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NetworkedEducationalTech (CSD)\"/>
    </mc:Choice>
  </mc:AlternateContent>
  <xr:revisionPtr revIDLastSave="0" documentId="13_ncr:1_{4CBEF1F5-7C30-4125-A0E5-79DE7A0E4717}"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Equipment Pricing" sheetId="58" r:id="rId3"/>
    <sheet name="PW" sheetId="59" state="hidden" r:id="rId4"/>
    <sheet name="Region 1 Labor Rates" sheetId="54" r:id="rId5"/>
    <sheet name="Region 2 Labor Rates" sheetId="55" r:id="rId6"/>
    <sheet name="Region 3 Labor Rates" sheetId="56" r:id="rId7"/>
    <sheet name="Region 4 Labor Rates" sheetId="57" r:id="rId8"/>
  </sheets>
  <externalReferences>
    <externalReference r:id="rId9"/>
    <externalReference r:id="rId10"/>
    <externalReference r:id="rId11"/>
  </externalReferences>
  <definedNames>
    <definedName name="_xlnm._FilterDatabase" localSheetId="2" hidden="1">'Equipment Pricing'!$A$4:$J$22163</definedName>
    <definedName name="_xlnm._FilterDatabase" localSheetId="4" hidden="1">'Region 1 Labor Rates'!$A$3:$O$3</definedName>
    <definedName name="_xlnm._FilterDatabase" localSheetId="5" hidden="1">'Region 2 Labor Rates'!$A$3:$O$3</definedName>
    <definedName name="_xlnm._FilterDatabase" localSheetId="6" hidden="1">'Region 3 Labor Rates'!$A$3:$O$12</definedName>
    <definedName name="_xlnm._FilterDatabase" localSheetId="7" hidden="1">'Region 4 Labor Rates'!$A$3:$O$9</definedName>
    <definedName name="_Hlk40082942" localSheetId="2">'Equipment Pricing'!#REF!</definedName>
    <definedName name="_Hlk94011542" localSheetId="2">'Equipment Pricing'!#REF!</definedName>
    <definedName name="_xlnm.Print_Area" localSheetId="3">PW!$A$1:$L$163</definedName>
    <definedName name="_xlnm.Print_Titles" localSheetId="2">'Equipment Pricing'!$4:$4</definedName>
    <definedName name="_xlnm.Print_Titles" localSheetId="4">'Region 1 Labor Rates'!$3:$3</definedName>
    <definedName name="_xlnm.Print_Titles" localSheetId="5">'Region 2 Labor Rates'!$3:$3</definedName>
    <definedName name="_xlnm.Print_Titles" localSheetId="6">'Region 3 Labor Rates'!$3:$3</definedName>
    <definedName name="_xlnm.Print_Titles" localSheetId="7">'Region 4 Labor Rates'!$3:$3</definedName>
    <definedName name="Product_Category" localSheetId="2">[1]Param!$C$2:$C$28</definedName>
    <definedName name="Product_Group" localSheetId="2">[2]Param!$B$2:$B$26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 i="57" l="1"/>
  <c r="R6" i="57"/>
  <c r="Q6" i="57"/>
  <c r="P6" i="57"/>
  <c r="Q4" i="57"/>
  <c r="P4" i="57"/>
  <c r="S4" i="57"/>
  <c r="R4" i="57"/>
  <c r="D6" i="57"/>
  <c r="D4" i="57"/>
  <c r="S7" i="57"/>
  <c r="R7" i="57"/>
  <c r="Q7" i="57"/>
  <c r="P7" i="57"/>
  <c r="Q5" i="57"/>
  <c r="P5" i="57"/>
  <c r="S5" i="57"/>
  <c r="R5" i="57"/>
  <c r="D7" i="57"/>
  <c r="D5" i="57"/>
  <c r="E7" i="56"/>
  <c r="D7" i="56"/>
  <c r="E4" i="56"/>
  <c r="D4" i="56"/>
  <c r="E8" i="56"/>
  <c r="D8" i="56"/>
  <c r="S10" i="56"/>
  <c r="R10" i="56"/>
  <c r="Q10" i="56"/>
  <c r="P10" i="56"/>
  <c r="S6" i="56"/>
  <c r="R6" i="56"/>
  <c r="Q6" i="56"/>
  <c r="P6" i="56"/>
  <c r="D10" i="56"/>
  <c r="D6" i="56"/>
  <c r="S9" i="56"/>
  <c r="R9" i="56"/>
  <c r="Q9" i="56"/>
  <c r="P9" i="56"/>
  <c r="Q5" i="56"/>
  <c r="P5" i="56"/>
  <c r="S5" i="56"/>
  <c r="R5" i="56"/>
  <c r="D9" i="56"/>
  <c r="D5" i="56"/>
  <c r="E6" i="55"/>
  <c r="D6" i="55"/>
  <c r="P5" i="55"/>
  <c r="P4" i="55"/>
  <c r="D5" i="55"/>
  <c r="E5" i="55"/>
  <c r="E4" i="55"/>
  <c r="D4" i="55"/>
  <c r="P5" i="54"/>
  <c r="Q5" i="54"/>
  <c r="Q4" i="54"/>
  <c r="P4" i="54"/>
  <c r="D5" i="54"/>
  <c r="D4" i="54"/>
  <c r="J20859" i="58"/>
  <c r="J20858" i="58"/>
  <c r="J20857" i="58"/>
  <c r="J20856" i="58"/>
  <c r="J20855" i="58"/>
  <c r="J20854" i="58"/>
  <c r="J20853" i="58"/>
  <c r="J20852" i="58"/>
  <c r="J20851" i="58"/>
  <c r="J20850" i="58"/>
  <c r="J20849" i="58"/>
  <c r="J20848" i="58"/>
  <c r="J20847" i="58"/>
  <c r="J20846" i="58"/>
  <c r="J20845" i="58"/>
  <c r="J20844" i="58"/>
  <c r="J20843" i="58"/>
  <c r="J20842" i="58"/>
  <c r="J20841" i="58"/>
  <c r="J20840" i="58"/>
  <c r="J20839" i="58"/>
  <c r="J20838" i="58"/>
  <c r="J20837" i="58"/>
  <c r="J20836" i="58"/>
  <c r="J20835" i="58"/>
  <c r="J20834" i="58"/>
  <c r="J20833" i="58"/>
  <c r="J20832" i="58"/>
  <c r="J20831" i="58"/>
  <c r="J20830" i="58"/>
  <c r="J20829" i="58"/>
  <c r="J20828" i="58"/>
  <c r="J20827" i="58"/>
  <c r="J20826" i="58"/>
  <c r="J20825" i="58"/>
  <c r="J20824" i="58"/>
  <c r="J20823" i="58"/>
  <c r="J20822" i="58"/>
  <c r="J20821" i="58"/>
  <c r="J20820" i="58"/>
  <c r="J20819" i="58"/>
  <c r="J20818" i="58"/>
  <c r="J20817" i="58"/>
  <c r="J20816" i="58"/>
  <c r="J20815" i="58"/>
  <c r="J20814" i="58"/>
  <c r="J20813" i="58"/>
  <c r="J20812" i="58"/>
  <c r="J20811" i="58"/>
  <c r="J20810" i="58"/>
  <c r="J20809" i="58"/>
  <c r="J20808" i="58"/>
  <c r="J20807" i="58"/>
  <c r="J20806" i="58"/>
  <c r="J20805" i="58"/>
  <c r="J20804" i="58"/>
  <c r="J20803" i="58"/>
  <c r="J20802" i="58"/>
  <c r="J20801" i="58"/>
  <c r="J20799" i="58"/>
  <c r="J20798" i="58"/>
  <c r="J20796" i="58"/>
  <c r="J20795" i="58"/>
  <c r="J20793" i="58"/>
  <c r="J20791" i="58"/>
  <c r="J20790" i="58"/>
  <c r="J20787" i="58"/>
  <c r="J20786" i="58"/>
  <c r="J20785" i="58"/>
  <c r="J20784" i="58"/>
  <c r="J20783" i="58"/>
  <c r="J20782" i="58"/>
  <c r="J20781" i="58"/>
  <c r="J20780" i="58"/>
  <c r="J20779" i="58"/>
  <c r="J20778" i="58"/>
  <c r="J20777" i="58"/>
  <c r="J20776" i="58"/>
  <c r="J20775" i="58"/>
  <c r="J20774" i="58"/>
  <c r="J20773" i="58"/>
  <c r="J20772" i="58"/>
  <c r="J20771" i="58"/>
  <c r="J20770" i="58"/>
  <c r="J20769" i="58"/>
  <c r="J20768" i="58"/>
  <c r="J20767" i="58"/>
  <c r="J20766" i="58"/>
  <c r="J20765" i="58"/>
  <c r="J20764" i="58"/>
  <c r="J20763" i="58"/>
  <c r="J20762" i="58"/>
  <c r="J20761" i="58"/>
  <c r="J20760" i="58"/>
  <c r="J20759" i="58"/>
  <c r="J20758" i="58"/>
  <c r="J20757" i="58"/>
  <c r="J20756" i="58"/>
  <c r="J20755" i="58"/>
  <c r="J20754" i="58"/>
  <c r="J20753" i="58"/>
  <c r="J20752" i="58"/>
  <c r="J20751" i="58"/>
  <c r="J20750" i="58"/>
  <c r="J20749" i="58"/>
  <c r="J20748" i="58"/>
  <c r="J20747" i="58"/>
  <c r="J20746" i="58"/>
  <c r="J20745" i="58"/>
  <c r="J20744" i="58"/>
  <c r="J20743" i="58"/>
  <c r="J20742" i="58"/>
  <c r="J20741" i="58"/>
  <c r="J20740" i="58"/>
  <c r="J20739" i="58"/>
  <c r="J20738" i="58"/>
  <c r="J20737" i="58"/>
  <c r="J20736" i="58"/>
  <c r="J20735" i="58"/>
  <c r="J20734" i="58"/>
  <c r="J20733" i="58"/>
  <c r="J20732" i="58"/>
  <c r="J20731" i="58"/>
  <c r="J20730" i="58"/>
  <c r="J20729" i="58"/>
  <c r="J20728" i="58"/>
  <c r="J20727" i="58"/>
  <c r="J20726" i="58"/>
  <c r="J20725" i="58"/>
  <c r="J20724" i="58"/>
  <c r="J20723" i="58"/>
  <c r="J20722" i="58"/>
  <c r="J20721" i="58"/>
  <c r="J20720" i="58"/>
  <c r="J20719" i="58"/>
  <c r="J20718" i="58"/>
  <c r="J20717" i="58"/>
  <c r="J20716" i="58"/>
  <c r="J20715" i="58"/>
  <c r="J20714" i="58"/>
  <c r="J20713" i="58"/>
  <c r="J20712" i="58"/>
  <c r="J20711" i="58"/>
  <c r="J20710" i="58"/>
  <c r="J20709" i="58"/>
  <c r="J20708" i="58"/>
  <c r="J20707" i="58"/>
  <c r="J20706" i="58"/>
  <c r="J20705" i="58"/>
  <c r="J20704" i="58"/>
  <c r="J20703" i="58"/>
  <c r="J20702" i="58"/>
  <c r="J20701" i="58"/>
  <c r="J20700" i="58"/>
  <c r="J20699" i="58"/>
  <c r="J20698" i="58"/>
  <c r="J20697" i="58"/>
  <c r="J20696" i="58"/>
  <c r="J20695" i="58"/>
  <c r="J20694" i="58"/>
  <c r="J20693" i="58"/>
  <c r="J20692" i="58"/>
  <c r="J20691" i="58"/>
  <c r="J20690" i="58"/>
  <c r="J20689" i="58"/>
  <c r="J20688" i="58"/>
  <c r="J20687" i="58"/>
  <c r="J20686" i="58"/>
  <c r="J20685" i="58"/>
  <c r="J20684" i="58"/>
  <c r="J20683" i="58"/>
  <c r="J20682" i="58"/>
  <c r="J20681" i="58"/>
  <c r="J20680" i="58"/>
  <c r="J20679" i="58"/>
  <c r="J20678" i="58"/>
  <c r="J20677" i="58"/>
  <c r="J20676" i="58"/>
  <c r="J20675" i="58"/>
  <c r="J20674" i="58"/>
  <c r="J20673" i="58"/>
  <c r="J20672" i="58"/>
  <c r="J20671" i="58"/>
  <c r="J20670" i="58"/>
  <c r="J20669" i="58"/>
  <c r="J20668" i="58"/>
  <c r="J20667" i="58"/>
  <c r="J20666" i="58"/>
  <c r="J20665" i="58"/>
  <c r="J20664" i="58"/>
  <c r="J20663" i="58"/>
  <c r="J20662" i="58"/>
  <c r="J20661" i="58"/>
  <c r="J20660" i="58"/>
  <c r="J20659" i="58"/>
  <c r="J20658" i="58"/>
  <c r="J20657" i="58"/>
  <c r="J20656" i="58"/>
  <c r="J20655" i="58"/>
  <c r="J20654" i="58"/>
  <c r="J20653" i="58"/>
  <c r="J20652" i="58"/>
  <c r="J20651" i="58"/>
  <c r="J20650" i="58"/>
  <c r="J20649" i="58"/>
  <c r="J20648" i="58"/>
  <c r="J20647" i="58"/>
  <c r="J20646" i="58"/>
  <c r="J20645" i="58"/>
  <c r="J20644" i="58"/>
  <c r="J20643" i="58"/>
  <c r="J20642" i="58"/>
  <c r="J20641" i="58"/>
  <c r="J20640" i="58"/>
  <c r="J20639" i="58"/>
  <c r="J20638" i="58"/>
  <c r="J20637" i="58"/>
  <c r="J20636" i="58"/>
  <c r="J20635" i="58"/>
  <c r="J20634" i="58"/>
  <c r="J20633" i="58"/>
  <c r="J20632" i="58"/>
  <c r="J20631" i="58"/>
  <c r="J20630" i="58"/>
  <c r="J20629" i="58"/>
  <c r="J20628" i="58"/>
  <c r="J20627" i="58"/>
  <c r="J20626" i="58"/>
  <c r="J20625" i="58"/>
  <c r="J20624" i="58"/>
  <c r="J20623" i="58"/>
  <c r="J20622" i="58"/>
  <c r="J20621" i="58"/>
  <c r="J20620" i="58"/>
  <c r="J20619" i="58"/>
  <c r="J20618" i="58"/>
  <c r="J20617" i="58"/>
  <c r="J20616" i="58"/>
  <c r="J20615" i="58"/>
  <c r="J20614" i="58"/>
  <c r="J20613" i="58"/>
  <c r="J20612" i="58"/>
  <c r="J20611" i="58"/>
  <c r="J20610" i="58"/>
  <c r="J20609" i="58"/>
  <c r="J20607" i="58"/>
  <c r="J20560" i="58"/>
  <c r="J20427" i="58"/>
  <c r="J20426" i="58"/>
  <c r="J20425" i="58"/>
  <c r="J20424" i="58"/>
  <c r="J20423" i="58"/>
  <c r="J20422" i="58"/>
  <c r="J20421" i="58"/>
  <c r="J20420" i="58"/>
  <c r="J20419" i="58"/>
  <c r="J20418" i="58"/>
  <c r="J20417" i="58"/>
  <c r="J20416" i="58"/>
  <c r="J20415" i="58"/>
  <c r="J20414" i="58"/>
  <c r="J20413" i="58"/>
  <c r="J20412" i="58"/>
  <c r="J20411" i="58"/>
  <c r="J20410" i="58"/>
  <c r="J20409" i="58"/>
  <c r="J20408" i="58"/>
  <c r="J20407" i="58"/>
  <c r="J20406" i="58"/>
  <c r="J20405" i="58"/>
  <c r="J20404" i="58"/>
  <c r="J20403" i="58"/>
  <c r="J20402" i="58"/>
  <c r="J20401" i="58"/>
  <c r="J20400" i="58"/>
  <c r="J20399" i="58"/>
  <c r="J20398" i="58"/>
  <c r="J20397" i="58"/>
  <c r="J20396" i="58"/>
  <c r="J20395" i="58"/>
  <c r="J20394" i="58"/>
  <c r="J20393" i="58"/>
  <c r="J20392" i="58"/>
  <c r="J20391" i="58"/>
  <c r="J20390" i="58"/>
  <c r="J20389" i="58"/>
  <c r="J20388" i="58"/>
  <c r="J20387" i="58"/>
  <c r="J20386" i="58"/>
  <c r="J20385" i="58"/>
  <c r="J20384" i="58"/>
  <c r="J20383" i="58"/>
  <c r="J20382" i="58"/>
  <c r="J20381" i="58"/>
  <c r="J20380" i="58"/>
  <c r="J20379" i="58"/>
  <c r="J20378" i="58"/>
  <c r="J20377" i="58"/>
  <c r="J20376" i="58"/>
  <c r="J20375" i="58"/>
  <c r="J20374" i="58"/>
  <c r="J20373" i="58"/>
  <c r="J20372" i="58"/>
  <c r="J20371" i="58"/>
  <c r="J20370" i="58"/>
  <c r="J20369" i="58"/>
  <c r="J20368" i="58"/>
  <c r="J20367" i="58"/>
  <c r="J20366" i="58"/>
  <c r="J20365" i="58"/>
  <c r="J20364" i="58"/>
  <c r="J20363" i="58"/>
  <c r="J20362" i="58"/>
  <c r="J20361" i="58"/>
  <c r="J20360" i="58"/>
  <c r="J20359" i="58"/>
  <c r="J20358" i="58"/>
  <c r="J20357" i="58"/>
  <c r="J20356" i="58"/>
  <c r="J20355" i="58"/>
  <c r="J20354" i="58"/>
  <c r="J20353" i="58"/>
  <c r="J20352" i="58"/>
  <c r="J20351" i="58"/>
  <c r="J20350" i="58"/>
  <c r="J20349" i="58"/>
  <c r="J20348" i="58"/>
  <c r="J20347" i="58"/>
  <c r="J20346" i="58"/>
  <c r="J20345" i="58"/>
  <c r="J20344" i="58"/>
  <c r="J20343" i="58"/>
  <c r="J20342" i="58"/>
  <c r="J20341" i="58"/>
  <c r="J20340" i="58"/>
  <c r="J20339" i="58"/>
  <c r="J20338" i="58"/>
  <c r="J20337" i="58"/>
  <c r="J20336" i="58"/>
  <c r="J20335" i="58"/>
  <c r="J20334" i="58"/>
  <c r="J20333" i="58"/>
  <c r="J20332" i="58"/>
  <c r="J20331" i="58"/>
  <c r="J20330" i="58"/>
  <c r="J20329" i="58"/>
  <c r="J20328" i="58"/>
  <c r="J20327" i="58"/>
  <c r="J20326" i="58"/>
  <c r="J20325" i="58"/>
  <c r="J20324" i="58"/>
  <c r="J20323" i="58"/>
  <c r="J20322" i="58"/>
  <c r="J20321" i="58"/>
  <c r="J20320" i="58"/>
  <c r="J20319" i="58"/>
  <c r="J20318" i="58"/>
  <c r="J20317" i="58"/>
  <c r="J20316" i="58"/>
  <c r="J20315" i="58"/>
  <c r="J20314" i="58"/>
  <c r="J20313" i="58"/>
  <c r="J20312" i="58"/>
  <c r="J20311" i="58"/>
  <c r="J20310" i="58"/>
  <c r="J20309" i="58"/>
  <c r="J20308" i="58"/>
  <c r="J20307" i="58"/>
  <c r="J20306" i="58"/>
  <c r="J20305" i="58"/>
  <c r="J20304" i="58"/>
  <c r="J20303" i="58"/>
  <c r="J20302" i="58"/>
  <c r="J20301" i="58"/>
  <c r="J20300" i="58"/>
  <c r="J20299" i="58"/>
  <c r="J20298" i="58"/>
  <c r="J20297" i="58"/>
  <c r="J20296" i="58"/>
  <c r="J20295" i="58"/>
  <c r="J20294" i="58"/>
  <c r="J20293" i="58"/>
  <c r="J20292" i="58"/>
  <c r="J20291" i="58"/>
  <c r="J20290" i="58"/>
  <c r="J20289" i="58"/>
  <c r="J20288" i="58"/>
  <c r="J20287" i="58"/>
  <c r="J20286" i="58"/>
  <c r="J20285" i="58"/>
  <c r="J20284" i="58"/>
  <c r="J20283" i="58"/>
  <c r="J20282" i="58"/>
  <c r="J20281" i="58"/>
  <c r="J20280" i="58"/>
  <c r="J20279" i="58"/>
  <c r="J20278" i="58"/>
  <c r="J20277" i="58"/>
  <c r="J20276" i="58"/>
  <c r="J20275" i="58"/>
  <c r="J20274" i="58"/>
  <c r="J20273" i="58"/>
  <c r="J20272" i="58"/>
  <c r="J20271" i="58"/>
  <c r="J20270" i="58"/>
  <c r="J20269" i="58"/>
  <c r="J20268" i="58"/>
  <c r="J20267" i="58"/>
  <c r="J20266" i="58"/>
  <c r="J20265" i="58"/>
  <c r="J20264" i="58"/>
  <c r="J20263" i="58"/>
  <c r="J20262" i="58"/>
  <c r="J20261" i="58"/>
  <c r="J20260" i="58"/>
  <c r="J20259" i="58"/>
  <c r="J20258" i="58"/>
  <c r="J20257" i="58"/>
  <c r="J20256" i="58"/>
  <c r="J20255" i="58"/>
  <c r="J20254" i="58"/>
  <c r="J20253" i="58"/>
  <c r="J20252" i="58"/>
  <c r="J20251" i="58"/>
  <c r="J20250" i="58"/>
  <c r="J20249" i="58"/>
  <c r="J20248" i="58"/>
  <c r="J20247" i="58"/>
  <c r="J20246" i="58"/>
  <c r="J20245" i="58"/>
  <c r="J20244" i="58"/>
  <c r="J20243" i="58"/>
  <c r="J20242" i="58"/>
  <c r="J20241" i="58"/>
  <c r="J20240" i="58"/>
  <c r="J20239" i="58"/>
  <c r="J20238" i="58"/>
  <c r="J20237" i="58"/>
  <c r="J20236" i="58"/>
  <c r="J20235" i="58"/>
  <c r="J20234" i="58"/>
  <c r="J20233" i="58"/>
  <c r="J20232" i="58"/>
  <c r="J20231" i="58"/>
  <c r="J20230" i="58"/>
  <c r="J20229" i="58"/>
  <c r="J20228" i="58"/>
  <c r="J20227" i="58"/>
  <c r="J20226" i="58"/>
  <c r="J20225" i="58"/>
  <c r="J20224" i="58"/>
  <c r="J20223" i="58"/>
  <c r="J20222" i="58"/>
  <c r="J20221" i="58"/>
  <c r="J20220" i="58"/>
  <c r="J20219" i="58"/>
  <c r="J20218" i="58"/>
  <c r="J20217" i="58"/>
  <c r="J20216" i="58"/>
  <c r="J20215" i="58"/>
  <c r="J20214" i="58"/>
  <c r="J20213" i="58"/>
  <c r="J20212" i="58"/>
  <c r="J20211" i="58"/>
  <c r="J20210" i="58"/>
  <c r="J20209" i="58"/>
  <c r="J20208" i="58"/>
  <c r="J20207" i="58"/>
  <c r="J20206" i="58"/>
  <c r="J20205" i="58"/>
  <c r="J20204" i="58"/>
  <c r="J20203" i="58"/>
  <c r="J20202" i="58"/>
  <c r="J20201" i="58"/>
  <c r="J20200" i="58"/>
  <c r="J20199" i="58"/>
  <c r="J20198" i="58"/>
  <c r="J20197" i="58"/>
  <c r="J20196" i="58"/>
  <c r="J20195" i="58"/>
  <c r="J20194" i="58"/>
  <c r="J20193" i="58"/>
  <c r="J20192" i="58"/>
  <c r="J20191" i="58"/>
  <c r="J20190" i="58"/>
  <c r="J20189" i="58"/>
  <c r="J20188" i="58"/>
  <c r="J20187" i="58"/>
  <c r="J20186" i="58"/>
  <c r="J20185" i="58"/>
  <c r="J20184" i="58"/>
  <c r="J20183" i="58"/>
  <c r="J20182" i="58"/>
  <c r="J20181" i="58"/>
  <c r="J20180" i="58"/>
  <c r="J20179" i="58"/>
  <c r="J20178" i="58"/>
  <c r="J20177" i="58"/>
  <c r="J20176" i="58"/>
  <c r="J20175" i="58"/>
  <c r="J20174" i="58"/>
  <c r="J20173" i="58"/>
  <c r="J20172" i="58"/>
  <c r="J20171" i="58"/>
  <c r="J20170" i="58"/>
  <c r="J20169" i="58"/>
  <c r="J20168" i="58"/>
  <c r="J20167" i="58"/>
  <c r="J20166" i="58"/>
  <c r="J20165" i="58"/>
  <c r="J20164" i="58"/>
  <c r="J20163" i="58"/>
  <c r="J20162" i="58"/>
  <c r="J20161" i="58"/>
  <c r="J20160" i="58"/>
  <c r="J20159" i="58"/>
  <c r="J20158" i="58"/>
  <c r="J20157" i="58"/>
  <c r="J20156" i="58"/>
  <c r="J20155" i="58"/>
  <c r="J20154" i="58"/>
  <c r="J20153" i="58"/>
  <c r="J20152" i="58"/>
  <c r="J20151" i="58"/>
  <c r="J20150" i="58"/>
  <c r="J20149" i="58"/>
  <c r="J20148" i="58"/>
  <c r="J20147" i="58"/>
  <c r="J20146" i="58"/>
  <c r="J20145" i="58"/>
  <c r="J20144" i="58"/>
  <c r="J20143" i="58"/>
  <c r="J20142" i="58"/>
  <c r="J20141" i="58"/>
  <c r="J20140" i="58"/>
  <c r="J20139" i="58"/>
  <c r="J20138" i="58"/>
  <c r="J20137" i="58"/>
  <c r="J20136" i="58"/>
  <c r="J20135" i="58"/>
  <c r="J20134" i="58"/>
  <c r="J20133" i="58"/>
  <c r="J20132" i="58"/>
  <c r="J20131" i="58"/>
  <c r="J20130" i="58"/>
  <c r="J20129" i="58"/>
  <c r="J20128" i="58"/>
  <c r="J20127" i="58"/>
  <c r="J20126" i="58"/>
  <c r="J20125" i="58"/>
  <c r="J20124" i="58"/>
  <c r="J20123" i="58"/>
  <c r="C2" i="58"/>
  <c r="N5" i="57" l="1"/>
  <c r="O5" i="57" s="1"/>
  <c r="N6" i="57"/>
  <c r="O6" i="57" s="1"/>
  <c r="N7" i="57"/>
  <c r="O7" i="57" s="1"/>
  <c r="N4" i="57"/>
  <c r="O4" i="57" s="1"/>
  <c r="L5" i="57"/>
  <c r="M5" i="57" s="1"/>
  <c r="L6" i="57"/>
  <c r="M6" i="57" s="1"/>
  <c r="L7" i="57"/>
  <c r="M7" i="57" s="1"/>
  <c r="L4" i="57"/>
  <c r="M4" i="57" s="1"/>
  <c r="J5" i="57"/>
  <c r="K5" i="57" s="1"/>
  <c r="J6" i="57"/>
  <c r="K6" i="57" s="1"/>
  <c r="J7" i="57"/>
  <c r="K7" i="57" s="1"/>
  <c r="J4" i="57"/>
  <c r="K4" i="57" s="1"/>
  <c r="H5" i="57"/>
  <c r="I5" i="57" s="1"/>
  <c r="H6" i="57"/>
  <c r="I6" i="57" s="1"/>
  <c r="H7" i="57"/>
  <c r="I7" i="57" s="1"/>
  <c r="H4" i="57"/>
  <c r="I4" i="57" s="1"/>
  <c r="N10" i="56"/>
  <c r="O10" i="56" s="1"/>
  <c r="N9" i="56"/>
  <c r="O9" i="56" s="1"/>
  <c r="N6" i="56"/>
  <c r="O6" i="56" s="1"/>
  <c r="N5" i="56"/>
  <c r="O5" i="56" s="1"/>
  <c r="L10" i="56"/>
  <c r="M10" i="56" s="1"/>
  <c r="L9" i="56"/>
  <c r="M9" i="56" s="1"/>
  <c r="L6" i="56"/>
  <c r="M6" i="56" s="1"/>
  <c r="L5" i="56"/>
  <c r="M5" i="56" s="1"/>
  <c r="J10" i="56"/>
  <c r="K10" i="56" s="1"/>
  <c r="J9" i="56"/>
  <c r="K9" i="56" s="1"/>
  <c r="J6" i="56"/>
  <c r="K6" i="56" s="1"/>
  <c r="J5" i="56"/>
  <c r="K5" i="56" s="1"/>
  <c r="H10" i="56"/>
  <c r="I10" i="56" s="1"/>
  <c r="H9" i="56"/>
  <c r="I9" i="56" s="1"/>
  <c r="H6" i="56"/>
  <c r="I6" i="56" s="1"/>
  <c r="H5" i="56"/>
  <c r="I5" i="56" s="1"/>
  <c r="E4" i="54" l="1"/>
  <c r="E5" i="54"/>
  <c r="O9" i="57" l="1"/>
  <c r="M9" i="57"/>
  <c r="K9" i="57"/>
  <c r="I9" i="57"/>
  <c r="O8" i="57"/>
  <c r="M8" i="57"/>
  <c r="K8" i="57"/>
  <c r="I8" i="57"/>
  <c r="E7" i="57"/>
  <c r="G7" i="57" s="1"/>
  <c r="E6" i="57"/>
  <c r="G6" i="57" s="1"/>
  <c r="E5" i="57"/>
  <c r="E4" i="57"/>
  <c r="C2" i="57"/>
  <c r="O12" i="56"/>
  <c r="M12" i="56"/>
  <c r="K12" i="56"/>
  <c r="I12" i="56"/>
  <c r="O11" i="56"/>
  <c r="M11" i="56"/>
  <c r="K11" i="56"/>
  <c r="I11" i="56"/>
  <c r="E10" i="56"/>
  <c r="G10" i="56" s="1"/>
  <c r="E9" i="56"/>
  <c r="N8" i="56"/>
  <c r="O8" i="56" s="1"/>
  <c r="L8" i="56"/>
  <c r="M8" i="56" s="1"/>
  <c r="J8" i="56"/>
  <c r="K8" i="56" s="1"/>
  <c r="H8" i="56"/>
  <c r="I8" i="56" s="1"/>
  <c r="G8" i="56"/>
  <c r="N7" i="56"/>
  <c r="O7" i="56" s="1"/>
  <c r="L7" i="56"/>
  <c r="M7" i="56" s="1"/>
  <c r="J7" i="56"/>
  <c r="K7" i="56" s="1"/>
  <c r="H7" i="56"/>
  <c r="I7" i="56" s="1"/>
  <c r="G7" i="56"/>
  <c r="E6" i="56"/>
  <c r="E5" i="56"/>
  <c r="G5" i="56" s="1"/>
  <c r="N4" i="56"/>
  <c r="O4" i="56" s="1"/>
  <c r="L4" i="56"/>
  <c r="M4" i="56" s="1"/>
  <c r="J4" i="56"/>
  <c r="K4" i="56" s="1"/>
  <c r="H4" i="56"/>
  <c r="I4" i="56" s="1"/>
  <c r="G4" i="56"/>
  <c r="C2" i="56"/>
  <c r="O8" i="55"/>
  <c r="M8" i="55"/>
  <c r="K8" i="55"/>
  <c r="I8" i="55"/>
  <c r="O7" i="55"/>
  <c r="M7" i="55"/>
  <c r="K7" i="55"/>
  <c r="I7" i="55"/>
  <c r="N6" i="55"/>
  <c r="O6" i="55" s="1"/>
  <c r="L6" i="55"/>
  <c r="M6" i="55" s="1"/>
  <c r="J6" i="55"/>
  <c r="K6" i="55" s="1"/>
  <c r="H6" i="55"/>
  <c r="I6" i="55" s="1"/>
  <c r="G6" i="55"/>
  <c r="N5" i="55"/>
  <c r="O5" i="55" s="1"/>
  <c r="L5" i="55"/>
  <c r="M5" i="55" s="1"/>
  <c r="J5" i="55"/>
  <c r="K5" i="55" s="1"/>
  <c r="H5" i="55"/>
  <c r="I5" i="55" s="1"/>
  <c r="G5" i="55"/>
  <c r="N4" i="55"/>
  <c r="O4" i="55" s="1"/>
  <c r="L4" i="55"/>
  <c r="M4" i="55" s="1"/>
  <c r="J4" i="55"/>
  <c r="K4" i="55" s="1"/>
  <c r="H4" i="55"/>
  <c r="I4" i="55" s="1"/>
  <c r="G4" i="55"/>
  <c r="C2" i="55"/>
  <c r="O7" i="54"/>
  <c r="M7" i="54"/>
  <c r="K7" i="54"/>
  <c r="I7" i="54"/>
  <c r="O6" i="54"/>
  <c r="M6" i="54"/>
  <c r="K6" i="54"/>
  <c r="I6" i="54"/>
  <c r="N5" i="54"/>
  <c r="O5" i="54" s="1"/>
  <c r="L5" i="54"/>
  <c r="M5" i="54" s="1"/>
  <c r="J5" i="54"/>
  <c r="K5" i="54" s="1"/>
  <c r="H5" i="54"/>
  <c r="I5" i="54" s="1"/>
  <c r="G5" i="54"/>
  <c r="N4" i="54"/>
  <c r="O4" i="54" s="1"/>
  <c r="L4" i="54"/>
  <c r="M4" i="54" s="1"/>
  <c r="J4" i="54"/>
  <c r="K4" i="54" s="1"/>
  <c r="H4" i="54"/>
  <c r="I4" i="54" s="1"/>
  <c r="G4" i="54"/>
  <c r="C2" i="54"/>
  <c r="G5" i="57" l="1"/>
  <c r="G4" i="57"/>
  <c r="G9" i="56"/>
  <c r="G6"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FB5A90-04AA-4B03-817E-5B0406E2E366}" keepAlive="1" name="Query - Product Cheat Sheet" description="Connection to the 'Product Cheat Sheet' query in the workbook." type="5" refreshedVersion="7" background="1" saveData="1">
    <dbPr connection="Provider=Microsoft.Mashup.OleDb.1;Data Source=$Workbook$;Location=&quot;Product Cheat Sheet&quot;;Extended Properties=&quot;&quot;" command="SELECT * FROM [Product Cheat Sheet]"/>
  </connection>
</connections>
</file>

<file path=xl/sharedStrings.xml><?xml version="1.0" encoding="utf-8"?>
<sst xmlns="http://schemas.openxmlformats.org/spreadsheetml/2006/main" count="122781" uniqueCount="42708">
  <si>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</si>
  <si>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</si>
  <si>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</si>
  <si>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</si>
  <si>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</si>
  <si>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</si>
  <si>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</si>
  <si>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</si>
  <si>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</si>
  <si>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</si>
  <si>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</si>
  <si>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</si>
  <si>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</si>
  <si>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</si>
  <si>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</si>
  <si>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</si>
  <si>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</si>
  <si>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</si>
  <si>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</si>
  <si>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</si>
  <si>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</si>
  <si>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</si>
  <si>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</si>
  <si>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</si>
  <si>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</si>
  <si>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</si>
  <si>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</si>
  <si>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</si>
  <si>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</si>
  <si>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</si>
  <si>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</si>
  <si>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</si>
  <si>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</si>
  <si>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</si>
  <si>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</si>
  <si>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</si>
  <si>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Project/Program Manager</t>
  </si>
  <si>
    <t>Sunday and NYS Holiday Hourly Pay Rate</t>
  </si>
  <si>
    <t>Overtime
Total Hourly Rate</t>
  </si>
  <si>
    <t>Overtime
Hourly Pay Rate</t>
  </si>
  <si>
    <t>Total Hourly Rate</t>
  </si>
  <si>
    <t>Overtime 
Total Hourly Rate</t>
  </si>
  <si>
    <t>Electrician/Electrical Installer Onsite Region 2</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</si>
  <si>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</si>
  <si>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</si>
  <si>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</si>
  <si>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</si>
  <si>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Region 4 - Orange, Rockland, Sullivan, and Ulster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</si>
  <si>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</si>
  <si>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</si>
  <si>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</si>
  <si>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</si>
  <si>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</si>
  <si>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</si>
  <si>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</si>
  <si>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</si>
  <si>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r>
      <t xml:space="preserve">Electrician/Electrical Installer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</si>
  <si>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Electrician/Electrical Installer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t>
    </r>
    <r>
      <rPr>
        <sz val="11"/>
        <color theme="1"/>
        <rFont val="Calibri"/>
        <family val="2"/>
        <scheme val="minor"/>
      </rPr>
      <t xml:space="preserve"> and </t>
    </r>
    <r>
      <rPr>
        <b/>
        <sz val="11"/>
        <color theme="1"/>
        <rFont val="Calibri"/>
        <family val="2"/>
        <scheme val="minor"/>
      </rPr>
      <t>Ulster</t>
    </r>
  </si>
  <si>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</si>
  <si>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</si>
  <si>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</si>
  <si>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</si>
  <si>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</si>
  <si>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</si>
  <si>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</si>
  <si>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</si>
  <si>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</si>
  <si>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</si>
  <si>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</si>
  <si>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</si>
  <si>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</si>
  <si>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</si>
  <si>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</si>
  <si>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Electrician: Service Technician - Bronx, Kings, New York, Queens, Richmond, Westchester</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</si>
  <si>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</si>
  <si>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</si>
  <si>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</si>
  <si>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</si>
  <si>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</si>
  <si>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</si>
  <si>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</si>
  <si>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</si>
  <si>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</si>
  <si>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</si>
  <si>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</si>
  <si>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</si>
  <si>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</si>
  <si>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</si>
  <si>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</si>
  <si>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</si>
  <si>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</si>
  <si>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</si>
  <si>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</si>
  <si>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</si>
  <si>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</si>
  <si>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</si>
  <si>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</si>
  <si>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</si>
  <si>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Electrician: Service Technician (Service and Maintenance on Alarm and Security Systems) - Bronx, Kings, New York, Queens, Richmond,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</si>
  <si>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</si>
  <si>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</si>
  <si>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</si>
  <si>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</si>
  <si>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</si>
  <si>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</si>
  <si>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</si>
  <si>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</si>
  <si>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</si>
  <si>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</si>
  <si>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</si>
  <si>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</si>
  <si>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</si>
  <si>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</si>
  <si>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</si>
  <si>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</si>
  <si>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</si>
  <si>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</si>
  <si>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</si>
  <si>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</si>
  <si>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</si>
  <si>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</si>
  <si>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</si>
  <si>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</si>
  <si>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</si>
  <si>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</si>
  <si>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</si>
  <si>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</si>
  <si>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</si>
  <si>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</si>
  <si>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</si>
  <si>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</si>
  <si>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</si>
  <si>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</si>
  <si>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</si>
  <si>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</si>
  <si>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</si>
  <si>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</si>
  <si>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Networked Educational Technologies, Ltd. dba CSDNET</t>
  </si>
  <si>
    <t>Genetec</t>
  </si>
  <si>
    <t>GSC-1PAP-RECEIVER</t>
  </si>
  <si>
    <t>GSC-1PVSHCC</t>
  </si>
  <si>
    <t>GSC-1SDK-IBT-RHSI</t>
  </si>
  <si>
    <t>GSC-AV-MS2.0-1M</t>
  </si>
  <si>
    <t>GSC-Av-MS2.0-1Y</t>
  </si>
  <si>
    <t>GSC-AV-MS2.0-GOVT-1M</t>
  </si>
  <si>
    <t>GSC-Av-MS2.0-GOVT-1Y</t>
  </si>
  <si>
    <t>A/C INTEGRATION ANNUAL MAINTENANCE PER COPY (INCLUDES UPGRADES AND UPDATES)</t>
  </si>
  <si>
    <t>SVM ANNUAL MAINTENANCE PER COPY (INCLUDES ALL UPDATES AND UPGRADES)</t>
  </si>
  <si>
    <t>APC</t>
  </si>
  <si>
    <t>FM PACKAGING MATERIAL</t>
  </si>
  <si>
    <t>DSA-S2E8X48-NRD</t>
  </si>
  <si>
    <t>DSA-S2E8XAC-NRD</t>
  </si>
  <si>
    <t>DSA-S2E8XAC-SLP</t>
  </si>
  <si>
    <t>DSA-S6D8X48-NRD</t>
  </si>
  <si>
    <t>DSA-S6D8X48-SLP</t>
  </si>
  <si>
    <t>DSA-S6D8XAC-NRD</t>
  </si>
  <si>
    <t>DSA-S6D8XAC-SLP</t>
  </si>
  <si>
    <t>MBV-MDUR</t>
  </si>
  <si>
    <t>MBV-MFOV</t>
  </si>
  <si>
    <t>MBV-MINT</t>
  </si>
  <si>
    <t>MBV-MKBD</t>
  </si>
  <si>
    <t>MBV-MMVS</t>
  </si>
  <si>
    <t>MBV-MPRO</t>
  </si>
  <si>
    <t>MBV-MSITE</t>
  </si>
  <si>
    <t>MBV-MWST</t>
  </si>
  <si>
    <t>BUNDLE-LARGE</t>
  </si>
  <si>
    <t>BUNDLE-MEDIUM</t>
  </si>
  <si>
    <t>BUNDLE-SMALL</t>
  </si>
  <si>
    <t>HG</t>
  </si>
  <si>
    <t>HPS</t>
  </si>
  <si>
    <t>LATCH</t>
  </si>
  <si>
    <t>S1</t>
  </si>
  <si>
    <t>S2</t>
  </si>
  <si>
    <t>S3</t>
  </si>
  <si>
    <t>TD2</t>
  </si>
  <si>
    <t>LED-1002HD2</t>
  </si>
  <si>
    <t>LED-1709HDR</t>
  </si>
  <si>
    <t>LED-1908HD</t>
  </si>
  <si>
    <t>Equipment Pricing</t>
  </si>
  <si>
    <t>Contractor's Name</t>
  </si>
  <si>
    <t>GROUP 77201 AWARD 23150 - Intelligent Facility and Security Systems and Solutions</t>
  </si>
  <si>
    <t>Contractor Name:</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</si>
  <si>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CCTV/Surveillance Camera Systems
B. Physical Access Control Systems 
C. Alarm and Signal Systems
***This Job Title can only be used for work/Services on Systems/Product Lines/Equipment which are included on the Contractor's Contract***.</t>
  </si>
  <si>
    <t>Lot Awarded:</t>
  </si>
  <si>
    <t>Region(s) Awarded:</t>
  </si>
  <si>
    <t>Each</t>
  </si>
  <si>
    <t>WACINCAP-CM-00</t>
  </si>
  <si>
    <t>(1) Complete AC Input Capacitor Replacement Service Labor for (1) Comet 40 to 150 UPS</t>
  </si>
  <si>
    <t>WACINCAP-E6-C1</t>
  </si>
  <si>
    <t>(1) Complete AC Input Capacitor Replacement Service Labor for (1) EPS 6000 UPS 150-500 kVA</t>
  </si>
  <si>
    <t>WACINCAP-E6-C2</t>
  </si>
  <si>
    <t>(1) Complete AC Input Capacitor Replacement Service Labor for (1) EPS 6000 UPS 750-800 kVA</t>
  </si>
  <si>
    <t>WACINCAP-E7-00</t>
  </si>
  <si>
    <t>(1) Complete AC Input Capacitor Replacement Service Labor for (1) EPS 7000 UPS</t>
  </si>
  <si>
    <t>WACINCAP-E8-00</t>
  </si>
  <si>
    <t>(1) Complete AC Input Capacitor Replacement Service Labor for (1) EPS 8000 UPS</t>
  </si>
  <si>
    <t>WACINCAP-G3-00</t>
  </si>
  <si>
    <t>(1) Complete AC Input Capacitor Replacement Service Labor for (1) Galaxy 3000 UPS</t>
  </si>
  <si>
    <t>WACINCAP-G4-00</t>
  </si>
  <si>
    <t>(1) Complete AC Input Capacitor Replacement Service Labor for (1) Galaxy 4000 UPS</t>
  </si>
  <si>
    <t>WACINCAP-G5-00</t>
  </si>
  <si>
    <t>(1) Complete AC Input Capacitor Replacement Service Labor for (1) Galaxy 5000 or 5500 UPS</t>
  </si>
  <si>
    <t>WACINCAP-GA-00</t>
  </si>
  <si>
    <t>(1) Complete AC Input Capacitor Replacement Service Labor for (1) Galaxy 40 to 800 UPS</t>
  </si>
  <si>
    <t>WACINCAP-GP-00</t>
  </si>
  <si>
    <t>(1) Complete AC Input Capacitor Replacement Service Labor for (1) Galaxy PW or PWI UPS</t>
  </si>
  <si>
    <t>WACOUTCAP-CM-00</t>
  </si>
  <si>
    <t>(1) Complete AC Output Capacitor Replacement Service Labor for (1) Comet 40 to 150 UPS</t>
  </si>
  <si>
    <t>WACOUTCAP-E6-C1</t>
  </si>
  <si>
    <t>(1) Complete AC Output Capacitor Replacement Service Labor for (1) EPS 6000 UPS 150-500 kVA</t>
  </si>
  <si>
    <t>WACOUTCAP-E6-C2</t>
  </si>
  <si>
    <t>(1) Complete AC Output Capacitor Replacement Service Labor for (1) EPS 6000 UPS 750-800 kVA</t>
  </si>
  <si>
    <t>WACOUTCAP-E7-00</t>
  </si>
  <si>
    <t>(1) Complete AC Output Capacitor Replacement Service Labor for (1) EPS 7000 UPS</t>
  </si>
  <si>
    <t>WACOUTCAP-E8-00</t>
  </si>
  <si>
    <t>(1) Complete AC Output Capacitor Replacement Service Labor for (1) EPS 8000 UPS</t>
  </si>
  <si>
    <t>WACOUTCAP-G3-00</t>
  </si>
  <si>
    <t>(1) Complete AC Output Capacitor Replacement Service Labor for (1) Galaxy 3000 UPS</t>
  </si>
  <si>
    <t>WACOUTCAP-G4-00</t>
  </si>
  <si>
    <t>(1) Complete AC Output Capacitor Replacement Service Labor for (1) Galaxy 4000 UPS</t>
  </si>
  <si>
    <t>WACOUTCAP-G5-00</t>
  </si>
  <si>
    <t>(1) Complete AC Output Capacitor Replacement Service Labor for (1) Galaxy 5000 or 5500 UPS</t>
  </si>
  <si>
    <t>WACOUTCAP-GA-00</t>
  </si>
  <si>
    <t>(1) Complete AC Output Capacitor Replacement Service Labor for (1) Galaxy 40 to 800 UPS</t>
  </si>
  <si>
    <t>WACOUTCAP-GP-00</t>
  </si>
  <si>
    <t>(1) Complete AC Output Capacitor Replacement Service Labor for (1) Galaxy PW or PWI UPS</t>
  </si>
  <si>
    <t>WADVPLUS-AX-34</t>
  </si>
  <si>
    <t>(1) Year Advantage Plus Service Plan for (1) In Row ACRD 300 and 301 Series</t>
  </si>
  <si>
    <t>WADVPLUS-E2-02</t>
  </si>
  <si>
    <t>(1) Year Advantage Plus Service Plan for (1) EPS 2000 10 to 20 kVA UPS</t>
  </si>
  <si>
    <t>WADVPLUS-E2-04</t>
  </si>
  <si>
    <t>(1) Year Advantage Plus Service Plan for (1) EPS 2000 30 to 40 kVA UPS</t>
  </si>
  <si>
    <t>WADVPLUS-E2-08</t>
  </si>
  <si>
    <t>(1) Year Advantage Plus Service Plan for (1) EPS 2000 60 to 80 kVA UPS</t>
  </si>
  <si>
    <t>WADVPLUS-E2-12</t>
  </si>
  <si>
    <t>(1) Year Advantage Plus Service Plan for (1) EPS 2000 100 to 125 kVA UPS</t>
  </si>
  <si>
    <t>WADVPLUS-PM-40</t>
  </si>
  <si>
    <t>(1) Year Advantage Plus Service Plan for (1) PMM 400 or 500</t>
  </si>
  <si>
    <t>WADVPLUS-VS1-A15</t>
  </si>
  <si>
    <t>WADVPLUS-VS1-A25</t>
  </si>
  <si>
    <t>WADVPLUS-VS1-A30</t>
  </si>
  <si>
    <t>WADVPLUS-VS1-A40</t>
  </si>
  <si>
    <t>WADVPLUS-VS1-A50</t>
  </si>
  <si>
    <t>WADVPLUS-VX-54</t>
  </si>
  <si>
    <t>(1) Yr Advantage Plus Service Plan for (1) Galaxy VX 500 Scalable to 1250kVA UPS</t>
  </si>
  <si>
    <t>WADVPLUS-VX-55</t>
  </si>
  <si>
    <t>(1) Yr Advantage Plus Service Plan for (1) Galaxy VX 500 Scalable to 1500kVA UPS</t>
  </si>
  <si>
    <t>WADVPLUS-VX-78</t>
  </si>
  <si>
    <t>(1) Yr Advantage Plus Service Plan for (1) Galaxy VX 750 Scalable to 1250kVA UPS</t>
  </si>
  <si>
    <t>WADVPLUS-VX-79</t>
  </si>
  <si>
    <t>(1) Yr Advantage Plus Service Plan for (1) Galaxy VX 750 Scalable to 1500kVA UPS</t>
  </si>
  <si>
    <t>WADVPRIME-AX-34</t>
  </si>
  <si>
    <t>(1) Year Advantage Prime Service Plan for (1) In Row ACRD 300 and 301 series</t>
  </si>
  <si>
    <t>WADVPRIME-PM-40</t>
  </si>
  <si>
    <t>(1) Year Advantage Prime Service Plan for (1) PMM 400 or 500</t>
  </si>
  <si>
    <t>WADVPRIME-VS1-A25</t>
  </si>
  <si>
    <t>WADVPRIME-VS1-A30</t>
  </si>
  <si>
    <t>WADVPRIME-VS1-A40</t>
  </si>
  <si>
    <t>WADVPRIME-VS1-A50</t>
  </si>
  <si>
    <t>WADVPRIME-VX-54</t>
  </si>
  <si>
    <t>(1) Yr Advantage Prime Service Plan for (1) Galaxy VX 500 Scalable to 1250kVA UPS</t>
  </si>
  <si>
    <t>WADVPRIME-VX-55</t>
  </si>
  <si>
    <t>(1) Yr Advantage Prime Service Plan for (1) Galaxy VX 500 Scalable to 1500kVA UPS</t>
  </si>
  <si>
    <t>WADVPRIME-VX-78</t>
  </si>
  <si>
    <t>(1) Yr Advantage Prime Service Plan for (1) Galaxy VX 750 Scalable to 1250kVA UPS</t>
  </si>
  <si>
    <t>WADVPRIME-VX-79</t>
  </si>
  <si>
    <t>(1) Yr Advantage Prime Service Plan for (1) Galaxy VX 750 Scalable to 1500kVA UPS</t>
  </si>
  <si>
    <t>WBPMV-UP-01</t>
  </si>
  <si>
    <t>(1) Battery Preventive Maintenance Visit</t>
  </si>
  <si>
    <t>WCAPREPLC-CM-00</t>
  </si>
  <si>
    <t>(1) Complete DC Capacitor Replacement Service Labor for (1) Comet 40 to 150 UPS</t>
  </si>
  <si>
    <t>WCAPREPLC-E6-C1</t>
  </si>
  <si>
    <t>(1) Complete DC Capacitor Replacement Service Labor for (1) EPS 6000 UPS 150-500 kVA</t>
  </si>
  <si>
    <t>WCAPREPLC-E6-C2</t>
  </si>
  <si>
    <t>(1) Complete DC Capacitor Replacement Service Labor for (1) EPS 6000 UPS 750-800 kVA</t>
  </si>
  <si>
    <t>WCAPREPLC-E7-00</t>
  </si>
  <si>
    <t>(1) Complete DC Capacitor Replacement Service Labor for (1) EPS 7000 UPS</t>
  </si>
  <si>
    <t>WCAPREPLC-E8-00</t>
  </si>
  <si>
    <t>(1) Complete DC Capacitor Replacement Service Labor for (1) EPS 8000 UPS</t>
  </si>
  <si>
    <t>WCAPREPLC-G3-00</t>
  </si>
  <si>
    <t>(1) Complete DC Capacitor Replacement Service Labor for (1) Galaxy 3000 UPS</t>
  </si>
  <si>
    <t>WCAPREPLC-G4-00</t>
  </si>
  <si>
    <t>(1) Complete DC Capacitor Replacement Service Labor for (1) Galaxy 4000 UPS</t>
  </si>
  <si>
    <t>WCAPREPLC-G5-00</t>
  </si>
  <si>
    <t>(1) Complete DC Capacitor Replacement Service Labor for (1) Galaxy 5000 or 5500 UPS</t>
  </si>
  <si>
    <t>WCAPREPLC-GA-00</t>
  </si>
  <si>
    <t>(1) Complete DC Capacitor Replacement Service Labor for (1) Galaxy 40 to 800 UPS</t>
  </si>
  <si>
    <t>WCAPREPLC-GP-00</t>
  </si>
  <si>
    <t>(1) Complete DC Capacitor Replacement Service Labor for (1) Galaxy PW or PWI UPS</t>
  </si>
  <si>
    <t>WINSTL-MDC-01</t>
  </si>
  <si>
    <t>Assembly, Start-UPS, and Integration Service for (1) Level 1 Micro DC</t>
  </si>
  <si>
    <t>WINSTL-MDC-02</t>
  </si>
  <si>
    <t>Assembly, Start-UPS, and Integration Service for (1) Level 2 Micro DC</t>
  </si>
  <si>
    <t>WINSTL-MDC-03</t>
  </si>
  <si>
    <t>Assembly, Start-UPS, and Integration Service for (1) Level 3 Micro DC</t>
  </si>
  <si>
    <t>WLBPMV-LB-01</t>
  </si>
  <si>
    <t>WLBPMV-LB-02</t>
  </si>
  <si>
    <t>WLBPMV-LB-03</t>
  </si>
  <si>
    <t>WLBPMV-LB-04</t>
  </si>
  <si>
    <t>WLBPMV-LB-05</t>
  </si>
  <si>
    <t>WLBPMV-LB-06</t>
  </si>
  <si>
    <t>WLBPMV-LB-07</t>
  </si>
  <si>
    <t>WLBPMV-LB-08</t>
  </si>
  <si>
    <t>WLBPMV-LB-10</t>
  </si>
  <si>
    <t>WLBPMV-LB-12</t>
  </si>
  <si>
    <t>WLBPMV-LB-14</t>
  </si>
  <si>
    <t>WLBPMV-LB-16</t>
  </si>
  <si>
    <t>WMODFANRPL-MP-01</t>
  </si>
  <si>
    <t>SYPX Fan Replace Service including (1) fan kit for SYPM10KF/H type modules ONLY (not High Eff)</t>
  </si>
  <si>
    <t>WMODFANRPL-MP-02</t>
  </si>
  <si>
    <t>SYPX Fan Replace Service including (2) fan kit for SYPM10KF/H type modules ONLY (not High Eff)</t>
  </si>
  <si>
    <t>WMODFANRPL-MP-03</t>
  </si>
  <si>
    <t>SYPX Fan Replace Service including (3) fan kit for SYPM10KF/H type modules ONLY (not High Eff)</t>
  </si>
  <si>
    <t>WMODFANRPL-MP-04</t>
  </si>
  <si>
    <t>SYPX Fan Replace Service including (4) fan kit for SYPM10KF/H type modules ONLY (not High Eff)</t>
  </si>
  <si>
    <t>WMODFANRPL-MP-05</t>
  </si>
  <si>
    <t>SYPX Fan Replace Service including (5) fan kit for SYPM10KF/H type modules ONLY (not High Eff)</t>
  </si>
  <si>
    <t>WMODFANRPL-MP-06</t>
  </si>
  <si>
    <t>SYPX Fan Replace Service including (6) fan kit for SYPM10KF/H type modules ONLY (not High Eff)</t>
  </si>
  <si>
    <t>WMODFANRPL-MP-07</t>
  </si>
  <si>
    <t>SYPX Fan Replace Service including (7) fan kit for SYPM10KF/H type modules ONLY (not High Eff)</t>
  </si>
  <si>
    <t>WMODFANRPL-MP-08</t>
  </si>
  <si>
    <t>SYPX Fan Replace Service including (8) fan kit for SYPM10KF/H type modules ONLY (not High Eff)</t>
  </si>
  <si>
    <t>WMODFANRPL-MP-09</t>
  </si>
  <si>
    <t>SYPX Fan Replace Service including (9) fan kit for SYPM10KF/H type modules ONLY (not High Eff)</t>
  </si>
  <si>
    <t>WMODFANRPL-MP-10</t>
  </si>
  <si>
    <t>SYPX Fan Replace Service including (10) fan kit for SYPM10KF/H type modules ONLY (not High Eff)</t>
  </si>
  <si>
    <t>WMODFANRPL-MP-11</t>
  </si>
  <si>
    <t>SYPX Fan Replace Service for (11) fan kit for SYPM10KF/H type modules ONLY (not High Eff)</t>
  </si>
  <si>
    <t>WMODFANRPL-MP-12</t>
  </si>
  <si>
    <t>SYPX Fan Replace Service for (12) fan kit for SYPM10KF/H type modules ONLY (not High Eff)</t>
  </si>
  <si>
    <t>WMPMV5X8-AX-34</t>
  </si>
  <si>
    <t>Monthly Preventative Maintenance 5X8 for (1) In Row ACRD 300 and 301 Series</t>
  </si>
  <si>
    <t>WMPMV7X24-AX-34</t>
  </si>
  <si>
    <t>Monthly Preventative Maintenance 7X24 for (1) In Row ACRD 300 and 301 Series</t>
  </si>
  <si>
    <t>WMPRS1B-LX-01</t>
  </si>
  <si>
    <t>Modular UPS Revitalization Service for (1) Symmetra LX with 1 X SYPM4KP, 2 X SYBT5</t>
  </si>
  <si>
    <t>WMPRS1-LX-01</t>
  </si>
  <si>
    <t>Modular UPS Revitalization Service for (1) Symmetra LX with 1 X SYPM4KP</t>
  </si>
  <si>
    <t>WMPRS1-MP-101</t>
  </si>
  <si>
    <t>Modular UPS Revitalization Service for (1) Symmetra MW 1000kW Frame with 1 X SYPM200KG</t>
  </si>
  <si>
    <t>WMPRS1-MP-121</t>
  </si>
  <si>
    <t>Modular UPS Revitalization Service for (1) Symmetra MW 1200kW Frame with 1 X SYPM200KG</t>
  </si>
  <si>
    <t>WMPRS1-MP-141</t>
  </si>
  <si>
    <t>Modular UPS Revitalization Service for (1) Symmetra MW 1400kW Frame with 1 X SYPM200KG</t>
  </si>
  <si>
    <t>WMPRS1-MP-161</t>
  </si>
  <si>
    <t>Modular UPS Revitalization Service for (1) Symmetra MW 1600kW Frame with 1 X SYPM200KG</t>
  </si>
  <si>
    <t>WMPRS1-MP-21</t>
  </si>
  <si>
    <t>Modular UPS Revitalization Service for (1) SYPX - ISX 20k A-I-O with 1 X High Efficiency Power Mod</t>
  </si>
  <si>
    <t>WMPRS1-MP-401</t>
  </si>
  <si>
    <t>Modular UPS Revitalization Service for (1) Symmetra MW 400kW Frame with 1 X SYPM200KG</t>
  </si>
  <si>
    <t>WMPRS1-MP-41</t>
  </si>
  <si>
    <t>Modular UPS Revitalization Service for (1) Symmetra PX 40kW with 1 X High Efficiency Power Module</t>
  </si>
  <si>
    <t>WMPRS1-MP-601</t>
  </si>
  <si>
    <t>Modular UPS Revitalization Service for (1) Symmetra MW 600kW Frame with 1 X SYPM200KG</t>
  </si>
  <si>
    <t>WMPRS1-MP-801</t>
  </si>
  <si>
    <t>Modular UPS Revitalization Service for (1) Symmetra MW 800kW Frame with 1 X SYPM200KG</t>
  </si>
  <si>
    <t>WMPRS1-MP-81</t>
  </si>
  <si>
    <t>Modular UPS Revitalization Service for (1) Symmetra PX 80k Frame with 1 X SYPM10KF</t>
  </si>
  <si>
    <t>WMPRS2510-MP-2510</t>
  </si>
  <si>
    <t>Modular UPS Revitalization Service for (1) Symmetra PX250 10x SYPM25KD, MBP and Distribution</t>
  </si>
  <si>
    <t>WMPRS254-MP-254</t>
  </si>
  <si>
    <t>Modular UPS Revitalization Service for (1) Symmetra PX250 4x SYPM25KD, MBP and Distribution</t>
  </si>
  <si>
    <t>WMPRS255-MP-255</t>
  </si>
  <si>
    <t>Modular UPS Revitalization Service for (1) Symmetra PX250 5x SYPM25KD, MBP and Distribution</t>
  </si>
  <si>
    <t>WMPRS256-MP-256</t>
  </si>
  <si>
    <t>Modular UPS Revitalization Service for (1) Symmetra PX250 6x SYPM25KD, MBP and Distribution</t>
  </si>
  <si>
    <t>WMPRS257-MP-257</t>
  </si>
  <si>
    <t>Modular UPS Revitalization Service for (1) Symmetra PX250 7x SYPM25KD, MBP and Distribution</t>
  </si>
  <si>
    <t>WMPRS258-MP-258</t>
  </si>
  <si>
    <t>Modular UPS Revitalization Service for (1) Symmetra PX250 8x SYPM25KD, MBP and Distribution</t>
  </si>
  <si>
    <t>WMPRS259-MP-259</t>
  </si>
  <si>
    <t>Modular UPS Revitalization Service for (1) Symmetra PX250 9x SYPM25KD, MBP and Distribution</t>
  </si>
  <si>
    <t>WMPRS2B-LX-02</t>
  </si>
  <si>
    <t>Modular UPS Revitalization Service for (1) Symmetra LX with 2 X SYPM4KP, 2 X SYBT5</t>
  </si>
  <si>
    <t>WMPRS2-LX-02</t>
  </si>
  <si>
    <t>Modular UPS Revitalization Service for (1) Symmetra LX with 2 X SYPM4KP</t>
  </si>
  <si>
    <t>WMPRS2-MP-102</t>
  </si>
  <si>
    <t>Modular UPS Revitalization Service for (1) Symmetra MW 1000kW Frame with 2 X SYPM200KG</t>
  </si>
  <si>
    <t>WMPRS2-MP-122</t>
  </si>
  <si>
    <t>Modular UPS Revitalization Service for (1) Symmetra MW 1200kW Frame with 2 X SYPM200KG</t>
  </si>
  <si>
    <t>WMPRS2-MP-142</t>
  </si>
  <si>
    <t>Modular UPS Revitalization Service for (1) Symmetra MW 1400kW Frame with 2 X SYPM200KG</t>
  </si>
  <si>
    <t>WMPRS2-MP-162</t>
  </si>
  <si>
    <t>Modular UPS Revitalization Service for (1) Symmetra MW 1600kW Frame with 2 X SYPM200KG</t>
  </si>
  <si>
    <t>WMPRS2-MP-22</t>
  </si>
  <si>
    <t>Modular UPS Revitalization Service for (1) Symmetra PX - ISX 20k A-I-O 40k Frame with 2 X SYPM10KF</t>
  </si>
  <si>
    <t>WMPRS2-MP-402</t>
  </si>
  <si>
    <t>Modular UPS Revitalization Service for (1) Symmetra MW 400kW Frame with 2 X SYPM200KG</t>
  </si>
  <si>
    <t>WMPRS2-MP-42</t>
  </si>
  <si>
    <t>Modular UPS Revitalization Service Kit for (1) SYPX 40k Frame with 2 X SYPM10KF</t>
  </si>
  <si>
    <t>WMPRS2-MP-602</t>
  </si>
  <si>
    <t>Modular UPS Revitalization Service for (1) Symmetra MW 600kW Frame with 2 X SYPM200KG</t>
  </si>
  <si>
    <t>WMPRS2-MP-802</t>
  </si>
  <si>
    <t>Modular UPS Revitalization Service for (1) Symmetra MW 800kW Frame with 2 X SYPM200KG</t>
  </si>
  <si>
    <t>WMPRS2-MP-82</t>
  </si>
  <si>
    <t>Modular UPS Revitalization Service for (1) Symmetra PX 80k Frame with 2 X SYPM10KF</t>
  </si>
  <si>
    <t>WMPRS3B-LX-03</t>
  </si>
  <si>
    <t>Modular UPS Revitalization Service for (1) Symmetra LX with 3 X SYPM4KP, 3 X SYBT5</t>
  </si>
  <si>
    <t>WMPRS3-LX-03</t>
  </si>
  <si>
    <t>Modular UPS Revitalization Service for (1) Symmetra LX with 3 X SYPM4KP</t>
  </si>
  <si>
    <t>WMPRS3-MP-103</t>
  </si>
  <si>
    <t>Modular UPS Revitalization Service for (1) Symmetra MW 1000kW Frame with 3 X SYPM200KG</t>
  </si>
  <si>
    <t>WMPRS3-MP-123</t>
  </si>
  <si>
    <t>Modular UPS Revitalization Service for (1) Symmetra MW 1200kW Frame with 3 X SYPM200KG</t>
  </si>
  <si>
    <t>WMPRS3-MP-143</t>
  </si>
  <si>
    <t>Modular UPS Revitalization Service for (1) Symmetra MW 1400kW Frame with 3 X SYPM200KG</t>
  </si>
  <si>
    <t>WMPRS3-MP-163</t>
  </si>
  <si>
    <t>Modular UPS Revitalization Service for (1) Symmetra MW 1600kW Frame with 3 X SYPM200KG</t>
  </si>
  <si>
    <t>WMPRS3-MP-23</t>
  </si>
  <si>
    <t>Modular UPS Revitalization Service for (1) SYPX - ISX 20k A-I-O with 3 X High Efficiency Power Mod</t>
  </si>
  <si>
    <t>WMPRS3-MP-43</t>
  </si>
  <si>
    <t>Modular UPS Revitalization Service for (1) Symmetra PX 40k Frame with 3 X SYPM10KF</t>
  </si>
  <si>
    <t>WMPRS3-MP-603</t>
  </si>
  <si>
    <t>Modular UPS Revitalization Service for (1) Symmetra MW 600kW Frame with 3 X SYPM200KG</t>
  </si>
  <si>
    <t>WMPRS3-MP-803</t>
  </si>
  <si>
    <t>Modular UPS Revitalization Service for (1) Symmetra MW 800kW Frame with 3 X SYPM200KG</t>
  </si>
  <si>
    <t>WMPRS3-MP-83</t>
  </si>
  <si>
    <t>Modular UPS Revitalization Service for (1) Symmetra PX 80k Frame with 3 X SYPM10KF</t>
  </si>
  <si>
    <t>WMPRS4B-LX-04</t>
  </si>
  <si>
    <t>Modular UPS Revitalization Service for (1) Symmetra LX with 4 X SYPM4KP, 4 X SYBT5</t>
  </si>
  <si>
    <t>WMPRS4-LX-04</t>
  </si>
  <si>
    <t>Modular UPS Revitalization Service for (1) Symmetra LX with 4 X SYPM4KP</t>
  </si>
  <si>
    <t>WMPRS4-MP-104</t>
  </si>
  <si>
    <t>Modular UPS Revitalization Service for (1) Symmetra MW 1000kW Frame with 4 X SYPM200KG</t>
  </si>
  <si>
    <t>WMPRS4-MP-124</t>
  </si>
  <si>
    <t>Modular UPS Revitalization Service for (1) Symmetra MW 1200kW Frame with 4 X SYPM200KG</t>
  </si>
  <si>
    <t>WMPRS4-MP-144</t>
  </si>
  <si>
    <t>Modular UPS Revitalization Service for (1) Symmetra MW 1400kW Frame with 4 X SYPM200KG</t>
  </si>
  <si>
    <t>WMPRS4-MP-164</t>
  </si>
  <si>
    <t>Modular UPS Revitalization Service for (1) Symmetra MW 1600kW Frame with 4 X SYPM200KG</t>
  </si>
  <si>
    <t>WMPRS4-MP-44</t>
  </si>
  <si>
    <t>Modular UPS Revitalization Service for (1) Symmetra PX 40k Frame with 4 X SYPM10KF</t>
  </si>
  <si>
    <t>WMPRS4-MP-804</t>
  </si>
  <si>
    <t>Modular UPS Revitalization Service for (1) Symmetra MW 800kW Frame with 4 X SYPM200KG</t>
  </si>
  <si>
    <t>WMPRS4-MP-84</t>
  </si>
  <si>
    <t>Modular UPS Revitalization Service for (1) Symmetra PX 80k Frame with 4 X SYPM10KF</t>
  </si>
  <si>
    <t>WMPRS505-MP-505</t>
  </si>
  <si>
    <t>Modular UPS Revitalization Service for (1) Symmetra PX500 5x SYPM25KD, MBP and Distribution</t>
  </si>
  <si>
    <t>WMPRS506-MP-506</t>
  </si>
  <si>
    <t>Modular UPS Revitalization Service for (1) Symmetra PX500 6x SYPM25KD, MBP and Distribution</t>
  </si>
  <si>
    <t>WMPRS507-MP-507</t>
  </si>
  <si>
    <t>Modular UPS Revitalization Service for (1) Symmetra PX500 7x SYPM25KD, MBP and Distribution</t>
  </si>
  <si>
    <t>WMPRS508-MP-508</t>
  </si>
  <si>
    <t>Modular UPS Revitalization Service for (1) Symmetra PX500 8x SYPM25KD, MBP and Distribution</t>
  </si>
  <si>
    <t>WMPRS509-MP-509</t>
  </si>
  <si>
    <t>Modular UPS Revitalization Service for (1) Symmetra PX500 9x SYPM25KD, MBP and Distribution</t>
  </si>
  <si>
    <t>WMPRS510-MP-510</t>
  </si>
  <si>
    <t>Modular UPS Revitalization Service for (1) Symmetra PX500 10x SYPM25KD, MBP and Distribution</t>
  </si>
  <si>
    <t>WMPRS511-MP-511</t>
  </si>
  <si>
    <t>Modular UPS Revitalization Service for (1) Symmetra PX500 11x SYPM25KD, MBP and Distribution</t>
  </si>
  <si>
    <t>WMPRS512-MP-512</t>
  </si>
  <si>
    <t>Modular UPS Revitalization Service for (1) Symmetra PX500 12x SYPM25KD, MBP and Distribution</t>
  </si>
  <si>
    <t>WMPRS513-MP-513</t>
  </si>
  <si>
    <t>Modular UPS Revitalization Service for (1) Symmetra PX500 13x SYPM25KD, MBP and Distribution</t>
  </si>
  <si>
    <t>WMPRS514-MP-514</t>
  </si>
  <si>
    <t>Modular UPS Revitalization Service for (1) Symmetra PX500 14x SYPM25KD, MBP and Distribution</t>
  </si>
  <si>
    <t>WMPRS515-MP-515</t>
  </si>
  <si>
    <t>Modular UPS Revitalization Service for (1) Symmetra PX500 15x SYPM25KD, MBP and Distribution</t>
  </si>
  <si>
    <t>WMPRS516-MP-516</t>
  </si>
  <si>
    <t>Modular UPS Revitalization Service for (1) Symmetra PX500 16x SYPM25KD, MBP and Distribution</t>
  </si>
  <si>
    <t>WMPRS517-MP-517</t>
  </si>
  <si>
    <t>Modular UPS Revitalization Service for (1) Symmetra PX500 17x SYPM25KD, MBP and Distribution</t>
  </si>
  <si>
    <t>WMPRS518-MP-518</t>
  </si>
  <si>
    <t>Modular UPS Revitalization Service for (1) Symmetra PX500 18x SYPM25KD, MBP and Distribution</t>
  </si>
  <si>
    <t>WMPRS519-MP-519</t>
  </si>
  <si>
    <t>Modular UPS Revitalization Service for (1) Symmetra PX500 19x SYPM25KD, MBP and Distribution</t>
  </si>
  <si>
    <t>WMPRS520-MP-520</t>
  </si>
  <si>
    <t>Modular UPS Revitalization Service for (1) Symmetra PX500 20x SYPM25KD, MBP and Distribution</t>
  </si>
  <si>
    <t>WMPRS5B-LX-05</t>
  </si>
  <si>
    <t>Modular UPS Revitalization Service for (1) Symmetra LX with 5 X SYPM4KP, 4 X SYBT5</t>
  </si>
  <si>
    <t>WMPRS5-LX-05</t>
  </si>
  <si>
    <t>Modular UPS Revitalization Service for (1) Symmetra LX with 5 X SYPM4KP</t>
  </si>
  <si>
    <t>WMPRS5-MP-105</t>
  </si>
  <si>
    <t>Modular UPS Revitalization Service for (1) Symmetra MW 1000kW Frame with 5 X SYPM200KG</t>
  </si>
  <si>
    <t>WMPRS5-MP-125</t>
  </si>
  <si>
    <t>Modular UPS Revitalization Service for (1) Symmetra MW 1200kW Frame with 5 X SYPM200KG</t>
  </si>
  <si>
    <t>WMPRS5-MP-145</t>
  </si>
  <si>
    <t>Modular UPS Revitalization Service for (1) Symmetra MW 1400kW Frame with 5 X SYPM200KG</t>
  </si>
  <si>
    <t>WMPRS5-MP-165</t>
  </si>
  <si>
    <t>Modular UPS Revitalization Service for (1) Symmetra MW 1600kW Frame with 5 X SYPM200KG</t>
  </si>
  <si>
    <t>WMPRS5-MP-45</t>
  </si>
  <si>
    <t>Modular UPS Revitalization Service for (1) Symmetra PX 40k Frame with 5 X SYPM10KF</t>
  </si>
  <si>
    <t>WMPRS5-MP-85</t>
  </si>
  <si>
    <t>Modular UPS Revitalization Service for (1) Symmetra PX 80k Frame with 5 X SYPM10KF</t>
  </si>
  <si>
    <t>WMPRS6-MP-126</t>
  </si>
  <si>
    <t>Modular UPS Revitalization Service for (1) Symmetra MW 1200kW Frame with 6 X SYPM200KG</t>
  </si>
  <si>
    <t>WMPRS6-MP-146</t>
  </si>
  <si>
    <t>Modular UPS Revitalization Service for (1) Symmetra MW 1400kW Frame with 6 X SYPM200KG</t>
  </si>
  <si>
    <t>WMPRS6-MP-166</t>
  </si>
  <si>
    <t>Modular UPS Revitalization Service for (1) Symmetra MW 1600kW Frame with 6 X SYPM200KG</t>
  </si>
  <si>
    <t>WMPRS6-MP-86</t>
  </si>
  <si>
    <t>Modular UPS Revitalization Service for (1) Symmetra PX 80k Frame with 6 X SYPM10KF</t>
  </si>
  <si>
    <t>WMPRS7-MP-147</t>
  </si>
  <si>
    <t>Modular UPS Revitalization Service for (1) Symmetra MW 1400kW Frame with 7 X SYPM200KG</t>
  </si>
  <si>
    <t>WMPRS7-MP-167</t>
  </si>
  <si>
    <t>Modular UPS Revitalization Service for (1) Symmetra MW 1600kW Frame with 7 X SYPM200KG</t>
  </si>
  <si>
    <t>WMPRS7-MP-87</t>
  </si>
  <si>
    <t>Modular UPS Revitalization Service for (1) Symmetra PX 80k Frame with 7 X SYPM10KF</t>
  </si>
  <si>
    <t>WMPRS8-MP-168</t>
  </si>
  <si>
    <t>Modular UPS Revitalization Service for (1) Symmetra MW 1600kW Frame with 8 X SYPM200KG</t>
  </si>
  <si>
    <t>WMPRS8-MP-88</t>
  </si>
  <si>
    <t>Modular UPS Revitalization Service for (1) Symmetra PX 80k Frame with 8 X SYPM10KF</t>
  </si>
  <si>
    <t>WMPRS9-MP-89</t>
  </si>
  <si>
    <t>Modular UPS Revitalization Service for (1) Symmetra PX 80k Frame with 9 X SYPM10KF</t>
  </si>
  <si>
    <t>WMPRSEBS-EB-01</t>
  </si>
  <si>
    <t>Modular EBS Revitalization Service for (1) EBS 1000 for Symmetra MW</t>
  </si>
  <si>
    <t>WMPRSEBS-EB-02</t>
  </si>
  <si>
    <t>Modular EBS Revitalization Service for (1) EBS 2000 for Symmetra MW</t>
  </si>
  <si>
    <t>WMPRSEBS-EB-03</t>
  </si>
  <si>
    <t>Modular EBS Revitalization Service for (1) EBS 4000 for Symmetra MW</t>
  </si>
  <si>
    <t>WMPRSMBPB-MBP-01</t>
  </si>
  <si>
    <t>Revitalization Service for (1) Symmetra PX250-500 Frame for 3rd party Batts or MBP</t>
  </si>
  <si>
    <t>WMPRSXR8-MP-01</t>
  </si>
  <si>
    <t>Modular Power Revitalization Srvc for (1) PX250-500/SYBFXR8</t>
  </si>
  <si>
    <t>WMPRSXR8-MP-01C</t>
  </si>
  <si>
    <t>Modular Power Revitalization Srvc for (1) PX40-80/SYCFXR8</t>
  </si>
  <si>
    <t>WMPRSXR9-MP2-02</t>
  </si>
  <si>
    <t>Modular Power Revitalization Srvc for (1) PX100-160/SYCFXR9</t>
  </si>
  <si>
    <t>WMWFANRPL-MP-100</t>
  </si>
  <si>
    <t>Fan Replacement Service for (1) Symmetra SYMF1000K</t>
  </si>
  <si>
    <t>WMWFANRPL-MP-120</t>
  </si>
  <si>
    <t>Fan Replacement Service for (1) Symmetra SYMF1200K</t>
  </si>
  <si>
    <t>WMWFANRPL-MP-140</t>
  </si>
  <si>
    <t>Fan Replacement Service for (1) Symmetra SYMF1400K</t>
  </si>
  <si>
    <t>WMWFANRPL-MP-160</t>
  </si>
  <si>
    <t>Fan Replacement Service for (1) Symmetra SYMF1600K</t>
  </si>
  <si>
    <t>WMWFANRPL-MP-400</t>
  </si>
  <si>
    <t>Fan Replacement Service for (1) Symmetra SYMF400K</t>
  </si>
  <si>
    <t>WMWFANRPL-MP-600</t>
  </si>
  <si>
    <t>Fan Replacement Service for (1) Symmetra SYMF600K</t>
  </si>
  <si>
    <t>WMWFANRPL-MP-800</t>
  </si>
  <si>
    <t>Fan Replacement Service for (1) Symmetra SYMF800K</t>
  </si>
  <si>
    <t>WONHTECHSUPPORT</t>
  </si>
  <si>
    <t>WPMV-MDC-03</t>
  </si>
  <si>
    <t>Preventive Maintenance Vist 5X8 for (1) Level 3 Micro DC</t>
  </si>
  <si>
    <t>WPMV-PM-40</t>
  </si>
  <si>
    <t>(1) Additional Contract Preventive Maintenance Visit for (1) PMM 400 or 500</t>
  </si>
  <si>
    <t>WPMV-VS1-A15</t>
  </si>
  <si>
    <t>WPMV-VS1-A25</t>
  </si>
  <si>
    <t>WPMV-VS1-A30</t>
  </si>
  <si>
    <t>WPMV-VS1-A40</t>
  </si>
  <si>
    <t>WPMV-VS1-A50</t>
  </si>
  <si>
    <t>WPMV-VS2-A100</t>
  </si>
  <si>
    <t>WPMV-VS2-A50</t>
  </si>
  <si>
    <t>WPMV-VS2-A60</t>
  </si>
  <si>
    <t>WPMV-VX-54</t>
  </si>
  <si>
    <t>(1) Additional Contract PM Visit 5X8 for (1) Galaxy VX 500 Scalable to 1250kVA UPS</t>
  </si>
  <si>
    <t>WPMV-VX-55</t>
  </si>
  <si>
    <t>(1) Additional Contract PM Visit 5X8 for (1) Galaxy VX 500 Scalable to 1500kVA UPS</t>
  </si>
  <si>
    <t>WPMV-VX-78</t>
  </si>
  <si>
    <t>(1) Additional Contract PM Visit 5X8 for (1) Galaxy VX 750 Scalable to 1250kVA UPS</t>
  </si>
  <si>
    <t>WPMV-VX-79</t>
  </si>
  <si>
    <t>(1) Additional Contract PM Visit 5X8 for (1) Galaxy VX 750 Scalable to 1500kVA UPS</t>
  </si>
  <si>
    <t>WQPMV5X8-AX-34</t>
  </si>
  <si>
    <t>Quarterly Preventative Maintenance 5X8 for (1) In Row ACRD 300 and 301 Series</t>
  </si>
  <si>
    <t>WQPMV7X24-AX-34</t>
  </si>
  <si>
    <t>Quarterly Preventative Maintenance 7X24 for (1) In Row ACRD 300 and 301 Series</t>
  </si>
  <si>
    <t>WSITECOORD</t>
  </si>
  <si>
    <t>Site Coordination Service</t>
  </si>
  <si>
    <t>WSITEINSPEC-CM-15</t>
  </si>
  <si>
    <t>(1) Site Inspection Visit Visit for (1) Comet 100 to 150 kVA UPS</t>
  </si>
  <si>
    <t>WSITEINSPEC-CM-50</t>
  </si>
  <si>
    <t>(1) Site Inspection Visit Visit for (1) Comet 40 to 50 kVA UPS</t>
  </si>
  <si>
    <t>WSITEINSPEC-CM-80</t>
  </si>
  <si>
    <t>(1) Site Inspection Visit Visit for (1) Comet 65 to 80 kVA UPS</t>
  </si>
  <si>
    <t>WSITEINSPEC-E6-22</t>
  </si>
  <si>
    <t>(1) Site Inspection Visit Visit for (1) EPS 6000 150 to 225 kVA UPS</t>
  </si>
  <si>
    <t>WSITEINSPEC-E6-37</t>
  </si>
  <si>
    <t>WSITEINSPEC-E6-62</t>
  </si>
  <si>
    <t>(1) Site Inspection Visit Visit for (1) EPS 6000 500 to 625 kVA UPS</t>
  </si>
  <si>
    <t>WSITEINSPEC-E6-80</t>
  </si>
  <si>
    <t>(1) Site Inspection Visit Visit for (1) EPS 6000 750 to 800 kVA UPS</t>
  </si>
  <si>
    <t>WSITEINSPEC-E7-50</t>
  </si>
  <si>
    <t>(1) Site Inspection Visit Visit for (1) EPS 7000 300 to 500 kVA UPS</t>
  </si>
  <si>
    <t>WSITEINSPEC-E8-10</t>
  </si>
  <si>
    <t>(1) Site Inspection Visit Visit for (1) EPS 8000 1000 kVA UPS</t>
  </si>
  <si>
    <t>WSITEINSPEC-E8-11</t>
  </si>
  <si>
    <t>(1) Site Inspection Visit for (1) EPS 8000 1100 to 1125 kVA UPS</t>
  </si>
  <si>
    <t>WSITEINSPEC-E8-62</t>
  </si>
  <si>
    <t>(1) Site Inspection Visit Visit for (1) EPS 8000 555 kVA UPS</t>
  </si>
  <si>
    <t>WSITEINSPEC-E8-80</t>
  </si>
  <si>
    <t>(1) Site Inspection Visit Visit for (1) EPS 8000 625 to 800 kVA UPS</t>
  </si>
  <si>
    <t>WSITEINSPEC-ES-60</t>
  </si>
  <si>
    <t>(1) Site Inspection Visit Visit for (1) Epsilon 200 to 600A</t>
  </si>
  <si>
    <t>WSITEINSPEC-G3-15</t>
  </si>
  <si>
    <t>(1) Site Inspection Visit Visit for (1) Galaxy 3000 10 to 15 kVA UPS</t>
  </si>
  <si>
    <t>WSITEINSPEC-G3-31</t>
  </si>
  <si>
    <t>(1) Site Inspection Visit Visit for (1) Galaxy 3000 20 to 30 kVA UPS</t>
  </si>
  <si>
    <t>WSITEINSPEC-G4-50</t>
  </si>
  <si>
    <t>(1) Site Inspection Visit Visit for (1) Galaxy 4000 40 to 50 kVA UPS</t>
  </si>
  <si>
    <t>WSITEINSPEC-G4-75</t>
  </si>
  <si>
    <t>(1) Site Inspection Visit Visit for (1) Galaxy 4000 65 to 75 kVA UPS</t>
  </si>
  <si>
    <t>WSITEINSPEC-G5-13</t>
  </si>
  <si>
    <t>(1) Site Inspection Visit Visit for (1) Galaxy 5000/5500 81 to 130 kVA UPS</t>
  </si>
  <si>
    <t>WSITEINSPEC-G5-81</t>
  </si>
  <si>
    <t>(1) Site Inspection Visit Visit for (1) Galaxy 5000/5500 41 to 80 kVA UPS</t>
  </si>
  <si>
    <t>WSITEINSPEC-GP-12</t>
  </si>
  <si>
    <t>(1) Site Inspection Visit Visit for (1) Galaxy PW or PWI 80 to 130 kVA UPS</t>
  </si>
  <si>
    <t>WSITEINSPEC-GP-15</t>
  </si>
  <si>
    <t>(1) Site Inspection Visit Visit for (1) Galaxy PW 150 or 180 or PWI 160 kVA UPS</t>
  </si>
  <si>
    <t>WSITEINSPEC-GP-20</t>
  </si>
  <si>
    <t>(1) Site Inspection Visit Visit for (1) Galaxy PW 160 or 200 or PWI 200 kVA UPS</t>
  </si>
  <si>
    <t>WSITEINSPEC-GP-22</t>
  </si>
  <si>
    <t>(1) Site Inspection Visit Visit for (1) Galaxy PW 225 kVA UPS</t>
  </si>
  <si>
    <t>WSITEINSPEC-PM-30</t>
  </si>
  <si>
    <t>(1) Site Inspection Visit Visit for (1) PMM 30 to 300 Amp</t>
  </si>
  <si>
    <t>WSITEINSPEC-PM-40</t>
  </si>
  <si>
    <t>(1) Site Inspection Visit for (1) PMM 400 or 500</t>
  </si>
  <si>
    <t>WSITEINSPEC-UM-40</t>
  </si>
  <si>
    <t>(1) Site Inspection Visit Visit for (1) UPS 4000 75 to 600 kVA UPS</t>
  </si>
  <si>
    <t>WSITEINSPEC-VX-100</t>
  </si>
  <si>
    <t>(1) Site Inspection Visit for (1) Galaxy VX 1000kVA UPS</t>
  </si>
  <si>
    <t>WSITEINSPEC-VX-101</t>
  </si>
  <si>
    <t>(1) Site Inspection Visit for (1) Galaxy VX 1000kVA N+1 Redundant UPS</t>
  </si>
  <si>
    <t>WSITEINSPEC-VX-102</t>
  </si>
  <si>
    <t>(1) Site Inspection Visit for (1) Galaxy VX 1000 Scalable to 1250kVA UPS</t>
  </si>
  <si>
    <t>WSITEINSPEC-VX-103</t>
  </si>
  <si>
    <t>(1) Site Inspection Visit for (1) Galaxy VX 1000 Scalable to 1500kVA UPS</t>
  </si>
  <si>
    <t>WSITEINSPEC-VX-120</t>
  </si>
  <si>
    <t>(1) Site Inspection Visit for (1) Galaxy VX 1250kVA UPS</t>
  </si>
  <si>
    <t>WSITEINSPEC-VX-121</t>
  </si>
  <si>
    <t>(1) Site Inspection Visit for (1) Galaxy VX 1250kVA N+1 Redundant UPS</t>
  </si>
  <si>
    <t>WSITEINSPEC-VX-122</t>
  </si>
  <si>
    <t>(1) Site Inspection Visit for (1) Galaxy VX 1250 Scalable to 1500kVA UPS</t>
  </si>
  <si>
    <t>WSITEINSPEC-VX-150</t>
  </si>
  <si>
    <t>(1) Site Inspection Visit for (1) Galaxy VX 1500kVA UPS</t>
  </si>
  <si>
    <t>WSITEINSPEC-VX-151</t>
  </si>
  <si>
    <t>(1) Site Inspection Visit for (1) Galaxy VX 1500kVA N+1 Redundant UPS</t>
  </si>
  <si>
    <t>WSITEINSPEC-VX-50</t>
  </si>
  <si>
    <t>(1) Site Inspection Visit 5X8 for (1) Galaxy VX 500 Scalable to 750kVA UPS</t>
  </si>
  <si>
    <t>WSITEINSPEC-VX-51</t>
  </si>
  <si>
    <t>(1) Site Inspection Visit 5X8 for (1) Galaxy VX 500kVA UPS</t>
  </si>
  <si>
    <t>WSITEINSPEC-VX-52</t>
  </si>
  <si>
    <t>(1) Site Inspection Visit 5X8 for (1) Galaxy VX 500kVA N+1 Redundant UPS</t>
  </si>
  <si>
    <t>WSITEINSPEC-VX-53</t>
  </si>
  <si>
    <t>(1) Site Inspection Visit 5X8 for (1) Galaxy VX 500 Scalable to 1000kVA UPS</t>
  </si>
  <si>
    <t>WSITEINSPEC-VX-62</t>
  </si>
  <si>
    <t>(1) Site Inspection Visit for (1) Galaxy VX 625kVA UPS</t>
  </si>
  <si>
    <t>WSITEINSPEC-VX-63</t>
  </si>
  <si>
    <t>(1) Site Inspection Visit for (1) Galaxy VX 625kVA N+1 Redundant UPS</t>
  </si>
  <si>
    <t>WSITEINSPEC-VX-64</t>
  </si>
  <si>
    <t>(1) Site Inspection Visit 5X8 for (1) Galaxy VX 625 Scalable to 1000kVA UPS</t>
  </si>
  <si>
    <t>WSITEINSPEC-VX-75</t>
  </si>
  <si>
    <t>(1) Site Inspection Visit for (1) Galaxy VX 750kVA UPS</t>
  </si>
  <si>
    <t>WSITEINSPEC-VX-76</t>
  </si>
  <si>
    <t>(1) Site Inspection Visit for (1) Galaxy VX 750kVA N+1 Redundant UPS</t>
  </si>
  <si>
    <t>WSITEINSPEC-VX-77</t>
  </si>
  <si>
    <t>(1) Site Inspection Visit for (1) Galaxy VX 750 Scalable to 1000kVA UPS</t>
  </si>
  <si>
    <t>WSITEINSP-GT-100</t>
  </si>
  <si>
    <t>(1)Site Inspection Visit for (1) PXC 100 kVA UPS</t>
  </si>
  <si>
    <t>WSITEINSP-GT-20</t>
  </si>
  <si>
    <t>WSITEINSP-GT-40</t>
  </si>
  <si>
    <t>WSITEINSP-GT-60</t>
  </si>
  <si>
    <t>WSITEINSP-GT-80</t>
  </si>
  <si>
    <t>WSPMV5X8-AX-34</t>
  </si>
  <si>
    <t>Semi-Annual Preventative Maintenance 5X8 for (1) In Row ACRD 300 and 301 Series</t>
  </si>
  <si>
    <t>WSPMV7X24-AX-34</t>
  </si>
  <si>
    <t>Semi-Annual Preventative Maintenance 7X24 for In (1) In Row ACRD 300 and 301 Series</t>
  </si>
  <si>
    <t>WSTRTUP5X8-AX-34</t>
  </si>
  <si>
    <t>WSTRTUP7X24-AX-34</t>
  </si>
  <si>
    <t>Start-up Service 7x24 for (1) In Row ACRD 300 and 301 Series</t>
  </si>
  <si>
    <t>WSTRTUP-PM-40</t>
  </si>
  <si>
    <t>Start-UP Service for (1) PMM 400 or 500</t>
  </si>
  <si>
    <t>WSTRTUP-VS1-A15</t>
  </si>
  <si>
    <t>WSTRTUP-VS1-A25</t>
  </si>
  <si>
    <t>WSTRTUP-VS1-A30</t>
  </si>
  <si>
    <t>WSTRTUP-VS1-A40</t>
  </si>
  <si>
    <t>WSTRTUP-VS1-A50</t>
  </si>
  <si>
    <t>WSTRTUP-VS2-A100</t>
  </si>
  <si>
    <t>WSTRTUP-VS2-A50</t>
  </si>
  <si>
    <t>WSTRTUP-VS2-A60</t>
  </si>
  <si>
    <t>WSTRTUP-VX-54</t>
  </si>
  <si>
    <t>Start-Up Service 5X8 for (1) Galaxy VX 500 Scalable to 1250kVA UPS</t>
  </si>
  <si>
    <t>WSTRTUP-VX-55</t>
  </si>
  <si>
    <t>Start-Up Service 5X8 for (1) Galaxy VX 500 Scalable to 1500kVA UPS</t>
  </si>
  <si>
    <t>WSTRTUP-VX-78</t>
  </si>
  <si>
    <t>Start-Up Service 5X8 for (1) Galaxy VX 750 Scalable to 1250kVA UPS</t>
  </si>
  <si>
    <t>WSTRTUP-VX-79</t>
  </si>
  <si>
    <t>Start-Up Service 5X8 for (1) Galaxy VX 750 Scalable to 1500kVA UPS</t>
  </si>
  <si>
    <t>WULTRABAT-LB-E1</t>
  </si>
  <si>
    <t>(1) Year Advantage Ultra Service Plan for 1 Rack Type E Li-Ion Battery Solution</t>
  </si>
  <si>
    <t>WULTRABAT-LB-E2</t>
  </si>
  <si>
    <t>(1) Year Advantage Ultra Service Plan for 2 Rack Type E Li-Ion Battery Solution</t>
  </si>
  <si>
    <t>WULTRABAT-LB-E3</t>
  </si>
  <si>
    <t>(1) Year Advantage Ultra Service Plan for 3 Rack Type E Li-Ion Battery Solution</t>
  </si>
  <si>
    <t>WULTRABAT-LB-E4</t>
  </si>
  <si>
    <t>(1) Year Advantage Ultra Service Plan for 4 Rack Type E Li-Ion Battery Solution</t>
  </si>
  <si>
    <t>WULTRABAT-LB-E5</t>
  </si>
  <si>
    <t>(1) Year Advantage Ultra Service Plan for 5 Rack Type E Li-Ion Battery Solution</t>
  </si>
  <si>
    <t>WULTRABAT-LB-E6</t>
  </si>
  <si>
    <t>(1) Year Advantage Ultra Service Plan for 6 Rack Type E Li-Ion Battery Solution</t>
  </si>
  <si>
    <t>WULTRABAT-LB-E7</t>
  </si>
  <si>
    <t>(1) Year Advantage Ultra Service Plan for 7 Rack Type E Li-Ion Battery Solution</t>
  </si>
  <si>
    <t>WULTRABAT-LB-E8</t>
  </si>
  <si>
    <t>(1) Year Advantage Ultra Service Plan for 8 Rack Type E Li-Ion Battery Solution</t>
  </si>
  <si>
    <t>WULTRABAT-LB-G1</t>
  </si>
  <si>
    <t>(1) Year Advantage Ultra Service Plan for 1 Rack Type G Li-Ion Battery Solution</t>
  </si>
  <si>
    <t>WULTRABAT-LB-G2</t>
  </si>
  <si>
    <t>(1) Year Advantage Ultra Service Plan for 2 Rack Type G Li-Ion Battery Solution</t>
  </si>
  <si>
    <t>WULTRABAT-LB-G3</t>
  </si>
  <si>
    <t>(1) Year Advantage Ultra Service Plan for 3 Rack Type G Li-Ion Battery Solution</t>
  </si>
  <si>
    <t>WULTRABAT-LB-G4</t>
  </si>
  <si>
    <t>(1) Year Advantage Ultra Service Plan for 4 Rack Type G Li-Ion Battery Solution</t>
  </si>
  <si>
    <t>WULTRABAT-LB-G5</t>
  </si>
  <si>
    <t>(1) Year Advantage Ultra Service Plan for 5 Rack Type G Li-Ion Battery Solution</t>
  </si>
  <si>
    <t>WULTRABAT-LB-G6</t>
  </si>
  <si>
    <t>(1) Year Advantage Ultra Service Plan for 6 Rack Type G Li-Ion Battery Solution</t>
  </si>
  <si>
    <t>WULTRABAT-LB-G7</t>
  </si>
  <si>
    <t>(1) Year Advantage Ultra Service Plan for 7 Rack Type G Li-Ion Battery Solution</t>
  </si>
  <si>
    <t>WULTRABAT-LB-G8</t>
  </si>
  <si>
    <t>(1) Year Advantage Ultra Service Plan for 8 Rack Type G Li-Ion Battery Solution</t>
  </si>
  <si>
    <t>WULTRABAT-LB-O10</t>
  </si>
  <si>
    <t>(1) Year Advantage Ultra Service Plan for 10 Rack Type O Li-Ion Battery Solution</t>
  </si>
  <si>
    <t>WULTRABAT-LB-O12</t>
  </si>
  <si>
    <t>(1) Year Advantage Ultra Service Plan for 12 rack Type O Li-Ion Battery solution</t>
  </si>
  <si>
    <t>WULTRABAT-LB-O14</t>
  </si>
  <si>
    <t>(1) Year Advantage Ultra Service Plan for 14 rack Type O Li-Ion Battery solution</t>
  </si>
  <si>
    <t>WULTRABAT-LB-O16</t>
  </si>
  <si>
    <t>(1) Year Advantage Ultra Service Plan for 16 rack Type O Li-Ion Battery solution</t>
  </si>
  <si>
    <t>WULTRABAT-LB-O2</t>
  </si>
  <si>
    <t>(1) Year Advantage Ultra Service Plan for 2 Rack Type O Li-Ion Battery Solution</t>
  </si>
  <si>
    <t>WULTRABAT-LB-O4</t>
  </si>
  <si>
    <t>(1) Year Advantage Ultra Service Plan for 4 Rack Type O Li-Ion Battery Solution</t>
  </si>
  <si>
    <t>WULTRABAT-LB-O6</t>
  </si>
  <si>
    <t>(1) Year Advantage Ultra Service Plan for 6 Rack Type O Li-Ion Battery Solution</t>
  </si>
  <si>
    <t>WULTRABAT-LB-O8</t>
  </si>
  <si>
    <t>(1) Year Advantage Ultra Service Plan for 8 Rack Type O Li-Ion Battery Solution</t>
  </si>
  <si>
    <t>WULTRABAT-LB-S10</t>
  </si>
  <si>
    <t>(1) Year Advantage Ultra Service Plan for 10 Rack Type S Li-Ion Battery Solution</t>
  </si>
  <si>
    <t>WULTRABAT-LB-S12</t>
  </si>
  <si>
    <t>(1) Year Advantage Ultra Service Plan for 12 Rack Type S Li-Ion Battery Solution</t>
  </si>
  <si>
    <t>WULTRABAT-LB-S14</t>
  </si>
  <si>
    <t>(1) Year Advantage Ultra Service Plan for 14 Rack Type S Li-Ion Battery Solution</t>
  </si>
  <si>
    <t>WULTRABAT-LB-S16</t>
  </si>
  <si>
    <t>(1) Year Advantage Ultra Service Plan for 16 Rack Type S Li-Ion Battery Solution</t>
  </si>
  <si>
    <t>WULTRABAT-LB-S4</t>
  </si>
  <si>
    <t>(1) Year Advantage Ultra Service Plan for 4 Rack Type S Li-Ion Battery Solution</t>
  </si>
  <si>
    <t>WULTRABAT-LB-S6</t>
  </si>
  <si>
    <t>(1) Year Advantage Ultra Service Plan for 6 Rack Type S Li-Ion Battery Solution</t>
  </si>
  <si>
    <t>WULTRABAT-LB-S8</t>
  </si>
  <si>
    <t>(1) Year Advantage Ultra Service Plan for 8 Rack Type S Li-Ion Battery Solution</t>
  </si>
  <si>
    <t>WUPGCAPRPL7-UG-01</t>
  </si>
  <si>
    <t>Scheduling Upgrade to 7X24 for Existing Capacitor Replacement Service for up to 40 kVA UPS</t>
  </si>
  <si>
    <t>WUPGCAPRPL7-UG-02</t>
  </si>
  <si>
    <t>Scheduling Upgrade to 7X24 for Existing Capacitor Replacement Service for 41 to 150 kVA</t>
  </si>
  <si>
    <t>WUPGCAPRPL7-UG-03</t>
  </si>
  <si>
    <t>Scheduling Upgrade to 7X24 for Existing Capacitor Replacement Service for 151 to 500 kVA</t>
  </si>
  <si>
    <t>WUPGCAPRPL7-UG-04</t>
  </si>
  <si>
    <t>Scheduling Upgrade to 7X24 for Existing Capacitor Replacement Service for 501 kVA or greater</t>
  </si>
  <si>
    <t>WUPGSTRTUP7-UG-01</t>
  </si>
  <si>
    <t>Scheduling Upgrade to 7X24 for Existing Startup Service for up to 40 kVA UPS or Battery Frame</t>
  </si>
  <si>
    <t>WUPGSTRTUP7-UG-02</t>
  </si>
  <si>
    <t>Scheduling Upgrade to 7X24 for Existing Startup Service for 41 to 150 kVA</t>
  </si>
  <si>
    <t>WUPGSTRTUP7-UG-03</t>
  </si>
  <si>
    <t>Scheduling Upgrade to 7X24 for Existing Startup Service for 151 to 500 kVA</t>
  </si>
  <si>
    <t>WUPGSTRTUP7-UG-04</t>
  </si>
  <si>
    <t>Scheduling Upgrade to 7X24 for Existing Startup Service for 501 kVA or greater</t>
  </si>
  <si>
    <t>WUPGSTUP7-UF-00</t>
  </si>
  <si>
    <t>Scheduling Upgrade to 7X24 for Existing Start-Up Service</t>
  </si>
  <si>
    <t>WASSEM5X8-AX-34</t>
  </si>
  <si>
    <t>Scheduled Assembly Service 5X8 for InRow ACRD 300 and 301 Series</t>
  </si>
  <si>
    <t>WASSEMNBA-NB-20</t>
  </si>
  <si>
    <t>WASSEM-VX-54</t>
  </si>
  <si>
    <t>Assembly Service 5X8 for (1) Galaxy VX 500 Scalable to 1250kVA UPS</t>
  </si>
  <si>
    <t>WASSEM-VX-55</t>
  </si>
  <si>
    <t>Assembly Service 5X8 for (1) Galaxy VX 500 Scalable to 1500kVA UPS</t>
  </si>
  <si>
    <t>WASSEM-VX-78</t>
  </si>
  <si>
    <t>Assembly Service 5X8 for (1) Galaxy VX 750 Scalable to 1250kVA UPS</t>
  </si>
  <si>
    <t>WASSEM-VX-79</t>
  </si>
  <si>
    <t>Assembly Service 5X8 for (1) Galaxy VX 750 Scalable to 1500kVA UPS</t>
  </si>
  <si>
    <t>WUPGONSITEFW-SB-00</t>
  </si>
  <si>
    <t>(1) YR NBD On-site Service Upgrade to Factory Warrenty</t>
  </si>
  <si>
    <t>WUPGONSITEFW-SY-00</t>
  </si>
  <si>
    <t>(1) YR NBD On-Site Service Upgrade to Factory Warranty</t>
  </si>
  <si>
    <t>WONSITE4HR-SY-11</t>
  </si>
  <si>
    <t>1 Year 4-Hour Response On-Site Service for Symmetra, Matrix-UPS, SUDP</t>
  </si>
  <si>
    <t>WADDBMSTRN</t>
  </si>
  <si>
    <t>Expanded Battery Manager System Training</t>
  </si>
  <si>
    <t>WAOTCOOLROOM</t>
  </si>
  <si>
    <t>Advanced Operator Training for In-Room Cooling</t>
  </si>
  <si>
    <t>WAOTCOOLROW</t>
  </si>
  <si>
    <t>Advanced Operator Training for In-Row Cooling</t>
  </si>
  <si>
    <t>WAOTECOBREEZE</t>
  </si>
  <si>
    <t>Advanced Operator Training for EcoBreeze</t>
  </si>
  <si>
    <t>WAOT-EP-00</t>
  </si>
  <si>
    <t>Advanced Operator Training for EPS</t>
  </si>
  <si>
    <t>WAOT-G35-00</t>
  </si>
  <si>
    <t>Advanced Operator Training for Galaxy 3500, SUVT</t>
  </si>
  <si>
    <t>WAOT-G5-00</t>
  </si>
  <si>
    <t>Advanced Operator Training for Galaxy 5000</t>
  </si>
  <si>
    <t>WAOT-GP-00</t>
  </si>
  <si>
    <t>Advanced Operator Training for Galaxy PW</t>
  </si>
  <si>
    <t>WAOT-GT-00</t>
  </si>
  <si>
    <t>Advanced Operator Training for Gutor PXC</t>
  </si>
  <si>
    <t>WAOT-LB-00</t>
  </si>
  <si>
    <t>Advanced Operator Training for Lithium-Ion Battery System</t>
  </si>
  <si>
    <t>WAOT-MW-00</t>
  </si>
  <si>
    <t>Advanced Operator Training for Symmetra MW</t>
  </si>
  <si>
    <t>WAOT-NX-00</t>
  </si>
  <si>
    <t>Advanced Operator Training for Symmetra PX250/500</t>
  </si>
  <si>
    <t>WAOTP-VX-00</t>
  </si>
  <si>
    <t>Advanced Operator Training for Galaxy VX Parallel</t>
  </si>
  <si>
    <t>WAOT-PX-00</t>
  </si>
  <si>
    <t>Advanced Operator Training for Symmetra PX 20 - 80</t>
  </si>
  <si>
    <t>WAOT-PX-100</t>
  </si>
  <si>
    <t>Advanced Operator Training for Symmetra PX 100</t>
  </si>
  <si>
    <t>WAOT-VM-00</t>
  </si>
  <si>
    <t>Advanced Operator Training for Galaxy VM</t>
  </si>
  <si>
    <t>WAOT-VX-00</t>
  </si>
  <si>
    <t>Advanced Operator Training for Galaxy VX</t>
  </si>
  <si>
    <t>WADDFSETRN</t>
  </si>
  <si>
    <t>Expanded Basic Operator Training</t>
  </si>
  <si>
    <t>WMBRS12-MB-T5</t>
  </si>
  <si>
    <t>Modular Battery Replacement Service 12 X SYBT5</t>
  </si>
  <si>
    <t>WMBRS6-MB-T5</t>
  </si>
  <si>
    <t>Modular Battery Replacement Service 6 X SYBT5</t>
  </si>
  <si>
    <t>WBEXTWAR1YR-NB-02</t>
  </si>
  <si>
    <t>Service Pack 1 Year Parts and Software Support Extended Warranty for 1 NetBotz 2-Series</t>
  </si>
  <si>
    <t>WBEXTWAR1YR-NB-07</t>
  </si>
  <si>
    <t>Service Pack 1 Year Parts and Software Support Extended Warranty for 1 NetBotz 7-Series</t>
  </si>
  <si>
    <t>Service Pack 1 Year Warranty Extension (for new product purchases)</t>
  </si>
  <si>
    <t>WBEXTWAR1YR-SP-02</t>
  </si>
  <si>
    <t>WBEXTWAR1YR-SP-03</t>
  </si>
  <si>
    <t>WBEXTWAR3YR-NB-02</t>
  </si>
  <si>
    <t>Service Pack 3 Years Parts and Software Support Extended Warranty for 1 NetBotz 2-Series</t>
  </si>
  <si>
    <t>WBEXTWAR3YR-NB-07</t>
  </si>
  <si>
    <t>Service Pack 3 Years Parts and Software Support Extended Warranty for 1 NetBotz 7-Series</t>
  </si>
  <si>
    <t>Bosch</t>
  </si>
  <si>
    <t>Subscription for 24/7 Pager Support for Security Center SaaS.</t>
  </si>
  <si>
    <t>AU-K-HW-EWUP-1Y</t>
  </si>
  <si>
    <t>GSC-OM-1PC</t>
  </si>
  <si>
    <t>SY-GWE</t>
  </si>
  <si>
    <t>PIVCLASS BASE SOFTWARE BUNDLE; SECURITY CENTER - Genetec™.  LICENSE INCLUDES ABILITY TO RUN (1) CERTIFICATE MANAGER, (1) REGISTRATION ENGINE, (8) READER SERVICES, AND FIRST YEAR MAINTENCE AND SUPPORT, DOWNLOAD</t>
  </si>
  <si>
    <t>GSC-1P-DYNLOGBOOK-BASE</t>
  </si>
  <si>
    <t>Hanwha</t>
  </si>
  <si>
    <t>EL-SSA-ACIS</t>
  </si>
  <si>
    <t>EL-SSA-SVMS</t>
  </si>
  <si>
    <t>ACCESSORY BUNDLE,LARGE</t>
  </si>
  <si>
    <t>ACCESSORY BUNDLE,MEDIUM</t>
  </si>
  <si>
    <t>ACCESSORY BUNDLE,SMALL</t>
  </si>
  <si>
    <t>UD&amp;RACK DR USER INSTALL L</t>
  </si>
  <si>
    <t>PVC-FXRDR</t>
  </si>
  <si>
    <t>VETSS</t>
  </si>
  <si>
    <t>Technical Support Services (telephone - remote)</t>
  </si>
  <si>
    <t>Camera</t>
  </si>
  <si>
    <t>MOBILE - AutoVu™ SharpZ3 camera hard mount mounting bracket Black - Pan Tilt  (per camera)</t>
  </si>
  <si>
    <t>MOBILE - AutoVu™ SharpZ3 camera dual portable mounting bracket BLACK - Pan Tilt Universal (per camera)</t>
  </si>
  <si>
    <t>MOBILE - AutoVu™ SharpZ3 Base Unit power supply and chassis</t>
  </si>
  <si>
    <t>MOBILE - AutoVu™ SharpZ3 single direction light bar bracket - White: Supports several Whelen/Code3/Soundoff models. Must be sold in pairs (single or double) for lightbar to sit properly.</t>
  </si>
  <si>
    <t>MOBILE - AutoVu™ SharpZ3 fwd/rear light bar bracket - White: Supports several Whelen/Code3/Soundoff models. Must be sold in pairs (single or double) for lightbar to sit properly.</t>
  </si>
  <si>
    <t>MOBILE - AutoVu™ SharpZ3 fwd/rear light bar bracket - Black: Supports several Whelen/Code3/Soundoff models. Must be sold in pairs (single or double) for lightbar to sit properly.</t>
  </si>
  <si>
    <t>MOBILE - AutoVu™ SharpZ3 camera hard mount mounting bracket White - Pan Tilt  (per camera)</t>
  </si>
  <si>
    <t>MOBILE - AutoVu™ SharpZ3 camera portable magnet mounting bracket White - Pan Tilt  (per camera)</t>
  </si>
  <si>
    <t>MOBILE - AutoVu™ SharpZ3 single direction light bar bracket - Black: Supports several Whelen/Code3/Soundoff models. Must be sold in pairs (single or double) for lightbar to sit properly.</t>
  </si>
  <si>
    <t>XNV-6013M</t>
  </si>
  <si>
    <t>Wisenet X powered by Wisenet 5 network outdoor vandal dome camera, 2MP, Full HD(1080p) @60fps, 2.8mm fixed lens (107.4°), triple codec H.265/H.264/MJPEG with WiseStream II technology, 150dB WDR, USB port for easy installation, advanced video analytics and sound classification, electrical D/N, single SD card, hallway view, HLC, defog detection, DIS, PoE, IP6K9K, IK10 NEMA 4X, -40°C ~ +60°C (-40°F ~ +140°F)
This camera was designed to be mounted outside of the vehicle, M12 connector (M12 to RJ45 is not included)</t>
  </si>
  <si>
    <t>MorphoAccess® SIGMA Lite with a Multi Card Reader provides 1:3K User Biometric Identification,  Fake Finger Detection, 2.8" LED Indicator, Buzzer, IP65 Rated, FBI Certified IQS Optical Sensor</t>
  </si>
  <si>
    <t>MorphoAccess® SIGMA Lite with iClass Card Reader provides 1:3K User Biometric Identification,  Fake Finger Detection, 2.8" LED Indicator, Buzzer, IP65 Rated, FBI Certified IQS Optical Sensor</t>
  </si>
  <si>
    <t>MorphoAccess® SIGMA Lite+ iClass Card Reader, 1:3K User Biometric Identification (2 Finger + 1 Duress),  Fake Finger Detection, 2.8" Touchscreen, Buzzer, IP65 Rated, FBI Certified IQS Optical Sensor</t>
  </si>
  <si>
    <t>MorphoAccess® SIGMA and MorphoAccess® VP License Expands Terminal Matching Capacity to 10K Users</t>
  </si>
  <si>
    <t>2N AC - BOX PC</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</si>
  <si>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500 2N IP intercoms/Access Units and 7000 users.</t>
  </si>
  <si>
    <t>2N Access Control and Intercoms</t>
  </si>
  <si>
    <t>2N AU - BLUETOOTH</t>
  </si>
  <si>
    <t>2N Access Unit - Bluetooth. Comes without frame and/or flush box - those are from  IP Verso.</t>
  </si>
  <si>
    <t>2N AU - RJ45 CONNECTOR CABLE</t>
  </si>
  <si>
    <t>2N Access Unit - RJ45 connector cable</t>
  </si>
  <si>
    <t>2N AU 2.0 COMBI BLUETOOTH RFID NFC SEC</t>
  </si>
  <si>
    <t>2N Access Unit 2.0 – Bluetooth &amp; RFID 125kHz, 13.56MHz secured card reader, reading PACS ID + UID, NFC ready, support of HID iClass secured.
The unit is equipped with the RJ45 connector, no need to use 01371-001 2N AU - RJ45 CONNECTOR CABLE accessories anymore.</t>
  </si>
  <si>
    <t>2N AU 2.0 COMBI KEYPAD RFID NFC SEC</t>
  </si>
  <si>
    <t>2N Access Unit 2.0 – Touch keypad &amp; RFID 125kHz, 13.56MHz secured card reader, reading PACS ID + UID, NFC ready, support of HID iClass secured.
The unit is equipped with the RJ45 connector, no need to use 01371-001 2N AU - RJ45 CONNECTOR CABLE accessories anymore.</t>
  </si>
  <si>
    <t>2N AU 2.0 COMBI RFID 125kHz 13MHz NFC SEC</t>
  </si>
  <si>
    <t>2N Access Unit 2.0 - RFID 125kHz, 13.56MHz secured card reader, reading PACS ID + UID, NFC ready, support of HID iClass secured.
The unit is equipped with the RJ45 connector, no need to use 01371-001 2N AU - RJ45 CONNECTOR CABLE accessories anymore.</t>
  </si>
  <si>
    <t>2N AU - RFID 125kHz 2G</t>
  </si>
  <si>
    <t>2N Access Uni 2.0 - RFID 125kHz, second generation with better reading distance/time</t>
  </si>
  <si>
    <t>2N AU 2.0 RFID 125k/13M NFC SEC 2G</t>
  </si>
  <si>
    <t>2N Access Unit - RFID 125kHz/13.56MHz NFC, second generation with better reading distance/time, reads PACS ID</t>
  </si>
  <si>
    <t>2N AU 2.0 - 13.56MHz NFC SEC, 2G</t>
  </si>
  <si>
    <t>2N Access Unit - RFID 13,56MHz NFC secured (reads PACS ID), second generation with better reading distance/time</t>
  </si>
  <si>
    <t>2N AU 2.0 - RFID 13.56MHz NFC,2G</t>
  </si>
  <si>
    <t>2N Access Uni 2.0 - RFID 13.56MHz, second generation with better reading distance/time</t>
  </si>
  <si>
    <t>2N AU 2.0 Touch keypad</t>
  </si>
  <si>
    <t>2N Access Unit 2.0 touch keypad</t>
  </si>
  <si>
    <t>2N AU 2.0 Fingerprint reader</t>
  </si>
  <si>
    <t>2N Access Unit 2.0 Fingerprint reader</t>
  </si>
  <si>
    <t>2N AUM - RFID 13.56 MHz, NFC READY</t>
  </si>
  <si>
    <t>2N Access Unit in mullion design. RFID 13.56MHz. Suitable for door frame installation.</t>
  </si>
  <si>
    <t>2N AUM-RFID 13.56MHz&amp;125kHz</t>
  </si>
  <si>
    <t>2N Access unit in mullion desing. RFID with 13.56MHz and 125kHz. Suitable for door frame installation.</t>
  </si>
  <si>
    <t>2N AUM-BT&amp;13MHz, 125kHz, NFC</t>
  </si>
  <si>
    <t>2N Access unit in mullion design. Combo reader with BT and RFID 13.56MHz and 125kHz. Suitable for door frame installation.</t>
  </si>
  <si>
    <t>2N AUM-TOUCH KEY&amp;13M,125k, NFC</t>
  </si>
  <si>
    <t>2N Access Unit mullion. Combo unit touch keypad and RFID 13.56MHz and 125kHz. Suitable for door frame installation.</t>
  </si>
  <si>
    <t>2N IP AUDIO KIT - MIC &amp; SPK SET</t>
  </si>
  <si>
    <t>2N IP Audio Kit - microphone &amp; speaker set</t>
  </si>
  <si>
    <t>2N IP AUDIO KIT - BUTTON</t>
  </si>
  <si>
    <t>2N IP Audio Kit - stainless steel backlit button</t>
  </si>
  <si>
    <t>2N IP AUDIO KIT</t>
  </si>
  <si>
    <t>2N IP Audio Kit – SIP module for embedded installation</t>
  </si>
  <si>
    <t>2N IP BASE - CAM BLACK</t>
  </si>
  <si>
    <t>2N  IP Base - camera, black frame</t>
  </si>
  <si>
    <t>2N IP BASE - 125kHz RFID</t>
  </si>
  <si>
    <t>2N  IP Base - 125kHz RFID card reader</t>
  </si>
  <si>
    <t>2N IP BASE - 13.56MHz RFID</t>
  </si>
  <si>
    <t>2N  IP Base - 13.56MHz RFID card reader, reads UID</t>
  </si>
  <si>
    <t>2N IP BASE - BACKPLATE</t>
  </si>
  <si>
    <t>2N  IP Base - backplate for easier surface installation</t>
  </si>
  <si>
    <t>2N IP BASE DOUBLE BUTTON</t>
  </si>
  <si>
    <t>2N IP Base double button spare part</t>
  </si>
  <si>
    <t>2N IP Base Single button</t>
  </si>
  <si>
    <t>2N IP Base - single button spare part</t>
  </si>
  <si>
    <t>2N IP BASE UPPER  METAL FIXTURE</t>
  </si>
  <si>
    <t>Spare part - metal fixture for 2N IP Base, 10 pcs</t>
  </si>
  <si>
    <t>2N IP BASE SEALING</t>
  </si>
  <si>
    <t>2N IP Base spare part - antenna cover sealing, 10 pcs</t>
  </si>
  <si>
    <t>2N IP FORCE - 1 BTN, HD CAM, PICT.</t>
  </si>
  <si>
    <t>2N  IP Force - 1 button + HD camera + pictograms + 10W speaker, card reader ready</t>
  </si>
  <si>
    <t>2N IP FORCE - 1 BTN, PICT.</t>
  </si>
  <si>
    <t>2N  IP Force - 1 button + pictograms + 10W speaker, card reader ready</t>
  </si>
  <si>
    <t>2N IP FORCE - 1 BTN</t>
  </si>
  <si>
    <t>2N  IP Force - 1 button + 10W speaker</t>
  </si>
  <si>
    <t>2N IP FORCE - 1 BTN + HD CAM</t>
  </si>
  <si>
    <t>2N  IP Force - 1 button + HD camera + 10W speaker</t>
  </si>
  <si>
    <t>2N IP FORCE - 1 BTN + KEYPAD</t>
  </si>
  <si>
    <t>2N  IP Force - 1 button + keypad + 10W speaker</t>
  </si>
  <si>
    <t>2N IP FORCE - 1 BTN + HD CAM + KPD</t>
  </si>
  <si>
    <t>2N  IP Force - 1 button + HD camera + keypad + 10W speaker</t>
  </si>
  <si>
    <t>2N IP FORCE - 2 BTN + HD CAM</t>
  </si>
  <si>
    <t>2N  IP Force - 2 buttons + HD camera + 10W speaker, card reader ready</t>
  </si>
  <si>
    <t>2N IP FORCE - 2 BTN</t>
  </si>
  <si>
    <t>2N  IP Force - 2 buttons + 10W speaker, card reader ready</t>
  </si>
  <si>
    <t>2N IP FORCE - 4 BTN</t>
  </si>
  <si>
    <t>2N  IP Force - 4 buttons + 10W speaker</t>
  </si>
  <si>
    <t>2N IP FORCE - 4 BTN + HD CAM</t>
  </si>
  <si>
    <t>2N  IP Force - 4 button + HD camera + 10W speaker</t>
  </si>
  <si>
    <t>2N IP FORCE - 125kHz RFID</t>
  </si>
  <si>
    <t>2N  IP Force - 125kHz card reader. Includes Wiegand interface, 2 logical inputs, 2 output relays and tamper switch.</t>
  </si>
  <si>
    <t>2N IP FORCE - SAFETY SCREWS</t>
  </si>
  <si>
    <t>2N  IP Force - safety screws, torx with pin</t>
  </si>
  <si>
    <t>2N IP FORCE - 13.56MHZ SEC RFID</t>
  </si>
  <si>
    <t>2N IP Force - 13.56MHz secured card reader, NFC ready, Reads UID + PACS ID, support of HID iClass secured. Includes Wiegand interface, 2 logical inputs, 2 output relays and tamper switch</t>
  </si>
  <si>
    <t>2N IP FORCE TORX SCREW BLACK</t>
  </si>
  <si>
    <t>2N IP Force Torx 4 screws black for the front panel - 5 packages of screws</t>
  </si>
  <si>
    <t>2N IP FORCE FRAME</t>
  </si>
  <si>
    <t>2N IP Force Frame for the main unit - 1 pc</t>
  </si>
  <si>
    <t>2N IP FORCE PANEL4 BUTTONS</t>
  </si>
  <si>
    <t>2N IP Force front panel with 4 buttons - 1pc</t>
  </si>
  <si>
    <t>2N IP FORCE PANEL 1 BUTTON</t>
  </si>
  <si>
    <t>2N IP Force front panel with 1 button - 1pc</t>
  </si>
  <si>
    <t>2N IP FORCE PANEL 1 BTN PICTOGRAMS</t>
  </si>
  <si>
    <t>2N IP Force front panel with 1 button and pictograms -</t>
  </si>
  <si>
    <t>2N IP FORCE PANEL 1 BTN KEYPD READY</t>
  </si>
  <si>
    <t>2N IP Force front panel with 1 button ready for keypad - 1pc</t>
  </si>
  <si>
    <t>2N IP FORCE PANEL 2 BTN CARD READER</t>
  </si>
  <si>
    <t>2N IP Force front panel with 2 buttons ready for card reader - 1pc</t>
  </si>
  <si>
    <t>2N IP FORCE/SAFETY - FLUSH BOX</t>
  </si>
  <si>
    <t>2N  IP Force and Safety - Brick flush mounting box</t>
  </si>
  <si>
    <t>2N IP FORCE/SAFETY - PLASTER BOX</t>
  </si>
  <si>
    <t>2N  IP Force and Safety - Plasterboard flush mounting box</t>
  </si>
  <si>
    <t>2N IP FORCE/SAFETY - ADD.SWITCH</t>
  </si>
  <si>
    <t>2N  IP Force and Safety - Additional switch + Tamper switch.</t>
  </si>
  <si>
    <t>2N IP FORCE/SAFETY - GOOSENECK</t>
  </si>
  <si>
    <t>2N  IP Force and Safety - Gooseneck stand, height 120cm/47in</t>
  </si>
  <si>
    <t>2N IP FORCE/SAFETY - INST. ADAPTER</t>
  </si>
  <si>
    <t>2N  IP Force and Safety - Installation adapter for Code Blue and Talkaphone</t>
  </si>
  <si>
    <t>2N IP FORCE /SAFETY - DBL GOOSENECK</t>
  </si>
  <si>
    <t>2N IP Force and Safety - Gooseneck stand double, 45“ / 80“</t>
  </si>
  <si>
    <t>2N IP FORCE SAFETY SET OF BUSHINGS</t>
  </si>
  <si>
    <t>2N IP Force and Safety set of bushing for ethernet cable -5 pcs</t>
  </si>
  <si>
    <t>2N IP FORCE SECURE DOOR</t>
  </si>
  <si>
    <t>2N IP Force Secure Door set - contains additional switch + tamper (01350-001) and Security Relay (01386-001)</t>
  </si>
  <si>
    <t>2N IP FORCE KEYPAD</t>
  </si>
  <si>
    <t>2N IP Force keypad - 1pc</t>
  </si>
  <si>
    <t>2N IP Force Induction loop</t>
  </si>
  <si>
    <t>Induction loop for 2N IP Force. Main unit with RFID window has to be used together with this accessory.</t>
  </si>
  <si>
    <t>2N IP SAFETY - 1 BTN</t>
  </si>
  <si>
    <t>2N  IP Safety - 1 button + 10W speaker</t>
  </si>
  <si>
    <t>2N IP SAFETY - 2 BTN</t>
  </si>
  <si>
    <t>2N  IP Safety - 2 buttons + 10W speaker</t>
  </si>
  <si>
    <t>2N IP SAFETY - RED BTN</t>
  </si>
  <si>
    <t>2N  IP Safety - red emergency button + 10W speaker</t>
  </si>
  <si>
    <t>2N IP SAFETY - FRAME</t>
  </si>
  <si>
    <t>2N  IP Safety - metal frame (orange color)</t>
  </si>
  <si>
    <t>2N IP SAFETY PANEL 1 BUTTON</t>
  </si>
  <si>
    <t>2N IP SAFETY PANEL INFO/SOS</t>
  </si>
  <si>
    <t>2N IP SAFETY TORX SCREWS</t>
  </si>
  <si>
    <t>2N IP SAFETY BLUE BUTTON</t>
  </si>
  <si>
    <t>2N IP Safety quick dial button with blue backlight - 5pcs</t>
  </si>
  <si>
    <t>2N IP SOLO - FLUSH MOUNT</t>
  </si>
  <si>
    <t>2N  IP Solo - flush mount</t>
  </si>
  <si>
    <t>2N IP SOLO - SURFACE MOUNT</t>
  </si>
  <si>
    <t>2N  IP Solo - surface mount</t>
  </si>
  <si>
    <t>2N IP SOLO - SURFACE MOUNT BLACK</t>
  </si>
  <si>
    <t>2N  IP Solo - surface mount, black</t>
  </si>
  <si>
    <t>2N IP SOLO - FLUSH MOUNT BLACK</t>
  </si>
  <si>
    <t>2N  IP Solo - flush mount, black</t>
  </si>
  <si>
    <t>2N IP SOLO - FLUSH BACKBOX</t>
  </si>
  <si>
    <t>2N  IP Solo - backbox for flush installation</t>
  </si>
  <si>
    <t>2N IP SOLO - BACKPLATE</t>
  </si>
  <si>
    <t>2N  IP Solo - backplate for easier surface installation</t>
  </si>
  <si>
    <t>2N IP SOLO GLASS MOUNT</t>
  </si>
  <si>
    <t>Backplate for glass mount, has to be shipped together with  01305-001 backplate</t>
  </si>
  <si>
    <t>2N IP SOLO SURFACE BLACK WO CAMERA</t>
  </si>
  <si>
    <t>2N IP Solo black without camera for surface mount. The intercom is suitable for residential and commercial installation where camera is not required and IP Verso without camera has too big footprint, usually indoor (however intercom has IP54 rating and its perfectly suitable for outdoor installation).</t>
  </si>
  <si>
    <t>2N IP SOLO SURFACE WO CAMERA</t>
  </si>
  <si>
    <t>2N IP Solo without camera for surface mount. The intercom is suitable for residential and commercial installation where camera is not required and IP Verso without camera has too big footprint, usually indoor (however intercom has IP54 rating and its perfectly suitable for outdoor installation).</t>
  </si>
  <si>
    <t>2N IP SOLO FLUSH BLACK WO CAMERA</t>
  </si>
  <si>
    <t>2N IP Solo black without camera for flush mount. The intercom is suitable for residential and commercial installation where camera is not required and IP Verso without camera has too big footprint, usually indoor (however intercom has IP54 rating and its perfectly suitable for outdoor installation).</t>
  </si>
  <si>
    <t>2N IP SOLO FLUSH WO CAMERA</t>
  </si>
  <si>
    <t>2N IP Solo without camera for flush mount. The intercom is suitable for residential and commercial installation where camera is not required and IP Verso without camera has too big footprint, usually indoor (however intercom has IP54 rating and its perfectly suitable for outdoor installation).</t>
  </si>
  <si>
    <t>2N IP STYLE FLUSH BOX</t>
  </si>
  <si>
    <t>2N IP style flush box. Accessories for the IP Style main unit 02407-001.</t>
  </si>
  <si>
    <t>2N IP STYLE SURFACE CHASSI</t>
  </si>
  <si>
    <t>2N IP Style surface installation box. Accessory for 2N IP Style main unit 02407-001.</t>
  </si>
  <si>
    <t>2N MAIN UNIT, SEC, IP65 IP STYLE</t>
  </si>
  <si>
    <t>2N IP Style - 10 inch touchscreen intercom with IP65 and IK08. Embedded RFID reader 125kHz+13.56MHz (reads iClass PACS ID), embedded BT access control and full HD camera with WDR. Suitable for both surface (02406-001) and flush (02405-001) installation.</t>
  </si>
  <si>
    <t>2N IP UNI MIC GASKET</t>
  </si>
  <si>
    <t>2N IP UNI FRONT PANEL 1 BUTTON</t>
  </si>
  <si>
    <t>2N IP UNI PANEL 2 BUTTON</t>
  </si>
  <si>
    <t>2N IP UNI PANEL 1 BUTTON</t>
  </si>
  <si>
    <t>2N IP UNI FRONT SCREWS</t>
  </si>
  <si>
    <t>2N IP UNI SPEAKER CABLE</t>
  </si>
  <si>
    <t>2N IP Uni speaker with cable, 4 pcs</t>
  </si>
  <si>
    <t>2N IP UNI MICROPHONE</t>
  </si>
  <si>
    <t>2N IP Uni microphone with cable, 10 pcs</t>
  </si>
  <si>
    <t>2N IP UNI FLUSH BOX</t>
  </si>
  <si>
    <t>2N IP Uni flush box for in-wall installation, 1 pc</t>
  </si>
  <si>
    <t>2N IP VARIO TUBE</t>
  </si>
  <si>
    <t>2N IP VARIO TUBE SEALING</t>
  </si>
  <si>
    <t>2N IP VARIO COVER 1 BUTTON</t>
  </si>
  <si>
    <t>2N IP VARIO COVER 1 BUTTON/KEYPAD</t>
  </si>
  <si>
    <t>2N IP VARIO COVER 3 BUTTON/READER</t>
  </si>
  <si>
    <t>2N IP VARIO COVER 3 BUTTON/KEYPAD</t>
  </si>
  <si>
    <t>2N IP VARIO COVER 6 BUTTON/READER</t>
  </si>
  <si>
    <t>2N IP VARIO COVER 6 BUTTON/KEYPAD</t>
  </si>
  <si>
    <t>2N IP VARIO MICROPHONE</t>
  </si>
  <si>
    <t>2N IP Vario microphone with cable, 5 pcs</t>
  </si>
  <si>
    <t>2N IP VARIO WAGO TERMINAL</t>
  </si>
  <si>
    <t>2N IP Vario wago terminal for ethernet and lock connection, 5 pcs</t>
  </si>
  <si>
    <t>2N IP VARIO KEYPAD</t>
  </si>
  <si>
    <t>2N IP Vario keypad, 1 pc</t>
  </si>
  <si>
    <t>2N IP VARIO SPEAKER</t>
  </si>
  <si>
    <t>2N IP Vario speaker with holder and sealing, 5 pcs</t>
  </si>
  <si>
    <t>2N IP VARIO COVER 6 BUTTON/DISPLAY</t>
  </si>
  <si>
    <t>2N IP Vario front metal cover with 6 button and display cut-out, 1 pc</t>
  </si>
  <si>
    <t>2N IP VARIO COVER 8 BTN EXTENDER</t>
  </si>
  <si>
    <t>2N IP Vario front metal cover for 8 button extender, 1 pc</t>
  </si>
  <si>
    <t>2N IP VARIO COVER 16 BTN EXTENDER</t>
  </si>
  <si>
    <t>2N IP Vario front metal cover for 16 button extender, 1 pc</t>
  </si>
  <si>
    <t>2N IP VARIO BACK PANEL</t>
  </si>
  <si>
    <t>2N IP Vario backbox, black plastic chassis, 5 pcs</t>
  </si>
  <si>
    <t>2N IP VARIO FRONT 1 BUTTON COVER</t>
  </si>
  <si>
    <t>2N IP Vario plastic front cover for 1 button, 1 pc</t>
  </si>
  <si>
    <t>2N IP VARIO FRONT 1 BUTTON KEYPAD</t>
  </si>
  <si>
    <t>2N IP Vario plastic front cover for 1 button and keypad, 1 pc</t>
  </si>
  <si>
    <t>2N IP VARIO FRONT 3 BUTTON COVER</t>
  </si>
  <si>
    <t>2N IP Vario front plastic cover for 3 buttons, 1 pc</t>
  </si>
  <si>
    <t>2N IP VARIO FRONT 3 BUTTON KEYPAD</t>
  </si>
  <si>
    <t>2N IP Vario front plastic cover for 3 buttons and keypad</t>
  </si>
  <si>
    <t>2N IP VARIO FRONT 6 BUTTON COVER</t>
  </si>
  <si>
    <t>2N IP Vario front plastic panel for 6 buttons, 1 pc</t>
  </si>
  <si>
    <t>2N IP VARIO FRONT 6 BUTTON KEYPAD</t>
  </si>
  <si>
    <t>2N IP Vario plastic front cover with 6 buttons and keypad</t>
  </si>
  <si>
    <t>2N IP VARIO CAMERA SUPPORT</t>
  </si>
  <si>
    <t>2N IP Vario plastic camera support, 5 pcs</t>
  </si>
  <si>
    <t>2N IP VARIO CAMERA HOLDER</t>
  </si>
  <si>
    <t>2N IP Vario plastic camera holder, 5 pcs</t>
  </si>
  <si>
    <t>2N IP VARIO CAMERA COVER</t>
  </si>
  <si>
    <t>2N IP Vario camera cover, 5 pcs</t>
  </si>
  <si>
    <t>2N IP VARIO CAMERA BLIND COVER</t>
  </si>
  <si>
    <t>2N IP Vario cover for w/o camera version, 5 pcs</t>
  </si>
  <si>
    <t>2N IP VERSO - INFOPANEL</t>
  </si>
  <si>
    <t>2N  IP Verso - Infopanel</t>
  </si>
  <si>
    <t>2N IP VERSO - KEYPAD</t>
  </si>
  <si>
    <t>2N  IP Verso - Keypad</t>
  </si>
  <si>
    <t>2N IP VERSO - KEYPAD BLACK</t>
  </si>
  <si>
    <t>2N  IP Verso - Keypad, black</t>
  </si>
  <si>
    <t>2N IP VERSO - I/O</t>
  </si>
  <si>
    <t>2N  IP Verso - 2 inputs and 2 output relays. This module is installed beneath other modules.</t>
  </si>
  <si>
    <t>2N IP VERSO - 5 BUTTONS</t>
  </si>
  <si>
    <t>2N  IP Verso - 5 buttons</t>
  </si>
  <si>
    <t>2N IP VERSO - WIEGAND</t>
  </si>
  <si>
    <t>2N  IP Verso - Wiegand. This module is installed beneath other modules.</t>
  </si>
  <si>
    <t>2N IP VERSO - TAMPER SWITCH</t>
  </si>
  <si>
    <t>2N  IP Verso - Tamper switch. This module is installed beneath other modules.</t>
  </si>
  <si>
    <t>2N IP VERSO - BLIND PANEL</t>
  </si>
  <si>
    <t>2N  IP Verso - Blind panel</t>
  </si>
  <si>
    <t>2N IP VERSO - INDUCTION LOOP</t>
  </si>
  <si>
    <t>2N  IP Verso - Induction loop</t>
  </si>
  <si>
    <t>2N IP VERSO - BLUETOOTH</t>
  </si>
  <si>
    <t>2N  IP Verso - Bluetooth</t>
  </si>
  <si>
    <t>2N IP VERSO - EXTENSION CABLE 1M</t>
  </si>
  <si>
    <t>2N  IP Verso - Extension cable 1m</t>
  </si>
  <si>
    <t>2N IP VERSO - EXTENSION CABLE 3M</t>
  </si>
  <si>
    <t>2N  IP Verso - Extension cable 3m</t>
  </si>
  <si>
    <t>2N IP VERSO - BLIND BUTTON</t>
  </si>
  <si>
    <t>2N  IP Verso - Blind button. Covers one button, on the main unit or 5 button module.</t>
  </si>
  <si>
    <t>2N IP VERSO - MAIN WO CAMERA</t>
  </si>
  <si>
    <t>2N  IP Verso - Main unit without camera</t>
  </si>
  <si>
    <t>2N IP VERSO - MAIN WO CAMERA BLACK</t>
  </si>
  <si>
    <t>2N  IP Verso - Main unit without camera, black</t>
  </si>
  <si>
    <t>2N IP VERSO - MAIN W CAMERA</t>
  </si>
  <si>
    <t>2N  IP Verso - Main unit with camera</t>
  </si>
  <si>
    <t>2N IP VERSO - MAIN W CAMERA BLACK</t>
  </si>
  <si>
    <t>2N  IP Verso - Main unit with camera, black</t>
  </si>
  <si>
    <t>2N IP VERSO - TOUCH DISPLAY</t>
  </si>
  <si>
    <t>2N  IP Verso - Touch display</t>
  </si>
  <si>
    <t>2N IP VERSO - TOUCH KEYPAD</t>
  </si>
  <si>
    <t>2N  IP Verso - Touch keypad</t>
  </si>
  <si>
    <t>2N IP VERSO - FINGERPRINT</t>
  </si>
  <si>
    <t>2N  IP Verso - Fingerprint</t>
  </si>
  <si>
    <t>2N IP VERSO - EXTENSION CABLE 5M</t>
  </si>
  <si>
    <t>2N  IP Verso - Extension cable 5m</t>
  </si>
  <si>
    <t>2N IP VERSO BLIND BUTTON BLACK</t>
  </si>
  <si>
    <t>2N  IP Verso - Blind button. Covers one button, on the main unit or 5 button module. Black</t>
  </si>
  <si>
    <t>2N IP VERSO COMBI BLUETOOTH RFID SEC.</t>
  </si>
  <si>
    <t>2N IP Verso – Bluetooth &amp; RFID reader (125kHz, secured 13.56MHz UID+PACS ID, NFC), support of HID iClass secured.</t>
  </si>
  <si>
    <t>2N IP VERSO COMBI KEYPAD RFID SEC.</t>
  </si>
  <si>
    <t>2N IP Verso – Touch keypad &amp; RFID reader (125kHz, secured 13.56MHz UID+PACS ID, NFC), support of HID iClass secured.</t>
  </si>
  <si>
    <t>2N LTE VERSO - MAIN W CAMERA</t>
  </si>
  <si>
    <t>LTE intercom - no wired data connection, connects to the network via LTE. Requires data LTE SIM card (MicroSIM size) and external power supply such as 01435-001.
The internal antenna occupies position of one module, if you intend to use additional modules with the main unit, use the external antenna 01943-001.</t>
  </si>
  <si>
    <t>2N LTE VERSO - MAIN W CAMERA BLACK</t>
  </si>
  <si>
    <t>2N LTE VERSO EXTERNAL ANTENNA</t>
  </si>
  <si>
    <t>Accessories for 2N LTE Verso for places with poor LTE coverage.</t>
  </si>
  <si>
    <t>2N IP VERSO SECURE DOOR</t>
  </si>
  <si>
    <t>2N IP Verso Secure Door set - contains I/O module (01257-001), tamper switch (01260-001) and Security Relay (01386-001)</t>
  </si>
  <si>
    <t>2N IP VERSO WEDGE FOR 2 MODULES</t>
  </si>
  <si>
    <t>2N IP Verso and LTE Verso 2 module wedge backplate, 25°, helps to cover blind spots of the camera</t>
  </si>
  <si>
    <t>2N IP VERSO - BLIND MODULE COVER</t>
  </si>
  <si>
    <t>Plastic blind module cover for IP Verso, 5 pcs</t>
  </si>
  <si>
    <t>2N IP VERSO AND SOLO - REFLECTOR</t>
  </si>
  <si>
    <t>2N IP Verso and Solo – Reflector with 2N logo black, 5 pcs</t>
  </si>
  <si>
    <t>2N IP SOLO WEDGE BACKPLATE</t>
  </si>
  <si>
    <t>25° gradient mounting backplate</t>
  </si>
  <si>
    <t>2N IP VERSO - SPEAKER COVER BLACK</t>
  </si>
  <si>
    <t>Speaker cover, black, 5 pcs</t>
  </si>
  <si>
    <t>2N IP VERSO - RFID READER COVER</t>
  </si>
  <si>
    <t>Front plastic cover of Verso RFID reader, 5pcs</t>
  </si>
  <si>
    <t>2N IP VERSO - CLAMP BETWEEN MODULES</t>
  </si>
  <si>
    <t>Metal clamps for connection of Verso modules backboxes together, 20pcs</t>
  </si>
  <si>
    <t>2N IP VERSO BLUETOOTH READER COVER</t>
  </si>
  <si>
    <t>Plastic bluetooth reader cover</t>
  </si>
  <si>
    <t>2N VERSO/SOLO TERMINAL 2 PIN 10X</t>
  </si>
  <si>
    <t>2N IP Verso/Solo - green 2 PIN terminal for input/output, 10 pcs</t>
  </si>
  <si>
    <t>2N VERSO/SOLO TERMINAL 3 PIN 10X</t>
  </si>
  <si>
    <t>2N IP Verso/Solo - green 3 PIN terminal for relay and 12V input, 10 pcs</t>
  </si>
  <si>
    <t>2N IP Verso - RFID 125kHz 2G</t>
  </si>
  <si>
    <t>2N IP Verso - RFID 125kHz, second generation with better reading distance/time.</t>
  </si>
  <si>
    <t>2N IP Verso - RFID 13MHz NFC SEC 2G</t>
  </si>
  <si>
    <t>2N IP Verso - RFID 13.56MHz NFC, second generation with better reading distance/time, reads PACS ID</t>
  </si>
  <si>
    <t>2N LTE Verso – debug LAN MODULE</t>
  </si>
  <si>
    <t>A debug module for 2N LTE Verso that is compatible with all sold LTE Versos. It includes a RJ-45 port that can be used for local access to the intercom for troubleshooting in case of mobile network issues.</t>
  </si>
  <si>
    <t>2N IP VERSO - 1M FLUSH FRAME</t>
  </si>
  <si>
    <t>2N  IP Verso - 1 module flush frame</t>
  </si>
  <si>
    <t>2N IP VERSO - 1M FLUSH FRAME BLACK</t>
  </si>
  <si>
    <t>2N  IP Verso - 1 module flush frame, black</t>
  </si>
  <si>
    <t>2N IP VERSO - 2M FLUSH FRAME</t>
  </si>
  <si>
    <t>2N  IP Verso - 2 modules flush frame</t>
  </si>
  <si>
    <t>2N IP VERSO - 2M FLUSH FRAME BLACK</t>
  </si>
  <si>
    <t>2N  IP Verso - 2 modules flush frame, black</t>
  </si>
  <si>
    <t>2N IP VERSO - 3M FLUSH FRAME</t>
  </si>
  <si>
    <t>2N  IP Verso - 3 modules flush frame</t>
  </si>
  <si>
    <t>2N IP VERSO - 3M FLUSH FRAME BLACK</t>
  </si>
  <si>
    <t>2N  IP Verso - 3 modules flush frame, black</t>
  </si>
  <si>
    <t>2N IP VERSO - 1M FLUSH BOX</t>
  </si>
  <si>
    <t>2N  IP Verso - 1 module flush box</t>
  </si>
  <si>
    <t>2N IP VERSO - 2M FLUSH BOX</t>
  </si>
  <si>
    <t>2N  IP Verso - 2 modules flush box</t>
  </si>
  <si>
    <t>2N IP VERSO - 3M FLUSH BOX</t>
  </si>
  <si>
    <t>2N  IP Verso - 3 modules flush box</t>
  </si>
  <si>
    <t>2N IP VERSO - 1M SURFACE FRAME</t>
  </si>
  <si>
    <t>2N  IP Verso - 1 module surface frame</t>
  </si>
  <si>
    <t>2N IP VERSO - 1M SURFACE FRAME BL.</t>
  </si>
  <si>
    <t>2N  IP Verso - 1 module surface frame, black</t>
  </si>
  <si>
    <t>2N IP VERSO - 2M SURFACE FRAME</t>
  </si>
  <si>
    <t>2N  IP Verso - 2 modules surface frame</t>
  </si>
  <si>
    <t>2N IP VERSO - 2M SURFACE FRAME BL.</t>
  </si>
  <si>
    <t>2N  IP Verso - 2 modules surface frame, black</t>
  </si>
  <si>
    <t>2N IP VERSO - 3M SURFACE FRAME</t>
  </si>
  <si>
    <t>2N  IP Verso - 3 modules surface frame</t>
  </si>
  <si>
    <t>2N IP VERSO - 3M SURFACE FRAME BL.</t>
  </si>
  <si>
    <t>2N  IP Verso - 3 modules surface frame, black</t>
  </si>
  <si>
    <t>2N IP VERSO - 1M BACKPLATE</t>
  </si>
  <si>
    <t>2N  IP Verso - 1 module backplate for surface installation</t>
  </si>
  <si>
    <t>2N IP VERSO - 2M BACKPLATE</t>
  </si>
  <si>
    <t>2N  IP Verso - 2 modules backplate for surface installation</t>
  </si>
  <si>
    <t>2N IP VERSO - 3M BACKPLATE</t>
  </si>
  <si>
    <t>2N  IP Verso - 3 modules backplate for surface installation</t>
  </si>
  <si>
    <t>2N IP VERSO - 2x2M BACKPLATE</t>
  </si>
  <si>
    <t>2N  IP Verso - 2x2 modules backplate for surface installation</t>
  </si>
  <si>
    <t>2N IP VERSO - 3x2M BACKPLATE</t>
  </si>
  <si>
    <t>2N  IP Verso - 3x2 modules backplate for surface installation</t>
  </si>
  <si>
    <t>2N IP VERSO - 2x3M BACKPLATE</t>
  </si>
  <si>
    <t>2N  IP Verso - 2x3 modules backplate for surface installation</t>
  </si>
  <si>
    <t>2N IP VERSO - 3x3M BACKPLATE</t>
  </si>
  <si>
    <t>2N  IP Verso - 3x3 modules backplate for surface installation</t>
  </si>
  <si>
    <t>2N IP VERSO - 1M GANG PLATE</t>
  </si>
  <si>
    <t>2N  IP Verso - 1 module backplate for surface installation on a 2-gang backbox</t>
  </si>
  <si>
    <t>2N IP VERSO - 2M GANG PLATE</t>
  </si>
  <si>
    <t>2N  IP Verso - 2 modules backplate for surface installation on a 2-gang backbox</t>
  </si>
  <si>
    <t>2N IP INTERCOM AND SIP AUDIO- INFORMACAST</t>
  </si>
  <si>
    <t>2N  IP Intercom and SIP AudioLicense - Informacast License</t>
  </si>
  <si>
    <t>2N IDT 2.0 - MEETING ROOM LICENSE</t>
  </si>
  <si>
    <t>License key for the 2N® INDOOR TOUCH 2.0 enabling the 2N® MEETING ROOM app feature.</t>
  </si>
  <si>
    <t>2N AC Advanced LIC</t>
  </si>
  <si>
    <t>2N Access Commander – Advanced licence. Allows management of up to 30 devices and 300 users with access to Advanced features.</t>
  </si>
  <si>
    <t>2N AC Pro LIC</t>
  </si>
  <si>
    <t>2N Access Commander – Pro licence. Allows management of up to 100 devices and 1000 users with acces to Pro features</t>
  </si>
  <si>
    <t>2N AC Unlimited LIC</t>
  </si>
  <si>
    <t>2N Access Commander – Unlimited licence. Allows management of unlimited devices and users* and access to Pro features. (*Unlimited within limitations of software interface: Approx 2000 devices)</t>
  </si>
  <si>
    <t>2N AC Advanced to Pro LIC</t>
  </si>
  <si>
    <t>2N Access Commander – Upgrade Advanced to Pro licence. Pro license allows management of up to 100 devices and 1000 users with access to Pro features.</t>
  </si>
  <si>
    <t>2N AC Pro to Unlimited LIC</t>
  </si>
  <si>
    <t>2N Access Commander – Upgrade Pro to Unlimited licence. Unlimited license allows management of unlimited devices and users* and access to Pro features. (*Unlimited within limitations of software interface: Approx 2000 devices)</t>
  </si>
  <si>
    <t>2N AC Attendance Monitoring LIC</t>
  </si>
  <si>
    <t>2N Access Commander – Add-on Attendance Monitoring license. This activates attendance monitoring for all users included in the present license type.</t>
  </si>
  <si>
    <t>MIFARE RFID SMART CARD 13.56MHz</t>
  </si>
  <si>
    <t>Mifare RFID smart card 13.56MHz</t>
  </si>
  <si>
    <t>MIFARE RFID SMART KEY FOB 13.56MHz</t>
  </si>
  <si>
    <t>Mifare RFID smart key fob 13.56MHz</t>
  </si>
  <si>
    <t>2N SECURITY RELAY</t>
  </si>
  <si>
    <t>2N Security Relay</t>
  </si>
  <si>
    <t>2N WIEGAND ISOLATOR</t>
  </si>
  <si>
    <t>2N Wiegand Isolator</t>
  </si>
  <si>
    <t>2N MAGNETIC DOOR CONTACT</t>
  </si>
  <si>
    <t>2N Magnetic door contact</t>
  </si>
  <si>
    <t>WIEGAND 125 kHz RFID CARD READER</t>
  </si>
  <si>
    <t>External 125 kHz EMarine RFID card reader, Wiegand</t>
  </si>
  <si>
    <t>WIEGAND 13.56 MHz RFID CARD READER</t>
  </si>
  <si>
    <t>External 13.56MHz Mifare RFID card reader, Wiegand</t>
  </si>
  <si>
    <t>2N INDUCTION LOOP</t>
  </si>
  <si>
    <t>2N External induction loop for  IP Intercom</t>
  </si>
  <si>
    <t>2N INDUCTION LOOP - POWER SUPPLY</t>
  </si>
  <si>
    <t>2N Power supply for the induction loop</t>
  </si>
  <si>
    <t>PoE INJECTOR WITHOUT CABLE</t>
  </si>
  <si>
    <t>PoE injector PSA16U-480(POE), external PoE; 1port 15.4W ACDC  - without cable</t>
  </si>
  <si>
    <t>EMARINE RFID PROX CARD 125kHz</t>
  </si>
  <si>
    <t>Proximity Card Emarine 125kHz</t>
  </si>
  <si>
    <t>EMARINE RFID PROX KEY FOb 125kHz</t>
  </si>
  <si>
    <t>Proximity Key Fob Emarine 125kHz</t>
  </si>
  <si>
    <t>WEB RELAY - 1 OUTPUT, 1 INPUT</t>
  </si>
  <si>
    <t>Web IP Relay - 1 output, 1 input</t>
  </si>
  <si>
    <t>WEB RELAY - 4 OUTPUTS, 0 INPUT, PoE</t>
  </si>
  <si>
    <t>USB RFID READER 125kHz</t>
  </si>
  <si>
    <t>External RFID Reader 125kHz EMarine (USB interface)</t>
  </si>
  <si>
    <t>USB RFID READER 13MHz &amp; 125kHz</t>
  </si>
  <si>
    <t>External RFID Reader 13.56MHz + 125kHz (USB interface)</t>
  </si>
  <si>
    <t>USB FINGERPRINT READER</t>
  </si>
  <si>
    <t>External fingerprint reader (USB interface)</t>
  </si>
  <si>
    <t>USB BLUETOOTH READER</t>
  </si>
  <si>
    <t>External Bluetooth reader (USB interface)</t>
  </si>
  <si>
    <t>PoE INJECTOR WITH CABLE</t>
  </si>
  <si>
    <t>PoE injector PSA16U-480(POE), external PoE; 1port 15.4W ACDC - with US cable</t>
  </si>
  <si>
    <t>2N 2WIRE - SET WITH US PLUG</t>
  </si>
  <si>
    <t>2N 2Wire - set of 2 adaptors and power source for the US plug</t>
  </si>
  <si>
    <t>USB SEC RFID READER 13MHz &amp; 125kHz</t>
  </si>
  <si>
    <t>2N RFID secured reader 13.56MHz + 125kHz (USB interface), This USB reader reads the card serial number (CSN) and also secured PACs ID from HID smart cards</t>
  </si>
  <si>
    <t>VERSO/SOLO SPEAKER COVER,5x</t>
  </si>
  <si>
    <t>2N IP Verso and Solo speaker cover - plastic cover of speaker on the main unit - 5pcs</t>
  </si>
  <si>
    <t>VERSO/SOLO CAMERA WINDOW,5x</t>
  </si>
  <si>
    <t>2N IP Verso and Solo camera window- camera version -plastic cover on the main unit - 5pcs</t>
  </si>
  <si>
    <t>VERSO WINDOW NON-CAMERA,5x</t>
  </si>
  <si>
    <t>2N IP Verso camera window- non-camera version -plastic cover on the main unit - 5pcs</t>
  </si>
  <si>
    <t>VERSO/SOLO REFLECTOR,2N LOGO,5x</t>
  </si>
  <si>
    <t>2N IP Verso and Solo Reflector with 2N logo - plastic part under the camera - 5pcs</t>
  </si>
  <si>
    <t>VERSO/SOLO BUTTON NAMETAG,10x</t>
  </si>
  <si>
    <t>2N IP Verso and Solo button nametag - plastic button with nametag - 10pcs</t>
  </si>
  <si>
    <t>VERSO FLUSH/SURFACE LOWER FIX,5x</t>
  </si>
  <si>
    <t>2N IP Verso Flush and surface bottom fixture - metal fixture to hold the frame - 5pcs</t>
  </si>
  <si>
    <t>SOLO FLUSH/SURFACE LOWER FIX,5x</t>
  </si>
  <si>
    <t>2N IP Solo Flush and surface bottom fixture - metal fixture to hold the frame - 5pcs</t>
  </si>
  <si>
    <t>VERSO/SOLO FLUSH TOP FIX,5x</t>
  </si>
  <si>
    <t>2N IP Verso and Solo Flush mount upper fixtrue - metal part to hold the frame - 5pcs</t>
  </si>
  <si>
    <t>VERSO/SOLO SURFACE TOP FIX,5x</t>
  </si>
  <si>
    <t>2N IP Verso and Solo Surface mount upper fixture - metal part to hold the frame - 5pcs</t>
  </si>
  <si>
    <t>VERSO BUS SHORT,80MM,10x</t>
  </si>
  <si>
    <t>2N IP Verso bus short, 80mm - vbus cabel to connect the modules - 10pcs</t>
  </si>
  <si>
    <t>VERSO BUS SHORT,220MM,10x</t>
  </si>
  <si>
    <t>2N IP Verso bus short, 220mm - vbus cabel to connect the modules - 10pcs</t>
  </si>
  <si>
    <t>VERSO MICROPHONE SET,10x</t>
  </si>
  <si>
    <t>2N IP Verso microphone set - microphone with cable to 3 module extension - 10pcs</t>
  </si>
  <si>
    <t>FORCE/SAFETY SPEAKER 1W</t>
  </si>
  <si>
    <t>2N IP Force and Safety Speaker 1W, 16 Ohm, 77mm - 1pc</t>
  </si>
  <si>
    <t>FORCE/SAFETY GASKET FOR MIC,5x</t>
  </si>
  <si>
    <t>2N IP Force and Safety Gasket for microphone - 5pcs</t>
  </si>
  <si>
    <t>FORCE/SAFETY MIC WITH CABLE,5x</t>
  </si>
  <si>
    <t>2N IP Force and Safety microphone with cable - 10pcs</t>
  </si>
  <si>
    <t>FORCE BUTTON NAMETAG,5x</t>
  </si>
  <si>
    <t>2N IP Force and analog Force Button namateg to plastic part - 5pcs</t>
  </si>
  <si>
    <t>FORCE PLASTIC BUTTON ON PCB,5x</t>
  </si>
  <si>
    <t>2N IP Force and analog Force Plastic clear button on the PCB board - 10pcs</t>
  </si>
  <si>
    <t>FORCE 1 BUTTON BOARD,1x</t>
  </si>
  <si>
    <t>2N IP Force and analog Force 1 button board - 1pc</t>
  </si>
  <si>
    <t>FORCE 1 BUTTON BOARD, PICTOGRAM,5x</t>
  </si>
  <si>
    <t>2N IP Force and analog Force 1 button board, pictograms - 1pc</t>
  </si>
  <si>
    <t>FORCE 2 BUTTONS BOARD,1x</t>
  </si>
  <si>
    <t>2N IP Force and analog Force 2 buttons board - 1pc</t>
  </si>
  <si>
    <t>FORCE 4 BUTTON BOARD,1x</t>
  </si>
  <si>
    <t>2N IP Force and analog Force 4 buttons board - 1pc</t>
  </si>
  <si>
    <t>FORCE/SAFETY SPEAKER10W 4pcs</t>
  </si>
  <si>
    <t>2N IP Force and Safety Speaker 10W, 4 Ohm, 76mm - 4pcs</t>
  </si>
  <si>
    <t>2N U-SHAPED FRAME IP BASE BLACK</t>
  </si>
  <si>
    <t>U-shaped black front frame for 2N IP Base</t>
  </si>
  <si>
    <t>2N NVT PL-08 SWITCH 2 ADAPTERS</t>
  </si>
  <si>
    <t>NVT phybridge 2 wire to ethernet convertor. The package contains 8 port switch unit and 2 adaptors. Other adaptors can be purchased as SKU 02319-001 (pack with 6 adaptors).</t>
  </si>
  <si>
    <t>2N NVT PL-08 PACK OF 6 ADAPTERS</t>
  </si>
  <si>
    <t>Sixpack of NVT adaptors compatible with NVT switch 02318-001. Solution for 2wire to ethernet conversion.</t>
  </si>
  <si>
    <t>2N POE+ INJECTOR, TENDA PoE30G-A</t>
  </si>
  <si>
    <t>PoE+ (802.3at) injector</t>
  </si>
  <si>
    <t>2N IDT 2.0 POE BLACK</t>
  </si>
  <si>
    <t>2N® Indoor Touch 2.0 - PoE Black</t>
  </si>
  <si>
    <t>2N Answering Units</t>
  </si>
  <si>
    <t>2N IDT 2.0 POE WHITE</t>
  </si>
  <si>
    <t>2N® Indoor Touch 2.0 - PoE White</t>
  </si>
  <si>
    <t>2N IDT 2.0 POE WIFI BLACK</t>
  </si>
  <si>
    <t>2N® Indoor Touch 2.0 - PoE Wi-Fi Black</t>
  </si>
  <si>
    <t>2N IDT 2.0 POE WIFI WHITE</t>
  </si>
  <si>
    <t>2N® Indoor Touch 2.0 - PoE Wi-Fi White</t>
  </si>
  <si>
    <t>2N INDOOR VIEW BLACK</t>
  </si>
  <si>
    <t>7″ touchscreen answering unit with a wide viewing angle. The tempered glass surface and award-winning design are the perfect choices for any luxury residential project.
The 2N Indoor View requires the 2N Indoor Flush Box (01700-001) or the 2N Indoor Desk Stand (02039-001) for an installation.</t>
  </si>
  <si>
    <t>2N INDOOR VIEW WHITE</t>
  </si>
  <si>
    <t>2N INDOOR COMPACT BLACK</t>
  </si>
  <si>
    <t>The 2N® Indoor Compact is an indoor answering unit designed especially for the residential market. Installation by connecting a single UTP cable and configuration via a web interface guarantees that integrators can put the unit into operation quickly and easily. Users will be impressed by the minimalist design, tempered glass surface, 4.3″ colour display, sound in HD quality and intuitive controls. A simply elegant solution for video communication.</t>
  </si>
  <si>
    <t>2N INDOOR COMPACT WHITE</t>
  </si>
  <si>
    <t>2N INDOOR TALK BLACK</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</si>
  <si>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</si>
  <si>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2N INDOOR TALK WHITE</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</si>
  <si>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</si>
  <si>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2N INDOOR FLUSH BOX</t>
  </si>
  <si>
    <t>2N Indoor answering unit flush installation box, required for the 2N® Indoor View (02087-001 or 02088-001), 2N® Indoor Compact (01935-001 or 01936-001) and 2N® Indoor Talk (01698-001 or 01699-001).</t>
  </si>
  <si>
    <t>2N INDOOR SURFACE INSTALLATION BOX</t>
  </si>
  <si>
    <t>2N Indoor answering unit surface installation box, required for the 2N® Indoor View (02087-001 or 02088-001), 2N® Indoor Compact (01935-001 or 01936-001) and 2N® Indoor Talk (01698-001 or 01699-001).</t>
  </si>
  <si>
    <t>2N INDOOR DESK STAND</t>
  </si>
  <si>
    <t>2N Indoor desk stand is intended for the 2N® Indoor Compact (01935-001 or 01936-001) or the 2N® Indoor Talk (01698-001 or 01699-001) answering units.
There is no need to use the flush box (01700-001).</t>
  </si>
  <si>
    <t>2N IDT - DESK STAND BLACK</t>
  </si>
  <si>
    <t>2N Indoor Touch - Desk stand black</t>
  </si>
  <si>
    <t>2N IDT - DESK STAND WHITE</t>
  </si>
  <si>
    <t>2N Indoor Touch - Desk stand white</t>
  </si>
  <si>
    <t>2N IDT - POWER SUPPLY FLUSH</t>
  </si>
  <si>
    <t>2N Indoor Touch External power supply, 12V 2A DC, flush mounted</t>
  </si>
  <si>
    <t>GXV3370 IP PHONE</t>
  </si>
  <si>
    <t>Grandstream GXV 3370 Multimedia IP phone with 7” touch screen, Android, Wifi, PoE</t>
  </si>
  <si>
    <t>GXV3240 IP PHONE</t>
  </si>
  <si>
    <t>Grandstream GXV 3240 Multimedia IP phone with 4.3” digital color LCD, Android, Wifi, PoE</t>
  </si>
  <si>
    <t>2N Grandstream GXV-3350 - VoIP</t>
  </si>
  <si>
    <t>Grandstream GXV 3350 Multimedia IP phone with 5” digital color LCD (1280x720), Android, Wifi, PoE, tiltable camera
Peripherals: HDMI- out, USB, headset jack, EHS</t>
  </si>
  <si>
    <t>2N SIP MIC</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</si>
  <si>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</si>
  <si>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2N Audio</t>
  </si>
  <si>
    <t>2N SIP SPEAKER - HORN</t>
  </si>
  <si>
    <t>2N SIP Speaker - Horn (outdoor SIP based active hornspeaker)</t>
  </si>
  <si>
    <t>2N SIP SPEAKER - WALL MOUNTED, W</t>
  </si>
  <si>
    <t>2N SIP Speaker - Loudspeaker Set,wall mounted (SIP based active speaker)</t>
  </si>
  <si>
    <t>2N SIP SPEAKER - WALL MOUNTED, B</t>
  </si>
  <si>
    <t>2N SIP Speaker - Loudspeaker Set, wall mounted (SIP based active speaker)</t>
  </si>
  <si>
    <t>2N IP AUDIO POWER SUPPLY - US PLUG</t>
  </si>
  <si>
    <t>2N IP Audio Power Supply - US plug</t>
  </si>
  <si>
    <t>AXIS TA4701 Access Card 100P</t>
  </si>
  <si>
    <t>Contactless MIFARE® DESFire® EV2 2K smart card that uses advanced radio frequency identification (RFID) technology to deliver secure and reliable physical access to premises. 
The card is made of 100% recycled PET-G. 
One bulk pack comes with 100 cards.</t>
  </si>
  <si>
    <t>Access Control</t>
  </si>
  <si>
    <t>AXIS TA4702 Key Fob 50P</t>
  </si>
  <si>
    <t>Contactless MIFARE® DESFire® EV2 2K key fob that uses advanced radio frequency identification (RFID) technology to deliver secure and reliable physical access to premises. 
The key fob is made of impact-resistant matt polycarbonate and ultrasonically welded in a stainless steel frame, making it stable and durable, with IP67 and IK09 rating – perfect for carrying on a keyring. 
One bulk pack comes with 50 key fobs.</t>
  </si>
  <si>
    <t>AXIS TA8201 RECESSED MOUNT</t>
  </si>
  <si>
    <t>Recessed mount offering neat and easy installation of the AXIS A8207-VE Network Video Door Station. Multiple mounting and wiring options along with a robust construction makes it suitable for most situations and wall types.</t>
  </si>
  <si>
    <t>AXIS TA8601 CONDUIT ADAPTER 3/4 NPS</t>
  </si>
  <si>
    <t>Cable protection attachment bracket for AXIS A8207-VE Network Video Door Station Compatible with 3/4" Conduits</t>
  </si>
  <si>
    <t>AXIS TA8501 PHYSICAL TAMPERING SW</t>
  </si>
  <si>
    <t>AXIS TA8501 Physical Tampering Switch is an accessory to be used when the AXIS A8105-E Network Video Door Station is combined with the AXIS A9801 Security Relay. This accessory is a fix to the known issue of the integrated accelerometer showing false tampering alerts.</t>
  </si>
  <si>
    <t>AXIS A8105-E FLUSH MOUNT</t>
  </si>
  <si>
    <t>Nice and easy recessed mount of AXIS A8105-E Network video door station suitable for most wall types.</t>
  </si>
  <si>
    <t>AXIS A9801 SECURITY RELAY</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</si>
  <si>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</si>
  <si>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MOUNT KIT CODEBLUE/A8004</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</si>
  <si>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</si>
  <si>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AXIS ACCESS CARD 1K, WHITE 200 pcs</t>
  </si>
  <si>
    <t>AXIS Access Card is a contactless Mifare 1K smart card that uses advanced radio frequency identification (RFID) technology to deliver secure and reliable physical access to premises. It is robust and IP68-rated, comes in a pack of 200 pcs.</t>
  </si>
  <si>
    <t>AXIS TI8901 FACE PLATE REPLACEMENT</t>
  </si>
  <si>
    <t>Stainless steel face plate replacement sold as a spare part for AXIS I8016-LVE Network Video Intercom. It enables easy on-site replacement in case the original plate has been damaged or vandalized.</t>
  </si>
  <si>
    <t>AXIS TI8603 Conduit Adapter 3/4"NPS</t>
  </si>
  <si>
    <t>Cable protection attachment bracket for AXIS I8016-LVE Network Video Intercom, compatible with 3/4" Conduits.</t>
  </si>
  <si>
    <t>AXIS TI8602 WALL MOUNT BACK BOX</t>
  </si>
  <si>
    <t>Wall mount to be used together with AXIS I8016-LVE Network Video Intercom. Highly robust with IK10 and IP69 rating.</t>
  </si>
  <si>
    <t>AXIS TI8202 RECESSED MOUNT</t>
  </si>
  <si>
    <t>Recessed mount offering neat installation of AXIS I8016-LVE Network Video Intercom. Multiple mounting and wiring options along with a robust construction makes it suitable for most situations and wall types.</t>
  </si>
  <si>
    <t>AXIS A1001 Network Door Controller</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</si>
  <si>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</si>
  <si>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AXIS A1001 BULK 10PCS Network Door Controller</t>
  </si>
  <si>
    <t>AXIS A1601</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</si>
  <si>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</si>
  <si>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AXIS A9188 NETWORK I/O RELAY MODULE</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</si>
  <si>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</si>
  <si>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AXIS A9161 NETWORK I/O RELAY MODULE</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</si>
  <si>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</si>
  <si>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AXIS A9188-VE NETWORK I/O RELAY MODULE</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</si>
  <si>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</si>
  <si>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AXIS A8105-E</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</si>
  <si>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</si>
  <si>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AXIS A8207-VE MKII</t>
  </si>
  <si>
    <t>AXIS A8207-VE Network Video Door Station combines a fully featured 6MP security camera with high-quality, two-way audio communication and remote entry control. It also has an integrated RFID access control reader. By providing both surveillance, visitor management, and employee accessibility, AXIS A8207-VE increases the efficiency while keeping down the number of devices at the door. Analytics, such as motion or sound-based detection, is supported. Based on open standards and with several hardware interfaces, AXIS A8207-VE easily integrates with other systems and solutions and is prepared for future needs. Interaction is intuitive and accessible, with an inductive loop for hearing aid.</t>
  </si>
  <si>
    <t>AXIS I8016-LVE</t>
  </si>
  <si>
    <t>AXIS I8016-LVE Network Video Intercom is a compact and highly robust network intercom for two-way communication, video and remote entry control. with exceptional audio quality, including echo and noise cancellation, and a 5MP camera with invisible IR night vision and 140° FOV, the unit offers reliable 24/7 identification and remote entry control also in the most demanding situations. Based on open IP standards and interfaces such as ONVIF, PoE and SIP, AXIS I8016-LVE Network Video Intercom offers great integration possibilities and is a perfect complement to any video surveillance system.</t>
  </si>
  <si>
    <t>AXIS A4020-E Reader is designed to perfectly match Axis network door controllers and Axis credentials, 
Ideal for use in harsh environments both indoors and outdoors, it features a mullion-mount design to fit perfectly in narrow spaces and door frame installations. It supports most types of smart RFID card standards with 13.56MHz credential technologies and includes out-of-the-box support for Open Supervised Device Protocol (OSDP). Packed with built-in cybersecurity features, it helps prevent unauthorized access and safeguards your system. Furthermore, this smart reader supports Secure Communication Protocol (SCP) enabling secure communications and connections.
COO: European Community</t>
  </si>
  <si>
    <t>AXIS A4011-E READER</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</si>
  <si>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</si>
  <si>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AXIS 4IN1 SECURITY SCREWDRIVER</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</si>
  <si>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</si>
  <si>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Accessory</t>
  </si>
  <si>
    <t>AXIS Q17 FRONT WINDOW KIT B</t>
  </si>
  <si>
    <t>Accessory front window assembly in polycarbonate for AXIS Q1785/86-LE, IK10 rated. Not recommended for installation that requires more than 22x optical zoom.</t>
  </si>
  <si>
    <t>GASKET A CABLE 3,5-7MM 10PCS</t>
  </si>
  <si>
    <t>M20 Gasket for cable diameter 3,5mm to 7mm. 10 pcs.</t>
  </si>
  <si>
    <t>ACC TOOL STEEL STRAP</t>
  </si>
  <si>
    <t>Tool for steel strap tensioning. For use with 21764 and AXIS T91A67</t>
  </si>
  <si>
    <t>AXIS GASKET M16 5-8 MM 10PCS</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</si>
  <si>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</si>
  <si>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GASKET B M20 CABLE 6-13MM 10PCS</t>
  </si>
  <si>
    <t>M20 Gasket for cable diameter 6-13mm, 10 pcs.</t>
  </si>
  <si>
    <t>GASKET C M25 CABLE 8-17MM 10PCS</t>
  </si>
  <si>
    <t>M20 Gasket for cable 8-17mm, 10 pcs.</t>
  </si>
  <si>
    <t>AXIS TQ3901 Gasket M20 Cable</t>
  </si>
  <si>
    <t>10 cable gaskets compatible with Q3819-PVE, Q1951-E, Q1952-E.  10 pcs of 2013186 GASKET CABLE 21,5x4 and 1 pcs of 1327329  TOOL MOUNTING RJ45 E1.</t>
  </si>
  <si>
    <t>CABLE GLAND A M20 5PCS</t>
  </si>
  <si>
    <t>M20 cable gland, 5 pcs.</t>
  </si>
  <si>
    <t>GASKET C M20 10PCS</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</si>
  <si>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</si>
  <si>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LENS TOOL AXIS M311X 4PCS</t>
  </si>
  <si>
    <t>Tool kit for simplifying adjustment of viewing direction and focus setting. Compatible with AXIS M311X (except 2mm lens version). Content: Lens tool and Opening tool 4 pcs of each.</t>
  </si>
  <si>
    <t>CABLE GASKET M20 3MM 10PCS</t>
  </si>
  <si>
    <t>M20 gasket for small cables like I/O and audio cables. 10 pcs</t>
  </si>
  <si>
    <t>LENS TOOLKIT P39XX-R 4 PCS</t>
  </si>
  <si>
    <t>Tool kit for simplifying adjustment of viewing direction and focus setting. Compatible with AXIS P39xx-R cameras with the standard lens and the 2.8 mm accessory lens. Content: Lens tool, Allen key and Opening tool. 4 pcs of each.</t>
  </si>
  <si>
    <t>CABLE GLAND A M25 5PCS</t>
  </si>
  <si>
    <t>M25 Cable gland, 5 pcs.</t>
  </si>
  <si>
    <t>CABLE GLAND M20x1.5 RJ45 5PCS</t>
  </si>
  <si>
    <t>M20 cable gland for RJ45. Ease of installation, no need of cutting the cable.</t>
  </si>
  <si>
    <t>CABLE SEALING IP65 FOR Q8108-R</t>
  </si>
  <si>
    <t>Accessory cable sealing to meet IP65 rating for Q8108-R.</t>
  </si>
  <si>
    <t>AXIS M3025-VE LENS M12 6MM</t>
  </si>
  <si>
    <t>Optional lens for AXIS M3025-VE, 6mm. Including focus ring.</t>
  </si>
  <si>
    <t>LENS M12 6MM F1.9 4PCS</t>
  </si>
  <si>
    <t>Accessory lens 6 mm, F1.9 with M12 thread and built in IR-cut filter for AXIS F1005-E and FA1105. Tool for removing the standard lens is included. 4 Pcs.</t>
  </si>
  <si>
    <t>LENS M12 16MM F1.8 4PCS</t>
  </si>
  <si>
    <t>Accessory lens 16 mm, F1.8 with M12 thread and built in IR-cut filter for AXIS F1005-E and FA1105. Tool for removing the standard lens is included. 4 Pcs.</t>
  </si>
  <si>
    <t>LENS M12 12MM F1.6 4P</t>
  </si>
  <si>
    <t>LENS M12 12MM F1.6 Q6100-E, Q6010-E</t>
  </si>
  <si>
    <t>LENS M12 25MM F2.4 4P</t>
  </si>
  <si>
    <t>LENS M12 25MM F2.4 4P Q6100-E</t>
  </si>
  <si>
    <t>LENS M12 16MM F1.8 4P</t>
  </si>
  <si>
    <t>LENS M12 16MM F1.8 Q6010-E Q6100-E</t>
  </si>
  <si>
    <t>LENS M12 6MM F2.0 4P</t>
  </si>
  <si>
    <t>LENS M12 6MM F2.0 Q6010-E Q6100-E</t>
  </si>
  <si>
    <t>ACC LENS M12 MEGAPIXEL 16MM 10PCS</t>
  </si>
  <si>
    <t>Megapixel lens 16mm with M12 thread for AXIS M3113-R, AXIS M3114-R, AXIS 209FD, AXIS 209MFD, AXIS M3011, AXIS 3014. With IR filter. 10pcs</t>
  </si>
  <si>
    <t>ACC LENS M12 MEGAPIXEL 2.8MM 10PCS</t>
  </si>
  <si>
    <t>Megapixel lens 2.8mm with M12 thread for AXIS M3113-R, AXIS M3114-R, AXIS 209FD, AXIS 209MFD, AXIS M3011, AXIS 3014. With IR filter. 10pcs</t>
  </si>
  <si>
    <t>ACC LENS M12 MEGAPIXEL 3.6MM 10PCS</t>
  </si>
  <si>
    <t>Megapixel lens 3.6mm with M12 thread for AXIS M3113-R, AXIS M3114-R, AXIS 209FD, AXIS 209MFD, AXIS M3011, AXIS 3014. With IR filter 10pcs</t>
  </si>
  <si>
    <t>AXIS WEATHERSHIELD K</t>
  </si>
  <si>
    <t>Weathershield for AXIS P14 Series designed for use in rainy and windy environments.</t>
  </si>
  <si>
    <t>LENS M12 6MM 5PCS</t>
  </si>
  <si>
    <t>Accessory M12 6mm lens for AXIS Q6000-E MkII 5pcs</t>
  </si>
  <si>
    <t>ACC LENS M12 MEGAPIXEL 6MM 10PCS</t>
  </si>
  <si>
    <t>Megapixel lens 6mm lens with M12 thread for AXIS M3113-R, AXIS M3114-R, AXIS 209FD, AXIS 209MFD, AXIS M3011, AXIS 3014. With IR filter 10pcs</t>
  </si>
  <si>
    <t>LENS M12 2.8 MM F1.2 10P</t>
  </si>
  <si>
    <t>Megapixel lens 2.8 mm, F1.2 with M12 thread for AXIS P39-R Series that provides 110° horizontal FOV and excellent low light performance. Coated with IR-cut filter. 10 pieces bulk pack.</t>
  </si>
  <si>
    <t>ACC LENS M12 6MM F1.6 10 PCS</t>
  </si>
  <si>
    <t>Megapixel lens 6 mm, F1.6 with M12 thread for AXIS P39-R Series that provides 52° horizontal FOV with these cameras. With IR filter. 10 pieces.</t>
  </si>
  <si>
    <t>ACC LENS M12 8MM F1.6 10 PCS</t>
  </si>
  <si>
    <t>Megapixel lens 8 mm, F1.6 with M12 thread for AXIS P39-R Series that provides 40° horizontal FOV with these cameras. With IR filter. 10 pieces.</t>
  </si>
  <si>
    <t>ACC LENS M12 3.6MM F2.0 10PCS</t>
  </si>
  <si>
    <t>Megapixel lens 3.6 mm, F2.0 with M12 thread for AXIS P39-R Series that provides 87° horizontal FOV with these cameras. With IR filter. 10 pieces. Can be used as a spare part for AXIS P39-R or as a wider FOV option for P3905-RE.</t>
  </si>
  <si>
    <t>AXIS LENS M12 2.1MM F2.2 10PCS</t>
  </si>
  <si>
    <t>Megapixel lens 2.1mm, F2.2 with M12 thread for AXIS P39-R Series that provides 147° horizontal FOV with these cameras. With IR filter. 10 pieces. Lens tool included.</t>
  </si>
  <si>
    <t>AXIS LENS M12 2.1 MM F1.8 IR 10P</t>
  </si>
  <si>
    <t>2.1 mm accessory lens, F1.8 with M12 thread, without IR-cut filter for day/night cameras with removable IR cut filter. Compatible with AXIS P3925-R and AXIS P3935-LR. 10 pcs. Lens tool included.</t>
  </si>
  <si>
    <t>AXIS LENS M12 3.6 MM F1.8 IR 10P</t>
  </si>
  <si>
    <t>3.6 mm accessory lens, F1.8 with M12 thread, without IR-cut filter for day/night cameras with removable IR cut filter. Compatible with AXIS P3925-R and AXIS P3935-LR. 10 pcs. Lens tool included.</t>
  </si>
  <si>
    <t>AXIS LENS M12 6.0 MM F1.9 IR 10P</t>
  </si>
  <si>
    <t>6.0 mm accessory lens, F1.9 with M12 thread, without IR-cut filter for day/night cameras with removable IR cut filter. Compatible with AXIS P3925-R and AXIS P3935-LR.  10 pcs. Lens tool included.</t>
  </si>
  <si>
    <t>AXIS LENS M12 8.0 MM F1.8 IR 10P</t>
  </si>
  <si>
    <t>8.0 mm accessory lens, F1.8 with M12 thread, without IR-cut filter for day/night cameras with removable IR cut filter. Compatible with AXIS P3925-R and AXIS P3935-LR. 10 pcs. Lens tool included.</t>
  </si>
  <si>
    <t>LENS M12 16MM 5PCS</t>
  </si>
  <si>
    <t>Accessory M12 16mm lens for AXIS Q6000-E MkII 5pcs</t>
  </si>
  <si>
    <t>ACC LENS M12 MEGAPIXEL 6PCS</t>
  </si>
  <si>
    <t>2 pieces each of 2.8 mm (F2.0), 6 mm (F1.6) and 8 mm (F1.6) Megapixel lenses with M12 thread. For use with AXIS P39-R cameras. Includes lens tools.</t>
  </si>
  <si>
    <t>ACC LENS M12 MEGAPIXEL 8MM 10PCS</t>
  </si>
  <si>
    <t>Megapixel lens 8mm with M12 thread for AXIS M3113-R, AXIS M3114-R, AXIS 209FD, AXIS 209MFD, AXIS M3011, AXIS 3014.With IR filter. 10pcs</t>
  </si>
  <si>
    <t>THEIA LENS CS VARIF 1.8-3MM DC-IRIS</t>
  </si>
  <si>
    <t>Barrel distortion corrected and IR corrected wideangle lens for cameras up to 5 mega pixel resolution. Compatible with e.g. AXIS M1114/-E, AXIS P1353/-E, P1354/-E, P1355/-E, P1357/-E, AXIS Q1602/-E, Q1604/-E, Q1614/-E, Q1615/-E.</t>
  </si>
  <si>
    <t>LENS CS VF 2.2-6MM F1.3 DC-I MP</t>
  </si>
  <si>
    <t>Varifocal 2.2-6mm DC-Iris Megapixel Lens, F1.3, CS mount for AXIS M1113/4</t>
  </si>
  <si>
    <t>LENS CS 2.4-6MM MANUAL IRIS</t>
  </si>
  <si>
    <t>Manual iris lens, varifocal 2.4-6MM compatible with AXIS M1103 and M1104.</t>
  </si>
  <si>
    <t>LENS FUJINON CS 2.2-6MM DC-IRIS B</t>
  </si>
  <si>
    <t>Varifocal IR-corrected lens with DC-Iris. Compatible with e.g. AXIS P1353/-E, P1354/-E, P1355/-E,  P1357/-E, AXIS Q1602/-E, Q1604/-E.</t>
  </si>
  <si>
    <t>LENS CS 3-10.5MM DC-IRIS</t>
  </si>
  <si>
    <t>Standard lens for AXIS M1124/-E, M1125/-E.</t>
  </si>
  <si>
    <t>LENS CS VARIF 9-40MM DC-IRIS D/N</t>
  </si>
  <si>
    <t>Varifocal IR-corrected lens for cameras up to 5 mega pixel resolution. Compatible with e.g. AXIS M1114/-E, P1354/-E, P1355/-E, P1357/-E, Q1602/-E, Q1604/-E.</t>
  </si>
  <si>
    <t>LENS CS VARIF 9-40MM P-IRIS D/N</t>
  </si>
  <si>
    <t>Varifocal IR-corrected P-iris tele lens compatible with AXIS AXIS P1355/-E, P1357/-E, AXIS Q1602/-E, Q1604/-E, Q1614/-E, Q1615/-E.</t>
  </si>
  <si>
    <t>LENS COMPUTAR CS 12.5-50MM DC-IRIS</t>
  </si>
  <si>
    <t>Varifocal IR-corrected lens with DC-Iris. Compatible with e.g. AXIS P1353/-E, P1354/-E. Axis Q1602/-E, Q1604/-E.</t>
  </si>
  <si>
    <t>LENS COMPUTAR CS 12.5-50MM P-IRIS</t>
  </si>
  <si>
    <t>Varifocal IR-corrected lens with P-Iris. Compatible with e.g. AXIS Q1602/-E, Q1604/-E, Q1614/-E, Q1615/-E, AXIS P1355/-E, P1357/-E.</t>
  </si>
  <si>
    <t>LENS COMPUTAR i-CS 2.8-8.5MM</t>
  </si>
  <si>
    <t>Standard lens for AXIS Q1615 MkII with remote zoom based on the new standard i-CS.</t>
  </si>
  <si>
    <t>LENS CS VF 15-50MM F1.5 DC-I MP</t>
  </si>
  <si>
    <t>Varifocal Mega Pixel DC-Iris Lens 15-50mm, F1.5, CS mount, for AXIS M1113/14</t>
  </si>
  <si>
    <t>LENS CS 15-50MM F1.5 DC-I MP D/N</t>
  </si>
  <si>
    <t>Varifocal Megapixel DC-Iris Lens 15-50mm, F1.5, CS mount, Day/Night for AXIS Q1602.</t>
  </si>
  <si>
    <t>LENS FUJINON C CS 8-80MM DC</t>
  </si>
  <si>
    <t>Varifocal IR-corrected lens with DC-Iris. For use with both C-mount and CS-mount cameras thanks to the included adapter. Compatible with e.g. AXIS Q1635.</t>
  </si>
  <si>
    <t>RICOM 2MP LENS DC-IRIS 8-26MM F0.9</t>
  </si>
  <si>
    <t>Lens RICOM 2 MP DC-iris CS-Mount Varifocal 8-26MM F0.9. Recommended for AXIS Q1645/-LE.</t>
  </si>
  <si>
    <t>LENS CS 12-50 MM F1.4 P-IRIS 8MP</t>
  </si>
  <si>
    <t>Varifocal IR-corrected 12-50 mm P-Iris lens for cameras up to 8 megapixel resolution and 1/1.8" sensor . Compatible with e.g. AXIS Q1615/-LE MK II, AXIS Q1645/-LE, AXIS Q1647/-LE, AXIS P1377/-LE and P1378/-LE.</t>
  </si>
  <si>
    <t>LENS I-CS 9-50 MM F1.5 8MP</t>
  </si>
  <si>
    <t>Varifocal IR-corrected 9-50 mm i-CS lens for cameras up to 8 megapixel resolution and 1/1.8" sensor.
Motorized zoom, focus and P-iris. 
Compatible with e.g. AXIS Q1645/-LE, AXIS Q1647/-LE, AXIS P1377/-LE and P1378/-LE.</t>
  </si>
  <si>
    <t>Lens i-CS 3.9-10 mm F1.5 8 MP</t>
  </si>
  <si>
    <t>Spare varifocal i-CS lens for AXIS Q1645/-LE and AXIS Q1647/-LE.</t>
  </si>
  <si>
    <t>Lens CS 2.8 - 13 mm F1.4 DC-Iris 5 MP</t>
  </si>
  <si>
    <t>Tamron varifocal CS mount lens with DC-Iris and focal length 2.8 – 13 mm F1.4. It supports cameras up to 5 megapixels and is compatible with selected cameras from AXIS M11 Network Camera Series.</t>
  </si>
  <si>
    <t>AXIS TM3808-E Skin Cover Black 4P</t>
  </si>
  <si>
    <t>4 pack of outdoor-ready skin covers compatible with AXIS M3077-PLVE for changing the appearance of the camera, simplify re-painting and covering screws. Black color. 4 pcs per pack.</t>
  </si>
  <si>
    <t>LENS CS 3-10.5 MM DC-IRIS 2 MP</t>
  </si>
  <si>
    <t>Ricom varifocal CS mount lens with DC-Iris and focal length 3 - 10.5 mm F1.4. It supports cameras up to 2 megapixels and is compatible with selected cameras from AXIS M11 Network Camera Series.</t>
  </si>
  <si>
    <t>AXIS LENS CLOTH 10PCS</t>
  </si>
  <si>
    <t>Axis accessory lens cloth. 10 pack</t>
  </si>
  <si>
    <t>AXIS LENS CLOTH 50PCS</t>
  </si>
  <si>
    <t>Axis accessory lens cloth. 50 pack</t>
  </si>
  <si>
    <t>SURVEILLANCE STICKER ENG 10PCS</t>
  </si>
  <si>
    <t>Axis branded sticker showing a Camera.  Text: Video surveillance in operation</t>
  </si>
  <si>
    <t>SURVEILLANCE STICKER ENG 50PCS</t>
  </si>
  <si>
    <t>RADAR DETECTION STICKER EN 10PCS</t>
  </si>
  <si>
    <t>Axis branded sticker showing a radar detection illustration. Text: Radar detection in operation</t>
  </si>
  <si>
    <t>AXIS WEATHERSHIELD KIT C</t>
  </si>
  <si>
    <t>Heavy duty outdoor weathershield for wall mounted AXIS fixed dome cameras. Designed to protect the dome from rain, snow and sun. The underside of the cover is coated with matte black anti-reflective coating, for suitable use with camera's built-in IR LEDs.</t>
  </si>
  <si>
    <t>AXIS PT IR ILLUMINATOR KIT C</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</si>
  <si>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</si>
  <si>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AXIS T99 ILLUMINATOR BRACKET KIT A</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</si>
  <si>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</si>
  <si>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AXIS WASHER KIT B</t>
  </si>
  <si>
    <t>Washer kit for spraying cleaning fluid on the windows of AXIS positioning cameras and positioning units. The kit contains a 23 litre tank, pump for delivery up to 11m (36ft), tube, nozzle and custom-made mounting bracket for the nozzle.</t>
  </si>
  <si>
    <t>AXIS TQ6905-E WASHER KIT</t>
  </si>
  <si>
    <t>Washer kit for spraying cleaning fluid on the windows of AXIS positioning cameras and positioning units. The kit contains a 23 litre tank, pump for delivery up to 11m (36ft), tube, nozzle and custom-made mounting bracket for the nozzle.  This washer kit compatible with Q6215 and as well requires seperate ordering of T6101 I/O since Q6215 does not have I/O.</t>
  </si>
  <si>
    <t>AXIS WASHER KIT A</t>
  </si>
  <si>
    <t>Washer kit for spraying cleaning fluid on the windows of AXIS Q8631-E/Q8632-E and AXIS Q8665-E/Q8665-LE. The kit contains a 23 liter tank, pump for delivery up to 11m (36ft), tube, nozzle and mounting bracket for attaching the nozzle to the PT-head.</t>
  </si>
  <si>
    <t>AXIS BIRD CONTROL SPIKE 10P</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</si>
  <si>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</si>
  <si>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AXIS SAFETY WIRE 3M 5P</t>
  </si>
  <si>
    <t>Stainless steel safety wire 3 m (10 ft) long, with a fixed loop in one end and an adjustable loop with a plated brass wire lock in the other. Suitable for both indoor and outdoor use.</t>
  </si>
  <si>
    <t>AXIS F7301 CABLE BLACK 1M 4PCS</t>
  </si>
  <si>
    <t>Black cable with RJ12 and micro USB connectors for indoor Sensor Units. Length 1 m (39 in.) 4 pcs.</t>
  </si>
  <si>
    <t>AXIS F7315 CABLE WHITE 15M 4PCS</t>
  </si>
  <si>
    <t>AXIS F7315 comes in packs of four. 15-m (49 ft.) white cable with an RJ12 connector for connection to an AXIS F1004 Sensor Unit or AXIS FA-series sensors.</t>
  </si>
  <si>
    <t>AXIS P13 WEATHERSHIELD EXTENSION A</t>
  </si>
  <si>
    <t>AXIS P13 Weathershield Extension A for AXIS P1375-E. For mounting on AXIS P13 Series camera providing additional protection against rain, snow and sunlight.</t>
  </si>
  <si>
    <t>M12(F)-RJ45(M) CABLE 0.5M (1.6FT)</t>
  </si>
  <si>
    <t>M12 D-Code 4-pin (Female) to RJ45 (Male) Ethernet cable, CAT5E. Length: 0.5m (1.6ft). Cable outer diameter: 6.2mm (0.25"). Color: Black. Outdoor UV and sunlight resistant. Tested operational for shock and vibration according to requirements for rolling stock and ground vehicle installations. Compatible with all Axis network video products with female RJ45 Ethernet port 802.3af and 802.3at (up to 30W).</t>
  </si>
  <si>
    <t>AXIS TM1803 WEATHERSHIELD EXTENSION</t>
  </si>
  <si>
    <t>weathershield extension over M1135/37-E where entire top cover kit not wanted (TM1802)</t>
  </si>
  <si>
    <t>AXIS TV5901 Control Board Adapter</t>
  </si>
  <si>
    <t>AXIS TV5901 Control Board Adapter is a cable to connect AXIS V5925 and AXIS V5938 to joystick, keypad and other controllers supporting VISCA protocol.</t>
  </si>
  <si>
    <t>AXIS T92E05 PROTECTIVE HOUSING</t>
  </si>
  <si>
    <t>Protective camera housing for P13XX, M11XX, Q16XX and Q1755.  Die cast aluminum casing and wallbracket,  polycarbonate sunshield. The housing is IP66-, Nema 4X rated and IK10 impact-resistant. Sunshield,  wallbracket and screwdriver included.</t>
  </si>
  <si>
    <t>AXIS T92E20 OUTDOOR HOUSING</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</si>
  <si>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</si>
  <si>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AXIS TQ1809-LE HOUSING T92G</t>
  </si>
  <si>
    <t>Outdoor PoE+ camera housing with IR illumination, window &amp; camera heaters, and fan. Compatible with 
AXIS P1375, AXIS P1377, AXIS P1378, AXIS Q1615 Mk III, AXIS Q1615-LE Mk III, AXIS Q1645, AXIS Q1647, AXIS Q1715.  Polycarbonate sunshield, aluminum wall mount and torx screwdriver included.</t>
  </si>
  <si>
    <t>AXIS T93C10 OUTDOOR HOUSING</t>
  </si>
  <si>
    <t>Outdoor camera housing for Axis cameras with EF lenses (e.g.: AXIS Q1659). Made of IK10 impact resistant thermoplastic with dual-layer UV protection. IP66, NEMA 4X rated and UL listed. Powered by 24 VDC (power supply not included). Heavy duty wall mount included.</t>
  </si>
  <si>
    <t>AXIS T93C EXTENSION KIT</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</si>
  <si>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</si>
  <si>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AXIS T93F05 PROTECTIVE HOUSING</t>
  </si>
  <si>
    <t>Fixed box protective camera housing made of IK10 impact resistant and UV resistant polymer. IP66, NEMA 4X rated and UL listed. Compatible with AXIS P13 Series and AXIS Q16 Series. AXIS T94Q01A Wall mount included.</t>
  </si>
  <si>
    <t>AXIS T93F10 OUTDOOR HOUSING 24VAC/12-24VDC</t>
  </si>
  <si>
    <t>Fixed box outdoor camera housing made of IK10 impact resistant and UV resistant polymer. IP66, NEMA 4X rated and UL listed. Powered by 24 V AC or 12-24 V DC.  Compatible with AXIS P13 Series, AXIS Q16 Series, and M11 Series. AXIS T94Q01A Wall mount included. AXIS P1353/P1354/P1355/P1357 and AXIS Q1604/Q1614: -40 ºC to 50 ºC (-40 ºF to 122 ºF) AXIS P1365 and AXIS Q1615/Q1635: -40 ºC to 55 ºC (-40 ºF to 131 ºF). AXIS Q1645/Q1647: -40 ºC to 40 ºC (-40 ºF to 104 ºF) AXIS M1124/M1125: -40 °C to 55 °C (-40 ºF to 131 ºF)</t>
  </si>
  <si>
    <t>AXIS T93F20 OUTDOOR HOUSING POE</t>
  </si>
  <si>
    <t>Fixed box outdoor camera housing made of IK10 impact resistant and UV resistant polymer. IP66, NEMA 4X rated and UL listed. Powered by PoE IEEE802.3af. Compatible with AXIS P13 Series, AXIS Q16 Series and M11 Series. AXIS T94Q01A Wall mount included.  Temperature range: AXIS P1353/P1354/P1355/P1357 and AXIS Q1604/Q1614: -40 ºC to 50 ºC (-40 ºF to 122 ºF),  AXIS P1365 and AXIS Q1615/Q1635: -40 ºC to 55 ºC (-40 ºF to 131 ºF), AXIS Q1645/Q1647: -40 ºC to 40 ºC (-40 ºF to 104 ºF), AXIS M1124/M1125: -40 °C to 55 °C (-40 ºF to 131 ºF).</t>
  </si>
  <si>
    <t>AXIS T93G05 PROTECTIVE HOUSING</t>
  </si>
  <si>
    <t>Tailor-made light weight IP66- and IK10-rated housing for AXIS M1124/M1125. Operating temperature: –20 °C to 50 °C (–4 °F to 122 °F). Material: IK10 impact-resistant polymer. Wallmount included.</t>
  </si>
  <si>
    <t>AXIS SUNSHIELD A</t>
  </si>
  <si>
    <t>Accessory sunshield and weather protection for AXIS T93F Housing Series</t>
  </si>
  <si>
    <t>AXIS T96B05 OUTDOOR HOUSING</t>
  </si>
  <si>
    <t>Outdoor housing for selected AXIS P39 cameras. Enables the cameras to be mounted outside vehicles such as buses, trams, trucks and emergency vehicles. Includes lens tool and top cover tool.</t>
  </si>
  <si>
    <t>AXIS T98A15-VE SURVEILLANCE CABINET</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</si>
  <si>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</si>
  <si>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AXIS T98A16-VE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</si>
  <si>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</si>
  <si>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AXIS T98A17-VE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</si>
  <si>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</si>
  <si>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AXIS T98A18-VE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</si>
  <si>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</si>
  <si>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AXIS T98A19-VE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</si>
  <si>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</si>
  <si>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AXIS T98A SUNSHIELD</t>
  </si>
  <si>
    <t>Metal sunshield for AXIS T98A-VE Surveillance Cabinet series. Reduces the temperature inside the cabinet, caused by sun radiation, with up to 15°C (27°F).</t>
  </si>
  <si>
    <t>AXIS CABINET LOCK A</t>
  </si>
  <si>
    <t>Door lock for AXIS T98A surveillance cabinet. Uses a generic key but it is possible to change locking cylinder to a unique key solution (not supplied from Axis)</t>
  </si>
  <si>
    <t>CORRIDOR FORMAT BRACKET A</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</si>
  <si>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</si>
  <si>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CORRIDOR FORMAT BRACKET B</t>
  </si>
  <si>
    <t>The corridor format bracket makes it possible to mount a camera rotated 90 degrees inside the AXIS T93F10 housing to enable a vertically oriented, "portrait"-shaped video stream from the camera. Included with built-in camera heater.</t>
  </si>
  <si>
    <t>AXIS T92E CAMERA HOLDER PLATE C</t>
  </si>
  <si>
    <t>Camera holder plate for mounting an AXIS Q1614 in a AXIS T92E05 and AXIS T92E20 housing. Or change the camera unit inside an AXIS P135X-E outdoor camera.</t>
  </si>
  <si>
    <t>AXIS T92E CAMERA CHANGE KIT A</t>
  </si>
  <si>
    <t>Kit for mounting an AXIS Q1614 in a AXIS T92E05/AXIS T92E20 housing produced before 2014. Or change the camera unit inside an AXIS P134X-E outdoor camera.</t>
  </si>
  <si>
    <t>AXIS M3004-V/05-V BLACK COVER 10PCS</t>
  </si>
  <si>
    <t>Clip on black cover for AXIS M3004-V and AXIS M3005-V.</t>
  </si>
  <si>
    <t>AXIS M3004-V/05-V WHITE COVER 10PCS</t>
  </si>
  <si>
    <t>Clip on white cover for AXIS M3004-V and AXIS M3005-V.</t>
  </si>
  <si>
    <t>AXIS M3044-V/45-V/46-V VIEW PROT 5P</t>
  </si>
  <si>
    <t>Viewing protector that makes it harder to see where the camera is aiming. For use when the camera is used without dome. 5 pcs.</t>
  </si>
  <si>
    <t>ACC CVER DME AXIS M301X BLCK 10PCS</t>
  </si>
  <si>
    <t>Black cover with clear bubble for AXIS M3011 and AXIS M3014. 10 pack</t>
  </si>
  <si>
    <t>AXIS M3024/25/26/27 COVER WHT 10PCS</t>
  </si>
  <si>
    <t>White cover skins compatible with AXIS M3024/M3025/M3026/M3027 for covering screws or simplify the painting process.</t>
  </si>
  <si>
    <t>AXIS M3024/25/26/27 COVER BLK 10PCS</t>
  </si>
  <si>
    <t>Black cover skins compatible with AXIS M3024/M3025/M3026/M3027 for covering screws or simplify the painting process.</t>
  </si>
  <si>
    <t>AXIS M30 SKIN COVER A BLACK 4P</t>
  </si>
  <si>
    <t>4-pack. Outdoor-ready skin covers compatible with AXIS M3057/58-PLVE cameras for changing the appearance of the camera, simplify re-painting and covering screws. Black color.</t>
  </si>
  <si>
    <t>AXIS M30 CASING A BLACK 5P</t>
  </si>
  <si>
    <t>Black accessory casing for AXIS M3044-V/45-V/46-V. Replaces the white original casing. 5 pcs.</t>
  </si>
  <si>
    <t>AXIS M30 VANDAL CASING A 5P</t>
  </si>
  <si>
    <t>Vandal-resistant (IK 08-rated) white casing with clear dome for M3047/48-P. 5 pcs.</t>
  </si>
  <si>
    <t>AXIS M30 SM DETECT CASING A 5P</t>
  </si>
  <si>
    <t>Highly discreet white casing with smoke-detector look for AXIS M3047/48-P. 5 pcs.</t>
  </si>
  <si>
    <t>AXIS M30 CASING B BLACK 5P</t>
  </si>
  <si>
    <t>Black accessory casing for AXIS M3047/48-P. Replaces the white original casing. 5 pcs.</t>
  </si>
  <si>
    <t>AXIS M30 COVER RING A BLACK 4P</t>
  </si>
  <si>
    <t>4-pack of black accessory cover ring for AXIS M3015-V/16-V. Magnetic attachment. Replaces the original white cover ring. Dome not included.</t>
  </si>
  <si>
    <t>AXIS M42 CASING A BLACK 4P</t>
  </si>
  <si>
    <t>Black accessory casings for AXIS M42 series. Replaces the original white casings. 4-piece bulk pack.</t>
  </si>
  <si>
    <t>AXIS M42 SMOKED DOME A 4P</t>
  </si>
  <si>
    <t>Smoked dome with anti-scratch hard coating. Compatible with AXIS M42 series. 4x domes per pack.</t>
  </si>
  <si>
    <t>AXIS M55 SMOKED DOME A</t>
  </si>
  <si>
    <t>Smoked dome in polycarbonate. IK09 vandal resistant. Compatible with AXISM5525-E. Single pack.</t>
  </si>
  <si>
    <t>AXIS P32 SKIN COVER C BLACK 5P</t>
  </si>
  <si>
    <t>5-pack. Skin covers compatible with AXIS P32-V cameras for changing the appearance of the camera, simplify re-painting or covering screws. Black color.</t>
  </si>
  <si>
    <t>AXIS TP3804-E Metal Casing White 4P</t>
  </si>
  <si>
    <t>A white metal casing for indoor/outdoor use that is compatible with:  M3205-LVE, M3206-LVE,  P3245-LVE, P3245-VE,  P3247-LVE, AXIS P3248-LVE.  It is IK 10/IP66, has a 3/4 conduit entry and is easy to install.  This casing targeted for corrections and other segments that require a tough metal casing.</t>
  </si>
  <si>
    <t>AXIS P56 SKIN COVER D</t>
  </si>
  <si>
    <t>Spare part skin covers for the AXIS P56 Series. Both the camera cover and the ring around the dome are included. 5 pcs.</t>
  </si>
  <si>
    <t>AXIS P39-R SKIN COVER WHITE 10P</t>
  </si>
  <si>
    <t>Skin covers compatible with AXIS P39-R cameras for changing the appearance of the camera, simplify re-painting or covering screws. White color. 10 pcs.</t>
  </si>
  <si>
    <t>AXIS P39-R SKIN COVER BLACK 10P</t>
  </si>
  <si>
    <t>Skin covers compatible with AXIS P39-R cameras for changing the appearance of the camera, simplify re-painting or covering screws. Black color. 10 pcs.</t>
  </si>
  <si>
    <t>AXIS F8214 DOME ACC 4PCS</t>
  </si>
  <si>
    <t>AXIS F8214 Dome Accessory (4 pieces). Dome accessory for use with AXIS F1004 Sensor Unit. Can be mounted on walls and ceilings. Can be used with or without bubble.</t>
  </si>
  <si>
    <t>AXIS SMOKED DOME M3004/05 5PCS</t>
  </si>
  <si>
    <t>Smoked domes for AXIS M3004-V and and M3005-V. 5pcs.</t>
  </si>
  <si>
    <t>AXIS M3025/26 SMOKED DOME 5PCS</t>
  </si>
  <si>
    <t>Smoked domes for AXIS M3025-VE, M3026-VE. 5 pcs.</t>
  </si>
  <si>
    <t>AXIS M3044-V/45-V/46-V SM DOME 5P</t>
  </si>
  <si>
    <t>Smoked dome for AXIS M3044-V/45-V/46-V SM DOME. 5 pcs.</t>
  </si>
  <si>
    <t>AXIS M3104/5/6-L BLACK CASING 5P</t>
  </si>
  <si>
    <t>Black accessory casing for AXIS M3104-L/05-L/06-L. Replaces the white original casing. 5 pcs.</t>
  </si>
  <si>
    <t>AXIS M3104/5/6-LVE BLACK CASING 5P</t>
  </si>
  <si>
    <t>Black accessory casing for AXIS M3104-LV/5-LV/6-LV. Replaces the white original casing. 5 pcs.</t>
  </si>
  <si>
    <t>AXIS P32 CASING A BLACK 5PCS</t>
  </si>
  <si>
    <t>Black accessory casing for AXIS P32-VE and P32-LVE outdoor cameras. Replaces the white original casing. Includes anti-loss screws, conduit side covers. 5 pcs per pack.</t>
  </si>
  <si>
    <t>AXIS P32-V SMOKED DOME A 5P</t>
  </si>
  <si>
    <t>Smoked domes for AXIS P32-V Series, 5 pcs</t>
  </si>
  <si>
    <t>AXIS P32-VE SMOKED DOME A 5P</t>
  </si>
  <si>
    <t>Smoked dome for AXIS P32-VE Series, 5 pcs</t>
  </si>
  <si>
    <t>AXIS P3346 DOME KIT CL BLACK</t>
  </si>
  <si>
    <t>Black cover with clear dome for AXIS P3346.</t>
  </si>
  <si>
    <t>AXIS P33 CASING A BLACK</t>
  </si>
  <si>
    <t>Black accessory casing for AXIS P33-V/-LV indoor cameras. Replaces the white original casing. Includes anti-loss screws, conduit side covers. Domes sold separately.</t>
  </si>
  <si>
    <t>AXIS P33 SMOKED DOME A 4PCS</t>
  </si>
  <si>
    <t>Smoked dome with anti-scratch hard coating for indoor and outdoor AXIS P337X cameras. 4x domes per pack.</t>
  </si>
  <si>
    <t>AXIS P54 SMOKED DOME</t>
  </si>
  <si>
    <t>Smoked dome for AXIS P54-series.</t>
  </si>
  <si>
    <t>AXIS TP5801-E Smoked Dome</t>
  </si>
  <si>
    <t>Smoked dome for AXIS P56 Series cameras.</t>
  </si>
  <si>
    <t>TOP COVER AXIS M311X-R BL 10PCS</t>
  </si>
  <si>
    <t>Black top cover including dome and screws for AXIS M311X-R. 10 pcs. Approved for use in buses and trams. Not for trains.</t>
  </si>
  <si>
    <t>AXIS Q35-LV SKIN COVER A BLACK 5P</t>
  </si>
  <si>
    <t>Skin covers in black, compatible with AXIS Q35-LV indoor cameras. Simple to repaint in other colours, and prevents unwanted access to the cameras' screws. Black in color. 5 pieces per pack.</t>
  </si>
  <si>
    <t>AXIS Q35-LVE SKIN COVER A BLACK 2P</t>
  </si>
  <si>
    <t>2-pack of skin covers in black, compatible with AXIS Q35-VE/-LVE outdoor cameras. Simple to repaint in other colors, and prevents unwanted access to the cameras' screws. Black in color. 2 pieces per pack.</t>
  </si>
  <si>
    <t>AXIS Q35 SMOKED DOME A 5PCS</t>
  </si>
  <si>
    <t>Smoked dome with anti-scratch hard coating. Compatible with AXIS Q3517-LV/-LVE. 5x domes per pack.</t>
  </si>
  <si>
    <t>AXIS Q3517-SLVE NYLON DOME 2P</t>
  </si>
  <si>
    <t>Accessory clear dome in a special nylon blend with anti-scratch hard coating. IK10+ vandal-resistant with superior chemical resistance. Compatible with AXIS Q3517-SLVE but not recommended to use with IR illumination. 2x domes per pack.</t>
  </si>
  <si>
    <t>AXIS Q36-VE SMOKED DOME</t>
  </si>
  <si>
    <t>Smoked dome with anti-scratch hard coating. Compatible with AXIS P38 and AXIS Q36 series.</t>
  </si>
  <si>
    <t>AXIS Q37 SMOKED DOME A</t>
  </si>
  <si>
    <t>Smoked dome with anti-scratch hard coating. Compatible with AXIS Q3708-PVE and Q3709-PVE. Single pack.</t>
  </si>
  <si>
    <t>AXIS TQ6810 HARD COATED SMOKED DOME</t>
  </si>
  <si>
    <t>AXIS Q60-S SMOKED DOME A</t>
  </si>
  <si>
    <t>Smoked dome in a special nylon blend with superior stress and chemical resistance. Compatible with AXIS Q604x-S and Q6055-S cameras. Single-pack.</t>
  </si>
  <si>
    <t>AXIS Q6114-E/15-E CLEAR DOME</t>
  </si>
  <si>
    <t>Standard clear dome for AXIS Q6114-E/Q6115-E.</t>
  </si>
  <si>
    <t>AXIS Q6114-E/15-E CLEAR DOME 5P</t>
  </si>
  <si>
    <t>Standard clear dome for AXIS Q61 Series, 5 pcs</t>
  </si>
  <si>
    <t>AXIS Q6128 HARD-COATED CLEAR DOME</t>
  </si>
  <si>
    <t>Hard coated scratch resistant clear dome for AXIS Q6128-E</t>
  </si>
  <si>
    <t>AXIS Q8414-LVS IR WINDOW B 5P</t>
  </si>
  <si>
    <t>Accessory IR window without microphone hole. 5 pcs.</t>
  </si>
  <si>
    <t>AXIS Q8414-LVS SMOKED DOME 5P</t>
  </si>
  <si>
    <t>Smoked dome for hiding the direction of the camera. Compatible with AXIS Q8414-LVS. 5 pcs.</t>
  </si>
  <si>
    <t>AXIS TM3801 BLACK CASING 4P</t>
  </si>
  <si>
    <t>4 Pack black casing to change the appearance of the product.</t>
  </si>
  <si>
    <t>AXIS TM3801 WHITE CASING 4P</t>
  </si>
  <si>
    <t>AXIS TM3803 BLACK CASING 4P</t>
  </si>
  <si>
    <t>Cover top black casing for M3067/68 4P.</t>
  </si>
  <si>
    <t>AXIS TM3804 SM DETECT CASING C 4P</t>
  </si>
  <si>
    <t>SMOKE DETECTOR CASING - COVER TOP ASS SMOKE M3067/68</t>
  </si>
  <si>
    <t>AXIS TM3805 VANDAL CASING C 4P</t>
  </si>
  <si>
    <t>Vandal Casing COVER TOP ASS DOME M304X-PV.</t>
  </si>
  <si>
    <t>AXIS TM3807 BLACK CASING 4P</t>
  </si>
  <si>
    <t>4P Black casing for M3115/6 LVE. Black accessory casing that replaces the white original casing for changing the appearance of the camera.</t>
  </si>
  <si>
    <t>AXIS TM3809-E SKIN COVER BLACK 4P</t>
  </si>
  <si>
    <t>4 pack of outdoor-ready skin covers compatible with AXIS M4308-PLE for changing the appearance of the camera, simplify re-painting and covering screws.  Black color. 4 pcs per pack.</t>
  </si>
  <si>
    <t>AXIS TP3801 BLACK CASING 4P</t>
  </si>
  <si>
    <t>Accessory black casing for selected AXIS P32 indoor cameras. 4pcs bulk pack.</t>
  </si>
  <si>
    <t>AXIS TP3801-E BLACK CASING 4P</t>
  </si>
  <si>
    <t>Accessory black casing for selected AXIS M32 and P32 outdoor cameras. Pre-assembled with anti-loss screws. 4pcs bulk pack.</t>
  </si>
  <si>
    <t>AXIS TP3802 SMOKED DOME 4P</t>
  </si>
  <si>
    <t>Smoked dome with anti-scratch hard coating. Compatible with selected AXIS P32 indoor cameras. 4pcs bulk pack.</t>
  </si>
  <si>
    <t>AXIS TP3802-E SMOKED DOME 4P</t>
  </si>
  <si>
    <t>Smoked dome with anti-scratch hard coating. Compatible with selected AXIS M32 and P32 outdoor cameras. 4pcs bulk pack.</t>
  </si>
  <si>
    <t>AXIS TP3806 DOME COVER BLACK 4P</t>
  </si>
  <si>
    <t>4 pack black dome cover for AXIS P3925-R. Replaces the standard white dome cover.</t>
  </si>
  <si>
    <t>AXIS TP3808 DOME COVER BLACK 4P</t>
  </si>
  <si>
    <t>4 pack black dome cover for AXIS P3935-LR. Replaces the standard white dome cover.</t>
  </si>
  <si>
    <t>AXIS TP3813-E Ventless Metal Casing</t>
  </si>
  <si>
    <t>A ventless metal casing for P3717/19-PLE and following products.  USP 797/800 has very strict cleaning requirements for Hazardous, non-Hazardous and Ante rooms in an infusion or inpatient pharmacy setting. Ventless metal casing allows cleaning agent to wipe down the cameras easily..
It is easy to install in a fast way and is IK9/IP66 rated.</t>
  </si>
  <si>
    <t>AXIS TP3814-E BLACK DOME CASING</t>
  </si>
  <si>
    <t>Accessory black dome casing for AXIS P3727-PLE.  The dome and casing are included.</t>
  </si>
  <si>
    <t>AXIS TP3815-E SMOKED DOME</t>
  </si>
  <si>
    <t>Smoked dome kit for AXIS P3717-PLE, AXIS P3719-PLE, AXIS P3727-PLE. The dome and the casing are included.</t>
  </si>
  <si>
    <t>AXIS TP3816-E CASING BLACK 4P</t>
  </si>
  <si>
    <t>Black accessory casing for AXIS P3807-PVE. Replace the original white casing to change the appearance of the camera. Sold in packs of 4.</t>
  </si>
  <si>
    <t>AXIS TQ3801 HYDROPHILIC CLEAR DOME</t>
  </si>
  <si>
    <t>Accessory clear dome with special hydrophilic coating. Helps to prevent water droplets from covering the dome in rainy conditions. The coating also provides a self-cleaning effect that helps carry away dirt and dust by rain-wash. Compatible with AXIS P3807-PLE, AXIS Q3615-VE  and AXIS Q3617-VE. Single pack</t>
  </si>
  <si>
    <t>AXIS TQ3805-E CASING BLACK</t>
  </si>
  <si>
    <t>Accessory casing compatible with Q3819-PVE.  Includes anti loss screws, weather cover, cover lid, and cover top.</t>
  </si>
  <si>
    <t>AXIS TQ3807-E DOME SMOKED</t>
  </si>
  <si>
    <t>Smoked dome with anti-scratch hard coating. Compatible with AXIS Q3536-LVE, AXIS Q3538-LVE. 5x domes per pack.</t>
  </si>
  <si>
    <t>AXIS TQ6801 HYDROPHILIC CLEAR DOME</t>
  </si>
  <si>
    <t>Accessory clear dome with special hydrophilic coating. Helps to prevent water droplets from covering the dome in rainy conditions. The coating also provides a self-cleaning effect that helps carry away dirt and dust by rain-wash. Compatible with selected cameras from AXIS Q61 series, e.g.: AXIS Q6124-E, AXIS Q6128-E, AXIS Q6155-E. Single pack.</t>
  </si>
  <si>
    <t>AXIS TQ6802 HYDROPHILIC CLEAR DOME</t>
  </si>
  <si>
    <t>Accessory clear dome with special hydrophilic coating. Helps to prevent water droplets from covering the dome in rainy conditions. The coating also provides a self-cleaning effect that helps carry away dirt and dust by rain-wash. Compatible with selected cameras from AXIS Q61 series that support IR illumination, e.g.: AXIS Q6125-LE. Single pack.</t>
  </si>
  <si>
    <t>AXIS TQ6807 SMOKED DOME COVER</t>
  </si>
  <si>
    <t>Smoked dome cover including dome cover ring. Compatible with legacy AXIS Q60-E/-C cameras.  See axis.com for updated compatibility list.</t>
  </si>
  <si>
    <t>ACC DOME AXIS 23XD+ SMOKED COVER</t>
  </si>
  <si>
    <t>Smoked plastic dome for AXIS 231/232D+ dome cameras</t>
  </si>
  <si>
    <t>ACC DOME UPGR KIT AXIS 233D CL/SM</t>
  </si>
  <si>
    <t>Clear and Smoked plastic dome for AXIS 233D dome cameras</t>
  </si>
  <si>
    <t>ECP081208 PS 24V UL</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</si>
  <si>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</si>
  <si>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EX POLE BRACKET XF40</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</si>
  <si>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</si>
  <si>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EX WALL MOUNT XF40</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</si>
  <si>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</si>
  <si>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EX WALL MOUNT XF60</t>
  </si>
  <si>
    <t>Electro-polished 316L stainless steel wall mount for XF60, designed for onshore, offshore, marine and heavy industrial applications. Can also be used in conjunction with Ex pole mount XF40, for pole mounting. It features a swivel movement of pan ±90° and tilt 60° down.</t>
  </si>
  <si>
    <t>EX WALL MOUNT XP40</t>
  </si>
  <si>
    <t>Electro-polished 316L stainless steel wall mount for XP40, designed for onshore, offshore, marine and heavy industrial applications. Weight 14 kg.</t>
  </si>
  <si>
    <t>EX POLE MOUNT XF40</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</si>
  <si>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</si>
  <si>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WALL MOUNT D201-S XPT</t>
  </si>
  <si>
    <t>316L Stainless steel wall mount for use with D201-S AXIS Q6055 explosion-protected camera.</t>
  </si>
  <si>
    <t>POLE MOUNT D201-S XPT</t>
  </si>
  <si>
    <t>316L Stainless steel pole mount adapter for the D201-S AXIS Q6055 explosion-protected camera. To be used together with Wall Mount D201-S.</t>
  </si>
  <si>
    <t>WALL MOUNT EXCAM XF</t>
  </si>
  <si>
    <t>Stainless steel (1.4404 / 316L) wall bracket for fixed explosion-protected cameras in the ExCam range, includes hinge and mounting material.</t>
  </si>
  <si>
    <t>EXCAM XF WIPER BLADE 10 PACK</t>
  </si>
  <si>
    <t>Replacement wiper blade for ExCam XF Q1785. Natural black rubber, 54mm, 10-pack.</t>
  </si>
  <si>
    <t>WALL MOUNT D101-A XF</t>
  </si>
  <si>
    <t>316L Stainless steel wall mount for horizontal mounting of D101-A XF P3807. Can also be used as ceiling mount for D101-A XF P3807 and D201-S XPT Q6055.</t>
  </si>
  <si>
    <t>FRONT GLASS PROTECTIVE FILM F101-A</t>
  </si>
  <si>
    <t>Plastic protective film for the front glass of the F101-A explosion-protected cameras. For use in highly corrosive atmospheres like hydrogen fluoride (HF) gas. Set of 5.</t>
  </si>
  <si>
    <t>AXIS 1.5" NPS/NPT MALE COUPLER</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</si>
  <si>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</si>
  <si>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AXIS T8640 WALL MOUNT BRACKET</t>
  </si>
  <si>
    <t>Wall mount bracket for AXIS T8640 Ethernet over Coax adapter base or device unit.</t>
  </si>
  <si>
    <t>AXIS T8640 DIN RAIL CLIP</t>
  </si>
  <si>
    <t>DIN rail clip for AXIS 8640 Ethernet over Coax adapter.</t>
  </si>
  <si>
    <t>AXIS T8642 MOUNTING KIT A</t>
  </si>
  <si>
    <t>Kit for mounting an AXIS T8642 e.g. inside an AXIS Q8414-LVS. Kit contents: cable tie 432mm (17 in) long, BNC male to female angled adapter and network cable 135 mm (5.3 in) long.</t>
  </si>
  <si>
    <t>AXIS T8640 RACK MOUNT BRACKET</t>
  </si>
  <si>
    <t>Rack mount bracket for AXIS T8640 Ethernet over Coax adapter (8 units in 1U).</t>
  </si>
  <si>
    <t>AXIS T91A02 DIN RAIL CLIP 77MM</t>
  </si>
  <si>
    <t>DIN rail clip for AXIS Q7401, AXIS P8221 and AXIS 7701.</t>
  </si>
  <si>
    <t>AXIS T91A02 DIN RAIL CLIP 86MM</t>
  </si>
  <si>
    <t>DIN rail clip for AXIS M7014 and AXIS P7214</t>
  </si>
  <si>
    <t>AXIS T91A03 DIN RAIL MOUNT</t>
  </si>
  <si>
    <t>DIN rail clip for AXIS Q7424-R.</t>
  </si>
  <si>
    <t>AXIS T91A04 CAMERA HOLDER ¾" NPS</t>
  </si>
  <si>
    <t>Holding device for pendant mounted cameras. For use with 3/4" pipes with NPS or NPT threading. Compatible with all cameras with standard tripod threading.</t>
  </si>
  <si>
    <t>AXIS T91A05 CAMERA HOLDER 1.5" NPS</t>
  </si>
  <si>
    <t>Holding device for pendant mounted cameras. For use with 1,5" pipes with NPS or NPT threading. Compatible with all cameras with standard tripod threading.</t>
  </si>
  <si>
    <t>AXIS T91A06 PIPE ADAPTER 3/4-1.5"</t>
  </si>
  <si>
    <t>Pipe adapter step up from 3/4" NPT thread to 1.5" NPS thread. Compatible with all pendant kits that are made for the AXIS T91A range of brackets.</t>
  </si>
  <si>
    <t>AXIS T91A10 MOUNTING KIT</t>
  </si>
  <si>
    <t>Plastic mounting kit with stand and clamp for flexible moutning of Axis products with tripod thread.</t>
  </si>
  <si>
    <t>AXIS T91A11 STAND WHITE</t>
  </si>
  <si>
    <t>Plastic camera stand. Original stand for the AXIS M11-series.</t>
  </si>
  <si>
    <t>AXIS T91A13 THREADED CEIL MOUNT 10P</t>
  </si>
  <si>
    <t>10-pack threaded ceiling mount for quick installation under ceiling tiles. Compatible with cameras with standard 1/4"-20 UNC tripod thread. Total length 80mm (3") with thread length 65mm (2.5"). Threaded rod in nylon, counter nut with friction pad. 10-piece bulk pack.</t>
  </si>
  <si>
    <t>AXIS T91A23 TILE GRID CEIL MNT 4P</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</si>
  <si>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</si>
  <si>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AXIS T91A33 LIGHT TRACK MNT 4P</t>
  </si>
  <si>
    <t>4-pack of lighting track mounts. Color: white. Compatible with universal 3-circuit lighting track systems and selected linear trunking systems. Compatible with a wide range of Axis cameras and camera stands.</t>
  </si>
  <si>
    <t>AXIS T91A33 LIGHT TRACK MNT BLK 4P</t>
  </si>
  <si>
    <t>4-pack of lighting track mounts. Color: black. Compatible with universal 3-circuit lighting track systems and selected linear trunking systems. Compatible with a wide range of Axis cameras and camera stands.</t>
  </si>
  <si>
    <t>AXIS T85 RACK MOUNT KIT A</t>
  </si>
  <si>
    <t>Rack mount kit for AXIS T8508 PoE+ Network Switch</t>
  </si>
  <si>
    <t>AXIS T91B21 STAND BLACK</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</si>
  <si>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</si>
  <si>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AXIS T91B21 STAND WHITE</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</si>
  <si>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</si>
  <si>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AXIS T91A27 POLE MOUNT 10PCS</t>
  </si>
  <si>
    <t>Pole mount bracket compatible with all cameras with standard tripod threading (1/4"-20 UNC)</t>
  </si>
  <si>
    <t>AXIS T91B47 100-410MM</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</si>
  <si>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</si>
  <si>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AXIS T91B47 50-150MM</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</si>
  <si>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</si>
  <si>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AXIS T91B57 POLE MOUNT 100-410MM</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</si>
  <si>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</si>
  <si>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AXIS T91B57 POLE MOUNT GREY</t>
  </si>
  <si>
    <t>Aluminum Pole Mount in Urban Grey color. For indoor and outdoor installations. Suitable for poles diameters between 100-410 mm (4"-16”). Includes 1 pair of AXIS Stainless Steel Straps 1450mm (57") with TX30 screw interface for ease-of-installation. AXIS T91B57 is compatible with mounts such as AXIS T91G61, T91H61, and AXIS T98A Surveillance Cabinet series.</t>
  </si>
  <si>
    <t>AXIS T91B67 POLE MOUNT 65-165MM</t>
  </si>
  <si>
    <t>Outdoor-ready, powder-coated aluminum pole mount with 1.5" NPS thread for fixed dome pendant kits. Includes insect-proof cable gasket and 1 pair of stainless steel straps (with TX30 screw) for pole diameter between 65-165mm (2.5"-6.5"). White in color.</t>
  </si>
  <si>
    <t>AXIS T91M47 POLE MOUNT</t>
  </si>
  <si>
    <t>Pole mount for our outdoor midspans and switch.</t>
  </si>
  <si>
    <t>AXIS TD9301 OUTDOOR MIDSPAN POLE MOUNT</t>
  </si>
  <si>
    <t>AXIS TD9301 Outdoor Midspan Pole Mount for outdoor midspans, like AXIS 30W Outdoor Midspan.</t>
  </si>
  <si>
    <t>AXIS T91D61 WALL MOUNT</t>
  </si>
  <si>
    <t>Chromated and powder coated aluminum wall mount with 1.5" NPS thread for fixed dome pendant kits. Cable routing from behind or through 3/4" conduit hole on the side. Includes mounting plate, pipe seal and conduit hole cover. Color: White</t>
  </si>
  <si>
    <t>AXIS T91E61 WALL MOUNT</t>
  </si>
  <si>
    <t>Wall mount with internal cable canal for dome cameras with 1.5" NPS thread, compatible with Axis pendant kits. IK10 and NEMA 4X rated. Powder coated aluminum for indoor and outdoor installations.</t>
  </si>
  <si>
    <t>AXIS T91G61 WALL MOUNT</t>
  </si>
  <si>
    <t>Aluminum wall mount with IP66 compartment to safely accommodate power and connectivity accessories (e.g. PoE midspan). IK10 and NEMA 4X rated in Axis white color. Includes a pre-terminated IP66 rated RJ45 connector. Compatible with wide range of Axis cameras, incl. AXIS M55, P56, Q37, Q60, Q61 Series.</t>
  </si>
  <si>
    <t>AXIS T91G61 WALL MOUNT GREY</t>
  </si>
  <si>
    <t>Aluminum wall mount with IP66 compartment to safely accommodate power and connectivity accessories (e.g. PoE midspan). IK10 and NEMA 4X rated in Urban Grey color to match AXIS Q62 series. Includes a pre-terminated IP66 rated RJ45 connector. Compatible with wide range of Axis cameras.</t>
  </si>
  <si>
    <t>AXIS TS2901 APPLIANCE STAND</t>
  </si>
  <si>
    <t>AXIS TS2901 Appliance Stand is a stand compatible with AXIS S2208 and AXIS S2212 Appliances which allows the unit to be mounted vertically, on a table or shelf. The appliance is secured to the stand with the 4 included screws.
Mounted vertically, the appliance will take even less space than it usually does, leaving more space for other activities.
The stand itself can be screwed to the table/shelf, which is a simple way to secure the appliance against light thefts and from falling. It can also lie on the table, when using the included rubber feet.</t>
  </si>
  <si>
    <t>AXIS T91H61 WALL MOUNT</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</si>
  <si>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</si>
  <si>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AXIS T91F61 WALL MOUNT STAINLESS STEEL</t>
  </si>
  <si>
    <t>Wall mount for AXIS Q3505-SVE, made of stainless steel.</t>
  </si>
  <si>
    <t>AXIS T91L61 WALL-AND-POLE MOUNT</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</si>
  <si>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</si>
  <si>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AXIS T91K61 WALL MOUNT</t>
  </si>
  <si>
    <t>Marine-grade stainless steel wall mount for AXIS Q6055-S PTZ Network Camera. Compatible with stainless steel pole mount (sold separately).</t>
  </si>
  <si>
    <t>AXIS T94J01A WALL MOUNT</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</si>
  <si>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</si>
  <si>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AXIS T94J01A WALL MOUNT GREY</t>
  </si>
  <si>
    <t>Robust and impact-resistant aluminum wall mount for selected Axis PTZ and positioning cameras. Multiple cable entry points for 3/4” (M25) conduit pipes. Suitable for indoor and outdoor use. Color: Urban Grey.</t>
  </si>
  <si>
    <t>AXIS T91D62 TELESCOPIC PARAPET MNT</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</si>
  <si>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</si>
  <si>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AXIS T91D62 ADAPTER MOUNTING BRACKET</t>
  </si>
  <si>
    <t>Retrofit adapter mount bracket for re-using holes drilled from Pelco’s PTZ dome parapet mount, or for increasing the attachment area towards the parapet.</t>
  </si>
  <si>
    <t>AXIS T91B62 PARAPET MOUNT</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</si>
  <si>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</si>
  <si>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AXIS T91B50 TELESCOPIC CEIL MNT</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</si>
  <si>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</si>
  <si>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AXIS T91B51 CEILING MOUNT</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</si>
  <si>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</si>
  <si>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AXIS T91B52 EXTENSION PIPE 30 CM</t>
  </si>
  <si>
    <t>Extension pipe for AXIS T91B50 and AXIS T91B51. Length 30 cm (12").</t>
  </si>
  <si>
    <t>AXIS T91B52 EXTENSION PIPE 100 CM</t>
  </si>
  <si>
    <t>Extension pipe for AXIS T91B50 and AXIS T91B51. Length 100 cm (39").</t>
  </si>
  <si>
    <t>AXIS T91B53 TELESCOPIC CEIL MNT 2P</t>
  </si>
  <si>
    <t>Twin-pack (bulk). Includes 2x indoor telescopic ceiling mounts, extendable between 1m to 1.8m (3.2 to 6ft) at 10cm (4") intervals. Compatible with Axis pendant kits and camera holder with 3/4" conduit interface. Suitable for vertical and horizontal mounting.</t>
  </si>
  <si>
    <t>AXIS T91B63 CEILING MOUNT</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</si>
  <si>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</si>
  <si>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AXIS T91A64 BRACKET CORNER</t>
  </si>
  <si>
    <t>Corner Bracket that is compatible with several wall mounts: AXIS T91B61 Wall Mount, AXIS T91D61 Wall Mount 1.5” NPS, AXIS T91G61 Wall Mount, AXIS T91H61 Wall Mount, AXIS T91L61 Wall-and-Pole Mount.  These wall mounts in turn are compatible with AXIS P55-series, AXIS Q60/61/63-series, AXIS M32-series, AXIS Q37-series, AXIS M55-series, AXIS P56-series and their associated pendant kits.</t>
  </si>
  <si>
    <t>AXIS T91F67 POLE MOUNT STAINLESS STEEL</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</si>
  <si>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</si>
  <si>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AXIS T91A6 PIPE SEAL 1PCS</t>
  </si>
  <si>
    <t>Pipe seal for AXIS T91A6, to protect from dust, water and bugs.</t>
  </si>
  <si>
    <t>AXIS T93C WALL-POLE CONDUIT BACKBOX</t>
  </si>
  <si>
    <t>Aluminum conduit back box for wall or pole mount. Space for outdoor power supply, and electrical connection boxes. Steel straps for pole mount are sold separately. Recommended to use with POWER SUPPLY PS24 240W (not included).</t>
  </si>
  <si>
    <t>AXIS T94A01C ATTACHMENT KIT</t>
  </si>
  <si>
    <t>For attaching AXIS Q61 PTZ network camera to AXIS Q6000-E MkII PTZ network camera.</t>
  </si>
  <si>
    <t>AXIS T94A01D PENDANT KIT</t>
  </si>
  <si>
    <t>Pendant kit for the AXIS Q60-series and AXIS P55-series PTZ Network Cameras, enables mount on standard '1,5" NPT threaded brackets. White.</t>
  </si>
  <si>
    <t>AXIS T94A02D PENDANT KIT</t>
  </si>
  <si>
    <t>Marine-grade stainless steel pendant kit for AXIS Q60-S with 1.5" NPT male thread.</t>
  </si>
  <si>
    <t>AXIS T94A01F CEILING BRACKET</t>
  </si>
  <si>
    <t>Bracket for mounting an AXIS P56 Series camera in a hard ceiling. For indoor and outdoor installations. 3/4" conduit hole, compatible with ACI adapters.</t>
  </si>
  <si>
    <t>AXIS T94A02F CEILING BRACKET</t>
  </si>
  <si>
    <t>Aluminum ceiling bracket for Axis PTZ cameras and AXSI Q37 Series for indoor or outdoor use. 3/4" conduit hole on the side.</t>
  </si>
  <si>
    <t>AXIS T94A01L RECESSED MOUNT</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</si>
  <si>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</si>
  <si>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AXIS T94A02L RECESSED MOUNT</t>
  </si>
  <si>
    <t>Outdoor recessed mount for AXIS P56 cameras. Also suitable indoor for recessed camera installations in plenum as the back box is made of metal and has a 3/4" hole for cable protection conduits.</t>
  </si>
  <si>
    <t>AXIS T94A03L RECESSED MOUNT</t>
  </si>
  <si>
    <t>Recessed mount for AXIS P5514/-E and P5515/-E cameras. Also suitable indoor for recessed camera installations in plenum as the back box is made of metal and has a 3/4" hole for cable protection conduits.</t>
  </si>
  <si>
    <t>AXIS T94A04L RECESSED MOUNT</t>
  </si>
  <si>
    <t>Indoor and outdoor recessed mount for AXIS Q61 Series. Suitable indoor for recessed camera installations in air handling spaces as the back box is made of metal and has a 3/4" hole for cable protection conduits.</t>
  </si>
  <si>
    <t>AXIS T94B02D PENDANT KIT 10PCS</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</si>
  <si>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</si>
  <si>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AXIS T94B02D PENDANT KIT</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</si>
  <si>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</si>
  <si>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AXIS T94B02D PENDANT KIT BLACK</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</si>
  <si>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</si>
  <si>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AXIS T94B05L RECESSED MOUNT</t>
  </si>
  <si>
    <t>Indoor recessed mount for drop ceiling installation. The aluminum casing makes it suitable for use in air handling spaces. Compatible with AXIS M3044-V/M3045-V/M3046-V/M3047-V/M3048-V.</t>
  </si>
  <si>
    <t>AXIS T94B03L RECESSED MOUNT</t>
  </si>
  <si>
    <t>Indoor recessed mount for drop ceiling installations. The aluminum casing makes it suitable for use in air handling spaces. Compatible with AXIS M2025/26 and AXIS Companion Bullet.</t>
  </si>
  <si>
    <t>AXIS T94B02M J-BOX/GANG BOX PLATE</t>
  </si>
  <si>
    <t>Bracket for mounting a camera on a 4” square, 4” octagon, single or double-gang junction box. Compatible with AXIS M3044-V/M3045-V/M3046-V.</t>
  </si>
  <si>
    <t>AXIS T94B01P CONDUIT BACK BOX</t>
  </si>
  <si>
    <t>Conduit back box for 1/2" or M20 pipes. Features the 1/2" ACI interface to enable use of ACI adapters.
There is an integrated female tripod thread for use of standard camera stands or holders. Compatible with AXIS M3044-V/M3045-V/M3046-V.</t>
  </si>
  <si>
    <t>AXIS T94B01S MNT BRACKET BLACK 10PCS</t>
  </si>
  <si>
    <t>Black mount bracket for mounting on standard tripod threading (1/4"-20 UNC) or single-gang junction box. Compatible with AXIS M3004-V/5-V.</t>
  </si>
  <si>
    <t>AXIS T94B01S MNT BRACKET WHITE 10PCS</t>
  </si>
  <si>
    <t>White mount bracket for mounting on standard tripod threading (1/4"-20 UNC) or single-gang junction box. Compatible with AXIS M3004-V/5-V.</t>
  </si>
  <si>
    <t>AXIS T94C01L RECESSED MOUNT</t>
  </si>
  <si>
    <t>Indoor recessed mount for drop ceiling installations. Single-screw ceiling attachment for quick and easy installation. Not suitable for air-handling (plenum) spaces. Compatible with AXIS M42 series and AXIS Companion Dome mini LE.</t>
  </si>
  <si>
    <t>AXIS T94C01M J-BOX/GANG BOX PLATE</t>
  </si>
  <si>
    <t>Bracket for mounting camera on 4” square, 4” octagon, single or double-gang junction box. Compatible with AXIS M42 Series and AXIS Companion Dome mini LE.</t>
  </si>
  <si>
    <t>AXIS T94C01U UNIVERSAL MOUNT</t>
  </si>
  <si>
    <t>Versatile 4-in-1 mount accessory for use as either a pendant kit with 3/4" (M25) conduit interface, conduit back box with 1/2" (M20) conduit side entry, pole mount, or standard camera thread. Compatible with AXIS M42 series and AXIS Companion Dome mini LE. Pole mounting straps available separately.</t>
  </si>
  <si>
    <t>AXIS T94D01S MT BRACKET FL WT 10PCS</t>
  </si>
  <si>
    <t>White plastic adapter for mounting AXIS P3904-R and AXIS P3905-R on flat surfaces. Does not fit with AXIS P3915-R. Used when the cable must enter from the side. 10 pack.</t>
  </si>
  <si>
    <t>AXIS T94D02S MT BRACKET CU WT 10PCS</t>
  </si>
  <si>
    <t>White plastic adapter for mounting AXIS P3904-R, AXIS P3905-R and AXIS P3915-R on curved surfaces. 10 pack.</t>
  </si>
  <si>
    <t>AXIS T94F01D PENDANT KIT</t>
  </si>
  <si>
    <t>Indoor pendant kit for AXIS M3006/7, AXIS M3024-LVE/3025-VE/3026-VE. to enable use of AXIS T91A Brackets or 1.5"(NPT or NPS threaded) pipes. The camera network cable fits into the product and a RJ45 network cable coupler is included.</t>
  </si>
  <si>
    <t>AXIS T94F02D PENDANT KIT</t>
  </si>
  <si>
    <t>Outdoor pendant kit for M3024-LVE/M3025-VE, P14 Series, to enable use of AXIS T91A Brackets or 1.5"(NPT or NPS threaded) pipes.</t>
  </si>
  <si>
    <t>AXIS T94F01L RECESSED MOUNT</t>
  </si>
  <si>
    <t>Indoor recessed mount for drop ceiling installations. RJ45 network cable coupler included. Compatible with AXIS M3006-V/M3007-PV,AXIS M3024-LVE/M3025-VE/M3026-VE.</t>
  </si>
  <si>
    <t>AXIS T94F01M J-BOX/GANG BOX PLATE</t>
  </si>
  <si>
    <t>Bracket for mounting on 4” square, 4” octagon, single or double-gang junction box. RJ45 network cable coupler included. Compatible with. Compatible with AXIS M3006/7, AXIS M3024-LVE/3025-VE/3026-VE, P14 Series.</t>
  </si>
  <si>
    <t>AXIS T94F01P CONDUIT BACK BOX</t>
  </si>
  <si>
    <t>Backbox for AXIS M3006-V, AXIS M3007-P/-PV, AXIS M3024-LVE/3025-VE/3026-VE/3027-PVE, P14 Series, which enables safe cabling through 1/2" (M20) conduits.</t>
  </si>
  <si>
    <t>AXIS T94G01P CONDUIT BACK BOX</t>
  </si>
  <si>
    <t>Back box for 3/4" (M25) conduits/cable protection pipes. Compatible with AXIS Q1765-LE and AXIS Q1931-E.</t>
  </si>
  <si>
    <t>AXIS T94K01D PENDANT KIT</t>
  </si>
  <si>
    <t>Indoor pendant kit for AXIS P32-V Series- AXIS P33/-V and AXIS Q3505-V, compatible with Axis ceiling-/wall mounts, AXIS T91A67 Pole mount and 1.5" NPS threaded pipes.</t>
  </si>
  <si>
    <t>AXIS T94M01D PENDANT KIT</t>
  </si>
  <si>
    <t>Outdoor pendant kit for AXIS P32 &amp; Q35 series.  Compatible with several Axis ceiling, wall, and poll mounts,  As well 1.5" NPS threaded pipes.</t>
  </si>
  <si>
    <t>AXIS T94M02L RECESSED MOUNT</t>
  </si>
  <si>
    <t>Outdoor recessed mount for mid-size outdoor dome cameras such as: AXIS P32-VE/-LVE, P33-VE/-LVE and Q35-VE/-LVE series. Suitable for outdoor installations in roof overhangs and soffits. Also suitable for indoor installations in plenum spaces.</t>
  </si>
  <si>
    <t>AXIS T94M02D PENDANT KIT</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</si>
  <si>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</si>
  <si>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AXIS T94N01D PENDANT KIT</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</si>
  <si>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</si>
  <si>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AXIS T94N02D Pendant Kit</t>
  </si>
  <si>
    <t>AXIS T94N02D Pendant Kit comprises a weathershield and a mounting adapter for AXIS P3715-PLVE Network Camera. The mounting adapter is compatible with 1.5-inch NPS thread. The kit enables AXIS P3715-PLVE to be mounted on walls, poles, parapets and outer corners using AXIS T91 mounting accessories.</t>
  </si>
  <si>
    <t>AXIS T94N01G POLE MOUNT</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</si>
  <si>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</si>
  <si>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AXIS T94N01L RECESSED MOUNT</t>
  </si>
  <si>
    <t>Indoor and outdoor recessed mount for discreet installations in drop ceilings, roof overhangs/soffits of AXIS P37 network camera series. Also suitable for installations in plenum space, as the back box is made of metal with a ¾" hole for cable protection conduits.</t>
  </si>
  <si>
    <t>AXIS T94P01B CORNER BRACKET</t>
  </si>
  <si>
    <t>Corner mount for AXIS P5414-E/15-E, AXIS Q1765-LE, AXIS Q1931-E and AXIS P33-VE series.</t>
  </si>
  <si>
    <t>AXIS T94P01L RECESSED MOUNT</t>
  </si>
  <si>
    <t>Indoor and outdoor recessed mount for AXIS M55 Series. Suitable for air-handling spaces in indoor installations as the enclosure is made of metal and has a 3/4" (M25) conduit hole for protected cable-routing. UL-approved.</t>
  </si>
  <si>
    <t>AXIS T94Q01A WALL MOUNT</t>
  </si>
  <si>
    <t>Wall mount compatible with all Axis outdoor fixed box cameras and housings. Corrosion tested according to NEMA 4X, UL listed and IK10 rated.</t>
  </si>
  <si>
    <t>AXIS T94Q01F CEILING AND COLUMN MNT</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</si>
  <si>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</si>
  <si>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AXIS T94R01B CORNER BRACKET</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</si>
  <si>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</si>
  <si>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AXIS TQ1601-E CONDUIT BACK BOX</t>
  </si>
  <si>
    <t>Back box to enable external cable entry or use of cable protection equipment. Holes on top and side for 3/4 inch conduits or M25 cable protection pipes. Compatible with AXIS T94Q01A Wall mount, all AXIS M11-E/P13-E/Q16-E/Q1755-E/Q1910-E/21-E/22-E outdoor fixed box camera wall mounts and AXIS T92E Series and AXIS T93E05 Fixed camera housings.</t>
  </si>
  <si>
    <t>AXIS T94S01L RECESSED MOUNT</t>
  </si>
  <si>
    <t>Indoor recessed mount for drop ceiling installations. Single-screw ceiling attachment for quick and easy installation. Not suitable for air-handling (plenum) spaces. Compatible with AXIS P32-V/-LV series.</t>
  </si>
  <si>
    <t>AXIS T94S01L RECESSED MOUNT 10P</t>
  </si>
  <si>
    <t>Indoor recessed mount for drop ceiling installations. Single-screw ceiling attachment for quick and easy installation. Not suitable for air-handling (plenum) spaces. Compatible with AXIS P32-V/-LV series. 10-pack.</t>
  </si>
  <si>
    <t>AXIS T94S02L RECESSED MOUNT</t>
  </si>
  <si>
    <t>Indoor recessed mount for ceiling/wall installations. Compatible with AXIS M3057/58-PLVE cameras. Single-screw ceiling attachment for quick and easy installation. Not suitable for air-handling (plenum) spaces.</t>
  </si>
  <si>
    <t>AXIS T94S01P CONDUIT BACK BOX</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</si>
  <si>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</si>
  <si>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AXIS TQ1602-E CONDUIT BACK BOX</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</si>
  <si>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  Specifically designed for aesthetically pleasing installations with AXIS Q17/Q19 and P14 Camera Series</t>
  </si>
  <si>
    <t>AXIS T94T01D PENDANT KIT</t>
  </si>
  <si>
    <t>Outdoor pendant kit for AXIS P32-VE Series, compatible with Axis ceiling-/wall mounts, AXIS T91A67 Pole mount and 1.5" NPS threaded pipes.</t>
  </si>
  <si>
    <t>AXIS T94T02D PENDANT KIT</t>
  </si>
  <si>
    <t>Outdoor pendant kit for AXIS M30-PLVE Series. Weathershield made from impact-, UV-, and heat-resistant polymer. Compatible with wide range of Axis mounts with 1.5" NPS threaded interface.</t>
  </si>
  <si>
    <t>AXIS T94U01D PENDANT KIT</t>
  </si>
  <si>
    <t>Pendant kit for AXIS Q3505-SVE, without weather shield, mainly for indoor use made of stainless steel.</t>
  </si>
  <si>
    <t>AXIS T94U02D PENDANT KIT</t>
  </si>
  <si>
    <t>Outdoor pendant kit with weather shield for AXIS Q3505-SVE, made of stainless steel.</t>
  </si>
  <si>
    <t>AXIS T94V01C DUAL CAMERA MOUNT</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</si>
  <si>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</si>
  <si>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AXIS T94V02D PENDANT KIT</t>
  </si>
  <si>
    <t>Outdoor pendant kit for AXIS P38-PVE and Q36-VE series. Weathershield made from impact-, UV-, and heat-resistant polymer. Compatible with wide range of Axis mounts with 1.5" NPS threaded interface.</t>
  </si>
  <si>
    <t>AXIS T94V01D PENDANT KIT</t>
  </si>
  <si>
    <t>Pendant kit for indoor and outdoor use for the AXIS Q36-VE Series compatible with Axis ceiling-/wall-/pole mounts with 1.5" NPS thread.</t>
  </si>
  <si>
    <t>AXIS T95A64 BRACKET CORNER</t>
  </si>
  <si>
    <t>Corner bracket for AXIS T98A-VE Surveillance Cabinet and AXIS Positioning Cameras. When used with AXIS Positioning Cameras, AXIS T94J01A Wall Mount is required.</t>
  </si>
  <si>
    <t>AXIS T95A67 BRACKET POLE</t>
  </si>
  <si>
    <t>Pole bracket for AXIS T98A-VE Surveillance Cabinet. No straps required.</t>
  </si>
  <si>
    <t>WALL MOUNT AXIS PS24</t>
  </si>
  <si>
    <t>Metal box to mount AXIS PS24 to a wall.</t>
  </si>
  <si>
    <t>AXIS PS-24 Pole bracket</t>
  </si>
  <si>
    <t>Outdoor pole mount bracket for PS-24 and AXIS T97A10. Requires the Wall Mount AXIS PS-24 (5000-011) and a mounting tool for straps (21776 or similar).</t>
  </si>
  <si>
    <t>AXIS T91A03 DIN RAIL CLIP 5PCS</t>
  </si>
  <si>
    <t>The clip, made of steel, enables mounting on a standard 35mm DIN rail. 
It includes 2 cable ties. Compatible with AXIS T8120/T8133 midspans and AXIS T8604 / T8605 converters. Weight: 17 g (0.6 oz.).
5-pack.</t>
  </si>
  <si>
    <t>AXIS MIDSPAN DIN CLIP A</t>
  </si>
  <si>
    <t>Din clip for AXIS midspan T8123,  T8124 and T8125</t>
  </si>
  <si>
    <t>P1214/-E MOUNT KIT INC HOUS 5-P</t>
  </si>
  <si>
    <t>Original mounting kit for AXIS P1214/-E. Kit contents: sensor unit housing, flush wall mount bracket. 5 pack.</t>
  </si>
  <si>
    <t>P1214/-E MOUNT KIT EXC HOUS 5-P</t>
  </si>
  <si>
    <t>Mounting kit for AXIS P1204/E. Kit contents: Flush mount wall bracket. 5 pack.</t>
  </si>
  <si>
    <t>STAND M10 SERIES 7CM</t>
  </si>
  <si>
    <t>Plastic stand for the AXIS M10-series</t>
  </si>
  <si>
    <t>AXIS P33 MOUNTING BRACKET</t>
  </si>
  <si>
    <t>Mounting bracket for AXIS P33-V/-LV indoor cameras. For mounting cameras on junction boxes (4" square, 4" octagon, single-gang, or double-gang), and other Axis mounting accessories. Also compatible with selected AXIS M30 and P32 cameras.</t>
  </si>
  <si>
    <t>AXIS P33XX-VE ¾ NPS CONDUIT ADAPTER</t>
  </si>
  <si>
    <t>Aluminum cable cover with stainless steel adapter used for mounting 3/4" NPS or NPT pipes to AXIS P33XX-VE cameras for cable protection.</t>
  </si>
  <si>
    <t>AXIS TQ1904 MOUNTING BRACKET</t>
  </si>
  <si>
    <t>Mounting bracket compatible with AXIS Q1715.  It includes bracket, pad, and TX20 screw.</t>
  </si>
  <si>
    <t>AXIS P33XX-VE ¾ NPS COND ADPT 4P</t>
  </si>
  <si>
    <t>Aluminum cable cover with stainless steel adapter used for mounting 3/4" NPS or NPT pipes to AXIS P33XX-VE cameras for cable protection. Four complete units.</t>
  </si>
  <si>
    <t>AXIS P33XX-VE ¾" NPS ADAPT</t>
  </si>
  <si>
    <t>Stainless steel adapter used for mounting 3/4" NPS or NPT pipes to AXIS P33XX-VE cameras for cable protection.</t>
  </si>
  <si>
    <t>AXIS RETROFIT KIT FOR T94S01L 4P</t>
  </si>
  <si>
    <t>Cover ring and holder for installing selected AXIS P32 cameras with legacy AXIS T94S01L Recessed Mount. Bulk pack with 4 sets of rings and clips to retrofit 4 cameras.</t>
  </si>
  <si>
    <t>AXIS RETROFIT KIT T94K01L/02L 4P</t>
  </si>
  <si>
    <t>Retrofit into T94K01L or T94K02L. Mic hole for -LV cameras. Includes 4 sets of lid ring cover, gaskets, screws.</t>
  </si>
  <si>
    <t>AXIS P33-VE Pendant Kit</t>
  </si>
  <si>
    <t>Pendant kit for selected AXIS P33-VE Fixed Dome Network Cameras, compatible with mounts with 1.5" NPT/NPS threaded interface. Color: Axis white</t>
  </si>
  <si>
    <t>ADAPTER AXIS 209 TO M31/P39 50 PCS</t>
  </si>
  <si>
    <t>Adapter plate for mounting an AXIS M31 using the same foot print as the AXIS 209. 50 PCS</t>
  </si>
  <si>
    <t>AXIS P33XX-VE CABLE COVER 4 PCS</t>
  </si>
  <si>
    <t>Aluminum cable cover for AXIS P33XX-VE cameras. 4 pcs.</t>
  </si>
  <si>
    <t>AXIS ACI COND ADAP 3/4" U-SHAPE 30MM 5PCS</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</si>
  <si>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</si>
  <si>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AXIS ACI CONDUIT BRACKET A 5P</t>
  </si>
  <si>
    <t>Cable protection attachment bracket for AXIS P32-VE Series. Compatible with 3/4" Conduits, M25 pipes and AXIS ACI adapters. 5pcs.</t>
  </si>
  <si>
    <t>AXIS ACI CONDUIT BRACKET B 5P</t>
  </si>
  <si>
    <t>Cable protection attachment bracket for AXIS P32-V Series. Compatible with 1/2" Conduits, M20 pipes and AXIS ACI adapters. 5pcs.</t>
  </si>
  <si>
    <t>AXIS ACI CONDUIT ADAPTER 1/2"-3/4" A 2P</t>
  </si>
  <si>
    <t>Step up ACI adapter for attaching 3/4" conduits or M25 pipes to AXIS products with a 1/2" conduit interface such as AXIS P32-V series (requires AXIS ACI conduit bracket B) and AXIS Q3505-V. 2 pcs</t>
  </si>
  <si>
    <t>AXIS ACI COND ADAP 1/2 " U-SHAPE 20MM 5P</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</si>
  <si>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</si>
  <si>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AXIS ACI COND ADAP 1/2"-3/4" NPS 2P</t>
  </si>
  <si>
    <t>Threaded stainless steel step up ACI adapter for attaching 3/4" NPS conduits to AXIS products with a 1/2" conduit interface such as AXIS Q35-V series. 2 pcs</t>
  </si>
  <si>
    <t>AXIS ACI CONDUIT ADAPTER 3/4" NPS 2P</t>
  </si>
  <si>
    <t>Threaded stainless steel ACI adapter for attaching 3/4" NPS conduits to AXIS products with a 3/4" conduit interface such as AXIS Q35-VE series. 2 pcs</t>
  </si>
  <si>
    <t>AXIS RACK SLIDE RAILS A</t>
  </si>
  <si>
    <t>Rack slides for AXIS Q7920 Video Encoder Chassis</t>
  </si>
  <si>
    <t>AXIS F7308 CABLE BLACK 8M 4PCS</t>
  </si>
  <si>
    <t>AXIS F7308 comes in packs of four. 8-m (26 ft.) black cable with an RJ12 contact for connection to an AXIS F1004 Sensor Unit. Used as a spare part for the original cable that comes with AXIS F1004 Sensor Unit.</t>
  </si>
  <si>
    <t>DIN clip + angled mounting bracket. Allows an AXIS F Series main unit to be mounted on a DIN rail with the short side against the rail to minimize used space. Main unit can be mounted with cables going in any of three directions (up, down or out from the rail).</t>
  </si>
  <si>
    <t>AXIS F8401 CLEAR LENS PROTECTOR 5PCS</t>
  </si>
  <si>
    <t>Lens protection for AXIS F1005-E. The lens protector is screwed onto the threaded front part of the sensor unit to protect the lens. Comes in pack of 5 units.</t>
  </si>
  <si>
    <t>AXIS F8201 VARI-ANGLE MT BRACK 5PCS</t>
  </si>
  <si>
    <t>Mounting bracket for AXIS F1005-E, AXIS F1015 and AXIS 1035-E. Allows the sensor unit to be fixed and angled into various directions to get the desired view. Comes in pack of 5 pcs.</t>
  </si>
  <si>
    <t>AXIS F8202 STRAIGHT MT BRACKET 5PCS</t>
  </si>
  <si>
    <t>Mounting bracket that allows the pinhole sensor unit of AXIS F1025 to be mounted onto a flat surface with the cone being flush with opposite surface. Comes in pack of 5 pcs.</t>
  </si>
  <si>
    <t>AXIS F8203 FIXED MT BRACKET 5PCS</t>
  </si>
  <si>
    <t>Metal bracket for stable mounting of AXIS F1005-E, F1015 and F1035-E. Variety of holes for screws for flexible mounting. Comes in pack of 5 units.</t>
  </si>
  <si>
    <t>AXIS F8204 MOUNTING BAND 10 PCS</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</si>
  <si>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</si>
  <si>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AXIS F8206 PINHOLE MT BRACKET 5PCS</t>
  </si>
  <si>
    <t>Mounting bracket that allows AXIS F1004 Pinhole Sensor Unit and the sensor unit for AXIS P1264 to be mounted behind a thin metal/plastic/glass panel. Comes in pack of 5 pcs.</t>
  </si>
  <si>
    <t>AXIS F8211 PINHOLE TRIM RING 10PCS</t>
  </si>
  <si>
    <t>Trim ring for discreet mounting of AXIS F1025 Sensor Unit behind a thin surface. 10 PCS.</t>
  </si>
  <si>
    <t>AXIS F8212 TRIM RING 10PCS</t>
  </si>
  <si>
    <t>Trim ring for discreet mounting of AXIS F1005-E, F1035-E, P1214-E and P1224-E behind a surface. 10 PCS.</t>
  </si>
  <si>
    <t>AXIS F8224 RECESSED MOUNT 4PCS</t>
  </si>
  <si>
    <t>AXIS F8224 Recessed Mount (4 pieces). Recessed mount accessory for use with AXIS F1004 Sensor Unit. Can be mounted in a ceiling.</t>
  </si>
  <si>
    <t>AXIS F8205 BULLET ACCESSORY</t>
  </si>
  <si>
    <t>Bullet-style camera accessory for AXIS F1005-E. AXIS F1005-E provides 113° horizontal FOV. Comes with c-clamp and a stand.</t>
  </si>
  <si>
    <t>AXIS F8215 VARIFOCAL BULLET ACC</t>
  </si>
  <si>
    <t>Varifocal bullet-style camera accessory for AXIS F1015. AXIS F1015 provides 58-108° horizontal FOV. Comes with c-clamp and a stand.</t>
  </si>
  <si>
    <t>AXIS F8225 PINHOLE ACCESSORY</t>
  </si>
  <si>
    <t>Discreet accessory for ceiling mount of AXIS F1025 (pinhole). AXIS F1025 provides 92° horizontal FOV. Used to get overview of rooms or of a door. Can easily be repainted to fit ceiling color.</t>
  </si>
  <si>
    <t>AXIS F8235 FISHEYE ACCESSORY</t>
  </si>
  <si>
    <t>Discreet accessory to mount a AXIS F1035-E in a ceiling. Perfect for overview in small rooms or in parts of a larger room. Can easily be repainted to fit ceiling color.</t>
  </si>
  <si>
    <t>AXIS F92A01 BLACK HEIGHT S. HOUSING</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</si>
  <si>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</si>
  <si>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AXIS F92A01 SILVER HEIGHT S. HOUSI~</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</si>
  <si>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</si>
  <si>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AXIS T91R61 WALL MOUNT</t>
  </si>
  <si>
    <t>Tiltable wall-mount for AXIS D2110-VE Security Radar and AXIS D2050-VE Network Radar Detector.
Includes arm, AXIS T94R01P CONDUIT BACK BOX and conduit 260 mm (10 inch) cable kit.</t>
  </si>
  <si>
    <t>AXIS TM3001 TILT MOUNT</t>
  </si>
  <si>
    <t>Tilt Mount Plastic, 15deg tilt, 1/2" (M20) conduit. BRACKET MOUNT ASSEMBLY M3067.</t>
  </si>
  <si>
    <t>AXIS TM3101 PENDANT WALL MOUNT</t>
  </si>
  <si>
    <t>Elegant mount for indoor mounting of Axis mini dome cameras in pendant style. Concealed mounting with no visible screws. Room for microphone and connectivity devices (e.g.: AXIS T6101, AXIS T8643). Compatible with wide range of cameras, incl. AXIS M20/M30/M31/M42, etc. Made from strengthened eco-friendly plastic.</t>
  </si>
  <si>
    <t>AXIS TM3101 PENDANT WALL MNT BLACK</t>
  </si>
  <si>
    <t>Elegant mount in black for indoor mounting of Axis mini dome cameras in pendant style. Concealed mounting with no visible screws. Room for microphone and connectivity devices (e.g.: AXIS T6101, AXIS T8643). Compatible with wide range of cameras, incl. AXIS M30, AXIS M31, AXIS M42, etc. Made from strengthened eco-friendly plastic.</t>
  </si>
  <si>
    <t>AXIS TM3201 RECESSED MOUNT</t>
  </si>
  <si>
    <t>Recessed mount for selected AXIS M30 cameras. Includes covers for fixed mini dome and panoramic cameras.</t>
  </si>
  <si>
    <t>AXIS TM3204 RECESSED MOUNT</t>
  </si>
  <si>
    <t>Indoor recessed mount for ceiling/wall installations. Compatible with AXIS M4308-PLE.  Single-screw ceiling attachment for quick and easy installation. Not suitable for air-handling (plenum) spaces.</t>
  </si>
  <si>
    <t>AXIS TM3205 RECESSED MOUNT</t>
  </si>
  <si>
    <t>Designed for indoor drop ceiling installations for selected Axis cameras (M3057/8 and M3077). It’s robust with an IK10-rating and is easily installed. The enclosure is made of metal alloy, making it suitable for installations in air-handling (plenum) spaces.  Casing includes mic holes for M3077 and plugs in mic holes when used with M3057/8.</t>
  </si>
  <si>
    <t>AXIS TM3208 RECESSED MOUNT</t>
  </si>
  <si>
    <t>Indoor recessed mount for ceiling/wall installations. Compatible with AXIS M3057-PLVE, AXIS M3057-PLVE Mk II, AXIS M3058-PLVE, AXIS M3077-PLVE. Single-screw ceiling attachment for quick and easy installation. Not suitable for air-handling (plenum) spaces.</t>
  </si>
  <si>
    <t>AXIS TP1601 ADAPTER PLATE</t>
  </si>
  <si>
    <t>Adapter plate for mounting on conduit back box TP3603 or T94S01P.  Plate is for P14 series and M42 series that allows for the cameras to look aesthetically pleasing when mounted onto a conduit back box.</t>
  </si>
  <si>
    <t>AXIS TP3101 PENDANT WALL MOUNT</t>
  </si>
  <si>
    <t>Elegant mount for indoor mounting of Axis dome cameras in pendant style. Concealed mounting with no visible screws. Room for microphone and connectivity devices (e.g.: AXIS T6101, T8643) and AXIS I/O Indication LED. Compatible with AXIS M32-LVE and AXIS P32-V/-LV cameras. Made from strengthened eco-friendly plastic.</t>
  </si>
  <si>
    <t>AXIS TP3201 RECESSED MOUNT</t>
  </si>
  <si>
    <t>Indoor recessed mount for drop ceiling installation. Supports the optional use of an internal microphone. Metal enclosure with conduit entries, suitable for installation in air handling / plenum spaces. Compatible with: AXIS M32-LVE, AXIS P32-V/-LV, AXIS P33/-V and AXIS Q35-V/-LV series; and AXIS Device Microphone A and B.</t>
  </si>
  <si>
    <t>AXIS TP3202 RECESSED MOUNT</t>
  </si>
  <si>
    <t>Indoor recessed mount for drop ceiling installations. Single-screw ceiling attachment for quick and easy installation. Not suitable for air-handling (plenum) spaces. Compatible with selected AXIS M32 and AXIS P32 cameras.</t>
  </si>
  <si>
    <t>AXIS TP3601 3/4" CONDUIT ADAPTER 4P</t>
  </si>
  <si>
    <t>Adapters for protected cable routing in 3/4" conduit (M25 pipe). Compatible with selected AXIS M32 and P32 cameras. 4pcs bulk pack.</t>
  </si>
  <si>
    <t>AXIS TP3603 CONDUIT BACK BOX</t>
  </si>
  <si>
    <t>TP3603 indoor conduit back box a complement to T94S01P at a lower price point for large indoor installations (eg data centers).  Compatible with P32/M32 indoor versions as well as indoor versions of Q17/19/29, P33, Q35, and P14/M42(plate needed TP1601).  TP3603 has two seperate conduit entries (1/2" &amp; 3/4") and has space for connectors (e.g. T86 Media Converters &amp; T6101 I/O interface).</t>
  </si>
  <si>
    <t>AXIS TP3701 J-BOX &amp;amp; POLE ADAPTER</t>
  </si>
  <si>
    <t>Optional accessory for mounting over junction boxes or on poles. Plastic straps (two) are included. Compatible with AXIS TM3101 and TP3101 Pendant Wall Mount.</t>
  </si>
  <si>
    <t>AXIS TP3905 CONDUIT ADAPTER 1" 4P</t>
  </si>
  <si>
    <t>Step down ACI adapter 1” to ¾”.  IK8 and made of plastic.  For attaching 1" conduits or M25 pipes to AXIS products with a 3/4" conduit interface such as P32 or conduit back boxes. Pack of 4.</t>
  </si>
  <si>
    <t>AXIS TP8101 PENDANT KIT</t>
  </si>
  <si>
    <t>An indoor metal pendant kit for mounting AXIS P8815-2 3D People Counter. Compatible AXIS ceiling mounts and 1.5" and 3/4" conduits.</t>
  </si>
  <si>
    <t>AXIS TP8201 RECESSED MOUNT</t>
  </si>
  <si>
    <t>A plenum rated recessed mount for P8815-2 3D People Counter</t>
  </si>
  <si>
    <t>AXIS TP3602 1/2" CONDUIT ADAPTER 4P</t>
  </si>
  <si>
    <t>Adapters for protected cable routing in 1/2" conduit (M20 pipe). Compatible with selected AXIS M32 and P32 cameras. 4pcs bulk pack.</t>
  </si>
  <si>
    <t>AXIS TP3902 RETROFIT KIT 4P</t>
  </si>
  <si>
    <t>Metal bracket with snap-on features for replacing legacy AXIS P3214/15/24/25/35-VE/-LVE outdoor fixed dome cameras with the new AXIS P324x-VE/-LVE cameras. Bulk pack for retrofitting 4 cameras.</t>
  </si>
  <si>
    <t>AXIS TQ3101-E PENDANT KIT</t>
  </si>
  <si>
    <t>An outdoor pendant kit for mounting AXIS Q38 Series.</t>
  </si>
  <si>
    <t>AXIS TQ3102 PENDANT KIT</t>
  </si>
  <si>
    <t>An indoor pendant kit for mounting AXIS Q38 Series.</t>
  </si>
  <si>
    <t>AXIS TQ3201-E RECESSED MOUNT</t>
  </si>
  <si>
    <t>Recessed mount for indoor and outdoor use of AXIS Q36, P38 and Q38 Series.</t>
  </si>
  <si>
    <t>AXIS TQ6501-E PARAPET MOUNT</t>
  </si>
  <si>
    <t>Parapet Mount is an outdoor-ready mount.  The round base of the mount makes it easy to install as well as suitable for installations on poles. Cables can be routed through the bottom, or from the side by using a conduit connection.  Chromated and powder coated aluminum parapet mount compatible with fixed dome pendant kits and AXIS P55-series and AXIS Q60-series PTZ dome cameras. Includes mounting plate, pipe seal, conduit hole cover. Color: White</t>
  </si>
  <si>
    <t>AXIS TQ9601 CONDUIT TOP BOX</t>
  </si>
  <si>
    <t>CONDUIT TOP BOX for Q9216-SLV.</t>
  </si>
  <si>
    <t>AXIS TQ6901-E ADAPTER BRACKET 4P</t>
  </si>
  <si>
    <t>AXIS TQ6901-E is a useful adapter for retrofitting AXIS Q6215-LE in camera installations that have 3rd party competitor mounts. AXIS TQ6901-E is made of powder coated aluminum and is sold in packs of four.</t>
  </si>
  <si>
    <t>AXIS TS3001 Recorder Mount</t>
  </si>
  <si>
    <t>AXIS TS3001 Recorder Mount ensures that the AXIS S3008 Recorder is in a fixed position either if it is mounted on walls, shelves, or under tables. Its design and shape allows the recorder to be mounted in two opposite directions.</t>
  </si>
  <si>
    <t>AXIS TQ6201-E RECESSED MOUNT</t>
  </si>
  <si>
    <t>Indoor and outdoor plenum recessed mount for AXIS Q6315-LE PTZ.  Suitable for outdoor installations in roof overhangs and soffits. Also suitable for indoor installations in plenum spaces.</t>
  </si>
  <si>
    <t>AXIS TQ1501-E CRANE TRAFFIC MOUNT</t>
  </si>
  <si>
    <t>A crane and traffic mount for more stability and less vibrations.  Note: Pivot mount for more stability, Robust, IK10, Coating in corrosion resilient material, offers more stability to your camera installations in demanding situations, such as mounting on cranes or traffic lights. NEMA 4X-ratings and can be tilted up to 45 degrees.  Compatible with P13-E/LE, T92E, T93F, Q16-LE, T92G20, T91B47.</t>
  </si>
  <si>
    <t>AXIS TM3206 RECESSED MOUNT</t>
  </si>
  <si>
    <t>Designed for indoor drop ceiling installations for M4308. It’s robust with an IK10-rating and is easily installed. The enclosure is made of metal alloy, making it suitable for installations in air-handling (plenum) spaces. Casing includes mic holes.</t>
  </si>
  <si>
    <t>AXIS TM3207 RECESSED MOUNT</t>
  </si>
  <si>
    <t>Designed for indoor drop ceiling installations for selected Axis cameras (M3067/8, M4216). It’s robust with an IK10-rating and is easily installed. The enclosure is made of metal alloy, making it suitable for installations in air-handling (plenum) spaces.</t>
  </si>
  <si>
    <t>AXIS T99A10 24V AC/DC</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</si>
  <si>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</si>
  <si>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AXIS T99A11 24V AC/DC</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</si>
  <si>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</si>
  <si>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AXIS TC1601 Universal Mount</t>
  </si>
  <si>
    <t>Versatile accessory to be used with AXIS C1410 Network Mini Speaker. It can be used as either a pendant kit with 3/4" (M25) conduit interface, conduit back box with 1/2" (M20) conduit side entry, or with standard stands or holders using the integrated female (M6) tripod thread.</t>
  </si>
  <si>
    <t xml:space="preserve">Audio Systems </t>
  </si>
  <si>
    <t>AXIS TC1701 Front Cover 5P</t>
  </si>
  <si>
    <t>AXIS TC1701 Front Cover is sold as spare parts to the AXIS C1410 Network Mini Speaker. It enables easy on-site replacement in case the original front cover has been damaged. The cover is re-paintable. Solid in packs of five units.</t>
  </si>
  <si>
    <t>AXIS AUDIO MANAGER PRO C7050 MK II</t>
  </si>
  <si>
    <t>AXIS Audio Manager Pro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Pro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</si>
  <si>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AXIS AUDIO MANAGER PRO C7050</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</si>
  <si>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</si>
  <si>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AXIS AUDIO MANAGER PRO - E-LICENSE</t>
  </si>
  <si>
    <t>AXIS Audio Manager Pro provides easy, remote management of large IP audio installations. 
The AXIS AUDIO MANAGER PRO - E-LICENSE is used to when installing AXIS Audio Manager Pro on your own custom hardware or virtual machine (VMWare, Microsoft Hyper-V, Microsoft Windows Datacenter)</t>
  </si>
  <si>
    <t>AXIS C1310-E NETWORK HORN SPEAKER</t>
  </si>
  <si>
    <t>AXIS C1310-E Network Horn Speaker is perfect for outdoor environments in most climates. The speaker is a complete audio system in a single unit. It connects to the standard existing network so there is no need for a separate audio network. Further it is simple to install with PoE for both power and connectivity. AXIS C1310-E allows users to remotely It allows users to remotely warn off intruders before they commit a crime, to deliver instructions during an emergency or to make general voice messages. Built-in memory supports pre-recorded messages, or security personal can respond to notifications with live speak. Digital signal processing (DSP) ensures clear sound. Open standards support easy integration with network video, access control, analytics, and VoIP (supporting SIP).  AXIS C1310-E is a standalone unit that can be placed anywhere, which supports a flexible, scalable and cost-effective approach to system design.</t>
  </si>
  <si>
    <t>AXIS C1004-E NETW CAB SPEAKER BLACK</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</si>
  <si>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</si>
  <si>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AXIS C1004-E NETW CAB SPEAKER WHITE</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</si>
  <si>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</si>
  <si>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AXIS C2005 NETW CEILING SPEAK WHITE</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</si>
  <si>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</si>
  <si>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AXIS C1410 NETWORK MINI SPEAKER</t>
  </si>
  <si>
    <t>AXIS C1410 Network Mini Speaker is a discrete and affordable speaker that fits into smaller spaces and provides wide-area audio coverage. The speaker is a complete audio system in a single unit. It connects to the standard existing network so there is no need for a separate audio network. Further it is simple to install with PoE for both power and connectivity. AXIS C1410 allows users to remotely warn off intruders before they commit a crime, to deliver instructions during an emergency or to make general announcements.  Built-in memory supports pre-recorded messages, or personnel can respond to notifications with live speak.  Digital signal processing (DSP) ensures clear sound and with remote health testing you know that it is working. Open standards support easy integration with network video, access control, analytics, and VoIP.  AXIS C1410 is a standalone unit that can be placed anywhere, which supports a flexible, scalable and cost-effective approach to system design.  It also has a built-in PIR sensor for motion detection.</t>
  </si>
  <si>
    <t>AXIS C8033 NETWORK AUDIO BRIDGE</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</si>
  <si>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</si>
  <si>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AXIS C8110 NETWORK AUDIO BRIDGE</t>
  </si>
  <si>
    <t>AXIS C8110 Network Audio Bridge is a smart solution based on open standards for connecting and combining analog and digital audio systems. Thanks to the built-in AXIS Audio Manager Edge application you can get functionalities like zone management and content scheduling in existing analog systems. With SIP support it is possible to connect an IP telephony system for callouts in analog speakers. With analog audio input you can easily integrate your intercom system or music streaming box with network speakers from Axis.</t>
  </si>
  <si>
    <t>Audio Systems</t>
  </si>
  <si>
    <t>AXIS C8210 NETWORK AUDIO AMP</t>
  </si>
  <si>
    <t>AXIS C8210 Network Audio Amplifier is a smart migration tool for transforming any passive speaker, independent of brand or formfactor, into a network speaker. This gives you all the benefits of network audio including less components. AXIS C8210 enables scalable and cost-effective solutions and can power up to eight speakers with a total power output of 15 W. Based on open standards, the amplifier is easily integrated with other systems. It is small, easy to place, and easy to connect using Power over Ethernet.</t>
  </si>
  <si>
    <t>XF40-Q1785 -50 C UL</t>
  </si>
  <si>
    <t>Explosion-protected 316L stainless steel fixed network camera certified for hazardous areas according to UL. Certification part code Oxalis-UL1410-15. Oxalis explosion-protected housing with three 3/4" NPT cable entries, AXIS Q1785 1080p HDTV camera inside with 32x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</si>
  <si>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XF40-Q2901 UL 8.3FPS 19MM -50C</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</si>
  <si>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</si>
  <si>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XF40-Q2901 CSA 8.3FPS 19MM -40C</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</si>
  <si>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</si>
  <si>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XF40-Q2901 CSA 8.3FPS 19MM -60C</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</si>
  <si>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</si>
  <si>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XF60-Q2901 UL 8.3FPS 19MM -50C 110V</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</si>
  <si>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</si>
  <si>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XP40-Q1942 UL 8.3FPS 19MM -50C</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</si>
  <si>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</si>
  <si>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XP40-Q1942 UL 8.3FPS 19MM -50C 110V</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</si>
  <si>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</si>
  <si>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XP40-Q1942 CSA 8.3FPS 19MM -40C</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</si>
  <si>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</si>
  <si>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XP40-Q1942 CSA 8.3FPS 19MM -60C</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</si>
  <si>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</si>
  <si>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XP40-Q1785 -60C 230V</t>
  </si>
  <si>
    <t>XP40-Q1785 UL -50C</t>
  </si>
  <si>
    <t>XP40-Q1785 UL 110V -50C</t>
  </si>
  <si>
    <t>Explosion-protected 316L stainless steel PTZ network camera certified for hazardous areas (Class I/II/III Div 1, T4) according to UL. Certification part code Oxalis-UL1410-25/UL2420-01, by Eaton MEDC with 3/4" NPT cable entries, AXIS Q1785 1080p HDTV camera inside with 32x optical zoom, auto focus and day/night mode. Continuous 360° pan, ±90° tilt and 64 preset positions. Multiple, individually configurable H.264 and Motion JPEG streams; max HDTV 1080p resolution at 25/30 fps. It supports Onvif, WDR, EIS and active tampering alarm. IP66 and IP67-rated and operating temperature in -58ºF to +158ºF (-50°C to +70°C). Powered by 110 V AC. Includes a removable sunshield and AXIS Surveillance microSDXC™ Card 128 GB.</t>
  </si>
  <si>
    <t>XP40-Q1785 UL 110V FO -50C</t>
  </si>
  <si>
    <t>Explosion-protected 316L stainless steel PTZ network camera certified for hazardous areas (Class I/II/III Div 1, T4) according to UL. Certification part code Oxalis-UL1410-25/UL2420-01, by Eaton MEDC with 3/4" NPT cable entries. AXIS Q1785 1080p HDTV camera inside with 32x optical zoom, auto focus and day/night mode. Continuous 360° pan, ±90° tilt and 64 preset positions. Multiple, individually configurable H.264 and Motion JPEG streams; max HDTV 1080p resolution at 25/30 fps. It supports Onvif, WDR, EIS and active tampering alarm. IP66 and IP67-rated and operating temperature in -58ºF to +158ºF (-50°C to +70°C). Powered by 230 V AC. Fiber connectivity simplex singlemode 9/125um, SC connector, 10/100Mb. Includes a removable sunshield and AXIS Surveillance microSDXC™ Card 128 GB.</t>
  </si>
  <si>
    <t>D101-A XF P3807</t>
  </si>
  <si>
    <t>D201-S XPT Q6075</t>
  </si>
  <si>
    <t>Explosion-protected, top performance, PoE powered HDTV 1080p PTZ dome network camera with 40x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t>
  </si>
  <si>
    <t>AXIS M1045-LW</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</si>
  <si>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</si>
  <si>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AXIS M1065-L</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</si>
  <si>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</si>
  <si>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AXIS M1065-LW</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</si>
  <si>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</si>
  <si>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AXIS M1134</t>
  </si>
  <si>
    <t>HDTV 720p resolution, day/night, compact fixed box camera with CS-mount providing Forensic WDR and Lightfinder technology. Includes an IR corrected varifocal 3-10.5 mm F1.4 DC-iris lens. Multiple, individually configurable H.264, H.265 and Motion JPEG streams; HDTV 720p at 25/30 fps. Axis Zipstream technology for reduced bandwidth and storage needs. Video motion detection and active tampering alarm. Audio in and audio detection with either built-in microphone or optional analog microphone. I/O for alarm/event handling, MicroSD/MicroSDHC memory card slot for optional local video storage. PoE class 2 or 8-28VDC input. Includes stand for wall and ceiling mount. Midspan or power supply not included.</t>
  </si>
  <si>
    <t>AXIS M1134 BAREBONE</t>
  </si>
  <si>
    <t>AXIS M1134 Barebone in single pack. No lens. No power supply</t>
  </si>
  <si>
    <t>AXIS M1135</t>
  </si>
  <si>
    <t>HDTV 1080p resolution, day/night, compact fixed box camera with CS-mount providing Forensic WDR and Lightfinder technology. Includes an IR corrected varifocal 3-10.5 mm F1.4 DC-iris lens. Multiple, individually configurable H.264, H.265 and Motion JPEG streams; full HDTV 1080p at 25/30 fps. Axis Zipstream technology for reduced bandwidth and storage needs. Video motion detection and active tampering alarm. Audio in and audio detection with either built-in microphone or optional analog microphone. I/O for alarm/event handling, MicroSD/MicroSDHC memory card slot for optional local video storage. PoE class 2 or 8-28VDC input. Includes stand for wall and ceiling mount. Midspan or power supply not included.</t>
  </si>
  <si>
    <t>AXIS M1135 BAREBONE</t>
  </si>
  <si>
    <t>AXIS M1135 Barebone in single pack. No lens. No power supply.</t>
  </si>
  <si>
    <t>AXIS M1135-E</t>
  </si>
  <si>
    <t>Outdoor, NEMA 4X, IP66 and IK10-rated, light weight HDTV 1080p resolution, day/night, compact fixed box camera with CS-mount providing Forensic WDR and Lightfinder technology. Includes an IR corrected varifocal 3-10.5 mm F1.4 DC-iris lens. Multiple, individually configurable H.264, H.265 and Motion JPEG streams; full HDTV 1080p at 25/30 fps. Axis Zipstream technology for reduced bandwidth and storage needs. Video motion detection and active tampering alarm. Audio in and audio detection with optional analog microphone. I/O for alarm/event handling, MicroSD/MicroSDHC memory card slot for optional local video storage. Operation in -25°C to +50°C. PoE class 2 or 8-28VDC input. Includes removable sunshield, wall bracket, Torx T20 screw driver and IP66- rated cable glands. Midspan or power supply not included.</t>
  </si>
  <si>
    <t>AXIS M1137</t>
  </si>
  <si>
    <t>5MP resolution, day/night, compact fixed box camera with CS-mount providing Forensic WDR and Lightfinder technology. Includes an IR corrected varifocal 2.8-13 mm F1.4 DC-iris lens. Multiple, individually configurable H.264, H.265 and Motion JPEG streams; 5MP at 25/30 fps. Axis Zipstream technology for reduced bandwidth and storage needs. Video motion detection and active tampering alarm. Audio in and audio detection with either built-in microphone or optional analog microphone. I/O for alarm/event handling, MicroSD/MicroSDHC memory card slot for optional local video storage. PoE class 3 or 8-28VDC input. Includes stand for wall and ceiling mount. Midspan or power supply not included.</t>
  </si>
  <si>
    <t>AXIS M1135 BULK 10PCS</t>
  </si>
  <si>
    <t>AXIS M1135 in 10-pack. Cannot be sold separately as single packs.</t>
  </si>
  <si>
    <t>AXIS M1137 BAREBONE</t>
  </si>
  <si>
    <t>AXIS M1137 Barebone in single pack. No lens. No power supply</t>
  </si>
  <si>
    <t>AXIS M1137-E</t>
  </si>
  <si>
    <t>Outdoor, NEMA 4X, IP66 and IK10-rated, light weight 5MP resolution, day/night, compact fixed box camera with CS-mount providing Forensic WDR and Lightfinder technology. Includes an IR corrected varifocal 2.8-13 mm F1.4 DC-iris lens. Multiple, individually configurable H.264, H.265 and Motion JPEG streams; 5MP at 25/30 fps. Axis Zipstream technology for reduced bandwidth and storage needs. Video motion detection and active tampering alarm. Audio in and audio detection with optional analog microphone. I/O for alarm/event handling, MicroSD/MicroSDHC memory card slot for optional local video storage. Operation in -25°C to +50°C. PoE class 3 or 8-28VDC input. Includes removable sunshield, wall bracket, Torx T20 screw driver and IP66- rated cable glands. Midspan or power supply not included.</t>
  </si>
  <si>
    <t>AXIS M2025-LE</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</si>
  <si>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</si>
  <si>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M2025-LE BLACK</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</si>
  <si>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</si>
  <si>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M2025-LE BULK 10PCS</t>
  </si>
  <si>
    <t>AXIS M2025-LE in 10-pack/bulk. Cannot be sold separately as single packs.</t>
  </si>
  <si>
    <t>AXIS M2026-LE MK II</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</si>
  <si>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</si>
  <si>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M2026-LE MK II BLACK</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</si>
  <si>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</si>
  <si>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M2026-LE Mk II BULK 10PCS</t>
  </si>
  <si>
    <t>AXIS M2026-LE Mk II in 10-pack/bulk. Cannot be sold separately as single packs.</t>
  </si>
  <si>
    <t>AXIS M2026-LE Mk II BLACK BULK 10PCS</t>
  </si>
  <si>
    <t>AXIS M2026-LE Mk II Black in 10-pack/bulk. Cannot be sold separately as single packs.</t>
  </si>
  <si>
    <t>AXIS M2035-LE</t>
  </si>
  <si>
    <t>Day/night, compact and outdoor-ready bullet style HDTV camera, IP66, IP67, NEMA 4X and IK08-rated. Built-in IR illumination and WDR. Fixed lens with 101°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</si>
  <si>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M2035-LE Black</t>
  </si>
  <si>
    <t>Day/night, compact and outdoor-ready bullet style HDTV camera in black color, IP66, IP67, NEMA 4X and IK08-rated. Built-in IR illumination and WDR. Fixed lens with 101°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</si>
  <si>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M2035-LE 8 MM</t>
  </si>
  <si>
    <t>Day/night, compact and outdoor-ready bullet style HDTV camera, IP66, IP67, NEMA 4X and IK08-rated. Built-in IR illumination and WDR. Fixed tele lens with 39°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</si>
  <si>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M2035-LE 8 MM BLACK</t>
  </si>
  <si>
    <t>Day/night, compact and outdoor-ready bullet style HDTV camera in black color, IP66, IP67, NEMA 4X and IK08-rated. Built-in IR illumination and WDR. Fixed tele lens with 39°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</si>
  <si>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P1214</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</si>
  <si>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</si>
  <si>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AXIS P1214 BULK 10 PCS</t>
  </si>
  <si>
    <t>AXIS P1214 in pack of 10 units</t>
  </si>
  <si>
    <t>AXIS P1214-E</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</si>
  <si>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</si>
  <si>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AXIS P1214-E BULK 10 PCS</t>
  </si>
  <si>
    <t>AXIS P1214-E in pack of 10 units</t>
  </si>
  <si>
    <t>AXIS P1224-E</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</si>
  <si>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</si>
  <si>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AXIS P1244</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</si>
  <si>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</si>
  <si>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AXIS P1245</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</si>
  <si>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</si>
  <si>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AXIS P1254</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</si>
  <si>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</si>
  <si>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AXIS P1264</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</si>
  <si>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</si>
  <si>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AXIS P1265</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</si>
  <si>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</si>
  <si>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AXIS P1275</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</si>
  <si>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</si>
  <si>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AXIS P1375</t>
  </si>
  <si>
    <t>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Power over Ethernet or 12-28VDC input. Includes black stand for wall and ceiling mount with hole for easy cable management. Midspan or power supply not included.</t>
  </si>
  <si>
    <t>AXIS P1375 BAREBONE</t>
  </si>
  <si>
    <t>AXIS P1375 Barebone in single pack. No lens. No power supply.</t>
  </si>
  <si>
    <t>AXIS P1375-E</t>
  </si>
  <si>
    <t>Outdoor, NEMA 4X, IP66/67 and IK10-rated, light weight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Support for optional AXIS Fixed Box IR Illuminator Kit A and AXIS P13 Weathershield Extension A. Serial port for RS422/485 communication. Operation in -40°C to +60°C. Power over Ethernet or 12-28VDC input. Includes removable sunshield, wall bracket, Torx T20 screw driver and IP66/67- rated cable glands. Midspan or power supply not included.</t>
  </si>
  <si>
    <t>AXIS P1375-E BAREBONE</t>
  </si>
  <si>
    <t>AXIS P1375-E Barebone. No lens. Midspan not included</t>
  </si>
  <si>
    <t>AXIS P1367</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</si>
  <si>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</si>
  <si>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AXIS P1367 BAREBONE</t>
  </si>
  <si>
    <t>AXIS P1367 Barebone. No lens. No power supply.</t>
  </si>
  <si>
    <t>AXIS P1367-E</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</si>
  <si>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Corridor format.
NEMA 4X, IP66/67 and IK10-rated for operation in -40°C to +55°C and intermittent up to +60°C. Powered by IEEE 802.3af Type 1 Class 3 midspan. Includes a removable sunshield, wall bracket, Torx T20 screw driver and IP66/67- rated cable glands. Midspan not included.</t>
  </si>
  <si>
    <t>AXIS P1367-E BAREBONE</t>
  </si>
  <si>
    <t>AXIS P1367-E Barebone. No lens. Midspan not included</t>
  </si>
  <si>
    <t>AXIS P1377</t>
  </si>
  <si>
    <t>5MP resolution, day/night, fixed box camera providing Forensic WDR and Lightfinder technology. Includes an IR corrected varifocal 2.8-8 mm F1.2 P-Iris lens and remote back focus. Camera also supports CS-mount DC-iris lenses and i-CS lenses for remote installation zoom and focus. Multiple, individually configurable H.264, H.265 and Motion JPEG streams; 5MP at 25/30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PoE class 3 or 12-28VDC input. Includes black stand for wall and ceiling mount with hole for easy cable management. Midspan or power supply not included</t>
  </si>
  <si>
    <t>AXIS P1377 BAREBONE</t>
  </si>
  <si>
    <t>AXIS P1377 Barebone in single pack. No lens. No power supply.</t>
  </si>
  <si>
    <t>AXIS P1377-LE</t>
  </si>
  <si>
    <t>Outdoor, NEMA 4X, IP66/67 and IK10-rated, 5MP resolution, day/night, fixed box camera providing providing Forensic WDR and Lightfinder technology. OptimizedIR, a power-efficient 850nm IR LED technology covering 50 meters (130 feet).Includes an IR corrected varifocal 2.8-8 mm F1.2 P-Iris lens and remote back focus. Camera also supports CS-mount DC-iris lenses and i-CS lenses for remote installation zoom and focus. Multiple, individually configurable H.264, H.265 and Motion JPEG streams; 5MP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-40°C to +60°C. PoE+ class4 or 12-28VDC input. Support for optional AXIS P13 Weathershield Extension A. Includes pre-mounted AXIS Fixed Box IR illuminator Kit A, removable sunshield, wall bracket, Torx T20 screw driver and IP66/67- rated cable glands. Midspan or power supply not included.</t>
  </si>
  <si>
    <t>AXIS P1377-LE BAREBONE</t>
  </si>
  <si>
    <t>AXIS P1377-LE Barebone. No lens. Midspan not included</t>
  </si>
  <si>
    <t>AXIS P1368-E</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</si>
  <si>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</si>
  <si>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AXIS P1368-E BAREBONE</t>
  </si>
  <si>
    <t>AXIS P1368-E Barebone. No lens. Midspan not included</t>
  </si>
  <si>
    <t>AXIS P1378</t>
  </si>
  <si>
    <t>4K resolution, day/night, fixed box camera providing Forensic WDR and Lightfinder technology. Features a 1/1.8" image sensor. Includes an IR corrected varifocal 3.9-10 mm F1.5 P-Iris lens and remote back focus. Camera also supports CS-mount DC-iris lenses and i-CS lenses for remote installation zoom and focus. Multiple, individually configurable H.264, H.265 and Motion JPEG streams; 4K at 25/30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PoE class 3 or 12-28VDC input. Includes black stand for wall and ceiling mount with hole for easy cable management. Midspan or power supply not included.</t>
  </si>
  <si>
    <t>AXIS P1378 BAREBONE</t>
  </si>
  <si>
    <t>AXIS P1378 Barebone in single pack. No lens. No power supply.</t>
  </si>
  <si>
    <t>AXIS P1378-LE</t>
  </si>
  <si>
    <t>Outdoor, NEMA 4X, IP66/67 and IK10-rated, 4K resolution, day/night, fixed box camera providing providing Forensic WDR and Lightfinder technology. Features a 1/1.8" image sensor. OptimizedIR, a power-efficient 850nm IR LED technology covering 40 meters (130 feet).Includes an IR corrected varifocal 3.9-10 mm F1.5 P-Iris lens and remote back focus. Camera also supports CS-mount DC-iris lenses and i-CS lenses for remote installation zoom and focus. Multiple, individually configurable H.264, H.265 and Motion JPEG streams; 4K at 25/30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-40°C to +60°C. PoE+ class4 or 12-28VDC input. Support for optional AXIS P13 Weathershield Extension A. Includes pre-mounted AXIS Fixed Box IR illuminator Kit A, removable sunshield, wall bracket, Torx T20 screw driver and IP66/67- rated cable glands. Midspan or power supply not included.</t>
  </si>
  <si>
    <t>AXIS P1378-LE BAREBONE</t>
  </si>
  <si>
    <t>AXIS P1378-LE Barebone. No lens. Midspan not included</t>
  </si>
  <si>
    <t>AXIS P1435-LE 22MM</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</si>
  <si>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</si>
  <si>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AXIS P1445-LE</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</si>
  <si>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</si>
  <si>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AXIS P1455-LE-3 L. P. Verifier Kit</t>
  </si>
  <si>
    <t>Please check the supported countries 
Visit www.axis.com for supported products and application download.
Compact outdoor, HDTV / 1080p, day/night, fixed bullet camera with built-in AXIS License Plate Verifier application. Detect and verify vehicles in single lanes with speed up to 70 km/h (45 mph) in 7 to 20 meter distance (23-65 feet). License plate reading time less than 1 second.
OptimizedIR, Forensic WDR, Lightfinder, shock detection, IK10, IP66/67, NEMA TS-2-2003 v02.06. Operation temperature -40°C to +60°C (-40°F to 140°F). Integrated bracket for easy mounting on wall and ceiling. License plate verification day and night. Powered by IEEE 802.3af Type 1 Class 3 midspan (PoE) or or 12-28 VDC input. Midspan not included.</t>
  </si>
  <si>
    <t>AXIS P1455-LE</t>
  </si>
  <si>
    <t>Compact and outdoor-ready HDTV camera for day and night surveillance. NEMA 4X, IP66/67 and IK10-rated, light weight HDTV 1080p resolution fixed bullet camera providing Forensic WDR and Lightfinder 2.0. Varifocal 3-9 mm F1.6 lens with remote 3 x optical zoom and focus with automatic IR cut filter. Multiple, individually configurable H.264, H.265 and Motion JPEG streams; full HDTV 1080p at 50/60 fps. Axis Zipstream technology for reduced bandwidth and storage needs. Video motion detection, shock detection and active tampering alarm, defogging and corridor format.  Audio in and I/O port, microSD/SDHC memory card slot for edge storage. OptimizedIR, a power-efficient LED technology with adaptable angle of IR illumination up to 40 meters (131 feet). Integrated bracket for easy mounting on wall and ceiling. Power over Ethernet. Operating conditions -40 °C to 60 °C (-40 °F to 140 °F). Includes removable sunshield, mounting bracket, Torx L-key, and IP66/67- rated cable glands. Midspan not included.</t>
  </si>
  <si>
    <t>AXIS P1455-LE 29 mm</t>
  </si>
  <si>
    <t>Compact and outdoor-ready 1080p HDTV fixed bullet camera for day and night surveillance. NEMA 4X, IP66/67 and IK10-rated, light weight network camera providing Forensic WDR and Lightfinder 2.0. Varifocal 10.9-29 mm F1.7 lens with remote 3 x optical zoom and focus with automatic IR cut filter. Multiple, individually configurable H.264, H.265 and Motion JPEG streams; full HDTV 1080p at 50/60 fps. Axis Zipstream technology for reduced bandwidth and storage needs. AXIS Object Analytics, shock detection and active tampering alarm, defogging and corridor format.  Electronic Image Stabilization, Audio in and supervised I/O port, microSD/SDHC memory card slot for edge storage. OptimizedIR, a power-efficient LED technology with adaptable angle of IR illumination up to 80 meters (262 feet). Integrated bracket for easy mounting on wall and ceiling. Power over Ethernet and DC input. Operating conditions -40 °C to 60 °C (-40 °F to 140 °F). Includes removable sunshield, mounting bracket, Torx L-keys, and IP66/67- rated cable glands. Midspan not included.</t>
  </si>
  <si>
    <t>AXIS P1447-LE</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</si>
  <si>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</si>
  <si>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AXIS P1448-LE</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</si>
  <si>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</si>
  <si>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AXIS Q1615 Mk II</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</si>
  <si>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</si>
  <si>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AXIS Q1615 Mk II BAREBONE</t>
  </si>
  <si>
    <t>AXIS Q1615 Mk II Barebone in single pack. No lens. No power supply.</t>
  </si>
  <si>
    <t>AXIS Q1615-E Mk II</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</si>
  <si>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</si>
  <si>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AXIS Q1615 Mk III</t>
  </si>
  <si>
    <t>HDTV 1080p resolution, day/night, fixed box camera providing Forensic WDR and Lightfinder 2.0. Includes an IR corrected varifocal 2.8-8.5 mm F1.2 i-CS lens with remote zoom and focus. Multiple, individually configurable H.264, H.265 and Motion JPEG streams; full HDTV 1080p/2MP resolution up to 60 fps with Forensic WDR and up to 120 fps without. Axis Zipstream technology for reduced bandwidth and storage needs. Deep learning processing unit, shock detection,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Power over Ethernet or 12-28VDC input. Includes black stand for wall and ceiling mount with hole for easy cable management. Midspan or power supply not included.</t>
  </si>
  <si>
    <t>AXIS Q1615-LE Mk III</t>
  </si>
  <si>
    <t>Outdoor, NEMA 4X, IP66/67 and IK10-rated, light weight HDTV 1080p resolution, day/night, fixed box camera providing OptimizedIR, Forensic WDR and Lightfinder 2.0. Includes an IR corrected varifocal 2.8-8.5 mm F1.2 i-CS lens with remote zoom and focus. Multiple, individually configurable H.264, H.265 and Motion JPEG streams; full HDTV 1080p/2MP resolution up to 60 fps with Forensic WDR and up to 120 fps without. Axis Zipstream technology for reduced bandwidth and storage needs. Deep learning processing unit, shock detection, intrusion alarm.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Powered by IEEE 802.3at Type 2 Class 4 (PoE+). Built-in heaters and fan, Arctic Temperature Control for start-up in -40°C to 60°C (-40 ºF to 140 ºF).I ncludes removable sunshield, wall bracket, Torx T20 screw driver and IP66/67- rated cable glands. Midspan or power supply not included.</t>
  </si>
  <si>
    <t>AXIS Q1615 Mk III BAREBONE</t>
  </si>
  <si>
    <t>AXIS Q1615 MK III Barebone in single pack. No lens. No power supply.</t>
  </si>
  <si>
    <t>AXIS Q1645</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</si>
  <si>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</si>
  <si>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AXIS Q1645 BARE BONE</t>
  </si>
  <si>
    <t>AXIS Q1645 Barebone in single pack. No lens. No power supply.</t>
  </si>
  <si>
    <t>AXIS Q1645-LE</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</si>
  <si>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</si>
  <si>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AXIS Q1647</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</si>
  <si>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</si>
  <si>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AXIS Q1647 BARE BONE</t>
  </si>
  <si>
    <t>AXIS Q1647 Barebone in single pack. No lens. No power supply.</t>
  </si>
  <si>
    <t>AXIS Q1647-LE</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</si>
  <si>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</si>
  <si>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AXIS Q1656</t>
  </si>
  <si>
    <t>1/1.8” sensor, 4 MP, Day/night fixed box camera with Deep Learning Processing Unit (DLPU). Support for Forensic WDR and Lightfinder 2.0. Includes an IR corrected varifocal 3.9-10 mm F1.5 i-CS lens with remote zoom and focus.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Includes black stand for wall and ceiling. Midspan or power supply not included.</t>
  </si>
  <si>
    <t>AXIS Q1656-LE</t>
  </si>
  <si>
    <t>AXIS Q1659 BAREBONE</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</si>
  <si>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</si>
  <si>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AXIS Q1659 10-22MM F/3.5-4.5</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</si>
  <si>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</si>
  <si>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AXIS Q1659 24MM F/2.8</t>
  </si>
  <si>
    <t>AXIS Q1659 35MM F/2</t>
  </si>
  <si>
    <t>AXIS Q1659 50MM F/1.4</t>
  </si>
  <si>
    <t>AXIS Q1659 85MM F/1.2</t>
  </si>
  <si>
    <t>AXIS Q1659 100MM F/2.8</t>
  </si>
  <si>
    <t>AXIS Q1659 70-200MM F/2.8</t>
  </si>
  <si>
    <t>AXIS Q1715 BLOCK CAMERA</t>
  </si>
  <si>
    <t>HDTV 1080p camera with 21x motorized zoom, day/night, fixed block camera with Deep Learning Processing Unit (DLPU). Support for Forensic WDR and Lightfinder 2.0. Built-in varifocal lens, 4-84.6 mm F1.6 with fixed focus and auto focus. Multiple, individually configurable streams, H.264/H.265 with Zipstream and Motion JPEG. HDTV 1080p/2MP resolution up to 60 fps with Forensic WDR. AXIS Object Analytics, Video motion detection, shock detection and active tampering alarm. HDMI mini and HD-SDI output. AXIS Edge Vault with FIPS certified TPM for added cyber security.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802.3af Type1 Class 3 or IEEE 802.3at Type2 Class 4 (PoE) or 10-28 V DC power with redundancy. Includes black stand for wall and ceiling mount. Midspan or power supply not included.</t>
  </si>
  <si>
    <t>AXIS Q1700-LE</t>
  </si>
  <si>
    <t>Robust outdoor, color 2 MP/1080p HDTV license plate camera for sharp license plate images day and night. Multiple, individually configurable H.264 and Motion JPEG streams; max HDTV 1080p / 2MP resolution at up to 50/60 fps. 
Varifocal 18–137 mm, 8x optical zoom lens, 16°-2.3° HFOV, F2.9 with remote zoom and installation focus. License plate capture range 20-50 meter at night with built-in OptimizedIR at speeds up to 130 km/h (81 mph) 
Includes license plate capture assistant for easy setup, pixel counter, shock detection, active tampering alarm, defogging and electronic image stabilization.
Audio mic/line in, I/O for alarm/event handling and memory card slot for optional local video storage. 
Integrated bracket for easy mounting on wall and ceiling. Dark grey (NCS S5502-B) casing, black fixed metal weather shield with anti-glare coating.
NEMA 4X, IP66/67 and impact resistant in -40°C to +60°C(-40 °F to 140 °F). 
Powered by PoE (IEEE 802-3af), RJ45 or IDC punchdown connector, 20-28 V DC or 20-24 V AC. License plate recognition software, power supply or midspan not included.</t>
  </si>
  <si>
    <t>AXIS Q1775</t>
  </si>
  <si>
    <t>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SDHC/SDXC memory card slot for optional local video storage. Operation in 0 °C to +50 °C. Powered by PoE (IEEE 802-3af), 8-28 V DC or 20-24 V AC. Includes stand for wall or ceiling mount. Power supply not included.</t>
  </si>
  <si>
    <t>AXIS Q1775-E</t>
  </si>
  <si>
    <t>Outdoor, IP66- and NEMA 4X-rated, 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SD/SDHC/SDXC memory card slot for optional local video storage. Arctic Temperature Control, operation in -30°C to 50°C (-22 ºF to 122 ºF) when powered by IEEE 802.3af midspan or -40 °C to 50 °C (-40 ºF to 122 ºF) with PoE+ Midspan. Includes a removable sunshield and wall bracket. Midspan not included.</t>
  </si>
  <si>
    <t>AXIS Q1785-LE</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</si>
  <si>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20-28 V DC or 20-24 V AC. Includes a removable sunshield. 
Power supply or midspan not included.</t>
  </si>
  <si>
    <t>AXIS Q1786-LE</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</si>
  <si>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20-28 V DC or 20-24 V AC. Includes a removable sunshield. 
Power supply or midspan not included.</t>
  </si>
  <si>
    <t>AXIS Q1798-LE</t>
  </si>
  <si>
    <t>Robust outdoor, NEMA 4X, IP66/67 and IK10-rated 10 MP/ 4K, day/night, fixed bullet camera providing Forensic WDR and Lightfinder 2.0 technology. Features a 4/3" type image sensor, built-in varifocal 12–48 mm, 4 x optical Canon zoom lens, 90°-21° HFOV, F1.7 with remote zoom and autofocus. Multiple, individually configurable H.264, H.265 and Motion JPEG streams; max 4K at 30 fps /10MP resolution at 20 fps.
Axis Zipstream technology for reduced bandwidth and storage needs.
Includes analytics AXIS Guard Suite, Video motion detection, shock detection and active tampering alarm. Corridor format, barrel distortion correction, defogging and electronic image stabilization. Scene profiles. Audio mic/line in, audio detection with optional analog or digital microphone. Supervised I/O for alarm/event handling. MicroSD/MicroSDHC memory card slot for optional local video storage. 
OptimizedIR, a power-efficient IR LED technology.
Integrated bracket for easy mounting on wall and ceiling.
Operation in -40°C to +60°C (-40 °F to 140 °F). Powered by PoE class 4 (IEEE 802-3at), 20-28 V DC or 20-24 V AC. Includes a removable sunshield, Torx T20 allen key, IP66/67- rated cable glands and optional IDC punch connector.
Power supply or midspan not included.</t>
  </si>
  <si>
    <t>AXIS F34 MAIN UNIT</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</si>
  <si>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</si>
  <si>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AXIS F41 MAIN UNIT</t>
  </si>
  <si>
    <t>AXIS F41 Main Unit. To be used with any of AXIS F Series Sensor Units. Supports full HDTV 1080p and WDR - Forensic Capture. Two way audio, 4 configurable I/Os with 12 V output and RS232. Supports Edge Storage through NAS or SD card (optional). PoE and 8-28 V DC support.</t>
  </si>
  <si>
    <t>AXIS F44 DUAL AUDIO INPUT</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</si>
  <si>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</si>
  <si>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AXIS F1004 SENSOR UNIT</t>
  </si>
  <si>
    <t>AXIS F1004 Sensor Unit with a fixed lens. Provides HDTV 720p and 102° horizontal FOV. Pigtail for a detachable 8-m (26-ft.) cable for connecting to an AXIS F Main Unit. A flush ceiling/wall mount kit is included.</t>
  </si>
  <si>
    <t>AXIS F1004 BULLET SENSOR UNIT</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</si>
  <si>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</si>
  <si>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AXIS F1004 PINHOLE SENSOR UNIT</t>
  </si>
  <si>
    <t>AXIS F1004 Pinhole Sensor Unit. Pinhole lens for extremely discreet surveillance. Provides HDTV 720p and 57° horizontal FOV. Pigtail for a detachable 8-m (26-ft.) cable for connecting to an AXIS F Main Unit. Comes with a mounting bracket fot the sensor unit.</t>
  </si>
  <si>
    <t>AXIS F34 SURVEILLANCE SYSTEM</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</si>
  <si>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</si>
  <si>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AXIS F1005-E SENSOR UNIT 3M</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</si>
  <si>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</si>
  <si>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AXIS F1005-E SENSOR UNIT 12M</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</si>
  <si>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</si>
  <si>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AXIS F1015 SENSOR UNIT 3M</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</si>
  <si>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</si>
  <si>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AXIS F1015 SENSOR UNIT 12M</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</si>
  <si>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</si>
  <si>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AXIS F1025 SENSOR UNIT 3M</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</si>
  <si>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</si>
  <si>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AXIS F1025 SENSOR UNIT 12M</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</si>
  <si>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</si>
  <si>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AXIS F1035-E SENSOR UNIT 3M</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</si>
  <si>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</si>
  <si>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AXIS F1035-E SENSOR UNIT 12M</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</si>
  <si>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</si>
  <si>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AXIS F4005-E DOME SENSOR UNIT</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</si>
  <si>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</si>
  <si>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AXIS F4005 DOME SENSOR UNIT</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</si>
  <si>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</si>
  <si>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AXIS FA1105 SENSOR UNIT</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</si>
  <si>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</si>
  <si>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AXIS FA1125 SENSOR UNIT</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</si>
  <si>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</si>
  <si>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AXIS FA3105-L EYEBALL SENSOR UNIT</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</si>
  <si>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</si>
  <si>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AXIS FA4115 SENSOR UNIT</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</si>
  <si>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</si>
  <si>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AXIS FA51 MAIN UNIT</t>
  </si>
  <si>
    <t>AXIS FA51 is a single-channel modular camera Main Unit. It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t>
  </si>
  <si>
    <t>AXIS FA51 MAIN UNIT 10PCS</t>
  </si>
  <si>
    <t>AXIS FA51 is a single-channel modular camera Main Unit in bulk 10-pack. It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t>
  </si>
  <si>
    <t>AXIS FA51-B MAIN UNIT 10PCS</t>
  </si>
  <si>
    <t>AXIS FA51-B is a single-channel barebone modular camera Main Unit in bulk 10-pack. The PCBAs are individually packed in ESD bags inside the bulk box. They are UR-certified and designed for integration into machines, devices and enclosures. The product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 
Important notice: This product must be integrated into a final product or solution and is not intended for stand-alone use. Consequently, this product must be properly integrated into a suitable casing before it is made available to the end user. The entity or person who integrates this product into a final product or solution is also responsible for ensuring that the final product fulfills safety, EMC and other regulatory standards required by law and that the final product is certified accordingly.</t>
  </si>
  <si>
    <t>AXIS FA54 MAIN UNIT</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</si>
  <si>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</si>
  <si>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AXIS Q1659 55-250MM F/4-5.6</t>
  </si>
  <si>
    <t>AXIS P8815-2 3D Ppl Counter BK</t>
  </si>
  <si>
    <t>AXIS P8815-2 3D People Counter is a custom-designed stereo camera designed for people counting. The people counter functionality is included; no need to purchase and install a separately licensed product. Main features include: Accurate and reliable 3D people counting. All-in-one solution with reliable hardware. Optimized for challenging conditions. Flexible counting zones. Easy integration in AXIS Store Reporter or 3rd party reporting system. This version comes with a black casing.</t>
  </si>
  <si>
    <t>AXIS P8815-2 3D Ppl Counter WH</t>
  </si>
  <si>
    <t>AXIS P8815-2 3D People Counter is a custom-designed stereo camera designed for people counting. The people counter functionality is included; no need to purchase and install a separately licensed product. Main features include: Accurate and reliable 3D people counting. All-in-one solution with reliable hardware. Optimized for challenging conditions. Flexible counting zones. Easy integration in AXIS Store Reporter or 3rd party reporting system. This version comes with a white casing.</t>
  </si>
  <si>
    <t>AXIS M3015</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</si>
  <si>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</si>
  <si>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AXIS M3016</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</si>
  <si>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</si>
  <si>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AXIS M3046-V 2.4mm</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</si>
  <si>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</si>
  <si>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AXIS M3064-V</t>
  </si>
  <si>
    <t>AXIS M3064-V is an ultra-compact, indoor fixed mini dome with dust- and IK08 vandal-resistant casing for easy mounting on wall or ceiling. Fixed lens, horizontal/vertical field of view 83°/45°. D/N functionality with automatically removable IR cut filter. Multiple, individually configurable H.264, H.265 and Motion JPEG streams; max HDTV 720p resolution at 30 fps with WDR. Zipstream for reduced bandwidth and storage. Memory card slot for optional local video storage. Video motion detection and active tampering alarm. Power over Ethernet.</t>
  </si>
  <si>
    <t>AXIS M3065-V</t>
  </si>
  <si>
    <t>AXIS M3065-V is an ultra-compact, indoor fixed mini dome with dust- and IK08 vandal-resistant casing for easy mounting on wall or ceiling. Fixed lens, horizontal/vertical field of view 102°/55°. D/N functionality with automatically removable IR-cut filter. Multiple, individually configurable H.264, H.265 and Motion JPEG streams; max HDTV 1080p at 30 fps with WDR. HDMI output (micro). Zipstream for reduced bandwidth and storage. Memory card slot for optional local video storage. Video motion detection and active tampering alarm. Power over Ethernet.</t>
  </si>
  <si>
    <t>AXIS M3075-V</t>
  </si>
  <si>
    <t>AXIS M3075-V is an ultra-compact, indoor fixed mini dome with dust- and IK08 vandal-resistant casing for easy mounting on wall or ceiling. Fixed lens, horizontal/vertical field of view 102°/55°. D/N functionality with automatically removable IR-cut filter. Multiple, individually configurable H.264, H.265 and Motion JPEG streams; max HDTV 1080p at 30 fps with WDR. HDMI output (micro). Zipstream for reduced bandwidth and storage. Audio detection and capture with built-in microphone. Memory card slot for optional local video storage. Video motion detection and active tampering alarm. Power over Ethernet.</t>
  </si>
  <si>
    <t>AXIS M3066-V</t>
  </si>
  <si>
    <t>AXIS M3066-V is an ultra-compact, indoor fixed mini dome with dust- and IK08 vandal-resistant casing for easy mounting on wall or ceiling. Fixed lens, horizontal/vertical field of view 131°/97°. D/N functionality with automatically removable IR-cut filter. Multiple, individually configurable H.264, H.265 and Motion JPEG streams; max 4 MP at 30 fps with WDR. HDMI output (micro). Zipstream for reduced bandwidth and storage. Memory card slot for optional local video storage. Video motion detection and active tampering alarm. Power over Ethernet.</t>
  </si>
  <si>
    <t>AXIS M3067-P</t>
  </si>
  <si>
    <t>Product version for the American market.
AXIS M3067-P is an ultra-compact, indoor fixed mini dome with 6 MP sensor, fixed lens and tamper-resistant casing for easy mounting on wall or ceiling. Forensic WDR, Lightfinder and D/N functionality with automatically removable IR cut filter. Provides 360°/180° overview and dewarped panorama, quad, corner, corridor or digital PTZ views in up to 30 fps with WDR, up to 60 fps without. Multiple, individually configurable H.264, H.265 and Motion JPEG streams. Zipstream for reduced bandwidth and storage. Video motion detection and active tampering alarm. Memory card slot for optional local video storage. Signed firmware and secure boot ensure firmware authenticity. Environment-friendly, PVC-free with recycled plastics. Power over Ethernet.</t>
  </si>
  <si>
    <t>AXIS M3068-P</t>
  </si>
  <si>
    <t>Product version for the American market.
AXIS M3068-P is an ultra-compact, indoor fixed mini dome with 12 MP sensor, fixed lens and tamper-resistant casing for easy mounting on wall or ceiling. Forensic WDR and D/N functionality with automatically removable IR cut filter. Provides 360°/180° overview and dewarped panorama, quad, corner, corridor or digital PTZ views in up to 15 fps with WDR, up to 30 fps without. Multiple, individually configurable H.264, H.265 and Motion JPEG streams. Zipstream for reduced bandwidth and storage. Video motion detection and active tampering alarm. Memory card slot for optional local video storage. Signed firmware and secure boot ensure firmware authenticity. Environment-friendly, PVC-free with recycled plastics. Power over Ethernet.</t>
  </si>
  <si>
    <t>AXIS M3026-VE</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</si>
  <si>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</si>
  <si>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AXIS M3057-PLVE MkII</t>
  </si>
  <si>
    <t>With its 6 MP sensor, AXIS M3057-PLVE MK II offers excellent image quality and a complete 180° or 360° overview, indoors or out, around the clock. This compact mini dome also offers dewarped views such as panorama, quad, corner, and corridor views directly from the camera. It includes Axis Lightfinder and Axis Forensic WDR for true colors and great details in challenging light or near darkness. And, Axis OptimizedIR allows for surveillance in pitch darkness. Furthermore, enhanced security functionality prevents unauthorized access and safeguards your system.</t>
  </si>
  <si>
    <t>AXIS M3058-PLVE</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</si>
  <si>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</si>
  <si>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AXIS M3077-PLVE</t>
  </si>
  <si>
    <t>With its 6 MP sensor, AXIS M3077-PLVE offers excellent image quality and a complete 180° or 360° overview, indoors or out, around the clock. It features two built-in microphones allowing for audio surveillance and detection. This compact mini dome offers dewarped views such as panorama, quad, corner, and corridor views directly from the camera. It includes Axis Lightfinder and Axis Forensic WDR for true colors and great details in challenging light or near darkness. And, Axis OptimizedIR for surveillance in pitch darkness. Furthermore, enhanced security functionality prevents unauthorized access and safeguards your system.</t>
  </si>
  <si>
    <t>AXIS M3104-L</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</si>
  <si>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</si>
  <si>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AXIS M3104-LVE</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</si>
  <si>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</si>
  <si>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AXIS M3105-L</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</si>
  <si>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</si>
  <si>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AXIS M3106-LVE MK II</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</si>
  <si>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</si>
  <si>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AXIS M3115-LVE</t>
  </si>
  <si>
    <t>AXIS M3115-LVE is a compact mini dome in a flat-faced, outdoor-ready, IK08 impact-resistant design with built-in IR illumination. Fixed lens, 105° field of view. Multiple, individually configurable H.264, H.265 and Motion JPEG streams; HDTV 1080p at up to 30 fps with Forensic WDR and Lightfinder. Zipstream for reduced bandwidth and storage. Video motion detection and tampering alarm. Signed firmware and secure boot ensure firmware authenticity. Memory card slot for optional local video storage. Power over Ethernet.</t>
  </si>
  <si>
    <t>AXIS M3116-LVE</t>
  </si>
  <si>
    <t>AXIS M3116-LVE is a compact mini dome in a flat-faced, outdoor-ready, IK08 impact-resistant design with built-in IR illumination. Fixed lens, 130° field of view. Multiple, individually configurable H.264, H.265 and Motion JPEG streams; 4 MP at up to 30 fps with Forensic WDR and Lightfinder. Zipstream for reduced bandwidth and storage. Video motion detection and tampering alarm. Signed firmware and secure boot ensure firmware authenticity. Memory card slot for optional local video storage. Power over Ethernet.</t>
  </si>
  <si>
    <t>AXIS M3205-LVE</t>
  </si>
  <si>
    <t>Fixed dome with built-in IR illumination and IK10 vandal-resistant casing, designed for easy
outdoor or indoor installation. Fixed lens, 100° field of view. Multiple, individually
configurable H.264, H.265 and Motion JPEG streams; HDTV 1080p at up to 30 fps with
WDR. Zipstream for reduced bandwidth and storage. Video motion detection, tampering
alarm and supervised digital input / digital output for alarm/event handling. HDMI output
(micro). Memory card slot for optional local video storage. Power over Ethernet. Includes
mounting bracket for wall/ceiling or junction boxes.</t>
  </si>
  <si>
    <t>AXIS M3206-LVE</t>
  </si>
  <si>
    <t>Fixed dome with built-in IR illumination and IK10 vandal-resistant casing, designed for easy
outdoor or indoor installation. Fixed lens, wide 105°/79° horizontal/vertical field of view.
Multiple, individually configurable H.264, H.265 and Motion JPEG streams; 4 MP at up to
30 fps with WDR. Zipstream for reduced bandwidth and storage. Video motion detection,
tampering alarm and supervised digital input / digital output for alarm/event handling. HDMI
output (micro). Memory card slot for optional local video storage. Power over Ethernet.
Includes mounting bracket for wall/ceiling or junction boxes.</t>
  </si>
  <si>
    <t>AXIS M4216-V</t>
  </si>
  <si>
    <t>Compact, varifocal, D/N mini dome with dust- and vandal-resistant casing for easy indoor mounting. 3-6 mm lens with remote zoom and focus simplifying the installation. Multiple, individually configurable H.264, H.265 and Motion JPEG streams; 4MP in 4:3, 3MP in 16:9, max 30 fps with WDR. Zipstream for reduced bandwidth and storage. Includes a Deep Learning Processing Unit (DPLU) for advanced analytics. Axis Object Analytics, video motion detection and active tampering alarm. HDMI output (micro). MicroSD memory card slot for optional local video storage.  AXIS Edge Vault for increased Cyber Security</t>
  </si>
  <si>
    <t>AXIS M4216-LV</t>
  </si>
  <si>
    <t>Compact, varifocal, D/N mini dome with built-in IR illumination and dust- and vandal-resistant casing for easy indoor mounting. 3-6 mm lens with remote zoom and focus simplifying the installation. Multiple, individually configurable H.264, H.265 and Motion JPEG streams; 4MP in 4:3, 3MP in 16:9, max 30 fps with WDR. Zipstream for reduced bandwidth and storage. Includes a Deep Learning Processing Unit (DPLU) for advanced analytics. Axis Object Analytics, video motion detection and active tampering alarm. HDMI output (micro). MicroSD memory card slot for optional local video storage. AXIS Edge Vault for increased Cyber Security</t>
  </si>
  <si>
    <t>AXIS M4206-V</t>
  </si>
  <si>
    <t>Ultra-compact, varifocal, D/N mini dome with dust- and vandal-resistant casing for easy indoor mounting on wall or ceiling. 3-6 mm lens with remote zoom and focus simplifying the installation. Multiple, individually configurable H.264, H.265 and Motion JPEG streams; 3MP for wide 4:3 view, 1080p for 16:9, max 30 fps with WDR. Zipstream for reduced bandwidth and storage. Video motion detection and active tampering alarm. HDMI output (micro). Memory card slot for optional local video storage. Power over Ethernet. Midspan not included.</t>
  </si>
  <si>
    <t>AXIS M4206-LV</t>
  </si>
  <si>
    <t>Ultra-compact, varifocal, D/N mini dome with built-in IR illumination and dust- and vandal-resistant casing for easy indoor mounting on wall or ceiling. 3-6 mm lens with remote zoom and focus simplifying the installation. Multiple, individually configurable H.264, H.265 and Motion JPEG streams; 3MP for wide 4:3 view, 1080p for 16:9, max 30 fps with WDR. Zipstream for reduced bandwidth and storage. Video motion detection and active tampering alarm. HDMI output (micro). Memory card slot for optional local video storage. Power over Ethernet. Midspan not included.</t>
  </si>
  <si>
    <t>AXIS M4308-PLE</t>
  </si>
  <si>
    <t>AXIS M4308-PLE is a discreet, outdoor-ready mini dome designed to blend seamlessly into any environment. With 12 MP sensor and stereographic lens it offers outstanding images and complete 360° panoramic overview. Thanks to Sharpdome 360, this panoramic camera delivers greater sharpness at the edges of the image. AXIS Object Analytics is included and a deep learning processing unit (DLPU) enables unique opportunities to take advantage of analytics based on deep learning on the edge. It includes Axis Lightfinder and Axis Forensic WDR for true colors and great details in challenging light or near darkness. Plus, Axis OptimizedIR for surveillance in pitch darkness. Four built-in microphones and Voice Enhancer offers audio capture with great noise suppression.</t>
  </si>
  <si>
    <t>AXIS P3235-LVE</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</si>
  <si>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</si>
  <si>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AXIS P3245-LV</t>
  </si>
  <si>
    <t>Fixed dome with support for Forensic WDR, Lightfinder 2.0 and OptimizedIR illumination.
Discreet, dust- and IK10 vandal-resistant indoor casing. Varifocal 3.4-8.9 mm P-Iris lens with
remote zoom and focus simplifying the installation. Multiple, individually configurable
H.264, H.265 and Motion JPEG streams. HDTV 1080p at 30 fps with WDR. Zipstream for
reduced bandwidth and storage. Video motion detection and tampering alarm. Two-way audio
and audio detection. Supervised digital input / digital output for alarm / event handling.
Signed firmware and secure boot ensure firmware authenticity. Memory card slot for optional
local video storage. Power over Ethernet. Includes mounting bracket for wall/ceiling or
junction boxes.</t>
  </si>
  <si>
    <t>AXIS P3245-LVE 22 MM</t>
  </si>
  <si>
    <t>Fixed dome with support for Forensic WDR, Lightfinder 2.0 and OptimizedIR illumination.
Discreet, dust- and IK10 vandal-resistant outdoor-ready casing. Varifocal 9-22 mm P-Iris lens with remote zoom and focus simplifying the installation. Multiple, individually
configurable H.264, H.265 and Motion JPEG streams. HDTV 1080p at 30 fps with WDR.
Zipstream for reduced bandwidth and storage. Video motion detection and tampering alarm.
Two-way audio and audio detection. Supervised digital input / digital output for alarm / event
handling. Signed firmware and secure boot ensure firmware authenticity. Memory card slot
for optional local video storage. Power over Ethernet. Includes mounting bracket for
wall/ceiling or junction boxes.</t>
  </si>
  <si>
    <t>AXIS P3247-LV</t>
  </si>
  <si>
    <t>AXIS P3247-LV is a day/night fixed dome with discreet, dust- and IK10 vandal-resistant indoor casing. It has support for Forensic WDR, Lightfinder 2.0, motion-adaptive exposure for minimized motion blur, and OptimizedIR illumination. Varifocal 3-8mm P-Iris lens with remote zoom and focus simplifying the installation. Multiple, individually configurable H.264, H.265 and Motion JPEG streams. 5 MP at up to 30 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 over Ethernet. Includes mounting bracket for wall/ceiling or junction boxes.</t>
  </si>
  <si>
    <t>AXIS P3247-LVE</t>
  </si>
  <si>
    <t>AXIS P3247-LVE is a day/night fixed dome with IK10 vandal-resistant outdoor casing. It has support for Forensic WDR, Lightfinder 2.0, motion-adaptive exposure for minimized motion blur, and OptimizedIR illumination. Varifocal 3-8 mm P-Iris lens with remote zoom and focus simplifying the installation. Multiple, individually configurable H.264, H.265 and Motion JPEG streams. 5 MP at up to 30 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 over Ethernet. Includes mounting bracket for wall or junction boxes and weather shield against sun, rain or snow.</t>
  </si>
  <si>
    <t>AXIS P3248-LV</t>
  </si>
  <si>
    <t>AXIS P3248-LV is a day/night fixed dome with discreet, dust- and IK10 vandal-resistant indoor casing. It has support for Forensic WDR, Lightfinder 2.0, motion-adaptive exposure for minimized motion blur, and OptimizedIR illumination. Varifocal 4.3-8.6 mm P-Iris lens with remote zoom and focus simplifying the installation. Multiple, individually configurable H.264, H.265 and Motion JPEG streams. 4K (8MP) at up to 30 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 over Ethernet. Includes mounting bracket for wall or junction boxes.</t>
  </si>
  <si>
    <t>AXIS P3255-LVE</t>
  </si>
  <si>
    <t>Fixed dome with Deep Learing Processing Unit. Support for Forensic WDR, Lightfinder 2.0 and OptimizedIR illumination. Discreet, dust- and IK10 vandal-resistant outdoor-ready casing. Varifocal 3.4-8.9 mm P-Iris lens with remote zoom and focus simplifying the installation. Multiple, individually configurable H.264, H.265 and Motion JPEG streams. HDTV 1080p up to 60 fps, 30fps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Powered by IEEE 802.3at Type 2 Class 4 (PoE+). Includes mounting bracket for wall/ceiling or junction boxes.</t>
  </si>
  <si>
    <t>AXIS P3265-V</t>
  </si>
  <si>
    <t>High-performance fixed dome camera with Deep Learning Processing Unit (DLPU). Forensic WDR, Lightfinder 2.0. Discreet, dust- and IK10 vandal-resistant indoor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2. Includes mounting bracket.</t>
  </si>
  <si>
    <t>AXIS P3265-LV</t>
  </si>
  <si>
    <t>High-performance fixed dome camera with Deep Learning Processing Unit (DLPU). Forensic WDR, Lightfinder 2.0 and Optimized IR. Discreet, dust- and IK10 vandal-resistant indoor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Includes mounting bracket.</t>
  </si>
  <si>
    <t>AXIS P3265-LVE</t>
  </si>
  <si>
    <t>High-performance fixed dome camera with Deep Learning Processing Unit (DLPU). Forensic WDR, Lightfinder 2.0 and Optimized IR. Discreet, dust- and IK10 vandal-resistant outdoor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Extended temperature range. Includes mounting bracket and weather shield.</t>
  </si>
  <si>
    <t>AXIS P3374-V</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</si>
  <si>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</si>
  <si>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AXIS P3374-LV</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</si>
  <si>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</si>
  <si>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AXIS P3715-PLVE</t>
  </si>
  <si>
    <t>AXIS P3715-PLVE offers two channels with 2MP per channel, at a frame rate of 30 fps. With its unique peanut-shaped dome design, this multidirectional camera offers cost-effective installation and flexible positioning of both varifocal camera heads. Each head can be controlled individually, so you can capture scenes in two directions in wide angle or zoomed-in views. It features Axis Lightfinder and Axis Forensic WDR for true colors and great details in challenging or poor light. And, remote zoom and focus capabilities ensures fast and accurate installation. Furthermore, Zipstream with support for H.264 significantly lowers bandwidth and storage requirements.</t>
  </si>
  <si>
    <t>AXIS P3719-PLE</t>
  </si>
  <si>
    <t>AXIS P3719-PLE Network Camera is a compact 15-megapixel camera with four varifocal lenses (4 x Quad HD) enabling
overview and detailed surveillance. With one IP address and one network cable, the four-cameras-in-one unit provides a
flexible, cost-effective solution for multidirectional surveillance. 360° IR illumination,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has an integrated weathershield.</t>
  </si>
  <si>
    <t>AXIS P3727-PLE</t>
  </si>
  <si>
    <t>AXIS P3727-PLE Panoramic Camera offers 4x2 MP with 360° IR coverage. It lets you easily cover four different areas with a single camera, around the clock and even in challenging lighting. You’ll be able to count on both high-quality overviews and detailed coverage thanks to the brilliant design of this cost-effective solution. And, AXIS Object Analytics on one channel, allowing you to detect and classify humans and vehicles, all tailored to your specific needs.</t>
  </si>
  <si>
    <t>AXIS P3807-PVE</t>
  </si>
  <si>
    <t>Product version for the American market.
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</si>
  <si>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AXIS P3818-PVE</t>
  </si>
  <si>
    <t>AXIS P3818-PVE delivers a 180º panoramic overview of extensive areas with ultra-high resolution images and incredible details up to 30 fps. With 13 MP resolution and seamless stitching of all three images, it offers 180° horizontal and 90° vertical coverage with no blind spots. Including a variety of mounting options, it’s also possible to mount two cameras back-to-back for a complete 360° overview using AXIS T94V01C Dual Camera Mount. Featuring edge-to-edge technology, it’s easy to add support for audio. Additionally, built-in cybersecurity features prevent unauthorized access and safeguard your system.</t>
  </si>
  <si>
    <t>AXIS P3904-R Mk II</t>
  </si>
  <si>
    <t>720p fixed dome onboard camera with male RJ-45 network connector. Equipped with 3.6mm, F2.0 lens in ruggedized IP66/67 casing. Includes lens tool, top cover tool, allen key, and drill template.</t>
  </si>
  <si>
    <t>AXIS P3904-R MK II BULK 10PCS</t>
  </si>
  <si>
    <t>AXIS P3904-R MkII (RJ45) in bulk 10-pack. 720p fixed dome onboard camera with male RJ-45 network connector.</t>
  </si>
  <si>
    <t>AXIS P3904-R MK II BULK 50 PCS</t>
  </si>
  <si>
    <t>AXIS P3904-R MkII (RJ45) in bulk 50-pack. 720p fixed dome onboard camera with male RJ-45 network connector.</t>
  </si>
  <si>
    <t>AXIS P3904-R Mk II M12</t>
  </si>
  <si>
    <t>720p fixed dome onboard camera with female M12 D-coded connector. Equipped with 3.6mm, F2.0 lens in ruggedized IP66/67 casing. Includes lens tool, top cover tool, allen key, and drill template.</t>
  </si>
  <si>
    <t>AXIS P3904-R MK II M12 BULK 10PCS</t>
  </si>
  <si>
    <t>AXIS P3904-R MkII (M12) in bulk 10-pack. 720p fixed dome onboard camera with female M12 D-coded connector.</t>
  </si>
  <si>
    <t>AXIS P3904-R MK II M12 BULK 50PCS</t>
  </si>
  <si>
    <t>AXIS P3904-R MkII (M12) in bulk 50-pack. 720p fixed dome onboard camera with female M12 D-coded connector.</t>
  </si>
  <si>
    <t>AXIS P3905-R Mk II</t>
  </si>
  <si>
    <t>1080p fixed dome onboard camera with male RJ-45 network connector. Equipped with 3.6mm, F2.0 lens in ruggedized IP66/67 casing. Includes lens tool, top cover tool, allen key, and drill template.</t>
  </si>
  <si>
    <t>AXIS P3905-R MK II BULK 10PCS</t>
  </si>
  <si>
    <t>AXIS P3905-R MkII (RJ45) in bulk 10-pack. 1080p fixed dome onboard camera with male RJ-45 network connector.</t>
  </si>
  <si>
    <t>AXIS P3905-R MK II BULK 50 PCS</t>
  </si>
  <si>
    <t>AXIS P3905-R MkII (RJ45) in bulk 50-pack. 1080p fixed dome onboard camera with male RJ-45 network connector.</t>
  </si>
  <si>
    <t>AXIS P3905-R Mk II M12</t>
  </si>
  <si>
    <t>1080p fixed dome onboard camera with female M12 D-coded connector. Equipped with 3.6mm, F2.0 lens in ruggedized IP66/67 casing. Includes lens tool, top cover tool, allen key, and drill template.</t>
  </si>
  <si>
    <t>AXIS P3905-R MK II M12 BULK 10 PCS</t>
  </si>
  <si>
    <t>AXIS P3905-R MkII (M12) in bulk 10-pack. 1080p fixed dome onboard camera with female M12 D-coded connector.</t>
  </si>
  <si>
    <t>AXIS P3905-R MK II M12 BULK 50 PCS</t>
  </si>
  <si>
    <t>AXIS P3905-R MkII (M12) in bulk 50-pack. 1080p fixed dome onboard camera with female M12 D-coded connector.</t>
  </si>
  <si>
    <t>AXIS P3905-R MK II BAREBONE 10P</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</si>
  <si>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</si>
  <si>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AXIS P3915-R Mk II</t>
  </si>
  <si>
    <t>1080p fixed dome onboard camera with male RJ-45 network connector, and support for audio and I/O. Equipped with 3.6mm, F2.0 lens in ruggedized IP66/67 casing. Includes lens tool, top cover tool, allen key, and drill template.</t>
  </si>
  <si>
    <t>AXIS P3915-R MK II BULK 10 PCS</t>
  </si>
  <si>
    <t>AXIS P3915-R MkII (RJ45) in bulk 10-pack. 1080p fixed dome onboard camera with male RJ-45 network connector, and support for audio and I/O. Accessory kit not included in 10-pack.</t>
  </si>
  <si>
    <t>AXIS P3915-R MK II BULK 50 PCS</t>
  </si>
  <si>
    <t>AXIS P3915-R MkII (RJ45) in bulk 50-pack. 1080p fixed dome onboard camera with male RJ-45 network connector, and support for audio and I/O. Accessory kit not included in 50-pack.</t>
  </si>
  <si>
    <t>AXIS P3915-R Mk II M12</t>
  </si>
  <si>
    <t>1080p fixed dome onboard camera with female M12 D-coded connector, and support for audio and I/O. Equipped with 3.6mm, F2.0 lens in ruggedized IP66/67 casing. Includes lens tool, top cover tool, allen key, and drill template.</t>
  </si>
  <si>
    <t>AXIS P3915-R MK II M12 BULK 10 PCS</t>
  </si>
  <si>
    <t>AXIS P3915-R MkII (M12) in bulk 10-pack. 1080p fixed dome onboard camera with female M12 D-coded connector, and support for audio and I/O. Accessory kit not included in 10-pack.</t>
  </si>
  <si>
    <t>AXIS P3915-R MK II M12 BULK 50 PCS</t>
  </si>
  <si>
    <t>AXIS P3915-R MkII (M12) in bulk 50-pack. 1080p fixed dome onboard camera with female M12 D-coded connector, and support for audio and I/O. Accessory kit not included in 50-pack.</t>
  </si>
  <si>
    <t>AXIS P3905-R MK II M12 BAREBONE 10P</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</si>
  <si>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</si>
  <si>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AXIS P3925-R</t>
  </si>
  <si>
    <t>Full HDTV 1080p fixed dome onboard camera with male RJ-45 network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</si>
  <si>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P3925-R BULK 10P</t>
  </si>
  <si>
    <t>Bulk 10-pack of AXIS P3925-R. Full HDTV 1080p fixed dome onboard camera with male RJ-45 network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</si>
  <si>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P3925-R M12</t>
  </si>
  <si>
    <t>Full HDTV 1080p fixed dome onboard camera for rolling stock and vehicles with female M12 D-coded connector.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</si>
  <si>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P3925-R M12 BULK 10P</t>
  </si>
  <si>
    <t>Bulk 10-pack of AXIS P3925-R. Full HDTV 1080p fixed dome onboard camera with female M12 D-coded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</si>
  <si>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P3925-LRE</t>
  </si>
  <si>
    <t>Compact streamlined exterior onboard camera for rolling stock and vehicles with male RJ-45 network connector. The HDTV 1080p camera is equipped with two 850 nm IR LEDs, removable IR-cut filter for day/night functionality and a 6 mm F1.9 lens in a rugged IP6K9K and IK10 rated metal casing. Multiple, individually configurable H.264, H.265 and Motion JPEG streams. Forensic WDR, Lightfinder technology, Axis Zipstream technology for reduced bandwidth and storage needs, microSD/microSDHC/microSDXC memory card slot for optional local video storage.
Includes lens tool, L-key, and drill template.</t>
  </si>
  <si>
    <t>AXIS P3925-LRE M12</t>
  </si>
  <si>
    <t>Compact streamlined exterior onboard camera for rolling stock and vehicles with female M12 D-coded connector. The HDTV 1080p camera is equipped with two 850 nm IR LEDs, removable IR-cut filter for day/night functionality and a 6 mm F1.9 lens in a rugged IP6K9K and IK10 rated metal casing. Multiple, individually configurable H.264, H.265 and Motion JPEG streams. Forensic WDR, Lightfinder technology, Axis Zipstream technology for reduced bandwidth and storage needs, microSD/microSDHC/microSDXC memory card slot for optional local video storage.
Includes lens tool, L-key, and drill template.</t>
  </si>
  <si>
    <t>AXIS P3935-LR</t>
  </si>
  <si>
    <t>Full HDTV 1080p fixed dome onboard camera for rolling stock and vehicles with male RJ-45 network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</si>
  <si>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P3935-LR BULK 10P</t>
  </si>
  <si>
    <t>Bulk 10-pack of AXIS P3935-RL. Full HDTV 1080p fixed dome onboard camera for rolling stock and vehicles with male RJ-45 network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</si>
  <si>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P3935-LR M12</t>
  </si>
  <si>
    <t>Full HDTV 1080p fixed dome onboard camera for rolling stock and vehicles with female M12 D-coded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</si>
  <si>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P3935-LR M12 BULK 10P</t>
  </si>
  <si>
    <t>Bulk 10-pack of AXIS P3935-RL. Full HDTV 1080p fixed dome onboard camera for rolling stock and vehicles with female M12 D-coded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</si>
  <si>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P9106-V BRUSHED STEEL</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</si>
  <si>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</si>
  <si>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AXIS P9106-V WHITE</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</si>
  <si>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</si>
  <si>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AXIS Q3517-SLVE</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</si>
  <si>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</si>
  <si>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AXIS Q3527-LVE</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</si>
  <si>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</si>
  <si>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AXIS Q3536-LVE 9MM DOME CAMERA</t>
  </si>
  <si>
    <t>Advanced fixed dome camera with Deep Learning Processing Unit (DLPU). Support for Forensic WDR, Lightfinder 2.0 and OptimizedIR. IR shielded dome for reduced reflections. Robust, dust- and IK10+ vandal-resistant outdoor-ready metal casing.
Varifocal 4-9 mm P-Iris lens with remote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</si>
  <si>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Q3536-LVE 29MM DOME CAMERA</t>
  </si>
  <si>
    <t>Advanced fixed dome camera with Deep Learning Processing Unit (DLPU). Support for Forensic WDR, Lightfinder 2.0 and OptimizedIR. IR shielded dome for reduced reflections. Robust, dust- and IK10+ vandal-resistant outdoor-ready metal casing.
Varifocal 11-29 mm P-Iris lens with remote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</si>
  <si>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Q3538-LVE DOME CAMERA</t>
  </si>
  <si>
    <t>Advanced fixed dome camera with Deep Learning Processing Unit (DLPU). Support for Forensic WDR, Lightfinder 2.0 and OptimizedIR. IR shielded dome for reduced reflections. Robust, dust- and IK10+ vandal-resistant outdoor-ready metal casing.
Varifocal 6-13 mm P-Iris lens with remote zoom and focus. Electronic Image Stabilization.
Multiple, individually configurable streams, H.264/H.265 with Zipstream and Motion JPEG. 8MP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</si>
  <si>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Q3615-VE</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</si>
  <si>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</si>
  <si>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AXIS Q3617-VE</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</si>
  <si>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</si>
  <si>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AXIS Q3819-PVE</t>
  </si>
  <si>
    <t>AXIS Q3819-PVE delivers a 180º panoramic overview of extensive areas. With 14 MP resolution and seamless stitching of all four images, it offers 180° horizontal and 38° vertical coverage. It’s possible to mount two cameras back-to-back for a complete 360° overview using AXIS T94V01C Dual Camera Mount. It features AXIS Object Analytics for nuanced and remarkably granular object classification. Furthermore, it includes built-in motors allowing for remote pan/tilt/roll functionality and it offers smart pairing with Axis network speakers using edge-to-edge technology. Furthermore, Axis Edge Vault protects your Axis device ID and simplifies authorization of Axis devices on your network.</t>
  </si>
  <si>
    <t>AXIS Q9216-SLV STEEL</t>
  </si>
  <si>
    <t>Robust stainless steel corner-mount camera replacing AXIS Q8414 (Trinity).  Key fetaures:
• Anti-ligature, stainless steel, IK10+, IP66, • 4MP, &gt;90° VFoV, &gt;120° HFoV, • 940nm LEDs for invisible IR
• H.264 + H.265 with Zipstream, • Built-in michrophone, • I/O and optional line-in/out, • Option to further prevent screw-tampering</t>
  </si>
  <si>
    <t>AXIS Q9216-SLV WHITE</t>
  </si>
  <si>
    <t>AXIS Q8414-LVS METAL</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</si>
  <si>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</si>
  <si>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AXIS Q8414-LVS WHITE</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</si>
  <si>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</si>
  <si>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AXIS P3245-LVE-3 L. P. Verifier Kit</t>
  </si>
  <si>
    <t>Please check the supported countries 
Visit www.axis.com for supported products and application download.
Discreet outdoor, HDTV / 1080p, day/night, dust- and IK10 vandal-resistant fixed dome camera with built-in AXIS License Plate Verifier application. Detect and verify vehicles in single lanes with speed up to 30 km/h (19 mph) in 2 to 7 meter distance (7 to 23 feet) to allow vehicle entry/exit into a controlled area. I/O port for direct control, built-in block and allow lists of up to 1000 license plates. License plate reading time less than 1 second.
OptimizedIR, Forensic WDR, Lightfinder, shock detection, IK10, IP66/67. Operation temperature -40°C to +50°C (-40°F to 122°F). Includes mounting bracket for wall/ceiling or junction boxes. License plate verification day and night. Powered by IEEE 802.3af Type 1 Class 3 midspan (PoE). Midspan not included.</t>
  </si>
  <si>
    <t>AXIS Q8685-E 24V AC/DC</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</si>
  <si>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</si>
  <si>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AXIS Q8685-LE 24V AC/DC</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</si>
  <si>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</si>
  <si>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AXIS M5054</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</si>
  <si>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</si>
  <si>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AXIS M5065 US</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</si>
  <si>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</si>
  <si>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AXIS M5525-E 60HZ</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</si>
  <si>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</si>
  <si>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AXIS P5414-E 60HZ</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</si>
  <si>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</si>
  <si>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AXIS P5415-E 60HZ</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</si>
  <si>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</si>
  <si>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AXIS Q8665-LE 24V AC</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</si>
  <si>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Power input 24V AC.</t>
  </si>
  <si>
    <t>AXIS P5654-E 60HZ</t>
  </si>
  <si>
    <t>PTZ camera with 77° field of view, continues 360° pan for both indoor and outdoor with 21x optical zoom. HDTV 720p @ 60fps (1280x720) in H.264/265, Motion JPEG, Axis Zipstream, Lighfinder 2 and Focus Recall, WDR, Day &amp; Night, IP66, IK10 and NEMA 4X classification. Advanced Gatekeeper, full-size SD-card slot, smoked and clear dome. Mounting brackets and Midspan are not included.</t>
  </si>
  <si>
    <t>AXIS P5655-E 60HZ</t>
  </si>
  <si>
    <t>Product version for the American market.
PTZ camera with continues 360° pan for both indoor and outdoor with 32x optical zoom, Lightfinder 2, Autofocus and Focus Recall. HDTV 1080p @ 30/60fps (1920x1080) in Motion JPEG, H.264, H.265, and Axis Zipstream. Two-way audio, 4xI/O, 24V and PoE, Day &amp; Night, IP66, IK10 and NEMA 4X classification. Advanced Gatekeeper, full-size SD-card slot. Mounting brackets, Midspan/Power supply and connector or cable for audio, I/O and 24V are not included.</t>
  </si>
  <si>
    <t>AXIS Q6010-E 60HZ</t>
  </si>
  <si>
    <t>Outdoor-ready 360° situational awareness camera, comprising of 4x5MP sensors @ 20fps in H.264/H.265 Zipstream and Motion JPEG. Movable sensors with exchangeable lenses. Autofocus, D/N, Autopilot for tracking. Designed to be integrated with AXIS Q605x-E and AXIS Q607x-E series camera for large area coverage and simultaneous zoomed-in view, using the one-click PTZ control feature. Full size SD-card slot. No extra equipment required, as it uses the same brackets, power supply and network cable as the connected AXIS Q60-E.</t>
  </si>
  <si>
    <t>AXIS Q6100-E 60HZ</t>
  </si>
  <si>
    <t>Outdoor-ready 360° situational awareness camera, comprising of 4x5MP sensors @ 20fps in H.264/H.265 Zipstream and Motion JPEG. Movable sensors with exchangeable lenses. Autofocus, D/N. Directional Audio Detection.  Designed to be integrated with any AXIS Q61-series camera for large area coverage and simultaneous zoom-in view, using the one-click PTZ control feature. Full size SD-card slot. No extra equipment required, as it uses the same brackets, power supply and network cable as the connected AXIS Q61</t>
  </si>
  <si>
    <t>AXIS Q6074 60HZ</t>
  </si>
  <si>
    <t>Top performance PTZ camera with HDTV 720p @60fps 30x optical zoom for indoor use. IP52 rated. Zipstream with H.264/ H.265. Auto day/night functionality. Continuous 360º rotation and 180º tilt with E-flip. Two-way audio, I/O and external power with multi-connector cable (not included). Shock detection, Autotracking 2, tour recording and Active Gatekeeper. Compass ruler overlay, Privacy mask with mosaic. Highlight compensation. Build in analytics; object removed, loitering guard, fence detector, object counter, enter/exit detection, video motion detection. Clear and smoked transparent dome cover and High PoE midspan are included. Mounting kits for hard and drop ceilings</t>
  </si>
  <si>
    <t>AXIS Q6074-E 60HZ</t>
  </si>
  <si>
    <t>Top performance PTZ camera with HDTV 720p @60fps, 30x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</si>
  <si>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AXIS Q6075 60HZ</t>
  </si>
  <si>
    <t>Top performance PTZ camera with HDTV 1080p @60fps 40x optical zoom for indoor use. IP52 rated. Zipstream with H.264/ H.265. Auto day/night functionality. Continuous 360º rotation and 180º tilt with E-flip. Two-way audio, I/O and external power with multi-connector cable (not included). Shock detection, Autotracking 2, tour recording and Active Gatekeeper. Compass ruler overlay, Privacy mask with mosaic. Highlight compensation. Build in analytics; object removed, loitering guard, fence detector, object counter, enter/exit detection, video motion detection. Clear and smoked transparent dome cover and High PoE midspan are included. Mounting kits for hard and drop ceilings</t>
  </si>
  <si>
    <t>AXIS Q6075-E 60HZ</t>
  </si>
  <si>
    <t>Top performance PTZ camera with HDTV 1080p @60fps, 40x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</si>
  <si>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AXIS Q6075-S 60HZ</t>
  </si>
  <si>
    <t>Stainless steel, (SS-316L) pressurized (5psi) Top performance HDTV 1080p compliant, outdoor-ready, IP66, IK10 and NEMA 4X-rated PTZ dome camera with 40x optical zoom. Auto day/night functionality. Continuous 360º rotation and 220º tilt. HDTV 1080p (1920x1080) @60fps. Zipstream with H.264/ H.265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Including 7 m cable, media converter switch with 2xSFP slots for optical fiber modules, 2xRJ-45, 2xI/O and 24V in. Brackets and power adapter are not included (several different accessories available).</t>
  </si>
  <si>
    <t>AXIS Q6078-E 60HZ</t>
  </si>
  <si>
    <t>Top performance UHD 4K PTZ camera, 20x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</si>
  <si>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AXIS Q6135-LE 60HZ</t>
  </si>
  <si>
    <t>PTZ camera with continues 360° pan and build in IR illumination (660ft)  with 32x optical zoom, Autofocus and Focus Recall. HDTV 1080p @ 60fps (1920x1080) in Motion JPEG, H.264, H.265, and Axis Zipstream. Day &amp; Night, IP66, NEMA 4X and NEMA TS2 classification. Full-size SD-card slot.
 Perfect image quality in all directions without distortion. WDR, EIS, Speed dry. Includes Advanced gate keeper and analytics. Repaintable surface. Midspan with fiber slot and RJ45 input included.</t>
  </si>
  <si>
    <t>AXIS Q6128-E 60HZ</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</si>
  <si>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</si>
  <si>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AXIS Q6154-E 60 HZ</t>
  </si>
  <si>
    <t>Compact top performance HDTV PTZ for outdoor and indoor use with unique Laser Focus giving perfect focus. HDTV 720p resolution in 60fps, perfect image quality in all directions without distortion due to Axis’ Sharpdome technology with hard coating. Repaintable surface, will easily blend into the surroundings. 30x zoom 120dbWDR, EIS, automatic defog, Advanced gate keeper and Lightfinder. Midspan with fiber slot included</t>
  </si>
  <si>
    <t>AXIS Q6215-LE 60HZ</t>
  </si>
  <si>
    <t>PTZ for the toughest conditions. MIL specified, build in IR illumination 400M (1300ft),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</si>
  <si>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Product version for Canadian market. 
PTZ for the toughest conditions. MIL specified, build in IR illumination 400M (1300ft),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</si>
  <si>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AXIS Q6315-LE 60 Hz</t>
  </si>
  <si>
    <t>High-end PTZ camera with HDTV 1080p @60fps,  ½” RGB sensor, 31x optical speed zoom and Laser focus. Outdoor-ready, IP66, IK10 and NEMA 4x-rated NEMA TS2 for temperature up to 74C (165F). Zipstream with H.264/ H.265, Arctic Temperature Control enables operation and start up from -40 °C. Auto day/night functionality, IR illumination up to 300M (980Feet). Continuous 360º rotation. Shock detection, Autotracking 2, Tour recording and Active Gatekeeper. Compass ruler overlay, Privacy mask with chameleon and mosaic masking. Highlight compensation. Build in analytics. Clear transparent dome cover and High PoE midspan with fiber slot are included. No mounting bracket included (several different accessories available).</t>
  </si>
  <si>
    <t>AXIS V5925 60 Hz</t>
  </si>
  <si>
    <t>Generic PTZ camera with 30x zoom, autofocus and HDTV 1080p resolution at 60fps for live streaming of video and audio. “Video conference” design, smooth pan and tilt, EIS. HDMI, 3G-SDI, XLR-3 for studio connectivity. Studio quality in stereo. Power supply and wall mount bracket are included.</t>
  </si>
  <si>
    <t>AXIS V5938 60 Hz</t>
  </si>
  <si>
    <t>Generic PTZ camera with 20x zoom, autofocus and UHD 4K resolution at 60fps for live streaming of video and audio. “Video conference” design, smooth pan and tilt, WDR, EIS. HDMI, 3G-SDI, XLR-3 for studio connectivity. Studio audio quality in stereo. Power supply, wall mount bracket and s/w for streaming are included.</t>
  </si>
  <si>
    <t>AXIS Q6075-SE 60 Hz</t>
  </si>
  <si>
    <t>Stainless steel, (SS-316L) top performance HDTV 1080p compliant, outdoor-ready, IP66, IK10 and NEMA 4X-rated PTZ dome camera with 40x optical zoom. Auto day/night functionality. Continuous 360º rotation and 220º tilt. HDTV 1080p (1920x1080) @60fps. Zipstream with H.264/ H.265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Including 7 m cable, media converter switch with 2xSFP slots for optical fiber modules, 2xRJ-45, 2xI/O and 24V in. Brackets and power adapter are not included (several different accessories available).</t>
  </si>
  <si>
    <t>AXIS Q8752-E 35 MM 30 FPS</t>
  </si>
  <si>
    <t>AXIS Q8752-E ZOOM 30 FPS</t>
  </si>
  <si>
    <t>High accuracy outdoor PTZ positioning Bispectral camera based on AXIS ARTPEC7 platform. Thermal sensor features a 640x480 resolution, 30 fps and 35-105 mm thermal zoom lens. Visual sensor have HDTV 1080p video resolution, 32x optical zoom, focus recall and is extremly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</si>
  <si>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Q8641-E 35MM 30 FPS 24V</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</si>
  <si>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</si>
  <si>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Q8642-E 60MM 30 FPS 24V</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</si>
  <si>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</si>
  <si>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Q8741-E 35MM 30 FPS 24V</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</si>
  <si>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</si>
  <si>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Q8741-LE 35MM 30 FPS 24V</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</si>
  <si>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</si>
  <si>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Q8742-E ZOOM 30 FPS 24V</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</si>
  <si>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</si>
  <si>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Q8742-E 35MM 30 FPS 24V</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</si>
  <si>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</si>
  <si>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Q8742-LE 35MM 30 FPS 24V</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</si>
  <si>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</si>
  <si>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Q8742-LE ZOOM 30 FPS 24V</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</si>
  <si>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</si>
  <si>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P1280-E 2.2 MM 8.3 FPS</t>
  </si>
  <si>
    <t>AXIS P1280-E Thermal Network Camera is a modular thermal camera based on a small-sized main unit (AXIS P12 Thermal) and an outdoor ready thermal sensor unit with a 12 m/ 39.4ft cable. The camera provides 208x156 resolution, a 2.2 mm lens with 63°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</si>
  <si>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P1280-E 4MM 8.3 FPS</t>
  </si>
  <si>
    <t>AXIS P1280-E Thermal Network Camera is a modular thermal camera based on a small-sized main unit (AXIS P12 Thermal) and an outdoor ready thermal sensor unit with a 12 m/ 39.4ft cable.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</si>
  <si>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P1290-E 4 MM 8.3 FPS</t>
  </si>
  <si>
    <t>AXIS P1290-E Thermal Network Camera is a modular thermal camera based on a small-sized main unit (AXIS P12 Thermal) and an outdoor ready thermal sensor unit with a 12 m/ 39.4ft cable and dome casing.The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</si>
  <si>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Q1941-E 7MM 30 FPS</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</si>
  <si>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</si>
  <si>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Q1951-E 7mm 30 fps</t>
  </si>
  <si>
    <t>Outdoor thermal network camera for wall and ceiling mount, 384x288 resolution, 30 fps, and 7 mm lens with 55°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</si>
  <si>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Q1941-E 13MM 30 FPS</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</si>
  <si>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</si>
  <si>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Q1951-E 13mm 30 fps</t>
  </si>
  <si>
    <t>Outdoor thermal network camera for wall and ceiling mount, 384x288 resolution, 30 fps, and 13 mm lens with 28°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</si>
  <si>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Q1941-E 19MM 30 FPS</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</si>
  <si>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</si>
  <si>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Q1951-E 19mm 30 fps</t>
  </si>
  <si>
    <t>Outdoor thermal network camera for wall and ceiling mount, 384x288 resolution, 30 fps, and 19 mm lens with 19.4°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</si>
  <si>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Q1941-E 35MM 30 FPS</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</si>
  <si>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</si>
  <si>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Q1951-E 35mm 30 fps</t>
  </si>
  <si>
    <t>Outdoor thermal network camera for wall and ceiling mount, 384x288 resolution, 30 fps, and 35 mm lens with 10.5°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</si>
  <si>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Q1941-E 60MM 30 FPS</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</si>
  <si>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</si>
  <si>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7MM 30 FPS</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</si>
  <si>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</si>
  <si>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13MM 30 FPS</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</si>
  <si>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</si>
  <si>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19MM 30 FPS</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</si>
  <si>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</si>
  <si>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35MM 30 FPS</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</si>
  <si>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</si>
  <si>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60MM 30 FPS</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</si>
  <si>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</si>
  <si>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10MM 30 FPS</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</si>
  <si>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</si>
  <si>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Q1952-E 10mm 30 fps</t>
  </si>
  <si>
    <t>Outdoor thermal network camera for wall and ceiling mount, 640x480 resolution, 30 fps, and 10 mm lens with 63°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</si>
  <si>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Q1942-E 19MM 30 FPS</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</si>
  <si>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</si>
  <si>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Q1952-E 19mm 30 fps</t>
  </si>
  <si>
    <t>Outdoor thermal network camera for wall and ceiling mount, 640x480 resolution, 30 fps, and 19 mm lens with 31°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</si>
  <si>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Q1942-E 35MM 30 FPS</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</si>
  <si>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</si>
  <si>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Q1952-E 35mm 30 fps</t>
  </si>
  <si>
    <t>Outdoor thermal network camera for wall and ceiling mount, 640x480 resolution, 30 fps, and 35 mm lens with 17°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</si>
  <si>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Q1942-E 60MM 30 FPS</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</si>
  <si>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</si>
  <si>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10MM 30 FPS</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</si>
  <si>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</si>
  <si>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19MM 30 FPS</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</si>
  <si>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</si>
  <si>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35MM 30 FPS</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</si>
  <si>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</si>
  <si>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60MM 30 FPS</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</si>
  <si>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</si>
  <si>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Q2901-E 9MM 8.3 FPS</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</si>
  <si>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</si>
  <si>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PTMOUNT 9MM 8.3 FPS</t>
  </si>
  <si>
    <t>AXIS Q2901-E PT Mount Temperature alarm camera ready for pan/tilt motor head, IP66-rated, 336x256 resolution, 8.3 fps, and 35° angle of view. Six temperature alarm zones, isothermal palettes and spot temperature. It supports ONVIF, H.264, local storage, RS422/RS485, PoE, shock detection, AXIS Video Motion Detection 3.0,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</si>
  <si>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19MM 8.3 FPS</t>
  </si>
  <si>
    <t>AXIS Q2901-E Temperature alarm camera for wall and ceiling mount, IP66-rated, 336x256 resolution, 8.3 fps, and 17° angle of view. Six temperature alarm zones, isothermal palettes and spot temperature. It supports ONVIF, H.264, audio, local storage, I/O, PoE, shock detection, AXIS Video Motion Detection 3.0, audio detection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</si>
  <si>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PTMOUNT 19MM 8.3 FPS</t>
  </si>
  <si>
    <t>AXIS Q2901-E PT Mount Temperature alarm camera ready for pan/tilt motor head, IP66-rated, 336x256 resolution, 8.3 fps, and 17° angle of view. Six temperature alarm zones, isothermal palettes and spot temperature. It supports ONVIF, H.264, local storage, RS422/RS485, PoE, shock detection, AXIS Video Motion Detection 3.0,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</si>
  <si>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FA1080-E 2.2MM 8.3 FPS</t>
  </si>
  <si>
    <t>AXIS FA1080-E 2.2M 8.3 FPS is a modular thermal sensor unit to be used together with AXIS FA54 Main Unit. The thermal sensor unit provides 208x156 resolution and includes a 2.2 mm lens with 63° horizontal FOV. The flexible form factor allows it to be placed in locations with limited space and can be used with a wide range of mounting accessories to enable wall, ceiling and recessed installations. The sensor unit is outdoor-ready and has 12 m/39.4 ft cable.
This product contains U.S.-origin controlled technology/component, the US Export Administration Regulations (EAR) are always applicable to the product. You should comply at all times with all applicable national and international (re-) export control regulations.</t>
  </si>
  <si>
    <t>AXIS FA1080-E 4MM 8.3 FPS</t>
  </si>
  <si>
    <t>AXIS FA1080-E 4MM 8.3 FPS is a modular thermal sensor unit to be used together with AXIS FA54 Main Unit.  The thermal sensor unit provides 208x156 resolution and includes a 4 mm lens with 35.4° horizontal FOV. The flexible form factor allows it to be placed in locations with limited space and can be used with a wide range of mounting accessories to enable wall, ceiling and recessed installations. The sensor unit is outdoor-ready and has 12 m/39.4 ft cable. 
This product contains U.S.-origin controlled technology/component, the US Export Administration Regulations (EAR) are always applicable to the product. You should comply at all times with all applicable national and international (re-) export control regulations.</t>
  </si>
  <si>
    <t>AXIS FA4090-E 4MM 8.3 FPS</t>
  </si>
  <si>
    <t>AXIS FA4090-E 4MM 8.3 FPS is a modular thermal sensor unit to be used together with AXIS FA54 Main Unit.  The thermal sensor unit provides 208x156 resolution and includes a 4 mm lens with 35.4° horizontal FOV. The dome housing makes it easy to install and direct the sensor unit to cover your area of interets. The sensor unit is outdoor-ready and has 12 m/39.4 ft cable. 
This product contains U.S.-origin controlled technology/component, the US Export Administration Regulations (EAR) are always applicable to the product. You should comply at all times with all applicable national and international (re-) export control regulations.</t>
  </si>
  <si>
    <t>CANON PLE. REC MOUNT KIT SR30-P-VB</t>
  </si>
  <si>
    <t>Indoor plenum recessed ceiling mount kit for VB-S30D/S31D/S80xD mini-domes.
Comprising of fire resistant in-ceiling cage and cover - Titanium White</t>
  </si>
  <si>
    <t>Canon</t>
  </si>
  <si>
    <t>CANON CEILIN MOUNT COV S SS40-S-VB</t>
  </si>
  <si>
    <t>Indoor surface mount ceiling cover (Silver) for VB-H43/M42 PTZ's
Comprising of a metal mounting plate and "skirt" cover - Silver</t>
  </si>
  <si>
    <t>CANON CEILIN MOUNT COV B SS40-B-VB</t>
  </si>
  <si>
    <t>Indoor surface mount ceiling cover (Black) for VB-H43B/M42B PTZ's.
Comprising of a metal mounting plate and "skirt" cover - Black</t>
  </si>
  <si>
    <t>CANON INDOOR DOME HOUSING DR41-C-VB</t>
  </si>
  <si>
    <t>Indoor recessed ceiling mount kit for VB-H43(/B) &amp; VB-M42(/B) PTZ's.
Comprising of in-ceiling cage and Clear Dome - Silver</t>
  </si>
  <si>
    <t>CANON INDOOR DOME HOUSING DR41-S-VB</t>
  </si>
  <si>
    <t>Indoor recessed ceiling mount kit for VB-H43(/B) &amp; VB-M42(/B) PTZ's.
Comprising of in-ceiling cage and Smoked Dome - Silver</t>
  </si>
  <si>
    <t>CANON SURFACE MOUNT SPACER SS30-VB</t>
  </si>
  <si>
    <t>Indoor surface mount wall/ceiling spacer for VB-S30D/S31D/S80xD mini-domes.</t>
  </si>
  <si>
    <t>CANON PA-V18 US</t>
  </si>
  <si>
    <t>EAC certified encapsulated AC Adapter (12V DC Power supply) with US plug</t>
  </si>
  <si>
    <t>CANON PENDANT CAP PC30VE-VB</t>
  </si>
  <si>
    <t>Indoor Pendant mounting Cap for VB-S30VE/S800VE mini-domes</t>
  </si>
  <si>
    <t>CANON CONDUIT BOX CB30VE-VB</t>
  </si>
  <si>
    <t>Conduit Box for VB-S30VE/S800VE mini-domes</t>
  </si>
  <si>
    <t>CANON NETWORK CAMERA VB-S910F</t>
  </si>
  <si>
    <t>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</si>
  <si>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CANON NETWORK CAMERA VB-S30D MkII</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</si>
  <si>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</si>
  <si>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VB-S31D MkII</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</si>
  <si>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</si>
  <si>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VB-M50B</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</si>
  <si>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</si>
  <si>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CANON NETWORK CAMERA VB-M44B</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</si>
  <si>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</si>
  <si>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CANON NETWORK CAMERA VB-M44S</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</si>
  <si>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</si>
  <si>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VB-H45B</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</si>
  <si>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</si>
  <si>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CANON NETWORK CAMERA VB-H45S</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</si>
  <si>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</si>
  <si>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AXIS P7701</t>
  </si>
  <si>
    <t>1 channel network video decoder. Decodes H.264 and MPEG-4 Part 2 in max. D1 resolution at 30/25 (NTSC/PAL) fps and 720p in Motion JPEG. Decodes AAC, G726 and G.711 audio streams in mono. Supports video source sequencing. Power over Ethernet enabled. Includes power supply.</t>
  </si>
  <si>
    <t>Encoder Decoder</t>
  </si>
  <si>
    <t>AXIS P7701 VIDEO DEC BB BULK 20PCS</t>
  </si>
  <si>
    <t>AXIS P7701 BARE BOARD in 20-pack. Cannot be sold separately as single packs. No power supplies.</t>
  </si>
  <si>
    <t>AXIS P7701 VIDEO DECODER BARE BONE</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</si>
  <si>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</si>
  <si>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AXIS T8705 VIDEO DECODER</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</si>
  <si>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</si>
  <si>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AXIS M7104 VIDEO ENCODER</t>
  </si>
  <si>
    <t>Four channel video encoder supporting PAL/NTSC cameras. Multiple, individually configurable H.264, H.265 and Motion JPEG streams. Frame rate 25/30 fps in all resolutions. Axis Zipstream technology for reduced bandwidth and storage needs. Video motion detection and active tampering alarm. Serial port for RS422/485 communication. Power over Ethernet or 12-20V DC input. MicroSD/MicroSDHC memory card slot for optional local video storage.</t>
  </si>
  <si>
    <t>AXIS P7304 VIDEO ENCODER</t>
  </si>
  <si>
    <t>Four channel video encoder supporting PAL/NTSC and HD analog cameras. Multiple, individually configurable H.264, H.265 and Motion JPEG streams. Frame rate 25/30 fps in all resolutions up to 1080p. Axis Zipstream technology for reduced bandwidth and storage needs. Video motion detection, active tampering alarm and audio detection. I/O for alarm/event handling, serial port for RS422/485 communication. Power over Ethernet or 12-20V DC input. MicroSD/MicroSDHC memory card slot for optional local video storage. Two-way audio with analog or digital microphone.</t>
  </si>
  <si>
    <t>AXIS Q7436 VIDEO ENCODER BLADE</t>
  </si>
  <si>
    <t>AXIS Q7436 VIDEO ENCODER BLADE BULK 10 PCS</t>
  </si>
  <si>
    <t>AXIS Q7436 in 10-pack. Cannot be sold separately as single packs.</t>
  </si>
  <si>
    <t>AXIS Q7436/Q7920 KIT</t>
  </si>
  <si>
    <t>AXIS M7116</t>
  </si>
  <si>
    <t>Sixteen-channel video encoder support PAL/NTSC cameras. Multiple, individually configurable H.264, H.265 and Motion JPEG streams. Frame rate 25/30 fps in all resolutions. Axis Zipstream technology for reduced bandwidth and storage needs. Video motion detection and active tampering alarm. 4 serial ports for RS422/485 communication. Power over Ethernet or 12-20V DC input. MicroSD/MicroSDHC memory card slot for optional local video storage. PTZ cameras control over the serial ports.</t>
  </si>
  <si>
    <t>AXIS 291 1U VIDEO SERV RACK</t>
  </si>
  <si>
    <t>1U 19” rack unit with three expansions slots, compatible with all Axis Blade video servers. Universal built-in power supply. One 10/100/1000Base-T output.</t>
  </si>
  <si>
    <t>AXIS 291 1U VIDEO SERVER RACK &lt; GENERIC &gt;</t>
  </si>
  <si>
    <t>1U 19” rack unit with three expansions slots, compatible with all Axis Blade video servers. Universal built-in power supply. One 10/100/1000Base-T output. No power cable.</t>
  </si>
  <si>
    <t>AXIS Q7920 VIDEO ENCODER CHASSIS</t>
  </si>
  <si>
    <t>AXIS S2208</t>
  </si>
  <si>
    <t>AXIS Camera Station S2208 Appliance is an eight channel compact desktop Client/Server including an integrated managed PoE switch validated and tested with Axis products. Preloaded with AXIS Camera Station software with preconfigured AXIS Camera Station settings and all other necessary software e.g. Windows 10 IoT. Includes 4 TB storage, Core licenses for 8 devices, 5-year limited hardware warranty on the appliance and hard drive. Supports up to 4k ultra HD.</t>
  </si>
  <si>
    <t>Recorder</t>
  </si>
  <si>
    <t>AXIS S1116 MT</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</si>
  <si>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5-year limited hardware warranty, on-site hardware replacement service, keep your hard drive and international keyboard and mouse.</t>
  </si>
  <si>
    <t>AXIS S1116 RACKED</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</si>
  <si>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software.Includes 5-year limited hardware warranty, on-site hardware replacement service and keep your hard drive.</t>
  </si>
  <si>
    <t>AXIS S1132</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</si>
  <si>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5-year limited hardware warranty, on-site hardware replacement service and keep your hard drive.</t>
  </si>
  <si>
    <t>AXIS S1148 24TB</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</si>
  <si>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5-year limited hardware warranty, on-site hardware replacement service and keep your hard drive.</t>
  </si>
  <si>
    <t>AXIS S1148 64TB</t>
  </si>
  <si>
    <t>AXIS S1148 140TB</t>
  </si>
  <si>
    <t>AXIS S9201 MKII</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</si>
  <si>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</si>
  <si>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AXIS S9002 MK II</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</si>
  <si>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5-year limited hardware warranty, on-site hardware replacement service and international keyboard and mouse.</t>
  </si>
  <si>
    <t>AXIS S2212</t>
  </si>
  <si>
    <t>AXIS Camera Station S2212 Appliance is a twelve channel compact desktop Client/Server including an integrated managed PoE switch validated and tested with Axis products. Preloaded with AXIS Camera Station software with preconfigured AXIS Camera Station settings and all other necessary software e.g. Windows 10 IoT. Includes 6 TB storage, Core licenses for 12 devices, 5-year limited hardware warranty on the appliance and hard drive. Supports up to 4k ultra HD.</t>
  </si>
  <si>
    <t>AXIS S2216</t>
  </si>
  <si>
    <t>AXIS Camera Station S2216 Appliance is a sixteen channel Client/Server for rack-mounting including an integrated managed PoE switch validated and tested with Axis products. Preloaded with AXIS Camera Station software with preconfigured AXIS Camera Station settings and all other necessary software e.g. Windows 10 IoT. Includes 8 TB storage, Core licenses for 16 devices, 5-year limited hardware warranty on the appliance and hard drives. Supports up to 4k ultra HD.</t>
  </si>
  <si>
    <t>AXIS S2224</t>
  </si>
  <si>
    <t>AXIS Camera Station S2224 Appliance is a twenty four channel Client/Server for rack-mounting including an integrated managed PoE switch validated and tested with Axis products. Preloaded with AXIS Camera Station software with preconfigured AXIS Camera Station settings and all other necessary software e.g. Windows 10 IoT. Includes 12 TB storage, Core licenses for 24 devices, 5-year limited hardware warranty on the appliance and hard drives. Supports up to 4k ultra HD.</t>
  </si>
  <si>
    <t>AXIS S9101 Mk II</t>
  </si>
  <si>
    <t>AXIS Camera Station S9101 Mk II Desktop Terminal is a complement to Axis recorders to enable quick set-up of a surveillance workstation. The terminal is preloaded with an AXIS Camera Station client and preconfigured to minimize installation time. AXIS S9101 Mk II has validated hardware and software components for optimal surveillance experience and includes 5-year limited hardware warranty.</t>
  </si>
  <si>
    <t>AXIS S1132 TOWER 32 TB</t>
  </si>
  <si>
    <t>AXIS Camera Station S1132 Tower 32 TB is an out-of-the-box ready server and client validated for reliable ultra high-definition recording. For quick and easy installation, AXIS S1132 Tower 32 TB is preconfigured and preloaded with AXIS Camera Station video management software including licenses for 32 channels plus all necessary software. The system configuration can easily be imported from AXIS Site Designer, and AXIS Camera Station lets users take full advantage of Axis wide range of video surveillance devices. With redundant enterprise-grade hard disks and power supplies, operating system stored on solid-state drive (SSD) and built-in operating system recovery, AXIS S1132 Tower 32 TB provides high-performance and reliability for your system. Includes 5-year limited hardware warranty, on-site hardware replacement service and keep your hard drive.</t>
  </si>
  <si>
    <t>AXIS S1132 TOWER 64 TB</t>
  </si>
  <si>
    <t>AXIS Camera Station S1132 Tower 64 TB is an out-of-the-box ready server and client validated for reliable ultra high-definition recording. For quick and easy installation, AXIS S1132 Tower 64 TB is preconfigured and preloaded with AXIS Camera Station video management software including licenses for 32 channels plus all necessary software. The system configuration can easily be imported from AXIS Site Designer, and AXIS Camera Station lets users take full advantage of Axis wide range of video surveillance devices. With redundant enterprise-grade hard disks and power supplies, operating system stored on solid-state drive (SSD) and built-in operating system recovery, AXIS S1132 Tower 64 TB provides high-performance and reliability for your system. Includes 5-year limited hardware warranty, on-site hardware replacement service and keep your hard drive.</t>
  </si>
  <si>
    <t>AXIS S3008 4 TB</t>
  </si>
  <si>
    <t>AXIS S3008 2 TB</t>
  </si>
  <si>
    <t>AXIS S3008 8 TB</t>
  </si>
  <si>
    <t>ACAP AXIS PERIMETER DEFENDER 1 E-LICENSE</t>
  </si>
  <si>
    <t>Single unit e-license for AXIS Perimeter Defender, a scalable and flexible video analytics application for perimeter surveillance and protection. Visit www.axis.com for supported products and application download.</t>
  </si>
  <si>
    <t>Software</t>
  </si>
  <si>
    <t>ACAP AXIS PERIMETER DEFENDER 10 E-LICENSE</t>
  </si>
  <si>
    <t>Ten (10) unit e-license for AXIS Perimeter Defender, a scalable and flexible video analytics application for perimeter surveillance and protection. Visit www.axis.com for supported products and application download.</t>
  </si>
  <si>
    <t>AXIS PERIMETER DEFENDER PTZ 1P ELIC</t>
  </si>
  <si>
    <t>Single unit license for AXIS Perimeter Defender PTZ Autotracking. Together with a fixed camera running AXIS Perimeter defender this enable automatic control of a PTZ camera to zoom in on and follow detected objects. Please check the supported countries (https://www.axis.com/files/pods/axis_perimeter_defender_ptz_autotracking_supported_countries.pdf) before ordering. Visit www.axis.com for supported products and application download.</t>
  </si>
  <si>
    <t>AXIS H. 264  50-user decoder license pack</t>
  </si>
  <si>
    <t>A license document that grants installation of AXIS AVC/H.264 decoder onto 50 separate computers.  Applicable for all AXIS products that supports H.264 but does not have support for audio.</t>
  </si>
  <si>
    <t>AXIS H.264 +AAC decoder 50-user decoder license pack</t>
  </si>
  <si>
    <t>A license document that grants installation of AXIS AVC/H.264 and ACC decoder onto 50 separate computers.  Applicable for all AXIS products that supports H.264 that also have support for audio.</t>
  </si>
  <si>
    <t>AXIS STORE DATA MANAGER 10CH BASE E-LICENSE</t>
  </si>
  <si>
    <t>AXIS STORE DATA MANAGER 1CH ADD-ON E-LICENSE</t>
  </si>
  <si>
    <t>AXIS PEOPLE COUNTER E-LICENSE</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</si>
  <si>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 In addition to people counting, this version can also estimate occupancy levels and detect and notify if more than one person enters within a set time interval or if people move in the wrong direction.</t>
  </si>
  <si>
    <t>AXIS QUEUE MONITOR E-LICENSE</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</si>
  <si>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</si>
  <si>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AXIS LICENSE PLATE VERIFIER 1P E-LICENSE</t>
  </si>
  <si>
    <t>Please check the supported countries (https://www.axis.com/files/pods/axis_license_plate_verifier_supported_countries_1912.pdf) before ordering. 
Single unit e-license for AXIS License Plate Verifier. AXIS License Plate Verifier is an AXIS Camera Application Platform software that can be used in selected Axis cameras. It supports license plate recognition for slow-speed traffic and vehicle access control. This edge-based analytics allows for smart license plate reading at speeds of up to 70 km/h (45 mph). Visit www.axis.com for supported products and application download.</t>
  </si>
  <si>
    <t>ACS CORE DEVICE E-LICENSE</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</si>
  <si>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</si>
  <si>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ACS UNIVERSAL DEVICE E-LICENSE</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</si>
  <si>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</si>
  <si>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ACS 4 TO UNIVERSAL UPG E-LICENSE</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</si>
  <si>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</si>
  <si>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ACS CORE TO UNIVERSAL UPG E-LICENSE</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</si>
  <si>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</si>
  <si>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AXIS D20 FRONT COVER KIT A</t>
  </si>
  <si>
    <t>Replacement front cover for AXIS D2050-VE. Includes anti-loss screws and sealing gaskets.</t>
  </si>
  <si>
    <t>Spare Part</t>
  </si>
  <si>
    <t>AXIS F4005-E CLEAR DOME 5PCS</t>
  </si>
  <si>
    <t>Standard clear dome for AXIS F4005-E, 5 pcs</t>
  </si>
  <si>
    <t>SPR DOME CLEAR AXIS 215 PTZ-E</t>
  </si>
  <si>
    <t>Spare clear dome for AXIS 215-PTZ-E.  Includes mounting ring, clear bubble, rubber gasket and 4 screws.</t>
  </si>
  <si>
    <t>AXIS M3006 CLEAR DOME 5PCS</t>
  </si>
  <si>
    <t>Original white top cover with clear dome for AXIS M3006, 5pcs.</t>
  </si>
  <si>
    <t>AXIS M3007 CLEAR DOME 5PCS</t>
  </si>
  <si>
    <t>Original white top cover with clear dome for AXIS M3007, 5pcs.</t>
  </si>
  <si>
    <t>AXIS M3024 CLEAR DOME 5PCS</t>
  </si>
  <si>
    <t>Standard clear domes for AXIS M3024, 5 pcs</t>
  </si>
  <si>
    <t>AXIS M3025/26 CLEAR DOME 5PCS</t>
  </si>
  <si>
    <t>Standard clear domes for AXIS M3025, M3026. 5 pcs</t>
  </si>
  <si>
    <t>AXIS M3027 CLEAR DOME 5PCS</t>
  </si>
  <si>
    <t>Standard clear domes for AXIS M3027, 5 pcs</t>
  </si>
  <si>
    <t>AXIS M3044-V/45-V/46-V CL DOME 5P</t>
  </si>
  <si>
    <t>Standard clear dome for AXIS M3044-V/45-V/46-V, 5 pcs</t>
  </si>
  <si>
    <t>AXIS M30-PLVE CLEAR DOME A 4P</t>
  </si>
  <si>
    <t>Standard clear dome with anti-scratch hard coating. Rubber gaskets included. Compatible with AXISM3057/58-PLVE. 4-piece bulk pack.</t>
  </si>
  <si>
    <t>AXIS M30 DOME COVER CASING A 5PCS</t>
  </si>
  <si>
    <t>Original white casing with clear dome for M3044/45/46-V/-WV and AXIS Companion Dome cameras. 5 pcs.</t>
  </si>
  <si>
    <t>AXIS M30 CASING B WHITE 5P</t>
  </si>
  <si>
    <t>Original white casing for AXIS M3047/48-P. 5 pcs.</t>
  </si>
  <si>
    <t>AXIS TM3803 WHITE CASING 4P</t>
  </si>
  <si>
    <t>Spare part white casing.  Cover top replacement part for M3067/68.</t>
  </si>
  <si>
    <t>AXIS M42 CASING A WHITE 4P</t>
  </si>
  <si>
    <t>Original white casings for AXIS M42 series. Easy to repaint. 4-piece bulk pack.</t>
  </si>
  <si>
    <t>AXIS M42 CLEAR DOME A 4P</t>
  </si>
  <si>
    <t>Clear dome with anti-scratch hard coating. Compatible with AXIS M42 series. 4x domes per pack.</t>
  </si>
  <si>
    <t>AXIS M50 CLEAR DOME COVER A</t>
  </si>
  <si>
    <t>Spare part AXIS M50 dome casing cover in white. Included in AXIS M5054/55/65 cameras.</t>
  </si>
  <si>
    <t>AXIS M501X DOME</t>
  </si>
  <si>
    <t>Spare part AXIS M501X dome, pre-mounted in the white top casing. Opening tool and gasket are included.</t>
  </si>
  <si>
    <t>AXIS M55 CLEAR DOME A</t>
  </si>
  <si>
    <t>Spare part clear dome in polycarbonate. IK09 vandal resistant. Compatible with AXIS M5525-E. Single pack.</t>
  </si>
  <si>
    <t>AXIS P32-V CLEAR DOME A 5P</t>
  </si>
  <si>
    <t>Standard clear dome for AXIS P32-V Series, 5 pcs</t>
  </si>
  <si>
    <t>AXIS P32-LVE SEMI SMOKED DOME A 5P</t>
  </si>
  <si>
    <t>Semi smoked domes for AXIS P32-LVE Series, 5 pcs</t>
  </si>
  <si>
    <t>SPR AXIS P3343 DOME KIT</t>
  </si>
  <si>
    <t>Dome Kit for AXIS P3343, AXIS P3344, AXIS P3353 and AXIS P3354 as spare part. Includes a clear bubble, mounted on o plastic dome cover and a separate smoked bubble.</t>
  </si>
  <si>
    <t>SPR AXIS P3343-V DOME KIT</t>
  </si>
  <si>
    <t>Dome kit for AXIS P3343-V, AXIS P3344-V, AXIS P3363-V and AXIS P3364-V as spare part. Includes a clear bubble, mounted on an aluminium dome cover and a separate smoked bubble.</t>
  </si>
  <si>
    <t>SPR DOME KIT AXIS P3343-VE</t>
  </si>
  <si>
    <t>Dome Kit for AXIS P3343-VE, P3344-VE, AXIS P3363-VE and AXIS P3364-VE as spare part. Includes a clear bubble, mounted on an aluminium dome cover and a separate smoked bubble.</t>
  </si>
  <si>
    <t>SPR AXIS P3346-V DOME KIT</t>
  </si>
  <si>
    <t>Dome kit for AXIS P3346-V, P3367-V and AXIS P3384-V as spare part. Includes a clear bubble, mounted on a zinc alloy  dome cover and a separate smoked bubble.</t>
  </si>
  <si>
    <t>SPR AXIS P3346-VE DOME KIT</t>
  </si>
  <si>
    <t>Dome Kit for AXIS P3346-VE, P3367-VE, AXIS P3384-VE as spare part. Includes a clear bubble, mounted on an aluminium dome cover and a separate smoked bubble.</t>
  </si>
  <si>
    <t>AXIS P3364-LV DOME KIT</t>
  </si>
  <si>
    <t>Dome kit for AXIS P3364-LV. The dome is pre-mounted in the standard white top cover casing.</t>
  </si>
  <si>
    <t>AXIS P3364-LVE DOME KIT</t>
  </si>
  <si>
    <t>Dome kit for AXIS P3364-LVE. The dome is pre-mounted in a standard white top cover casing.</t>
  </si>
  <si>
    <t>AXIS P33 SEMI-SMOKED DOME A 4PCS</t>
  </si>
  <si>
    <t>Semi-smoked dome with anti-scratch hard coating for indoor and outdoor AXIS P337X-LV/-LVE cameras. 4x domes per pack.</t>
  </si>
  <si>
    <t>AXIS P33 CLEAR DOME A 4PCS</t>
  </si>
  <si>
    <t>Clear dome with anti-scratch hard coating for indoor and outdoor AXIS P337X-V/-VE cameras. 4x domes per pack.</t>
  </si>
  <si>
    <t>AXIS P3707-PE CLEAR DOME KIT</t>
  </si>
  <si>
    <t>Dome kit for AXIS P3707-PE. The dome is pre-mounted in the standard white top cover casing.</t>
  </si>
  <si>
    <t>SPR TOP COVER AXIS P39-R 10 PCS</t>
  </si>
  <si>
    <t>Original top cover including dome and screws for AXIS P39-R Series. 10 pieces.</t>
  </si>
  <si>
    <t>AXIS P54 CLEAR DOME</t>
  </si>
  <si>
    <t>Clear dome for AXIS P54-series.</t>
  </si>
  <si>
    <t>AXIS P5512-E DOME KIT</t>
  </si>
  <si>
    <t>Dome kit for AXIS P5512-E, 5514-E, 5515-E. Clear-/smoked dome and dome cover included.</t>
  </si>
  <si>
    <t>AXIS TP3809 DOME COVER WHITE 4P</t>
  </si>
  <si>
    <t>4 pack white dome cover for AXIS P3925-R. Replaces the standard white dome cover.</t>
  </si>
  <si>
    <t>AXIS TQ6803 HARD-COATED CLEAR DOME</t>
  </si>
  <si>
    <t>Standard clear dome with anti-scratch hard coating. Compatible with selected AXIS Q61-LE cameras. Weather-resistant and chemical-resistant. Rubber gasket included. Single pack.</t>
  </si>
  <si>
    <t>AXIS TQ6804 SMOKED DOME</t>
  </si>
  <si>
    <t>Accessory outdoor smoked dome compatible with selected AXIS  Q60-E cameras. See axis.com for updated compatibility list.</t>
  </si>
  <si>
    <t>AXIS TQ6806 HARD-COATED CLEAR DOME</t>
  </si>
  <si>
    <t>Hard coated clear dome spare part for Q6100-E.</t>
  </si>
  <si>
    <t>AXIS TQ6807 CLEAR DOME COVER</t>
  </si>
  <si>
    <t>Clear dome cover including dome cover ring. Compatible with legacy AXIS Q60-E/-C cameras.  See axis.com for updated compatibility list.</t>
  </si>
  <si>
    <t>AXIS TQ6810 HARD COATED CLEAR DOME</t>
  </si>
  <si>
    <t>AXIS TM3810-E DOME CLEAR 4P</t>
  </si>
  <si>
    <t>Spare part aspheric clear dome for AXIS M4308-PLE.  Includes gasket.</t>
  </si>
  <si>
    <t>AXIS TQ9801 CLEAR DOME</t>
  </si>
  <si>
    <t>TQ9801 CLEAR DOME spare part for Q9216-SLV.</t>
  </si>
  <si>
    <t>AXIS TP5801-E Clear Dome</t>
  </si>
  <si>
    <t>Clear dome for AXIS P56 Series cameras.  Hard-coated clear dome for harsh environments. It’s weather-resistant and chemical-resistant.</t>
  </si>
  <si>
    <t>AXIS Q3505-V CLEAR DOME 5P</t>
  </si>
  <si>
    <t>Standard clear domes for AXIS Q35-V Series, 5 pcs</t>
  </si>
  <si>
    <t>AXIS Q35 CLEAR DOME A 5PCS</t>
  </si>
  <si>
    <t>Standard clear dome with anti-scratch hard coating. Compatible with AXIS Q3517-LV/-LVE. 5x domes per pack.</t>
  </si>
  <si>
    <t>AXIS Q3505-VE CLEAR DOME 5P</t>
  </si>
  <si>
    <t>Standard clear dome for AXIS Q3505-VE. 5pcs</t>
  </si>
  <si>
    <t>AXIS Q36-VE CLEAR DOME</t>
  </si>
  <si>
    <t>Standard clear  dome with anti-scratch hard coating. Compatible with AXIS P38 and Q36 Series.</t>
  </si>
  <si>
    <t>AXIS Q37 CLEAR DOME A</t>
  </si>
  <si>
    <t>Standard clear dome with anti-scratch hard coating. Compatible with AXIS Q3708-PVE and Q3709-PVE. Single pack.</t>
  </si>
  <si>
    <t>AXIS Q6000-E CLEAR DOME</t>
  </si>
  <si>
    <t>Clear dome for AXIS Q6000-E</t>
  </si>
  <si>
    <t>AXIS Q603X HD DOME KIT</t>
  </si>
  <si>
    <t>HD optimized dome kit for AXIS Q603X as spare part. Includes a clear bubble mounted on dome ring and a separate smoked bubble.</t>
  </si>
  <si>
    <t>AXIS Q3517-SLVE CLEAR DOME 2P</t>
  </si>
  <si>
    <t>Original clear dome in polycarbonate with anti-scratch hard coating. IK10+ vandal-resistant and high chemical resistance. Compatible with AXIS Q3517-SLVE. 2x domes per pack.</t>
  </si>
  <si>
    <t>AXIS Q60-E/C SMOKED DOME D</t>
  </si>
  <si>
    <t>Stand alone smoked dome for AXIS Q60XX-E/-C series</t>
  </si>
  <si>
    <t>AXIS Q60-S CLEAR DOME A</t>
  </si>
  <si>
    <t>Original clear dome in a special nylon blend with superior stress and chemical resistance. Compatible with AXIS Q604x-S and Q6055-S cameras. Single-pack.</t>
  </si>
  <si>
    <t>AXIS Q8414-LVS CLEAR DOME 5P</t>
  </si>
  <si>
    <t>Standard clear dome for AXIS Q8414-LVS. 5 pcs.</t>
  </si>
  <si>
    <t>AXIS Q8414-LVS IR WINDOW A 5P</t>
  </si>
  <si>
    <t>Standard IR window with microphone hole and water-stop membrane for AXIS Q8414-LVS. 5 pcs.</t>
  </si>
  <si>
    <t>AXIS A8105-E CLEAR DOME 5PCS</t>
  </si>
  <si>
    <t>AXIS A8105-E Clear Dome is sold as spare parts to the AXIS A8105-E Network Video Door Station and comes in packs of five clear dome covers. It enables easy on-site replacement in case the original dome cover has been damaged or vandalized.</t>
  </si>
  <si>
    <t>AXIS TA8801 CLEAR DOME COVER 5P</t>
  </si>
  <si>
    <t>AXIS TA8801 Clear Dome Cover is sold as spare parts to the AXIS A8207-VE Network Video Door Station and comes in packs of five clear dome covers. It enables easy on-site replacement in case the original dome cover has been damaged or vandalized.</t>
  </si>
  <si>
    <t>AXIS TP3801 WHITE CASING 4P</t>
  </si>
  <si>
    <t>Original white casing for selected AXIS P32 indoor cameras. 4pcs bulk pack.</t>
  </si>
  <si>
    <t>AXIS TP3801-E WHITE CASING 4P</t>
  </si>
  <si>
    <t>Original white casing for selected AXIS M32 and P32 outdoor cameras. Pre-assembled with anti-loss screws. 4pcs bulk pack.</t>
  </si>
  <si>
    <t>AXIS TP3802 CLEAR DOME 4P</t>
  </si>
  <si>
    <t>Standard clear dome with anti-scratch hard coating. Compatible with selected AXIS P32 indoor cameras. 4pcs bulk pack.</t>
  </si>
  <si>
    <t>AXIS TP3802-E CLEAR DOME 4P</t>
  </si>
  <si>
    <t>Standard clear dome with anti-scratch hard coating. Compatible with selected AXIS M32 and P32 outdoor cameras. 4pcs bulk pack.</t>
  </si>
  <si>
    <t>AXIS TP3803-E CLEAR DOME</t>
  </si>
  <si>
    <t>This is a spare part clear dome for AXIS P3715-PLVE.</t>
  </si>
  <si>
    <t>AXIS TP3807 DOME COVER WHITE 4P</t>
  </si>
  <si>
    <t>4 pack white dome cover for AXIS P3935-LR. Replaces the standard white dome cover.</t>
  </si>
  <si>
    <t>AXIS TP3812-E TOP CASING</t>
  </si>
  <si>
    <t>Complete spare part top casing for AXIS P3925-LRE including aluminum top casing with tempered glass window with antireflective coating, heater, connector board,  screws and re-painting window mask.</t>
  </si>
  <si>
    <t>AXIS TP3815-E CLEAR DOME COVER</t>
  </si>
  <si>
    <t>Clear dome spare part for AXIS P3717-PLE, AXIS P3719-PLE, AXIS P3727-PLE. The dome and the casing are included.</t>
  </si>
  <si>
    <t>AXIS TQ3802-E COVER WEATHERSHIELD</t>
  </si>
  <si>
    <t>Cover weathershield for P3818-PVE. Includes anti loss screws.</t>
  </si>
  <si>
    <t>AXIS TQ3803-E COVER TOP</t>
  </si>
  <si>
    <t>Cover top replacement for Q3819-PVE including anti loss screws and holder magnet.</t>
  </si>
  <si>
    <t>ACC ALLEN-KEY M3 TAMP PROOF 10PACK</t>
  </si>
  <si>
    <t>Allen-key for AXIS 209FD-R 10-pack</t>
  </si>
  <si>
    <t>AXIS D20 MOUNT BRACKET KIT A</t>
  </si>
  <si>
    <t>Original stainless steel mounting bracket for AXIS D2050-VE. Includes two pipe adapters, anti-loss screws, two gray cable gaskets, three black cable gaskets, and an M20 cable gland.</t>
  </si>
  <si>
    <t>AXIS M10 BRACKET KIT 5P</t>
  </si>
  <si>
    <t>Contains 5pcs wall-and-corner mount bracket and 5pcs table-top stand. Compatible with AXIS M10 Series.</t>
  </si>
  <si>
    <t>AXIS Q604X RECESSED MOUNT</t>
  </si>
  <si>
    <t>Spare part indoor recessed mount for mounting AXIS Q60 indoor cameras in drop ceilings.</t>
  </si>
  <si>
    <t>AXIS F82A06 ANGLED PINHOLE MT 5PCS</t>
  </si>
  <si>
    <t>Mounting bracket that allows AXIS FA1125 Sensor Unit to be mounted behind a thin metal/plastic/glass panel. 5 pcs.</t>
  </si>
  <si>
    <t>P1214/P1214-E/P1224-E MOUNT BRACKET 5PCS</t>
  </si>
  <si>
    <t>Mount bracket for AXIS P1214, P1214-E and P1224-E. Allows to mount the sensor unit in different horizontal and vertical angles.</t>
  </si>
  <si>
    <t>AXIS M501X MOUNTING KIT</t>
  </si>
  <si>
    <t>Original ceiling mount kit for both hard- and drop ceilings for the AXIS M501X.</t>
  </si>
  <si>
    <t>AXIS Q8414-LVS BACK CHASSIS WHITE</t>
  </si>
  <si>
    <t>Spare part powder coated white stainless steel back chassis with gaskets for AXIS Q8414-LVS.</t>
  </si>
  <si>
    <t>AXIS Q8414-LVS BACK CHASSIS METAL</t>
  </si>
  <si>
    <t>Spare part brushed stainless steel metal back chassis with gaskets for AXIS Q8414-LVS.</t>
  </si>
  <si>
    <t>AXIS T98A MOUNTING BRACKET</t>
  </si>
  <si>
    <t>Original stainless steel mounting bracket for AXIS T98A-VE Surveillance Cabinet series.</t>
  </si>
  <si>
    <t>AXIS STEEL STRAPS TX30 570MM 1PAIR</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</si>
  <si>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</si>
  <si>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AXIS STEEL STRAPS TX30 1450MM 1PAIR</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</si>
  <si>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</si>
  <si>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STAINLESS STEEL STRAPS 1450MM 1 PAIR</t>
  </si>
  <si>
    <t>Original stainless steel straps for AXIS T91A47 110-400 mm. The straps also fit the AXIS T91A67. Mounting tool (P/N 21776) is required.</t>
  </si>
  <si>
    <t>SPR AXIS P3343-VE SCREW KIT</t>
  </si>
  <si>
    <t>Screw Kit for AXIS P3343-VE and P3344-VE as spare part. Includes mounting screws, plugs and I/O connector.</t>
  </si>
  <si>
    <t>SPR AXIS P3343/-V SCREW KIT</t>
  </si>
  <si>
    <t>Screw kit för AXIS P3343, P3343-V, P3344 and P3344-V as spare part. Includes mounting screws, plugs and I/O connector.</t>
  </si>
  <si>
    <t>AXIS T94B02S MOUNTING BRACKET 5P</t>
  </si>
  <si>
    <t>Spare part mounting brackets for AXIS M20 Series, 5-pack. Includes 5x mounting brackets with 5x Gasket C M20.</t>
  </si>
  <si>
    <t>AXIS T94F01S MOUNTING BRACKET</t>
  </si>
  <si>
    <t>Standard mount bracket for AXIS M3006-V, AXIS M3007-P/-PV, AXIS M3024-LVE/3025-VE/3026-VE</t>
  </si>
  <si>
    <t>AXIS T94G01S MOUNTING PLATE</t>
  </si>
  <si>
    <t>Sparepart mounting bracket for AXIS Q1765-LE, Q1931-E, Q1932-E</t>
  </si>
  <si>
    <t>AXIS T94K01S MOUNTING BRACKET 4P</t>
  </si>
  <si>
    <t>Sparepart mounting bracket for AXIS Q3505-V. 4 pcs</t>
  </si>
  <si>
    <t>AXIS T94M01S MOUNTING BRACKET 4P</t>
  </si>
  <si>
    <t>Sparepart mounting bracket for AXIS Q3505-VE. 4 pcs</t>
  </si>
  <si>
    <t>AXIS T94S01S MOUNTING BRACKET 4P</t>
  </si>
  <si>
    <t>Sparepart mounting bracket for AXIS P32-V Series. 4 pcs</t>
  </si>
  <si>
    <t>AXIS T94T01S MOUNTING BRACKET 4P</t>
  </si>
  <si>
    <t>Sparepart mounting bracket for AXIS P32-VE Series. 4 pcs</t>
  </si>
  <si>
    <t>AXIS T94T02S MOUNTING BRACKET</t>
  </si>
  <si>
    <t>Spare part mounting brackets for AXIS M3057/58-PLVE, single pack. Includes spring clips for ease-of-installation.</t>
  </si>
  <si>
    <t>MOUNTING BRACKET AXIS P33XX-VE</t>
  </si>
  <si>
    <t>Original AXIS P33XX-VE mounting bracket for wall or hard ceilling.</t>
  </si>
  <si>
    <t>AXIS T94V01S MOUNTING BRACKET</t>
  </si>
  <si>
    <t>Standard mounting bracket for AXIS Q36 Series Network Cameras.</t>
  </si>
  <si>
    <t>AXIS 3/4" CONDUIT LOCKNUT A 4P</t>
  </si>
  <si>
    <t>4-pack of 3/4" conduit locknut. Suitable for AXIS T91B53 Telescopic Ceiling Mount.</t>
  </si>
  <si>
    <t>AXIS T94U02S MOUNTING BRACKET</t>
  </si>
  <si>
    <t>Standard mounting bracket for AXIS Q3505-SVE made of stainless steel. Including gasket.</t>
  </si>
  <si>
    <t>AXIS T94F02S MOUNTING BRACKET</t>
  </si>
  <si>
    <t>Standard plastic mounting bracket for AXIS P1405, P1425, P1427, P1428.</t>
  </si>
  <si>
    <t>AXIS TP3001 MOUNTING BRACKET 4P</t>
  </si>
  <si>
    <t>Spare part mounting bracket for selected AXIS M32 and P32 cameras. Suitable for mounting cameras over junction boxes (4" octagon, single-gang, or double-gang), and other Axis mounting accessories. 4-piece bulk pack.</t>
  </si>
  <si>
    <t>AXIS TP3001-E MOUNTING BRACKET 4P</t>
  </si>
  <si>
    <t>Spare part mounting bracket for selected AXIS P32 outdoor cameras. Suitable for mounting cameras over junction boxes (4" octagon, single-gang, or double-gang), and other Axis mounting accessories. 4-piece bulk pack.</t>
  </si>
  <si>
    <t>AXIS TQ3902 MOUNT BRACKET</t>
  </si>
  <si>
    <t>Mount bracket for Q3819-PVE.  Includes conduit lid to cover conduit entry not used.</t>
  </si>
  <si>
    <t>AXIS P91 CLEAR DOME A 2P</t>
  </si>
  <si>
    <t>Standard clear dome with anti-scratch hard coating. Rubber gaskets included. Compatible with AXIS P9106-V. 2-piece bulk pack.</t>
  </si>
  <si>
    <t>AXIS P91 SKIN COVER A BRUSHED STEEL</t>
  </si>
  <si>
    <t>Spare part skin cover for AXIS P9106-V. Brushed stainless steel finish. Easy to repaint. Magnetically attached. Suitable for both  AXIS P9106-V White and Brushed Steel models.</t>
  </si>
  <si>
    <t>AXIS P1214 SENSOR UNIT</t>
  </si>
  <si>
    <t>Original sensor unit for AXIS P1214 with premounted cable. Flush mount bracket included.</t>
  </si>
  <si>
    <t>AXIS P1214-E SENSOR UNIT</t>
  </si>
  <si>
    <t>Original sensor unit for AXIS P1214-E with premounted cable. Flush mount bracket and sensor unit housing included.</t>
  </si>
  <si>
    <t>SPR P1224-E SENSOR UNIT</t>
  </si>
  <si>
    <t>RJ12 PLUG SHIELDED 10 PCS</t>
  </si>
  <si>
    <t>Shielded RJ12 connectors for use with AXIS modular cameras. 10-pack.</t>
  </si>
  <si>
    <t>ACC MAINS ADAPTOR PS-P</t>
  </si>
  <si>
    <t>Power supply PS-P for AXIS 215 PTZ</t>
  </si>
  <si>
    <t>AXIS MAINS ADAPTER 12V DC 40W</t>
  </si>
  <si>
    <t>Standard power supply for AXIS FA54. IEC-C13 mains cable is not included.</t>
  </si>
  <si>
    <t>AXIS MAINS ADAPTER 48V DC 90W</t>
  </si>
  <si>
    <t>Standard power supply for AXIS Companion Recorder. IEC-C13 mains cable is not included.</t>
  </si>
  <si>
    <t>MAINS CABLE IEC-C13</t>
  </si>
  <si>
    <t>Mains cable for AXIS One-Port Midspan, AXIS T8123/24, AXIS 291, AXIS Q7900, AXIS Video Server Rack, AXIS PoE Midspan 8-Port/16-Port, Power Supply AXIS T8412.</t>
  </si>
  <si>
    <t>AXIS PATCH CABLE A 200MM 6PCS</t>
  </si>
  <si>
    <t>Set of patch cables for AXIS T8085 PS57 RACK MOUNT 500W 1U to connect AXIS T8646 POE+ OVER COAX BLADE</t>
  </si>
  <si>
    <t>CABLE GLAND A M16 5PCS</t>
  </si>
  <si>
    <t>M16 cable gland for cable diameter of 4.5 to 10mm. IP68. 5 pcs.</t>
  </si>
  <si>
    <t>AXIS P3367-VE CASING KIT</t>
  </si>
  <si>
    <t>The kit contains a complete AXIS P3367-VE enclosure, heater and cable cover. The kit could also be used for converting an indoor version of AXIS P3346, P3367, P3384 and P3365 to an outdoor VE version.</t>
  </si>
  <si>
    <t>AXIS P54-SERIES WEATHER COVER</t>
  </si>
  <si>
    <t>Sparepart weather cover for Axis P54-Series.</t>
  </si>
  <si>
    <t>CONN KIT AXIS P1311</t>
  </si>
  <si>
    <t>Kit for the AXIS P13XX-series. Content: one terminal connector 4P str 250mm BP LF and one 2P STR 3.81MM BP LF.</t>
  </si>
  <si>
    <t>CONN KIT AXIS Q7404</t>
  </si>
  <si>
    <t>Terminal connectors for AXIS Q7404. Includes 8 pcs 2P 2.50MM, 4 pcs 4P 2.50MM and one 2P 3.81MM. In total 13 connectors.</t>
  </si>
  <si>
    <t>AXIS TM3807 WHITE CASING 4P</t>
  </si>
  <si>
    <t>AXIS M3115/16-LVE WHITE CASING 4P sold as a spare part and comes in pack of four.  It enables easy on-site replacement in case the original case has been damaged.</t>
  </si>
  <si>
    <t>LENS M12 2.8-6MM 5PCS</t>
  </si>
  <si>
    <t>Varifocal lens 2.8-6MM, F2.0, M12 thread. Standard lens for AXIS F1015.</t>
  </si>
  <si>
    <t>LENS M12 2.8MM F2.0 10PCS</t>
  </si>
  <si>
    <t>Standard lens for AXIS F4005-E, AXIS F1005-E and AXIS P1214-E.</t>
  </si>
  <si>
    <t>LENS PINHOLE M12 3.7MM 10PCS</t>
  </si>
  <si>
    <t>Pinhole lens 3.7MM, F2.5, M12 thread. Standard lens for AXIS F1025. 10pcs</t>
  </si>
  <si>
    <t>AXIS T93F TOP COVER</t>
  </si>
  <si>
    <t>Spare part top part of the housing including window.</t>
  </si>
  <si>
    <t>ACC LENS CS VARIF 3-8MM DC-IR</t>
  </si>
  <si>
    <t>CS mount Varifocal 3-8 mm DC-Iris for 211</t>
  </si>
  <si>
    <t>LENS CS 2.8-8MM F1.2 DC-I MP</t>
  </si>
  <si>
    <t>CS mounted Varifocal 2.8-8 mm DC-iris megapixel lens. Original lens for AXIS M1114.</t>
  </si>
  <si>
    <t>LENS CS VF 2.8-8MM F1.2 P-IRIS</t>
  </si>
  <si>
    <t>Original CS mounted varifocal P-Iris lens 2.8-8mm for AXIS Q1604/14 and AXIS P1355/57</t>
  </si>
  <si>
    <t>LENS CS VF 2.8-8MM F1.2 DC-IR</t>
  </si>
  <si>
    <t>Original CS mounted varifocal DC-Iris lens 2.8-8mm for AXIS Q1602/04 and AXIS P1354/55</t>
  </si>
  <si>
    <t>AXIS LENS FUJINON CS 2.8-8MM P-IRIS</t>
  </si>
  <si>
    <t>Standard CS mounted varifocal P-Iris lens 2.8-8mm for AXIS Q1615.</t>
  </si>
  <si>
    <t>LENS CS 2.8-8.5MM P-IRIS</t>
  </si>
  <si>
    <t>Standard CS mounted varifocal P-Iris lens 2.8-8.5mm for AXIS P1364.</t>
  </si>
  <si>
    <t>LENS CS 2.9-8.2MM F1.4 DC SVGA</t>
  </si>
  <si>
    <t>Varifocal 2.9-8.2mm CS mounted SVGA DC-iris lens. Original lens for AXIS M1113</t>
  </si>
  <si>
    <t>LENS CS 4-10MM P-IRIS</t>
  </si>
  <si>
    <t>Standard lens for AXIS Q1635-E.</t>
  </si>
  <si>
    <t>LENS CS 6.0MM F1.8 MP</t>
  </si>
  <si>
    <t>CS mounted 6.0 mm megapixel lens. Original lens for AXIS M1103/4</t>
  </si>
  <si>
    <t>AXIS LENS TAMRON C 4-13MM DC-IRIS</t>
  </si>
  <si>
    <t>Standard C mounted varifocal DC-Iris lens 4-13mm for AXIS Q1635.</t>
  </si>
  <si>
    <t>TAMRON 5MP LENS P-IRIS 8-50 MM F1.6</t>
  </si>
  <si>
    <t>Varifocal 8-50 MM, 5 MP telephoto IR-corrected lens with P-Iris. Recommended for AXIS P1367 and AXIS P1367-E.</t>
  </si>
  <si>
    <t>LENS CS 2.8 - 10 MM F1.2 P-IRIS 2MP</t>
  </si>
  <si>
    <t>Lens CS-mount 2.8 - 10 mm.  F1.2 P-IRIS 2MP resolution
Computar.  Spare part for AXIS P1375 / -E</t>
  </si>
  <si>
    <t>LENS M12 2.8 MM F1.6 IR 10P</t>
  </si>
  <si>
    <t>Standard lens for AXIS P3925-R and AXIS P3935-LR. 10 pack.</t>
  </si>
  <si>
    <t>LENS M12 2.9MM F2.0 1P</t>
  </si>
  <si>
    <t>LENS M12 2.9MM F2.0 for Q6010-E and Q6100-E.</t>
  </si>
  <si>
    <t>LENS CS 3.9 - 10 MM F1.5 P-IRIS 8MP</t>
  </si>
  <si>
    <t>Spare varifocal CS lens for AXIS P1378/-LE.</t>
  </si>
  <si>
    <t>AXIS Q872x-E SUNSHIELD KIT</t>
  </si>
  <si>
    <t>Sunshield for AXIS Q872x-E as sparepart. Including screws and washer</t>
  </si>
  <si>
    <t>SPR BRACKET KIT AXIS Q60XX/P55XX</t>
  </si>
  <si>
    <t>Bracket kit for surface mounting a camera on a hard ceiling. Compatible with Q603X and P553X. Content: Bracket, screws with washers and wave springs.</t>
  </si>
  <si>
    <t>SPR CONN KIT AXIS Q7401</t>
  </si>
  <si>
    <t>Connectors for AXIS Q7410 as spare parts. Includes two 2pin STR 2.50MM, one 6pin STR 2.50MM and one 2pin STR 3.81MM. In total 4 connectors.</t>
  </si>
  <si>
    <t>SPR CONN PUSH PULL PLUG IDC-8 IP67</t>
  </si>
  <si>
    <t>Spare RJ45 connector plug for AXIS Q603X-E &amp; AXIS P55XX-E. IP67 rated.</t>
  </si>
  <si>
    <t>NETWORK CABLE WITH GASKET 5M</t>
  </si>
  <si>
    <t>Shielded outdoor network cable 5 meter. Pre mounted rubber gasket and male RJ45 connectors. For use with AXIS M11-E series, AXIS P13-E series, AXIS Q16-E series, AXIS Q1755-E, AXIS Q19-E series, AXIS P33-VE series and AXIS T92/3-E housings.</t>
  </si>
  <si>
    <t>AXIS Q60XX-C MULTI CONNECT CABLE 7M</t>
  </si>
  <si>
    <t>Cable between AXIS Q60XX-C and connection box AXIS T8605</t>
  </si>
  <si>
    <t>AXIS T91G61/T91L61 SCREW KIT</t>
  </si>
  <si>
    <t>Screw kit for installing AXIS P55-E Series with either AXIS T91L61 or AXIS T91G61 Wall Mounts. Single-pack includes 3x bayonet screws, 3x securing screws, 3x springs and an installation guide.</t>
  </si>
  <si>
    <t>AXIS P5544 LENS KIT</t>
  </si>
  <si>
    <t>Spare part lens kit for AXIS P5544</t>
  </si>
  <si>
    <t>AXIS Q603X-E DOME COVER RING</t>
  </si>
  <si>
    <t>Dome cover ring for AXIS Q603X-E including screws.</t>
  </si>
  <si>
    <t>AXIS T96B05 FRONT KIT 5 PCS</t>
  </si>
  <si>
    <t>Spare part window and window holder for AXIS T96B05 Outdoor Housing and AXIS P3905-RE. 5 Pcs. Includes screws.</t>
  </si>
  <si>
    <t>AXIS Q60XX-C COOLING MODULE</t>
  </si>
  <si>
    <t>Peltier element, inside and outside fan for AXIS Q60XX-C</t>
  </si>
  <si>
    <t>SPR ELECTRONIC KIT T95A00</t>
  </si>
  <si>
    <t>Electronic boards for replacement in AXIS T95A00 110-230 VAC. Includes 4 boards.</t>
  </si>
  <si>
    <t>SPR SCREW AND GLAND KIT T95A</t>
  </si>
  <si>
    <t>Replacement cable gland plate, cable glands and screws for AXIS T95A</t>
  </si>
  <si>
    <t>SPR MAINS ADAPTOR PS-V EUR</t>
  </si>
  <si>
    <t>Power supply PS-V for AXIS M10 series. White
Sparepart</t>
  </si>
  <si>
    <t>AXIS T8005 POWER SUPPLY 5V 5W USB</t>
  </si>
  <si>
    <t>Switching power supply, 5W with microUSB connector. Including interchangeable regional power plugs for world wide use.</t>
  </si>
  <si>
    <t>SPR POWER SUPPLY 1U 300W BL. FRONT</t>
  </si>
  <si>
    <t>Replacement power supply for AXIS Q7920 Video Encoder Chassis</t>
  </si>
  <si>
    <t>AXIS T93G TOP COVER</t>
  </si>
  <si>
    <t>Spare part top part of the AXIS T93G housing including window.</t>
  </si>
  <si>
    <t>AXIS T92G FRONT WINDOW KIT A</t>
  </si>
  <si>
    <t>Replacement front window assembly for AXIS T92G Outdoor Housing and AXIS Q16-LE Fixed Box Cameras. Includes front window, adjacent IR windows, mounting screws and sealing gasket.</t>
  </si>
  <si>
    <t>AXIS T92G WEATHERSHIELD KIT A</t>
  </si>
  <si>
    <t>Original outdoor weathershield for AXIS T92G Outdoor Housing and AXIS Q16-LE cameras. The underside of the cover is specially coated with matte black anti-reflective coating to prevent reflections from IR LEDs and other light source. Mounting screws included.</t>
  </si>
  <si>
    <t>AXIS T92G20 CAMERA HOLDER</t>
  </si>
  <si>
    <t>Spare Camera Holder for AXIS T92G20 Outdoor Housing and for AXIS Q1645/7-LE Network Cameras. The holder makes it possible to mount AXIS P13 Network Camera Series into AXIS T92G20 Outdoor Housing.</t>
  </si>
  <si>
    <t>AXIS SUNSHIELD B</t>
  </si>
  <si>
    <t>Sunshield compatible with AXIS Q1765-LE, Q1931-E/32-E/41-E and Q2901-E</t>
  </si>
  <si>
    <t>AXIS SUNSHIELD C</t>
  </si>
  <si>
    <t>Sunshield compatible with AXIS Q1765-LE PT Mount</t>
  </si>
  <si>
    <t>AXIS P5512-E SUNSHIELD</t>
  </si>
  <si>
    <t>Sunshield for AXIS P5512-E.</t>
  </si>
  <si>
    <t>SUNSHIELD AXIS Q603X-E</t>
  </si>
  <si>
    <t>Sunshield for AXIS Q603X-E.</t>
  </si>
  <si>
    <t>AXIS Q6010-E Solo kit</t>
  </si>
  <si>
    <t>Kit for making a stand-alone AXIS Q6010-E installation without PTZ camera inside. Includes a metal cover lid, IP66-rated RJ45 push-pull connector, and a connector plug. Use this kit together with an AXIS Q6010-E network camera (not included) and the AXIS T8133 Midspan 30 W 1-port (not included).</t>
  </si>
  <si>
    <t>AXIS Q60XX-C SUNSHIELD</t>
  </si>
  <si>
    <t>Sunshield for AXIS Q60xx-C series</t>
  </si>
  <si>
    <t>AXIS Q62 IMPACT PROTECTION BRACKET</t>
  </si>
  <si>
    <t>Protection of front window on AXIS Q62-LE camera. Provides IK10 rating on product. Includes bracket and mounting screws.</t>
  </si>
  <si>
    <t>AXIS Q62 FRONT WINDOW KIT A</t>
  </si>
  <si>
    <t>Original front window assembly for AXIS Q62-LE, IK09 rated. Includes a complete front window glass assembly with mounting screws and sealing gasket; and a wiper arm (long-life, UV-resistant silicone rubber included). Note: IR window available separately.</t>
  </si>
  <si>
    <t>AXIS Q62 WIPER KIT A 4P</t>
  </si>
  <si>
    <t>Bulk pack (4 pcs) of replacement wiper arms (rubber included) for AXIS Q62-LE. Made from long-life, UV-resistant silicone rubber.</t>
  </si>
  <si>
    <t>AXIS Q62 IR WINDOW KIT A</t>
  </si>
  <si>
    <t>Original IR window assembly for AXIS Q62-LE. Includes a complete IR Window assembly with mounting screws and sealing gasket. Note: clear front window available separately.</t>
  </si>
  <si>
    <t>SUNSHIELD KIT T92E</t>
  </si>
  <si>
    <t>Sunshield for AXIS P134X-E, AXIS Q1755-E and AXIS Q192X-E. Includes mounting screws and Torx key.</t>
  </si>
  <si>
    <t>AXIS P33 WEATHERSHIELD KIT A</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</si>
  <si>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</si>
  <si>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AXIS P38 WEATHERSHIELD KIT A</t>
  </si>
  <si>
    <t>Original weathershield with anti-loss screws for protecting AXIS P3807-PVE from rain, snow and sun when wall mounted.</t>
  </si>
  <si>
    <t>AXIS Q35 WEATHERSHIELD KIT A</t>
  </si>
  <si>
    <t>Original weathershield for AXIS Q35-LVE network camera series. Screws and gasket included.</t>
  </si>
  <si>
    <t>AXIS WEATHERSHIELD KIT D</t>
  </si>
  <si>
    <t>Weathershield with screws for protecting the dome of an AXIS Q35-VE camera from rain, snow and sun.</t>
  </si>
  <si>
    <t>AXIS WEATHERSHIELD KIT E</t>
  </si>
  <si>
    <t>Weathershield with screws for protecting the dome of an AXIS P32-VE camera from rain, snow and sun.</t>
  </si>
  <si>
    <t>AXIS WEATHERSHIELD KIT M</t>
  </si>
  <si>
    <t>Standard weathershield for AXIS Q3709</t>
  </si>
  <si>
    <t>AXIS WEATHERSHIELD KIT N</t>
  </si>
  <si>
    <t>Standard weather shield for AXIS M2025/26 and AXIS Companion Bullet</t>
  </si>
  <si>
    <t>AXIS WEATHERSHIELD KIT Q</t>
  </si>
  <si>
    <t>Standard weather shield for Axis Q36 Series, protecting the dome from rain, snow and sun.</t>
  </si>
  <si>
    <t>AXIS WEATHERSHIELD KIT R</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</si>
  <si>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</si>
  <si>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WEATHERSHIELD KIT P3343/44-VE</t>
  </si>
  <si>
    <t>Original weathershield for AXIS P3343, AXIS P3344-VE, AXIS P3363-VE and AXIS P3364-VE. Screws included.</t>
  </si>
  <si>
    <t>WEATHERSHIELD KIT P3346/67-VE</t>
  </si>
  <si>
    <t>Original weathershield for AXIS P3346, AXIS P3367-VE and AXIS P3384-VE. Screws included.</t>
  </si>
  <si>
    <t>AXIS TP3805 WEATHERSHIELD 2P</t>
  </si>
  <si>
    <t>Outdoor weathershield for selected AXIS M32 and P32 cameras. The underside of the cover is specially coated with matte black anti-reflective coating to prevent reflections from external light sources. Anti-loss screws included. Bulk 2 pack.</t>
  </si>
  <si>
    <t>FRONT GLASS KIT AXIS T92E20/21</t>
  </si>
  <si>
    <t>Complete Front Kit for AXIS T92E20/21. Content: Front Cover, Front Glass, Gasket &amp; Screws.</t>
  </si>
  <si>
    <t>ELECTRONIC KIT AXIS T92E20</t>
  </si>
  <si>
    <t>Sparepart including the electronics module of the AXIS T92E20 housing including fan and screws.</t>
  </si>
  <si>
    <t>AXIS T92E EXTENSION KIT</t>
  </si>
  <si>
    <t>Extension front for AXIS T92E20 outdoor housing, allowing longer lenses than the standard housing. The kit includes aluminum front and extension part, window, gasket and screws.</t>
  </si>
  <si>
    <t>AXIS M20 FRONT KIT A</t>
  </si>
  <si>
    <t>Replacement front window assembly for AXIS M2025-LE, M2026-LE. The kit comes with both a black and a white front cover ring. Includes one window and sealing gasket.</t>
  </si>
  <si>
    <t>AXIS P13 WEATHERSHIELD KIT A</t>
  </si>
  <si>
    <t>Standard weather shield for selected AXIS P13 series. For protection from rain, snow and sun. The underside of the cover is coated with matte black anti-reflective coating, for suitable use near IR LEDs.</t>
  </si>
  <si>
    <t>AXIS P13-E TOP COVER A</t>
  </si>
  <si>
    <t>Replacement top cover with front window for selected AXIS P13-E cameras. Original weathershield is not included but available separately.</t>
  </si>
  <si>
    <t>AXIS P14 FRONT KIT A</t>
  </si>
  <si>
    <t>Standard front for AXIS P1405-E, P1405-LE, P1405-LE MKII, P1425-E, P1425-LE, P1425-LE MKII, P1427-E, P1427-LE, P1435-LE. Includes front ring, window and gasket.</t>
  </si>
  <si>
    <t>AXIS P14 FRONT KIT C</t>
  </si>
  <si>
    <t>Standard front window kit for selected AXIS P144x-LE series. Abrasion and UV resistant for long service life. Includes cover ring, front window, and rubber gasket.</t>
  </si>
  <si>
    <t>AXIS P14 WEATHERSHIELD A</t>
  </si>
  <si>
    <t>Standard weather shield for selected AXIS P14 series. For protection from rain, snow and sun. The underside of the cover is coated with matte black anti-reflective coating, for suitable use with camera's built-in IR LEDs.</t>
  </si>
  <si>
    <t>AXIS TP1801-E Front Window Kit</t>
  </si>
  <si>
    <t>Standard front window kit for selected AXIS P145x-LE series. Abrasion and UV resistant for long service life. Includes cover ring, front window, and rubber gasket.</t>
  </si>
  <si>
    <t>AXIS Q17 FRONT WINDOW KIT A</t>
  </si>
  <si>
    <t>Original front glass window assembly for AXIS Q1785/86-LE, IK08 rated. Provides the clarity required for maximum utilization of the camera's zoom capacity.</t>
  </si>
  <si>
    <t>AXIS Q17 FRONT WINDOW KIT C</t>
  </si>
  <si>
    <t>Original front glass window assembly for AXIS Q1700-LE, IK08 rated. Provides the clarity required for maximum utilization of the camera's zoom capacity.</t>
  </si>
  <si>
    <t>AXIS Q1798-LE WEATHERSHIELD</t>
  </si>
  <si>
    <t>Original outdoor weathershield for AXIS Q1700-LE camera. Color: Black</t>
  </si>
  <si>
    <t>AXIS Q1765-LE FRONT KIT</t>
  </si>
  <si>
    <t>Spare part front window for AXIS Q1765-LE</t>
  </si>
  <si>
    <t>SPR FAN CASSETTE AXIS Q7920</t>
  </si>
  <si>
    <t>Original spare part fan cassette for AXIS Q7920.</t>
  </si>
  <si>
    <t>AXIS T98A05 CABINET DOOR</t>
  </si>
  <si>
    <t>Cabinet door for AXIS T98A Surveillance Cabinet. Stand alone.
Used in T98A15-VE Cabinets.</t>
  </si>
  <si>
    <t>AXIS T98A06 CABINET DOOR</t>
  </si>
  <si>
    <t>Cabinet door for AXIS T98A Surveillance Cabinet. Compatible cameras: AXIS M111X-E, AXIS P13XX-E, AXIS Q16XX-E, AXIS Q17XX-E, AXIS Q191X-E, AXIS Q192X-E.
Used in T98A16-VE Cabinets.</t>
  </si>
  <si>
    <t>AXIS T98A07 CABINET DOOR</t>
  </si>
  <si>
    <t>Cabinet door for AXIS T98A Surveillance Cabinet. Compatible cameras: AXIS P33-VE/-LVE and the outdoor bullet-style Q1765 and Q1931 cameras.
Used in T98A17-VE Cabinets.</t>
  </si>
  <si>
    <t>AXIS T98A08 CABINET DOOR</t>
  </si>
  <si>
    <t>Cabinet door for T98A. Compatible products: AXIS T91A61 Wall bracket for use with AXIS P55 and Q60-series or fixed dome pendant kits.
Used in T98A18-VE Cabinets.</t>
  </si>
  <si>
    <t>AXIS T98A09 CABINET DOOR</t>
  </si>
  <si>
    <t>Cabinet door for AXIS T98A. Compatible products: AXIS P54-Series.
Used in T98A19-VE Cabinets.</t>
  </si>
  <si>
    <t>AXIS P135X CONN KIT</t>
  </si>
  <si>
    <t>Terminal connectors for AXIS P135X-series. Includes  1 pcs TERMINAL CONNECTOR 4P STR 2.50MM, 1 pcs TERMINAL CONNECTOR 2P STR 3.81MM, 2 pcs TERMINAL CONNECTOR 2P STR  2.50MM</t>
  </si>
  <si>
    <t>FRONT KIT 60MM AXIS Q872X-E</t>
  </si>
  <si>
    <t>Frontkit for AXIS Q872X-E with 60mm lens as spare part.</t>
  </si>
  <si>
    <t>FRONT KIT 35MM AXIS Q872X-E</t>
  </si>
  <si>
    <t>Frontkit for AXIS Q872X-E with 30mm lens as spare part</t>
  </si>
  <si>
    <t>PT IR ILLUMINATOR KIT B</t>
  </si>
  <si>
    <t>Spare part illuminator kit for AXIS Q8665-LE. NOTE: it is not possible to upgrade a Q8665-E to become LE version</t>
  </si>
  <si>
    <t>AXIS Q86 FRONT KIT A</t>
  </si>
  <si>
    <t>Replacement front window assembly for AXIS Q8685-E/-LE. Window in clear tempered glass. Includes built-in heater, wiper mechanism, and heat sink.</t>
  </si>
  <si>
    <t>AXIS Q86 WIPER KIT A 5P</t>
  </si>
  <si>
    <t>Replacement wiper blades for selected AXIS Q86 and Q87 cameras. Made from long-life, UV-resistant silicone rubber. 5pcs per pack.</t>
  </si>
  <si>
    <t>AXIS Q86-E LIGHT SENSOR BOX 120 V</t>
  </si>
  <si>
    <t>Light sensor box with integrated power supply for controlling IR illuminators and power AXIS Q8665-LE. Input power 120V AC.</t>
  </si>
  <si>
    <t>AXIS Q8665-E BASE UNIT 24 V AC</t>
  </si>
  <si>
    <t>Spare part base unit for AXIS Q86-E 24 V AC.</t>
  </si>
  <si>
    <t>AXIS Q8665-LE BASE UNIT 24V AC</t>
  </si>
  <si>
    <t>Spare part base unit for AXIS Q86-LE 24 V AC.</t>
  </si>
  <si>
    <t>AXIS Q8665-E BASE UNIT 120 V AC</t>
  </si>
  <si>
    <t>Spare part base unit for AXIS Q86-E 120 V AC.</t>
  </si>
  <si>
    <t>AXIS Q8631-E/32-E HOUSING TOP</t>
  </si>
  <si>
    <t>Spare part top housing with germanium window for AXIS Q8631-E/32-E.</t>
  </si>
  <si>
    <t>AXIS Q8665 HOUSING TOP</t>
  </si>
  <si>
    <t>Spare part top housing with glass window for AXIS Q8665-E/-LE.</t>
  </si>
  <si>
    <t>AXIS Q8665-LE ILLUMINATOR</t>
  </si>
  <si>
    <t>Spare part IR illuminator for AXIS Q8665-LE. Note. This is a single pack.</t>
  </si>
  <si>
    <t>AXIS Q8665-LE ILLUMINATOR BRACKET</t>
  </si>
  <si>
    <t>Spare part IR illuminator bracket for AXIS Q8665-LE</t>
  </si>
  <si>
    <t>AXIS Q8631/32/65 SUNSHIELD</t>
  </si>
  <si>
    <t>Spare parte sunshield for AXIS Q8631-E/32-E/65-E/65-LE</t>
  </si>
  <si>
    <t>AXIS Q8665 WIPER</t>
  </si>
  <si>
    <t>Spare part wiper blade for AXIS Q8665-E/-LE including the stainless steel holder</t>
  </si>
  <si>
    <t>AXIS Q8631/32/65 SEAL AND GASKET KIT</t>
  </si>
  <si>
    <t>Spare part kit for AXIS Q8631/32/65 consisting of mount bracket gasket, base unit cable glands, IR glands and housing gasket</t>
  </si>
  <si>
    <t>AXIS Q8631/32/65 SCREW KIT</t>
  </si>
  <si>
    <t>Spare part screw kit for AXIS Q8631/32/65 consisting of all external screws and washers of the cameras</t>
  </si>
  <si>
    <t>AXIS Q8721-E/22-E BASE</t>
  </si>
  <si>
    <t>Base assembly for the AXIS Q8721-E/22-E.</t>
  </si>
  <si>
    <t>AXIS TM1802 TOP COVER KIT</t>
  </si>
  <si>
    <t>Replacement top cover with front window for selected AXIS M11-E cameras. Original weathershield included.</t>
  </si>
  <si>
    <t>AXIS WEATHERSHIELD S</t>
  </si>
  <si>
    <t>Weathershield from UV-resistant plastics for protecting camera against rain, snow and sun.</t>
  </si>
  <si>
    <t>AXIS WIPER KIT B</t>
  </si>
  <si>
    <t>Wiper arm with blade for easy replacement. Spare part.</t>
  </si>
  <si>
    <t>AXIS CONNECTOR A 2P2.5 STR 10PCS</t>
  </si>
  <si>
    <t>Axis male connector for legacy IO port . Pitch: 2.50 mm. 2pos terminal block. 10pack.</t>
  </si>
  <si>
    <t>AXIS CONNECTOR A 4P2.5 STR 10PCS</t>
  </si>
  <si>
    <t>Axis male connector for limited and full IO port . Pitch: 2.50 mm. 4pos terminal block. 10pack.</t>
  </si>
  <si>
    <t>AXIS CONNECTOR A 6P2.5 STR 10PCS</t>
  </si>
  <si>
    <t>Axis male connector for extended IO port . Pitch: 2.50 mm. 6pos terminal block. 10pack</t>
  </si>
  <si>
    <t>AXIS CONNECTOR A 2P3.81 STR 10PCS</t>
  </si>
  <si>
    <t>Axis male connector for low voltage power. Pitch: 3.81 mm. 2pos terminal block. 10pack</t>
  </si>
  <si>
    <t>AXIS CONNECTOR A 3P3.81 STR 10PCS</t>
  </si>
  <si>
    <t>Axis male connector for low voltage power. Pitch: 3.81 mm. 3pos terminal block. 10pack</t>
  </si>
  <si>
    <t>AXIS CONN A 4P3.81 STR IN/OUT 10P</t>
  </si>
  <si>
    <t>Axis male connector for audio. Pitch: 3.81 mm. 2+2pos terminal block. 10pack</t>
  </si>
  <si>
    <t>AXIS CONNECTOR A 4P3.81 STR 10PCS</t>
  </si>
  <si>
    <t>Axis male connector for low voltage power. Pitch: 3.81 mm. 4pos terminal block. 10pack</t>
  </si>
  <si>
    <t>AXIS CONNECTOR A 2P5.08 STR 10PCS</t>
  </si>
  <si>
    <t>Axis male connector for low voltage power. Pitch: 5.08 mm. 2pos terminal block. 10pack</t>
  </si>
  <si>
    <t>SPR 5 PORT GB ETHERNET SWITCH KIT</t>
  </si>
  <si>
    <t>Spare part internal switch for the AXIS Q8721-E/22-E Dual cameras,including brackets.</t>
  </si>
  <si>
    <t>AXIS Q1765 FOOT CHASSIS</t>
  </si>
  <si>
    <t>Sparepart foot chassis for AXIS Q1765-LE and AXIS Q193X-E. Note. This sales part does not include the mounting bracket (5506-081 AXIS T94G01S Mounting plate)</t>
  </si>
  <si>
    <t>AXIS ADAPTER RJ45 MALE TO MALE</t>
  </si>
  <si>
    <t>Adapter for connecting Q6000-E to PTZ camera</t>
  </si>
  <si>
    <t>AXIS ACI CONDUIT COVER A 10PCS</t>
  </si>
  <si>
    <t>Spare part plastic side covers for compatible AXIS T91- and AXIS T94- series of mounting accessories. 10 pcs per pack.</t>
  </si>
  <si>
    <t>AXIS TP1903 PCBA Housing T92</t>
  </si>
  <si>
    <t>Sparepart including the electronics module of the AXIS T92G20 housing.</t>
  </si>
  <si>
    <t>AXIS TP3903-E FRONT WINDOW</t>
  </si>
  <si>
    <t>Spare part front window kit for AXIS P3925-LRE including tempered glass window with anti-reflective coating, gasket and window holder bracket screws.</t>
  </si>
  <si>
    <t>AXIS TQ1801 WEATHERSHIELD</t>
  </si>
  <si>
    <t>Original outdoor weathershield for AXIS Q1785/86-LE cameras. The underside of the cover is specially coated with matte black anti-reflective coating to prevent reflections from external light sources. Includes weathershield slider and anti-loss screw.</t>
  </si>
  <si>
    <t>AXIS TQ1802 WEATHERSHIELD</t>
  </si>
  <si>
    <t>KIT WEATHER SHIELD spare part Q1700-LE E1.</t>
  </si>
  <si>
    <t>AXIS TQ1803 FRONT WINDOW KIT</t>
  </si>
  <si>
    <t>AXIS TQ1804-E TOP COVER WITH WIPER</t>
  </si>
  <si>
    <t>Spare top cover including wiper for AXIS Q1656-LE, AXIS Q1656-BLE</t>
  </si>
  <si>
    <t>AXIS TQ1806  WEATHERSHIELD</t>
  </si>
  <si>
    <t>KIT WEATHER SHIELD spare part for Q1785, 6 – LE, and Q1798-LE.  Additional ring for Q1798-LE.</t>
  </si>
  <si>
    <t>AXIS TQ1810-E FRONT KIT</t>
  </si>
  <si>
    <t>Replacement front kit for AXIS Q1951-E, AXIS Q1952-E. Includes window in germanium, heater, cover and gasket.</t>
  </si>
  <si>
    <t>AXIS TQ1906-E FRONT WINDOW KIT</t>
  </si>
  <si>
    <t>Spare front glass window for AXIS Q1656-LE and AXIS Q1656-BLE. Support for wiper</t>
  </si>
  <si>
    <t>AXIS TQ6902-E WEATHER SHIELD</t>
  </si>
  <si>
    <t>Spare part weather shield for Q6315-LE.  Includes anti loss screws</t>
  </si>
  <si>
    <t>AXIS TQ6808-E HARD-COAT CLEAR DOME</t>
  </si>
  <si>
    <t>Spare part hard coated clear dome for Q6315-LE.  Standard clear dome with anti-scratch hard coating.   Includes dome ring, cover IR block.</t>
  </si>
  <si>
    <t>AXIS TQ8809-E WIPER KIT</t>
  </si>
  <si>
    <t>Replacement wiper kit with wiper arm (rubber included) for AXIS Q8752-E. Made from long-life, UV-resistant silicone rubber.
For a front window. It includes a wiper arm with four Fblades for an easy replacement.</t>
  </si>
  <si>
    <t>AXIS TQ8801-E Top Cover</t>
  </si>
  <si>
    <t>This is a replacement top cover assembly for AXIS Q8752-E Bispectral PTZ Camera with 35 mm lens on the thermal camera.</t>
  </si>
  <si>
    <t>AXIS TQ8802-E Top Cover Zoom</t>
  </si>
  <si>
    <t>This is a replacement top cover assembly for AXIS Q8752-E Bispectral PTZ Camera with 35-105 mm zoom lens on the thermal camera.</t>
  </si>
  <si>
    <t>AXIS TI8902 GLASS REPLACEMENT KIT</t>
  </si>
  <si>
    <t>Glass replacement kit sold as a spare part to AXIS I8016-LVE Network Video Intercom. It enables easy on-site replacement in case the original cover has been damaged or vandalized.</t>
  </si>
  <si>
    <t>LENS I-CS 1/1.8" 3.9-10 mm F1.5</t>
  </si>
  <si>
    <t>Spare varifocal i-CS lens for AXIS Q1656, AXIS Q1656-LE, EXCAM XF Q1645,EXCAM XF P1377 and F101-A XF P1377. Also compatible with AXIS Q1645/-LE and AXIS Q1647/-LE</t>
  </si>
  <si>
    <t>LENS CS 4-10MM F0.9</t>
  </si>
  <si>
    <t>Optional extremely light-sensitive lens. CS-Mount 4-10 mm F0.9 with P-Iris. IR-corrected.
Compatible with AXIS Q1656/-B/-BE/-BLE and AXIS P1375/-E, AXIS P1377/-LE.</t>
  </si>
  <si>
    <t>AXIS DEVICE MICROPHONE A</t>
  </si>
  <si>
    <t>AXIS Device Microphone A is an omnidirectional microphone to enable audio recording and/or audio analytics with AXIS devices that support audio but do not include a microphone. The product is compatible with devices that support 3.5 mm audio input, like AXIS indoor Q35 series or P33 series together with AXIS TP3201 Recessed Mount.</t>
  </si>
  <si>
    <t>System Accessory</t>
  </si>
  <si>
    <t>AXIS T8351 MK II MICROPHONE 3.5MM</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</si>
  <si>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</si>
  <si>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AXIS T8355 DIGITAL MICROPHONE</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</si>
  <si>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</si>
  <si>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AXIS TP3901 MICROPHONE KIT</t>
  </si>
  <si>
    <t>Casing with built-in microphone for selected AXIS P32-LV cameras. Color: Axis white.</t>
  </si>
  <si>
    <t>AXIS DEVICE MICROPHONE B</t>
  </si>
  <si>
    <t>AXIS Device Microphone B is an omnidirectional microphone to enable audio recording and/or audio analytics with AXIS devices that support audio but do not include a microphone. The product includes a Terminal Block to 3.5 mm Audio Extension allowing it to be installed together with our latest AXIS P32 series.</t>
  </si>
  <si>
    <t>AXIS TU1001-VE Microphone</t>
  </si>
  <si>
    <t>AXIS TU1001 -VE is an outdoor analog microphone which has to be connected over 3,5mm jack to an AXIS camera or AXIS device with Audio IN support. AXIS TU1001 -VE is IK10 and IP66 rated to withstand challenges in outdoor environments. AXIS TU1001 -VE can be wall or celling mounted.</t>
  </si>
  <si>
    <t>AXIS TU1001-V Microphone</t>
  </si>
  <si>
    <t>TU1001 -V is an indoor analog microphone for single gang box. TU1001 -V is IK10 rated.</t>
  </si>
  <si>
    <t>POE SPLITTER 5V</t>
  </si>
  <si>
    <t>PoE Splitter 5 V can be used together with a network device that has no built-in support for Power over Ethernet (PoE). The product splits PoE into seperate 5 V DC and data outputs. The product is IEEE 802.3af compliant.</t>
  </si>
  <si>
    <t>AXIS POE MIDSPAN 8-PORT</t>
  </si>
  <si>
    <t>802.3af compliant power injector for standard Cat 5 network cables. Maximum cable length is 328ft/100m. Supporting up to eight Axis Network cameras/video servers. Metal casing.</t>
  </si>
  <si>
    <t>AXIS POE MIDSPAN 16-PORT</t>
  </si>
  <si>
    <t>802.3af compliant power injector for standard Cat 5 network cables. Maximum cable length is 328ft/100m. Supporting up to sixteen Axis Network cameras/video servers. Metal casing.</t>
  </si>
  <si>
    <t>AXIS T8120 15W MIDSPAN 1-PORT</t>
  </si>
  <si>
    <t>Provides power over Ethernet to Axis network video products with built-in PoE support. AXIS T8120 is IEEE 802.3af compliant, ensuring compatibility with all Axis PoE Class 1-3 products. The midspan can be installed on a wall or shelf.</t>
  </si>
  <si>
    <t>AXIS T8120 15W MIDSPAN 10PCS</t>
  </si>
  <si>
    <t>Provides power over Ethernet to Axis network video products with built-in PoE support. AXIS T8120 is IEEE 802.3af compliant, ensuring compatibility with all Axis PoE Class 1-3 products. The midspan can be installed on a wall or shelf. 10 pcs.</t>
  </si>
  <si>
    <t>AXIS T8607 MEDIA CONV SWITCH 24VDC</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</si>
  <si>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</si>
  <si>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AXIS 30W MIDSPAN</t>
  </si>
  <si>
    <t>Single port midspan for Power over Ethernet Plus (PoE+) IEEE 802.3at Type 2 Class 4 products</t>
  </si>
  <si>
    <t>AXIS 30 W MIDSPAN AC/DC</t>
  </si>
  <si>
    <t>AXIS 30 W Midspan AC/DC is ideal for installations where mains power is not an option. By means of either 10-28 V DC or 24 V AC power input the midspan can provide up to IEEE 802.3at (30 W) to a network device. AXIS 30W Midspan AC/DC 24 V is plug-and-play and offers a wide compatibility with AXIS products.</t>
  </si>
  <si>
    <t>AXIS 90 W MIDSPAN AC/DC</t>
  </si>
  <si>
    <t>AXIS 90 W Midspan AC/DC is ideal for installations where mains power is not an option. By means of either 20-26.4 V DC or 24 V AC power input the midspan can provide both IEEE 802.3bt (90 W &amp; 60 W) and AXIS High PoE 60 W to a network device. AXIS 90W Midspan AC/DC  is plug-and-play and offers a wide compatibility with AXIS products.</t>
  </si>
  <si>
    <t xml:space="preserve">System Accessory </t>
  </si>
  <si>
    <t>AXIS 90 W MIDSPAN AC/DC 10P</t>
  </si>
  <si>
    <t>AXIS 90 W Midspan AC/DC (10 pack) is ideal for installations where mains power is not an option. By means of either 20-26.4 V DC or 24 V AC power input the midspan can provide both IEEE 802.3bt (90 W &amp; 60 W) and AXIS High PoE 60 W to a network device. AXIS 90W Midspan AC/DC is plug-and-play and offers a wide compatibility with AXIS products.</t>
  </si>
  <si>
    <t>AXIS 30W OUTDOOR MIDSPAN</t>
  </si>
  <si>
    <t>AXIS 30 W Outdoor Midspan is an outdoor ready IP66-/IP67-rated midspan compliant with IEEE802.3af and 802.3at. With built in 6kV surge protection. Delivers up to 30W. Temperature specification: 40°C to 65°C (-40°F to 149°F) for 30W.</t>
  </si>
  <si>
    <t>AXIS T8123-E OUTDOOR MIDSPAN 30w</t>
  </si>
  <si>
    <t>Outdoor ready IP66-rated midspan compliant with IEEE802.3af and 802.3at. Built in surge protection and IP66-rated male RJ45 connector is included. Delivers up to 30W. Temperature specification: -40°C to 55°C (-40° to 131°F) for 30W and -40°C to 65°C (-40°F to 149°F) for 15.4W.</t>
  </si>
  <si>
    <t>AXIS T8611 SFP MODULE LC.LX</t>
  </si>
  <si>
    <t>Small Form Factor Pluggable (SFP) transceiver module.
Single mode 1310nm, 10km. Industrial grade.</t>
  </si>
  <si>
    <t>AXIS T8612 SFP MODULE LC.SX</t>
  </si>
  <si>
    <t>Small Form Factor Pluggable (SFP) transceiver module.
Multi mode 850nm, 550m. Industrial grade.</t>
  </si>
  <si>
    <t>AXIS T8613 SFP MODULE 1000BASE-T</t>
  </si>
  <si>
    <t>Small Form Factor Pluggable (SFP) transceiver module.
Ethernet RJ-45 . Industrial grade</t>
  </si>
  <si>
    <t>AXIS T8134 MIDSPAN 60W</t>
  </si>
  <si>
    <t>High PoE 1-port midspan 60W. Compliant with 802.3.at and PoE 802.3af.</t>
  </si>
  <si>
    <t>AXIS T8144 60W INDUSTRIAL MIDSPAN</t>
  </si>
  <si>
    <t>Industrial midspan with extended temperature range, PoE 60W and dual DC 12/24 V DC power input for redundancy. Operating temperature -40 to +75 degC or -40 to +167 °F. DIN and wall mount included.</t>
  </si>
  <si>
    <t>AXIS T8154 60W SFP MIDSPAN</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</si>
  <si>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</si>
  <si>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AXIS T8124-E OUTDOOR MIDSPAN 60W</t>
  </si>
  <si>
    <t>Outdoor ready IP66-rated midspan for AXIS Q60-E. Built in surge protection and IP66-rated male RJ45 connector is included. Delivers up to 60W. Temperature specification: -40°C to 50°C (-40° to 122°F).</t>
  </si>
  <si>
    <t>AXIS T8125 AC 24V MIDSPAN 60W</t>
  </si>
  <si>
    <t>60W PoE midspan for 24V AC input.</t>
  </si>
  <si>
    <t>POWER SUPPLY DIN CP-D 12/2.1 25W</t>
  </si>
  <si>
    <t>DIN power supply. 12V DC, 2.1 A. For use in T98A to power cameras, media converters etc.</t>
  </si>
  <si>
    <t>POWER SUPPLY DIN CP-D 24/4.2 100 W</t>
  </si>
  <si>
    <t>DIN power supply. 24V DC, 4.2 A. For use in AXIS Surveillance Cabinets to power cameras, media converters etc.</t>
  </si>
  <si>
    <t>POWER SUPPLY PS24 240 W</t>
  </si>
  <si>
    <t>24V DC power supply with 240 W output power.</t>
  </si>
  <si>
    <t>SPR Q62 MIDSPAN 90W 1-PORT</t>
  </si>
  <si>
    <t>Spare part: 90W Midspan for devices like AXIS Q62 Series.</t>
  </si>
  <si>
    <t>AXIS T8127 60 W SPLITTER 12/24 V DC</t>
  </si>
  <si>
    <t>PoE splitter. Can deliver both 12 and 24 V DC (user selectable) from High PoE 60W midspan. Useful to power and connect non-PoE devices like IP cameras, magnetic locks for access control systems, WiFi AP, thin clients etc.</t>
  </si>
  <si>
    <t>POWER SUPPLY DIN PS24 480W</t>
  </si>
  <si>
    <t>Power supply for AXIS Q86, Q87 &amp; T99A product lines. 480W 24V 20A for DIN rail mounting.</t>
  </si>
  <si>
    <t>AXIS POWER SUPPLY DIN PS56 240W</t>
  </si>
  <si>
    <t>Power supply for AXIS T8504-R Industrial PoE Switch. 240W 56V 5A for DIN rail mounting.</t>
  </si>
  <si>
    <t>AXIS T8129 POE EXTENDER</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</si>
  <si>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</si>
  <si>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AXIS T8129-E OUTDOOR POE EXTENDER</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</si>
  <si>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</si>
  <si>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ACC CABLE I/O AUDIO 5M P3343-VE</t>
  </si>
  <si>
    <t>Audio and I/O extension cable for AXIS P33 Series. Includes 4 pin terminal connector 2.5mm Female to Male, 2 x stereo plug 3.5mm Male to Female. 5 meter.</t>
  </si>
  <si>
    <t>AXIS LONG RANGE POE EXTENDER KIT</t>
  </si>
  <si>
    <t>AXIS Long range PoE Extender kit offers a smart and easy-to-install solution for extending the range of your network and PoE up to 1000m (3280ft.). Connect the product in-line with the CAT5e or CAT6 cable and power and data are forwarded to your Axis network devices. AXIS Long range PoE Extender kit supports both IEEE 802.3af and IEEE 802.3at compliant devices and can withstand challenging temperatures. The product is NEMA TS2 compatible.</t>
  </si>
  <si>
    <t>AXIS DIGITAL AUDIO EXTENSION KIT</t>
  </si>
  <si>
    <t>AXIS Digital Audio Extension Kit enables AXIS T8355 Digital Microphone to extend to distances up to 100m (328 ft).</t>
  </si>
  <si>
    <t>AXIS T8508 POE+ NETWORK SWITCH</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</si>
  <si>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</si>
  <si>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AXIS AUDIO EXTENSION CABLE B 5M</t>
  </si>
  <si>
    <t>Audio extension cable for Axis 3.5mm mono microphones. Length 5m (197 in).</t>
  </si>
  <si>
    <t>AXIS T8516 PoE+ NETWORK SWITCH</t>
  </si>
  <si>
    <t>PoE+ managed gigabit network switch, optimized for Axis network products. 2 SFP/RJ45 uplink ports and 16 PoE+ ports with 250W power supply. Built in DCHP server for plug-and-play camera setup. Easy system configuration for effective installation of Axis network products.</t>
  </si>
  <si>
    <t>AXIS AUDIO EXTENSION CABLE A 5M</t>
  </si>
  <si>
    <t>Audio extension cable for Axis 3.5mm mono microphones. Length 5m (197 in)</t>
  </si>
  <si>
    <t>AXIS T8524 POE+ NETWORK SWITCH</t>
  </si>
  <si>
    <t>PoE+ managed gigabit network switch, optimized for Axis network products. 2 SFP/RJ45 uplink ports and 24 PoE+ ports with 370W power supply. Built in DCHP server for plug-and-play camera setup. Easy system configuration for effective installation of Axis network products.</t>
  </si>
  <si>
    <t>TERMINAL BLOCK TO 3.5MM AUDIO EXT</t>
  </si>
  <si>
    <t>3.5mm audio jack extension for Axis Network Video products with terminal block audio connection.</t>
  </si>
  <si>
    <t>AXIS MULTICABLE A I/O AUDIO PWR 1M</t>
  </si>
  <si>
    <t>Multi-connector cable for power (12VDC), audio and I/O port. 1m (40 in)</t>
  </si>
  <si>
    <t>AXIS T8640 POE+ OVER COAX ADAP</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</si>
  <si>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</si>
  <si>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AXIS MULTICABLE A I/O AUDIO PWR 5M</t>
  </si>
  <si>
    <t>Multi-connector cable for power (12VDC), audio and I/O port. 5m (197 in)</t>
  </si>
  <si>
    <t>AXIS T8641 POE+ OVER COAX BASE</t>
  </si>
  <si>
    <t>Single Base unit of Ethernet over COAX adapter. The package contains one base unit.</t>
  </si>
  <si>
    <t>AXIS MULTICABLE B I/O AUDIO PWR 2.5M</t>
  </si>
  <si>
    <t>Multi-connector cable for AC/DC power, audio in/out and I/O connectivity. 2.5m (8.2  ft)</t>
  </si>
  <si>
    <t>AXIS T8642 POE+ OVER COAX DEVI</t>
  </si>
  <si>
    <t>Single Device unit of Ethernet over COAX adapter. The package contains one device unit.</t>
  </si>
  <si>
    <t>AXIS MULTICABLE C I/O AUDIO PWR 1M</t>
  </si>
  <si>
    <t>Multi-connector cable for power, audio and I/O connectivity. 1m (3.3 ft)</t>
  </si>
  <si>
    <t>AXIS T8643 POE+ OVER COAX COMPACT</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</si>
  <si>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</si>
  <si>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AXIS MULTICABLE C I/O AUDIO PWR 5M</t>
  </si>
  <si>
    <t>Multi-connector cable for power, audio and I/O connectivity. 5m (16.4 ft)</t>
  </si>
  <si>
    <t>AXIS T8645 PoE+ COAX COMPACT KIT</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</si>
  <si>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</si>
  <si>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AXIS T8646 POE+ OVER COAX BLADE</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</si>
  <si>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</si>
  <si>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AXIS T8646 POE+ OVER COAX BLADE KIT</t>
  </si>
  <si>
    <t>A Kit that contains one (1) AXIS T8646 POE+ OVER COAX BLADE and six (6) AXIS T8642 POE+ OVER COAX DEVICE for a complete 6 channel solution.</t>
  </si>
  <si>
    <t>AXIS T8648 PoE+ COAX BLADE COMP KIT</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</si>
  <si>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</si>
  <si>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AXIS OUTDOOR RJ45 CABLE 5M</t>
  </si>
  <si>
    <t>Outdoor CAT6 Ethernet cable for outdoor AXIS PTZ and panoramic cameras. IP66-rated male push pull connector on one end, IP20 rated male RJ45 connector on the other end. Length: 5m (16ft). Color: black.</t>
  </si>
  <si>
    <t>AXIS OUTDOOR RJ45 CABLE 15M</t>
  </si>
  <si>
    <t>Outdoor CAT6 Ethernet cable for outdoor AXIS PTZ and panoramic cameras. IP66-rated male push pull connector on one end, IP20 rated male RJ45 connector on the other end. Length: 15m (50ft). Color: black.</t>
  </si>
  <si>
    <t>AXIS Q60XX-C MULTI CONNECT CABLE 12M</t>
  </si>
  <si>
    <t>Cable between AXIS Q60XX-C and connection box AXIS T8605. Lenght: 12m (39ft).</t>
  </si>
  <si>
    <t>AXIS CABLE 24 VDC/24-240 VAC 22M</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</si>
  <si>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</si>
  <si>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NETWORK CABLE COUPLER INDOOR</t>
  </si>
  <si>
    <t>Female/female RJ45 coupler. For indoor use. Perfect when you need to extend a pre-terminated cable.</t>
  </si>
  <si>
    <t>NETWORK CABLE COUPLER INDOOR SLIM</t>
  </si>
  <si>
    <t>Female/female RJ45 coupler. Slim and compact size. For indoor use. Perfect when you need to extend a pre-terminated cable.</t>
  </si>
  <si>
    <t>ELECTRICAL SAFETY KIT A 120VAC</t>
  </si>
  <si>
    <t>Electrical safety kit for AXIS T98A in countries where the mains power is 120 V DC. Included products: Surge protector class 2, Fuse/main switch, terminal blocks and an intrusion door switch.</t>
  </si>
  <si>
    <t>AXIS T98A15-VE MEDIA CONVERTER CABINET A (120 V AC)</t>
  </si>
  <si>
    <t>Pre-assembled T98A Surveilance cabinet with following system compoents:
(1) Breaker and surge protection, (2), 12 VDC DIN PSU, (3)AXIS  T8604 Media Converter,  (4) Internal cables and mounts.
Tested and verified with Axis cameras.</t>
  </si>
  <si>
    <t>AXIS T98A16-VE MEDIA CONVERTER CABINET A (120 V AC)</t>
  </si>
  <si>
    <t>AXIS T98A17-VE MEDIA CONVERTER CABINET A (120 V AC)</t>
  </si>
  <si>
    <t>AXIS T98A18-VE MEDIA CONVERTER CABINET A (120 V AC)</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</si>
  <si>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</si>
  <si>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AXIS T98A19-VE MEDIA CONVERTER CABINET A (120 V AC)</t>
  </si>
  <si>
    <t>ACC MAINS ADAPTOR AXIS PS24</t>
  </si>
  <si>
    <t>24VAC power adapter for outdoor use. Output max 63VA.</t>
  </si>
  <si>
    <t>AXIS T8008 PS24</t>
  </si>
  <si>
    <t>24V DC power supply 250W  with extended temperature ( -40 to +75C (-40 to 167F)).</t>
  </si>
  <si>
    <t>AXIS T8051 Power Converter AC/DC to DC</t>
  </si>
  <si>
    <t>AC/DC to DC power converter for AXIS Q35-VE, 24 V AC or 12/24 V DC input. Backbox designed to match perfectly with camera.</t>
  </si>
  <si>
    <t>AXIS TU8001 Ethernet Surge Protector</t>
  </si>
  <si>
    <t>AXIS TU8001 Ethernet Surge Protector helps reduce downtime, service and maintenance of your system by shielding your PoE devices against transient voltage spikes in the Ethernet cable. The product protects up to 10 kV surge, with data rates up to 1 Gbps. AXIS TU8001 is IEC 61643-21 complaint and can handle extended temperature ranges. Its compact form factor is ideal for surface or DIN-rail installations, in e.g. electrical cabinets. A high-quality product validated to work seamlessly with Axis devices.</t>
  </si>
  <si>
    <t>AXIS T8061 ETHERNET SURGE PROTECTOR</t>
  </si>
  <si>
    <t>Protect your Ethernet networks device, i.e. cameras, switches, midspans, etc…, from lighting. 
Protects up to 10KV surge, IP66 and UL certified.</t>
  </si>
  <si>
    <t>CONNECTOR M12 MALE 4P 10PCS</t>
  </si>
  <si>
    <t>Rugged, male D-coded M12 connector compatible with AXIS M31XX-R M12 and Connector M12 Female 4P . Field installable with screw-in contacts. 10 pcs</t>
  </si>
  <si>
    <t>AXIS 10-PIN PUSH-PULL SYSTEM CONN</t>
  </si>
  <si>
    <t>10-pin system connector for power, audio and I/O.</t>
  </si>
  <si>
    <t>RJ45 FIELD CONNECTOR 10 PCS</t>
  </si>
  <si>
    <t>RJ45 Field Connector (10 PCS) for easy assembly in the field without the need for special tools. Due to its compact size, it has a wide compatibility with Axis devices, like AXIS P32 Series or Network Cable Coupler IP66.  Ready to be used with CAT6a ethernet cabling, AWG 26-22. Suitable for IEEE 802.3af, 802.3at, 802.3bt and Axis HighPoE solution.</t>
  </si>
  <si>
    <t>AXIS STEREO-TO-MONO ADAPTER</t>
  </si>
  <si>
    <t>AXIS Stereo-to-mono Adapter. Spare part to AXIS F44 Dual Audio Input Main Unit. Allows two microphones or line inputs to be connected to AXIS F44 Dual Audio Input.</t>
  </si>
  <si>
    <t>AXIS POWER CABLE 24 V 7m (23ft)</t>
  </si>
  <si>
    <t>AXIS Power Cable 24V 7m (23ft) helps extending the operating temperature of AXIS Q6010 / Q6100 -E up to -50° (-58°F) when installed in extreme cold environments.The power cable requires a 24V DC mains adapter (Not included).</t>
  </si>
  <si>
    <t>AXIS SURVEILLANCE CARD 64 GB</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</si>
  <si>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</si>
  <si>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64 GB 10P</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</si>
  <si>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</si>
  <si>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AXIS SURVEILLANCE CARD 128 GB</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</si>
  <si>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</si>
  <si>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128 GB 10P</t>
  </si>
  <si>
    <t>The 10 pack variant of the AXIS Surveillance Card 128 GB, a high endurance microSDXC™ card optimized for video surveillance. It has support for health status monitoring with Axis cameras.</t>
  </si>
  <si>
    <t>AXIS SURVEILLANCE CARD 256GB</t>
  </si>
  <si>
    <t>AXIS Surveillance Card 256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</si>
  <si>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256GB 10PCS</t>
  </si>
  <si>
    <t>AXIS Surveillance Card 256 GB (10pcs) are high endurance microSDXC™ cards optimized for video surveillance. They have support for health status monitoring with Axis cameras. The cards enable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adapters.</t>
  </si>
  <si>
    <t>AXIS SURVEILLANCE CARD 512GB</t>
  </si>
  <si>
    <t>AXIS Surveillance Card 512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</si>
  <si>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512GB 10PCS</t>
  </si>
  <si>
    <t>AXIS Surveillance Card 512 GB (10pcs) are high endurance microSDXC™ cards optimized for video surveillance. They have support for health status monitoring with Axis cameras. The cards enable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adapters.</t>
  </si>
  <si>
    <t>AXIS SURVEILLANCE CARD 1TB</t>
  </si>
  <si>
    <t>AXIS Surveillance Card 1 TB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</si>
  <si>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1TB 10PCS</t>
  </si>
  <si>
    <t>AXIS Surveillance Card 1 TB (10pcs) are high endurance microSDXC™ cards optimized for video surveillance. They have support for health status monitoring with Axis cameras. The cards enable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adapters.</t>
  </si>
  <si>
    <t>SURVEILLANCE HARD DRIVE 4TB</t>
  </si>
  <si>
    <t>Surveillance Hard Drive 4TB is a 3.5-inch internal drive designed and tested for 24/7 reliable video surveillance. It is optimized for high-definition continuous or event triggered recordings and high write-cycle workloads. Suitable for storage expansion of compatible appliances, it enables for flexible storage solutions. Storage needs can be estimated with AXIS Site Designer 2 and appropriate recommendation will be provided.</t>
  </si>
  <si>
    <t>SURVEILLANCE HARD DRIVE 6TB</t>
  </si>
  <si>
    <t>Surveillance Hard Drive 6TB is a 3.5-inch internal drive designed and tested for 24/7 reliable video surveillance. It is optimized for high-definition continuous or event triggered recordings and high write-cycle workloads. Suitable for storage expansion of compatible appliances, it enables for flexible storage solutions. Storage needs can be estimated with AXIS Site Designer 2 and appropriate recommendation will be provided.</t>
  </si>
  <si>
    <t>AXIS T8310 CONTROL BOARD</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</si>
  <si>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</si>
  <si>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AXIS T8311 JOYSTICK</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</si>
  <si>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</si>
  <si>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AXIS T8312 KEYPAD</t>
  </si>
  <si>
    <t>Professional 22 button keypad for quick navigation between workspaces, camera views and PTZ. Connects to the workstation over USB.  Includes a 2 meter USB cable for connection to the workstation.
AXIS T8312 Keypad is supported in ACS ver. 3.3 or later.</t>
  </si>
  <si>
    <t>AXIS T8313 JOG DIAL</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</si>
  <si>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</si>
  <si>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AXIS T8604 MEDIA CONVERTER SWITCH</t>
  </si>
  <si>
    <t>Four port media converter switch with 2 RJ45 ports and 2 SFP slots for optical fiber connection (SFP modules not inluded). Shelf or DIN-rail mount. Temp spec: -40°C to +75°C (-40°F to 167°F).</t>
  </si>
  <si>
    <t>AXIS T8606 MEDIA CONV SWITCH 24VDC</t>
  </si>
  <si>
    <t>Four port media converter switch with 2 RJ45 ports and 2 SFP slots for optical fiber connection (SFP modules not inluded). Shelf or DIN-rail mount. Temp spec: -40°C to +75°C (-40°F to 167°F).  24 V DC power in.</t>
  </si>
  <si>
    <t>AXIS T8331 PIR MOTION DETECTOR</t>
  </si>
  <si>
    <t>Indoor PIR detector especially made for Axis cameras to enhance motion detection. Easy plug and play connectivity to Axis I/O camera port.</t>
  </si>
  <si>
    <t>AXIS T8331-E PIR MOTION DETECTOR</t>
  </si>
  <si>
    <t>Outdoor PIR detector especially made for Axis cameras to enhance motion detection. Easy plug and play connectivity to Axis I/O camera port.</t>
  </si>
  <si>
    <t>AXIS T8341 PIR MOTION SENSOR</t>
  </si>
  <si>
    <t>PIR Motion Sensor for Axis Wireless I/O using Z-wave technology.</t>
  </si>
  <si>
    <t>AXIS T8342 DOOR/WINDOW SENSOR</t>
  </si>
  <si>
    <t>Door/window sensor for Axis Wireless I/O using Z-wave technology.</t>
  </si>
  <si>
    <t>AXIS T8343 ALERT BUTTON</t>
  </si>
  <si>
    <t>Panic button for Axis Wireless I/O using Z-wave technology.</t>
  </si>
  <si>
    <t>AXIS T8344 POWER ON/OFF PLUG</t>
  </si>
  <si>
    <t>Power on/off plug for  Axis Wireless I/O using Z-wave technology.</t>
  </si>
  <si>
    <t>AXIS T8353A MICROPHONE 3.5MM</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</si>
  <si>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</si>
  <si>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AXIS T8353 MOUNT</t>
  </si>
  <si>
    <t>Mounting accessory for AXIS T8353 Microphones</t>
  </si>
  <si>
    <t>AXIS T8415 WIRELESS INSTALLATION TOOL</t>
  </si>
  <si>
    <t>Camera installation made easy. Battery driven Wi-Fi access point with PoE+ to camera for use with AXIS Installation application on your iOS or Android device.</t>
  </si>
  <si>
    <t>AXIS T8415 WIRELESS INST TOOL KIT</t>
  </si>
  <si>
    <t>Kit including AXIS T8415 Wireless Installation Tool, one extra AXIS Installation Tool Battery 12V3.4Ah and one AXIS Installation Bag.</t>
  </si>
  <si>
    <t>AXIS P55/Q60 MULTI CONN CABLE 5M</t>
  </si>
  <si>
    <t>Multi-connector cable for power, audio and I/O. Used for Indoor AXIS P55-series and Indoor Q60-series PTZ Dome Network Camera.</t>
  </si>
  <si>
    <t>AXIS T8415 INSTALLATION BAG</t>
  </si>
  <si>
    <t>Durable soft bag to carry the AXIS T8415 Wireless Installation Tool, with space for extra battery, charger, network cables etc.</t>
  </si>
  <si>
    <t>AXIS INSTALLATION TOOL BATTERY 12V3.4Ah</t>
  </si>
  <si>
    <t>Additional battery for AXIS T8415 Wireless Installation Tool.</t>
  </si>
  <si>
    <t>ACC MAINS ADAP PS-P T-C</t>
  </si>
  <si>
    <t>Power supply PS-P T-C for AXIS Q1755 and AXIS Q7404</t>
  </si>
  <si>
    <t>AXIS INSTALLATION CHARGER ADAPTOR 12V1A</t>
  </si>
  <si>
    <t>Charging adaptor for AXIS T8415 Wireless Installation Tool.</t>
  </si>
  <si>
    <t>AXIS P8221</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</si>
  <si>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</si>
  <si>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AXIS T8006 PS12</t>
  </si>
  <si>
    <t>Power supply with extended temperature specification -40°C to +75°C (-40°F to +167°F)  providing 12 V DC to units such as AXIS T8604 and AXIS Q7424-R.</t>
  </si>
  <si>
    <t>NETWORK CABLE COUPLER IP66</t>
  </si>
  <si>
    <t>Compact IP66-rated  female/female RJ45 cable coupler. Perfect when you need to extend a pre-terminated outdoor cable.</t>
  </si>
  <si>
    <t>ACC MAINS ADAP PS-K TERM-CONN</t>
  </si>
  <si>
    <t>Power supply for AXIS P1311/43/44 and AXIS Q7401 as a spare part.</t>
  </si>
  <si>
    <t>AXIS T8003 PS57</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</si>
  <si>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</si>
  <si>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AXIS T8007 PS24</t>
  </si>
  <si>
    <t>Indoor mains power supply. Output 24V DC 1.5A.
Available for USA, AU, CN markets. As of August 2021 EU, UK, JP markets will be available again.</t>
  </si>
  <si>
    <t>AXIS T8008 PS12</t>
  </si>
  <si>
    <t>Power supply for AXIS Q60XX-C series -40 to +75C (-40 to 167F). 
In 90-264V AC 47-63Hz. Out 12,5V DC 85W.</t>
  </si>
  <si>
    <t>AXIS T8085 PS57 500W 1U</t>
  </si>
  <si>
    <t>Power supply 500W for use with AXIS T8646 POE+ OVER COAX BLADE in a 1U rack.</t>
  </si>
  <si>
    <t>AXIS T90C10 FIXED DOME IR-LED</t>
  </si>
  <si>
    <t>IR-illuminator for AXIS P334X-VE cameras. 18-56 VDC input. Operating temperature -40 ºC to 55 ºC (-40 ºF to 131 ºF). IP66-, Nema 4X rated, vandal resistant. Premounted 5m power cable cable with gaskets.</t>
  </si>
  <si>
    <t>AXIS T90C20 FIXED DOME IR-LED</t>
  </si>
  <si>
    <t>IR-illuminator for AXIS P334X-VE cameras. PoE IEEE802.3af compliant. Operating temperature -40 ºC to 55 ºC (-40 ºF to 131 ºF). IP66-, Nema 4X rated, vandal resistant. Premounted 5m network cable cable with gaskets.</t>
  </si>
  <si>
    <t>AXIS T90D20 IR-LED</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</si>
  <si>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</si>
  <si>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AXIS T90D20 POE IR-LED</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</si>
  <si>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</si>
  <si>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AXIS T90D25 W-LED</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</si>
  <si>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</si>
  <si>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AXIS T90D25 POE W-LED</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</si>
  <si>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</si>
  <si>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AXIS T90D30 IR-LED</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</si>
  <si>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</si>
  <si>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AXIS T90D30 POE IR-LED</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</si>
  <si>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</si>
  <si>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AXIS T90D35 W-LED</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</si>
  <si>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</si>
  <si>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AXIS T90D35 POE W-LED</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</si>
  <si>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</si>
  <si>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AXIS T90D40 IR-LED</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</si>
  <si>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</si>
  <si>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AXIS WL LENS B 120 DEG</t>
  </si>
  <si>
    <t>Accessory lens providing 120° beam angle, beam distance is 15 m (49 ft). Compatible with AXIS T90B25 W-LED.</t>
  </si>
  <si>
    <t>AXIS IR LENS B 120 DEG</t>
  </si>
  <si>
    <t>Accessory lens providing 120° beam angle, beam distance 20 m (66 ft). Compatible with AXIS T90B20 IR-LED.</t>
  </si>
  <si>
    <t>AXIS WL LENS C 120 DEG</t>
  </si>
  <si>
    <t>Accessory lens providing 120° beam angle, beam distance 20 m (66 ft). Compatible with AXIS T90B35 W-LED.</t>
  </si>
  <si>
    <t>AXIS IR LENS C 120 DEG</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</si>
  <si>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</si>
  <si>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AXIS IR LENS D 120 DEG</t>
  </si>
  <si>
    <t>Accessory lens providing 120° beam angle</t>
  </si>
  <si>
    <t>AXIS T90B REMOTE CONTROL</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</si>
  <si>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</si>
  <si>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AXIS T90 WALL-AND-POLE MOUNT</t>
  </si>
  <si>
    <t>Mounting bracket for AXIS T90 illuminators.</t>
  </si>
  <si>
    <t>AXIS T90 SINGLE BRACKET</t>
  </si>
  <si>
    <t>AXIS T90 MULTI BRACKET</t>
  </si>
  <si>
    <t>AXIS DOOR SWITCH A</t>
  </si>
  <si>
    <t>Intrusion door switch for AXIS T98A, connection to I/O port.</t>
  </si>
  <si>
    <t>AXIS DOME INTRUSION SWITCH C</t>
  </si>
  <si>
    <t>AXIS Dome Intrusion Switch C can be placed in compatible Axis dome cameras and devices to trigger an event upon removal of the casing. Connects directly to the I/O port.</t>
  </si>
  <si>
    <t>MAINS CABLE ANGL C13-OPN 0.5M</t>
  </si>
  <si>
    <t>Angled C13 mains cable for use when limited space. Open ends for installation in terminal blocks etc.
Use when installing midspan into AXIS T98A Surveillance cabinet.</t>
  </si>
  <si>
    <t>AXIS FIXED BOX IR ILLUMINATOR KIT A</t>
  </si>
  <si>
    <t>AXIS Fixed Box IR Illuminator Kit A for AXIS P1375-E. For mounting on AXIS P13 Series camera. Range of reach 50 m (164 ft) or more depending on the scene. Powered by AXIS P13 Series camera. Requires Power over Ethernet (PoE) IEEE 802.3af/802.3at Type 1 Class 4 midspan power for AXIS P13 Series camera.</t>
  </si>
  <si>
    <t>AXIS TQ1901-E IR ILLUMINATOR KIT</t>
  </si>
  <si>
    <t>Illuminator Kit for AXIS P13 Series and AXIS Q1656-BE. Offers both and 850nm or 940nm wavelength. Powered by the camera. Camera requires Power over Ethernet (PoE) IEEE 802.3af/802.3at Type 1 Class 4 midspan power for AXIS P13 Series and AXIS Q1656-BE camera. 
AXIS TQ1901-E IR ILLUMINATOR KIT is included in AXIS Q1656-LE and AXIS Q1656-BLE</t>
  </si>
  <si>
    <t>AXIS I/O INDICATION LED 4P</t>
  </si>
  <si>
    <t>AXIS I/O Indication LED is an easy to install signaling accessory for all AXIS devices that support 12 V I/O and can be setup through the event handling of the device to address desired deterrence or privacy concerns. The LED comes with IP44 rating. Up to three LEDs could be installed with AXIS devices that support 50 mA load on their I/O ports. This product comes in a 4-pack.</t>
  </si>
  <si>
    <t>AXIS CAMERA HEATER POWER SUPPLY</t>
  </si>
  <si>
    <t>AXIS Camera Heater Power Supply helps extending the operating temperature of AXIS Q6010 / Q6100 -E up to -50°C (-58°F) when installed in extreme cold environments.</t>
  </si>
  <si>
    <t>AXIS D2110-VE</t>
  </si>
  <si>
    <t>AXIS D2110-VE Security Radar, 24.05–24.25 GHz, FMCW, for wall mounting outdoor. Reliable 180 degrees horizontal field of detection 24/7 with built-in analytics including classification of humans and vehicles. Complement to video surveillance enables filtering on distance, customized detection zones, and auto-tracking for PTZ cameras. Trigger events to activate camera recording, audio notification or light source for deterrence. Open API for software integration, microSD/SDHC memory card slot for edge storage, 30W PoE out to power an additional device, 4 input/output ports, 24 V DC relay port. Powered by PoE+ (IEEE 802.3at, Type 2 Class 4) or DC 8-28V. IP66, IK08 and NEMA 4. Operating conditions -40°C to 60°C (-40°F to 140°F).</t>
  </si>
  <si>
    <t>System Device</t>
  </si>
  <si>
    <t>AXIS D8004 UNMANAGED POE SWITCH</t>
  </si>
  <si>
    <t>AXIS D8004 Unmanged PoE Switch is a 4 channel 10/100 Mbps PoE+ switch with plug &amp; play installation. The unmanaged switch comes with a 60 W power budget and is perfect as an entry-level switch for small systems with PoE requirements.</t>
  </si>
  <si>
    <t>AXIS T8504-E OUTDOOR POE SWITCH</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</si>
  <si>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</si>
  <si>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AXIS T8504-R INDUSTRIAL POE SWITCH</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</si>
  <si>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</si>
  <si>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AXIS P8221 BULK 10PCS</t>
  </si>
  <si>
    <t>AXIS P8221 in 10-pack/bulk. Cannot be sold separately as single pack. NO midspans.  Power supplies not included.</t>
  </si>
  <si>
    <t>AXIS TW1100 Clip Mount 5P</t>
  </si>
  <si>
    <t>Wearables</t>
  </si>
  <si>
    <t>AXIS TW1101 MOLLE Mount 5P</t>
  </si>
  <si>
    <t>AXIS TW1102 Magnet Mount 5P</t>
  </si>
  <si>
    <t>AXIS TW1102 Magnet Mount 5P
5 pack mount for the Klick Fast adaptor on the AXIS W100 Body Worn Camera.
The magnet mount is a rugged, versatile mount suitable for many types of clothing</t>
  </si>
  <si>
    <t>AXIS TW1103 Chest Harness Mount 5P</t>
  </si>
  <si>
    <t>AXIS TW1904 Body Worn Mount Flight</t>
  </si>
  <si>
    <t>Demonstration kit consisting of 3 mounts, 1 of each AXIS TW1101, AXIS TW1102 and AXIS TW1103.</t>
  </si>
  <si>
    <t>AXIS TW1200 BW MINI BULLET SENSOR</t>
  </si>
  <si>
    <t>AXIS TW1900 ADHESIVE PICATINNY RAIL 5P</t>
  </si>
  <si>
    <t>5 pack adhesive picatinny rail to mount the AXIS TW1200 Body Worn Mini Bullet Sensor on general equipment.</t>
  </si>
  <si>
    <t>AXIS TW1901 CABLE HOLDER 5P</t>
  </si>
  <si>
    <t>AXIS TW1902 LENS PROTECTOR 5P</t>
  </si>
  <si>
    <t>5 pack replacement lens protector for AXIS TW1200 Body Worn Mini Bullet Sensor.</t>
  </si>
  <si>
    <t>AXIS TW1201 BW MINI CUBE SENSOR BLACK</t>
  </si>
  <si>
    <t>AXIS TW1201 BW MINI CUBE SENSOR WHITE</t>
  </si>
  <si>
    <t>AXIS TW1905 MINI CUBE MAGNET MOUNT 5P</t>
  </si>
  <si>
    <t>5 pack mount for the AXIS TW1201 Body Worn Mini Cube Sensor. The magnet mount is a light and versatile mount suitable for many types of clothing and positions.</t>
  </si>
  <si>
    <t>AXIS W100 BODY WORN CAMERA</t>
  </si>
  <si>
    <t>AXIS W100 Body Worn Camera is an easy-to-use, lightweight and robust body worn camera with an operating time of over 12 hours at 1080p. It delivers sharp images even in challenging conditions and has dual microphones for excellent audio and noise suppression. AXIS W100 features the Klick Fast System, making it compatible with most available mounting options, the TW1100 Clip Mount is included. In addition, Axis Zipstream technology allows users to store as much footage as they require without compromising image quality. The camera also features a GPS/GNSS receiver for location data, Bluetooth Low Energy 4.1, IEEE 802.11b/g/n, and a 6-axis gyro and accelerometer.
Docking stations and system controller are sold separately.</t>
  </si>
  <si>
    <t>AXIS W100 BODY WORN CAMERA 24P</t>
  </si>
  <si>
    <t>24 pack of AXIS W100 Body Worn Camera.
Mounts, docking stations and system controller are sold separately.</t>
  </si>
  <si>
    <t>AXIS Case Insight US 1year BWC Lic</t>
  </si>
  <si>
    <t>AXIS Case Insight securely gathers evidence in an easy-to-manage, centralized location. All types of digital evidence can be uploaded and it’s easy to collaborate with internal investigators and share information externally. With automatic redaction of faces, it’s easy to protect sensitive information and ensure the public’s privacy remains intact. Designed with cybersecurity in mind, it offers end-to-end encryption of videos from the AXIS W100 Body Worn Camera. Audit trail functionality records every change made to the files ensuring your evidence can hold up in court. This end-to-end solution with integration possibilities automatically collects evidence from Axis body worn cameras. Furthermore, with all hardware, software, and hosting from Axis, users can benefit from one, complete solution from one, trusted supplier.
Includes access and unlimited storage for Body Worn Camera videos from one camera during one year. Additional storage for other evidence are sold separately.
NB: A reference key is required to place an order. Please go to https://axis.com/bodyworn-registration</t>
  </si>
  <si>
    <t>AXIS Case Insight US 1y Storage 1TB</t>
  </si>
  <si>
    <t>NB: Only for existing Case Insight users.
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
NB: A reference key is required to place an order. Please go to https://axis.com/bodyworn-registration</t>
  </si>
  <si>
    <t>NB: For customers requiring CJIS storage
AXIS Case Insight securely gathers evidence in an easy-to-manage, centralized location. All types of digital evidence can be uploaded and it’s easy to collaborate with internal investigators and share information externally. With automatic redaction of faces, it’s easy to protect sensitive information and ensure the public’s privacy remains intact. Designed with cybersecurity in mind, it offers end-to-end encryption of videos from the AXIS W100 Body Worn Camera. Audit trail functionality records every change made to the files ensuring your evidence can hold up in court. This end-to-end solution with integration possibilities automatically collects evidence from Axis body worn cameras. Furthermore, with all hardware, software, and hosting from Axis, users can benefit from one, complete solution from one, trusted supplier.
Includes access and unlimited storage for Body Worn Camera videos from one camera during one year. Additional storage for other evidence are sold separately.
NB: A reference key is required to place an order. Please go to https://axis.com/bodyworn-registration</t>
  </si>
  <si>
    <t>AXIS Case Insight USGOV 1y Storage 1TB</t>
  </si>
  <si>
    <t>NB: For customers requiring CJIS storage
NB: Only for existing Case Insight users
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
NB: A reference key is required to place an order. Please go to https://axis.com/bodyworn-registration</t>
  </si>
  <si>
    <t>NB: For users in Canada
AXIS Case Insight securely gathers evidence in an easy-to-manage, centralized location. All types of digital evidence can be uploaded and it’s easy to collaborate with internal investigators and share information externally. With automatic redaction of faces, it’s easy to protect sensitive information and ensure the public’s privacy remains intact. Designed with cybersecurity in mind, it offers end-to-end encryption of videos from the AXIS W100 Body Worn Camera. Audit trail functionality records every change made to the files ensuring your evidence can hold up in court. This end-to-end solution with integration possibilities automatically collects evidence from Axis body worn cameras. Furthermore, with all hardware, software, and hosting from Axis, users can benefit from one, complete solution from one, trusted supplier.
Includes access and unlimited storage for Body Worn Camera videos from one camera during one year. Additional storage for other evidence are sold separately.
NB: A reference key is required to place an order. Please go to https://axis.com/bodyworn-registration</t>
  </si>
  <si>
    <t>AXIS Case Insight CA 1y Storage 1TB</t>
  </si>
  <si>
    <t>NB: For users in Canada
NB: Only for existing Case Insight users.
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
NB: A reference key is required to place an order. Please go to https://axis.com/bodyworn-registration</t>
  </si>
  <si>
    <t>AXIS W800 SYSTEM CONTROLLER</t>
  </si>
  <si>
    <t>AXIS W800 System Controller is the central integration and management point of the body worn solution. It ensures a high speed and supervised data offloading from the cameras and has built in temporary storage.
A single AXIS W800 supports up to five docking stations and 40 cameras and larger body worn systems can easily be extended with additional system controllers.
Power adaptor and mounting bracket are included.</t>
  </si>
  <si>
    <t>AXIS W700 DOCKING STATION 1 BAY</t>
  </si>
  <si>
    <t>AXIS W700 Docking Station 1 Bay charges the battery and ensures easy data offloading of a single body worn camera.
Power adaptor included.</t>
  </si>
  <si>
    <t>AXIS W701 DOCKING STATION 8 BAY</t>
  </si>
  <si>
    <t>AXIS W701 Docking Station 8 Bay charges the batteries and ensures easy data offloading of up to eight body worn cameras.
Power adaptor included.</t>
  </si>
  <si>
    <t>0601096A00</t>
  </si>
  <si>
    <t>TRIPOD BT 250 Professional 1/4"</t>
  </si>
  <si>
    <t>1 Year</t>
  </si>
  <si>
    <t>ADT-NONH-G3QM33</t>
  </si>
  <si>
    <t>1.5-INCH NPT MALE TO TO G3/4-INCH AND M33 MALE THREAD ADAPTER; ALLOWS AUTODOME IP 4000 HD AND 5000 HD MOUNTING TO THIRD PARTY MOUNTS WITH 1.5 INCH NPT INTERNAL (FEMALE) THREADS</t>
  </si>
  <si>
    <t>ALTV2416ULX3</t>
  </si>
  <si>
    <t>POWER SUPPLY, 16 CHANNEL, 120VAC INPUT, 24-28VAC OUTPUT, 7 A TOTAL OUTPUT</t>
  </si>
  <si>
    <t>ALTV244UL</t>
  </si>
  <si>
    <t>POWER SUPPLY, 4 CHANNEL, 120VAC INPUT, 24-28VAC OUTPUT, 3.5 A TOTAL OUTPUT</t>
  </si>
  <si>
    <t>ALTV248UL3</t>
  </si>
  <si>
    <t>POWER SUPPLY, 8 CHANNEL, 120VAC INPUT, 24-28VAC OUTPUT, 3.5 A TOTAL OUTPUT</t>
  </si>
  <si>
    <t>BUB-CLR-FDI</t>
  </si>
  <si>
    <t>CLEAR BUBBLE FLEXIDOME IP4000 &amp; IP5000 INDOOR</t>
  </si>
  <si>
    <t>BUB-CLR-FDO</t>
  </si>
  <si>
    <t>CLEAR BUBBLE FLEXIDOME IP4000 &amp; IP5000 OUTDOOR</t>
  </si>
  <si>
    <t>BUB-TIN-FDI</t>
  </si>
  <si>
    <t>TINTED BUBBLE FLEXIDOME IP4000 &amp; IP5000 INDOOR</t>
  </si>
  <si>
    <t>BUB-TIN-FDO</t>
  </si>
  <si>
    <t>TINTED BUBBLE FLEXIDOME IP4000 &amp; IP5000 OUTDOOR</t>
  </si>
  <si>
    <t>BVC</t>
  </si>
  <si>
    <t>Camera Software: manages up to 16 HD and/or SD video  (Free Download via Web)</t>
  </si>
  <si>
    <t>C1-BP</t>
  </si>
  <si>
    <t>BLANK PANEL FOR C1 RACK, 1 SLOT WIDTH</t>
  </si>
  <si>
    <t>C1-IN</t>
  </si>
  <si>
    <t>EIA 19 IN RACK FOR CNFE2MC MEDIA CONVERTER UNIT, 120-230VAC</t>
  </si>
  <si>
    <t>CBS-ALMGT-CAM</t>
  </si>
  <si>
    <t>Alarm Management for 1 Camera (Yearly)</t>
  </si>
  <si>
    <t>CBS-ALMGT-CAT</t>
  </si>
  <si>
    <t>Alarm Transmitter for ALMGT 1 Cam 1Y</t>
  </si>
  <si>
    <t>CBS-ALMGT-CAT25</t>
  </si>
  <si>
    <t>Alarm Transmitter for ALMGT 25 Cams 1Y</t>
  </si>
  <si>
    <t>CBS-ALMGT-CATX</t>
  </si>
  <si>
    <t>Custom Setup for Alarm Transmitter</t>
  </si>
  <si>
    <t>CBS-ALMGT-CLOUD</t>
  </si>
  <si>
    <t>Alarm Mgmt. Dedicated Cloud 100Cams 1Y</t>
  </si>
  <si>
    <t>CBS-ALMGT-CUST</t>
  </si>
  <si>
    <t>Custom Setup for Alarm Management</t>
  </si>
  <si>
    <t>CBS-CTRRPT-CAM</t>
  </si>
  <si>
    <t>IP Camera Counter Report (Annual License) - one per camera</t>
  </si>
  <si>
    <t>CBS-INSA-COMBOL</t>
  </si>
  <si>
    <t>Yearly Combination License (merchandising and operations) - one per camera</t>
  </si>
  <si>
    <t>CBS-INSA-MERCHL</t>
  </si>
  <si>
    <t>Yearly Merchandising Module License - one per camera</t>
  </si>
  <si>
    <t>CBS-INSA-OPERAL</t>
  </si>
  <si>
    <t>Yearly Operations Module License - one per camera</t>
  </si>
  <si>
    <t>CNFE2MC/IN</t>
  </si>
  <si>
    <t>MEDIA CONVERTER W/SFP SOCKET, 120-230VAC, 50/60HZ, SURFACE/RACK MOUNT ENCLOSURE</t>
  </si>
  <si>
    <t>DIP-5240GP-00N</t>
  </si>
  <si>
    <t>DIVAR IP AIO 5000 VIDEO MANAGEMENT APPLIANCE, DESKTOP CUBE, RAID-1 NO HDD, HOT-SWAPPABLE HDD; INCLUDES BVMS SERVER/CLIENT/VRM/VSG, 8 CHANNELS (EXPANDABLE TO 42 CHANNELS), 2 WKSTN, 2 KBD I/F, 1 DVR I/F, 1 MVS I/F, 1 INT AND BUILT-IN DYNAMIC TRANSCODER; WIN</t>
  </si>
  <si>
    <t>DIP-5240IG-00N</t>
  </si>
  <si>
    <t>DIP-5244GP-4HD</t>
  </si>
  <si>
    <t>DIVAR IP AIO 5000 VIDEO MANAGEMENT APPLIANCE, DESKTOP CUBE, RAID-1 (4 X 4TB), HOT-SWAPPABLE HDD; INCLUDES BVMS SERVER/CLIENT/VRM/VSG, 8 CHANNELS (EXPANDABLE TO 42 CHANNELS), 2 WKSTN, 2 KBD I/F, 1 DVR I/F, 1 MVS I/F, 1 INT AND BUILT-IN DYNAMIC TRANSCODER;</t>
  </si>
  <si>
    <t>DIP-5244IG-4HD</t>
  </si>
  <si>
    <t>DIVAR IP AIO 5000 VIDEO MANAGEMENT APPLIANCE, DESKTOP CUBE, RAID-1 16TB (4x4TB), HOT-SWAPPABLE HDD; INCLUDES BVMS SERVER/CLIENT/VRM/VSG, 8 CHANNELS (EXPANDABLE TO 42 CHANNELS), 2 WKSTN, 2 KBD I/F, 1 DVR I/F, 1 MVS I/F, 1 INT AND BUILT-IN DYNAMIC TRANSCODE</t>
  </si>
  <si>
    <t>DIP-5248GP-4HD</t>
  </si>
  <si>
    <t>DIVAR IP AIO 5000 VIDEO MANAGEMENT APPLIANCE, DESKTOP CUBE, RAID-1 (4 X 8TB), HOT-SWAPPABLE HDD; INCLUDES BVMS SERVER/CLIENT/VRM/VSG, 8 CHANNELS (EXPANDABLE TO 42 CHANNELS), 2 WKSTN, 2 KBD I/F, 1 DVR I/F, 1 MVS I/F, 1 INT AND BUILT-IN DYNAMIC TRANSCODER;</t>
  </si>
  <si>
    <t>DIP-5248IG-4HD</t>
  </si>
  <si>
    <t>DIVAR IP AIO 5000 VIDEO MANAGEMENT APPLIANCE, DESKTOP CUBE, RAID-1  32TB (4x8TB), HOT-SWAPPABLE HDD; INCLUDES BVMS SERVER/CLIENT/VRM/VSG, 8 CHANNELS (EXPANDABLE TO 42 CHANNELS), 2 WKSTN, 2 KBD I/F, 1 DVR I/F, 1 MVS I/F, 1 INT AND BUILT-IN DYNAMIC TRANSCOD</t>
  </si>
  <si>
    <t>DIP-524CGP-4HD</t>
  </si>
  <si>
    <t>DIVAR IP AIO 5000 VIDEO MANAGEMENT APPLIANCE, DESKTOP CUBE, RAID-1 (4 X 12TB), HOT-SWAPPABLE HDD; INCLUDES BVMS SERVER/CLIENT/VRM/VSG, 8 CHANNELS (EXPANDABLE TO 42 CHANNELS), 2 WKSTN, 2 KBD I/F, 1 DVR I/F, 1 MVS I/F, 1 INT AND BUILT-IN DYNAMIC TRANSCODER;</t>
  </si>
  <si>
    <t>DIP-524CIG-4HD</t>
  </si>
  <si>
    <t>DIVAR IP AIO 5000 VIDEO MANAGEMENT APPLIANCE, DESKTOP CUBE, RAID-1  48TB (4x12TB), HOT-SWAPPABLE HDD; INCLUDES BVMS SERVER/CLIENT/VRM/VSG, 8 CHANNELS (EXPANDABLE TO 42 CHANNELS), 2 WKSTN, 2 KBD I/F, 1 DVR I/F, 1 MVS I/F, 1 INT AND BUILT-IN DYNAMIC TRANSCO</t>
  </si>
  <si>
    <t>DIP-6180-00N</t>
  </si>
  <si>
    <t>DIVAR IP 6000 2U, W/O HDD
RECORDING MANAGEMENT SOLUTION FOR NETWORK
SURVEILLANCE SYSTEMS OF UP TO 128 CHANNELS, VRM
SOFTWARE NOT PRE-INSTALLED, W/O HDD. 
ORDER NUMBER DIP-6180-00N</t>
  </si>
  <si>
    <t>DIP-6184-4HD</t>
  </si>
  <si>
    <t>DIVAR IP 6000 2U, 4 X 4 TB HDD
RECORDING MANAGEMENT SOLUTION FOR NETWORK
SURVEILLANCE SYSTEMS OF UP TO 128 CHANNELS, VRM
SOFTWARE NOT PRE-INSTALLED, (AVAILABLE ONLINE) 4 X 4 TB STORAGE CAPACITY, 64 CHANNEL VRM RECORDING APPLICATION LICENSE FROM BOSCH WHIC</t>
  </si>
  <si>
    <t>DIP-6186-8HD</t>
  </si>
  <si>
    <t>DIVAR IP 6000 2U, 8 X 6 TB HDD RECORDING MANAGEMENT SOLUTION FOR NETWORK SURVEILLANCE SYSTEMS OF UP TO 128 CHANNELS, VRM SOFTWARE NOT PRE-INSTALLED (AVAILABLE ONLINE), 8 X 6 TB STORAGE CAPACITY. 64 CHANNEL VRM RECORDING APPLICATION LICENSE FROM BOSCH WHIC</t>
  </si>
  <si>
    <t>DIP-6188-8HD</t>
  </si>
  <si>
    <t>DIVAR IP 6000 2U, 8 X 8 TB HDD RECORDING MANAGEMENT SOLUTION FOR NETWORK SURVEILLANCE SYSTEMS OF UP TO 128 CHANNELS, VRM SOFTWARE NOT PRE-INSTALLED (AVAILABLE ONLINE), 8 X 8 TB STORAGE CAPACITY. 64 CHANNEL VRM RECORDING APPLICATION LICENSE FROM BOSCH WHIC</t>
  </si>
  <si>
    <t>DIP-61F0-00N</t>
  </si>
  <si>
    <t>DIVAR IP 6000 SERIES IP VIDEO STORAGE APPLIANCE  3U, WITHOUT HDD RECORDING MANAGEMENT SOLUTION FOR NETWORK
SURVEILLANCE SYSTEMS OF UP TO 128 CHANNELS, VRM
SOFTWARE NOT PRE-INSTALLED, W/O HDD. DIVAR IP 6000 WITHOUT PRE-INSTALLED HARD DRIVES: THE RAID CONFI</t>
  </si>
  <si>
    <t>DIP-61F3-16HD</t>
  </si>
  <si>
    <t>DIVAR IP 6000 SERIES IP VIDEO STORAGE APPLIANCE RECORDING MANAGEMENT SOLUTION FOR NETWORK
SURVEILLANCE SYSTEMS OF UP TO 128 CHANNELS, VRM
SOFTWARE NOT PRE-INSTALLED (AVAILABLE ONLINE), 16 X 3 TB STORAGE CAPACITY. FEATURES HIGHLY ENERGY-EFFICIENT HOTSWAP
R</t>
  </si>
  <si>
    <t>DIP-61F4-16HD</t>
  </si>
  <si>
    <t>DIVAR IP 6000 3U, 16 X 4 TB HDD
RECORDING MANAGEMENT SOLUTION FOR NETWORK
SURVEILLANCE SYSTEMS OF UP TO 128 CHANNELS, VRM
SOFTWARE NOT PRE-INSTALLED (AVAILABLE ONLINE), 16 X 4 TB STORAGE CAPACITY DIVAR IP 6000 WITHOUT PRE-INSTALLED HARD DRIVES: THE RAID C</t>
  </si>
  <si>
    <t>DIP-6706-HDD</t>
  </si>
  <si>
    <t>STORAGE EXPANSION FOR DIVAR IP 6000/7000. 6 TB DRIVE</t>
  </si>
  <si>
    <t>DIP-7180-00N</t>
  </si>
  <si>
    <t>DIVAR IP 7000 VIDEO MANAGEMENT APPLIANCE, 2U RACKMOUNT (8-BAY), RAID-5 0TB (NO HDD), HOT-SWAPPABLE HDD; INCLUDES BVMS SERVER/CLIENT/VRM/VSG, 4 MINI DP MONITOR OUTPUT, INCL 32 CHANNELS (EXPANDABLE TO 128 CHANNELS), 5 WKSTN, 5 FORENSIC SEARCH, 1 KBD I/F, 1</t>
  </si>
  <si>
    <t>DIP-7180S0N-POS</t>
  </si>
  <si>
    <t>DIP-7180-00N/DIP-7280-00N WARRANTY EXTENSION; 12 MONTHS ADD'L SERVICE; MUST BE PURCHASED WITH THE HARDWARE; CAN ADD ADDITIONAL 1 YEARS (MAXIMUM 4 YEARS WARRANTY)</t>
  </si>
  <si>
    <t>DIP-7183-4HD</t>
  </si>
  <si>
    <t>DIVAR IP 7000 VIDEO MANAGEMENT APPLIANCE, 2U RACKMOUNT (8-BAY), RAID-5 12TB (4x3TB), HOT-SWAPPABLE HDD; INCLUDES BVMS SERVER/CLIENT/VRM/VSG, 4 MINI DP MONITOR OUTPUT, INCL 32 CHANNELS (EXPANDABLE TO 128 CHANNELS), 5 WKSTN, 5 FORENSIC SEARCH, 1 KBD I/F, 1</t>
  </si>
  <si>
    <t>DIP-7183S4H-POS</t>
  </si>
  <si>
    <t>DIP-7183-4HD WARRANTY EXTENSION; 12 MONTHS ADD'L SERVICE; MUST BE PURCHASED WITH THE HARDWARE; CAN ADD ADDITIONAL 1 YEARS (MAXIMUM 4 YEARS WARRANTY)</t>
  </si>
  <si>
    <t>DIP-7183S8H-POS</t>
  </si>
  <si>
    <t>DIP-7183-8HD WARRANTY EXTENSION; 12 MONTHS ADD'L SERVICE; MUST BE PURCHASED WITH THE HARDWARE; CAN ADD ADDITIONAL 1 YEARS (MAXIMUM 4 YEARS WARRANTY)</t>
  </si>
  <si>
    <t>DIP-7184-4HD</t>
  </si>
  <si>
    <t>DIVAR IP 7000 VIDEO MANAGEMENT APPLIANCE, 2U RACKMOUNT (8-BAY), RAID-5 16TB (4x4TB), HOT-SWAPPABLE HDD; INCLUDES BVMS SERVER/CLIENT/VRM/VSG, 4 MINI DP MONITOR OUTPUT, INCL 32 CHANNELS (EXPANDABLE TO 128 CHANNELS), 5 WKSTN, 5 FORENSIC SEARCH, 1 KBD I/F, 1</t>
  </si>
  <si>
    <t>DIP-7184S4H-POS</t>
  </si>
  <si>
    <t>DIP-7184-4HD WARRANTY EXTENSION; 12 MONTHS ADD'L SERVICE; MUST BE PURCHASED WITH THE HARDWARE; CAN ADD ADDITIONAL 1 YEARS (MAXIMUM 4 YEARS WARRANTY)</t>
  </si>
  <si>
    <t>DIP-7184S8H-POS</t>
  </si>
  <si>
    <t>DIP-7184-8HD/DIP-7284-8HD WARRANTY EXTENSION; 12 MONTHS ADD'L SERVICE; MUST BE PURCHASED WITH THE HARDWARE; CAN ADD ADDITIONAL 1 YEARS (MAXIMUM 4 YEARS WARRANTY)</t>
  </si>
  <si>
    <t>DIP-7188S8H-POS</t>
  </si>
  <si>
    <t>DIP-7188-8HD/DIP-7288-8HD WARRANTY EXTENSION; 12 MONTHS ADD'L SERVICE; MUST BE PURCHASED WITH THE HARDWARE; CAN ADD ADDITIONAL 1 YEARS (MAXIMUM 4 YEARS WARRANTY)</t>
  </si>
  <si>
    <t>DIP-71F3-16HD</t>
  </si>
  <si>
    <t>DIVAR IP 7000 VIDEO MANAGEMENT APPLIANCE, 3U RACKMOUNT (16-BAY), RAID-5 48TB (16x3TB), HOT-SWAPPABLE HDD; INCLUDES BVMS SERVER/CLIENT/VRM/VSG, 4 MINI DP MONITOR OUTPUT, INCL 32 CHANNELS (EXPANDABLE TO 128 CHANNELS), 5 WKSTN, 5 FORENSIC SEARCH, 1 KBD I/F,</t>
  </si>
  <si>
    <t>DIP-71F3SFH-POS</t>
  </si>
  <si>
    <t>DIP-71F3-16HD WARRANTY EXTENSION; 12 MONTHS ADD'L SERVICE; MUST BE PURCHASED WITH THE HARDWARE; CAN ADD ADDITIONAL 1 YEARS (MAXIMUM 4 YEARS WARRANTY)</t>
  </si>
  <si>
    <t>DIP-71F4-16HD</t>
  </si>
  <si>
    <t>DIVAR IP 7000 VIDEO MANAGEMENT APPLIANCE, 3U RACKMOUNT (16-BAY), RAID-5 64TB (16x4TB), HOT-SWAPPABLE HDD; INCLUDES BVMS SERVER/CLIENT/VRM/VSG, 4 MINI DP MONITOR OUTPUT, INCL 32 CHANNELS (EXPANDABLE TO 128 CHANNELS), 5 WKSTN, 5 FORENSIC SEARCH, 1 KBD I/F,</t>
  </si>
  <si>
    <t>DIP-7280-00N</t>
  </si>
  <si>
    <t>DIVAR IP AIO 7000 VIDEO MANAGEMENT APPLIANCE, 2U RACK, RAID-5/6 NO HDD, HOT-SWAPPABLE HDD; INCLUDES BVMS SERVER/CLIENT/VRM/VSG, 8 CHANNELS (EXPANDABLE TO 256 CHANNELS), 5 WKSTN, 5 KBD I/F, 1 DVR I/F, 1 MVS I/F, BUILT-IN DYNAMIC TRANSCODER; WINDOWS STORAGE</t>
  </si>
  <si>
    <t>DIP-7284-8HD</t>
  </si>
  <si>
    <t>DIVAR IP AIO 7000 VIDEO MANAGEMENT APPLIANCE, 2U RACK, RAID-5/6 32TB (8x4TB), HOT-SWAPPABLE HDD; INCLUDES BVMS SERVER/CLIENT/VRM/VSG, 8 CHANNELS (EXPANDABLE TO 256 CHANNELS), 5 WKSTN, 5 KBD I/F, 1 DVR I/F, 1 MVS I/F, BUILT-IN DYNAMIC TRANSCODER; WINDOWS S</t>
  </si>
  <si>
    <t>DIP-7288-8HD</t>
  </si>
  <si>
    <t>DIVAR IP AIO 7000 VIDEO MANAGEMENT APPLIANCE, 2U RACK, RAID-5/6 64TB (8x8TB), HOT-SWAPPABLE HDD; INCLUDES BVMS SERVER/CLIENT/VRM/VSG, 8 CHANNELS (EXPANDABLE TO 256 CHANNELS), 5 WKSTN, 5 KBD I/F, 1 DVR I/F, 1 MVS I/F, BUILT-IN DYNAMIC TRANSCODER; WINDOWS S</t>
  </si>
  <si>
    <t>DIP-728C-8HD</t>
  </si>
  <si>
    <t>DIVAR IP AIO 7000 VIDEO MANAGEMENT APPLIANCE, 2U RACK, RAID-5/6 96TB (8x12TB), HOT-SWAPPABLE HDD; INCLUDES BVMS SERVER/CLIENT/VRM/VSG, 8 CHANNELS (EXPANDABLE TO 256 CHANNELS), 5 WKSTN, 5 KBD I/F, 1 DVR I/F, 1 MVS I/F, BUILT-IN DYNAMIC TRANSCODER; WINDOWS</t>
  </si>
  <si>
    <t>DIP-7380-00N</t>
  </si>
  <si>
    <t>DIVAR IP AIO 7000 VIDEO MANAGEMENT APPLIANCE, 2U RACK, RAID-5/6 NO HDD, HOT-SWAPPABLE HDD; INCLUDES BVMS SERVER/CLIENT/VRM/VSG, 8 CHANNELS (EXPANDABLE TO 256 CHANNELS), 2 WKSTN, 2 KBD I/F, 1 DVR I/F, 1 MVS I/F, BUILT-IN DYNAMIC TRANSCODER; WINDOWS STORAGE</t>
  </si>
  <si>
    <t>DIP-7380S0N-POS</t>
  </si>
  <si>
    <t>DIP-7380-00N WARRANTY EXTENSION; 12 MONTHS ADD'L SERVICE; MUST BE PURCHASED WITH THE HARDWARE; CAN ADD ADDITIONAL 2 YEARS (MAXIMUM 5 YEARS WARRANTY)</t>
  </si>
  <si>
    <t>DIP-7384-8HD</t>
  </si>
  <si>
    <t>DIVAR IP AIO 7000 VIDEO MANAGEMENT APPLIANCE, 2U RACK, RAID-5/6 32TB (8x4TB), HOT-SWAPPABLE HDD; INCLUDES BVMS SERVER/CLIENT/VRM/VSG, 8 CHANNELS (EXPANDABLE TO 256 CHANNELS), 2 WKSTN, 2 KBD I/F, 1 DVR I/F, 1 MVS I/F, BUILT-IN DYNAMIC TRANSCODER; WINDOWS S</t>
  </si>
  <si>
    <t>DIP-7384S8H-POS</t>
  </si>
  <si>
    <t>DIP-7384-8HD WARRANTY EXTENSION; 12 MONTHS ADD'L SERVICE; MUST BE PURCHASED WITH THE HARDWARE; CAN ADD ADDITIONAL 2 YEARS (MAXIMUM 5 YEARS WARRANTY)</t>
  </si>
  <si>
    <t>DIP-7388-8HD</t>
  </si>
  <si>
    <t>DIVAR IP AIO 7000 VIDEO MANAGEMENT APPLIANCE, 2U RACK, RAID-5/6 64TB (8x8TB), HOT-SWAPPABLE HDD; INCLUDES BVMS SERVER/CLIENT/VRM/VSG, 8 CHANNELS (EXPANDABLE TO 256 CHANNELS), 2 WKSTN, 2 KBD I/F, 1 DVR I/F, 1 MVS I/F, BUILT-IN DYNAMIC TRANSCODER; WINDOWS S</t>
  </si>
  <si>
    <t>DIP-7388S8H-POS</t>
  </si>
  <si>
    <t>DIP-7388-8HD WARRANTY EXTENSION; 12 MONTHS ADD'L SERVICE; MUST BE PURCHASED WITH THE HARDWARE; CAN ADD ADDITIONAL 2 YEARS (MAXIMUM 5 YEARS WARRANTY)</t>
  </si>
  <si>
    <t>DIP-738C-8HD</t>
  </si>
  <si>
    <t>DIVAR IP AIO 7000 VIDEO MANAGEMENT APPLIANCE, 2U RACK, RAID-5/6 96TB (8x12TB), HOT-SWAPPABLE HDD; INCLUDES BVMS SERVER/CLIENT/VRM/VSG, 8 CHANNELS (EXPANDABLE TO 256 CHANNELS), 2 WKSTN, 2 KBD I/F, 1 DVR I/F, 1 MVS I/F, BUILT-IN DYNAMIC TRANSCODER; WINDOWS</t>
  </si>
  <si>
    <t>DIP-738CS8H-POS</t>
  </si>
  <si>
    <t>DIP-738C-8HD WARRANTY EXTENSION; 12 MONTHS ADD'L SERVICE; MUST BE PURCHASED WITH THE HARDWARE; CAN ADD ADDITIONAL 2 YEARS (MAXIMUM 5 YEARS WARRANTY)</t>
  </si>
  <si>
    <t>DIP-73G0-00N</t>
  </si>
  <si>
    <t>DIVAR IP AIO 7000 VIDEO MANAGEMENT APPLIANCE, 3U RACK, RAID-5/6 NO HDD, HOT-SWAPPABLE HDD; INCLUDES BVMS SERVER/CLIENT/VRM/VSG, 8 CHANNELS (EXPANDABLE TO 256 CHANNELS), 5 WKSTN, 5 KBD I/F, 1 DVR I/F, 1 MVS I/F, BUILT-IN DYNAMIC TRANSCODER; WINDOWS STORAGE</t>
  </si>
  <si>
    <t>DIP-73G0S0N-POS</t>
  </si>
  <si>
    <t>DIP-73G0-00N WARRANTY EXTENSION; 12 MONTHS ADD'L SERVICE; MUST BE PURCHASED WITH THE HARDWARE; CAN ADD ADDITIONAL 2 YEARS (MAXIMUM 5 YEARS WARRANTY)</t>
  </si>
  <si>
    <t>DIP-73G8-16HD</t>
  </si>
  <si>
    <t>DIVAR IP AIO 7000 VIDEO MANAGEMENT APPLIANCE, 3U RACK, RAID-5/6 128TB (16x8TB), HOT-SWAPPABLE HDD; INCLUDES BVMS SERVER/CLIENT/VRM/VSG, 8 CHANNELS (EXPANDABLE TO 256 CHANNELS), 5 WKSTN, 5 KBD I/F, 1 DVR I/F, 1 MVS I/F, BUILT-IN DYNAMIC TRANSCODER; WINDOWS</t>
  </si>
  <si>
    <t>DIP-73G8SGH-POS</t>
  </si>
  <si>
    <t>DIP-73G8-16HD WARRANTY EXTENSION; 12 MONTHS ADD'L SERVICE; MUST BE PURCHASED WITH THE HARDWARE; CAN ADD ADDITIONAL 2 YEARS (MAXIMUM 5 YEARS WARRANTY)</t>
  </si>
  <si>
    <t>DIP-73GC-16HD</t>
  </si>
  <si>
    <t>DIVAR IP AIO 7000 VIDEO MANAGEMENT APPLIANCE, 3U RACK, RAID-5/6 192TB (16x12TB), HOT-SWAPPABLE HDD; INCLUDES BVMS SERVER/CLIENT/VRM/VSG, 8 CHANNELS (EXPANDABLE TO 256 CHANNELS), 5 WKSTN, 5 KBD I/F, 1 DVR I/F, 1 MVS I/F, BUILT-IN DYNAMIC TRANSCODER; WINDOW</t>
  </si>
  <si>
    <t>DIP-73GCSGH-POS</t>
  </si>
  <si>
    <t>DIP-73GC-16HD WARRANTY EXTENSION; 12 MONTHS ADD'L SERVICE; MUST BE PURCHASED WITH THE HARDWARE; CAN ADD ADDITIONAL 2 YEARS (MAXIMUM 5 YEARS WARRANTY)</t>
  </si>
  <si>
    <t>DIP-7GRSN-P6</t>
  </si>
  <si>
    <t>GRAPHIC AND SOUND ADD IN FOR DIVAR IP AIO 72XX MODELS</t>
  </si>
  <si>
    <t>DIP-AIO12-HDD</t>
  </si>
  <si>
    <t>12TB EXPANSION DRIVE COMPATIBLE WITH DIVAR IP ALL IN ONE 5000/6000/7000</t>
  </si>
  <si>
    <t>DIP-AIO4-HDD</t>
  </si>
  <si>
    <t>4TB EXPANSION DRIVE COMPATIBLE WITH DIVAR IP ALL IN ONE 5000/6000/7000</t>
  </si>
  <si>
    <t>DIP-AIO8-HDD</t>
  </si>
  <si>
    <t>8TB EXPANSION DRIVE COMPATIBLE WITH DIVAR IP ALL IN ONE 5000/6000/7000</t>
  </si>
  <si>
    <t>DIP-S5240GP-POS</t>
  </si>
  <si>
    <t>DIP-5240GP-00N WARRANTY EXTENSION; 12 MONTHS ADD'L SERVICE; MUST BE PURCHASED WITH THE HARDWARE; CAN ADD ADDITIONAL 2 YEARS (MAXIMUM 5 YEARS WARRANTY)</t>
  </si>
  <si>
    <t>DIP-S5240IG-POS</t>
  </si>
  <si>
    <t>DIP-5240IG-00N WARRANTY EXTENSION; 12 MONTHS ADD'L SERVICE; MUST BE PURCHASED WITH THE HARDWARE; CAN ADD ADDITIONAL 2 YEARS (MAXIMUM 5 YEARS WARRANTY)</t>
  </si>
  <si>
    <t>DIP-S5244GP-POS</t>
  </si>
  <si>
    <t>DIP-5244GP-4HD WARRANTY EXTENSION; 12 MONTHS ADD'L SERVICE; MUST BE PURCHASED WITH THE HARDWARE; CAN ADD ADDITIONAL 2 YEARS (MAXIMUM 5 YEARS WARRANTY)</t>
  </si>
  <si>
    <t>DIP-S5244IG-POS</t>
  </si>
  <si>
    <t>DIP-5244IG-4HD WARRANTY EXTENSION; 12 MONTHS ADD'L SERVICE; MUST BE PURCHASED WITH THE HARDWARE; CAN ADD ADDITIONAL 2 YEARS (MAXIMUM 5 YEARS WARRANTY)</t>
  </si>
  <si>
    <t>DIP-S5248GP-POS</t>
  </si>
  <si>
    <t>DIP-5248GP-4HD WARRANTY EXTENSION; 12 MONTHS ADD'L SERVICE; MUST BE PURCHASED WITH THE HARDWARE; CAN ADD ADDITIONAL 2 YEARS (MAXIMUM 5 YEARS WARRANTY)</t>
  </si>
  <si>
    <t>DIP-S5248IG-POS</t>
  </si>
  <si>
    <t>DIP-5248IG-4HD WARRANTY EXTENSION; 12 MONTHS ADD'L SERVICE; MUST BE PURCHASED WITH THE HARDWARE; CAN ADD ADDITIONAL 2 YEARS (MAXIMUM 5 YEARS WARRANTY)</t>
  </si>
  <si>
    <t>DIP-S524CGP-POS</t>
  </si>
  <si>
    <t>DIP-524CGP-4HD WARRANTY EXTENSION; 12 MONTHS ADD'L SERVICE; MUST BE PURCHASED WITH THE HARDWARE; CAN ADD ADDITIONAL 2 YEARS (MAXIMUM 5 YEARS WARRANTY)</t>
  </si>
  <si>
    <t>DIP-S524CIG-POS</t>
  </si>
  <si>
    <t>DIP-524CIG-4HD WARRANTY EXTENSION; 12 MONTHS ADD'L SERVICE; MUST BE PURCHASED WITH THE HARDWARE; CAN ADD ADDITIONAL 2 YEARS (MAXIMUM 5 YEARS WARRANTY)</t>
  </si>
  <si>
    <t>DLA-XVRM-032</t>
  </si>
  <si>
    <t>DLA SERIES VIDEO RECORDING MANAGER - ONE TIME 32 CAMERA UPGRADE LICENSE FOR DLA 1200 SERIES STORAGE APPLIANCES ONLY(E-LICENSE)</t>
  </si>
  <si>
    <t>DLA-XVRM-064</t>
  </si>
  <si>
    <t>DLA SERIES VIDEO RECORDING MANAGER - ONE TIME 64 CAMERA UPGRADE LICENSE FOR DLA 1400 SERIES STORAGE APPLIANCES ONLY (E-LICENSE)</t>
  </si>
  <si>
    <t>DSA-EDTK8-12TB</t>
  </si>
  <si>
    <t>BOSCH-NETAPP E2800 12TB HDD for 12bay</t>
  </si>
  <si>
    <t>DSA-EDTK8-16TB</t>
  </si>
  <si>
    <t>BOSCH-NETAPP E2800 16TB HDD for 12bay</t>
  </si>
  <si>
    <t>DSA-EDTK8-4TB</t>
  </si>
  <si>
    <t>BOSCH-NETAPP E2800 4TB HDD for 12bay</t>
  </si>
  <si>
    <t>DSA-EDTK8-8TB</t>
  </si>
  <si>
    <t>BOSCH-NETAPP E2800 8TB HDD for 12bay</t>
  </si>
  <si>
    <t>DSA-N2C8XG-12AT</t>
  </si>
  <si>
    <t>BOSCH-NETAPP DSA E2800 BASE DUAL CONTROLLER UNIT 12X16TB; SUPPORTS RAID-5 AND RAID-6); INCLUDES NETAPP SUPPORT EDGE STANDARD SUPPORT ONSITE NEXT BUSINESS DAY PARTS REPLACEMENT</t>
  </si>
  <si>
    <t>DSA-N2E8XG-12AT</t>
  </si>
  <si>
    <t>BOSCH-NETAPP DSA E2800 SERIES BASE UNIT 12X16TB; SUPPORTS RAID-5 AND RAID-6; INCLUDES NETAPP SUPPORT EDGE STANDARD SUPPORT ONSITE NEXT BUSINESS DAY PARTS REPLACEMENT</t>
  </si>
  <si>
    <t>12 MONTHS NON-RETURNABLE DISK OPTION FOR 4-8TB 12 BAY-CONTROLLER OR EXPANSION UNITS AVAILABLE FOR IN-WARRANTY SYSTEMS ONLY (CUSTOMER DOES NOT HAVE TO RETURN REPLACED HARD DRIVES IN CASE OF FAILURE)</t>
  </si>
  <si>
    <t>12 MONTHS NON-RETURNABLE DISK OPTION FOR 10-12TB 12 BAY-CONTROLLER OR EXPANSION UNITS AVAILABLE FOR IN-WARRANTY SYSTEMS ONLY (CUSTOMER DOES NOT HAVE TO RETURN REPLACED HARD DRIVES IN CASE OF FAILURE)</t>
  </si>
  <si>
    <t>12 MONTHS EXTENSION OF NETAPP SUPPORT EDGE STANDARD NEXT BUSINESS DAY FOR 10-12TB BASED 12-BAY CONTROLLER OR EXPANSION UNITS; CAN ADD ADDITIONAL 2 YEARS MAXIMUM</t>
  </si>
  <si>
    <t>DSA-S2E8XG-4PR</t>
  </si>
  <si>
    <t>12 MONTHS SERVICE UPLIFT TO NETAPP SUPPORT EDGE STANDARD 4 HOURS PARTS REPLACEMENT FOR 10-16TB BASED 60-BAY CONTROLLER OR EXPANSION UNITS AVAILABLE FOR IN-WARRANTY SYSTEMS ONLY</t>
  </si>
  <si>
    <t>DSA-S2E8XG-NRD</t>
  </si>
  <si>
    <t>12 MONTHS NON-RETURNABLE DISK OPTION FOR 10-16TB BASED 60-BAY CONTROLLER OR EXPANSION UNITS AVAILABLE FOR IN-WARRANTY SYSTEMS ONLY (CUSTOMER DOES NOT HAVE TO RETURN REPLACED HARD DRIVES IN CASE OF FAILURE)</t>
  </si>
  <si>
    <t>DSA-S2E8XG-SLP</t>
  </si>
  <si>
    <t>12 MONTHS EXTENSION OF NETAPP SUPPORT EDGE STANDARD NEXT BUSINESS DAY FOR 10-16TB BASED 60-BAY CONTROLLER OR EXPANSION UNITS; CAN ADD ADDITIONAL 2 YEARS MAXIMUM</t>
  </si>
  <si>
    <t>12 MONTHS NON-RETURNABLE DISK OPTION FOR 4-8TB BASED 60-BAY CONTROLLER OR EXPANSION UNITS AVAILABLE FOR IN-WARRANTY SYSTEMS ONLY (CUSTOMER DOES NOT HAVE TO RETURN REPLACED HARD DRIVES IN CASE OF FAILURE)</t>
  </si>
  <si>
    <t>12 MONTHS EXTENSION OF NETAPP SUPPORT EDGE STANDARD NEXT BUSINESS DAY FOR 4-8TB BASED 60-BAY CONTROLLER OR EXPANSION UNITS; CAN ADD ADDITIONAL 2 YEARS MAXIMUM</t>
  </si>
  <si>
    <t>12 MONTHS NON-RETURNABLE DISK OPTION FOR 10-12TB BASED 60-BAY CONTROLLER OR EXPANSION UNITS AVAILABLE FOR IN-WARRANTY SYSTEMS ONLY (CUSTOMER DOES NOT HAVE TO RETURN REPLACED HARD DRIVES IN CASE OF FAILURE)</t>
  </si>
  <si>
    <t>12 MONTHS EXTENSION OF NETAPP SUPPORT EDGE STANDARD NEXT BUSINESS DAY FOR 10-12TB BASED 60-BAY CONTROLLER OR EXPANSION UNITS; CAN ADD ADDITIONAL 2 YEARS MAXIMUM</t>
  </si>
  <si>
    <t>DSX-N1D8XG-12AT</t>
  </si>
  <si>
    <t>BOSCH-NETAPP DSX E-SERIES E2800 EXPANSION UNIT 12X16TB; SUPPORTS RAID-5 AND RAID-6; INCLUDES NETAPP SUPPORT EDGE STANDARD SUPPORT ONSITE NEXT BUSINESS DAY PARTS REPLACEMENT</t>
  </si>
  <si>
    <t>DSX-NRCK40-INT8</t>
  </si>
  <si>
    <t>DSA E2800 EMPTY RACK 40U</t>
  </si>
  <si>
    <t>DSX-WDTK8-12TB</t>
  </si>
  <si>
    <t>BOSCH-NETAPP E2800 12TB HDD for 60bay</t>
  </si>
  <si>
    <t>DSX-WDTK8-4TB</t>
  </si>
  <si>
    <t>BOSCHNETPAPP E2800 4TB HDD for 60bay</t>
  </si>
  <si>
    <t>DSX-WDTK8-8TB</t>
  </si>
  <si>
    <t>BOSCH-NETAPP E2800 8TB HDD for 60bay</t>
  </si>
  <si>
    <t>EWE-7180S0N-IW</t>
  </si>
  <si>
    <t>DIP-7180-00N SRV Ext. 12 Mths IW</t>
  </si>
  <si>
    <t>EWE-7184S4H-IW</t>
  </si>
  <si>
    <t>DIP-7184-4HD SRV Ext. 12 Mths IW</t>
  </si>
  <si>
    <t>EWE-7188S8H-IW</t>
  </si>
  <si>
    <t>DIP-7188-8HD SRV Ext. 12 Mths IW</t>
  </si>
  <si>
    <t>EWE-71F8SFH-IW</t>
  </si>
  <si>
    <t>DIP-71F8-16HD SRV Ext. 12 Mths IW</t>
  </si>
  <si>
    <t>EWE-GPMON-IW</t>
  </si>
  <si>
    <t>12mths wrty ext Gen. Purpose Monitor</t>
  </si>
  <si>
    <t>EWE-HPMON-IW</t>
  </si>
  <si>
    <t>12mths wrty ext High Perf. Monitor</t>
  </si>
  <si>
    <t>EWE-IR5IP-IW</t>
  </si>
  <si>
    <t>12mths wrty ext IR Illum 508 IP</t>
  </si>
  <si>
    <t>EWE-KBDUXF-IW</t>
  </si>
  <si>
    <t>12mths wrty ext Intuikey Universal XF</t>
  </si>
  <si>
    <t>EWE-MICIIR-IW</t>
  </si>
  <si>
    <t>12mths wrty ext MIC IP strl/dyn illum ir</t>
  </si>
  <si>
    <t>EWE-S2E8XAC-SLP</t>
  </si>
  <si>
    <t>DSA E2812 10-12TB SES Ext 1yr IW</t>
  </si>
  <si>
    <t>EWE-S5240GP-IW</t>
  </si>
  <si>
    <t>DIP-5240GP-00N SRV Ext. 12 Mths IW</t>
  </si>
  <si>
    <t>EWE-S5240IG-IW</t>
  </si>
  <si>
    <t>DIP-5240IG-00N SRV Ext. 12 Mths IW</t>
  </si>
  <si>
    <t>EWE-S5244GP-IW</t>
  </si>
  <si>
    <t>DIP-5244GP-4HD SRV Ext. 12 Mths IW</t>
  </si>
  <si>
    <t>EWE-S5244IG-IW</t>
  </si>
  <si>
    <t>DIP-5244IG-4HD SRV Ext. 12 Mths IW</t>
  </si>
  <si>
    <t>EWE-S5248GP-IW</t>
  </si>
  <si>
    <t>DIP-5248GP-4HD SRV Ext. 12 Mths IW</t>
  </si>
  <si>
    <t>EWE-S5248IG-IW</t>
  </si>
  <si>
    <t>DIP-5248IG-4HD SRV Ext. 12 Mths IW</t>
  </si>
  <si>
    <t>EWE-S524CGP-IW</t>
  </si>
  <si>
    <t>DIP-524CGP-4HD SRV Ext. 12 Mths IW</t>
  </si>
  <si>
    <t>EWE-S524CIG-IW</t>
  </si>
  <si>
    <t>DIP-524CIG-4HD SRV Ext. 12 Mths IW</t>
  </si>
  <si>
    <t>EWE-VG4PA2-IW</t>
  </si>
  <si>
    <t>12mths wrty ext VG4-A-</t>
  </si>
  <si>
    <t>EWE-VG4PS2-IW</t>
  </si>
  <si>
    <t>12mths wrty ext VG4-A-PSu2</t>
  </si>
  <si>
    <t>EWE-VJCPS-IW</t>
  </si>
  <si>
    <t>12mths wrty ext Videojet Power Supply</t>
  </si>
  <si>
    <t>EWE-VJD4-IW</t>
  </si>
  <si>
    <t>12mths wrty ext  Videojet 4000</t>
  </si>
  <si>
    <t>HAC-IPCCC</t>
  </si>
  <si>
    <t>IP CAMERA COOLING CASE</t>
  </si>
  <si>
    <t>HAC-TAMP01</t>
  </si>
  <si>
    <t>TAMPER SWITCH KIT FOR HSG AND UHO SERIES HOUSINGS</t>
  </si>
  <si>
    <t>IBB-5000-35</t>
  </si>
  <si>
    <t>Temperature reference device 3" 35ºC</t>
  </si>
  <si>
    <t>IGI-BASE</t>
  </si>
  <si>
    <t>BASE LICENSE INCLUDES 1 DASHBOARD.</t>
  </si>
  <si>
    <t>IGI-DASH</t>
  </si>
  <si>
    <t>EXPANSION LICENSE TO ADD 1 DASHBOARD</t>
  </si>
  <si>
    <t>IGI-DEM</t>
  </si>
  <si>
    <t>DEMO BASE LICENSE</t>
  </si>
  <si>
    <t>IGI-MBASE</t>
  </si>
  <si>
    <t>ONE YEAR OF SOFTWARE MAINTENANCE FOR IGI-BASE LICENSE</t>
  </si>
  <si>
    <t>IGI-MDASH</t>
  </si>
  <si>
    <t>ON YEAR OF SOFTWARE MEAINTENANCE FOR IGI-DASH LICENSE</t>
  </si>
  <si>
    <t>IIR-50850-LR</t>
  </si>
  <si>
    <t>IR ILLUMINATOR 850NM LONG RANGE</t>
  </si>
  <si>
    <t>IIR-50850-MR</t>
  </si>
  <si>
    <t>IR ILLUMINATOR 850NM MEDIUM RANGE</t>
  </si>
  <si>
    <t>IIR-50850-SR</t>
  </si>
  <si>
    <t>IR ILLUMINATOR 850NM SHORT RANGE WITH ADJUSTABLE DIFFUSER</t>
  </si>
  <si>
    <t>IIR-50850-XR</t>
  </si>
  <si>
    <t>IR ILLUMINATOR 850NM EXTRA RANGE</t>
  </si>
  <si>
    <t>IIR-50940-LR</t>
  </si>
  <si>
    <t>IR ILLUMINATOR 940NM LONG RANGE</t>
  </si>
  <si>
    <t>IIR-50940-MR</t>
  </si>
  <si>
    <t>IR ILLUMINATOR 940NM MEDIUM RANGE</t>
  </si>
  <si>
    <t>IIR-50940-SR</t>
  </si>
  <si>
    <t>IR ILLUMINATOR 940NM SHORT RANGE WITH ADJUSTABLE DIFFUSER</t>
  </si>
  <si>
    <t>IIR-50940-XR</t>
  </si>
  <si>
    <t>IR ILLUMINATOR 940NM EXTRA RANGE</t>
  </si>
  <si>
    <t>IIR-MNT-DLB</t>
  </si>
  <si>
    <t>DOUBLE L-BRACKET FOR MOUNTING 2 ILLUMIINATORS SIDE-BY-SIDE (FOR USE ONLY WITH NEW ILLUMINATORS SHOWN ABOVE)</t>
  </si>
  <si>
    <t>IIR-MNT-PMB</t>
  </si>
  <si>
    <t>POLE MOUNT BRACKET FOR ABOVE BRACKETS (FOR USE ONLY WITH NEW ILLUMINATORS SHOWN ABOVE)</t>
  </si>
  <si>
    <t>IIR-MNT-SLB</t>
  </si>
  <si>
    <t>SINGLE L-BRACKET FOR MOUNTING 1 ILLUMIINATOR (FOR USE ONLY WITH NEW ILLUMINATORS SHOWN ABOVE)</t>
  </si>
  <si>
    <t>IIR-MNT-TLB</t>
  </si>
  <si>
    <t>TRIPPLE L-BRACKET FOR MOUNTING 3 ILLUMIINATORS SIDE-BY-SIDE (FOR USE ONLY WITH NEW ILLUMINATORS SHOWN ABOVE)</t>
  </si>
  <si>
    <t>KBD-120PS</t>
  </si>
  <si>
    <t>POWER SUPPLY FOR INTUIKEY KBDS,120VAC</t>
  </si>
  <si>
    <t>KBD-DIGITAL</t>
  </si>
  <si>
    <t>INTUIKEY DIGITAL KEYBOARD W/ LCD FOR USE WITH DIVAR RECORDERS</t>
  </si>
  <si>
    <t>KBD-UXF</t>
  </si>
  <si>
    <t>USB CCTV KEYBOARD FOR USE WITH BOSCH VIDEO
MANAGEMENT SYSTEM OR DIVAR IP SYSTEMS</t>
  </si>
  <si>
    <t>LFF-8012C-D35</t>
  </si>
  <si>
    <t>12MP, 35MM FIXED TELEPHOTO MP LENS MANUAL IRIS, IR, IR-CORRECTED, F1.8</t>
  </si>
  <si>
    <t>LFF-8012C-D50</t>
  </si>
  <si>
    <t>12MP, 50MM FIXED TELEPHOTO MP LENS MANUAL IRIS, IR, IR-CORRECTED, F2.0</t>
  </si>
  <si>
    <t>LFF-8012C-D75</t>
  </si>
  <si>
    <t>12MP, 75MM FIXED TELEPHOTO MP LENS, MANUAL IRIS, F1.8</t>
  </si>
  <si>
    <t>LTC 3293/30</t>
  </si>
  <si>
    <t>C LENS, 1/2-INCH, 8 TO 120MM (15X), AUTO IRIS, PP, MAN. IRIS OVERRIDE, 4 PIN</t>
  </si>
  <si>
    <t>LTC 4642/60</t>
  </si>
  <si>
    <t>850NM FOM, RECEIVER, VIDEO SIGNALS, 120-230VAC, 60HZ</t>
  </si>
  <si>
    <t>LTC 4651/60</t>
  </si>
  <si>
    <t>850NM FOM, TRANSMITTER/RECEIVER, BIPHASE OR RS-232 DATA, 120-230VAC, 60HZ</t>
  </si>
  <si>
    <t>LTC 4745/60</t>
  </si>
  <si>
    <t>1310NM FOM, RECEIVER, 4 CHANNEL, VIDEO SIGNALS, 120-230VAC, 50/60HZ</t>
  </si>
  <si>
    <t>LTC 8558/00</t>
  </si>
  <si>
    <t>OPTIONAL KEYBOARD CABLE, 100 FT</t>
  </si>
  <si>
    <t>LTC 8786/60</t>
  </si>
  <si>
    <t>RS-232 TO BIPHASE DATA CONVERTER UNIT WITH 16 BIPHASE OUTPUTS, 120VAC, 50/60HZ</t>
  </si>
  <si>
    <t>LTC 9210/00</t>
  </si>
  <si>
    <t>COLUMN MOUNT, 8-IN (20 CM), 20 LB (9 KG) MAX LOAD, LT GRAY</t>
  </si>
  <si>
    <t>LTC 9210/01</t>
  </si>
  <si>
    <t>COLUMN MOUNT FEED-THRU FOR UHI/UHO HOUSINGS, 8-IN (20 CM), 11 LB (5 KG) MAX LOAD, LT GRAY, FOR INDOOR USE</t>
  </si>
  <si>
    <t>LTC 9212/00</t>
  </si>
  <si>
    <t>WALL MOUNT, CABLE FEED-THRU FOR UHI/UHO HOUSING, 12-IN (30 CM), FOR IN/OUTDOOR USE</t>
  </si>
  <si>
    <t>LTC 9213/01</t>
  </si>
  <si>
    <t>POLE MOUNT ADAPTOR WITH STAINLESS STEEL STRAPS FOR WALL MOUNTS (SUGGEST USING TC9311PM3T BANDING TOOL)</t>
  </si>
  <si>
    <t>LTC 9215/00</t>
  </si>
  <si>
    <t>WALL MOUNT, CABLE FEED-THRU FOR UHI/UHO HOUSING, 12-IN (30 CM), FOR OUTDOOR USE</t>
  </si>
  <si>
    <t>LTC 9215/00S</t>
  </si>
  <si>
    <t>WALL MOUNT, CABLE FEED-THRU FOR UHI/UHO HOUSING, 7-IN (18 CM), FOR INDOOR USE</t>
  </si>
  <si>
    <t>LTC 9216/00</t>
  </si>
  <si>
    <t>MOUNT, INDOOR/OUTDOOR, 16-INCH, 100 LB MAX LOAD</t>
  </si>
  <si>
    <t>LTC 9219/01</t>
  </si>
  <si>
    <t>J-MOUNT, FEED-THROUGH, 15-IN (40 CM), FOR INDOOR USE</t>
  </si>
  <si>
    <t>LTC 9223/01</t>
  </si>
  <si>
    <t>COLUMN MOUNT, 24-IN (61 CM), 11 LB (5 KG) MAX LOAD, LT GRAY, FOR INDOOR USE</t>
  </si>
  <si>
    <t>LTC 9225/00</t>
  </si>
  <si>
    <t>POLE MOUNT ADAPTER WITH STAINLESS STEEL STRAPS, FOR LTC 9216 &amp; LTC 9222</t>
  </si>
  <si>
    <t>LTC 9230/01</t>
  </si>
  <si>
    <t>FLAT ROOF MOUNT ADAPTER, FOR ROOF PARAPET MOUNT VGA-ROOF-MOUNT</t>
  </si>
  <si>
    <t>LVF-4000C-D0550</t>
  </si>
  <si>
    <t>960H 1/3-INCH, 5 TO 50MM, DC-IRIS, CS-MOUNT, F1.4, IR-CORRECTED</t>
  </si>
  <si>
    <t>LVF-4000C-D2812</t>
  </si>
  <si>
    <t>960H 1/3-INCH, 2.8 TO 12MM, DC-IRIS, CS-MOUNT, F1.3, IR-CORRECTED</t>
  </si>
  <si>
    <t>LVF-5000C-D0550</t>
  </si>
  <si>
    <t>960H 1/3-INCH, 5 TO 50MM, DC-IRIS, CS-MOUNT, F1.6, IR-CORRECTED</t>
  </si>
  <si>
    <t>LVF-5003C-P2713</t>
  </si>
  <si>
    <t>VARIFOCAL LENS, 2.7-13MM, 3MP, CS MOUNT</t>
  </si>
  <si>
    <t>LVF-5005C-S0940</t>
  </si>
  <si>
    <t>5 MP 1/2.5-Inch CS LENS, Varifocal 9-40MM F1.5-F8, IR-CORRECTED, SR-IRIS</t>
  </si>
  <si>
    <t>LVF-5005C-S1803</t>
  </si>
  <si>
    <t>5MP CS LENS 1/3.5-INCH, 1.8-3MM, IR-CORRECTED, SR-IRIS, F1.8-8</t>
  </si>
  <si>
    <t>LVF-5005C-S4109</t>
  </si>
  <si>
    <t>5 MP 1/1.8-INCH CS LENS, Varifocal 4.1-9MM, F1.6-F8, IR-CORRECTED, SR-IRIS (FOR USE WITH DINION IP starlight 5MP - NBN-80052-BA)</t>
  </si>
  <si>
    <t>LVF-5005N-S1250</t>
  </si>
  <si>
    <t>5 MP 1/1.8-INCH C-MOUNT LENS, Varifocal 12-50MM F1.6-360, IR CORRECTED, SR-IRIS (FOR USE WITH DINION IP starlight 5MP - NBN-80052-BA)</t>
  </si>
  <si>
    <t>LVF-8008C-P0413</t>
  </si>
  <si>
    <t>12MP 4-13mm UHD Varifocal P-Iris Lens, IR corrected, 1/1.8" CS-Mount</t>
  </si>
  <si>
    <t>MAINSCORD-LOCK-US</t>
  </si>
  <si>
    <t>STANDARD 3 PRONG WALL PLUG US POWER CORD</t>
  </si>
  <si>
    <t>MBE-15W</t>
  </si>
  <si>
    <t>MBE-15W WHITE POLE MOUNT ADAPTER PLATE (WHITE ADAPTER PLATE USED TO ATTACH AN MBE-27 OR MBE-28)</t>
  </si>
  <si>
    <t>MBE-27W</t>
  </si>
  <si>
    <t>WHITE WALL MOUNT BRACKET FOR USE WITH LPR CAMERAS</t>
  </si>
  <si>
    <t>MBV-100WST-100</t>
  </si>
  <si>
    <t>Site License Workstation Expansion</t>
  </si>
  <si>
    <t>MBV-100WST-101</t>
  </si>
  <si>
    <t>License Workstation expansion</t>
  </si>
  <si>
    <t>MBV-1CHAN-DIP</t>
  </si>
  <si>
    <t>CHANNEL EXPANSIONS &gt;32 CHANNELS FOR DIVAR IP ALL IN ONE UNITS</t>
  </si>
  <si>
    <t>MBV-1DUR-DIP</t>
  </si>
  <si>
    <t>LICENSE CAMERA DUAL RECORDING EXPANSION</t>
  </si>
  <si>
    <t>MBV-1FOV-DIP</t>
  </si>
  <si>
    <t>LICENSE VRM FAILOVER CHANNEL EXPANSION</t>
  </si>
  <si>
    <t>MBV-BENT-101</t>
  </si>
  <si>
    <t>License Enterprise base</t>
  </si>
  <si>
    <t>MBV-BLIT</t>
  </si>
  <si>
    <t>License Lite base (BMVS 11 &amp; UP)</t>
  </si>
  <si>
    <t>MBV-BLIT-101</t>
  </si>
  <si>
    <t>LICENSE LITE BASE</t>
  </si>
  <si>
    <t>MBV-BLIT-DIP</t>
  </si>
  <si>
    <t>CHANNEL EXPANSION PROVIDING UP TO 32 CHANNELS UP FROM THE INCLUDED 8 FOR DIVAR IP ALL IN ONE 5000 UNITS</t>
  </si>
  <si>
    <t>MBV-BPLU</t>
  </si>
  <si>
    <t>License Plus base (BMVS 11 &amp; UP)</t>
  </si>
  <si>
    <t>MBV-BPLU-101</t>
  </si>
  <si>
    <t>License Plus base</t>
  </si>
  <si>
    <t>MBV-BPLU-DIP</t>
  </si>
  <si>
    <t>CHANNEL EXPANSION PROVIDING UP TO 32 CHANNELS UP FROM THE INCLUDED 8 FOR DIVAR IP ALL IN ONE 7000 UNITS</t>
  </si>
  <si>
    <t>MBV-BPRO</t>
  </si>
  <si>
    <t>License Professional base (BMVS 11 &amp; UP)</t>
  </si>
  <si>
    <t>MBV-BPRO-101</t>
  </si>
  <si>
    <t>License Professional base</t>
  </si>
  <si>
    <t>MBV-BVWR</t>
  </si>
  <si>
    <t>License Viewer base (BMVS 11 &amp; UP)</t>
  </si>
  <si>
    <t>MBV-BVWR-101</t>
  </si>
  <si>
    <t>LICENSE VIEWER BASE</t>
  </si>
  <si>
    <t>MBV-BXPAN-DIP</t>
  </si>
  <si>
    <t>DIVAR IP PROFESSIONAL EDITION; ALLOWS CHANNEL EXPANSION FROM 65 TO 128 CHANNELS. (DIVAR IP 7000 ONLY); ALSO REQUIRES ADDITIONAL MBV-XCHAN-DIP LICENSES</t>
  </si>
  <si>
    <t>MBV-FALG-70</t>
  </si>
  <si>
    <t>BVMS Allegiant License V7.0</t>
  </si>
  <si>
    <t>MBV-FALG-75</t>
  </si>
  <si>
    <t>BVMS Professional 7.5 Alligiant feature</t>
  </si>
  <si>
    <t>MBV-FALG-80</t>
  </si>
  <si>
    <t>BVMS Professional 8.0, License Allegiant feature</t>
  </si>
  <si>
    <t>MBV-FATM-70</t>
  </si>
  <si>
    <t>BVMS POS/ATM License V7.0</t>
  </si>
  <si>
    <t>MBV-FATM-75</t>
  </si>
  <si>
    <t>BVMS Professional 7.5 ATM/POS feature</t>
  </si>
  <si>
    <t>MBV-FATM-80</t>
  </si>
  <si>
    <t>BVMS Professional 8.0, License ATM/POS feature</t>
  </si>
  <si>
    <t>MBV-FEUP-100</t>
  </si>
  <si>
    <t>Upgrade Professional to Enterprise</t>
  </si>
  <si>
    <t>MBV-FEUP-70</t>
  </si>
  <si>
    <t>BVMS Enterprise Upgrade for Pro V7.0</t>
  </si>
  <si>
    <t>MBV-FEUP-75</t>
  </si>
  <si>
    <t>BVMS Professional 7.5 Professional to Enterprise</t>
  </si>
  <si>
    <t>MBV-FEUP-80</t>
  </si>
  <si>
    <t>BVMS Professional 8.0, License Professional to Enterprise</t>
  </si>
  <si>
    <t>MBV-FEUP-90</t>
  </si>
  <si>
    <t>BVMS Professional 9.0, License Professional to Enterprise</t>
  </si>
  <si>
    <t>MBV-FMAPLIT</t>
  </si>
  <si>
    <t>License Online map functionality (BMVS 11 &amp; UP)</t>
  </si>
  <si>
    <t>MBV-FMAPPLU</t>
  </si>
  <si>
    <t>MBV-FMAPPRO</t>
  </si>
  <si>
    <t>MBV-FOBJLIT</t>
  </si>
  <si>
    <t>License Map-based tracking assistant (BMVS 11 &amp; UP)</t>
  </si>
  <si>
    <t>MBV-FOBJPLU</t>
  </si>
  <si>
    <t>MBV-FOBJPRO</t>
  </si>
  <si>
    <t>MBV-FOPC-70</t>
  </si>
  <si>
    <t>BVMS OPC Server License V7.0</t>
  </si>
  <si>
    <t>MBV-FOPC-75</t>
  </si>
  <si>
    <t>BVMS Professional 7.5 OPC feature</t>
  </si>
  <si>
    <t>MBV-FOPC-80</t>
  </si>
  <si>
    <t>BVMS Professional 8.0, License OPC feature</t>
  </si>
  <si>
    <t>MBV-M100WST</t>
  </si>
  <si>
    <t>Software Maintenance for MBV-100WST-*, 1yr</t>
  </si>
  <si>
    <t>MBV-M100WSTPRO</t>
  </si>
  <si>
    <t>Software Maintenance for MBV-XCHAN-*, 1yr</t>
  </si>
  <si>
    <t>MBV-MCHANLIT</t>
  </si>
  <si>
    <t>Software Maintenance for MBV-XCHANLIT-*, 1yr</t>
  </si>
  <si>
    <t>MBV-MCHANPLU</t>
  </si>
  <si>
    <t>Software Maintenance FOR MBV-XCHANPLU-*, 1YR</t>
  </si>
  <si>
    <t>MBV-MCHANPRO</t>
  </si>
  <si>
    <t>Software Maintenance for MBV-XDUR-*, 1yr</t>
  </si>
  <si>
    <t>MBV-MDURLIT</t>
  </si>
  <si>
    <t>Software Maintenance for MBV-XDURLIT-*, 1yr</t>
  </si>
  <si>
    <t>MBV-MDURPLU</t>
  </si>
  <si>
    <t>Software Maintenance FOR MBV-XDURPLU-*, 1YR</t>
  </si>
  <si>
    <t>MBV-MDURPRO</t>
  </si>
  <si>
    <t>Software Maintenance for MBV-XDVR-*, 1yr</t>
  </si>
  <si>
    <t>MBV-MDVRLIT</t>
  </si>
  <si>
    <t>Software Maintenance for MBV-XDVRLIT-*, 1yr</t>
  </si>
  <si>
    <t>MBV-MDVRPLU</t>
  </si>
  <si>
    <t>Software Maintenance FOR MBV-XDVRPLU-*, 1YR</t>
  </si>
  <si>
    <t>MBV-MDVRPRO</t>
  </si>
  <si>
    <t>MBV-MENT</t>
  </si>
  <si>
    <t>Software Maintenance for MBV-BENT-*, 1yr</t>
  </si>
  <si>
    <t>Software Maintenance for MBV-XFOV-*, 1yr</t>
  </si>
  <si>
    <t>MBV-MFOVLIT</t>
  </si>
  <si>
    <t>Software Maintenance for MBV-XFOVLIT-*, 1yr</t>
  </si>
  <si>
    <t>MBV-MFOVPLU</t>
  </si>
  <si>
    <t>Software Maintenance FOR MBV-XFOVPLU-*, 1YR</t>
  </si>
  <si>
    <t>MBV-MFOVPRO</t>
  </si>
  <si>
    <t>Software Maintenance for MBV-XINT-*, 1yr</t>
  </si>
  <si>
    <t>MBV-MINTLIT</t>
  </si>
  <si>
    <t>Software Maintenance for MBV-XINTLIT-*, 1yr</t>
  </si>
  <si>
    <t>MBV-MINTPLU</t>
  </si>
  <si>
    <t>Software Maintenance FOR MBV-XINTPLU-*, 1YR</t>
  </si>
  <si>
    <t>MBV-MINTPRO</t>
  </si>
  <si>
    <t>Software Maintenance for MBV-XKBD-*, 1yr</t>
  </si>
  <si>
    <t>MBV-MKBDLIT</t>
  </si>
  <si>
    <t>Software Maintenance for MBV-XKBDLIT-*, 1yr</t>
  </si>
  <si>
    <t>MBV-MKBDPLU</t>
  </si>
  <si>
    <t>Software Maintenance FOR MBV-XKBDPLU-*, 1YR</t>
  </si>
  <si>
    <t>MBV-MKBDPRO</t>
  </si>
  <si>
    <t>MBV-MLIT</t>
  </si>
  <si>
    <t>Software Maintenance for MBV-BLIT-*, 1yr</t>
  </si>
  <si>
    <t>MBV-MLIT-DIP</t>
  </si>
  <si>
    <t>SMA license for MBV-BLIT-DIP, 1 year</t>
  </si>
  <si>
    <t>MBV-MLPR</t>
  </si>
  <si>
    <t>Software Maintenance for MBV-XLPR-*, 1yr</t>
  </si>
  <si>
    <t>MBV-MLPRLIT</t>
  </si>
  <si>
    <t>SMA license for MBV-XLPRLIT, 1 year</t>
  </si>
  <si>
    <t>MBV-MLPRPLU</t>
  </si>
  <si>
    <t>SMA license for MBV-XLPRPLU, 1 year</t>
  </si>
  <si>
    <t>MBV-MLPRPRO</t>
  </si>
  <si>
    <t>MBV-MMAPLIT</t>
  </si>
  <si>
    <t>SMA license for MBV-FMAPLIT, 1 year (BMVS 11 &amp; UP)</t>
  </si>
  <si>
    <t>MBV-MMAPPLU</t>
  </si>
  <si>
    <t>SMA license for MBV-FMAPPLU, 1 year (BMVS 11 &amp; UP)</t>
  </si>
  <si>
    <t>MBV-MMAPPRO</t>
  </si>
  <si>
    <t>SMA license for MBV-FMAPPRO, 1 year (BMVS 11 &amp; UP)</t>
  </si>
  <si>
    <t>Software Maintenance for MBV-XMVS-*, 1yr</t>
  </si>
  <si>
    <t>MBV-MMVSPLU</t>
  </si>
  <si>
    <t>Software Maintenance FOR MBV-XMVSPLU-*, 1YR</t>
  </si>
  <si>
    <t>MBV-MMVSPRO</t>
  </si>
  <si>
    <t>MBV-MOBJLIT</t>
  </si>
  <si>
    <t>SMA license for MBV-FOBJLIT, 1 year (BMVS 11 &amp; UP)</t>
  </si>
  <si>
    <t>MBV-MOBJPLU</t>
  </si>
  <si>
    <t>SMA license for MBV-FOBJPLU, 1 year (BMVS 11 &amp; UP)</t>
  </si>
  <si>
    <t>MBV-MOBJPRO</t>
  </si>
  <si>
    <t>SMA license for MBV-FOBJPRO, 1 year (BMVS 11 &amp; UP)</t>
  </si>
  <si>
    <t>MBV-MPLU</t>
  </si>
  <si>
    <t>Software Maintenance FOR MBV-BPLU-*, 1YR</t>
  </si>
  <si>
    <t>MBV-MPLU-DIP</t>
  </si>
  <si>
    <t>SMA license for MBV-BPLU-DIP, 1 year</t>
  </si>
  <si>
    <t>Software Maintenance for MBV-BPRO-*, 1yr</t>
  </si>
  <si>
    <t>Software Maintenance for MBV-XSITE-*, 1yr</t>
  </si>
  <si>
    <t>MBV-MSITEPLU</t>
  </si>
  <si>
    <t>SMA license for MBV-XSITEPLU, 1 year</t>
  </si>
  <si>
    <t>MBV-MSITEPRO</t>
  </si>
  <si>
    <t>MBV-MSUB</t>
  </si>
  <si>
    <t>Software Maintenance for MBV-XSUB-*, 1yr</t>
  </si>
  <si>
    <t>MBV-MSUBPLU</t>
  </si>
  <si>
    <t>SMA license for MBV-XSUBPLU, 1 year</t>
  </si>
  <si>
    <t>MBV-MSUBPRO</t>
  </si>
  <si>
    <t>MBV-MVWR</t>
  </si>
  <si>
    <t>Software Maintenance FOR MBV-BVWR-*, 1YR</t>
  </si>
  <si>
    <t>Software Maintenance for MBV-XWST-*, 1yr</t>
  </si>
  <si>
    <t>MBV-MWSTLIT</t>
  </si>
  <si>
    <t>Software Maintenance for MBV-XWSTLIT-*, 1yr</t>
  </si>
  <si>
    <t>MBV-MWSTPLU</t>
  </si>
  <si>
    <t>Software Maintenance FOR MBV-XWSTPLU-*, 1YR</t>
  </si>
  <si>
    <t>MBV-MWSTPRO</t>
  </si>
  <si>
    <t>MBV-X100WSTPRO</t>
  </si>
  <si>
    <t>License 100 Workstations expansion (BMVS 11 &amp; UP)</t>
  </si>
  <si>
    <t>MBV-XCHAN-100</t>
  </si>
  <si>
    <t>License Camera/decoder expansion</t>
  </si>
  <si>
    <t>MBV-XCHAN-101</t>
  </si>
  <si>
    <t>MBV-XCHAN-70</t>
  </si>
  <si>
    <t>BVMS Channel (cam/dec) Expansion V7.0</t>
  </si>
  <si>
    <t>MBV-XCHAN-75</t>
  </si>
  <si>
    <t>BVMS Professional 7.5 Camera/decoder expansion</t>
  </si>
  <si>
    <t>MBV-XCHAN-80</t>
  </si>
  <si>
    <t>BVMS Professional 8.0, License Camera/decoder expansion</t>
  </si>
  <si>
    <t>MBV-XCHAN-90</t>
  </si>
  <si>
    <t>BVMS Professional 9.0, License Camera/decoder expansion</t>
  </si>
  <si>
    <t>MBV-XCHAN-DIP</t>
  </si>
  <si>
    <t>DIVAR IP 8-CHANNEL EXPANSION LICENSE (ADDS 8 IP CHANNELS; 7000 FAMILY ONLY)</t>
  </si>
  <si>
    <t>MBV-XCHANLIT</t>
  </si>
  <si>
    <t>License Camera/decoder expansion (BMVS 11 &amp; UP)</t>
  </si>
  <si>
    <t>MBV-XCHANLIT-100</t>
  </si>
  <si>
    <t>MBV-XCHANLIT-101</t>
  </si>
  <si>
    <t>LICENSE CAMERA/DECODER EXPANSION</t>
  </si>
  <si>
    <t>MBV-XCHANPLU</t>
  </si>
  <si>
    <t>MBV-XCHANPLU-100</t>
  </si>
  <si>
    <t>MBV-XCHANPLU-101</t>
  </si>
  <si>
    <t>MBV-XCHANPLU-90</t>
  </si>
  <si>
    <t>BVMS Plus 9.0, License Camera/decoder expansion</t>
  </si>
  <si>
    <t>MBV-XCHANPRO</t>
  </si>
  <si>
    <t>MBV-XCHAN-VWR</t>
  </si>
  <si>
    <t>BVMS VIEWER CAMERA/DECODER EXPANSION</t>
  </si>
  <si>
    <t>MBV-XDUR-100</t>
  </si>
  <si>
    <t>License Camera dual recording expansion</t>
  </si>
  <si>
    <t>MBV-XDUR-101</t>
  </si>
  <si>
    <t>MBV-XDUR-70</t>
  </si>
  <si>
    <t>BVMS Dual Recording VRM Expansion (1Ch)  V7.0</t>
  </si>
  <si>
    <t>MBV-XDUR-75</t>
  </si>
  <si>
    <t>BVMS Professional 7.5 Camera dual recording expansion</t>
  </si>
  <si>
    <t>MBV-XDUR-80</t>
  </si>
  <si>
    <t>BVMS Professional 8.0, License Camera dual recording expansion</t>
  </si>
  <si>
    <t>MBV-XDUR-90</t>
  </si>
  <si>
    <t>BVMS Professional 9.0, License Camera dual recording expansion</t>
  </si>
  <si>
    <t>MBV-XDURLIT</t>
  </si>
  <si>
    <t>License Camera dual recording expansion (BMVS 11 &amp; UP)</t>
  </si>
  <si>
    <t>MBV-XDURLIT-100</t>
  </si>
  <si>
    <t>MBV-XDURLIT-101</t>
  </si>
  <si>
    <t>MBV-XDURPLU</t>
  </si>
  <si>
    <t>MBV-XDURPLU-100</t>
  </si>
  <si>
    <t>MBV-XDURPLU-101</t>
  </si>
  <si>
    <t>MBV-XDURPLU-90</t>
  </si>
  <si>
    <t>BVMS Plus 9.0, License Camera dual recording expansion</t>
  </si>
  <si>
    <t>MBV-XDURPRO</t>
  </si>
  <si>
    <t>MBV-XDVR-100</t>
  </si>
  <si>
    <t>License DVR expansion</t>
  </si>
  <si>
    <t>MBV-XDVR-101</t>
  </si>
  <si>
    <t>MBV-XDVR-70</t>
  </si>
  <si>
    <t>BVMS DVR Expansion V7.0</t>
  </si>
  <si>
    <t>MBV-XDVR-75</t>
  </si>
  <si>
    <t>BVMS Professional 7.5 DVR expansion</t>
  </si>
  <si>
    <t>MBV-XDVR-80</t>
  </si>
  <si>
    <t>BVMS Professional 8.0, License DVR expansion</t>
  </si>
  <si>
    <t>MBV-XDVR-90</t>
  </si>
  <si>
    <t>BVMS Professional 9.0, License DVR expansion</t>
  </si>
  <si>
    <t>MBV-XDVR-DIP</t>
  </si>
  <si>
    <t>DIVAR 3000/7000 DVR EXPANSION (ADDS 1 DVR)</t>
  </si>
  <si>
    <t>MBV-XDVRLIT</t>
  </si>
  <si>
    <t>License DVR expansion (BMVS 11 &amp; UP)</t>
  </si>
  <si>
    <t>MBV-XDVRLIT-100</t>
  </si>
  <si>
    <t>MBV-XDVRLIT-101</t>
  </si>
  <si>
    <t>LICENSE DVR EXPANSION</t>
  </si>
  <si>
    <t>MBV-XDVRPLU</t>
  </si>
  <si>
    <t>MBV-XDVRPLU-100</t>
  </si>
  <si>
    <t>MBV-XDVRPLU-101</t>
  </si>
  <si>
    <t>MBV-XDVRPLU-90</t>
  </si>
  <si>
    <t>BVMS Plus 9.0, License DVR expansion</t>
  </si>
  <si>
    <t>MBV-XDVRPRO</t>
  </si>
  <si>
    <t>MBV-XDVR-VWR</t>
  </si>
  <si>
    <t>BVMS VIEWER DVR EXPANSION</t>
  </si>
  <si>
    <t>MBV-XFOREN-70</t>
  </si>
  <si>
    <t>BVMS Forensic Search Expansion V7.0</t>
  </si>
  <si>
    <t>MBV-XFOV-100</t>
  </si>
  <si>
    <t>License VRM Failover channel expansion</t>
  </si>
  <si>
    <t>MBV-XFOV-101</t>
  </si>
  <si>
    <t>MBV-XFOV-70</t>
  </si>
  <si>
    <t>BVMS Failover VRM Expansion (1Ch)  V7.0</t>
  </si>
  <si>
    <t>MBV-XFOV-75</t>
  </si>
  <si>
    <t>BVMS Professional 7.5 VRM Failover channel expansion</t>
  </si>
  <si>
    <t>MBV-XFOV-80</t>
  </si>
  <si>
    <t>BVMS Professional 8.0, License VRM Failover channel expansion</t>
  </si>
  <si>
    <t>MBV-XFOV-90</t>
  </si>
  <si>
    <t>BVMS Professional 9.0, License VRM Failover channel expansion</t>
  </si>
  <si>
    <t>MBV-XFOVLIT</t>
  </si>
  <si>
    <t>License VRM Failover channel expansion (BMVS 11 &amp; UP)</t>
  </si>
  <si>
    <t>MBV-XFOVLIT-100</t>
  </si>
  <si>
    <t>MBV-XFOVLIT-101</t>
  </si>
  <si>
    <t>MBV-XFOVPLU</t>
  </si>
  <si>
    <t>MBV-XFOVPLU-100</t>
  </si>
  <si>
    <t>MBV-XFOVPLU-101</t>
  </si>
  <si>
    <t>MBV-XFOVPLU-90</t>
  </si>
  <si>
    <t>BVMS Plus 9.0, License VRM Failover channel expansion</t>
  </si>
  <si>
    <t>MBV-XFOVPRO</t>
  </si>
  <si>
    <t>MBV-XINT-100</t>
  </si>
  <si>
    <t>License Intrusion panel expansion</t>
  </si>
  <si>
    <t>MBV-XINT-101</t>
  </si>
  <si>
    <t>MBV-XINT-70</t>
  </si>
  <si>
    <t>BVMS Intrusion Panel Expansion V7.0</t>
  </si>
  <si>
    <t>MBV-XINT-75</t>
  </si>
  <si>
    <t>BVMS Professional 7.5 Intrusion panel expansion</t>
  </si>
  <si>
    <t>MBV-XINT-80</t>
  </si>
  <si>
    <t>BVMS Professional 8.0, License Intrusion panel expansion</t>
  </si>
  <si>
    <t>MBV-XINT-90</t>
  </si>
  <si>
    <t>BVMS Professional 9.0, License Intrusion panel expansion</t>
  </si>
  <si>
    <t>MBV-XINT-DIP</t>
  </si>
  <si>
    <t>EXPANSION LICENSE TO INTEGRATE INTRUSION PANEL DEVICES ON DIVAR IP.</t>
  </si>
  <si>
    <t>MBV-XINTLIT</t>
  </si>
  <si>
    <t>License Intrusion panel expansion (BMVS 11 &amp; UP)</t>
  </si>
  <si>
    <t>MBV-XINTLIT-100</t>
  </si>
  <si>
    <t>MBV-XINTLIT-101</t>
  </si>
  <si>
    <t>LICENSE INTRUSION PANEL EXPANSION</t>
  </si>
  <si>
    <t>MBV-XINTPLU</t>
  </si>
  <si>
    <t>MBV-XINTPLU-100</t>
  </si>
  <si>
    <t>MBV-XINTPLU-101</t>
  </si>
  <si>
    <t>MBV-XINTPLU-90</t>
  </si>
  <si>
    <t>BVMS Plus 9.0, License Intrusion panel expansion</t>
  </si>
  <si>
    <t>MBV-XINTPRO</t>
  </si>
  <si>
    <t>MBV-XKBD-100</t>
  </si>
  <si>
    <t>License Keyboard expansion</t>
  </si>
  <si>
    <t>MBV-XKBD-101</t>
  </si>
  <si>
    <t>MBV-XKBD-70</t>
  </si>
  <si>
    <t>BVMS CCTV Keyboard Expansion V7.0</t>
  </si>
  <si>
    <t>MBV-XKBD-75</t>
  </si>
  <si>
    <t>BVMS Professional 7.5 Keyboard expansion</t>
  </si>
  <si>
    <t>MBV-XKBD-80</t>
  </si>
  <si>
    <t>BVMS Professional 8.0, License Keyboard expansion</t>
  </si>
  <si>
    <t>MBV-XKBD-90</t>
  </si>
  <si>
    <t>BVMS Professional 9.0, License Keyboard expansion</t>
  </si>
  <si>
    <t>MBV-XKBD-DIP</t>
  </si>
  <si>
    <t>DIVAR 3000/7000 CCTV KEYBOARD EXPANSION (ADDS 1 KEYBOARD)</t>
  </si>
  <si>
    <t>MBV-XKBDLIT</t>
  </si>
  <si>
    <t>License Keyboard expansion (BMVS 11 &amp; UP)</t>
  </si>
  <si>
    <t>MBV-XKBDLIT-100</t>
  </si>
  <si>
    <t>MBV-XKBDLIT-101</t>
  </si>
  <si>
    <t>LICENSE KEYBOARD EXPANSION</t>
  </si>
  <si>
    <t>MBV-XKBDPLU</t>
  </si>
  <si>
    <t>MBV-XKBDPLU-100</t>
  </si>
  <si>
    <t>MBV-XKBDPLU-101</t>
  </si>
  <si>
    <t>MBV-XKBDPLU-90</t>
  </si>
  <si>
    <t>BVMS Plus 9.0, License Keyboard expansion</t>
  </si>
  <si>
    <t>MBV-XKBDPRO</t>
  </si>
  <si>
    <t>MBV-XLPR-101</t>
  </si>
  <si>
    <t>License LPR camera expansion</t>
  </si>
  <si>
    <t>MBV-XLPR-DIP</t>
  </si>
  <si>
    <t>LICENSE LPR CAMERA EXPANSION (COMPATIBLE WITH BVMS 10.1 AND NEWER)</t>
  </si>
  <si>
    <t>MBV-XLPRLIT</t>
  </si>
  <si>
    <t>License LPR camera expansion (BMVS 11 &amp; UP)</t>
  </si>
  <si>
    <t>MBV-XLPRLIT-101</t>
  </si>
  <si>
    <t>LICENSE LRP CAMERA EXPANSION</t>
  </si>
  <si>
    <t>MBV-XLPRPLU</t>
  </si>
  <si>
    <t>MBV-XLPRPLU-101</t>
  </si>
  <si>
    <t>MBV-XLPRPRO</t>
  </si>
  <si>
    <t>MBV-XMVS-100</t>
  </si>
  <si>
    <t>License Mobile video service expansion</t>
  </si>
  <si>
    <t>MBV-XMVS-101</t>
  </si>
  <si>
    <t>MBV-XMVS-70</t>
  </si>
  <si>
    <t>BVMS Mobile Video Service Expansion V7.0</t>
  </si>
  <si>
    <t>MBV-XMVS-75</t>
  </si>
  <si>
    <t>BVMS Professional 7.5 Mobile video service expansion</t>
  </si>
  <si>
    <t>MBV-XMVS-80</t>
  </si>
  <si>
    <t>BVMS Professional 8.0, License Mobile video service expansion</t>
  </si>
  <si>
    <t>MBV-XMVS-90</t>
  </si>
  <si>
    <t>BVMS Professional 9.0, License Mobile video service expansion</t>
  </si>
  <si>
    <t>MBV-XMVS-DIP</t>
  </si>
  <si>
    <t>DIVAR IP 3000/7000 MOBILE VIDEO SERVICE EXPANSION</t>
  </si>
  <si>
    <t>MBV-XMVSPLU</t>
  </si>
  <si>
    <t>License Mobile video service expansion (BMVS 11 &amp; UP)</t>
  </si>
  <si>
    <t>MBV-XMVSPLU-100</t>
  </si>
  <si>
    <t>MBV-XMVSPLU-101</t>
  </si>
  <si>
    <t>LICENSE MOBILE VIDEO SERVICE EXPANSION</t>
  </si>
  <si>
    <t>MBV-XMVSPLU-90</t>
  </si>
  <si>
    <t>BVMS Plus 9.0, License Mobile video service expansion</t>
  </si>
  <si>
    <t>MBV-XMVSPRO</t>
  </si>
  <si>
    <t>MBV-XPI-100</t>
  </si>
  <si>
    <t>License Person identification channel expansion</t>
  </si>
  <si>
    <t>MBV-XPI-DIP</t>
  </si>
  <si>
    <t>DIVAR IP EXPANSION LICENSE PERSON IDENTIFICATION</t>
  </si>
  <si>
    <t>MBV-XPILIT-100</t>
  </si>
  <si>
    <t>MBV-XPILIT-101</t>
  </si>
  <si>
    <t>LICENSE PERSON INDENTIFICATION CH. EXPANSION</t>
  </si>
  <si>
    <t>MBV-XPIPLU-100</t>
  </si>
  <si>
    <t>MBV-XSITE-100</t>
  </si>
  <si>
    <t>License Site expansion</t>
  </si>
  <si>
    <t>MBV-XSITE-101</t>
  </si>
  <si>
    <t>MBV-XSITE-70</t>
  </si>
  <si>
    <t>BVMS Site Expansion V7.0</t>
  </si>
  <si>
    <t>MBV-XSITE-75</t>
  </si>
  <si>
    <t>BVMS Professional 7.5 Site expansion</t>
  </si>
  <si>
    <t>MBV-XSITE-80</t>
  </si>
  <si>
    <t>BVMS Professional 8.0, License Site expansion</t>
  </si>
  <si>
    <t>MBV-XSITE-90</t>
  </si>
  <si>
    <t>BVMS Professional 9.0, License Site expansion</t>
  </si>
  <si>
    <t>MBV-XSITE-DIP</t>
  </si>
  <si>
    <t>License Site Expansion</t>
  </si>
  <si>
    <t>MBV-XSITEPLU</t>
  </si>
  <si>
    <t>License Unmanaged site expansion (BMVS 11 &amp; UP)</t>
  </si>
  <si>
    <t>MBV-XSITEPLU-100</t>
  </si>
  <si>
    <t>MBV-XSITEPLU-101</t>
  </si>
  <si>
    <t>LICENSE SITE EXPANSION</t>
  </si>
  <si>
    <t>MBV-XSITEPRO</t>
  </si>
  <si>
    <t>MBV-XSITE-VWR</t>
  </si>
  <si>
    <t>BVMS VIEWER SITE EXPANSION</t>
  </si>
  <si>
    <t>MBV-XSUB-100</t>
  </si>
  <si>
    <t>License Enterprise subsystem expansion</t>
  </si>
  <si>
    <t>MBV-XSUB-101</t>
  </si>
  <si>
    <t>MBV-XSUB-70</t>
  </si>
  <si>
    <t>BVMS Enterprise Subsystem V7.0</t>
  </si>
  <si>
    <t>MBV-XSUB-75</t>
  </si>
  <si>
    <t>BVMS Professional 7.5 Enterprise subsystem expansion</t>
  </si>
  <si>
    <t>MBV-XSUB-80</t>
  </si>
  <si>
    <t>BVMS Professional 8.0, License Enterprise subsystem expansion</t>
  </si>
  <si>
    <t>MBV-XSUB-90</t>
  </si>
  <si>
    <t>BVMS Professional 9.0, License Enterprise subsystem expansion</t>
  </si>
  <si>
    <t>MBV-XSUB-DIP</t>
  </si>
  <si>
    <t>LICENSE SUBSTATION EXPANSION (COMPATIBLE WITH BVMS 10.1 AND NEWER)</t>
  </si>
  <si>
    <t>MBV-XSUBPLU</t>
  </si>
  <si>
    <t>License Subsystem expansion (BMVS 11 &amp; UP)</t>
  </si>
  <si>
    <t>MBV-XSUBPLU-101</t>
  </si>
  <si>
    <t>LICENSE SUBSTATION EXPANSION</t>
  </si>
  <si>
    <t>MBV-XSUBPRO</t>
  </si>
  <si>
    <t>MBV-XWST-100</t>
  </si>
  <si>
    <t>MBV-XWST-101</t>
  </si>
  <si>
    <t>MBV-XWST-70</t>
  </si>
  <si>
    <t>BVMS Workstation Expansion V7.0</t>
  </si>
  <si>
    <t>MBV-XWST-75</t>
  </si>
  <si>
    <t>BVMS Professional 7.5 Workstation expansion</t>
  </si>
  <si>
    <t>MBV-XWST-80</t>
  </si>
  <si>
    <t>BVMS Professional 8.0, License Workstation expansion</t>
  </si>
  <si>
    <t>MBV-XWST-90</t>
  </si>
  <si>
    <t>BVMS Professional 9.0, License Workstation expansion</t>
  </si>
  <si>
    <t>MBV-XWST-DIP</t>
  </si>
  <si>
    <t>DIVAR IP 3000/7000 WORKSTATION EXPANSION (ADDS 1 WORKSTATION)</t>
  </si>
  <si>
    <t>MBV-XWSTLIT</t>
  </si>
  <si>
    <t>License Workstation expansion (BMVS 11 &amp; UP)</t>
  </si>
  <si>
    <t>MBV-XWSTLIT-100</t>
  </si>
  <si>
    <t>MBV-XWSTLIT-101</t>
  </si>
  <si>
    <t>LICENSE WORKSTATION EXPANSION</t>
  </si>
  <si>
    <t>MBV-XWSTPLU</t>
  </si>
  <si>
    <t>MBV-XWSTPLU-100</t>
  </si>
  <si>
    <t>MBV-XWSTPLU-101</t>
  </si>
  <si>
    <t>MBV-XWSTPLU-90</t>
  </si>
  <si>
    <t>BVMS Plus 9.0, License Workstation expansion</t>
  </si>
  <si>
    <t>MBV-XWSTPRO</t>
  </si>
  <si>
    <t>MHW-S380RA-SC</t>
  </si>
  <si>
    <t>STANDARD APPLICATION SERVER GEN10 VERSION 2, INTEL XEON-SILVER 4208, HPE SMART ARRAY E208i-a RAID CONTROLLER, MICROSOFT SERVER 2019 with MICROSOFT SERVER 2016 DOWNGRADE</t>
  </si>
  <si>
    <t>MIC-7100I-SNSHLD-W</t>
  </si>
  <si>
    <t>SUNSHIELD FOR MIC7100i, WHITE</t>
  </si>
  <si>
    <t>MIC-7504-Z12BR</t>
  </si>
  <si>
    <t>MIC 7100I PTZ 4K CAMERA, ENHANCED 8MP HDR 12X, IP68 BLACK; SD LOCAL STORAGE, INWINDOW DEFROSTER, ANTI-BACKLASH DRIVETRAIN; USES 60W HPOE; ILLUMINATOR (SOLD SEPARATELY REQUIRES 95W HPOE)</t>
  </si>
  <si>
    <t>MIC-7504-Z12GR</t>
  </si>
  <si>
    <t>MIC 7100I PTZ 4K CAMERA, ENHANCED 8MP HDR 12X, IP68 GRAY; SD LOCAL STORAGE, INWINDOW DEFROSTER, ANTI-BACKLASH DRIVETRAIN; USES 60W HPOE; ILLUMINATOR (SOLD SEPARATELY REQUIRES 95W HPOE)</t>
  </si>
  <si>
    <t>MIC-7504-Z12WR</t>
  </si>
  <si>
    <t>MIC 7100I PTZ 4K CAMERA, ENHANCED 8MP HDR 12X, IP68 WHITE; SD LOCAL STORAGE, INWINDOW DEFROSTER, ANTI-BACKLASH DRIVETRAIN; USES 60W HPOE; ILLUMINATOR (SOLD SEPARATELY REQUIRES 95W HPOE)</t>
  </si>
  <si>
    <t>MIC-7522-Z30B</t>
  </si>
  <si>
    <t>MIC 7100I PTZ STARLIGHT CAMERA, 2MP HDR 30X, IP68 BLACK; USES 60W HPOE; ILLUMINATOR (SOLD SEPARATELY REQUIRES 95W HPOE)</t>
  </si>
  <si>
    <t>MIC-7522-Z30BR</t>
  </si>
  <si>
    <t>MIC 7100I PTZ STARLIGHT CAMERA, ENHANCED 2MP HDR 30X, IP68 BLACK; SD LOCAL STORAGE, INWINDOW DEFROSTER, ANTI-BACKLASH DRIVETRAIN; USES 60W HPOE; ILLUMINATOR (SOLD SEPARATELY REQUIRES 95W HPOE)</t>
  </si>
  <si>
    <t>MIC-7522-Z30G</t>
  </si>
  <si>
    <t>MIC 7100I PTZ STARLIGHT CAMERA, 2MP HDR 30X, IP68 GRAY; USES 60W HPOE; ILLUMINATOR (SOLD SEPARATELY REQUIRES 95W HPOE)</t>
  </si>
  <si>
    <t>MIC-7522-Z30GR</t>
  </si>
  <si>
    <t>MIC 7100I PTZ STARLIGHT CAMERA, ENHANCED 2MP HDR 30X, IP68 GRAY; SD LOCAL STORAGE, INWINDOW DEFROSTER, ANTI-BACKLASH DRIVETRAIN; USES 60W HPOE; ILLUMINATOR (SOLD SEPARATELY REQUIRES 95W HPOE)</t>
  </si>
  <si>
    <t>MIC-7522-Z30W</t>
  </si>
  <si>
    <t>MIC 7100I PTZ STARLIGHT CAMERA, 2MP HDR 30X, IP68 WHITE; USES 60W HPOE; ILLUMINATOR (SOLD SEPARATELY REQUIRES 95W HPOE)</t>
  </si>
  <si>
    <t>MIC-7522-Z30WR</t>
  </si>
  <si>
    <t>MIC 7100I PTZ STARLIGHT CAMERA, ENHANCED 2MP HDR 30X, IP68 WHITE; SD LOCAL STORAGE, INWINDOW DEFROSTER, ANTI-BACKLASH DRIVETRAIN; USES 60W HPOE; ILLUMINATOR (SOLD SEPARATELY REQUIRES 95W HPOE)</t>
  </si>
  <si>
    <t>MIC-7602-Z30B</t>
  </si>
  <si>
    <t>MIC INTEOX 7100I 2MP 30X, IP68 BLACK; USES 60W HPOE; ILLUMINATOR (SOLD SEPARATELY REQUIRES 95W HPOE)</t>
  </si>
  <si>
    <t>MIC-7602-Z30BR</t>
  </si>
  <si>
    <t>MIC INTEOX 7100I 2MP 30X ENHANCED, IP68 BLACK; SD LOCAL STORAGE, IN-WINDOW DEFROSTER, ANTI-BACKLASH DRIVETRAIN; USES 60W HPOE; ILLUMINATOR (SOLD SEPARATELY REQUIRES 95W HPOE)</t>
  </si>
  <si>
    <t>MIC-7602-Z30G</t>
  </si>
  <si>
    <t>MIC INTEOX 7100I 2MP 30X, IP68 GRAY; USES 60W HPOE; ILLUMINATOR (SOLD SEPARATELY REQUIRES 95W HPOE)</t>
  </si>
  <si>
    <t>MIC-7602-Z30GR</t>
  </si>
  <si>
    <t>MIC INTEOX 7100I 2MP 30X ENHANCED, IP68 GRAY; SD LOCAL STORAGE, IN-WINDOW DEFROSTER, ANTI-BACKLASH DRIVETRAIN; USES 60W HPOE; ILLUMINATOR (SOLD SEPARATELY REQUIRES 95W HPOE)</t>
  </si>
  <si>
    <t>MIC-7602-Z30W</t>
  </si>
  <si>
    <t>MIC INTEOX 7100I 2MP 30X, IP68 WHITE; USES 60W HPOE; ILLUMINATOR (SOLD SEPARATELY REQUIRES 95W HPOE)</t>
  </si>
  <si>
    <t>MIC-7602-Z30WR</t>
  </si>
  <si>
    <t>MIC INTEOX 7100I 2MP 30X ENHANCED, IP68 WHITE; SD LOCAL STORAGE, IN-WINDOW DEFROSTER, ANTI-BACKLASH DRIVETRAIN; USES 60W HPOE; ILLUMINATOR (SOLD SEPARATELY REQUIRES 95W HPOE)</t>
  </si>
  <si>
    <t>MIC-7604-Z12BR</t>
  </si>
  <si>
    <t>MIC INTEOX 7100I 8MP 12X ENHANCED, IP68 BLACK; SD LOCAL STORAGE, IN-WINDOW DEFROSTER, ANTI-BACKLASH DRIVETRAIN; USES 60W HPOE; ILLUMINATOR (SOLD SEPARATELY REQUIRES 95W HPOE)</t>
  </si>
  <si>
    <t>MIC-7604-Z12GR</t>
  </si>
  <si>
    <t>MIC INTEOX 7100I 8MP 12X ENHANCED, IP68 GRAY; SD LOCAL STORAGE, IN-WINDOW DEFROSTER, ANTI-BACKLASH DRIVETRAIN; USES 60W HPOE; ILLUMINATOR (SOLD SEPARATELY REQUIRES 95W HPOE)</t>
  </si>
  <si>
    <t>MIC-7604-Z12WR</t>
  </si>
  <si>
    <t>MIC INTEOX 7100I 8MP 12X ENHANCED, IP68 WHITE; SD LOCAL STORAGE, IN-WINDOW DEFROSTER, ANTI-BACKLASH DRIVETRAIN; USES 60W HPOE; ILLUMINATOR (SOLD SEPARATELY REQUIRES 95W HPOE)</t>
  </si>
  <si>
    <t>MIC-9502-Z30BQS</t>
  </si>
  <si>
    <t>MIC IP 9000I PTZ THERMAL QVGA 19MM 2MP 30X 9HZ, BLACK; REQUIRES 95W HPOE</t>
  </si>
  <si>
    <t>MIC-9502-Z30BVF</t>
  </si>
  <si>
    <t>MIC 9000I PTZ THERMAL VGA 50MM 2MP 30X 30HZ, BLACK; REQUIRES 95W HPOE</t>
  </si>
  <si>
    <t>MIC-9502-Z30BVS</t>
  </si>
  <si>
    <t>MIC IP 9000I PTZ THERMAL VGA 50MM 2MP 30X 9HZ, BLACK; REQUIRES 95W HPOE</t>
  </si>
  <si>
    <t>MIC-9502-Z30GQS</t>
  </si>
  <si>
    <t>MIC IP 9000I PTZ THERMAL QVGA 19MM 2MP 30X 9HZ, GRAY; REQUIRES 95W HPOE</t>
  </si>
  <si>
    <t>MIC-9502-Z30GVF</t>
  </si>
  <si>
    <t>MIC 9000I PTZ THERMAL VGA 50MM 2MP 30X 30HZ, GRAY; REQUIRES 95W HPOE</t>
  </si>
  <si>
    <t>MIC-9502-Z30WQS</t>
  </si>
  <si>
    <t>MIC IP 9000I PTZ THERMAL QVGA 19MM 2MP 30X 9HZ, WHITE; REQUIRES 95W HPOE</t>
  </si>
  <si>
    <t>MIC-9502-Z30WVF</t>
  </si>
  <si>
    <t>MIC 9000I PTZ THERMAL VGA 50MM 2MP 30X 30HZ, WHITE; REQUIRES 95W HPOE</t>
  </si>
  <si>
    <t>MIC-9502-Z30WVS</t>
  </si>
  <si>
    <t>MIC 9000I PTZ THERMAL VGA 50MM 2MP 30X 9HZ, WHITE; REQUIRES 95W HPOE</t>
  </si>
  <si>
    <t>MIC-9K-IP67-5PK</t>
  </si>
  <si>
    <t>MIC9000 IP67 CONNECTOR KIT, 5 PK (ONLY REQUIRED IF NOT USING A MIC-DCA OR MIC-WMB MOUNT)</t>
  </si>
  <si>
    <t>MIC-9K-SNSHLD-W</t>
  </si>
  <si>
    <t>SUNSHIELD FOR MIC9000, WHITE</t>
  </si>
  <si>
    <t>MIC-ALM</t>
  </si>
  <si>
    <t>8 INPUT ALARM AND WASHER PUMP CARD FOR MIC400 PSU (NON IR VERSIONS)</t>
  </si>
  <si>
    <t>MIC-ALM-WAS-24</t>
  </si>
  <si>
    <t>MIC7000 ALARM-WASHER INTERFACE, 24VAC</t>
  </si>
  <si>
    <t>MIC-CMB-BD</t>
  </si>
  <si>
    <t>MIC550/612/7000/9000 CORNER MOUNT BRACKET BLACK</t>
  </si>
  <si>
    <t>MIC-CMB-MG</t>
  </si>
  <si>
    <t>MIC550/612/7000/9000 CORNER MOUNT BRACKET, GREY</t>
  </si>
  <si>
    <t>MIC-CMB-WD</t>
  </si>
  <si>
    <t>MIC550/612/7000/9000 CORNER MOUNT BRACKET WHITE</t>
  </si>
  <si>
    <t>MIC-DCA-HB</t>
  </si>
  <si>
    <t>MIC HINGED DCA, BLACK</t>
  </si>
  <si>
    <t>MIC-DCA-HBA</t>
  </si>
  <si>
    <t>MIC HINGED DCA, BLACK; INCLUDES STAINLESS STEEL CONDUIT ADAPTER (MALE M25 TO FEMALE 3/4-INCH NPT)</t>
  </si>
  <si>
    <t>MIC-DCA-HG</t>
  </si>
  <si>
    <t>MIC HINGED DCA, GRAY</t>
  </si>
  <si>
    <t>MIC-DCA-HGA</t>
  </si>
  <si>
    <t>MIC HINGED DCA, GRAY; INCLUDES STAINLESS STEEL CONDUIT ADAPTER (MALE M25 TO FEMALE 3/4-INCH NPT)</t>
  </si>
  <si>
    <t>MIC-DCA-HW</t>
  </si>
  <si>
    <t>MIC HINGED DCA, WHITE</t>
  </si>
  <si>
    <t>MIC-DCA-HWA</t>
  </si>
  <si>
    <t>MIC HINGED DCA, WHITE; INCLUDES STAINLESS STEEL CONDUIT ADAPTER (MALE M25 TO FEMALE 3/4-INCH NPT)</t>
  </si>
  <si>
    <t>MIC-ILB-400</t>
  </si>
  <si>
    <t>ILLUM IR-WT COMBO, MIC7100I (BLACK); COMBINATION OF IR (850/940 NM) AND WHITE LIGHT (6700K); COMPATIBLE WITH MIC 7100I SERIES ONLY; REQUIRES 95W HPOE</t>
  </si>
  <si>
    <t>MIC-ILG-400</t>
  </si>
  <si>
    <t>ILLUM IR-WT COMBO, MIC7100I (GRAY); COMBINATION OF IR (850/940 NM) AND WHITE LIGHT (6700K); COMPATIBLE WITH MIC 7100I SERIES ONLY; REQUIRES 95W HPOE</t>
  </si>
  <si>
    <t>MIC-ILW-300</t>
  </si>
  <si>
    <t>ILLUM IR-WT COMBO, MIC7000 (WHITE); COMBINATION OF IR (850/940 NM) AND WHITE LIGHT (6700K); COMPATIBLE WITH MIC 7000I SERIES ONLY; REQUIRES 95W HPOE</t>
  </si>
  <si>
    <t>MIC-ILW-400</t>
  </si>
  <si>
    <t>ILLUM IR-WT COMBO, MIC7100I (WHITE); COMBINATION OF IR (850/940 NM) AND WHITE LIGHT (6700K); COMPATIBLE WITH MIC 7100I SERIES ONLY; REQUIRES 95W HPOE</t>
  </si>
  <si>
    <t>MIC-IP67-5PK</t>
  </si>
  <si>
    <t>MIC7000 IP67 CONNECTOR KIT, 5 PK (ONLY REQUIRED IF NOT USING A MIC-DCA OR MIC-WMB MOUNT)</t>
  </si>
  <si>
    <t>MIC-M25XNPT34</t>
  </si>
  <si>
    <t>STAINLESS STEEL CONDUIT ADAPTER (MALE M25 TO FEMALE 3/4-INCH NPT)</t>
  </si>
  <si>
    <t>MIC-PMB</t>
  </si>
  <si>
    <t>MIC550/612/7000/9000 POLE MOUNT BRACKET</t>
  </si>
  <si>
    <t>MIC-SCA-BD</t>
  </si>
  <si>
    <t>MIC550/612/7000/9000 SHALLOW CONDUIT ADAPTER BLACK</t>
  </si>
  <si>
    <t>MIC-SCA-MG</t>
  </si>
  <si>
    <t>MIC550/612/7000/9000 SHALLOW CONDUIT ADAPTER GREY</t>
  </si>
  <si>
    <t>MIC-SCA-WD</t>
  </si>
  <si>
    <t>MIC550/612/7000/9000 SHALLOW CONDUIT ADAPTER WHITE</t>
  </si>
  <si>
    <t>MIC-SPR-BD</t>
  </si>
  <si>
    <t>MIC550/612/7000/9000 WALL MOUNT SPREADER PLATE BLACK</t>
  </si>
  <si>
    <t>MIC-SPR-MG</t>
  </si>
  <si>
    <t>MIC550/612/7000/9000 WALL MOUNT SPREADER PLATE, GREY</t>
  </si>
  <si>
    <t>MIC-SPR-WD</t>
  </si>
  <si>
    <t>MIC550/612/7000/9000 WALL MOUNT SPREADER PLATE WHITE</t>
  </si>
  <si>
    <t>MIC-WKT-IR</t>
  </si>
  <si>
    <t>WASHER NOZZLE AND MOUNTING BRACKETS FOR ANALOG INFRARED AND MIC IP 7000 CAMERA MODELS ONLY</t>
  </si>
  <si>
    <t>MIC-WMB-BD</t>
  </si>
  <si>
    <t>MIC550/612/7000/9000 WALL MOUNT BRACKET BLACK</t>
  </si>
  <si>
    <t>MIC-WMB-MG</t>
  </si>
  <si>
    <t>MIC550/612/7000/9000 WALL MOUNT BRACKET, GREY</t>
  </si>
  <si>
    <t>MIC-WMB-WD</t>
  </si>
  <si>
    <t>MIC550/612/7000/9000 WALL MOUNT BRACKET WHITE</t>
  </si>
  <si>
    <t>MNT-ICP-ADC</t>
  </si>
  <si>
    <t>SUSPENSION CEILING SUPPORT KIT FOR AUTODOME IP 4000/5000/7000 AND VG5-100/600 SERIES IN-CEILING CAMERAS</t>
  </si>
  <si>
    <t>MNT-ICP-FDC</t>
  </si>
  <si>
    <t>SUSPENSION CEILING SUPPORT KIT FOR FLEXIDOME IP 2000/4000/5000/7000 (EXCEPT RD SERIES) AND PANORAMIC 5000/7000 SERIES CAMERAS</t>
  </si>
  <si>
    <t>MNT-RIS-FDC</t>
  </si>
  <si>
    <t>OPEN WEB STEEL JOIST (RED IRON) CEILING SUPPORT KIT FOR ALL FLEXIDOME IP SERIES CAMERAS; DESIGNED FOR 2-INCH and 4-INCH JOIST</t>
  </si>
  <si>
    <t>MSD-064G</t>
  </si>
  <si>
    <t>SD card 64G SDSDAF4-064G-I-J</t>
  </si>
  <si>
    <t>MSD-128G</t>
  </si>
  <si>
    <t>SD card 128G SDSDAF4-128G-I-J</t>
  </si>
  <si>
    <t>MSD-256G</t>
  </si>
  <si>
    <t>SD card 256G SDSDAF4-256G-I-J</t>
  </si>
  <si>
    <t>MVC-FIPM</t>
  </si>
  <si>
    <t>BVIP IP MATRIX LICENSE, SUPPORTS UP TO 32 CHANNELS X 10 MONITORS, REQUIRES 1 LICENSE PER VIDEO JET DECODER 3000 (E-LICENSE); COMPATIBLE WITH VJD-3000 ONLY</t>
  </si>
  <si>
    <t>MVM-BVRM-016</t>
  </si>
  <si>
    <t>VRM SOFTWARE LICENSE, BASE SYSTEM WITH 16CH</t>
  </si>
  <si>
    <t>MVM-SVRM-BAK</t>
  </si>
  <si>
    <t>VRM SOFTWARE LICENSE, SECONDARY SERVER (BACKUP)</t>
  </si>
  <si>
    <t>MVM-XVRM-016</t>
  </si>
  <si>
    <t>VRM SOFTWARE LICENSE, 16CH EXPANSION (E-LICENSE)</t>
  </si>
  <si>
    <t>MVM-XVRM-032</t>
  </si>
  <si>
    <t>VRM SOFTWARE LICENSE, 32CH EXPANSION (E-LICENSE)</t>
  </si>
  <si>
    <t>MVM-XVRM-064</t>
  </si>
  <si>
    <t>VRM SOFTWARE LICENSE, 64CH EXPANSION (E-LICENSE)</t>
  </si>
  <si>
    <t>MVM-XVRM-1024</t>
  </si>
  <si>
    <t>VRM SOFTWARE LICENSE, 1024CH EXPANSION (E-LICENSE)</t>
  </si>
  <si>
    <t>MVM-XVRM-128</t>
  </si>
  <si>
    <t>VRM SOFTWARE LICENSE, 128CH EXPANSION (E-LICENSE)</t>
  </si>
  <si>
    <t>MVM-XVRM-2048</t>
  </si>
  <si>
    <t>VRM SOFTWARE LICENSE, 2048CH EXPANSION (E-LICENSE)</t>
  </si>
  <si>
    <t>MVM-XVRM-256</t>
  </si>
  <si>
    <t>VRM SOFTWARE LICENSE, 256CH EXPANSION (E-LICENSE)</t>
  </si>
  <si>
    <t>MVM-XVRM-512</t>
  </si>
  <si>
    <t>VRM SOFTWARE LICENSE, 512CH EXPANSION (E-LICENSE)</t>
  </si>
  <si>
    <t>MVS-MW-2D</t>
  </si>
  <si>
    <t>MONITOR WALL LICENSE FOR TWO DISPLAYS (E-LICENSE)</t>
  </si>
  <si>
    <t>MVS-MW-4D</t>
  </si>
  <si>
    <t>MONITOR WALL LICENSE FOR FOUR DISPLAYS (E-LICENSE)</t>
  </si>
  <si>
    <t>NAI-90022-AAA</t>
  </si>
  <si>
    <t>IP IR CAMERA, 2 MP / HD 1080p, TDN, 10 to 23MM AF LENS, H.264, AUDIO/MOTION, POE, 850NM, IP66/NEMA4X, VANDAL IK10, SDHC/SDXC CARD SLOT, IVA INSTALLED</t>
  </si>
  <si>
    <t>NBA-7080-PMIP</t>
  </si>
  <si>
    <t>3000i bullet  Pole/corner, 4S mount adapter</t>
  </si>
  <si>
    <t>NBE-3502-AL-P</t>
  </si>
  <si>
    <t>Fixed bullet 2MP HDR 3.2-10mm IP66 IK10 IR, EVA, SD Local Storage, True Day/Night , IR 98ft, IDNR, H.265, 12vdc/POE</t>
  </si>
  <si>
    <t>NBE-3503-AL-P</t>
  </si>
  <si>
    <t>Fixed bullet 5.3MP HDR 3.2-10mm IP66 IK10 IR, EVA, SD Local Storage, True Day/Night , IR 98ft, IDNR, H.265, 12vdc/POE</t>
  </si>
  <si>
    <t>NBE-7604-AL</t>
  </si>
  <si>
    <t>Bullet camera 8MP IP66 IK10</t>
  </si>
  <si>
    <t>NBE-7604-AL-OC</t>
  </si>
  <si>
    <t>Bullet 8MP IP66 IK10 OC</t>
  </si>
  <si>
    <t>NBN-40012-V3</t>
  </si>
  <si>
    <t>HD 720p, TDN, 3.3 to 12MM LENS, H.264, AUDIO, 12 VDC / POE, SDXC CARD SLOT</t>
  </si>
  <si>
    <t>NBN-50022-C</t>
  </si>
  <si>
    <t>DINION IP 5000 2MP / 1080P H.264 POE</t>
  </si>
  <si>
    <t>NBN-50022-V3</t>
  </si>
  <si>
    <t>DINION IP 5000 2MP / 1080P 3.3 to 12MM H.264 POE</t>
  </si>
  <si>
    <t>NBN-50051-C</t>
  </si>
  <si>
    <t>DINION IP 5000 5MP H.264 iDNR POE</t>
  </si>
  <si>
    <t>NBN-50051-V3</t>
  </si>
  <si>
    <t>DINION IP 5000 5MP 3.3 to 12mm H.264 iDNR POE</t>
  </si>
  <si>
    <t>NBN-63013-B</t>
  </si>
  <si>
    <t>DINION IP starlight 6000 720p ESSENTIAL ANALYTICS</t>
  </si>
  <si>
    <t>NBN-63023-B</t>
  </si>
  <si>
    <t>DINION IP starlight 6000 1080p ESSENTIAL ANALYTICS</t>
  </si>
  <si>
    <t>NBN-65023-B</t>
  </si>
  <si>
    <t>DINION IP starlight 6000 1080p ESSENTIAL ANALYTICS 24V</t>
  </si>
  <si>
    <t>NBN-73013-BA</t>
  </si>
  <si>
    <t>DINION IP starlight 7000 720p INTELLIGENT ANALYTICS</t>
  </si>
  <si>
    <t>NBN-73023-BA</t>
  </si>
  <si>
    <t>DINION IP starlight 7000 1080p INTELLIGENT ANALYTICS</t>
  </si>
  <si>
    <t>NBN-75023-BA</t>
  </si>
  <si>
    <t>DINION IP starlight 7000 1080p INTELLIGENT ANALYTICS 24V</t>
  </si>
  <si>
    <t>NBN-80052-BA</t>
  </si>
  <si>
    <t>5 MP DINION IP STARLIGHT, DAY/NIGHT, iDNR, MICRO SDXC SLOT, 12VDC/POE, IVA</t>
  </si>
  <si>
    <t>NBN-80122-CA</t>
  </si>
  <si>
    <t>12 MP / UHD DAY/NIGHT MBF H.264 E-PTZ, IAE, IDNR, ROI, 12VDC / POE, IVA (NO LENS)</t>
  </si>
  <si>
    <t>NBN-MCSMB-03M</t>
  </si>
  <si>
    <t>ANALOG MONITOR CABLE SMB (FEMALE) TO BNC (FEMALE) 0.3 METER</t>
  </si>
  <si>
    <t>NBN-MCSMB-30M</t>
  </si>
  <si>
    <t>ANALOG MONITOR CABLE SMB (FEMALE) TO BNC (MALE) 3.0 METER</t>
  </si>
  <si>
    <t>NBT-9000-F19QSM</t>
  </si>
  <si>
    <t>FIXED THERMAL &lt;9Hz QVGA 19mm Radiometric</t>
  </si>
  <si>
    <t>NCA-CMT-GF</t>
  </si>
  <si>
    <t>FLEXIDOME CORNER 9000 GREY FACEPLATE</t>
  </si>
  <si>
    <t>NCN-90022-F1</t>
  </si>
  <si>
    <t>1.5 MP / 1080p CORNER MOUNT DOME CAMERA, NO GRIP, 2.0mm, VANDAL-RESISTANT, 940nm IR 30 FT, IP65, PoE, 12 VDC/24 VAC</t>
  </si>
  <si>
    <t>NDA-3050-PIP</t>
  </si>
  <si>
    <t>PENDANT INTERFACE PLATE for PANORAMIC 5000, OUTDOOR, IP66</t>
  </si>
  <si>
    <t>NDA-3080-4S</t>
  </si>
  <si>
    <t>4S ADAPTER PLATE NDE-3000 DOME CAMERA</t>
  </si>
  <si>
    <t>NDA-3080-CND</t>
  </si>
  <si>
    <t>CONDUIT ADAPTER NDE-3000 OUTDOOR CAMERA</t>
  </si>
  <si>
    <t>NDA-3080-PIP</t>
  </si>
  <si>
    <t>PENDANT INTERFACE PLATE NDE-3000 DOME</t>
  </si>
  <si>
    <t>NDA-3081-4S</t>
  </si>
  <si>
    <t>4S ADAPTER PLATE NDV-3000 MICRO DOME</t>
  </si>
  <si>
    <t>NDA-3081-CND</t>
  </si>
  <si>
    <t>Conduit adapter 3000i outdoor camera M25 (3/4")</t>
  </si>
  <si>
    <t>NDA-3082-PIP</t>
  </si>
  <si>
    <t>For use with the 3000i outdoor micro Pendant interface plate, 123mm</t>
  </si>
  <si>
    <t>NDA-4020-PIP</t>
  </si>
  <si>
    <t>PENDANT INTERFACE PLATE FOR AUTODOME 4000; FOR USE WITH NDA-U-WMT AND NDA-U-PMT</t>
  </si>
  <si>
    <t>NDA-4020-PLEN</t>
  </si>
  <si>
    <t>PTZ DOME IN-CEILING JUNCTION BOX FOR PLENUMS</t>
  </si>
  <si>
    <t>NDA-4020-PTBL</t>
  </si>
  <si>
    <t>AUTODOME 4000i PENDANT TINTED BUBBLE</t>
  </si>
  <si>
    <t>NDA-5020-PTBL</t>
  </si>
  <si>
    <t>AUTODOME 5000i PENDANT TINTED BUBBLE</t>
  </si>
  <si>
    <t>NDA-5030-PIP</t>
  </si>
  <si>
    <t>PENDANT INTERFACE PLATE, NDE-4/5000</t>
  </si>
  <si>
    <t>NDA-5031-PIP</t>
  </si>
  <si>
    <t>PENDANT INTERFACE PLATE, NDI-4/5000</t>
  </si>
  <si>
    <t>NDA-5080-PIP</t>
  </si>
  <si>
    <t>Pendant Interface Plate for the FLEXIDOME panoramic 5100i family</t>
  </si>
  <si>
    <t>NDA-5080-TM</t>
  </si>
  <si>
    <t>Tilt mount 20-deg, 148mm for the FLEXIDOME  4000i, 5000i Outdoor and the FLEXIDOME panoramic 5100i family</t>
  </si>
  <si>
    <t>NDA-5081-PIP</t>
  </si>
  <si>
    <t>For use with the 3000i indoor micro and the new FlEXIDOME pano 5100i indoor Pendant interface plate, 110mm</t>
  </si>
  <si>
    <t>NDA-5081-TM</t>
  </si>
  <si>
    <t>Utilize with the new FlEXIDOME pano 5100i indoor. Tilt Mount 20-deg, 110mm (to use directly with camera or mount on a PIP)</t>
  </si>
  <si>
    <t>NDA-7010-PIP</t>
  </si>
  <si>
    <t>PENDANT INTERFACE PLATE, FLEXIDOME 7000</t>
  </si>
  <si>
    <t>NDA-7040-PIP</t>
  </si>
  <si>
    <t>FLEXIDOME IP starlight 6000/7000 Pendant interface plate, 158mm</t>
  </si>
  <si>
    <t>NDA-7051-CA</t>
  </si>
  <si>
    <t>Conduit Adapter M25, NDM-770x, 5 pcs</t>
  </si>
  <si>
    <t>NDA-7051-PIPW</t>
  </si>
  <si>
    <t>Pendant Interface Plate, 220mm, FLEXIDOME multi 7000i (IR)</t>
  </si>
  <si>
    <t>Pendant interface plate, For the Multi imager, 220m</t>
  </si>
  <si>
    <t>NDA-8000-CBL</t>
  </si>
  <si>
    <t>CLEAR REPLACEMENT BUBBLE</t>
  </si>
  <si>
    <t>NDA-8000-IC</t>
  </si>
  <si>
    <t>INCEILING MOUNT KIT</t>
  </si>
  <si>
    <t>NDA-8000-PC</t>
  </si>
  <si>
    <t>PAINTABLE COVER, 4 PCS</t>
  </si>
  <si>
    <t>NDA-8000-PIP</t>
  </si>
  <si>
    <t>PENDANT INTERFACE PLATE, INDOOR</t>
  </si>
  <si>
    <t>NDA-8000-PIPW</t>
  </si>
  <si>
    <t>PENDANT INTERFACE PLATE, OUTDOOR</t>
  </si>
  <si>
    <t>NDA-8000-PLEN</t>
  </si>
  <si>
    <t>PLENUM RATE INCEILING MOUNT KIT</t>
  </si>
  <si>
    <t>NDA-8000-SP</t>
  </si>
  <si>
    <t>SOFT CEILING SUPPORT FOR INCEILING</t>
  </si>
  <si>
    <t>NDA-8000-TBL</t>
  </si>
  <si>
    <t>TINTED BUBBLE</t>
  </si>
  <si>
    <t>NDA-8000-WP</t>
  </si>
  <si>
    <t>ON-CAMERA WEATHER PROTECTOR</t>
  </si>
  <si>
    <t>NDA-9501-PMA</t>
  </si>
  <si>
    <t>POLE MOUNT ADAPTER FOR NPD-9501-E</t>
  </si>
  <si>
    <t>NDA-ADPTR-NPTMET</t>
  </si>
  <si>
    <t>AUTODOME 5000 METRIC TO NPT CONVERTER (MALE M33 TO FEMALE 1.5-INCH NPT); FOR USE WITH VGA-ROOF-MOUNT</t>
  </si>
  <si>
    <t>NDA-ADT4S-MINDOME</t>
  </si>
  <si>
    <t>4S ELECTRICAL BOX MOUNT FOR FLEXIDOME IP INDOOR / OUTDOOR 4000 / 5000 DOMES</t>
  </si>
  <si>
    <t>NDA-ADTVEZ-DOME</t>
  </si>
  <si>
    <t>ADAPTOR TO MATE WITH SPECIFIED WALL &amp; PIPE MOUNTS; ADAPTOR TO MATE TO ELECTRICAL BOX</t>
  </si>
  <si>
    <t>NDA-FMT-DOME</t>
  </si>
  <si>
    <t>FLUSH MOUNT KIT FOR FLEXIDOME IP INDOOR/OUTDOOR 4000 AND 5000 SERIES CAMERAS</t>
  </si>
  <si>
    <t>NDA-FMT-MICDOME</t>
  </si>
  <si>
    <t>IN-CEILING FLUSH MOUNTING KIT FOR MICRODOME CAMERAS</t>
  </si>
  <si>
    <t>NDA-LWMT-DOME</t>
  </si>
  <si>
    <t>L-SHAPED WALL BRACKET COMPATIBLE WITH FLEXIDOME IP MICRO 2000 / 5000 &amp; FLEXIDOME IP INDOOR/OUTDOOR 4000 AND 5000 DOME CAMERAS</t>
  </si>
  <si>
    <t>NDA-PMT-MICDOME</t>
  </si>
  <si>
    <t>MICRODOME PIPE MOUNT FOR NUC-510xx, NUC-210xx, AND ANALOG VUC-1065</t>
  </si>
  <si>
    <t>NDA-SMB-CMT</t>
  </si>
  <si>
    <t>CORNER MOUNT SURFACE MOUNT BOX FOR FLEXIDOME CORNER 9000, ALUMINUM, WHITE</t>
  </si>
  <si>
    <t>NDA-SMB-MICSMB</t>
  </si>
  <si>
    <t>SURFACE MOUNT FOR FLEXIDOME IP micro 2000 / 5000</t>
  </si>
  <si>
    <t>NDA-SMB-MINISMB</t>
  </si>
  <si>
    <t>SURFACE MOUNT FOR FLEXIDOME IP 4000 / 5000 DOME CAMERAS</t>
  </si>
  <si>
    <t>NDA-U-CMT</t>
  </si>
  <si>
    <t>CORNER MOUNT ADAPTER</t>
  </si>
  <si>
    <t>NDA-U-CONV1T15</t>
  </si>
  <si>
    <t>SONY TO BOSCH WALL MOUNT CONVERSION RING NPT 1" FM TO 1.5" M</t>
  </si>
  <si>
    <t>NDA-U-DWMT</t>
  </si>
  <si>
    <t>Dual pendant wall mount, compatable with the universal hardware</t>
  </si>
  <si>
    <t>NDA-U-PA0</t>
  </si>
  <si>
    <t>SURVEILLANCE CABINET; JUNCTION BOX (NO TRANSFORMER)</t>
  </si>
  <si>
    <t>NDA-U-PA1</t>
  </si>
  <si>
    <t>SURVEILLANCE CABINET; JUNCTION BOX (120VAC TRANSFORMER)</t>
  </si>
  <si>
    <t>NDA-U-PMAL</t>
  </si>
  <si>
    <t>POLE MOUNT ADAPTER LARGE (REQUIRES SURVEILLANCE CABINET)</t>
  </si>
  <si>
    <t>NDA-U-PMAS</t>
  </si>
  <si>
    <t>POLE MOUNT ADAPTER, SMALL</t>
  </si>
  <si>
    <t>NDA-U-PMT</t>
  </si>
  <si>
    <t>PENDANT PIPE MOUNT 12" (31cm)</t>
  </si>
  <si>
    <t>NDA-U-PMTE</t>
  </si>
  <si>
    <t>PENDANT PIPE EXTENSION 20" (50cm)</t>
  </si>
  <si>
    <t>NDA-U-PMTG</t>
  </si>
  <si>
    <t>PENDANT PIPE MOUNT, GANG BOX</t>
  </si>
  <si>
    <t>NDA-U-PMTS</t>
  </si>
  <si>
    <t>PENDANT PIPE MOUNT 4" (11cm)</t>
  </si>
  <si>
    <t>NDA-U-PSMB</t>
  </si>
  <si>
    <t>SURFACE MOUNT BOX WALL OR CEILING</t>
  </si>
  <si>
    <t>NDA-U-RMT</t>
  </si>
  <si>
    <t>PENDANT PARAPET ROOF MOUNT</t>
  </si>
  <si>
    <t>NDA-U-WMP</t>
  </si>
  <si>
    <t>WALL MOUNT PLATE</t>
  </si>
  <si>
    <t>NDA-U-WMT</t>
  </si>
  <si>
    <t>PENDANT WALL MOUNT</t>
  </si>
  <si>
    <t>NDA-U-WMTG</t>
  </si>
  <si>
    <t>PENDANT WALL MOUNT, GANG BOX</t>
  </si>
  <si>
    <t>NDA-WMT4S-MICDOME</t>
  </si>
  <si>
    <t>4S ELECTRICAL BOX MOUNT FOR FLEXIDOME micro 1000 / 2000 / 5000</t>
  </si>
  <si>
    <t>NDA-WMT-MICDOME</t>
  </si>
  <si>
    <t>MICRODOME PENDANT WALL MOUNT FOR NUC-510xx, NUC-210xx, AND ANALOG VUC-1065</t>
  </si>
  <si>
    <t>NDE-3502-AL-G</t>
  </si>
  <si>
    <t>KIT - NDE-3502-AL Fixed dome 2MP 3.2-10mm IP66 IK10 IR INCLUDE the 4S mount</t>
  </si>
  <si>
    <t>NDE-3502-AL-P</t>
  </si>
  <si>
    <t>FIXED DOME 2MP HDR 3.2-10MM IP66 IK10 IR, EVA, SD LOCAL STORAGE, TRUE DAY/NIGHT , IR 98FT, IDNR, H.265, 12VDC/POE</t>
  </si>
  <si>
    <t>NDE-3502-F02-P</t>
  </si>
  <si>
    <t>Fixed micro dome 2MP HDR 130° IP66 IK10</t>
  </si>
  <si>
    <t>NDE-3502-F03-P</t>
  </si>
  <si>
    <t>Fixed micro dome 2MP HDR 100° IP66 IK10</t>
  </si>
  <si>
    <t>NDE-3503-AL-P</t>
  </si>
  <si>
    <t>FIXED DOME 5MP HDR 3.2-10MM IP66 IK10 IR, EVA, SD LOCAL STORAGE, TRUE DAY/NIGHT , IR 98FT, IDNR, H.265, 12VDC/POE</t>
  </si>
  <si>
    <t>NDE-3503-F02-P</t>
  </si>
  <si>
    <t>Fixed micro dome 5MP HDR 120° IP66 IK10</t>
  </si>
  <si>
    <t>NDE-3503-F03-P</t>
  </si>
  <si>
    <t>Fixed micro dome 5MP HDR 100° IP66 IK10</t>
  </si>
  <si>
    <t>NDE-4502-A</t>
  </si>
  <si>
    <t>FLEXIDOME IP 4000i 2MP 3-10mm AVF H.265 VANDAL IP66 ESSENTIAL ANALYTICS</t>
  </si>
  <si>
    <t>NDE-4502-AL</t>
  </si>
  <si>
    <t>FLEXIDOME IP 4000i 2MP 3-10mm AVF H.265 VANDAL IP66 IR ESSENTIAL ANALYTICS</t>
  </si>
  <si>
    <t>NDE-5502-A</t>
  </si>
  <si>
    <t>Fixed dome 2MP 3-10mm AVF starlight outdoor HD 60 fps, WDR, IR with H.265 and Essential Video Analytics.</t>
  </si>
  <si>
    <t>NDE-5502-AL</t>
  </si>
  <si>
    <t>Fixed dome 2MP 3-10mm AVF starlight outdoor HD 60 fps, WDR, IP66, IR with H.265 and Essential Video Analytics.</t>
  </si>
  <si>
    <t>NDE-5503-A</t>
  </si>
  <si>
    <t>FLEXIDOME IP 5000i 5MP HDR 3-10mm AVF H.265 VANDAL IP66 ESSENTIAL ANALYTICS</t>
  </si>
  <si>
    <t>NDE-5503-AL</t>
  </si>
  <si>
    <t>FLEXIDOME IP 5000i 5MP HDR 3-10mm AVF H.265 VANDAL IP66 IR ESSENTIAL ANALYTICS</t>
  </si>
  <si>
    <t>NDE-7604-AL</t>
  </si>
  <si>
    <t>Fixed dome camera 8MP IP66 IK10 IR</t>
  </si>
  <si>
    <t>NDE-7604-AL-OC</t>
  </si>
  <si>
    <t>Fixed dome 8MP IP66 IK10 IR OC</t>
  </si>
  <si>
    <t>NDE-8502-R</t>
  </si>
  <si>
    <t>FIXED DOME 2MP HDR 3-9MM PTRZ IP66</t>
  </si>
  <si>
    <t>NDE-8502-RT</t>
  </si>
  <si>
    <t>FIXED DOME 2MP HDR 10-23MM PTRZ IP66</t>
  </si>
  <si>
    <t>NDE-8502-RX</t>
  </si>
  <si>
    <t>Fixed dome 2MP HDR X, starlight X, 4.4-10mm PTRZ IP66, IK10+</t>
  </si>
  <si>
    <t>NDE-8502-RXT</t>
  </si>
  <si>
    <t>Fixed dome 2MP HDR X, starlight X, 12-40mm PTRZ IP66, IK10+</t>
  </si>
  <si>
    <t>NDE-8503-R</t>
  </si>
  <si>
    <t>FIXED DOME 6MP HDR 3-9MM PTRZ IP66</t>
  </si>
  <si>
    <t>NDE-8503-RT</t>
  </si>
  <si>
    <t>FIXED DOME 6MP HDR 12-40MM PTRZ IP66</t>
  </si>
  <si>
    <t>NDE-8503-RX</t>
  </si>
  <si>
    <t>Fixed dome 4MP HDR X, starlight X, 4.4-10mm PTRZ IP66, IK10+</t>
  </si>
  <si>
    <t>NDE-8503-RXT</t>
  </si>
  <si>
    <t>Fixed dome 4MP HDR X, starlight X,  12-40mm PTRZ IP66, IK10+</t>
  </si>
  <si>
    <t>NDE-8504-R</t>
  </si>
  <si>
    <t>FIXED DOME 8MP HDR 3-9MM PTRZ IP66</t>
  </si>
  <si>
    <t>NDE-8504-RT</t>
  </si>
  <si>
    <t>Fixed dome 8MP/4K UHD, HDR 12-40mm PTRZ IK10+, IP66</t>
  </si>
  <si>
    <t>NDI-4502-A</t>
  </si>
  <si>
    <t>FLEXIDOME IP 4000i 2MP 3-10mm AVF H.265 INDOOR ESSENTIAL ANALYTICS</t>
  </si>
  <si>
    <t>NDI-4502-AL</t>
  </si>
  <si>
    <t>FLEXIDOME IP 4000i 2MP 3-10mm AVF H.265 INDOOR IR ESSENTIAL ANALYTICS</t>
  </si>
  <si>
    <t>NDI-5502-A</t>
  </si>
  <si>
    <t>Fixed dome 2MP 3-10mm AVF starlight indoor HD 60 fps, WDR with H.265 and Essential Video Analytics.</t>
  </si>
  <si>
    <t>NDI-5502-AL</t>
  </si>
  <si>
    <t>Fixed dome 2MP 3-10mm AVF starlight indoor HD 60 fps, WDR, IR with H.265 and Essential Video Analytics.</t>
  </si>
  <si>
    <t>NDI-5503-A</t>
  </si>
  <si>
    <t>FLEXIDOME IP 5000i 5MP HDR 3-10mm AVF H.265 INDOOR ESSENTIAL ANALYTICS</t>
  </si>
  <si>
    <t>NDI-5503-AL</t>
  </si>
  <si>
    <t>FLEXIDOME IP 5000i 5MP HDR 3-10mm AVF H.265 INDOOR IR ESSENTIAL ANALYTICS</t>
  </si>
  <si>
    <t>NDM-7702-A</t>
  </si>
  <si>
    <t>Fixed dome 12MP 4x 3MP, 30FPS,  3.7-7.7mm AVF lens, IP66, IK10, Integrated MIC, IVA, Camera Trainer</t>
  </si>
  <si>
    <t>NDM-7702-AL</t>
  </si>
  <si>
    <t>Multi Imager, 4 idependant 3MP imagers, 12MP total 3.7-7.7mm IR IP66, IK10 integrated Audio with seperate IVA for each imager</t>
  </si>
  <si>
    <t>NDM-7703-A</t>
  </si>
  <si>
    <t>Fixed dome 20MP 4x 5MP, 30FPS,  3.7-7.7mm AVF lens, IP66, IK10, Integrated MIC, IVA, Camera Trainer</t>
  </si>
  <si>
    <t>NDM-7703-AL</t>
  </si>
  <si>
    <t>Multi Imager, 4 idependant 5MP imagers, 20MP total 3.7-7.7mm IR IP66, IK10 integrated Audio with seperate IVA for each imager</t>
  </si>
  <si>
    <t>NDN-733V09-P</t>
  </si>
  <si>
    <t>FLEXIDOME RD 1.3 MP / HD 720p60 STARLIGHT 9-40MM H.264</t>
  </si>
  <si>
    <t>NDN-932V02-IP</t>
  </si>
  <si>
    <t>IP FLEXIDOME, 2 MP / HD 1080p, DAY/NIGHT, HDR, 1.8-3MM, H.264, AUDIO, POE, IVA INSTALLED, SDXC CARD SLOT</t>
  </si>
  <si>
    <t>NDN-IOC-30M</t>
  </si>
  <si>
    <t>FLEXIDOME IP 4000/5000 OUTD IO CABLE</t>
  </si>
  <si>
    <t>NDP-4502-Z12C-P</t>
  </si>
  <si>
    <t>AUTODOME IP 4000i 1080P 12X, IN-CEILING, INDOOR, CLEAR BUBBLE</t>
  </si>
  <si>
    <t>NDP-4502-Z12-P</t>
  </si>
  <si>
    <t>AUTODOME IP 4000i 1080P 12X, PENDANT, INDOOR, CLEAR BUBBLE</t>
  </si>
  <si>
    <t>NDP-5512-Z30C-P</t>
  </si>
  <si>
    <t>AUTODOME IP STARLIGHT 5000I 1080P 30X, ULTRA LOW LIGHT IN-CEILING, IP51 INDOOR, CLEAR BUBBLE</t>
  </si>
  <si>
    <t>NDP-5512-Z30L-P</t>
  </si>
  <si>
    <t>AUTODOME IP STARLIGHT 5000I IR 1080P 30X, ULTRA LOW LIGHT PENDANT, IP66 INDOOR/ OUTDOOR</t>
  </si>
  <si>
    <t>NDP-5512-Z30-P</t>
  </si>
  <si>
    <t>AUTODOME IP STARLIGHT 5000I 1080P 30X, ULTRA LOW LIGHT PENDANT, IP66 INDOOR/ OUTDOOR, CLEAR BUBBLE</t>
  </si>
  <si>
    <t>NDP-5523-Z20C-P</t>
  </si>
  <si>
    <t>AUTODOME IP STARLIGHT 5100I 4MP 20X, ULTRA LOW LIGHT IN-CEILING, IP51 INDOOR, CLEAR BUBBLE</t>
  </si>
  <si>
    <t>NDP-5523-Z20-P</t>
  </si>
  <si>
    <t>AUTODOME IP STARLIGHT 5100I 4MP 20X, ULTRA LOW LIGHT PENDANT, IP66 INDOOR/ OUTDOOR, CLEAR BUBBLE</t>
  </si>
  <si>
    <t>NDP-5523-Z20–P</t>
  </si>
  <si>
    <t>NDP-5523-Z30L-P</t>
  </si>
  <si>
    <t>AUTODOME IP STARLIGHT 5100I IR 4MP 30X, ULTRA LOW LIGHT PENDANT, IP66 INDOOR/ OUTDOOR</t>
  </si>
  <si>
    <t>NDP-7512-Z30</t>
  </si>
  <si>
    <t>AUTODOME IP STARLIGHT 7000i HD 1080P 30X ULTRA LOW-LIGHT DAY/NIGHT INDOOR/OUTDOOR PENDANT 50/60HZ, CLEAR ACRYLIC BUBBLE, HIGH PoE or 24VAC</t>
  </si>
  <si>
    <t>NDP-7512-Z30CT</t>
  </si>
  <si>
    <t>AUTODOME IP STARLIGHT 7000i HD 1080P 30X ULTRA LOW-LIGHT DAY/NIGHT IN-CEILING 50/60HZ, TINTED ACRYLIC BUBBLE, HIGH PoE or 24VAC</t>
  </si>
  <si>
    <t>NDP-7512-Z30K</t>
  </si>
  <si>
    <t>AUTODOME IP STARLIGHT 7000i HD 1080P 30X ULTRA LOW-LIGHT DAY/NIGHT INDOOR/OUTDOOR PENDANT 50/60HZ, CLEAR IK 10 BUBBLE, HIGH PoE or 24VAC</t>
  </si>
  <si>
    <t>NDP-7602-Z30</t>
  </si>
  <si>
    <t>AUTODOME INTEOX 7000i 2MP 30X ULTRA LOW-LIGHT DAY/NIGHT INDOOR/OUTDOOR PENDANT 50/60HZ, CLEAR ACRYLIC BUBBLE, HIGH PoE or 24VAC</t>
  </si>
  <si>
    <t>NDP-7602-Z30CT</t>
  </si>
  <si>
    <t>AUTODOME INTEOX 7000i 2MP 30X ULTRA LOW-LIGHT DAY/NIGHT IN-CEILING 50/60HZ, TINTED ACRYLIC BUBBLE, HIGH PoE or 24VAC</t>
  </si>
  <si>
    <t>NDP-7602-Z30K</t>
  </si>
  <si>
    <t>AUTODOME INTEOX 7000i 2MP 30X ULTRA LOW-LIGHT DAY/NIGHT INDOOR/OUTDOOR PENDANT 50/60HZ, CLEAR IK 10 BUBBLE, HIGH PoE or 24VAC</t>
  </si>
  <si>
    <t>NDS-5703-F360</t>
  </si>
  <si>
    <t>6MP 360º panoramic camea with stereographic lens, HDR, IVA, integrated microphone array for audio AI, HDMI, IK8</t>
  </si>
  <si>
    <t>NDS-5703-F360LE</t>
  </si>
  <si>
    <t>6MP 360º panoramic camea with stereographic lens, HDR, IVA, integrated microphone array for audio AI, HDMI, IR, IP66 and IK10</t>
  </si>
  <si>
    <t>NDS-5704-F360</t>
  </si>
  <si>
    <t>12MP 360º panoramic camea with stereographic lens, HDR, IVA, integrated microphone array for audio AI, HDMI, IK8</t>
  </si>
  <si>
    <t>NDS-5704-F360LE</t>
  </si>
  <si>
    <t>12MP 360º panoramic camea with stereographic lens, HDR, IVA, integrated microphone array for audio AI, HDMI, IR, IP66 and IK10</t>
  </si>
  <si>
    <t>NDS-6004-F180E</t>
  </si>
  <si>
    <t>IP66 OUTDOOR FLEXIDOME IP PANORAMIC 12MP SENSOR, 180° LENS, EDGE &amp; CLIENT DEWARPING, ESSENTIAL ANALYTICS SMB</t>
  </si>
  <si>
    <t>NDS-6004-F360E</t>
  </si>
  <si>
    <t>IP66 OUTDOOR FLEXIDOME IP PANORAMIC 12MP SENSOR, 360° LENS, EDGE &amp; CLIENT DEWARPING, ESSENTIAL ANALYTICS SMB</t>
  </si>
  <si>
    <t>NDS-7004-F180E</t>
  </si>
  <si>
    <t>IP66 OUTDOOR FLEXIDOME IP PANORAMIC 12MP SENSOR, 180° LENS, EDGE &amp; CLIENT DEWARPING, INTELLIGENT ANALYTICS, SMB</t>
  </si>
  <si>
    <t>NDS-7004-F360E</t>
  </si>
  <si>
    <t>IP66 OUTDOOR FLEXIDOME IP PANORAMIC 12MP SENSOR, 360° LENS, EDGE &amp; CLIENT DEWARPING, INTELLIGENT ANALYTICS, SMB</t>
  </si>
  <si>
    <t>NDV-3502-F02-P</t>
  </si>
  <si>
    <t>FIXED MICRO DOME 2MP HDR  2.3MM 132° IK08, EVA, SD LOCAL STORAGE, ELECTRONIC DAY/NIGHT,  IDNR, H.265, 12VDC/POE, INTEGRATED AUDIO</t>
  </si>
  <si>
    <t>NDV-3502-F03-P</t>
  </si>
  <si>
    <t>FIXED MICRO DOME 2MP HDR 2.8MM 107° IK08, EVA, SD LOCAL STORAGE, ELECTRONIC DAY/NIGHT,  IDNR, H.265, 12VDC/POE, INTEGRATED AUDIO</t>
  </si>
  <si>
    <t>NDV-3503-F02-P</t>
  </si>
  <si>
    <t>FIXED MICRO DOME 5MP HDR 2.3MM 118° IK08, EVA, SD LOCAL STORAGE, ELECTRONIC DAY/NIGHT,  IDNR, H.265, 12VDC/POE, INTEGRATED AUDIO</t>
  </si>
  <si>
    <t>NDV-3503-F03-P</t>
  </si>
  <si>
    <t>NDV-8502-R</t>
  </si>
  <si>
    <t>INDOOR FIXED DOME 2MP HDR 3-9MM, PTRZ, POE, IP54 (WITH ACCESSORY KIT), IK10,</t>
  </si>
  <si>
    <t>NDV-8502-RX</t>
  </si>
  <si>
    <t>INDOOR Fixed dome 2MP HDR X, starlight X, 4.4-10mm PTRZ, POE, IP54 (with accessory kit), IK10</t>
  </si>
  <si>
    <t>NDV-8503-R</t>
  </si>
  <si>
    <t>INDOOR FIXED DOME 6MP HDR 3.9-10MM, PTRZ, POE, IP54 (WITH ACCESSORY KIT), IK10,</t>
  </si>
  <si>
    <t>NDV-8503-RX</t>
  </si>
  <si>
    <t>INDOOR Fixed dome 4MP HDR X, starlight X, 4.4-10mm PTRZ, POE, IP54 (with accessory kit), IK10</t>
  </si>
  <si>
    <t>NDV-8504-R</t>
  </si>
  <si>
    <t>INDOOR FIXED DOME 8MP HDR 3.9-10MM, PTRZ, POE, IP54 (WITH ACCESSORY KIT), IK10</t>
  </si>
  <si>
    <t>NEZ-A4-BUB-CTIP</t>
  </si>
  <si>
    <t>TINTED BUBBLE FOR AUTODOME IP 4000 HD IN-CEILING MODEL CAMERAS</t>
  </si>
  <si>
    <t>NEZ-A4-BUB-PTIP</t>
  </si>
  <si>
    <t>TINTED BUBBLE FOR AUTODOME IP 4000 HD PENDANT MODEL CAMERAS</t>
  </si>
  <si>
    <t>NEZ-A4-PW</t>
  </si>
  <si>
    <t>PIPE MOUNT KIT FOR AUTODOME CAMERAS; WHITE</t>
  </si>
  <si>
    <t>NEZ-A4-SMB</t>
  </si>
  <si>
    <t>SURFACE MOUNT KIT FOR AUTODOME IP 4000 HD; WHITE</t>
  </si>
  <si>
    <t>NEZ-A5-BUB-CTIP</t>
  </si>
  <si>
    <t>TINTED BUBBLE FOR AUTODOME IP 5000 HD IN-CEILING MODEL CAMERAS</t>
  </si>
  <si>
    <t>NFN-60122-F0</t>
  </si>
  <si>
    <t>FLEXIDOME IP PANORAMIC IN-CEILING 12MP SENSOR, 360° LENS, EDGE &amp; CLIENT DEWARPING, ESSENTIAL ANALYTICS</t>
  </si>
  <si>
    <t>NFN-60122-F1</t>
  </si>
  <si>
    <t>FLEXIDOME IP PANORAMIC IN-CEILING 12MP SENSOR, 180° LENS, EDGE &amp; CLIENT DEWARPING, ESSENTIAL ANALYTICS</t>
  </si>
  <si>
    <t>NFN-70122-F0A</t>
  </si>
  <si>
    <t>FLEXIDOME IP PANORAMIC IN-CEILING 12MP SENSOR, 360° LENS, EDGE &amp; CLIENT DEWARPING, INTELLIGENT ANALYTICS</t>
  </si>
  <si>
    <t>NFN-70122-F1A</t>
  </si>
  <si>
    <t>FLEXIDOME IP PANORAMIC IN-CEILING 12MP SENSOR, 180° LENS, EDGE &amp; CLIENT DEWARPING, INTELLIGENT ANALYTICS</t>
  </si>
  <si>
    <t>NHA-U-WMT</t>
  </si>
  <si>
    <t>DINION IP thermal 8000 CAMERA WALL MOUNT BRACKET FOR WHITE NHT THERMAL CAMERA HOUSING</t>
  </si>
  <si>
    <t>NHT-8000-F07QF</t>
  </si>
  <si>
    <t>DINION IP thermal 8000 320x240 (QVGA), 7MM LENS, H.264, 60FPS, IVA 6.X ENABLED, SD CARD SLOT,  EXPORT CONTROLLED</t>
  </si>
  <si>
    <t>NHT-8000-F07QS</t>
  </si>
  <si>
    <t>DINION IP thermal 8000 320x240 (QVGA), 7MM LENS, H.264, 9FPS, IVA 6.X ENABLED, SD CARD SLOT,</t>
  </si>
  <si>
    <t>NHT-8000-F19QF</t>
  </si>
  <si>
    <t>DINION IP thermal 8000 320x240 (QVGA), 19MM LENS, H.264, 60FPS, IVA 6.X ENABLED, SD CARD SLOT,  EXPORT CONTROLLED</t>
  </si>
  <si>
    <t>NHT-8000-F19QS</t>
  </si>
  <si>
    <t>DINION IP thermal 8000 320x240 (QVGA), 19MM LENS, H.264, 9FPS, IVA 6.X ENABLED, SD CARD SLOT,</t>
  </si>
  <si>
    <t>NHT-8001-F09VF</t>
  </si>
  <si>
    <t>DINION IP thermal 8000 640x480 (VGA), 9MM LENS, H.264, 30FPS, IVA 6.X ENABLED, SD CARD SLOT, EXPORT CONTROLLED</t>
  </si>
  <si>
    <t>NHT-8001-F09VS</t>
  </si>
  <si>
    <t>DINION IP thermal 8000 640x480 (VGA), 9MM LENS, H.264, 9FPS, IVA 6.X ENABLED, SD CARD SLOT</t>
  </si>
  <si>
    <t>NHT-8001-F17VF</t>
  </si>
  <si>
    <t>DINION IP thermal 8000 640x480 (VGA), 16.7MM LENS, H.264, 30FPS, IVA 6.X ENABLED, SD CARD SLOT, EXPORT CONTROLLED</t>
  </si>
  <si>
    <t>NHT-8001-F17VS</t>
  </si>
  <si>
    <t>DINION IP thermal 8000 640x480 (VGA), 16.7MM LENS, H.264, 9FPS, IVA 6.X ENABLED, SD CARD SLOT</t>
  </si>
  <si>
    <t>NHT-8001-F35VF</t>
  </si>
  <si>
    <t>DINION IP thermal 8000 640x480 (VGA), 35MM LENS, H.264, 30FPS, IVA 6.X ENABLED, SD CARD SLOT, EXPORT CONTROLLED</t>
  </si>
  <si>
    <t>NHT-8001-F35VS</t>
  </si>
  <si>
    <t>DINION IP thermal 8000 640x480 (VGA), 35MM LENS, H.264, 9FPS, IVA 6.X ENABLED, SD CARD SLOT</t>
  </si>
  <si>
    <t>NHT-8001-F65VF</t>
  </si>
  <si>
    <t>DINION IP thermal 8000 640x480 (VGA), 65MM LENS, H.264, 30FPS, IVA 6.X ENABLED, SD CARD SLOT, EXPORT CONTROLLED</t>
  </si>
  <si>
    <t>NHT-8001-F65VS</t>
  </si>
  <si>
    <t>DINION IP thermal 8000 640x480 (VGA), 65MM LENS, H.264, 9FPS, IVA 6.X ENABLED, SD CARD SLOT</t>
  </si>
  <si>
    <t>NII-50022-A3</t>
  </si>
  <si>
    <t>FLEXIDOME IP 5000 1080P 3-10MM AVF H.264 INDOOR IR</t>
  </si>
  <si>
    <t>NII-51022-V3</t>
  </si>
  <si>
    <t>FLEXIDOME IP 5000 1080P 3-10MM H.264 INDOOR IR</t>
  </si>
  <si>
    <t>NIN-63013-A3</t>
  </si>
  <si>
    <t>FLEXIDOME IP starlight 6000 VR 720p 3-9mm ESSENTIAL ANALYTICS</t>
  </si>
  <si>
    <t>NIN-63013-A3S</t>
  </si>
  <si>
    <t>FLEXIDOME IP starlight 6000 VR 720p 3-9mm ESSENTIAL ANALYTICS,SMB</t>
  </si>
  <si>
    <t>NIN-63023-A3</t>
  </si>
  <si>
    <t>FLEXIDOME IP starlight 6000 VR 1080p 3-9mm ESSENTIAL ANALYTICS</t>
  </si>
  <si>
    <t>NIN-63023-A3S</t>
  </si>
  <si>
    <t>FLEXIDOME IP starlight 6000 VR 1080p 3-9mm ESSENTIAL ANALYTICS, SMB</t>
  </si>
  <si>
    <t>NIN-70122-F0</t>
  </si>
  <si>
    <t>FLEXIDOME IP PANORAMIC 12MP SENSOR, 360° LENS, EDGE &amp; CLIENT DEWARPING, ESSENTIAL ANALYTICS</t>
  </si>
  <si>
    <t>NIN-70122-F0A</t>
  </si>
  <si>
    <t>FLEXIDOME IP PANORAMIC 12MP SENSOR, 360° LENS, EDGE &amp; CLIENT DEWARPING, INTELLIGENT ANALYTICS</t>
  </si>
  <si>
    <t>NIN-70122-F0AS</t>
  </si>
  <si>
    <t>FLEXIDOME IP PANORAMIC 12MP SENSOR, 360° LENS, EDGE &amp; CLIENT DEWARPING, INTELLIGENT ANALYTICS, SMB</t>
  </si>
  <si>
    <t>NIN-70122-F0S</t>
  </si>
  <si>
    <t>FLEXIDOME IP PANORAMIC 12MP SENSOR, 360° LENS, EDGE &amp; CLIENT DEWARPING, ESSENTIAL ANALYTICS, SMB</t>
  </si>
  <si>
    <t>NIN-70122-F1</t>
  </si>
  <si>
    <t>FLEXIDOME IP PANORAMIC 12MP SENSOR, 180° LENS, EDGE &amp; CLIENT DEWARPING, ESSENTIAL ANALYTICS</t>
  </si>
  <si>
    <t>NIN-70122-F1A</t>
  </si>
  <si>
    <t>FLEXIDOME IP PANORAMIC 12MP SENSOR, 180° LENS, EDGE &amp; CLIENT DEWARPING, INTELLIGENT ANALYTICS</t>
  </si>
  <si>
    <t>NIN-70122-F1AS</t>
  </si>
  <si>
    <t>FLEXIDOME IP PANORAMIC 12MP SENSOR, 180° LENS, EDGE &amp; CLIENT DEWARPING, INTELLIGENT ANALYTICS, SMB</t>
  </si>
  <si>
    <t>NIN-70122-F1S</t>
  </si>
  <si>
    <t>FLEXIDOME IP PANORAMIC 2MP SENSOR, 180° LENS, EDGE &amp; CLIENT DEWARPING, ESSENTIAL ANALYTICS, SMB</t>
  </si>
  <si>
    <t>NIN-73013-A10A</t>
  </si>
  <si>
    <t>FLEXIDOME IP starlight 7000 VR 720p 10-23mm INTELLIGENT ANALYTICS</t>
  </si>
  <si>
    <t>NIN-73013-A10AS</t>
  </si>
  <si>
    <t>FLEXIDOME IP starlight 7000 VR 720p 10-23mm INTELLIGENT ANALYTICS, SMB</t>
  </si>
  <si>
    <t>NIN-73013-A3A</t>
  </si>
  <si>
    <t>FLEXIDOME IP starlight 7000 VR 720p 3-9mm INTELLIGENT ANALYTICS</t>
  </si>
  <si>
    <t>NIN-73013-A3AS</t>
  </si>
  <si>
    <t>FLEXIDOME IP starlight 7000 VR 720p 3-9mm INTELLIGENT ANALYTICS, SMB</t>
  </si>
  <si>
    <t>NIN-73023-A10A</t>
  </si>
  <si>
    <t>FLEXIDOME IP starlight 7000 VR 1080p 10-23mm INTELLIGENT ANALYTICS</t>
  </si>
  <si>
    <t>NIN-73023-A10AS</t>
  </si>
  <si>
    <t>FLEXIDOME IP starlight 7000 VR 1080p 10-23 INTELLIGENT ANALYTICS, SMB</t>
  </si>
  <si>
    <t>NIN-73023-A3A</t>
  </si>
  <si>
    <t>FLEXIDOME IP starlight 7000 VR 1080p 3-9mm INTELLIGENT ANALYTICS</t>
  </si>
  <si>
    <t>NIN-73023-A3AS</t>
  </si>
  <si>
    <t>FLEXIDOME IP starlight 7000 VR 1080p 3-9mm INTELLIGENT ANALYTICS, SMB</t>
  </si>
  <si>
    <t>NIN-DMY</t>
  </si>
  <si>
    <t>FLEXIDOME VR DUMMY CAMERA FLUSH MOUNT (USE VDA-455SMB-IP FOR SURFACE MOUNT)</t>
  </si>
  <si>
    <t>NIR-50850-MRP</t>
  </si>
  <si>
    <t>IR ILLUMINATOR 850NM MEDIUM RANGE, PoE+</t>
  </si>
  <si>
    <t>NIR-50940-MRP</t>
  </si>
  <si>
    <t>IR ILLUMINATOR 940NM MEDIUM RANGE, PoE+</t>
  </si>
  <si>
    <t>NKI-9000-F19QS1</t>
  </si>
  <si>
    <t>UNITY PKG thermal &lt;9Hz QVGA 19mm RM x1 - Thermal camera, VIDEOJET decoder, USB keyboard, temperature reference device, midspan, 2 tripods</t>
  </si>
  <si>
    <t>NKI-9000-F19QS2</t>
  </si>
  <si>
    <t>UNITY PKG thermal &lt;9Hz QVGA 19mm RM x2 - 2 thermal cameras, VIDEOJET decoder, USB keyboard, 2 temperature reference devices, 2 midspans, 4 tripods</t>
  </si>
  <si>
    <t>NKI-9000-F19QSC</t>
  </si>
  <si>
    <t>UNITY PKG thermal &lt;9Hz QVGA 19mm RM C - Thermal camera, VIDEOJET decoder, USB keyboard, temperature reference device</t>
  </si>
  <si>
    <t>NPC-20012-F2L</t>
  </si>
  <si>
    <t>INDOOR 720p IP MICROBOX, PIR SENSOR, WHITE-LED, iDNR, ELECTRONIC DAY/NIGHT, 2.5mm FIXED LENS, AUDIO, MOTION+, MICRO HDXC SLOT, PoE, BLACK</t>
  </si>
  <si>
    <t>NPD-3001-WAP</t>
  </si>
  <si>
    <t>PORTABLE CAMERA INSTALLATION TOOL</t>
  </si>
  <si>
    <t>NPD-5001-POE</t>
  </si>
  <si>
    <t>PoE SINGLE PORT MIDSPAN 15.4W 110/240 AC IN</t>
  </si>
  <si>
    <t>NPD-5004-POE</t>
  </si>
  <si>
    <t>PoE FOUR-PORT MIDSPAN 15.4W 110/240 AC IN</t>
  </si>
  <si>
    <t>NPD-6001B</t>
  </si>
  <si>
    <t>MIDSPAN, SINGLE PORT, 60W, AC IN WITH SURGE SUPPRESSION</t>
  </si>
  <si>
    <t>NPD-9501A</t>
  </si>
  <si>
    <t>HIGH POWER, 95 W SINGLE PORT PoE MIDSPAN WITH AC IN; REQUIRED WHEN USING MIC ILLUMINATOR MODULE</t>
  </si>
  <si>
    <t>NPD-9501-E</t>
  </si>
  <si>
    <t>MIDSPAN, SINGLE PORT, OUTDOOR, 95W, AC IN WITH SURGE SUPPRESSION</t>
  </si>
  <si>
    <t>NTE-3502-F02L-P</t>
  </si>
  <si>
    <t>Turret camera 2MP HDR 130° IP66 IK10 IR</t>
  </si>
  <si>
    <t>NTE-3502-F03L-P</t>
  </si>
  <si>
    <t>Turret camera 2MP HDR 100° IP66 IK10 IR</t>
  </si>
  <si>
    <t>NTE-3503-F02L-P</t>
  </si>
  <si>
    <t>Turret camera 5MP HDR 120° IP66 IK10 IR</t>
  </si>
  <si>
    <t>NTE-3503-F03L-P</t>
  </si>
  <si>
    <t>Turret camera 5MP HDR 100° IP66 IK10 IR</t>
  </si>
  <si>
    <t>NTV-3502-F02L-P</t>
  </si>
  <si>
    <t>Turret camera 2MP HDR 2.3mm 130° IK08, EVA, SD Local Storage, True Day/Night , IR 49ft,  IDNR, H.264, H.265, 12vdc/POE, Integrated Audio</t>
  </si>
  <si>
    <t>NTV-3502-F03L-P</t>
  </si>
  <si>
    <t>Turret camera 2MP HDR 2.8mm 100° IK08, EVA, SD Local Storage, True Day/Night , IR 49ft, IDNR, H.264, H.265, 12vdc/POE, Integrated Audio</t>
  </si>
  <si>
    <t>NTV-3503-F02L-P</t>
  </si>
  <si>
    <t>Turret camera 5MP HDR 2.3mm 120° IK08, EVA, SD Local Storage, True Day/Night , IR 49ft, IDNR, H.264, H.265, 12vdc/POE, Integrated Audio</t>
  </si>
  <si>
    <t>NTV-3503-F03L-P</t>
  </si>
  <si>
    <t>Turret camera 5MP HDR 2.8mm 100° IK08, EVA, SD Local Storage, True Day/Night , IR 49ft, IDNR, H.264, H.265, 12vdc/POE, Integrated Audio</t>
  </si>
  <si>
    <t>NUC-51022-F4</t>
  </si>
  <si>
    <t>IP MICRODOME, 1080p, ELECTRONIC DAY/NIGHT, 3.6MM, IDNR, AUDIO/MOTION/TAMPER DETECTION, IP66, IK10, 12VDC/24VAC/POE</t>
  </si>
  <si>
    <t>NUC-51051-F2</t>
  </si>
  <si>
    <t>IP MICRODOME, 5MP, ELECTRONIC DAY/NIGHT, 2.5MM, IDNR, AUDIO/MOTION/TAMPER DETECTION, IP66, IK10, 12VDC/24VAC/POE</t>
  </si>
  <si>
    <t>NUC-52051-F0</t>
  </si>
  <si>
    <t>FLEXIDOME IP PANORAMIC 5 MP SENSOR, 360° LENS, INDOOR, CLIENT-SIDE DEWARPING, IDNR, POE</t>
  </si>
  <si>
    <t>NUC-52051-F0E</t>
  </si>
  <si>
    <t>FLEXIDOME IP PANORAMIC 5 MP SENSOR, 360° LENS, OUTDOOR, IP66, CLIENT-SIDE DEWARPING, IDNR, POE</t>
  </si>
  <si>
    <t>PSU-IIR-100</t>
  </si>
  <si>
    <t>POWER SUPPLY, 100W, 100-240VAC IN, 24VDC 4.2A OUT</t>
  </si>
  <si>
    <t>PSU-IIR-35</t>
  </si>
  <si>
    <t>POWER SUPPLY, 36W 100-240VAC IN, 24VDC 1.25A OUT</t>
  </si>
  <si>
    <t>PSU-IIR-60</t>
  </si>
  <si>
    <t>POWER SUPPLY, 60W, 100-240VAC IN, 24VDC 2.5A OUT</t>
  </si>
  <si>
    <t>S1385</t>
  </si>
  <si>
    <t>GUI CONTROL CABLE FOR SYSTEM4</t>
  </si>
  <si>
    <t>S1460</t>
  </si>
  <si>
    <t>1-METER SERVICE/MONITOR CABLE FOR FLEXIDOME VF, XT+, XF AND DN SERIES</t>
  </si>
  <si>
    <t>SD-064G</t>
  </si>
  <si>
    <t>MicroSD 64G SDSDQAF4-064G-I-J</t>
  </si>
  <si>
    <t>SD-128G</t>
  </si>
  <si>
    <t>MicroSD 128G SDSDQAF4-128G-I-J</t>
  </si>
  <si>
    <t>SD-256G</t>
  </si>
  <si>
    <t>MicroSD 256G SDSDQAF4-256G-I-J</t>
  </si>
  <si>
    <t>SFP-2</t>
  </si>
  <si>
    <t>SFP FIBER MODULE, MULTI-MODE, 1310NM, 2KM DISTANCE, 2LC FIBER CONNECTORS</t>
  </si>
  <si>
    <t>SFP-25</t>
  </si>
  <si>
    <t>SFP FIBER MODULE, MULTI-MODE, 1310/1550NM, 2KM DISTANCE, 1SC FIBER CONNECTOR</t>
  </si>
  <si>
    <t>SFP-26</t>
  </si>
  <si>
    <t>SFP FIBER MODULE, MM, 1550/1310NM, 2KM DISTANCE, 1SC FIBER CONNECTOR</t>
  </si>
  <si>
    <t>SFP-3</t>
  </si>
  <si>
    <t>SFP FIBER MODULE, SINGLE MODE, 1310NM, 20KM DISTANCE, 2LC FIBER CONNECTORS</t>
  </si>
  <si>
    <t>SR-32VMA</t>
  </si>
  <si>
    <t>SONY IP SECURITY MICRO SD CARD 32GB</t>
  </si>
  <si>
    <t>SR-64VMA</t>
  </si>
  <si>
    <t>SONY IP SECURITY MICRO SD CARD 64GB</t>
  </si>
  <si>
    <t>SR-G1VMA</t>
  </si>
  <si>
    <t>SONY IP SECURITY MICRO SD CARD 128GB</t>
  </si>
  <si>
    <t>ST650</t>
  </si>
  <si>
    <t>MOUNT, LCD 32-INCH TO 60-INCH, WALL, TILT, BLACK</t>
  </si>
  <si>
    <t>TC8235GIT</t>
  </si>
  <si>
    <t>GROUND LOOP ISOLATION TRANSFORMER</t>
  </si>
  <si>
    <t>TC9208</t>
  </si>
  <si>
    <t>MOUNT, INDOOR, 8-INCH, 9 LB MAX LOAD, ALUMINUM FINISH</t>
  </si>
  <si>
    <t>TC9210U</t>
  </si>
  <si>
    <t>MOUNT, INDOOR, UNIVERSAL WALL/CEILING GRID, 10 LB MAX LOAD, OFF-WHITE FINISH</t>
  </si>
  <si>
    <t>TC9210US</t>
  </si>
  <si>
    <t>MOUNT, INDOOR, UNIVERSAL WALL/CEILING GRID, 10 LB MAX LOAD, ALUMINUM FINISH</t>
  </si>
  <si>
    <t>TC9212</t>
  </si>
  <si>
    <t>MOUNT, INDOOR, 9.6-INCH TO 16.3-INCH, 22 LB MAX LOAD, ALUMINUM/BLACK FINISH</t>
  </si>
  <si>
    <t>TC9311PM3T</t>
  </si>
  <si>
    <t>INSTALLATION TOOL FOR TC9311PM3, LTC 9213 &amp; LTC 9225 POLE MOUNT ADAPTERS</t>
  </si>
  <si>
    <t>UHI-OG-0</t>
  </si>
  <si>
    <t>HOUSING, INDOOR, FOR CAMERA/LENS TO 12.5-INCH</t>
  </si>
  <si>
    <t>UHI-OGS-0</t>
  </si>
  <si>
    <t>HOUSING, INDOOR, SUNSHIELD INCLUDED</t>
  </si>
  <si>
    <t>UHI-SBG-0</t>
  </si>
  <si>
    <t>HOUSING, INDOOR, INCLUDES MOUNT</t>
  </si>
  <si>
    <t>UHO-HBGS-11</t>
  </si>
  <si>
    <t>OUTDOOR HOUSING, 24VAC NOMINAL (50/60Hz), LENS UP TO 10.3-IN, HEATER BLOWER SUNSHIELD FEED-THRU CABLING, IP67 NEMA-4X</t>
  </si>
  <si>
    <t>UHO-HBGS-61</t>
  </si>
  <si>
    <t>OUTDOOR HOUSING, 120 VAC NOMINAL (60 Hz) LENS UP TO 10.3-IN HEATER BLOWER SUNSHIELD, FEED-THRU CABLING, IP67 NEMA-4X</t>
  </si>
  <si>
    <t>UHO-HBPS-11</t>
  </si>
  <si>
    <t>OUTDOOR HOUSING, 24 VAC NOMINAL (50/60Hz) LENS UP TO 10.3-IN  HEATER BLOWER SUNSHIELD, EXTERNAL BNC AND POWER CONNECTORS, IP67 NEMA-4X</t>
  </si>
  <si>
    <t>UHO-HGS-11</t>
  </si>
  <si>
    <t>OUTDOOR HOUSING, 24 VAC NOMINAL (50/60Hz), LENS UP TO 10.3-IN, HEATER SUNSHIELD FEED-THRU CABLING, IP67 NEMA-4X</t>
  </si>
  <si>
    <t>UHO-POE-10</t>
  </si>
  <si>
    <t>OUTDOOR HOUSING PoE INPUT, 48 VDC NOMINAL or 12 VDC (switchable), LENS UP TO 10.6-IN LENGTH, HEATER DEFROSTER SUNSHIELD FEED-THRU CABLING, IP67 NEMA 4X</t>
  </si>
  <si>
    <t>UML-245-90</t>
  </si>
  <si>
    <t>23.8-INCH FULL HD COLOR LED MONITOR, 1920 x 1080 RESOLUTION, HDMI, DP, INTEGRATED SPEAKERS, HDCP SUPPORT, VOLTAGE DIP IMMUNITY, 100/240VAC, 50/60 HZ, INCLUDES DESK STAND</t>
  </si>
  <si>
    <t>UML-273-90</t>
  </si>
  <si>
    <t>27-INCH FULL HD COLOR LED MONITOR, 1920 x 1080 RESOLUTION, VGA, DVI, HDMI, CVBS, AUDIO, 120/230VAC, 50/60 HZ, INCLUDES DESK STAND</t>
  </si>
  <si>
    <t>UML-274-90</t>
  </si>
  <si>
    <t>27-INCH LED MONITOR, 1920 X 1080 RESOLUTION, 16:9, DP, HDMI, DVI, VGA INPUTS, AUDIO, REMOTE, DESKTOP STAND INCLUDED</t>
  </si>
  <si>
    <t>UML-275-90</t>
  </si>
  <si>
    <t>27-INCH 4K UHD COLOR LED MONITOR, 3840 x 2160 RESOLUTION, HDMI, DP, INTEGRATED SPEAKERS, HDCP SUPPORT, VOLTAGE DIP IMMUNITY, 100/240VAC, 50/60 HZ, INCLUDES DESK STAND</t>
  </si>
  <si>
    <t>UML-324-90</t>
  </si>
  <si>
    <t>32-INCH LED MONITOR, 1920 X 1080 RESOLUTION, 16:9, DP, HDMI, DVI, VGA INPUTS, AUDIO, REMOTE, DESKTOP STAND INCLUDED</t>
  </si>
  <si>
    <t>UML-434-90</t>
  </si>
  <si>
    <t>43-INCH LED MONITOR, 1920 X 1080 RESOLUTION, 16:9, DP, HDMI, DVI, VGA INPUTS, AUDIO, REMOTE, DESKTOP STAND INCLUDED</t>
  </si>
  <si>
    <t>UML-554-90</t>
  </si>
  <si>
    <t>55-INCH UHD (4K) LED MONITOR, 3840 x 2160 RESOLUTION, DP, HDMI, DVI, VGA INPUTS, AUDIO, REMOTE, DESKTOP STAND INCLUDED</t>
  </si>
  <si>
    <t>UMM-LCDUB-RM</t>
  </si>
  <si>
    <t>RACK MOUNT BRACKET, SUPPORTS DUAL 8.4-INCH AND SINGLE 8.4 TO 19-INCH</t>
  </si>
  <si>
    <t>UMM-LED27-SD</t>
  </si>
  <si>
    <t>DESK STAND FOR 27 INCH MONITOR</t>
  </si>
  <si>
    <t>UMM-LW-20B</t>
  </si>
  <si>
    <t>MONITOR MOUNT, WALL, FIXED, FOR LCD MONITORS UP TO 26-INCHES, SUPPORT UP TO 26.5 LBS (12kg)</t>
  </si>
  <si>
    <t>UMM-LW-30B</t>
  </si>
  <si>
    <t>MONITOR MOUNT, WALL, TILT/SWIVEL, FOR LCD MONITORS 26-INCHES, SUPPORT UP TO 26.5 LBS (12kg)</t>
  </si>
  <si>
    <t>UMM-WMT-32</t>
  </si>
  <si>
    <t>TILT WALL MOUNT FOR UML-323 32" LED MONITOR, BLACK</t>
  </si>
  <si>
    <t>UPA-1220-60</t>
  </si>
  <si>
    <t>POWER SUPPLY, 120VAC 60Hz, 12VDC 1A OUTPUT</t>
  </si>
  <si>
    <t>UPA-2430-60</t>
  </si>
  <si>
    <t>POWER SUPPLY, 120VAC, 60HZ INPUT, 24VAC, 60HZ, 30VA OUTPUT</t>
  </si>
  <si>
    <t>UPA-2450-60</t>
  </si>
  <si>
    <t>POWER SUPPLY, 120VAC 60Hz INPUT, 24VAC 50VA OUTPUT</t>
  </si>
  <si>
    <t>VDA-445DMY-S</t>
  </si>
  <si>
    <t>FLEXIDOME DUMMY CAMERA, INDOOR, SURFACE MOUNTED</t>
  </si>
  <si>
    <t>VDA-445SMB</t>
  </si>
  <si>
    <t>SURFACE MOUNT BOX FOR FLEXIDOME-ANALOG VF MODELS</t>
  </si>
  <si>
    <t>VDA-455CBL</t>
  </si>
  <si>
    <t>CLEAR DOME, FOR FLEXIDOME SERIES</t>
  </si>
  <si>
    <t>VDA-455SMB</t>
  </si>
  <si>
    <t>SURFACE MOUNT BOX FOR FLEXIDOME-ANALOG VANDAL MODELS</t>
  </si>
  <si>
    <t>VDA-455SMB-IP</t>
  </si>
  <si>
    <t>SURFACE MOUNT BOX FOR FLEXIDOME-IP MODELS</t>
  </si>
  <si>
    <t>VDA-455TBL</t>
  </si>
  <si>
    <t>TINTED DOME, FOR FLEXIDOME SERIES</t>
  </si>
  <si>
    <t>VDA-455UTP</t>
  </si>
  <si>
    <t>BNC TO UTP TRANSCEIVER MODULE</t>
  </si>
  <si>
    <t>VDA-70112-SMB</t>
  </si>
  <si>
    <t>SURFACE MOUNT BOX for FLEXIDOME IP PANORAMIC 7000 MP</t>
  </si>
  <si>
    <t>VDA-832FHD-PMT</t>
  </si>
  <si>
    <t>PENDANT PIPE MOUNT FOR FLEXIDOME IP 7000 RD</t>
  </si>
  <si>
    <t>VDA-832FHD-WMT</t>
  </si>
  <si>
    <t>WALL MOUNT FOR FLEXIDOME IP 7000 RD</t>
  </si>
  <si>
    <t>VDA-AD-JNB</t>
  </si>
  <si>
    <t>JUNCTION BOX WITHOUT POWER SUPPLY AUTODOME IP 5000 HD AND AUTODOME IP 5000 IR CAMERAS</t>
  </si>
  <si>
    <t>VDA-CMT-DOME</t>
  </si>
  <si>
    <t>CORNER MOUNT FOR FLEXIDOME, CONCAVE</t>
  </si>
  <si>
    <t>VDA-CMT-PTZDOME</t>
  </si>
  <si>
    <t>AUTODOME 5000 CORNER MOUNT BRACKET (ALSO REQUIRES VEZ-A5-WL PENDANT ARM)</t>
  </si>
  <si>
    <t>VDA-KIT-1</t>
  </si>
  <si>
    <t>INDOOR FLEXIDOME KIT, RETRO-FIT INTO PELCO DF5 HOUSING</t>
  </si>
  <si>
    <t>VDA-KIT-2</t>
  </si>
  <si>
    <t>INDOOR FLEXIDOME KIT RETRO-FIT VG4-VG5</t>
  </si>
  <si>
    <t>VDA-PLEN-DOME</t>
  </si>
  <si>
    <t>PLENUM-RATED IN-CEILING MOUNT KIT FOR IP FLEXIDOMES NDC-455, NDN-498, NDN-921, AND NIN SERIES; INCL ANALOG FLEXIDOMES VDC-455, VDC-485, VDN-498 SERIES</t>
  </si>
  <si>
    <t>VDA-PMT-AIDOME</t>
  </si>
  <si>
    <t>INDOOR PIPE MOUNT FOR SELECTED FLEXIDOME ANALOG CAMERAS</t>
  </si>
  <si>
    <t>VDA-PMT-AODOME</t>
  </si>
  <si>
    <t>OUTDOOR PIPE MOUNT FOR SELECTED FLEXIDOME CAMERAS</t>
  </si>
  <si>
    <t>VDA-PMTC-DOME</t>
  </si>
  <si>
    <t>PENDANT PIPE CAP ONLY FOR FLEXIDOME</t>
  </si>
  <si>
    <t>VDA-PMT-DOME</t>
  </si>
  <si>
    <t>PENDANT PIPE MOUNT FOR FLEXIDOME</t>
  </si>
  <si>
    <t>VDA-POMT-PTZDOME</t>
  </si>
  <si>
    <t>AUTODOME 5000 POLE MOUNT BRACKET (ALSO REQUIRES VEZ-A5-WL PENDANT ARM)</t>
  </si>
  <si>
    <t>VDA-WMT-AIDOME</t>
  </si>
  <si>
    <t>INDOOR WALL MOUNT FOR SELECTED FLEXIDOME ANALOG CAMERAS (MUST USE NDA-ADTVEZ-DOME ADAPTOR)</t>
  </si>
  <si>
    <t>VDA-WMT-DOME</t>
  </si>
  <si>
    <t>WALL MOUNT FOR FLEXIDOME</t>
  </si>
  <si>
    <t>VEZ-423-ECTS</t>
  </si>
  <si>
    <t>AUTODOME 4000 MINI PTZ DOME 30X TRUE D/N, 960H, 720TVL SENSOR RESOLUTION, NTSC, INDOOR/OUTDOOR, CHARCOAL, ANALOG, TINTED POLYCARBONATE BUBBLE; IP66; (PSU NOT INCLUDED; RECOMMENDED: UPA-2430-60 WITHOUT HEATER; VG4-A-PSU1 WITH HEATER; FOR COMPATIBLE MOUNTS</t>
  </si>
  <si>
    <t>VEZ-A2-JC</t>
  </si>
  <si>
    <t>AUTODOME EASY II SURFACE MOUNT ADAPTER, CHARCOAL</t>
  </si>
  <si>
    <t>VEZ-A2-JW</t>
  </si>
  <si>
    <t>AUTODOME EASY II SURFACE MOUNT ADAPTER, WHITE</t>
  </si>
  <si>
    <t>VEZ-A2-PC</t>
  </si>
  <si>
    <t>AUTODOME EASY II  PIPE MOUNT, CHARCOAL</t>
  </si>
  <si>
    <t>VEZ-A2-WC</t>
  </si>
  <si>
    <t>AUTODOME EASY II  WALL MOUNT, CHARCOAL</t>
  </si>
  <si>
    <t>VEZ-A4-IC</t>
  </si>
  <si>
    <t>IN-CEILING MOUNT FOR VEZ-400</t>
  </si>
  <si>
    <t>VEZ-A4-WC</t>
  </si>
  <si>
    <t>WALL MOUNT FOR VEZ-400, CHARCOAL</t>
  </si>
  <si>
    <t>VEZ-A4-WW</t>
  </si>
  <si>
    <t>PENDANT WALL MOUNT (MUST USE NDA-ADTVEZ-DOME ADAPTOR) AND VEZ-400, WHITE</t>
  </si>
  <si>
    <t>VG4-A-9541</t>
  </si>
  <si>
    <t>POLE MOUNT ADAPTER FOR AN AUTODOME IP 5000/7000 PENDAND ARM OR A DINION IMAGER; REQUIRES VDA-AD-JNB FOR USE WITH AUTODOME IP 5000; DESIGNED FOR POLES WITH A DIAMETER OF 100‑380 MM (4‑15 IN.); WHITE</t>
  </si>
  <si>
    <t>VG4-A-9542</t>
  </si>
  <si>
    <t>CORNER MOUNT ADAPTER FOR AUTODOME IP 5000/7000 PENDANT ARM OR A DINION IMAGER; REQUIRES VDA-AD-JNB FOR USE WITH AUTODOME IP 5000</t>
  </si>
  <si>
    <t>VG4-A-9543</t>
  </si>
  <si>
    <t>AUTODOME PIPE MOUNT, WHITE</t>
  </si>
  <si>
    <t>VG4-A-PA0</t>
  </si>
  <si>
    <t>AUTODOME PENDANT ARM, 24 VAC (NO TRANSFORMER), WHITE</t>
  </si>
  <si>
    <t>VG4-A-PA1</t>
  </si>
  <si>
    <t>AUTODOME PENDANT ARM, 120 VAC, WHITE</t>
  </si>
  <si>
    <t>VG4-A-PSU0</t>
  </si>
  <si>
    <t>AUTODOME MODULAR (G5) REMOTE POWER UNIT, 24 VAC, NEMA, WHITE</t>
  </si>
  <si>
    <t>VG4-A-PSU1</t>
  </si>
  <si>
    <t>AUTODOME REMOTE POWER UNIT, 120 VAC (100W), NEMA, WHITE</t>
  </si>
  <si>
    <t>VG4-SFPSCKT</t>
  </si>
  <si>
    <t>ETHERNET TO SFP INTERFACE KIT FOR AUTODOME IP AND MIC IP SERIES</t>
  </si>
  <si>
    <t>VG5-7130-CPT4</t>
  </si>
  <si>
    <t>AUTODOME IP STARLIGHT 7000 HD 720P 30X DAY/NIGHT IN-CEILING 50/60HZ, TINTED ACRYLIC BUBBLE, HIGH PoE or 24VAC</t>
  </si>
  <si>
    <t>VGA-BUBBLE-CCLA</t>
  </si>
  <si>
    <t>AUTODOME IP IN-CEILING HIGH RES BUBBLE, CLEAR</t>
  </si>
  <si>
    <t>VGA-BUBBLE-CTIA</t>
  </si>
  <si>
    <t>AUTODOME IP IN-CEILING HIGH RES BUBBLE, TINTED</t>
  </si>
  <si>
    <t>VGA-BUBBLE-CTIR</t>
  </si>
  <si>
    <t>AUTODOME INCEIL TINTED RUGGED POLYCARBONATE BUBBLE</t>
  </si>
  <si>
    <t>VGA-BUBBLE-IK10</t>
  </si>
  <si>
    <t>AUTODOME PEND CLEAR HIGHRES IK10 RUGGED BUBBLE</t>
  </si>
  <si>
    <t>VGA-BUBBLE-PCLA</t>
  </si>
  <si>
    <t>AUTODOME PEND CLEAR HIGHRES ACRYLIC BUBBLE</t>
  </si>
  <si>
    <t>VGA-BUBBLE-PCLR</t>
  </si>
  <si>
    <t>AUTODOME PEND CLEAR RUGGED POLYCARBONATE BUBBLE</t>
  </si>
  <si>
    <t>VGA-BUBBLE-PTIA</t>
  </si>
  <si>
    <t>AUTODOME PEND TINTED HIGHRES ACRYLIC BUBBLE</t>
  </si>
  <si>
    <t>VGA-BUBBLE-PTIR</t>
  </si>
  <si>
    <t>AUTODOME PEND TINTED RUGGED POLYCARBONATE BUBBLE</t>
  </si>
  <si>
    <t>VGA-BUBHD-CCLA</t>
  </si>
  <si>
    <t>AUTODOME HD IN-CEILING HIGH RES BUBBLE, CLEAR</t>
  </si>
  <si>
    <t>VGA-BUBHD-CTIA</t>
  </si>
  <si>
    <t>AUTODOME HD IN-CEILING HIGH RES BUBBLE, TINTED</t>
  </si>
  <si>
    <t>VGA-BUBLRG-CTIA</t>
  </si>
  <si>
    <t>AUTODOME LARGE IN-CEILING CAN HIGH RES BUBBLE, TINTED</t>
  </si>
  <si>
    <t>VGA-IC-SP</t>
  </si>
  <si>
    <t>SUSPENSION CEILING SUPPORT KIT- 7 IN. DI</t>
  </si>
  <si>
    <t>VGA-IP54K-IC</t>
  </si>
  <si>
    <t>AUTODOME IN-CEILING IP54 RATING KIT</t>
  </si>
  <si>
    <t>VGA-PEND-ARM</t>
  </si>
  <si>
    <t>AUTODOME PENDANT ARM WITH WIRING</t>
  </si>
  <si>
    <t>VGA-PEND-WPLATE</t>
  </si>
  <si>
    <t>AUTODOME PENDANT ARM WALL PLATE 24VAC</t>
  </si>
  <si>
    <t>VGA-ROOF-MOUNT</t>
  </si>
  <si>
    <t>AUTODOME ROOF PARAPET MOUNT</t>
  </si>
  <si>
    <t>VGA-SBOX-COVER</t>
  </si>
  <si>
    <t>AUTODOME POWER SUPPLY BOX COVER</t>
  </si>
  <si>
    <t>VIP-VJTXF-RMK</t>
  </si>
  <si>
    <t>RACK-MOUNT KIT 5X VIP-X1XF OR 3X VJT-XF</t>
  </si>
  <si>
    <t>VJD-7513</t>
  </si>
  <si>
    <t>VIDEO JET 7500, HIGH PERFORMANCE DUAL OUTPUT H.265 DECODER; HD, 4K UHD AND MP, BI-DIRECTIONAL AUDIO; INCL. EMBEDDED MONITOR WALL SOFTWARE AND PSU</t>
  </si>
  <si>
    <t>VJD-VOCS-1D</t>
  </si>
  <si>
    <t>LICENSE KEY FOR VIRTUAL OUTPUT CAPTURE SERVICE (VOCS); ACTIVATES SUPPORT FOR VOCS ON VJD-7513; LICENSE REQUIRED FOR EACH DECODER OUTPUT</t>
  </si>
  <si>
    <t>VJM-4016-US</t>
  </si>
  <si>
    <t>HIGH-PERFORMANCE 16 CHANNEL ENCODER, H.264 HIGH PROFILE; DUAL STREAMING@30IPS; AUDIO; MOTION+; ISCSI RECORDING; US POWER CORD WITH IEC LOCK; 2 AUDIO IN, 1 AUDIO OUT; 4 ALARM INPUT, 1 RELAY OUT</t>
  </si>
  <si>
    <t>VP-CFGSFT</t>
  </si>
  <si>
    <t>CONFIGURATION SOFTWARE FOR DOMES/CAMERAS USING BILINX  INCLUDES VP-USB ADAPTOR</t>
  </si>
  <si>
    <t>VP-USB</t>
  </si>
  <si>
    <t>BILINX TO USB ADAPTOR FOR USE WITH CONFIGURATION TOOL FOR DOMES/CAMERAS</t>
  </si>
  <si>
    <t>Genetec Security Center SaaS Base Package. Includes 16 entities (cameras, readers, federated sites, intercoms), five (5) Security Desk client connection, five (5) Mobile client connections, five (5) Web client connections, Alarm Management, Advanced Reporting, System Partitioning, Incident Reports, and Dynamic Map Support for one tenant.  Active Directory, Threat Level, Import Tool and Visitor Management modules are also included as well as Plan Manager for up to 25 entities, and Advanced Plan Manager for GIS Map servers, and Sipelia Base.</t>
  </si>
  <si>
    <t>Security Center SaaS</t>
  </si>
  <si>
    <t>SCS-Base_1Y</t>
  </si>
  <si>
    <t>Subscription for 1 camera connection</t>
  </si>
  <si>
    <t>SCS-1C_1Y</t>
  </si>
  <si>
    <t>Yearly subscription to use the KiwiVision™ Privacy Protector™ module for one camera connection.</t>
  </si>
  <si>
    <t>SCS-OM-1PP_1Y</t>
  </si>
  <si>
    <t>Yearly subscription to use the KiwiVision™ Camera Integrity Monitor module for one camera connection. Part for up to 5.000 camera connections total.</t>
  </si>
  <si>
    <t>SCS-OM-1CIM-5K_1Y</t>
  </si>
  <si>
    <t>Yearly subscription to use the KiwiVision™ Camera Integrity Monitor module for one camera connection. Part for up to 10.000 camera connections total.</t>
  </si>
  <si>
    <t>SCS-OM-1CIM-10K_1Y</t>
  </si>
  <si>
    <t>Yearly subscription to use the KiwiVision™ Camera Integrity Monitor module for one camera connection. Part for up to 15.000 camera connections total.</t>
  </si>
  <si>
    <t>SCS-OM-1CIM-15K_1Y</t>
  </si>
  <si>
    <t>Yearly subscription to use the KiwiVision™ Camera Integrity Monitor module for one camera connection. Part for more than 15.000 camera connections total.</t>
  </si>
  <si>
    <t>SCS-OM-1CIM-15K+_1Y</t>
  </si>
  <si>
    <t>Yearly subscription to use the KiwiVision™ Security Video Analytics module. Enables the KiwiVision™ Security video analytics module, and provides access to configure one camera connection for one of the following scenarios: Perimeter protection, Area protection, Direction control, Object detection, Stopped vehicle detection, Tailgating detection.</t>
  </si>
  <si>
    <t>SCS-OM-1VAS_1Y</t>
  </si>
  <si>
    <t>Yearly subscription to use the KiwiVision™ Security Video Analytics module. Enables the KiwiVision™ Security video analytics module, and provides access to configure one camera connection for any number of the following scenarios: Perimeter protection, Area protection, Direction control, Object detection, Stopped vehicle detection, Tailgating detection.</t>
  </si>
  <si>
    <t>SCS-OM-1VASU_1Y</t>
  </si>
  <si>
    <t>Subscription for one reader connection to access Security Center.</t>
  </si>
  <si>
    <t>SCS-1R_US_1Y</t>
  </si>
  <si>
    <t>SCS-1R_1Y</t>
  </si>
  <si>
    <t>SCS-1R_AU_1Y</t>
  </si>
  <si>
    <t>SCS-1R_EU_1Y</t>
  </si>
  <si>
    <t>Subscription for 1 Global Cardholder Management connection per remote system connecting</t>
  </si>
  <si>
    <t>SCS-1GCHM_EU_1Y</t>
  </si>
  <si>
    <t>SCS-1GCHM_1Y</t>
  </si>
  <si>
    <t>SCS-1GCHM_US_1Y</t>
  </si>
  <si>
    <t>Genetec™ Security Center Max Occupancy</t>
  </si>
  <si>
    <t>Subscription for 1 SharpV reader connection for license plate as a credential.</t>
  </si>
  <si>
    <t>SCS-Sy-MaxOcc_1Y</t>
  </si>
  <si>
    <t>SCS-SY-ExtendedDBRetention  _1Y</t>
  </si>
  <si>
    <t xml:space="preserve">SaaS Extended storage for event logging </t>
  </si>
  <si>
    <t>SCS-1RS_US_1Y</t>
  </si>
  <si>
    <t>SCS-1RS_AU_1Y</t>
  </si>
  <si>
    <t>SCS-1RS_1Y</t>
  </si>
  <si>
    <t>SCS-1RS_EU_1Y</t>
  </si>
  <si>
    <t>Subscription for Security Center Azure Active Directory Integration (cardholders). Enables Azure AD user accounts to be linked to Synergis cardholder accounts.</t>
  </si>
  <si>
    <t>SCS-AADCH_1Y</t>
  </si>
  <si>
    <t>SCS-SY-MUSTERING_1Y</t>
  </si>
  <si>
    <t>Mustering Task, requires a workstation at the meeting point with a USB reader. Price per station</t>
  </si>
  <si>
    <t>Genetec Evacuation Assistant – Web dashboard to monitor evacuation and mustering. Requires Synergis Enterprise package. One license per system.</t>
  </si>
  <si>
    <t>SCS-SY-EVACUATION_1Y</t>
  </si>
  <si>
    <t>Yearly subscription for Smart Card Encoding module to program Desfire EV1 cards from Security DeskTM using the STid USB readers.</t>
  </si>
  <si>
    <t>SCS-Sy-P-SCE_1Y</t>
  </si>
  <si>
    <t>Subscription for Sipelia’s Public Addressing feature allowing broadcasting of live or pre-recorded messages</t>
  </si>
  <si>
    <t>SCS-SIPELIA-PA_1Y</t>
  </si>
  <si>
    <t>Subscription for 1 SIP trunk connection to Hardware Intercom server or VOIP provider.</t>
  </si>
  <si>
    <t>SCS-SIPELIA-1TRUNK_1Y</t>
  </si>
  <si>
    <t>Subscription for 1 Intercom station.  Includes both Standard &amp; Advanced Intercom Connections, as well as failover and bidirectional audio and video recording. Includes Genetec Advantage &amp; Sipelia Base.</t>
  </si>
  <si>
    <t>SCS-Sipelia-1SIP_1Y</t>
  </si>
  <si>
    <t>SCS-Av-1SHP_1Y</t>
  </si>
  <si>
    <t>Subscription for 1 SaaS fixed Sharp camera connection (1 connection is required for each analyzed stream)</t>
  </si>
  <si>
    <t>SCS-Av-S-1PRS_1Y</t>
  </si>
  <si>
    <t>Subscription for one (1) camera connection to be analyzed by Plate Reader Server for capturing and reading license plates. Includes GSC-1C.</t>
  </si>
  <si>
    <t>SCS-Av-1SHPBR_1Y</t>
  </si>
  <si>
    <t>Subscription for 1 SaaS fixed camera connection which includes the edge based internal camera firmware.</t>
  </si>
  <si>
    <t>Subscription for one (1) AVL Headend Package</t>
  </si>
  <si>
    <t>SCS-1P-AVL-CENTER_US_1Y</t>
  </si>
  <si>
    <t>1 Month</t>
  </si>
  <si>
    <t>Subscription for one (1) GSC TSS Panel Pair Connection.</t>
  </si>
  <si>
    <t>SCS-1P-TSS-1D_1Y</t>
  </si>
  <si>
    <t>Subscription for Plan Manager for unlimited entities (cameras, doors, alarm panels, custom entities).  Supports vector-based maps (PDF), intrusion management, PTZ control and field of view, customizable entity states, simple Bing maps support.</t>
  </si>
  <si>
    <t>SCS-PM-STD-SiteLicense_1Y</t>
  </si>
  <si>
    <t>Subscription for Plan Manager for up to 50 entities (cameras, doors, intrusion panels, custom entities).  Supports vector-based maps (PDF), alarm management, PTZ control and field of view, customizable entity states, simple Bing maps support.</t>
  </si>
  <si>
    <t>Subscription for Plan Manager for up to 100 entities (cameras, doors, intrusion panels, custom entities).  Supports vector-based maps (PDF), alarm management, PTZ control and field of view, customizable entity states, simple Bing maps support.</t>
  </si>
  <si>
    <t>Subscription for Plan Manager for up to 500 entities (cameras, doors, intrusion panels, custom entities).  Supports vector-based maps (PDF), alarm management, PTZ control and field of view, customizable entity states, simple Bing maps support.</t>
  </si>
  <si>
    <t>Subscription for Plan Manager for up to 1000 entities (cameras, doors, intrusion panels, custom entities).  Supports vector-based maps (PDF), alarm management, PTZ control and field of view, customizable entity states, simple Bing maps support.</t>
  </si>
  <si>
    <t>SCS-PM-STD-100_1Y</t>
  </si>
  <si>
    <t>SCS-PM-STD-1000_1Y</t>
  </si>
  <si>
    <t>SCS-PM-STD-500_1Y</t>
  </si>
  <si>
    <t>SCS-PM-STD-50_1Y</t>
  </si>
  <si>
    <t>Subscription for one additionnal named user to access Security Center. Includes access to Security Desk client, web client and Security Center Mobile app.</t>
  </si>
  <si>
    <t>SCS-USER_AU_1Y</t>
  </si>
  <si>
    <t>SCS-USER_EU_1Y</t>
  </si>
  <si>
    <t>SCS-USER_1Y</t>
  </si>
  <si>
    <t>SCS-USER_US_1Y</t>
  </si>
  <si>
    <t>Subscription for 1 additional Active Directory connection. Maximum of 9 additional connections supported (total of 10 with connection include in basic part numbers). Only available with on premises system.</t>
  </si>
  <si>
    <t>SCS-1AD_US_1Y</t>
  </si>
  <si>
    <t>SCS-1AD_EU_1Y</t>
  </si>
  <si>
    <t>SCS-1AD_AU_1Y</t>
  </si>
  <si>
    <t>SCS-1AD_1Y</t>
  </si>
  <si>
    <t>Subscription for one Federated site.</t>
  </si>
  <si>
    <t>SCS-FedSite_1Y</t>
  </si>
  <si>
    <t>Subscription to enable on-premise Federation of a SaaS system.  This part takes into account the average bandwidth used through the SaaS system.</t>
  </si>
  <si>
    <t>SCS-ONPREMFED_1Y</t>
  </si>
  <si>
    <t xml:space="preserve">Subscription for one (1) Honeywell intrusion alarm panel connection. Requires the SCS-AP-Base and one of Standard, Pro and Enterprise packages.  1 Part per panel. Only used for on-premise subscription model. </t>
  </si>
  <si>
    <t>SCS-1AP-CDC3-HW_1Y</t>
  </si>
  <si>
    <t xml:space="preserve">Subscription for one (1) DMP intrusion panel connection. Requires the SCS-AP-Base and one of Standard, Professional or Enterprise packages (Synergis™ and/or Omnicast™). 1 Part per panel. Only used for on-premise subscription model. </t>
  </si>
  <si>
    <t>SCS-1AP-DMP_1Y</t>
  </si>
  <si>
    <t>Yearly subscription for the ASCII plugin and Genetec™ Advantage</t>
  </si>
  <si>
    <t xml:space="preserve">Subscription for 1 Bosch B/G Serie intrusion control panel connection. Requires the SCS-AP-Base and one of Standard, Professional or Enterprise packages (Synergis™ and/or Omnicast™). Only used for on-premise subscription model. </t>
  </si>
  <si>
    <t>SCS-ASCII_1Y</t>
  </si>
  <si>
    <t>SCS-1AP-Bosch_1Y</t>
  </si>
  <si>
    <t xml:space="preserve">Subscription for one (1) DSC PowerSeries intrusion panel connection. Requires the SCS-AP-Base and one of Standard, Professional or Enterprise packages (Synergis™ and/or Omnicast™). Only used for on-premise subscription model. </t>
  </si>
  <si>
    <t>SCS-1AP-DSC_1Y</t>
  </si>
  <si>
    <t xml:space="preserve">Subscription for 1000 Building Automation Devices for BAS Plugins.  Requires base Client Plugin Part. Only available with Professional or Enterprise packages (Synergis™ and/or Omnicast™). Only used for on-premise subscription model. </t>
  </si>
  <si>
    <t>SCS-1PBAS-1000D_1Y</t>
  </si>
  <si>
    <t xml:space="preserve">Subscription for 100 Building Automation Devices for BAS Plugins.  Requires base Client Plugin Part. Only available with Professional or Enterprise packages (Synergis™ and/or Omnicast™). Only used for on-premise subscription model. </t>
  </si>
  <si>
    <t>SCS-1PBAS-100D_1Y</t>
  </si>
  <si>
    <t xml:space="preserve">Subscription for 1 Deister ProxSafe Key Management part per cabinet. Requires 1 SCS-1P-KeyCabinetBase per GSC system for KeyCabinets management. Only available with Professional or Enterprise packages (Synergis™ and/or Omnicast™). Only used for on-premise subscription model. </t>
  </si>
  <si>
    <t xml:space="preserve">Subscription for 5000 Building Automation Devices for BAS Plugins.  Requires base Client Plugin Part. Only available with Professional or Enterprise packages (Synergis™ and/or Omnicast™). Only used for on-premise subscription model. </t>
  </si>
  <si>
    <t xml:space="preserve">Subscription for 1 TRAKA Key Management part per cabinet. Requires 1 SCS-1P-KeyCabinetBase per GSC system for KeyCabinets management. Only available with Professional or Enterprise packages (Synergis™ and/or Omnicast™). Only used for on-premise subscription model. </t>
  </si>
  <si>
    <t xml:space="preserve">Subscription for 1 MorseWatchman TrueTouch Key Management part per cabinet. Requires 1 SCS-1P-KeyCabinetBase per GSC system for KeyCabinets management. Only available with Professional or Enterprise packages (Synergis™ and/or Omnicast™). Only used for on-premise subscription model. </t>
  </si>
  <si>
    <t xml:space="preserve">Subscription for CLIQ Base intelligent key management Plugin.  Requires individual lock parts to be added (SCS-1P-OFFLINELOCK-1L).  1 Base per system when CLIQ plugin is required. Only available with Professional or Enterprise packages (Synergis™ and/or Omnicast™). Only used for on-premise subscription model. </t>
  </si>
  <si>
    <t xml:space="preserve">Subscription for 1 Asset Management Base Plugin.  Requires individual cabinet parts to be added.  1 Base per system when asset manager plugin are required. Only available with Professional or Enterprise packages (Synergis™ and/or Omnicast™). Only used for on-premise subscription model. </t>
  </si>
  <si>
    <t xml:space="preserve">Subscription for 1 Salto SVN Plugin including 10 doors. Only available with Synergis™ Professional or Enterprise packages. Mandatory Synergis reader advantage per each Salto door on the system wih Genetec Advantage. Only used for on-premise subscription model. </t>
  </si>
  <si>
    <t>Annual 1 KONE Destination Dispatch Elevator System plugin subscription connection. Only available with Professional or Enterprise packages (Synergis™ and/or Omnicast™). Mandatory Genetec™ Advantage.</t>
  </si>
  <si>
    <t>SCS-1PCLIQBASE_1Y</t>
  </si>
  <si>
    <t>SCS-1PBAS-5000D_1Y</t>
  </si>
  <si>
    <t>SCS-1PProxSafeKey_1Y</t>
  </si>
  <si>
    <t>SCS-1P-KEYCABINETBASE_1Y</t>
  </si>
  <si>
    <t>SCS-1PKEYWATCHER_1Y</t>
  </si>
  <si>
    <t>SCS-1PTRAKA_1Y</t>
  </si>
  <si>
    <t>SCS-1P-KONE _1Y</t>
  </si>
  <si>
    <t>SCS-1PSALTOSVN_1Y</t>
  </si>
  <si>
    <t xml:space="preserve">Subscription for one (1) Industrial IoT BACNET Client Plugin including 200 data points monitored (BacNET Objects). For additional data points, use SCS-1PES-XXXXDP. Only available with Professional or Enterprise packages (Synergis™ and/or Omnicast™). Only used for on-premise subscription model. </t>
  </si>
  <si>
    <t>SCS-1PBAS-BACNET_1Y</t>
  </si>
  <si>
    <t xml:space="preserve">Subscription for one (1) Safran Identity MorphoBridge Plugin. Only available with Professional or Enterprise packages (Synergis™ and/or Omnicast™). Only used for on-premise subscription model. </t>
  </si>
  <si>
    <t>SCS-1PMORPHOBIOMETRICS_1Y</t>
  </si>
  <si>
    <t xml:space="preserve">Subscription for one (1) Software House CCURE 9000 PACS plugin. 1 part per 750 readers. Only available with Professional or Enterprise packages (Synergis™ and/or Omnicast™). Only used for on-premise subscription model. </t>
  </si>
  <si>
    <t>SCS-1PSHCC_1Y</t>
  </si>
  <si>
    <t>SCS-DATA-CORRELATION _1Y</t>
  </si>
  <si>
    <t>Data Correlation Module. The module contains correlation data searches and automated rules processing.</t>
  </si>
  <si>
    <t>SCS-DATA-INGESTION_1Y</t>
  </si>
  <si>
    <t>Data Ingestion Module. The module contains data ingestion interfaces to the Data Correlation Engines.</t>
  </si>
  <si>
    <t xml:space="preserve">Subscription for one (1) Lenel OnGuard PACS plugin. 1 part per 256 readers. Only available with Professional or Enterprise packages (Synergis™ and/or Omnicast™). Mandatory ADV-1P-PACS-XX with Genetec Advantage. Only used for on-premise subscription model. </t>
  </si>
  <si>
    <t>SCS-1PLEN_1Y</t>
  </si>
  <si>
    <t xml:space="preserve">Subscription for one (1) Intrusion Base component.  1 part required per system with any intrusion unit manufacturer. Requires the SCS-1AP-Manufacturer part per panel. Requires one of Standard, Professional or Enterprise packages (Synergis™ and/or Omnicast™). Only used for on-premise subscription model. </t>
  </si>
  <si>
    <t>SCS-AP-Base_1Y</t>
  </si>
  <si>
    <t>SCS-1SDK-LIVEEARTH-Geospacial_1Y</t>
  </si>
  <si>
    <t>One (1) Genetec SDK connection for MML Sistemas de Automação Ltda with Servico de Sorteio Aleatorio.</t>
  </si>
  <si>
    <t>Subscription for Unlimited SDK connections for Entertech with BioConnect. If this connection is purchashed in parallel to Entertech's hardware from Genetec, the SDK connection fee will be waived.</t>
  </si>
  <si>
    <t>One (1) Genetec SDK connection for EasyLobby</t>
  </si>
  <si>
    <t>One (1) Genetec SDK connection for MML Sistemas de Automação Ltda with Relatorio de Refeitorio.</t>
  </si>
  <si>
    <t>One (1) Genetec SDK connection for StoneLock Gateway</t>
  </si>
  <si>
    <t>One (1) Genetec SDK connection for MML Sistemas de Automação Ltda with Pre-register Visitor Integration.</t>
  </si>
  <si>
    <t>One (1) Genetec SDK connection for JCI with P2000</t>
  </si>
  <si>
    <t>Subscription for one (1) Genetec SDK connection for Geomexsoft with Tvius.</t>
  </si>
  <si>
    <t>Subscription for One (1) Genetec SDK connection for Schneider Electric with Andover Continuum</t>
  </si>
  <si>
    <t>One (1) Genetec SDK connection for IDTech with Uniguard</t>
  </si>
  <si>
    <t>Subscription for one (1) Genetec SDK connection for OPS with Cardax</t>
  </si>
  <si>
    <t>Subscription for one (1) Genetec SDK connection for SPLAN with Visitor Management.</t>
  </si>
  <si>
    <t>One (1) Genetec SDK connection for Ievo with FIAC.</t>
  </si>
  <si>
    <t>Subscription for one (1) Genetec SDK connection for Invixium with Biometric Products &amp; Solutions.</t>
  </si>
  <si>
    <t>One (1) Genetec SDK connection for Gunnebo with SMI Server</t>
  </si>
  <si>
    <t>One (1) Genetec SDK connection for Gunnebo with SMI Client</t>
  </si>
  <si>
    <t>Subscription for unlimited SDK connection for Georgia Pacific with Matrix Frontier</t>
  </si>
  <si>
    <t>Subscription for one (1) Genetec SDK connection for Geomexsoft with XEUS Client</t>
  </si>
  <si>
    <t>Subscription for one (1) Genetec SDK connection for Videocorp with Visit System with Assigned Credentials.</t>
  </si>
  <si>
    <t>One (1) Genetec SDK connection for Identity Once with TWIC</t>
  </si>
  <si>
    <t>One (1) Genetec SDK connection for Identicard with PremiSys</t>
  </si>
  <si>
    <t>SCS-1SDK-HIDEASYLOBBY_1Y</t>
  </si>
  <si>
    <t>SCS-1SDK-IDENTICARD-PremiSys_1Y</t>
  </si>
  <si>
    <t>SCS-1SDK-Identity-TWIC_1Y</t>
  </si>
  <si>
    <t>SCS-1SDK-GEOMEX-XEUSCL_1Y</t>
  </si>
  <si>
    <t>SCS-1SDK-VIDEOCORP-VSAC_1Y</t>
  </si>
  <si>
    <t>SCS-1SDK-SL-Gateway_1Y</t>
  </si>
  <si>
    <t>SCS-1SDK-MML-RDR_1Y</t>
  </si>
  <si>
    <t>SCS-1SDK-SCHNEIDER-Continum_1Y</t>
  </si>
  <si>
    <t>SCS-1SDK-MML-PRVI_1Y</t>
  </si>
  <si>
    <t>SCS-1SDK-JCI-P2000_1Y</t>
  </si>
  <si>
    <t>SCS-1SDK-SPLAN-VM_1Y</t>
  </si>
  <si>
    <t>SCS-1SDK-GUNNEBO-SMIS_1Y</t>
  </si>
  <si>
    <t>SCS-1SDK-INVIXIUM-BPS_1Y</t>
  </si>
  <si>
    <t>SCS-1SDK-IEVO-FIAC_1Y</t>
  </si>
  <si>
    <t>SCS-1SDK-GUNNEBO-SMIC_1Y</t>
  </si>
  <si>
    <t>SCS-SDK-GP-MFrontierSt_1Y</t>
  </si>
  <si>
    <t>SCS-SDK-BioConnect_1Y</t>
  </si>
  <si>
    <t>SCS-1SDK-GEOMEX-Tvius_1Y</t>
  </si>
  <si>
    <t>SCS-1SDK-IDTECH-Security_1Y</t>
  </si>
  <si>
    <t>SCS-1SDK-OPS-CARDAX_1Y</t>
  </si>
  <si>
    <t>SCS-1SDK-MML-SDSA_1Y</t>
  </si>
  <si>
    <t>SCS-247SUPPORT_1Y</t>
  </si>
  <si>
    <t>One (1) Genetec SDK connection for Dataworks Plus with Facewatch.</t>
  </si>
  <si>
    <t xml:space="preserve">One (1) Genetec SDK connection for Jemez Technology with Eagle-i Connect. </t>
  </si>
  <si>
    <t>Subscription for 1 Genetec SDK connection for AllGo with AllGoVision</t>
  </si>
  <si>
    <t>Subscription for one (1) Genetec™ SDK connection for Briefcam with VS Enterprise (Server). This part number should NOT be sold seperatly from part number SCS-1SDK-BRIEFCAM-VSEnterprisC.</t>
  </si>
  <si>
    <t>Subscription for one (1) Genetec™ SDK connection for Briefcam with VS Enterprise (Client). This part number should NOT be sold seperatly from part number SCS-1SDK-BRIEFCAM-VSEnterprisS.</t>
  </si>
  <si>
    <t>Subscription for unlimited SDK connections for TechnoAware with Vtrack</t>
  </si>
  <si>
    <t>One (1) Genetec SDK connection for AgentVi with SavVi</t>
  </si>
  <si>
    <t>Subscription to one (1) Genetec SDK connection for Herta with Herta BioSurveillance Face Recognition.</t>
  </si>
  <si>
    <t>One (1) Genetec SDK connection for KiwiVision</t>
  </si>
  <si>
    <t>SCS-1SDK-HERTA-FaceRecognition_1Y</t>
  </si>
  <si>
    <t>SCS-1SDK-BRIEFCAM-VSEnterprisC_1Y</t>
  </si>
  <si>
    <t>SCS-1SDK-BRIEFCAM-VSEnterprisS_1Y</t>
  </si>
  <si>
    <t>SCS-1SDK-ALLGO-AllGoVision_1Y</t>
  </si>
  <si>
    <t>SCS-1SDK-DWP-Facewatch_1Y</t>
  </si>
  <si>
    <t>SCS-1SDK-Jemez-EagleiConnect_1Y</t>
  </si>
  <si>
    <t>SCS-1SDK-KiwiVision_1Y</t>
  </si>
  <si>
    <t>SCS-1SDK-AgentVi-savVi_1Y</t>
  </si>
  <si>
    <t>SCS-SDK-TA-VtrackSite_1Y</t>
  </si>
  <si>
    <t>Subscription for one (1) Genetec SDK connection for MML Sistemas de Automação Ltda with Servico de Sorteio Aleatorio.</t>
  </si>
  <si>
    <t>SCS-1SDK-RESOLVER-PPM_1Y</t>
  </si>
  <si>
    <t>Subscription for one (1) Genetec SDK connection for Enfrasys with SOCG</t>
  </si>
  <si>
    <t>Subscription for one (1) Genetec SDK connection for Worldi with Safety Driving Management System</t>
  </si>
  <si>
    <t>Subscription to one (1) Genetec SDK connection for Microsoft with Dasboard PSIM.</t>
  </si>
  <si>
    <t>Subscription for One (1) Genetec SDK connection for Raytheon with ClearView</t>
  </si>
  <si>
    <t>Subscription for one (1) Genetec SDK connection for VCS with Coppweb.</t>
  </si>
  <si>
    <t>Subscription for one (1) Genetec SDK connection for Siemens with AARP Employee Data Warehouse Integration.</t>
  </si>
  <si>
    <t>Subscription for one (1) Genetec SDK connection for Nanodems with NDIS</t>
  </si>
  <si>
    <t>SCS-1SDK-ENFRASYS-SOCG_1Y</t>
  </si>
  <si>
    <t>SCS-1SDK-VCS-Coppweb_1Y</t>
  </si>
  <si>
    <t>SCS-1SDK-RAYTHEON-ClearView_1Y</t>
  </si>
  <si>
    <t>SCS-1SDK-MICROSOFT-Dashboard_1Y</t>
  </si>
  <si>
    <t>SCS-1SDK-SIEMENS-AARP_1Y</t>
  </si>
  <si>
    <t>SCS-1SDK-NANODEMS-NDIS_1Y</t>
  </si>
  <si>
    <t>SCS-1SDK-WORLDI-SDMS_1Y</t>
  </si>
  <si>
    <t>One (1) Genetec SDK connection for Percy Security with Seal Client. This part number should NOT be sold seperatly from part number GSC-1SDK-PERCY-SEAL.</t>
  </si>
  <si>
    <t>Subscription for unlimited Genetec SDK connections for Roiret with RT Desk Plugin</t>
  </si>
  <si>
    <t>One (1) Genetec SDK connection for VuWall with VuWall2.</t>
  </si>
  <si>
    <t>SCS-1SDK-PERCY-SEAL_1Y</t>
  </si>
  <si>
    <t>SCS-SDK-ROIRET-RTDeskST_1Y</t>
  </si>
  <si>
    <t>SCS-1SDK-PERCY-SEALC_1Y</t>
  </si>
  <si>
    <t>SCS-1SDK-VUWALL-VUWALL2_1Y</t>
  </si>
  <si>
    <t>One (1) Genetec SDK connection for Amped with DVRConv</t>
  </si>
  <si>
    <t>One (1) Genetec SDK connection for G4S with TSSI</t>
  </si>
  <si>
    <t>One (1) Genetec SDK connection for Preferred Technologies with IOI Plugin</t>
  </si>
  <si>
    <t>Subscription for One (1) Genetec SDK connection for Raytec with Vario IP PoE Illuminator</t>
  </si>
  <si>
    <t>Subscription for one (1) Genetec SDK connection for CyberTech Systems and Softwares with GeoShield.</t>
  </si>
  <si>
    <t>One (1) Genetec SDK connection for braXos Security with Steward Software Platform.</t>
  </si>
  <si>
    <t>One (1) Genetec SDK connection for Veracity integration with Xport Server</t>
  </si>
  <si>
    <t>One (1) Genetec SDK connection for Kinesense with KES</t>
  </si>
  <si>
    <t>One (1) Genetec SDK connection for FES Installations with Service Daemon</t>
  </si>
  <si>
    <t>One (1) Genetec SDK connection for MAGAL with Starcom</t>
  </si>
  <si>
    <t>One (1) Genetec SDK connection for Genetec External System Simulator</t>
  </si>
  <si>
    <t>Subscription for one (1) Genetec SDK connection for Videoguard with Soap.</t>
  </si>
  <si>
    <t>Subscription for one (1) Genetec SDK connection for Intellivix with IVA - Intelligent Video Analytics Solution (Client connexion). This part number should NOT be sold seperatly from part number SCS-1SDK-INTELLIVIX-IVS.</t>
  </si>
  <si>
    <t xml:space="preserve">Subscription for one (1) Genetec SDK connection for Saenoon with NE-TIS </t>
  </si>
  <si>
    <t xml:space="preserve">One (1) Genetec SDK connection for Promad with Promad 911. </t>
  </si>
  <si>
    <t>One (1) Genetec SDK connection for Amped with Five</t>
  </si>
  <si>
    <t>Subscription for one (1) Genetec SDK connection for Intellivix with IVA - Intelligent Video Analytics Solution (Server connexion). This part number should NOT be sold seperatly from part number SCS-1SDK-INTELLIVIX-IVA.</t>
  </si>
  <si>
    <t>One (1) Genetec SDK connection for Acces Innovations with Time Presense</t>
  </si>
  <si>
    <t>One (1) Genetec SDK connection for Hacousto with MODBUSSR.</t>
  </si>
  <si>
    <t>One (1) Genetec SDK connection for PetroCloud with Stream Solution.</t>
  </si>
  <si>
    <t>Subscription for one (1) Genetec SDK connection for Genetec with Citigraf Simulator.</t>
  </si>
  <si>
    <t>One (1) Genetec SDK connection for PetroCloud with Access Control Solution.</t>
  </si>
  <si>
    <t>One (1) Genetec SDK connection for Veracity integration with Xport Map Client</t>
  </si>
  <si>
    <t xml:space="preserve">One (1) Genetec SDK connection for Exelon with Digital Plant Viewer </t>
  </si>
  <si>
    <t>SCS-1SDK-VERACITY-XPortServer_1Y</t>
  </si>
  <si>
    <t>SCS-1SDK-VG-SOAP_1Y</t>
  </si>
  <si>
    <t>SCS-1SDK-FES-ServiceDaemon_1Y</t>
  </si>
  <si>
    <t>SCS-1SDK-KINESENSE-KES_1Y</t>
  </si>
  <si>
    <t>SCS-1SDK-MAGAL-Starcom_1Y</t>
  </si>
  <si>
    <t>SCS-1SDK-AMPED-Five_1Y</t>
  </si>
  <si>
    <t>SCS-1SDK-SAENOON-NETIS_1Y</t>
  </si>
  <si>
    <t>SCS-1SDK-VERACITY-XPortMapCl_1Y</t>
  </si>
  <si>
    <t>SCS-SDK-GENETEC-ModSim_1Y</t>
  </si>
  <si>
    <t>SCS-1SDK-INTELLIVIX-IVA_1Y</t>
  </si>
  <si>
    <t>SCS-1SDK-GEOMEX-XEUSSR_1Y</t>
  </si>
  <si>
    <t>SCS-1SDK-PetroC-Stream_1Y</t>
  </si>
  <si>
    <t>SCS-1SDK-AI-TimePres_1Y</t>
  </si>
  <si>
    <t>SCS-1SDK-HACOUSTO-MODBUSSR_1Y</t>
  </si>
  <si>
    <t>SCS-1SDK-EXELON-DPV_1Y</t>
  </si>
  <si>
    <t>SCS-1SDK-G4S-TSSI_1Y</t>
  </si>
  <si>
    <t>SCS-1SDK-INTELLIVIX-IVS_1Y</t>
  </si>
  <si>
    <t>SCS-1SDK-PetroC-Control_1Y</t>
  </si>
  <si>
    <t>SCS-1SDK-GENETEC-CG-SIM_1Y</t>
  </si>
  <si>
    <t>SCS-1SDK-RAYTEC-VARIO_1Y</t>
  </si>
  <si>
    <t>SCS-1SDK-PREFTECH-IOI_1Y</t>
  </si>
  <si>
    <t>SCS-1SDK-BRAXOS-Steward_1Y</t>
  </si>
  <si>
    <t>SCS-1SDK-CYBERTECH-GS_1Y</t>
  </si>
  <si>
    <t>SCS-1SDK-AMPED-DVRCONV_1Y</t>
  </si>
  <si>
    <t>SCS-1SDK-PROMAD-911_1Y</t>
  </si>
  <si>
    <t>Subscription for One (1) Genetec SDK connection for Senstar with Network Manager.</t>
  </si>
  <si>
    <t>Subscription for One (1) Genetec SDK connection for Axis with Perimeter Defender</t>
  </si>
  <si>
    <t>Subscription for one (1) Genetec SDK connection for Sicurit with IP Native Genetec Gateway</t>
  </si>
  <si>
    <t>One (1) Genetec SDK connection for Shooter Detection Systems with Guardian Gunshot Detection. Part  needs to be replaced by plugin GSC-1PSDS-GUARDGUNSHT.</t>
  </si>
  <si>
    <t>SCS-1SDK-SDS-GUARDIANGUNSHOT_1Y</t>
  </si>
  <si>
    <t>SCS-1SDK-SENSTAR-NMS_1Y</t>
  </si>
  <si>
    <t>SCS-1SDK-SICURIT-IPN_1Y</t>
  </si>
  <si>
    <t>SCS-1SDK-AXIS-PERIMDEFEND_1Y</t>
  </si>
  <si>
    <t>Annual license for concurrent Genetec Mission Control™ Users</t>
  </si>
  <si>
    <t>Annual site license for concurrent Genetec Mission Control™ Users</t>
  </si>
  <si>
    <t>SCS-MC-OPPSITE_1Y</t>
  </si>
  <si>
    <t>SCS-MC-1OPP _1Y</t>
  </si>
  <si>
    <t>1 month subscription for up to 1000km of fence in RSA. Requires SCS-GAP-RSA-1FEN. Only available with Enterprise packages (Synergis™ and/or Omnicast™). Mandatory Restricted Security Area Surveillance Base Package, Plan Manager Standard.</t>
  </si>
  <si>
    <t>SCS-GAP-RSA-1000KM_1Y</t>
  </si>
  <si>
    <t>SCS-ABS-BASE-1Y _1Y</t>
  </si>
  <si>
    <t xml:space="preserve">1 year subscription for the Airport Badging System allowing connectivity to background check services (AAAE or TELOS). Include the DAC connector. Requires Synergis Pro or Enterprise </t>
  </si>
  <si>
    <t>SCS-AOM-BAD-BASE_1Y</t>
  </si>
  <si>
    <t>1 year subscription to the Badging solution server, mandatory from year 2</t>
  </si>
  <si>
    <t>1 month subscription for up to 100km of fence in RSA. Requires SCS-GAP-RSA-1FEN. Only available with Enterprise packages (Synergis™ and/or Omnicast™). Mandatory Restricted Security Area Surveillance Base Package, Plan Manager Standard.</t>
  </si>
  <si>
    <t>SCS-ABS-1WS-1Y _1Y</t>
  </si>
  <si>
    <t xml:space="preserve">1 year subscription for connection to 1 workstation </t>
  </si>
  <si>
    <t>SCS-AOM-BAD-1WS_1Y</t>
  </si>
  <si>
    <t>1 year subscription to the Badging solution workstation, mandatory from year 2</t>
  </si>
  <si>
    <t>SCS-GAP-RSA-100KM_1Y</t>
  </si>
  <si>
    <t>1 month subscription  for up to 10km of fence in RSA. Requires SCS-GAP-RSA-1FEN. Only available with Enterprise packages (Synergis™ and/or Omnicast™). Mandatory Restricted Security Area Surveillance Base Package, Plan Manager Standard.</t>
  </si>
  <si>
    <t>SCS-GAP-RSA-10KM_1Y</t>
  </si>
  <si>
    <t>SCS-AOM-BAD-AAAE_1Y</t>
  </si>
  <si>
    <t>1 year subscription to the Badging solution back ground check connector, mandatory from year 2</t>
  </si>
  <si>
    <t>SCS-AOM-BAD-1COM_1Y</t>
  </si>
  <si>
    <t>1 year subscription to the Badging solution web client per subscribing company / client, mandatory from year 1 as required</t>
  </si>
  <si>
    <t>SCS-AOM-BAD-TELOS-1Y_1Y</t>
  </si>
  <si>
    <t>2 year subscription to the Badging solution back ground check connector, mandatory from year 2</t>
  </si>
  <si>
    <t>1 month subscription for up to 1km of fence in RSA. Requires SCS-GAP-RSA-1FEN. Only available with Enterprise packages (Synergis™ and/or Omnicast™). Mandatory Restricted Security Area Surveillance Base Package, Plan Manager Standard.</t>
  </si>
  <si>
    <t>SCS-GAP-RSA-1KM_1Y</t>
  </si>
  <si>
    <t>SCS-GAP-RSA-1RAD_1Y</t>
  </si>
  <si>
    <t>1 month subscription to 1 short-range tracking sensor connection for Restricted Security Area Surveillance . Only available with Pro or Enterprise packages (Synergis™ and/or Omnicast™). Mandatory Restricted Security Area Surveillance Base Package.</t>
  </si>
  <si>
    <t>SCS-GAP-RSA-1SRS_1Y</t>
  </si>
  <si>
    <t>1 month subscription to Restricted Security Area Surveillance Enterprise Package. Full featured RSA package select sensor licenses as required. Only available with Professional and Enterprise packages (Synergis™ and/or Omnicast™). Mandatory : Plan Manager Standard minimum.</t>
  </si>
  <si>
    <t>SCS-GAP-RSA-ENT_1Y</t>
  </si>
  <si>
    <t>SCS-GAP-RSA-PRO_1Y</t>
  </si>
  <si>
    <t>SCS-1SDK-GENETEC-DecisionSupp _1Y</t>
  </si>
  <si>
    <t>One (1) Genetec™ SDK connection for Genetec™ with Decision Support System for Law Enforcement.</t>
  </si>
  <si>
    <t xml:space="preserve">Subscription for 1 additional Authentication Role allowing integration of ADFS or OpenID/SAML2 identity providers (ex.:Azure AD). Maximum of 8 additional connections supported (total of 10 with connection include in basic part numbers). </t>
  </si>
  <si>
    <t>SCS-1AUTH_1Y</t>
  </si>
  <si>
    <t>One (1) Genetec SDK connection for Veracity integration with Coldstore Video Mover</t>
  </si>
  <si>
    <t>SCS-1SDK-VERACITY-COLDSTOREVM_1Y</t>
  </si>
  <si>
    <t>SCS-CSP-USA-1TB</t>
  </si>
  <si>
    <t>1TB of cloud storage in performance tier (cool-LRS) for 1 month in United States datacenter. Minimum retention of 30 days. Must purchase a minimum of 12 months.</t>
  </si>
  <si>
    <t>SCS-CSA-USA-1TB</t>
  </si>
  <si>
    <t>1TB of cloud storage in long-term tier (archive-LRS) for 1 month in United States datacenter. Minimum retention of 180 days. Must purchase a minimum of 12 months.</t>
  </si>
  <si>
    <t>SCS-CSP-USG-1TB</t>
  </si>
  <si>
    <t>1TB of cloud storage in performance tier (cool-LRS) for 1 month in US Government datacenter. Minimum retention of 30 days. Must purchase a minimum of 12 months.</t>
  </si>
  <si>
    <t>SCS-CSA-USG-1TB</t>
  </si>
  <si>
    <t>1TB of cloud storage in long-term tier (archive-LRS) for 1 month in US Government datacenter. Minimum retention of 180 days. Must purchase a minimum of 12 months.</t>
  </si>
  <si>
    <t>GSC-5.10</t>
  </si>
  <si>
    <t>Software Version</t>
  </si>
  <si>
    <t>Security Center</t>
  </si>
  <si>
    <t>GSC-BASE-5.10</t>
  </si>
  <si>
    <t>Genetec Security Center (GSC) Base Package - Version 5.10 which includes: 1 Directory, 5 Security Desk client connections (incl. Web Client), Plan Manager Basic, Alarm Management, Advanced Reporting, System Partitioning, Zone Monitoring, IO Modules Support, Email Support, Macros Support (actual macros sold separately), Support for server virtualization, all supported languages. Must purchase a SynergisTM, OmnicastTM, or AutoVuTM base package to enable access control, video, or LPR content respectively.</t>
  </si>
  <si>
    <t>GSC-1U</t>
  </si>
  <si>
    <t>1 Genetec™ Security Desk client connection (incl. Web Client)</t>
  </si>
  <si>
    <t>GSC-1STU</t>
  </si>
  <si>
    <t>Site License for Genetec™ Security Desk client connections (incl. Web Client) (Only available with Synergis™ and/or Omnicast™ Enterprise packages and/or AutoVu™ Standard package).</t>
  </si>
  <si>
    <t>GSC-1MobileU</t>
  </si>
  <si>
    <t>GSC-1MobileSTU</t>
  </si>
  <si>
    <t>Site License for Security Center Mobile app connections. Only available with  Synergis™TM and/or Omnicast™TM Enterprise packages or AutoVu™TM Standard package.</t>
  </si>
  <si>
    <t>GSC-PM-Advanced</t>
  </si>
  <si>
    <t>Advanced Plan Manager for GIS Map servers. Requires GSC-PM-STD-XXX. Genetec™ Advantage.</t>
  </si>
  <si>
    <t>GSC-PM-STD-50</t>
  </si>
  <si>
    <t>Plan Manager for up to 50 entities (cameras, doors, intrusion panels, custom entities).  Supports vector-based maps (PDF), alarm management, PTZ control and field of view, customizable entity states, simple Bing maps support &amp; Macros. Only available with Professional or Enterprise packages (Synergis™ and/or Omnicast™). Genetec™ Advantage.</t>
  </si>
  <si>
    <t>GSC-PM-STD-100</t>
  </si>
  <si>
    <t>Plan Manager for up to 100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</si>
  <si>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GSC-PM-STD-250</t>
  </si>
  <si>
    <t>Plan Manager for up to 250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</si>
  <si>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GSC-PM-STD-1000</t>
  </si>
  <si>
    <t>Plan Manager for up to 1000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</si>
  <si>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GSC-PM-STD-SiteLicense</t>
  </si>
  <si>
    <t>Plan Manager for unlimited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</si>
  <si>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GSC-THREATLEVELS</t>
  </si>
  <si>
    <t>Threat Level Module. Only available with Professional or Enterprise packages (Synergis™ and/or Omnicast™)or All in One packages</t>
  </si>
  <si>
    <t>GSC-1AD</t>
  </si>
  <si>
    <t>GSC-1ADFS</t>
  </si>
  <si>
    <t>1 Active Directory Federation™ Services (ADFS) connection. Enabled ADFS as external claims provider for user authentication. Only available with Professional or Enterprise packages (Synergis™TM and/or Omnicast™TM) or AutoVu™TM Standard package.</t>
  </si>
  <si>
    <t>GSC-1AUTH</t>
  </si>
  <si>
    <t>1 Authentication Role (ADFS, Open ID, SAML).  Enables 1 connection to an external identity provider for user authentication. Only available with Professional or Enterprise packages (Synergis and/or Omnicast) or AutoVu.</t>
  </si>
  <si>
    <t>GSC-1SCFED-20</t>
  </si>
  <si>
    <t>1 Federated Security Center 4.0 (or higher) Directory connection - 20 entities or less (cameras, readers or Sharp). Must purchase Omnicast™ or Synergis™ Enterprise Package or AutoVu™ Standard.</t>
  </si>
  <si>
    <t>GSC-1SCFED</t>
  </si>
  <si>
    <t>1 Federated Security Center 4.0 (or higher) Directory connection. Must purchase Omnicast™ or Synergis™ Enterprise Package or AutoVu™ Standard.</t>
  </si>
  <si>
    <t>GSC-1AP-Bosch</t>
  </si>
  <si>
    <t>Support 1 Bosch B/G Serie intrusion control panel connection. Requires the GSC-AP-Base and one of Standard, Professional or Enterprise packages (Synergis™ and/or Omnicast™). Mandatory Genetec™ Advantage.</t>
  </si>
  <si>
    <t>GSC-1PLEN</t>
  </si>
  <si>
    <t>1 Lenel OnGuard PACS plugin. 1 part per 750 readers. Only available with Professional or Enterprise packages (Synergis™ and/or Omnicast™).</t>
  </si>
  <si>
    <t>GSC-1VLEN</t>
  </si>
  <si>
    <t>1 Lenel OnGuard Video Translator. Only available with Professional or Enterprise packages (Synergis™ and/or Omnicast™).</t>
  </si>
  <si>
    <t>GSC-1POPC-S</t>
  </si>
  <si>
    <t>1 OPC Server Plugin. Only available with Professional or Enterprise packages (Synergis™ and/or Omnicast™).</t>
  </si>
  <si>
    <t>GSC-1PMEDECOBASE</t>
  </si>
  <si>
    <t>Medeco Base intelligent key management Plugin.  Requires GSC-1P-OFFLINELOCK-1L per lock to be added.  1 Base per system when Medeco plugin is required. Only available with Professional or Enterprise packages (Synergis™ and/or Omnicast™).</t>
  </si>
  <si>
    <t>GSC-1PMORPHOBIOMETRICS</t>
  </si>
  <si>
    <t>1 Idemia Morpho Manager Plugin. Only available with Professional or Enterprise packages (Synergis™ and/or Omnicast™).</t>
  </si>
  <si>
    <t>GSC-1PIDSCANNER</t>
  </si>
  <si>
    <t>1 Document(Passport/Licenses) Scanner Plugin per client station. Only available with Professional or Enterprise packages (Synergis™ and/or Omnicast™).</t>
  </si>
  <si>
    <t>GSC-1PKEYWATCHER</t>
  </si>
  <si>
    <t>1 MorseWatchman TrueTouch Key Management part per cabinet.  Requires 1 GSC-1P-KeyCabinetBase per GSC system for KeyCabinets management.  Only available with Professional or Enterprise packages (Synergis™ and/or Omnicast™).</t>
  </si>
  <si>
    <t>GSC-1POTIS-COMPASS</t>
  </si>
  <si>
    <t>1 Otis Compass Destination Dispatch Elevator System Plugin.Only available with Professional or Enterprise packages (Synergis™ and/or Omnicast™).</t>
  </si>
  <si>
    <t>GSC-1PSALTOSVN</t>
  </si>
  <si>
    <t>1 Salto SVN Plugin including 10 doors. Only available with Synergis™ Professional or Enterprise packages. Mandatory Synergis reader advantage per each Salto door on the system wih Genetec Advantage.</t>
  </si>
  <si>
    <t>GSC-1PSALTOSVN-1D</t>
  </si>
  <si>
    <t>1 Salto SVN Door. Only available with Professional or Enterprise packages (Synergis™ and/or Omnicast™). Mandatory Synergis reader advantage per each Salto door on the system wih Genetec Advantage.</t>
  </si>
  <si>
    <t>GSC-1PSALTOSVN-1L</t>
  </si>
  <si>
    <t>1 Salto SVN Lock. Only available with Professional or Enterprise packages (Synergis™ and/or Omnicast™). Mandatory Genetec Advantage.</t>
  </si>
  <si>
    <t>GSC-1PSDS-GUARDGUNSHT</t>
  </si>
  <si>
    <t>1 Guardian gun shot detection plugin for every 100 sensors. Only available with Professional or Enterprise packages (Synergis™ and/or Omnicast™).</t>
  </si>
  <si>
    <t>GSC-1PSHCC</t>
  </si>
  <si>
    <t>1 Software House CCURE 9000 PACS plugin. 1 part per 750 readers. Only available with Professional or Enterprise packages (Synergis™ and/or Omnicast™).</t>
  </si>
  <si>
    <t>GSC-1PSINGLECARD</t>
  </si>
  <si>
    <t>1 Software Single Card Solution (Card synchronization) plugin for 2 data sources. Only available with Professional or Enterprise packages (Synergis™ and/or Omnicast™).</t>
  </si>
  <si>
    <t>GSC-1PSipass</t>
  </si>
  <si>
    <t>1 Siemens Sipass PACS plugin. 1 part per 750 readers. Only available with Professional or Enterprise packages (Synergis™ and/or Omnicast™).</t>
  </si>
  <si>
    <t>GSC-1PSPSCHECKPOINT</t>
  </si>
  <si>
    <t>1 SPS Security Patrol Checkpoint Plugin. Only available with Professional or Enterprise packages (Synergis™ and/or Omnicast™).</t>
  </si>
  <si>
    <t>GSC-1PSWM-RPMII</t>
  </si>
  <si>
    <t>1 Southwest Microwave RPMII plugin. 1 plugin for 5 RPMII units. Only available with Professional or Enterprise packages (Synergis™ and/or Omnicast™).</t>
  </si>
  <si>
    <t>GSC-1PTAGTRACKER</t>
  </si>
  <si>
    <t>1 part required per Barcode reader controlled by Plugin.  Only available with Professional or Enterprise packages (Synergis™ and/or Omnicast™).</t>
  </si>
  <si>
    <t>GSC-1PTRAKA</t>
  </si>
  <si>
    <t>1 TRAKA Key Management part per cabinet.  Requires 1 GSC-1P-KeyCabinetBase per GSC system for KeyCabinets management.  Only available with Professional or Enterprise packages (Synergis™ and/or Omnicast™).</t>
  </si>
  <si>
    <t>1 Software House CCURE 9000 video integration. Only available with Professional or Enterprise packages (Synergis™ and/or Omnicast™).</t>
  </si>
  <si>
    <t>GSC-1PProxSafeKey</t>
  </si>
  <si>
    <t>1 Deister ProxSafe Key Management part per cabinet.  Requires 1 GSC-1P-KeyCabinetBase per GSC system for KeyCabinets management.  Only available with Professional or Enterprise packages (Synergis™ and/or Omnicast™).</t>
  </si>
  <si>
    <t>GSC-1PVW-EIZO</t>
  </si>
  <si>
    <t>1 Eizo VideoWall plugin. 1 part required per Eizo monitor.  Only available with Professional or Enterprise packages (Synergis™ and/or Omnicast™).</t>
  </si>
  <si>
    <t>GSC-1AP-DMP</t>
  </si>
  <si>
    <t>1 DMP intrusion panel connection. Requires the GSC-AP-Base and one of Standard, Professional or Enterprise packages (Synergis™ and/or Omnicast™). Mandatory Genetec™ Advantage.   1 Part per panel.</t>
  </si>
  <si>
    <t>GSC-1AP-DSC</t>
  </si>
  <si>
    <t>1 DSC PowerSeries intrusion panel connection. Requires the GSC-AP-Base and one of Standard, Professional or Enterprise packages (Synergis™ and/or Omnicast™). Mandatory Genetec™ Advantage.</t>
  </si>
  <si>
    <t>GSC-1PADVANCEENROLL</t>
  </si>
  <si>
    <t>1 Advanced Enrollment Plugin. 1 part per directory. Only available with Professional or Enterprise packages (Synergis™ and/or Omnicast™).</t>
  </si>
  <si>
    <t>GSC-1PAMAG-SYM</t>
  </si>
  <si>
    <t>1 Amag Symmetry PACS plugin. 1 part per 750 readers. Only available with Professional or Enterprise packages (Synergis™ and/or Omnicast™).</t>
  </si>
  <si>
    <t>GSC-1PAP-BUYTIME</t>
  </si>
  <si>
    <t>1 Buy-Time plugin. Only available with Professional or Enterprise packages (Synergis™ and/or Omnicast™).</t>
  </si>
  <si>
    <t>Alarm Receiver integration per 100 panels. Requires one of Standard, Professional or Enterprise packages (Synergis™ and/or Omnicast™).</t>
  </si>
  <si>
    <t>GSC-1P-TKDISPATCH</t>
  </si>
  <si>
    <t>1 Thyssenkrupp Destination Dispatch Elevator System plugin connection. Only available with Professional or Enterprise packages (Synergis™ and/or Omnicast™).</t>
  </si>
  <si>
    <t>GSC-1P-TRANSACFINDER-BASE</t>
  </si>
  <si>
    <t>Transaction Finder plugin base per system. Requires at least 1 Parser part and individual Register parts. Only available with Professional or Enterprise packages (Synergis™ and/or Omnicast™).</t>
  </si>
  <si>
    <t>GSC-1P-TRANSACFINDER-GKS</t>
  </si>
  <si>
    <t>Transaction Finder GK Software parser. 1 part per customer network. Requires the GSC-1P-TransacFinder-Base and individual Register parts.</t>
  </si>
  <si>
    <t>GSC-1PATMDIEBOLD</t>
  </si>
  <si>
    <t>1 Diebold ATM plugin. 1 part required per ATM.  Only available with Professional or Enterprise packages (Synergis™ and/or Omnicast™).</t>
  </si>
  <si>
    <t>GSC-1PBARCOCMS</t>
  </si>
  <si>
    <t>1 Barco CMS Plugin. Only available with Professional or Enterprise packages (Synergis™ and/or Omnicast™).</t>
  </si>
  <si>
    <t>GSC-1PBAS-BACNET</t>
  </si>
  <si>
    <t>1 Industrial IoT BACNET Client Plugin including 200 data points monitored (BacNET Objects). For additional data points, use GSC-1PES-XXXXDP. Only available with Professional or Enterprise packages (Synergis™ and/or Omnicast™).</t>
  </si>
  <si>
    <t>GSC-1PBAS-MODBUS</t>
  </si>
  <si>
    <t>1 Industrial IoT Modbus TCP Client Plugin including 200 data points monitored (Modbus Registers). For additional data points, use GSC-1PES-XXXXDP. Only available with Professional or Enterprise packages (Synergis™ and/or Omnicast™).</t>
  </si>
  <si>
    <t>GSC-1PBAS-OPC-C</t>
  </si>
  <si>
    <t>1 Industrial IoT OPC Client Plugin including 200 data points monitored (OPC Tag, Node ID). For additional data points, use GSC-1PES-XXXXDP. Only available with Professional or Enterprise packages (Synergis™ and/or Omnicast™).</t>
  </si>
  <si>
    <t>GSC-1PCDC0-SHOTSPOTTER</t>
  </si>
  <si>
    <t>1 Shot Spotter Plugin. Only available with Professional or Enterprise packages (Synergis™ and/or Omnicast™).</t>
  </si>
  <si>
    <t>GSC-1PCDC2-ASSA-ARX-25</t>
  </si>
  <si>
    <t>1 ASSA ARX plugin. 1 part per 25 readers. Only available with Standard, Professional or Enterprise packages (Synergis™ and/or Omnicast™).</t>
  </si>
  <si>
    <t>GSC-1PCLIQBASE</t>
  </si>
  <si>
    <t>Cliq Base intelligent key management Plugin. Requires GSC-1P-OFFLINELOCK-1L per lock to be added. 1 Base per system when Cliq plugin is required. Only available with Professional or Enterprise packages (Synergis™ and/or Omnicast™).</t>
  </si>
  <si>
    <t>GSC-1PES-10000DP</t>
  </si>
  <si>
    <t>10000 Data Points licenses for Industrial IoT plugin version 4.2 and up.  Only available with Professional or Enterprise packages (Synergis™ et/ou Omnicast™).</t>
  </si>
  <si>
    <t>GSC-1PES-2000DP</t>
  </si>
  <si>
    <t>2000 Data Points licenses for Industrial IoT plugin version 4.2 and up.  Only available with Professional or Enterprise packages (Synergis™ et/ou Omnicast™).</t>
  </si>
  <si>
    <t>GSC-1PES-200DP</t>
  </si>
  <si>
    <t>200 Data Points licenses for Industrial IoT plugin version 4.2 and up.  Only available with Professional or Enterprise packages (Synergis™ et/ou Omnicast™).</t>
  </si>
  <si>
    <t>GSC-1PES-HTTPSERVER</t>
  </si>
  <si>
    <t>1 Industrial IoT HTTP Server plugin including 200 data points monitored (JSONPath). For additional data points, use GSC-1PES-XXXXDP. Only available with Professional or Enterprise packages (Synergis™ and/or Omnicast™).</t>
  </si>
  <si>
    <t>GSC-1PES-MQTTCLIENT</t>
  </si>
  <si>
    <t>1 Industrial IoT MQTT Client plugin including 200 data points monitored (JSONPath). For additional data points, use GSC-1PES-XXXXDP. Only available with Professional or Enterprise packages (Synergis™ and/or Omnicast™).</t>
  </si>
  <si>
    <t>GSC-1PES-SNMPMGR</t>
  </si>
  <si>
    <t>1 Industrial IoT SNMP plugin including 200 data points monitored (SNMP OIDs). For additional data points, use GSC-1PES-XXXXDP. Only available with Professional or Enterprise packages (Synergis™ and/or Omnicast™).</t>
  </si>
  <si>
    <t>GSC-1PES-TCPSERVER</t>
  </si>
  <si>
    <t>1 Industrial IoT TCP Server plugin including 200 data points monitored (Regular Expressions). For additional data points, use GSC-1PES-XXXXDP. Only available with Professional or Enterprise packages (Synergis™ and/or Omnicast™).</t>
  </si>
  <si>
    <t>GSC-1PGEORSS</t>
  </si>
  <si>
    <t>1 GeoRSS plugin. 1 part per 25 enabled RSS Feeds. Only available with Professional or Enterprise packages (Synergis™ and/or Omnicast™).</t>
  </si>
  <si>
    <t>GSC-1AP-CDC2-SPC</t>
  </si>
  <si>
    <t>1 Vanderbilt SPC intrusion alarm panel connection.  Requires the GSC-AP-Base and one of Standard, Pro and Enterprise packages.  Mandatory Genetec™ Advantage.  1 Part per panel.</t>
  </si>
  <si>
    <t>GSC-1AP-CDC3-HW</t>
  </si>
  <si>
    <t>1 Honeywell intrusion alarm panel connection.  Requires the GSC-AP-Base and one of Standard, Pro and Enterprise packages.  Mandatory Genetec™ Advantage.  1 Part per panel.</t>
  </si>
  <si>
    <t>GSC-1AP-BOSCHMAP5000</t>
  </si>
  <si>
    <t>Support 1 Bosch MAP5000 intrusion panel connection. Requires the GSC-AP-Base and one of Standard, Professional or Enterprise packages (Synergis™ and/or Omnicast™). Mandatory Genetec™ Advantage.</t>
  </si>
  <si>
    <t>GSC-1AP-CDC3-UTCMASTER</t>
  </si>
  <si>
    <t>1 UTC ATS Master or Advance intrusion alarm panel connection.  Requires the GSC-AP-Base and one of Standard, Pro or Enterprise packages.  Mandatory Genetec™ Advantage.  1 Part per panel.</t>
  </si>
  <si>
    <t>1 part per Dynamic LOGBOOK integration for 5 Client workstations.  Only available with Professional or Enterprise packages (Synergis™ and/or Omnicast™).</t>
  </si>
  <si>
    <t>GSC-1P-DYNLOGBOOK-CLIENT</t>
  </si>
  <si>
    <t>1 additional Client station license.  Requires GSC-1P-DYNLOGBOOK-Base per system.  Only available with Professional or Enterprise packages (Synergis™ and/or Omnicast™).</t>
  </si>
  <si>
    <t>GSC-1P-KEYCABINETBASE</t>
  </si>
  <si>
    <t>1 Asset Management Base Plugin.  Requires individual cabinet parts to be added.  1 Base per system when asset manager plugin are required. Only available with Professional or Enterprise packages (Synergis™ and/or Omnicast™).</t>
  </si>
  <si>
    <t>GSC-1P-KONE</t>
  </si>
  <si>
    <t>1 Kone Destination Dispatch plugin.  Only available with Professional or Entreprise packages (Synergis™ and/or Omnicast™.</t>
  </si>
  <si>
    <t>GSC-1P-OFFLINELOCK-1L</t>
  </si>
  <si>
    <t>1 part per Offline lock.  Requires the Offline lock system base part. Only available with Professional or Enterprise packages (Synergis™ and/or Omnicast™).</t>
  </si>
  <si>
    <t>ADNET-ABIOJAIL-GREFFE</t>
  </si>
  <si>
    <t>1 part for AbioJail Greffe plugin. 1 part per client station.</t>
  </si>
  <si>
    <t>ADNET-ABIOJAIL-PARLOIR</t>
  </si>
  <si>
    <t>1 part for AbioJail Parloir plugin. 1 part per client station.</t>
  </si>
  <si>
    <t>GSC-AP-BASE</t>
  </si>
  <si>
    <t>Intrusion Base component.  1 part required per system with any intrusion unit manufacturer. Requires the GSC-1AP-Manufacturer part per panel. Requires one of Standard, Professional or Enterprise packages (Synergis™ and/or Omnicast™). Mandatory Genetec™ Advantage.</t>
  </si>
  <si>
    <t>GSC-1FOD</t>
  </si>
  <si>
    <t>1 Failover Directory Role. Only available with Enterprise packages (Synergis™ and/or Omnicast™) or AutoVu™ Standard. Mandatory Genetec™ Advantage.</t>
  </si>
  <si>
    <t>GSC-StandbyServer</t>
  </si>
  <si>
    <t>Additional Security Center server license for a single standby server. Required when deploying Security Center with third party failover option supported by Genetec™. Standby server and third party failover software sold separately (NEC or MS Windows Clustering).  Not required when using NEC ExpressCluster purchased from Genetec™. Only available with Enterprise packages (Synergis™ and/or Omnicast™). Mandatory Genetec™ Advantage.</t>
  </si>
  <si>
    <t>GSC-1DVD</t>
  </si>
  <si>
    <t>1 DVD for Security Center</t>
  </si>
  <si>
    <t>GSC-Sipelia-1SIP-ADV</t>
  </si>
  <si>
    <t>Advanced Add-on for 1 Standard Connection providing failover and bidirectional audio and video recording (requires GSC-Sipelia-1SIP-STD and total number of STD &amp; ADV connections must match)</t>
  </si>
  <si>
    <t>GSC-Sipelia-1SIP-STD</t>
  </si>
  <si>
    <t>1 Standard Connection to an Intercom Station (requires GSC-Sipelia-Base)</t>
  </si>
  <si>
    <t>GSC-Sipelia-1Trunk</t>
  </si>
  <si>
    <t>1 SIP trunk connection to Hardware Intercom server or VOIP provider (requires GSC-Sipelia-Base)</t>
  </si>
  <si>
    <t>GSC-Sipelia-Base</t>
  </si>
  <si>
    <t>GSC-SIPELIA-1PA</t>
  </si>
  <si>
    <t>1 Public address connection per system</t>
  </si>
  <si>
    <t>GSC-Om-E</t>
  </si>
  <si>
    <t>GSC Omnicast™ Enterprise Package which includes: Archiving and Auxiliary Archiving support, Media Router, Audio, Remote Security Desk, Camera Sequences, Camera Blocking, Camera Dewarping, Hardware Matrix Support, Time Zone, Edge recording, trickling and archive transfer, Keyboard and Joystick Support, Max. 300 cameras per Archiver / 100 cameras on the Directory machine</t>
  </si>
  <si>
    <t>GSC-Om-E-1C</t>
  </si>
  <si>
    <t>1 camera connection</t>
  </si>
  <si>
    <t>GSC-Om-E-1DV</t>
  </si>
  <si>
    <t>1 DVR/NVR camera input</t>
  </si>
  <si>
    <t>GSC-Om-E-1FC</t>
  </si>
  <si>
    <t>1 failover camera connection (camera connection NOT included). Mandatory Genetec™ Advantage.</t>
  </si>
  <si>
    <t>1 analog camera connection (compatible with selected encoders)</t>
  </si>
  <si>
    <t>GSC-Om-E-1CCFED</t>
  </si>
  <si>
    <t>1 Federation™ connection is required for each site that use Stratocast™ connected cameras. This fee is waived for sites within the same legal entity as the owner of the Security Center Enterprise server license.</t>
  </si>
  <si>
    <t>GSC-Om-P</t>
  </si>
  <si>
    <t>GSC Omnicast™ Professional Package which includes: Archiving support, Media Router, Audio, Remote Security Desk, Camera Sequences, Camera Blocking, Camera Dewarping, Time Zone, Edge recording, trickling and archive transfer, Keyboard and Joystick Support, Max. 250 cameras, Max. 10 clients, Max. 20 Archivers</t>
  </si>
  <si>
    <t>GSC-Om-P-1C</t>
  </si>
  <si>
    <t>GSC-OM-P-1PAC</t>
  </si>
  <si>
    <t>GSC-Om-S</t>
  </si>
  <si>
    <t>GSC Omnicast™ Standard Package which includes: Archiving support, Media Router, Audio, Camera Sequences, Camera Dewarping, Time Zone, Edge recording, trickling and archive transfer, Keyboard and Joystick Support, Max. 50 cameras, Max. 5 clients, Max. 1 Archiver</t>
  </si>
  <si>
    <t>GSC-Om-S-1C</t>
  </si>
  <si>
    <t>GSC-OM-S-1PAC</t>
  </si>
  <si>
    <t>GSC-Sy-E</t>
  </si>
  <si>
    <t>GSC Synergis™ Enterprise Package software which includes: Access Manager support, Remote Security Desk, Badge Designer.</t>
  </si>
  <si>
    <t>GSC-Sy-E-1R</t>
  </si>
  <si>
    <t>1 External reader connection (required when hardware not purchased from Genetec™)</t>
  </si>
  <si>
    <t>GSC-Sy-E-1GCHM</t>
  </si>
  <si>
    <t>1 Global Cardholder Management connection per remote system connecting.  Central system must be a Synergis™ Enteprise system. Mandatory Genetec™ Advantage.</t>
  </si>
  <si>
    <t>GSC-SY-E-1S</t>
  </si>
  <si>
    <t>1 SharpV reader connection for license plate as a credential</t>
  </si>
  <si>
    <t>GSC-SY-E-MAXOCC</t>
  </si>
  <si>
    <t>Genetec™ Security Center Max Occupancy, must have people count enabled.</t>
  </si>
  <si>
    <t>GSC-SY-E-SCE</t>
  </si>
  <si>
    <t>Smart Card Encoding module to program Desfire EV1 cards from Security DeskTM using the STid USB readers.</t>
  </si>
  <si>
    <t>GSC-SY-E-1GCHMSTU</t>
  </si>
  <si>
    <t>Site License for Security Center Global Cardholder Synchronizer connections. Only available with  Synergis™TM Enterprise packages. Mandatory Genetec™ Advantage.</t>
  </si>
  <si>
    <t>GSC-Sy-E-IMP</t>
  </si>
  <si>
    <t>Import Tool (import cardholder and credential data)</t>
  </si>
  <si>
    <t>GSC-Sy-E-Vis</t>
  </si>
  <si>
    <t>Visitor Management Module</t>
  </si>
  <si>
    <t>GSC-SY-E-MUSTERING</t>
  </si>
  <si>
    <t>Mustering Task, requires a workstation at the meeting point with a reader. Per workstation</t>
  </si>
  <si>
    <t>GSC-Sy-P</t>
  </si>
  <si>
    <t>GSC Synergis™ Professional Package software which includes: 2 Access Managers. Max. 256 readers, Max. 2 Access Managers, Max. 10 clients, Remote Security Desk, Badge Designer.</t>
  </si>
  <si>
    <t>GSC-Sy-P-1R</t>
  </si>
  <si>
    <t>GSC-SY-P-1S</t>
  </si>
  <si>
    <t>GSC-SY-P-MAXOCC</t>
  </si>
  <si>
    <t>GSC-SY-P-SCE</t>
  </si>
  <si>
    <t>GSC-Sy-P-IMP</t>
  </si>
  <si>
    <t>GSC-Sy-P-Vis</t>
  </si>
  <si>
    <t>GSC-SY-P-MUSTERING</t>
  </si>
  <si>
    <t>GSC-Sy-S</t>
  </si>
  <si>
    <t>GSC Synergis™ Standard Package which includes: 1 Access Manager. Max. 64 readers, Max. 1 Access Manager, Max. 5 clients, Badge Designer.</t>
  </si>
  <si>
    <t>GSC-Sy-S-1R</t>
  </si>
  <si>
    <t>GSC-SY-S-MAXOCC</t>
  </si>
  <si>
    <t>GSC-SY-S-SCE</t>
  </si>
  <si>
    <t>GSC-SY-S-1S</t>
  </si>
  <si>
    <t>GSC-Sy-S-IMP</t>
  </si>
  <si>
    <t>GSC-Sy-S-Vis</t>
  </si>
  <si>
    <t>GSC-SY-S-MUSTERING</t>
  </si>
  <si>
    <t>Mustering Task, requires a workstation at the meeting point with a reader.</t>
  </si>
  <si>
    <t>GSC-Av-S</t>
  </si>
  <si>
    <t>GSC AutoVu™ Standard Package. Includes Security Center Mapping for 5 client connections</t>
  </si>
  <si>
    <t>GSC-Av-S-1SHP</t>
  </si>
  <si>
    <t>One (1) fixed Sharp camera connection (one (1) connection is required for each analyzed stream)</t>
  </si>
  <si>
    <t>GSC-Av-S-1PATROLLER</t>
  </si>
  <si>
    <t>One (1) Genetec Patroller™ connection</t>
  </si>
  <si>
    <t>GSC-Av-S-XML</t>
  </si>
  <si>
    <t>Import Tool (Import 3rd party XML LPR data)</t>
  </si>
  <si>
    <t>GSC-Av-S-LISTUPDATER</t>
  </si>
  <si>
    <t>Hotlist - Permit list updater through FTP/HTTP/SFTP</t>
  </si>
  <si>
    <t>GSC-AV-S-LISTUPDATER-M</t>
  </si>
  <si>
    <t>Hotlist - Permit list updater through FTP/HTTP/SFTP for Mobile LPR</t>
  </si>
  <si>
    <t>GSC-AV-LPRINTEGRATOR</t>
  </si>
  <si>
    <t>LPRINTEGRATOR PLUGIN. LICENSE FOR BOSS 3.5.04 INTEGRATION. PLEASE REFER TO GUIDE FOR DETAILS. REQUIRES GSC-Av-LPRINTEGRATOR-1UNIT per BOSS CAMERA/VEHICLE</t>
  </si>
  <si>
    <t>GSC-AV-LPRINTEGRATOR-1UNIT</t>
  </si>
  <si>
    <t>One (1) LPRINTEGRATOR connection. Allows to connect 1 camera/vehicle. Requires GSC-AV-LPRINTEGRATOR Plugin</t>
  </si>
  <si>
    <t>GSC-AV-LPRINTEGRATOR-1UNIT-M</t>
  </si>
  <si>
    <t>One (1) LPRINTEGRATOR connection for Mobile LPR. Allows to connect 1 camera/vehicle. Requires GSC-AV-LPRINTEGRATOR Plugin</t>
  </si>
  <si>
    <t>GSC-AV-LPRINTEGRATOR-M</t>
  </si>
  <si>
    <t>LPRINTEGRATOR PLUGIN for Mobile LPR. LICENSE FOR BOSS 3.5.04 INTEGRATION. PLEASE REFER TO GUIDE FOR DETAILS. REQUIRES GSC-Av-LPRINTEGRATOR-1UNIT per BOSS CAMERA/VEHICLE</t>
  </si>
  <si>
    <t>GSC-PBPSYNC-UPG- MULTI</t>
  </si>
  <si>
    <t>Upgrade to multiple Pay by Plate systems. PBP Single required</t>
  </si>
  <si>
    <t>GSC-FREEFLOW-1LOT</t>
  </si>
  <si>
    <t>Free-Flow one (1) Parking Lot Connection</t>
  </si>
  <si>
    <t>GSC-Av-S-PARKING</t>
  </si>
  <si>
    <t>GSC AutoVu™ Standard Package For Parking Management. Includes Security Center Mapping for 5 Clients, List Updater and Pay-by-Plate Single.</t>
  </si>
  <si>
    <t>GSC-FREEFLOW-BASE</t>
  </si>
  <si>
    <t>GSC AutoVu™ Free-Flow Base Package. Includes 1 Free-Flow Lot, List Updater and Pay-by-Plate Multi.</t>
  </si>
  <si>
    <t>GSC-AV-S-RLVD</t>
  </si>
  <si>
    <t>Red light Violation Detection plugin. Requires AutoVu™ Base and SharpV Cameras. Users and sworn officers can monitor and process the potential red light violations in Security Center</t>
  </si>
  <si>
    <t>GSC-AV-S-M</t>
  </si>
  <si>
    <t>GSC AutoVu™ Standard Package for Mobile LPR. Includes Security Center Mapping for 5 client connections</t>
  </si>
  <si>
    <t>GSC-AV-MS-1PATROLLER-GOVT-1M</t>
  </si>
  <si>
    <t>GSC AutoVu™ Managed Service 1 Genetec Patroller™ Connection on the Government Cloud for one (1) Month</t>
  </si>
  <si>
    <t>GSC-AV-MS-PI-3RDPRTYEXPRT-1X-M</t>
  </si>
  <si>
    <t>AutoVu™ Third-Party Data Exporter allows for export of ALPR data to third-parties at up to 1 endpoint.</t>
  </si>
  <si>
    <t>GSC-AV-MS-PI-3RDPRTYEXPRT-1X-Y</t>
  </si>
  <si>
    <t>GSC-AV-MS-PI-3RDPRTYEXPRT-3X-M</t>
  </si>
  <si>
    <t>AutoVu™ Third-Party Data Exporter allows for export of ALPR data to third-parties at up to 3 endpoints.</t>
  </si>
  <si>
    <t>GSC-AV-MS-PI-3RDPRTYEXPRT-3X-Y</t>
  </si>
  <si>
    <t>GSC-AV-MS-PI-FF-EXPORT-1X-M</t>
  </si>
  <si>
    <t>AutoVu™ Third-Party Free-Flow Data Exporter plugin allows for export of Free-Flow ALPR data to third-parties at up to 1 endpoint.</t>
  </si>
  <si>
    <t>GSC-AV-MS-PI-FF-EXPORT-1X-Y</t>
  </si>
  <si>
    <t>GSC-AV-MS-PI-T2MEAEXPORT-M</t>
  </si>
  <si>
    <t>Subscription for T2 mobile enforcement application (MEA) - 1 endpoint</t>
  </si>
  <si>
    <t>GSC-AV-MS-PI-T2MEAEXPORT-Y</t>
  </si>
  <si>
    <t>GSC AutoVu™ Managed Service 2.0 for one (1) Month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</si>
  <si>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 AutoVu™ Managed Service 2.0 for one (1) year.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</si>
  <si>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 AutoVu™ Managed Service Government Compliant 2.0 for one (1) Month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</si>
  <si>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 AutoVu™ Managed Service Government Compliant 2.0 for one (1) year.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</si>
  <si>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GSC-AV-OM-S</t>
  </si>
  <si>
    <t>GSC AutoVu™ and Omnicast™ Standard Packages. Includes Security Center Mapping for 5 client connections</t>
  </si>
  <si>
    <t>GSC-EDU-SIPELIA</t>
  </si>
  <si>
    <t>Genetec™ Security Center package for Sipelia Education K12 package which includes: Sipelia base, one SIP device with recording, Advantage 5 years for the included connection</t>
  </si>
  <si>
    <t>GSC-EDU-SIPELIA-1CONN</t>
  </si>
  <si>
    <t>Genetec™ Security Center package for 1 Sipelia Education SIP connection for K12. Includes SIP connection with recording &amp; Advantage 5 years for the included connection (requires GSC-EDU-SIPELIA)</t>
  </si>
  <si>
    <t>GSC-EDU-SIPELIA-1TRUNK</t>
  </si>
  <si>
    <t>Genetec™ Security Center package for 1 Sipelia Trunk connection for K12 (requires GSC-EDU-SIPELIA)</t>
  </si>
  <si>
    <t>GSC-EDU-SIPELIA-PA</t>
  </si>
  <si>
    <t>Genetec™ Security Center package for Sipelia Public Addressing functionality for K12 (requires GSC-EDU-SIPELIA)</t>
  </si>
  <si>
    <t>GSC-1SDK-ZULITE-AIVISION</t>
  </si>
  <si>
    <t>One (1) Genetec™ SDK connection for Zulite Corporation with AIVision</t>
  </si>
  <si>
    <t>GSC-1SDK-XXII-XXIICORE</t>
  </si>
  <si>
    <t>One (1) Genetec SDK connection for XXII with XXIICORE</t>
  </si>
  <si>
    <t>GSC-1SDK-SNCF-SPPREVENT</t>
  </si>
  <si>
    <t>One (1) Genetec™ SDK connection for SNCF with SP Prevent.</t>
  </si>
  <si>
    <t>GSC-1SDK-SVATECH-SMARTVISION</t>
  </si>
  <si>
    <t>One (1) Genetec SDK connection for SVA Tecnologia e Sistemas SA with SmartVision</t>
  </si>
  <si>
    <t>GSC-1SDK-TRAFFICV-TMC</t>
  </si>
  <si>
    <t>One (1) Genetec™ SDK connection for Trafficvision with TMC</t>
  </si>
  <si>
    <t>GSC-1SDK-VINTRA-FULCRUM</t>
  </si>
  <si>
    <t>One (1) Genetec™ SDK connection for VINTRA with Fulcrum AI.</t>
  </si>
  <si>
    <t>GSC-1SDK-NEUROO-ANALYTICS</t>
  </si>
  <si>
    <t>One (1) Genetec™ SDK connection for Neuroo with Neuroo Analytics Platform.</t>
  </si>
  <si>
    <t>GSC-1SDK-PANASONIC-VSS</t>
  </si>
  <si>
    <t>One (1) Genetec™ SDK connection for Panasonic with Vehicle Search Solution</t>
  </si>
  <si>
    <t>GSC-1SDK-PREFTECH-NP</t>
  </si>
  <si>
    <t>One (1) Genetec™ SDK connection for Preferred Technologies with Nexus Plugin</t>
  </si>
  <si>
    <t>GSC-1SDK-PREFTECH-RP</t>
  </si>
  <si>
    <t>One (1) Genetec™ SDK connection for Preferred Technologies with Radar Plugin</t>
  </si>
  <si>
    <t>GSC-1SDK-SNAP-ForceMultiplierC</t>
  </si>
  <si>
    <t>One (1) Genetec™ SDK connection for Snap Network Surveillance with Force Multiplier Client.</t>
  </si>
  <si>
    <t>GSC-1SDK-FACEFIRST-FR10</t>
  </si>
  <si>
    <t>Ten (10) Genetec™ SDK connection for FaceFirst with Facial Recognition. (MAX 1 per System ID)</t>
  </si>
  <si>
    <t>GSC-1SDK-FACEFIRST-FR5</t>
  </si>
  <si>
    <t>Five (5) Genetec™ SDK connection for FaceFirst with Facial Recognition. (MAX 2 per System ID)</t>
  </si>
  <si>
    <t>GSC-1SDK-FACEFIRST-FR</t>
  </si>
  <si>
    <t>One (1) Genetec™ SDK connection for FaceFirst with Facial Recogition. Cannot be sold separately from GSC-1SDK-FACEFIRST-FR5</t>
  </si>
  <si>
    <t>GSC-1SDK-IMEXPERTS-IDOL</t>
  </si>
  <si>
    <t>One (1) Genetec SDK connection for IMEXPERTS DO BRASIL with IDOL Visual Analytics for Security Center</t>
  </si>
  <si>
    <t>GSC-1SDK-INFOKRAUSE-IKF</t>
  </si>
  <si>
    <t>One (1) Genetec™ SDK connection for Infokrause with IKFace. Cannot be sold separately from GSC-1SDK-INFOKRAUSE-IKF5.</t>
  </si>
  <si>
    <t>GSC-1SDK-INFOKRAUSE-IKF10</t>
  </si>
  <si>
    <t>Ten (10) Genetec™ SDK connection for Infokrause with IKFace. (Max 1 per System ID)</t>
  </si>
  <si>
    <t>GSC-1SDK-INFOKRAUSE-IKF5</t>
  </si>
  <si>
    <t>Five (5) Genetec™ SDK connection for Infokrause with IKFace.  (Max 2 per System ID)</t>
  </si>
  <si>
    <t>GSC-1SDK-INPIX-PIXALARM</t>
  </si>
  <si>
    <t>One (1) Genetec™ SDK connection for Inpixal with Pixalarm.</t>
  </si>
  <si>
    <t>GSC-1SDK-INPIXON-IPA</t>
  </si>
  <si>
    <t>One (1) Genetec SDK connection for Inpixon with IPA Video.</t>
  </si>
  <si>
    <t>GSC-1SDK-ITXM2M-AIBOX</t>
  </si>
  <si>
    <t>One (1) Genetec SDK connection for ITXM2M with AI BOX</t>
  </si>
  <si>
    <t>GSC-1SDK-LUMEO-LGSCI</t>
  </si>
  <si>
    <t>One (1) Genetec™ SDK connection for Luemo with Lumeo Genetec Security Center Integration</t>
  </si>
  <si>
    <t>GSC-1SDK-CITILOG-MS</t>
  </si>
  <si>
    <t>One (1) Genetec™ SDK connection for Citilog with Media Server.</t>
  </si>
  <si>
    <t>GSC-1SDK-COGNITIFAI-VIP</t>
  </si>
  <si>
    <t>One (1) Genetec™ SDK connection for Cognitifai with VIP</t>
  </si>
  <si>
    <t>GSC-1SDK-DIGEIZ-ANALYT</t>
  </si>
  <si>
    <t>One (1) Genetec SDK connection for Digeiz with Mall Analytics</t>
  </si>
  <si>
    <t>GSC-1SDK-ADDONXPERT-INVITHINGS</t>
  </si>
  <si>
    <t>One (1) Genetec™ SDK connection for ADDONXPERT with INVITHINGS</t>
  </si>
  <si>
    <t>GSC-1SDK-AEGIS-THREAT</t>
  </si>
  <si>
    <t>One (1) Genetec™ SDK connection for Aegis Systems with Threat Detection</t>
  </si>
  <si>
    <t>GSC-1SDK-AERV-AERID</t>
  </si>
  <si>
    <t>One (1) Genetec SDK connection for Aervision with AerID Smart Card Management</t>
  </si>
  <si>
    <t>GSC-1SDK-AERV-AERVISAGE</t>
  </si>
  <si>
    <t>One (1) Genetec™ SDK connection for Aervision with AerVisage Facial Recognition</t>
  </si>
  <si>
    <t>GSC-1SDK-AERV-AERWATCH</t>
  </si>
  <si>
    <t>One (1) Genetec SDK connection for Aervision Technologies with AerWatch</t>
  </si>
  <si>
    <t>GSC-1SDK-AIT-OCCUPANCY</t>
  </si>
  <si>
    <t>One (1) Genetec™ SDK connection for A.I Tech with AI-Overoccupancy</t>
  </si>
  <si>
    <t>GSC-1SDK-ANYVISION-ABRAXAS1</t>
  </si>
  <si>
    <t>One (1) Genetec™ SDK connection for Anyvision with Abraxas. Cannot be sold until GSC-1SDK-ANYVISION-Abraxas5 and GSC-1SDK-ANYVISION-Abraxas10 are maxed out on the license.</t>
  </si>
  <si>
    <t>GSC-1SDK-ANYVISION-ABRAXAS10</t>
  </si>
  <si>
    <t>Ten (10) Genetec™ SDK connections for Anyvision with Abraxas. Max 1 per license.</t>
  </si>
  <si>
    <t>GSC-1SDK-ANYVISION-ABRAXAS5</t>
  </si>
  <si>
    <t>Five (5) Genetec™ SDK connections for Anyvision with Abraxas. Max 2 per license.</t>
  </si>
  <si>
    <t>GSC-1SDK-ANYVISION-BT1</t>
  </si>
  <si>
    <t>One (1) Genetec™ SDK connection for Anyvision with Better Tomorrow. Cannot be sold separately from GSC-1SDK-ANYVISION-BT5</t>
  </si>
  <si>
    <t>GSC-1SDK-ANYVISION-BT10</t>
  </si>
  <si>
    <t>Ten (10) Genetec™ SDK connection for Anyvision with Better Tomorrow. (Max 1 per System ID)</t>
  </si>
  <si>
    <t>GSC-1SDK-ANYVISION-BT5</t>
  </si>
  <si>
    <t>Five (5) Genetec™ SDK connection for Anyvision with Better Tomorrow. (Max 2 per System ID)</t>
  </si>
  <si>
    <t>GSC-1SDK-AXIS-FACEREC</t>
  </si>
  <si>
    <t>One (1) Genetec™ SDK connection for Axis with Facial Recognition Pro Suite</t>
  </si>
  <si>
    <t>GSC-SDK-IPSOTEK-VISUITE</t>
  </si>
  <si>
    <t>Unlimited Genetec™ SDK connection for Ipsotek with VISuite</t>
  </si>
  <si>
    <t>GSC-1SDK-SPOTP-MULTITENANT</t>
  </si>
  <si>
    <t>One (1) Genetec SDK connection for Spot Parking with Multi-Tenant Plugin</t>
  </si>
  <si>
    <t>GSC-1SDK-SUPREMA-READ</t>
  </si>
  <si>
    <t>One (1) Genetec SDK connection for SUPREMA with Biometrics Reader</t>
  </si>
  <si>
    <t>GSC-1SDK-PPM-Perspective</t>
  </si>
  <si>
    <t>One (1) Genetec™ SDK connection for PPM with Perspective.</t>
  </si>
  <si>
    <t>GSC-1SDK-SENSEB4-ES</t>
  </si>
  <si>
    <t>One (1) Genetec™ SDK connection for Senseb4 with Edge Secure.</t>
  </si>
  <si>
    <t>GSC-1SDK-SID-SmartDevice</t>
  </si>
  <si>
    <t>One (1) Genetec™ SDK connection for SID with SmartDevice</t>
  </si>
  <si>
    <t>GSC-1SDK-ALARUM-PANIC</t>
  </si>
  <si>
    <t>One (1) Genetec™ SDK connection for Alarum with Panic Button</t>
  </si>
  <si>
    <t>GSC-1SDK-AzurSoft-HorusAlarm</t>
  </si>
  <si>
    <t>One (1) Genetec™ SDK connection for Azur Soft with Horus Alarm Monitoring</t>
  </si>
  <si>
    <t>GSC-1SDK-VUWALL-TRX</t>
  </si>
  <si>
    <t>One (1) Genetec™ SDK connection for VuWall with TRX.</t>
  </si>
  <si>
    <t>GSC-1SDK-VUWALL-VUWALL2</t>
  </si>
  <si>
    <t>One (1) Genetec™ SDK connection for VuWall with VuWall2.</t>
  </si>
  <si>
    <t>GSC-1SDK-WEYTEC-VISUAL</t>
  </si>
  <si>
    <t>One (1) Genetec SDK connection for WeyTech with SmartVisual.</t>
  </si>
  <si>
    <t>GSC-1SDK-SGTS-HMI</t>
  </si>
  <si>
    <t>One (1) Genetec™ SDK connection for SGTS with HMI</t>
  </si>
  <si>
    <t>GSC-1SDK-ICETANA-MD</t>
  </si>
  <si>
    <t>One (1) Genetec SDK connection for iCetana with Motion detection</t>
  </si>
  <si>
    <t>GSC-1SDK-DATAPATH-WALL</t>
  </si>
  <si>
    <t>One (1) Genetec SDK connection for Datapath with WallControl 10 plugin</t>
  </si>
  <si>
    <t>GSC-1SDK-BDT-CCTV</t>
  </si>
  <si>
    <t>One (1) Genetec™ SDK connection for Bombardier with CCTV</t>
  </si>
  <si>
    <t>GSC-1SDK-BLUEBOX-VWD</t>
  </si>
  <si>
    <t>One (1) Genetec SDK connection for BlueBox Video with Video Wall Decoding</t>
  </si>
  <si>
    <t>GSC-1SDK-WORLEY-COVID</t>
  </si>
  <si>
    <t>One (1) Genetec SDK connection for Worley Limited with Office Re-entry After COVID Lockdown</t>
  </si>
  <si>
    <t>GSC-1SDK-SOFT-PIM</t>
  </si>
  <si>
    <t>One (1) Genetec™ SDK connection for SoftSolute Enterprise with PowerShell Integration module</t>
  </si>
  <si>
    <t>GSC-1SDK-SOFTS-SNMP</t>
  </si>
  <si>
    <t>One (1) Genetec™ SDK connection for SoftSolute Enterprise with SNMP Agent</t>
  </si>
  <si>
    <t>GSC-1SDK-SPIE-DELTADORE</t>
  </si>
  <si>
    <t>One (1) Genetec™ SDK connection for SPIE with Communication DELTADORE.</t>
  </si>
  <si>
    <t>GSC-1SDK-SWARAJ-MODBUS</t>
  </si>
  <si>
    <t>One (1) Genetec™ SDK connection for Swaraj Secutech with Modbus Product Monitoring System.</t>
  </si>
  <si>
    <t>GSC-1SDK-SWARCO-OMNIAP</t>
  </si>
  <si>
    <t>One (1) Genetec™ SDK connection for Swarco with OMNIA plugin</t>
  </si>
  <si>
    <t>GSC-1SDK-TICSA-LPRAA</t>
  </si>
  <si>
    <t>One (1) Genetec™ SDK connection for Ticsa with LPR Activity Analyzer</t>
  </si>
  <si>
    <t>GSC-1SDK-UGL-SCADA</t>
  </si>
  <si>
    <t>One (1) Genetec™ SDK connection for UGL with SCADA</t>
  </si>
  <si>
    <t>GSC-1SDK-VAXTOR-ALPRCAM</t>
  </si>
  <si>
    <t>One (1) Genetec SDK connection for Vaxtor with VaxALPR on camera</t>
  </si>
  <si>
    <t>GSC-1SDK-VAXTOR-ALPRPC</t>
  </si>
  <si>
    <t>One (1) Genetec SDK connection for Vaxtor with VaxALPR on PC</t>
  </si>
  <si>
    <t>GSC-1SDK-VERACITY-XPortMapCl</t>
  </si>
  <si>
    <t>One (1) Genetec™ SDK connection for Veracity integration with Xport Map Client</t>
  </si>
  <si>
    <t>GSC-1SDK-VERACITY-XPortServer</t>
  </si>
  <si>
    <t>One (1) Genetec™ SDK connection for Veracity integration with Xport Server</t>
  </si>
  <si>
    <t>GSC-1SDK-VERIZON-CB</t>
  </si>
  <si>
    <t>One (1) Genetec™ SDK connection for Verizon with Verizon Custom Branding.</t>
  </si>
  <si>
    <t>GSC-1SDK-VUNETRIX-SMARTD</t>
  </si>
  <si>
    <t>One (1) Genetec SDK connection for Vunetrix with SMART Dashboard</t>
  </si>
  <si>
    <t>GSC-1SDK-MITSI-LYNX</t>
  </si>
  <si>
    <t>One (1) Genetec™ SDK connection for Micro Technology Services Inc with Lynx.</t>
  </si>
  <si>
    <t>GSC-1SDK-NUVIA-NUVISION</t>
  </si>
  <si>
    <t>One (1) Genetec SDK connection for Nuvia with NuVision</t>
  </si>
  <si>
    <t>GSC-1SDK-ODDITY-VR</t>
  </si>
  <si>
    <t>One (1) Genetec SDK connection for Oddity with Violence Recognition</t>
  </si>
  <si>
    <t>GSC-1SDK-PREFTECH-DOC</t>
  </si>
  <si>
    <t>One (1) Genetec™ SDK connection for Preferred Technologies with Document Plugin.</t>
  </si>
  <si>
    <t>GSC-1SDK-PREFTECH-TWIC</t>
  </si>
  <si>
    <t>One (1) Genetec™ SDK connection for Preferred Tech with TWIC</t>
  </si>
  <si>
    <t>GSC-1SDK-PREFTECH-VIDEX</t>
  </si>
  <si>
    <t>One (1) Genetec™ SDK connection for Preferred Technologies with Video Export Plugin.</t>
  </si>
  <si>
    <t>GSC-1SDK-SAN2-DORLET</t>
  </si>
  <si>
    <t>One (1) Genetec™ SDK connection for SAN2 with Dorlet</t>
  </si>
  <si>
    <t>GSC-1SDK-SAN2-GFM</t>
  </si>
  <si>
    <t>One (1) Genetec™ SDK connection for SAN2 with Genetec™FireMonitor.</t>
  </si>
  <si>
    <t>GSC-1SDK-SECURITAS-ESPA</t>
  </si>
  <si>
    <t>One (1) Genetec™ SDK connection for Securitas  with ESPA Connector</t>
  </si>
  <si>
    <t>GSC-1SDK-SECUTHG-HRZ</t>
  </si>
  <si>
    <t>One (1) Genetec™ SDK connection for Securithings with Horizon</t>
  </si>
  <si>
    <t>GSC-1SDK-SENSIVIC-SOUND</t>
  </si>
  <si>
    <t>One (1) Genetec SDK connection for Sensivic with Sound-Scanner</t>
  </si>
  <si>
    <t>GSC-1SDK-SAN2-GPM</t>
  </si>
  <si>
    <t>One (1) Genetec™ SDK connection for SAN2 with Genetec™PowerMonitor.</t>
  </si>
  <si>
    <t>GSC-1SDK-SFTECH-AIARGUS</t>
  </si>
  <si>
    <t>One (1) Genetec SDK connection for SF Technology with AI Argus</t>
  </si>
  <si>
    <t>GSC-1SDK-SIEMENS-SITRAFFIC</t>
  </si>
  <si>
    <t>One (1) Genetec SDK connection for SIEMENS GmbH Mobility with SiTraffic</t>
  </si>
  <si>
    <t>GSC-1SDK-SIPPRO-MODBUS</t>
  </si>
  <si>
    <t>One (1) Genetec™ SDK connection for Sippro with Modbus Gateway.</t>
  </si>
  <si>
    <t>GSC-1SDK-SIPPRO-IVA</t>
  </si>
  <si>
    <t>One (1) Genetec™ SDK connection for Sippro with IVA Alarm Inhibit.</t>
  </si>
  <si>
    <t>GSC-1SDK-A1TEC-UNIVERSITY</t>
  </si>
  <si>
    <t>One (1) Genetec™ SDK connection for A1-Tec with UADE Custom App</t>
  </si>
  <si>
    <t>GSC-1SDK-GD-S3IDACS</t>
  </si>
  <si>
    <t>One (1) Genetec SDK connection for General Dynamics with Integration of S3ID's ACS</t>
  </si>
  <si>
    <t>GSC-1SDK-FSL-FORTECHO</t>
  </si>
  <si>
    <t>One (1) Genetec™ SDK connection for Fortecho with Fortecho Software</t>
  </si>
  <si>
    <t>GSC-1SDK-HACOUSTO-3CX</t>
  </si>
  <si>
    <t>One (1) Genetec™ SDK connection for Hacousto with 3CX.</t>
  </si>
  <si>
    <t>GSC-1SDK-HACOUSTO-VDV</t>
  </si>
  <si>
    <t>One (1) Genetec™ SDK connection for HACOUSTO with VDV301.</t>
  </si>
  <si>
    <t>GSC-1SDK-HID-FARGO</t>
  </si>
  <si>
    <t>One (1) Genetec SDK connection for HID with FARGO Connect</t>
  </si>
  <si>
    <t>GSC-1SDK-HAUTDEFRANCE-SAGES</t>
  </si>
  <si>
    <t>One (1) Genetec™ SDK connection for HCall with Alert.</t>
  </si>
  <si>
    <t>GSC-1SDK-HILLS-COMMEND</t>
  </si>
  <si>
    <t>One (1) Genetec™ SDK connection for Hills with Commend Interface Plugin</t>
  </si>
  <si>
    <t>GSC-1SDK-HILLS-FR</t>
  </si>
  <si>
    <t>One (1) Genetec SDK connection for Hills with Hills Face Recognition - System needs to have 2 x GSC-1SDK-Hills-FR5 and 1 x GSC-1SDK-Hills-FR10 before adding this part</t>
  </si>
  <si>
    <t>GSC-1SDK-HILLS-FR10</t>
  </si>
  <si>
    <t>One (1) Genetec SDK connection for Hills with Hills Face Recognition (Max 1 per System ID)</t>
  </si>
  <si>
    <t>GSC-1SDK-HILLS-FR5</t>
  </si>
  <si>
    <t>One (1) Genetec SDK connection for Hills with Hills Face Recognition (Max 2 per System ID)</t>
  </si>
  <si>
    <t>GSC-1SDK-HILLS-SHEM</t>
  </si>
  <si>
    <t>One (1) Genetec™ SDK connection for Hills with System Health Events Monitoring.</t>
  </si>
  <si>
    <t>GSC-1SDK-INTELLISITE-HBM</t>
  </si>
  <si>
    <t>One (1) Genetec SDK connection for Intellisite with Heuristics Based Monitoring</t>
  </si>
  <si>
    <t>GSC-1SDK-INTELLIVIX-IVA</t>
  </si>
  <si>
    <t>One (1) Genetec™ SDK connection for Intellivix with IVA - Intelligent Video Analytics Solution (Client connexion). This part number should NOT be sold seperatly from part number GSC-1SDK-INTELLIVIX-IVS.</t>
  </si>
  <si>
    <t>GSC-1SDK-INTELLIVIX-IVS</t>
  </si>
  <si>
    <t>One (1) Genetec™ SDK connection for Intellivix with IVA - Intelligent Video Analytics Solution (Server connexion). This part number should NOT be sold seperatly from part number GSC-1SDK-INTELLIVIX-IVA.</t>
  </si>
  <si>
    <t>GSC-1SDK-KAPSCHAD-OMCS</t>
  </si>
  <si>
    <t>One (1) Genetec™ SDK connection for Kapsch TrafficCom U.S. Corp with OMCS</t>
  </si>
  <si>
    <t>GSC-1SDK-KUBERNESYS-DAV</t>
  </si>
  <si>
    <t>One (1) Genetec™ SDK connection for Kubernesys with DaVinci Connector</t>
  </si>
  <si>
    <t>GSC-1SDK-KNIGHT-SENTRY</t>
  </si>
  <si>
    <t>One (1) Genetec™ SDK connection for Knight Security with Sentry</t>
  </si>
  <si>
    <t>GSC-1SDK-KOOI-MODULE</t>
  </si>
  <si>
    <t>One (1) Genetec SDK connection for Kooi with Module</t>
  </si>
  <si>
    <t>GSC-1SDK-LEYARD-EYEUNIFY</t>
  </si>
  <si>
    <t>One (1) Genetec SDK connection for Leyard Group with EyeUnify</t>
  </si>
  <si>
    <t>GSC-1SDK-CATERPILLAR-LS</t>
  </si>
  <si>
    <t>One (1) Genetec SDK connection for Caterpillar of Australia with Longwall Shearer Tracker</t>
  </si>
  <si>
    <t>GSC-1SDK-COMMEND-DUETTO</t>
  </si>
  <si>
    <t>One (1) Genetec SDK connection for Commend with Duetto Omnicast Interface</t>
  </si>
  <si>
    <t>GSC-1SDK-CRISISGO-SAFETY</t>
  </si>
  <si>
    <t>One (1) Genetec SDK connection for CrisisGo with Safety Platform</t>
  </si>
  <si>
    <t>GSC-1SDK-CONNEX-ALARM</t>
  </si>
  <si>
    <t>One (1) Genetec SDK connection for ConnexCenter with Alarm Link.</t>
  </si>
  <si>
    <t>GSC-1SDK-DA-AUTOMATOR</t>
  </si>
  <si>
    <t>One (1) Genetec™ SDK connections for Design Automator with Automator.</t>
  </si>
  <si>
    <t>GSC-1SDK-DATAVOX-ADP</t>
  </si>
  <si>
    <t>One (1) Genetec™ SDK connection for DataVox with ADP Connector</t>
  </si>
  <si>
    <t>GSC-1SDK-DES-ALARM</t>
  </si>
  <si>
    <t>One (1) Genetec SDK connections for Dagostino Electronic Services with IoT Sensors Alarm.</t>
  </si>
  <si>
    <t>GSC-1SDK-DELL-EMC</t>
  </si>
  <si>
    <t>One (1) Genetec SDK connection for Dell Technologies with EMC surveillance solutions</t>
  </si>
  <si>
    <t>GSC-1SDK-EAGLE-AUTOMATION</t>
  </si>
  <si>
    <t>One (1) Genetec SDK connection for Eagle Solucoes with Eagle Automation</t>
  </si>
  <si>
    <t>GSC-1SDK-ECONNECT-CasinoMESS</t>
  </si>
  <si>
    <t>One (1) Genetec™ SDK connection for eConnect with CasinoConnect for Media Export Service (Server). This part number should NOT be sold seperatly from part number GSC-1SDK-ECONNECT-CasinoNVR5C.</t>
  </si>
  <si>
    <t>GSC-1SDK-ECONNECT-CasinoNVR5C</t>
  </si>
  <si>
    <t>One (1) Genetec™ SDK connection for eConnect with CasinoConnect for NVR5 (Client). This part number should NOT be sold seperatly from part number GSC-1SDK-ECONNECT-CasinoMESS OR GSC-1SDK-ECONNECT-CasinoNVRSMS.</t>
  </si>
  <si>
    <t>GSC-1SDK-ECONNECT-CasinoNVRSMS</t>
  </si>
  <si>
    <t>One (1) Genetec™ SDK connection for eConnect with CasinoConnect for NVR Service Manager (Server). This part number should NOT be sold seperatly from part number GSC-1SDK-ECONNECT-CasinoNVR5C.</t>
  </si>
  <si>
    <t>GSC-1SDK-ESITECH-WONDERWARE</t>
  </si>
  <si>
    <t>One (1) Genetec SDK connection for Esitech with Aveva Wonderware PLC Integration</t>
  </si>
  <si>
    <t>GSC-1SDK-ETHELE-FACE</t>
  </si>
  <si>
    <t>One (1) Genetec SDK connection for E-Thele with Facial Recognition. Cannot be sold separately from GSC-1SDK-ETHELE-FACIAL5</t>
  </si>
  <si>
    <t>GSC-1SDK-ETHELE-FACE10</t>
  </si>
  <si>
    <t>Ten (10) Genetec SDK connection for E-Thele with Facial Recognition (Max 1 per System ID)</t>
  </si>
  <si>
    <t>GSC-1SDK-ETHELE-FACE5</t>
  </si>
  <si>
    <t>Five (5) Genetec SDK connection for E-Thele with Facial Recognition (Max 2 per System ID)</t>
  </si>
  <si>
    <t>GSC-1SDK-ADDONXPERT-TAGMASTER</t>
  </si>
  <si>
    <t>One (1) Genetec™ SDK connection for ADDONXPERT with TAGMASTER</t>
  </si>
  <si>
    <t>GSC-1SDK-911CELLULAR-WPB</t>
  </si>
  <si>
    <t>One (1) Genetec SDK connection for 911Cellular with Wireless Panic Buttons with RTLS</t>
  </si>
  <si>
    <t>GSC-1SDK-APS-MULTISYS</t>
  </si>
  <si>
    <t>One (1) Genetec™ SDK connection for Advanced Perimeter Systems with Multisys.</t>
  </si>
  <si>
    <t>GSC-1SDK-AS-GUARTNET</t>
  </si>
  <si>
    <t>One (1) Genetec™ SDK connection for Automatic Signal with GuArtNet Monitoring &amp; Touch Detection.</t>
  </si>
  <si>
    <t>GSC-1SDK-BRAXOS-STEWARD</t>
  </si>
  <si>
    <t>GSC-1SDK-DATAPARK-PayStation</t>
  </si>
  <si>
    <t>One (1) Genetec™ SDK connection for Datapark with DP7001 Pay Station</t>
  </si>
  <si>
    <t>GSC-1SDK-SOLO-CLOUDGATE</t>
  </si>
  <si>
    <t>One (1) Genetec™ SDK connection for SoloInsight with CloudGate</t>
  </si>
  <si>
    <t>GSC-1SDK-SPLAN-VM</t>
  </si>
  <si>
    <t>One (1) Genetec™ SDK connection for SPLAN with Visitor Management.</t>
  </si>
  <si>
    <t>GSC-1SDK-STOPWARE-PP</t>
  </si>
  <si>
    <t>One (1) Genetec SDK connection for STOPware with PassagePoint Visitor Management System</t>
  </si>
  <si>
    <t>GSC-1SDK-SWIFT-DME</t>
  </si>
  <si>
    <t>One (1) Genetec™ SDK connection for SWIFT DATA with Pinwheel DME.</t>
  </si>
  <si>
    <t>GSC-1SDK-TRACTIONGUEST-VM</t>
  </si>
  <si>
    <t>One (1) Genetec™ SDK connection for Traction Guest with Visitor Management</t>
  </si>
  <si>
    <t>GSC-1SDK-VBIBV-CLIQ</t>
  </si>
  <si>
    <t>One (1) Genetec™ SDK connection for VBIBV with Assa Abloy Cliq.</t>
  </si>
  <si>
    <t>GSC-1SDK-MCI-TRACKPLAT</t>
  </si>
  <si>
    <t>One (1) Genetec™ SDK connection for Management Controls (MCI) with Track Platform</t>
  </si>
  <si>
    <t>GSC-1SDK-NOAHFACE-NF</t>
  </si>
  <si>
    <t>One (1) Genetec™ SDK connection for Noah Facial Recognition with NoahFace. Cannot be sold separately from GSC-1SDK-NoahFace-NF5</t>
  </si>
  <si>
    <t>GSC-1SDK-NOAHFACE-NF10</t>
  </si>
  <si>
    <t>Ten (10) Genetec™ SDK connections for Noah Facial Recognition with NoahFace. (MAX 1 per System ID)</t>
  </si>
  <si>
    <t>GSC-1SDK-NOAHFACE-NF5</t>
  </si>
  <si>
    <t>Five (5) Genetec™ SDK connections for Noah Facial Recognition with NoahFace. (MAX 2 per System ID)</t>
  </si>
  <si>
    <t>GSC-1SDK-OCTOPUSTECH-OFLOW</t>
  </si>
  <si>
    <t>One (1) Genetec SDK connection for Octopus Tech with OFlow</t>
  </si>
  <si>
    <t>GSC-1SDK-PREFTECH-ATTEN</t>
  </si>
  <si>
    <t>One (1) Genetec™ SDK connection for Preferred Technologies with Attendance Plugin</t>
  </si>
  <si>
    <t>GSC-1SDK-PREFTECH-BIOS</t>
  </si>
  <si>
    <t>One (1) Genetec SDK connection for PREFTECH with Biostar Plugin</t>
  </si>
  <si>
    <t>GSC-1SDK-PREFTECH-PIP</t>
  </si>
  <si>
    <t>One (1) Genetec™ SDK connection for Preferred Technologies with PIP Plugin</t>
  </si>
  <si>
    <t>GSC-1SDK-PREFTECH-QUICK</t>
  </si>
  <si>
    <t>One (1) Genetec™ SDK connection for Preferred Technologies with Quick Select Plugin.</t>
  </si>
  <si>
    <t>GSC-1SDK-PRINCETONIDENTITY-ACS</t>
  </si>
  <si>
    <t>One (1) Genetec™ SDK connection for Princeton Identity with Access Control Suite.</t>
  </si>
  <si>
    <t>GSC-1SDK-PROXY-MOBILER</t>
  </si>
  <si>
    <t>One (1) Genetec™ SDK connection for Proxy Technologies with Mobile Reader</t>
  </si>
  <si>
    <t>GSC-1SDK-PROXYCLICK-VM</t>
  </si>
  <si>
    <t>One (1) Genetec SDK connection for Proxyclick with Proxyclick Visitor Management.</t>
  </si>
  <si>
    <t>GSC-1SDK-PTWIDE-SUPREMA</t>
  </si>
  <si>
    <t>One (1) Genetec SDK connection for PTWIDE with Suprema BioLite Net reader</t>
  </si>
  <si>
    <t>GSC-1SDK-REALN-FR</t>
  </si>
  <si>
    <t>One (1) Genetec SDK connection for RealNetworks with SAFR Facial Recognition. Cannot be sold separately from GSC-1SDK-RealN-FR5</t>
  </si>
  <si>
    <t>GSC-1SDK-REALN-FR10</t>
  </si>
  <si>
    <t>Ten (10) Genetec SDK connection for RealNetworks with SAFR Facial Recognition. (Max 1 per System ID)</t>
  </si>
  <si>
    <t>GSC-1SDK-REALN-FR5</t>
  </si>
  <si>
    <t>Five (5) Genetec SDK connection for RealNetworks with SAFR Facial Recognition. (Max 2 per System ID)</t>
  </si>
  <si>
    <t>GSC-1SDK-RS2-Access-it</t>
  </si>
  <si>
    <t>One (1) Genetec™ SDK connection for RS2 with Access-It</t>
  </si>
  <si>
    <t>GSC-1SDK-SAFETRUST-CMC</t>
  </si>
  <si>
    <t>One (1) Genetec SDK connection for Safetrust with Credential Manager Connector</t>
  </si>
  <si>
    <t>GSC-1SDK-SAVANCE-EEM</t>
  </si>
  <si>
    <t>One (1) Genetec SDK connection for Savance LLC with Electronic Emergency Mustering</t>
  </si>
  <si>
    <t>GSC-1SDK-SICUR-SMARTPASS.AI</t>
  </si>
  <si>
    <t>One (1) Genetec™ SDK connection for SICUR with SmartPass.AI Visitor Management</t>
  </si>
  <si>
    <t>GSC-1SDK-SIPPRO-FASTCOM</t>
  </si>
  <si>
    <t>One (1) Genetec™ SDK connection for Sippro with FASTOM integration</t>
  </si>
  <si>
    <t>GSC-1SDK-SIPPRO-GUNNEBO</t>
  </si>
  <si>
    <t>One (1) Genetec™ SDK connection for Sippro with Gunnebo ACS.</t>
  </si>
  <si>
    <t>GSC-1SDK-EUKLIS-FARE</t>
  </si>
  <si>
    <t>One (1) Genetec™ SDK connection for Euklis with FaRe Identiy &amp; FaCe Recognition Suite</t>
  </si>
  <si>
    <t>GSC-1SDK-EYELOCK-NANONXT</t>
  </si>
  <si>
    <t>One (1) Genetec™ SDK connection for Eyelock with Nano NXT Advanced Iris Reader</t>
  </si>
  <si>
    <t>GSC-1SDK-FST-IMIDaccess</t>
  </si>
  <si>
    <t>One (1) Genetec SDK connection for FST Biometrics with In Motion IDentification (IMID Access)</t>
  </si>
  <si>
    <t>GSC-1SDK-FUJIFILM-TCC</t>
  </si>
  <si>
    <t>One (1) Genetec SDK connection for Fujifilm Corp with Telephoto Camera Control</t>
  </si>
  <si>
    <t>GSC-1SDK-HELIA-AI</t>
  </si>
  <si>
    <t>One (1) Genetec SDK connection for Helia with AI Tailgating Detection</t>
  </si>
  <si>
    <t>GSC-1SDK-HID-PIVCLASS</t>
  </si>
  <si>
    <t>One (1) Genetec™ SDK connection for HID with pivCLASS</t>
  </si>
  <si>
    <t>GSC-1SDK-HID-SAFE</t>
  </si>
  <si>
    <t>One (1) Genetec SDK connection for HID with SAFE Suite</t>
  </si>
  <si>
    <t>GSC-1SDK-HILLS-HII</t>
  </si>
  <si>
    <t>One (1) Genetec™ SDK connection for Hills with Integriti Interface</t>
  </si>
  <si>
    <t>One (1) Genetec™ SDK connection for IB Tecnologia with RH &amp; Synergis™ Integration.</t>
  </si>
  <si>
    <t>GSC-1SDK-IDENTITY-TWIC</t>
  </si>
  <si>
    <t>One (1) Genetec™ SDK connection for Identity Once with TWIC</t>
  </si>
  <si>
    <t>GSC-1SDK-ILOBBY-VMP</t>
  </si>
  <si>
    <t>One (1) Genetec™ SDK connection for iLobby with iLobby Visitor Management Platform</t>
  </si>
  <si>
    <t>GSC-1SDK-INFYNIA-CAMPL</t>
  </si>
  <si>
    <t>One (1) Genetec™ SDK connection for Infynia with CampLogistiks Software</t>
  </si>
  <si>
    <t>GSC-1SDK-INTELBRAS-GATE</t>
  </si>
  <si>
    <t>One (1) Genetec™ SDK connection for Intelbras with Gateway</t>
  </si>
  <si>
    <t>GSC-1SDK-KAMPR-BEAGLE</t>
  </si>
  <si>
    <t>One (1) Genetec SDK connection for Kampr with Beagle facial recognition reader</t>
  </si>
  <si>
    <t>GSC-1SDK-KLOUSPOT-KLOUDHYBRID</t>
  </si>
  <si>
    <t>One (1) Genetec SDK connection for Kloudspot with KloudHybrid</t>
  </si>
  <si>
    <t>GSC-1SDK-BSEC-IBIQUO</t>
  </si>
  <si>
    <t>One (1) Genetec™ SDK connection for Beyond Security with iBiquo.</t>
  </si>
  <si>
    <t>GSC-1SDK-CADAPULT-WORKPLACE</t>
  </si>
  <si>
    <t>One (1) Genetec SDK connection for Cadapult Ltd with Worplace Ready</t>
  </si>
  <si>
    <t>GSC-1SDK-CALMS-VISITOR</t>
  </si>
  <si>
    <t>One (1) Genetec™ SDK connection for Calms with Visitor Management System.</t>
  </si>
  <si>
    <t>GSC-1SDK-CBCA-CRUCIALT</t>
  </si>
  <si>
    <t>One (1) Genetec™ SDK connection for CBC America with CrucialTrak</t>
  </si>
  <si>
    <t>GSC-1SDK-CEIA-ELLIPTIC</t>
  </si>
  <si>
    <t>One (1) Genetec™ SDK connection for CEIA with 02PN20™v3 Elliptic.</t>
  </si>
  <si>
    <t>GSC-1SDK-CONTROLID-IDBRIDGE</t>
  </si>
  <si>
    <t>One (1) Genetec™ SDK connection for Control iD with iDBridge</t>
  </si>
  <si>
    <t>GSC-1SDK-DENSITY-TAILGATING</t>
  </si>
  <si>
    <t>One (1) Genetec SDK connection for Density with Real-Time Tailgating Detection</t>
  </si>
  <si>
    <t>GSC-1SDK-DOORDECK-DOORDECK</t>
  </si>
  <si>
    <t>One (1) Genetec SDK connection for Doordeck with Doordeck</t>
  </si>
  <si>
    <t>GSC-1SDK-DORMAKABA-SWITCH</t>
  </si>
  <si>
    <t>One (1) Genetec SDK connection for Dormakaba with Switch Tech</t>
  </si>
  <si>
    <t>GSC-1SDK-EAGLE-CF</t>
  </si>
  <si>
    <t>One (1) Genetec™ SDK connection for Eagle Solucoes with ClickFilho Integration</t>
  </si>
  <si>
    <t>GSC-1SDK-EAGLE-SELF</t>
  </si>
  <si>
    <t>One (1) Genetec™ SDK connection for Eagle Solucoes with Self Check-in Integration</t>
  </si>
  <si>
    <t>GSC-1SDK-ENVOY-VISITORS</t>
  </si>
  <si>
    <t>One (1) Genetec™ SDK connection for Envoy with Visitors.</t>
  </si>
  <si>
    <t>GSC-1SDK-ALCATRAZ-ROCK</t>
  </si>
  <si>
    <t>One (1) Genetec SDK connection for Alcatraz AI with The Rock</t>
  </si>
  <si>
    <t>GSC-1SDK-ALUTEL-MOBILEAC</t>
  </si>
  <si>
    <t>One (1) Genetec™ SDK connection for Alutel with Mobile Access Control.</t>
  </si>
  <si>
    <t>GSC-1SDK-AXIS-QRMANAGER</t>
  </si>
  <si>
    <t>One (1) Genetec™ SDK connection for Axis with QR Manager.</t>
  </si>
  <si>
    <t>GSC-SDK-RS2-ACCESS-IT</t>
  </si>
  <si>
    <t>Unlimited SDK connections for RS2 with Access-It</t>
  </si>
  <si>
    <t>GSC-SDK-SIASA-SUPREMA</t>
  </si>
  <si>
    <t>Unlimited SDK connection for SIASA with Suprema. If this connection is purchased in parallel to SIASA's hardware from Genetec™, the SDK connection fee will be waived. Mandatory Genetec™ Advantage.</t>
  </si>
  <si>
    <t>GSC-1SDK-TEI-CLUBMEMBERSHIP</t>
  </si>
  <si>
    <t>One (1) Genetec SDK connection for Total e Integrated with Club membership software</t>
  </si>
  <si>
    <t>GSC-1SDK-PRECISEBIO-YOUNIQ</t>
  </si>
  <si>
    <t>One (1) Genetec SDK connection for Precise Biometrics with YOUNiQ</t>
  </si>
  <si>
    <t>GSC-1SDK-ACCESSFLOW-INTEGRITI</t>
  </si>
  <si>
    <t>One (1) Genetec SDK connection for Access Flow Global with Integriti ACS Integration</t>
  </si>
  <si>
    <t>GSC-1SDK-PREFTECH-BOOM</t>
  </si>
  <si>
    <t>One (1) Genetec™ SDK connection for Preferred Technologies with Boomerang</t>
  </si>
  <si>
    <t>GSC-1SDK-SENSTAR-NMS</t>
  </si>
  <si>
    <t>One (1) Genetec™ SDK connection for Senstar with Network Manager.</t>
  </si>
  <si>
    <t>GSC-1SDK-GJD-IPANYTHING</t>
  </si>
  <si>
    <t>One (1) Genetec™ SDK connection for GJD with IPAnything</t>
  </si>
  <si>
    <t>GSC-1SDK-AIT-INTRUSION</t>
  </si>
  <si>
    <t>One (1) Genetec™ SDK connection for A.I Tech with AI-IntrusionPRO</t>
  </si>
  <si>
    <t>GSC-1SDK-AIT-SECURITY</t>
  </si>
  <si>
    <t>One (1) Genetec™ SDK connection for A.I Tech with AI-Security</t>
  </si>
  <si>
    <t>GSC-1SDK-IDEMIA-AVISION</t>
  </si>
  <si>
    <t>One (1) Genetec™ SDK connection for IDEMIA SA with AVISION</t>
  </si>
  <si>
    <t>GSC-1SDK-LSP-NETLINK</t>
  </si>
  <si>
    <t>One (1) Genetec™ SDK connection for LifeSafety Power with NetLink</t>
  </si>
  <si>
    <t>GSC-MC-1Opp</t>
  </si>
  <si>
    <t>License for concurrent Genetec Mission Control™ Users</t>
  </si>
  <si>
    <t>GSC-MC-OppSite</t>
  </si>
  <si>
    <t>Site license for concurrent Genetec Mission Control™ Users</t>
  </si>
  <si>
    <t>GSC-MC-SPECIFIC</t>
  </si>
  <si>
    <t>Genetec Mission Control™ Enterprise generic item.  Specific content and pricing to be defined.</t>
  </si>
  <si>
    <t>GSC-AOM-BRM-1TSR</t>
  </si>
  <si>
    <t>1 connection license for 1 tablet interface of BRM. Requires BRM-Base or BRM-JTW</t>
  </si>
  <si>
    <t>GSC-AOM-PFA-1PA</t>
  </si>
  <si>
    <t>1 processing area for Passenger Flow Analytics</t>
  </si>
  <si>
    <t>GSC-AOM-PFA</t>
  </si>
  <si>
    <t>Passenger Flow Analytics module. Enable advanced operational analytic to improve and facilitate passenger flow</t>
  </si>
  <si>
    <t>GSC-ABS-1WS</t>
  </si>
  <si>
    <t>License for 1 enrollment workstation, requires the badging solution base license</t>
  </si>
  <si>
    <t>GSC-ABS-BASE</t>
  </si>
  <si>
    <t>Base License for the Badging system allowing connectivity to background check services (AAAE). Requires Synergis Pro or Enterprise</t>
  </si>
  <si>
    <t>SCS-ABS-CD-1Y</t>
  </si>
  <si>
    <t>1 year subscription to Airport Badging Solution web client for remote identity creation requests, including 1000 ID requests</t>
  </si>
  <si>
    <t>SCS-ABS-CD-XTRA-STD-1Y</t>
  </si>
  <si>
    <t>1 year subscription for 500 extra ID requests to Airport Badging Solution web client for remote identity creation requests</t>
  </si>
  <si>
    <t>GSC-CANNGAM-BASE</t>
  </si>
  <si>
    <t>GSC CannGam Package combines the industries' most common offerings: Omnicast, Synergis, and Transaction Finder base. It also includes a 1 year Genetec Advantage Support license, Active Directory, Dynamic maps, Threat levels, Plan Manager advanced, Mobile clients, Failover Directory, and Unrestricted Security Desk Client and Web client connections.</t>
  </si>
  <si>
    <t>GSC-CANNGAM-OM-1C</t>
  </si>
  <si>
    <t>GSC Enterprise Growers / Gaming Connection Software Package including: 1 Additional camera connection + 1 failover camera connection (camera connection NOT included). Mandatory Genetec™ Advantage.</t>
  </si>
  <si>
    <t>GSC-CANNGAM-OM-BASE</t>
  </si>
  <si>
    <t>GSC Enterprise Growers / Gaming BASE Software Package including: GSC Omnicast™ Enterprise Package, Security Center Active Directory Integration, Threat Level Module, 1 Failover Directory Role, Site Licenses for Genetec™ Security Desk client &amp; Mobile app connections,  Advanced Plan Manager (GIS Map servers), Plan Manager for unlimited entities. 1 camera connection + 1 failover camera connection (camera connection NOT included). Mandatory Genetec™ Advantage.</t>
  </si>
  <si>
    <t>GSC-GAP-RSA-1VAS</t>
  </si>
  <si>
    <t>1 Kiwi Vision Camera Positional Tracking connection for RSA Surveillance</t>
  </si>
  <si>
    <t>GSC-GAP-RSA-1000KM</t>
  </si>
  <si>
    <t>License for up to 1000km of fence in RSA. Requires GSC-GAP-RSA-1FEN. Only available with Enterprise packages (Synergis™ and/or Omnicast™). Mandatory Restricted Security Area Surveillance Base Package, Plan Manager Standard.</t>
  </si>
  <si>
    <t>GSC-GAP-RSA-100KM</t>
  </si>
  <si>
    <t>License for up to 100km of fence in RSA. Requires GSC-GAP-RSA-1FEN. Only available with Enterprise packages (Synergis™ and/or Omnicast™). Mandatory Restricted Security Area Surveillance Base Package, Plan Manager Standard.</t>
  </si>
  <si>
    <t>GSC-GAP-RSA-10KM</t>
  </si>
  <si>
    <t>License for up to 10km of fence in RSA. Requires GSC-GAP-RSA-1FEN. Only available with Enterprise packages (Synergis™ and/or Omnicast™). Mandatory Restricted Security Area Surveillance Base Package, Plan Manager Standard.</t>
  </si>
  <si>
    <t>GSC-GAP-RSA-1FEN</t>
  </si>
  <si>
    <t>1 perimeter fence intrusion detection system connection for Restricted Security Area Surveillance . Only available with Pro or Enterprise packages (Synergis™ and/or Omnicast™). Mandatory Restricted Security Area Surveillance Base Package.</t>
  </si>
  <si>
    <t>GSC-GAP-RSA-1KM</t>
  </si>
  <si>
    <t>License for up to 1km of fence in RSA. Requires GSC-GAP-RSA-1FEN. Only available with Enterprise packages (Synergis™ and/or Omnicast™). Mandatory Restricted Security Area Surveillance Base Package, Plan Manager Standard.</t>
  </si>
  <si>
    <t>GSC-GAP-RSA-1RAD</t>
  </si>
  <si>
    <t>1 Radar connection for Restricted Security Area Surveillance . Only available with Pro or Enterprise packages (Synergis™ and/or Omnicast™). SpotterRF. Mandatory Restricted Security Area Surveillance Base Package.</t>
  </si>
  <si>
    <t>GSC-GAP-RSA-1SRS</t>
  </si>
  <si>
    <t>1 short-range tracking sensor connection for Restricted Security Area Surveillance . Only available with Pro or Enterprise packages (Synergis™ and/or Omnicast™). Mandatory Restricted Security Area Surveillance Base Package.</t>
  </si>
  <si>
    <t>GSC-GAP-RSA-ENT</t>
  </si>
  <si>
    <t>Restricted Security Area Surveillance Enterprise Package. Full featured RSA package select sensor licenses as required. Only available with Professional and Enterprise packages (Synergis™ and/or Omnicast™). Mandatory : Plan Manager Standard minimum.</t>
  </si>
  <si>
    <t>GSC-GAP-RSA-PRO</t>
  </si>
  <si>
    <t>Restricted Security Area Surveillance Professional Package. Full featured RSA package, limited to 20 SRS and 5 RAD and 1 FEN. Fence lenght limited to 10km. Select the individual sensor licenses as required. Only available with Professional and Enterprise packages (Synergis™ and/or Omnicast™). Mandatory : Plan Manager Standard minimum.</t>
  </si>
  <si>
    <t>GSC-GAP-RSA-STA</t>
  </si>
  <si>
    <t>Restricted Security Area Surveillance standard Package. Allows the connection to the supported devices (see up to date supported device list). Events / alarms from the sensors can be used in Security Center, for example with Event to Action. In the Standard version the fence lenght is not licensed. Select sensor licenses as required. Only available with Enterprise packages (Synergis™ and/or Omnicast™). Mandatory Restricted Security Area Surveillance Base Package, Plan Manager Standard.</t>
  </si>
  <si>
    <t>GSC-1P-TSS-1D</t>
  </si>
  <si>
    <t>GSC TSS one (1) TSS Device Connection</t>
  </si>
  <si>
    <t>GSC-1P-TSS-BASE</t>
  </si>
  <si>
    <t>GSC TSS Base Package.</t>
  </si>
  <si>
    <t>GSC-1P-AVL-100D</t>
  </si>
  <si>
    <t>Automated Vehicle Locator (AVL) Plugin for 100 vehicles. 
Security Center plug-in used to receive and store GPS coordinates from supported GPS receiver. Supports geo-positioning protocols NMEA-XXXX. Requires Genetec-certified compatible recorder hardware and GPS receiver.</t>
  </si>
  <si>
    <t>GSC-1P-AVL-1D</t>
  </si>
  <si>
    <t>Automated Vehicle Locator (AVL) Vehicle Plugin. 
Security Center plug-in used to receive and store GPS coordinates from supported GPS receiver. Supports geo-positioning protocols NMEA-XXXX. Requires Genetec-certified compatible recorder hardware and GPS receiver.</t>
  </si>
  <si>
    <t>GSC-1P-AVL-CENTER</t>
  </si>
  <si>
    <t>Automated Vehicle Locator (AVL) Headend Plugin. 
Security Center plug-in used to track vehicles on a map. Requires an active Plan Manager Advanced license.</t>
  </si>
  <si>
    <t>GSC-1P-DMS-1D</t>
  </si>
  <si>
    <t>GSC DMS one (1) DMS Device Connection</t>
  </si>
  <si>
    <t>GSC-1P-DMS-BASE</t>
  </si>
  <si>
    <t>GSC DMS Base Package.</t>
  </si>
  <si>
    <t>GSC-TRAVELTIME-PLUGIN</t>
  </si>
  <si>
    <t>GSC Travel Times Plugin</t>
  </si>
  <si>
    <t>SCS-1P-AVL-CENTER-1Y</t>
  </si>
  <si>
    <t>Automated Vehicle Locator (AVL) Headend Plugin. Subscription for one (1) year.
Security Center plug-in used to track vehicles on a map. Requires an active Plan Manager Advanced license.
Includes Genetec Support Services</t>
  </si>
  <si>
    <t>GSC-OM-1CIM-10K</t>
  </si>
  <si>
    <t>Enables the KiwiVision™ Camera Integrity Monitor module for one camera connection. 
Part up to 10.000 camera connections total.</t>
  </si>
  <si>
    <t>GSC-OM-1CIM-5K</t>
  </si>
  <si>
    <t>Enables the KiwiVision™ Camera Integrity Monitor module for one camera connection. 
Part up to 5.000 camera connections total.</t>
  </si>
  <si>
    <t>Enables the KiwiVision™ People Counter module and provides access to configure people counting for one camera connection.</t>
  </si>
  <si>
    <t>GSC-OM-1PC-OCCUPANCYMGMT</t>
  </si>
  <si>
    <t>Enables the KiwiVision™ People Counter module and provides access to configure people counting for one camera connection for Occupancy package.
Mandatory GSC-RSS-BASE &amp; GSC-RSS-Kiwi-1D.</t>
  </si>
  <si>
    <t>GSC-OM-1PP</t>
  </si>
  <si>
    <t>Enables the KiwiVision™ Privacy Protector™ module for one camera connection.</t>
  </si>
  <si>
    <t>GSC-OM-1VAS</t>
  </si>
  <si>
    <t>Enables the KiwiVision™ Security video analytics module, and provides access to configure one camera connection for one of the following scenarios: Perimeter protection, Area protection, Direction control, Object detection, Stopped vehicle detection, Tailgating detection.</t>
  </si>
  <si>
    <t>GSC-SV-AIO-5.10</t>
  </si>
  <si>
    <t>Additional base functionality exclusive to all-in-one SV units (Sv-100 &amp; Sv-300)</t>
  </si>
  <si>
    <t>GSC-SV-AIO-1C</t>
  </si>
  <si>
    <t>1 Camera Connection for Streamvault™ All-in-One Appliances (SV100 &amp; SV300)</t>
  </si>
  <si>
    <t>GSC-SV-AIO-1PAC</t>
  </si>
  <si>
    <t>1 analog camera connection (compatible with selected encoders) for Streamvault™ All-in-One Appliances (SV300)</t>
  </si>
  <si>
    <t>GSC-SV-AIO-1R</t>
  </si>
  <si>
    <t>1 Reader Connection for Streamvault™ All-in-One Appliances (SV100 &amp; SV300)</t>
  </si>
  <si>
    <t>GSC-SV-AIO-1USBR</t>
  </si>
  <si>
    <t>1 RF Ideas USB enrollment reader connection (not required if RF Ideas USB enrollment reader purchased with software)</t>
  </si>
  <si>
    <t>GSC-SV-AIO-A2IP-UP</t>
  </si>
  <si>
    <t>Upgrade from Analog to IP camera connection license for Streamvault™ All-in-One Appliances (SV100 &amp; SV300)</t>
  </si>
  <si>
    <t>Sy-82000CKE1A</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</si>
  <si>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Software reader connection (qty 1) is included</t>
  </si>
  <si>
    <t>Synergis</t>
  </si>
  <si>
    <t>Sy-82340AKM</t>
  </si>
  <si>
    <t>Sy-82363AKM</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</si>
  <si>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Software reader connection (qty 1) is included</t>
  </si>
  <si>
    <t>Sy-82360AKM</t>
  </si>
  <si>
    <t>EDGE EVO EWM-M Wiegand Module. The “Wiegand Module” is a Hi-O to one (1) Wiegand / Clock-and-Data reader interface. Hi-O compliant. Hi-O compliant. For use indoor or outside in weatherproof enclosure. Software reader connection (qty 1) is included</t>
  </si>
  <si>
    <t>Sy-82342AKM</t>
  </si>
  <si>
    <t>EDGE EVO EDM-M Door Module. The “Door Module” is a Hi-O to discrete IO interface. Door inputs/outputs are 4 external inputs, 2 outputs; on-board optical tamper (standard mount). Hi-O compliant. For use indoor or outside in weatherproof enclosure. IO can be used for general purpose using Hi-O Group 2 hardware jumper configuration</t>
  </si>
  <si>
    <t>Sy-82100AKD</t>
  </si>
  <si>
    <t>EH400-K Spacer. EH400-K spacer / flush-mount spacer with 0.5” circular knockouts. US single-gang, US double-gang or EU/APAC 60mm mounting holes.</t>
  </si>
  <si>
    <t>Sy-82301AN</t>
  </si>
  <si>
    <t>EDGE EVO ELM Lock Module. The “Lock Module” is a Hi-O to single (1) output interface. Primary use is single (1) lock output. For mount in US single-gang electrical box, hollow door frame or other location. Hi-O compliant. Output can be re-purposed for general purpose (Hi-O Group 2 configuration).</t>
  </si>
  <si>
    <t>SY-MS-I8S</t>
  </si>
  <si>
    <t>Mercury Remote Input Module (8 supervised inputs) - SH iStar Pro I8 Bridge Board</t>
  </si>
  <si>
    <t>SY-MS-ACS</t>
  </si>
  <si>
    <t>Mercury Reader Interface Module (8 RDR capacity, direct and/or 485) - SH iStar Pro ACM Bridge Board</t>
  </si>
  <si>
    <t>SY-MS-ICS</t>
  </si>
  <si>
    <t>Mercury Controller, Ethernet Enabled - SH iStar Pro GCM Bridge Board</t>
  </si>
  <si>
    <t>SY-LP2500</t>
  </si>
  <si>
    <t>Mercury Intelligent Controller, Linux Based</t>
  </si>
  <si>
    <t>SY-MR16IN-S3</t>
  </si>
  <si>
    <t>Mercury MR16IN 16-input Monitor Module Series 3 (2 relays, PCB only, software connections included)</t>
  </si>
  <si>
    <t>SY-MR52-S3</t>
  </si>
  <si>
    <t>Mercury MR52 2-reader interface module Series 3 (8 inputs, 6 relays, PCB only, software connections included)</t>
  </si>
  <si>
    <t>SY-LP1501</t>
  </si>
  <si>
    <t>Mercury Intelligent Controller, Linux Based, 2In/2Out/2Rd, PoE+ Support (Software Connections included)</t>
  </si>
  <si>
    <t>SY-MR16OUT-S3</t>
  </si>
  <si>
    <t>Mercury MR16OUT 16-relay Output Control Module Series 3 (PCB only, software connections included)</t>
  </si>
  <si>
    <t>SY-MR50-S3</t>
  </si>
  <si>
    <t>Mercury MR50 1-reader interface module Series 3 (2 inputs, 2 relays, PCB only, software connections included)</t>
  </si>
  <si>
    <t>SY-LP4502</t>
  </si>
  <si>
    <t>Mercury Intelligent Controller, Linux Based, 8In/4Out/2Rd, 3rd Party Application Support (Software Connections included)</t>
  </si>
  <si>
    <t>SY-MS-R8S</t>
  </si>
  <si>
    <t>Mercury Output Module (8 relay outputs) - SH iStar Pro R8 Bridge Board</t>
  </si>
  <si>
    <t>SY-MR62E</t>
  </si>
  <si>
    <t>SY-LP1502</t>
  </si>
  <si>
    <t>Mercury Intelligent Controller, Linux Based, 8In/4Out/2Rd (Software Connections included)</t>
  </si>
  <si>
    <t>SY-SIK626</t>
  </si>
  <si>
    <t>Smart card readers with keypad</t>
  </si>
  <si>
    <t>SY-ANT400-REM-I-O</t>
  </si>
  <si>
    <t>Allegion Omni-Directionnal Remote Indoor/Outdoor Antenna Module Module - Includes Antenna, 15' Coax, Coax Whip, Articulated Wall/Post Mounting
Hardware. For indoor use with PIM400 and/or WRI400. Requires MGB+MCA5 Antenna Grounding Kit for outdoor applications.</t>
  </si>
  <si>
    <t>SY-COM400P</t>
  </si>
  <si>
    <t>AD-400 Wireless Communication Kit (Cover with Indicator Lens, 900MHz Communication PCB)</t>
  </si>
  <si>
    <t>Allegion NDE Gateway</t>
  </si>
  <si>
    <t>SY-923PPPNEK000P4</t>
  </si>
  <si>
    <t>RDR, RPKCL40-P, PIVCLASS, SE E, CONT LCD, LF STD, HF STD/SIO/SEOS/FIPS/CAK/PKI, 485HDX, PIG, BLK, STD-1, A/V OFF, OSDP V2, OPT TAMP, OPEN COLL, OSDP TAMP ENBLD, TEST KEYS, POLL=75MS, KPF, ASCII, XMIT CMPLT PIN, LCD 1F, IPM OFF</t>
  </si>
  <si>
    <t>SY-923NPPTEK000P3</t>
  </si>
  <si>
    <t>RDR, RKCL40-P, PIVCLASS, SE E, CONT LCD, LF OFF, HF STD/SIO/SEOS/FIPS/CAK/PKI, 485HDX, TERM, BLK, STD-1, A/V OFF, OSDP V2, OPT TAMP, OPEN COLL, OSDP TAMP ENBLD, TEST KEYS, POLL=75MS, KPF, ASCII, XMIT CMPLT, LCD 1F, IPM OFF</t>
  </si>
  <si>
    <t>SY-923PPPTEK000P4</t>
  </si>
  <si>
    <t>RDR, RPKCL40-P, PIVCLASS, SE E, CONT LCD, LF STD, HF STD/SIO/SEOS/FIPS/CAK/PKI, 485HDX, TERM, BLK, STD-1, A/V OFF, OSDP V2, OPT TAMP, OPEN COLL, OSDP TAMP ENBLD, TEST KEYS, POLL=75MS, KPF, ASCII, XMIT CMPLT PIN, LCD 1F, IPM OFF</t>
  </si>
  <si>
    <t>SY-923NPPNEK000P3</t>
  </si>
  <si>
    <t>RDR, RKCL40-P, PIVCLASS, SE E, CONT LCD, LF OFF, HF STD/SIO/SEOS/FIPS/CAK/PKI, 485HDX, PIG, BLK, STD-1, A/V OFF, OSDP V2, OPT TAMP, OPEN COLL, OSDP TAMP ENBLD, TEST KEYS, POLL=75MS, KPF, ASCII, XMIT CMPLT, LCD 1F, IPM OFF</t>
  </si>
  <si>
    <t>SY-ARC-WX3-IBF5-7OS2</t>
  </si>
  <si>
    <t>ARC-i - Architect® Hybrid 125 kHz + 13.56 MHz Upgradable reader - OSDP™ v1 &amp; v2 secure protocol - RS485 interface</t>
  </si>
  <si>
    <t>SY-ARC1-W33-BPH5-7OSY</t>
  </si>
  <si>
    <t>ARC1 - Architect® One Mullion Secure reader/writer - OSDP protocol - RS485 interface - 3m cable with connector</t>
  </si>
  <si>
    <t>SY-CCTWR280</t>
  </si>
  <si>
    <t>UHF GEN2 programmable + 13.56 MHz NXP MIFARE® DESFire® EV2 8K chips</t>
  </si>
  <si>
    <t>CREDIT-BLUE</t>
  </si>
  <si>
    <t>Credit for STid Mobile ID Bluetooth Virtual card. Add PRES-ADD-CREDIT to quote</t>
  </si>
  <si>
    <t>SY-CCTWR10U</t>
  </si>
  <si>
    <t>UHF GEN2 programmable + 13.56 MHz NXP MIFARE® Classic 1K 4 Bytes chips MOQ=200</t>
  </si>
  <si>
    <t>SY-ARCS-W33-BBT1-7OS1</t>
  </si>
  <si>
    <t>ARCS-B/BT - Secure Architect® Blue Upgradable Keypad reader/writer - OSDP protocol - Secure storage EAL5+ - RS485 interface</t>
  </si>
  <si>
    <t>SY-SNA-W43-ABT4-7OS1</t>
  </si>
  <si>
    <t>SNA- SPECTRE nano UHF &amp; Bluetooth Compact reader with 1 intergrated antenna- Low Band 865-868 Mhz - EPC1 GEN2 - OSDP v1 &amp; v2 protocol - RS485 interface - USB cable &amp; ULTRYS software included</t>
  </si>
  <si>
    <t>SY-ARCS-W33-ABT1-7OS1</t>
  </si>
  <si>
    <t>ARCS Blue-A - Secure Architect® Blue Upgradable Standard reader - Secure storage EAL5+ - Read only - Secure + - RS485 interface</t>
  </si>
  <si>
    <t>SY-ARCS-W33-AQBT1-7OS1</t>
  </si>
  <si>
    <t>ARCS-AQ/BT -  Architect® Blue upgradable QR code, Bluetooth &amp; RFID Secure reader/writer OSDP protocool - Secure storage EAL5+ - RS485 interface</t>
  </si>
  <si>
    <t>SY-ARC1-W33-BPH5-7OS1</t>
  </si>
  <si>
    <t>ARC1 - Secure Architect® One Mullion reader/writer - OSDP protocol - RS485 interface - Plug-in/plug-out connector 3m cable - Colour: Black</t>
  </si>
  <si>
    <t>SY-ARC-W33-BPH5-7OS1A</t>
  </si>
  <si>
    <t>ARC-B - Secure Architect® Upgradable Keypad reader/writer - OSDP protocol - RS485 interface BLACK – NO LOGO</t>
  </si>
  <si>
    <t>SY-SNA-R41-ABT4-XX1</t>
  </si>
  <si>
    <t>SNA - SPECTRE nano UHF &amp; Bluetooth® Compact reader with 1 integrated antenna - Low Band 865-868 MHz - EPC1 GEN2 - Read only - TTL interface - USB cable &amp; ULTRYS software included</t>
  </si>
  <si>
    <t>SY-ARC1S-W33-ABT1-7OS1</t>
  </si>
  <si>
    <t>RC1 - CSN Architect® One Mullion reader/writer - OSDP protocol - RS485 interface - 3m cable with connector</t>
  </si>
  <si>
    <t>SY-ARC1S-W33-BBT1-7OS1</t>
  </si>
  <si>
    <t>ARC1S/BT - Secure Architect® One Blue Mullion reader/writer - OSDP protocol - Secure storage EAL5+ - RS485 interface - Connector 3m cable</t>
  </si>
  <si>
    <t>SY-ARC1-W33-BPH5-7AD1</t>
  </si>
  <si>
    <t>ARC1 - Secure Architect® One Mullion reader/writer - SSCP2 compliant with CSPN - RS485 interface - Plug-in/plug-out connector 3m cable</t>
  </si>
  <si>
    <t>SY-ARC-W33-BPH5-7OS1</t>
  </si>
  <si>
    <t>ARC-B - Secure reader/writer - OSDP protocol - Architect® Upgradable Keypad reader - RS485 interface</t>
  </si>
  <si>
    <t>ARC-R31-BPH5-xxy</t>
  </si>
  <si>
    <t>ARC-B - Secure Architect® Upgradable Keypad reader - Read only - TTL interface</t>
  </si>
  <si>
    <t>SY-ARC1-W33-APH5-7AD1</t>
  </si>
  <si>
    <t>ARC1 - Secure Architect® One Mullion Secure reader/writer - SSCP2 protocol compliant with CSPN - RS485 interface - 3m cable</t>
  </si>
  <si>
    <t>SY-ARC-W33-DPH5-7AD1</t>
  </si>
  <si>
    <t>ARC-D - Secure reader/writer - SSCP2 protocol compliant with CSPN - Architect® Upgradable Biometric reader - RS485 interface - Colour: Black</t>
  </si>
  <si>
    <t>SY-ARC-W35-GPH5-5AAY</t>
  </si>
  <si>
    <t>ARC-G - Secure Architect® Desktop reader/writer - SSCP protocol - USB interface (cable included)</t>
  </si>
  <si>
    <t>SY-ARC-W33-APH5-7OS1</t>
  </si>
  <si>
    <t>ARC-A - Secure reader/writer - OSDP protocol - Architect® Upgradable Standard reader - RS485 interface - Color: Black</t>
  </si>
  <si>
    <t>SY-ARC-W33-CPH5-7AD1</t>
  </si>
  <si>
    <t>ARC-C - Secure Architect® Upgradable Touc Screen reader/writer - SSCP2 protocol compliant with CSPN - RS485 interface Colour: Black</t>
  </si>
  <si>
    <t>SY-ARC-W33-BPH5-7AD1</t>
  </si>
  <si>
    <t>ARC-B - Secure reader/writer - SSCP2 protocol compliant with CSPN - Architect® Upgradable Keypad reader - RS485 interface</t>
  </si>
  <si>
    <t>ARC-R31-APH5-xxy</t>
  </si>
  <si>
    <t>ARC-A - Secure Architect® Upgradable Standard reader - Read only - TTL interface</t>
  </si>
  <si>
    <t>SY-ARC-W33-APH5-7OSY</t>
  </si>
  <si>
    <t>ARC-A - Secure Architect® Upgradable Standard reader/writer - OSDP protocol - RS485 interface</t>
  </si>
  <si>
    <t>SY-SLA-R51-AU04-XX1</t>
  </si>
  <si>
    <t>SLA - SPECTRE UHF Long Range &amp; Scalable reader with 1 integrated antenna - Upper Band 902-928 MHz - EPC1 GEN2 - Read only - TTL</t>
  </si>
  <si>
    <t>CREDIT-BLUE-ONL</t>
  </si>
  <si>
    <t>Credit for STid Mobile ID Bluetooth Virtual card - Online STid Mobile ID Portal</t>
  </si>
  <si>
    <t>SY-2000HPGGMN-GEN</t>
  </si>
  <si>
    <t>iCLASS SR Contactless Smart Card, 2k bit with 2 application areas. Supported with standard iCLASS/multiCLASS and iCLASS/multiCLASS SE readers. **Predefined H10304 Card Format with Facility Code H10304, will provide next card range available</t>
  </si>
  <si>
    <t>SY-5006PGGMN-GEN</t>
  </si>
  <si>
    <t>COMPOSITE ICLASS SEOS CONTACTLESS SMART CARD 8 KB MEMORY, ER PROG., F-GLOSS, B-GLOSS, Matching iCLASS #, NO SLOT  **Predefined H10304 Card Format with Facility Code 2054 , will provide next card range available</t>
  </si>
  <si>
    <t>EL-96000-SVM10</t>
  </si>
  <si>
    <t>SVM (main application) per workstation, includes Free Administrator software (admin/reporting)</t>
  </si>
  <si>
    <t>EL-98000-EADV10</t>
  </si>
  <si>
    <t>eAdvance (web pre-registration) per web server</t>
  </si>
  <si>
    <t>EL-AST-ID150</t>
  </si>
  <si>
    <t>ASSURETEC ID-150 LICENSE SCANNER - DATA ONLY</t>
  </si>
  <si>
    <t>EL-DESKO-ICON</t>
  </si>
  <si>
    <t>SY-CLOUDLINK-312</t>
  </si>
  <si>
    <t>Synergis™ CloudLink with the extention module, total of 12 serial bus and supports 3 SAM.  Unit not certified UL294 or ULC319</t>
  </si>
  <si>
    <t>SY-SCLM-308</t>
  </si>
  <si>
    <t>Extention module for Synergis™ CloudLink, provides 8 additional serial bus and 3 SAM slot.</t>
  </si>
  <si>
    <t>Sy-PVC-CM</t>
  </si>
  <si>
    <t>HID PIVCLASS CERTIFICATE MANAGER, 1 LICENSE/PACS, DOWNLOAD</t>
  </si>
  <si>
    <t>Sy-PVCP-DS-27-00</t>
  </si>
  <si>
    <t>HID PIVCLASS REGISTRATION ENGINE; MULTIPACS PROXY , DOWNLOAD</t>
  </si>
  <si>
    <t>Sy-PVC-FXRDR</t>
  </si>
  <si>
    <t>HID PIVCLASS READER SERVICES, SW &amp; DOC, DOWNLOAD</t>
  </si>
  <si>
    <t>Sy-PVC-CM-MS</t>
  </si>
  <si>
    <t>HID CERTIFICATE MANAGER, STD M&amp;S 8X5 M-F CST</t>
  </si>
  <si>
    <t>Sy-PVCP-DS-MS</t>
  </si>
  <si>
    <t>HID EGISTRATION ENGINE, STD M&amp;S 8X5 M-F CST</t>
  </si>
  <si>
    <t>PVC-CM-pivCLASS</t>
  </si>
  <si>
    <t>Certificate Manager
Includes software only. One license per PACS. Second license required for redundant PACS if present.</t>
  </si>
  <si>
    <t>pivCLASS Reader Services - Includes software and supporting documentation.
Includes software only. One license per PACS. Second license required for redundant PACS if present.</t>
  </si>
  <si>
    <t>SY-PVC-BASE-27-00</t>
  </si>
  <si>
    <t>SY-E923NPPTEK000P3</t>
  </si>
  <si>
    <t>PIVCLASS BUNDLE, EMBEDDED AUTHENTICATION MODULE &amp; TWO RKCL40-P TERMINAL READERS, FIRST YEAR EA MAINTENANCE AND SUPPORT INCLUDED</t>
  </si>
  <si>
    <t>SY-E91000-MS</t>
  </si>
  <si>
    <t>EMBEDDED AUTHENTICATION CONTROLLER, STD M&amp;S 8X5 M-F CST</t>
  </si>
  <si>
    <t>PACS-SVC-27-00</t>
  </si>
  <si>
    <t>PIVCLASS PACS SERVICE COMPONENT, SECURITY CENTER - GENETEC</t>
  </si>
  <si>
    <t>SY-E920NHPTEK000P1</t>
  </si>
  <si>
    <t>PIVCLASS BUNDLE, EMBEDDED AUTHENTICATION MODULE &amp; TWO R40-H TERMINAL READERS, FIRST YEAR EA MAINTENANCE AND SUPPORT INCLUDED</t>
  </si>
  <si>
    <t>B924NPRNEK00504</t>
  </si>
  <si>
    <t>PIVCLASS BUNDLE, TWO RKCLB40-P PIVCLASS REV E PIGTAIL BLK RDRS &amp; ONE M2000 PIVCLASS AUTHENTICATION MODULE (PAM)</t>
  </si>
  <si>
    <t>SY-BC-BSC</t>
  </si>
  <si>
    <t>SY-BC-STND</t>
  </si>
  <si>
    <t>SY-BC-ENT-MAS</t>
  </si>
  <si>
    <t>SY-BC-ENT-SAS</t>
  </si>
  <si>
    <t>SY-BC-BCSW</t>
  </si>
  <si>
    <t>SY-BC-F2A</t>
  </si>
  <si>
    <t>NA Only -Suprema FaceSTation F2 MultiCLASS SE and Dual RFID (125kHz EM, HID Prox &amp; 13.56MHz MIFARE, MIFARE Plus, DESFire EV1/EV2, FeliCa, iCLASS SE/SR/Seos), NFC, BLE, Indoor/Outdoor Rated, 1:N 50,000 and 1:1 100,000, COVID Mask Detection &amp; Authentication + Thermal Authentication Camera Option (BC-TC), IP65, NFC, BLE (Bluetooth Low Energy) – Requires BioConnect Enterprise 5.0</t>
  </si>
  <si>
    <t>SY-BC-BSI</t>
  </si>
  <si>
    <t>NA Only -Suprema BioStation 2 (iClass) Fingerprint Biometric Reader, RFID (13.56MHz MIFARE, DESFire/EV1, FeliCa, iCLASS SE/SR, NFC, ISO14443A/B, ISO15693), Optical Sensor (OP5), PoE, WiFi, IP65 rated</t>
  </si>
  <si>
    <t>SY-BC-PWR121</t>
  </si>
  <si>
    <t>NA Only - Power Adaptor (BioLite Net, BioEntry W &amp; W2, X-Station, Xpass, BioStation T2)</t>
  </si>
  <si>
    <t>SY-BC-BLINK-C</t>
  </si>
  <si>
    <t>SY-BC-DOORLINK</t>
  </si>
  <si>
    <t>NA Only - BioConnect Link MFA Hardware Module for Doors Retrofit Two Factor Authentication Solution for Wiegand Based Readers.  (Supported authenticators include: BioConnect Mobile, DUO, PingID, OKTA) Includes 1- 4-door controller. Wifi / IP Enabled. Subscription service sold seperately.</t>
  </si>
  <si>
    <t>SY-BC-FSA</t>
  </si>
  <si>
    <t>NA Only -Suprema FaceStation 2 (Multiclass)  Facial Recognition Touchless Biometric Reader. MultiCLASS SE and Dual RFID (125kHz EM, HID Prox &amp; 13.56Mhz MIFARE, DESFire/EV1, FeliCa, iCLASS SE/SR), NFC, ISO14443A/B, ISO15693, WiFi, BLE (Bluetooth Low Energy)</t>
  </si>
  <si>
    <t>SY-BC-TC2</t>
  </si>
  <si>
    <t>NA Only -Suprema Thermal Camera for F2A/F2O, Suprema Thermal Camera consists of the camera, bracket, USB cable and screws for BC-FSA</t>
  </si>
  <si>
    <t>SY-BC-BPD</t>
  </si>
  <si>
    <t>NA Only -Suprema BioEntry Plus 2 (Mifare) Biometric Fingerprint Reader, Dual RFID (125kHz EM &amp; 13.56Mhz MIFARE, DESFire/EV1, FeliCa, NFC, ISO14443A/B, ISO15693), Optical Sensor (OP6)</t>
  </si>
  <si>
    <t>SY-BC-BPA</t>
  </si>
  <si>
    <t>NA Only -Suprema BioEntry Plus 2 (Multiclass) Biometric Fingerprint Reader, MultiCLASS SE and Dual RFID (125kHz EM, HID Prox &amp;13.56Mhz MIFARE, DESFire/EV1, FeliCa, iCLASS SE/SR, NFC, ISO14443A/B,ISO15693), Optical Sensor (OP6)</t>
  </si>
  <si>
    <t>SY-BC-BLINK-W</t>
  </si>
  <si>
    <t>SY-BC-FSD</t>
  </si>
  <si>
    <t>NA Only -Suprema FaceStation 2 (EM)  Facial Recognition Touchless Biometric Reader. Dual RFID (125kHz EM &amp; 13.56Mhz MIFARE, DESFire/EV1, FeliCa), NFC, ISO14443A/B, ISO15693</t>
  </si>
  <si>
    <t>SY-BC-BLINK-D</t>
  </si>
  <si>
    <t>SY-BC-BNA</t>
  </si>
  <si>
    <t>NA Only -Suprema BioLite N2 (Multiclass) Fingerprint Biometric Reader, MultiCLASS SE and Dual RFID (125kHz EM, HID Prox &amp; 13.56Mhz MIFARE, DESFire/EV1, FeliCa, iCLASS SE/SR), Touch Keypad, 1.7" LCD IP67, 10:000 1:N, 10,000 1:1</t>
  </si>
  <si>
    <t>SY-BC-BSH</t>
  </si>
  <si>
    <t>NA Only -Suprema BioStation 2 (HID) Fingerprint Biometric Reader, RFID (125kHz HID Prox), Optical Sensor (OP5), PoE, WiFi, IP65 rated</t>
  </si>
  <si>
    <t>SY-BC-CABLINK</t>
  </si>
  <si>
    <t>NA Only - Retrofit Two Factor Authentication Solution for Wiegand Based Readers. (Supported authenticators include: BioConnect Mobile, DUO, PingID, OKTA) Includes 1  controller. Wifi / IP Enabled. 1 Required per cabinet. Subscription service sold seperately. Please have customer contact BioConnect for subscription service</t>
  </si>
  <si>
    <t>SY-BC-SSABAS3</t>
  </si>
  <si>
    <t>SY-BC-LR1</t>
  </si>
  <si>
    <t>NA Only - BioConnect  - BioConnect Link Biometric Hardware Reader 1 (Multiclass Cards)</t>
  </si>
  <si>
    <t>SY-BC-TC</t>
  </si>
  <si>
    <t>NA Only -Suprema Thermal Camera consists of the camera, bracket, USB cable and screws for BC-FSF2</t>
  </si>
  <si>
    <t>SY-BC-BMP2</t>
  </si>
  <si>
    <t>NA Only - Suprema BioMini 2, Second Genereation Fingerprint Biometric USB enrollment scanner (Replaces BioMini)</t>
  </si>
  <si>
    <t>SY-BC-BWD</t>
  </si>
  <si>
    <t>NA Only -Suprema BioEntry W2 (EM) Fingerprint Biometric Reader, Dual RFID (125kHz EM &amp; 13.56Mhz MIFARE, DESFire/EV1, FeliCa, NFC, ISO14443A/B, ISO15693), Optical Sensor (OP5), PoE, Live Finger Detection, IP67, IK08</t>
  </si>
  <si>
    <t>SY-BC-BWA</t>
  </si>
  <si>
    <t>NA Only -Suprema BioEntry W2 (Multiclass) Fingerprint Biometric Reader, MultiCLASS SE and Dual RFID (125kHz EM, HID Prox &amp; 13.56Mhz MIFARE, DESFire/EV1, FeliCa, iCLASS SE/SR, NFC, ISO14443A/B, ISO15693), Optical Sensor (OP5), PoE, Live Finger Detection, IP67, IK08</t>
  </si>
  <si>
    <t>SY-1386LGGMN-GEN</t>
  </si>
  <si>
    <t>ISOProx II Graphics Quality PVC, Proximity Access Card. **Predefined H10304 Card Format with Facility Code H10304, will provide next card range available</t>
  </si>
  <si>
    <t>SY-SPR-DE-620</t>
  </si>
  <si>
    <t>Outside of America - Enroll Device Mifare/DesFire Reader/Writer (DE-620)USB Mifare/DesFire Card Reader/Writer</t>
  </si>
  <si>
    <t>SY-SPR-BEP2-OD</t>
  </si>
  <si>
    <t>Outside of America - BioEntry Plus 2 - Fingerprint reader/controller, Dual RFID(125kHz EM &amp; 13.56Mhz MIFARE, DESFire/EV1, FeliCa, NFC, ISO14443A/B, ISO15693), Optical Sensor(OP6)</t>
  </si>
  <si>
    <t>SY-SPR-FS2-AC</t>
  </si>
  <si>
    <t>Outside of America - 24VDC Power Adapter for FS2 only</t>
  </si>
  <si>
    <t>SY-293744604</t>
  </si>
  <si>
    <t>VisionPass 2D, 2D-IR, 3D facial recognition reader for frictionless Access &amp; Time, IP65 embedded Prox/iClasss/MIFARE/DESFire card reader.</t>
  </si>
  <si>
    <t>SY-293741562</t>
  </si>
  <si>
    <t>MorphoSmart™Top Slim - 3.0 X 3.2 Active Area, USB Connection - Contains MTOP verif license by default</t>
  </si>
  <si>
    <t>293741562</t>
  </si>
  <si>
    <t>MTOP Slim V2 with Slaps,  thumbs and Rolled Fingers</t>
  </si>
  <si>
    <t>SY-293678636</t>
  </si>
  <si>
    <t>SY-293673644</t>
  </si>
  <si>
    <t>SY-293589574</t>
  </si>
  <si>
    <t>SY-293678660</t>
  </si>
  <si>
    <t>MorphoAccess® SIGMA Lite+ Multi Card Reader, 1:3K User Biometric Identification (2 Finger + 1 Duress),  Fake Finger Detection, 2.8" Touchscreen, Buzzer, IP65 Rated, FBI Certified IQS Optical Sensorddd</t>
  </si>
  <si>
    <t>Sy-293678628</t>
  </si>
  <si>
    <t>SY-293722301</t>
  </si>
  <si>
    <t>MorphoWave Compact Touchless 3D fingerprint reader for frictionless Access &amp; Time, IP65 embedded Mifare/Desfire card reader.</t>
  </si>
  <si>
    <t>SY-MTB11-BLK</t>
  </si>
  <si>
    <t>MTB11 BLK</t>
  </si>
  <si>
    <t>SY-EMS-100</t>
  </si>
  <si>
    <t>EMS-100</t>
  </si>
  <si>
    <t>SY-MT11-485</t>
  </si>
  <si>
    <t>Multi-Technology Reader – Mullion Mount - RS-485 capability</t>
  </si>
  <si>
    <t>SY-MTB15-BLK</t>
  </si>
  <si>
    <t>MTB15 BLK</t>
  </si>
  <si>
    <t>SY-MTB11-485</t>
  </si>
  <si>
    <t>Allegion Mobile enabled Multi-Technology Mullion Reader: 125KHz Proximity and 13.56MHz Contactless Smart Card Technology . Wiegand and OSDP.</t>
  </si>
  <si>
    <t>SY-MT15-485</t>
  </si>
  <si>
    <t>Schlage Multi-Technology Reader: 125KHz Proximity and 13.56MHz Contactless Smart Card Technology  - Single Gang - RS-485 &amp; Wiegand</t>
  </si>
  <si>
    <t>SY-MT20</t>
  </si>
  <si>
    <t>USB/BLE (ENGAGE mobile app) MIFARE/EV1 PIV Enrollment Reader</t>
  </si>
  <si>
    <t>SY-MTB15-485</t>
  </si>
  <si>
    <t>Allegion Mobile enabled Multi-Technology single gang Reader: 125KHz Proximity and 13.56MHz Contactless Smart Card Technology. Wiegand  and OSDP</t>
  </si>
  <si>
    <t>SY-MTMS15-485</t>
  </si>
  <si>
    <t>Multi-Technology Magnetic Stripe Reader – Wall Mount Dimensions: 4.43" x 5.17" x 1.15". Power required: 5-16 VDC, RS-485 capability</t>
  </si>
  <si>
    <t>900NSPNEK2008H</t>
  </si>
  <si>
    <t>RDR, R10, ICLASS, SE E, LF OFF, HF SEOS, 485HDX, PIG, BLK, A/V OFF, OSDP V2, OPT TAMP, OPEN COLL, OSDP TAMP ENBLD, TEST KEY, POLL=50MS, CSN SUPPR, IPM OFF</t>
  </si>
  <si>
    <t>925NTNNEK00522</t>
  </si>
  <si>
    <t>RDR, RMK40, ICLASS, SE E, LF OFF, HF STD/SIO/SEOS/MAG, WIEG, PIG, BLK, STD-1, LED RED, FLSH GRN, BZR ON, OPT TAMP, OPEN COLL, MAG, ABA ALL, WIEG, KPF, BFFRD 1 KEY, NO PAR, 4-BIT MSG, IPM OFF</t>
  </si>
  <si>
    <t>SY-INV-FCD-L</t>
  </si>
  <si>
    <t>Desktop multispectral fingerprint scanning and enrollment device with USB connectivity, integrated with IXM WEB - Lumidigm</t>
  </si>
  <si>
    <t>SY-INV-ASC-WEB-100</t>
  </si>
  <si>
    <t>ONE Year phone &amp; email support and updates for non licensed modules. (21 to 100 devices)</t>
  </si>
  <si>
    <t>SY-INV-MYCRO-FP4</t>
  </si>
  <si>
    <t>Security: Fingerprint Reader + RFID Card Reader - iCLASS/MiFARE/DESFire | Sensor: Optical Sensor | Communication: TCP/IP, 512 Bit Customizable Wiegand Input/Output, RS-485, RS-232, USB Aux | 1:N User Capacity - 10K, 1:1 User Capacity - 25K | Log Capacity: 100K | Vandal Proof | Weatherproof: IP65 | Operating Temperature: -20°C to +60°C</t>
  </si>
  <si>
    <t>SY-INV-TITAN-FPU5-BLCR</t>
  </si>
  <si>
    <t>Security: Face Recognition + Fingerprint + PIN + RFID Card Reader - EM Prox/HID Prox/iCLASS/MiFARE/DESFire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</si>
  <si>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SY-INV-FCD-S</t>
  </si>
  <si>
    <t>Desktop optical fingerprint scanning and enrollment device with USB connectivity, integrated with IXM WEB - SecuGen</t>
  </si>
  <si>
    <t>SY-INV-TITAN-FPLV1-BLCR</t>
  </si>
  <si>
    <t>Security: Face Recognition + Fingerprint + PIN | Sensor: Multispectral Imaging Sensor with Liveness Detection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Carbon Black</t>
  </si>
  <si>
    <t>SY-SIA-BEP2-OA</t>
  </si>
  <si>
    <t>LATCAR Only - BIOENTRY PLUS 2 - Biométrico de huella, lector/controlador, MultiCLASS SE and Dual RFID (125kHzEM, HID Prox &amp; 13.56Mhz MIFARE, DESFire/EV1, FeliCa, iCLASS SE/SR, NFC,ISO14443A/B, ISO15693), Sensor Óptico (OP5)</t>
  </si>
  <si>
    <t>SY-SIA-GENETECENROLL</t>
  </si>
  <si>
    <t>LATCAR Only - Enrrolment Module Genetec™ Biometric (One license controls any number of terminals on the same installation)</t>
  </si>
  <si>
    <t>SY-SIA-BEW2-OAP</t>
  </si>
  <si>
    <t>LATCAR Only - BioEntry W2 lector RFID multiClass SE y RFID Dual (125 kHz EM, HID Prox y 13.56 MHz Mifare, DESFIRE/EV1, Felica, iClass SE/SR, NFC,Felica, ISO14443A/B, ISO5693), sensor de huella óptico OP5, LFD</t>
  </si>
  <si>
    <t>SY-SIA-BEW2-OHP</t>
  </si>
  <si>
    <t>LATCAR Only - BioEntry W2 lector RFID 125 kHz HID Prox, sensor de huella óptico OP5, LFD</t>
  </si>
  <si>
    <t>SY-SIA-GENETECACTIV</t>
  </si>
  <si>
    <t>LATCAR Only - Device Activation for Enrrolment Module Genetec™ Biometric (One activation for each terminal on the same installation)</t>
  </si>
  <si>
    <t>SY-SIA-3RDPARTYACTIV</t>
  </si>
  <si>
    <t>LATCAR Only - Activation of a reader that was not bought from Genetec™</t>
  </si>
  <si>
    <t>SY-KSR-K98406</t>
  </si>
  <si>
    <t>Cidron Combi - MF/DESFire EV1/EM/HID Prox w/o Keypad, 32Bit MSB CSN, Wiegand, Glossy Black - Genetec™</t>
  </si>
  <si>
    <t>SY-KSR-K200197</t>
  </si>
  <si>
    <t>Cidron Std PIN Matt B, Genetec, MF CSN 32, OSDP A0 32 (K98952)</t>
  </si>
  <si>
    <t>SY-D8P-BOXED</t>
  </si>
  <si>
    <t>LifeSafety Power - 75W power supply, 6A/12V or 3A/24V|12V secondary voltage power module. Adjustable 5-18V output @ 4A max, class 2 power limited|Four port network monitoring module|8 DC auxiliary outputs class 2 power limited at 2.5A per output, each output selectable for Bus1 or Bus2|8 out managed distribution module, class 2 pwr ltd at 2.5A per output</t>
  </si>
  <si>
    <t>SY-DV4RD-E2M</t>
  </si>
  <si>
    <t>LifeSafety Power - Genetec enclosure  - 12V &amp; 24VDC | 75W  110V|60HZ |  4 Reader | 2 Mercury or 2 Mercury and Cloudlink|E2M - Requires double stacking (2) Mercury boards with hinged standoffs to maintain full reader count with Cloudlink</t>
  </si>
  <si>
    <t>SY-FPO150-BOXED</t>
  </si>
  <si>
    <t>LifeSafety Power -150W Power Supply, 12V/12A or 24V/6A, FAI Input, Battery Detection</t>
  </si>
  <si>
    <t>SY-NL4-BOXED</t>
  </si>
  <si>
    <t>LifeSafety Power -Four port network monitoring module, monitors voltage, current, fault status, automated battery testing, sends email reports, compatible with M8</t>
  </si>
  <si>
    <t>SY-SV16RD-E8M2</t>
  </si>
  <si>
    <t>GENETEC ENCLOSURE by LSP E8 MERC, 12VDC, 150W 16 Reader</t>
  </si>
  <si>
    <t>SY-SV4RD-E2VM-P</t>
  </si>
  <si>
    <t>LifeSafety Power - Genetec enclosure  - 12VDC | 75W  110V|60HZ| 4 Reader | 2 Vertx/Mercury and Cloudlink |E2VM Panduit</t>
  </si>
  <si>
    <t>SY-DV8RD-E4M1-NET-WPA</t>
  </si>
  <si>
    <t>LifeSafety Power - Genetec enclosure  - 12V &amp; 24VDC | 150W  110V|60HZ |  8 Reader IO | 4 Mercury, Cloudlink and IO |Network |E4M1 ProWire A - 1502/MR52</t>
  </si>
  <si>
    <t>SY-DV16RD-E8M2-NET</t>
  </si>
  <si>
    <t>LifeSafety Power - Genetec enclosure  - 12V &amp; 24VDC | 400W  110V|60HZ|  16 Reader | 8 Mercury and Cloudlink |E8M2 Network | Standard</t>
  </si>
  <si>
    <t>SY-E4M</t>
  </si>
  <si>
    <t>LifeSafety Power -E4 enclosure size 24H x 20W x 4.5D with Mercury back plate</t>
  </si>
  <si>
    <t>SY-DV4RD-E2M-WPG</t>
  </si>
  <si>
    <t>LifeSafety Power - Genetec enclosure  - 12V &amp; 24VDC | 75W  110V|60HZ |  4 Reader | 2 Mercury or 2 Mercury and Cloudlink|E2M ProWire G - 1502/MR52/Cloudlink - Requires double stacking (2) Mercury boards with hinged standoffs to maintain full reader count with Cloudlink</t>
  </si>
  <si>
    <t>SY-FPO150-250-2C8P2D8PE6V1</t>
  </si>
  <si>
    <t>LifeSafety Power -HID VertX Power, 400W DV, 16 PTC Lock and 16 PTC Aux Outputs, 30x23x6.5 enclosure with VERTX Backplate and Door Mountte</t>
  </si>
  <si>
    <t>SY-DV8RD-E4V1-WTG</t>
  </si>
  <si>
    <t>LifeSafety Power - Genetec enclosure  - 12V &amp; 24VDC | 150W  110V|60HZ |  8 Reader | 4 Vertx and Cloudlink |E4V1 ProWire G - V100/Cloudlink- Tie Wrap only</t>
  </si>
  <si>
    <t>SY-LSP-NL2</t>
  </si>
  <si>
    <t>LSP IP live power monitoring device</t>
  </si>
  <si>
    <t>SY-DV4RD-E2V-WTG</t>
  </si>
  <si>
    <t>LifeSafety Power - Genetec enclosure  - 12V &amp; 24VDC | 75W  110V|60HZ |  4 Reader | 2 Vertx and Cloudlink |E2V ProWire G - V100/Cloudlink- Tie Wrap only</t>
  </si>
  <si>
    <t>SY-DV8RD-E4M-WPG</t>
  </si>
  <si>
    <t>LifeSafety Power - Genetec enclosure  - 12V &amp; 24VDC | 150W  110V|60HZ |  8 Reader | 4 Mercury or 3 Mercury and Cloudlink|E4M ProWire G -  1502/MR52/Cloudlink - Requires double stacking (2) Mercury boards with hinged standoffs to maintain full reader count with Cloudlink</t>
  </si>
  <si>
    <t>SY-DV16RD-E8M2-WPA</t>
  </si>
  <si>
    <t>LifeSafety Power - Genetec enclosure  - 12V &amp; 24VDC | 400W  110V|60HZ|  16 Reader | 8 Mercury and Cloudlink |E8M2 ProWire A - 1502/MR52</t>
  </si>
  <si>
    <t>SY-DV16RD-E8M2</t>
  </si>
  <si>
    <t>LifeSafety Power - Genetec enclosure  - 12V &amp; 24VDC | 400W  110V|60HZ|  16 Reader | 8 Mercury and Cloudlink |E8M2 Standard</t>
  </si>
  <si>
    <t>SY-SV8RD-E4VM-P</t>
  </si>
  <si>
    <t>LifeSafety Power - Genetec enclosure  - 12VDC | 75W  110V|60HZ| 8 Reader | 4 Vertx/Mercury and Cloudlink |E4VM Panduit</t>
  </si>
  <si>
    <t>SY-DV8RD-E4M</t>
  </si>
  <si>
    <t>LifeSafety Power - Genetec enclosure  - 12V &amp; 24VDC | 150W  110V|60HZ |  8 Reader | 4 Mercury or 3 Mercury and Cloudlink|E4M Standard - Requires double stacking (2) Mercury boards with hinged standoffs to maintain full reader count with Cloudlink</t>
  </si>
  <si>
    <t>SY-DV16RD-E8M2-P</t>
  </si>
  <si>
    <t>LifeSafety Power - Genetec enclosure  - 12V &amp; 24VDC | 400W  110V|60HZ|  16 Reader | 8 Mercury and Cloudlink |E8M2 Panduit</t>
  </si>
  <si>
    <t>SY-DV16RD-E8M2-NET-WPA</t>
  </si>
  <si>
    <t>LifeSafety Power - Genetec enclosure  - 12V &amp; 24VDC | 400W  110V|60HZ|  16 Reader | 8 Mercury and Cloudlink |E8M2 Network | ProWire A - 1502/MR52</t>
  </si>
  <si>
    <t>SY-RGL75-M8NZ</t>
  </si>
  <si>
    <t>LifeSafety Power -75W power supply, 6A/12V or 3A/24V|Four port network monitoring module|8 out managed distribution module, fused at 3A per output|2U RG rack mount enclosure(19.00"W x 3.50"H x 20.50"D) | Z bracket wire management articulating arm</t>
  </si>
  <si>
    <t>SY-MULTI-ACCESS-PSU2</t>
  </si>
  <si>
    <t>MULTI-ACCESS-PSU2     13.8V dc 8A / 27.6V dc 4A (selectable) PSU – 8-way fused output module, fixings for 1 x Synergis™ Cloud Link, 2 x EP1502, 4 x EP1501, VertX or combinations sized PCB’s and space for 1 x 12V 17Ah battery (515H x 478W x 146D mm Hinge Lid) *Note EP1501 and MR51e boards with Top mount IP Port can only be mounted on the Top layer or without a unit in front of them.</t>
  </si>
  <si>
    <t>SY-ACCESS-PSU1-GECO</t>
  </si>
  <si>
    <t>13.8Vdc 4A ACCESS-PSU1 with FireFom (4-way) functionality</t>
  </si>
  <si>
    <t>SY-MULTI-ACCESS-PSU4</t>
  </si>
  <si>
    <t>MULTI-ACCESS-PSU4     13.8V dc 8A / 27.6V dc 4A (selectable) PSU – 8-way fused output module, fixings for 1 x Synergis™ Cloud Link, 4 x EP1502, 4 x EP1501*, VertX or combinations sized PCB’s and space for 1 x 12V 17Ah battery (515H x 478W x 146D mm Hinge Lid). *Note EP1501 and MR51e boards with Top mount IP Port can only be mounted on the Top layer or without a unit in front of them.</t>
  </si>
  <si>
    <t>SY-MULTI-ACCESS-PSU6</t>
  </si>
  <si>
    <t>MULTI-ACCESS-PSU6     13.8V dc 8A / 27.6V dc 4A (selectable) PSU – 8-way fused output module, fixings for 1 x Synergis™ Cloud Link, 6 x EP1502, 4 x EP1501*, VertX or combinations sized PCB’s and space for 1 x 12V 17Ah battery (515H x 478W x 146D mm Hinge Lid). *Note EP1501 and MR51e boards with Top mount IP Port can only be mounted on the Top layer or without a unit in front of them.</t>
  </si>
  <si>
    <t>SY-ACCESS-PSU1</t>
  </si>
  <si>
    <t>ACCESS-PSU1    13.8V dc 4A (Advanced) PSU – 4-way fused output module, fixings for 1 x Synergis™ Cloud Link or 1 x VertX Module or 1 x EP1502 sized or 2 x EP1501* sized PCB’s and space for 1 x 12V 17Ah battery (330H x 355W x 80D mm Clam Lid). *Note EP1501 and MR51e boards with Top mount IP Port can only be mounted on the Top layer or without a unit in front of them.</t>
  </si>
  <si>
    <t>POE-ULTRAPOD-B</t>
  </si>
  <si>
    <t>Module with battery charging and 12V 3A output in a tampered metal enclosure capable of housing 1X access control board and 1X 12V 17Ah SLA battery. **Batteries Sold Separately**</t>
  </si>
  <si>
    <t>SY-ACCESS-EXP-PLATE</t>
  </si>
  <si>
    <t>Expansion plate for fixings for 2 x EP1502, 4 x EP1501*, VertX or combinations sized PCB’s. *Note EP1501 and MR51e boards with Top mount IP Port can only be mounted on the Top layer or without a unit in front of them.</t>
  </si>
  <si>
    <t>SY-ACCESS-PSU2</t>
  </si>
  <si>
    <t>ACCESS-PSU2    13.8V dc 4A (Advanced) PSU – 4-way fused output module, fixings for 2 x EP1502 or VertX sized main boards or 4 x EP1501* sized PCB’s and space for 1 x 12V 17Ah battery (500H x 400W x 80D mm Hinge Lid). *Note EP1501 and MR51e boards with Top mount IP Port can only be mounted on the Top layer or without a unit in front of them.</t>
  </si>
  <si>
    <t>920NTNTEK000EJ</t>
  </si>
  <si>
    <t>RDR, R40, ICLASS, SE E, LF OFF, HF STD/SIO/SEOS/HID MIFARE APP, WIEG, TERM, BLK, STD-1, LED RED, FLSH GRN, BZR ON, OPT TAMP, OPEN COLL, CSN 32-BIT, IPM OFF, HID MIFARE APP KEY</t>
  </si>
  <si>
    <t>SY-50H4</t>
  </si>
  <si>
    <t>SY-ET10-6WS</t>
  </si>
  <si>
    <t>SY-50H8</t>
  </si>
  <si>
    <t>Wavelynx LEAF.h8 (8 Kbyte) ISO Card</t>
  </si>
  <si>
    <t>SY-ET25-6WS</t>
  </si>
  <si>
    <t>SY-ET20-6WS</t>
  </si>
  <si>
    <t>SY-ET10-7WS</t>
  </si>
  <si>
    <t>Wavelynx Mullion Reader with HF + Prox + Mobile</t>
  </si>
  <si>
    <t>SY-ET20-7WS</t>
  </si>
  <si>
    <t>Wavelynx Single Gang Reader with HF + Prox + Mobile</t>
  </si>
  <si>
    <t>SY-ET25-7WS</t>
  </si>
  <si>
    <t>Wavelynx Keypad Reader with HF + Prox + Mobile</t>
  </si>
  <si>
    <t>6132AKC-M</t>
  </si>
  <si>
    <t>END ITEM, SPACER ACC KIT, ICLASS R15/RP15  RDR, 0.5", BLK, BLE</t>
  </si>
  <si>
    <t>6132AKU-M</t>
  </si>
  <si>
    <t>END ITEM, SPACER ACC KIT, ICLASS RK40/RPK40  RDR, 0.5", BLK, BLE</t>
  </si>
  <si>
    <t>SY-EISEYE</t>
  </si>
  <si>
    <t>EyeLock Nano NXT - Browser-based management application that streamlines the centralized administration of all eyeLock's devices and end users; provides Network Matching services for unlimited number of users; and PACS Core Integration Services with Genetec Adapter. Requires one (1) license per  device connected to the Identity Suite.</t>
  </si>
  <si>
    <t>SY-EISSSA</t>
  </si>
  <si>
    <t>EyeLock Nano NXT - Annual agreement that Customer must sign to be entitled to receive Technical Support  and Maintenance Services for eyeLock Software.  During the term of the agreement, eyeLock will provide Customer with phone and remote PC session support for installation or service of the Software and with patches, updates, releases and new versions of the Software along with other generally available technical material.</t>
  </si>
  <si>
    <t>SY-NNXTLP</t>
  </si>
  <si>
    <t>EyeLock Nano NXT - Indoor iris biometric identity authentication system. Includes license for local matching software (up to 20,000 users). Requires eyeLock Identity Suite Application.</t>
  </si>
  <si>
    <t>SY-LP1502-SCS</t>
  </si>
  <si>
    <t>Mercury Intelligent Controller, Linux Based, 8In/4Out/2Rd - no reader connections included. Can be used for SaaS, Education package and replacement</t>
  </si>
  <si>
    <t>SY-MR52-S3-SCS</t>
  </si>
  <si>
    <t>Mercury MR52 2-reader interface module Series 3 (8 inputs, 6 relays, PCB only) - no reader connections included. Can be used for SaaS, Education package and replacement</t>
  </si>
  <si>
    <t>SY-MR62E-SCS</t>
  </si>
  <si>
    <t>Mercury MR62e Reader Interface Module, 4Rd(2Dr)/4In/4Out, PoE+ Support (software connections included) no reader connections included. Can be used for SaaS, Education package and replacement</t>
  </si>
  <si>
    <t>SY-LP1501-SCS</t>
  </si>
  <si>
    <t>Mercury Intelligent Controller, Linux Based, 2In/2Out/2Rd, PoE+ Support (For SaaS only)</t>
  </si>
  <si>
    <t>SY-LP4502-SCS</t>
  </si>
  <si>
    <t>Mercury Intelligent Controller, Linux Based, 8In/4Out/2Rd, 3rd Party Application Support - no reader connections included. Can be used for SaaS, Education package and replacement</t>
  </si>
  <si>
    <t>SY-MR50-S3-SCS</t>
  </si>
  <si>
    <t>Mercury MR50 1-reader interface module Series 3 (8 inputs, 6 relays, PCB only) - no reader connections included. Can be used for SaaS, Education package and replacement</t>
  </si>
  <si>
    <t>SY-A1601</t>
  </si>
  <si>
    <t>AXIS A1601 Network Door Controller with Connector Kit &amp; Cable Ties - Includes two Reader Connections.</t>
  </si>
  <si>
    <t>SY-82000CKE1A-SCS</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</si>
  <si>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 no reader connections included. Can be used for SaaS, Education package and replacement</t>
  </si>
  <si>
    <t>SY-8RDR-IPEXP-KIT</t>
  </si>
  <si>
    <t>Synergis 8-reader IP Mercury Expansion kit, Includes 1 Mercury LP1502 and MR52-S3, 1 Enclosure E4M with dual voltage power supply, power distribution board and netlink.</t>
  </si>
  <si>
    <t>SY-8RDR-485EXP-KIT</t>
  </si>
  <si>
    <t>Synergis 8-reader RS-485 Expansion kit , Includes 4 Mercury MR52-S3, 1 Enclosure E4M with dual voltage power supply, power distribution board and netlink</t>
  </si>
  <si>
    <t>SY-8RDR-SCLEXP-KIT</t>
  </si>
  <si>
    <t>Synergis 8-reader IP SCL Expansion kit,  includes 1 Synergis Cloudlink, 1 Mercury LP1502 and 3 MR52-S3, 1 Enclosure E4M with dual voltage power supply, power distribution board,HINGE-STANDOFF-KIT to double stack two Mercury controller and netlink.</t>
  </si>
  <si>
    <t>ADV-RDR-E-1Y</t>
  </si>
  <si>
    <t>Genetec™ Advantage for 1 Synergis™ Enterprise Reader – 1 year</t>
  </si>
  <si>
    <t>SMA</t>
  </si>
  <si>
    <t>ADV-CAM-E-1Y</t>
  </si>
  <si>
    <t>Genetec™ Advantage for 1 Omnicast™ Enterprise Camera – 1 year</t>
  </si>
  <si>
    <t>ADV-CAM-CG-1Y</t>
  </si>
  <si>
    <t>Genetec™ Advantage for 1 Omnicast™ Enterprise Growers/Gaming Camera – 1 year</t>
  </si>
  <si>
    <t>ADV-SIP-S-1Y</t>
  </si>
  <si>
    <t>Genetec™ Advantage for 1 Sipelia™ Standard Intercom connection - 1 Years</t>
  </si>
  <si>
    <t>ADV-SIP-A-1Y</t>
  </si>
  <si>
    <t>Genetec™ Advantage for 1 Sipelia™ Advanced Intercom connection - 1 Years</t>
  </si>
  <si>
    <t>ADV-1AP-1Y</t>
  </si>
  <si>
    <t>Genetec™ Advantage for 1 intrusion alarm panel – 1 Year</t>
  </si>
  <si>
    <t>ADV-MC-1OPP-1Y</t>
  </si>
  <si>
    <t>Genetec™ Advantage for 1 Genetec Mission Control™ Operator – 1 Year</t>
  </si>
  <si>
    <t>ADV-PI-3RDPARTYEXPRT-1Y</t>
  </si>
  <si>
    <t>Genetec™ Advantage AutoVu™  Third-Party Data Exporter  - 1 Year</t>
  </si>
  <si>
    <t>ADV-PI-T2MEAEXPRT-1Y</t>
  </si>
  <si>
    <t>Genetec™ Advantage AutoVu Genetec™ T2MEAEXPORT  - 1 Year</t>
  </si>
  <si>
    <t>ADV-LPR-F-1Y</t>
  </si>
  <si>
    <t>Genetec™ Advantage for 1 AutoVu™ fixed camera connection - 1 Year</t>
  </si>
  <si>
    <t>ADV-STANDARD-1Y</t>
  </si>
  <si>
    <t>Genetec™ Advantage Flat Rate for 1 Omnicast™ or Synergis™ Standard system – 1 year</t>
  </si>
  <si>
    <t>ADV-SV300-MC-1OPP-1Y</t>
  </si>
  <si>
    <t>Genetec™ Advantage for 1 Mission Control™ Operator for SV-300E – 1 year</t>
  </si>
  <si>
    <t>ADV-STANDARD-U-1Y</t>
  </si>
  <si>
    <t>Genetec™ Advantage Flat Rate for 1 Unified Omnicast™ or Synergis™ Standard system – 1 year</t>
  </si>
  <si>
    <t>ADV-SV350-1Y</t>
  </si>
  <si>
    <t>Genetec™ Advantage Flat Rate for 1 SV-350 system – 1 year</t>
  </si>
  <si>
    <t>ADV-SV300-1Y</t>
  </si>
  <si>
    <t>Genetec™ Advantage Flat Rate for 1 SV-300 system – 1 year</t>
  </si>
  <si>
    <t>ADV-SV100-1Y</t>
  </si>
  <si>
    <t>Genetec™ Advantage Flat Rate for 1 SV-100 system – 1 year</t>
  </si>
  <si>
    <t>ADV-CAM-P-2Y</t>
  </si>
  <si>
    <t>Genetec™ Advantage for 1 Omnicast™ Pro Camera – 2 years</t>
  </si>
  <si>
    <t>ADV-CAM-E-2Y</t>
  </si>
  <si>
    <t>Genetec™ Advantage for 1 Omnicast™ Enterprise Camera – 2 years</t>
  </si>
  <si>
    <t>ADV-RDR-P-2Y</t>
  </si>
  <si>
    <t>Genetec™ Advantage for 1 Synergis™ Pro Reader – 2 years</t>
  </si>
  <si>
    <t>ADV-1AP-2Y</t>
  </si>
  <si>
    <t>Genetec™ Advantage for 1 intrusion alarm panel – 2 Years</t>
  </si>
  <si>
    <t>ADV-SIP-A-2Y</t>
  </si>
  <si>
    <t>Genetec™ Advantage for 1 Sipelia™ Advanced Intercom connection - 2 Years</t>
  </si>
  <si>
    <t>ADV-SIP-S-2Y</t>
  </si>
  <si>
    <t>Genetec™ Advantage for 1 Sipelia™ Standard Intercom connection - 2 Years</t>
  </si>
  <si>
    <t>ADV-MC-1OPP-2Y</t>
  </si>
  <si>
    <t>Genetec™ Advantage for 1 Genetec Mission Control™ Operator – 2 Years</t>
  </si>
  <si>
    <t>ADV-MC-OPPSITE-2Y</t>
  </si>
  <si>
    <t>Genetec™ Advantage for Genetec Mission Control™ Operator Site License  – 2 Years</t>
  </si>
  <si>
    <t>ADV-LPR-F-2Y</t>
  </si>
  <si>
    <t>Genetec™ Advantage for 1 AutoVu™ fixed camera connection - 2 Years</t>
  </si>
  <si>
    <t>ADV-SV350-2Y</t>
  </si>
  <si>
    <t>Genetec™ Advantage Flat Rate for 1 SV-350 system – 2 years</t>
  </si>
  <si>
    <t>ADV-STANDARD-2Y</t>
  </si>
  <si>
    <t>Genetec™ Advantage Flat Rate for 1 Omnicast™ or Synergis™ Standard system – 2 years</t>
  </si>
  <si>
    <t>ADV-STANDARD-U-2Y</t>
  </si>
  <si>
    <t>Genetec™ Advantage Flat Rate for 1 Unified Omnicast™ or Synergis™ Standard system – 2 years</t>
  </si>
  <si>
    <t>ADV-SV300-2Y</t>
  </si>
  <si>
    <t>Genetec™ Advantage Flat Rate for 1 SV-300 system – 2 years</t>
  </si>
  <si>
    <t>ADV-SV100-2Y</t>
  </si>
  <si>
    <t>Genetec™ Advantage Flat Rate for 1 SV-100 system – 2 years</t>
  </si>
  <si>
    <t>ADV-CAM-E-3Y</t>
  </si>
  <si>
    <t>Genetec™ Advantage for 1 Omnicast™ Enterprise Camera – 3 years</t>
  </si>
  <si>
    <t>ADV-RDR-P-3Y</t>
  </si>
  <si>
    <t>Genetec™ Advantage for 1 Synergis™ Pro Reader – 3 years</t>
  </si>
  <si>
    <t>ADV-CAM-P-3Y</t>
  </si>
  <si>
    <t>Genetec™ Advantage for 1 Omnicast™ Pro Camera – 3 years</t>
  </si>
  <si>
    <t>ADV-MC-OPPSITE-3Y</t>
  </si>
  <si>
    <t>Genetec™ Advantage for Genetec Mission Control™ Operator Site License  – 3 Years</t>
  </si>
  <si>
    <t>ADV-MC-1OPP-3Y</t>
  </si>
  <si>
    <t>Genetec™ Advantage for 1 Genetec Mission Control™ Operator – 3 Years</t>
  </si>
  <si>
    <t>ADV-1AP-3Y</t>
  </si>
  <si>
    <t>Genetec™ Advantage for 1 intrusion alarm panel – 3 Years</t>
  </si>
  <si>
    <t>ADV-SIP-A-3Y</t>
  </si>
  <si>
    <t>Genetec™ Advantage for 1 Sipelia™ Advanced Intercom connection - 3 Years</t>
  </si>
  <si>
    <t>ADV-SIP-S-3Y</t>
  </si>
  <si>
    <t>Genetec™ Advantage for 1 Sipelia™ Standard Intercom connection - 3 Years</t>
  </si>
  <si>
    <t>ADV-LPR-F-3Y</t>
  </si>
  <si>
    <t>Genetec™ Advantage for 1 AutoVu™ fixed camera connection - 3 Years</t>
  </si>
  <si>
    <t>ADV-LPR-M-3Y</t>
  </si>
  <si>
    <t>Genetec™ Advantage for 1 AutoVu™ mobile system connection to Security Center - 3 years</t>
  </si>
  <si>
    <t>ADV-STANDARD-3Y</t>
  </si>
  <si>
    <t>Genetec™ Advantage Flat Rate for 1 Omnicast™ or Synergis™ Standard system – 3 years</t>
  </si>
  <si>
    <t>ADV-STANDARD-U-3Y</t>
  </si>
  <si>
    <t>Genetec™ Advantage Flat Rate for 1 Unified Omnicast™ or Synergis™ Standard system – 3 years</t>
  </si>
  <si>
    <t>ADV-SV300-3Y</t>
  </si>
  <si>
    <t>Genetec™ Advantage Flat Rate for 1 SV-300 system – 3 years</t>
  </si>
  <si>
    <t>ADV-SV350-3Y</t>
  </si>
  <si>
    <t>Genetec™ Advantage Flat Rate for 1 SV-350 system – 3 years</t>
  </si>
  <si>
    <t>ADV-SV100-3Y</t>
  </si>
  <si>
    <t>Genetec™ Advantage Flat Rate for 1 SV-100 system – 3 years</t>
  </si>
  <si>
    <t>ADV-RDR-P-4Y</t>
  </si>
  <si>
    <t>Genetec™ Advantage for 1 Synergis™ Pro Reader – 4 years</t>
  </si>
  <si>
    <t>ADV-RDR-E-4Y</t>
  </si>
  <si>
    <t>Genetec™ Advantage for 1 Synergis™ Enterprise Reader – 4 years</t>
  </si>
  <si>
    <t>ADV-CAM-P-4Y</t>
  </si>
  <si>
    <t>Genetec™ Advantage for 1 Omnicast™ Pro Camera – 4 years</t>
  </si>
  <si>
    <t>ADV-CAM-E-4Y</t>
  </si>
  <si>
    <t>Genetec™ Advantage for 1 Omnicast™ Enterprise Camera – 4 years</t>
  </si>
  <si>
    <t>ADV-SIP-A-4Y</t>
  </si>
  <si>
    <t>Genetec™ Advantage for 1 Sipelia™ Advanced Intercom connection - 4 Years</t>
  </si>
  <si>
    <t>ADV-SIP-S-4Y</t>
  </si>
  <si>
    <t>Genetec™ Advantage for 1 Sipelia™ Standard Intercom connection - 4 Years</t>
  </si>
  <si>
    <t>ADV-MC-OPPSITE-4Y</t>
  </si>
  <si>
    <t>Genetec™ Advantage for Genetec Mission Control™ Operator Site License  – 4 Years</t>
  </si>
  <si>
    <t>ADV-1AP-4Y</t>
  </si>
  <si>
    <t>Genetec™ Advantage for 1 intrusion alarm panel – 4 Years</t>
  </si>
  <si>
    <t>ADV-LPR-M-4Y</t>
  </si>
  <si>
    <t>Genetec™ Advantage for 1 AutoVu™ mobile system connection to Security Center - 4 years</t>
  </si>
  <si>
    <t>ADV-LPR-F-4Y</t>
  </si>
  <si>
    <t>Genetec™ Advantage for 1 AutoVu™ fixed camera connection - 4 Years</t>
  </si>
  <si>
    <t>ADV-SV350-4Y</t>
  </si>
  <si>
    <t>Genetec™ Advantage Flat Rate for 1 SV-350 system – 4 years</t>
  </si>
  <si>
    <t>ADV-SV100-4Y</t>
  </si>
  <si>
    <t>Genetec™ Advantage Flat Rate for 1 SV-100 system – 4 years</t>
  </si>
  <si>
    <t>ADV-STANDARD-U-4Y</t>
  </si>
  <si>
    <t>Genetec™ Advantage Flat Rate for 1 Unified Omnicast™ or Synergis™ Standard system – 4 years</t>
  </si>
  <si>
    <t>ADV-STANDARD-4Y</t>
  </si>
  <si>
    <t>Genetec™ Advantage Flat Rate for 1 Omnicast™ or Synergis™ Standard system – 4 years</t>
  </si>
  <si>
    <t>ADV-SV300-4Y</t>
  </si>
  <si>
    <t>Genetec™ Advantage Flat Rate for 1 SV-300 system – 4 years</t>
  </si>
  <si>
    <t>ADV-CAM-P-5Y</t>
  </si>
  <si>
    <t>Genetec™ Advantage for 1 Omnicast™ Pro Camera – 5 years</t>
  </si>
  <si>
    <t>ADV-RDR-E-5Y</t>
  </si>
  <si>
    <t>Genetec™ Advantage for 1 Synergis™ Enterprise Reader – 5 years</t>
  </si>
  <si>
    <t>ADV-CAM-E-5Y</t>
  </si>
  <si>
    <t>Genetec™ Advantage for 1 Omnicast™ Enterprise Camera – 5 years</t>
  </si>
  <si>
    <t>ADV-RDR-P-5Y</t>
  </si>
  <si>
    <t>Genetec™ Advantage for 1 Synergis™ Pro Reader – 5 years</t>
  </si>
  <si>
    <t>ADV-SIP-A-5Y</t>
  </si>
  <si>
    <t>Genetec™ Advantage for 1 Sipelia™ Advanced Intercom connection - 5 Years</t>
  </si>
  <si>
    <t>ADV-SIP-S-5Y</t>
  </si>
  <si>
    <t>Genetec™ Advantage for 1 Sipelia™ Standard Intercom connection - 5 Years</t>
  </si>
  <si>
    <t>ADV-1AP-5Y</t>
  </si>
  <si>
    <t>Genetec™ Advantage for 1 intrusion alarm panel – 5 Years</t>
  </si>
  <si>
    <t>ADV-MC-OPPSITE-5Y</t>
  </si>
  <si>
    <t>Genetec™ Advantage for Genetec Mission Control™ Operator Site License  – 5 Years</t>
  </si>
  <si>
    <t>ADV-MC-1OPP-5Y</t>
  </si>
  <si>
    <t>Genetec™ Advantage for 1 Genetec Mission Control™ Operator – 5 Years</t>
  </si>
  <si>
    <t>ADV-LPR-F-5Y</t>
  </si>
  <si>
    <t>Genetec™ Advantage for 1 AutoVu™ fixed camera connection - 5 Years</t>
  </si>
  <si>
    <t>ADV-SV100-5Y</t>
  </si>
  <si>
    <t>Genetec™ Advantage Flat Rate for 1 SV-100 system - 5 years</t>
  </si>
  <si>
    <t>ADV-STANDARD-5Y</t>
  </si>
  <si>
    <t>Genetec™ Advantage Flat Rate for 1 Omnicast™ or Synergis™ Standard system – 5 years</t>
  </si>
  <si>
    <t>ADV-STANDARD-U-5Y</t>
  </si>
  <si>
    <t>Genetec™ Advantage Flat Rate for 1 Unified Omnicast™ or Synergis™ Standard system – 5 years</t>
  </si>
  <si>
    <t>ADV-SV300-5Y</t>
  </si>
  <si>
    <t>Genetec™ Advantage Flat Rate for 1 SV-300 system - 5 years</t>
  </si>
  <si>
    <t>ADV-SV350-5Y</t>
  </si>
  <si>
    <t>Genetec™ Advantage Flat Rate for 1 SV-350 system – 5 years</t>
  </si>
  <si>
    <t>ADV-RDR-P-1M</t>
  </si>
  <si>
    <t>Genetec™ Advantage for 1 Synergis™ Pro Reader – 1 month</t>
  </si>
  <si>
    <t>ADV-RDR-E-1M</t>
  </si>
  <si>
    <t>Genetec™ Advantage for 1 Synergis™ Enterprise Reader – 1 month</t>
  </si>
  <si>
    <t>ADV-CAM-P-1M</t>
  </si>
  <si>
    <t>Genetec™ Advantage for 1 Omnicast™ Pro Camera – 1 month</t>
  </si>
  <si>
    <t>ADV-CAM-E-1M</t>
  </si>
  <si>
    <t>Genetec™ Advantage for 1 Omnicast™ Enterprise Camera – 1 month</t>
  </si>
  <si>
    <t>ADV-SIP-S-1M</t>
  </si>
  <si>
    <t>Genetec™ Advantage for 1 Sipelia™ Standard Intercom connection - 1 Month</t>
  </si>
  <si>
    <t>ADV-SIP-A-1M</t>
  </si>
  <si>
    <t>Genetec™ Advantage for 1 Sipelia™ Advanced Intercom connection - 1 Month</t>
  </si>
  <si>
    <t>ADV-MC-OPPSITE-1M</t>
  </si>
  <si>
    <t>Genetec™ Advantage for Genetec Mission Control™ Operator Site License – 1 Month</t>
  </si>
  <si>
    <t>ADV-MC-1OPP-1M</t>
  </si>
  <si>
    <t>Genetec™ Advantage for 1 Genetec Mission Control™ Operator – 1 Month</t>
  </si>
  <si>
    <t>ADV-1AP-1M</t>
  </si>
  <si>
    <t>Genetec™ Advantage for 1 intrusion alarm panel – 1 Month</t>
  </si>
  <si>
    <t>ADV-PI-3RDPARTYEXPRT-1M</t>
  </si>
  <si>
    <t>Genetec™ Advantage AutoVu™  Third-Party Data Exporter  - 1 Month</t>
  </si>
  <si>
    <t>ADV-LPR-M-1M</t>
  </si>
  <si>
    <t>Genetec™ Advantage for 1 AutoVu™ mobile system connection to Security Center - 1 month</t>
  </si>
  <si>
    <t>ADV-PI-T2MEAEXPRT-1M</t>
  </si>
  <si>
    <t>Genetec™ Advantage AutoVu Genetec™ T2MEAEXPORT  - 1 Month</t>
  </si>
  <si>
    <t>ADV-LPR-F-1M</t>
  </si>
  <si>
    <t>Genetec™ Advantage for 1 AutoVu™ fixed camera connection - 1 Month</t>
  </si>
  <si>
    <t>ADV-PI-FF-EXPORT-1X-1M</t>
  </si>
  <si>
    <t>Genetec™ Advantage AutoVu™ Free-Flow Data Exporter Plugin - 1 Month</t>
  </si>
  <si>
    <t>ADV-STANDARD-1M</t>
  </si>
  <si>
    <t>Genetec™ Advantage Flat Rate for 1 Omnicast™ or Synergis™ Standard system – 1 month</t>
  </si>
  <si>
    <t>ADV-STANDARD-U-1M</t>
  </si>
  <si>
    <t>Genetec™ Advantage Flat Rate for 1 Unified Omnicast™ or Synergis™ Standard system – 1 month</t>
  </si>
  <si>
    <t>ADV-SV100-1M</t>
  </si>
  <si>
    <t>Genetec™ Advantage Flat Rate for 1 SV-100 system - 1 month</t>
  </si>
  <si>
    <t>ADV-SV300-1M</t>
  </si>
  <si>
    <t>Genetec™ Advantage Flat Rate for 1 SV-300 system – 1 month</t>
  </si>
  <si>
    <t>ADV-SV350-1M</t>
  </si>
  <si>
    <t>Genetec™ Advantage Flat Rate for 1 SV-350 system – 1 month</t>
  </si>
  <si>
    <t>AU-PAT-UNIV-CITYMIGRATION</t>
  </si>
  <si>
    <t>AutoVu™  Patroller University to City Migration - This license allows a customer to migrate their existing University Patroller software to City patroller software.</t>
  </si>
  <si>
    <t>Autovu</t>
  </si>
  <si>
    <t>AU-PI-3RDPARTYEXPORTER-1X</t>
  </si>
  <si>
    <t>AutoVu™ Third-Party Data Exporter  allows for export of ALPR data to a third-party, 1 endpoint.</t>
  </si>
  <si>
    <t>AU-PI-POST-PAY-MOBILECS</t>
  </si>
  <si>
    <t>AutoVu™ Post Payment Mobile Enforcement Solution. Takes mobile violations exported by Curb Sense, processes and exports to 3rd party ticketing company.</t>
  </si>
  <si>
    <t>AU-PI-T2MEAEXPORT</t>
  </si>
  <si>
    <t>Genetec™ T2MEAEXPORT to export hit data to T2 Mobile Enforcement Application (MEA)</t>
  </si>
  <si>
    <t>AU-M-OFFLINEMAP-NA</t>
  </si>
  <si>
    <t>Mapping License including data for North America - Per vehicle license</t>
  </si>
  <si>
    <t>AU-H-XMNT-CAMH</t>
  </si>
  <si>
    <t>SharpX camera hard mount mounting bracket - Pan Tilt  (per camera)</t>
  </si>
  <si>
    <t>AU-H-XCBL07</t>
  </si>
  <si>
    <t>SharpX to Processing Unit Cable (7 m/21 feet)</t>
  </si>
  <si>
    <t>AU-H-XS-CONNECTORS</t>
  </si>
  <si>
    <t>Sharp X4 MPU Connector Kit (4 CAMs)</t>
  </si>
  <si>
    <t>AU-H-XMNT-CAMH-B</t>
  </si>
  <si>
    <t>SharpX camera hard mount mounting bracket Black - Pan Tilt  (per camera)</t>
  </si>
  <si>
    <t>AU-K-CARSWITCH</t>
  </si>
  <si>
    <t>AutoVu™ Toggle left/right camera switch for SharpX system. Includes: Switch, 3M cable, Generic Ram mount (final mount to be configured by integrator)</t>
  </si>
  <si>
    <t>AU-H-GPSANT</t>
  </si>
  <si>
    <t>GPS Antenna for Navigator box</t>
  </si>
  <si>
    <t>AU-H-USBGPS</t>
  </si>
  <si>
    <t>USB GPS Unit (not required if using a AU-K-NAVBOX)</t>
  </si>
  <si>
    <t>AU-H-USBGPS-EXTCBL3</t>
  </si>
  <si>
    <t>Approved USB extension Cable for USBGPS - 3m / 10ft</t>
  </si>
  <si>
    <t>AU-H-TUGPSANT</t>
  </si>
  <si>
    <t>GPS Antenna for AU-X-XPU-X1S-N or AU-X-XPU-X2S-N</t>
  </si>
  <si>
    <t>AU-H-ETHCBL25</t>
  </si>
  <si>
    <t>Ethernet cable 25ft</t>
  </si>
  <si>
    <t>AU-H-V-ACCYKIT</t>
  </si>
  <si>
    <t>SharpV spare accessory kit which includes: IO Connector, RJ45 Connector and Screw Driver</t>
  </si>
  <si>
    <t>AU-H-SHPVCAPS</t>
  </si>
  <si>
    <t>SharpV Sealing Cap Spare Kit (contains 10x White Sealing caps plus 10x Black Sealing caps)</t>
  </si>
  <si>
    <t>AU-H-PANAFZG1-2</t>
  </si>
  <si>
    <t>Panasonic Toughpad FZ-G1 (TABLET ONLY); 5 year warranty on the Tablet Fully Rugged 10.1" Windows, Intel Core I5, 3MB Cache 2.4 GHz up to 3.0 GHz with Intel Turbo Boost Technology, 8GB, 256GB SSD, 10.1" WXGA 1920 X1280 sunlight viewable Touch LCD, Web Cam, 8MP Camera, LAN, Genuine Windows 10 Professional, English.</t>
  </si>
  <si>
    <t>AU-H-PANAFZG1-2-LTE</t>
  </si>
  <si>
    <t>Panasonic Toughpad FZ-G1 with VERIZON LTE LAPTOP ONLY; 5 year warranty on the Laptop,  VERIZON LTE</t>
  </si>
  <si>
    <t>AU-H-Z3-CIGCBL035-MOBILE</t>
  </si>
  <si>
    <t>MOBILE - Cigarette Lighter Power Cable for Mobility Kit SharpZ3 processing unit, 3.5m length</t>
  </si>
  <si>
    <t>AU-H-Z3-ETH06-MOBILE</t>
  </si>
  <si>
    <t>MOBILE - SharpZ3 MOBILITY Kit Ethernet Cable for processing unit, 6m length</t>
  </si>
  <si>
    <t>AU-H-Z3-CBL05-MOBILE</t>
  </si>
  <si>
    <t>MOBILE - Spare Camera Cable for Mobility Kit SharpZ3 processing unit, 5m length</t>
  </si>
  <si>
    <t>AU-K-MOBILEKITZ3-1CAM</t>
  </si>
  <si>
    <t>Option for portable casing for SharpZ3 system for one (1) camera. Option at purchase time ONLY. Cannot be an add-on for an existing system. Include SharpZ3 "2LPR" processing unit and wiring. Does not include cameras and camera mountings</t>
  </si>
  <si>
    <t>AU-K-MOBILEKITZ3-2CAM</t>
  </si>
  <si>
    <t>Option for portable casing for SharpZ3 system for two (2) cameras. Option at purchase time ONLY. Cannot be an add-on for an existing system. Include Sharp Z3 "2LPR" processing units and wiring. Does NOT include cameras and camera mountings</t>
  </si>
  <si>
    <t>AU-K-MOBILEKITZ3-3CAM</t>
  </si>
  <si>
    <t>Option for portable casing for Sharp Z3 system for three (3) cameras. Option at purchase time ONLY. Cannot be an add-on for an existing system. Include SharpZ3 "4LPR" processing units and wiring. Does not include cameras and camera mountings</t>
  </si>
  <si>
    <t>AU-K-MOBILEKITZ3-4CAM</t>
  </si>
  <si>
    <t>Option for portable casing for Sharp Z3 system for four (4) cameras. Option at purchase time ONLY. Cannot be an add-on for an existing system. Include SharpZ3 "4LPR" processing units and wiring. Does not include cameras and camera mountings</t>
  </si>
  <si>
    <t>PS-AV-1/2FIELDENG-REMOTE</t>
  </si>
  <si>
    <t>AutoVu™ Remote Technical Service - Per 1/2 day.</t>
  </si>
  <si>
    <t>PS-AV-1AMCOU-NA</t>
  </si>
  <si>
    <t>AutoVu™ Mobile City or University system onsite turn-key installation for 1 vehicle. All inclusive installation services (Airfare and living expenses included).
- SC Operator training (train the trainer approach) max. of 3 participants.
- Permit and Lot Zone (up to 50 lots) configuration included.
- No wheel imaging camera installation included.
- Installation occurs during normal business hours.</t>
  </si>
  <si>
    <t>PS-AV-1AMCOUWI-ALL</t>
  </si>
  <si>
    <t>Wheel Imaging system installation services for AutoVu™ Mobile City for 1 vehicle</t>
  </si>
  <si>
    <t>PS-AV-1AMHOT-NA</t>
  </si>
  <si>
    <t>AutoVu™ Mobile Hotlist system onsite turn-key installation for 1 vehicle.
All inclusive installation services (Airfare and living expenses included).
- SC Operator training (train the trainer approach) max. of 3 participants.
- Installation occurs during normal business hours.</t>
  </si>
  <si>
    <t>PS-AV-1AMHOT-REM</t>
  </si>
  <si>
    <t>AutoVu™ Mobile Hotlist system installation for 1 vehicle. Hardware Installation by Local Partner, Remote configuration by Genetec™. Operator training not included. (North America only)</t>
  </si>
  <si>
    <t>PS-AV-1AMRELOCOU-NA</t>
  </si>
  <si>
    <t>AutoVu™ Mobile City or University system onsite relocation for 1 vehicle.
All inclusive installation services (Airfare and living expenses included).
- New cabling must be purchased.
- Existing cabling will not be removed.
- Installation occurs during normal business hours.</t>
  </si>
  <si>
    <t>PS-AV-1AMRELOHOT-NA</t>
  </si>
  <si>
    <t>AutoVu™ Mobile Hotlist system onsite relocation for 1 vehicle.
All inclusive installation services (Airfare and living expenses included).
- New cabling must be purchased.
- Existing cabling will not be removed.
- Installation occurs during normal business hours.</t>
  </si>
  <si>
    <t>PS-AV-1FIELDENG-ONSITE</t>
  </si>
  <si>
    <t>AutoVu™ On-site Technical Service - Per day  (Travel cost not included, minimum 2 days onsite must be purchased).</t>
  </si>
  <si>
    <t>PS-AV-1FIELDENG-REMOTE</t>
  </si>
  <si>
    <t>AutoVu™ Remote Technical Service - Per day.</t>
  </si>
  <si>
    <t>PS-AV-AMS-50-NA</t>
  </si>
  <si>
    <t>Permit zone configuration services for AutoVu™ Mobile City with or without Wheel imaging Package (ex: Zone editor, mapping, custom enforcement rules). Maximum of 50 permit zones will be configured. (For “AutoVu™ Managed Services” Deployment only)</t>
  </si>
  <si>
    <t>PS-AV-AMS-HO-NA</t>
  </si>
  <si>
    <t>AutoVu™ Managed Services with Hotlist only Setup fees. (Includes: Creation of hosted environment, Security Center installation and Hotlist configuration. (For “AutoVu™ Managed Services” Deployment only)</t>
  </si>
  <si>
    <t>PS-AV-1DPM-REMOTE</t>
  </si>
  <si>
    <t>AutoVu™ Remote Deployment Project Management Service - per day.</t>
  </si>
  <si>
    <t>PS-AV-AMS-SC-NA</t>
  </si>
  <si>
    <t>AutoVu™ Managed Services Setup fees. (Includes: Creation of hosted environment, Security Center installation and preliminary Security Center setup)   Security Center configuration not included.</t>
  </si>
  <si>
    <t>AU-V-EWAS-1Y</t>
  </si>
  <si>
    <t>Extended Warranty for SharpV with Advance Replacement coverage - 1 Year (warranty cannot extend past 5th year after purchase)</t>
  </si>
  <si>
    <t>AU-V-EWAS-2Y</t>
  </si>
  <si>
    <t>Extended Warranty for SharpV with Advance Replacement coverage - 2 Years additional coverage. Does not Include update to advanced replacement for year 1 (warranty cannot extend past 5th year after purchase).</t>
  </si>
  <si>
    <t>AU-V-EWAS-3Y</t>
  </si>
  <si>
    <t>Extended Warranty for SharpV with Advance Replacement coverage - 3 Years additional coverage. Does not Include update to advanced replacement for year 1 (warranty cannot extend past 5th year after purchase).</t>
  </si>
  <si>
    <t>AU-V-EWAS-4Y</t>
  </si>
  <si>
    <t>Extended Warranty for SharpV with Advance Replacement coverage - 4 Years additional coverage. Does not Include update to advanced replacement for year 1 (warranty cannot extend past 5th year after purchase).</t>
  </si>
  <si>
    <t>AU-V-EWRR-1M</t>
  </si>
  <si>
    <t>Extended Warranty for SharpV with Return and Repair coverage - 1 Month</t>
  </si>
  <si>
    <t>AU-V-EWRR-1Y</t>
  </si>
  <si>
    <t>Extended Warranty for SharpVwith Return and Repair coverage - 1 Year (warranty cannot extend past 5th year after purchase)</t>
  </si>
  <si>
    <t>AU-V-EWRR-2Y</t>
  </si>
  <si>
    <t>Extended Warranty for SharpV with Return and Repair coverage - 2 Years additional coverage. (warranty cannot extend past 5th year after purchase).</t>
  </si>
  <si>
    <t>AU-V-EWRR-3Y</t>
  </si>
  <si>
    <t>Extended Warranty for SharpV with Return and Repair coverage - 3 Years additional coverage. (warranty cannot extend past 5th year after purchase).</t>
  </si>
  <si>
    <t>AU-V-EWRR-4Y</t>
  </si>
  <si>
    <t>Extended Warranty for SharpV with Return and Repair coverage - 4 Years additional coverage. (warranty cannot extend past 5th year after purchase).</t>
  </si>
  <si>
    <t>AU-V-EWUP-1Y</t>
  </si>
  <si>
    <t>Warranty Upgrade for SharpV from Return and Repair to Advanced Replacement coverage - 1st Year</t>
  </si>
  <si>
    <t>AU-K-U2Z3-590</t>
  </si>
  <si>
    <t>AutoVu™ SharpZ3 590nm UNIVERSITY KIT includes main SharpZ3 dual processing unit with Horizonal/Verticle mounts,  wiring, USB GPS,  and Genetec Patroller™ license. 2 Cameras and  camera mounts included.</t>
  </si>
  <si>
    <t>AU-K-U2Z3-740</t>
  </si>
  <si>
    <t>AutoVu™ SharpZ3 740nm UNIVERSITY KIT includes main SharpZ3 dual processing unit with Horizonal/Verticle mounts,  wiring, USB GPS, and Genetec Patroller™ license. 2 Cameras and  camera mounts included.</t>
  </si>
  <si>
    <t>AU-K-U2Z3-850</t>
  </si>
  <si>
    <t>AutoVu™ SharpZ3 850nm UNIVERSITY KIT includes main SharpZ3 dual processing unit with Horizonal/Verticle mounts,  wiring, USB GPS, and Genetec Patroller™ license. 2 Cameras and  camera mounts included.</t>
  </si>
  <si>
    <t>AU-K-UXX-EWAS-1Y</t>
  </si>
  <si>
    <t>Extended Warranty for AU-K-UXX kit with Advance Replacement coverage 1 Year (warranty cannot extend past 5th year after purchase). This includes coverage of AutoVu™ vehicle hardware, Genetec Patroller™ software upgrades and Benomad updates. Does not cover in-vehicle PC.</t>
  </si>
  <si>
    <t>AU-K-UXX-EWAS-2Y</t>
  </si>
  <si>
    <t>Extended Warranty for AU-K-UXX kit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</si>
  <si>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AU-K-UXX-EWAS-3Y</t>
  </si>
  <si>
    <t>Extended Warranty for AU-K-UXX kit with Advance Replacement coverage - 3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</si>
  <si>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AU-K-UXX-EWAS-4Y</t>
  </si>
  <si>
    <t>Extended Warranty for AU-K-UXX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</si>
  <si>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AU-K-UXX-EWRR-1Y</t>
  </si>
  <si>
    <t>Extended Warranty for AU-K-UXX kit with Return and Repair coverage 1 Year (warranty cannot extend past 5th year after purchase). This includes coverage of AutoVu™ vehicle hardware, Genetec Patroller™ software upgrades and Benomad updates. Does not cover in-vehicle PC.</t>
  </si>
  <si>
    <t>AU-K-UXX-EWRR-2Y</t>
  </si>
  <si>
    <t>Extended Warranty for AU-K-UXX kit with Return and Repair coverage - 2 Years additional coverage.  (warranty cannot extend past 5th year after purchase). This includes coverage of AutoVu™ vehicle hardware, Genetec Patroller™ software upgrades and Benomad updates. Does not cover in-vehicle PC.</t>
  </si>
  <si>
    <t>AU-K-UXX-EWRR-4Y</t>
  </si>
  <si>
    <t>Extended Warranty for AU-K-UXX kit with Return and Repair coverage - 4 Years additional coverage.  (warranty cannot extend past 5th year after purchase). This includes coverage of AutoVu™ vehicle hardware, Genetec Patroller™ software upgrades and Benomad updates. Does not cover in-vehicle PC.</t>
  </si>
  <si>
    <t>AU-K-UXX-EWUP-1Y</t>
  </si>
  <si>
    <t>AU-K-UXX- advanced swap warranty service upgrade from return and repair for first year of sale.</t>
  </si>
  <si>
    <t>AU-K-OXX-EWAS-1Y</t>
  </si>
  <si>
    <t>Extended Warranty for AU-K-OXX kit with Advance Replacement coverage 1 Year (warranty cannot extend past 5th year after purchase). This includes coverage of AutoVu™ vehicle hardware, Genetec Patroller™ software upgrades and Benomad updates. Does not cover in-vehicle PC.</t>
  </si>
  <si>
    <t>AU-K-OXX-EWAS-2Y</t>
  </si>
  <si>
    <t>Extended Warranty for AU-K-OXX kit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</si>
  <si>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AU-K-OXX-EWAS-4Y</t>
  </si>
  <si>
    <t>Extended Warranty for AU-K-OXX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</si>
  <si>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AU-K-OXX-EWRR-1Y</t>
  </si>
  <si>
    <t>Extended Warranty for AU-K-OXX kit with Return and Repair coverage 1 Year (warranty cannot extend past 5th year after purchase). This includes coverage of AutoVu™ vehicle hardware, Genetec Patroller™ software upgrades and Benomad updates. Does not cover in-vehicle PC.</t>
  </si>
  <si>
    <t>AU-K-OXX-EWRR-2Y</t>
  </si>
  <si>
    <t>Extended Warranty for AU-K-OXX kit with Return and Repair coverage - 2 Years additional coverage.  (warranty cannot extend past 5th year after purchase). This includes coverage of AutoVu™ vehicle hardware, Genetec Patroller™ software upgrades and Benomad updates. Does not cover in-vehicle PC.</t>
  </si>
  <si>
    <t>AU-K-OXX-EWRR-4Y</t>
  </si>
  <si>
    <t>Extended Warranty for AU-K-OXX kit with Return and Repair coverage - 4 Years additional coverage.  (warranty cannot extend past 5th year after purchase). This includes coverage of AutoVu™ vehicle hardware, Genetec Patroller™ software upgrades and Benomad updates. Does not cover in-vehicle PC.</t>
  </si>
  <si>
    <t>AU-K-OXX-EWUP-1Y</t>
  </si>
  <si>
    <t>AU-K-OXX- advanced swap warranty service upgrade from return and repair for first year of sale.</t>
  </si>
  <si>
    <t>AU-K-CXX-EWAS-1Y</t>
  </si>
  <si>
    <t>Extended Warranty for AU-K-CXX kit with Advance Replacement coverage 1 Year (warranty cannot extend past 5th year after purchase). This includes coverage of AutoVu™ vehicle hardware, Genetec Patroller™ software upgrades and Benomad updates. Does not cover in-vehicle PC.</t>
  </si>
  <si>
    <t>AU-K-CXX-EWAS-2Y</t>
  </si>
  <si>
    <t>Extended Warranty for AU-K-CXX kit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</si>
  <si>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AU-K-CXX-EWAS-4Y</t>
  </si>
  <si>
    <t>Extended Warranty for AU-K-CXX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</si>
  <si>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AU-K-CXX-EWRR-1Y</t>
  </si>
  <si>
    <t>Extended Warranty for AU-K-CXX kit with Return and Repair coverage 1 Year (warranty cannot extend past 5th year after purchase). This includes coverage of AutoVu™ vehicle hardware, Genetec Patroller™ software upgrades and Benomad updates. Does not cover in-vehicle PC.</t>
  </si>
  <si>
    <t>AU-K-CXX-EWRR-4Y</t>
  </si>
  <si>
    <t>Extended Warranty for AU-K-CXX kit with Return and Repair coverage - 4 Years additional coverage.  (warranty cannot extend past 5th year after purchase). This includes coverage of AutoVu™ vehicle hardware, Genetec Patroller™ software upgrades and Benomad updates. Does not cover in-vehicle PC.</t>
  </si>
  <si>
    <t>AU-K-SXX-EWAS-1Y</t>
  </si>
  <si>
    <t>Extended Warranty for AU-K-SXX kit and Law with Advance Replacement coverage 1 Year (warranty cannot extend past 5th year after purchase). This includes coverage of AutoVu™ vehicle hardware, Genetec Patroller™ software upgrades and Benomad updates. Does not cover in-vehicle PC.</t>
  </si>
  <si>
    <t>AU-K-SXX-EWAS-4Y</t>
  </si>
  <si>
    <t>Extended Warranty for AU-K-SXX kit and Law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</si>
  <si>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AU-K-SXX-EWRR-1M</t>
  </si>
  <si>
    <t>Extended Warranty for AU-K-SXX kit and Law with Return and Repair coverage 1 Month. This includes coverage of AutoVu™ vehicle hardware, Genetec Patroller™ software upgrades and Benomad updates. Does not cover in-vehicle PC.</t>
  </si>
  <si>
    <t>AU-K-SXX-EWRR-1Y</t>
  </si>
  <si>
    <t>Extended Warranty for AU-K-SXX kit and Law with Return and Repair coverage 1 Year (warranty cannot extend past 5th year after purchase). This includes coverage of AutoVu™ vehicle hardware, Genetec Patroller™ software upgrades and Benomad updates. Does not cover in-vehicle PC.</t>
  </si>
  <si>
    <t>AU-K-SXX-EWRR-2Y</t>
  </si>
  <si>
    <t>Extended Warranty for AU-K-SXX kit and Law with Return and Repair coverage - 2 Years additional coverage.  (warranty cannot extend past 5th year after purchase). This includes coverage of AutoVu™ vehicle hardware, Genetec Patroller™ software upgrades and Benomad updates. Does not cover in-vehicle PC.</t>
  </si>
  <si>
    <t>AU-K-SXX-EWRR-4Y</t>
  </si>
  <si>
    <t>Extended Warranty for AU-K-SXX kit and Law with Return and Repair coverage - 4 Years additional coverage.  (warranty cannot extend past 5th year after purchase). This includes coverage of AutoVu™ vehicle hardware, Genetec Patroller™ software upgrades and Benomad updates. Does not cover in-vehicle PC.</t>
  </si>
  <si>
    <t>AU-K-SXX-EWUP-1Y</t>
  </si>
  <si>
    <t>AU-K-SXX- and Law advanced swap warranty service upgrade from return and repair for first year of sale.</t>
  </si>
  <si>
    <t>AU-K-IXX-EWAS-4Y</t>
  </si>
  <si>
    <t>Extended Warranty for AU-K-IXX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 and Handheld.</t>
  </si>
  <si>
    <t>AU-K-IXX-EWUP-1Y</t>
  </si>
  <si>
    <t>AU-K-IXX- advanced swap warranty service upgrade from return and repair for first year of sale.</t>
  </si>
  <si>
    <t>AU-K-PXZ3-EWAS-1Y</t>
  </si>
  <si>
    <t>Extended Warranty for AU-K-PXZ3 kit and Law with Advance Replacement coverage 1 Year (warranty cannot extend past 5th year after purchase). This includes coverage of AutoVu™ vehicle hardware, Genetec Patroller™ software upgrades and Benomad updates. Does not cover in-vehicle PC.</t>
  </si>
  <si>
    <t>AU-K-PXZ3-EWAS-2Y</t>
  </si>
  <si>
    <t>Extended Warranty for AU-K-PXZ3 kit and Law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</si>
  <si>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AU-K-PXZ3-EWAS-3Y</t>
  </si>
  <si>
    <t>Extended Warranty for AU-K-PXZ3 kit and Law with Advance Replacement coverage - 3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</si>
  <si>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AU-K-PXZ3-EWAS-4Y</t>
  </si>
  <si>
    <t>Extended Warranty for AU-K-PXZ3 kit and Law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</si>
  <si>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AU-K-PXZ3-EWAS-P2</t>
  </si>
  <si>
    <t>Extended Warranty for AU-K-PXZ3 kit with Advance Replacement coverage - Total warranty coverage of 2 Years when pre-paid at time of system purchase (one year included in the selling price for return and repair, plus update to advanced replacement plan and one (1) additional year). This includes coverage of AutoVu™ vehicle hardware, Genetec Patroller™ software upgrades and Benomad updates. Does not cover in-vehicle PC.</t>
  </si>
  <si>
    <t>AU-K-PXZ3-EWAS-P3</t>
  </si>
  <si>
    <t>Extended Warranty for AU-K-PXZ3 kit with Advance Replacement coverage - Total warranty coverage of 3 Years when pre-paid at time of system purchase (one year included in the selling price for return and repair, plus update to advanced replacement plan and two  (2) additional years). This includes coverage of AutoVu™ vehicle hardware, Genetec Patroller™ software upgrades and Benomad updates. Does not cover in-vehicle PC.</t>
  </si>
  <si>
    <t>AU-K-PXZ3-EWAS-P4</t>
  </si>
  <si>
    <t>Extended Warranty for AU-K-PXZ3 kit with Advance Replacement coverage - Total warranty coverage of 4 Years when pre-paid at time of system purchase (one year included in the selling price for return and repair, plus update to advanced replacement plan and three  (3) additional years). This includes coverage of AutoVu™ vehicle hardware, Genetec Patroller™ software upgrades and Benomad updates. Does not cover in-vehicle PC.</t>
  </si>
  <si>
    <t>AU-K-PXZ3-EWAS-P5</t>
  </si>
  <si>
    <t>Extended Warranty for AU-K-PXZ3 kit with Advance Replacement coverage - Total warranty coverage of 5 Years when pre-paid at time of system purchase (one year included in the selling price for return and repair, plus update to advanced replacement plan and four (4) additional years). This includes coverage of AutoVu™ vehicle hardware, Genetec Patroller™ software upgrades and Benomad updates. Does not cover in-vehicle PC.</t>
  </si>
  <si>
    <t>AU-K-PXZ3-EWRR-1D</t>
  </si>
  <si>
    <t>Extended Warranty for AU-K-PXZ3 kit with Return and Repair coverage 1 Day. This includes coverage of AutoVu™ vehicle hardware, Genetec Patroller™ software upgrades and Benomad updates. Does not cover in-vehicle PC.</t>
  </si>
  <si>
    <t>AU-K-PXZ3-EWRR-1Y</t>
  </si>
  <si>
    <t>Extended Warranty for AU-K-PXZ3 kit and Law with Return and Repair coverage 1 Year (warranty cannot extend past 5th year after purchase). This includes coverage of AutoVu™ vehicle hardware, Genetec Patroller™ software upgrades and Benomad updates. Does not cover in-vehicle PC.</t>
  </si>
  <si>
    <t>AU-K-PXZ3-EWRR-2Y</t>
  </si>
  <si>
    <t>Extended Warranty for AU-K-PXZ3 kit and Law with Return and Repair coverage - 2 Years additional coverage.  (warranty cannot extend past 5th year after purchase). This includes coverage of AutoVu™ vehicle hardware, Genetec Patroller™ software upgrades and Benomad updates. Does not cover in-vehicle PC.</t>
  </si>
  <si>
    <t>AU-K-PXZ3-EWRR-3Y</t>
  </si>
  <si>
    <t>Extended Warranty for AU-K-PXZ3 kit and Law with Return and Repair coverage - 3 Years additional coverage.  (warranty cannot extend past 5th year after purchase). This includes coverage of AutoVu™ vehicle hardware, Genetec Patroller™ software upgrades and Benomad updates. Does not cover in-vehicle PC.</t>
  </si>
  <si>
    <t>AU-K-PXZ3-EWRR-4Y</t>
  </si>
  <si>
    <t>Extended Warranty for AU-K-PXZ3 kit and Law with Return and Repair coverage - 4 Years additional coverage.  (warranty cannot extend past 5th year after purchase). This includes coverage of AutoVu™ vehicle hardware, Genetec Patroller™ software upgrades and Benomad updates. Does not cover in-vehicle PC.</t>
  </si>
  <si>
    <t>AU-K-PXZ3-EWRR-P2</t>
  </si>
  <si>
    <t>Extended Warranty for AU-K-PXZ3 kit with Return and Repair coverage - Total warranty coverage of 2 Years when pre-paid at time of system purchase (one year included in the selling price and one (1) additional year). This includes coverage of AutoVu™ vehicle hardware, Genetec Patroller™ software upgrades and Benomad updates. Does not cover in-vehicle PC.</t>
  </si>
  <si>
    <t>AU-K-PXZ3-EWRR-P3</t>
  </si>
  <si>
    <t>Extended Warranty for AU-K-PXZ3 kit with Return and Repair coverage - Total warranty coverage of 3 Years when pre-paid at time of system purchase (one year included in the selling price and two  (2) additional years). This includes coverage of AutoVu™ vehicle hardware, Genetec Patroller™ software upgrades and Benomad updates. Does not cover in-vehicle PC.</t>
  </si>
  <si>
    <t>AU-K-PXZ3-EWRR-P4</t>
  </si>
  <si>
    <t>Extended Warranty for AU-K-PXZ3 kit with Return and Repair coverage - Total warranty coverage of 4 Years when pre-paid at time of system purchase (one year included in the selling price and three  (3) additional years). This includes coverage of AutoVu™ vehicle hardware, Genetec Patroller™ software upgrades and Benomad updates. Does not cover in-vehicle PC.</t>
  </si>
  <si>
    <t>AU-K-PXZ3-EWRR-P5</t>
  </si>
  <si>
    <t>Extended Warranty for AU-K-PXZ3 kit with Return and Repair coverage - Total warranty coverage of 5 Years when pre-paid at time of system purchase (one year included in the selling price and four (4) additional years). This includes coverage of AutoVu™ vehicle hardware, Genetec Patroller™ software upgrades and Benomad updates. Does not cover in-vehicle PC.</t>
  </si>
  <si>
    <t>AU-K-PXZ3-EWUP-1Y</t>
  </si>
  <si>
    <t>AU-K-PXZ3- and Law advanced swap warranty service upgrade from return and repair for first year of sale.</t>
  </si>
  <si>
    <t>AU-K-HW-EWAS-4Y</t>
  </si>
  <si>
    <t>Extended Warranty for AU-K-HW kit with Advance Replacement coverage - 4 Years additional coverage. Does not Include update to advanced replacement for year 1 (warranty cannot extend past 5th year after purchase). This includes coverage of AutoVu™ vehicle  hardware. DOES NOT cover in-vehicle PC Genetec Patroller™ software upgrades and Benomad updates.</t>
  </si>
  <si>
    <t>AU-K-HW- advanced swap warranty service upgrade from return and repair for first year of sale.</t>
  </si>
  <si>
    <t>AU-K-V-BS590-LC-000</t>
  </si>
  <si>
    <t>Black AutoVu™ SharpV Camera Kit which includes: SharpV Dual motorized lenses (LPR and Context) with 590nm illuminator, mounting bracket and Sharp Camera Connection (24Vdc or PoE++ 802.3bt Type 3 required).</t>
  </si>
  <si>
    <t>AU-K-V-WS590-LC-000</t>
  </si>
  <si>
    <t>White AutoVu™ SharpV Camera Kit which includes: SharpV Dual motorized lenses (LPR and Context) with 590nm illuminator, mounting bracket and Sharp Camera Connection (24Vdc or PoE++ 802.3bt Type 3 required).</t>
  </si>
  <si>
    <t>AU-K-V-BS740-LC-000</t>
  </si>
  <si>
    <t>Black AutoVu™ SharpV Camera Kit which includes: SharpV Dual motorized lenses (LPR and Context) with 740nm illuminator, mounting bracket and Sharp Camera Connection (24Vdc or PoE++ 802.3bt Type 3 required).</t>
  </si>
  <si>
    <t>AU-K-V-WS740-LC-000</t>
  </si>
  <si>
    <t>White AutoVu™ SharpV Camera Kit which includes: SharpV Dual motorized lenses (LPR and Context) with 740nm illuminator, mounting bracket and Sharp Camera Connection (24Vdc or PoE++ 802.3bt Type 3 required).</t>
  </si>
  <si>
    <t>AU-K-V-BS850-LC-000</t>
  </si>
  <si>
    <t>Black AutoVu™ SharpV Camera Kit which includes: SharpV Dual motorized lenses (LPR and Context) with 850nm illuminator, mounting bracket and Sharp Camera Connection (24Vdc or PoE++ 802.3bt Type 3 required).</t>
  </si>
  <si>
    <t>AU-K-V-WS850-LC-000</t>
  </si>
  <si>
    <t>White AutoVu™ SharpV Camera Kit which includes: SharpV Dual motorized lenses (LPR and Context) with 850nm illuminator, mounting bracket and Sharp Camera Connection (24Vdc or PoE++ 802.3bt Type 3 required).</t>
  </si>
  <si>
    <t>AU-K-V-GENERIC-LC-000</t>
  </si>
  <si>
    <t>AutoVu™ SharpV GENERIC Camera Kit which includes: SharpV Dual motorized lenses (LPR and Context), mounting bracket and Sharp Camera Connection (24Vdc or PoE++ 802.3bt Type 3 required).  CUSTOMERS CANNOT PLACE A PO WITH THIS PART.</t>
  </si>
  <si>
    <t>AU-K-O2Z3-590</t>
  </si>
  <si>
    <t>AutoVu™ SharpZ3 OVERTIME Single base KIT includes base unit, LPR module for up to 2 LPR cameras, hard mount brackets, advanced GPS navigation with dead reckoning, POE aux camera option, 2 Tire Cameras, 2 LPR units and in-vehicle license.</t>
  </si>
  <si>
    <t>AU-K-O2Z3-740</t>
  </si>
  <si>
    <t>AU-K-O2Z3-850</t>
  </si>
  <si>
    <t>AU-H-Z3-CBL07</t>
  </si>
  <si>
    <t>AutoVu™ SharpZ3 to Processing Unit Cable (7 m/21 feet)</t>
  </si>
  <si>
    <t>AU-H-Z3-CBL10</t>
  </si>
  <si>
    <t>AutoVu™ SharpZ3 to Processing Unit Cable (10m/32 feet) CUSTOM MADE CABLE BUILT-TO-ORDER THEREFORE LONGER LEAD TIME</t>
  </si>
  <si>
    <t>AU-H-Z3-CBLCAP</t>
  </si>
  <si>
    <t>Plastic cap for unmated AutoVu™ SharpZ3 cable (set of 4)</t>
  </si>
  <si>
    <t>AU-H-Z3-IXPOECBL10</t>
  </si>
  <si>
    <t>AutoVu™ iX POE Cable (10 m/32 feet)</t>
  </si>
  <si>
    <t>AU-H-Z3-MPUCONNECTORS</t>
  </si>
  <si>
    <t>AutoVu™ SharpZ3 Base Unit Connector Kit</t>
  </si>
  <si>
    <t>AU-H-Z3-MPUMNT</t>
  </si>
  <si>
    <t>AutoVu™ SharpZ3 Base unit standard mounting bracket kit - incl. Horizontal/Vertical/Cable Rack</t>
  </si>
  <si>
    <t>AU-H-Z3-NAVANT</t>
  </si>
  <si>
    <t>GPS Antenna for Sharp Z3</t>
  </si>
  <si>
    <t>AU-H-Z3-OPT-SCREWS10</t>
  </si>
  <si>
    <t>AutoVu™ SharpZ3  Main LPR and Option Modules Mounting Screws (bag of 10)</t>
  </si>
  <si>
    <t>AU-H-Z3-OPTB-COOL</t>
  </si>
  <si>
    <t>AutoVu™ SharpZ3 Base Unit extreme cooling option (Increases operating temperature to 149°F or 65°C)</t>
  </si>
  <si>
    <t>AU-H-Z3-OPTM-2LPR</t>
  </si>
  <si>
    <t>AutoVu™ SharpZ3 Main LPR module supports up to 2 LPR cameras</t>
  </si>
  <si>
    <t>AU-H-Z3-OPTM-4LPR</t>
  </si>
  <si>
    <t>AutoVu™ SharpZ3 Main LPR module supports up to 4 LPR cameras</t>
  </si>
  <si>
    <t>AU-H-Z3-OPTS-NAV-DR</t>
  </si>
  <si>
    <t>AutoVu™ SharpZ3 Navigation Slot option module provides advanced GPS with Dead Reckoning</t>
  </si>
  <si>
    <t>AU-H-Z3-OPTS-POE4</t>
  </si>
  <si>
    <t>AutoVu™ SharpZ3 Slot option module supports up to 4 POE devices</t>
  </si>
  <si>
    <t>AU-H-Z3-PSU-BASE</t>
  </si>
  <si>
    <t>AU-H-Z3-W-SUNSHIELD</t>
  </si>
  <si>
    <t>White heatshield AutoVu™ SharpZ3 (per camera, special order lead time 6-8 weeks)</t>
  </si>
  <si>
    <t>AU-H-Z3-AUXCAM21</t>
  </si>
  <si>
    <t>AutoVu™ Auxiliary POE Camera  (2.1 mm)</t>
  </si>
  <si>
    <t>AU-H-Z3-AUXCAM24</t>
  </si>
  <si>
    <t>AutoVu™ Auxiliary POE Camera  (2.4 mm)</t>
  </si>
  <si>
    <t>AU-H-Z3-AUXCAM60</t>
  </si>
  <si>
    <t>AutoVu™ Auxiliary POE Camera  (6 mm)</t>
  </si>
  <si>
    <t>AU-K-E2Z3-850</t>
  </si>
  <si>
    <t>AutoVu™ SharpZ3 850nm Central Processing QUAD base kit includes base kit,LPR module for up to 2 LPR cameras, 2 LPR cameras, 2 roof mounted AUX cameras, hard mount brackets, advanced GPS with dead reckoning, wiring, and in-vehicle license.</t>
  </si>
  <si>
    <t>AU-K-E4Z3-850</t>
  </si>
  <si>
    <t>AutoVu™ SharpZ3 850nm Central Processing QUAD base kit includes base kit, 4 LPR cameras, 4 AUX cameras, advanced GPS with dead reckoning, wiring, USB GPS, and in-vehicle license.</t>
  </si>
  <si>
    <t>AU-Z3-B-08F08F-740</t>
  </si>
  <si>
    <t>Black AutoVu™ SharpZ3 Camera 08mm lens and 740nm illuminator</t>
  </si>
  <si>
    <t>AU-Z3-B-12F12F-740</t>
  </si>
  <si>
    <t>Black AutoVu™ SharpZ3 Camera 12mm lens and 740nm illuminator</t>
  </si>
  <si>
    <t>AU-Z3-B-16F16F-740</t>
  </si>
  <si>
    <t>Black AutoVu™ SharpZ3 Camera 16mm lens and 740nm illuminator</t>
  </si>
  <si>
    <t>AU-Z3-B-25F25F-740</t>
  </si>
  <si>
    <t>Black AutoVu™ SharpZ3 Camera 25mm lens and 740nm illuminator</t>
  </si>
  <si>
    <t>AU-Z3-W-08F08F-740</t>
  </si>
  <si>
    <t>White AutoVu™ SharpZ3 Camera 08mm lens and 740nm illuminator</t>
  </si>
  <si>
    <t>AU-Z3-W-12F12F-740</t>
  </si>
  <si>
    <t>White AutoVu™ SharpZ3 Camera 12mm lens and 740nm illuminator</t>
  </si>
  <si>
    <t>AU-Z3-W-16F16F-740</t>
  </si>
  <si>
    <t>White AutoVu™ SharpZ3 Camera 16mm lens and 740nm illuminator</t>
  </si>
  <si>
    <t>AU-Z3-W-25F25F-740</t>
  </si>
  <si>
    <t>White AutoVu™ SharpZ3 Camera 25mm lens and 740nm illuminator</t>
  </si>
  <si>
    <t>AU-Z3-B-08F08F-850</t>
  </si>
  <si>
    <t>Black AutoVu™ SharpZ3 Camera 08mm lens and 850nm illuminator</t>
  </si>
  <si>
    <t>AU-Z3-B-12F12F-850</t>
  </si>
  <si>
    <t>Black AutoVu™ SharpZ3 Camera 12mm lens and 850nm illuminator</t>
  </si>
  <si>
    <t>AU-Z3-B-16F16F-850</t>
  </si>
  <si>
    <t>Black AutoVu™ SharpZ3 Camera 16mm lens and 850nm illuminator</t>
  </si>
  <si>
    <t>AU-Z3-B-25F25F-850</t>
  </si>
  <si>
    <t>Black AutoVu™ SharpZ3 Camera 25mm lens and 850nm illuminator</t>
  </si>
  <si>
    <t>AU-Z3-W-08F08F-850</t>
  </si>
  <si>
    <t>White AutoVu™ SharpZ3 Camera 08mm lens and 850nm illuminator</t>
  </si>
  <si>
    <t>AU-Z3-W-12F12F-850</t>
  </si>
  <si>
    <t>White AutoVu™ SharpZ3 Camera 12mm lens and 850nm illuminator</t>
  </si>
  <si>
    <t>AU-Z3-W-16F16F-850</t>
  </si>
  <si>
    <t>White AutoVu™ SharpZ3 Camera 16mm lens and 850nm illuminator</t>
  </si>
  <si>
    <t>AU-Z3-W-25F25F-850</t>
  </si>
  <si>
    <t>White AutoVu™ SharpZ3 Camera 25mm lens and 850nm illuminator</t>
  </si>
  <si>
    <t>AU-Z3-B-12F12F-590</t>
  </si>
  <si>
    <t>Black AutoVu™ SharpZ3 Camera 12mm lens and 590nm illuminator</t>
  </si>
  <si>
    <t>AU-Z3-B-16F16F-590</t>
  </si>
  <si>
    <t>Black AutoVu™ SharpZ3 Camera 16mm lens and 590nm illuminator</t>
  </si>
  <si>
    <t>AU-Z3-B-25F25F-590</t>
  </si>
  <si>
    <t>Black AutoVu™ SharpZ3 Camera 25mm lens and 590nm illuminator</t>
  </si>
  <si>
    <t>AU-Z3-W-12F12F-590</t>
  </si>
  <si>
    <t>White AutoVu™ SharpZ3 Camera 12mm lens and 590nm illuminator</t>
  </si>
  <si>
    <t>AU-Z3-W-16F16F-590</t>
  </si>
  <si>
    <t>White AutoVu™ SharpZ3 Camera 16mm lens and 590nm illuminator</t>
  </si>
  <si>
    <t>AU-Z3-W-25F25F-590</t>
  </si>
  <si>
    <t>AU-H-Z3-W-HARDMNT</t>
  </si>
  <si>
    <t>AU-H-Z3-W-HDMNT-CTX-LEFT</t>
  </si>
  <si>
    <t>MOBILE - AutoVu™ Mount to hold 1SharpZ3 + 1Auxiliary Context PoE Camera, Hard-Mount Option, incl. Rain Guard, Left, White</t>
  </si>
  <si>
    <t>AU-H-Z3-W-HDMNT-CTX-RIGHT</t>
  </si>
  <si>
    <t>MOBILE - AutoVu™ Mount to hold 1SharpZ3 + 1Auxiliary Context PoE Camera, Hard-Mount Option, incl. Rain Guard, Right, White</t>
  </si>
  <si>
    <t>AU-H-Z3-W-LTBARMNT</t>
  </si>
  <si>
    <t>AU-H-Z3-W-LTBARMNT-DBL</t>
  </si>
  <si>
    <t>AU-H-Z3-W-MAGMNT</t>
  </si>
  <si>
    <t>AU-H-Z3-B-HARDMNT</t>
  </si>
  <si>
    <t>AU-H-Z3-B-LTBARMNT</t>
  </si>
  <si>
    <t>AU-H-Z3-B-LTBARMNT-DBL</t>
  </si>
  <si>
    <t>AU-H-Z3-B-MAGMNT-DBL</t>
  </si>
  <si>
    <t>AU-Z3-GENERIC</t>
  </si>
  <si>
    <t>Generic Sharp Z3 camera (camera only, no accessories) : This part number is used for budget purposes only. Exact part number is dependent on illumination and lens chosen at time of issuance of purchase order (PO).</t>
  </si>
  <si>
    <t>AU-K-P1Z3-BASE</t>
  </si>
  <si>
    <t>AutoVu™ SharpZ3 LAW Single base KIT includes main SharpZ3 dual processing unit with Horizonal/Verticle mounts,  wiring, USB GPS, in-vehicle mapping and Genetec Patroller™ license. (For a 1  Camera system. Camera and camera mount not included)</t>
  </si>
  <si>
    <t>AU-K-P2Z3-BASE</t>
  </si>
  <si>
    <t>AutoVu™ SharpZ3 LAW Dual base KIT includes main SharpZ3 dual processing unit with Horizonal/Verticle mounts,  wiring, USB GPS, in-vehicle mapping and Genetec Patroller™ license. (For a 2 LPR Camera system. Cameras and camera mounts not included)</t>
  </si>
  <si>
    <t>AU-K-P3Z3-BASE</t>
  </si>
  <si>
    <t>AutoVu™ SharpZ3 LAW Triple base KIT includes main SharpZ3 quad processing unit with Horizonal/Verticle mounts,  wiring, USB GPS, in-vehicle mapping and Genetec Patroller™ license. (For a 3 LPR Camera system. Cameras and camera mounts not included)</t>
  </si>
  <si>
    <t>AU-K-P4Z3-BASE</t>
  </si>
  <si>
    <t>AutoVu™ SharpZ3 LAW Quad base KIT includes main SharpZ3 quad processing unit with Horizonal/Verticle mounts,  wiring, USB GPS, in-vehicle mapping and Genetec Patroller™ license. (For a 4 LPR Camera system. Cameras and camera mounts not included)</t>
  </si>
  <si>
    <t>AU-K-C2Z3-590</t>
  </si>
  <si>
    <t>AutoVu™ SharpZ3 590nm CITY KIT includes main SharpZ3 dual processing unit with Horizonal/Verticle mounts,  wiring, USB GPS and Genetec Patroller™ license. 2 Cameras and  camera mounts included.</t>
  </si>
  <si>
    <t>AU-K-C2Z3-740</t>
  </si>
  <si>
    <t>AutoVu™ SharpZ3 740nm CITY KIT includes main SharpZ3 dual processing unit with Horizonal/Verticle mounts,  wiring, USB GPS and Genetec Patroller™ license. 2 Cameras and  camera mounts included.</t>
  </si>
  <si>
    <t>AU-K-C2Z3-850</t>
  </si>
  <si>
    <t>AutoVu™ SharpZ3 850nm CITY KIT includes main SharpZ3 dual processing unit with Horizonal/Verticle mounts,  wiring, USB GPS and Genetec Patroller™ license. 2 Cameras and  camera mounts included.</t>
  </si>
  <si>
    <t>AU-K-I2Z3-850</t>
  </si>
  <si>
    <t>AutoVu™ SharpZ3 850nm MLPI KIT includes main SharpZ3 dual processing unit with Horizonal/Verticle mounts,  wiring, USB GPS, in-vehicle mapping and Genetec Patroller™ license. 2 Cameras and  camera mounts included.</t>
  </si>
  <si>
    <t>Stratocast</t>
  </si>
  <si>
    <t>ST-EDG-1Y-N1Y</t>
  </si>
  <si>
    <t>1 Yearly Stratocast™ camera EDGE subscription. Supports up to 1920x1080 resolution, up to 1200 kbps bit rate and up to 15 FPS with Edge Storage recording. Verify SDL for cloud camera compatibility.</t>
  </si>
  <si>
    <t>ST-P1D-1M-N1M</t>
  </si>
  <si>
    <t>1 day of additional video retention for monthly Stratocast™ camera PREMIUM subscription.</t>
  </si>
  <si>
    <t>ST-P1D-1Y-N1Y</t>
  </si>
  <si>
    <t>1 day of additional video retention for yearly Stratocast™ camera PREMIUM subscription.</t>
  </si>
  <si>
    <t>ST-PRE-1M-N1M</t>
  </si>
  <si>
    <t>1 Monthly Stratocast™ camera PREMIUM subscription. Supports up to 1920x1080 resolution, up to 1200 kbps bit rate and up to 15 FPS with 7 days cloud storage. Verify SDL for cloud camera compatibility.</t>
  </si>
  <si>
    <t>ST-PRE-1Y-N1Y</t>
  </si>
  <si>
    <t>1 Yearly Stratocast™ camera PREMIUM subscription. Supports up to 1920x1080 resolution, up to 1200 kbps bit rate and up to 15 FPS with 7 days cloud storage. Verify SDL for cloud camera compatibility.</t>
  </si>
  <si>
    <t>ST-S1D-1M-N1M</t>
  </si>
  <si>
    <t>1 day of additional video retention for monthly Stratocast™ camera STANDARD subscription.</t>
  </si>
  <si>
    <t>ST-S1D-1Y-N1Y</t>
  </si>
  <si>
    <t>1 day of additional video retention for yearly Stratocast™ camera STANDARD subscription.</t>
  </si>
  <si>
    <t>ST-STD-1M-N1M</t>
  </si>
  <si>
    <t>1 Monthly Stratocast™ camera STANDARD subscription. Supports up to 1920x1080 resolution, up to 600 kbps bit rate and up to 10 FPS with 7 days cloud storage. Verify SDL for cloud camera compatibility.</t>
  </si>
  <si>
    <t>ST-STD-1Y-N1Y</t>
  </si>
  <si>
    <t>1 Yearly Stratocast™ camera STANDARD subscription. Supports up to 1920x1080 resolution, up to 600 kbps bit rate and up to 10 FPS with 7 days cloud storage. Verify SDL for cloud camera compatibility.</t>
  </si>
  <si>
    <t>ST-USER-1M-N1M</t>
  </si>
  <si>
    <t>1 Stratocast™ user connection with 1 month subscription.</t>
  </si>
  <si>
    <t>ST-USER-1Y-N1Y</t>
  </si>
  <si>
    <t>1 Stratocast™ user connection with 1 year subscription.</t>
  </si>
  <si>
    <t>ST-B1D-1M-N1M</t>
  </si>
  <si>
    <t>1 day of additional video retention for monthly Stratocast™ camera BASIC subscription.</t>
  </si>
  <si>
    <t>ST-B1D-1Y-N1Y</t>
  </si>
  <si>
    <t>1 day of additional video retention for yearly Stratocast™ camera BASIC subscription.</t>
  </si>
  <si>
    <t>SV-100E-1T-I3</t>
  </si>
  <si>
    <t>Streamvault™ SV-100E with 1TB including SC Omnicast™/Synergis™/Sipelia™ Intrusion Monitoring Base /AutoVu™ (Includes Windows 10 Embedded License). - 1 Directory for up to 16 cameras &amp; 16 readers (When used as a Client Workstation &amp; Archiver) or 50 cameras &amp; 16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</si>
  <si>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Streamvault</t>
  </si>
  <si>
    <t>SV-100E-1T-I3-ARC</t>
  </si>
  <si>
    <t>Streamvault™ SV-100E with 1TB - Hardware Only - Archiver Only (Connects to Security Center Directory)</t>
  </si>
  <si>
    <t>SV-100E-2T-I3-ARC</t>
  </si>
  <si>
    <t>Streamvault™ SV-100E with 2TB - Hardware Only - Archiver Only (Connects to Security Center Directory)</t>
  </si>
  <si>
    <t>SV-100E-2T-I3</t>
  </si>
  <si>
    <t>Streamvault™ SV-100E with 2TB including SC Omnicast™/Synergis™/Sipelia™ Intrusion Monitoring Base /AutoVu™ (Includes Windows 10 Embedded License). - 1 Directory for up to 16 cameras &amp; 16 readers (When used as a Client Workstation &amp; Archiver) or 50 cameras &amp; 16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</si>
  <si>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SVW-104E-M1-EMB-I7</t>
  </si>
  <si>
    <t>SV-100E-ACC-CBL-COVER</t>
  </si>
  <si>
    <t>SV-100E accessory - rear cable cover for use with SV-100E and SVA-100E units.</t>
  </si>
  <si>
    <t>SV-100E-ACC-PCORD-AU</t>
  </si>
  <si>
    <t>Streamvault™ SV-100E Accessory - Australia to C5 Power Cord</t>
  </si>
  <si>
    <t>SV-100E-ACC-VESA-MOUNT</t>
  </si>
  <si>
    <t>SV-100E - VESA mounting bracket</t>
  </si>
  <si>
    <t>SV-100E-ACC-PCORD-NA</t>
  </si>
  <si>
    <t>Streamvault™ SV-100E Accessory - North America to C5 Power Cord</t>
  </si>
  <si>
    <t>SV-100E-FRU-1TB-HDD</t>
  </si>
  <si>
    <t>Streamvault™ SV-100E Field Replacement Unit/Cold Spare - 1TB 2.5” SATA Hard Drive</t>
  </si>
  <si>
    <t>SV-100E-FRU-2TB-HDD</t>
  </si>
  <si>
    <t>Streamvault™ SV-100E Field Replacement Unit/Cold Spare - 2TB 2.5” SATA Hard Drive</t>
  </si>
  <si>
    <t>SV-100E-ACC-WTY-2YR</t>
  </si>
  <si>
    <t>SV-300E-ACC-WTY-2YR</t>
  </si>
  <si>
    <t>SV-300E-T4-ACC-WTY-2YR</t>
  </si>
  <si>
    <t>SV-E-R4-ACC-236-WTY-7YR</t>
  </si>
  <si>
    <t>7 Year Warranty Upgrade for R4 - Xeon E-2236 Models - **MUST BE PURCHASED AT TIME OF PURCHASE - ADDS 6 WEEK LEADTIME***</t>
  </si>
  <si>
    <t>SV-E-R4-ACC-236-WTY-7YR-MC4</t>
  </si>
  <si>
    <t>7 Year 4 Hour Response Warranty Upgrade for R4 chassis ***MUST BE BOUGHT AT TIME OF CHASSIS PURCHASE – ADDS 6 WEEK LEADTIME***</t>
  </si>
  <si>
    <t>SV-E-R14-ACC-210-WTY-7YR-MC4</t>
  </si>
  <si>
    <t>7 Year 4-Hour Response Warranty Upgrade for R14 - Xeon Silver 4210 Models ***MUST BE BOUGHT AT TIME OF CHASSIS PURCHASE – ADDS 6 WEEK LEADTIME***</t>
  </si>
  <si>
    <t>SV-E-R14X-ACC-210-WTY-7YR</t>
  </si>
  <si>
    <t>7 Year Warranty Upgrade for R14 - Dual Xeon Silver 4210 Models ***MUST BE BOUGHT AT TIME OF CHASSIS PURCHASE – ADDS 6 WEEK LEADTIME***</t>
  </si>
  <si>
    <t>SV-E-R14X-ACC-210-WTY-7YR-MC4</t>
  </si>
  <si>
    <t>7 Year 4-Hour Response Warranty Upgrade for R14 - Dual Xeon Silver 4210 Models ***MUST BE BOUGHT AT TIME OF CHASSIS PURCHASE – ADDS 6 WEEK LEADTIME***</t>
  </si>
  <si>
    <t>SV-E-R14-ACC-210-WTY-7YR</t>
  </si>
  <si>
    <t>7 Year Warranty Upgrade for R14 - Xeon Silver 4210 Models ***MUST BE BOUGHT AT TIME OF CHASSIS PURCHASE – ADDS 6 WEEK LEADTIME***</t>
  </si>
  <si>
    <t>SV-E-R18-ACC-216-WTY-7YR</t>
  </si>
  <si>
    <t>7 Year Warranty Upgrade for R18 - Xeon Silver 4216 Models ***MUST BE BOUGHT AT TIME OF CHASSIS PURCHASE – ADDS 6 WEEK LEADTIME***</t>
  </si>
  <si>
    <t>SV-E-R18-ACC-216-WTY-7YR-MC4</t>
  </si>
  <si>
    <t>7 Year 4-Hour Response Warranty Upgrade for R18 - Xeon Silver 4216 Models ***MUST BE BOUGHT AT TIME OF CHASSIS PURCHASE – ADDS 6 WEEK LEADTIME***</t>
  </si>
  <si>
    <t>SV-E-R18X-ACC-216-WTY-7YR</t>
  </si>
  <si>
    <t>7 Year Warranty Upgrade for R18 - Dual Xeon Silver 4216 Models ***MUST BE BOUGHT AT TIME OF CHASSIS PURCHASE – ADDS 6 WEEK LEADTIME***</t>
  </si>
  <si>
    <t>SV-E-R18X-ACC-216-WTY-7YR-MC4</t>
  </si>
  <si>
    <t>7 Year 4-Hour Response Warranty Upgrade for R18 - Dual Xeon Silver 4216 Models ***MUST BE BOUGHT AT TIME OF CHASSIS PURCHASE – ADDS 6 WEEK LEADTIME***</t>
  </si>
  <si>
    <t>SV-E-R26X-ACC-216-WTY-7YR</t>
  </si>
  <si>
    <t>7 Year Warranty Upgrade for R26 - Dual Xeon Silver 4216 Models ***MUST BE BOUGHT AT TIME OF CHASSIS PURCHASE – ADDS 6 WEEK LEADTIME***</t>
  </si>
  <si>
    <t>SV-E-R26X-ACC-216-WTY-7YR-MC4</t>
  </si>
  <si>
    <t>7 Year 4-Hour Response Warranty Upgrade for R26 - Dual Xeon Silver 4216 Models ***MUST BE BOUGHT AT TIME OF CHASSIS PURCHASE – ADDS 6 WEEK LEADTIME***</t>
  </si>
  <si>
    <t>SV-E-R4X-ACC-210-WTY-7YR</t>
  </si>
  <si>
    <t>7 Year Warranty Upgrade for R4 - Dual Xeon Silver 4210 Models ***MUST BE BOUGHT AT TIME OF CHASSIS PURCHASE – ADDS 6 WEEK LEADTIME***</t>
  </si>
  <si>
    <t>SV-E-R4X-ACC-210-WTY-7YR-MC4</t>
  </si>
  <si>
    <t>7 Year 4 Hour Response Warranty Upgrade for R4 - Dual Xeon Silver 4210 Models ****MUST BE BOUGHT AT TIME OF CHASSIS PURCHASE – ADDS 6 WEEK LEADTIME***</t>
  </si>
  <si>
    <t>7 Year Warranty upgrade for R6SX Chassis ***MUST BE BOUGHT AT TIME OF CHASSIS PURCHASE – ADDS 6 WEEK LEADTIME***</t>
  </si>
  <si>
    <t>7 Year 4 Hour Response Warranty Upgrade for R6SX Chassis ***MUST BE BOUGHT AT TIME OF CHASSIS PURCHASE – ADDS 6 WEEK LEADTIME***</t>
  </si>
  <si>
    <t>SV-E-R6S-ACC-236-WTY-7YR</t>
  </si>
  <si>
    <t>7 Year Warranty upgrade for R6S Chassis ***MUST BE BOUGHT AT TIME OF CHASSIS PURCHASE – ADDS 3 WEEK LEADTIME***</t>
  </si>
  <si>
    <t>SV-E-R6S-ACC-236-WTY-7YR-MC4</t>
  </si>
  <si>
    <t>7 Year 4 Hour Response Warranty Upgrade for R6S Chassis ***MUST BE BOUGHT AT TIME OF CHASSIS PURCHASE – ADDS 6 WEEK LEADTIME***</t>
  </si>
  <si>
    <t>SV-E-R6SX-ACC-216-WTY-7YR</t>
  </si>
  <si>
    <t>SV-E-R6SX-ACC-216-WTY-7YR-MC4</t>
  </si>
  <si>
    <t>SV-350E-TR3-ACC-WTY-2YR</t>
  </si>
  <si>
    <t>SV-E-ACC-R2-256GB-M2</t>
  </si>
  <si>
    <t>Streamvault™ Server (E) Accessory - 256GB M.2 NVMe SSD for OS RAID 1 on R2-based chassis</t>
  </si>
  <si>
    <t>SV-E-ACC-SRV-12TB-SAS</t>
  </si>
  <si>
    <t>Streamvault™ Server (E) Upgrade - Enterprise 12TB 3.5"  Dual Port 12G NLSAS Drive, Compatible with R4, R14, R18, R26 Chassis</t>
  </si>
  <si>
    <t>SV-E-ACC-SRV-12TB-SATA</t>
  </si>
  <si>
    <t>Streamvault™ Server (E) Upgrade - Enterprise 12TB 3.5” 6G SATA Drive for use in R2, R4, R6, R14, R18, R26, T3, TR3 chassis</t>
  </si>
  <si>
    <t>SV-E-ACC-SRV-16TB-SAS</t>
  </si>
  <si>
    <t>Streamvault™ Server (E) Upgrade - Enterprise 16TB 3.5"  Dual Port 12G NLSAS Drive, Compatible with R4, R14, R18, R26 Chassis</t>
  </si>
  <si>
    <t>SV-E-ACC-SRV-16TB-SATA</t>
  </si>
  <si>
    <t>Streamvault™ Server (E) Upgrade - Enterprise 16TB 3.5” 6G SATA Drive for use in R2, R4, R6, R14, R18, R26, T3, TR3 chassis</t>
  </si>
  <si>
    <t>SV-E-ACC-SRV-240GB-SSD-M2</t>
  </si>
  <si>
    <t>Streamvault™ Server (E) Accessory - 240GB M.2 SATA SSD for BOSS Card Kits - Compatible with SV-2011E-R14, SV-2011E-R18, SV-2011E(X)-R26, SV-2011E-T8, SV-4011E(X)-R14, SV-4011E(X)-R18, SV-4011E(X)-R26, SV-4011E-T8</t>
  </si>
  <si>
    <t>SV-E-ACC-SRV-480GB-SSD-MU-35</t>
  </si>
  <si>
    <t>Streamvault™ Server (E) Accessory -480GB 3.5" Enterprise Grade Mixed Use SSD 3.4 DWPD</t>
  </si>
  <si>
    <t>SV-E-ACC-SRV-4TB-SAS</t>
  </si>
  <si>
    <t>Streamvault™ Server (E) Accessory - Enterprise 4TB 3.5" Dual Port 12G NLSAS Drive, Compatible with R4, R6, R14, R18, and R26 Chassis</t>
  </si>
  <si>
    <t>SV-E-ACC-SRV-4TB-SATA</t>
  </si>
  <si>
    <t>Streamvault™ Server (E) Upgrade - Enterprise 4TB 3.5” 6G SATA Drive for use in R2, R4, R6, R14, R18, R26, T3, TR3 chassis</t>
  </si>
  <si>
    <t>SV-E-ACC-SRV-8TB-SAS</t>
  </si>
  <si>
    <t>Streamvault™ Server (E) Upgrade - Enterprise 8TB 3.5"  Dual Port 12G NLSAS Drive, Compatible with R4, R14, R18, R26 Chassis</t>
  </si>
  <si>
    <t>SV-E-ACC-SRV-8TB-SATA</t>
  </si>
  <si>
    <t>Streamvault™ Server (E) Upgrade - Enterprise 8TB 3.5” 6G SATA Drive for use in R2, R4, R6, R14, R18, R26, T3, TR3 chassis</t>
  </si>
  <si>
    <t>SV-E-ACC-SRV-960GB-SSD-MU-35</t>
  </si>
  <si>
    <t>SV-E-ACC-1.92TB-12G-MU-SAS-SSD</t>
  </si>
  <si>
    <t>1.92TB SSD SAS mix used drive for application database storage 12Gbps 512e 2.5in - Compatible with R6S Chassis</t>
  </si>
  <si>
    <t>SVW-E-ACC-T5-RKMT</t>
  </si>
  <si>
    <t>Streamvault™ Server (E) Accessory - Rackmount Kit for T05 Enclosures</t>
  </si>
  <si>
    <t>SV-ACC-RKMT-SHELF</t>
  </si>
  <si>
    <t>Streamvault™ Server (E) Accessory -Rackmount Shelf Kit for any Micro/SFF/MT/Tower Chassis. Will work with any SV-100's, 300's, 500's, 1010's, 2011's E &amp; non-E Streamvault units. (24inch Light Duty Server Rack Shelf ).Will hold up to 100lbs for Americas and META, 250lbs for APAC.</t>
  </si>
  <si>
    <t>SV-E-ACC-2U2POST-RKMT</t>
  </si>
  <si>
    <t>Streamvault™ Server (E) Accessory - Sliding 2-Post 2U Rail Kit. Compatible with all R6 - R8 - R14 - R18</t>
  </si>
  <si>
    <t>SV-E-ACC-SRV-10G-RJ45-D-FH</t>
  </si>
  <si>
    <t>Streamvault™ Server (E) Upgrade - 10GbE RJ45 Dual Port Ethernet Adapter - Full Height - Compatible with SV-20XXE-R4, R6, R14, R18, T3, TR3, R2, as well as SVW-50*-E-T5</t>
  </si>
  <si>
    <t>SV-E-ACC-SRV-10G-RJ45-D-LP</t>
  </si>
  <si>
    <t>Streamvault™ Server (E) Upgrade - 10GbE RJ45 Dual Port Ethernet Adapter - Low Profile - Compatible with R3, R4 EX, R6, R6S, R26</t>
  </si>
  <si>
    <t>SV-E-ACC-SRV-1G-RJ45-D-FH</t>
  </si>
  <si>
    <t>Streamvault™ Server (E) Upgrade - Dual Port Full Height 1GbE RJ45 PCIe Ethernet Adapter - Compatible with R4, R6, R14, R18, T3, TR3, T5</t>
  </si>
  <si>
    <t>SV-E-ACC-SRV-1G-RJ45-D-LP</t>
  </si>
  <si>
    <t>Streamvault™ Server (E) Upgrade - Dual Port Low Profile 1GbE RJ45 PCIe Ethernet Adapter - Compatible with R3, R6, R6S, R4 EX, R26</t>
  </si>
  <si>
    <t>SV-E-ACC-SRV-SFP+-D-FH</t>
  </si>
  <si>
    <t>SV-E-ACC-SRV-SFP+-D-LP</t>
  </si>
  <si>
    <t>Streamvault™ Server (E) Upgrade - 10GbE SFP+ Dual Port Ethernet Adapter - Low Profile - Compatible with R3, R4 EX, R6, R6S, R26</t>
  </si>
  <si>
    <t>SV-E-ACC-SRV-1100W-PSU</t>
  </si>
  <si>
    <t>1100W PSU for R14/R18/R26 Chassis</t>
  </si>
  <si>
    <t>SV-E-ACC-SRV-350W-PSU</t>
  </si>
  <si>
    <t>350W PSU for Xeon E R4 Chassis</t>
  </si>
  <si>
    <t>SV-E-ACC-SRV-16GB-3200-RECC</t>
  </si>
  <si>
    <t>Streamvault™ Server (E) Upgrade - 16GB RDIMM ECC RAM Upgrade for Xeon Scalable/W Processors</t>
  </si>
  <si>
    <t>SV-E-ACC-SRV-16GB-3200-UECC</t>
  </si>
  <si>
    <t>Streamvault™ Server (E) Upgrade - 16GB UDIMM ECC RAM Upgrade for Xeon E Processors</t>
  </si>
  <si>
    <t>SV-E-ACC-SRV-8GB-3200-RECC</t>
  </si>
  <si>
    <t>Streamvault™ Server (E) Upgrade - 8GB RDIMM ECC RAM Upgrade for Xeon Scalable/W Processors</t>
  </si>
  <si>
    <t>SV-E-ACC-SRV-8GB-3200-UECC</t>
  </si>
  <si>
    <t>Streamvault™ Server (E) Upgrade - 8GB UDIMM ECC RAM Upgrade for Xeon E Processors</t>
  </si>
  <si>
    <t>SV-E-ACC-16GB-3200-UNECC</t>
  </si>
  <si>
    <t>Streamvault™ Server (E) Upgrade - 16GB UDIMM Non-ECC RAM Upgrade for Core Series Processors</t>
  </si>
  <si>
    <t>SV-E-ACC-8GB-3200-UNECC</t>
  </si>
  <si>
    <t>Streamvault™ Server (E) Upgrade - 8GB UDIMM Non-ECC RAM Upgrade for Core Series Processors</t>
  </si>
  <si>
    <t>SV-E-ACC-SRV-IDRAC-ENT-14G</t>
  </si>
  <si>
    <t>IDRAC ENTERPRISE LICENSE 14G SERVERS - Only available for Appliances that come with iDRAC Express.</t>
  </si>
  <si>
    <t>SV-E-ACC-SRV-PCORD-NA</t>
  </si>
  <si>
    <t>Streamvault™ Server (E) Accessory - Power Cord North America</t>
  </si>
  <si>
    <t>SV-300E-R2-2T-2-224G</t>
  </si>
  <si>
    <t>Streamvault™ SV-300E-R2 with 2TB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</si>
  <si>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SV-300E-R2-4T-4-224G</t>
  </si>
  <si>
    <t>Streamvault™ SV-300E-R2 with 4TB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</si>
  <si>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SV-300E-R2-8T-8-224G</t>
  </si>
  <si>
    <t>Streamvault™ SV-300E-R2 with 8TB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</si>
  <si>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SV-300E-R2-12T-12-224G</t>
  </si>
  <si>
    <t>Streamvault™ SV-300E-R2 with 12TB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</si>
  <si>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SV-300E-R2-16T-16-224G</t>
  </si>
  <si>
    <t>Streamvault™ SV-300E-R2 with 16TB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</si>
  <si>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SV-300E-R2-24T-12-224G</t>
  </si>
  <si>
    <t>Streamvault™ SV-300E-R2 with 24TB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</si>
  <si>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SV-300E-R2-32T-16-224G</t>
  </si>
  <si>
    <t>Streamvault™ SV-300E-R2 with 32TB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</si>
  <si>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SV-300E-2T-I5</t>
  </si>
  <si>
    <t>SV-300E with 2TB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</si>
  <si>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SV-300E-4T-I5</t>
  </si>
  <si>
    <t>SV-300E with 4TB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</si>
  <si>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SV-300E-T4-4T-4-I5</t>
  </si>
  <si>
    <t>SV-300E-T4 with 4TB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</si>
  <si>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SV-300E-T4-8T-8-I5</t>
  </si>
  <si>
    <t>SV-300E-T4 with 8TB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</si>
  <si>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SV-300E-8T-I5</t>
  </si>
  <si>
    <t>SV-300E with 8TB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</si>
  <si>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SV-300E-T4-12T-12-I5</t>
  </si>
  <si>
    <t>SV-300E-T4 with 12TB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</si>
  <si>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SV-300E-12T-I5</t>
  </si>
  <si>
    <t>SV-300E with 12TB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</si>
  <si>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SV-300E-T4-16T-16-I5</t>
  </si>
  <si>
    <t>SV-300E-T4 with 16TB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</si>
  <si>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SV-300E-16T-I5</t>
  </si>
  <si>
    <t>SV-300E with 16TB including Security Center Omnicast™/Synergis™/Sipelia™/AutoVu™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</si>
  <si>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 with 24TB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</si>
  <si>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SV-300E-T4-36T-12-I5</t>
  </si>
  <si>
    <t>SV-300E-T4 with 36TB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</si>
  <si>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SV-300E-T4-48T-16-I5</t>
  </si>
  <si>
    <t>SV-300E-T4 with 48TB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</si>
  <si>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SV-350E-TR3-12T-4-226G</t>
  </si>
  <si>
    <t>SV-350E-TR3-24T-8-226G</t>
  </si>
  <si>
    <t>SV-350E-TR3-36T-12-226G</t>
  </si>
  <si>
    <t>SV-350E-TR3-48T-16-226G</t>
  </si>
  <si>
    <t>SV-300E-R2-4T-4-224G-ARC</t>
  </si>
  <si>
    <t>Streamvault™ SV-300E-R2 with 4TB - Hardware Only - Archiver Only (Connects to Security Center Directory)</t>
  </si>
  <si>
    <t>SV-300E-R2-8T-8-224G-ARC</t>
  </si>
  <si>
    <t>Streamvault™ SV-300E-R2 with 8TB - Hardware Only - Archiver Only (Connects to Security Center Directory)</t>
  </si>
  <si>
    <t>SV-300E-R2-12T-12-224G-ARC</t>
  </si>
  <si>
    <t>Streamvault™ SV-300E-R2 with 12TB - Hardware Only - Archiver Only (Connects to Security Center Directory)</t>
  </si>
  <si>
    <t>SV-300E-R2-16T-16-224G-ARC</t>
  </si>
  <si>
    <t>Streamvault™ SV-300E-R2 with 16TB - Hardware Only - Archiver Only (Connects to Security Center Directory)</t>
  </si>
  <si>
    <t>SV-300E-R2-24T-12-224G-ARC</t>
  </si>
  <si>
    <t>Streamvault™ SV-300E-R2 with 24TB - Hardware Only - Archiver Only (Connects to Security Center Directory)</t>
  </si>
  <si>
    <t>SV-300E-R2-32T-16-224G-ARC</t>
  </si>
  <si>
    <t>Streamvault™ SV-300E-R2 with 32TB - Hardware Only - Archiver Only (Connects to Security Center Directory)</t>
  </si>
  <si>
    <t>SV-300E-2T-I5-ARC</t>
  </si>
  <si>
    <t>SV-300E with 2TB - Hardware Only - Archiver Only (Connects to Security Center Directory)</t>
  </si>
  <si>
    <t>SV-300E-4T-I5-ARC</t>
  </si>
  <si>
    <t>SV-300E with 4TB - Hardware Only - Archiver Only (Connects to Security Center Directory)</t>
  </si>
  <si>
    <t>SV-300E-T4-4T-4-I5-ARC</t>
  </si>
  <si>
    <t>SV-300E-T4 with 4TB - Hardware Only - Archiver Only (Connects to Security Center Directory)</t>
  </si>
  <si>
    <t>SV-300E-T4-8T-8-I5-ARC</t>
  </si>
  <si>
    <t>SV-300E-T4 with 8TB - Hardware Only - Archiver Only (Connects to Security Center Directory)</t>
  </si>
  <si>
    <t>SV-300E-8T-I5-ARC</t>
  </si>
  <si>
    <t>SV-300E with 8TB - Hardware Only - Archiver Only (Connects to Security Center Directory)</t>
  </si>
  <si>
    <t>SV-300E-T4-12T-12-I5-ARC</t>
  </si>
  <si>
    <t>SV-300E-T4 with 12TB - Hardware Only - Archiver Only (Connects to Security Center Directory)</t>
  </si>
  <si>
    <t>SV-300E-12T-I5-ARC</t>
  </si>
  <si>
    <t>SV-300E with 12TB - Hardware Only - Archiver Only (Connects to Security Center Directory)</t>
  </si>
  <si>
    <t>SV-300E-T4 with 16TB - Hardware Only - Archiver Only (Connects to Security Center Directory)</t>
  </si>
  <si>
    <t>SV-300E-T4-16T-16-I5-ARC</t>
  </si>
  <si>
    <t>SV-300E-16T-I5-ARC</t>
  </si>
  <si>
    <t>SV-300E with 16TB - Hardware Only - Archiver Only (Connects to Security Center Directory)</t>
  </si>
  <si>
    <t>SV-300E-T4 with 24TB - Hardware Only - Archiver Only (Connects to Security Center Directory)</t>
  </si>
  <si>
    <t>SV-300E-T4-36T-12-I5-ARC</t>
  </si>
  <si>
    <t>SV-300E-T4-48T-16-I5-ARC</t>
  </si>
  <si>
    <t>SV-300E-T4 with 48TB - Hardware Only - Archiver Only (Connects to Security Center Directory)</t>
  </si>
  <si>
    <t>SV-350E-TR3-24T-8-226G-ARC</t>
  </si>
  <si>
    <t>Streamvault™ SV-350E with 24TB - Hardware Only - Archiver Only (Connects to Security Center Directory)</t>
  </si>
  <si>
    <t>SV-350E-TR3-36T-12-226G-ARC</t>
  </si>
  <si>
    <t>Streamvault™ SV-350E with 36TB - Hardware Only - Archiver Only (Connects to Security Center Directory)</t>
  </si>
  <si>
    <t>SV-350E-TR3-48T-16-226G-ARC</t>
  </si>
  <si>
    <t>Streamvault™ SV-350E with 48TB - Hardware Only - Archiver Only (Connects to Security Center Directory)</t>
  </si>
  <si>
    <t>SVW-504E-R2-S2000-I9</t>
  </si>
  <si>
    <t>SVW-504E-T5-D2000-275</t>
  </si>
  <si>
    <t>SVA-1020E-R2-S2000-I9</t>
  </si>
  <si>
    <t>Streamvault™ 1020E Series - 1U 2-Bay Rackmount Analytics Appliance 1x NVIDIA Quadro 2000 Series GPU (1) Core i9-9900k 16GB 1x 256GB M.2 SSD 1x 1TB SATA 1x 1GbE RJ45 1x 10GbE RJ45 2x  550W PSU Windows 10 Embedded 5YR NBD KYHD Warranty. Genetec Security Center pre-installed. License sold separately.</t>
  </si>
  <si>
    <t>SVA-104E-M1-EMB-I7</t>
  </si>
  <si>
    <t>Streamvault™ 104E Series - 1 Bay Micro Analytics Appliance Embedded Graphics 1x Core i7-10700T 16GB 1x 256GB M.2 SSD 1x 1TB SATA 1x 1GbE RJ45 1x 65W PSU Windows 10 Embedded 5YR NBD KYHD Warranty - Genetec™ Security Center pre-installed. License sold separately.</t>
  </si>
  <si>
    <t>SVA-304E-C1-S3000-I9</t>
  </si>
  <si>
    <t>Streamvault™ 304E Series - 1-Bay Compact Analytics Appliance 1x NVIDIA Quadro 3000 Series GPU 1x Core i9-10900 32GB 1x 256GB M.2 SSD 1x 1GbE RJ45 1x 240W PSU Windows 10 Embedded 5YR NBD KYHD Warranty - Genetec™ Security Center pre-installed. License sold separately.</t>
  </si>
  <si>
    <t>SV-1020E-R3-12T-4-244G</t>
  </si>
  <si>
    <t>Streamvault™ 1020E Series - 1U 3-Bay Appliance 12TB Raw RAID 5 1x Xeon E-2244G 16GB RAM 1x 480GB SSD 3x 4TB SATA 2x 1GbE RJ45 1x 450W PSU Windows Server 2019 Essentials 3YR NBD KYHD Warranty - Genetec™ Security Center pre-installed. License sold separately.</t>
  </si>
  <si>
    <t>SV-1020E-R3-24T-8-244G</t>
  </si>
  <si>
    <t>Streamvault™ 1020E Series - 1U 3-Bay Appliance 36TB Raw RAID 5 1x Xeon E-2244G 16GB RAM 1x 480GB SSD 3x 12TB SATA 2x 1GbE RJ45 1x 450W PSU Windows Server 2019 Essentials 3YR NBD KYHD Warranty - Genetec™ Security Center pre-installed. License sold separately.</t>
  </si>
  <si>
    <t>SV-1020E-R3-36T-12-244G</t>
  </si>
  <si>
    <t>SV-1020E-R3-48T-16-244G</t>
  </si>
  <si>
    <t>Streamvault™ 1020E Series - 1U 3-Bay Appliance 48TB Raw RAID 5 1x Xeon E-2244G 16GB RAM 1x 480GB SSD 3x 16TB SATA 2x 1GbE RJ45 1x 450W PSU Windows Server 2019 Essentials 3YR NBD KYHD Warranty - Genetec™ Security Center pre-installed. License sold separately.</t>
  </si>
  <si>
    <t>SV-1020E-R3-D480-244G</t>
  </si>
  <si>
    <t>Streamvault™ 1020E Series - 1U 3-Bay Multi-Purpose Appliance 1x Xeon E-2244G 16GB RAM 2x 480GB SSD 2x 1GbE RJ45 1x 450W PSU Windows Server 2019 Essentials 3YR NBD KYHD Warranty - Genetec™ Security Center pre-installed. License sold separately.</t>
  </si>
  <si>
    <t>SV-1020E-R6-12T-4-208</t>
  </si>
  <si>
    <t>Streamvault™ 1020E Series - 2U 6-Bay Appliance 12TB Raw RAID 5 1x Xeon Silver 4208 16GB RAM 2x 480GB SSD 3x 4TB SATA 2x 1GbE RJ45 2x 495W PSU Windows Server 2019 Essentials 3YR NBD KYHD Warranty - Genetec™ Security Center pre-installed. License sold separately.</t>
  </si>
  <si>
    <t>SV-1020E-R6-16T-4-208</t>
  </si>
  <si>
    <t>Streamvault™ 1020E Series - 2U 6-Bay Appliance 16TB Raw RAID 5 1x Xeon Silver 4208 16GB RAM 2x 480GB SSD 4x 4TB SATA 2x 1GbE RJ45 2x 495W PSU Windows Server 2019 Essentials 3YR NBD KYHD Warranty - Genetec™ Security Center pre-installed. License sold separately.</t>
  </si>
  <si>
    <t>SV-1020E-R6-20T-4-208</t>
  </si>
  <si>
    <t>Streamvault™ 1020E Series - 2U 6-Bay Appliance 20TB Raw RAID 5 1x Xeon Silver 4208 16GB RAM 2x 480GB SSD 5x 4TB SATA 2x 1GbE RJ45 2x 495W PSU Windows Server 2019 Essentials 3YR NBD KYHD Warranty - Genetec™ Security Center pre-installed. License sold separately.</t>
  </si>
  <si>
    <t>SV-1020E-R6-24T-8-208</t>
  </si>
  <si>
    <t>Streamvault™ 1020E Series - 2U 6-Bay Appliance 24TB Raw RAID 5 1x Xeon Silver 4208 16GB RAM 2x 480GB SSD 3x 8TB SATA 2x 1GbE RJ45 2x 495W PSU Windows Server 2019 Essentials 3YR NBD KYHD Warranty - Genetec™ Security Center pre-installed. License sold separately.</t>
  </si>
  <si>
    <t>SV-1020E-R6-32T-8-208</t>
  </si>
  <si>
    <t>Streamvault™ 1020E Series - 2U 6-Bay Appliance 32TB Raw RAID 5 1x Xeon Silver 4208 16GB RAM 2x 480GB SSD 4x 8TB SATA 2x 1GbE RJ45 2x 495W PSU Windows Server 2019 Essentials 3YR NBD KYHD Warranty - Genetec™ Security Center pre-installed. License sold separately.</t>
  </si>
  <si>
    <t>SV-1020E-R6-36T-12-208</t>
  </si>
  <si>
    <t>Streamvault™ 1020E Series - 2U 6-Bay Appliance 36TB Raw RAID 5 1x Xeon Silver 4208 16GB RAM 2x 480GB SSD 4x 12TB SATA 2x 1GbE RJ45 2x 495W PSU Windows Server 2019 Essentials 3YR NBD KYHD Warranty - Genetec™ Security Center pre-installed. License sold separately.</t>
  </si>
  <si>
    <t>SV-1020E-R6-40T-8-208</t>
  </si>
  <si>
    <t>Streamvault™ 1020E Series - 2U 6-Bay Appliance 40TB Raw RAID 5 1x Xeon Silver 4208 16GB RAM 2x 480GB SSD 5x 8TB SATA 2x 1GbE RJ45 2x 495W PSU Windows Server 2019 Essentials 3YR NBD KYHD Warranty - Genetec™ Security Center pre-installed. License sold separately.</t>
  </si>
  <si>
    <t>SV-1020E-R6-48T-12-208</t>
  </si>
  <si>
    <t>Streamvault™ 1020E Series - 2U 6-Bay Appliance 48TB Raw RAID 5 1x Xeon Silver 4208 16GB RAM 2x 480GB SSD 4x 12TB SATA 2x 1GbE RJ45 2x 495W PSU Windows Server 2019 Essentials 3YR NBD KYHD Warranty - Genetec™ Security Center pre-installed. License sold separately.</t>
  </si>
  <si>
    <t>SV-1020E-R6-48T-8-208</t>
  </si>
  <si>
    <t>Streamvault™ 1020E Series - 2U 6-Bay Appliance 48TB Raw RAID 5 1x Xeon Silver 4208 16GB RAM 2x 480GB SSD 6x 8TB SATA 2x 1GbE RJ45 2x 495W PSU Windows Server 2019 Essentials 3YR NBD KYHD Warranty - Genetec™ Security Center pre-installed. License sold separately.</t>
  </si>
  <si>
    <t>SV-1020E-R6-60T-12-208</t>
  </si>
  <si>
    <t>Streamvault™ 1020E Series - 2U 6-Bay Appliance 60TB Raw RAID 5 1x Xeon Silver 4208 16GB RAM 2x 480GB SSD 5x 12TB SATA 2x 1GbE RJ45 2x 495W PSU Windows Server 2019 Essentials 3YR NBD KYHD Warranty - Genetec™ Security Center pre-installed. License sold separately.</t>
  </si>
  <si>
    <t>SV-1020E-R6-72T-12-208</t>
  </si>
  <si>
    <t>Streamvault™ 1020E Series - 2U 6-Bay Appliance 72TB Raw RAID 5 1x Xeon Silver 4208 16GB RAM 2x 480GB SSD 6x 12TB SATA 2x 1GbE RJ45 2x 495W PSU Windows Server 2019 Essentials 3YR NBD KYHD Warranty - Genetec™ Security Center pre-installed. License sold separately.</t>
  </si>
  <si>
    <t>SV-1020E-R6-80T-16-208</t>
  </si>
  <si>
    <t>Streamvault™ 1020E Series - 2U 6-Bay Appliance 80TB Raw RAID 5 1x Xeon Silver 4208 16GB RAM 2x 480GB SSD 5x 16TB SATA 2x 1GbE RJ45 2x 495W PSU Windows Server 2019 Essentials 3YR NBD KYHD Warranty - Genetec™ Security Center pre-installed. License sold separately.</t>
  </si>
  <si>
    <t>SV-1020E-R6-96T-16-208</t>
  </si>
  <si>
    <t>Streamvault™ 1020E Series - 2U 6-Bay Appliance 96TB Raw RAID 5 1x Xeon Silver 4208 16GB RAM 2x 480GB SSD 6x 16TB SATA 2x 1GbE RJ45 2x 495W PSU Windows Server 2019 Essentials 3YR NBD KYHD Warranty - Genetec™ Security Center pre-installed. License sold separately.</t>
  </si>
  <si>
    <t>SV-4020EX-R4-12T-4-210</t>
  </si>
  <si>
    <t>Streamvault™ 4020EX Series - 1U 4-Bay Appliance 12TB Raw RAID 5 2x Xeon Silver 4210 32GB RAM 2x 240GB M.2 SSD 3x 4TB NLSAS 2x 1GbE RJ45 2x 10GbE SFP+ 2x 750W PSU Windows Server 2019 Standard 5YR NBD KYHD Warranty - Genetec™ Security Center pre-installed. License sold separately.</t>
  </si>
  <si>
    <t>SV-4020EX-R4-16T-4-210</t>
  </si>
  <si>
    <t>Streamvault™ 4020EX Series - 1U 4-Bay Appliance 16TB Raw RAID 5 2x Xeon Silver 4210 32GB RAM 2x 240GB M.2 SSD 4x 4TB NLSAS 2x 1GbE RJ45 2x 10GbE SFP+ 2x 750W PSU Windows Server 2019 Standard 5YR NBD KYHD Warranty - Genetec™ Security Center pre-installed. License sold separately.</t>
  </si>
  <si>
    <t>SV-4020EX-R4-24T-8-210</t>
  </si>
  <si>
    <t>Streamvault™ 4020EX Series - 1U 4-Bay Appliance 24TB Raw RAID 5 2x Xeon Silver 4210 32GB RAM 2x 240GB M.2 SSD 3x 8TB NLSAS 2x 1GbE RJ45 2x 10GbE SFP+ 2x 750W PSU Windows Server 2019 Standard 5YR NBD KYHD Warranty - Genetec™ Security Center pre-installed. License sold separately.</t>
  </si>
  <si>
    <t>SV-4020EX-R4-32T-8-210</t>
  </si>
  <si>
    <t>Streamvault™ 4020EX Series - 1U 4-Bay Appliance 32TB Raw RAID 5 2x Xeon Silver 4210 32GB RAM 2x 240GB M.2 SSD 4x 8TB NLSAS 2x 1GbE RJ45 2x 10GbE SFP+ 2x 750W PSU Windows Server 2019 Standard 5YR NBD KYHD Warranty - Genetec™ Security Center pre-installed. License sold separately.</t>
  </si>
  <si>
    <t>SV-4020EX-R4-36T-12-210</t>
  </si>
  <si>
    <t>Streamvault™ 4020EX Series - 1U 4-Bay Appliance 36TB Raw RAID 5 2x Xeon Silver 4210 32GB RAM 2x 240GB M.2 SSD 3x 12TB NLSAS 2x 1GbE RJ45 2x 10GbE SFP+ 2x 750W PSU Windows Server 2019 Standard 5YR NBD KYHD Warranty - Genetec™ Security Center pre-installed. License sold separately.</t>
  </si>
  <si>
    <t>SV-4020EX-R4-48T-12-210</t>
  </si>
  <si>
    <t>Streamvault™ 4020EX Series - 1U 4-Bay Appliance 48TB Raw RAID 5 2x Xeon Silver 4210 32GB RAM 2x 240GB M.2 SSD 4x 12TB NLSAS 2x 1GbE RJ45 2x 10GbE SFP+ 2x 750W PSU Windows Server 2019 Standard 5YR NBD KYHD Warranty - Genetec™ Security Center pre-installed. License sold separately.</t>
  </si>
  <si>
    <t>SV-4020EX-R4-64T-16-210</t>
  </si>
  <si>
    <t>Streamvault™ 4020EX Series - 1U 4-Bay Appliance 64TB Raw RAID 5 2x Xeon Silver 4210 32GB RAM 2x 240GB M.2 SSD 4x 16TB NLSAS 2x 1GbE RJ45 2x 10GbE SFP+ 2x 750W PSU Windows Server 2019 Standard 5YR NBD KYHD Warranty - Genetec™ Security Center pre-installed. License sold separately.</t>
  </si>
  <si>
    <t>SV-4020EX-R14-12T-4-210</t>
  </si>
  <si>
    <t>Streamvault™ 4020EX Series - 2U 14-Bay Appliance 12TB Raw RAID 5 2x Xeon Silver 4210 32GB RAM 2x 240GB M.2 SSD 3x 4TB NLSAS 4x 1GbE RJ45 2x 10GbE SFP+ 2x 1100W PSU Windows Server 2019 Standard 5YR NBD KYHD Warranty - Genetec™ Security Center pre-installed. License sold separately.</t>
  </si>
  <si>
    <t>SV-4020EX-R14-16T-4-210</t>
  </si>
  <si>
    <t>Streamvault™ 4020EX Series - 2U 14-Bay Appliance 16TB Raw RAID 5 2x Xeon Silver 4210 32GB RAM 2x 240GB M.2 SSD 4x 4TB NLSAS 4x 1GbE RJ45 2x 10GbE SFP+ 2x 1100W PSU Windows Server 2019 Standard 5YR NBD KYHD Warranty - Genetec™ Security Center pre-installed. License sold separately.</t>
  </si>
  <si>
    <t>SV-4020EX-R14-20T-4-210</t>
  </si>
  <si>
    <t>Streamvault™ 4020EX Series - 2U 14-Bay Appliance 20TB Raw RAID 5 2x Xeon Silver 4210 32GB RAM 2x 240GB M.2 SSD 5x 4TB NLSAS 4x 1GbE RJ45 2x 10GbE SFP+ 2x 1100W PSU Windows Server 2019 Standard 5YR NBD KYHD Warranty - Genetec™ Security Center pre-installed. License sold separately.</t>
  </si>
  <si>
    <t>SV-4020EX-R14-24T-8-210</t>
  </si>
  <si>
    <t>Streamvault™ 4020EX Series - 2U 14-Bay Appliance 24TB Raw RAID 5 2x Xeon Silver 4210 32GB RAM 2x 240GB M.2 SSD 3x 8TB NLSAS 4x 1GbE RJ45 2x 10GbE SFP+ 2x 1100W PSU Windows Server 2019 Standard 5YR NBD KYHD Warranty - Genetec™ Security Center pre-installed. License sold separately.</t>
  </si>
  <si>
    <t>SV-4020EX-R14-32T-8-210</t>
  </si>
  <si>
    <t>Streamvault™ 4020EX Series - 2U 14-Bay Appliance 32TB Raw RAID 5 2x Xeon Silver 4210 32GB RAM 2x 240GB M.2 SSD 4x 8TB NLSAS 4x 1GbE RJ45 2x 10GbE SFP+ 2x 1100W PSU Windows Server 2019 Standard 5YR NBD KYHD Warranty - Genetec™ Security Center pre-installed. License sold separately.</t>
  </si>
  <si>
    <t>SV-4020EX-R14-40T-8-210</t>
  </si>
  <si>
    <t>Streamvault™ 4020EX Series - 2U 14-Bay Appliance 40TB Raw RAID 5 2x Xeon Silver 4210 32GB RAM 2x 240GB M.2 SSD 5x 8TB NLSAS 4x 1GbE RJ45 2x 10GbE SFP+ 2x 1100W PSU Windows Server 2019 Standard 5YR NBD KYHD Warranty - Genetec™ Security Center pre-installed. License sold separately.</t>
  </si>
  <si>
    <t>SV-4020EX-R14-48T-8-210</t>
  </si>
  <si>
    <t>Streamvault™ 4020EX Series - 2U 14-Bay Appliance 48TB Raw RAID 5 2x Xeon Silver 4210 32GB RAM 2x 240GB M.2 SSD 6x 8TB NLSAS 4x 1GbE RJ45 2x 10GbE SFP+ 2x 1100W PSU Windows Server 2019 Standard 5YR NBD KYHD Warranty - Genetec™ Security Center pre-installed. License sold separately.</t>
  </si>
  <si>
    <t>SV-4020EX-R14-56T-4-210</t>
  </si>
  <si>
    <t>Streamvault™ 4020EX Series - 2U 14-Bay Appliance 56TB Raw RAID 5 2x Xeon Silver 4210 32GB RAM 2x 240GB M.2 SSD 14x 4TB NLSAS 4x 1GbE RJ45 2x 10GbE SFP+ 2x 1100W PSU Windows Server 2019 Standard 5YR NBD KYHD Warranty - Genetec™ Security Center pre-installed. License sold separately.</t>
  </si>
  <si>
    <t>SV-4020EX-R14-56T-8-210</t>
  </si>
  <si>
    <t>Streamvault™ 4020EX Series - 2U 14-Bay Appliance 56TB Raw RAID 5 2x Xeon Silver 4210 32GB RAM 2x 240GB M.2 SSD 7x 8TB NLSAS 4x 1GbE RJ45 2x 10GbE SFP+ 2x 1100W PSU Windows Server 2019 Standard 5YR NBD KYHD Warranty - Genetec™ Security Center pre-installed. License sold separately.</t>
  </si>
  <si>
    <t>SV-4020EX-R14-60T-12-210</t>
  </si>
  <si>
    <t>Streamvault™ 4020EX Series - 2U 14-Bay Appliance 60TB Raw RAID 5 2x Xeon Silver 4210 32GB RAM 2x 240GB M.2 SSD 5x 12TB NLSAS 4x 1GbE RJ45 2x 10GbE SFP+ 2x 1100W PSU Windows Server 2019 Standard 5YR NBD KYHD Warranty - Genetec™ Security Center pre-installed. License sold separately.</t>
  </si>
  <si>
    <t>SV-4020EX-R14-72T-12-210</t>
  </si>
  <si>
    <t>Streamvault™ 4020EX Series - 2U 14-Bay Appliance 72TB Raw RAID 5 2x Xeon Silver 4210 32GB RAM 2x 240GB M.2 SSD 6x 12TB NLSAS 4x 1GbE RJ45 2x 10GbE SFP+ 2x 1100W PSU Windows Server 2019 Standard 5YR NBD KYHD Warranty - Genetec™ Security Center pre-installed. License sold separately.</t>
  </si>
  <si>
    <t>SV-4020EX-R14-84T-12-210</t>
  </si>
  <si>
    <t>Streamvault™ 4020EX Series - 2U 14-Bay Appliance 84TB Raw RAID 5 2x Xeon Silver 4210 32GB RAM 2x 240GB M.2 SSD 7x 12TB NLSAS 4x 1GbE RJ45 2x 10GbE SFP+ 2x 1100W PSU Windows Server 2019 Standard 5YR NBD KYHD Warranty - Genetec™ Security Center pre-installed. License sold separately.</t>
  </si>
  <si>
    <t>SV-4020EX-R14-96T-12-210</t>
  </si>
  <si>
    <t>Streamvault™ 4020EX Series - 2U 14-Bay Appliance 96TB Raw RAID 5 2x Xeon Silver 4210 32GB RAM 2x 240GB M.2 SSD 8x 12TB NLSAS 4x 1GbE RJ45 2x 10GbE SFP+ 2x 1100W PSU Windows Server 2019 Standard 5YR NBD KYHD Warranty - Genetec™ Security Center pre-installed. License sold separately.</t>
  </si>
  <si>
    <t>SV-4020EX-R14-108T-12-210</t>
  </si>
  <si>
    <t>Streamvault™ 4020EX Series - 2U 14-Bay Appliance 108TB Raw RAID 6 2x Xeon Silver 4210 32GB RAM 2x 240GB M.2 SSD 9x 12TB NLSAS 4x 1GbE RJ45 2x 10GbE SFP+ 2x 1100W PSU Windows Server 2019 Standard 5YR NBD KYHD Warranty - Genetec™ Security Center pre-installed. License sold separately.</t>
  </si>
  <si>
    <t>SV-4020EX-R14-112T-8-210</t>
  </si>
  <si>
    <t>Streamvault™ 4020EX Series - 2U 14-Bay Appliance 112TB Raw RAID 6 2x Xeon Silver 4210 32GB RAM 2x 240GB M.2 SSD 14x 8TB NLSAS 4x 1GbE RJ45 2x 10GbE SFP+ 2x 1100W PSU Windows Server 2019 Standard 5YR NBD KYHD Warranty - Genetec™ Security Center pre-installed. License sold separately.</t>
  </si>
  <si>
    <t>SV-4020EX-R14-120T-12-210</t>
  </si>
  <si>
    <t>Streamvault™ 4020EX Series - 2U 14-Bay Appliance 120TB Raw RAID 6 2x Xeon Silver 4210 32GB RAM 2x 240GB M.2 SSD 10x 12TB NLSAS 4x 1GbE RJ45 2x 10GbE SFP+ 2x 1100W PSU Windows Server 2019 Standard 5YR NBD KYHD Warranty - Genetec™ Security Center pre-installed. License sold separately.</t>
  </si>
  <si>
    <t>SV-4020EX-R14-132T-12-210</t>
  </si>
  <si>
    <t>Streamvault™ 4020EX Series - 2U 14-Bay Appliance 132TB Raw RAID 6 2x Xeon Silver 4210 32GB RAM 2x 240GB M.2 SSD 11x 12TB NLSAS 4x 1GbE RJ45 2x 10GbE SFP+ 2x 1100W PSU Windows Server 2019 Standard 5YR NBD KYHD Warranty - Genetec™ Security Center pre-installed. License sold separately.</t>
  </si>
  <si>
    <t>SV-4020EX-R14-144T-12-210</t>
  </si>
  <si>
    <t>Streamvault™ 4020EX Series - 2U 14-Bay Appliance 144TB Raw RAID 6 2x Xeon Silver 4210 32GB RAM 2x 240GB M.2 SSD 12x 12TB NLSAS 4x 1GbE RJ45 2x 10GbE SFP+ 2x 1100W PSU Windows Server 2019 Standard 5YR NBD KYHD Warranty - Genetec™ Security Center pre-installed. License sold separately.</t>
  </si>
  <si>
    <t>SV-4020EX-R14-156T-12-210</t>
  </si>
  <si>
    <t>Streamvault™ 4020EX Series - 2U 14-Bay Appliance 156TB Raw RAID 6 2x Xeon Silver 4210 32GB RAM 2x 240GB M.2 SSD 13x 12TB NLSAS 4x 1GbE RJ45 2x 10GbE SFP+ 2x 1100W PSU Windows Server 2019 Standard 5YR NBD KYHD Warranty - Genetec™ Security Center pre-installed. License sold separately.</t>
  </si>
  <si>
    <t>SV-4020EX-R14-168T-12-210</t>
  </si>
  <si>
    <t>Streamvault™ 4020EX Series - 2U 14-Bay Appliance 168TB Raw RAID 6 2x Xeon Silver 4210 32GB RAM 2x 240GB M.2 SSD 14x 12TB NLSAS 4x 1GbE RJ45 2x 10GbE SFP+ 2x 1100W PSU Windows Server 2019 Standard 5YR NBD KYHD Warranty - Genetec™ Security Center pre-installed. License sold separately.</t>
  </si>
  <si>
    <t>SV-4020EX-R14-192T-16-210</t>
  </si>
  <si>
    <t>Streamvault™ 4020EX Series - 2U 14-Bay Appliance 192TB Raw RAID 6 2x Xeon Silver 4210 32GB RAM 2x 240GB M.2 SSD 12x 16TB NLSAS 4x 1GbE RJ45 2x 10GbE SFP+ 2x 1100W PSU Windows Server 2019 Standard 5YR NBD KYHD Warranty - Genetec™ Security Center pre-installed. License sold separately.</t>
  </si>
  <si>
    <t>SV-4020EX-R14-208T-16-210</t>
  </si>
  <si>
    <t>Streamvault™ 4020EX Series - 2U 14-Bay Appliance 208TB Raw RAID 6 2x Xeon Silver 4210 32GB RAM 2x 240GB M.2 SSD 13x 16TB NLSAS 4x 1GbE RJ45 2x 10GbE SFP+ 2x 1100W PSU Windows Server 2019 Standard 5YR NBD KYHD Warranty - Genetec™ Security Center pre-installed. License sold separately.</t>
  </si>
  <si>
    <t>SV-4020EX-R14-224T-16-210</t>
  </si>
  <si>
    <t>Streamvault™ 4020EX Series - 2U 14-Bay Appliance 224TB Raw RAID 6 2x Xeon Silver 4210 32GB RAM 2x 240GB M.2 SSD 14x 16TB NLSAS 4x 1GbE RJ45 2x 10GbE SFP+ 2x 1100W PSU Windows Server 2019 Standard 5YR NBD KYHD Warranty - Genetec™ Security Center pre-installed. License sold separately.</t>
  </si>
  <si>
    <t>SV-4020EX-R18-72T-4-216</t>
  </si>
  <si>
    <t>Streamvault™ 4020EX Series - 2U 18-Bay Appliance 72TB Raw RAID 6 2x Xeon Silver 4216 32GB RAM 2x 240GB M.2 SSD 18x 4TB NLSAS 4x 1GbE RJ45 2x 10GbE SFP+ 2x 1100W PSU Windows Server 2019 Standard 5YR NBD KYHD Warranty - Genetec™ Security Center pre-installed. License sold separately.</t>
  </si>
  <si>
    <t>SV-4020EX-R18-80T-8-216</t>
  </si>
  <si>
    <t>Streamvault™ 4020EX Series - 2U 18-Bay Appliance 80TB Raw RAID 6 2x Xeon Silver 4216 32GB RAM 2x 240GB M.2 SSD 10x 8TB NLSAS 4x 1GbE RJ45 2x 10GbE SFP+ 2x 1100W PSU Windows Server 2019 Standard 5YR NBD KYHD Warranty - Genetec™ Security Center pre-installed. License sold separately.</t>
  </si>
  <si>
    <t>SV-4020EX-R18-120T-12-216</t>
  </si>
  <si>
    <t>Streamvault™ 4020EX Series - 2U 18-Bay Appliance 120TB Raw RAID 6 2x Xeon Silver 4216 32GB RAM 2x 240GB M.2 SSD 10x 12TB NLSAS 4x 1GbE RJ45 2x 10GbE SFP+ 2x 1100W PSU Windows Server 2019 Standard 5YR NBD KYHD Warranty - Genetec™ Security Center pre-installed. License sold separately.</t>
  </si>
  <si>
    <t>SV-4020EX-R18-132T-12-216</t>
  </si>
  <si>
    <t>Streamvault™ 4020EX Series - 2U 18-Bay Appliance 132TB Raw RAID 6 2x Xeon Silver 4216 32GB RAM 2x 240GB M.2 SSD 11x 12TB NLSAS 4x 1GbE RJ45 2x 10GbE SFP+ 2x 1100W PSU Windows Server 2019 Standard 5YR NBD KYHD Warranty - Genetec™ Security Center pre-installed. License sold separately.</t>
  </si>
  <si>
    <t>SV-4020EX-R18-144T-12-216</t>
  </si>
  <si>
    <t>Streamvault™ 4020EX Series - 2U 18-Bay Appliance 144TB Raw RAID 6 2x Xeon Silver 4216 32GB RAM 2x 240GB M.2 SSD 12x 12TB NLSAS 4x 1GbE RJ45 2x 10GbE SFP+ 2x 1100W PSU Windows Server 2019 Standard 5YR NBD KYHD Warranty - Genetec™ Security Center pre-installed. License sold separately.</t>
  </si>
  <si>
    <t>SV-4020EX-R18-144T-8-216</t>
  </si>
  <si>
    <t>Streamvault™ 4020EX Series - 2U 18-Bay Appliance 144TB Raw RAID 6 2x Xeon Silver 4216 32GB RAM 2x 240GB M.2 SSD 18x 8TB NLSAS 4x 1GbE RJ45 2x 10GbE SFP+ 2x 1100W PSU Windows Server 2019 Standard 5YR NBD KYHD Warranty - Genetec™ Security Center pre-installed. License sold separately.</t>
  </si>
  <si>
    <t>SV-4020EX-R18-156T-12-216</t>
  </si>
  <si>
    <t>Streamvault™ 4020EX Series - 2U 18-Bay Appliance 156TB Raw RAID 6 2x Xeon Silver 4216 32GB RAM 2x 240GB M.2 SSD 13x 12TB NLSAS 4x 1GbE RJ45 2x 10GbE SFP+ 2x 1100W PSU Windows Server 2019 Standard 5YR NBD KYHD Warranty - Genetec™ Security Center pre-installed. License sold separately.</t>
  </si>
  <si>
    <t>SV-4020EX-R18-168T-12-216</t>
  </si>
  <si>
    <t>Streamvault™ 4020EX Series - 2U 18-Bay Appliance 168TB Raw RAID 6 2x Xeon Silver 4216 32GB RAM 2x 240GB M.2 SSD 14x 12TB NLSAS 4x 1GbE RJ45 2x 10GbE SFP+ 2x 1100W PSU Windows Server 2019 Standard 5YR NBD KYHD Warranty - Genetec™ Security Center pre-installed. License sold separately.</t>
  </si>
  <si>
    <t>SV-4020EX-R18-180T-12-216</t>
  </si>
  <si>
    <t>Streamvault™ 4020EX Series - 2U 18-Bay Appliance 180TB Raw RAID 6 2x Xeon Silver 4216 32GB RAM 2x 240GB M.2 SSD 15x 12TB NLSAS 4x 1GbE RJ45 2x 10GbE SFP+ 2x 1100W PSU Windows Server 2019 Standard 5YR NBD KYHD Warranty - Genetec™ Security Center pre-installed. License sold separately.</t>
  </si>
  <si>
    <t>SV-4020EX-R18-192T-12-216</t>
  </si>
  <si>
    <t>Streamvault™ 4020EX Series - 2U 18-Bay Appliance 192TB Raw RAID 6 2x Xeon Silver 4216 32GB RAM 2x 240GB M.2 SSD 16x 12TB NLSAS 4x 1GbE RJ45 2x 10GbE SFP+ 2x 1100W PSU Windows Server 2019 Standard 5YR NBD KYHD Warranty - Genetec™ Security Center pre-installed. License sold separately.</t>
  </si>
  <si>
    <t>SV-4020EX-R18-204T-12-216</t>
  </si>
  <si>
    <t>Streamvault™ 4020EX Series - 2U 18-Bay Appliance 204TB Raw RAID 6 2x Xeon Silver 4216 32GB RAM 2x 240GB M.2 SSD 17x 12TB NLSAS 4x 1GbE RJ45 2x 10GbE SFP+ 2x 1100W PSU Windows Server 2019 Standard 5YR NBD KYHD Warranty - Genetec™ Security Center pre-installed. License sold separately.</t>
  </si>
  <si>
    <t>SV-4020EX-R18-216T-12-216</t>
  </si>
  <si>
    <t>Streamvault™ 4020EX Series - 2U 18-Bay Appliance 216TB Raw RAID 6 2x Xeon Silver 4216 32GB RAM 2x 240GB M.2 SSD 18x 12TB NLSAS 4x 1GbE RJ45 2x 10GbE SFP+ 2x 1100W PSU Windows Server 2019 Standard 5YR NBD KYHD Warranty - Genetec™ Security Center pre-installed. License sold separately.</t>
  </si>
  <si>
    <t>SV-4020EX-R18-240T-16-216</t>
  </si>
  <si>
    <t>Streamvault™ 4020EX Series - 2U 18-Bay Appliance 240TB Raw RAID 6 2x Xeon Silver 4216 32GB RAM 2x 240GB M.2 SSD 15x 16TB NLSAS 4x 1GbE RJ45 2x 10GbE SFP+ 2x 1100W PSU Windows Server 2019 Standard 5YR NBD KYHD Warranty - Genetec™ Security Center pre-installed. License sold separately.</t>
  </si>
  <si>
    <t>SV-4020EX-R18-256T-16-216</t>
  </si>
  <si>
    <t>Streamvault™ 4020EX Series - 2U 18-Bay Appliance 256TB Raw RAID 6 2x Xeon Silver 4216 32GB RAM 2x 240GB M.2 SSD 16x 16TB NLSAS 4x 1GbE RJ45 2x 10GbE SFP+ 2x 1100W PSU Windows Server 2019 Standard 5YR NBD KYHD Warranty - Genetec™ Security Center pre-installed. License sold separately.</t>
  </si>
  <si>
    <t>SV-4020EX-R18-272T-16-216</t>
  </si>
  <si>
    <t>Streamvault™ 4020EX Series - 2U 18-Bay Appliance 272TB Raw RAID 6 2x Xeon Silver 4216 32GB RAM 2x 240GB M.2 SSD 17x 16TB NLSAS 4x 1GbE RJ45 2x 10GbE SFP+ 2x 1100W PSU Windows Server 2019 Standard 5YR NBD KYHD Warranty - Genetec™ Security Center pre-installed. License sold separately.</t>
  </si>
  <si>
    <t>SV-4020EX-R18-288T-16-216</t>
  </si>
  <si>
    <t>Streamvault™ 4020EX Series - 2U 18-Bay Appliance 272TB Raw RAID 6 2x Xeon Silver 4216 32GB RAM 2x 240GB M.2 SSD 18x 16TB NLSAS 4x 1GbE RJ45 2x 10GbE SFP+ 2x 1100W PSU Windows Server 2019 Standard 5YR NBD KYHD Warranty - Genetec™ Security Center pre-installed. License sold separately.</t>
  </si>
  <si>
    <t>SV-4020EX-R26-160T-8-216</t>
  </si>
  <si>
    <t>Streamvault™ 4020EX Series - 2U 26-Bay Appliance 160TB Raw RAID 6 2x Xeon Silver 4216 32GB RAM 2x 240GB M.2 SSD 20x 8TB NLSAS 2x 1GbE RJ45 2x 10GbE SFP+ 2x 1100W PSU Windows Server 2019 Standard 5YR NBD KYHD Warranty - Genetec™ Security Center pre-installed. License sold separately.</t>
  </si>
  <si>
    <t>SV-4020EX-R26-208T-8-216</t>
  </si>
  <si>
    <t>SV-4020EX-R26-240T-12-216</t>
  </si>
  <si>
    <t>Streamvault™ 4020EX Series - 2U 26-Bay Appliance 240TB Raw RAID 6 2x Xeon Silver 4216 32GB RAM 2x 240GB M.2 SSD 20x 12TB NLSAS 2x 1GbE RJ45 2x 10GbE SFP+ 2x 1100W PSU Windows Server 2019 Standard 5YR NBD KYHD Warranty - Genetec™ Security Center pre-installed. License sold separately.</t>
  </si>
  <si>
    <t>SV-4020EX-R26-312T-12-216</t>
  </si>
  <si>
    <t>Streamvault™ 4020EX Series - 2U 26-Bay Appliance 240TB Raw RAID 6 2x Xeon Silver 4216 32GB RAM 2x 240GB M.2 SSD 26x 12TB NLSAS 2x 1GbE RJ45 2x 10GbE SFP+ 2x 1100W PSU Windows Server 2019 Standard 5YR NBD KYHD Warranty - Genetec™ Security Center pre-installed. License sold separately.</t>
  </si>
  <si>
    <t>SV-4020EX-R26-320T-16-216</t>
  </si>
  <si>
    <t>Streamvault™ 4020EX Series - 2U 26-Bay Appliance 320TB Raw RAID 6 2x Xeon Silver 4216 32GB RAM 2x 240GB M.2 SSD 20x 16TB NLSAS 2x 1GbE RJ45 2x 10GbE SFP+ 2x 1100W PSU Windows Server 2019 Standard 5YR NBD KYHD Warranty - Genetec™ Security Center pre-installed. License sold separately.</t>
  </si>
  <si>
    <t>SV-4020EX-R26-416T-16-216</t>
  </si>
  <si>
    <t>Streamvault™ 4020EX Series - 2U 26-Bay Appliance 416TB Raw RAID 6 2x Xeon Silver 4216 32GB RAM 2x 240GB M.2 SSD 26x 16TB NLSAS 2x 1GbE RJ45 2x 10GbE SFP+ 2x 1100W PSU Windows Server 2019 Standard 5YR NBD KYHD Warranty - Genetec™ Security Center pre-installed. License sold separately.</t>
  </si>
  <si>
    <t>SV-4020EX-R6S-D480-210</t>
  </si>
  <si>
    <t>Streamvault™ 4020EX Series - 1U 6 SFF Bay Appliance 2x Xeon Silver 4210 32GB RAM 2x 480GB SSD 2x 1GbE RJ45 2x 10GbE SFP+ 2x 750W PSU Windows Server 2019 Standard 5YR NBD KYHD Warranty - Genetec™ Security Center pre-installed. License sold separately.</t>
  </si>
  <si>
    <t>SV-7020EX-R6S-D480-216</t>
  </si>
  <si>
    <t>Streamvault™ 7020EX Series - 1U 6 SFF Bay Appliance 2x Xeon Silver 4216 32GB RAM 2x 480GB SSD 2x 1GbE RJ45 4x 10GbE SFP+ 2x 750W PSU Windows Server 2019 Standard 5YR NBD KYHD Warranty - Genetec™ Security Center pre-installed. License sold separately.</t>
  </si>
  <si>
    <t>SVS-7010E-R84-ACC-12TB-SAS</t>
  </si>
  <si>
    <t>Streamvault™ Server (E) Accessory - 12TB Enterprise Dual Port SAS Drive w/carrier - for SVS-7010E-R84 ONLY</t>
  </si>
  <si>
    <t>SVS-7010E-R84-ACC-16TB-SAS</t>
  </si>
  <si>
    <t>Streamvault™ Server (E) Accessory - 16TB Enterprise Dual Port SAS Drive w/carrier - for SVS-7010E-R84 ONLY</t>
  </si>
  <si>
    <t>SV-350E-TR3-12T-4-226G-ARC</t>
  </si>
  <si>
    <t>Streamvault™ SV-350E with 12TB - Hardware Only - Archiver Only (Connects to Security Center Directory)</t>
  </si>
  <si>
    <t>SVA-2020E-R6S-EMB-286G</t>
  </si>
  <si>
    <t>Streamvault™ 2020E Series - 1U 6 SFF Bay Rackmount Analytics Appliance Embedded Graphics (1) Xeon E-2286G 16GB 2x 480GB SSD 2x 1GbE RJ45 2x  550W PSU Windows Serveer 2019 Standard 5YR NBD KYHD Warranty. Genetec Security Center pre-installed. License sold separately.</t>
  </si>
  <si>
    <t>SV-2020E-R4-12T-4-236</t>
  </si>
  <si>
    <t>Streamvault™ 2020E Series - 1U 4-Bay Appliance 12TB Raw RAID 5 1x Xeon E-2236 16GB RAM 2x 240GB M.2 SSD 3x 4TB NLSAS 2x 1GbE RJ45 2x 350W PSU Windows Server 2019 Standard 5YR NBD KYHD Warranty - Genetec™ Security Center pre-installed. License sold separately.</t>
  </si>
  <si>
    <t>SV-2020E-R4-16T-4-236</t>
  </si>
  <si>
    <t>Streamvault™ 2020E Series - 1U 4-Bay Appliance 16TB Raw RAID 5 1x Xeon E-2236 16GB RAM 2x 240GB M.2 SSD 4x 4TB NLSAS 2x 1GbE RJ45 2x 350W PSU Windows Server 2019 Standard 5YR NBD KYHD Warranty - Genetec™ Security Center pre-installed. License sold separately.</t>
  </si>
  <si>
    <t>SV-2020E-R4-24T-8-236</t>
  </si>
  <si>
    <t>Streamvault™ 2020E Series - 1U 4-Bay Appliance 24TB Raw RAID 5 1x Xeon E-2236 16GB RAM 2x 240GB M.2 SSD 3x 8TB NLSAS 2x 1GbE RJ45 2x 350W PSU Windows Server 2019 Standard 5YR NBD KYHD Warranty - Genetec™ Security Center pre-installed. License sold separately.</t>
  </si>
  <si>
    <t>SV-2020E-R4-32T-8-236</t>
  </si>
  <si>
    <t>Streamvault™ 2020E Series - 1U 4-Bay Appliance 32TB Raw RAID 5 1x Xeon E-2236 16GB RAM 2x 240GB M.2 SSD 4x 8TB NLSAS 2x 1GbE RJ45 2x 350W PSU Windows Server 2019 Standard 5YR NBD KYHD Warranty - Genetec™ Security Center pre-installed. License sold separately.</t>
  </si>
  <si>
    <t>SV-2020E-R4-36T-12-236</t>
  </si>
  <si>
    <t>Streamvault™ 2020E Series - 1U 4-Bay Appliance 36TB Raw RAID 5 1x Xeon E-2236 16GB RAM 2x 240GB M.2 SSD 3x 12TB NLSAS 2x 1GbE RJ45 2x 350W PSU Windows Server 2019 Standard 5YR NBD KYHD Warranty - Genetec™ Security Center pre-installed. License sold separately.</t>
  </si>
  <si>
    <t>SV-2020E-R4-48T-12-236</t>
  </si>
  <si>
    <t>Streamvault™ 2020E Series - 1U 4-Bay Appliance 48TB Raw RAID 5 1x Xeon E-2236 16GB RAM 2x 240GB M.2 SSD 4x 12TB NLSAS 2x 1GbE RJ45 2x 350W PSU Windows Server 2019 Standard 5YR NBD KYHD Warranty - Genetec™ Security Center pre-installed. License sold separately.</t>
  </si>
  <si>
    <t>SV-2020E-R4-64T-16-236</t>
  </si>
  <si>
    <t>Streamvault™ 2020E Series - 1U 4-Bay Appliance 64TB Raw RAID 5 1x Xeon E-2236 16GB RAM 2x 240GB M.2 SSD 4x 16TB NLSAS 2x 1GbE RJ45 2x 350W PSU Windows Server 2019 Standard 5YR NBD KYHD Warranty - Genetec™ Security Center pre-installed. License sold separately.</t>
  </si>
  <si>
    <t>SV-2020E-R14-12T-4-210</t>
  </si>
  <si>
    <t>Streamvault™ 2020E Series - 2U 14-Bay Appliance 12TB Raw RAID 5 1x Xeon Silver 4210 16GB RAM 2x 240GB M.2 SSD 3x 4TB NLSAS 4x 1GbE RJ45 2x 1100W PSU Windows Server 2019 Standard 5YR NBD KYHD Warranty - Genetec™ Security Center pre-installed. License sold separately.</t>
  </si>
  <si>
    <t>SV-2020E-R14-16T-4-210</t>
  </si>
  <si>
    <t>Streamvault™ 2020E Series - 2U 14-Bay Appliance 16TB Raw RAID 5 1x Xeon Silver 4210 16GB RAM 2x 240GB M.2 SSD 4x 4TB NLSAS 4x 1GbE RJ45 2x 1100W PSU Windows Server 2019 Standard 5YR NBD KYHD Warranty - Genetec™ Security Center pre-installed. License sold separately.</t>
  </si>
  <si>
    <t>SV-2020E-R14-20T-4-210</t>
  </si>
  <si>
    <t>Streamvault™ 2020E Series - 2U 14-Bay Appliance 20TB Raw RAID 5 1x Xeon Silver 4210 16GB RAM 2x 240GB M.2 SSD 5x 4TB NLSAS 4x 1GbE RJ45 2x 1100W PSU Windows Server 2019 Standard 5YR NBD KYHD Warranty - Genetec™ Security Center pre-installed. License sold separately.</t>
  </si>
  <si>
    <t>SV-2020E-R14-24T-8-210</t>
  </si>
  <si>
    <t>Streamvault™ 2020E Series - 2U 14-Bay Appliance 24TB Raw RAID 5 1x Xeon Silver 4210 16GB RAM 2x 240GB M.2 SSD 3x 8TB NLSAS 4x 1GbE RJ45 2x 1100W PSU Windows Server 2019 Standard 5YR NBD KYHD Warranty - Genetec™ Security Center pre-installed. License sold separately.</t>
  </si>
  <si>
    <t>SV-2020E-R14-32T-8-210</t>
  </si>
  <si>
    <t>Streamvault™ 2020E Series - 2U 14-Bay Appliance 32TB Raw RAID 5 1x Xeon Silver 4210 16GB RAM 2x 240GB M.2 SSD 4x 8TB NLSAS 4x 1GbE RJ45 2x 1100W PSU Windows Server 2019 Standard 5YR NBD KYHD Warranty - Genetec™ Security Center pre-installed. License sold separately.</t>
  </si>
  <si>
    <t>SV-2020E-R14-40T-8-210</t>
  </si>
  <si>
    <t>Streamvault™ 2020E Series - 2U 14-Bay Appliance 40TB Raw RAID 5 1x Xeon Silver 4210 16GB RAM 2x 240GB M.2 SSD 5x 8TB NLSAS 4x 1GbE RJ45 2x 1100W PSU Windows Server 2019 Standard 5YR NBD KYHD Warranty - Genetec™ Security Center pre-installed. License sold separately.</t>
  </si>
  <si>
    <t>SV-2020E-R14-48T-8-210</t>
  </si>
  <si>
    <t>Streamvault™ 2020E Series - 2U 14-Bay Appliance 48TB Raw RAID 5 1x Xeon Silver 4210 16GB RAM 2x 240GB M.2 SSD 6x 8TB NLSAS 4x 1GbE RJ45 2x 1100W PSU Windows Server 2019 Standard 5YR NBD KYHD Warranty - Genetec™ Security Center pre-installed. License sold separately.</t>
  </si>
  <si>
    <t>SV-2020E-R14-56T-4-210</t>
  </si>
  <si>
    <t>Streamvault™ 2020E Series - 2U 14-Bay Appliance 56TB Raw RAID 5 1x Xeon Silver 4210 16GB RAM 2x 240GB M.2 SSD 14x 4TB NLSAS 4x 1GbE RJ45 2x 1100W PSU Windows Server 2019 Standard 5YR NBD KYHD Warranty - Genetec™ Security Center pre-installed. License sold separately.</t>
  </si>
  <si>
    <t>SV-2020E-R14-56T-8-210</t>
  </si>
  <si>
    <t>Streamvault™ 2020E Series - 2U 14-Bay Appliance 56TB Raw RAID 5 1x Xeon Silver 4210 16GB RAM 2x 240GB M.2 SSD 7x 8TB NLSAS 4x 1GbE RJ45 2x 1100W PSU Windows Server 2019 Standard 5YR NBD KYHD Warranty - Genetec™ Security Center pre-installed. License sold separately.</t>
  </si>
  <si>
    <t>SV-2020E-R14-60T-12-210</t>
  </si>
  <si>
    <t>Streamvault™ 2020E Series - 2U 14-Bay Appliance 60TB Raw RAID 5 1x Xeon Silver 4210 16GB RAM 2x 240GB M.2 SSD 5x 12TB NLSAS 4x 1GbE RJ45 2x 1100W PSU Windows Server 2019 Standard 5YR NBD KYHD Warranty - Genetec™ Security Center pre-installed. License sold separately.</t>
  </si>
  <si>
    <t>SV-2020E-R14-72T-12-210</t>
  </si>
  <si>
    <t>Streamvault™ 2020E Series - 2U 14-Bay Appliance 72TB Raw RAID 5 1x Xeon Silver 4210 16GB RAM 2x 240GB M.2 SSD 6x 12TB NLSAS 4x 1GbE RJ45 2x 1100W PSU Windows Server 2019 Standard 5YR NBD KYHD Warranty - Genetec™ Security Center pre-installed. License sold separately.</t>
  </si>
  <si>
    <t>SV-2020E-R14-84T-12-210</t>
  </si>
  <si>
    <t>Streamvault™ 2020E Series - 2U 14-Bay Appliance 84TB Raw RAID 5 1x Xeon Silver 4210 16GB RAM 2x 240GB M.2 SSD 7x 12TB NLSAS 4x 1GbE RJ45 2x 1100W PSU Windows Server 2019 Standard 5YR NBD KYHD Warranty - Genetec™ Security Center pre-installed. License sold separately.</t>
  </si>
  <si>
    <t>SV-2020E-R14-96T-12-210</t>
  </si>
  <si>
    <t>Streamvault™ 2020E Series - 2U 14-Bay Appliance 96TB Raw RAID 5 1x Xeon Silver 4210 16GB RAM 2x 240GB M.2 SSD 8x 12TB NLSAS 4x 1GbE RJ45 2x 1100W PSU Windows Server 2019 Standard 5YR NBD KYHD Warranty - Genetec™ Security Center pre-installed. License sold separately.</t>
  </si>
  <si>
    <t>SV-2020E-R14-108T-12-210</t>
  </si>
  <si>
    <t>Streamvault™ 2020E Series - 2U 14-Bay Appliance 108TB Raw RAID 6 1x Xeon Silver 4210 16GB RAM 2x 240GB M.2 SSD 9x 12TB NLSAS 4x 1GbE RJ45 2x 1100W PSU Windows Server 2019 Standard 5YR NBD KYHD Warranty - Genetec™ Security Center pre-installed. License sold separately.</t>
  </si>
  <si>
    <t>SV-2020E-R14-112T-8-210</t>
  </si>
  <si>
    <t>Streamvault™ 2020E Series - 2U 14-Bay Appliance 112TB Raw RAID 6 1x Xeon Silver 4210 16GB RAM 2x 240GB M.2 SSD 14x 8TB NLSAS 4x 1GbE RJ45 2x 1100W PSU Windows Server 2019 Standard 5YR NBD KYHD Warranty - Genetec™ Security Center pre-installed. License sold separately.</t>
  </si>
  <si>
    <t>SV-2020E-R14-120T-12-210</t>
  </si>
  <si>
    <t>Streamvault™ 2020E Series - 2U 14-Bay Appliance 120TB Raw RAID 6 1x Xeon Silver 4210 16GB RAM 2x 240GB M.2 SSD 10x 12TB NLSAS 4x 1GbE RJ45 2x 1100W PSU Windows Server 2019 Standard 5YR NBD KYHD Warranty - Genetec™ Security Center pre-installed. License sold separately.</t>
  </si>
  <si>
    <t>SV-2020E-R14-132T-12-210</t>
  </si>
  <si>
    <t>Streamvault™ 2020E Series - 2U 14-Bay Appliance 132TB Raw RAID 6 1x Xeon Silver 4210 16GB RAM 2x 240GB M.2 SSD 11x 12TB NLSAS 4x 1GbE RJ45 2x 1100W PSU Windows Server 2019 Standard 5YR NBD KYHD Warranty - Genetec™ Security Center pre-installed. License sold separately.</t>
  </si>
  <si>
    <t>SV-2020E-R14-144T-12-210</t>
  </si>
  <si>
    <t>Streamvault™ 2020E Series - 2U 14-Bay Appliance 144TB Raw RAID 6 1x Xeon Silver 4210 16GB RAM 2x 240GB M.2 SSD 12x 12TB NLSAS 4x 1GbE RJ45 2x 1100W PSU Windows Server 2019 Standard 5YR NBD KYHD Warranty - Genetec™ Security Center pre-installed. License sold separately.</t>
  </si>
  <si>
    <t>SV-2020E-R14-156T-12-210</t>
  </si>
  <si>
    <t>Streamvault™ 2020E Series - 2U 14-Bay Appliance 156TB Raw RAID 6 1x Xeon Silver 4210 16GB RAM 2x 240GB M.2 SSD 13x 12TB NLSAS 4x 1GbE RJ45 2x 1100W PSU Windows Server 2019 Standard 5YR NBD KYHD Warranty - Genetec™ Security Center pre-installed. License sold separately.</t>
  </si>
  <si>
    <t>SV-2020E-R14-168T-12-210</t>
  </si>
  <si>
    <t>Streamvault™ 2020E Series - 2U 14-Bay Appliance 168TB Raw RAID 6 1x Xeon Silver 4210 16GB RAM 2x 240GB M.2 SSD 14x 12TB NLSAS 4x 1GbE RJ45 2x 1100W PSU Windows Server 2019 Standard 5YR NBD KYHD Warranty - Genetec™ Security Center pre-installed. License sold separately.</t>
  </si>
  <si>
    <t>SV-2020E-R14-192T-16-210</t>
  </si>
  <si>
    <t>Streamvault™ 2020E Series - 2U 14-Bay Appliance 192TB Raw RAID 6 1x Xeon Silver 4210 16GB RAM 2x 240GB M.2 SSD 12x 16TB NLSAS 4x 1GbE RJ45 2x 1100W PSU Windows Server 2019 Standard 5YR NBD KYHD Warranty - Genetec™ Security Center pre-installed. License sold separately.</t>
  </si>
  <si>
    <t>SV-2020E-R14-208T-16-210</t>
  </si>
  <si>
    <t>Streamvault™ 2020E Series - 2U 14-Bay Appliance 208TB Raw RAID 6 1x Xeon Silver 4210 16GB RAM 2x 240GB M.2 SSD 13x 16TB NLSAS 4x 1GbE RJ45 2x 1100W PSU Windows Server 2019 Standard 5YR NBD KYHD Warranty - Genetec™ Security Center pre-installed. License sold separately.</t>
  </si>
  <si>
    <t>SV-2020E-R14-224T-16-210</t>
  </si>
  <si>
    <t>Streamvault™ 2020E Series - 2U 14-Bay Appliance 224TB Raw RAID 6 1x Xeon Silver 4210 16GB RAM 2x 240GB M.2 SSD 14x 16TB NLSAS 4x 1GbE RJ45 2x 1100W PSU Windows Server 2019 Standard 5YR NBD KYHD Warranty - Genetec™ Security Center pre-installed. License sold separately.</t>
  </si>
  <si>
    <t>SV-2020E-R18-72T-4-216</t>
  </si>
  <si>
    <t>Streamvault™ 2020E Series - 2U 18-Bay Appliance 72TB Raw RAID 6 1x Xeon Silver 4216 16GB RAM 2x 240GB M.2 SSD 18x 4TB NLSAS 4x 1GbE RJ45 2x 1100W PSU Windows Server 2019 Standard 5YR NBD KYHD Warranty - Genetec™ Security Center pre-installed. License sold separately.</t>
  </si>
  <si>
    <t>SV-2020E-R18-80T-8-216</t>
  </si>
  <si>
    <t>Streamvault™ 2020E Series - 2U 18-Bay Appliance 80TB Raw RAID 6 1x Xeon Silver 4216 16GB RAM 2x 240GB M.2 SSD 10x 8TB NLSAS 4x 1GbE RJ45 2x 1100W PSU Windows Server 2019 Standard 5YR NBD KYHD Warranty - Genetec™ Security Center pre-installed. License sold separately.</t>
  </si>
  <si>
    <t>SV-2020E-R18-120T-12-216</t>
  </si>
  <si>
    <t>Streamvault™ 2020E Series - 2U 18-Bay Appliance 120TB Raw RAID 6 1x Xeon Silver 4216 16GB RAM 2x 240GB M.2 SSD 10x 12TB NLSAS 4x 1GbE RJ45 2x 1100W PSU Windows Server 2019 Standard 5YR NBD KYHD Warranty - Genetec™ Security Center pre-installed. License sold separately.</t>
  </si>
  <si>
    <t>SV-2020E-R18-132T-12-216</t>
  </si>
  <si>
    <t>Streamvault™ 2020E Series - 2U 18-Bay Appliance 132TB Raw RAID 6 1x Xeon Silver 4216 16GB RAM 2x 240GB M.2 SSD 11x 12TB NLSAS 4x 1GbE RJ45 2x 1100W PSU Windows Server 2019 Standard 5YR NBD KYHD Warranty - Genetec™ Security Center pre-installed. License sold separately.</t>
  </si>
  <si>
    <t>SV-2020E-R18-144T-12-216</t>
  </si>
  <si>
    <t>Streamvault™ 2020E Series - 2U 18-Bay Appliance 144TB Raw RAID 6 1x Xeon Silver 4216 16GB RAM 2x 240GB M.2 SSD 12x 12TB NLSAS 4x 1GbE RJ45 2x 1100W PSU Windows Server 2019 Standard 5YR NBD KYHD Warranty - Genetec™ Security Center pre-installed. License sold separately.</t>
  </si>
  <si>
    <t>SV-2020E-R18-144T-8-216</t>
  </si>
  <si>
    <t>Streamvault™ 2020E Series - 2U 18-Bay Appliance 144TB Raw RAID 6 1x Xeon Silver 4216 16GB RAM 2x 240GB M.2 SSD 18x 8TB NLSAS 4x 1GbE RJ45 2x 1100W PSU Windows Server 2019 Standard 5YR NBD KYHD Warranty - Genetec™ Security Center pre-installed. License sold separately.</t>
  </si>
  <si>
    <t>SV-2020E-R18-156T-12-216</t>
  </si>
  <si>
    <t>Streamvault™ 2020E Series - 2U 18-Bay Appliance 156TB Raw RAID 6 1x Xeon Silver 4216 16GB RAM 2x 240GB M.2 SSD 13x 12TB NLSAS 4x 1GbE RJ45 2x 1100W PSU Windows Server 2019 Standard 5YR NBD KYHD Warranty - Genetec™ Security Center pre-installed. License sold separately.</t>
  </si>
  <si>
    <t>SV-2020E-R18-168T-12-216</t>
  </si>
  <si>
    <t>Streamvault™ 2020E Series - 2U 18-Bay Appliance 168TB Raw RAID 6 1x Xeon Silver 4216 16GB RAM 2x 240GB M.2 SSD 14x 12TB NLSAS 4x 1GbE RJ45 2x 1100W PSU Windows Server 2019 Standard 5YR NBD KYHD Warranty - Genetec™ Security Center pre-installed. License sold separately.</t>
  </si>
  <si>
    <t>SV-2020E-R18-180T-12-216</t>
  </si>
  <si>
    <t>Streamvault™ 2020E Series - 2U 18-Bay Appliance 180TB Raw RAID 6 1x Xeon Silver 4216 16GB RAM 2x 240GB M.2 SSD 15x 12TB NLSAS 4x 1GbE RJ45 2x 1100W PSU Windows Server 2019 Standard 5YR NBD KYHD Warranty - Genetec™ Security Center pre-installed. License sold separately.</t>
  </si>
  <si>
    <t>SV-2020E-R18-192T-12-216</t>
  </si>
  <si>
    <t>Streamvault™ 2020E Series - 2U 18-Bay Appliance 192TB Raw RAID 6 1x Xeon Silver 4216 16GB RAM 2x 240GB M.2 SSD 16x 12TB NLSAS 4x 1GbE RJ45 2x 1100W PSU Windows Server 2019 Standard 5YR NBD KYHD Warranty - Genetec™ Security Center pre-installed. License sold separately.</t>
  </si>
  <si>
    <t>SV-2020E-R18-204T-12-216</t>
  </si>
  <si>
    <t>Streamvault™ 2020E Series - 2U 18-Bay Appliance 204TB Raw RAID 6 1x Xeon Silver 4216 16GB RAM 2x 240GB M.2 SSD 17x 12TB NLSAS 4x 1GbE RJ45 2x 1100W PSU Windows Server 2019 Standard 5YR NBD KYHD Warranty - Genetec™ Security Center pre-installed. License sold separately.</t>
  </si>
  <si>
    <t>SV-2020E-R18-216T-12-216</t>
  </si>
  <si>
    <t>Streamvault™ 2020E Series - 2U 18-Bay Appliance 216TB Raw RAID 6 1x Xeon Silver 4216 16GB RAM 2x 240GB M.2 SSD 18x 12TB NLSAS 4x 1GbE RJ45 2x 1100W PSU Windows Server 2019 Standard 5YR NBD KYHD Warranty - Genetec™ Security Center pre-installed. License sold separately.</t>
  </si>
  <si>
    <t>SV-2020E-R18-240T-16-216</t>
  </si>
  <si>
    <t>Streamvault™ 2020E Series - 2U 18-Bay Appliance 240TB Raw RAID 6 1x Xeon Silver 4216 16GB RAM 2x 240GB M.2 SSD 15x 16TB NLSAS 4x 1GbE RJ45 2x 1100W PSU Windows Server 2019 Standard 5YR NBD KYHD Warranty - Genetec™ Security Center pre-installed. License sold separately.</t>
  </si>
  <si>
    <t>SV-2020E-R18-256T-16-216</t>
  </si>
  <si>
    <t>Streamvault™ 2020E Series - 2U 18-Bay Appliance 256TB Raw RAID 6 1x Xeon Silver 4216 16GB RAM 2x 240GB M.2 SSD 16x 16TB NLSAS 4x 1GbE RJ45 2x 1100W PSU Windows Server 2019 Standard 5YR NBD KYHD Warranty - Genetec™ Security Center pre-installed. License sold separately.</t>
  </si>
  <si>
    <t>SV-2020E-R18-272T-16-216</t>
  </si>
  <si>
    <t>Streamvault™ 2020E Series - 2U 18-Bay Appliance 272TB Raw RAID 6 1x Xeon Silver 4216 16GB RAM 2x 240GB M.2 SSD 17x 16TB NLSAS 4x 1GbE RJ45 2x 1100W PSU Windows Server 2019 Standard 5YR NBD KYHD Warranty - Genetec™ Security Center pre-installed. License sold separately.</t>
  </si>
  <si>
    <t>SV-2020E-R18-288T-16-216</t>
  </si>
  <si>
    <t>Streamvault™ 2020E Series - 2U 18-Bay Appliance 272TB Raw RAID 6 1x Xeon Silver 4216 16GB RAM 2x 240GB M.2 SSD 18x 16TB NLSAS 4x 1GbE RJ45 2x 1100W PSU Windows Server 2019 Standard 5YR NBD KYHD Warranty - Genetec™ Security Center pre-installed. License sold separately.</t>
  </si>
  <si>
    <t>SV-2020E-R6S-D480-236</t>
  </si>
  <si>
    <t>SVW-304E-C1-S3000-I9</t>
  </si>
  <si>
    <t>SVW-304E-SF1-S1000-I7</t>
  </si>
  <si>
    <t>SVW-304E-T3-S2000-I7</t>
  </si>
  <si>
    <t>SV-CFG-OS-LNG-SK</t>
  </si>
  <si>
    <t>Streamvault™Load Slovak (Slovakia) Language Pack</t>
  </si>
  <si>
    <t>SV-CFG-OS-LNG-TH</t>
  </si>
  <si>
    <t>Streamvault™Load Thai (Thailand) Language Pack</t>
  </si>
  <si>
    <t>SV-CFG-OS-LNG-TR</t>
  </si>
  <si>
    <t>Streamvault™Load Turkish (Turkey) Language Pack</t>
  </si>
  <si>
    <t>SV-CFG-OS-LNG-TW</t>
  </si>
  <si>
    <t>Streamvault™Load Chinese (Taiwan) Language Pack</t>
  </si>
  <si>
    <t>SV-CFG-OS-LNG-SE</t>
  </si>
  <si>
    <t>Streamvault™Load Swedish (Sweden) Language Pack</t>
  </si>
  <si>
    <t>SV-CFG-OS-LNG-SI</t>
  </si>
  <si>
    <t>Streamvault™Load Slovenian (Slovenia) Language Pack</t>
  </si>
  <si>
    <t>SV-CFG-OS-LNG-PT</t>
  </si>
  <si>
    <t>Streamvault™Load Portuguese (Portugal) Language Pack</t>
  </si>
  <si>
    <t>SV-CFG-OS-LNG-RO</t>
  </si>
  <si>
    <t>Streamvault™Load Romanian (Romania) Language Pack</t>
  </si>
  <si>
    <t>SV-CFG-OS-LNG-RU</t>
  </si>
  <si>
    <t>Streamvault™Load Russian (Russia) Language Pack</t>
  </si>
  <si>
    <t>SV-CFG-OS-LNG-SA</t>
  </si>
  <si>
    <t>Streamvault™Load Arabic (Saudi Arabia) Language Pack</t>
  </si>
  <si>
    <t>SV-CFG-OS-LNG-UA</t>
  </si>
  <si>
    <t>Streamvault™Load Ukrainian (Ukraine) Language Pack</t>
  </si>
  <si>
    <t>SV-CFG-OS-LNG-BG</t>
  </si>
  <si>
    <t>Streamvault™Load Bulgarian (Bulgaria) Language Pack</t>
  </si>
  <si>
    <t>SV-CFG-OS-LNG-BR</t>
  </si>
  <si>
    <t>Streamvault™Load Portuguese (Brazil) Language Pack</t>
  </si>
  <si>
    <t>SV-CFG-OS-LNG-CA</t>
  </si>
  <si>
    <t>Streamvault™Load French (Canada) Language Pack</t>
  </si>
  <si>
    <t>SV-CFG-OS-LNG-CN</t>
  </si>
  <si>
    <t>Streamvault™Load Chinese Language Pack</t>
  </si>
  <si>
    <t>SV-CFG-OS-LNG-CS</t>
  </si>
  <si>
    <t>Streamvault™Load Serbian (Latin, Serbia) Language Pack</t>
  </si>
  <si>
    <t>SV-CFG-OS-LNG-CZ</t>
  </si>
  <si>
    <t>Streamvault™Load Czech (Czech Republic) Language Pack</t>
  </si>
  <si>
    <t>SV-CFG-OS-LNG-DE</t>
  </si>
  <si>
    <t>Streamvault™Load German (Germany) Language Pack</t>
  </si>
  <si>
    <t>SV-CFG-OS-LNG-DK</t>
  </si>
  <si>
    <t>Streamvault™Load Danish (Denmark) Language Pack</t>
  </si>
  <si>
    <t>SV-CFG-OS-LNG-EE</t>
  </si>
  <si>
    <t>Streamvault™Load Estonian (Estonia) Language Pack</t>
  </si>
  <si>
    <t>SV-CFG-OS-LNG-ES</t>
  </si>
  <si>
    <t>Streamvault™Load Spanish (Spain) Language Pack</t>
  </si>
  <si>
    <t>SV-CFG-OS-LNG-FI</t>
  </si>
  <si>
    <t>Streamvault™Load Finnish (Finland) Language Pack</t>
  </si>
  <si>
    <t>SV-CFG-OS-LNG-FR</t>
  </si>
  <si>
    <t>Streamvault™Load French (France) Language Pack</t>
  </si>
  <si>
    <t>SV-CFG-OS-LNG-GB</t>
  </si>
  <si>
    <t>Streamvault™Load English (United Kingdom) Language Pack</t>
  </si>
  <si>
    <t>SV-CFG-OS-LNG-GR</t>
  </si>
  <si>
    <t>Streamvault™Load Greek (Greece) Language Pack</t>
  </si>
  <si>
    <t>SV-CFG-OS-LNG-HK</t>
  </si>
  <si>
    <t>Streamvault™Load Chinese (Hong Kong SAR) Language Pack</t>
  </si>
  <si>
    <t>SV-CFG-OS-LNG-HR</t>
  </si>
  <si>
    <t>Streamvault™Load Croatian (Croatia) Language Pack</t>
  </si>
  <si>
    <t>SV-CFG-OS-LNG-HU</t>
  </si>
  <si>
    <t>Streamvault™Load Hungarian (Hungary) Language Pack</t>
  </si>
  <si>
    <t>SV-CFG-OS-LNG-IL</t>
  </si>
  <si>
    <t>Streamvault™Load Hebrew (Israel) Language Pack</t>
  </si>
  <si>
    <t>SV-CFG-OS-LNG-IT</t>
  </si>
  <si>
    <t>Streamvault™Load Italian (Italy) Language Pack</t>
  </si>
  <si>
    <t>SV-CFG-OS-LNG-JP</t>
  </si>
  <si>
    <t>Streamvault™Load Japanese (Japan) Language Pack</t>
  </si>
  <si>
    <t>SV-CFG-OS-LNG-KR</t>
  </si>
  <si>
    <t>Streamvault™Load Korean (Korea) Language Pack</t>
  </si>
  <si>
    <t>SV-CFG-OS-LNG-LT</t>
  </si>
  <si>
    <t>Streamvault™Load Lithuanian (Lithuania) Language Pack</t>
  </si>
  <si>
    <t>SV-CFG-OS-LNG-LV</t>
  </si>
  <si>
    <t>Streamvault™Load Latvian (Latvia) Language Pack</t>
  </si>
  <si>
    <t>SV-CFG-OS-LNG-MX</t>
  </si>
  <si>
    <t>Streamvault™Load Spanish (Mexico) Language Pack</t>
  </si>
  <si>
    <t>SV-CFG-OS-LNG-NL</t>
  </si>
  <si>
    <t>Streamvault™Load Dutch (Netherlands) Language Pack</t>
  </si>
  <si>
    <t>SV-CFG-OS-LNG-NO</t>
  </si>
  <si>
    <t>Streamvault™Load Norwegian, Bokmål (Norway) Language Pack</t>
  </si>
  <si>
    <t>SV-CFG-OS-LNG-PL</t>
  </si>
  <si>
    <t>Streamvault™Load Polish (Poland) Language Pack</t>
  </si>
  <si>
    <t>SV-CFG-SRV-5.8</t>
  </si>
  <si>
    <t>Streamvault™ Configure with Security Center 5.8.x (latest minor). Applies to SVW and SV-1000 and up only.</t>
  </si>
  <si>
    <t>SV-CFG-SRV-5.9</t>
  </si>
  <si>
    <t>Streamvault™Configure Server with Genetec 5.9 Latest SR. Applies to SVW and SV-1000 and up only.</t>
  </si>
  <si>
    <t>SV-CFG-SRV-5.10</t>
  </si>
  <si>
    <t>Streamvault™ Configure with Security Center 5.10.x (latest minor). Applies to SVW and SV-1000 and up only.</t>
  </si>
  <si>
    <t>SV-CFG-SRV-5.7</t>
  </si>
  <si>
    <t>Streamvault™ Configure with Security Center 5.7.x (latest minor). Applies to SVW and SV-1000 and up only.</t>
  </si>
  <si>
    <t>SV-CFG-SRV-JBOD</t>
  </si>
  <si>
    <t>Streamvault™Configure Archive Drives with No RAID. Applies to SV-1000 (R6) and up only</t>
  </si>
  <si>
    <t>SV-CFG-SRV-RAID1</t>
  </si>
  <si>
    <t>Streamvault™Configure Archive Drives as RAID 1. Only applies to systems with the right number of HDDs and RAID support in the SV-1000 (R6), SV-2000, and SV-4000 and up</t>
  </si>
  <si>
    <t>SV-CFG-SRV-RAID10</t>
  </si>
  <si>
    <t>Streamvault™Configure Archive Drives as RAID 10. Only applies to systems with the right number of HDDs and RAID support in the SV-1000 (R6), SV-2000, and SV-4000 and up</t>
  </si>
  <si>
    <t>SV-CFG-SRV-RAID5</t>
  </si>
  <si>
    <t>Streamvault™Configure Archive Drives as RAID 5. Only applies to systems with the right number of HDDs and RAID support in the SV-1000 (R6), SV-2000, and SV-4000 and up</t>
  </si>
  <si>
    <t>SV-CFG-SRV-RAID6</t>
  </si>
  <si>
    <t>Streamvault™Configure Archive Drives as 1x RAID 6. Only applies to systems with the right number of HDDs and RAID support in the SV-1000 (R6), SV-2000, and SV-4000 and up</t>
  </si>
  <si>
    <t>SV-CFG-SRV-RAID6-1SPARE</t>
  </si>
  <si>
    <t>Streamvault™ Configure Archive Drives as 1x RAID 6 + 1 Hot Spare. Only applies to systems with the right number of HDDs (minimum of 5) and RAID support in the SV-1000E, SV-2000E, and SV-4000E</t>
  </si>
  <si>
    <t>SV-ACC-SRV-SQL-ENT-19</t>
  </si>
  <si>
    <t>Streamvault™ Server Accessory - Microsoft® SQL Server® IoT 2019 Enterprise 4 Core (ESD) - License Valid for 2019 or Earlier Versions</t>
  </si>
  <si>
    <t>SV-ACC-SRV-SQL-ENT-19-2C-ADD</t>
  </si>
  <si>
    <t>Streamvault™ Server Accessory - Microsoft® SQL Server® IoT 2019 Enterprise 2 Core Additional License (ESD) - License Valid for 2019 or Earlier Versions</t>
  </si>
  <si>
    <t>SV-ACC-SRV-SQL-STD-19</t>
  </si>
  <si>
    <t>Streamvault™ Server (E) Accessory - Microsoft® SQL Server® IoT 2019 Standard 4 Core (ESD) - License Valid for 2019 or Earlier Versions</t>
  </si>
  <si>
    <t>SV-ACC-SRV-SQL-STD-19-2C-ADD</t>
  </si>
  <si>
    <t>Streamvault™ Server (E) Accessory - Microsoft® SQL Server® IoT 2019 Standard 2 Core Additional License (ESD) - License Valid for 2019 or Earlier Versions</t>
  </si>
  <si>
    <t>SV-E-ACC-SRV-2016-DG</t>
  </si>
  <si>
    <t>Streamvault™ Server (E) Accessory -  Microsoft Server 2016 Operating System Downgrade – Downgrades Windows Server 2019 to Windows Server 2016</t>
  </si>
  <si>
    <t>SV-ACC-SVR-GPS-MOD</t>
  </si>
  <si>
    <t>Streamvault™ SVR GPS Module for harsh/mobile environments</t>
  </si>
  <si>
    <t>CRB-CSMOBILE-1Y</t>
  </si>
  <si>
    <t>Curb Sense</t>
  </si>
  <si>
    <t>CD-DELIVERY</t>
  </si>
  <si>
    <t>Remote consulting and support services regarding initial setup of ClearID cloud-based service.  Services will be rendered during local business days and normal business hours.</t>
  </si>
  <si>
    <t>ClearId</t>
  </si>
  <si>
    <t>CD-IDSYNC-SERVICE-1Y</t>
  </si>
  <si>
    <t>Subscription service that synchronizes Identities with an external source of data: AD, CSV, Database View, Azure AD or custom API for one year</t>
  </si>
  <si>
    <t>CD-IDSYNC-SERVICE-3Y</t>
  </si>
  <si>
    <t>Subscription service that synchronizes Identities with an external source of data: AD, CSV, Database View, Azure AD or custom API for three years.</t>
  </si>
  <si>
    <t>CD-IDSYNC-SERVICE-5Y</t>
  </si>
  <si>
    <t>Subscription service that synchronizes Identities with an external source of data: AD, CSV, Database View, Azure AD or custom API for five years.</t>
  </si>
  <si>
    <t>CD-KIOSK-LIC-1Y</t>
  </si>
  <si>
    <t>One Genetec ClearID™ kiosk License for one year - 1 to 9 Kiosk</t>
  </si>
  <si>
    <t>CD-KIOSK-LIC-1Y-10</t>
  </si>
  <si>
    <t>One Genetec ClearID™ kiosk License for one year - Volume Discount 10 to 24 kiosks</t>
  </si>
  <si>
    <t>CD-KIOSK-LIC-1Y-25</t>
  </si>
  <si>
    <t>One Genetec ClearID™ kiosk License for one year - Volume discount 25 to 49 kiosks</t>
  </si>
  <si>
    <t>CD-KIOSK-LIC-1Y-50</t>
  </si>
  <si>
    <t>One Genetec ClearID™ kiosk License for one year - Volume Discount 50 or more kiosks</t>
  </si>
  <si>
    <t>CD-KIOSK-LIC-3Y</t>
  </si>
  <si>
    <t>One Genetec ClearID™ kiosk License for three years - 1 to 9 Kiosk</t>
  </si>
  <si>
    <t>CD-KIOSK-LIC-3Y-10</t>
  </si>
  <si>
    <t>One Genetec ClearID™ kiosk License for three years - Volume Discount 10 to 24 kiosks</t>
  </si>
  <si>
    <t>CD-KIOSK-LIC-3Y-25</t>
  </si>
  <si>
    <t>One Genetec ClearID™ kiosk License for three years - Volume discount 25 to 49 kiosks</t>
  </si>
  <si>
    <t>CD-KIOSK-LIC-3Y-50</t>
  </si>
  <si>
    <t>One Genetec ClearID™ kiosk License for three years - Volume Discount 50 or more kiosks</t>
  </si>
  <si>
    <t>CD-KIOSK-LIC-5Y</t>
  </si>
  <si>
    <t>One Genetec ClearID™ kiosk License for five years - 1 to 9 Kiosk</t>
  </si>
  <si>
    <t>CD-KIOSK-LIC-5Y-10</t>
  </si>
  <si>
    <t>One Genetec ClearID™ kiosk License for five years - Volume Discount 10 to 24 kiosks</t>
  </si>
  <si>
    <t>CD-KIOSK-LIC-5Y-25</t>
  </si>
  <si>
    <t>One Genetec ClearID™ kiosk License for five years - Volume discount 25 to 49 kiosks</t>
  </si>
  <si>
    <t>CD-KIOSK-LIC-5Y-50</t>
  </si>
  <si>
    <t>One Genetec ClearID™ kiosk License for five years - Volume Discount 50 or more kiosks</t>
  </si>
  <si>
    <t>CD-KIOSK-VISITOR-LABEL-15M</t>
  </si>
  <si>
    <t>Printer labels 15M – Up to 150 badges (Black/Red on White)</t>
  </si>
  <si>
    <t>CD-SC-PLUGIN</t>
  </si>
  <si>
    <t>Security Center plug-ins required  to communicate with Genetec ClearID™ cloud services</t>
  </si>
  <si>
    <t>CD-SITE-1Y</t>
  </si>
  <si>
    <t>One Genetec ClearID™ site subscription for one year - Auto-Provisioning and Self-service portal for location and group owners - 1 to 9 sites</t>
  </si>
  <si>
    <t>CD-SITE-1Y-10</t>
  </si>
  <si>
    <t>One Genetec ClearID™ site subscription for one year - Auto-Provisioning and Self-service portal for location and group owners - 10 to 24 sites</t>
  </si>
  <si>
    <t>CD-SITE-1Y-25</t>
  </si>
  <si>
    <t>One Genetec ClearID™ site subscription for one year -  Auto-Provisioning and Self-service portal for location and group owners - 25 to 49 sites</t>
  </si>
  <si>
    <t>CD-SITE-1Y-50</t>
  </si>
  <si>
    <t>One Genetec ClearID™ site subscription for one year -  Auto-Provisioning and Self-service portal for location and group owners - 50 site or more</t>
  </si>
  <si>
    <t>CD-SITE-3Y</t>
  </si>
  <si>
    <t>One Genetec ClearID™ site subscription for three years - Auto-Provisioning and Self-service portal for location and group owners - 1 to 9 sites</t>
  </si>
  <si>
    <t>CD-SITE-3Y-10</t>
  </si>
  <si>
    <t>One Genetec ClearID™ site subscription for three years - Auto-Provisioning and Self-service portal for location and group owners - 10 to 24 sites</t>
  </si>
  <si>
    <t>CD-SITE-3Y-25</t>
  </si>
  <si>
    <t>One Genetec ClearID™ site subscription for three years -  Auto-Provisioning and Self-service portal for location and group owners - 25 to 49 sites</t>
  </si>
  <si>
    <t>CD-SITE-3Y-50</t>
  </si>
  <si>
    <t>One Genetec ClearID™ site subscription for three years -  Auto-Provisioning and Self-service portal for location and group owners - 50 site or more</t>
  </si>
  <si>
    <t>CD-SITE-5Y</t>
  </si>
  <si>
    <t>One Genetec ClearID™ site subscription for five years - Auto-Provisioning and Self-service portal for location and group owners - 1 to 9 sites</t>
  </si>
  <si>
    <t>CD-SITE-5Y-10</t>
  </si>
  <si>
    <t>One Genetec ClearID™ site subscription for five years - Auto-Provisioning and Self-service portal for location and group owners - 10 to 24 sites</t>
  </si>
  <si>
    <t>CD-SITE-5Y-25</t>
  </si>
  <si>
    <t>One Genetec ClearID™ site subscription for five years -  Auto-Provisioning and Self-service portal for location and group owners - 25 to 49 sites</t>
  </si>
  <si>
    <t>CD-SITE-5Y-50</t>
  </si>
  <si>
    <t>One Genetec ClearID™ site subscription for five years -  Auto-Provisioning and Self-service portal for location and group owners - 50 site or more</t>
  </si>
  <si>
    <t>CD-SITE-VM-1Y</t>
  </si>
  <si>
    <t>One Genetec ClearID™ site subscription for one year -  Visitor Management, Auto-Provisioning, Self-service portal for location and group owners - 1 to 9 sites</t>
  </si>
  <si>
    <t>CD-SITE-VM-1Y-10</t>
  </si>
  <si>
    <t>One Genetec ClearID™ site subscription for one year -  Visitor Management, Auto-Provisioning, Self-service portal for location and group owners - 10 to 24 sites</t>
  </si>
  <si>
    <t>CD-SITE-VM-1Y-25</t>
  </si>
  <si>
    <t>One Genetec ClearID™ site subscription for one year -  Visitor Management, Auto-Provisioning, Self-service portal for location and group owners - 25 to 49 sites</t>
  </si>
  <si>
    <t>CD-SITE-VM-1Y-50</t>
  </si>
  <si>
    <t>One Genetec ClearID™ site subscription for one year -  Visitor Management, Auto-Provisioning, Self-service portal for location and group owners - 50 site or more</t>
  </si>
  <si>
    <t>CD-SITE-VM-3Y</t>
  </si>
  <si>
    <t>One Genetec ClearID™ site subscription for three years -  Visitor Management, Auto-Provisioning, Self-service portal for location and group owners - 1 to 9 sites</t>
  </si>
  <si>
    <t>CD-SITE-VM-3Y-10</t>
  </si>
  <si>
    <t>One Genetec ClearID™ site subscription for three years -  Visitor Management, Auto-Provisioning, Self-service portal for location and group owners - 10 to 24 sites</t>
  </si>
  <si>
    <t>CD-SITE-VM-3Y-25</t>
  </si>
  <si>
    <t>One Genetec ClearID™ site subscription for three years -  Visitor Management, Auto-Provisioning, Self-service portal for location and group owners - 25 to 49 sites</t>
  </si>
  <si>
    <t>CD-SITE-VM-3Y-50</t>
  </si>
  <si>
    <t>One Genetec ClearID™ site subscription for three years -  Visitor Management, Auto-Provisioning, Self-service portal for location and group owners - 50 site or more</t>
  </si>
  <si>
    <t>CD-SITE-VM-5Y</t>
  </si>
  <si>
    <t>One Genetec ClearID™ site subscription for five years -  Visitor Management, Auto-Provisioning, Self-service portal for location and group owners - 1 to 9 sites</t>
  </si>
  <si>
    <t>CD-SITE-VM-5Y-10</t>
  </si>
  <si>
    <t>One Genetec ClearID™ site subscription for five years -  Visitor Management, Auto-Provisioning, Self-service portal for location and group owners - 10 to 24 sites</t>
  </si>
  <si>
    <t>CD-SITE-VM-5Y-25</t>
  </si>
  <si>
    <t>One Genetec ClearID™ site subscription for five years -  Visitor Management, Auto-Provisioning, Self-service portal for location and group owners - 25 to 49 sites</t>
  </si>
  <si>
    <t>CD-SITE-VM-5Y-50</t>
  </si>
  <si>
    <t>One Genetec ClearID™ site subscription for five years -  Visitor Management, Auto-Provisioning, Self-service portal for location and group owners - 50 site or more</t>
  </si>
  <si>
    <t>CD-SITE-VM-XTRA-VISITS-1Y</t>
  </si>
  <si>
    <t>One ClearID™ package for 50 000 additional visits to the basic visitor package CD-SITE-VM*. This subscription is for one year valid for one site.</t>
  </si>
  <si>
    <t>CD-SITE-VM-XTRA-VISITS-3Y</t>
  </si>
  <si>
    <t>One ClearID™ package for 50 000 additional visits to the basic visitor package CD-SITE-VM*. This subscription is for three years valid for one site.</t>
  </si>
  <si>
    <t>CD-SITE-VM-XTRA-VISITS-5Y</t>
  </si>
  <si>
    <t>One ClearID™ package for 50 000 additional visits  to the basic visitor package CD-SITE-VM*. This subscription is for five years valid for one site.</t>
  </si>
  <si>
    <t>CD-STANDARD-1Y</t>
  </si>
  <si>
    <t>One Genetec ClearID™ Identity Subscription for one year - less than 1K Identities</t>
  </si>
  <si>
    <t>CD-STANDARD-1Y-100K</t>
  </si>
  <si>
    <t>One Genetec ClearID™ Identity Subscription for one year - 100K and more Identities</t>
  </si>
  <si>
    <t>CD-STANDARD-1Y-10K</t>
  </si>
  <si>
    <t>One Genetec ClearID™ Identity Subscription for one year - 10K to 25K Identities</t>
  </si>
  <si>
    <t>CD-STANDARD-1Y-1K</t>
  </si>
  <si>
    <t>One Genetec ClearID™ Identity Subscription for one year – 1,000 to 3,999 Identities</t>
  </si>
  <si>
    <t>CD-STANDARD-1Y-25K</t>
  </si>
  <si>
    <t>One Genetec ClearID™ Identity Subscription for one year - 25K to 50K Identities</t>
  </si>
  <si>
    <t>CD-STANDARD-1Y-4K</t>
  </si>
  <si>
    <t>One Genetec ClearID™ Identity Subscription for one year – 4,000 to 9,999 Identities</t>
  </si>
  <si>
    <t>CD-STANDARD-1Y-50K</t>
  </si>
  <si>
    <t>One Genetec ClearID™ Identity Subscription for one year - 50K to 100K Identities</t>
  </si>
  <si>
    <t>CD-STANDARD-3Y</t>
  </si>
  <si>
    <t>One Genetec ClearID™ Identity Subscription for three years - less than 1K Identities</t>
  </si>
  <si>
    <t>CD-STANDARD-3Y-100K</t>
  </si>
  <si>
    <t>One Genetec ClearID™ Identity Subscription for three years - 100K and more Identities</t>
  </si>
  <si>
    <t>CD-STANDARD-3Y-10K</t>
  </si>
  <si>
    <t>One Genetec ClearID™ Identity Subscription for three years - 10K to 25K Identities</t>
  </si>
  <si>
    <t>CD-STANDARD-3Y-1K</t>
  </si>
  <si>
    <t>One Genetec ClearID™ Identity Subscription for three years – 1,000 to 3,999 Identities</t>
  </si>
  <si>
    <t>CD-STANDARD-3Y-25K</t>
  </si>
  <si>
    <t>One Genetec ClearID™ Identity Subscription for three years - 25K to 50K Identities</t>
  </si>
  <si>
    <t>CD-STANDARD-3Y-4K</t>
  </si>
  <si>
    <t>One Genetec ClearID™ Identity Subscription for three years – 4,000 to 9,999 Identities</t>
  </si>
  <si>
    <t>CD-STANDARD-3Y-50K</t>
  </si>
  <si>
    <t>One Genetec ClearID™ Identity Subscription for three years - 50K to 100K Identities</t>
  </si>
  <si>
    <t>CD-STANDARD-5Y</t>
  </si>
  <si>
    <t>One Genetec ClearID™ Identity Subscription for five years - less than 1K Identities</t>
  </si>
  <si>
    <t>CD-STANDARD-5Y-100K</t>
  </si>
  <si>
    <t>One Genetec ClearID™ Identity Subscription for five years - 100K and more Identities</t>
  </si>
  <si>
    <t>CD-STANDARD-5Y-10K</t>
  </si>
  <si>
    <t>One Genetec ClearID™ Identity Subscription for five years - 10K to 25K Identities</t>
  </si>
  <si>
    <t>CD-STANDARD-5Y-1K</t>
  </si>
  <si>
    <t>One Genetec ClearID™ Identity Subscription for five years - 1000 to 3999 Identities</t>
  </si>
  <si>
    <t>CD-STANDARD-5Y-25K</t>
  </si>
  <si>
    <t>One Genetec ClearID™ Identity Subscription for five years - 25K to 50K Identities</t>
  </si>
  <si>
    <t>CD-STANDARD-5Y-4K</t>
  </si>
  <si>
    <t>One Genetec ClearID™ Identity Subscription for five years – 4,000 to 9,999 Identities</t>
  </si>
  <si>
    <t>CD-STANDARD-5Y-50K</t>
  </si>
  <si>
    <t>One Genetec ClearID™ Identity Subscription for five years - 50K to 100K Identities</t>
  </si>
  <si>
    <t>CD-FLOORSTAND-KIT</t>
  </si>
  <si>
    <t>Floor Stand designed for Apple iPad 10.2 inch wifi of the following dimensions: 9.8 inch x 6.8 inch by 0.29 inch. The kit includes the stand, one 6 feet iPad cable and the shelf for the printer. IPAD IS NOT INCLUDED (Use CD-KIOSK-FLOORSTAND-KIT instead if the iPad is needed)</t>
  </si>
  <si>
    <t>CD-KIOSK-FLOORSTAND-KIT</t>
  </si>
  <si>
    <t>Self-service Visitor Kiosk Floor Stand. Includes iPad wifi 1 year of Apple Care and floor stand with a printer shelf.  Electrical outlet is for North America only and an adapter kit is required for other countries. (Printer sold separately)</t>
  </si>
  <si>
    <t>CD-KIOSK-TABLETOP-KIT</t>
  </si>
  <si>
    <t>Self-service Visitor Kiosk Table Top. Includes iPad wifi 1 year of Apple Care and Table Mount kiosk.  Electrical outlet is for North America only and an adapter kit is required for other countries.  (Printer sold separately</t>
  </si>
  <si>
    <t>CD-KIOSK-WORLD-ADAPTER-KIT</t>
  </si>
  <si>
    <t>The World Travel Adapter kit and power adapter plug includes plugs with prongs that fits different electrical outlets around the world.</t>
  </si>
  <si>
    <t>CD-TABLESTAND-KIT</t>
  </si>
  <si>
    <t>iPad table stand holder designed for Apple iPad 10.2 inch wifi of the following dimensions: 9.8 inch x 6.8 inch by 0.29 inch. The kit includes the table stand and one 6 feet iPad cable. IPAD IS NOT INCLUDED (Use CD-KIOSK-TABLETOP-KIT instead if the iPad is needed)</t>
  </si>
  <si>
    <t>TNB-9000</t>
  </si>
  <si>
    <t xml:space="preserve"> 43.3mm full-frame CMOS Image Sensor, Max.15fps@8K, 20fps@24MP, 30fps@15MP, 60fps@4K, Compatible with Canon EF mount Lens, Intelligent video analytics based on AI (Object detection/classification, Attribute, BestShot), HDMI (1080p 30fps) Video Output, H.265/H.264 : Main/High, MJPEG, Single Micro SD slot (Up to 256GB), WiseStreamⅡ support, RJ-45, SFP slot(100/1000Mbps), HPoE(IEEE802.3bt, Class5), 12VDC, AI based analytics</t>
  </si>
  <si>
    <t>Camera - Network</t>
  </si>
  <si>
    <t>PNM-9322VQP</t>
  </si>
  <si>
    <t>Network vandal outdoor camera that combines Multi-sensor Multi-Directional camera, (2MP/5MP X 4 sensors sold separately) 8MP ~20MP (2MP @ 60fps or 5MP @30fps) fixed focal lens modules and 2MP 32x optical zoom PTZ, triple codec H.265/H.264/MJPEG with WiseStream II technology, WDR 150dB @ 2MP or 120dB @ 5MP, defocus detection, built in analytics, 4x SD card, hallway view, HLC, defog detection, DIS(Gyro Sensor), Audio I/O (PTZ ch only), HPoE injector (included), IP66/IK10, -40°C ~ +55°C (-40°F ~ +131°F), White color, 2MP 
Lens modules: SLA-2M2400P (2.4mm), SLA-2M2800P (2.8mm), SLA-2M3600P (3.6mm), SLA-2M6000P (6mm), SLA-2M1200P (12mm) 5MP Lens modules: SLA-5M3700P (3.7mm), SLA-5M4600P (4.6mm), SLA-5M7000P (7.0mm)</t>
  </si>
  <si>
    <t>PNM-9084QZ</t>
  </si>
  <si>
    <t>Wisenet P series network vandal outdoor Multi-sensor Multi-Directional dome camera, (2MP X 4 sensors) 8MP @ 60fps, motorized vari-focal lens 2x (3.0~6.0mm) (107°~56.3°), PTRZ (Pan/Tilt/Rotate/Zoom) remote adjustment, triple codec H.265/H.264/MJPEG with WiseStream II technology, 120dB WDR, defocus detection, built in analytics, true D/N, 4x SD card, hallway view, HLC, defog detection, Bi-Directional Audio,  Alarm I/O 1/1, HPoE (injector included), IP66/IK10, -40°C ~ +55°C (-40°F ~ +131°F), White</t>
  </si>
  <si>
    <t>PNM-9084RQZ</t>
  </si>
  <si>
    <t>2MP x 4ch multi-directional camera, Motorized PTRZ support, Max. 60fps@2MP(H.265, H.264), 3.2~10mm(3.1x) motorized varifocal lens, IR viewable length : 30m, H.265, H.264, MJPEG codec, Multi streaming, Video analytics, WiseStreamⅡ, IP66, IK10, NEMA4X</t>
  </si>
  <si>
    <t>PNM-9085RQZ</t>
  </si>
  <si>
    <t>5MP x 4ch multi-directional camera, Motorized PTRZ support, Max. 30fps@5MP(H.265, H.264), 4.13~9.4mm(2.3x) motorized varifocal lens, IR viewable length : 30m, H.265, H.264, MJPEG codec, Multi streaming, Video analytics, WiseStreamⅡ,IP66, IK10, NEMA4X</t>
  </si>
  <si>
    <t>PNM-9000QB</t>
  </si>
  <si>
    <t>WN7 multi head camera, 4 x 2MP @ 30fps, triple codec H.265/H.264/MJPEG, extreme WDR 150dB, dual SD cards slots, Wisestream II, hallway view, HLC, defog detection, audio In/out, HDMI out 12VDC/PoE+ , DIS support, analytics- defocus, directional, motion, enter/exit, tampering, virtual line, I/O in/out. Compatible with SLA-T4680A/T4680VA, SLA-T2480A/T2480VA, SLA-T1080FA</t>
  </si>
  <si>
    <t>PNM-9002VQ</t>
  </si>
  <si>
    <t>Network vandal outdoor Multi-sensor Multi-Directional dome camera, (2MP/5MP X 4 sensors sold separately) 8MP ~20MP (2MP @ 60fps or 5MP @30fps), fixed focal lens modules, triple codec H.265/H.264/MJPEG with WiseStream II technology, 150dB WDR @ 2MP or 120dB @ 5MP, defocus detection, built in analytics, PTZ handover, 4x SD card, hallway view, HLC, defog detection, DIS(Gyro Sensor), PoE+, IP66/IK10, -40°C ~ +55°C (-40°F ~ +131°F) 2MP Lens modules: SLA-2M2400Q (2.4mm), SLA-2M2800Q (2.8mm), SLA-2M3600Q (3.6mm), SLA-2M6000Q (6mm) 5MP Lens modules: SLA-5M3700Q (3.7mm), SLA-5M4600Q (4.6mm), SLA-5M7000Q (7.0mm). WHITE COLOR</t>
  </si>
  <si>
    <t>PNM-9002VQS</t>
  </si>
  <si>
    <t>Stainless steel outdoor multi-sensor dome camera, (2MP/5MP X 4 sensors sold separately) 8MP ~20MP (2MP @ 60fps or 5MP @30fps), fixed focal lens modules, triple codec H.265/H.264/MJPEG with WiseStream II technology, 150dB WDR @ 2MP or 120dB @ 5MP, defocus detection, built in analytics, PTZ handover, 4x SD card, hallway view, HLC, defog detection, DIS(Gyro Sensor), PoE+, IP66/IP6K9K/IK10, -40°C ~ +55°C (-40°F ~ +131°F) 2MP Lens modules: SLA-2M2400Q (2.4mm), SLA-2M2800Q (2.8mm), SLA-2M3600Q (3.6mm), SLA-2M6000Q (6mm) 5MP Lens modules: SLA-5M3700Q (3.7mm), SLA-5M4600Q (4.6mm), SLA-5M7000Q (7.0mm)</t>
  </si>
  <si>
    <t>PNM-9000VD</t>
  </si>
  <si>
    <t>Network vandal outdoor Multi-sensor Multi-Directional dome camera, (5MP X 2 sensors sold separately) 10MP @ 30fps, modular lenses from 3.7, 4.6 and 7.0mm lenses, triple codec H.265/H.264/MJPEG with WiseStream II technology, 120dB WDR, built in analytics, 2x SD card, hallway view, HLC, defog detection, DIS, PoE, IP66/IK10, -40°C ~ +55°C (-40°F ~ +131°F).
Lens modules: SLA-5M3700D (3.7mm), SLA-5M4600D (4.6mm), SLA-5M7000D (7.0mm)</t>
  </si>
  <si>
    <t>PNM-8082VT</t>
  </si>
  <si>
    <t>Powered by WN7, 2MP x 3CH @ 30FPS, multi directional camera, 3~6mm motorized varifocal lens, donut shape bubble, max 321º coverage, Triple codec H.264/265 MJPEG, WiseStream II, extreme WDR 150dB, defocus detection, video analytics, 2x microSD card, PoE+, IP66, IK10, NEMA4X, operating temp -40°C~+55°C</t>
  </si>
  <si>
    <t>PNM-7002VD</t>
  </si>
  <si>
    <t>Network vandal outdoor Multi-sensor Multi-Directional dome camera, (2MP X 2 sensors sold separately) 4MP @ 60fps, modular lenses from 2.4, 2.8, 3.6 and 6mm lenses, triple codec H.265/H.264/MJPEG with WiseStream II technology, 150dB WDR, built in analytics, 4x SD card, hallway view, HLC, defog detection, DIS, PoE, IP66/IK10, -40°C ~ +55°C (-40°F ~ +131°F).
Lens modules: SLA-2M2402D (2.4mm), SLA-2M2802D (2.8mm), SLA-2M3602D (3.6mm), SLA-2M6002D (6mm). WHITE COLOR</t>
  </si>
  <si>
    <t>PNM-9031RV</t>
  </si>
  <si>
    <t>Network vandal outdoor Multi-sensor dome camera, panoramic view with stitched image, (5MP X 4 sensors) 15MP @ 20fps, triple codec H.265/H.264/MJPEG with WiseStream II technology, WDR 120dB, IR viewable length 20m (65.5'), built in video analytics and sound classification, Heatmap, Bi-directional audio support, Micro SD 2 slots, IP66/IK10/NEMA4X, TPM 2.0 (FIPS 140-2 level 2), PoE+/12VDC</t>
  </si>
  <si>
    <t>PNM-9022V</t>
  </si>
  <si>
    <t>WN7 Panoramic Multi-sensor camera, 180º view, (2MP X 4 sensors) 7.3MP @ 30fps, panoramic 209º view, 8.3MP, triple codec H.265/H.264/MJPEG with WiseStream II technology, extreme WDR 120dB, defocus detection, built in analytics, Heatmap, Micro USB for easy installation, 2 x Micro SD cards PoE+, IP66/IK10/NEMA4X</t>
  </si>
  <si>
    <t>PND-A9081RF</t>
  </si>
  <si>
    <t>4K Network AI IR Dome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Modular structure for easy installation​, POE+, Face Mask Detection, Social Distancing Detection</t>
  </si>
  <si>
    <t>PND-A9081RV</t>
  </si>
  <si>
    <t>4K Network AI IR Dome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Modular structure for easy installation, PoE+, Face Mask Detection, Social Distancing Detection</t>
  </si>
  <si>
    <t>PNV-A9081R</t>
  </si>
  <si>
    <t>4K Network AI IR Vandal Dome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Modular structure for easy installation,  POE+, Face Mask Detection, Social Distancing Detection</t>
  </si>
  <si>
    <t>PNO-A9081R</t>
  </si>
  <si>
    <t>4K Network AI IR Bullet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POE+, Face Mask Detection, Social Distancing Detection</t>
  </si>
  <si>
    <t>PNB-A9001</t>
  </si>
  <si>
    <t>4K AI Network Box Camera, Max. 4K resolution, 0.03Lux@F1.2(Color),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management​,POE+, Face Mask Detection, Social Distancing Detection</t>
  </si>
  <si>
    <t>XNP-9300RW</t>
  </si>
  <si>
    <t>Powered by WN7, 4K @ 30FPS resolution, 5mm~150mm (30x) lens, build in wiper and adaptive Wise IR (200m),  extreme WDR 120dB, Day &amp; Night ICR, H.265, H.264, MJPEG codec support, Intelligent Analytics, Object auto tracking (Person/Vehicle), Target lock track, BLC, HLC, SSDR, lens heater for water/snow removal, IP66, IK10(Camera body only), NEMA4X, HPoE injector included, (Compatible with I/O Box SPM-4210)</t>
  </si>
  <si>
    <t>XNP-9250R</t>
  </si>
  <si>
    <t xml:space="preserve">Powered by WN7, 4K @ 30FPS resolution, 5mm~125mm (25x) lens, adaptive Wise IR (200m), extreme WDR 120dB, Day &amp; Night ICR, H.265, H.264, MJPEG codec support, Intelligent Analytics, Object auto tracking (Person/Vehicle), Target lock track, BLC, HLC, SSDR, lens heater for water/snow removal, IP66, IK10(Camera body only), NEMA4X, NEMA-TS 2 (2.2.8, 2.2.9), HPoE injector included, (Compatible with I/O Box SPM-4210) </t>
  </si>
  <si>
    <t>XNP-9250</t>
  </si>
  <si>
    <t xml:space="preserve">Powered by WN7, 4K @ 30FPS resolution, 5mm~125mm (25x) lens, extreme WDR 120dB, Day &amp; Night ICR, H.265, H.264, MJPEG codec support, Intelligent Analytics, Object auto tracking (Person/Vehicle), Target lock track, BLC, HLC, SSDR, IP66, IK10, NEMA4X, NEMA-TS 2 (2.2.8, 2.2.9), Power: PoE+, (Compatible with I/O Box SPM-4210) </t>
  </si>
  <si>
    <t>XNO-9082R</t>
  </si>
  <si>
    <t>Wisenet 7 X series network IR bullet camera,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 IK10, Nema 4X, -50°C ~ +60°C (-58°F ~ +140°F)</t>
  </si>
  <si>
    <t>XND-C9083RV</t>
  </si>
  <si>
    <t>Powered by WN7, Indoor Network AI IR Dome Camera, 4K resolution @ 30FPS, 4.4~9.3mm(2.1x) (112.1°~47.5°)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 Metal shielded RJ-45</t>
  </si>
  <si>
    <t>XNV-C9083R</t>
  </si>
  <si>
    <t>Powered by WN7, Outdoor Network AI IR Vandal Dome Camera, 4K resolution @ 30FPS, 4.4~9.3mm(2.1x) (112.1°~47.5°) motorized varifocal lens, Triple codec (H.265/H.264/MJPEG), IR viewable length 40m (131.2ft), USB port for easy installation,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</si>
  <si>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XNV-9082R</t>
  </si>
  <si>
    <t>Wisenet 7 X-plus series network IR vandal outdoor camera,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IP67/IP66/IP6K9K, IK10, Nema 4X, -50°C ~ +60°C (-58°F ~ +140°F)</t>
  </si>
  <si>
    <t>XND-9083RV</t>
  </si>
  <si>
    <t>Powered by WN7,  X-Plus series, Indoor Network AI IR Dome Camera, 4K resolution @ 30FPS, 4.4~9.3mm(2.1x) (112.1°~47.5°) motorized varifocal lens, Triple codec (H.265/H.264/MJPEG), IR viewable length 50m (164ft),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 Metal shielded RJ-45</t>
  </si>
  <si>
    <t>XNV-9083R</t>
  </si>
  <si>
    <t>Powered by WN7, X-Plus series, Outdoor Network AI IR Vandal Dome Camera, 4K resolution @ 30FPS, 4.4~9.3mm(2.1x) (112.1°~47.5°) motorized varifocal lens, Triple codec (H.265/H.264/MJPEG), IR viewable length 50m (164ft), USB port for easy installation,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</si>
  <si>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XND-9082RF</t>
  </si>
  <si>
    <t>Wisenet 7 X-plus series network IR flush mount camera (plenum),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</si>
  <si>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XND-9082RV</t>
  </si>
  <si>
    <t>Wisenet 7 X-plus series network IR vandal indoor camera,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</si>
  <si>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XNB-9003</t>
  </si>
  <si>
    <t>Powered by WN7,  X-Plus series, Box Camera, 8MP resolution @ 30FPS, Triple codec (H.265/H.264/MJPEG), USB port for easy installation, Day &amp; Night (ICR), extremeWDR (120dB), DIS with built-in Gyro sensor, Handover,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Operating temperature: -10 °C ~ 55 °C(14°F ~ +131°F), Power: PoE+/12VDC, Metal shielded RJ-45</t>
  </si>
  <si>
    <t>XNB-9002</t>
  </si>
  <si>
    <t>Wisenet 7 X series network box camera, 4K (8MP Max) @ 30fps, triple codec H.265/H.264/MJPEG with WiseStreamII technology, Extreme WDR, USB and CVBS port for easy installation, advanced video analytics, sound classification and business analytics, shock detection, audio playback, true D/N, dual SD cards slots, hallway view, HLC, defog detection, DIS (Gyro), 12VDC/24VAC/PoE, -10°C ~ +55°C (+14°F ~ +131°F)</t>
  </si>
  <si>
    <t>XNF-9010RS</t>
  </si>
  <si>
    <t>Stainless steel Fisheye, powered by WN7, 1/2.3" 12MP CMOS, Max resolution 3008x3008 @ 30FPS, 1.08mm fixed focal lends, Stereo graphic type lens, enhanced resolution for the peripheral regions, H.265, H.264, MJPEG codec supported, Fisheye, Single panorama, Double panorama, Quad view, On board dewarping, Digital PTZ, extreme WDR (120dB), WiseStreamⅡ support, Wise IR, IR viewable length 26.2' (8m),  Virtual channel support, selectable I/O port, Video Analytics, Heatmap, People counting, Queue management, Nylon dome, Handover, IP66/IP67/IP6K9K/IK10/NEMA4X, PoE, 12VDC</t>
  </si>
  <si>
    <t>XNF-9010RV</t>
  </si>
  <si>
    <t>Powered by WN7, 1/2.3" 12MP CMOS, Max resolution 3008x3008 @ 30FPS, 1.08mm fixed focal lends, Stereo graphic type lens, enhanced resolution for the peripheral regions, H.265, H.264, MJPEG codec supported, Fisheye, Single panorama, Double panorama, Quad view, On board dewarping, Digital PTZ, extreme WDR (120dB), WiseStreamⅡ support, Wise IR, IR viewable length 32.8' (10m),  Virtual channel support, Plugin support, selectable I/O port, Video Analytics, Heatmap, People counting, Queue management, Hard coated dome cover, Handover, IP66/IK10/NEMA4X, PoE, 12VDC</t>
  </si>
  <si>
    <t>XNF-9010RVM</t>
  </si>
  <si>
    <t>Powered by WN7, 1/2.3" 12MP CMOS, Max resolution 3008x3008 @ 30FPS, 1.08mm fixed focal lends, Stereo graphic type lens, enhanced resolution for the peripheral regions, H.265, H.264, MJPEG codec supported, Fisheye, Single panorama, Double panorama, Quad view, On board dewarping, Digital PTZ, extreme WDR (120dB), WiseStreamⅡ support, Wise IR, IR viewable length 32.8' (10m),  Virtual channel support, Plugin support, selectable I/O port, Video Analytics, Heatmap, People counting, Queue management, Hard coated dome cover, Handover, IP66/IK10/NEMA4X, EN50155 class T3, PoE, 12VDC, supports M12, Special order</t>
  </si>
  <si>
    <t>QNF-9010</t>
  </si>
  <si>
    <t>Wisenet Q series network Indoor fisheye dome camera, 12MP CMOS sensor, max resolution 3008x3008 @ 30fps, triple codec H.265/H.264/MJPEG with WiseStream II technology, WDR 120dB, business analytics (heatmap and people counting), built-in SD card slot, PoE</t>
  </si>
  <si>
    <t>XNP-8300RW</t>
  </si>
  <si>
    <t>Powered by WN7, 6MP @ 30FPS resolution, 5mm~150mm (30x) lens,  Wise IR (200m),  extreme WDR 120dB, Day &amp; Night ICR, H.265, H.264, MJPEG codec support, Intelligent Analytics, Object auto tracking (Person/Vehicle), Target lock track, BLC, HLC, SSDR, lens heater for water/snow removal, IP66, IK10(Camera body only), NEMA4X, HPoE injector included, (Compatible with I/O Box SPM-4210)</t>
  </si>
  <si>
    <t>XNP-8250R</t>
  </si>
  <si>
    <t>Powered by WN7, 6MP @ 30FPS resolution, 5mm~125mm (25x) lens, Wise IR (200m), extreme WDR 120dB, Day &amp; Night ICR, H.265, H.264, MJPEG codec support, Intelligent Analytics, Object auto tracking (Person/Vehicle), Target lock track, BLC, HLC, SSDR, lens heater for water/snow removal, IP66, IK10(Camera body only), NEMA4X, HPoE injector included, NEMA-TS 2 (2.2.8, 2.2.9), (Compatible with I/O Box SPM-4210)</t>
  </si>
  <si>
    <t>XNP-8250</t>
  </si>
  <si>
    <t>Powered by WN7, 6MP @ 30FPS resolution, 5mm~125mm (25x) lens, extreme WDR 120dB, Day &amp; Night ICR, H.265, H.264, MJPEG codec support, Intelligent Analytics, Object auto tracking (Person/Vehicle), Target lock track, BLC, HLC, SSDR, IP66, IK10, NEMA4X, NEMA-TS 2 (2.2.8, 2.2.9), Power: PoE+, (Compatible with I/O Box SPM-4210)</t>
  </si>
  <si>
    <t>XNO-8082R</t>
  </si>
  <si>
    <t>Wisenet 7 X series network IR bullet camera,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 IK10, Nema 4X, -50°C ~ +60°C (-58°F ~ +140°F)</t>
  </si>
  <si>
    <t>XNV-C8083R</t>
  </si>
  <si>
    <t>Powered by WN7, Outdoor Network AI IR Vandal Dome Camera, 6MP resolution @ 30FPS, 4.4~9.3mm(2.1x) (112.1°~47.5°)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</si>
  <si>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XNV-8083R</t>
  </si>
  <si>
    <t>Powered by WN7, X-Plus series, Outdoor Network AI IR Vandal Dome Camera, 6MP resolution @ 30FPS, 4.4~9.3mm(2.1x) (112.1°~47.5°) motorized varifocal lens, Triple codec (H.265/H.264/MJPEG), IR viewable length 50m (164ft),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</si>
  <si>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XNV-8082R</t>
  </si>
  <si>
    <t>Wisenet 7 X-plus series network IR vandal outdoor camera,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IP67/IP66/IP6K9K, IK10, Nema 4X, -50°C ~ +60°C (-58°F ~ +140°F)</t>
  </si>
  <si>
    <t>XND-C8083RV</t>
  </si>
  <si>
    <t>Powered by WN7, Indoor Network AI IR Dome Camera, 6MP resolution @ 30FPS, 4.4~9.3mm(2.1x) (112.1°~47.5°)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t>
  </si>
  <si>
    <t>XND-8083RV</t>
  </si>
  <si>
    <t>Powered by WN7, X-Plus series, Indoor Network AI IR Dome Camera, 6MP resolution @ 30FPS, 4.4~9.3mm(2.1x) (112.1°~47.5°) motorized varifocal lens, Triple codec (H.265/H.264/MJPEG), IR viewable length 50m (164ft),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t>
  </si>
  <si>
    <t>XND-8082RF</t>
  </si>
  <si>
    <t>Wisenet 7 X-plus series network IR flush mount camera (plenum),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</si>
  <si>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XND-8082RV</t>
  </si>
  <si>
    <t>Wisenet 7 X-plus series network IR vandal indoor camera,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</si>
  <si>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XNB-8003</t>
  </si>
  <si>
    <t>Powered by WN7,  X-Plus series, Box Camera, 6MP resolution @ 30FPS, Triple codec (H.265/H.264/MJPEG), USB port for easy installation, Day &amp; Night (ICR), extremeWDR (120dB), DIS with built-in Gyro sensor, Handover,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Operating temperature: -10 °C ~ 55 °C(14°F ~ +131°F), Power: PoE+/12VDC, Metal shielded RJ-45</t>
  </si>
  <si>
    <t>XNB-8002</t>
  </si>
  <si>
    <t>Wisenet 7 X series network box camera, 6MP @ 30fps, triple codec H.265/H.264/MJPEG with WiseStreamII technology, Extreme WDR, USB and CVBS port for easy installation, advanced video analytics, sound classification and business analytics, shock detection, audio playback, true D/N, dual SD cards slots, hallway view, HLC, defog detection, DIS (Gyro), 12VDC/24VAC/PoE, -10°C ~ +55°C (+14°F ~ +131°F)</t>
  </si>
  <si>
    <t>XND-8081REV</t>
  </si>
  <si>
    <t>Wisenet X powered by Wisenet 5 network IR indoor dome camera with PoE Extender, PoE+ in PoE out, 5MP @30fps, Motorized Varifocal Lens (3.9mm ~9.4mm), triple codec H.265/H.264/MJPEG with WiseStream II technology,WDR 120dB, USB port for easy installation, advanced video analytics and sound classification, true D/N, dual SD card, hallway view, HLC, defog detection, DIS(Gyro), PoE/PoE+ , IP52, IK10, -25°C ~ +60°C (-13°F ~ +140°F)</t>
  </si>
  <si>
    <t>XNV-8081RE</t>
  </si>
  <si>
    <t>Wisenet X powered by Wisenet 5 network IR outdoor vandal dome camera with PoE Extender, PoE+ in PoE out, 5MP @30fps, Motorized Varifocal Lens (3.9mm ~9.4mm), triple codec H.265/H.264/MJPEG with WiseStream II technology,WDR 120dB, USB port for easy installation, advanced video analytics and sound classification, true D/N, dual SD card, hallway view, HLC, defog detection, DIS(Gyro), PoE/PoE+ , IP66/IP67/IP6K9K, IK10+, NEMA4X,  -50°C ~ +60°C (-58°F ~ +140°F)</t>
  </si>
  <si>
    <t>XNV-8081R</t>
  </si>
  <si>
    <t>Wisenet X series Plus powered by Wisenet 5 IR network outdoor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</si>
  <si>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XND-8081RF</t>
  </si>
  <si>
    <t>Wisenet X series Plus powered by Wisenet 5 IR network indoor flush mount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IP52, plenum housing</t>
  </si>
  <si>
    <t>XND-8081RV</t>
  </si>
  <si>
    <t>Wisenet X series Plus powered by Wisenet 5 IR network indoor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</si>
  <si>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XNV-8081Z</t>
  </si>
  <si>
    <t>Wisenet X series Plus powered by Wisenet 5 network outdoor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</si>
  <si>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XND-8081VZ</t>
  </si>
  <si>
    <t>Wisenet X series Plus powered by Wisenet 5 network indoor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</si>
  <si>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XND-8081FZ</t>
  </si>
  <si>
    <t>Wisenet X series Plus powered by Wisenet 5 network indoor flush mount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IP52, plenum housing</t>
  </si>
  <si>
    <t>XNF-8010R</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</si>
  <si>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</si>
  <si>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XNF-8010RW</t>
  </si>
  <si>
    <t>Wisenet X powered by Wisenet 5 network indoor fisheye (white color),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white color</t>
  </si>
  <si>
    <t>XNF-8010RV</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</si>
  <si>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</si>
  <si>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XNF-8010RVM</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</si>
  <si>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</si>
  <si>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XNV-8080RSA</t>
  </si>
  <si>
    <t>Wisenet X powered by Wisenet 5 network IR stainless steel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IP67/IP6K9K/ IK10, Nema 4X, IP6K9K,_x000D_
-40°C ~ +55°C (-40°F ~ +131°F)</t>
  </si>
  <si>
    <t>XNV-8080R</t>
  </si>
  <si>
    <t>Wisenet X powered by Wisenet 5 network IR outdoor vandal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</si>
  <si>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XNV-8020R</t>
  </si>
  <si>
    <t xml:space="preserve">Wisenet X powered by Wisenet 5 network IR outdoor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 </t>
  </si>
  <si>
    <t>XNV-8030R</t>
  </si>
  <si>
    <t>Wisenet X powered by Wisenet 5 network IR outdoor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</si>
  <si>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XNV-8040R</t>
  </si>
  <si>
    <t>Wisenet X powered by Wisenet 5 network IR outdoor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</si>
  <si>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XNO-8080R</t>
  </si>
  <si>
    <t>Wisenet X powered by Wisenet 5 network IR outdoor bullet camera, 5MP @30fps, motorized vari-focal lens 2.4x (3.7~9.4mm) (100.2°~38.7°), triple codec H.265/H.264/MJPEG with WiseStream II technology, 120dB WDR, USB port for easy installation, advanced video analytics and sound classification, high powered IR LEDs range of 164', true D/N, dual SD card, hallway view, HLC, defog detection, DIS, backbox included, 12VDC/24VAC/PoE, IP67, IK10, Nema 4X, -40°C ~ +55°C (-40°F ~ +131°F)</t>
  </si>
  <si>
    <t>XNO-8020R</t>
  </si>
  <si>
    <t>Wisenet X powered by Wisenet 5 network outdoor vandal bullet camera, 5MP @30fps, 3.7mm fixed lens (97.5°),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</si>
  <si>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XNO-8030R</t>
  </si>
  <si>
    <t>Wisenet X powered by Wisenet 5 network outdoor vandal bullet camera, 5MP @30fps, 4.6mm fixed lens (77.9°),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</si>
  <si>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XNO-8040R</t>
  </si>
  <si>
    <t>Wisenet X powered by Wisenet 5 network outdoor vandal bullet camera, 5MP @30fps, 7mm fixed lens (50.7°),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</si>
  <si>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XND-8080RV</t>
  </si>
  <si>
    <t>Wisenet X powered by Wisenet 5 network IR indoor vandal dome camera, 5MP @30fps, motorized vari-focal lens 2.4x (3.9~9.4mm) (92.1°~38.7°), triple codec H.265/H.264/MJPEG with WiseStream II technology, 120dB WDR, USB port for easy installation, advanced video analytics and sound classification, high powered IR LEDs range of 98', true D/N, dual SD card, hallway view, HLC, defog detection, DIS, 12VDC/PoE, IK08</t>
  </si>
  <si>
    <t>XND-8020R</t>
  </si>
  <si>
    <t>Wisenet X powered by Wisenet 5 network IR indoor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</si>
  <si>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XND-8030R</t>
  </si>
  <si>
    <t>Wisenet X powered by Wisenet 5 network IR indoor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</si>
  <si>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XND-8040R</t>
  </si>
  <si>
    <t>Wisenet X powered by Wisenet 5 network IR indoor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</si>
  <si>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XND-8020F</t>
  </si>
  <si>
    <t>Wisenet X powered by Wisenet 5 network flush mount dome camera, 5MP @ 30fps, 3.7mm fixed lens (97.5°), triple codec H.265/H.264/MJPEG with WiseStream II technology, 120dB WDR, USB port for easy installation, advanced video analytics and sound classification and business analytics, built-in Mic, magnetic cover, electronic D/N, SD card, hallway view, HLC, defog detection, DIS, PoE only</t>
  </si>
  <si>
    <t>XNB-8000</t>
  </si>
  <si>
    <t>Wisenet X powered by Wisenet 5 network box camera, 5MP @30fps, simple focus, triple codec H.265/H.264/MJPEG with WiseStream II technology, 120dB WDR, USB port for easy installation, advanced video analytics and sound classification and business analytics, true D/N, dual SD card, hallway view, HLC, defog detection, DIS using a Gyro sensor, 12VDC/24VAC/PoE</t>
  </si>
  <si>
    <t>QNO-8010R</t>
  </si>
  <si>
    <t>Wisenet Q network outdoor vandal bullet camera, 5MP @ 30fps, 2.8mm fixed focal lens (104°), triple codec H.265/H.264/MJPEG with Wisestream II, 120dB WDR, IR LEDs range 65', defocus detection, hallway View,  SD card, video analytics, CVBS, open platform, IP66, IK10, PoE</t>
  </si>
  <si>
    <t>QNO-8020R</t>
  </si>
  <si>
    <t>Wisenet Q network outdoor vandal bullet camera, 5MP @ 30fps, 4.0mm fixed focal lens (79°), triple codec H.265/H.264/MJPEG with Wisestream II, 120dB WDR, IR LEDs range 82', defocus detection, hallway View,  SD card, video analytics, CVBS, open platform, IP66, IK10, PoE</t>
  </si>
  <si>
    <t>QNO-8030R</t>
  </si>
  <si>
    <t>Wisenet Q network outdoor vandal bullet camera, 5MP @ 30fps, 6.0mm fixed focal lens (49°), triple codec H.265/H.264/MJPEG with Wisestream II, 120dB WDR, IR LEDs range 98', defocus detection, hallway View,  SD card, video analytics, CVBS, open platform, IP66, IK10, PoE</t>
  </si>
  <si>
    <t>QNO-8080R</t>
  </si>
  <si>
    <t>Wisenet Q network outdoor vandal bullet camera, 5MP @ 30fps, motorized vari-focal lens 3.1x (3.2 ~ 10.0mm) (100°~31°), triple codec H.265/H.264/MJPEG with Wisestream II, 120dB WDR, IR LEDs range 98', defocus detection, hallway View,  SD card, video analytics, CVBS, open platform, IP66, IK10, PoE</t>
  </si>
  <si>
    <t>QNV-8010R</t>
  </si>
  <si>
    <t>Wisenet Q network outdoor vandal dome camera, 5MP @ 30fps, 2.8mm fixed focal lens (104°), triple codec H.265/H.264/MJPEG with Wisestream II, 120dB WDR, IR LEDs range 65', defocus detection, hallway View,  SD card, video analytics, CVBS, open platform, IP66, IK10, PoE, white color</t>
  </si>
  <si>
    <t>QNV-8020R</t>
  </si>
  <si>
    <t>Wisenet Q network outdoor vandal dome camera, 5MP @ 30fps, 4.0mm fixed focal lens (79°), triple codec H.265/H.264/MJPEG with Wisestream II, 120dB WDR, IR LEDs range 82', defocus detection, hallway View,  SD card, video analytics, CVBS, open platform, IP66, IK10, PoE, white color</t>
  </si>
  <si>
    <t>QNV-8030R</t>
  </si>
  <si>
    <t>Wisenet Q network outdoor vandal dome camera, 5MP @ 30fps, 6.0mm fixed focal lens (49°), triple codec H.265/H.264/MJPEG with Wisestream II, 120dB WDR, IR LEDs range 98', defocus detection, hallway View,  SD card, video analytics, CVBS, open platform, IP66, IK10, PoE, white color</t>
  </si>
  <si>
    <t>QNV-8080R</t>
  </si>
  <si>
    <t>Wisenet Q network outdoor vandal dome camera, 5MP @ 30fps, motorized vari-focal lens 3.1x (3.2 ~ 10.0mm) (100°~31°), triple codec H.265/H.264/MJPEG with Wisestream II, 120dB WDR, IR LEDs range 98', defocus detection, hallway View,  SD card, video analytics, CVBS, open platform, IP66, IK10, PoE, white color</t>
  </si>
  <si>
    <t>QND-8010R</t>
  </si>
  <si>
    <t>Wisenet Q network indoor dome camera, 5MP @ 30fps, 2.8mm fixed focal lens (104°), triple codec H.265/H.264/MJPEG with Wisestream II, 120dB WDR, IR LEDs range 65', defocus detection, hallway View,  SD card, video analytics, CVBS, open platform, PoE, white color</t>
  </si>
  <si>
    <t>QND-8020R</t>
  </si>
  <si>
    <t>Wisenet Q network indoor dome camera, 5MP @ 30fps, 4.0mm fixed focal lens (79°), triple codec H.265/H.264/MJPEG with Wisestream II, 120dB WDR, IR LEDs range 65', defocus detection, hallway View,  SD card, video analytics, CVBS, open platform, PoE, white color</t>
  </si>
  <si>
    <t>QND-8030R</t>
  </si>
  <si>
    <t>Wisenet Q network indoor dome camera, 5MP @ 30fps, 6.0mm fixed focal lens (49°), triple codec H.265/H.264/MJPEG with Wisestream II, 120dB WDR, IR LEDs range 65', defocus detection, hallway View,  SD card, video analytics, CVBS, open platform, PoE, white color</t>
  </si>
  <si>
    <t>QND-8080R</t>
  </si>
  <si>
    <t>Wisenet Q network indoor dome camera, 5MP @ 30fps, motorized vari-focal lens 3.1x (3.2 ~ 10.0mm) (100°~31°), triple codec H.265/H.264/MJPEG with Wisestream II, 120dB WDR, IR LEDs range 98', defocus detection, hallway View, SD card, video analytics, CVBS, open platform, PoE, white color</t>
  </si>
  <si>
    <t>QND-8011</t>
  </si>
  <si>
    <t>Wisenet Q mini network indoor dome camera, 5MP @ 30fps, 2.8mm fixed focal lens (104°), triple codec H.265/H.264/MJPEG with Wisestream II, 120dB WDR, defocus detection, hallway View, SD card, people counting, open platform, IP42, IK08, PoE, white color</t>
  </si>
  <si>
    <t>QND-8021</t>
  </si>
  <si>
    <t>Wisenet Q mini network indoor dome camera, 5MP @ 30fps, 4.0mm fixed focal lens (80°), triple codec H.265/H.264/MJPEG with Wisestream II, 120dB WDR, defocus detection, hallway View, SD card, people counting, open platform, IP42, IK08, PoE, white color</t>
  </si>
  <si>
    <t>QNE-8011R</t>
  </si>
  <si>
    <t>Wisenet Q mini network outdoor flateye camera, 5MP @ 30fps, 2.8mm fixed focal lens (104°), triple codec H.265/H.264/MJPEG with Wisestream II, 120dB WDR, IR LEDs range 65', defocus detection, hallway View, SD card, video analytics, open platform, IP67, IK10, PoE, white color</t>
  </si>
  <si>
    <t>QNE-8021R</t>
  </si>
  <si>
    <t>Wisenet Q mini network outdoor flateye camera, 5MP @ 30fps, 4.0mm fixed focal lens (80°), triple codec H.265/H.264/MJPEG with Wisestream II, 120dB WDR, IR LEDs range 65', defocus detection, hallway View, SD card, video analytics, open platform, IP67, IK10, PoE, white color</t>
  </si>
  <si>
    <t>QNF-8010</t>
  </si>
  <si>
    <t xml:space="preserve">Wisenet Q series network Indoor fisheye dome camera, 6MP CMOS sensor, max resolution 2048x2048 @ 30fps, triple codec H.265/H.264/MJPEG with WiseStream II technology, WDR 120dB, business analytics (heatmap and people counting), built-in SD card slot, PoE </t>
  </si>
  <si>
    <t>QND-7082R</t>
  </si>
  <si>
    <t>Wisenet Q network indoor dome camera, 4MP @30fps, motorized vari-focal lens 3.1x (3.2 ~ 10.0mm) (109°~33.2°), triple codec H.265/H.264/MJPEG with Wisestream II, 120dB WDR, IR LEDs range 20m (65.62'), Motion detection, Tampering, Defocus detection, Hallway view, LDC support, Built-in mic (One way audio), Micro SD/SDHC/SDXC card 1 slot (Max. 128GB), PoE/12VDC (White color)</t>
  </si>
  <si>
    <t>QNV-7082R</t>
  </si>
  <si>
    <t>Wisenet Q network outdoor vandal dome camera, 4MP @30fps, motorized vari-focal lens 3.1x (3.2 ~ 10.0mm) (109°~33.2°), triple codec H.265/H.264/MJPEG with Wisestream II, 120dB WDR, IR LEDs range 30m (98.42'), Motion detection, Tampering, Defocus detection, Hallway view, LDC support, One way audio - Line in, Micro SD/SDHC/SDXC card 1 slot (Max. 128GB). IP66, IK10, PoE/12VDC (White color)</t>
  </si>
  <si>
    <t>QNO-7082R</t>
  </si>
  <si>
    <t>Wisenet Q network outdoor vandal bullet camera, 4MP @30fps, motorized vari-focal lens 3.1x (3.2 ~ 10.0mm) (109°~33.2°), triple codec H.265/H.264/MJPEG with Wisestream II, 120dB WDR, IR LEDs range 30m (98.42'), Motion detection, Tampering, Defocus detection, Hallway view, LDC support, One way audio - Line in, Micro SD/SDHC/SDXC card 1 slot (Max. 128GB). IP66, IK10, PoE/12VDC</t>
  </si>
  <si>
    <t>XND-C7083RV</t>
  </si>
  <si>
    <t>Powered by WN7, Indoor Network AI IR Dome Camera, 4MP resolution @ 60FPS (WDR off)/30FPS (WDR on), 2.8~10mm(3.6x) (109.7°~30.4°)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 Metal shielded RJ-45</t>
  </si>
  <si>
    <t>XNV-C7083R</t>
  </si>
  <si>
    <t>Powered by WN7, Outdoor Network AI IR Vandal Dome Camera, 4MP resolution @ 60FPS (WDR off)/30FPS (WDR on), 2.8~10mm(3.6x) (109.7°~30.4°) motorized varifocal lens, Triple codec (H.265/H.264/MJPEG), IR viewable length 40m (131.2ft), USB port for easy installation, Day &amp; Night (ICR), extremeWDR (120dB), DIS with built-in Gyro sensor, Handover, Hard-coated dome bubble, Analytics events based on AI engine : Object detection(Person/Face/Vehicle/Licence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</si>
  <si>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PND-A6081RF</t>
  </si>
  <si>
    <t>2MP Network AI IR Dome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Hard-coated dome bubble, IP52, IK10, Plenum rate,  Modular structure for easy Install, PoE+</t>
  </si>
  <si>
    <t>PND-A6081RV</t>
  </si>
  <si>
    <t>2MP Network AI IR Dome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Hard-coated dome bubble, IP52, IK10, Modular structure for easy Install, PoE+</t>
  </si>
  <si>
    <t>PNV-A6081R</t>
  </si>
  <si>
    <t>2MP Network AI IR Vandal Dome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Hard-coated dome bubble/IP66, IP67, IP6K9K, IK10+, NEMA4X, Modular structure for easy Install, PoE+</t>
  </si>
  <si>
    <t>PNO-A6081R</t>
  </si>
  <si>
    <t>2MP Network AI IR Bullet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IP66, IP67, IK10, NEMA4X, PoE+</t>
  </si>
  <si>
    <t>PNB-A6001</t>
  </si>
  <si>
    <t>2MP Network AI Box Camera, Max. 2MP resolution, Up to 120fps, 0.006Lux@F1.2, (Color), 0.0006Lux@F1.2, 1/30sec. (B/W),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PoE+</t>
  </si>
  <si>
    <t>XND-C6083RV</t>
  </si>
  <si>
    <t>Powered by WN7, Indoor Network AI IR Dome Camera, 2MP resolution @ 60FPS, 2.8~12mm(4.3x) (119.5°~27.9°) motorized varifocal lens, Triple codec (H.265/H.264/MJPEG), IR viewable length 40m (131.2ft), USB port for easy installation, Day &amp; Night (ICR), extremeWDR (150dB), DIS with built-in Gyro sensor, Handover, Hard-coated dome bubble, Analytics events based on AI engine : Object detection(Person/Face/Vehicle/License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 Metal shielded RJ-45</t>
  </si>
  <si>
    <t>XNV-C6083R</t>
  </si>
  <si>
    <t>Powered by WN7, Outdoor Network AI IR Vandal Dome Camera, 2MP resolution @ 60FPS, 2.8~12mm(4.3x) (119.5°~27.9°) motorized varifocal lens, Triple codec (H.265/H.264/MJPEG), IR viewable length 40m (131.2ft), USB port for easy installation, Day &amp; Night (ICR), extremeWDR (150dB),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</si>
  <si>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XND-6083RV</t>
  </si>
  <si>
    <t>Powered by WN7, X-Plus series, Indoor Network AI IR Dome Camera, 2MP resolution @ 120FPS, 2.8~12mm(4.3x) (119.5°~27.9°) motorized varifocal lens, Triple codec (H.265/H.264/MJPEG), IR viewable length 50m (164ft), USB port for easy installation, Day &amp; Night (ICR), extremeWDR (150dB), DIS with built-in Gyro sensor, Handover, Hard-coated dome bubble, Analytics events based on AI engine :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 Metal shielded RJ-45</t>
  </si>
  <si>
    <t>XNV-6083R</t>
  </si>
  <si>
    <t>Powered by WN7, X-Plus series, Outdoor Network AI IR Vandal Dome Camera, 2MP resolution @ 120FPS, 2.8~12mm(4.3x) (119.5°~27.9°) motorized varifocal lens, Triple codec (H.265/H.264/MJPEG), IR viewable length 50m (164ft), USB port for easy installation, Day &amp; Night (ICR), extremeWDR (150dB),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</si>
  <si>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XNB-6003</t>
  </si>
  <si>
    <t>Powered by WN7,  X-Plus series, Box Camera, 2MP resolution @ 120FPS, Triple codec (H.265/H.264/MJPEG), USB port for easy installation, Day &amp; Night (ICR), extremeWDR (150dB), DIS with built-in Gyro sensor, Handover,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Operating temperature: -10 °C ~ 55 °C(14°F ~ +131°F), Power: PoE+/12VDC, Metal shielded RJ-45</t>
  </si>
  <si>
    <t>XNP-6400RW</t>
  </si>
  <si>
    <t>Powered by WN7, 2MP @ 60FPS resolution, 4.25mm~170mm (40x) lens, build in wiper and Wise IR (200m),  extreme WDR 150dB, Day &amp; Night ICR, H.265, H.264, MJPEG codec support, Intelligent Analytics, Object auto tracking(Person/Vehicle), Target lock track, BLC, HLC, SSDR, lens heater for water/snow removal, IP66, IK10(Camera body only), NEMA4X, HPoE injector included, (Compatible with I/O Box SPM-4210)</t>
  </si>
  <si>
    <t>XNP-6400R</t>
  </si>
  <si>
    <t>Powered by WN7, 2MP @ 60FPS resolution, 4.25mm~170mm (40x) lens, Wise IR (200m), extreme WDR 150dB, Day &amp; Night ICR, H.265, H.264, MJPEG codec support, Intelligent Analytics, Object auto tracking(Person/Vehicle), Target lock track, BLC, HLC, SSDR, lens heater for water/snow removal, IP66, IK10(Camera body only), NEMA4X, NEMA-TS 2 (2.2.8, 2.2.9), HPoE injector included, (Compatible with I/O Box SPM-4210)</t>
  </si>
  <si>
    <t>XNP-6400</t>
  </si>
  <si>
    <t>Powered by WN7, 2MP @ 60FPS resolution, 4.25mm~170mm (40x) lens, extreme WDR 150dB, Day &amp; Night ICR, H.265, H.264, MJPEG codec support, Intelligent Analytics, Object auto tracking (Person/Vehicle), Target lock track, BLC, HLC, SSDR, lens heater for water/snow removal, IP66, IK10, NEMA4X, NEMA-TS 2 (2.2.8, 2.2.9), Power: PoE+, (Compatible with I/O Box SPM-4210)</t>
  </si>
  <si>
    <t>XND-6081REV</t>
  </si>
  <si>
    <t>Wisenet X powered by Wisenet 5 network IR indoor dome camera with PoE Extender, PoE+ in PoE out, 2MP @60fps, Motorized Varifocal Lens (2.8mm ~12mm), triple codec H.265/H.264/MJPEG with WiseStream II technology,WDR 150dB, USB port for easy installation, advanced video analytics and sound classification, true D/N, dual SD card, hallway view, HLC, defog detection, DIS(Gyro), PoE/PoE+ , IP52, IK10, -25°C ~ +60°C (-13°F ~ +140°F)</t>
  </si>
  <si>
    <t>XNV-6081RE</t>
  </si>
  <si>
    <t>Wisenet X powered by Wisenet 5 network IR outdoor vandal dome camera with PoE Extender, PoE+ in PoE out, 2MP @60fps, Motorized Varifocal Lens (2.8mm ~12mm), triple codec H.265/H.264/MJPEG with WiseStream II technology,WDR 150dB, USB port for easy installation, advanced video analytics and sound classification, true D/N, dual SD card, hallway view, HLC, defog detection, DIS(Gyro), PoE/PoE+ , IP66/IP67/IP6K9K, IK10+, NEMA4X,  -50°C ~ +60°C (-58°F ~ +140°F)</t>
  </si>
  <si>
    <t>XNV-6081R</t>
  </si>
  <si>
    <t>Wisenet X series Plus powered by Wisenet 5 IR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</si>
  <si>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XND-6081RF</t>
  </si>
  <si>
    <t>Wisenet X series Plus powered by Wisenet 5 IR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IP52, plenum housing</t>
  </si>
  <si>
    <t>XND-6081RV</t>
  </si>
  <si>
    <t>Wisenet X series Plus powered by Wisenet 5 IR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</si>
  <si>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XNV-6081</t>
  </si>
  <si>
    <t>Wisenet X series Plus powered by Wisenet 5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</si>
  <si>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XND-6081F</t>
  </si>
  <si>
    <t>Wisenet X series Plus powered by Wisenet 5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housing</t>
  </si>
  <si>
    <t>XND-6081V</t>
  </si>
  <si>
    <t>Wisenet X series Plus powered by Wisenet 5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</si>
  <si>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XNV-6081Z</t>
  </si>
  <si>
    <t>Wisenet X series Plus powered by Wisenet 5 network outdoor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</si>
  <si>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XND-6081VZ</t>
  </si>
  <si>
    <t>Wisenet X series Plus powered by Wisenet 5 network indoor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</si>
  <si>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XND-6081FZ</t>
  </si>
  <si>
    <t>Wisenet X series Plus powered by Wisenet 5 network indoor flush mount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housing</t>
  </si>
  <si>
    <t>XNP-6550RH</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</si>
  <si>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true D/N, dual SD card, HLC, defog (optical) DIS(Gyro),24VAC/HPoE, IP66/IK10, -58°F ~ +131°F W/ 24VAC power supply</t>
  </si>
  <si>
    <t>XNP-6320RH</t>
  </si>
  <si>
    <t>Wisenet X powered by Wisenet 5 network IR PTZ camera, IR range for up to 656', 2MP, Full HD(1080p) @60fps, triple codec H.265/H.264/MJPEG, 32x optical zoom lens (4.44mm ~142.6mm) (61.8º ~ 2.19º), triple codec H.265/H.264/MJPEG with WiseStream II technology, 150dB WDR, advanced video analytics and sound classification, auto tracking, true D/N, dual SD card, HLC, defog detection, DIS(Gyro), IP66/IK10, 24VAC/HPoE</t>
  </si>
  <si>
    <t>XNP-6320HS</t>
  </si>
  <si>
    <t>Wisenet X powered by Wisenet 5 network stainless steel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</si>
  <si>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XNP-6320H</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</si>
  <si>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</si>
  <si>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XNP-6320</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</si>
  <si>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t>
  </si>
  <si>
    <t>XNP-6321H</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</si>
  <si>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 IP66/IK10, -58°F ~ +131°F W/ 24VAC power supply</t>
  </si>
  <si>
    <t>XNP-6321</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</si>
  <si>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t>
  </si>
  <si>
    <t>XNP-6120H</t>
  </si>
  <si>
    <t>Wisenet X powered by Wisenet 5 network outdoor PTZ camera, 2MP, Full HD(1080p) @ 60fps, 12X optical zoom lens (5.2mm ~62.4mm) (54.58º ~ 5.30º), Pan: 360° endless. Tilt: -5°~ 185°, triple codec H.265/H.264/MJPEG with WiseStream II technology, 150dB WDR, USB port for easy installation, advanced video analytics and sound classification, true D/N, dual SD card, HLC, defog detection, DIS(Gyro), 12VDC/PoE, IP66, IK10, -22°F ~ 131°F</t>
  </si>
  <si>
    <t>XNP-6040H</t>
  </si>
  <si>
    <t>Wisenet X powered by Wisenet 5 network outdoor PTZ camera, 2MP, Full HD(1080p) @ 60fps, 4.3X optical zoom lens (2.8mm ~12mm) (119.5º ~ 27.9º), Pan: 0°~350°. Tilt: 0°~ 90°, triple codec H.265/H.264/MJPEG with WiseStream II technology, 150dB WDR, USB port for easy installation, advanced video analytics and sound classification, true D/N, dual SD card, HLC, defog detection, DIS(Gyro), 12VDC/PoE, IP66, IK10, -22°F ~ 131°F</t>
  </si>
  <si>
    <t>XNO-6085R</t>
  </si>
  <si>
    <t>Wisenet X powered by Wisenet 5 network IR outdoor vandal bullet camera, eXtraLUX features 1/2" sensor with F0.94 Lens, back box, 2MP, Full HD(1080p) @60fps, motorized vari-focal lens 4.0x (4.1~16.4mm) (100°~26.2.9°), triple codec H.265/H.264/MJPEG with WiseStream II technology, 150dB WDR, USB port for easy installation, advanced video analytics and sound classification, high powered IR LEDs range of 229', true D/N, dual SD card, hallway view, HLC, defog detection, DIS (Gyro), backbox included, 12VDC/24VAC/PoE, IP67, IK10, Nema 4X, -40°C ~ +55°C (-40°F ~ +131°F)</t>
  </si>
  <si>
    <t>XNV-6085</t>
  </si>
  <si>
    <t>Wisenet X powered by Wisenet 5 network outdoor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12VDC/24VAC/PoE, IP67, IK10, Nema 4X, -40°C ~ +55°C (-40°F ~ +131°F)</t>
  </si>
  <si>
    <t>XND-6085V</t>
  </si>
  <si>
    <t>Wisenet X powered by Wisenet 5 network indoor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12VDC/PoE, IP51, IK08</t>
  </si>
  <si>
    <t>XNB-6005</t>
  </si>
  <si>
    <t>Wisenet X powered by Wisenet 5 network box camera, eXtraLUX features 1/2" sensor, 2MP, Full HD(1080p) @60fps, triple codec H.265/H.264/MJPEG with WiseStream II technology, 150dB WDR, USB port for easy installation, advanced video analytics and sound classification and business analytics, true D/N, dual SD card, hallway view, HLC, defog detection, DIS (Gyro), 12VDC/24VAC/PoE</t>
  </si>
  <si>
    <t>XNV-6120R</t>
  </si>
  <si>
    <t>Wisenet X powered by Wisenet 5 network IR outdoor vandal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</si>
  <si>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XNV-6120R/LPR</t>
  </si>
  <si>
    <t xml:space="preserve">Wisenet X powered by Wisenet 5 network IR outdoor Low Speed LPR dome camera for Parking Lots; Drive-thrus; and Entry Gates up to 35MPH, 2MP, Full HD(1080p) @60fps, 12X optical zoom lens (5.2mm ~62.4mm) (54.58º ~ 5.30º), triple codec H.265/H.264/MJPEG with WiseStream II technology, 150dB WDR, USB port for easy installation, backbox included, 12VDC/24VAC/PoE, IP67, IK10, NEMA4X, -40°C ~ +55°C (-40°F ~ +131°F)
CARE IS RECOMMENDED IN SELECTING MOUNTING LOCATION  –  See Quick Start Guide Step 1.  DEALER TRAINING OR HANWHA ENGINEER CONSULT RECOMMENDED BEFORE INSTALLING.  </t>
  </si>
  <si>
    <t>XNV-6120</t>
  </si>
  <si>
    <t>Wisenet X powered by Wisenet 5 network outdoor vandal dome camera, 2MP, Full HD(1080p) @60fps, 12X optical zoom lens (5.2mm ~62.4mm) (54.58º ~ 5.30º), triple codec H.265/H.264/MJPEG with WiseStream II technology, 150dB WDR, USB port for easy installation, advanced video analytics and sound classification, true D/N, dual SD card, hallway view, HLC, defog detection, DIS(Gyro), 12VDC/24VAC/PoE, IP67, IK10, Nema 4X, -40°C ~ +55°C (-40°F ~ +131°F)</t>
  </si>
  <si>
    <t>XNO-6120R</t>
  </si>
  <si>
    <t>Wisenet X powered by Wisenet 5 network IR outdoor bullet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backbox included, 12VDC/24VAC/PoE, IP67, IK10, Nema 4X, -40°C ~ +55°C (-40°F ~ +131°F)</t>
  </si>
  <si>
    <t>XNO-6120R/LPR</t>
  </si>
  <si>
    <t xml:space="preserve">Wisenet X powered by Wisenet 5 network IR outdoor Low Speed LPR bullet camera for Parking Lots; Drive-thrus; and Entry Gates up to 35MPH, 2MP, Full HD(1080p) @60fps, 12X optical zoom lens (5.2mm ~62.4mm) (54.58º ~ 5.30º), triple codec H.265/H.264/MJPEG with WiseStream II technology, 150dB WDR, USB port for easy installation, backbox included, 12VDC/24VAC/PoE, IP67, IK10, NEMA4X, -40°C ~ +55°C (-40°F ~ +131°F)
CARE IS RECOMMENDED IN SELECTING MOUNTING LOCATION  –  See Quick Start Guide Step 1.  DEALER TRAINING OR HANWHA ENGINEER CONSULT RECOMMENDED BEFORE INSTALLING.  </t>
  </si>
  <si>
    <t>XNV-6080RSA</t>
  </si>
  <si>
    <t>Wisenet X powered by Wisenet 5 network IR stainless steel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IP6K9K, -40°C ~ +55°C (-40°F ~ +131°F)</t>
  </si>
  <si>
    <t>XNV-6080R</t>
  </si>
  <si>
    <t>Wisenet X powered by Wisenet 5 network IR outdoor vandal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</si>
  <si>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XNV-6080</t>
  </si>
  <si>
    <t>Wisenet X powered by Wisenet 5 network outdoor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12VDC/24VAC/PoE, IP67, IK10, Nema 4X, -40°C ~ +55°C (-40°F ~ +131°F)</t>
  </si>
  <si>
    <t>XNV-6010</t>
  </si>
  <si>
    <t>Wisenet X powered by Wisenet 5 network outdoor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IP67, IK10</t>
  </si>
  <si>
    <t>XNV-6020R</t>
  </si>
  <si>
    <t>Wisenet X powered by Wisenet 5 network outdoor vandal dome camera, 2MP, Full HD(1080p) @60fps, 4mm fixed lens (88.6°), triple codec H.265/H.264/MJPEG with WiseStream II technology, 150dB WDR, USB port for easy installation, advanced video analytics and sound classification and business analytics, high powered IR LEDs range of 98', true D/N, dual SD card, hallway view, HLC, defog detection, DIS, 12VDC/PoE, IP67, IK10</t>
  </si>
  <si>
    <t>XNV-6011</t>
  </si>
  <si>
    <t>Wisenet X powered by Wisenet 5 network outdoor compact vandal dome camera, 2MP, Full HD(1080p) @60fps, 2.8mm fixed lens (112°), triple codec H.265/H.264/MJPEG with WiseStream II technology, 150dB WDR, USB port for easy installation, advanced video analytics and business analytics, single SD card, hallway view, HLC, defog detection, DIS, PoE, IP66,Nema 4X, IK10</t>
  </si>
  <si>
    <t>XNV-6011W</t>
  </si>
  <si>
    <t>Wisenet X powered by Wisenet 5 network outdoor compact vandal dome camera (white color), 2MP, Full HD(1080p) @60fps, 2.8mm fixed lens (112°), triple codec H.265/H.264/MJPEG with WiseStream II technology, 150dB WDR, USB port for easy installation, advanced video analytics and business analytics, single SD card, hallway view, HLC, defog detection, DIS, PoE, IP66,Nema 4X, IK10, white color</t>
  </si>
  <si>
    <t>XNO-6080R</t>
  </si>
  <si>
    <t>Wisenet X powered by Wisenet 5 network IR outdoor vandal bullet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backbox included, 12VDC/24VAC/PoE, IP67, IK10, Nema 4X, -40°C ~ +55°C (-40°F ~ +131°F)</t>
  </si>
  <si>
    <t>XNO-6010R</t>
  </si>
  <si>
    <t>Wisenet X powered by Wisenet 5 network IR outdoor vandal bullet camera, 2MP, Full HD(1080p) @60fps, 2.4mm fixed focal lens (139°), triple codec H.265/H.264/MJPEG with WiseStream II technology, 150dB WDR, USB port for easy installation, advanced video analytics and sound classification and business analytics, high powered IR LEDs range of 65', true D/N, dual SD card, hallway view, HLC, defog detection, DIS, backbox included, 12VDC/PoE, IP67, IK10, Nema 4X</t>
  </si>
  <si>
    <t>XNO-6020R</t>
  </si>
  <si>
    <t>Wisenet X powered by Wisenet 5 network IR outdoor vandal bullet camera, 2MP, Full HD(1080p) @60fps, 4mm fixed focal lens (88.6°), triple codec H.265/H.264/MJPEG with WiseStream II technology, 150dB WDR, USB port for easy installation, advanced video analytics and sound classification and business analytics, high powered IR LEDs range of 98', true D/N, dual SD card, hallway view, HLC, defog detection, DIS, backbox included, 12VDC/PoE, IP67, IK10, Nema 4X</t>
  </si>
  <si>
    <t>XND-6080RV</t>
  </si>
  <si>
    <t>Wisenet X powered by Wisenet 5 network IR indoor vandal dome camera, 2MP, Full HD(1080p) @60fps, motorized vari-focal lens 4.3x (2.8~12mm) (119.5°~27.9°), triple codec H.265/H.264/MJPEG with WiseStream II technology, 150dB WDR, USB port for easy installation, advanced video analytics and sound classification, high powered IR LEDs range of 98', true D/N, dual SD card, hallway view, HLC, defog detection, DIS, 12VDC/PoE, IK08</t>
  </si>
  <si>
    <t>XND-6080V</t>
  </si>
  <si>
    <t>Wisenet X powered by Wisenet 5 network indoor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12VDC/PoE, IK08</t>
  </si>
  <si>
    <t>XND-6010</t>
  </si>
  <si>
    <t>Wisenet X powered by Wisenet 5 network indoor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IK08</t>
  </si>
  <si>
    <t>XND-6020R</t>
  </si>
  <si>
    <t>Wisenet X powered by Wisenet 5 network indoor vandal dome camera, 2MP, Full HD(1080p) @60fps, 4mm fixed lens (88.6°), triple codec H.265/H.264/MJPEG with WiseStream II technology, 150dB WDR, USB port for easy installation, advanced video analytics and sound classification and business analytics and business analytics, high powered IR LEDs range of 98', true D/N, dual SD card, hallway view, HLC, defog detection, DIS, 12VDC/PoE, IK08</t>
  </si>
  <si>
    <t>XND-6011F</t>
  </si>
  <si>
    <t>Wisenet X powered by Wisenet 5 network flush mount dome camera, 2MP, Full HD(1080p) @ 60fps, 2.8mm fixed lens (112°), triple codec H.265/H.264/MJPEG with WiseStream II technology, 150dB WDR, USB port for easy installation, advanced video analytics and sound classification and business analytics, built-in Mic, magnetic cover, electronic D/N, SD card, hallway view, HLC, defog detection, DIS, PoE only</t>
  </si>
  <si>
    <t>XNV-6012</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</si>
  <si>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t>
  </si>
  <si>
    <t>XNV-6012M</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</si>
  <si>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 M12 connector (M12 to RJ45 is not included)</t>
  </si>
  <si>
    <t>XNV-6022R</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</si>
  <si>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t>
  </si>
  <si>
    <t>XNV-6022RM</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</si>
  <si>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 M12 connector (M12 to RJ45 is not included)</t>
  </si>
  <si>
    <t>XNZ-6320</t>
  </si>
  <si>
    <t>Wisenet X powered by Wisenet 5 network zoom box camera, 2MP, Full HD(1080p) @60fps, 32X optical zoom lens (4.44mm ~ 142.6mm) (61.8º ~ 2.19º), triple codec H.265/H.264/MJPEG with WiseStream II technology, 150dB WDR, USB port for easy installation, SFP slot, advanced video analytics and sound classification, true D/N, dual SD card, HLC, defog detection, DIS(Gyro), 12VDC/PoE</t>
  </si>
  <si>
    <t>XNZ-L6320</t>
  </si>
  <si>
    <t>Wisenet X powered by Wisenet 5 network zoom box camera, 2MP, Full HD(1080p) @60fps, 32X optical zoom lens (4.44mm ~ 142.6mm) (61.8º ~ 2.19º), triple codec H.265/H.264/MJPEG with WiseStream II technology, 120dB WDR, advanced video analytics and sound classification, true D/N, built in SD card slot, HLC, defog detection, 12VDC/PoE</t>
  </si>
  <si>
    <t>XNB-6000</t>
  </si>
  <si>
    <t>Wisenet X powered by Wisenet 5 network box camera, 2MP, Full HD(1080p) @60fps, simple focus, triple codec H.265/H.264/MJPEG with WiseStream II technology, 150dB WDR, USB port for easy installation, advanced video analytics and sound classification and business analytics, true D/N, dual SD card, hallway view, HLC, defog detection, DIS(Gyro), 12VDC/24VAC/PoE</t>
  </si>
  <si>
    <t>XNB-6001</t>
  </si>
  <si>
    <t>Wisenet X powered by Wisenet 5 covert camera body, 2MP, full HD(1080p) 60fps, triple codec H.265/H.264/MJPEG with WiseStream II technology, 120dB WDR, micro SD/SDHC/SDXC, USB port for easy installation, advanced video analytics and sound classification and business analytics, hallway view, HLC, defog detection, DIS, 12VDC/PoE, +14°F ~ 131°F, lens module is not included
compatible lens modules (SLA-T2480, SLA-T2480V, SLA-T4680, SLA-T4680V, SLA-T1080F, SLA-T4680D, SLA-T4680DS, SLA-T4680DW)</t>
  </si>
  <si>
    <t>XNV-L6080R</t>
  </si>
  <si>
    <t>Wisenet X powered by Wisenet 5 network outdoor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</si>
  <si>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XNV-L6080</t>
  </si>
  <si>
    <t>Wisenet X powered by Wisenet 5 network outdoor vandal dome camera, 2MP, Full HD(1080p) @60fps, motorized vari-focal lens 3.1x (3.2~10mm) (109°~33.2°), triple codec H.265/H.264/MJPEG with WiseStream II technology, 120dB WDR, USB port for easy installation, true D/N, single SD card, hallway view, HLC, defog detection, DIS, PoE, IP66, IK10, -40°C ~ +55°C (-40°F ~ +131°F)</t>
  </si>
  <si>
    <t>XND-L6080RV</t>
  </si>
  <si>
    <t>Wisenet X powered by Wisenet 5 network indoor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IK08</t>
  </si>
  <si>
    <t>XND-L6080V</t>
  </si>
  <si>
    <t>Wisenet X powered by Wisenet 5 network indoor vandal dome camera, 2MP, Full HD(1080p) @60fps, motorized vari-focal lens 3.1x (3.2~10mm) (109°~33.2°), triple codec H.265/H.264/MJPEG with WiseStream II technology, 120dB WDR, USB port for easy installation, true D/N, single SD card, hallway view, HLC, defog detection, DIS, PoE, IK08</t>
  </si>
  <si>
    <t>XNO-L6080R</t>
  </si>
  <si>
    <t>Wisenet X powered by Wisenet 5 network IR outdoor bullet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</si>
  <si>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TNB-6030</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</si>
  <si>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</si>
  <si>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TNO-6010M</t>
  </si>
  <si>
    <t>Wisenet T network mobile front facing camera, 2MP @ 60fps, 2.8mm fixed focal lens  (113°), triple codec H.265/H.264/MJPEG with WiseStream II technology, 150dB WDR, USB port for easy installation, advanced video analytics, true D/N, SD card, hallway view, HLC, defog detection, DIS (Gyro), PoE, IP66, IK10, M12 connector (M12 to RJ45 is not included)</t>
  </si>
  <si>
    <t>QNO-6012R</t>
  </si>
  <si>
    <t>Wisenet Q network outdoor vandal bullet camera, 2MP @ 30fps, 2.8mm fixed focal lens (113°), triple codec H.265/H.264/MJPEG with Wisestream II, 120dB WDR, IR LEDs range 65', defocus detection, hallway View, one way audio and SD card, video analytics, CVBS, open platform, IP66, IK10, PoE/12VDC</t>
  </si>
  <si>
    <t>QNO-6012R1</t>
  </si>
  <si>
    <t>Wisenet Q network outdoor vandal bullet camera, 2MP @ 30fps, 2.8mm fixed focal lens (113°), triple codec H.265/H.264/MJPEG with Wisestream II, 120dB WDR, IR LEDs range 65', defocus detection, hallway View, no audio in/out, SD card, video analytics, CVBS, open platform, IP66, IK10, PoE/12VDC</t>
  </si>
  <si>
    <t>QNO-6022R</t>
  </si>
  <si>
    <t>Wisenet Q network outdoor vandal bullet camera, 2MP @ 30fps, 4.0mm fixed focal lens (87°), triple codec H.265/H.264/MJPEG with Wisestream II, 120dB WDR, IR LEDs range 82', defocus detection, hallway View, one way audio and SD card, video analytics, CVBS, open platform, IP66, IK10, PoE/12VDC</t>
  </si>
  <si>
    <t>QNO-6032R</t>
  </si>
  <si>
    <t>Wisenet Q network outdoor vandal bullet camera, 2MP @ 30fps, 6.0mm fixed focal lens (52°), triple codec H.265/H.264/MJPEG with Wisestream II, 120dB WDR, IR LEDs range 98', defocus detection, hallway View, one way audio and SD card, video analytics, CVBS, open platform, IP66, IK10, PoE/12VDC</t>
  </si>
  <si>
    <t>QNO-6082R</t>
  </si>
  <si>
    <t>Wisenet Q network outdoor vandal bullet camera, 2MP @ 30fps, motorized vari-focal lens 3.1x (3.2 ~ 10.0mm) (109°~33°), triple codec H.265/H.264/MJPEG with Wisestream II, 120dB WDR, IR LEDs range 98', defocus detection, hallway View, one way audio and SD card, video analytics, CVBS, open platform, IP66, IK10, PoE/12VDC</t>
  </si>
  <si>
    <t>QNV-6012R</t>
  </si>
  <si>
    <t>Wisenet Q network outdoor vandal dome camera, 2MP @ 30fps, 2.8mm fixed focal lens (113°), triple codec H.265/H.264/MJPEG with Wisestream II, 120dB WDR, IR LEDs range 65', defocus detection, hallway View, one way audio and SD card, video analytics, CVBS, open platform, IP66, IK10, PoE/12VDC, white color</t>
  </si>
  <si>
    <t>QNV-6012R1</t>
  </si>
  <si>
    <t>Wisenet Q network outdoor vandal dome camera, 2MP @ 30fps, 2.8mm fixed focal lens (113°), triple codec H.265/H.264/MJPEG with Wisestream II, 120dB WDR, IR LEDs range 65', defocus detection, hallway View, no audio in/out, SD card, video analytics, CVBS, open platform, IP66, IK10, PoE/12VDC, white color</t>
  </si>
  <si>
    <t>QNV-6022R</t>
  </si>
  <si>
    <t>Wisenet Q network outdoor vandal dome camera, 2MP @ 30fps, 4.0mm fixed focal lens (87°), triple codec H.265/H.264/MJPEG with Wisestream II, 120dB WDR, IR LEDs range 82', defocus detection, hallway View, one way audio and SD card, video analytics, CVBS, open platform, IP66, IK10, PoE/12VDC, white color</t>
  </si>
  <si>
    <t>QNV-6024RM</t>
  </si>
  <si>
    <t>Wisenet Q network Mobile IR vandal dome camera, 2MP, Full HD(1080p) 30fps, triple codec H.265/H.264/MJPEG with WiseStream technology, Fixed focal Lens 3.6mm, Built in Mic, M12 Network connectors (M12 connector to RJ-45 adaptor is not included), hallway View, 120dB WDR, built-in IR range of 32.8', true D/N, built-in SD card slot, IP66, IK10</t>
  </si>
  <si>
    <t>QNV-6032R</t>
  </si>
  <si>
    <t>Wisenet Q network outdoor vandal dome camera, 2MP @ 30fps, 6.0mm fixed focal lens (52°), triple codec H.265/H.264/MJPEG with Wisestream II, 120dB WDR, IR LEDs range 98', defocus detection, hallway View, one way audio and SD card, video analytics, CVBS, open platform, IP66, IK10, PoE/12VDC, white color</t>
  </si>
  <si>
    <t>QNV-6082R</t>
  </si>
  <si>
    <t>Wisenet Q network outdoor vandal dome camera, 2MP @ 30fps, motorized vari-focal lens 3.1x (3.2 ~ 10.0mm) (109°~33°), triple codec H.265/H.264/MJPEG with Wisestream II, 120dB WDR, IR LEDs range 98', defocus detection, hallway View, one way audio and SD card, video analytics, CVBS, open platform, IP66, IK10, PoE/12VDC, white color</t>
  </si>
  <si>
    <t>QNV-6082R1</t>
  </si>
  <si>
    <t>Wisenet Q network outdoor vandal dome camera, 2MP @ 30fps, motorized vari-focal lens 3.1x (3.2 ~ 10.0mm) (109°~33°), triple codec H.265/H.264/MJPEG with Wisestream II, 120dB WDR, IR LEDs range 98', defocus detection, hallway View, no audio in/out, SD card, video analytics, CVBS, open platform, IP66, IK10, PoE/12VDC, white color</t>
  </si>
  <si>
    <t>QNV-6023R</t>
  </si>
  <si>
    <t>Wisenet Q network outdoor vandal dome camera, 2MP @ 30fps, 3.6mm fixed focal lens (94.8°), triple codec H.265/H.264/MJPEG with Wisestream II, 120dB WDR, IR LEDs range 49', defocus detection, hallway View, one way audio and SD card, video analytics, CVBS, open platform, IP66, IK10, PoE</t>
  </si>
  <si>
    <t>QND-6012R</t>
  </si>
  <si>
    <t>Wisenet Q network indoor dome camera, 2MP @ 30fps, 2.8mm fixed focal lens (113°), triple codec H.265/H.264/MJPEG with Wisestream II, 120dB WDR, IR LEDs range 65', defocus detection, hallway View, one way audio and SD card, video analytics, CVBS, open platform, PoE/12VDC, white color</t>
  </si>
  <si>
    <t>QND-6012R1</t>
  </si>
  <si>
    <t>Wisenet Q network indoor dome camera, 2MP @ 30fps, 2.8mm fixed focal lens (113°), triple codec H.265/H.264/MJPEG with Wisestream II, 120dB WDR, IR LEDs range 65', defocus detection, hallway View, no audio in/out, SD card, video analytics, CVBS, open platform, PoE/12VDC, white color</t>
  </si>
  <si>
    <t>QND-6022R</t>
  </si>
  <si>
    <t>Wisenet Q network indoor dome camera, 2MP @ 30fps, 4.0mm fixed focal lens (87°), triple codec H.265/H.264/MJPEG with Wisestream II, 120dB WDR, IR LEDs range 65', defocus detection, hallway View, one way audio and SD card, video analytics, CVBS, open platform, PoE/12VDC, white color</t>
  </si>
  <si>
    <t>QND-6032R</t>
  </si>
  <si>
    <t>Wisenet Q network indoor dome camera, 2MP @ 30fps, 6.0mm fixed focal lens (52°), triple codec H.265/H.264/MJPEG with Wisestream II, 120dB WDR, IR LEDs range 65', defocus detection, hallway View, one way audio and SD card, video analytics, CVBS, open platform, PoE/12VDC, white color</t>
  </si>
  <si>
    <t>QND-6082R</t>
  </si>
  <si>
    <t>Wisenet Q network indoor dome camera, 2MP @ 30fps, motorized vari-focal lens 3.1x (3.2 ~ 10.0mm) (109°~33°), triple codec H.265/H.264/MJPEG with Wisestream II, 120dB WDR, IR LEDs range 98', defocus detection, hallway View, one way audio and SD card, video analytics, CVBS, open platform, PoE/12VDC, white color</t>
  </si>
  <si>
    <t>QND-6082R1</t>
  </si>
  <si>
    <t>Wisenet Q network indoor dome camera, 2MP @ 30fps, motorized vari-focal lens 3.1x (3.2 ~ 10.0mm) (109°~33°), triple codec H.265/H.264/MJPEG with Wisestream II, 120dB WDR, IR LEDs range 98', defocus detection, hallway View, no audio in/out, SD card, video analytics, CVBS, open platform, PoE/12VDC, white color</t>
  </si>
  <si>
    <t>QND-6011</t>
  </si>
  <si>
    <t>Wisenet Q mini network indoor dome camera, 2MP @ 30fps, 2.8mm fixed focal lens (113°), triple codec H.265/H.264/MJPEG with Wisestream II, 120dB WDR, defocus detection, hallway View,  SD card, people counting, open platform, IP42, IK08, PoE, white color</t>
  </si>
  <si>
    <t>QND-6021</t>
  </si>
  <si>
    <t>Wisenet Q mini network indoor dome camera, 2MP @ 30fps, 4.0mm fixed focal lens (87°), triple codec H.265/H.264/MJPEG with Wisestream II, 120dB WDR, defocus detection, hallway View, SD card, people counting, open platform, IP42, IK08, PoE, white color</t>
  </si>
  <si>
    <t>LNV-6072R</t>
  </si>
  <si>
    <t>L series outdoor vandal dome camera, 2MP @ 30fps, vari-focal lens 3.1x (3.2 ~ 10mm) (101.6° ~31.3°), Double codec H.264/MJPEG, Wisestream II, 120dB WDR, IR LEDs, hallway view, SD card, IP66, IK10, PoE, White</t>
  </si>
  <si>
    <t>LNV-6012R</t>
  </si>
  <si>
    <t>L series outdoor vandal dome camera, 2MP @ 30fps,3mm fixed focal lens (102°), Double codec H.264/MJPEG, Wisestream II, 120dB WDR, IR LEDs, hallway view, SD card, IP66, IK10, PoE, White</t>
  </si>
  <si>
    <t>LNV-6022R</t>
  </si>
  <si>
    <t>L series outdoor vandal dome camera, 2MP @ 30fps,4mm fixed focal lens (80°), Double codec H.264/MJPEG, Wisestream II, 120dB WDR, IR LEDs, hallway view, SD card, IP66, IK10, PoE, White</t>
  </si>
  <si>
    <t>LNV-6032R</t>
  </si>
  <si>
    <t>L series outdoor vandal dome camera, 2MP @ 30fps,6mm fixed focal lens (51°), Double codec H.264/MJPEG, Wisestream II, 120dB WDR, IR LEDs, hallway view, SD card, IP66, IK10, PoE, White</t>
  </si>
  <si>
    <t>LND-6072R</t>
  </si>
  <si>
    <t>L series indoor dome camera, 2MP @ 30fps, vari-focal lens 3.1x (3.2 ~ 10mm) (101.6° ~31.3°), Double codec H.264/MJPEG, Wisestream II, 120dB WDR, IR LEDs, hallway view, SD card, PoE, White</t>
  </si>
  <si>
    <t>LND-6012R</t>
  </si>
  <si>
    <t>L series indoor dome camera, 2MP @ 30fps,3mm fixed focal lens (102°), Double codec H.264/MJPEG, Wisestream II, 120dB WDR, IR LEDs, hallway view, SD card, PoE, White</t>
  </si>
  <si>
    <t>LND-6022R</t>
  </si>
  <si>
    <t>L series indoor dome camera, 2MP @ 30fps,4mm fixed focal lens (80°), Double codec H.264/MJPEG, Wisestream II, 120dB WDR, IR LEDs, hallway view, SD card, PoE, White</t>
  </si>
  <si>
    <t>LND-6032R</t>
  </si>
  <si>
    <t>L series indoor dome camera, 2MP @ 30fps,6mm fixed focal lens (51°), Double codec H.264/MJPEG, Wisestream II, 120dB WDR, IR LEDs, hallway view, SD card, PoE, White</t>
  </si>
  <si>
    <t>LNO-6072R</t>
  </si>
  <si>
    <t>L series outdoor bullet camera, 2MP @ 30fps, vari-focal lens 3.1x (3.2 ~ 10mm) (101.6° ~31.3°), Double codec H.264/MJPEG, Wisestream II, 120dB WDR, IR LEDs, hallway view, SD card, IP66, PoE, White</t>
  </si>
  <si>
    <t>LNO-6012R</t>
  </si>
  <si>
    <t>L series outdoor bullet camera, 2MP @ 30fps,3mm fixed focal lens (102°), Double codec H.264/MJPEG, Wisestream II, 120dB WDR, IR LEDs, hallway view, SD card, IP66, PoE, White</t>
  </si>
  <si>
    <t>LNO-6022R</t>
  </si>
  <si>
    <t>L series outdoor bullet camera, 2MP @ 30fps,4mm fixed focal lens (80°), Double codec H.264/MJPEG, Wisestream II, 120dB WDR, IR LEDs, hallway view, SD card, IP66, PoE, White</t>
  </si>
  <si>
    <t>LNO-6032R</t>
  </si>
  <si>
    <t>L series outdoor bullet camera, 2MP @ 30fps,6mm fixed focal lens (51°), Double codec H.264/MJPEG, Wisestream II, 120dB WDR, IR LEDs, hallway view, SD card, IP66, PoE, White</t>
  </si>
  <si>
    <t>XNB-H6241A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</si>
  <si>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</si>
  <si>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XNB-H6240A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</si>
  <si>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</si>
  <si>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XNB-H6461H</t>
  </si>
  <si>
    <t>Wisenet X powered by Wisenet 5 network pinhole camera with height strip housing, 2MP, Full HD(1080p) 60fps, 4.6mm fixed lens (73°),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</si>
  <si>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XNB-H6280B</t>
  </si>
  <si>
    <t>Wisenet X powered by Wisenet 5 network Bandit Barrier camera, 2MP, Full HD(1080p) 60fps, 2.8mm fixed lens (107.4°),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</si>
  <si>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QNP-6230</t>
  </si>
  <si>
    <t>Wisenet Q network indoor PTZ camera, 2MP, Full HD(1080p) 30fps, H.265/H.264/MJPEG, Optical Zoom Lens 23x (4.44-102.1mm), 120dB WDR, true D/N, 500°/sec Pan, SD/SDHC/SDXC, 24VAC/PoE+</t>
  </si>
  <si>
    <t>QNP-6230H</t>
  </si>
  <si>
    <t>Wisenet Q network outdoor PTZ camera, 2MP, Full HD(1080p) 30fps, H.265/H.264/MJPEG, Optical Zoom Lens 23x (4.44-102.1mm), 120dB WDR, true D/N, 500°/sec Pan, SD/SDHC/SDXC, 24VAC/PoE+, Analytics, IP66, IK10, Heater on -58°F 24VAC</t>
  </si>
  <si>
    <t>QNP-6230RH</t>
  </si>
  <si>
    <t>Wisenet Q network outdoor IR PTZ camera, IR range for up to 328ft, 2MP, Full HD(1080p) 30fps, triple codec H.265/H.264/MJPEG with WiseStream II, 23x optical zoom (4.44 ~ 102.2mm) (61.8º ~ 3.08º), 120dB WDR, HLC, true D/N, 24VAC / HPoE, IP66, IK10, Built-in -58°F (-50°C) Heater (24VAC only) HPoE injector not included</t>
  </si>
  <si>
    <t>QNP-6250</t>
  </si>
  <si>
    <t>Wisenet Q network indoor PTZ camera, 2MP, Full HD(1080p) 60fps, triple codec H.265/H.264/MJPEG with WiseStream II technology, 4.44~111mm (25x) lens, 120dB WDR, Day &amp; Night (ICR), DIS (Built-in gyro sensor), Intelligent Analytics, Micro SD/SDHC/SDXC 1slot 256GB, Focus Save, white color</t>
  </si>
  <si>
    <t>QNP-6250H</t>
  </si>
  <si>
    <t>Wisenet Q network outdoor PTZ camera, 2MP, Full HD(1080p) 60fps, triple codec H.265/H.264/MJPEG with WiseStream II technology, 4.44~111mm (25x) lens, 120dB WDR, Day &amp; Night (ICR), DIS (Built-in gyro sensor), Intelligent Analytics, Micro SD/SDHC/SDXC 1slot 256GB, Focus Save, IP66, IK10, NEMA4X, white color</t>
  </si>
  <si>
    <t>QNP-6250R</t>
  </si>
  <si>
    <t>Wisenet Q network IR PTZ camera, IR range of up to 328ft, 2MP, Full HD(1080p) 60fps, triple codec H.265/H.264/MJPEG with WiseStream II technology, 4.44~111mm (25x) lens, 120dB WDR, Day &amp; Night (ICR), DIS (Built-in gyro sensor), Intelligent Analytics, Micro SD/SDHC/SDXC 1slot 256GB, Focus Save, IP66, IK10, NEMA4X, white color</t>
  </si>
  <si>
    <t>QNP-6320</t>
  </si>
  <si>
    <t>Wisenet Q network indoor PTZ camera, 2MP, Full HD(1080p) 60fps, triple codec H.265/H.264/MJPEG with WiseStream II technology, 4.44~142.6mm (32x) lens, 120dB WDR, Day &amp; Night (ICR), DIS (Built-in gyro sensor), Intelligent Analytics, Micro SD/SDHC/SDXC 1slot 256GB, Focus Save, white color</t>
  </si>
  <si>
    <t>QNP-6320H</t>
  </si>
  <si>
    <t>Wisenet Q network outdoor PTZ camera, 2MP, Full HD(1080p) 60fps, triple codec H.265/H.264/MJPEG with WiseStream II technology, 4.44~142.6mm (32x) lens, 120dB WDR, Day &amp; Night (ICR), DIS (Built-in gyro sensor), Intelligent Analytics, Micro SD/SDHC/SDXC 1slot 256GB, Focus Save, IP66, IK10, NEMA4X, white color</t>
  </si>
  <si>
    <t>QNP-6320R</t>
  </si>
  <si>
    <t>Wisenet Q network IR PTZ camera, IR range of up to 328ft, 2MP, Full HD(1080p) 60fps, triple codec H.265/H.264/MJPEG with WiseStream II technology, 4.44~142.6mm (32x) lens, 120dB WDR, Day &amp; Night (ICR), DIS (Built-in gyro sensor), Intelligent Analytics, Micro SD/SDHC/SDXC 1slot 256GB, Focus Save, IP66, IK10, NEMA4X, white color</t>
  </si>
  <si>
    <t>TNU-6321</t>
  </si>
  <si>
    <t>2MP Network Positioning Camera (1920 x 1080) resolution, 4.44 ~ 142.6mm (32x) varifocal lens, 60fps@2MP (H.264), 30fps@2MP (MJPEG), H.265, H.264, MJPEG codec support, 360˚ Endless, Tilt -90˚~40˚, Day &amp; Night (ICR), WDR (120dB), Defog, Tampering, Virtual line, Enter / Exit, (Dis)Appear, Audio detection, Face detection, Motion detection,  micro SD / SDHC / SDXC slot, Power 24VAC (Optional IR illuminators: SPI-50)</t>
  </si>
  <si>
    <t>TNO-4041T</t>
  </si>
  <si>
    <t>Wisenet T network outdoor vandal thermal camera (uncooled), 640x480 @ 30fps, 19mm fixed focal lens (32°), triple codec H.265/H.264/MJPEG with Wisestream II, SD card, advanced video analytics and sound classification, PTZ handover, open platform, DIS(Gyro), IP66, IK10, PoE/12VDC/24VAC, white color
RS485/422, built to go on PT head unit</t>
  </si>
  <si>
    <t>TNO-4040T</t>
  </si>
  <si>
    <t>Wisenet T network outdoor vandal thermal bullet camera (uncooled), 640x480 @ 30fps, 19mm fixed focal lens (32°), triple codec H.265/H.264/MJPEG with Wisestream II, SD card, advanced video analytics and sound classification, PTZ handover, open platform, DIS(Gyro), integrated back box, IP66, IK10, PoE/12VDC/24VAC, white color</t>
  </si>
  <si>
    <t>TNO-4030T</t>
  </si>
  <si>
    <t>Wisenet T network outdoor vandal thermal bullet camera (uncooled), 640x480 @ 30fps, 13mm fixed focal lens (48.6°), triple codec H.265/H.264/MJPEG with Wisestream II, SD card, advanced video analytics and sound classification, PTZ handover, open platform, DIS(Gyro), integrated back box, IP66, IK10, PoE/12VDC/24VAC, white color</t>
  </si>
  <si>
    <t>TNO-4051T</t>
  </si>
  <si>
    <t>Wisenet T network outdoor vandal thermal camera (uncooled), 640x480 @ 30fps, 35mm fixed focal lens (17.2°), triple codec H.265/H.264/MJPEG with Wisestream II, SD card, advanced video analytics and sound classification, PTZ handover, open platform, DIS(Gyro), IP66, IK10, PoE/12VDC/24VAC, white color
RS485/422, built to go on PT head unit</t>
  </si>
  <si>
    <t>TNO-4050T</t>
  </si>
  <si>
    <t>Wisenet T network outdoor vandal thermal bullet camera (uncooled), 640x480 @ 30fps, 35mm fixed focal lens (17.2°), triple codec H.265/H.264/MJPEG with Wisestream II, SD card, advanced video analytics and sound classification, PTZ handover, open platform, DIS(Gyro), integrated back box, IP66, IK10, PoE/12VDC/24VAC, white color</t>
  </si>
  <si>
    <t>TNU-4041T</t>
  </si>
  <si>
    <t>Wisenet T network outdoor thermal positioning camera (uncooled), 640x480 @ 30fps, 19mm fixed focal lens (32°), pan: 360° endless, Tilt: -90°~ 40°, triple codec H.265/H.264/MJPEG with Wisestream II, SD card, advanced video analytics and sound classification, PTZ handover, open platform, DIS(Gyro), integrated back box, IP66, IK10, 24VAC, white color</t>
  </si>
  <si>
    <t>TNU-4051T</t>
  </si>
  <si>
    <t>Wisenet T network outdoor thermal positioning camera (uncooled), 640x480 @ 30fps, 35mm fixed focal lens (17.2°), pan: 360° endless, Tilt: -90°~ 40°, triple codec H.265/H.264/MJPEG with Wisestream II, SD card, advanced video analytics and sound classification, PTZ handover, open platform, DIS(Gyro), integrated back box, IP66, IK10, 24VAC, white color</t>
  </si>
  <si>
    <t>TNO-4030TR</t>
  </si>
  <si>
    <t>Wisenet T network outdoor vandal Radiometric bullet camera (uncooled), 640x480 @ 30fps, 13mm fixed focal lens (48.6°),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t>
  </si>
  <si>
    <t>TNO-4040TR</t>
  </si>
  <si>
    <t>Wisenet T network outdoor vandal Radiometric bullet camera (uncooled), 640x480 @ 30fps, 19mm fixed focal lens (32°),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t>
  </si>
  <si>
    <t>TNO-4041TR</t>
  </si>
  <si>
    <t>Wisenet T network outdoor vandal Radiometric bullet camera (uncooled), 640x480 @ 30fps, 19mm fixed focal lens (32°),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
RS485/422, built to go on PT head unit</t>
  </si>
  <si>
    <t>TNM-3620TDY</t>
  </si>
  <si>
    <t>Wisenet T network indoor body temperature detection camera (uncooled), dual sensor camera with QVGA thermal (320x240) &amp; 2MP (1920x1080) visible video outputs, built-in 4.7mm fixed lens (50°) (thermal), 4mm fixed lens (87.6°) (visible), AI Face &amp; temperature detection, Estimated Body Temperature Mode: +30°C~+45°C (+86°F~+113°F), accuracy ±0.5°C (±0.9°F) / with blackbody ±0.3°C (±0.54°F), normal radiometric mode temperature detection range from (-4˚F~+266˚F), triple codec H.265/H.264/MJPEG with Wisestream II, 150dB WDR, USB and CVBS port for easy installation, advanced video analytics, micro SD, DIS, PoE+/12VDC</t>
  </si>
  <si>
    <t>TNO-3010T</t>
  </si>
  <si>
    <t>QVGA Thermal camera, Max. 320 x 240 resolution support, built-in 2.7mm fixed lens, H.265, H.264, MJPEG codec, Max. 30fps@all resolutions, full video and audio analytics, temperature detection, shock detection, micro SD Max. 256GB, Hallway View, WiseStreamII, PoE, 24VAC, 12VDC / IP66, NEMA4X, IK10</t>
  </si>
  <si>
    <t>TNO-3020T</t>
  </si>
  <si>
    <t>QVGA Thermal camera, Max. 320 x 240 resolution support, built-in 4.3mm fixed lens, H.265, H.264, MJPEG codec, Max. 30fps@all resolutions, full video and audio analytics, temperature detection, shock detection, micro SD Max. 256GB, Hallway View, WiseStreamII, PoE, 24VAC, 12VDC / IP66, NEMA4X, IK10</t>
  </si>
  <si>
    <t>TNO-3030T</t>
  </si>
  <si>
    <t>QVGA Thermal camera, Max. 320 x 240 resolution support, built-in 13.7mm fixed lens, H.265, H.264, MJPEG codec, Max. 30fps@all resolutions, full video and audio analytics, temperature detection, shock detection, micro SD Max. 256GB, Hallway View, WiseStreamII, PoE, 24VAC, 12VDC / IP66, NEMA4X, IK10</t>
  </si>
  <si>
    <t>TNO-3040T</t>
  </si>
  <si>
    <t>QVGA Thermal camera, Max. 320 x 240 resolution support, built-in 19mm fixed lens, H.265, H.264, MJPEG codec, Max. 30fps@all resolutions, full video and audio analytics, temperature detection, shock detection, micro SD Max. 256GB, Hallway View, WiseStreamII, PoE, 24VAC, 12VDC / IP66, NEMA4X, IK10</t>
  </si>
  <si>
    <t>TNO-3050T</t>
  </si>
  <si>
    <t>QVGA Thermal camera, Max. 320 x 240 resolution support, built-in 35mm fixed lens, H.265, H.264, MJPEG codec, Max. 30fps@all resolutions, full video and audio analytics, temperature detection, shock detection, micro SD Max. 256GB, Hallway View, WiseStreamII, PoE, 24VAC, 12VDC / IP66, NEMA4X, IK10</t>
  </si>
  <si>
    <t>TNO-X6320EPT0-Z</t>
  </si>
  <si>
    <t>Explosion proof housing using the XNZ-6320 PoE Only (No Wiper), cLCus C1/D1 certification, -10°C ~ +55°C (+14°F ~ +131°F), IP66/IP67,IP68, "-Z" for cLCus C1/D1</t>
  </si>
  <si>
    <t>TNO-X6320EPT0-C</t>
  </si>
  <si>
    <t xml:space="preserve">Explosion proof housing using the XNZ-6320 PoE Only (No Wiper), cLCus C1/D1 certification, -10°C ~ +55°C (+14°F ~ +131°F), IP66/IP67,IP68, "-C" for cLC CSA </t>
  </si>
  <si>
    <t>TNO-X6320EPT0-M</t>
  </si>
  <si>
    <t>Explosion proof housing using the XNZ-6320 PoE Only (No Wiper), cLCus C1/D1 certification, -10°C ~ +55°C (+14°F ~ +131°F), IP66/IP67,IP68, "-M" for INMETRO</t>
  </si>
  <si>
    <t>TNO-X6320E1WT1-Z</t>
  </si>
  <si>
    <t>Explosion proof housing using the XNZ-6320 24VAC Only  with wiper, cLCus C1/D1 certification, -40°C ~ +60°C (-40°F ~ +140°F), IP66/IP67,IP68, "-Z" for cLCus C1/D1</t>
  </si>
  <si>
    <t>TNO-X6320E1WT1-C</t>
  </si>
  <si>
    <t>Explosion proof housing using the XNZ-6320 24VAC Only  with wiper, cLCus C1/D1 certification, -40°C ~ +60°C (-40°F ~ +140°F), IP66/IP67,IP68, "-C" for cLC CSA</t>
  </si>
  <si>
    <t>TNO-X6320E1WT2-C</t>
  </si>
  <si>
    <t>Explosion proof housing using the XNZ-6320 24VAC Only  with wiper, cLCus C1/D1 certification, -60°C ~ +40°C (-67°F ~ +104°F), IP66/IP67,IP68, "-C" for cLC CSA</t>
  </si>
  <si>
    <t>TNO-X6320E1WT1-M</t>
  </si>
  <si>
    <t>Explosion proof housing using the XNZ-6320 24VAC Only  with wiper, cLCus C1/D1 certification, -40°C ~ +60°C (-40°F ~ +140°F), IP66/IP67,IP68, "-M" for INMETRO</t>
  </si>
  <si>
    <t>TNO-X6320E2F2T1-Z</t>
  </si>
  <si>
    <t>Explosion proof housing using the XNZ-6320 110VAC Only, Single Mode Fiber (No Wiper), cLCus C1/D1 certification, -40°C ~ +60°C (-40°F ~ +140°F), IP66/IP67,IP68, "-Z" for cLCus C1/D1</t>
  </si>
  <si>
    <t>TNO-X6320E2F2T1-C</t>
  </si>
  <si>
    <t>Explosion proof housing using the XNZ-6320 110VAC Only, Single Mode Fiber (No Wiper), cLCus C1/D1 certification, -40°C ~ +60°C (-40°F ~ +140°F), IP66/IP67,IP68, "-C" for cLC CSA</t>
  </si>
  <si>
    <t>TNO-X6320E2F2T2-C</t>
  </si>
  <si>
    <t>Explosion proof housing using the XNZ-6320 110VAC Only, Single Mode Fiber (No Wiper), cLCus C1/D1 certification, -60°C ~ +40°C (-67°F ~ +104°F), IP66/IP67,IP68, "-C" for cLC CSA</t>
  </si>
  <si>
    <t>TNO-X6320E2F2T1-M</t>
  </si>
  <si>
    <t>Explosion proof housing using the XNZ-6320 110VAC Only, Single Mode Fiber (No Wiper), cLCus C1/D1 certification, -40°C ~ +60°C (-40°F ~ +140°F), IP66/IP67,IP68, "-M" for INMETRO</t>
  </si>
  <si>
    <t>TNO-X6320E2F2WT1-Z</t>
  </si>
  <si>
    <t>Explosion proof housing using the XNZ-6320 110VAC Only, Single Mode Fiber with Wiper, cLCus C1/D1 certification, -40°C ~ +60°C (-40°F ~ +140°F), IP66/IP67,IP68, "-Z" for cLCus C1/D1</t>
  </si>
  <si>
    <t>TNO-X6320E2F2WT1-C</t>
  </si>
  <si>
    <t xml:space="preserve">Explosion proof housing using the XNZ-6320 110VAC Only, Single Mode Fiber with Wiper, cLCus C1/D1 certification, -40°C ~ +60°C (-40°F ~ +140°F), IP66/IP67,IP68, "-C" for cLC CSA </t>
  </si>
  <si>
    <t>TNO-X6320E2F2WT2-C</t>
  </si>
  <si>
    <t xml:space="preserve">Explosion proof housing using the XNZ-6320 110VAC Only, Single Mode Fiber with Wiper, cLCus C1/D1 certification, -60°C ~ +40°C (-67°F ~ +104°F), IP66/IP67,IP68, "-C" for cLC CSA </t>
  </si>
  <si>
    <t>TNO-X6320E2F2WT1-M</t>
  </si>
  <si>
    <t xml:space="preserve">Explosion proof housing using the XNZ-6320 110VAC Only, Single Mode Fiber with Wiper, cLCus C1/D1 certification, -40°C ~ +60°C (-40°F ~ +140°F), IP66/IP67,IP68, "-M" for INMETRO </t>
  </si>
  <si>
    <t>TNU-X6320E2WT1-Z</t>
  </si>
  <si>
    <t>Explosion proof positioning camera using the XNZ-6320 110VAC Only, with Wiper, cLCus C1/D1 certification, -40°C ~ +60°C (-40°F ~ +140°F), IP66/IP67, "-Z" for cLCus C1/D1</t>
  </si>
  <si>
    <t>TNU-X6320E2WT1-C</t>
  </si>
  <si>
    <t xml:space="preserve">Explosion proof positioning camera using the XNZ-6320 110VAC Only, with Wiper, cLCus C1/D1 certification, -40°C ~ +60°C (-40°F ~ +140°F), IP66/IP67, "-C" for cLC CSA </t>
  </si>
  <si>
    <t>TNU-X6320E2WT2-C</t>
  </si>
  <si>
    <t xml:space="preserve">Explosion proof positioning camera using the XNZ-6320 110VAC Only, with Wiper, cLCus C1/D1 certification, -60°C ~ +40°C (-67°F ~ +104°F), IP66/IP67, "-C" for cLC CSA </t>
  </si>
  <si>
    <t>TNU-X6320E2WT1-M</t>
  </si>
  <si>
    <t xml:space="preserve">Explosion proof positioning camera using the XNZ-6320 110VAC Only, with Wiper, cLCus C1/D1 certification, -40°C ~ +60°C (-40°F ~ +140°F), IP66/IP67, "-M" for INMETRO </t>
  </si>
  <si>
    <t>TNU-X6320E2F2WT1-Z</t>
  </si>
  <si>
    <t>Explosion proof positioning camera using the XNZ-6320 110VAC Only, Single Mode Fiber with Wiper, cLCus C1/D1 certification, -40°C ~ +60°C (-40°F ~ +140°F), IP66/IP67, "-Z" for cLCus C1/D1</t>
  </si>
  <si>
    <t>TNU-X6320E2F2WT1-C</t>
  </si>
  <si>
    <t xml:space="preserve">Explosion proof positioning camera using the XNZ-6320 110VAC Only, Single Mode Fiber with Wiper, cLCus C1/D1 certification, -40°C ~ +60°C (-40°F ~ +140°F), IP66/IP67, "-C" for cLC CSA </t>
  </si>
  <si>
    <t>TNU-X6320E2F2WT2-C</t>
  </si>
  <si>
    <t xml:space="preserve">Explosion proof positioning camera using the XNZ-6320 110VAC Only, Single Mode Fiber with Wiper, cLCus C1/D1 certification, -60°C ~ +40°C (-67°F ~ +104°F), IP66/IP67, "-C" for cLC CSA </t>
  </si>
  <si>
    <t>TNU-X6320E2F2WT1-M</t>
  </si>
  <si>
    <t xml:space="preserve">Explosion proof positioning camera using the XNZ-6320 110VAC Only, Single Mode Fiber with Wiper, cLCus C1/D1 certification, -40°C ~ +60°C (-40°F ~ +140°F), IP66/IP67, "-M" for INMETRO </t>
  </si>
  <si>
    <t>TNU-X6320E1WT1-Z</t>
  </si>
  <si>
    <t>Explosion proof positioning camera using the XNZ-6320 24VAC Only, with Wiper, cLCus C1/D1 certification, -40°C ~ +60°C (-40°F ~ +140°F), IP66/IP67, "-Z" for cLCus C1/D1</t>
  </si>
  <si>
    <t>TNU-X6320E1WT1-C</t>
  </si>
  <si>
    <t xml:space="preserve">Explosion proof positioning camera using the XNZ-6320 24VAC Only, with Wiper, cLCus C1/D1 certification, -40°C ~ +60°C (-40°F ~ +140°F), IP66/IP67, "-C" for cLC CSA </t>
  </si>
  <si>
    <t>TNU-X6320E1WT2-C</t>
  </si>
  <si>
    <t xml:space="preserve">Explosion proof positioning camera using the XNZ-6320 24VAC Only, with Wiper, cLCus C1/D1 certification, -60°C ~ +40°C (-67°F ~ +104°F), IP66/IP67, "-C" for cLC CSA </t>
  </si>
  <si>
    <t>TNU-X6320E1WT1-M</t>
  </si>
  <si>
    <t xml:space="preserve">Explosion proof positioning camera using the XNZ-6320 24VAC Only, with Wiper, cLCus C1/D1 certification, -40°C ~ +60°C (-40°F ~ +140°F), IP66/IP67, "-M" for INMETRO </t>
  </si>
  <si>
    <t>TNU-X6320E1F2WT1-Z</t>
  </si>
  <si>
    <t>Explosion proof positioning camera using the XNZ-6320 24VAC Only, Single Mode Fiber with Wiper, cLCus C1/D1 certification, -40°C ~ +60°C (-40°F ~ +140°F), IP66/IP67, "-Z" for cLCus C1/D1</t>
  </si>
  <si>
    <t>TNU-X6320E1F2WT1-C</t>
  </si>
  <si>
    <t xml:space="preserve">Explosion proof positioning camera using the XNZ-6320 24VAC Only, Single Mode Fiber with Wiper, cLCus C1/D1 certification, -40°C ~ +60°C (-40°F ~ +140°F), IP66/IP67, "-C" for cLC CSA </t>
  </si>
  <si>
    <t>TNU-X6320E1F2WT2-C</t>
  </si>
  <si>
    <t xml:space="preserve">Explosion proof positioning camera using the XNZ-6320 24VAC Only, Single Mode Fiber with Wiper, cLCus C1/D1 certification, -60°C ~ +40°C (-67°F ~ +104°F), IP66/IP67, "-C" for cLC CSA </t>
  </si>
  <si>
    <t>TNU-X6320E1F2WT1-M</t>
  </si>
  <si>
    <t xml:space="preserve">Explosion proof positioning camera using the XNZ-6320 24VAC Only, Single Mode Fiber with Wiper, cLCus C1/D1 certification, -40°C ~ +60°C (-40°F ~ +140°F), IP66/IP67, "-M" for INMETRO </t>
  </si>
  <si>
    <t>HT-E-XWP10UL</t>
  </si>
  <si>
    <t>Stainless steel Washer tank for cameras with Wiper model (TNP-6320E2W, TNP-6320E2WF, TNP-6320E1W, TNP-6320E1WF, TNU positioning camera, TNO-6070E2WF, TNO-6320E2WF, TNO-6070E1W)</t>
  </si>
  <si>
    <t>Explosion Proof - Accessory</t>
  </si>
  <si>
    <t>HT-E-BFP00SW</t>
  </si>
  <si>
    <t>Stainless steel Top mounting bracket</t>
  </si>
  <si>
    <t>HT-E-BFW320SW</t>
  </si>
  <si>
    <t>Stainless steel wall mount for (TNO-6070EP, TNO-6320EP, TNO-6070EW2, TNO-6320EW2)</t>
  </si>
  <si>
    <t>HT-E-BPW6800</t>
  </si>
  <si>
    <t>Stainless steel Wall mount for (TNP-xxx, TNU-xxxx)</t>
  </si>
  <si>
    <t>HT-E-BFW50SW</t>
  </si>
  <si>
    <t>Stainless steel wall mount for (TNO-6070EF2, TNO-6320EF2, TNO-6070EWF2, TNO-6320EWF2)</t>
  </si>
  <si>
    <t>HT-E-BFP00CL</t>
  </si>
  <si>
    <t>Stainless steel pole mount adaptor</t>
  </si>
  <si>
    <t>TNO-X6072EPT1-Z</t>
  </si>
  <si>
    <t>Explosion proof camera using the XNB-6000 (2MP @ 60fps) + 2.8~9mm Lens PoE Only (No Wiper), -40°C ~ +55°C (-40°F ~ +131°F), type 4x, IP66, FM (Factory Mutual)”, C1/D1 certification</t>
  </si>
  <si>
    <t>TNO-X8072EPT1-Z</t>
  </si>
  <si>
    <t>Explosion proof camera using the XNB-8000 (5MP @ 30fps) + 4.1~9mm Lens PoE Only (No Wiper),  -40°C ~ +55°C (-40°F ~ +131°F), type 4x, IP66, FM (Factory Mutual)”, C1/D1 certification</t>
  </si>
  <si>
    <t>TNO-X6322EPT1-Z</t>
  </si>
  <si>
    <t>Explosion proof zoom camera using the XNZ-L6320 (2MP @ 60fps) with 32x optical zoom, PoE Only (No Wiper), -40°C ~ +55°C (-40°F ~ +131°F), type 4x, IP66, FM (Factory Mutual)”, C1/D1 certification</t>
  </si>
  <si>
    <t>TNP-X6322EPT3-Z</t>
  </si>
  <si>
    <t>Explosion proof PTZ using the XNP-6320 (2MP @ 60fps) +with 32x optical zoom PoE+ (No Wiper),  -20°C ~ +55°C (-4°F ~ +131°F), type 4x, IP66, FM (Factory Mutual)”, C1/D1 certification</t>
  </si>
  <si>
    <t>TNP-Q6232EPT3-Z</t>
  </si>
  <si>
    <t>Explosion proof PTZ using the QNP-6230 (2MP @ 30fps) +with 23x optical zoom PoE+  (No Wiper),  -20°C ~ +55°C (-4°F ~ +131°F), type 4x, IP66, FM (Factory Mutual)”, C1/D1 certification</t>
  </si>
  <si>
    <t>TNO-P9072EPT1-Z</t>
  </si>
  <si>
    <t>AI 4K Explosion proof camera using the PNB-A9001 (8MP @ 30fps) + 3.9-10mm f1.5 Varifocal i-CS Lens PoE+ (No Wiper), -40°C ~ +55°C (-40°F ~ +131°F), type 4x, IP66, FM (Factory Mutual), cLCus C1/D1 certification</t>
  </si>
  <si>
    <t>TNM-P9022EPT3-Z</t>
  </si>
  <si>
    <t>WN7 Panoramic Multi-sensor explosion proof camera, 180º view, (2MP X 4 sensors) 7.3MP @ 30fps,
 panoramic 209º view, 8.3MP, triple codec H.265/H.264/MJPEG with WiseStream II technology, extreme WDR 120dB, defocus detection, built in analytics, Heatmap, Micro USB for easy installation, 2 x Micro SD cards PoE+, IP66/IK10/NEMA4X; FM (Factory Mutual), cLCus C1/D1 certification</t>
  </si>
  <si>
    <t>HT-F1XX-WM</t>
  </si>
  <si>
    <t>Wall mount for the (TNO-X6072EPT1-Z, TNO-X8072EPT1-Z, and TNO-X6322EPT1-Z)</t>
  </si>
  <si>
    <t>HT-SD-FP</t>
  </si>
  <si>
    <t>Protection kit for the (TNP-X6322EPT3-Z, TNP-Q6232EPT3-Z)</t>
  </si>
  <si>
    <t>HT-SD-WM</t>
  </si>
  <si>
    <t>Wall mount for the (TNP-X6322EPT3-Z, TNP-Q6232EPT3-Z)</t>
  </si>
  <si>
    <t>HT-SF-FP</t>
  </si>
  <si>
    <t>Protection kit for the (TNO-X6072EPT1-Z, TNO-X8072EPT1-Z and TNO-X6322EPT1-Z)</t>
  </si>
  <si>
    <t>HT-SPMA-SD</t>
  </si>
  <si>
    <t>Pole mount for the (TNO-X6072EPT1-Z, TNO-X8072EPT1-Z and TNO-X6322EPT1-Z, TNP-X6322EPT3-Z, TNP-Q6232EPT3-Z) requires a wall mount</t>
  </si>
  <si>
    <t>HT-SD-CM</t>
  </si>
  <si>
    <t>Corner mount for the (TNO-X6072EPT1-Z, TNO-X8072EPT1-Z and TNO-X6322EPT1-Z, TNP-X6322EPT3-Z, TNP-Q6232EPT3-Z) requires a wall mount</t>
  </si>
  <si>
    <t>TID-600R</t>
  </si>
  <si>
    <t>Video Intercom Station, 2MP@60fps, 1.6mm fixed lens (180° x 114°), triple codec H.265/H.264/MJPEG with Wisestream II, 150dB WDR, IR LEDs range 16’, Touchless call, Tow-way (Full duplex) audio, 85dB@0.5m, Echo cancellation and noise reduction, Built in tamper switch, Built in Relay, SIP 2.0, P2P-SIP, SIPS, IP65, IK08, NEMA4X, PoE, 12VDC</t>
  </si>
  <si>
    <t>Intercoms</t>
  </si>
  <si>
    <t>WAVE-PRO-01</t>
  </si>
  <si>
    <t>WAVE Professional License. Enables one (1) IP stream recording, includes life-time SW upgrade. No annual &amp; maintenance cost required.</t>
  </si>
  <si>
    <t>Wisenet WAVE Software</t>
  </si>
  <si>
    <t>WAVE-PRO-04</t>
  </si>
  <si>
    <t>WAVE Professional License. Enables four (4) IP stream recording, includes life-time SW upgrade. No annual &amp; maintenance cost required.</t>
  </si>
  <si>
    <t>WAVE-PRO-08</t>
  </si>
  <si>
    <t>WAVE Professional License. Enables eight (8) IP stream recording, includes life-time SW upgrade. No annual &amp; maintenance cost required.</t>
  </si>
  <si>
    <t>WAVE-PRO-16</t>
  </si>
  <si>
    <t>WAVE Professional License. Enables sixteen (16) IP stream recording, includes life-time SW upgrade. No annual &amp; maintenance cost required.</t>
  </si>
  <si>
    <t>WAVE-PRO-24</t>
  </si>
  <si>
    <t>WAVE Professional License. Enables twenty-four (24) IP stream recording, includes life-time SW upgrade. No annual &amp; maintenance cost required.</t>
  </si>
  <si>
    <t>WAVE-PRO-48</t>
  </si>
  <si>
    <t>WAVE Professional License. Enables forty-eight (48) IP stream recording, includes life-time SW upgrade. No annual &amp; maintenance cost required.</t>
  </si>
  <si>
    <t>WAVE-VW-02</t>
  </si>
  <si>
    <t>WAVE Video Wall License. Enables up to two (2) monitors, includes life-time SW upgrade. No annual &amp; maintenance cost required.</t>
  </si>
  <si>
    <t>WAVE-ENC-04</t>
  </si>
  <si>
    <t>WAVE Encoder License. Enables up to four (4) recording channels, includes life-time SW upgrade. No annual &amp; maintenance cost required.</t>
  </si>
  <si>
    <t>WAVE-IO-01</t>
  </si>
  <si>
    <t>WAVE I/O License. Enables one (1) I/O module, includes life-time SW upgrade. No annual &amp; maintenance cost required.</t>
  </si>
  <si>
    <t>WAVE-EMB-04</t>
  </si>
  <si>
    <t>WAVE Embedded Recorder License. Enables four (4) channel Hanwha Embedded Recorder playback, includes life-time SW upgrade. No annual &amp; maintenance cost required.</t>
  </si>
  <si>
    <t>WAVE-EMB-08</t>
  </si>
  <si>
    <t>WAVE Embedded Recorder License. Enables eight (8) channel Hanwha Embedded Recorder playback, includes life-time SW upgrade. No annual &amp; maintenance cost required.</t>
  </si>
  <si>
    <t>WAVE-EMB-16</t>
  </si>
  <si>
    <t>WAVE Embedded Recorder License. Enables sixteen (16) channel Hanwha Embedded Recorder playback, includes life-time SW upgrade. No annual &amp; maintenance cost required.</t>
  </si>
  <si>
    <t>WAVE-EMB-32</t>
  </si>
  <si>
    <t>WAVE Embedded Recorder License. Enables thirty-two (32) channel Hanwha Embedded Recorder playback, includes life-time SW upgrade. No annual &amp; maintenance cost required.</t>
  </si>
  <si>
    <t>WAVE-EMB-64</t>
  </si>
  <si>
    <t>WAVE Embedded Recorder License. Enables sixty-four (64) channel Hanwha Embedded Recorder playback, includes life-time SW upgrade. No annual &amp; maintenance cost required.</t>
  </si>
  <si>
    <t>WWT-P-3201W</t>
  </si>
  <si>
    <t>Small form factor Wisenet WAVE  Client Workstation for 2 monitor output, Wisenet WAVE pre-installed, (10th Gen) Intel Core i3, 8GB RAM, 256 SSD OS Drive, Windows 10 IoT Enterprise, Nvidia Quadro P400 GPU w/ (3) Mini DisplayPort output, Single GbE NIC, (2) MiniDisplayPort to HDMI adapters included, Keyboard and mouse included</t>
  </si>
  <si>
    <t>WAVE - Client</t>
  </si>
  <si>
    <t>WWT-P-7401W</t>
  </si>
  <si>
    <t>Small form factor Wisenet WAVE  Client Workstation for 4 monitor output, Wisenet WAVE pre-installed, (10th Gen) Intel Core i7, 16GB RAM, 256 SSD OS Drive, Windows 10 IoT Enterprise, Nvidia Quadro P620 GPU w/ (4) Mini DisplayPort output, Single GbE NIC, (4) MiniDisplayPort to HDMI adapters included, Keyboard and mouse included</t>
  </si>
  <si>
    <t>WWT-P-7200MW</t>
  </si>
  <si>
    <t xml:space="preserve">Micro form factor Wisenet WAVE Client Workstation for 2 monitor output, Wisenet WAVE pre-installed, (10th Gen) Intel Core i7, 16GB RAM, 256GB SSD OS Drive, Windows 10 IoT Enterprise, Single GbE NIC, (2) DisplayPort output, (2) DisplayPort to HDMI adapters included, Keyboard and Mouse Included </t>
  </si>
  <si>
    <t>WRN-1610S-2TB</t>
  </si>
  <si>
    <t>2U WAVE PoE NVR (Intel based) with 4 Professional licenses, 2TB RAW, supports: 16 channels with 16 PoE/PoE+ ports (PoE Budget 200W), Wisenet WAVE pre-installed, H.264/H.265/MJPEG, 4 fixed internal SATA HDDs (6TB max per HDD), Wisestream technology, HDMI/VGA output, Dual GbE NICs</t>
  </si>
  <si>
    <t>WAVE - Appliance</t>
  </si>
  <si>
    <t>WRN-1610S-4TB</t>
  </si>
  <si>
    <t>2U WAVE PoE NVR (Intel based) with 4 Professional licenses, 4TB RAW, supports: 16 channels with 16 PoE/PoE+ ports (PoE Budget 200W), Wisenet WAVE pre-installed, H.264/H.265/MJPEG, 4 fixed internal SATA HDDs (6TB max per HDD), Wisestream technology, HDMI/VGA output, Dual GbE NICs</t>
  </si>
  <si>
    <t>WRN-1610S-6TB</t>
  </si>
  <si>
    <t>2U WAVE PoE NVR (Intel based) with 4 Professional licenses, 6TB RAW, supports: 16 channels with 16 PoE/PoE+ ports (PoE Budget 200W), Wisenet WAVE pre-installed, H.264/H.265/MJPEG, 4 fixed internal SATA HDDs (6TB max per HDD), Wisestream technology, HDMI/VGA output, Dual GbE NICs</t>
  </si>
  <si>
    <t>WRN-1610S-8TB</t>
  </si>
  <si>
    <t>2U WAVE PoE NVR (Intel based) with 4 Professional licenses, 8TB RAW, supports: 16 channels with 16 PoE/PoE+ ports (PoE Budget 200W), Wisenet WAVE pre-installed, H.264/H.265/MJPEG, 4 fixed internal SATA HDDs (6TB max per HDD), Wisestream technology, HDMI/VGA output, Dual GbE NICs</t>
  </si>
  <si>
    <t>WRN-1610S-12TB</t>
  </si>
  <si>
    <t>2U WAVE PoE NVR (Intel based) with 4 Professional licenses, 12TB RAW, supports: 16 channels with 16 PoE/PoE+ ports (PoE Budget 200W), Wisenet WAVE pre-installed, H.264/H.265/MJPEG, 4 fixed internal SATA HDDs (6TB max per HDD), Wisestream technology, HDMI/VGA output, Dual GbE NICs</t>
  </si>
  <si>
    <t>WRN-1610S-18TB</t>
  </si>
  <si>
    <t>2U WAVE PoE NVR (Intel based) with 4 Professional licenses, 18TB RAW, supports: 16 channels with 16 PoE/PoE+ ports (PoE Budget 200W), Wisenet WAVE pre-installed, H.264/H.265/MJPEG, 4 fixed internal SATA HDDs (6TB max per HDD), Wisestream technology, HDMI/VGA output, Dual GbE NICs</t>
  </si>
  <si>
    <t>WRN-1610S-24TB</t>
  </si>
  <si>
    <t>2U WAVE PoE NVR (Intel based) with 4 Professional licenses, 24TB RAW, supports: 16 channels with 16 PoE/PoE+ ports (PoE Budget 200W), Wisenet WAVE pre-installed, H.264/H.265/MJPEG, 4 fixed internal SATA HDDs (6TB max per HDD), Wisestream technology, HDMI/VGA output, Dual GbE NICs</t>
  </si>
  <si>
    <t>WRN-810S-1TB</t>
  </si>
  <si>
    <t>1U WAVE PoE NVR (Intel based) with 4 Professional licenses, 1TB RAW, supports: 8 channels with 8 PoE/PoE+ ports (PoE Budget 100W), Wisenet WAVE pre-installed, H.264/H.265/MJPEG, 2 fixed internal SATA HDDs (6TB max per HDD), Wisestream technology, HDMI/VGA output, Dual GbE NICs</t>
  </si>
  <si>
    <t>WRN-810S-2TB</t>
  </si>
  <si>
    <t>1U WAVE PoE NVR (Intel based) with 4 Professional licenses, 2TB RAW, supports: 8 channels with 8 PoE/PoE+ ports (PoE Budget 100W), Wisenet WAVE pre-installed, H.264/H.265/MJPEG, 2 fixed internal SATA HDDs (6TB max per HDD), Wisestream technology, HDMI/VGA output, Dual GbE NICs</t>
  </si>
  <si>
    <t>WRN-810S-4TB</t>
  </si>
  <si>
    <t>1U WAVE PoE NVR (Intel based) with 4 Professional licenses, 4TB RAW, supports: 8 channels with 8 PoE/PoE+ ports (PoE Budget 100W), Wisenet WAVE pre-installed, H.264/H.265/MJPEG, 2 fixed internal SATA HDDs (6TB max per HDD), Wisestream technology, HDMI/VGA output, Dual GbE NICs</t>
  </si>
  <si>
    <t>WRN-810S-6TB</t>
  </si>
  <si>
    <t>1U WAVE PoE NVR (Intel based) with 4 Professional licenses, 6TB RAW, supports: 8 channels with 8 PoE/PoE+ ports (PoE Budget 100W), Wisenet WAVE pre-installed, H.264/H.265/MJPEG, 2 fixed internal SATA HDDs (6TB max per HDD), Wisestream technology, HDMI/VGA output, Dual GbE NICs</t>
  </si>
  <si>
    <t>WRN-810S-8TB</t>
  </si>
  <si>
    <t>1U WAVE PoE NVR (Intel based) with 4 Professional licenses, 8TB RAW, supports: 8 channels with 8 PoE/PoE+ ports (PoE Budget 100W), Wisenet WAVE pre-installed, H.264/H.265/MJPEG, 2 fixed internal SATA HDDs (6TB max per HDD), Wisestream technology, HDMI/VGA output, Dual GbE NICs</t>
  </si>
  <si>
    <t>WRN-810S-12TB</t>
  </si>
  <si>
    <t>1U WAVE PoE NVR (Intel based) with 4 Professional licenses, 12TB RAW, supports: 8 channels with 8 PoE/PoE+ ports (PoE Budget 100W), Wisenet WAVE pre-installed, H.264/H.265/MJPEG, 2 fixed internal SATA HDDs (6TB max per HDD), Wisestream technology, HDMI/VGA output, Dual GbE NICs</t>
  </si>
  <si>
    <t>WRT-P-3100MW-1TB</t>
  </si>
  <si>
    <t>Micro form factor Wisenet WAVE Network Video Recorder with 4 Professional licenses, Wisenet WAVE pre-installed, 1TB raw, 45 Mbps recording B/W, (1) 2.5" HDD, (10th Gen) Intel Core i3, 8GB RAM, 256 GB SSD OS Drive, Windows 10 IoT Enterprise, (1) HDMI, (1) DisplayPort output, , 1 GbE NIC, , Keyboard and mouse included</t>
  </si>
  <si>
    <t>WRT-P-3100MW-2TB</t>
  </si>
  <si>
    <t>Micro form factor Wisenet WAVE Network Video Recorder with 4 Professional licenses, Wisenet WAVE pre-installed, 2TB raw, 45 Mbps recording B/W, (1) 2.5" HDD, (10th Gen) Intel Core i3, 8GB RAM, 256 GB SSD OS Drive, Windows 10 IoT Enterprise, (1) HDMI, (1) DisplayPort output, , 1 GbE NIC, , Keyboard and mouse included</t>
  </si>
  <si>
    <t>WRT-P-3101W-4TB</t>
  </si>
  <si>
    <t>Mini-tower form factor Wisenet WAVE Network Video Recorder with 4 Professional licenses, Wisenet WAVE pre-installed, 4TB raw, 170 Mbps recording B/W, (1) 3.5" HDD, (10th Gen) Intel Core i3, 8GB RAM, 256 GB SSD OS Drive, Windows 10 IoT Enterprise, (2) DisplayPort output, (1) DisplayPort to HDMI adapter included, Dual GbE NICs, Single 550W power supply, Keyboard and mouse included</t>
  </si>
  <si>
    <t>WRT-P-3101W-8TB</t>
  </si>
  <si>
    <t>Mini-tower form factor Wisenet WAVE Network Video Recorder with 4 Professional licenses, Wisenet WAVE pre-installed, 8TB raw, 170 Mbps recording B/W, (2) 3.5" HDD, (10th Gen) Intel Core i3, 8GB RAM, 256 GB SSD OS Drive, Windows 10 IoT Enterprise, (2) DisplayPort output, (1) DisplayPort to HDMI adapter included, Dual GbE NICs, Single 550W power supply, Keyboard and mouse included</t>
  </si>
  <si>
    <t>WRT-P-3101W-12TB</t>
  </si>
  <si>
    <t>Mini-tower form factor Wisenet WAVE Network Video Recorder with 4 Professional licenses, Wisenet WAVE pre-installed, 12TB raw, 170 Mbps recording B/W, (3) 3.5" HDD, (10th Gen) Intel Core i3, 8GB RAM, 256 GB SSD OS Drive, Windows 10 IoT Enterprise, (2) DisplayPort output, (1) DisplayPort to HDMI adapter included, Dual GbE NICs, Single 550W power supply, Keyboard and mouse included</t>
  </si>
  <si>
    <t>WRT-P-3101W-16TB</t>
  </si>
  <si>
    <t>Mini-tower form factor Wisenet WAVE Network Video Recorder with 4 Professional licenses, Wisenet WAVE pre-installed, 16TB raw, 170 Mbps recording B/W, (2) 3.5" HDD, (10th Gen) Intel Core i3, 8GB RAM, 256 GB SSD OS Drive, Windows 10 IoT Enterprise, (2) DisplayPort output, (1) DisplayPort to HDMI adapter included, Dual GbE NICs, Single 550W power supply, Keyboard and mouse included</t>
  </si>
  <si>
    <t>WRT-P-5201W-4TB</t>
  </si>
  <si>
    <t>Mini-tower form factor Wisenet WAVE Network Video Recorder with 4 Professional licenses, Wisenet WAVE pre-installed, 4TB raw, 470 Mbps recording B/W, (1) 3.5" HDD, (10th Gen) Intel Core i5, 16GB RAM, 256 GB SSD OS Drive, Windows 10 IoT Enterprise, (2) DisplayPort output, (1) DisplayPort to HDMI adapter included, Dual GbE NICs, Single 550W power supply, Keyboard and mouse included</t>
  </si>
  <si>
    <t>WRT-P-5201W-8TB</t>
  </si>
  <si>
    <t>Mini-tower form factor Wisenet WAVE Network Video Recorder with 4 Professional licenses, Wisenet WAVE pre-installed, 8TB raw, 470 Mbps recording B/W, (2) 3.5" HDD, (10th Gen) Intel Core i5, 16GB RAM, 256 GB SSD OS Drive, Windows 10 IoT Enterprise, (2) DisplayPort output, (1) DisplayPort to HDMI adapter included, Dual GbE NICs, Single 550W power supply, Keyboard and mouse included</t>
  </si>
  <si>
    <t>WRT-P-5201W-12TB</t>
  </si>
  <si>
    <t>Mini-tower form factor Wisenet WAVE Network Video Recorder with 4 Professional licenses, Wisenet WAVE pre-installed, 12TB raw, 470 Mbps recording B/W, (3) 3.5" HDD, (10th Gen) Intel Core i5, 16GB RAM, 256 GB SSD OS Drive, Windows 10 IoT Enterprise, (2) DisplayPort output, (1) DisplayPort to HDMI adapter included, Dual GbE NICs, Single 550W power supply, Keyboard and mouse included</t>
  </si>
  <si>
    <t>WRT-P-5201W-16TB</t>
  </si>
  <si>
    <t>Mini-tower form factor Wisenet WAVE Network Video Recorder with 4 Professional licenses, Wisenet WAVE pre-installed, 16TB raw, 470 Mbps recording B/W, (2) 3.5" HDD, (10th Gen) Intel Core i5, 16GB RAM, 256 GB SSD OS Drive, Windows 10 IoT Enterprise, (2) DisplayPort output, (1) DisplayPort to HDMI adapter included, Dual GbE NICs, Single 550W power supply, Keyboard and mouse included</t>
  </si>
  <si>
    <t>WRT-P-5201W-20TB</t>
  </si>
  <si>
    <t>Mini-tower form factor Wisenet WAVE Network Video Recorder with 4 Professional licenses, Wisenet WAVE pre-installed, 20TB raw, 470 Mbps recording B/W, (2) 3.5" HDD, (10th Gen) Intel Core i5, 16GB RAM, 256 GB SSD OS Drive, Windows 10 IoT Enterprise, (2) DisplayPort output, (1) DisplayPort to HDMI adapter included, Dual GbE NICs, Single 550W power supply, Keyboard and mouse included</t>
  </si>
  <si>
    <t>WRT-P-5201W-24TB</t>
  </si>
  <si>
    <t>Mini-tower form factor Wisenet WAVE Network Video Recorder with 4 Professional licenses, Wisenet WAVE pre-installed, 24TB raw, 470 Mbps recording B/W, (3) 3.5" HDD, (10th Gen) Intel Core i5, 16GB RAM, 256 GB SSD OS Drive, Windows 10 IoT Enterprise, (2) DisplayPort output, (1) DisplayPort to HDMI adapter included, Dual GbE NICs, Single 550W power supply, Keyboard and mouse included</t>
  </si>
  <si>
    <t>WRT-P-5201W-36TB</t>
  </si>
  <si>
    <t>Mini-tower form factor Wisenet WAVE Network Video Recorder with 4 Professional licenses, Wisenet WAVE pre-installed, 36TB raw, 470 Mbps recording B/W, (3) 3.5" HDD, (10th Gen) Intel Core i5, 16GB RAM, 256 GB SSD OS Drive, Windows 10 IoT Enterprise, (2) DisplayPort output, (1) DisplayPort to HDMI adapter included, Dual GbE NICs, Single 550W power supply, Keyboard and mouse included</t>
  </si>
  <si>
    <t>WRR-P-E200W2-8TB</t>
  </si>
  <si>
    <t>1U Wisenet WAVE Network Video Recorder with 4 Professional licenses, Wisenet WAVE pre-installed, 8TB raw (7TB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</si>
  <si>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WRR-P-E200W2-12TB</t>
  </si>
  <si>
    <t>1U Wisenet WAVE Network Video Recorder with 4 Professional licenses, Wisenet WAVE pre-installed, 12TB raw (11TB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</si>
  <si>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WRR-P-E200W2-16TB</t>
  </si>
  <si>
    <t>1U Wisenet WAVE Network Video Recorder with 4 Professional licenses, Wisenet WAVE pre-installed, 16TB raw (14TB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</si>
  <si>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WRR-P-E200W2-24TB</t>
  </si>
  <si>
    <t>1U Wisenet WAVE Network Video Recorder with 4 Professional licenses, Wisenet WAVE pre-installed, 24TB raw (22TB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</si>
  <si>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WRR-P-E200W2-28TB</t>
  </si>
  <si>
    <t>1U Wisenet WAVE Network Video Recorder with 4 Professional licenses, Wisenet WAVE pre-installed, 28TB raw (26TB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</si>
  <si>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WRR-P-E200W2-36TB</t>
  </si>
  <si>
    <t>1U Wisenet WAVE Network Video Recorder with 4 Professional licenses, Wisenet WAVE pre-installed, 36TB raw (33TB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</si>
  <si>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WRR-P-E200W2-48TB</t>
  </si>
  <si>
    <t>1U Wisenet WAVE Network Video Recorder with 4 Professional licenses, Wisenet WAVE pre-installed, 48TB raw (39TB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</si>
  <si>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WRR-P-S202W1-16TB</t>
  </si>
  <si>
    <t>2U Wisenet WAVE Network Video Recorder with 4 Professional licenses, Wisenet WAVE pre-installed, 16TB raw (7TB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</si>
  <si>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WRR-P-S202W1-20TB</t>
  </si>
  <si>
    <t>2U Wisenet WAVE Network Video Recorder with 4 Professional licenses, Wisenet WAVE pre-installed, 20TB raw (11TB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</si>
  <si>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WRR-P-S202W1-24TB</t>
  </si>
  <si>
    <t>2U Wisenet WAVE Network Video Recorder with 4 Professional licenses, Wisenet WAVE pre-installed, 24TB raw (14TB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</si>
  <si>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WRR-P-S202W1-28TB</t>
  </si>
  <si>
    <t>2U Wisenet WAVE Network Video Recorder with 4 Professional licenses, Wisenet WAVE pre-installed, 28TB raw (18TB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</si>
  <si>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WRR-P-S202W1-32TB</t>
  </si>
  <si>
    <t>2U Wisenet WAVE Network Video Recorder with 4 Professional licenses, Wisenet WAVE pre-installed, 32TB raw (22TB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</si>
  <si>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WRR-P-S202W1-40TB</t>
  </si>
  <si>
    <t>2U Wisenet WAVE Network Video Recorder with 4 Professional licenses, Wisenet WAVE pre-installed, 40TB raw (29TB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</si>
  <si>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WRR-P-S202W1-48TB</t>
  </si>
  <si>
    <t>2U Wisenet WAVE Network Video Recorder with 4 Professional licenses, Wisenet WAVE pre-installed, 48TB raw (37TB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</si>
  <si>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WRR-P-S202W1-64TB</t>
  </si>
  <si>
    <t>2U Wisenet WAVE Network Video Recorder with 4 Professional licenses, Wisenet WAVE pre-installed, 64TB raw (44TB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</si>
  <si>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WRR-P-S202W1-80TB</t>
  </si>
  <si>
    <t>2U Wisenet WAVE Network Video Recorder with 4 Professional licenses, Wisenet WAVE pre-installed, 80TB raw (59TB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</si>
  <si>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WRR-P-S202W1-96TB</t>
  </si>
  <si>
    <t>2U Wisenet WAVE Network Video Recorder with 4 Professional licenses, Wisenet WAVE pre-installed, 96TB raw (74TB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</si>
  <si>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WRR-P-S202W1-108TB</t>
  </si>
  <si>
    <t>2U Wisenet WAVE Network Video Recorder with 4 Professional licenses, Wisenet WAVE pre-installed, 108TB raw (78TB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</si>
  <si>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WRR-P-S202W1-120TB</t>
  </si>
  <si>
    <t>2U Wisenet WAVE Network Video Recorder with 4 Professional licenses, Wisenet WAVE pre-installed, 120TB raw (89TB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</si>
  <si>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WRR-P-S202W1-132TB</t>
  </si>
  <si>
    <t>2U Wisenet WAVE Network Video Recorder with 4 Professional licenses, Wisenet WAVE pre-installed, 132TB raw (100TB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</si>
  <si>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WRR-P-S202W1-144TB</t>
  </si>
  <si>
    <t>2U Wisenet WAVE Network Video Recorder with 4 Professional licenses, Wisenet WAVE pre-installed, 144TB raw (111TB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</si>
  <si>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WRR-P-S202W1-156TB</t>
  </si>
  <si>
    <t>2U Wisenet WAVE Network Video Recorder with 4 Professional licenses, Wisenet WAVE pre-installed, 156TB raw (120TB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</si>
  <si>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WRR-P-S202W1-176TB</t>
  </si>
  <si>
    <t>2U Wisenet WAVE Network Video Recorder with 4 Professional licenses, Wisenet WAVE pre-installed, 176TB raw (131TB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</si>
  <si>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WRR-P-S202W1-192TB</t>
  </si>
  <si>
    <t>2U Wisenet WAVE Network Video Recorder with 4 Professional licenses, Wisenet WAVE pre-installed, 192TB raw (145TB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</si>
  <si>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WRR-P-S202W1-208TB</t>
  </si>
  <si>
    <t>2U Wisenet WAVE Network Video Recorder with 4 Professional licenses, Wisenet WAVE pre-installed, 208TB raw (160TB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</si>
  <si>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WRR-P-S202W1-224TB</t>
  </si>
  <si>
    <t>2U Wisenet WAVE Network Video Recorder with 4 Professional licenses, Wisenet WAVE pre-installed, 224TB raw (174TB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</si>
  <si>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WRR-P-E200S2-8TB</t>
  </si>
  <si>
    <t>1U Wisenet WAVE Network Video Recorder with 4 Professional licenses, Wisenet WAVE pre-installed, 8TB raw (7TB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</si>
  <si>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WRR-P-E200S2-12TB</t>
  </si>
  <si>
    <t>1U Wisenet WAVE Network Video Recorder with 4 Professional licenses, Wisenet WAVE pre-installed, 12TB raw (11TB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</si>
  <si>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WRR-P-E200S2-16TB</t>
  </si>
  <si>
    <t>1U Wisenet WAVE Network Video Recorder with 4 Professional licenses, Wisenet WAVE pre-installed, 16TB raw (14TB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</si>
  <si>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WRR-P-E200S2-24TB</t>
  </si>
  <si>
    <t>1U Wisenet WAVE Network Video Recorder with 4 Professional licenses, Wisenet WAVE pre-installed, 24TB raw (22TB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</si>
  <si>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WRR-P-E200S2-28TB</t>
  </si>
  <si>
    <t>1U Wisenet WAVE Network Video Recorder with 4 Professional licenses, Wisenet WAVE pre-installed, 28TB raw (26TB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</si>
  <si>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WRR-P-E200S2-36TB</t>
  </si>
  <si>
    <t>1U Wisenet WAVE Network Video Recorder with 4 Professional licenses, Wisenet WAVE pre-installed, 36TB raw (33TB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</si>
  <si>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WRR-P-E200S2-48TB</t>
  </si>
  <si>
    <t>1U Wisenet WAVE Network Video Recorder with 4 Professional licenses, Wisenet WAVE pre-installed, 48TB raw (39TB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</si>
  <si>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WRR-P-S202S1-16TB</t>
  </si>
  <si>
    <t>2U Wisenet WAVE Network Video Recorder with 4 Professional licenses, Wisenet WAVE pre-installed, 16TB raw (7TB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</si>
  <si>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WRR-P-S202S1-20TB</t>
  </si>
  <si>
    <t>2U Wisenet WAVE Network Video Recorder with 4 Professional licenses, Wisenet WAVE pre-installed, 20TB raw (11TB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</si>
  <si>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WRR-P-S202S1-24TB</t>
  </si>
  <si>
    <t>2U Wisenet WAVE Network Video Recorder with 4 Professional licenses, Wisenet WAVE pre-installed, 24TB raw (14TB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</si>
  <si>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WRR-P-S202S1-28TB</t>
  </si>
  <si>
    <t>2U Wisenet WAVE Network Video Recorder with 4 Professional licenses, Wisenet WAVE pre-installed, 28TB raw (18TB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</si>
  <si>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WRR-P-S202S1-32TB</t>
  </si>
  <si>
    <t>2U Wisenet WAVE Network Video Recorder with 4 Professional licenses, Wisenet WAVE pre-installed, 32TB raw (22TB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</si>
  <si>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WRR-P-S202S1-40TB</t>
  </si>
  <si>
    <t>2U Wisenet WAVE Network Video Recorder with 4 Professional licenses, Wisenet WAVE pre-installed, 40TB raw (29TB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</si>
  <si>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WRR-P-S202S1-48TB</t>
  </si>
  <si>
    <t>2U Wisenet WAVE Network Video Recorder with 4 Professional licenses, Wisenet WAVE pre-installed, 48TB raw (37TB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</si>
  <si>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WRR-P-S202S1-64TB</t>
  </si>
  <si>
    <t>2U Wisenet WAVE Network Video Recorder with 4 Professional licenses, Wisenet WAVE pre-installed, 64TB raw (44TB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</si>
  <si>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WRR-P-S202S1-80TB</t>
  </si>
  <si>
    <t>2U Wisenet WAVE Network Video Recorder with 4 Professional licenses, Wisenet WAVE pre-installed, 80TB raw (59TB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</si>
  <si>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WRR-P-S202S1-96TB</t>
  </si>
  <si>
    <t>2U Wisenet WAVE Network Video Recorder with 4 Professional licenses, Wisenet WAVE pre-installed, 96TB raw (74TB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</si>
  <si>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WRR-P-S202S1-108TB</t>
  </si>
  <si>
    <t>2U Wisenet WAVE Network Video Recorder with 4 Professional licenses, Wisenet WAVE pre-installed, 108TB raw (78TB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</si>
  <si>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WRR-P-S202S1-120TB</t>
  </si>
  <si>
    <t>2U Wisenet WAVE Network Video Recorder with 4 Professional licenses, Wisenet WAVE pre-installed, 120TB raw (89TB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</si>
  <si>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WRR-P-S202S1-132TB</t>
  </si>
  <si>
    <t>2U Wisenet WAVE Network Video Recorder with 4 Professional licenses, Wisenet WAVE pre-installed, 132TB raw (100TB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</si>
  <si>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WRR-P-S202S1-144TB</t>
  </si>
  <si>
    <t>2U Wisenet WAVE Network Video Recorder with 4 Professional licenses, Wisenet WAVE pre-installed, 144TB raw (111TB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</si>
  <si>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WRR-P-S202S1-156TB</t>
  </si>
  <si>
    <t>2U Wisenet WAVE Network Video Recorder with 4 Professional licenses, Wisenet WAVE pre-installed, 156TB raw (120TB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</si>
  <si>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WRR-P-S202S1-176TB</t>
  </si>
  <si>
    <t>2U Wisenet WAVE Network Video Recorder with 4 Professional licenses, Wisenet WAVE pre-installed, 176TB raw (131TB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</si>
  <si>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WRR-P-S202S1-192TB</t>
  </si>
  <si>
    <t>2U Wisenet WAVE Network Video Recorder with 4 Professional licenses, Wisenet WAVE pre-installed, 192TB raw (145TB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</si>
  <si>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WRR-P-S202S1-208TB</t>
  </si>
  <si>
    <t>2U Wisenet WAVE Network Video Recorder with 4 Professional licenses, Wisenet WAVE pre-installed, 208TB raw (160TB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</si>
  <si>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WRR-P-S202S1-224TB</t>
  </si>
  <si>
    <t>2U Wisenet WAVE Network Video Recorder with 4 Professional licenses, Wisenet WAVE pre-installed, 224TB raw (174TB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</si>
  <si>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WRR-P-S206S-256TB</t>
  </si>
  <si>
    <t>2U Wisenet WAVE Network Video Recorder with 4 Professional licenses, Wisenet WAVE pre-installed, 256TB raw (203TB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</si>
  <si>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WRR-P-S206S-288TB</t>
  </si>
  <si>
    <t>2U Wisenet WAVE Network Video Recorder with 4 Professional licenses, Wisenet WAVE pre-installed, 288TB raw (232TB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</si>
  <si>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WRR-P-S206S-320TB</t>
  </si>
  <si>
    <t>2U Wisenet WAVE Network Video Recorder with 4 Professional licenses, Wisenet WAVE pre-installed, 320TB raw (262TB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</si>
  <si>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WRR-P-S206S-352TB</t>
  </si>
  <si>
    <t>2U Wisenet WAVE Network Video Recorder with 4 Professional licenses, Wisenet WAVE pre-installed, 352TB raw (291TB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</si>
  <si>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WRR-P-S206S-384TB</t>
  </si>
  <si>
    <t>2U Wisenet WAVE Network Video Recorder with 4 Professional licenses, Wisenet WAVE pre-installed, 384TB raw (320TB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</si>
  <si>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WRR-P-S206S-416TB</t>
  </si>
  <si>
    <t>2U Wisenet WAVE Network Video Recorder with 4 Professional licenses, Wisenet WAVE pre-installed, 416TB raw (349TB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</si>
  <si>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WWT-P-3201L</t>
  </si>
  <si>
    <t>Small form factor Wisenet WAVE  Client Workstation for 2 monitor output, Wisenet WAVE pre-installed, (10th Gen) Intel Core i3, 8GB RAM, 256 SSD OS Drive, Ubuntu Linux 18.04 LTS, Nvidia Quadro P400 GPU w/ (3) Mini DisplayPort output, Single GbE NIC, (2) MiniDisplayPort to HDMI adapters included, Keyboard and mouse included</t>
  </si>
  <si>
    <t>WWT-P-7401L</t>
  </si>
  <si>
    <t>Small form factor Wisenet WAVE  Client Workstation for 4 monitor output, Wisenet WAVE pre-installed, (10th Gen) Intel Core i7, 16GB RAM, 256 SSD OS Drive, Ubuntu Linux 18.04 LTS, Nvidia Quadro P620 GPU w/ (4) Mini DisplayPort output, Single GbE NIC, (4) MiniDisplayPort to HDMI adapters included, Keyboard and mouse included</t>
  </si>
  <si>
    <t>WRT-P-3101L-4TB</t>
  </si>
  <si>
    <t>Mini-tower form factor Wisenet WAVE Network Video Recorder with 4 Professional licenses, Wisenet WAVE pre-installed, 4TB raw, 170 Mbps recording B/W, (1) 3.5" HDD, (10th Gen) Intel Core i3, 8GB RAM, 256 GB SSD OS Drive, Ubuntu Linux 18.04 LTS, (2) DisplayPort output, (1) DisplayPort to HDMI adapter included, Dual GbE NICs, Single 550W power supply, Keyboard and mouse included</t>
  </si>
  <si>
    <t>WRT-P-3101L-8TB</t>
  </si>
  <si>
    <t>Mini-tower form factor Wisenet WAVE Network Video Recorder with 4 Professional licenses, Wisenet WAVE pre-installed, 8TB raw, 170 Mbps recording B/W, (2) 3.5" HDD, (10th Gen) Intel Core i3, 8GB RAM, 256 GB SSD OS Drive, Ubuntu Linux 18.04 LTS, (2) DisplayPort output, (1) DisplayPort to HDMI adapter included, Dual GbE NICs, Single 550W power supply, Keyboard and mouse included</t>
  </si>
  <si>
    <t>WRT-P-3101L-12TB</t>
  </si>
  <si>
    <t>Mini-tower form factor Wisenet WAVE Network Video Recorder with 4 Professional licenses, Wisenet WAVE pre-installed, 12TB raw, 170 Mbps recording B/W, (3) 3.5" HDD, (10th Gen) Intel Core i3, 8GB RAM, 256 GB SSD OS Drive, Ubuntu Linux 18.04 LTS, (2) DisplayPort output, (1) DisplayPort to HDMI adapter included, Dual GbE NICs, Single 550W power supply, Keyboard and mouse included</t>
  </si>
  <si>
    <t>WRT-P-3101L-16TB</t>
  </si>
  <si>
    <t>Mini-tower form factor Wisenet WAVE Network Video Recorder with 4 Professional licenses, Wisenet WAVE pre-installed, 16TB raw, 170 Mbps recording B/W, (2) 3.5" HDD, (10th Gen) Intel Core i3, 8GB RAM, 256 GB SSD OS Drive, Ubuntu Linux 18.04 LTS, (2) DisplayPort output, (1) DisplayPort to HDMI adapter included, Dual GbE NICs, Single 550W power supply, Keyboard and mouse included</t>
  </si>
  <si>
    <t>WRT-P-5201L-4TB</t>
  </si>
  <si>
    <t>Mini-tower form factor Wisenet WAVE Network Video Recorder with 4 Professional licenses, Wisenet WAVE pre-installed, 4TB raw, 470 Mbps recording B/W, (1) 3.5" HDD, (10th Gen) Intel Core i5, 16GB RAM, 256 GB SSD OS Drive, Ubuntu Linux 18.04 LTS, (2) DisplayPort output, (1) DisplayPort to HDMI adapter included, Dual GbE NICs, Single 550W power supply, Keyboard and mouse included</t>
  </si>
  <si>
    <t>WRT-P-5201L-8TB</t>
  </si>
  <si>
    <t>Mini-tower form factor Wisenet WAVE Network Video Recorder with 4 Professional licenses, Wisenet WAVE pre-installed, 8TB raw, 470 Mbps recording B/W, (2) 3.5" HDD, (10th Gen) Intel Core i5, 16GB RAM, 256 GB SSD OS Drive, Ubuntu Linux 18.04 LTS, (2) DisplayPort output, (1) DisplayPort to HDMI adapter included, Dual GbE NICs, Single 550W power supply, Keyboard and mouse included</t>
  </si>
  <si>
    <t>WRT-P-5201L-12TB</t>
  </si>
  <si>
    <t>Mini-tower form factor Wisenet WAVE Network Video Recorder with 4 Professional licenses, Wisenet WAVE pre-installed, 12TB raw, 470 Mbps recording B/W, (3) 3.5" HDD, (10th Gen) Intel Core i5, 16GB RAM, 256 GB SSD OS Drive, Ubuntu Linux 18.04 LTS, (2) DisplayPort output, (1) DisplayPort to HDMI adapter included, Dual GbE NICs, Single 550W power supply, Keyboard and mouse included</t>
  </si>
  <si>
    <t>WRT-P-5201L-16TB</t>
  </si>
  <si>
    <t>Mini-tower form factor Wisenet WAVE Network Video Recorder with 4 Professional licenses, Wisenet WAVE pre-installed, 16TB raw, 470 Mbps recording B/W, (2) 3.5" HDD, (10th Gen) Intel Core i5, 16GB RAM, 256 GB SSD OS Drive, Ubuntu Linux 18.04 LTS, (2) DisplayPort output, (1) DisplayPort to HDMI adapter included, Dual GbE NICs, Single 550W power supply, Keyboard and mouse included</t>
  </si>
  <si>
    <t>WRT-P-5201L-20TB</t>
  </si>
  <si>
    <t>Mini-tower form factor Wisenet WAVE Network Video Recorder with 4 Professional licenses, Wisenet WAVE pre-installed, 20TB raw, 470 Mbps recording B/W, (2) 3.5" HDD, (10th Gen) Intel Core i5, 16GB RAM, 256 GB SSD OS Drive, Ubuntu Linux 18.04 LTS, (2) DisplayPort output, (1) DisplayPort to HDMI adapter included, Dual GbE NICs, Single 550W power supply, Keyboard and mouse included</t>
  </si>
  <si>
    <t>WRT-P-5201L-24TB</t>
  </si>
  <si>
    <t>Mini-tower form factor Wisenet WAVE Network Video Recorder with 4 Professional licenses, Wisenet WAVE pre-installed, 24TB raw, 470 Mbps recording B/W, (3) 3.5" HDD, (10th Gen) Intel Core i5, 16GB RAM, 256 GB SSD OS Drive, Ubuntu Linux 18.04 LTS, (2) DisplayPort output, (1) DisplayPort to HDMI adapter included, Dual GbE NICs, Single 550W power supply, Keyboard and mouse included</t>
  </si>
  <si>
    <t>WRT-P-5201L-36TB</t>
  </si>
  <si>
    <t>Mini-tower form factor Wisenet WAVE Network Video Recorder with 4 Professional licenses, Wisenet WAVE pre-installed, 36TB raw, 470 Mbps recording B/W, (3) 3.5" HDD, (10th Gen) Intel Core i5, 16GB RAM, 256 GB SSD OS Drive, Ubuntu Linux 18.04 LTS, (2) DisplayPort output, (1) DisplayPort to HDMI adapter included, Dual GbE NICs, Single 550W power supply, Keyboard and mouse included</t>
  </si>
  <si>
    <t>WRR-P-E200L2-8TB</t>
  </si>
  <si>
    <t>1U Wisenet WAVE Network Video Recorder with 4 Professional licenses, Wisenet WAVE pre-installed, 8TB raw (7TB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</si>
  <si>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WRR-P-E200L2-12TB</t>
  </si>
  <si>
    <t>1U Wisenet WAVE Network Video Recorder with 4 Professional licenses, Wisenet WAVE pre-installed, 12TB raw (11TB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</si>
  <si>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WRR-P-E200L2-16TB</t>
  </si>
  <si>
    <t>1U Wisenet WAVE Network Video Recorder with 4 Professional licenses, Wisenet WAVE pre-installed, 16TB raw (14TB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</si>
  <si>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WRR-P-E200L2-24TB</t>
  </si>
  <si>
    <t>1U Wisenet WAVE Network Video Recorder with 4 Professional licenses, Wisenet WAVE pre-installed, 24TB raw (22TB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</si>
  <si>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WRR-P-E200L2-28TB</t>
  </si>
  <si>
    <t>1U Wisenet WAVE Network Video Recorder with 4 Professional licenses, Wisenet WAVE pre-installed, 28TB raw (26TB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</si>
  <si>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WRR-P-E200L2-36TB</t>
  </si>
  <si>
    <t>1U Wisenet WAVE Network Video Recorder with 4 Professional licenses, Wisenet WAVE pre-installed, 36TB raw (33TB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</si>
  <si>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WRR-P-E200L2-48TB</t>
  </si>
  <si>
    <t>1U Wisenet WAVE Network Video Recorder with 4 Professional licenses, Wisenet WAVE pre-installed, 48TB raw (39TB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</si>
  <si>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WRR-P-S202L1-16TB</t>
  </si>
  <si>
    <t>2U Wisenet WAVE Network Video Recorder with 4 Professional licenses, Wisenet WAVE pre-installed, 16TB raw (7TB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</si>
  <si>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WRR-P-S202L1-20TB</t>
  </si>
  <si>
    <t>2U Wisenet WAVE Network Video Recorder with 4 Professional licenses, Wisenet WAVE pre-installed, 20TB raw (11TB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</si>
  <si>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WRR-P-S202L1-24TB</t>
  </si>
  <si>
    <t>2U Wisenet WAVE Network Video Recorder with 4 Professional licenses, Wisenet WAVE pre-installed, 24TB raw (14TB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</si>
  <si>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WRR-P-S202L1-28TB</t>
  </si>
  <si>
    <t>2U Wisenet WAVE Network Video Recorder with 4 Professional licenses, Wisenet WAVE pre-installed, 28TB raw (18TB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</si>
  <si>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WRR-P-S202L1-32TB</t>
  </si>
  <si>
    <t>2U Wisenet WAVE Network Video Recorder with 4 Professional licenses, Wisenet WAVE pre-installed, 32TB raw (22TB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</si>
  <si>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WRR-P-S202L1-40TB</t>
  </si>
  <si>
    <t>2U Wisenet WAVE Network Video Recorder with 4 Professional licenses, Wisenet WAVE pre-installed, 40TB raw (29TB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</si>
  <si>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WRR-P-S202L1-48TB</t>
  </si>
  <si>
    <t>2U Wisenet WAVE Network Video Recorder with 4 Professional licenses, Wisenet WAVE pre-installed, 48TB raw (37TB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</si>
  <si>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WRR-P-S202L1-64TB</t>
  </si>
  <si>
    <t>2U Wisenet WAVE Network Video Recorder with 4 Professional licenses, Wisenet WAVE pre-installed, 64TB raw (44TB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</si>
  <si>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WRR-P-S202L1-80TB</t>
  </si>
  <si>
    <t>2U Wisenet WAVE Network Video Recorder with 4 Professional licenses, Wisenet WAVE pre-installed, 80TB raw (59TB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</si>
  <si>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WRR-P-S202L1-96TB</t>
  </si>
  <si>
    <t>2U Wisenet WAVE Network Video Recorder with 4 Professional licenses, Wisenet WAVE pre-installed, 96TB raw (74TB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</si>
  <si>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WRR-P-S202L1-108TB</t>
  </si>
  <si>
    <t>2U Wisenet WAVE Network Video Recorder with 4 Professional licenses, Wisenet WAVE pre-installed, 108TB raw (78TB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</si>
  <si>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WRR-P-S202L1-120TB</t>
  </si>
  <si>
    <t>2U Wisenet WAVE Network Video Recorder with 4 Professional licenses, Wisenet WAVE pre-installed, 120TB raw (89TB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</si>
  <si>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WRR-P-S202L1-132TB</t>
  </si>
  <si>
    <t>2U Wisenet WAVE Network Video Recorder with 4 Professional licenses, Wisenet WAVE pre-installed, 132TB raw (100TB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</si>
  <si>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WRR-P-S202L1-144TB</t>
  </si>
  <si>
    <t>2U Wisenet WAVE Network Video Recorder with 4 Professional licenses, Wisenet WAVE pre-installed, 144TB raw (111TB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</si>
  <si>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WRR-Q-A200W-8TB</t>
  </si>
  <si>
    <t>2U Wisenet WAVE Network Video Recorder with 4 Professional licenses, Wisenet WAVE pre-installed, 8TB raw (7TB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</si>
  <si>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WAVE- Appliance</t>
  </si>
  <si>
    <t>WRR-Q-A200W-12TB</t>
  </si>
  <si>
    <t>2U Wisenet WAVE Network Video Recorder with 4 Professional licenses, Wisenet WAVE pre-installed, 12TB raw (11TB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</si>
  <si>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WRR-Q-A200W-16TB</t>
  </si>
  <si>
    <t>2U Wisenet WAVE Network Video Recorder with 4 Professional licenses, Wisenet WAVE pre-installed, 16TB raw (14TB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</si>
  <si>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WRR-Q-A200W-20TB</t>
  </si>
  <si>
    <t>2U Wisenet WAVE Network Video Recorder with 4 Professional licenses, Wisenet WAVE pre-installed, 20TB raw (18TB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</si>
  <si>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WRR-Q-A200W-24TB</t>
  </si>
  <si>
    <t>2U Wisenet WAVE Network Video Recorder with 4 Professional licenses, Wisenet WAVE pre-installed, 24TB raw (22TB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</si>
  <si>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WRR-Q-A200W-28TB</t>
  </si>
  <si>
    <t>2U Wisenet WAVE Network Video Recorder with 4 Professional licenses, Wisenet WAVE pre-installed, 28TB raw (26TB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</si>
  <si>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WRR-Q-A200W-36TB</t>
  </si>
  <si>
    <t>2U Wisenet WAVE Network Video Recorder with 4 Professional licenses, Wisenet WAVE pre-installed, 36TB raw (33TB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</si>
  <si>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WRR-Q-A200W-48TB</t>
  </si>
  <si>
    <t>2U Wisenet WAVE Network Video Recorder with 4 Professional licenses, Wisenet WAVE pre-installed, 48TB raw (44TB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</si>
  <si>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WRR-Q-A200W-60TB</t>
  </si>
  <si>
    <t>2U Wisenet WAVE Network Video Recorder with 4 Professional licenses, Wisenet WAVE pre-installed, 60TB raw (55TB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</si>
  <si>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WRR-Q-A200W-72TB</t>
  </si>
  <si>
    <t>2U Wisenet WAVE Network Video Recorder with 4 Professional licenses, Wisenet WAVE pre-installed, 72TB raw (67TB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</si>
  <si>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WRR-Q-A200W-84TB</t>
  </si>
  <si>
    <t>2U Wisenet WAVE Network Video Recorder with 4 Professional licenses, Wisenet WAVE pre-installed, 84TB raw (78TB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</si>
  <si>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WRR-Q-A201W-12TB</t>
  </si>
  <si>
    <t>2U Wisenet WAVE Network Video Recorder with 4 Professional licenses, Wisenet WAVE pre-installed, 12TB raw (7TB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</si>
  <si>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WRR-Q-A201W-16TB</t>
  </si>
  <si>
    <t>2U Wisenet WAVE Network Video Recorder with 4 Professional licenses, Wisenet WAVE pre-installed, 16TB raw (11TB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</si>
  <si>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WRR-Q-A201W-20TB</t>
  </si>
  <si>
    <t>2U Wisenet WAVE Network Video Recorder with 4 Professional licenses, Wisenet WAVE pre-installed, 20TB raw (14TB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</si>
  <si>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WRR-Q-A201W-24TB</t>
  </si>
  <si>
    <t>2U Wisenet WAVE Network Video Recorder with 4 Professional licenses, Wisenet WAVE pre-installed, 24TB raw (18TB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</si>
  <si>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WRR-Q-A201W-32TB</t>
  </si>
  <si>
    <t>2U Wisenet WAVE Network Video Recorder with 4 Professional licenses, Wisenet WAVE pre-installed, 32TB raw (22TB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</si>
  <si>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WRR-Q-A201W-40TB</t>
  </si>
  <si>
    <t>2U Wisenet WAVE Network Video Recorder with 4 Professional licenses, Wisenet WAVE pre-installed, 40TB raw (29TB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</si>
  <si>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WRR-Q-A201W-48TB</t>
  </si>
  <si>
    <t>2U Wisenet WAVE Network Video Recorder with 4 Professional licenses, Wisenet WAVE pre-installed, 48TB raw (37TB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</si>
  <si>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WRR-Q-A201W-56TB</t>
  </si>
  <si>
    <t>2U Wisenet WAVE Network Video Recorder with 4 Professional licenses, Wisenet WAVE pre-installed, 56TB raw (44TB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</si>
  <si>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WRR-Q-A201W-64TB</t>
  </si>
  <si>
    <t>2U Wisenet WAVE Network Video Recorder with 4 Professional licenses, Wisenet WAVE pre-installed, 64TB raw (52TB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</si>
  <si>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WRR-Q-A201W-72TB</t>
  </si>
  <si>
    <t>2U Wisenet WAVE Network Video Recorder with 4 Professional licenses, Wisenet WAVE pre-installed, 72TB raw (59TB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</si>
  <si>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WRR-Q-A201W-80TB</t>
  </si>
  <si>
    <t>2U Wisenet WAVE Network Video Recorder with 4 Professional licenses, Wisenet WAVE pre-installed, 80TB raw (67TB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</si>
  <si>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WRR-Q-A201W-96TB</t>
  </si>
  <si>
    <t>2U Wisenet WAVE Network Video Recorder with 4 Professional licenses, Wisenet WAVE pre-installed, 96TB raw (78TB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</si>
  <si>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VER-CSTORE15-40TB</t>
  </si>
  <si>
    <t>Veracity Coldstore 3U, 400mbps, L.A.I.D with SFS disk filing system, requires WAVE Server (not included) to operate, 15 internal SATA HDD bays, 40TB raw (effective: 32TB Normal COLDSTORE mode)</t>
  </si>
  <si>
    <t>Storage - Network</t>
  </si>
  <si>
    <t>VER-CSTORE15-48TB</t>
  </si>
  <si>
    <t> Veracity Coldstore 3U, 400mbps, L.A.I.D with SFS disk filing system, requires WAVE Server (not included) to operate, 15 internal SATA HDD bays, 48TB raw (effective: 40TB Normal COLDSTORE mode)</t>
  </si>
  <si>
    <t>VER-CSTORE15-56TB</t>
  </si>
  <si>
    <t> Veracity Coldstore 3U, 400mbps, L.A.I.D with SFS disk filing system, requires WAVE Server (not included) to operate, 15 internal SATA HDD bays, 56TB raw (effective: 48TB Normal COLDSTORE mode)</t>
  </si>
  <si>
    <t>VER-CSTORE15-64TB</t>
  </si>
  <si>
    <t> Veracity Coldstore 3U, 400mbps, L.A.I.D with SFS disk filing system, requires WAVE Server (not included) to operate, 15 internal SATA HDD bays, 64TB raw (effective: 56TB Normal COLDSTORE mode)</t>
  </si>
  <si>
    <t>VER-CSTORE15-72TB</t>
  </si>
  <si>
    <t> Veracity Coldstore 3U, 400mbps, L.A.I.D with SFS disk filing system, requires WAVE Server (not included) to operate, 15 internal SATA HDD bays, 72TB raw (effective: 64TB Normal COLDSTORE mode)</t>
  </si>
  <si>
    <t>VER-CSTORE15-80TB</t>
  </si>
  <si>
    <t> Veracity Coldstore 3U, 400mbps, L.A.I.D with SFS disk filing system, requires WAVE Server (not included) to operate, 15 internal SATA HDD bays, 80TB raw (effective: 72TB Normal COLDSTORE mode)</t>
  </si>
  <si>
    <t>VER-CSTORE15-88TB</t>
  </si>
  <si>
    <t> Veracity Coldstore 3U, 400mbps, L.A.I.D with SFS disk filing system, requires WAVE Server (not included) to operate, 15 internal SATA HDD bays, 88TB raw (effective: 80TB Normal COLDSTORE mode)</t>
  </si>
  <si>
    <t>VER-CSTORE15-96TB</t>
  </si>
  <si>
    <t> Veracity Coldstore 3U, 400mbps, L.A.I.D with SFS disk filing system, requires WAVE Server (not included) to operate, 15 internal SATA HDD bays, 96TB raw (effective: 88TB Normal COLDSTORE mode)</t>
  </si>
  <si>
    <t>VER-CSTORE15-104TB</t>
  </si>
  <si>
    <t> Veracity Coldstore 3U, 400mbps, L.A.I.D with SFS disk filing system, requires WAVE Server (not included) to operate, 15 internal SATA HDD bays, 104TB raw (effective: 96TB Normal COLDSTORE mode)</t>
  </si>
  <si>
    <t>VER-CSTORE15-112TB</t>
  </si>
  <si>
    <t> Veracity Coldstore 3U, 400mbps, L.A.I.D with SFS disk filing system, requires WAVE Server (not included) to operate, 15 internal SATA HDD bays, 112TB raw (effective: 104TB Normal COLDSTORE mode)</t>
  </si>
  <si>
    <t>VER-CSTORE15-120TB</t>
  </si>
  <si>
    <t> Veracity Coldstore 3U, 400mbps, L.A.I.D with SFS disk filing system, requires WAVE Server (not included) to operate, 15 internal SATA HDD bays, 120TB raw (effective: 112TB Normal COLDSTORE mode)</t>
  </si>
  <si>
    <t>VER-CSTORERAIL</t>
  </si>
  <si>
    <t xml:space="preserve">Veracity Coldstore 3U Rack Rail accessory </t>
  </si>
  <si>
    <t>VER-CSTORECRDL</t>
  </si>
  <si>
    <t>Veracity Coldstore 3U HDD cradle</t>
  </si>
  <si>
    <t>VER-CSTORE15-154TB</t>
  </si>
  <si>
    <t>Veracity Coldstore 3U, 400mbps, L.A.I.D with SFS disk filing system, requires WAVE Server (not included) to operate, 15 internal SATA HDD bays, 154TB raw (effective: 140TB Normal COLDSTORE mode)</t>
  </si>
  <si>
    <t>VER-CSTORE15-182TB</t>
  </si>
  <si>
    <t>Veracity Coldstore 3U, 400mbps, L.A.I.D with SFS disk filing system, requires WAVE Server (not included) to operate, 15 internal SATA HDD bays, 182TB raw (effective: 168TB Normal COLDSTORE mode)</t>
  </si>
  <si>
    <t>VER-CSTORE15-210TB</t>
  </si>
  <si>
    <t>Veracity Coldstore 3U, 400mbps, L.A.I.D with SFS disk filing system, requires WAVE Server (not included) to operate, 15 internal SATA HDD bays, 210TB raw (effective: 196TB Normal COLDSTORE mode)</t>
  </si>
  <si>
    <t>EN-SU301-0</t>
  </si>
  <si>
    <t>Wisenet SKY Location Setup Fee Bridge 301 (Rack Form Factor)</t>
  </si>
  <si>
    <t>Wisenet SKY</t>
  </si>
  <si>
    <t>EN-SU304-0</t>
  </si>
  <si>
    <t>Wisenet SKY Location Setup Fee Bridge 304 (Compact Form Factor)</t>
  </si>
  <si>
    <t>EN-SU304p-0</t>
  </si>
  <si>
    <t>Wisenet SKY Location Setup Fee Bridge 304+ (Compact Form Factor)</t>
  </si>
  <si>
    <t>EN-SU305-0</t>
  </si>
  <si>
    <t>Wisenet SKY Location Setup Fee Bridge 305 (Compact and Ruggedized Form Factor with 4 PoE Ports)</t>
  </si>
  <si>
    <t>EN-SU401-0</t>
  </si>
  <si>
    <t>Wisenet SKY Location Setup Fee Bridge 401 (Rack Form Factor)</t>
  </si>
  <si>
    <t>EN-SU404p-0</t>
  </si>
  <si>
    <t>Wisenet SKY Location Setup Fee Bridge 404+ (Compact Form Factor)</t>
  </si>
  <si>
    <t>EN-SU501-0</t>
  </si>
  <si>
    <t>Wisenet SKY Location Setup Fee Bridge 501 (Rack Form Factor)</t>
  </si>
  <si>
    <t>EN-BR320-0</t>
  </si>
  <si>
    <t>Wisenet SKY CMVR 320 with 4TB (Rack Form Factor)</t>
  </si>
  <si>
    <t>EN-BR324-0</t>
  </si>
  <si>
    <t>Wisenet SKY CMVR 324 with 2TB (Compact Form Factor)</t>
  </si>
  <si>
    <t>EN-BR325-0</t>
  </si>
  <si>
    <t>Wisenet SKY CMVR 325 with 2TB (Compact and Ruggedized Form Factor with 4 PoE Ports)</t>
  </si>
  <si>
    <t>EN-BR420-0</t>
  </si>
  <si>
    <t>Wisenet SKY CMVR 420 with 10TB (Rack Form Factor)</t>
  </si>
  <si>
    <t>EN-BR520-0</t>
  </si>
  <si>
    <t>Wisenet SKY CMVR 520 with 40TB Raid 5 (Enterprise Rack Form Factor)</t>
  </si>
  <si>
    <t>EN-BR620-0</t>
  </si>
  <si>
    <t>Wisenet SKY CMVR 620 with 64TB Raid 5 (Enterprise Rack Form Factor)</t>
  </si>
  <si>
    <t>EN-BR820-0</t>
  </si>
  <si>
    <t>Wisenet SKY CMVR 820 with 120TB Raid 6 (Enterprise Rack Form Factor)</t>
  </si>
  <si>
    <t>EN-DS100-0a</t>
  </si>
  <si>
    <t>Wisenet SKY Local Display Station DS100 (Single Monitor Output)</t>
  </si>
  <si>
    <t>EN-DS200-0a</t>
  </si>
  <si>
    <t>Wisenet SKY Local Display Station DS200 (Dual Monitor Output with 4K support)</t>
  </si>
  <si>
    <t>EN-SW05m-001</t>
  </si>
  <si>
    <t>Wisenet SKY Switch SW05m (4 Port Managed POE+, with 100M Uplink)</t>
  </si>
  <si>
    <t>EN-SW10m-001</t>
  </si>
  <si>
    <t>Wisenet SKY Switch SW10m (8 Port Managed POE+, with 2xGig Uplink)</t>
  </si>
  <si>
    <t>EN-SW18m-001</t>
  </si>
  <si>
    <t>Wisenet SKY Switch SW18m (16 Port Managed POE+, with 2xGig Uplink)</t>
  </si>
  <si>
    <t>EN-SW26m-001</t>
  </si>
  <si>
    <t>Wisenet SKY Switch SW26m (24 Port Managed POE+, with 2xGig Uplink)</t>
  </si>
  <si>
    <t>EN-SWSFP-001</t>
  </si>
  <si>
    <t>Wisenet SKY Switch SFP Optical MMF Module (850nm, 1.25Gbps, 550m)</t>
  </si>
  <si>
    <t>XRN-6410DB4</t>
  </si>
  <si>
    <t>8K NVR (Intel based), 64CH, No HDD,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HDD Hot Swapping is available when RAID Mode is configure. (NOTE:  RAID cannot be configured with this HDD configuration).</t>
  </si>
  <si>
    <t>Recording - Network</t>
  </si>
  <si>
    <t>XRN-6410DB4-12TB</t>
  </si>
  <si>
    <t>8K NVR (Intel based), 64CH, 12TB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3 RAID 5/6 Ready). Field configuration and setup required (recording storage - RAID 5: 8TB). HDD Hot Swapping is available when RAID Mode is configure.</t>
  </si>
  <si>
    <t>XRN-6410DB4-16TB</t>
  </si>
  <si>
    <t>8K NVR (Intel based), 64CH, 16TB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4 RAID 5/6 Ready). Field configuration and setup required (recording storage - RAID 5: 12TB or RAID 6: 8TB). HDD Hot Swapping is available when RAID Mode is configure.</t>
  </si>
  <si>
    <t>XRN-6410DB4-20TB</t>
  </si>
  <si>
    <t>8K NVR (Intel based), 64CH, 20TB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5 RAID 5/6 Ready). Field configuration and setup required (recording storage - RAID 5: 16TB or RAID 6: 12TB). HDD Hot Swapping is available when RAID Mode is configure.</t>
  </si>
  <si>
    <t>XRN-6410DB4-24TB</t>
  </si>
  <si>
    <t>8K NVR (Intel based), 64CH, 24TB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6 RAID 5/6 Ready). Field configuration and setup required (recording storage - RAID 5: 20TB or RAID 6: 16TB). HDD Hot Swapping is available when RAID Mode is configure.</t>
  </si>
  <si>
    <t>XRN-6410DB4-32TB</t>
  </si>
  <si>
    <t>8K NVR (Intel based), 64CH, 32TB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4 RAID 5/6 Ready). Field configuration and setup required (recording storage - RAID 5: 24TB or RAID 6: 20TB). HDD Hot Swapping is available when RAID Mode is configure.</t>
  </si>
  <si>
    <t>XRN-6410DB4-40TB</t>
  </si>
  <si>
    <t>8K NVR (Intel based), 64CH, 40TB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5 RAID 5/6 Ready). Field configuration and setup required (recording storage -  RAID 5: 32TB or RAID 5: 24TB). HDD Hot Swapping is available when RAID Mode is configure.</t>
  </si>
  <si>
    <t>XRN-6410DB4-48TB</t>
  </si>
  <si>
    <t>8K NVR (Intel based), 64CH, 48TB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6 RAID 5/6 Ready). Field configuration and setup required (recording storage - RAID 5: 40TB or RAID 6: 32TB). HDD Hot Swapping is available when RAID Mode is configure.</t>
  </si>
  <si>
    <t>XRN-6410DB4-56TB</t>
  </si>
  <si>
    <t>8K NVR (Intel based), 64CH, 56TB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7 RAID 5/6 Ready). Field configuration and setup required (recording storage - RAID 5: 48TB or RAID 6: 40TB). HDD Hot Swapping is available when RAID Mode is configure.</t>
  </si>
  <si>
    <t>XRN-6410DB4-64TB</t>
  </si>
  <si>
    <t>8K NVR (Intel based), 64CH, 64TB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8 RAID 5/6 Ready). Field configuration and setup required (recording storage - RAID 5: 56TB or RAID 6: 48TB). HDD Hot Swapping is available when RAID Mode is configure.</t>
  </si>
  <si>
    <t>XRN-6410DB4-88TB</t>
  </si>
  <si>
    <t>8K NVR (Intel based), 64CH, 88TB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11 RAID 5 Ready). Field configuration and setup required (recording storage - RAID 5: 72TB). HDD Hot Swapping is available when RAID Mode is configure.</t>
  </si>
  <si>
    <t>XRN-6410DB4-96TB</t>
  </si>
  <si>
    <t>8K NVR (Intel based), 64CH, 96TB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12 RAID 5/6 Ready). Field configuration and setup required (recording storage - RAID 5: 80TB or RAID 6: 64TB). HDD Hot Swapping is available when RAID Mode is configure.</t>
  </si>
  <si>
    <t>XRN-6410RB2</t>
  </si>
  <si>
    <t>8K NVR (Intel based), No HDD,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</si>
  <si>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XRN-6410RB2-8TB</t>
  </si>
  <si>
    <t>8K NVR (Intel based), 8TB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</si>
  <si>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XRN-6410RB2-16TB</t>
  </si>
  <si>
    <t>8K NVR (Intel based),16TB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</si>
  <si>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XRN-6410RB2-24TB</t>
  </si>
  <si>
    <t>8K NVR (Intel based), 24TB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</si>
  <si>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XRN-6410RB2-32TB</t>
  </si>
  <si>
    <t>8K NVR (Intel based), 32TB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</si>
  <si>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XRN-6410RB2-48TB</t>
  </si>
  <si>
    <t>8K NVR (Intel based), 48TB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Code.HDD Hot Swapping is available when RAID Mode is configure.</t>
  </si>
  <si>
    <t>XRN-6410RB2-64TB</t>
  </si>
  <si>
    <t>8K NVR (Intel based), 64TB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</si>
  <si>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XRN-6410B2</t>
  </si>
  <si>
    <t>8K NVR (Intel based), No HDD,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</si>
  <si>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XRN-6410B2-12TB</t>
  </si>
  <si>
    <t>8K NVR (Intel based), 12TB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</si>
  <si>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XRN-6410B2-16TB</t>
  </si>
  <si>
    <t>8K NVR (Intel based), 16TB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</si>
  <si>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XRN-6410B2-24TB</t>
  </si>
  <si>
    <t>8K NVR (Intel based), 24TB,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</si>
  <si>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XRN-6410B2-32TB</t>
  </si>
  <si>
    <t>8K NVR (Intel based),32TB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</si>
  <si>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XRN-6410B2-48TB</t>
  </si>
  <si>
    <t>8K NVR (Intel based), 48TB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</si>
  <si>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XRN-6410B2-64TB</t>
  </si>
  <si>
    <t>8K NVR (Intel based), 64TB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</si>
  <si>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XRN-3210RB2</t>
  </si>
  <si>
    <t>8K NVR (Intel based), No HDD,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</si>
  <si>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XRN-3210RB2-8TB</t>
  </si>
  <si>
    <t>8K NVR (Intel based), 8TB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</si>
  <si>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XRN-3210RB2-16TB</t>
  </si>
  <si>
    <t>8K NVR (Intel based),16TB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</si>
  <si>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XRN-3210RB2-24TB</t>
  </si>
  <si>
    <t>8K NVR (Intel based), 24TB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</si>
  <si>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XRN-3210RB2-32TB</t>
  </si>
  <si>
    <t>8K NVR (Intel based), 32TB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</si>
  <si>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XRN-3210RB2-48TB</t>
  </si>
  <si>
    <t>8K NVR (Intel based), 48TB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</si>
  <si>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XRN-3210RB2-64TB</t>
  </si>
  <si>
    <t>8K NVR (Intel based), 64TB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</si>
  <si>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XRN-3210B2</t>
  </si>
  <si>
    <t>8K NVR (Intel based), No HDD,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</si>
  <si>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XRN-3210B2-12TB</t>
  </si>
  <si>
    <t>8K NVR (Intel based), 12TB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</si>
  <si>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XRN-3210B2-16TB</t>
  </si>
  <si>
    <t>8K NVR (Intel based), 16TB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</si>
  <si>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XRN-3210B2-24TB</t>
  </si>
  <si>
    <t>8K NVR (Intel based), 24TB,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</si>
  <si>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XRN-3210B2-32TB</t>
  </si>
  <si>
    <t>8K NVR (Intel based),32TB RAW,32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</si>
  <si>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XRN-3210B2-48TB</t>
  </si>
  <si>
    <t>8K NVR (Intel based), 48TB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</si>
  <si>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XRN-3210B2-64TB</t>
  </si>
  <si>
    <t>8K NVR (Intel based), 64TB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</si>
  <si>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XRN-3210B4</t>
  </si>
  <si>
    <t>8K NVR (Intel based), 32CH No HDD, H.265/H.264/MJPEG, ARB (Automatic Recovery Backup) &amp; Failover (N+1), 400Mbps recording/ up to 32Mbps playback throughput, Dual stream recording, 16 Hot Swap HDD bays, iSCSI, 2x HDMI dual display, Alarm I/O, 2-way audio, ONVIF, maximum camera resolution of 32MP recording/display and fisheye dewarping on WEB and CMS, Support RAID 5/6 (NOTE:  RAID cannot be configured with this HDD configuration). HDD Hot Swapping is available when RAID Mode is configure.</t>
  </si>
  <si>
    <t>XRN-3210B4-12TB</t>
  </si>
  <si>
    <t>8K NVR (Intel based), 32CH, 12TB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3 RAID 5/6 Ready). Field configuration and setup required (recording storage - RAID 5: 8TB). HDD Hot Swapping is available when RAID Mode is configure.</t>
  </si>
  <si>
    <t>XRN-3210B4-16TB</t>
  </si>
  <si>
    <t>8K NVR (Intel based), 32CH, 16TB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4 RAID 5/6 Ready). Field configuration and setup required (recording storage - RAID 5: 12TB or RAID 6: 8TB). HDD Hot Swapping is available when RAID Mode is configure.</t>
  </si>
  <si>
    <t>XRN-3210B4-20TB</t>
  </si>
  <si>
    <t>8K NVR (Intel based), 32CH, 20TB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5 RAID 5/6 Ready). Field configuration and setup required (recording storage - RAID 5: 16TB or RAID 6: 12TB). HDD Hot Swapping is available when RAID Mode is configure.</t>
  </si>
  <si>
    <t>XRN-3210B4-24TB</t>
  </si>
  <si>
    <t>8K NVR (Intel based), 32CH, 24TB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6 RAID 5/6 Ready). Field configuration and setup required (recording storage - RAID 5: 20TB or RAID 6: 16TB). HDD Hot Swapping is available when RAID Mode is configure.</t>
  </si>
  <si>
    <t>XRN-3210B4-32TB</t>
  </si>
  <si>
    <t>8K NVR (Intel based), 32CH, 32TB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4 RAID 5/6 Ready). Field configuration and setup required (recording storage - RAID 5: 24TB or RAID 6: 20TB). HDD Hot Swapping is available when RAID Mode is configure.</t>
  </si>
  <si>
    <t>XRN-3210B4-40TB</t>
  </si>
  <si>
    <t>8K NVR (Intel based), 32CH, 40TB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5 RAID 5/6 Ready). Field configuration and setup required (recording storage -  RAID 5: 32TB or RAID 5: 24TB). HDD Hot Swapping is available when RAID Mode is configure.</t>
  </si>
  <si>
    <t>XRN-3210B4-48TB</t>
  </si>
  <si>
    <t>8K NVR (Intel based), 32CH, 48TB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6 RAID 5/6 Ready). Field configuration and setup required (recording storage - RAID 5: 40TB or RAID 6: 32TB). HDD Hot Swapping is available when RAID Mode is configure.</t>
  </si>
  <si>
    <t>XRN-3210B4-56TB</t>
  </si>
  <si>
    <t>8K NVR (Intel based), 32CH, 56TB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7 RAID 5/6 Ready). Field configuration and setup required (recording storage - RAID 5: 48TB or RAID 6: 40TB).HDD Hot Swapping is available when RAID Mode is configure.</t>
  </si>
  <si>
    <t>XRN-3210B4-64TB</t>
  </si>
  <si>
    <t>8K NVR (Intel based), 32CH, 64TB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8 RAID 5/6 Ready). Field configuration and setup required (recording storage - RAID 5: 56TB or RAID 6: 48TB).HDD Hot Swapping is available when RAID Mode is configure.</t>
  </si>
  <si>
    <t>XRN-3210B4-88TB</t>
  </si>
  <si>
    <t>8K NVR (Intel based), 32CH, 88TB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11 RAID 5 Ready). Field configuration and setup required (recording storage - RAID 5: 72TB). HDD Hot Swapping is available when RAID Mode is configure.</t>
  </si>
  <si>
    <t>XRN-3210B4-96TB</t>
  </si>
  <si>
    <t>8K NVR (Intel based), 32CH, 96TB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12 RAID 5/6 Ready). Field configuration and setup required (recording storage - RAID 5: 80TB or RAID 6: 64TB). HDD Hot Swapping is available when RAID Mode is configure.</t>
  </si>
  <si>
    <t>XRN-3010A</t>
  </si>
  <si>
    <t>4K NVR, No HDD, supports: 64 channels, H.265/H.264/MJPEG, ARB (Automatic Recovery Backup), 8 fixed internal SATA HDDs (64TB max), e-SATA/iSCSI storage, WiseStream technology, dual monitor out, max. resolution of 12MP recording/display and fisheye dewarping on web and CMS, QR code.</t>
  </si>
  <si>
    <t>XRN-3010A-4TB</t>
  </si>
  <si>
    <t>4K NVR, 4TB RAW, supports: 64 channels, H.265/H.264/MJPEG, ARB (Automatic Recovery Backup), 8 fixed internal SATA HDDs (64TB max), e-SATA/iSCSI storage, WiseStream technology, dual monitor out, max. resolution of 12MP recording/display and fisheye dewarping on web and CMS, QR code.</t>
  </si>
  <si>
    <t>XRN-3010A-8TB</t>
  </si>
  <si>
    <t>4K NVR, 8TB RAW, supports: 64 channels, H.265/H.264/MJPEG, ARB (Automatic Recovery Backup), 8 fixed internal SATA HDDs (64TB max), e-SATA/iSCSI storage, WiseStream technology, dual monitor out, max. resolution of 12MP recording/display and fisheye dewarping on web and CMS, QR code.</t>
  </si>
  <si>
    <t>XRN-3010A-12TB</t>
  </si>
  <si>
    <t>4K NVR, 12TB RAW, supports: 64 channels, H.265/H.264/MJPEG, ARB (Automatic Recovery Backup), 8 fixed internal SATA HDDs (64TB max), e-SATA/iSCSI storage, WiseStream technology, dual monitor out, max. resolution of 12MP recording/display and fisheye dewarping on web and CMS, QR code.</t>
  </si>
  <si>
    <t>XRN-3010A-16TB</t>
  </si>
  <si>
    <t>4K NVR, 16TB RAW, supports: 64 channels, H.265/H.264/MJPEG, ARB (Automatic Recovery Backup), 8 fixed internal SATA HDDs (64TB max), e-SATA/iSCSI storage, WiseStream technology, dual monitor out, max. resolution of 12MP recording/display and fisheye dewarping on web and CMS, QR code.</t>
  </si>
  <si>
    <t>XRN-3010A-20TB</t>
  </si>
  <si>
    <t>4K NVR, 20TB RAW, supports: 64 channels, H.265/H.264/MJPEG, ARB (Automatic Recovery Backup), 8 fixed internal SATA HDDs (64TB max), e-SATA/iSCSI storage, WiseStream technology, dual monitor out, max. resolution of 12MP recording/display and fisheye dewarping on web and CMS, QR code.</t>
  </si>
  <si>
    <t>XRN-3010A-24TB</t>
  </si>
  <si>
    <t>4K NVR, 24TB RAW, supports: 64 channels, H.265/H.264/MJPEG, ARB (Automatic Recovery Backup), 8 fixed internal SATA HDDs (64TB max), e-SATA/iSCSI storage, WiseStream technology, dual monitor out, max. resolution of 12MP recording/display and fisheye dewarping on web and CMS, QR code.</t>
  </si>
  <si>
    <t>XRN-3010A-30TB</t>
  </si>
  <si>
    <t>4K NVR, 30TB RAW, supports: 64 channels, H.265/H.264/MJPEG, ARB (Automatic Recovery Backup), 8 fixed internal SATA HDDs (64TB max), e-SATA/iSCSI storage, WiseStream technology, dual monitor out, max. resolution of 12MP recording/display and fisheye dewarping on web and CMS, QR code.</t>
  </si>
  <si>
    <t>XRN-3010A-36TB</t>
  </si>
  <si>
    <t>4K NVR, 36TB RAW, supports: 64 channels, H.265/H.264/MJPEG, ARB (Automatic Recovery Backup), 8 fixed internal SATA HDDs (64TB max), e-SATA/iSCSI storage, WiseStream technology, dual monitor out, max. resolution of 12MP recording/display and fisheye dewarping on web and CMS, QR code.</t>
  </si>
  <si>
    <t>XRN-3010A-40TB</t>
  </si>
  <si>
    <t>4K NVR, 40TB RAW, supports: 64 channels, H.265/H.264/MJPEG, ARB (Automatic Recovery Backup), 8 fixed internal SATA HDDs (64TB max), e-SATA/iSCSI storage, WiseStream technology, dual monitor out, max. resolution of 12MP recording/display and fisheye dewarping on web and CMS, QR code.</t>
  </si>
  <si>
    <t>XRN-3010A-48TB</t>
  </si>
  <si>
    <t>4K NVR, 48TB RAW, supports: 64 channels, H.265/H.264/MJPEG, ARB (Automatic Recovery Backup), 8 fixed internal SATA HDDs (64TB max), e-SATA/iSCSI storage, WiseStream technology, dual monitor out, max. resolution of 12MP recording/display and fisheye dewarping on web and CMS, QR code.</t>
  </si>
  <si>
    <t>XRN-3010A-64TB</t>
  </si>
  <si>
    <t>4K NVR, 64TB RAW, supports: 64 channels, H.265/H.264/MJPEG, ARB (Automatic Recovery Backup), 8 fixed internal SATA HDDs (64TB max), e-SATA/iSCSI storage, WiseStream technology, dual monitor out, max. resolution of 12MP recording/display and fisheye dewarping on web and CMS, QR code.</t>
  </si>
  <si>
    <t>XRN-2010A</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</si>
  <si>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</si>
  <si>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XRN-2010A-2TB</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</si>
  <si>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</si>
  <si>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XRN-2010A-4TB</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</si>
  <si>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</si>
  <si>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XRN-2010A-6TB</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</si>
  <si>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</si>
  <si>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XRN-2010A-8TB</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</si>
  <si>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</si>
  <si>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XRN-2010A-12TB</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</si>
  <si>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</si>
  <si>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XRN-2010A-16TB</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</si>
  <si>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</si>
  <si>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XRN-2010A-20TB</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</si>
  <si>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</si>
  <si>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XRN-2010A-24TB</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</si>
  <si>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</si>
  <si>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XRN-2010A-30TB</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</si>
  <si>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</si>
  <si>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XRN-2010A-36TB</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</si>
  <si>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</si>
  <si>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XRN-2010A-48TB</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</si>
  <si>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</si>
  <si>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XRN-2011A</t>
  </si>
  <si>
    <t>4K NVR,  No HDD,  that supports: up to 32 channels, H.265/H.264/MJPEG, ARB (Automatic Recovery Backup) &amp; Failover (N+1), 8 front Hot swappable SATA HDDs (6TB max per HDD ), e-SATA/iSCSI storage, RAID-5, WiseStream compression technology, dual monitor video out, maximum  camera resolution of 12MP recording/display and fisheye dewarping on WEB and CMS, QR Code</t>
  </si>
  <si>
    <t>XRN-2011A-8TB</t>
  </si>
  <si>
    <t>4K NVR, 8TB RAW,  that supports: up to 32 channels, H.265/H.264/MJPEG, ARB (Automatic Recovery Backup) &amp; Failover (N+1), 8 front Hot swappable SATA HDDs (6TB max per HDD), e-SATA/iSCSI storage, RAID-5, WiseStream compression technology, dual monitor video out, maximum  camera resolution of 12MP recording/display and fisheye dewarping on WEB and CMS. (HDD configuration RAID Ready) 2TB X4  (recording storage 6TB), QR Code</t>
  </si>
  <si>
    <t>XRN-2011A-16TB</t>
  </si>
  <si>
    <t>4K NVR, 16TB RAW,  that supports: up to 32 channels, H.265/H.264/MJPEG, ARB (Automatic Recovery Backup) &amp; Failover (N+1), 8 front Hot swappable SATA HDDs (6TB max per HDD), e-SATA/iSCSI storage, RAID-5, WiseStream compression technology, dual monitor video out, maximum  camera resolution of 12MP recording/display and fisheye dewarping on WEB and CMS. (HDD configuration RAID Ready) 4TBX4 (recording storage 12TB), QR Code</t>
  </si>
  <si>
    <t>XRN-2011A-24TB</t>
  </si>
  <si>
    <t>4K NVR, 24TB RAW,  that supports: up to 32 channels, H.265/H.264/MJPEG, ARB (Automatic Recovery Backup) &amp; Failover (N+1), 8 front Hot swappable SATA HDDs (6TB max per HDD), e-SATA/iSCSI storage, RAID-5, WiseStream compression technology, dual monitor video out, maximum  camera resolution of 12MP recording/display and fisheye dewarping on WEB and CMS.  (HDD configuration RAID Ready) 6TB X4 (recording storage 18TB), QR Code</t>
  </si>
  <si>
    <t>XRN-2011A-32TB</t>
  </si>
  <si>
    <t>4K NVR, 32TB RAW,  that supports: up to 32 channels, H.265/H.264/MJPEG, ARB (Automatic Recovery Backup) &amp; Failover (N+1), 8 front Hot swappable SATA HDDs (6TB max per HDD), e-SATA/iSCSI storage, RAID-5, WiseStream compression technology, dual monitor video out, maximum  camera resolution of 12MP recording/display and fisheye dewarping on WEB and CMS. (HDD configuration RAID Ready) 4TB X8 (recording storage 24TB), QR Code</t>
  </si>
  <si>
    <t>XRN-2011A-48TB</t>
  </si>
  <si>
    <t>4K NVR, 48TB RAW,  that supports: up to 32 channels, H.265/H.264/MJPEG, ARB (Automatic Recovery Backup) &amp; Failover (N+1), 8 front Hot swappable SATA HDDs (6TB max per HDD), e-SATA/iSCSI storage, RAID-5, WiseStream compression technology, dual monitor video out, maximum  camera resolution of 12MP recording/display and fisheye dewarping on WEB and CMS. (HDD configuration RAID Ready) 6TB X8  (recording storage 36TB), QR Code</t>
  </si>
  <si>
    <t>XRN-1620B2</t>
  </si>
  <si>
    <t xml:space="preserve">8K NVR (Intel based), No HDD,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</si>
  <si>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XRN-1620B2-2TB</t>
  </si>
  <si>
    <t xml:space="preserve">8K NVR (Intel based), 2TB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</si>
  <si>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XRN-1620B2-4TB</t>
  </si>
  <si>
    <t xml:space="preserve">8K NVR (Intel based), 4TB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</si>
  <si>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XRN-1620B2-8TB</t>
  </si>
  <si>
    <t xml:space="preserve">8K NVR (Intel based), 8TB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</si>
  <si>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XRN-1620B2-12TB</t>
  </si>
  <si>
    <t xml:space="preserve">8K NVR (Intel based), 12TB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</si>
  <si>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XRN-1620B2-16TB</t>
  </si>
  <si>
    <t xml:space="preserve">8K NVR (Intel based), 16TB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</si>
  <si>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XRN-1620B2-24TB</t>
  </si>
  <si>
    <t xml:space="preserve">8K NVR (Intel based), 24TB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</si>
  <si>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XRN-1620B2-30TB</t>
  </si>
  <si>
    <t xml:space="preserve">8K NVR (Intel based), 30TB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</si>
  <si>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XRN-1620B2-36TB</t>
  </si>
  <si>
    <t xml:space="preserve">8K NVR (Intel based),36TB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</si>
  <si>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XRN-1620B2-48TB</t>
  </si>
  <si>
    <t xml:space="preserve">8K NVR (Intel based), 48TB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</si>
  <si>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t>
  </si>
  <si>
    <t xml:space="preserve">8K NVR (Intel based), No HDD,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</si>
  <si>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XRN-1620SB1-2TB</t>
  </si>
  <si>
    <t xml:space="preserve">8K NVR (Intel based), 2TB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</si>
  <si>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XRN-1620SB1-4TB</t>
  </si>
  <si>
    <t xml:space="preserve">8K NVR (Intel based), 4TB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</si>
  <si>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XRN-1620SB1-8TB</t>
  </si>
  <si>
    <t xml:space="preserve">8K NVR (Intel based), 8TB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</si>
  <si>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XRN-1620SB1-12TB</t>
  </si>
  <si>
    <t xml:space="preserve">8K NVR (Intel based),12TB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</si>
  <si>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XRN-1620SB1-16TB</t>
  </si>
  <si>
    <t xml:space="preserve">8K NVR (Intel based), 16TB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</si>
  <si>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XRN-1620SB1-24TB</t>
  </si>
  <si>
    <t xml:space="preserve">8K NVR (Intel based), 24TB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</si>
  <si>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XRN-1610SA</t>
  </si>
  <si>
    <t>4K NVR, no HDD, supports: 16 channels with 16 PoE/PoE+ ports, H.265/H.264/MJPEG, ARB (Automatic Recovery Backup), 4 fixed internal SATA HDDs (32TB max), e-SATA/iSCSI storage, WiseStream technology, dual monitor out, max. resolution of 12MP recording/display and fisheye dewarping on web and CMS, QR Code</t>
  </si>
  <si>
    <t>XRN-1610SA-2TB</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</si>
  <si>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 QR Code</t>
  </si>
  <si>
    <t>XRN-1610SA-4TB</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</si>
  <si>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</si>
  <si>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XRN-1610SA-8TB</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</si>
  <si>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</si>
  <si>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XRN-1610SA-12TB</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</si>
  <si>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</si>
  <si>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XRN-1610SA-16TB</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</si>
  <si>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</si>
  <si>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XRN-1610SA-24TB</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</si>
  <si>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</si>
  <si>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XRN-1610SA-28TB</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</si>
  <si>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</si>
  <si>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XRN-1610SA-32TB</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</si>
  <si>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</si>
  <si>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XRN-820S</t>
  </si>
  <si>
    <t xml:space="preserve">8K NVR (Intel based), No HDD,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</si>
  <si>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XRN-820S-2TB</t>
  </si>
  <si>
    <t xml:space="preserve">8K NVR (Intel based), 2TB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</si>
  <si>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XRN-820S-4TB</t>
  </si>
  <si>
    <t xml:space="preserve">8K NVR (Intel based), 4TB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</si>
  <si>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XRN-820S-6TB</t>
  </si>
  <si>
    <t xml:space="preserve">8K NVR (Intel based), 6TB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</si>
  <si>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XRN-820S-8TB</t>
  </si>
  <si>
    <t xml:space="preserve">8K NVR (Intel based), 8TB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</si>
  <si>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XRN-820S-12TB</t>
  </si>
  <si>
    <t xml:space="preserve">8K NVR (Intel based), 12TB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</si>
  <si>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XRN-810S</t>
  </si>
  <si>
    <t>4K NVR, no HDD, supports: 8 channels with 8 PoE/PoE+ ports, H.265/H.264/MJPEG, ARB (Automatic Recovery Backup), 2 fixed internal SATA HDDs (12TB max), WiseStream technology, max. resolution of 8MP recording/display and fisheye dewarping on web and CMS.</t>
  </si>
  <si>
    <t>XRN-810S-2TB</t>
  </si>
  <si>
    <t>4K NVR, 2TB RAW, supports: 8 channels with 8 PoE/PoE+ ports, H.265/H.264/MJPEG, ARB (Automatic Recovery Backup), 2 fixed internal SATA HDDs (12TB max), WiseStream technology, max. resolution of 8MP recording/display and fisheye dewarping on web and CMS.</t>
  </si>
  <si>
    <t>XRN-810S-4TB</t>
  </si>
  <si>
    <t>4K NVR, 4TB RAW, supports: 8 channels with 8 PoE/PoE+ ports, H.265/H.264/MJPEG, ARB (Automatic Recovery Backup), 2 fixed internal SATA HDDs (12TB max), WiseStream technology, max. resolution of 8MP recording/display and fisheye dewarping on web and CMS.</t>
  </si>
  <si>
    <t>XRN-810S-6TB</t>
  </si>
  <si>
    <t>4K NVR, 6TB RAW, supports: 8 channels with 8 PoE/PoE+ ports, H.265/H.264/MJPEG, ARB (Automatic Recovery Backup), 2 fixed internal SATA HDDs (12TB max), WiseStream technology, max. resolution of 8MP recording/display and fisheye dewarping on web and CMS.</t>
  </si>
  <si>
    <t>XRN-810S-8TB</t>
  </si>
  <si>
    <t>4K NVR, 8TB RAW, supports: 8 channels with 8 PoE/PoE+ ports, H.265/H.264/MJPEG, ARB (Automatic Recovery Backup), 2 fixed internal SATA HDDs (12TB max), WiseStream technology, max. resolution of 8MP recording/display and fisheye dewarping on web and CMS.</t>
  </si>
  <si>
    <t>XRN-810S-12TB</t>
  </si>
  <si>
    <t>4K NVR, 12TB RAW, supports: 8 channels with 8 PoE/PoE+ ports, H.265/H.264/MJPEG, ARB (Automatic Recovery Backup), 2 fixed internal SATA HDDs (12TB max), WiseStream technology, max. resolution of 8MP recording/display and fisheye dewarping on web and CMS.</t>
  </si>
  <si>
    <t>QRN-820S</t>
  </si>
  <si>
    <t>4K NVR, no HDD, supports: 8 channels with 8 PoE ports (PoE Budget 65W), H.265/H.264/MJPEG, ARB (Automatic Recovery Backup), 1 fixed internal SATA HDDs (6TB max), max. resolution of 8MP recording/display, QR code connect, Dual track recording, Advanced GUI​</t>
  </si>
  <si>
    <t>QRN-820S-2TB</t>
  </si>
  <si>
    <t>4K NVR, 2TB RAW, supports: 8 channels with 8 PoE ports (PoE Budget 65W), H.265/H.264/MJPEG, ARB (Automatic Recovery Backup), 1 fixed internal SATA HDDs (6TB max), max. resolution of 8MP recording/display, QR code connect, Dual track recording, Advanced GUI​</t>
  </si>
  <si>
    <t>QRN-820S-4TB</t>
  </si>
  <si>
    <t>4K NVR, 4TB RAW, supports: 8 channels with 8 PoE ports (PoE Budget 65W), H.265/H.264/MJPEG, ARB (Automatic Recovery Backup), 1 fixed internal SATA HDDs (6TB max), max. resolution of 8MP recording/display, QR code connect, Dual track recording, Advanced GUI​</t>
  </si>
  <si>
    <t>QRN-820S-6TB</t>
  </si>
  <si>
    <t>4K NVR, 6TB RAW, supports: 8 channels with 8 PoE ports (PoE Budget 65W), H.265/H.264/MJPEG, ARB (Automatic Recovery Backup), 1 fixed internal SATA HDDs (6TB max), max. resolution of 8MP recording/display, QR code connect, Dual track recording, Advanced GUI​</t>
  </si>
  <si>
    <t>XRN-410S</t>
  </si>
  <si>
    <t>4K NVR, no HDD, supports: 4 channels with 4 PoE/PoE+ ports, H.265/H.264/MJPEG, ARB (Automatic Recovery Backup), 1 fixed internal SATA HDDs (6TB max), WiseStream technology, max. resolution of 8MP recording/display and fisheye dewarping on web and CMS.</t>
  </si>
  <si>
    <t>XRN-410S-1TB</t>
  </si>
  <si>
    <t>4K NVR, 1TB RAW, supports: 4 channels with 4 PoE/PoE+ ports, H.265/H.264/MJPEG, ARB (Automatic Recovery Backup), 1 fixed internal SATA HDDs (6TB max), WiseStream technology, max. resolution of 8MP recording/display and fisheye dewarping on web and CMS.</t>
  </si>
  <si>
    <t>XRN-410S-2TB</t>
  </si>
  <si>
    <t>4K NVR, 2TB RAW, supports: 4 channels with 4 PoE/PoE+ ports, H.265/H.264/MJPEG, ARB (Automatic Recovery Backup), 1 fixed internal SATA HDDs (6TB max), WiseStream technology, max. resolution of 8MP recording/display and fisheye dewarping on web and CMS.</t>
  </si>
  <si>
    <t>XRN-410S-4TB</t>
  </si>
  <si>
    <t>4K NVR, 4TB RAW, supports: 4 channels with 4 PoE/PoE+ ports, H.265/H.264/MJPEG, ARB (Automatic Recovery Backup), 1 fixed internal SATA HDDs (6TB max), WiseStream technology, max. resolution of 8MP recording/display and fisheye dewarping on web and CMS.</t>
  </si>
  <si>
    <t>XRN-410S-6TB</t>
  </si>
  <si>
    <t>4K NVR, 6TB RAW, supports: 4 channels with 4 PoE/PoE+ ports, H.265/H.264/MJPEG, ARB (Automatic Recovery Backup), 1 fixed internal SATA HDDs (6TB max), WiseStream technology, max. resolution of 8MP recording/display and fisheye dewarping on web and CMS.</t>
  </si>
  <si>
    <t>XRN-420S</t>
  </si>
  <si>
    <t>4K NVR (Intel based),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</si>
  <si>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XRN-420S-2TB</t>
  </si>
  <si>
    <t>4K NVR (Intel based) 2TB RAW,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</si>
  <si>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XRN-420S-4TB</t>
  </si>
  <si>
    <t>4K NVR (Intel based) 4TB RAW,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</si>
  <si>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XRN-420S-6TB</t>
  </si>
  <si>
    <t>4K NVR (Intel based) 6TB RAW,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</si>
  <si>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QRN-430S</t>
  </si>
  <si>
    <t>4K NVR (Intel based),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</si>
  <si>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QRN-430S-2TB</t>
  </si>
  <si>
    <t>4K NVR (Intel based), 2TB RAW,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</si>
  <si>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QRN-430S-4TB</t>
  </si>
  <si>
    <t>4K NVR (Intel based), 4TB RAW,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</si>
  <si>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QRN-430S-6TB</t>
  </si>
  <si>
    <t>4K NVR (Intel based), 6TB RAW, 4CH with 4 PoE/PoE+ ports (PoE Budget 35W), H265,H264, MJPEG, 1 fixed internal SATA HDDs (6TB max), ARB (Automatic Recovery Backup), 40 Mbps recording / up to 32 Mbps playback, Dual stream recording, WiseStream technology, 4K HDMI display, max. resolution of 8MP recording/display, QR Code</t>
  </si>
  <si>
    <t>SPE-1620</t>
  </si>
  <si>
    <t>Encoder, 16CH H.265/H.264/MJPEG, 15fps @ 2MP, AHD/CVI/TVI/CVBS compatible, RS-485/422 Interface, Pelco C when using CVBS or ACP up-coax protocol @ AHD,  ONVIF protocol support, HDMI output, I/O 16/4, Audio in/out 4/1, 12VDC</t>
  </si>
  <si>
    <t>Network - Encoder</t>
  </si>
  <si>
    <t>SPE-1610</t>
  </si>
  <si>
    <t>Encoder, 16CH H.264/MJPEG, 30fps @ 2MP or lower and 15 fps @ 4MP, AHD/CVI/TVI/CVBS compatible, RS-485/422 Interface, Pelco C when using CVBS or ACP up-coax protocol @ AHD,  ONVIF protocol support, HDMI output, I/O 16/4, Audio in/out 4/1, 12VDC</t>
  </si>
  <si>
    <t>SPE-420</t>
  </si>
  <si>
    <t>Encoder, 4CH H.265/H.264/MJPEG,  5MP : 12fps/CH, 4MP : 15fps/CH, 1080p : 30fps/CH, 720p/WD1/4CIF/CIF : 30fps, AHD/CVI/TVI/CVBS compatible, RS-485/422 Interface, Pelco C when using CVBS or ACP up-coax protocol @ AHD,  ONVIF protocol support, HDMI output, I/O 4/2, Audio in/out 4/1, DC12V, PoE(IEEE 802.3af)</t>
  </si>
  <si>
    <t>SPE-410</t>
  </si>
  <si>
    <t>Encoder, 4CH H.264/MJPEG, 30fps @ 2MP or lower and 15 fps @ 4MP, AHD/CVI/TVI/CVBS compatible, RS-485/422 Interface, Pelco C when using CVBS or ACP up-coax protocol @ AHD,  ONVIF protocol support, HDMI output, I/O 4/2, Audio in/out 4/1, 12VDC/ PoE</t>
  </si>
  <si>
    <t>SPE-110</t>
  </si>
  <si>
    <t>Encoder, 1CH H.264/MJPEG, 30fps @ 2MP or lower and 15fps @ 4MP, AHD/CVI/TVI/CVBS compatible, RS-485/422 Interface, Pelco C when using CVBS or ACP up-coax protocol @ AHD,  ONVIF protocol support, 12VDC/ PoE</t>
  </si>
  <si>
    <t>SPD-151</t>
  </si>
  <si>
    <t>Video decoding up to 48 cameras on HDMI / VGA, 1 camera decoding on BNC, Max. 4K resolution@HDMI, Max. 1080p@VGA, Various view mode ( HDMI 1 / 2x2 / 3x3 / 4x4 / 5x5 / 6x6 (32Ch Only,VGA 1 / 2x2 / 3x3 / 4x4,BNC 1 Tile merge support), 12V DC, PoE, Up to 49CH, H.265 / H.264 / MJPEG codec, Layout Sequence Support, Management using Web-Viewer</t>
  </si>
  <si>
    <t>Decoder - Network</t>
  </si>
  <si>
    <t>SPD-150</t>
  </si>
  <si>
    <t xml:space="preserve">Decoder, 49CH on 3 different monitors: HDMI 32 channel max, VGA 16 channel max, BNC 1 channel, H.265, H.264, MJPEG, Onvif support, decode up to 12MP, configurable through the attached monitor only no web based configuration, PoE or 12VDC </t>
  </si>
  <si>
    <t>SWT-P-162-480B</t>
  </si>
  <si>
    <t>(16) 10/100 PoE+ (30 Watt/port) Ports unmanaged switch, and (2) 10/100/1000 Combo RJ45/SFP Base-TX uplink ports, total power 480watt</t>
  </si>
  <si>
    <t>Switch</t>
  </si>
  <si>
    <t>SWT-P-81-240</t>
  </si>
  <si>
    <t>(8) 100/1000 PoE+(30 Watt) Ports unmanaged switch, and (1) 100/1000 uplink port, total power 250watt</t>
  </si>
  <si>
    <t>SWT-P-162-240</t>
  </si>
  <si>
    <t>(16) 10/100 PoE (15 Watt) Ports unmanaged switch, and (2) 10/100/1000 uplink port (RJ45 or SFP), total power 250watt</t>
  </si>
  <si>
    <t>SWT-P-242-360</t>
  </si>
  <si>
    <t>(24) 10/100 PoE (15 Watt) Ports unmanaged switch, and (2) 10/100/1000 uplink port (RJ45 or SFP), total power 360watt</t>
  </si>
  <si>
    <t>SWT-G11MGHP</t>
  </si>
  <si>
    <t>Hardened 11 Port - 2 x 100/1000/2500FX + 1 x 100/1000FX SFP Ports and 8 x 10/100/1000TX Ports Managed Switch, four 1000Mbps TX with 30W PoE, four 1000Mbps TX Combo Ports with 60W PoE, Hardened 48VDC 480Watt (10A) DIN Rail High Temp Power Supply (-40⁰C to +71⁰C With -40⁰C Start-Up) Included</t>
  </si>
  <si>
    <t>SWT-F11MGHP</t>
  </si>
  <si>
    <t>Hardened 3 FX SFP 100/1000/2500Mbps FX + 8 Port 10/100Mbps TX Ports Managed Switch 60 Watt PoE, Hardened 48VDC 480Watt (10A) DIN Rail High Temp Power Supply (-40⁰C to +71⁰C With -40⁰C Start-Up) Included</t>
  </si>
  <si>
    <t>SBP-300HF</t>
    <phoneticPr fontId="0" type="noConversion"/>
  </si>
  <si>
    <t>RJ-45 to Fiber mounting accessory for PTZ SNP-6320H/5430H</t>
  </si>
  <si>
    <t>Transmission-Fiber</t>
  </si>
  <si>
    <t>SBP-302HF</t>
  </si>
  <si>
    <t>RJ-45 to Fiber mounting accessory for PTZ XNP-6370RH, PNP-9200RH</t>
  </si>
  <si>
    <t>SBP-303HF</t>
  </si>
  <si>
    <t>RJ-45 to Fiber mounting accessory for PTZ XNP-6320H/6321H, XNP-6550RH and QNP-6230H</t>
  </si>
  <si>
    <t>TMC-FSTM1ACM-A</t>
  </si>
  <si>
    <t>Hardened mini media fiber converter (A),100mbps, ST connector, multi-mode, 1 fiber , power supply included (not hardened), TMC-FSTM1-B required to work as a pair</t>
  </si>
  <si>
    <t>TMC-FSTS1ACM-A</t>
  </si>
  <si>
    <t>Hardened mini media fiber converter (A),100mbps, ST connector, single-mode, 1 fiber, power supply included (not hardened), TMC-FSTS1-B required to work as a pair</t>
  </si>
  <si>
    <t>TMC-FSTM1POEM-A</t>
  </si>
  <si>
    <t>Hardened media fiber converter (A), 100mbps, ST Connector, multi-mode, 1 fiber, PoE+ output,  48V power supply included (not hardened), TMC-FSTM1-B required to work as a pair</t>
  </si>
  <si>
    <t>TMC-FSTS1POEM-A</t>
  </si>
  <si>
    <t>Hardened media fiber converter (A), 100mbps, ST Connector, single-mode, 1 fiber, PoE+ output,  48V power supply included (not hardened), TMC-FSTS1-B required to work as a pair</t>
  </si>
  <si>
    <t>TMC-FSTM1-B</t>
  </si>
  <si>
    <t>Hardened media fiber converter (B), cage mountable, 100mbps, ST connector, multi-mode, 1 fiber, power supply included, TMC-FSTM1ACM-A or TMC-FSTM1POEM-A required to work as a pair</t>
  </si>
  <si>
    <t>TMC-FSTS1-B</t>
  </si>
  <si>
    <t>Hardened media fiber converter (B), cage mountable, 100mbps, ST connector, single-mode, 1 fiber, power supply included, TMC-FSTS1ACM-A or TMC-FSTS1POEM-A required to work as a pair</t>
  </si>
  <si>
    <t>TMC-FSCM1ACM-A</t>
  </si>
  <si>
    <t>Hardened mini media fiber converter (A),100mbps, SC connector, multi-mode, 1 fiber , power supply included (not hardened), TMC-FSCM1-B required to work as a pair</t>
  </si>
  <si>
    <t>TMC-FSCS1ACM-A</t>
  </si>
  <si>
    <t>Hardened mini media fiber converter (A),100mbps, SC connector, single-mode, 1 fiber, power supply included (not hardened), TMC-FSCS1-B required to work as a pair</t>
  </si>
  <si>
    <t>TMC-FSCM1POEM-A</t>
  </si>
  <si>
    <t>Hardened media fiber converter (A), 100mbps, SC Connector, multi-mode, 1 fiber, PoE+ output,  48V power supply included (not hardened), TMC-FSCM1-B required to work as a pair</t>
  </si>
  <si>
    <t>TMC-FSCS1POEM-A</t>
  </si>
  <si>
    <t>Hardened media fiber converter (A), 100mbps, SC Connector, single-mode, 1 fiber, PoE+ output,  48V power supply included (not hardened), TMC-FSCS1-B required to work as a pair</t>
  </si>
  <si>
    <t>TMC-FSCM1-B</t>
  </si>
  <si>
    <t>Hardened media fiber converter (B), cage mountable, 100mbps, SC connector, multi-mode, 1 fiber, power supply included, TMC-FSCM1ACM-A or TMC-FSCM1POEM-A required to work as a pair</t>
  </si>
  <si>
    <t>TMC-FSCS1-B</t>
  </si>
  <si>
    <t>Hardened media fiber converter (B), cage mountable, 100mbps, SC connector, single-mode, 1 fiber, power supply included, TMC-FSCS1ACM-A or TMC-FSCS1POEM-A required to work as a pair</t>
  </si>
  <si>
    <t>TMC-GSFPM</t>
  </si>
  <si>
    <t>10/100/1000Mbps Multi-Rate media converter, SFP, 100FX/1000FX selectable, small size, SFP module required</t>
  </si>
  <si>
    <t>TMC-GSFP</t>
  </si>
  <si>
    <t>10/100/1000Mbps Multi-Rate media converter, SFP, 100FX/1000FX selectable, SFP module required</t>
  </si>
  <si>
    <t>TMC-GSFPPOEM</t>
  </si>
  <si>
    <t>10/100/1000Mbps Multi-Rate media converter, SFP, 100FX/1000FX selectable, small size, PoE+, SFP module required</t>
  </si>
  <si>
    <t>TMC-FSFPPOE30M</t>
  </si>
  <si>
    <t>Hardened 100Mbps Media Converter, SFP, 48V POE,  Power Supply Included. 30w output, SFP module required</t>
  </si>
  <si>
    <t>SFP-GRJC</t>
  </si>
  <si>
    <t>Copper 10/100/1000Mbps RJ45, MSA Compliant</t>
  </si>
  <si>
    <t>SFP Module</t>
  </si>
  <si>
    <t>SFP-FLCM202</t>
  </si>
  <si>
    <t>100Mbps, 1310nm, 2km, LC, 2 Fiber, Multi Mode, MSA Compliant</t>
  </si>
  <si>
    <t>SFP-FLCS220</t>
  </si>
  <si>
    <t>100Mbps, 1310nm, 20km, LC, 2 Fiber, Single Mode, MSA Compliant</t>
  </si>
  <si>
    <t>SFP-FSCM102-A</t>
  </si>
  <si>
    <t xml:space="preserve">100Mbps, 1310nm, 2km, SC, 1 Fiber, Pair with SFP-FSCM102-B,  Multi Mode, MSA Compliant  </t>
  </si>
  <si>
    <t>SFP-FSCM102-B</t>
  </si>
  <si>
    <t xml:space="preserve">100Mbps, 1550nm, 2km, SC, 1 Fiber, Pair with SFP-FSCM102-A,  Multi Mode, MSA Compliant  </t>
  </si>
  <si>
    <t>SFP-FSCS120-A</t>
  </si>
  <si>
    <t xml:space="preserve">100Mbps, 1310nm, 20km, SC, 1 Fiber, Pair with SFP-FSCM102-B, Single Mode, MSA Compliant  </t>
  </si>
  <si>
    <t>SFP-FSCS120-B</t>
  </si>
  <si>
    <t xml:space="preserve">100Mbps, 1550nm, 20km, SC, 1 Fiber, Pair with SFP-FSCM102-A, Single Mode, MSA Compliant  </t>
  </si>
  <si>
    <t>SFP-GLCS215</t>
  </si>
  <si>
    <t>1000Mbps, 1310nm, 15km, LC, 2 Fiber, Single Mode, MSA Compliant</t>
  </si>
  <si>
    <t>SFP-GLCS120-A</t>
  </si>
  <si>
    <t xml:space="preserve">1000Mbps, 1310nm, 20km, LC, 1 Fiber, Pair with SFP-GLCS120-B, Single Mode, MSA Compliant </t>
  </si>
  <si>
    <t>SFP-GLCS120-B</t>
  </si>
  <si>
    <t xml:space="preserve">1000Mbps, 1550nm, 20km, LC, 1 Fiber, Pair with SFP-GLCS120-A, Single Mode, MSA Compliant </t>
  </si>
  <si>
    <t>SFP-GLCM202</t>
  </si>
  <si>
    <t xml:space="preserve">1000Mbps 1310nm, 2km, 2 Fiber, LC, Multi Mode, MSA Compliant  </t>
  </si>
  <si>
    <t>SBP-C14</t>
  </si>
  <si>
    <t>14 slot card cage rack, power supply included</t>
  </si>
  <si>
    <t>Transmission-Accessory</t>
  </si>
  <si>
    <t>SBP-C03</t>
  </si>
  <si>
    <t>3 slot card cage rack, power supply included</t>
  </si>
  <si>
    <t>SBP-C14PS1</t>
  </si>
  <si>
    <t>90-264 VAC 50/60hz power supply for SBP-C14</t>
  </si>
  <si>
    <t>SBP-C14BP1</t>
  </si>
  <si>
    <t xml:space="preserve">1 slot blank filler panel for SBP-C14 card cage </t>
  </si>
  <si>
    <t>SBP-C14BP3</t>
  </si>
  <si>
    <t xml:space="preserve">3 slot blank filler panel for SBP-C14 card cage </t>
  </si>
  <si>
    <t>SBP-UDR</t>
  </si>
  <si>
    <t>Universal DIN-Rail mount adapter kit that allow the Hanwha product to be mounted on the adaptor in a vertical axis configuration</t>
  </si>
  <si>
    <t>TEU-F01</t>
  </si>
  <si>
    <t>Single-Channel Ethernet over UTP with Pass-through PoE</t>
  </si>
  <si>
    <t>Transmission-Network</t>
  </si>
  <si>
    <t>TEC-F01</t>
  </si>
  <si>
    <t>Single-Channel Ethernet over COAX with Pass-through PoE</t>
  </si>
  <si>
    <t>TEU-F04</t>
  </si>
  <si>
    <t>Four-Channel Ethernet over UTP with Pass-through PoE</t>
  </si>
  <si>
    <t>TEC-F04</t>
  </si>
  <si>
    <t>Four-Channel Ethernet over COAX with Pass-through PoE</t>
  </si>
  <si>
    <t>TEU-F16</t>
  </si>
  <si>
    <t>Sixteen-Channel Ethernet over UTP with Pass-through PoE</t>
  </si>
  <si>
    <t>TEC-F16</t>
  </si>
  <si>
    <t>Sixteen-Channel Ethernet over COAX with Pass-through PoE</t>
  </si>
  <si>
    <t>TER-F01</t>
  </si>
  <si>
    <t>100 Meter Ethernet Repeater Pass-Through PoE Power</t>
  </si>
  <si>
    <t>TER-F01PD</t>
  </si>
  <si>
    <t xml:space="preserve">100 Meter Ethernet Repeater External Power </t>
  </si>
  <si>
    <t>HCF-8010V</t>
  </si>
  <si>
    <t>5MP (2560x1944) resolution, 20FPS @5MP, BLC, Day &amp; Night (ICR), Digital Wide Dynamic Range, Coaxial communication (HD / SD mode), Selectable universal output (TVI / AHD / CVBS), IP66, IK10, Power 12VDC/24VAC</t>
  </si>
  <si>
    <t>Camera - Analog HD</t>
  </si>
  <si>
    <t>HCB-7000A</t>
  </si>
  <si>
    <t xml:space="preserve">Wisenet HD+ 4MP box camera, AHD or CVBS formats are available, RS485 /Coaxial Control, true D/N, 24VAC/12VDC (Require 4MP or higher CS Mount Lens). </t>
  </si>
  <si>
    <t>HCO-7070RA</t>
  </si>
  <si>
    <t xml:space="preserve">Wisenet HD+ 4MP IR bullet camera, AHD or CVBS formats are available, manual vari-focal Lens (3.1X) (3.2-10mm), true D/N, 24VAC/12VDC, IR distance 98 feet, IP66/IK10.  </t>
  </si>
  <si>
    <t>HCO-7010RA</t>
  </si>
  <si>
    <r>
      <t xml:space="preserve">Wisenet HD+ 4MP IR bullet camera, AHD or CVBS formats are available, 2.8 mm fixed lens, true D/N, 12VDC, IR distance 65 feet, IP66/IK10. </t>
    </r>
    <r>
      <rPr>
        <sz val="12"/>
        <color indexed="10"/>
        <rFont val="Arial"/>
        <family val="2"/>
      </rPr>
      <t/>
    </r>
  </si>
  <si>
    <t>HCO-7020RA</t>
  </si>
  <si>
    <t xml:space="preserve">Wisenet HD+ 4MP IR bullet camera, AHD or CVBS formats are available, 4.0 mm fixed lens, true D/N, 12VDC, IR distance 82 feet, IP66/IK10. </t>
  </si>
  <si>
    <t>HCO-7030RA</t>
  </si>
  <si>
    <t xml:space="preserve">Wisenet HD+ 4MP IR bullet camera, AHD or CVBS formats are available, 6.0 mm fixed lens, true D/N, 12VDC, IR distance 98 feet, IP66/IK10. </t>
  </si>
  <si>
    <t>HCV-7070RA</t>
  </si>
  <si>
    <t xml:space="preserve">Wisenet HD+ 4MP IR outdoor dome camera, AHD or CVBS formats are available, manual vari-focal Lens (3.1X) (3.2-10mm), true D/N, 24VAC/12VDC, IR distance 98 feet, IP66/IK10. </t>
  </si>
  <si>
    <t>HCV-7010RA</t>
  </si>
  <si>
    <t xml:space="preserve">Wisenet HD+ 4MP IR outdoor dome camera, AHD or CVBS formats are available, 2.8 mm fixed lens, true D/N, 12VDC, IR distance 65 feet, IP66/IK10. </t>
  </si>
  <si>
    <t>HCV-7020RA</t>
  </si>
  <si>
    <t>Wisenet HD+ 4MP IR outdoor dome camera, AHD or CVBS formats are available, 4.0 mm fixed lens, true D/N, 12VDC, IR distance 82 feet, IP66/IK10.</t>
  </si>
  <si>
    <t>HCV-7030RA</t>
  </si>
  <si>
    <t xml:space="preserve">Wisenet HD+ 4MP IR outdoor dome camera, AHD or CVBS formats are available, 6.0 mm fixed lens, true D/N, 12VDC, IR distance 98 feet, IP66/IK10. </t>
  </si>
  <si>
    <t>HCD-7070RA</t>
  </si>
  <si>
    <t xml:space="preserve">Wisenet HD+ 4MP IR indoor dome camera, AHD or CVBS formats are available, manual vari-focal Lens (3.1X) (3.2-10mm), true D/N, 24VAC/12VDC, IR distance 65 feet. </t>
  </si>
  <si>
    <t>HCD-7010RA</t>
  </si>
  <si>
    <t xml:space="preserve">Wisenet HD+ 4MP IR indoor dome camera, AHD or CVBS formats are available, 2.8 mm fixed lens, true D/N, 12VDC, IR distance 65 feet. </t>
  </si>
  <si>
    <t>HCD-7020RA</t>
  </si>
  <si>
    <t xml:space="preserve">Wisenet HD+ 4MP IR indoor dome camera, AHD or CVBS formats are available, 4.0 mm fixed lens, true D/N, 12VDC, IR distance 82 feet. </t>
  </si>
  <si>
    <t>HCD-7030RA</t>
  </si>
  <si>
    <t xml:space="preserve">Wisenet HD+ 4MP IR indoor dome camera, AHD or CVBS formats are available, 6.0 mm fixed lens, true D/N, 12VDC, IR distance 98 feet. </t>
  </si>
  <si>
    <t>HCZ-6321</t>
  </si>
  <si>
    <t>Wisenet HD+ 2MP zoom box, AHD or CVBS formats are available, true WDR (120dB), 32X optical zoom, RS485 /Coaxial Control(ACP), true D/N, 12VDC</t>
  </si>
  <si>
    <t>HCB-6000</t>
  </si>
  <si>
    <t>Wisenet HD+ 2MP, Full HD(1080p) 30fps box camera, AHD/TVI/CVI/CVBS, 120 dB true WDR, RS485 /Coaxial Control, true D/N, 24VAC/12VDC (Require 2MP or higher CS Mount Lens)</t>
  </si>
  <si>
    <t>HCB-6001</t>
  </si>
  <si>
    <t>Wisenet HD+ 2MP, Full HD(1080p) 30fps box camera, AHD/TVI/CVI/CVBS, 120 dB true WDR, RS485 /Coaxial Control, simple focus, true D/N, 24VAC/12VDC (Require 2MP or higher CS Mount Lens)</t>
  </si>
  <si>
    <t>HCD-6070R</t>
  </si>
  <si>
    <t>Wisenet HD+ 2MP, Full HD(1080p) 30fps IR indoor dome camera, AHD/TVI/CVI/CVBS, manual Vari-focal Lens (3.1X) (3.2-10mm), 120 dB true WDR, true D/N, 24VAC/12VDC, IR distance 65 feet</t>
  </si>
  <si>
    <t>HCD-6080R</t>
  </si>
  <si>
    <t>Wisenet HD+ 2MP, Full HD(1080p) 30fps IR indoor dome camera, AHD/TVI/CVI/CVBS, motorized vari-focal lens (3.1X) (3.2-10mm), 120 dB true WDR, true D/N, 24VAC/12VDC, IR distance 65 feet</t>
  </si>
  <si>
    <t>HCD-6010</t>
  </si>
  <si>
    <t>Wisenet HD+ 2MP indoor dome camera, AHD, CVI, TVI, CVBS formats are available, 2.8 mm fixed lens, true D/N, 12VDC</t>
  </si>
  <si>
    <t>HCD-6020R</t>
  </si>
  <si>
    <t>Wisenet HD+ 2MP IR indoor dome camera, AHD, CVI, TVI, CVBS formats are available, 4.0 mm fixed lens, true D/N, 12VDC</t>
  </si>
  <si>
    <t>HCV-6070R</t>
  </si>
  <si>
    <t>Wisenet HD+ 2MP, Full HD(1080p) 30fps IR outdoor dome camera, AHD/TVI/CVI/CVBS, manual Vari-focal Lens (3.1X) (3.2-10mm), 120 dB true WDR, true D/N, 24VAC/12VDC, IR distance 98 feet, IP66/IK10</t>
  </si>
  <si>
    <t>HCV-6080R</t>
  </si>
  <si>
    <t>Wisenet HD+ 2MP, Full HD(1080p) 30fps IR outdoor dome camera, AHD/TVI/CVI/CVBS, motorized vari-focal lens (3.1X) (3.2-10mm), 120 dB true WDR, true D/N, 24VAC/12VDC, IR distance 98 feet, IP66/IK10</t>
  </si>
  <si>
    <t>HCO-6070R</t>
  </si>
  <si>
    <t>Wisenet HD+ 2MP, Full HD(1080p) 30fps IR outdoor bullet camera, AHD/TVI/CVI/CVBS, manual Vari-focal Lens (3.1X) (3.2-10mm), 120 dB true WDR, true D/N, 24VAC/12VDC, IR distance 98 feet, IP66/IK10</t>
  </si>
  <si>
    <t>HCO-6020R</t>
  </si>
  <si>
    <t>Wisenet HD+ 2MP IR bullet camera, AHD, CVI, TVI, CVBS formats are available, 4.0 mm fixed lens, true D/N, 12VDC</t>
  </si>
  <si>
    <t>HCO-6080R</t>
  </si>
  <si>
    <t>Wisenet HD+ 2MP, Full HD(1080p) 30fps IR outdoor bullet camera, AHD/TVI/CVI/CVBS, motorized vari-focal lens (3.1X) (3.2-10mm), 120 dB true WDR, true D/N, 24VAC/12VDC, IR distance 98 feet, IP66/IK10</t>
  </si>
  <si>
    <t>HCP-6320A</t>
  </si>
  <si>
    <t>Wisenet HD+ 2MP, Full HD(1080p) 30fps PTZ camera, Optical zoom lens 32X (4.44~142.6mm), true WDR 120dB, RS485/Up coax (ACP protocol only) PTZ control, true D/N, 24VAC.</t>
  </si>
  <si>
    <t>HCP-6320HA</t>
  </si>
  <si>
    <t>Wisenet HD+ 2MP, Full HD(1080p) 30fps PTZ camera, Optical zoom lens 32X (4.44~142.6mm), RS485/Up coax (ACP protocol only) PTZ control, true WDR 120dB, true D/N, 24VAC, IP66 IK10.</t>
  </si>
  <si>
    <t>SCO-6085R</t>
  </si>
  <si>
    <t>Wisenet HD+ 2MP, Full HD(1080p) 30fps IR bullet camera, 1/2.8" 2M CMOS, vari-focal Lens (3.1X) (3.2-10mm), 60dB DWDR, Coaxial Control, true D/N, 24VAC/12VDC, IR distance 98.43 feet, IP66 IK10</t>
  </si>
  <si>
    <t>SCV-6085R</t>
  </si>
  <si>
    <t>Wisenet HD+ 2MP, Full HD(1080p) 30fps IR vandal dome camera, 1/2.8" 2M CMOS, Vari-focal Lens (3.1X) (3.2-10mm), 60dB DWDR, true D/N, 24VAC/12VDC, IR distance 98.42 feet, IP66 IK10</t>
  </si>
  <si>
    <t>SCD-6085R</t>
  </si>
  <si>
    <t>Wisenet HD+ 2MP, Full HD(1080p) 30fps IR dome camera, 1/2.8" 2M CMOS, vari-focal Lens (3.1X) (3.2-10mm), 60dB DWDR, Coaxial Control, true D/N, 24VAC/12VDC, IR distance 65.62 feet</t>
  </si>
  <si>
    <t>SCB-6005</t>
  </si>
  <si>
    <t>Wisenet HD+ 2MP, Full HD(1080p) 30fps, 1/2.8" 2M CMOS, 60dB DWDR, RS485 /Coaxial Control, true D/N, 24VAC/12VDC (Requires 2MP or higher CS Mount Lens)</t>
  </si>
  <si>
    <t>HRX-1632</t>
  </si>
  <si>
    <t>Wisenet HD+ Pentabrid DVR AHD (up to 4MP), 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</si>
  <si>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Recording - Hybrid</t>
  </si>
  <si>
    <t>HRX-1632-4TB</t>
  </si>
  <si>
    <t>Wisenet HD+ Pentabrid DVR AHD (up to 4MP), - 4TB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</si>
  <si>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HRX-1632-6TB</t>
  </si>
  <si>
    <t>Wisenet HD+ Pentabrid DVR AHD (up to 4MP), - 6TB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</si>
  <si>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HRX-1632-8TB</t>
  </si>
  <si>
    <t>Wisenet HD+ Pentabrid DVR AHD (up to 4MP), - 8TB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</si>
  <si>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HRX-1632-12TB</t>
  </si>
  <si>
    <t>Wisenet HD+ Pentabrid DVR AHD (up to 4MP), - 12TB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</si>
  <si>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HRX-1632-16TB</t>
  </si>
  <si>
    <t>Wisenet HD+ Pentabrid DVR AHD (up to 4MP), - 16TB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</si>
  <si>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HRX-1632-24TB</t>
  </si>
  <si>
    <t>Wisenet HD+ Pentabrid DVR AHD (up to 4MP), - 24TB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</si>
  <si>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HRX-1621</t>
  </si>
  <si>
    <t>Wisenet HD+ Pentabrid DVR AHD (up to 8MP), TVI (up to 8MP), CVI (up to 5MP), CVBS and IP (up to 8MP), 16CH analog + 2CH IP and up to 18CH IP, recording 1080p @ 30fps/ channel (frame rate at higher resolutions will vary), triple codec H.265/H.264/MJPEG, 70Mbps throughput on analog and 51mbps throughput on IP cameras),  16CH audio input/ 1CH audio output, 16 alarm input and 4 relay output, coaxial control, HDMI/VGA video output, 1 X spot monitor output, QR code , Up to 8 internal HD</t>
  </si>
  <si>
    <t>HRX-1621-4TB</t>
  </si>
  <si>
    <t>HRX-1621-8TB</t>
  </si>
  <si>
    <t>HRX-1621-12TB</t>
  </si>
  <si>
    <t>HRX-1621-16TB</t>
  </si>
  <si>
    <t>HRX-1621-20TB</t>
  </si>
  <si>
    <t>HRX-1621-24TB</t>
  </si>
  <si>
    <t>HRX-1621-30TB</t>
  </si>
  <si>
    <t>HRX-1621-36TB</t>
  </si>
  <si>
    <t>HRX-1621-48TB</t>
  </si>
  <si>
    <t>HRX-1620</t>
  </si>
  <si>
    <t>Wisenet HD+ Pentabrid DVR AHD (up to 8MP), TVI (up to 8MP), CVI (up to 5MP), CVBS and IP (up to 8MP), 16CH analog + 2CH IP and up to 18CH IP, recording 1080p @ 30fps/ channel (frame rate at higher resolutions will vary), triple codec H.265/H.264/MJPEG, 70Mbps throughput on analog and 51mbps throughput on IP cameras), 2 internal HDD, 4CH audio input/ 1CH audio output, 16 alarm input and 4 relay output, coaxial control, HDMI/VGA video output, 1 X spot monitor output, QR code</t>
  </si>
  <si>
    <t>HRX-1620-4TB</t>
  </si>
  <si>
    <t>HRX-1620-6TB</t>
  </si>
  <si>
    <t>HRX-1620-8TB</t>
  </si>
  <si>
    <t>HRX-1620-10TB</t>
  </si>
  <si>
    <t>HRX-1620-12TB</t>
  </si>
  <si>
    <t>HRX-835</t>
  </si>
  <si>
    <t>Wisenet HD+ Pentabrid DVR AHD (up to 8MP), 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</si>
  <si>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HRX-835-4TB</t>
  </si>
  <si>
    <t>Wisenet HD+ Pentabrid DVR AHD (up to 8MP), - 4TB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</si>
  <si>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HRX-835-6TB</t>
  </si>
  <si>
    <t>Wisenet HD+ Pentabrid DVR AHD (up to 8MP), - 6TB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</si>
  <si>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HRX-835-8TB</t>
  </si>
  <si>
    <t>Wisenet HD+ Pentabrid DVR AHD (up to 8MP), - 8TB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</si>
  <si>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HRX-835-12TB</t>
  </si>
  <si>
    <t>Wisenet HD+ Pentabrid DVR AHD (up to 8MP), - 12TB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</si>
  <si>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HRX-835-16TB</t>
  </si>
  <si>
    <t>Wisenet HD+ Pentabrid DVR AHD (up to 8MP), - 16TB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</si>
  <si>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HRX-835-24TB</t>
  </si>
  <si>
    <t>Wisenet HD+ Pentabrid DVR AHD (up to 8MP), - 24TB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</si>
  <si>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HRX-821</t>
  </si>
  <si>
    <t>Wisenet HD+ Pentabrid DVR AHD (up to 8MP), TVI (up to 8MP), CVI (up to 5MP), CVBS and IP (up to 8MP), 8CH analog + 2CH IP and up to 10CH IP, recording 1080p @ 30fps/ channel (frame rate at higher resolutions will vary), triple codec H.265/H.264/MJPEG, 40Mbps throughput on analog and 28mbps throughput on IP cameras), 4 internal HDD, 8CH audio input/ 1CH audio output, 8 alarm input and 4 relay output, coaxial control, HDMI/VGA video output, 1 X spot monitor output, QR code</t>
  </si>
  <si>
    <t>HRX-821-4TB</t>
  </si>
  <si>
    <t>HRX-821-6TB</t>
  </si>
  <si>
    <t>HRX-821-8TB</t>
  </si>
  <si>
    <t>HRX-821-12TB</t>
  </si>
  <si>
    <t>HRX-821-16TB</t>
  </si>
  <si>
    <t>HRX-821-24TB</t>
  </si>
  <si>
    <t>HRX-820</t>
  </si>
  <si>
    <t>Wisenet HD+ Pentabrid DVR AHD (up to 8MP), TVI (up to 8MP), CVI (up to 5MP), CVBS and IP (up to 8MP), 8CH analog + 2CH IP and up to 10CH IP, recording 1080p @ 30fps/ channel (frame rate at higher resolutions will vary), triple codec H.265/H.264/MJPEG, 40Mbps throughput on analog and 28mbps throughput on IP cameras), 2 internal HDD, 4CH audio input/ 1CH audio output, 8 alarm input and 4 relay output, coaxial control, HDMI/VGA video output, 1 X spot monitor output, QR code</t>
  </si>
  <si>
    <t>HRX-820-4TB</t>
  </si>
  <si>
    <t>HRX-820-6TB</t>
  </si>
  <si>
    <t>HRX-820-8TB</t>
  </si>
  <si>
    <t>HRX-820-12TB</t>
  </si>
  <si>
    <t>HRX-435</t>
  </si>
  <si>
    <t>Wisenet HD+ Pentabrid DVR AHD (up to 8MP), 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</si>
  <si>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HRX-435-2TB</t>
  </si>
  <si>
    <t>Wisenet HD+ Pentabrid DVR AHD (up to 8MP), - 2TB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</si>
  <si>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HRX-435-4TB</t>
  </si>
  <si>
    <t>Wisenet HD+ Pentabrid DVR AHD (up to 8MP), - 4TB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</si>
  <si>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HRX-435-6TB</t>
  </si>
  <si>
    <t>Wisenet HD+ Pentabrid DVR AHD (up to 8MP), - 6TB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</si>
  <si>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HRX-435-8TB</t>
  </si>
  <si>
    <t>Wisenet HD+ Pentabrid DVR AHD (up to 8MP), - 8TB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</si>
  <si>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HRX-435-12TB</t>
  </si>
  <si>
    <t>Wisenet HD+ Pentabrid DVR AHD (up to 8MP), - 12TB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</si>
  <si>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HRX-434</t>
  </si>
  <si>
    <t>Wisenet HD+ Pentabrid DVR AHD (up to 8MP), 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</si>
  <si>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HRX-434-2TB</t>
  </si>
  <si>
    <t>Wisenet HD+ Pentabrid DVR AHD (up to 8MP), - 2TB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</si>
  <si>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HRX-434-4TB</t>
  </si>
  <si>
    <t>Wisenet HD+ Pentabrid DVR AHD (up to 8MP), - 4TB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</si>
  <si>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HRX-434-6TB</t>
  </si>
  <si>
    <t>Wisenet HD+ Pentabrid DVR AHD (up to 8MP), - 6TB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</si>
  <si>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HRX-421</t>
  </si>
  <si>
    <t>Wisenet HD+ Pentabrid DVR AHD (up to 8MP), TVI (up to 8MP), CVI (up to 5MP), CVBS and IP (up to 8MP), 4CH analog + 2CH IP and up to 6CH IP, recording 1080p @ 30fps/ channel (frame rate at higher resolutions will vary), triple codec H.265/H.264/MJPEG, 25Mbps throughput on analog and 17mbps throughput on IP cameras), 2 internal HDD, 4CH audio input/ 1CH audio output, 4 alarm input and 2 relay output, coaxial control, HDMI/VGA video output, 1 X spot monitor output, QR code</t>
  </si>
  <si>
    <t>HRX-421-2TB</t>
  </si>
  <si>
    <t>HRX-421-4TB</t>
  </si>
  <si>
    <t>HRX-421-6TB</t>
  </si>
  <si>
    <t>HRX-421-8TB</t>
  </si>
  <si>
    <t>HRX-421-12TB</t>
  </si>
  <si>
    <t>HRX-420</t>
  </si>
  <si>
    <t>Wisenet HD+ Pentabrid DVR AHD (up to 8MP), TVI (up to 8MP), CVI (up to 5MP), CVBS and IP (up to 8MP), 4CH analog + 2CH IP and up to 6CH IP, recording 1080p @ 30fps/ channel (frame rate at higher resolutions will vary), triple codec H.265/H.264/MJPEG, 25Mbps throughput on analog and 17mbps throughput on IP cameras), 1 internal HDD, 1CH audio input/ 1CH audio output, 4 alarm input and 1 relay output, coaxial control, HDMI/VGA video output, 1 X spot monitor output, QR code</t>
  </si>
  <si>
    <t>HRX-420-2TB</t>
  </si>
  <si>
    <t>HRX-420-4TB</t>
  </si>
  <si>
    <t>HRX-420-6TB</t>
  </si>
  <si>
    <t>SRX-AU121I</t>
  </si>
  <si>
    <t>Optional D-Sub adapter with 12 RCA audio connector for SRD-16XX series</t>
  </si>
  <si>
    <t>Recording - Adapter</t>
  </si>
  <si>
    <t>SLA-C-E24</t>
  </si>
  <si>
    <t xml:space="preserve">Canon 24mm f1.4L, Auto-Iris (EF 24mm f/1.4L II USM) : Horizontal field of view: 8K 62.1°
, CarePak 4 Years warranty
</t>
  </si>
  <si>
    <t>Lens</t>
  </si>
  <si>
    <t>SLA-C-E50</t>
  </si>
  <si>
    <t>Canon 50mm f1.2, Auto-Iris (EF 50mm f/1.2 USM) : Horizontal field of view: 8K 31.6°
,  CarePak 4 Years Warranty</t>
  </si>
  <si>
    <t>SLA-C-E85</t>
  </si>
  <si>
    <t>Canon 85mm f1.2L, Auto-Iris (EF 85mm f/1.2L II USM) : Horizontal field of view: 8K 19.2°
,  CarePak 4 Years Warranty</t>
  </si>
  <si>
    <t>SLA-C-E2470</t>
  </si>
  <si>
    <t>Canon 24-70mm f/2.8L II USM (EF 24-70mm f/2.8L USM) : Horizontal field of view :8K 62.1° ~ 23.2°
,  CarePak 4 Years Warranty</t>
  </si>
  <si>
    <t>SLA-C-E70200</t>
  </si>
  <si>
    <t>Canon 70-200mm f2.8L, Auto-Iris, Vari Focal (EF 70–200mm f/2.8L USM) : Horizontal field of view: 8K 23.2° ~ 8.3° ,  CarePak 4 Years Warranty</t>
  </si>
  <si>
    <t>SLA-C-I3910</t>
  </si>
  <si>
    <t>1/1.8" 3.9-10mm F1.5 Varifocal, HD Series P-iris (i-CS Mount) Day/Night IR (12 MP capable) for AI Box Camera ( PNB-A9001)</t>
  </si>
  <si>
    <t>SLA-C-I2885</t>
  </si>
  <si>
    <t>1/2.7" 2.8-8.5mm F1.2 Varifocal, HD Series P-iris (i-CS Mount) Day/Night IR (8 MP capable) for WN7 Box Cameras ( XNB-9002 and XNB-8002)</t>
  </si>
  <si>
    <t>SLA-T1080F</t>
  </si>
  <si>
    <t>1.6mm fixed lens module, compatible with the XNB-6001, straight body style, 2MP @ 60fps, 0.03 Lux, 120dB WDR, 187º horizontal field of view, 8 meters cable (26 feet cable)</t>
  </si>
  <si>
    <t>SLA-T2480</t>
  </si>
  <si>
    <t>2.4mm fixed lens module, compatible with the XNB-6001, straight body style, 2MP @ 60fps, 0.45 Lux, 120dB WDR, 138º horizontal field of view, 8 meters (26 feet cable)</t>
  </si>
  <si>
    <t>SLA-T2480V</t>
  </si>
  <si>
    <t>2.4mm fixed lens module, compatible with the XNB-6001, right angle body style, 2MP @ 60fps, 0.45 Lux, 120dB WDR, 138º horizontal field of view, 8 meters/ 26 feet cable</t>
  </si>
  <si>
    <t>SLA-T4680</t>
  </si>
  <si>
    <t>4.6mm pinhole lens module, compatible with the XNB-6001, straight body style, 2MP @ 60fps, 0.06 Lux, 120dB WDR, 73º horizontal field of view, 8 meters/ 26 feet cable</t>
  </si>
  <si>
    <t>SLA-T4680V</t>
  </si>
  <si>
    <t>4.6mm pinhole lens module, compatible with the XNB-6001, right angle body style, 2MP @ 60fps, 0.06 Lux, 120dB WDR, 73º horizontal field of view, 8 meters/ 26 feet cable</t>
  </si>
  <si>
    <t>SLA-T4680A</t>
  </si>
  <si>
    <t>4.6mm pinhole lens module, compatible with PNM-9000QB, straight body style, 2MP @ 30fps, 0.06 Lux, 73º horizontal field of view, 8 meters/ 26 feet cable</t>
  </si>
  <si>
    <t>SLA-T4680VA</t>
  </si>
  <si>
    <t>4.6mm pinhole lens module, compatible with PNM-9000QB, right angle body style, 2MP @ 30fps, 0.06 Lux, 73º horizontal field of view, 8 meters/ 26 feet cable</t>
  </si>
  <si>
    <t>SLA-T2480A</t>
  </si>
  <si>
    <t>2.4mm fixed lens module, compatible with PNM-9000QB, straight body style, 2MP @ 30fps, 0.45 Lux, 138º horizontal field of view, 8 meters/ 26 feet cable</t>
  </si>
  <si>
    <t>SLA-T2480VA</t>
  </si>
  <si>
    <t>2.4mm fixed lens module, compatible with PNM-9000QB, right angle body style, 2MP @ 30fps, 0.45 Lux, 138º horizontal field of view, 8 meters/ 26 feet cable</t>
  </si>
  <si>
    <t>SLA-T1080FA</t>
  </si>
  <si>
    <t>1.6mm fixed lens module, compatible with PNM-9000QB, straight body style, 2MP @ 30fps, 0.03 Lux, 187º horizontal field of view, 8 meters cable/ 26 feet cable</t>
  </si>
  <si>
    <t>SLA-H-4680VA</t>
  </si>
  <si>
    <t>Height strip with 4.6mm pinhole lens module, compatible with PNM-9000QB, right angle body style, 2MP @ 30fps, 0.06 Lux, 73º horizontal field of view, 8 meters/ 26 feet cable</t>
  </si>
  <si>
    <t>SLA-T4680D</t>
  </si>
  <si>
    <t>Door Jamb head with a 4.6mm lens, compatible with XNB-6001 (not included)
8m (26 feet) cable, black color</t>
  </si>
  <si>
    <t>SLA-T4680DS</t>
  </si>
  <si>
    <t>Door Jamb head with a 4.6mm lens, compatible with XNB-6001 (not included)
8m (26 feet) cable, silver color</t>
  </si>
  <si>
    <t>SLA-T4680DW</t>
  </si>
  <si>
    <t>Door Jamb head with a 4.6mm lens, compatible with XNB-6001 (not included)
8m (26 feet) cable, white color</t>
  </si>
  <si>
    <t>SLA-T-M410DN</t>
  </si>
  <si>
    <t>Megapixel Lens, image sensor from 1/2.3” up to 1/1.7“, Up to 12MP resolution, Vari-focal (4~10mm), DC auto iris, CS-Mount, Compatible with: XNB-6005/8000, PNB-A9001</t>
  </si>
  <si>
    <t>SLA-T-M1250DN</t>
  </si>
  <si>
    <t>Megapixel Lens, image sensor from 1/2.3” up to 1/1.7“, Up to 12MP resolution, Vari-focal (12~50mm), DC auto iris, CS-Mount, Compatible with: XNB-6005/8000, PNB-A9001</t>
  </si>
  <si>
    <t>SLA-T-M940DN</t>
  </si>
  <si>
    <t>Lens, 1/2.3", Up to 4K Vari-focal(9~40mm), Auto DC IRIS, CS-Mount, compatible with: XNB-6000, HCB-6000/6001/7000/7000A</t>
  </si>
  <si>
    <t>SLA-2M2400P</t>
  </si>
  <si>
    <t>1/2.8" 2MP CMOS with a 2.4mm fixed focal lens, FoV: H: 135.4˚, V: 71.2˚ for the PNM-9320VQP and PNM-9322VQP</t>
  </si>
  <si>
    <t>SLA-2M2800P</t>
  </si>
  <si>
    <t>1/2.8" 2MP CMOS with a 2.8mm fixed focal lens, FoV: H: 107.4˚, V: 62.2˚, for the PNM-9320VQP and PNM-9322VQP</t>
  </si>
  <si>
    <t>SLA-2M3600P</t>
  </si>
  <si>
    <t>1/2.8" 2MP CMOS with a 3.6mm fixed focal lens, FoV: H: 94.8˚, V: 49.3˚, for the PNM-9320VQP and PNM-9322VQP</t>
  </si>
  <si>
    <t>SLA-2M6000P</t>
  </si>
  <si>
    <t>1/2.8" 2MP CMOS with a 6.0mm fixed focal lens, FoV: H: 50.4˚, V: 28.8˚, for the PNM-9320VQP and PNM-9322VQP</t>
  </si>
  <si>
    <t>SLA-2M1200P</t>
  </si>
  <si>
    <t>1/2.8" 2MP CMOS with a 12.0mm fixed focal lens, FoV: H: 26.3˚, V: 14.9˚, for the PNM-9320VQP and PNM-9322VQP</t>
  </si>
  <si>
    <t>SLA-5M3700P</t>
  </si>
  <si>
    <t>1/1.8" 5MP CMOS with a 3.7mm fixed focal lens, FoV: H: 97.5˚, V: 71.9˚ for the PNM-9320VQP and PNM-9322VQP</t>
  </si>
  <si>
    <t>SLA-5M4600P</t>
  </si>
  <si>
    <t>1/1.8" 5MP CMOS with a 4.6mm fixed focal lens, FoV: H: 77.9˚, V: 57.9˚ for the PNM-9320VQP and PNM-9322VQP</t>
  </si>
  <si>
    <t>SLA-5M7000P</t>
  </si>
  <si>
    <t>1/1.8" 5MP CMOS with a 7.0mm fixed focal lens, FoV: H: 50.7˚, V: 37.8˚ for the PNM-9320VQP and PNM-9322VQP</t>
  </si>
  <si>
    <t>SLA-2M2400Q</t>
  </si>
  <si>
    <t>1/2.8" 2MP CMOS with a 2.4mm fixed focal lens, FoV: H: 135.4˚, V: 71.2˚ for the PNM-9000VQ</t>
  </si>
  <si>
    <t>SLA-2M2800Q</t>
  </si>
  <si>
    <t>1/2.8" 2MP CMOS with a 2.8mm fixed focal lens, FoV: H: 107.4˚, V: 62.2˚, for the PNM-9000VQ</t>
  </si>
  <si>
    <t>SLA-2M3600Q</t>
  </si>
  <si>
    <t>1/2.8" 2MP CMOS with a 3.6mm fixed focal lens, FoV: H: 94.8˚, V: 49.3˚, for the PNM-9000VQ</t>
  </si>
  <si>
    <t>SLA-2M6000Q</t>
  </si>
  <si>
    <t>1/2.8" 2MP CMOS with a 6.0mm fixed focal lens, FoV: H: 50.4˚, V: 28.8˚, for the PNM-9000VQ</t>
  </si>
  <si>
    <t>SLA-5M3700Q</t>
  </si>
  <si>
    <t>1/1.8" 5MP CMOS with a 3.7mm fixed focal lens, FoV: H: 97.5˚, V: 71.9˚ for the PNM-9000VQ</t>
  </si>
  <si>
    <t>SLA-5M4600Q</t>
  </si>
  <si>
    <t>1/1.8" 5MP CMOS with a 4.6mm fixed focal lens, FoV: H: 77.9˚, V: 57.9˚ for the PNM-9000VQ</t>
  </si>
  <si>
    <t>SLA-5M7000Q</t>
  </si>
  <si>
    <t>1/1.8" 5MP CMOS with a 7.0mm fixed focal lens, FoV: H: 50.7˚, V: 37.8˚ for the PNM-9000VQ</t>
  </si>
  <si>
    <t>SLA-5M3700D</t>
  </si>
  <si>
    <t>1/1.8" 5MP CMOS with a 3.7mm fixed focal lens, FoV: H: 97.5˚, V: 71.9˚ for the PNM-9000VD</t>
  </si>
  <si>
    <t>SLA-5M4600D</t>
  </si>
  <si>
    <t>1/1.8" 5MP CMOS with a 4.6mm fixed focal lens, FoV: H: 77.9˚, V: 57.9˚ for the PNM-9000VD</t>
  </si>
  <si>
    <t>SLA-5M7000D</t>
  </si>
  <si>
    <t>1/1.8" 5MP CMOS with a 7.0mm fixed focal lens, FoV: H: 50.7˚, V: 37.8˚ for the PNM-9000VD</t>
  </si>
  <si>
    <t>SLA-2M2400D</t>
  </si>
  <si>
    <t>1/2.8" 2MP CMOS with a 2.4mm fixed focal lens, FoV: H: 135.4˚, V: 71.2˚, for the PNM-7000VD</t>
  </si>
  <si>
    <t>SLA-2M2800D</t>
  </si>
  <si>
    <t>1/2.8" 2MP CMOS with a 2.8mm fixed focal lens, FoV: H: 107.4˚, V: 62.2˚, for the PNM-7000VD</t>
  </si>
  <si>
    <t>SLA-2M3600D</t>
  </si>
  <si>
    <t>1/2.8" 2MP CMOS with a 3.6mm fixed focal lens, FoV: H: 94.8˚, V: 49.3˚, for the PNM-7000VD</t>
  </si>
  <si>
    <t>SLA-2M6000D</t>
  </si>
  <si>
    <t>1/2.8" 2MP CMOS with a 6.0mm fixed focal lens, FoV: H: 50.4˚, V: 28.8˚, for the PNM-7000VD</t>
  </si>
  <si>
    <t>SLA-2M2402D</t>
  </si>
  <si>
    <t>1/2.8" 2MP CMOS with a 2.4mm fixed focal lens, FoV: H: 135.4˚, V: 71.2˚, for the PNM-7002VD</t>
  </si>
  <si>
    <t>SLA-2M2802D</t>
  </si>
  <si>
    <t>1/2.8" 2MP CMOS with a 2.8mm fixed focal lens, FoV: H: 107.4˚, V: 62.2˚, for the PNM-7002VD</t>
  </si>
  <si>
    <t>SLA-2M3602D</t>
  </si>
  <si>
    <t>1/2.8" 2MP CMOS with a 3.6mm fixed focal lens, FoV: H: 94.8˚, V: 49.3˚, for the PNM-7002VD</t>
  </si>
  <si>
    <t>SLA-2M6002D</t>
  </si>
  <si>
    <t>1/2.8" 2MP CMOS with a 6.0mm fixed focal lens, FoV: H: 50.4˚, V: 28.8˚, for the PNM-7002VD</t>
  </si>
  <si>
    <t>SLA-M2890DN</t>
  </si>
  <si>
    <t xml:space="preserve">Lens, 1/2.8", 3 MP, Vari-focal (2.8-9.0mm), Auto DC Iris, CS-Mount </t>
  </si>
  <si>
    <t>SLA-M2890PN</t>
  </si>
  <si>
    <t xml:space="preserve">Lens, 1/2.8", 3 MP, Vari-focal (2.8-9.0mm), Auto P Iris, CS-Mount </t>
  </si>
  <si>
    <t>SLA-F-M419DN</t>
  </si>
  <si>
    <t>Lens, 1/1.8", 6MP, Vari-focal (4.1-9mm), Auto DC Iris, CS-Mount</t>
  </si>
  <si>
    <t>SLA-F-M1550DNL</t>
  </si>
  <si>
    <t>Lens, 1/2.7", 3 MP, Vari-focal (15-50mm), Auto DC Iris, CS-Mount, Tele Range 3.3x</t>
  </si>
  <si>
    <t>SPM-4210</t>
  </si>
  <si>
    <t>Network I/O Box for PTZ plus, 4-configurable I/O ports, Audio I/O, PoE. Compatible with XNP-9300RW/9250R/9250 XNP-8300RW/8250R/8250, XNP-6400RW/6400R/6400</t>
  </si>
  <si>
    <t>SBS-165TM</t>
  </si>
  <si>
    <t xml:space="preserve">Tilt Mount for TID-600R, 30° Tilt angle, Installable on Left or Right
</t>
  </si>
  <si>
    <t>SHS-165F</t>
  </si>
  <si>
    <t xml:space="preserve">Flush Mount for TID-600R, 2 Cover plates included (White, Dark Brown)
</t>
  </si>
  <si>
    <t>SBC-165W</t>
  </si>
  <si>
    <t xml:space="preserve">White Skin Cover for TID-600R
</t>
  </si>
  <si>
    <t>SBD-120GP</t>
  </si>
  <si>
    <t>Adaptor plate for Single, Double, 4" Octagon, supported cameras (QND-6070R/7080R, LND-6071R / 6072R, HCD-7070R/7070RA/6070R/6080R) Pack of 5</t>
  </si>
  <si>
    <t>SBD-110GP</t>
  </si>
  <si>
    <t>Adaptor plate for Single, Double, 4" Octagon, supported cameras  (7010R / 7020R / 7030R, XND-6010 / 6020R / 8020R / 8030R / 8040R, 6012R / 6022R / 6032R, HCD-7010RA / 7020RA/ 7030RA) Pack of 5</t>
  </si>
  <si>
    <t>SBP-B-100P</t>
  </si>
  <si>
    <t>Single Gang Box Converter Plate for XNV-6011</t>
  </si>
  <si>
    <t>STB-2000</t>
  </si>
  <si>
    <t>ATM mounting bracket for remote head lens, compatible with SLA-T2480, SLA-T2480A, SLA-T4680, SLA-T4680A lenses</t>
  </si>
  <si>
    <t>SBP-276HM</t>
  </si>
  <si>
    <t>Cap adapter for the PNM-9000VQ and PNM-9030V</t>
  </si>
  <si>
    <t>SBP-329HM</t>
  </si>
  <si>
    <t>Large Cap adapter (outdoor) for the Multi-Directional cameras PNM-9080VQ and PNM-9081VQ (Will fit the following accessories: SBP-300WM, SBP-300LM, SBP-300CM) (Will not Fit the SBP-300WM1)</t>
  </si>
  <si>
    <t>SBP-317HM</t>
  </si>
  <si>
    <t>Large Cap adapter (indoor) for the Multi-Directional cameras PNM-9080VQ and PNM-9081VQ (Will fit the following accessories: SBP-300WM1, SBP-300WM, SBP-300LM, SBP-300CM)</t>
  </si>
  <si>
    <t>SBP-168HM</t>
  </si>
  <si>
    <t>Cap Adapter for the XNP-6120H</t>
  </si>
  <si>
    <t>SBP-201HM</t>
  </si>
  <si>
    <t>Cap Adapter for the PNM-9020V, HCM-9020VQ Multi-Sensor.</t>
  </si>
  <si>
    <t>SBP-201HMW</t>
  </si>
  <si>
    <t>Cap Adapter for the PNM-9000VD, PNM-7002VD Multi-sensor</t>
  </si>
  <si>
    <t>SBP-300HM8</t>
  </si>
  <si>
    <t>Cap Adapter for the PND-9080R, XND-6080V/RV, XND-8080RV, XND-L6080R/L6080RV/L6080V</t>
  </si>
  <si>
    <t>SBP-300HM7</t>
  </si>
  <si>
    <t>Small cap adapter (aluminum), accessory for XNV-6011, SCD-6023R, QND-7010R/20R/30R, XND-6010/20R, XND-8020R/30R/40R, HCD-6010/6020r/7010RA/7020RA/7030RA</t>
  </si>
  <si>
    <t>SBP-300HMW7</t>
  </si>
  <si>
    <t>Small cap adapter (aluminum), accessory for XNV-6011W, QND-8010R/20R/30R, QND-6012R/22R/32R, LND-6012R/22R/32R, HCF-8010V white color</t>
  </si>
  <si>
    <t>SBP-300HM6</t>
  </si>
  <si>
    <t>Medium Cap Adapter (Aluminum), accessory for PNV-9080R, XNV-6080/R, XNV-8080R, XNV-6120/R, XND-6085V, XNV-6085, XNV-L6080/R, PNM-7000VD</t>
  </si>
  <si>
    <t>SBP-300HM5</t>
  </si>
  <si>
    <t>Small cap adapter (aluminum), accessory for 5MP fisheye cameras (SNF-8010, SNF-8010VM, XNF-8010R/RV/RVM, PNF-9010R/RV/RVM), Works with Mounts (SBP-300CM, SBP-300LM, SBP-300WM, SBP-300WM1)</t>
  </si>
  <si>
    <t>SBP-301HM4</t>
  </si>
  <si>
    <t>Medium Cap Adapter (Aluminum) Accessory, (SCD-6083R, SCD-5080, SCD-5082, SCD-5083, SCD-5083R, SND-6011R, SNF-7010, SNF-7010V, SNF-7010VM, SND-L6083R, SND-L5083R, HCD-6070R/6080R) Works with Mounts (SBP-300WM1, SBP300WM, SBP-300CM, SBP-300LM), Ivory</t>
  </si>
  <si>
    <t>SBP-301HM3</t>
  </si>
  <si>
    <t>Medium Cap Adapter Accessory, HCP-6320A, XNP-6320/6321, QNP-6230), Ivory</t>
  </si>
  <si>
    <t>SBP-301HMW3</t>
  </si>
  <si>
    <t>Medium Cap Adapter Accessory, compatible with QNP-6250, QNP-6320, White color</t>
  </si>
  <si>
    <t>SBP-301HM5</t>
  </si>
  <si>
    <t>Small Cap Adapter (Aluminum), accessory for SCV-6083R/6023R, QNV-7080R,QNV-6070R, HCV-6070R/6080R/7070RA, XNP-6040H, Ivory</t>
  </si>
  <si>
    <t>SBP-099HMW</t>
  </si>
  <si>
    <t>Small cap adapter, accessory for Q-mini cameras: QNF-8010,QNF-9010,QND-6011, QND-6021, QND-8011, QND-8021 (White color)</t>
  </si>
  <si>
    <t>SBP-300HMW5</t>
  </si>
  <si>
    <t>Small cap adapter, accessory for XNF-8010RW, (White color)</t>
  </si>
  <si>
    <t>SBP-302CM-06</t>
  </si>
  <si>
    <t>Extension pendant pipe 6" long, fit the SBP-302CMB (Mounting backbox), SBP-302CMA (mounting plate), SBP-302CM 
(telescopic pendant mount) and the extension pipes SBP-302CM-12 and SBP-302CM-36</t>
  </si>
  <si>
    <t>SBP-301HMW2</t>
  </si>
  <si>
    <t>Small cap adapter (aluminum) accessory, (QNV-8080R,QNV-6082R, LNV-6072R), white color</t>
  </si>
  <si>
    <t>SBP-300HM1</t>
  </si>
  <si>
    <t>Large Cap Adapter Accessory, (SCP-3430/3371/3370/3250/3120/2430/2371/2370/2271/2270/2250, SNP-6200/5300/5200/3371/3302), Ivory</t>
  </si>
  <si>
    <t>SBP-317HMW</t>
  </si>
  <si>
    <t>Can be used with PNM-9084RQZ/9085RQZ. Mount screw size : PF 1 1/2", White</t>
  </si>
  <si>
    <t>Accessories</t>
  </si>
  <si>
    <t>SBP-122HM</t>
  </si>
  <si>
    <t>Small cap adapter for: (QND-7080R/6070R, QNV-7010R/20R/30R, QNV-6010R/20R/30R, XNV-6010/20R, XNV-8020R/30R/40R, HCD-6070R/6080R/7070R/7070RA, HCV-7010R/7010RA/7020R/7020RA/7030R/7030RA, LND-6071R, LNV-6011R/6021R/6031R, SCD-6083R)</t>
  </si>
  <si>
    <t>SBP-122HMW</t>
  </si>
  <si>
    <t>Cap adapter for the (QND-8080R/6082R, QNV-8010R/20R/30R, QNV-6012R/22R/32R, LNV-6012R/22R/32R, HCF-8010V ), white color</t>
  </si>
  <si>
    <t>SBP-167HM</t>
  </si>
  <si>
    <t>Hanging cap (ivory) for the indoor X Plus dome cameras</t>
  </si>
  <si>
    <t>SBP-276HMW</t>
  </si>
  <si>
    <t>Cap adapter for the PNM-9084QZ, PNM-8082VT, PNM-9022V</t>
  </si>
  <si>
    <t>SBP-167HMW</t>
  </si>
  <si>
    <t>Hanging cap (white color) compatible with: XNF-9010RV/RVM, XND-9082RV/8082RV, XND-6081RV/6081REV, XND-8081RV/8081ERV, PND-A9081RV, XND-6083RV/C6083RV/C7083RV/8083RV/C8083RV/9083RV/C9083RV, XNV-C6083R/C7083R/C8083R/C9083R</t>
  </si>
  <si>
    <t>SBP-187HM</t>
  </si>
  <si>
    <t>Hanging cap (ivory) for the outdoor X Plus dome cameras</t>
  </si>
  <si>
    <t>SBP-187HMW</t>
  </si>
  <si>
    <t>Hanging cap (white) for the outdoor X Plus dome cameras: XNV-8082R/9082R, XNV-6083R/8083R/9083R, XNV-6081/6081R/6081Z/6081RE/8081RE/8081R/8081Z</t>
  </si>
  <si>
    <t>SBC-160B</t>
  </si>
  <si>
    <t>Black skin cover for indoor X-Plus series domes XND-6081xx, XND-8081xx, XND-9082RV/8082RV QTY of 3</t>
  </si>
  <si>
    <t>SBC-180B</t>
  </si>
  <si>
    <t>Black skin cover for outdoor X-Plus series domes XNV-6081xx, XNV-8081xx, XNV-9082R/8082R, QTY of 3</t>
  </si>
  <si>
    <t>SBC-140C</t>
  </si>
  <si>
    <t>Stainless Steel Skin Cover for TNV-8010C, dimensions: 152.6 x 147.1 x 61.5mm (6” x 5.79” x 2.42”)</t>
  </si>
  <si>
    <t>SBV-160WC</t>
  </si>
  <si>
    <t>Weather cap for the following outdoor domes: (XNV-6080/R/8080R/PNV-9080R/ XNV-6120/R, XNV-L6080/R)</t>
  </si>
  <si>
    <t>SBV-120WC</t>
  </si>
  <si>
    <t>Weather cap for the following outdoor domes: (XNV- 6010/6020/8020R/8030R/8040R, QNV- 7010R/7020R/7030R, HCV-7010RA/7020RA/7030RA)</t>
  </si>
  <si>
    <t>SBV-120WCW</t>
  </si>
  <si>
    <t>Weather cap for the following outdoor domes: (QNV- 6012R/6022R/6032R/8010R/8020R/8030R, LNV-6012R/6022R/6032R), white color</t>
  </si>
  <si>
    <t>SBV-125BW</t>
  </si>
  <si>
    <t>Back box for outdoor Flat-Eye (QNE-8011R and QNE-8021R), white color</t>
  </si>
  <si>
    <t>SBP-160TM</t>
  </si>
  <si>
    <t>23° tilt mount for vandal outdoor domes (XNV-6080/R/8080R/L6080/L6080R, PNV-9080R/SNV-8081/8080/7084/R/6084/R/6085R/5084/R, SCV-6081R, XNV-6120/R, XNV-6085)</t>
  </si>
  <si>
    <t>SBP-160TMW1</t>
  </si>
  <si>
    <t>Tilt Mount, compatible with: XNF-9010RV/RVM, XND-9082RV, XND-8082RV, XND-6081RV/6081REV, XND-8081RV/8081REV, PND-A9081RV</t>
  </si>
  <si>
    <t>SBP-300TM1</t>
  </si>
  <si>
    <t>20° Tilt Angle Wall Mount Adapter (Poly Carbonate), Accessory for 5MP fisheye cameras (XNF-8010R/RV/RVM, PNF-9010R/RV/RVM), Ivory</t>
  </si>
  <si>
    <t>SPB-VAN85W</t>
  </si>
  <si>
    <t>Tinted bubble for outdoor X-Plus cameras, compatible with: XNV-8081RE/8081R/8081Z, XNV-6081RE/6081R/6081/6081Z, PNV-A9081R, XNV-9082R/8082R</t>
  </si>
  <si>
    <t>SPB-IND85W</t>
  </si>
  <si>
    <t>Tinted bubble for indoor X-Plus cameras, compatible with: XND-8081REV/8081RV/8081VZ, XND-6081REV/6081RV/6081V/6081VZ, PND-A9081RV, XND-9082RV/8082RV</t>
  </si>
  <si>
    <t>SPB-FCD85W</t>
  </si>
  <si>
    <t>Tinted bubble for indoor flush mount X-Plus cameras, compatible with: XND-8081RF/8081FZ, XND-6081RF/6081F/6081FZ, PND-A9081RF, XNV-9082R/8082R</t>
  </si>
  <si>
    <t>SPB-PTZ71</t>
  </si>
  <si>
    <t>Tinted replacement Bubble for XNP-6040H</t>
  </si>
  <si>
    <t>SPB-PTZ73</t>
  </si>
  <si>
    <t>Tinted replacement Bubble for XNP-6120H</t>
  </si>
  <si>
    <t>SPB-PTZ85W</t>
  </si>
  <si>
    <t>Smoked dome cover for PTZ Plus cameras: XNP-6400/6400R, XNP-8250/8250R, XNP-9250/9250R (not compatible with wiper models)</t>
  </si>
  <si>
    <t>SPB-VAN71</t>
  </si>
  <si>
    <t>Tinted replacement Bubble for XNV-6120, XNV-6120R</t>
  </si>
  <si>
    <t>SPB-VAN81</t>
  </si>
  <si>
    <t>Tinted replacement Bubble for XNV-6085</t>
  </si>
  <si>
    <t>SPB-IND83V</t>
  </si>
  <si>
    <t>Tinted replacement Bubble for XND-6085V</t>
  </si>
  <si>
    <t>SPB-IND11</t>
  </si>
  <si>
    <t>Tinted bubble (XND-6010/6020/8020R/8030R/8040R)</t>
  </si>
  <si>
    <t>SPB-IND12</t>
  </si>
  <si>
    <t>Tinted bubble (QND- 6010R/6020R/6030R / 7010R/7020R/7030R, LND-6011R/6021R/6031R, HCD-7010RA/20RA/30RA)</t>
  </si>
  <si>
    <t>SPB-INW72</t>
  </si>
  <si>
    <t>Smoked dome cover for White Q/L varifocal indoor domes, (except QND-8080R)</t>
  </si>
  <si>
    <t>SPB-IND72</t>
  </si>
  <si>
    <t>Tinted bubble (QND-6070R/7080R, LND-6071R)</t>
  </si>
  <si>
    <t>SPB-IND81V</t>
  </si>
  <si>
    <t>Tinted bubble (XND-6080V/XND-6080RV XND-8080RV)</t>
  </si>
  <si>
    <t>SPB-VAN11</t>
  </si>
  <si>
    <t>Tinted bubble (XNV- 6010/6020/ 8020R/8030R/8040R)</t>
  </si>
  <si>
    <t>SPB-VAN12</t>
  </si>
  <si>
    <t>Tinted bubble (QNV- 6010R/6020R/6030R/ 7010R/7020R/7030R, LNV-6011R/6021R/6031R)</t>
  </si>
  <si>
    <t>SPB-VAN72</t>
  </si>
  <si>
    <t>Tinted bubble (HCV-6070R/6080R/7070RA, SCV-6083R)</t>
  </si>
  <si>
    <t>SPB-VAW12</t>
  </si>
  <si>
    <t>Smoked dome cover for White Q/L fixed vandal domes (LNV-6012R/6022R/6032R, QNV-6012R/6022R/6032R/8010R/8020R/8030R)</t>
  </si>
  <si>
    <t>SPB-INW12</t>
  </si>
  <si>
    <t>Smoked dome cover for White Q/L fixed indoor domes (LND-6012R/6022R/6032R, QND-6012R/6022R/6032R)</t>
  </si>
  <si>
    <t>SPB-INW13</t>
  </si>
  <si>
    <t>Smoked dome cover for White 5MP Q series fixed lens (QND-8010R/8020R/8030R)</t>
  </si>
  <si>
    <t>SPB-INW73</t>
  </si>
  <si>
    <t>Smoked dome cover for White QND-8080R</t>
  </si>
  <si>
    <t>SPB-VAN4</t>
  </si>
  <si>
    <t>Accessory, tinted replacement Bubble for SCV-6023R</t>
  </si>
  <si>
    <t>SPB-VAN3</t>
  </si>
  <si>
    <t>Accessory, tinted replacement Bubble for XNV-6080/6080R/L6080/L6080R, XNV-8080R</t>
  </si>
  <si>
    <t>SPB-IND6</t>
  </si>
  <si>
    <t>Accessory, tinted replacement Bubble for SCD-6083R,HCD-6080R/6070R</t>
  </si>
  <si>
    <t>SPB-IND5</t>
  </si>
  <si>
    <t>Accessory, tinted replacement Bubble for SND-5084/6083/6084/7084, SND-5084R/6084R/7084R</t>
    <phoneticPr fontId="0" type="noConversion"/>
  </si>
  <si>
    <t>SPB-PTZ6</t>
  </si>
  <si>
    <t>Accessory, tinted replacement Bubble for Indoor PTZ: XNP-6320/6321, QNP-6230/6250/6320, HCP-6320A</t>
  </si>
  <si>
    <t>SPB-PTZ7</t>
  </si>
  <si>
    <t>Accessory, tinted replacement Bubble for Outdoor PTZ: XNP-6320H/63210H, QNP-6230H, HCP-6320HA</t>
  </si>
  <si>
    <t>SPB-VAW72</t>
  </si>
  <si>
    <t>Smoked dome cover for: QNV-8080R, QNV-6082R, LNV-6072R</t>
  </si>
  <si>
    <t>SPG-IND12B</t>
  </si>
  <si>
    <t>Black cover for QND-6012R / 22R/ 32R, QND-7010R / 20R / 30R, LND-6012R/ 22R / 32R, HCD-6010/6020R/7010RA/7020RA/7030RA</t>
  </si>
  <si>
    <t>SPG-IND72B</t>
  </si>
  <si>
    <t>Black cover for QND-6082R, QND-7080R, LND-6072R</t>
  </si>
  <si>
    <t>SPG-IND16B</t>
  </si>
  <si>
    <t>Black cover for Q-mini cameras  QND-6011, QND-6021, QND-8011, QND-8021</t>
  </si>
  <si>
    <t>SHD-315F</t>
  </si>
  <si>
    <t>2X2 drop ceiling tile flush mount adaptor for the PNM-9084RQZ and PNM-9085RQZ</t>
  </si>
  <si>
    <t>SHD-1198FW</t>
  </si>
  <si>
    <t>In-ceiling flush mount accessory for indoor dome: QND-8080R, QND-7080R, QND-6070R, HCD-7070RA, HCD-7070R, HCD-6080R, HCD-6070R, HCD-6020R, HCD-6010 (White color)</t>
  </si>
  <si>
    <t>SHF-1500F</t>
  </si>
  <si>
    <t>In-ceiling flush mount accessory for XNF-8010R/RV/RVM, PNF-9010R/RV/RVM</t>
  </si>
  <si>
    <t>SHD-400F</t>
  </si>
  <si>
    <t>In-ceiling flush mount accessory for XNV-6011, Aluminum Body, Ivory</t>
  </si>
  <si>
    <t>SHD-3000F1</t>
  </si>
  <si>
    <t>In-ceiling flush mount accessory for PNV-9080R, XNV-6080/R, XNV-8080R, XNV-L6080/L6080R</t>
  </si>
  <si>
    <t>SHD-3000F2</t>
  </si>
  <si>
    <t>In-ceiling flush mount accessory for Indoor dome: HCD-6070R/6080R/7070RA, QND-7080R, SCD-6083R</t>
  </si>
  <si>
    <t>SHD-3000F3</t>
  </si>
  <si>
    <t>In-ceiling flush mount accessory for vandal dome SCV-6083R/6023R, QNV-7080R,QNV-6070R, HCV-6070R/6080R, XNP-6040H</t>
  </si>
  <si>
    <t>SHD-3000FW2</t>
  </si>
  <si>
    <t>In-ceiling flush mount accessory for Indoor dome (QND-6082R, LND-6072R), white color</t>
  </si>
  <si>
    <t>SHD-3000F4</t>
  </si>
  <si>
    <t>In-ceiling flush mount accessory for PND-9080R, XND-6080RV, XND-6080V &amp; XND-8080RV, XND-L6080/L6080R</t>
  </si>
  <si>
    <t>SHD-3000F5</t>
  </si>
  <si>
    <t>In-ceiling flush mount accessory for PNM-9000VQ, plenum rated (UL2820)</t>
  </si>
  <si>
    <t>SHP-1680F</t>
  </si>
  <si>
    <t>In-ceiling flush mount accessory for XNP-6120H, XND-6085V, XNV-6085</t>
  </si>
  <si>
    <t>SHD-B-3100FP1</t>
  </si>
  <si>
    <t>Plenum rated In-ceiling flush mount accessory for PNV-9080R, XNV-6080/R, XNV-8080R</t>
  </si>
  <si>
    <t>SHP-3701F</t>
  </si>
  <si>
    <t>PTZ In-Ceiling flush mount accessory for: XNP-6320/6321, QNP-6230/6250/6320</t>
  </si>
  <si>
    <t>SHP-3701FB</t>
  </si>
  <si>
    <t>PTZ In-Ceiling flush mount accessory with a tinted bubble for: HCP-6320A, XNP-6320/6321, QNP-6230/6250/6320</t>
  </si>
  <si>
    <t>SHD-1408FW</t>
  </si>
  <si>
    <t>In-ceiling flush mount accessory for: HCV-6070R/6080R/7070RA, PND-9080R, QNV-6082R/7080R/8080R, XND-6080RV/6080V/8080RV/L6080RV/L6080V (White color)</t>
  </si>
  <si>
    <t>SHD-1408FPW</t>
  </si>
  <si>
    <t>Plenum rated flush mount, white color. Compatible with HCD-6080R/7070RA, QND-6082R/8080R, XNV-6010/6020R/8020R/8030R/8040R, HCV-7010RA/7020RA/7030RA/6080R/6070R, LNV-6012R/6022R/6032R/6072R, QNV-6012R/6022R/6032R/6082R/8010R/8020R/8030R/8080r, XND-6080V/6080RV/8080RV, XND-L6080V/6080RV, XNP-6040H</t>
  </si>
  <si>
    <t>SHD-1128FPW</t>
  </si>
  <si>
    <t>Plenum rated flush mount, white color. Compatible with: QNF-8010/9010, HCD-6010/6020R/7010RA/7020RA/7030RA, QND-6011/6021/8011/8021/6012R/6022R/6032R/ 7010R/7020R/7030R/8010R/8020R/8030R, LND-6012R/6022R/6032R, XND-6010/6020R/8020R/8030R/8040R, XNV-6011/6011W</t>
  </si>
  <si>
    <t>SHP-1560FW</t>
  </si>
  <si>
    <t>White color PTZ-Plus flush mount. Compatible with XNP-9250/9250R/8250/8250R/6400/6400R, QNP-6320R/6250R</t>
  </si>
  <si>
    <t>SHP-1560FPW</t>
  </si>
  <si>
    <t>Plenum rated PTZ-Plus flush mount, white color. Compatible with XNP-9250/9250R/8250/8250R/6400/6400R, QNP-6320R/6250R</t>
  </si>
  <si>
    <t>SHP-1680FPW</t>
  </si>
  <si>
    <t>White color PTZ flush mount. Compatible with HCP-6320/6320A, QNP-6230/6250/6320, XNP-6320/6321/6120H</t>
  </si>
  <si>
    <t>SHP-1680FW</t>
  </si>
  <si>
    <t>In-ceiling flush mount accessory for XNP-6120H, XND-6085V, XNV-6085, XNV-6120, XNV-6120R (White color)</t>
  </si>
  <si>
    <t>SBU-500WM</t>
  </si>
  <si>
    <t>Wall mount for the TNU-6321</t>
  </si>
  <si>
    <t>SBP-137WM1</t>
  </si>
  <si>
    <t>Outdoor wall mount for outdoor domes (QNV-7010R/7020R/7030R, XNV-6010/6020R/8020R/8030R/8040R, HCV-6080R/6070R/7010RA/7020RA/7030RA/7070RA, SCV-6023R/6083R, XNP-6040H)</t>
  </si>
  <si>
    <t>SBP-137WMW1</t>
  </si>
  <si>
    <t>Outdoor wall mount for outdoor domes (QNV-6012R/6022R/6032R/8010R/8020R/8030R, 8080R/6082R), white color</t>
  </si>
  <si>
    <t>SBP-125WMW</t>
  </si>
  <si>
    <t>Outdoor wall mount for outdoor Flat-Eye (QNE-8011R and QNE-8021R), white color</t>
  </si>
  <si>
    <t>SBP-120WM</t>
  </si>
  <si>
    <t>Indoor Wall mount for indoor domes (QND-7080R/7030R/7020R/7010R/6070R/6030R/6020R/6010R, XND-6010/6020/8020R/8030R/8040R, SCD-6083R/6023R)</t>
  </si>
  <si>
    <t>SBP-300WMW</t>
  </si>
  <si>
    <t>White Gooseneck mount</t>
  </si>
  <si>
    <t>SBP-390WMW2</t>
  </si>
  <si>
    <t xml:space="preserve">Wall Mount Accessory, 2x knock out built-in, compatible with all full size outdoor PTZs and all caps, White color </t>
  </si>
  <si>
    <t>SBP-120WMW</t>
  </si>
  <si>
    <t>Indoor wall mount for indoor domes (QND-8080R/8030R/8020R/8010R/6082R/6032R/6022R/6012R), white color</t>
  </si>
  <si>
    <t>SBP-300WM1</t>
  </si>
  <si>
    <t>Wall Mount Accessory, All caps except SBP-329HM and all outdoor PTZs Ivory</t>
  </si>
  <si>
    <t>SBP-300WMW1</t>
  </si>
  <si>
    <t>Wall Mount Accessory (white), Compatible with white hanging caps</t>
  </si>
  <si>
    <t>SBP-300WMS1</t>
  </si>
  <si>
    <t>Stainless Steel wall mount (gooseneck) for stainless steel cameras
PTZ: XNP-6320HS and dome cameras: XNV-6080RSA, XNV-8080RSA, PNM-9002VQS (need to purchase a separate cap SBP-300HMS6 for the dome cameras)</t>
  </si>
  <si>
    <t>SBP-390WM1</t>
  </si>
  <si>
    <t>Wall Mount Accessory, 2x knock out built-in, compatible with all full size outdoor PTZs and all caps, Ivory color</t>
  </si>
  <si>
    <t>SBP-390WM2</t>
  </si>
  <si>
    <t>Wall Mount Accessory, 2x knock out built-in, compatible with all full size outdoor PTZs and all caps, Ivory color as well as SBP-300PM pole mount adaptor and SBP-300KM corner mount adaptor</t>
  </si>
  <si>
    <t>SBP-300WM</t>
  </si>
  <si>
    <t>Wall Mount Accessory, All caps and all outdoor PTZs Ivory</t>
  </si>
  <si>
    <t>SBP-300WMS</t>
  </si>
  <si>
    <t>Stainless Steel wall mount (gooseneck) for stainless steel cameras
PTZ: XNP-6320HS and dome cameras: XNV-6080RS, XNV-8080RS, XNV-6120RS (need to purchase a separate cap SBP-300HMS6 for the dome cameras)</t>
  </si>
  <si>
    <t>SBP-300HMS6</t>
  </si>
  <si>
    <t>Stainless steel cap adaptor for XNV-6080RSA, XNV-8080RSA</t>
  </si>
  <si>
    <t>SBP-300PM</t>
  </si>
  <si>
    <t>Pole Mount Adapter Accessory, use with SBP-300WM, Ivory</t>
  </si>
  <si>
    <t>SBP-302PM</t>
  </si>
  <si>
    <t>Pole Mount Adapter Accessory, use with SBO-100B1, PNO-9080R, SNO-8081R SBO-100B1</t>
  </si>
  <si>
    <t>SBP-300PMW1</t>
  </si>
  <si>
    <t>Pole Mount Adapter Accessory, use with SBP-300WMW1, White color, made of aluminum</t>
  </si>
  <si>
    <t>SBP-300PM1</t>
  </si>
  <si>
    <t>Pole Mount Adapter Accessory, use with SBP-300WM,SBP-300WM1, SBP-390WM2, Ivory color, made of aluminum</t>
  </si>
  <si>
    <t>SBP-300PMS</t>
  </si>
  <si>
    <t>Pole mount adaptor for the SBP-300WMS and SBP-300WMS1</t>
  </si>
  <si>
    <t>SBP-303PM</t>
  </si>
  <si>
    <t>Pole mount adapter accessory for thermal bullet cameras, compatible with TNO-4040T, TNO-4030T, TNO-4050T, TNO-4030TR, TNO-4040TR, TNO-3010T/3020T/3030T</t>
  </si>
  <si>
    <t>SBP-300KM</t>
  </si>
  <si>
    <t>Corner Mount Adapter Accessory, use with SBP-300WM, Ivory</t>
  </si>
  <si>
    <t>SBP-300KMW1</t>
  </si>
  <si>
    <t>Corner Mount Adapter Accessory, use with SBP-300WMW1, White color, made of aluminum</t>
  </si>
  <si>
    <t>SBP-300KMS</t>
  </si>
  <si>
    <t>Corner mount adaptor for the SBP-300WMS and SBP-300WMS1</t>
  </si>
  <si>
    <t>SBP-300LM</t>
  </si>
  <si>
    <t>Parapet Mount Accessory, compatible with all full size outdoor PTZs and all caps, Ivory color</t>
  </si>
  <si>
    <t>SBP-300LMW</t>
  </si>
  <si>
    <t>Parapet Mount Accessory, compatible with all full size outdoor PTZs and all caps, White</t>
  </si>
  <si>
    <t>SBP-302CM</t>
  </si>
  <si>
    <t>Telescopic pendant mount Accessory, require a mounting plate SBP-302CMA</t>
  </si>
  <si>
    <t>SBP-300CMW</t>
  </si>
  <si>
    <t>Pendant Mount Accessory, white</t>
  </si>
  <si>
    <t>SBP-302CMA</t>
  </si>
  <si>
    <t>Mounting plate for the telescopic pendant mount SBP-302CM</t>
  </si>
  <si>
    <t>SBP-300CM</t>
  </si>
  <si>
    <t>Pendant Mount Accessory, Ivory</t>
  </si>
  <si>
    <t>SBP-302CM-36</t>
  </si>
  <si>
    <t>Extension pendant pipe 36" long, fit the SBP-302CMB (Mounting backbox), SBP-302CMA (mounting plate), SBP-302CM (telescopic pendant mount) and the extension pipes SBP-302CM-12 and SBP-302CM-36</t>
  </si>
  <si>
    <t>SBP-302CM-12</t>
  </si>
  <si>
    <t>Extension pendant pipe 12" long, fit the SBP-302CMB (Mounting backbox), SBP-302CMA (mounting plate), SBP-302CM (telescopic pendant mount) and the extension pipes SBP-302CM-12 and SBP-302CM-36</t>
  </si>
  <si>
    <t>SBP-302CMB</t>
  </si>
  <si>
    <t>Back box made to fit SBP-302CM telescopic pendant mount and the extension pipes (SBP-302CM-12 and SBP-302CM-36)</t>
  </si>
  <si>
    <t>SBP-302CMAS</t>
  </si>
  <si>
    <t>Telescopic pendant mount accessory with 90 degrees swivel joint, 4.5’ to 8’ adjustable, includes SBP-302CMA for ceiling mount, Ivory color</t>
  </si>
  <si>
    <t>SBP-302CMS</t>
  </si>
  <si>
    <t>Swivel adapter for pendant mount for SBP-302CM, SBP-302CM-12, SBP-302CM-36 and it also requires one mounting option either SBP-302CMA or SBP-302CMB</t>
  </si>
  <si>
    <t>SBP-100S</t>
  </si>
  <si>
    <t>Stainless steel mount strap (QTY of 2) for wall pole mount: SBP-156WMW, SBP-300PMW, SBP-300PM</t>
  </si>
  <si>
    <t>SBP-156WMW</t>
  </si>
  <si>
    <t>Wall/Pole mount, Material : Aluminum, Color : White, Dimensions :135(W)x183(H)x302(D)mm (5.31x7.20x11.89"),  Compatible with: XNP-9300RW/8300RW/6400RW, QNP-6320R/6250R/6320H/6250H. Stainless Steel Pole straps are not included.</t>
  </si>
  <si>
    <t>SBP-156HMW</t>
  </si>
  <si>
    <t>Hanging mount, Material : Aluminum, Color : White, Dimensions : Φ95.5x77.0 mm( Φ3.76x3.03"), Compatible with: XNP-9300RW/8300RW/6400RW, QNP-6320R/6250R/6320H/6250H</t>
  </si>
  <si>
    <t>SBP-156CMW</t>
  </si>
  <si>
    <t>Ceiling mount, Weight: 4.2 kg (9.3 lb), Material: Aluminum, Color: White, Compatible with: XNP-9300RW/8300RW/6400RW, QNP-6320R/6250R/6320H/6250H</t>
  </si>
  <si>
    <t>SBP-156LMW</t>
  </si>
  <si>
    <t>Parapet mount, White color parapet mount , Weight : 7.1 kg (15.7 lb),  Compatible with: XNP-9300RW/8300RW/6400RW, QNP-6320R/6250R/6320H/6250H</t>
  </si>
  <si>
    <t>SBP-156KMW</t>
  </si>
  <si>
    <t>Corner mount, Material: Aluminum, Color: White, Dimensions : 276.8(W)x183.0(H)x158.5(D)mm (10.90x7.20x6.24"), Compatible with: XNP-9300RW/8300RW/6400RW, QNP-6320R/6250R/6320H/6250H</t>
  </si>
  <si>
    <t>SBP-120NM</t>
  </si>
  <si>
    <t>Pole mount for SHB-D-9000H . Stainless Steel Pole straps are not included.</t>
  </si>
  <si>
    <t>SBP-099TMW</t>
  </si>
  <si>
    <t>Tilt mount for Q fisheye cameras, Compatible with QNF-9010, QNF-8010</t>
  </si>
  <si>
    <t>SBP-125HMW</t>
  </si>
  <si>
    <t>Hanging Mount for QNE-8011R/8021R</t>
  </si>
  <si>
    <t>SHD-2510FPW</t>
  </si>
  <si>
    <t>Plenum Flush Mount for PNM-9084QZ/8082VT</t>
  </si>
  <si>
    <t>SHD-1600FPW</t>
  </si>
  <si>
    <t>Plenum Flush Mount for XNF-8010R/8010RV/9010RV/9010RVM, XND-6085V, XNV-6080/6080R/8080R/L6080/L6080R/6120/6120R/6085</t>
  </si>
  <si>
    <t>SBL-100D</t>
  </si>
  <si>
    <t xml:space="preserve">Dome bracket for SLA-T2480A, SLA-T4680A, SLA-T2480, SLA-T4680 </t>
  </si>
  <si>
    <t>SBL-100C</t>
  </si>
  <si>
    <t>Corner bracket for SLA-T2480A, SLA-T4680A, SLA-T2480, SLA-T4680</t>
  </si>
  <si>
    <t>SCL-150</t>
  </si>
  <si>
    <t>Extension cable for remote head lens, 15m (49.2Ft), compatible with: PNM-9000QB, SLA-T4680A, SLA-T4680VA, SLA-T2480A, SLA-T2480VA, SLA-T1080FA</t>
  </si>
  <si>
    <t>STB-1520VW</t>
  </si>
  <si>
    <t>Box camera swivel adapter, converting 1.5”NPT to ¼-20 UNC, Compatible with TNM-3620TDY (body temperature detection camera), SPI-35B (Blackbody), All other box cameras; white color</t>
  </si>
  <si>
    <t>STB-5075W</t>
  </si>
  <si>
    <t>Floor stand with adjustable height; compatible with all box cameras, temperature detecting camera [TNM-3620TDY] , blackbody [SPI-35B] , and all other box cameras, extend between 50 inch to 75 inch;  white color</t>
  </si>
  <si>
    <t>STB-4150V</t>
  </si>
  <si>
    <t>Wall/Ceiling Mount Accessory for Box cameras</t>
  </si>
  <si>
    <t>SBP-300B</t>
  </si>
  <si>
    <t>Wall Mount Base, Works with Mounts (SBP-300WM/300WM1), Ivory</t>
  </si>
  <si>
    <t>SBP-300BW</t>
  </si>
  <si>
    <t>Wall Mount Base, Works with Mounts SBP-300WMW1, white</t>
  </si>
  <si>
    <t>SBV-120GW</t>
  </si>
  <si>
    <t>Back Box with knockouts, Compatible with QNV-6012R/6022R/6032R,QNV-8010R/8020R/8030R</t>
  </si>
  <si>
    <t>SBO-100B1</t>
  </si>
  <si>
    <t>IR Bullet camera Back box. (QNO-7030R/7020R/7010R, QNO-7080R, SCO-6083R, HCO-6080R/6070R/7010RA/7020RA/7030RA/7070RA, QNO-8010R/8020R/8030R, QNO-6012R/6022R/6032R/6082R)</t>
  </si>
  <si>
    <t>SBO-126B</t>
  </si>
  <si>
    <t>IR bullet camera back box. (XNO-L6080R, QNO-8080R)</t>
  </si>
  <si>
    <t>SBO-147B</t>
  </si>
  <si>
    <t>Water-Proof Back Box for QNO-6082R</t>
  </si>
  <si>
    <t>SBV-160BW</t>
  </si>
  <si>
    <t>White Back Box, Compatible with: XNF-9010RV/RVM, XND-9082RV, XND-8082RV, XND-6081RV/6081REV, XND-8081RV/8081REV, PND-A9081RV</t>
  </si>
  <si>
    <t>SBV-158G</t>
  </si>
  <si>
    <t>Vandal dome camera Back box. (PNV-9080R, XNV-6080/R, XNV-8080R, XNV-6120/R, XNV-6085, PNM-7000VD)</t>
  </si>
  <si>
    <t>SBV-136B</t>
  </si>
  <si>
    <t>Back Box with knockouts and water proof design, Compatible with 
SCV-6083R/6023R, QNV-7080R, HCV-6070R/6080R, XNP-6040H</t>
  </si>
  <si>
    <t>SBV-136BW</t>
  </si>
  <si>
    <t>Back box with knockouts (QNV-8080R,QNV-6082R), white color</t>
  </si>
  <si>
    <t>SBF-100B1</t>
  </si>
  <si>
    <t>Fisheye camera Back box. (XNF-8010R/RV/RVM, PNF-9010R/RV/RVM)</t>
  </si>
  <si>
    <t>SBV-116B</t>
  </si>
  <si>
    <t>Back box with knockouts, compatible with XNV-6011</t>
  </si>
  <si>
    <t>SBP-300NB</t>
  </si>
  <si>
    <t>Installation Back box compatible with (SBP-300WM, SBP-300WM1, SBP-300KM, SBP-300PM)</t>
  </si>
  <si>
    <t>SBP-300NBW</t>
  </si>
  <si>
    <t>Installation Back box compatible with (SBP-300WMW, SBP-300WMW1, SBP-300KMW, SBP-300PMW)</t>
  </si>
  <si>
    <t>SBP-300NM</t>
  </si>
  <si>
    <t>PVM camera (TNB-6030) mounting hardware.</t>
  </si>
  <si>
    <t>SBP-2CTW1</t>
  </si>
  <si>
    <t>2'x2’ drop ceiling tile (or half of 2'x4’ ceiling tile) accessory with 1.5” NPT female thread, includes suspension wire, four turnbuckles, and anchors to suspend from wood or concrete structures, supports up to 50lb, scratch resistant fused epoxy white finish</t>
  </si>
  <si>
    <t>SBP-HCFW</t>
  </si>
  <si>
    <t>1.5” coupler, female thread on both sides, White</t>
  </si>
  <si>
    <t>SBP-HCF</t>
  </si>
  <si>
    <t>1.5” coupler, female thread on both sides, Ivory</t>
  </si>
  <si>
    <t>SBP-35PVMB</t>
  </si>
  <si>
    <t>Telescopic PVM uni-strut mount, 3'-5.5’ drop length, VESA compatible 75x75mm, 100x100mm, Up to 25° of tilt and 360° continuous rotation, black</t>
  </si>
  <si>
    <t>SBP-35PVMW</t>
  </si>
  <si>
    <t>Telescopic PVM uni-strut mount, 3'-5.5’ drop length, VESA compatible 75x75mm, 100x100mm, Up to 25° of tilt and 360° continuous rotation, white</t>
  </si>
  <si>
    <t>SBP-59PVMB</t>
  </si>
  <si>
    <t>Telescopic PVM uni-strut mount, 5'-9’ drop length, VESA compatible 75x75mm, 100x100mm, Up to 25° of tilt and 360° continuous rotation, black</t>
  </si>
  <si>
    <t>SBP-59PVMW</t>
  </si>
  <si>
    <t>Telescopic PVM uni-strut mount, 5'-9’ drop length, VESA compatible 75x75mm, 100x100mm, Up to 25° of tilt and 360° continuous rotation, white</t>
  </si>
  <si>
    <t>SBP-917PVMB</t>
  </si>
  <si>
    <t>Telescopic PVM uni-strut mount, 9.5'-17’ drop length, VESA compatible 75x75mm, 100x100mm, Up to 25° of tilt and 360° continuous rotation, black</t>
  </si>
  <si>
    <t>SBP-917PVMW</t>
  </si>
  <si>
    <t>Telescopic PVM uni-strut mount, 9.5'-17’ drop length, VESA compatible 75x75mm, 100x100mm, Up to 25° of tilt and 360° continuous rotation, white, Freight shipment only</t>
  </si>
  <si>
    <t>SBP-917PVMW1</t>
  </si>
  <si>
    <t>Telescopic PVM uni-strut mount, 9.5'-17’ drop length, VESA compatible 75x75mm, 100x100mm, Up to 25° of tilt and 360° continuous rotation, white</t>
  </si>
  <si>
    <t>STB-10PVMSC-B</t>
  </si>
  <si>
    <t>Self-checkout monitor mount, accommodates one SMT-1030PV 10" PVM, easy height adjustment, angle optimized for best view, all installation hardware and brackets included, Powder coated black color, VESA 75 x 75 mm, product weight 3lbs</t>
  </si>
  <si>
    <t>STB-10PVMCWA-W</t>
  </si>
  <si>
    <t>Horizontal gondola monitor mount, accommodates one SMT-1030PV 10" PVM, easy height adjustment, angle optimized for best view, all installation hardware and brackets included, Powder coated white color, VESA 75 x 75 mm, product weight 3lbs</t>
  </si>
  <si>
    <t>STB-10PVMGUX-W</t>
  </si>
  <si>
    <t>Gondola upright monitor mount, accommodates one SMT-1030PV 10" PVM, easy height adjustment, angle optimized for best view, all installation hardware and brackets included, Powder coated white color, VESA 75 x 75 mm, product weight 3lbs</t>
  </si>
  <si>
    <t>SPI-35B</t>
  </si>
  <si>
    <t>Body Temperature Reference (black body), 3”, EC 80601-2-59 standard, 30°C to 45°C (86°F to 113°F), Accuracy of ±0.15°C (±0.3°F), 1/4-20″ Tripod Mounting, 5% to 95%, non-condensing (RH), 18V, 1A, DC max, (Accessory for TNM-3620TDY)</t>
  </si>
  <si>
    <t>SPI-50</t>
  </si>
  <si>
    <t>IR emitter up to 200m (656 feet), 25˚ IR angle, 850nm wave length, 24VAC, IP67, -40°C ~ +60°C (-40°F ~ 140°F). 
Compatible with the TNU-6321</t>
  </si>
  <si>
    <t>SHD-46VDB</t>
  </si>
  <si>
    <t>Flush Door Jamb Lens Housing for SLA-T4680V lens (not included) and XNB-6001 (not included), black color</t>
  </si>
  <si>
    <t>SHD-46VDE</t>
  </si>
  <si>
    <t> Flush Door Jamb Lens Housing for SLA-T4680V lens (not included) and XNB-6001 (not included), silver color</t>
  </si>
  <si>
    <t>SHP-3701H</t>
  </si>
  <si>
    <t>PTZ Housing Accessory, IP66, IK10, Built-in Heater -58°F
XNP-6320/6321, QNP-6230/6250/6320</t>
  </si>
  <si>
    <t>Housing</t>
  </si>
  <si>
    <t>WWT-P-VESA</t>
  </si>
  <si>
    <t>VESA mount + adapter box for WWT-P and WRT-P Micro form factor</t>
  </si>
  <si>
    <t>WRR-P-HDDCRDL</t>
  </si>
  <si>
    <t>HDD cradle for WRR-P 1U and 2U server chassis</t>
  </si>
  <si>
    <t>SBP-302F</t>
  </si>
  <si>
    <t>Ceiling tile support plate for the XND-6081FZ/8081FZ, XND-6081RF/8081RF, XND-9082RF/8082RF and SHD-3000F5</t>
  </si>
  <si>
    <t>SPC-100AC</t>
  </si>
  <si>
    <t>24VAC module for the X Plus outdoor domes, compatible with QTY of 10</t>
  </si>
  <si>
    <t>SHB-9000H</t>
  </si>
  <si>
    <t xml:space="preserve">TNB-9000 Box Camera Housing,  Body/Sun shield : Aluminum, Front &amp; Rear cap : ABS. Wall Mount Arm Included.
Operating Temperature: -50°C ~ +60°C(-58°F ~ +140°F) / 10-100% RH (condensing), Weight: 6.2kg(13.67 lb), Color: White, IP66. Input Voltage 110vac, Thermostat controlled Fan and heater - UL 62368-1 Certified
</t>
  </si>
  <si>
    <t>SHB-4301HP</t>
  </si>
  <si>
    <t>Indoor/Outdoor PoE Housing w/Mounting Bracket Accessory, Heater/Blower, IP66</t>
  </si>
  <si>
    <t>SHB-4300H1</t>
  </si>
  <si>
    <t>Indoor/Outdoor Housing w/Mounting Bracket Accessory, Heater/Blower -58°F~122°F, 24VAC, IP66</t>
  </si>
  <si>
    <t>SHB-4200</t>
  </si>
  <si>
    <t>Indoor/Outdoor Housing w/Mounting Bracket Accessory, 14°F~122°F, IP66</t>
  </si>
  <si>
    <t>SHB-4200H</t>
  </si>
  <si>
    <t>Indoor/Outdoor Housing w/Mounting Bracket Accessory, Heater/Blower, -31°F~122°F, 24VAC, IP66</t>
  </si>
  <si>
    <t>SBP-302CMW</t>
  </si>
  <si>
    <t>Telescopic pendant mount Accessory, requires a mounting plate SBP-302CMAW or SBP-302CMBW (white color)</t>
  </si>
  <si>
    <t>SBP-302CMAW</t>
  </si>
  <si>
    <t>Mounting plate for the telescopic pendant mount SBP-302CMW (white color)</t>
  </si>
  <si>
    <t>SBP-302CM-06W</t>
  </si>
  <si>
    <t>Extension pendant pipe 6" long, fit the SBP-302CMBW (Mounting backbox), SBP-302CMAW (mounting plate), SBP-302CMW (telescopic pendant mount) and the extension pipes SBP-302CMW-06 SBP-302CMW-12 and SBP-302CMW-36; white color</t>
  </si>
  <si>
    <t>SBP-302CM-12W</t>
  </si>
  <si>
    <t>Extension pendant pipe 12" long, fit the SBP-302CMBW (Mounting backbox), SBP-302CMAW (mounting plate), SBP-302CMW (telescopic pendant mount) and the extension pipes SBP-302CMW-06 SBP-302CMW-12 and SBP-302CMW-36; white color</t>
  </si>
  <si>
    <t>SBP-302CM-36W</t>
  </si>
  <si>
    <t>Extension pendant pipe 36" long, fit the SBP-302CMBW (Mounting backbox), SBP-302CMAW (mounting plate), SBP-302CMW (telescopic pendant mount) and the extension pipes SBP-302CMW-06 SBP-302CMW-12 and SBP-302CMW-36; white color</t>
  </si>
  <si>
    <t>SBP-302CMBW</t>
  </si>
  <si>
    <t>Back box made to fit SBP-302CMW telescopic pendant mount and the extension pipes (SBP-302-CMW-06, SBP-302CMW-12 and SBP-302CMW-36), White color</t>
  </si>
  <si>
    <t>SBP-302CMSW</t>
  </si>
  <si>
    <t>Swivel adapter for pendant mount for SBP-302CMW, SBP-302CMW-06, SBP-302CMW-12, SBP-302CMW-36 and it also requires one mounting option either SBP-302CMAW or SBP-302CMBW; White color</t>
  </si>
  <si>
    <t>SBP-302CMASW</t>
  </si>
  <si>
    <t>Telescopic pendant mount accessory with 90 degrees swivel joint, 4.5’ to 8’ adjustable, includes SBP-302CMAW for ceiling mount, White color</t>
  </si>
  <si>
    <t>SMT-4343</t>
  </si>
  <si>
    <t>43" LED Monitor, 2160p (4K), DVI, HDMI, VGA, CVBS, 16:9 aspect ratio, Built-in Speaker (2W X 2), VESA DPM Compatible (100x100mm/400x200mm)</t>
  </si>
  <si>
    <t>Monitor</t>
  </si>
  <si>
    <t>SMT-4343S</t>
  </si>
  <si>
    <t>43" LED Monitor, 2160p (4K), DVI, HDMI, VGA, CVBS, 16:9 aspect ratio, Built-in Speaker (2W X 2), VESA DPM Compatible (100x100mm/400x200mm) + Single monitor desktop stand, compatible with SMT-4343 monitor, black color, 100x100 VESA mountable</t>
  </si>
  <si>
    <t>Monitor Set</t>
  </si>
  <si>
    <t>SMT-3230PV</t>
  </si>
  <si>
    <t>32" IP public view monitor,1080p (1920x1080), HDMI, VGA, Ethernet, 16:9 aspect ratio, Built-in speaker (2x2 W), VESA mountable (100 x 100mm / 200 x 100mm), black casing, face detection display for visual deterrent, 2MP IP camera built-in, 4.6mm fixed lens(73.8°H), 150dB WDR, H.265/H.264/MJPEG, HDMI input, slide show &amp; live video, power supply included (12VDC)</t>
  </si>
  <si>
    <t>SMT-3211PVM-PIP</t>
  </si>
  <si>
    <r>
      <t xml:space="preserve">32" IP public view monitor,1080p (1920x1080), HDMI, VGA, Ethernet, 16:9 aspect ratio, Built-in speaker (2x2 W), VESA mountable (100 x 100mm / 200 x 100mm), black casing, face detection display for visual deterrent, PIP, customizable text overlay with pre-configured "recording in progress" OSD,  2MP IP camera built-in, 4.6mm fixed lens(73.8°H), 150dB WDR, H.265/H.264/MJPEG, WiseStream II compression technology, micro SD/SDHC/SDXC, bi-directional audio, hallway view mode
</t>
    </r>
    <r>
      <rPr>
        <u/>
        <sz val="10"/>
        <rFont val="Calibri"/>
        <family val="2"/>
        <scheme val="minor"/>
      </rPr>
      <t>Power supply NOT included</t>
    </r>
  </si>
  <si>
    <t>SMT-3211PVM</t>
  </si>
  <si>
    <r>
      <t xml:space="preserve">32"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
</t>
    </r>
    <r>
      <rPr>
        <u/>
        <sz val="10"/>
        <rFont val="Calibri"/>
        <family val="2"/>
        <scheme val="minor"/>
      </rPr>
      <t>Power supply NOT included</t>
    </r>
  </si>
  <si>
    <t>SMT-2730PV</t>
  </si>
  <si>
    <t>27" IP public view monitor,1080p (1920x1080), HDMI, VGA, Ethernet, 16:9 aspect ratio, Built-in speaker (2x2 W), VESA mountable (100 x 100mm / 200 x 100mm), black casing, face detection display for visual deterrent, 2MP IP camera built-in, 4.6mm fixed lens(73.8°H), 150dB WDR, H.265/H.264/MJPEG, HDMI input, slide show &amp; live video, power supply included (12VDC)</t>
  </si>
  <si>
    <t>SMT-2701PVM</t>
  </si>
  <si>
    <t>27"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</si>
  <si>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SMT-2233</t>
  </si>
  <si>
    <t>22" LED Monitor, 1080p (1920x1080), 2 BNC loop through, HDMI, 16:9 aspect ratio, Built-in Speaker (2W), Tempered Glass, VESA DPM Compatible</t>
  </si>
  <si>
    <t>SMT-1935</t>
  </si>
  <si>
    <t>19" LED Monitor, 600TVL (1280 x 1024),  2 BNC Loop Through, HDMI, VGA, 4:3 aspect ratio, Built-in Speaker (2X1W),  VESA DPM Compatible</t>
  </si>
  <si>
    <t>SMT-1030PV</t>
  </si>
  <si>
    <t>10" IP public view monitor,1080p (1920x1080), HDMI, VGA, Ethernet, 16:9 aspect ratio, Built-in speaker (2x2 W), VESA mountable (75 x 75mm), black casing, face detection display for visual deterrent, 2MP IP camera built-in, 4.6mm fixed lens(73.8°H), 150dB WDR, H.265/H.264/MJPEG, slide show &amp; live video, power supply included (12VDC) or PoE+ powered</t>
  </si>
  <si>
    <t>SBM-4343</t>
  </si>
  <si>
    <t>Single monitor desktop stand, compatible with SMT-4343 monitor, black color, 100x100 VESA mountable</t>
  </si>
  <si>
    <t>Monitor Stand</t>
  </si>
  <si>
    <t>SPC-7000</t>
  </si>
  <si>
    <t>Controller, IP system keyboard  with touch screen TFT LCD, Interchangeable 3D joystick &amp; jog shuttle for left or right handed users, RS-485, DVR/NVR, Matrix &amp; PTZ control, 1CH video input/output, SSM using USB interface only.</t>
  </si>
  <si>
    <t>Network - Controller</t>
  </si>
  <si>
    <t>SPC-2010</t>
  </si>
  <si>
    <t>Controller, 3D joystick, 2 line text LCD display, built-in jog shuttle, up to 255 PTZ/zoom cameras, RS-485, DVR, supports Multi-protocol</t>
  </si>
  <si>
    <t>Analog - Controller</t>
  </si>
  <si>
    <t>SPC-1010</t>
  </si>
  <si>
    <t>Controller, PTZ joystick controller, 2 line text LCD display, up to 255 PTZ/zoom cameras, RS-485</t>
  </si>
  <si>
    <t>SPC-2000</t>
  </si>
  <si>
    <t>Controller, USB 3D joystick</t>
  </si>
  <si>
    <t>USB - Controller</t>
  </si>
  <si>
    <t>PWR-P-POE15</t>
  </si>
  <si>
    <t>PoE Injector, 15W, 10/100/1000Mbps Base-T, AC100~240V Input, 50/60Hz, 54VDC/.03Amp Output, CE/FCC Compliant, LED Indicator for Power and Network, Operational Temperature 32°F ~ 104°F (0 ~ 40°C)</t>
  </si>
  <si>
    <t>Power Supply</t>
  </si>
  <si>
    <t>PWR-P-POE30</t>
  </si>
  <si>
    <t>PoE+ Injector, 30W, 10/100/1000Mbps Base-T, AC100~240V Input, 50/60Hz, 54VDC/.06Amp Output, CE/FCC Compliant, LED Indicator for Power and Network, Operational Temperature 32°F ~ 104°F (0 ~ 40°C)</t>
  </si>
  <si>
    <t>PWR-DR12033</t>
  </si>
  <si>
    <t>12VDC 33Watt (2.75A) DIN Rail High Temp Power Supply (-40⁰C to +71⁰C With -40⁰C Start-Up)</t>
  </si>
  <si>
    <t>PWR-24AC-1-3-ULW</t>
  </si>
  <si>
    <t>Power supply, 24 VAC, 1 Output, 3 Amps, Nema 4X Enclosure, UL Listed, 110V only</t>
  </si>
  <si>
    <t>PWR-24AC-50VA-UL</t>
  </si>
  <si>
    <t>Power supply, 24VAC 50VA, UL Listed, 110V only</t>
  </si>
  <si>
    <t>OP-A2FMD-01</t>
  </si>
  <si>
    <t>One Camera License for Face Mask Detection Open Platform Application from a2 Technology. To be installed on Compatible X-Series Cameras (XNB-6000,XNO-6080R, XNO-6010R, XNO-6080R, XNO-6120R,XNV-6080, XNV-6080R, XNV-6010, XNV-6020R, XNV-6120R, XNV-6120, XNV-6011,XND-6080, XND-6080R, XND-6080V, XND-6080RV, XND-6010, XND-6020R, XND-6011F)</t>
  </si>
  <si>
    <t>Open Platform Application License</t>
  </si>
  <si>
    <t>EN-M10-1</t>
  </si>
  <si>
    <t>Wisenet SKY VMS M10 Camera Monthly (no cloud storage)</t>
  </si>
  <si>
    <t>EN-PR1-D30-1</t>
  </si>
  <si>
    <t>Wisenet SKY VMS HD 30 Days 1FPS Cloud Preview Recording Monthly (CMVR only)</t>
  </si>
  <si>
    <t>EN-PR1-D60-1</t>
  </si>
  <si>
    <t>Wisenet SKY VMS HD 60 Days 1FPS Cloud Preview Recording Monthly (CMVR only)</t>
  </si>
  <si>
    <t>EN-PR1-D90-1</t>
  </si>
  <si>
    <t>Wisenet SKY VMS HD 90 Days 1FPS Cloud Preview Recording Monthly (CMVR only)</t>
  </si>
  <si>
    <t>EN-PR1-D180-1</t>
  </si>
  <si>
    <t>Wisenet SKY VMS HD 180 Days 1FPS Cloud Preview Recording Monthly (CMVR only)</t>
  </si>
  <si>
    <t>EN-PR1-D365-1</t>
  </si>
  <si>
    <t>Wisenet SKY VMS HD 1 Year 1FPS Cloud Preview Recording Monthly (CMVR only)</t>
  </si>
  <si>
    <t>EN-PR1-D730-1</t>
  </si>
  <si>
    <t>Wisenet SKY VMS HD 2 Years 1FPS Cloud Preview Recording Monthly (CMVR only)</t>
  </si>
  <si>
    <t>EN-SD1-D7-1</t>
  </si>
  <si>
    <t>Wisenet SKY VMS SD/Analog 7 Days Cloud Recording Monthly</t>
  </si>
  <si>
    <t>EN-SD1-D14-1</t>
  </si>
  <si>
    <t>Wisenet SKY VMS SD/Analog 14 Days Cloud Recording Monthly</t>
  </si>
  <si>
    <t>EN-SD1-D30-1</t>
  </si>
  <si>
    <t>Wisenet SKY VMS SD/Analog 30 Days Cloud Recording Monthly</t>
  </si>
  <si>
    <t>EN-SD1-D60-1</t>
  </si>
  <si>
    <t>Wisenet SKY VMS SD/Analog 60 Days Cloud Recording Monthly</t>
  </si>
  <si>
    <t>EN-SD1-D90-1</t>
  </si>
  <si>
    <t>Wisenet SKY VMS SD/Analog 90 Days Cloud Recording Monthly</t>
  </si>
  <si>
    <t>EN-SD1-D180-1</t>
  </si>
  <si>
    <t>Wisenet SKY VMS SD/Analog 180 Days Cloud Recording Monthly</t>
  </si>
  <si>
    <t>EN-SD1-D365-1</t>
  </si>
  <si>
    <t>Wisenet SKY VMS SD/Analog 1 Year Cloud Recording Monthly</t>
  </si>
  <si>
    <t>EN-SD1-D730-1</t>
  </si>
  <si>
    <t>Wisenet SKY VMS SD/Analog 2 Year Cloud Recording Monthly</t>
  </si>
  <si>
    <t>EN-SD1-D1095-1</t>
  </si>
  <si>
    <t>Wisenet SKY VMS SD/Analog 3 Year Cloud Recording Monthly</t>
  </si>
  <si>
    <t>EN-SD1-D1825-1</t>
  </si>
  <si>
    <t>Wisenet SKY VMS SD/Analog 5 Year Cloud Recording Monthly</t>
  </si>
  <si>
    <t>EN-HD1-D7-1</t>
  </si>
  <si>
    <t>Wisenet SKY VMS HD1 7 Days Cloud Recording Monthly</t>
  </si>
  <si>
    <t>EN-HD1-D14-1</t>
  </si>
  <si>
    <t>Wisenet SKY VMS HD1 14 Days Cloud Recording Monthly</t>
  </si>
  <si>
    <t>EN-HD1-D30-1</t>
  </si>
  <si>
    <t>Wisenet SKY VMS HD1 30 Days Cloud Recording Monthly</t>
  </si>
  <si>
    <t>EN-HD1-D60-1</t>
  </si>
  <si>
    <t>Wisenet SKY VMS HD1 60 Days Cloud Recording Monthly</t>
  </si>
  <si>
    <t>EN-HD1-D90-1</t>
  </si>
  <si>
    <t>Wisenet SKY VMS HD1 90 Days Cloud Recording Monthly</t>
  </si>
  <si>
    <t>EN-HD1-D180-1</t>
  </si>
  <si>
    <t>Wisenet SKY VMS HD1 180 Days Cloud Recording Monthly</t>
  </si>
  <si>
    <t>EN-HD1-D365-1</t>
  </si>
  <si>
    <t>Wisenet SKY VMS HD1 1 Year Cloud Recording Monthly</t>
  </si>
  <si>
    <t>EN-HD1-D730-1</t>
  </si>
  <si>
    <t>Wisenet SKY VMS HD1 2 Year Cloud Recording Monthly</t>
  </si>
  <si>
    <t>EN-HD1-D1095-1</t>
  </si>
  <si>
    <t>Wisenet SKY VMS HD1 3 Year Cloud Recording Monthly</t>
  </si>
  <si>
    <t>EN-HD1-D1825-1</t>
  </si>
  <si>
    <t>Wisenet SKY VMS HD1 5 Year Cloud Recording Monthly</t>
  </si>
  <si>
    <t>EN-HD2-D7-1</t>
  </si>
  <si>
    <t>Wisenet SKY VMS HD2 7 Days Cloud Recording Monthly</t>
  </si>
  <si>
    <t>EN-HD2-D14-1</t>
  </si>
  <si>
    <t>Wisenet SKY VMS HD2 14 Days Cloud Recording Monthly</t>
  </si>
  <si>
    <t>EN-HD2-D30-1</t>
  </si>
  <si>
    <t>Wisenet SKY VMS HD2 30 Days Cloud Recording Monthly</t>
  </si>
  <si>
    <t>EN-HD2-D60-1</t>
  </si>
  <si>
    <t>Wisenet SKY VMS HD2 60 Days Cloud Recording Monthly</t>
  </si>
  <si>
    <t>EN-HD2-D90-1</t>
  </si>
  <si>
    <t>Wisenet SKY VMS HD2 90 Days Cloud Recording Monthly</t>
  </si>
  <si>
    <t>EN-HD2-D180-1</t>
  </si>
  <si>
    <t>Wisenet SKY VMS HD2 180 Days Cloud Recording Monthly</t>
  </si>
  <si>
    <t>EN-HD2-D365-1</t>
  </si>
  <si>
    <t>Wisenet SKY VMS HD2 1 Year Cloud Recording Monthly</t>
  </si>
  <si>
    <t>EN-HD2-D730-1</t>
  </si>
  <si>
    <t>Wisenet SKY VMS HD2 2 Year Cloud Recording Monthly</t>
  </si>
  <si>
    <t>EN-HD2-D1095-1</t>
  </si>
  <si>
    <t>Wisenet SKY VMS HD2 3 Year Cloud Recording Monthly</t>
  </si>
  <si>
    <t>EN-HD2-D1825-1</t>
  </si>
  <si>
    <t>Wisenet SKY VMS HD2 5 Year Cloud Recording Monthly</t>
  </si>
  <si>
    <t>EN-HD3-D7-1</t>
  </si>
  <si>
    <t>Wisenet SKY VMS HD3 7 Days Cloud Recording Monthly</t>
  </si>
  <si>
    <t>EN-HD3-D14-1</t>
  </si>
  <si>
    <t>Wisenet SKY VMS HD3 14 Days Cloud Recording Monthly</t>
  </si>
  <si>
    <t>EN-HD3-D30-1</t>
  </si>
  <si>
    <t>Wisenet SKY VMS HD3 30 Days Cloud Recording Monthly</t>
  </si>
  <si>
    <t>EN-HD3-D60-1</t>
  </si>
  <si>
    <t>Wisenet SKY VMS HD3 60 Days Cloud Recording Monthly</t>
  </si>
  <si>
    <t>EN-HD3-D90-1</t>
  </si>
  <si>
    <t>Wisenet SKY VMS HD3 90 Days Cloud Recording Monthly</t>
  </si>
  <si>
    <t>EN-HD3-D180-1</t>
  </si>
  <si>
    <t>Wisenet SKY VMS HD3 180 Days Cloud Recording Monthly</t>
  </si>
  <si>
    <t>EN-HD3-D365-1</t>
  </si>
  <si>
    <t>Wisenet SKY VMS HD3 1 Year Cloud Recording Monthly</t>
  </si>
  <si>
    <t>EN-HD3-D730-1</t>
  </si>
  <si>
    <t>Wisenet SKY VMS HD3 2 Year Cloud Recording Monthly</t>
  </si>
  <si>
    <t>EN-HD3-D1095-1</t>
  </si>
  <si>
    <t>Wisenet SKY VMS HD3 3 Year Cloud Recording Monthly</t>
  </si>
  <si>
    <t>EN-HD3-D1825-1</t>
  </si>
  <si>
    <t>Wisenet SKY VMS HD3 5 Year Cloud Recording Monthly</t>
  </si>
  <si>
    <t>EN-HD4-D7-1</t>
  </si>
  <si>
    <t>Wisenet SKY VMS HD4 7 Days Cloud Recording Monthly</t>
  </si>
  <si>
    <t>EN-HD4-D14-1</t>
  </si>
  <si>
    <t>Wisenet SKY VMS HD4 14 Days Cloud Recording Monthly</t>
  </si>
  <si>
    <t>EN-HD4-D30-1</t>
  </si>
  <si>
    <t>Wisenet SKY VMS HD4 30 Days Cloud Recording Monthly</t>
  </si>
  <si>
    <t>EN-HD4-D60-1</t>
  </si>
  <si>
    <t>Wisenet SKY VMS HD4 60 Days Cloud Recording Monthly</t>
  </si>
  <si>
    <t>EN-HD4-D90-1</t>
  </si>
  <si>
    <t>Wisenet SKY VMS HD4 90 Days Cloud Recording Monthly</t>
  </si>
  <si>
    <t>EN-HD4-D180-1</t>
  </si>
  <si>
    <t>Wisenet SKY VMS HD4 180 Days Cloud Recording Monthly</t>
  </si>
  <si>
    <t>EN-HD4-D365-1</t>
  </si>
  <si>
    <t>Wisenet SKY VMS HD4 1 Year Cloud Recording Monthly</t>
  </si>
  <si>
    <t>EN-HD4-D730-1</t>
  </si>
  <si>
    <t>Wisenet SKY VMS HD4 2 Year Cloud Recording Monthly</t>
  </si>
  <si>
    <t>EN-HD4-D1095-1</t>
  </si>
  <si>
    <t>Wisenet SKY VMS HD4 3 Year Cloud Recording Monthly</t>
  </si>
  <si>
    <t>EN-HD4-D1825-1</t>
  </si>
  <si>
    <t>Wisenet SKY VMS HD4 5 Year Cloud Recording Monthly</t>
  </si>
  <si>
    <t>EN-HD5-D7-1</t>
  </si>
  <si>
    <t>Wisenet SKY VMS HD5 7 Days Cloud Recording Monthly</t>
  </si>
  <si>
    <t>EN-HD5-D14-1</t>
  </si>
  <si>
    <t>Wisenet SKY VMS HD5 14 Days Cloud Recording Monthly</t>
  </si>
  <si>
    <t>EN-HD5-D30-1</t>
  </si>
  <si>
    <t>Wisenet SKY VMS HD5 30 Days Cloud Recording Monthly</t>
  </si>
  <si>
    <t>EN-HD5-D60-1</t>
  </si>
  <si>
    <t>Wisenet SKY VMS HD5 60 Days Cloud Recording Monthly</t>
  </si>
  <si>
    <t>EN-HD5-D90-1</t>
  </si>
  <si>
    <t>Wisenet SKY VMS HD5 90 Days Cloud Recording Monthly</t>
  </si>
  <si>
    <t>EN-HD5-D180-1</t>
  </si>
  <si>
    <t>Wisenet SKY VMS HD5 180 Days Cloud Recording Monthly</t>
  </si>
  <si>
    <t>EN-HD5-D365-1</t>
  </si>
  <si>
    <t>Wisenet SKY VMS HD5 1 Year Cloud Recording Monthly</t>
  </si>
  <si>
    <t>EN-HD5-D730-1</t>
  </si>
  <si>
    <t>Wisenet SKY VMS HD5 2 Year Cloud Recording Monthly</t>
  </si>
  <si>
    <t>EN-HD5-D1095-1</t>
  </si>
  <si>
    <t>Wisenet SKY VMS HD5 3 Year Cloud Recording Monthly</t>
  </si>
  <si>
    <t>EN-HD5-D1825-1</t>
  </si>
  <si>
    <t>Wisenet SKY VMS HD5 5 Year Cloud Recording Monthly</t>
  </si>
  <si>
    <t>EN-HD10-D7-1</t>
  </si>
  <si>
    <t>Wisenet SKY VMS HD10 7 Days Cloud Recording Monthly</t>
  </si>
  <si>
    <t>EN-HD10-D14-1</t>
  </si>
  <si>
    <t>Wisenet SKY VMS HD10 14 Days Cloud Recording Monthly</t>
  </si>
  <si>
    <t>EN-HD10-D30-1</t>
  </si>
  <si>
    <t>Wisenet SKY VMS HD10 30 Days Cloud Recording Monthly</t>
  </si>
  <si>
    <t>EN-HD10-D60-1</t>
  </si>
  <si>
    <t>Wisenet SKY VMS HD10 60 Days Cloud Recording Monthly</t>
  </si>
  <si>
    <t>EN-HD10-D90-1</t>
  </si>
  <si>
    <t>Wisenet SKY VMS HD10 90 Days Cloud Recording Monthly</t>
  </si>
  <si>
    <t>EN-HD10-D180-1</t>
  </si>
  <si>
    <t>Wisenet SKY VMS HD10 180 Days Cloud Recording Monthly</t>
  </si>
  <si>
    <t>EN-HD10-D365-1</t>
  </si>
  <si>
    <t>Wisenet SKY VMS HD10 1 Year Cloud Recording Monthly</t>
  </si>
  <si>
    <t>EN-HD10-D730-1</t>
  </si>
  <si>
    <t>Wisenet SKY VMS HD10 2 Year Cloud Recording Monthly</t>
  </si>
  <si>
    <t>EN-HD10-D1095-1</t>
  </si>
  <si>
    <t>Wisenet SKY VMS HD10 3 Year Cloud Recording Monthly</t>
  </si>
  <si>
    <t>EN-HD10-D1825-1</t>
  </si>
  <si>
    <t>Wisenet SKY VMS HD10 5 Year Cloud Recording Monthly</t>
  </si>
  <si>
    <t>EN-ANA-001-1</t>
  </si>
  <si>
    <t>Wisenet SKY Analytic Line Cross Monthly</t>
  </si>
  <si>
    <t>EN-ANA-002-1</t>
  </si>
  <si>
    <t>Wisenet SKY Analytic Counting Monthly</t>
  </si>
  <si>
    <t>EN-ANA-003-1</t>
  </si>
  <si>
    <t>Wisenet SKY Analytic Area Intrusion Monthly</t>
  </si>
  <si>
    <t>EN-ANA-004-1</t>
  </si>
  <si>
    <t>Wisenet SKY Analytic Camera Tamper Detect Monthly</t>
  </si>
  <si>
    <t>EN-ANA-005-1</t>
  </si>
  <si>
    <t>Wisenet SKY Analytic Loitering Monthly</t>
  </si>
  <si>
    <t>EN-AS100-1</t>
  </si>
  <si>
    <t>Wisenet SKY Archive Storage 100G Monthly</t>
  </si>
  <si>
    <t>EN-AS1000-1</t>
  </si>
  <si>
    <t>Wisenet SKY Archive Storage 1000G Monthly</t>
  </si>
  <si>
    <t>WMANGLE-2-48</t>
  </si>
  <si>
    <t>2 BAY WMRK FLOOR ANGLES(PR)</t>
  </si>
  <si>
    <t>Rack Options</t>
  </si>
  <si>
    <t>1 year</t>
  </si>
  <si>
    <t>WMANGLE-2-3642</t>
  </si>
  <si>
    <t>SNE27D-4548-P1</t>
  </si>
  <si>
    <t>27W,45SP/48D DIG ENCL</t>
  </si>
  <si>
    <t>Racks</t>
  </si>
  <si>
    <t>SNE27D-4248-P1</t>
  </si>
  <si>
    <t>27W,42SP/48D,DIG ENCL</t>
  </si>
  <si>
    <t>RIB-2-DRK-31</t>
  </si>
  <si>
    <t>2 BAY RISER BASE,DRK,31D</t>
  </si>
  <si>
    <t>RIB-2-DRK-36</t>
  </si>
  <si>
    <t>2 BAY RISER BASE,36D DRK</t>
  </si>
  <si>
    <t>TBL-ANG-5P-CH-WB</t>
  </si>
  <si>
    <t>TBL,ANG,5PRSN,CNTR HT,WB</t>
  </si>
  <si>
    <t>Collaboration Furniture</t>
  </si>
  <si>
    <t>TBL-ANG-5P-SH-WB</t>
  </si>
  <si>
    <t>TBL,ANG,5PRSN,SIT HT,WB</t>
  </si>
  <si>
    <t>TBL-ANG-5P-CH-WW</t>
  </si>
  <si>
    <t>TBL,ANG,5PRSN,CNTR HT,WW</t>
  </si>
  <si>
    <t>TBL-ANG-5P-SH-WW</t>
  </si>
  <si>
    <t>TBL,ANG,5PRSN,SIT HT,WW</t>
  </si>
  <si>
    <t>TBL-ANG-3P-CH-WB</t>
  </si>
  <si>
    <t>TBL,ANG,3PRSN,CNTR HT,WB</t>
  </si>
  <si>
    <t>TBL-ANG-3P-SH-WB</t>
  </si>
  <si>
    <t>TBL,ANG,3PRSN,SIT HT,WB</t>
  </si>
  <si>
    <t>TBL-ANG-3P-CH-WW</t>
  </si>
  <si>
    <t>TBL,ANG,3PRSN,CNTR HT,WW</t>
  </si>
  <si>
    <t>TBL-ANG-3P-SH-WW</t>
  </si>
  <si>
    <t>TBL,ANG,3PRSN,SIT HT,WW</t>
  </si>
  <si>
    <t>TBL-ARC-3P-CH-WB</t>
  </si>
  <si>
    <t>TBL,ARC,3PRSN,CNTR HT,WB</t>
  </si>
  <si>
    <t>TBL-ARC-3P-SH-WB</t>
  </si>
  <si>
    <t>TBL,ARC,3PRSN,SIT HT,WB</t>
  </si>
  <si>
    <t>TBL-ARC-3P-CH-WW</t>
  </si>
  <si>
    <t>TBL,ARC,3PRSN,CNTR HT,WW</t>
  </si>
  <si>
    <t>TBL-ARC-3P-SH-WW</t>
  </si>
  <si>
    <t>TBL,ARC,3PRSN,SIT HT,WW</t>
  </si>
  <si>
    <t>DS-1-FS-XL-WH</t>
  </si>
  <si>
    <t>DS,FRSTND,1DSP,XL,WHT</t>
  </si>
  <si>
    <t>DS-1-FS-L-WH</t>
  </si>
  <si>
    <t>DS,FRSTND,1DSP,L,WHT</t>
  </si>
  <si>
    <t>DS-1-FS-M-WH</t>
  </si>
  <si>
    <t>DS,FRSTND,1DSP,M,WHT</t>
  </si>
  <si>
    <t>DS-1-FS-XL-BK</t>
  </si>
  <si>
    <t>DS,FRSTND,1DSP,XL,BLK</t>
  </si>
  <si>
    <t>DS-1-FS-L-BK</t>
  </si>
  <si>
    <t>DS,FRSTND,1DSP,L,BLK</t>
  </si>
  <si>
    <t>DS-1-FS-M-BK</t>
  </si>
  <si>
    <t>DS,FRSTND,1DSP,M,BLK</t>
  </si>
  <si>
    <t>DS-1-FTW-XL-WH</t>
  </si>
  <si>
    <t>DS,WLMT,1DSP,XL,WHT</t>
  </si>
  <si>
    <t>DS-1-FTW-L-WH</t>
  </si>
  <si>
    <t>DS,FTW,1DSP,L,WHT</t>
  </si>
  <si>
    <t>DS-1-FTW-M-WH</t>
  </si>
  <si>
    <t>DS,FTW,1DSP,M,WHT</t>
  </si>
  <si>
    <t>DS-1-FTW-XL-BK</t>
  </si>
  <si>
    <t>DS,FTW,1DSP,XL,BLK</t>
  </si>
  <si>
    <t>DS-1-FTW-L-BK</t>
  </si>
  <si>
    <t>DS,FTW,1DSP,L,BLK</t>
  </si>
  <si>
    <t>DS-1-FTW-M-BK</t>
  </si>
  <si>
    <t>DS,FTW,1DSP,M,BLK</t>
  </si>
  <si>
    <t>T17E</t>
  </si>
  <si>
    <t>TUBED 17SP EMC RAIL</t>
  </si>
  <si>
    <t>Rack Accessories</t>
  </si>
  <si>
    <t>VWM-SPD-4216-BW</t>
  </si>
  <si>
    <t>VWM DOOR W/PLEXI,42"H X 16"D,BLACK</t>
  </si>
  <si>
    <t>LP-42211</t>
  </si>
  <si>
    <t>M 1U 16A 208V(8)C13 L6-20P</t>
  </si>
  <si>
    <t>Power Distribution</t>
  </si>
  <si>
    <t>LP-41210</t>
  </si>
  <si>
    <t>M 1U 16A 120V(8)5-20R L5-20P</t>
  </si>
  <si>
    <t>LP-61100</t>
  </si>
  <si>
    <t>SW 0U 12A 120V(8)5-20R 5-15P</t>
  </si>
  <si>
    <t>LP-42320</t>
  </si>
  <si>
    <t>M 2U 24A 208V(12)C13 &amp; (4)C19 L6-30P</t>
  </si>
  <si>
    <t>LP-42300</t>
  </si>
  <si>
    <t>M 0U 24A 208V(36)C13 &amp; (6)C19 L6-30P</t>
  </si>
  <si>
    <t>LP-61200</t>
  </si>
  <si>
    <t>SW 0U 16A 120V(24)5-20R L5-20P</t>
  </si>
  <si>
    <t>LP-61110</t>
  </si>
  <si>
    <t>SW 1U 12A 120V(8)5-20R 5-15P</t>
  </si>
  <si>
    <t>LP-42201</t>
  </si>
  <si>
    <t>M 0U 16A 208V(18)C13 &amp; (2)C19 L6-20P</t>
  </si>
  <si>
    <t>LP-41300</t>
  </si>
  <si>
    <t>M 0U 24A 120V(24)5-20R L5-30P</t>
  </si>
  <si>
    <t>SNE24-CFD-42</t>
  </si>
  <si>
    <t>SNE 24W FAN FD/RD 42U</t>
  </si>
  <si>
    <t>LP-41200</t>
  </si>
  <si>
    <t>M 0U 16A 120V(24)5-20R L5-20P</t>
  </si>
  <si>
    <t>LP-41110</t>
  </si>
  <si>
    <t>M 1U 12A 120V(8)5-20R 5-15P</t>
  </si>
  <si>
    <t>LP-41100</t>
  </si>
  <si>
    <t>M 0U 12A 120V(10)5-20R 5-15P</t>
  </si>
  <si>
    <t>LH-BCW30</t>
  </si>
  <si>
    <t>ACCY,BRIDGING CAB,WIDE,15</t>
  </si>
  <si>
    <t>Console Furniture</t>
  </si>
  <si>
    <t>LH-VLACCL</t>
  </si>
  <si>
    <t>LH-VLACCLORNER LTS,PAIR</t>
  </si>
  <si>
    <t>LP-61210</t>
  </si>
  <si>
    <t>SW 1U 16A 120V(8)5-20R L5-20P</t>
  </si>
  <si>
    <t>LH-BCW45</t>
  </si>
  <si>
    <t>LP-41320</t>
  </si>
  <si>
    <t>M 2U 24A 120V(16)5-20R L5-30P</t>
  </si>
  <si>
    <t>SANGLE30-2-3642</t>
  </si>
  <si>
    <t>2 BAY SNE FLOOR ANGLES 30DP,36/42H</t>
  </si>
  <si>
    <t>SNE24-CSD-42</t>
  </si>
  <si>
    <t>SNE24W SLD FD/RD,42U</t>
  </si>
  <si>
    <t>SNE24-CSD-24</t>
  </si>
  <si>
    <t>SNE,24W,SLD FD/RD,24RU</t>
  </si>
  <si>
    <t>SNE24-CLVD-42</t>
  </si>
  <si>
    <t>SNE 24W VENT FD/RD 42U</t>
  </si>
  <si>
    <t>SNE24-CFD-45</t>
  </si>
  <si>
    <t>SNE 24W FAN FR/RD 45U</t>
  </si>
  <si>
    <t>C5-MK22-3</t>
  </si>
  <si>
    <t>C5 MWK KIT,22,3 BAY</t>
  </si>
  <si>
    <t>SNE24-CFD-24</t>
  </si>
  <si>
    <t>SNE 24W FAN FD/RD 24U</t>
  </si>
  <si>
    <t>LH-BCW15</t>
  </si>
  <si>
    <t>SNE24-BBP-42</t>
  </si>
  <si>
    <t>SNE24"W,BTM PLT,42D</t>
  </si>
  <si>
    <t>SNE24-BBP-48</t>
  </si>
  <si>
    <t>SNE24"W,BTM PLT,48D</t>
  </si>
  <si>
    <t>SNE24-1032-RR24</t>
  </si>
  <si>
    <t>SNE24W,10/32 RR,24U</t>
  </si>
  <si>
    <t>LP-61300</t>
  </si>
  <si>
    <t>SW 0U 24A 120V(24)5-20R L5-30P</t>
  </si>
  <si>
    <t>RSHA-JOSH-CORE2</t>
  </si>
  <si>
    <t>1RU SHELF,DUAL JOSH CORE,BBA</t>
  </si>
  <si>
    <t>RSHA-JOSH-CORE1</t>
  </si>
  <si>
    <t>1RU SHELF,SINGLE JOSH CORE,BBA</t>
  </si>
  <si>
    <t>RIB-3-DRK-36</t>
  </si>
  <si>
    <t>3 BAY RISER BASEDRK,36"D</t>
  </si>
  <si>
    <t>LP-62320</t>
  </si>
  <si>
    <t>SW 2U 24A 208V(16)C13 L6-30P</t>
  </si>
  <si>
    <t>LP-62300</t>
  </si>
  <si>
    <t>SW 0U 24A 208V(21)C13 &amp; (3)C19 L6-30P</t>
  </si>
  <si>
    <t>LP-62211</t>
  </si>
  <si>
    <t>SW 1U 16A 208V(8)C13 L6-20P</t>
  </si>
  <si>
    <t>LP-62201</t>
  </si>
  <si>
    <t>SW 0U 16A 208V(21)C13 &amp; (3)C19 L6-20P</t>
  </si>
  <si>
    <t>LP-61320</t>
  </si>
  <si>
    <t>SW 2U 24A 120V(16)5-20R L5-30P</t>
  </si>
  <si>
    <t>SNE24-6FT-FC-K</t>
  </si>
  <si>
    <t>SNE 24W,660CFM TOP W/FC</t>
  </si>
  <si>
    <t>BR-PD-12</t>
  </si>
  <si>
    <t>FRONT/REAR DOOR PLEXI 12U</t>
  </si>
  <si>
    <t>CT.UCR-08-QD25</t>
  </si>
  <si>
    <t>8' UNDER CARPET RACEWAY KIT</t>
  </si>
  <si>
    <t>Interco Sales</t>
  </si>
  <si>
    <t>BR-SD-27</t>
  </si>
  <si>
    <t>FRONT/REAR DOOR SOLID 27U</t>
  </si>
  <si>
    <t>BR-SD-21</t>
  </si>
  <si>
    <t>FRONT/REAR DOOR SOLID 21U</t>
  </si>
  <si>
    <t>BR-SD-18</t>
  </si>
  <si>
    <t>FRONT/REAR DOOR SOLID 18U</t>
  </si>
  <si>
    <t>BR-PD-42</t>
  </si>
  <si>
    <t>FRONT/REAR DOOR PLEXI 42U</t>
  </si>
  <si>
    <t>BR-PD-35</t>
  </si>
  <si>
    <t>FRONT/REAR DOOR PLEXI 35U</t>
  </si>
  <si>
    <t>BR-PD-27</t>
  </si>
  <si>
    <t>FRONT/REAR DOOR PLEXI 27U</t>
  </si>
  <si>
    <t>BR-SD-42</t>
  </si>
  <si>
    <t>FRONT/REAR DOOR SOLID 42U</t>
  </si>
  <si>
    <t>BR-PD-18</t>
  </si>
  <si>
    <t>FRONT/REAR DOOR PLEXI 18U</t>
  </si>
  <si>
    <t>BXWM18TB</t>
  </si>
  <si>
    <t>BOXED WM 18DP TOP/BOT</t>
  </si>
  <si>
    <t>BR-LEVLFEET</t>
  </si>
  <si>
    <t>SET OF 4 LF</t>
  </si>
  <si>
    <t>BR-IFT-138</t>
  </si>
  <si>
    <t>INTL FAN TOP,138CFM,DC</t>
  </si>
  <si>
    <t>BR-FT-138</t>
  </si>
  <si>
    <t>FAN TOP OPTION,138CFM,DC</t>
  </si>
  <si>
    <t>BR-FAN-CNTL</t>
  </si>
  <si>
    <t>FAN CONTROLLER DC</t>
  </si>
  <si>
    <t>BR-ACC-BKT</t>
  </si>
  <si>
    <t>ACCESSORY BKTPAIR</t>
  </si>
  <si>
    <t>BGR-25SA27MDK-NT</t>
  </si>
  <si>
    <t>25SP,27DP,PLEXI D&amp;NT TOP</t>
  </si>
  <si>
    <t>SNE24-LVD-24</t>
  </si>
  <si>
    <t>SNE 24W VENT FR/RD,24U</t>
  </si>
  <si>
    <t>BR-PD-21</t>
  </si>
  <si>
    <t>FRONT/REAR DOOR PLEXI 21U</t>
  </si>
  <si>
    <t>DSA-DW-LLKIT1</t>
  </si>
  <si>
    <t>DSA,DW,LVRLK,KIT8</t>
  </si>
  <si>
    <t>LH-BCN30</t>
  </si>
  <si>
    <t>ACCY,BRIDGING CAB,NRW,15</t>
  </si>
  <si>
    <t>LH-BCN15</t>
  </si>
  <si>
    <t>L5KBB2SEHB7ZP001</t>
  </si>
  <si>
    <t>L5PK,33W,TUR,SOT,H,B7,DZP</t>
  </si>
  <si>
    <t>DS-SRD-1-XL-WH</t>
  </si>
  <si>
    <t>DS,SHRD,1DSPL,XL,WH</t>
  </si>
  <si>
    <t>DS-SRD-1-XL-BK</t>
  </si>
  <si>
    <t>DS,SHRD,1DSPL,XL,BK</t>
  </si>
  <si>
    <t>DS-SRD-1-M-WH</t>
  </si>
  <si>
    <t>DS,SHRD,1DSPL,MED,WH</t>
  </si>
  <si>
    <t>DS-SRD-1-M-BK</t>
  </si>
  <si>
    <t>DS,SHRD,1DSPL,MED,BK</t>
  </si>
  <si>
    <t>BR-SD-35</t>
  </si>
  <si>
    <t>FRONT/REAR DOOR SOLID 35U</t>
  </si>
  <si>
    <t>DS-SRD-1-L-BK</t>
  </si>
  <si>
    <t>DS,SHRD,1DSPL,LRG,BK</t>
  </si>
  <si>
    <t>LH-BCNS</t>
  </si>
  <si>
    <t>ACCY,BRIDGING CAB,NRW,ST</t>
  </si>
  <si>
    <t>DS-1-FTW-WH</t>
  </si>
  <si>
    <t>DISPSTD,FTWALL,1DSP,WHT</t>
  </si>
  <si>
    <t>DS-1-FTW-BK</t>
  </si>
  <si>
    <t>DISPSTD,FTWALL,1DSP,BLK</t>
  </si>
  <si>
    <t>DS-1-FS-WH</t>
  </si>
  <si>
    <t>DISPSTD,FRSTND,1DSP,WHT</t>
  </si>
  <si>
    <t>DS-1-FS-BK</t>
  </si>
  <si>
    <t>DISPSTD,FRSTND,1DSP,BLK</t>
  </si>
  <si>
    <t>CUT-FSRT6</t>
  </si>
  <si>
    <t>CUTOUT FOR FSR RT6</t>
  </si>
  <si>
    <t>CT.UCR-04-EXT</t>
  </si>
  <si>
    <t>4' UNDER CARPET RACEWAY EXTENSION</t>
  </si>
  <si>
    <t>C5-MK22-2</t>
  </si>
  <si>
    <t>C5 MWK KIT,22,2 BAY</t>
  </si>
  <si>
    <t>C5-MK22-1</t>
  </si>
  <si>
    <t>C5 MWK KIT,22,1 BAY</t>
  </si>
  <si>
    <t>DS-SRD-1-L-WH</t>
  </si>
  <si>
    <t>DS,SHRD,1DSPL,LRG,WH</t>
  </si>
  <si>
    <t>VWM-SPD-4210-WT</t>
  </si>
  <si>
    <t>VWM DOOR W/PLEXI,42"H X 10"D,WHITE</t>
  </si>
  <si>
    <t>VWM-SD-42-WT</t>
  </si>
  <si>
    <t>VWM SOLID DOOR,42H,WT</t>
  </si>
  <si>
    <t>VWM-SSD-3616-WT</t>
  </si>
  <si>
    <t>VWM DOOR W/SOLID,36"H X 16"D,WHITE</t>
  </si>
  <si>
    <t>VWM-SSD-3616-PW</t>
  </si>
  <si>
    <t>VWM DOOR W/SOLID,36"H X 16"D,PUTTY</t>
  </si>
  <si>
    <t>VWM-SSD-3616-BW</t>
  </si>
  <si>
    <t>VWM DOOR W/SOLID,36"H X 16"D,BLACK</t>
  </si>
  <si>
    <t>VWM-SSD-3610-WT</t>
  </si>
  <si>
    <t>VWM DOOR W/SOLID,36"H X 10"D,WHITE</t>
  </si>
  <si>
    <t>VWM-SSD-3610-PW</t>
  </si>
  <si>
    <t>VWM DOOR W/SOLID,36"H X 10"D,PUTTY</t>
  </si>
  <si>
    <t>VWM-SSD-3610-BW</t>
  </si>
  <si>
    <t>VWM DOOR W/SOLID,36"H X 10"D,BLACK</t>
  </si>
  <si>
    <t>VWM-SSD-4210-PW</t>
  </si>
  <si>
    <t>VWM DOOR W/SOLID,42"H X 10"D,PUTTY</t>
  </si>
  <si>
    <t>VWM-SPD-4216-PW</t>
  </si>
  <si>
    <t>VWM DOOR W/PLEXI,42"H X 16"D,PUTTY</t>
  </si>
  <si>
    <t>VWM-SSD-4210-WT</t>
  </si>
  <si>
    <t>VWM DOOR W/SOLID,42"H X 10"D,WHITE</t>
  </si>
  <si>
    <t>VWM-SPD-4210-PW</t>
  </si>
  <si>
    <t>VWM DOOR W/PLEXI,42"H X 10"D,PUTTY</t>
  </si>
  <si>
    <t>VWM-SPD-4210-BW</t>
  </si>
  <si>
    <t>VWM DOOR W/PLEXI,42"H X 10"D,BLACK</t>
  </si>
  <si>
    <t>VWM-SPD-3616-WT</t>
  </si>
  <si>
    <t>VWM DOOR W/PLEXI,36"H X 16"D,WHITE</t>
  </si>
  <si>
    <t>VWM-SPD-3616-PW</t>
  </si>
  <si>
    <t>VWM DOOR W/PLEXI,36"H X 16"D,PUTTY</t>
  </si>
  <si>
    <t>VWM-SPD-3616-BW</t>
  </si>
  <si>
    <t>VWM DOOR W/PLEXI,36"H X 16"D,BLACK</t>
  </si>
  <si>
    <t>VWM-SPD-3610-WT</t>
  </si>
  <si>
    <t>VWM DOOR W/PLEXI,36"H X 10"D,WHITE</t>
  </si>
  <si>
    <t>VWM-SPD-3610-PW</t>
  </si>
  <si>
    <t>VWM DOOR W/PLEXI,36"H X 10"D,PUTTY</t>
  </si>
  <si>
    <t>VWM-SPD-4216-WT</t>
  </si>
  <si>
    <t>VWM DOOR W/PLEXI,42"H X 16"D,WHITE</t>
  </si>
  <si>
    <t>AXS-CC-T25</t>
  </si>
  <si>
    <t>AXS CABLE CARRIERS FOR USE WITH TRACK25</t>
  </si>
  <si>
    <t>VWM-SSD-4210-BW</t>
  </si>
  <si>
    <t>VWM DOOR W/SOLID,42"H X 10"D,BLACK</t>
  </si>
  <si>
    <t>VWM-SD-42-PW</t>
  </si>
  <si>
    <t>VWM SLD DOOR,42"H,PW</t>
  </si>
  <si>
    <t>VWM-SSD-4216-WT</t>
  </si>
  <si>
    <t>VWM DOOR W/SOLID,42"H X 16"D,WHITE</t>
  </si>
  <si>
    <t>VWM-SSD-4216-PW</t>
  </si>
  <si>
    <t>VWM DOOR W/SOLID,42"H X 16"D,PUTTY</t>
  </si>
  <si>
    <t>VWM-SSD-4216-BW</t>
  </si>
  <si>
    <t>VWM DOOR W/SOLID,42"H X 16"D,BLACK</t>
  </si>
  <si>
    <t>SNE27-CLVD-42</t>
  </si>
  <si>
    <t>SNE 27W VENT FD/RD 42U</t>
  </si>
  <si>
    <t>VWM-SPD-3610-BW</t>
  </si>
  <si>
    <t>VWM DOOR W/PLEXI,36"H X 10"D,BLACK</t>
  </si>
  <si>
    <t>SNE30-6FT-FC-K</t>
  </si>
  <si>
    <t>SNE 30W,660CFM TOP W/FC</t>
  </si>
  <si>
    <t>SNE30-1032RR45</t>
  </si>
  <si>
    <t>SNE30W,10/32 RACKRAIL,45RU</t>
  </si>
  <si>
    <t>SNE30-1032-RR24</t>
  </si>
  <si>
    <t>SNE30W,10/32 RR,24U</t>
  </si>
  <si>
    <t>SNE27-ST</t>
  </si>
  <si>
    <t>SNE SERIES 27W SOLID TOP</t>
  </si>
  <si>
    <t>SNE27-PRO-RR45</t>
  </si>
  <si>
    <t>SNE27W,PRO RR,45U</t>
  </si>
  <si>
    <t>SNE27-PRO-RR42</t>
  </si>
  <si>
    <t>SNE27W,PRO RR,42U</t>
  </si>
  <si>
    <t>SNE30-BBP-48</t>
  </si>
  <si>
    <t>SNE30"W,BTM PLT,48D</t>
  </si>
  <si>
    <t>SNE27-PD-45</t>
  </si>
  <si>
    <t>SNE27W PLEXI FD/RD 45U</t>
  </si>
  <si>
    <t>SNE30-CFD-42</t>
  </si>
  <si>
    <t>SNE 30W FAN FD/RD 42U</t>
  </si>
  <si>
    <t>SNE27-CFD-45</t>
  </si>
  <si>
    <t>SNE 27W FAN FD/RD 45U</t>
  </si>
  <si>
    <t>SNE27-CFD-42</t>
  </si>
  <si>
    <t>SNE 27W FAN FD/RD 42U</t>
  </si>
  <si>
    <t>SNE27-BBP-48</t>
  </si>
  <si>
    <t>SNE27"W,BTM PLT,48D</t>
  </si>
  <si>
    <t>SNE27-BBP-42</t>
  </si>
  <si>
    <t>SNE27"W,BTM PLT,42D</t>
  </si>
  <si>
    <t>SNE27-6FT-FC-K</t>
  </si>
  <si>
    <t>SNE 27W,660CFM TOP W/FC</t>
  </si>
  <si>
    <t>SNE27-1032-RR42</t>
  </si>
  <si>
    <t>SNE27W,10/32 RR,42U</t>
  </si>
  <si>
    <t>SNE24-ST</t>
  </si>
  <si>
    <t>SNE 24"W SOLID TOP,BK</t>
  </si>
  <si>
    <t>SNE24-PD-42</t>
  </si>
  <si>
    <t>SNE24W,PLEXI,FD/RD,42D</t>
  </si>
  <si>
    <t>SNE27-PRO-RR24</t>
  </si>
  <si>
    <t>SNE27W,PRO RR,24U</t>
  </si>
  <si>
    <t>SNE-SPNH-2442</t>
  </si>
  <si>
    <t>SNE1/2 PR SP,24UX42D</t>
  </si>
  <si>
    <t>VWM-SD-36-WT</t>
  </si>
  <si>
    <t>VWM SERIES SOLID DOOR,36"H,WHITE</t>
  </si>
  <si>
    <t>VWM-SD-36-PW</t>
  </si>
  <si>
    <t>VWM SLD DOOR,36"H,PW</t>
  </si>
  <si>
    <t>VWM-SD-36-BW</t>
  </si>
  <si>
    <t>VWM SOLID DOOR,36"H,BW</t>
  </si>
  <si>
    <t>SRB-2-DRK-4224</t>
  </si>
  <si>
    <t>2 BAY SEISMIC RIB,DRK,42D,24H</t>
  </si>
  <si>
    <t>SNE-SPNH-4548</t>
  </si>
  <si>
    <t>SNE1/2 PR SP,45UX48D</t>
  </si>
  <si>
    <t>SNE-SPNH-4536</t>
  </si>
  <si>
    <t>SNE1/2PR SP,45UX36D</t>
  </si>
  <si>
    <t>SNE-SPNH-4248</t>
  </si>
  <si>
    <t>SNE1/2 PR SP,42UX48D</t>
  </si>
  <si>
    <t>SNE30-BBP-42</t>
  </si>
  <si>
    <t>SNE30"W,BTM PLT,42D</t>
  </si>
  <si>
    <t>SNE-SPNH-4236</t>
  </si>
  <si>
    <t>SNE1/2 PR SP,42UX36D</t>
  </si>
  <si>
    <t>SNE24-LVD-42</t>
  </si>
  <si>
    <t>SNE 24W VENT FD/RD,42U</t>
  </si>
  <si>
    <t>SNE-SPNH-2436</t>
  </si>
  <si>
    <t>SNE1/2 PR SP,24UX36D</t>
  </si>
  <si>
    <t>SNE30-ST</t>
  </si>
  <si>
    <t>SNE SERIES TOP,SOLID,30W</t>
  </si>
  <si>
    <t>SNE30-PRO-RR42</t>
  </si>
  <si>
    <t>SNE30W,PRO RR,42U</t>
  </si>
  <si>
    <t>SNE30-PRO-RR24</t>
  </si>
  <si>
    <t>SNE30W,PRO RR,24U</t>
  </si>
  <si>
    <t>SNE30-CSD-42</t>
  </si>
  <si>
    <t>SNE30W SOLID SPLIT FRONT/REAR DOOR, 42SP</t>
  </si>
  <si>
    <t>SNE30-CLVD-45</t>
  </si>
  <si>
    <t>30WX45U SPLIT VNT F/R DR</t>
  </si>
  <si>
    <t>SNE30-CLVD-42</t>
  </si>
  <si>
    <t>VENT,SPLIT F/R DR,42U</t>
  </si>
  <si>
    <t>SNE30-CFD-45</t>
  </si>
  <si>
    <t>SNE 30W FAN FD/RD,45U</t>
  </si>
  <si>
    <t>SNE-SPNH-4242</t>
  </si>
  <si>
    <t>SNE1/2 PR SP,42UX42D</t>
  </si>
  <si>
    <t>SIDE-18-24</t>
  </si>
  <si>
    <t>PAIR SIDE PANELS 18UX24D</t>
  </si>
  <si>
    <t>SNE-SPN-4242</t>
  </si>
  <si>
    <t>SNE PAIR SP 42UX42"D</t>
  </si>
  <si>
    <t>SNE-SPN-4236</t>
  </si>
  <si>
    <t>SNE PAIR SP 42UX36"D</t>
  </si>
  <si>
    <t>RCS-4224</t>
  </si>
  <si>
    <t>42U/24"DEEP,CONFIGURED RK</t>
  </si>
  <si>
    <t>RCS-3524</t>
  </si>
  <si>
    <t>35U/24"DEEP,CONFIGURED RK</t>
  </si>
  <si>
    <t>RCS-1824</t>
  </si>
  <si>
    <t>18U/24"DEEP,CONFIGURED RK</t>
  </si>
  <si>
    <t>RCS-2724</t>
  </si>
  <si>
    <t>27U/24"DEEP,CONFIGURED RK</t>
  </si>
  <si>
    <t>ANGLE-3-42</t>
  </si>
  <si>
    <t>3BAY MRK FL ANGLE(PR)42"</t>
  </si>
  <si>
    <t>ANGLE-1-42</t>
  </si>
  <si>
    <t>1BAY MRK FL ANGLE(PR)42"</t>
  </si>
  <si>
    <t>RIB-3-MRK-42</t>
  </si>
  <si>
    <t>3BAY RISER BASE,42"DP MRK</t>
  </si>
  <si>
    <t>ANGLE-5-36</t>
  </si>
  <si>
    <t>5BAY MRK FLOOR ANGLES(PR)</t>
  </si>
  <si>
    <t>ANGLE-4-36</t>
  </si>
  <si>
    <t>4BAY MRK FLOOR ANGLES(PR)</t>
  </si>
  <si>
    <t>ANGLE-2-36</t>
  </si>
  <si>
    <t>2BAY MRK FLOOR ANGLES(PR)</t>
  </si>
  <si>
    <t>RIB-5-MRK-36</t>
  </si>
  <si>
    <t>5 BAY RISER BASE:36DP MRK</t>
  </si>
  <si>
    <t>RIB-4-MRK-36</t>
  </si>
  <si>
    <t>4 BAY RISER BASE:36DP MRK</t>
  </si>
  <si>
    <t>WMANGLE-3-3642</t>
  </si>
  <si>
    <t>3BAY WMRK FLOOR ANGLES PR</t>
  </si>
  <si>
    <t>RIB-4-BGR-27</t>
  </si>
  <si>
    <t>4 BAY,27D,RISER BASE</t>
  </si>
  <si>
    <t>RIB-3-WMRK-42</t>
  </si>
  <si>
    <t>3BAY RISER BASE,42D WMRK</t>
  </si>
  <si>
    <t>RIB-3-WMRK-36</t>
  </si>
  <si>
    <t>3BAY RISER BASE,36DP WMRK</t>
  </si>
  <si>
    <t>RIB-3-DRK-42</t>
  </si>
  <si>
    <t>3BAY RISER BASE,42"DP DRK</t>
  </si>
  <si>
    <t>RIB-2-DRK-42</t>
  </si>
  <si>
    <t>2BAY RISER BASE,42"DP DRK</t>
  </si>
  <si>
    <t>BANGLE-5</t>
  </si>
  <si>
    <t>5BAY BGR FLOOR ANGLES[PR]</t>
  </si>
  <si>
    <t>BANGLE-4</t>
  </si>
  <si>
    <t>4BAY BGR FLOOR ANGLES[PR]</t>
  </si>
  <si>
    <t>RIB-3-MRK-36</t>
  </si>
  <si>
    <t>3 BAY RISER BASE:36DP MRK</t>
  </si>
  <si>
    <t>WANGLE-5</t>
  </si>
  <si>
    <t>5BAY WRK FLOOR ANGLES (PR</t>
  </si>
  <si>
    <t>WANGLE-4</t>
  </si>
  <si>
    <t>4BAY WRK FLOOR ANGLES (PR</t>
  </si>
  <si>
    <t>WANGLE-3</t>
  </si>
  <si>
    <t>3BAY WRK FLOOR ANGLES (PR</t>
  </si>
  <si>
    <t>WANGLE-2</t>
  </si>
  <si>
    <t>2BAY WRK FLOOR ANGLES (PR</t>
  </si>
  <si>
    <t>WANGLE-1</t>
  </si>
  <si>
    <t>1BAY WRK FLOOR ANGLES (PR</t>
  </si>
  <si>
    <t>RIB-5-WRK-32</t>
  </si>
  <si>
    <t>5 BAY RISER BASE FOR 32D</t>
  </si>
  <si>
    <t>RIB-5-MRK-31</t>
  </si>
  <si>
    <t>5 BAY RISER BASE:31DP MRK</t>
  </si>
  <si>
    <t>RIB-5-MRK-26</t>
  </si>
  <si>
    <t>5 BAY RISER BASE FOR 26DP</t>
  </si>
  <si>
    <t>RIB-4-WRK-32</t>
  </si>
  <si>
    <t>4 BAY RISER BASE FOR 32D</t>
  </si>
  <si>
    <t>RIB-4-WRK-27</t>
  </si>
  <si>
    <t>4 BAY RISER BASE FOR 27D</t>
  </si>
  <si>
    <t>RIB-4-MRK-31</t>
  </si>
  <si>
    <t>4 BAY RISER BASE:31DP MRK</t>
  </si>
  <si>
    <t>RIB-4-MRK-26</t>
  </si>
  <si>
    <t>4 BAY RISER BASE FOR 26DP</t>
  </si>
  <si>
    <t>RIB-3-WRK-32</t>
  </si>
  <si>
    <t>3 BAY RISER BASE FOR 32D</t>
  </si>
  <si>
    <t>RIB-3-MRK-31</t>
  </si>
  <si>
    <t>3 BAY RISER BASE:31DP MRK</t>
  </si>
  <si>
    <t>RIB-3-MRK-26</t>
  </si>
  <si>
    <t>3 BAY RISER BASE FOR 26DP</t>
  </si>
  <si>
    <t>ANGLE-5</t>
  </si>
  <si>
    <t>5BAY VRK FLOOR ANGLES (PR</t>
  </si>
  <si>
    <t>ANGLE-4</t>
  </si>
  <si>
    <t>4BAY VRK FLOOR ANGLES (PR</t>
  </si>
  <si>
    <t>ANGLE-3</t>
  </si>
  <si>
    <t>3BAY VRK FLOOR ANGLES (PR</t>
  </si>
  <si>
    <t>ANGLE-1</t>
  </si>
  <si>
    <t>1BAY VRK FLOOR ANGLES (PR</t>
  </si>
  <si>
    <t>RIB-4-GRK-36B</t>
  </si>
  <si>
    <t>4-BAY GRK RISER BASE,36D</t>
  </si>
  <si>
    <t>RIB-3-SNE30-42</t>
  </si>
  <si>
    <t>3 BAY RISER BASE,SNE,30"WX42"D</t>
  </si>
  <si>
    <t>TP-CR-BKT</t>
  </si>
  <si>
    <t>VERT CABLE RETRACTOR BRKT</t>
  </si>
  <si>
    <t>SNE30D-4548-P1</t>
  </si>
  <si>
    <t>30W,45SP/48D,DIG ENCL</t>
  </si>
  <si>
    <t>SNE-SPN-4548</t>
  </si>
  <si>
    <t>SNE PAIR SP 45UX48"D</t>
  </si>
  <si>
    <t>SNE-SPN-4542</t>
  </si>
  <si>
    <t>SNE PAIR SP 45UX42"D</t>
  </si>
  <si>
    <t>SNE-SPN-4536</t>
  </si>
  <si>
    <t>SNE PAIR SP 45UX36"D</t>
  </si>
  <si>
    <t>C3-FF32-1</t>
  </si>
  <si>
    <t>C3 FRAME,1 BAY,32"H,V2</t>
  </si>
  <si>
    <t>LH-VLCSHS</t>
  </si>
  <si>
    <t>CNSL,VISIONLINE,SM,AIR,S</t>
  </si>
  <si>
    <t>LH-VLCSHB</t>
  </si>
  <si>
    <t>CNSL,VISIONLINE,SM,AIR,B</t>
  </si>
  <si>
    <t>LH-VLCSHA</t>
  </si>
  <si>
    <t>CNSL,VISIONLINE,SM,AIR,A</t>
  </si>
  <si>
    <t>LH-VLCSB</t>
  </si>
  <si>
    <t>CNSL,VISIONLINE,SM,B</t>
  </si>
  <si>
    <t>LH-VLCMHS</t>
  </si>
  <si>
    <t>CNSL,VISIONLINE,MED,AIR,S</t>
  </si>
  <si>
    <t>LH-VLCMHB</t>
  </si>
  <si>
    <t>CNSL,VISIONLINE,MED,AIR,B</t>
  </si>
  <si>
    <t>LH-VLCMHA</t>
  </si>
  <si>
    <t>CNSL,VISIONLINE,MED,AIR,A</t>
  </si>
  <si>
    <t>CUT-EXCC800</t>
  </si>
  <si>
    <t>CUTOUT EXTRON 60-524-03</t>
  </si>
  <si>
    <t>RIB-5-GRK-36B</t>
  </si>
  <si>
    <t>5-BAY GRK RISER BASE,36D</t>
  </si>
  <si>
    <t>RIB-5-GRK-30B</t>
  </si>
  <si>
    <t>5-BAY GRK RISER BASE,30D</t>
  </si>
  <si>
    <t>RIB-4-GRK-30B</t>
  </si>
  <si>
    <t>4-BAY GRK RISER BASE,30D</t>
  </si>
  <si>
    <t>RIB-3-GRK-42B</t>
  </si>
  <si>
    <t>3BAY RISER BASE,42"D GRK</t>
  </si>
  <si>
    <t>RIB-3-GRK-30B</t>
  </si>
  <si>
    <t>3-BAY GRK RISER BASE,30D</t>
  </si>
  <si>
    <t>RIB-3-GRK-24B</t>
  </si>
  <si>
    <t>3-BAY GRK RISER BASE,24D</t>
  </si>
  <si>
    <t>RIB-3-SNE24-48</t>
  </si>
  <si>
    <t>3 BAY RIB,24W,48DP SNE</t>
  </si>
  <si>
    <t>RIB-3-SNE24-42</t>
  </si>
  <si>
    <t>3 BAY RIB,24W,42DP SNE</t>
  </si>
  <si>
    <t>RIB-3-SNE24-36</t>
  </si>
  <si>
    <t>3 BAY RIB,24W,36DP SNE</t>
  </si>
  <si>
    <t>QAR-18-24</t>
  </si>
  <si>
    <t>QUICK ASSEM RACK 18UX24D</t>
  </si>
  <si>
    <t>LB-4A-4PK</t>
  </si>
  <si>
    <t>L-SHAPE,4"OFFSET,LACE 4PK</t>
  </si>
  <si>
    <t>QAR-18-20</t>
  </si>
  <si>
    <t>QUICK ASSEM RACK 18UX20D</t>
  </si>
  <si>
    <t>PD-DC-45</t>
  </si>
  <si>
    <t>DC PWR DIST,45W COMPACT</t>
  </si>
  <si>
    <t>UPS-OLEBPR-2</t>
  </si>
  <si>
    <t>OL UPS BATT EXP 1500</t>
  </si>
  <si>
    <t>Power Backup</t>
  </si>
  <si>
    <t>UPS-OLEBPR-1</t>
  </si>
  <si>
    <t>OL UPS BATT EXP 2200/3000</t>
  </si>
  <si>
    <t>UPS-OL2200R</t>
  </si>
  <si>
    <t>OL UPS 2200VA,120V,60HZ</t>
  </si>
  <si>
    <t>UPS-OL1500R</t>
  </si>
  <si>
    <t>OL UPS 1500VA,120V,60HZ</t>
  </si>
  <si>
    <t>RKDRAWER-4U-LK</t>
  </si>
  <si>
    <t>RACK DRAWER,4U,LOCKING</t>
  </si>
  <si>
    <t>LB-1A-4PK</t>
  </si>
  <si>
    <t>L-SHAPED LACER BAR,4PK</t>
  </si>
  <si>
    <t>FBPANEL-1U-2PK</t>
  </si>
  <si>
    <t>FLANGED BLANK PNL,1U,2PK</t>
  </si>
  <si>
    <t>QAR-12-20</t>
  </si>
  <si>
    <t>QUICK ASSEM RACK 12UX20D</t>
  </si>
  <si>
    <t>UPS-OLIPCARD</t>
  </si>
  <si>
    <t>OL UPS NETWORK CARD</t>
  </si>
  <si>
    <t>UPS-OL3000R</t>
  </si>
  <si>
    <t>OL UPS 3000VA,120V,60HZ</t>
  </si>
  <si>
    <t>RLNK-915R</t>
  </si>
  <si>
    <t>15A,9 OUT,IP CTRL POWER</t>
  </si>
  <si>
    <t>LT-CABUTL-SINGLE</t>
  </si>
  <si>
    <t>SINGLE RKMT WORK LIGHT</t>
  </si>
  <si>
    <t>PD-215</t>
  </si>
  <si>
    <t>2 OUTS,15A,SURGE</t>
  </si>
  <si>
    <t>PD-28-SP</t>
  </si>
  <si>
    <t>2 OUTS,8A SERIES SURGE</t>
  </si>
  <si>
    <t>SNE-45DUCT-4X6</t>
  </si>
  <si>
    <t>SNE 45U INT CBL DUCT,1PC</t>
  </si>
  <si>
    <t>IRCS-4224</t>
  </si>
  <si>
    <t>42U/610MMD,CONFIGURED RK</t>
  </si>
  <si>
    <t>PWR-8-V</t>
  </si>
  <si>
    <t>15A,8 OUT,VERTICAL</t>
  </si>
  <si>
    <t>PWR-24-V</t>
  </si>
  <si>
    <t>15A,24 OUT,VERTICAL</t>
  </si>
  <si>
    <t>PWR-16-V</t>
  </si>
  <si>
    <t>15A,16 OUT,VERTICAL</t>
  </si>
  <si>
    <t>RLNK-215</t>
  </si>
  <si>
    <t>15A,2 OUT,IP CTRL POWER</t>
  </si>
  <si>
    <t>QAR-21-24</t>
  </si>
  <si>
    <t>QUICK ASSEM RACK 21UX24D</t>
  </si>
  <si>
    <t>QAR-21-20</t>
  </si>
  <si>
    <t>QUICK ASSEM RACK 21UX20D</t>
  </si>
  <si>
    <t>PD-DC-125R</t>
  </si>
  <si>
    <t>DC PWR DIST,125W RKMNT</t>
  </si>
  <si>
    <t>LT-CABUTL-DUAL</t>
  </si>
  <si>
    <t>DUAL RKMT WORK LIGHT</t>
  </si>
  <si>
    <t>LACE18-2PK</t>
  </si>
  <si>
    <t>CABLE LACE STRIP,18SP,2PK</t>
  </si>
  <si>
    <t>QAR-35-24</t>
  </si>
  <si>
    <t>QUICK ASSEM RACK 35UX24D</t>
  </si>
  <si>
    <t>PWR-9-RPM</t>
  </si>
  <si>
    <t>15A,9 OUT RKMNT MON</t>
  </si>
  <si>
    <t>UPS-S1000R</t>
  </si>
  <si>
    <t>UPS STD 1000VA</t>
  </si>
  <si>
    <t>QAR-42-24</t>
  </si>
  <si>
    <t>QUICK ASSEM RACK 42UX24D</t>
  </si>
  <si>
    <t>QAR-35-20</t>
  </si>
  <si>
    <t>QUICK ASSEM RACK 35UX20D</t>
  </si>
  <si>
    <t>QAR-27-24</t>
  </si>
  <si>
    <t>QUICK ASSEM RACK 27UX24D</t>
  </si>
  <si>
    <t>QAR-12-24</t>
  </si>
  <si>
    <t>QUICK ASSEM RACK 12UX24D</t>
  </si>
  <si>
    <t>IRCS-1824</t>
  </si>
  <si>
    <t>18U/610MMD,CONFIGURED RK</t>
  </si>
  <si>
    <t>UPS-S2200R</t>
  </si>
  <si>
    <t>UPS STD 2200VA</t>
  </si>
  <si>
    <t>UPS-S1500R</t>
  </si>
  <si>
    <t>UPS STD 1500VA</t>
  </si>
  <si>
    <t>SIDE-12-24</t>
  </si>
  <si>
    <t>PAIR SIDE PANELS 12UX24D</t>
  </si>
  <si>
    <t>FANPNL-2DC</t>
  </si>
  <si>
    <t>FAN PANEL,(2)DC FANS</t>
  </si>
  <si>
    <t>RKDRAWER-2U-LK</t>
  </si>
  <si>
    <t>RACK DRAWER,2U,LOCKING</t>
  </si>
  <si>
    <t>SIDE-35-20</t>
  </si>
  <si>
    <t>PAIR SIDE PANELS 35UX20D</t>
  </si>
  <si>
    <t>RKSHELF-2U-2PK</t>
  </si>
  <si>
    <t>VENTED RACK SHELF,2U,2PK</t>
  </si>
  <si>
    <t>PWR-9-RP</t>
  </si>
  <si>
    <t>15A,9 OUT,RCKMNT</t>
  </si>
  <si>
    <t>RIB-2-MRK-42</t>
  </si>
  <si>
    <t>2BAY RISER BASE,42"DP MRK</t>
  </si>
  <si>
    <t>RIB-1-MRK-42</t>
  </si>
  <si>
    <t>1BAY RISER BASE,42"DP MRK</t>
  </si>
  <si>
    <t>ANGLE-3-36</t>
  </si>
  <si>
    <t>3BAY MRK FLOOR ANGLES(PR)</t>
  </si>
  <si>
    <t>ANGLE-1-36</t>
  </si>
  <si>
    <t>1BAY MRK FLOOR ANGLES(PR)</t>
  </si>
  <si>
    <t>RIB-1-MRK-36</t>
  </si>
  <si>
    <t>1 BAY RISER BASE:36DP MRK</t>
  </si>
  <si>
    <t>USC-SWL</t>
  </si>
  <si>
    <t>REM SWITCH WALL PLT LED</t>
  </si>
  <si>
    <t>USC-SW</t>
  </si>
  <si>
    <t>REMOTE SWITCH WALL PLATE</t>
  </si>
  <si>
    <t>UPS-IPCARD</t>
  </si>
  <si>
    <t>UPS NETWK INTERFACE CARD</t>
  </si>
  <si>
    <t>UPS-2200R-IP</t>
  </si>
  <si>
    <t>2200VA/1650W UPS W/NIC</t>
  </si>
  <si>
    <t>UPS-2200R-HHIP</t>
  </si>
  <si>
    <t>HW UPS,I/P&amp;O/P W/IP</t>
  </si>
  <si>
    <t>UPS-2200R-HH</t>
  </si>
  <si>
    <t>UPS, H/W IN &amp; OUT, 2200VA</t>
  </si>
  <si>
    <t>UPS-2200R-8IP</t>
  </si>
  <si>
    <t>2200VA UPS,IND.OUT W/NIC</t>
  </si>
  <si>
    <t>UPS-2200R-8</t>
  </si>
  <si>
    <t>2200VA/1650W UPS,IND.OUT</t>
  </si>
  <si>
    <t>UPS-1000R-IP</t>
  </si>
  <si>
    <t>1000VA/750W UPS W/NIC</t>
  </si>
  <si>
    <t>UPS-1000R-8IP</t>
  </si>
  <si>
    <t>1000VA UPS,IND.OUT W/NIC</t>
  </si>
  <si>
    <t>UPS-1000R-8</t>
  </si>
  <si>
    <t>100VA/750W UPS,IND.OUT</t>
  </si>
  <si>
    <t>SNE30D-4536-P1</t>
  </si>
  <si>
    <t>30W,45SP/36D,DIG ENCL</t>
  </si>
  <si>
    <t>SNE30D-4248-P1</t>
  </si>
  <si>
    <t>30W,42SP/48D,DIG ENCL</t>
  </si>
  <si>
    <t>SNE27D-4542-P1</t>
  </si>
  <si>
    <t>27W,45SP/42D,DIG ENCL</t>
  </si>
  <si>
    <t>S-IEC-72X100</t>
  </si>
  <si>
    <t>100-PK,72",STND IEC</t>
  </si>
  <si>
    <t>S-IEC-6X100</t>
  </si>
  <si>
    <t>100-PK,6",STND IEC</t>
  </si>
  <si>
    <t>S-IEC-24X6</t>
  </si>
  <si>
    <t>6-PK,24",STND IEC</t>
  </si>
  <si>
    <t>S-IEC-24X20</t>
  </si>
  <si>
    <t>20-PK,24",STND IEC</t>
  </si>
  <si>
    <t>S-IEC-24X100</t>
  </si>
  <si>
    <t>100-PK,24",STND IEC</t>
  </si>
  <si>
    <t>S-IEC-18X6</t>
  </si>
  <si>
    <t>6-PK,18",STND IEC</t>
  </si>
  <si>
    <t>S-IEC-18X20</t>
  </si>
  <si>
    <t>20-PK,18",STND IEC</t>
  </si>
  <si>
    <t>S-IEC-18X100</t>
  </si>
  <si>
    <t>100-PK,18",STND IEC</t>
  </si>
  <si>
    <t>S-IEC-12X6</t>
  </si>
  <si>
    <t>6-PK,12",STND IEC</t>
  </si>
  <si>
    <t>S-IEC-12X20</t>
  </si>
  <si>
    <t>20-PK,12",STND IEC</t>
  </si>
  <si>
    <t>S-IEC-12X100</t>
  </si>
  <si>
    <t>100-PK,12",STND IEC</t>
  </si>
  <si>
    <t>RLM-30TL-HWIGA</t>
  </si>
  <si>
    <t>MPR 30A ISOGND CONT.MOD</t>
  </si>
  <si>
    <t>RLM-20IGA</t>
  </si>
  <si>
    <t>8"MPR 20A ISO CONT.MOD</t>
  </si>
  <si>
    <t>RLM-20A</t>
  </si>
  <si>
    <t>8"MPR 20A CONTROL MODULE</t>
  </si>
  <si>
    <t>RLM-20-1CA</t>
  </si>
  <si>
    <t>20A CONTROLLED MOD,CORD</t>
  </si>
  <si>
    <t>RLM-15A</t>
  </si>
  <si>
    <t>8"MPR 15A CONTROL MODULE</t>
  </si>
  <si>
    <t>RLM-15-1CA</t>
  </si>
  <si>
    <t>15A CONTROLLED MOD,CORD</t>
  </si>
  <si>
    <t>RIB-5-BGR-38</t>
  </si>
  <si>
    <t>5 BAY,38D,RISER BASE</t>
  </si>
  <si>
    <t>RIB-5-BGR-32</t>
  </si>
  <si>
    <t>5 BAY,32D,RISER BASE</t>
  </si>
  <si>
    <t>RIB-5-BGR-27</t>
  </si>
  <si>
    <t>5 BAY,27D,RISER BASE</t>
  </si>
  <si>
    <t>RIB-4-BGR-38</t>
  </si>
  <si>
    <t>4 BAY,38D,RISER BASE</t>
  </si>
  <si>
    <t>RIB-4-BGR-32</t>
  </si>
  <si>
    <t>4 BAY,32D,RISER BASE</t>
  </si>
  <si>
    <t>RIB-3-BGR-38</t>
  </si>
  <si>
    <t>3 BAY,38D,RISER BASE</t>
  </si>
  <si>
    <t>RIB-3-BGR-32</t>
  </si>
  <si>
    <t>3 BAY,32D,RISER BASE</t>
  </si>
  <si>
    <t>RIB-3-BGR-27</t>
  </si>
  <si>
    <t>3 BAY,27D,RISER BASE</t>
  </si>
  <si>
    <t>RIB-2-WMRK-48</t>
  </si>
  <si>
    <t>2 BAY RISER BASE 48"DEEP WMRK</t>
  </si>
  <si>
    <t>RIB-2-WMRK-42</t>
  </si>
  <si>
    <t>2BAY RISER BASE,42D WMRK</t>
  </si>
  <si>
    <t>RIB-2-WMRK-36</t>
  </si>
  <si>
    <t>2BAY RISER BASE,36DP WMRK</t>
  </si>
  <si>
    <t>RIB-2-BGR-38</t>
  </si>
  <si>
    <t>2 BAY,38D,RISER BASE</t>
  </si>
  <si>
    <t>RIB-2-BGR-32</t>
  </si>
  <si>
    <t>2 BAY,32D,RISER BASE</t>
  </si>
  <si>
    <t>RIB-2-BGR-27</t>
  </si>
  <si>
    <t>2 BAY,27D,RISER BASE</t>
  </si>
  <si>
    <t>RIB-1-WMRK-36</t>
  </si>
  <si>
    <t>1BAY RISER BASE,36DP WMRK</t>
  </si>
  <si>
    <t>RIB-1-DRK-42</t>
  </si>
  <si>
    <t>1BAY RISER BASE,42"DP DRK</t>
  </si>
  <si>
    <t>RIB-1-DRK-36</t>
  </si>
  <si>
    <t>1 BAY RISER BASE,36D DRK</t>
  </si>
  <si>
    <t>RIB-1-DRK-31</t>
  </si>
  <si>
    <t>1BAY RISER BASE,31"DRK</t>
  </si>
  <si>
    <t>RIB-1-BGR-38</t>
  </si>
  <si>
    <t>1 BAY,38D,RISER BASE</t>
  </si>
  <si>
    <t>RIB-1-BGR-32</t>
  </si>
  <si>
    <t>1 BAY,32D,RISER BASE</t>
  </si>
  <si>
    <t>RIB-1-BGR-27</t>
  </si>
  <si>
    <t>1 BAY,27D,RISER BASE</t>
  </si>
  <si>
    <t>PDW-12X220J</t>
  </si>
  <si>
    <t>24OUT,12X20A,POWER W/JBOX</t>
  </si>
  <si>
    <t>PDT-2020TL-M-NS</t>
  </si>
  <si>
    <t>20 OUT,20A,METER,T/LOCK</t>
  </si>
  <si>
    <t>PDT-2020C-M-NS</t>
  </si>
  <si>
    <t>20 OUT,20A,METER,CORDED</t>
  </si>
  <si>
    <t>PDT-1620C-NS</t>
  </si>
  <si>
    <t>PD THIN,1-20A,16OUT,CORD</t>
  </si>
  <si>
    <t>PDS-2X315R</t>
  </si>
  <si>
    <t>6 OUT SEQUENCED 2-15A POW</t>
  </si>
  <si>
    <t>PDS-1620R-NS</t>
  </si>
  <si>
    <t>16OUT 20A 3STGSEQ NO SRG</t>
  </si>
  <si>
    <t>PDS-1615R</t>
  </si>
  <si>
    <t>16OUT 15A 3STGSEQ 2STGSRG</t>
  </si>
  <si>
    <t>PD-HW15-SP</t>
  </si>
  <si>
    <t>H/W IN &amp; OUT,15A,S-SURGE</t>
  </si>
  <si>
    <t>PDCOOL-1120R</t>
  </si>
  <si>
    <t>1RU,11OUTS,20A,50CFM,BL</t>
  </si>
  <si>
    <t>PDCOOL-1115R</t>
  </si>
  <si>
    <t>1RU,11OUTS,15A,50CFM,BL</t>
  </si>
  <si>
    <t>PDCOOL-1020RK</t>
  </si>
  <si>
    <t>1RU,10OUTS,20A,50CFM,BL,K</t>
  </si>
  <si>
    <t>PDCOOL-1015RA</t>
  </si>
  <si>
    <t>1RU,10OUTS,15A,50CFM,AN</t>
  </si>
  <si>
    <t>PDC-915R-6</t>
  </si>
  <si>
    <t>9OUT 15A 2STAGE NTFY CTRL</t>
  </si>
  <si>
    <t>PDC-915R-2</t>
  </si>
  <si>
    <t>PD-920R-SP</t>
  </si>
  <si>
    <t>9 OUTS,20A SERIES SURGE</t>
  </si>
  <si>
    <t>PD-915R-SP</t>
  </si>
  <si>
    <t>9 OUTS,15A SERIES SURGE</t>
  </si>
  <si>
    <t>PD-715SC-NS</t>
  </si>
  <si>
    <t>SLIM PWR STRIP,7 OUTLET</t>
  </si>
  <si>
    <t>PD-420R-SP</t>
  </si>
  <si>
    <t>4 OUTLET,20A SERIES SURGE</t>
  </si>
  <si>
    <t>PD-415R-SP</t>
  </si>
  <si>
    <t>4 OUTLET,15A SERIES SURGE</t>
  </si>
  <si>
    <t>PCR6-A</t>
  </si>
  <si>
    <t>20A MPR RCWY ASSY,1 CCT</t>
  </si>
  <si>
    <t>PCR-2X320A</t>
  </si>
  <si>
    <t>20A MPR RCWY ASSY,2 CT</t>
  </si>
  <si>
    <t>MPR-SEQA</t>
  </si>
  <si>
    <t>8"MPR SEQ CONTROL MOD</t>
  </si>
  <si>
    <t>MPR-SEQ-1CA</t>
  </si>
  <si>
    <t>MPR SEQ CONT MOD,CORD</t>
  </si>
  <si>
    <t>MPR-JB863A</t>
  </si>
  <si>
    <t>MPR JBOX 8"X6"X3"</t>
  </si>
  <si>
    <t>MPR-JB853A</t>
  </si>
  <si>
    <t>MPR JBOX 8"X5"X3"</t>
  </si>
  <si>
    <t>MPR-JB843A</t>
  </si>
  <si>
    <t>MPR JBOX 8"X4"X3"</t>
  </si>
  <si>
    <t>MPR-JB663A</t>
  </si>
  <si>
    <t>MPR JBOX 6"X6"X3"</t>
  </si>
  <si>
    <t>MPR-BL8A</t>
  </si>
  <si>
    <t>MPR 8" BLANK MODULE</t>
  </si>
  <si>
    <t>MPR-BL4A</t>
  </si>
  <si>
    <t>MPR 4" BLANK MODULE</t>
  </si>
  <si>
    <t>MPR-BL2A</t>
  </si>
  <si>
    <t>MPR 2"BLANK MODULE(QTY:2)</t>
  </si>
  <si>
    <t>MPR-9A</t>
  </si>
  <si>
    <t>MPR RACEWAY,80"</t>
  </si>
  <si>
    <t>MPR-6A</t>
  </si>
  <si>
    <t>MPR RACEWAY,56"</t>
  </si>
  <si>
    <t>MPR-3A</t>
  </si>
  <si>
    <t>MPR RACEWAY,32"</t>
  </si>
  <si>
    <t>M-30TL-HWA</t>
  </si>
  <si>
    <t>4"MPR 30A TWLK L5-30R</t>
  </si>
  <si>
    <t>M-2X20A</t>
  </si>
  <si>
    <t>8"MPR 20A DBL DUPLEX MOD</t>
  </si>
  <si>
    <t>M-2X15A</t>
  </si>
  <si>
    <t>8"MPR 15A DBL DUPLEX MOD</t>
  </si>
  <si>
    <t>M-20TL-HWA</t>
  </si>
  <si>
    <t>4"MPR 20A TWLK L5-20R</t>
  </si>
  <si>
    <t>M-20-IECA</t>
  </si>
  <si>
    <t>4"MPR 20A 1-GANG IEC MOD</t>
  </si>
  <si>
    <t>M-20A</t>
  </si>
  <si>
    <t>4"MPR 20A DUPLEX MODULE</t>
  </si>
  <si>
    <t>M-15-IECA</t>
  </si>
  <si>
    <t>4"MPR 15A 3-GANG IEC MOD</t>
  </si>
  <si>
    <t>M-15A</t>
  </si>
  <si>
    <t>4"MPR 15A DUPLEX MODULE</t>
  </si>
  <si>
    <t>LT-GN-WL</t>
  </si>
  <si>
    <t>MAGNETIC WORKLIGHT,LED</t>
  </si>
  <si>
    <t>JDC-12X18</t>
  </si>
  <si>
    <t>JUMPER,12VOLT,DC,18",PAIR</t>
  </si>
  <si>
    <t>ISOCTR-5R-240-NS</t>
  </si>
  <si>
    <t>5KVA RMKT LOAD CTR 240V</t>
  </si>
  <si>
    <t>Power Surge</t>
  </si>
  <si>
    <t>ISOCTR-5R-240-2</t>
  </si>
  <si>
    <t>5KV RKMT 2STGSRG 2HW 240V</t>
  </si>
  <si>
    <t>ISOCTR-5R-208-NS</t>
  </si>
  <si>
    <t>5KVA RKMT LOAD CTR 208V</t>
  </si>
  <si>
    <t>ISOCTR-5R-208-2</t>
  </si>
  <si>
    <t>5KV RKMT 2STGSRG 2HW 208V</t>
  </si>
  <si>
    <t>IEC-96X1</t>
  </si>
  <si>
    <t>1-PACK 96",TWIST IEC</t>
  </si>
  <si>
    <t>IEC-72X1</t>
  </si>
  <si>
    <t>1-PACK 72",TWIST IEC</t>
  </si>
  <si>
    <t>IEC-6X20SC</t>
  </si>
  <si>
    <t>20PK 6"TW CAT/CBL CORD</t>
  </si>
  <si>
    <t>IEC-6X20-RED</t>
  </si>
  <si>
    <t>20-PK 6",TWIST IEC,RED</t>
  </si>
  <si>
    <t>IEC-6X20-90R</t>
  </si>
  <si>
    <t>20PK 6"TWIST RIGHT NEMA</t>
  </si>
  <si>
    <t>IEC-6X20-90L</t>
  </si>
  <si>
    <t>20PK 6"TWIST LEFT NEMA</t>
  </si>
  <si>
    <t>IEC-6X20</t>
  </si>
  <si>
    <t>20-PK 6",TWIST IEC</t>
  </si>
  <si>
    <t>IEC-6X100</t>
  </si>
  <si>
    <t>100-PK 6",TWIST IEC</t>
  </si>
  <si>
    <t>IEC-48X20SC</t>
  </si>
  <si>
    <t>20PK 48"TW SAT/CBL CORD</t>
  </si>
  <si>
    <t>IEC-48X20-RED</t>
  </si>
  <si>
    <t>20-PK 48",TWIST IEC,RED</t>
  </si>
  <si>
    <t>IEC-48X20-90R</t>
  </si>
  <si>
    <t>20PK 48"TWIST RIGHT NEMA</t>
  </si>
  <si>
    <t>IEC-48X20-90L</t>
  </si>
  <si>
    <t>20PK 48"TWIST LEFT NEMA</t>
  </si>
  <si>
    <t>IEC-48X20</t>
  </si>
  <si>
    <t>20-PK 48",TWIST IEC</t>
  </si>
  <si>
    <t>IEC-48X100</t>
  </si>
  <si>
    <t>100-PK 48",TWIST IEC</t>
  </si>
  <si>
    <t>IEC-36X20SC</t>
  </si>
  <si>
    <t>20PK 36"TW SAT/CBL CORD</t>
  </si>
  <si>
    <t>IEC-36X20-RED</t>
  </si>
  <si>
    <t>20-PK 36",TWIST IEC,RED</t>
  </si>
  <si>
    <t>IEC-36X20-90R</t>
  </si>
  <si>
    <t>20PK 36"TWIST RIGHT NEMA</t>
  </si>
  <si>
    <t>IEC-36X20-90L</t>
  </si>
  <si>
    <t>20PK 36"TWIST LEFT NEMA</t>
  </si>
  <si>
    <t>IEC-36X20</t>
  </si>
  <si>
    <t>20-PK 36",TWIST IEC</t>
  </si>
  <si>
    <t>IEC-300X1</t>
  </si>
  <si>
    <t>1-PACK 300",TWIST IEC</t>
  </si>
  <si>
    <t>IEC-24X20SC</t>
  </si>
  <si>
    <t>20PK 24"TW SAT/CBL CORD</t>
  </si>
  <si>
    <t>IEC-24X20-RED</t>
  </si>
  <si>
    <t>20-PK 24",TWIST IEC,RED</t>
  </si>
  <si>
    <t>IEC-24X20-90R</t>
  </si>
  <si>
    <t>20PK 24"TWIST RIGHT NEMA</t>
  </si>
  <si>
    <t>IEC-24X20-90L</t>
  </si>
  <si>
    <t>20PK 24"TWIST LEFT NEMA</t>
  </si>
  <si>
    <t>IEC-240X1</t>
  </si>
  <si>
    <t>1-PACK 240",TWIST IEC</t>
  </si>
  <si>
    <t>IEC-18X20SC</t>
  </si>
  <si>
    <t>20PK 18"TW SAT/CBL CORD</t>
  </si>
  <si>
    <t>IEC-18X20-RED</t>
  </si>
  <si>
    <t>20-PK 18",TWIST IEC,RED</t>
  </si>
  <si>
    <t>IEC-18X20-90R</t>
  </si>
  <si>
    <t>20PK 18"TWIST RIGHT NEMA</t>
  </si>
  <si>
    <t>IEC-18X20-90L</t>
  </si>
  <si>
    <t>20PK 18"TWIST LEFT NEMA</t>
  </si>
  <si>
    <t>IEC-18X100</t>
  </si>
  <si>
    <t>100-PK 18",TWIST IEC</t>
  </si>
  <si>
    <t>IEC-180X1</t>
  </si>
  <si>
    <t>1-PACK 180",TWIST IEC</t>
  </si>
  <si>
    <t>IEC-144X1</t>
  </si>
  <si>
    <t>1-PACK 144",TWIST IEC</t>
  </si>
  <si>
    <t>IEC-12X20SC</t>
  </si>
  <si>
    <t>20PK 12"TW SAT/CBL CORD</t>
  </si>
  <si>
    <t>IEC-12X20-RED</t>
  </si>
  <si>
    <t>20-PK 12",TWIST IEC,RED</t>
  </si>
  <si>
    <t>IEC-12X20-90R</t>
  </si>
  <si>
    <t>20PK 12"TWIST RIGHT NEMA</t>
  </si>
  <si>
    <t>IEC-12X20-90L</t>
  </si>
  <si>
    <t>20PK 12"TWIST LEFT NEMA</t>
  </si>
  <si>
    <t>IEC-120X1</t>
  </si>
  <si>
    <t>1-PACK 120",TWIST IEC</t>
  </si>
  <si>
    <t>G-8X10</t>
  </si>
  <si>
    <t>(10)8"GRNDWIRES W/RING</t>
  </si>
  <si>
    <t>BANGLE-4-38</t>
  </si>
  <si>
    <t>4BAYBGR FLRANGLES (PR)38"</t>
  </si>
  <si>
    <t>BANGLE-3-38</t>
  </si>
  <si>
    <t>3BAYBGR FLRANGLES (PR)38"</t>
  </si>
  <si>
    <t>BANGLE-3</t>
  </si>
  <si>
    <t>3BAY BGR FLOOR ANGLES[PR]</t>
  </si>
  <si>
    <t>BANGLE-2</t>
  </si>
  <si>
    <t>2BAY BGR FLOOR ANGLES[PR]</t>
  </si>
  <si>
    <t>BANGLE-1</t>
  </si>
  <si>
    <t>1BAY BGR FLOOR ANGLES[PR]</t>
  </si>
  <si>
    <t>M-20IGA</t>
  </si>
  <si>
    <t>MPR 20A DUP ISO GND MOD</t>
  </si>
  <si>
    <t>M-2X20IGA</t>
  </si>
  <si>
    <t>8"MPR 20A DBLDUP ISO MOD</t>
  </si>
  <si>
    <t>M-PCON-20A</t>
  </si>
  <si>
    <t>MPR 20A POWERCON MODULE</t>
  </si>
  <si>
    <t>MPR-8A</t>
  </si>
  <si>
    <t>MPR RACEWAY,72"</t>
  </si>
  <si>
    <t>PDT-615C</t>
  </si>
  <si>
    <t>6 OUTLETS,15A,CORD,SURGE</t>
  </si>
  <si>
    <t>PDT-2X820</t>
  </si>
  <si>
    <t>16 OUTLETS,2X20A,JBOX</t>
  </si>
  <si>
    <t>PDT-2X520</t>
  </si>
  <si>
    <t>10 OUTLET,2X20A,JBOX</t>
  </si>
  <si>
    <t>PDT-2X320</t>
  </si>
  <si>
    <t>6 OUTLETS,2X20A,JBOX</t>
  </si>
  <si>
    <t>PDT-2X815</t>
  </si>
  <si>
    <t>16 OUTLETS,2X15A,JBOX</t>
  </si>
  <si>
    <t>PDT-2X615S</t>
  </si>
  <si>
    <t>12 OUTLETS,2X15A,JBOX</t>
  </si>
  <si>
    <t>PDT-1220C-NS</t>
  </si>
  <si>
    <t>12 OUTLETS,20A,CORD,NS</t>
  </si>
  <si>
    <t>PDT-620C-NS</t>
  </si>
  <si>
    <t>6 OUTLETS,20A,CORD,NS</t>
  </si>
  <si>
    <t>PDT-615C-NS</t>
  </si>
  <si>
    <t>6 OUTLETS,15A,CORD,NS</t>
  </si>
  <si>
    <t>PDT-1415C-NS</t>
  </si>
  <si>
    <t>14 OUTLETS,15A,CORD,NS</t>
  </si>
  <si>
    <t>PDT-1415C</t>
  </si>
  <si>
    <t>14 OUTLETS,15A,CORD,SURGE</t>
  </si>
  <si>
    <t>LT-GN-PNL</t>
  </si>
  <si>
    <t>1SP,DUAL LED LIGHT PANEL</t>
  </si>
  <si>
    <t>PDT-2020C-RN</t>
  </si>
  <si>
    <t>20 OUT,20A,SRG&amp;NFY,CORD</t>
  </si>
  <si>
    <t>PD-2020R-NS</t>
  </si>
  <si>
    <t>20OUT 20A,RKMT,NO SURGE</t>
  </si>
  <si>
    <t>PD-1820R-RN</t>
  </si>
  <si>
    <t>18OUT 20A,RKMT 2-STG SRG</t>
  </si>
  <si>
    <t>PD-1815R-RN</t>
  </si>
  <si>
    <t>18OUT 15A,RKMT 2-STG SRG</t>
  </si>
  <si>
    <t>PDT-2015C-RN</t>
  </si>
  <si>
    <t>20 OUT,15A,SRG&amp;NFY,CORD</t>
  </si>
  <si>
    <t>PDT-2015C-M-NS</t>
  </si>
  <si>
    <t>20 OUT,15A,METER,CORDED</t>
  </si>
  <si>
    <t>PDT-1615C-NS</t>
  </si>
  <si>
    <t>PD THIN,1-15A,16 OUT,CORD</t>
  </si>
  <si>
    <t>PDT-1015C-RN</t>
  </si>
  <si>
    <t>10 OUT,15A,SRG&amp;NFY,CORD</t>
  </si>
  <si>
    <t>PDT-1015C-NS20</t>
  </si>
  <si>
    <t>PDT-1015C-NS W/20'PWR CRD</t>
  </si>
  <si>
    <t>PDT-1015C-M-NS</t>
  </si>
  <si>
    <t>10 OUT,15A,METER,CORDED</t>
  </si>
  <si>
    <t>PD-815SC-PBSH</t>
  </si>
  <si>
    <t>SHLF MT 8OUT 15A PWR STRP</t>
  </si>
  <si>
    <t>PD-815SC-20</t>
  </si>
  <si>
    <t>PD-815SC W/20' POWER CORD</t>
  </si>
  <si>
    <t>PD-915RC-20</t>
  </si>
  <si>
    <t>PD-915R W/20' POWER CORD</t>
  </si>
  <si>
    <t>PD-915R-PL</t>
  </si>
  <si>
    <t>9OUT,15A,RKMT W/PILOT LT</t>
  </si>
  <si>
    <t>PD-920RC-20</t>
  </si>
  <si>
    <t>9OTLT,20A,RKMT PWR,WSRG</t>
  </si>
  <si>
    <t>PD-920R</t>
  </si>
  <si>
    <t>USC-K</t>
  </si>
  <si>
    <t>REMOTE KEY SWITCH WALLPLT</t>
  </si>
  <si>
    <t>RPS</t>
  </si>
  <si>
    <t>REMOTE POWER SWITCH</t>
  </si>
  <si>
    <t>RPS-K</t>
  </si>
  <si>
    <t>REMOTE POWER KEY SWITCH</t>
  </si>
  <si>
    <t>IEC-12X100</t>
  </si>
  <si>
    <t>100-PK 12",TWIST IEC</t>
  </si>
  <si>
    <t>IEC-12X20</t>
  </si>
  <si>
    <t>20-PK 12",TWIST IEC</t>
  </si>
  <si>
    <t>IEC-18X20</t>
  </si>
  <si>
    <t>20-PK 18",TWIST IEC</t>
  </si>
  <si>
    <t>IEC-24X100</t>
  </si>
  <si>
    <t>100-PK 24",TWIST IEC</t>
  </si>
  <si>
    <t>IEC-24X20</t>
  </si>
  <si>
    <t>20-PK 24",TWIST IEC</t>
  </si>
  <si>
    <t>IEC-36X100</t>
  </si>
  <si>
    <t>100-PK 36",TWIST IEC</t>
  </si>
  <si>
    <t>PDS-620R</t>
  </si>
  <si>
    <t>6 OUT SEQUENCED 20A POWER</t>
  </si>
  <si>
    <t>UPS-RBP</t>
  </si>
  <si>
    <t>UPS REPLACEMENT BATTERY</t>
  </si>
  <si>
    <t>UPS-EBPR</t>
  </si>
  <si>
    <t>UPS EXPANSION BATTERY PK</t>
  </si>
  <si>
    <t>UPS-2200R</t>
  </si>
  <si>
    <t>2200VA/1650W UPS</t>
  </si>
  <si>
    <t>UPS-1000R</t>
  </si>
  <si>
    <t>1000VA/750W UPS</t>
  </si>
  <si>
    <t>LT-GN-PL</t>
  </si>
  <si>
    <t>LED GSNK LT W/120V ADPT</t>
  </si>
  <si>
    <t>PD-2015R-HH-NS</t>
  </si>
  <si>
    <t>20OUT,15A,10ON10SW,MULTMT</t>
  </si>
  <si>
    <t>PD-2015R-NS</t>
  </si>
  <si>
    <t>20 OUT,15A,MULTIMNT,CORD</t>
  </si>
  <si>
    <t>PD-2X1215TL-30CB</t>
  </si>
  <si>
    <t>(2)12OUT,15A,CIRC,TL,30CB</t>
  </si>
  <si>
    <t>IEC-36X4</t>
  </si>
  <si>
    <t>4-PACK 36",TWIST IEC</t>
  </si>
  <si>
    <t>IEC-24X4</t>
  </si>
  <si>
    <t>4-PACK 24",TWIST IEC</t>
  </si>
  <si>
    <t>IEC-18X4</t>
  </si>
  <si>
    <t>4-PACK 18",TWIST IEC</t>
  </si>
  <si>
    <t>IEC-12X4</t>
  </si>
  <si>
    <t>4-PACK 12",TWIST IEC</t>
  </si>
  <si>
    <t>IEC-6X4</t>
  </si>
  <si>
    <t>4-PACK 6",TWIST IEC</t>
  </si>
  <si>
    <t>LT-1RA</t>
  </si>
  <si>
    <t>1SP RACKLIGHT SHLF BLKANO</t>
  </si>
  <si>
    <t>LT-1R</t>
  </si>
  <si>
    <t>1SP RACKLIGHT SHLF FLTBLK</t>
  </si>
  <si>
    <t>LT-GN</t>
  </si>
  <si>
    <t>GOOSENECK LED LIGHT</t>
  </si>
  <si>
    <t>PDLT-815RVA</t>
  </si>
  <si>
    <t>8OUT,15A,RKMT PWR/LGT ANO</t>
  </si>
  <si>
    <t>PDLT-815RV-RN</t>
  </si>
  <si>
    <t>8OUT,15A,RKMT POWER/LGT</t>
  </si>
  <si>
    <t>PD-915RV-RN</t>
  </si>
  <si>
    <t>9 VERT OUTLET 15A RCKMT</t>
  </si>
  <si>
    <t>PDT-2X1015</t>
  </si>
  <si>
    <t>PD THIN,2-15A CIR,20 OUT</t>
  </si>
  <si>
    <t>PDT-2020C-NS</t>
  </si>
  <si>
    <t>PD THIN,1-20A CIR,20 OUT</t>
  </si>
  <si>
    <t>PDT-1020C-NS</t>
  </si>
  <si>
    <t>PD THIN,1-20A CIR,10 OUT</t>
  </si>
  <si>
    <t>PD-2420SC-NS</t>
  </si>
  <si>
    <t>24OUTLET,1X20A CIRC.,CORD</t>
  </si>
  <si>
    <t>RIB-2-MRK-36</t>
  </si>
  <si>
    <t>2 BAY RISER BASE:36DP MRK</t>
  </si>
  <si>
    <t>PDT-2X1020T</t>
  </si>
  <si>
    <t>PDT 2-20A CIR 20OUT 1/2 K</t>
  </si>
  <si>
    <t>PDT-2X1020</t>
  </si>
  <si>
    <t>PD THIN,2-20A CIR,20 OUT</t>
  </si>
  <si>
    <t>PDT-2020TL-NS</t>
  </si>
  <si>
    <t>PD-THIN,1-20A CIR,20 OUT</t>
  </si>
  <si>
    <t>PDT-2X1015T</t>
  </si>
  <si>
    <t>PDT 2-15A CIR 20OUT 1/2 K</t>
  </si>
  <si>
    <t>PDT-2015C-NS</t>
  </si>
  <si>
    <t>PD THIN,1-15A CIR,20 OUT</t>
  </si>
  <si>
    <t>PDT-1015C-NS</t>
  </si>
  <si>
    <t>PD THIN,1-15A CIR,10 0UT</t>
  </si>
  <si>
    <t>WL-60</t>
  </si>
  <si>
    <t>MAGNETIC WORK LIGHT</t>
  </si>
  <si>
    <t>T-80X6</t>
  </si>
  <si>
    <t>80 TAILS - 6 PACK</t>
  </si>
  <si>
    <t>T-24X6</t>
  </si>
  <si>
    <t>24 TAILS - 6 PACK</t>
  </si>
  <si>
    <t>RLM30-L530-1</t>
  </si>
  <si>
    <t>30AMP,120V MPR W/TWISTLK</t>
  </si>
  <si>
    <t>RLM30-L520-1</t>
  </si>
  <si>
    <t>20AMP,120V MPR W/TWSTLOCK</t>
  </si>
  <si>
    <t>RIB-2-WRK-32</t>
  </si>
  <si>
    <t>2 BAY RISER BASE FOR 32D</t>
  </si>
  <si>
    <t>RIB-2-MRK-31</t>
  </si>
  <si>
    <t>2 BAY RISER BASE:31DP MRK</t>
  </si>
  <si>
    <t>RIB-2-MRK-26</t>
  </si>
  <si>
    <t>2 BAY RISER BASE FOR 26DP</t>
  </si>
  <si>
    <t>RIB-1-WRK-32</t>
  </si>
  <si>
    <t>1 BAY RISER BASE FOR 32D</t>
  </si>
  <si>
    <t>RIB-1-WRK-27</t>
  </si>
  <si>
    <t>1 BAY RISER BASE FOR 27D</t>
  </si>
  <si>
    <t>RIB-1-MRK-31</t>
  </si>
  <si>
    <t>1 BAY RISER BASE:31DP MRK</t>
  </si>
  <si>
    <t>RIB-1-MRK-26</t>
  </si>
  <si>
    <t>1 BAY RISER BASE FOR 26DP</t>
  </si>
  <si>
    <t>PD-815R-PL</t>
  </si>
  <si>
    <t>POWER CENTER W/PILOT LT</t>
  </si>
  <si>
    <t>PD-815RA-PL</t>
  </si>
  <si>
    <t>POWER CENTER W/ANOD FACE</t>
  </si>
  <si>
    <t>MPR-SS</t>
  </si>
  <si>
    <t>MPR SURGE SUPPRESSOR</t>
  </si>
  <si>
    <t>JMS-12X6</t>
  </si>
  <si>
    <t>MPR MASTER/SLAVE JUMPER</t>
  </si>
  <si>
    <t>J-72X6</t>
  </si>
  <si>
    <t>72 JUMPERS - 6 PACK</t>
  </si>
  <si>
    <t>J-24X6</t>
  </si>
  <si>
    <t>24 JUMPERS - 6 PACK</t>
  </si>
  <si>
    <t>J-12X6</t>
  </si>
  <si>
    <t>12 JUMPERS - 6 PACK</t>
  </si>
  <si>
    <t>PDS-615R</t>
  </si>
  <si>
    <t>6OUT SEQUENCED 1X15A POWE</t>
  </si>
  <si>
    <t>PD-2415SC</t>
  </si>
  <si>
    <t>SLIM PWR STRP,24OUT,15A,W</t>
  </si>
  <si>
    <t>PD-815SC</t>
  </si>
  <si>
    <t>SLIM PWR STRP,8OUT,15A,W/</t>
  </si>
  <si>
    <t>PD-815SC-NS</t>
  </si>
  <si>
    <t>SLIM PWR STRIP,8 OUTLET,1</t>
  </si>
  <si>
    <t>PD-2415SC-NS</t>
  </si>
  <si>
    <t>24 OUTLET, 1X15A CIRC. W/</t>
  </si>
  <si>
    <t>USC-KL</t>
  </si>
  <si>
    <t>REM KEYSWTCH WALL PLT LED</t>
  </si>
  <si>
    <t>USC-6R</t>
  </si>
  <si>
    <t>RACKMOUNT SEQUENCE CONTRO</t>
  </si>
  <si>
    <t>RULER</t>
  </si>
  <si>
    <t>16 FOOT RACK SPACE RULER</t>
  </si>
  <si>
    <t>PD-920R-NS</t>
  </si>
  <si>
    <t>9OUT,20A,RCKMNT POWER DIS</t>
  </si>
  <si>
    <t>PD-915R</t>
  </si>
  <si>
    <t>9OUT,15A,RCKMNT POWER CEN</t>
  </si>
  <si>
    <t>RLNK-415R</t>
  </si>
  <si>
    <t>15A,4 OUT,IP CTRL POWER</t>
  </si>
  <si>
    <t>RIB-3-GRK-36B</t>
  </si>
  <si>
    <t>3-BAY GRK RISER BASE,36D</t>
  </si>
  <si>
    <t>GANGLE-4-36</t>
  </si>
  <si>
    <t>4BAY GRK FLOOR ANGLES</t>
  </si>
  <si>
    <t>GANGLE-3-36</t>
  </si>
  <si>
    <t>3BAY GRK FLOOR ANGLES</t>
  </si>
  <si>
    <t>SNE30-1032-RR42</t>
  </si>
  <si>
    <t>SNE30"W PR OF 42RU,10/32 TAPPED RAIL</t>
  </si>
  <si>
    <t>SNE-SPNH-4542</t>
  </si>
  <si>
    <t>SNE1/2 PR SP 45UX42D</t>
  </si>
  <si>
    <t>LU-RPB2</t>
  </si>
  <si>
    <t>REPLACEMENT BAT 7AH</t>
  </si>
  <si>
    <t>646815</t>
  </si>
  <si>
    <t>PDU 19P 12 C13</t>
  </si>
  <si>
    <t>646823</t>
  </si>
  <si>
    <t>PDU 19P 8X2P+T ALLD + INTER</t>
  </si>
  <si>
    <t>646813</t>
  </si>
  <si>
    <t>PDU 19P 8X2P+T BRITISH</t>
  </si>
  <si>
    <t>646822</t>
  </si>
  <si>
    <t>PDU 19P 8X2P+T FR/B + INTER</t>
  </si>
  <si>
    <t>646824</t>
  </si>
  <si>
    <t>PDU 19P 6X2P+T BRITISH + INTER</t>
  </si>
  <si>
    <t>646810</t>
  </si>
  <si>
    <t>PDU 19P 9X2P+T FR/BELGE</t>
  </si>
  <si>
    <t>646812</t>
  </si>
  <si>
    <t>PDU 19P 9X2P+T ALLD</t>
  </si>
  <si>
    <t>SNE24-LVD-45</t>
  </si>
  <si>
    <t>SNE 24W VENT FD/RD,45U</t>
  </si>
  <si>
    <t>646806</t>
  </si>
  <si>
    <t>PDU 19P 6X2P+T ALLD</t>
  </si>
  <si>
    <t>646836</t>
  </si>
  <si>
    <t>PDU 19P 6X2P+T ALLD + PARAFO</t>
  </si>
  <si>
    <t>646852</t>
  </si>
  <si>
    <t>PDU 0U 24X2P+T ALLD + DISJ</t>
  </si>
  <si>
    <t>646854</t>
  </si>
  <si>
    <t>PDU 0U 24X2P+T BRIT + DISJ</t>
  </si>
  <si>
    <t>646831</t>
  </si>
  <si>
    <t>PDU 19P 6X2P+T ALLD + DISJ</t>
  </si>
  <si>
    <t>SNE27-1032-RR45</t>
  </si>
  <si>
    <t>SNE27W,10/32RR,45U</t>
  </si>
  <si>
    <t>SNE27-1032-RR24</t>
  </si>
  <si>
    <t>SNE27W,10/32RR,24U</t>
  </si>
  <si>
    <t>SNE24-1032-RR45</t>
  </si>
  <si>
    <t>SNE24W,10/32RR,45U</t>
  </si>
  <si>
    <t>SNE24-1032-RR42</t>
  </si>
  <si>
    <t>SNE24W,10/32RR,42U</t>
  </si>
  <si>
    <t>IRCS-3524</t>
  </si>
  <si>
    <t>35U/610MMD,CONFIGURED RK</t>
  </si>
  <si>
    <t>IRCS-2724</t>
  </si>
  <si>
    <t>27U/610MMD,CONFIGURED RK</t>
  </si>
  <si>
    <t>RLM-20A-SP</t>
  </si>
  <si>
    <t>MPR 20A CNT.MOD.S-SURGE</t>
  </si>
  <si>
    <t>RLM-15A-SP</t>
  </si>
  <si>
    <t>MPR 15A CNT.MOD.S-SURGE</t>
  </si>
  <si>
    <t>M-20A-SP</t>
  </si>
  <si>
    <t>MPR 20A MODULE W/S-SURGE</t>
  </si>
  <si>
    <t>M-15A-SP</t>
  </si>
  <si>
    <t>MPR 15A MODULE W/S-SURGE</t>
  </si>
  <si>
    <t>PDT-2X1020TS</t>
  </si>
  <si>
    <t>PDT,2X20A,20 OUT SML JBOX</t>
  </si>
  <si>
    <t>PDT-2X1020S</t>
  </si>
  <si>
    <t>PDT,2X20A,20 OUT,SML JBOX</t>
  </si>
  <si>
    <t>PDT-2X1015TS</t>
  </si>
  <si>
    <t>PDT,2X15A,20 OUT,SML JBOX</t>
  </si>
  <si>
    <t>PDT-2X1015S</t>
  </si>
  <si>
    <t>CORE-25-240-U4</t>
  </si>
  <si>
    <t>25KVAPWRCR 2200R (4)HWUPS</t>
  </si>
  <si>
    <t>CORE-15-240-U3</t>
  </si>
  <si>
    <t>15KVAPWRCR 2200R (3)HWUPS</t>
  </si>
  <si>
    <t>CORE-15-240-U2</t>
  </si>
  <si>
    <t>15KVAPWRCR 2200R (2)HWUPS</t>
  </si>
  <si>
    <t>RLNK-P420</t>
  </si>
  <si>
    <t>Premium+ PDU with RackLink</t>
  </si>
  <si>
    <t>RLNK-P415</t>
  </si>
  <si>
    <t>RLNK-P920R-SP</t>
  </si>
  <si>
    <t>RLNK-P920R</t>
  </si>
  <si>
    <t>RLNK-P915R-SP</t>
  </si>
  <si>
    <t>RLNK-P915R</t>
  </si>
  <si>
    <t>UPS-LO-3000RT</t>
  </si>
  <si>
    <t>LG OL UPS 3.0KVA,120V</t>
  </si>
  <si>
    <t>UPS-LO-2000RT</t>
  </si>
  <si>
    <t>LG OL UPS 2.0KVA,120V</t>
  </si>
  <si>
    <t>UPS-LO-1500RT</t>
  </si>
  <si>
    <t>LG OL UPS 1.5KVA,120V</t>
  </si>
  <si>
    <t>UPS-LO-1000RT</t>
  </si>
  <si>
    <t>LG OL UPS 1.0KVA,120V</t>
  </si>
  <si>
    <t>UPS-LL-3000RT</t>
  </si>
  <si>
    <t>LG-LI UPS 3.0VA,120V</t>
  </si>
  <si>
    <t>UPS-LL-2000RT</t>
  </si>
  <si>
    <t>LG-LI UPS 2.0VA,120V</t>
  </si>
  <si>
    <t>UPS-LL-1500RT</t>
  </si>
  <si>
    <t>LG-LI UPS 1.5VA,120V</t>
  </si>
  <si>
    <t>UPS-LL-1100RT</t>
  </si>
  <si>
    <t>LG-LI UPS 1.0VA,120V</t>
  </si>
  <si>
    <t>FWD-CBS-2KVA-BGR38</t>
  </si>
  <si>
    <t>FORWARD, UPS CBS, 2150VA/1650W, BGR 38"D</t>
  </si>
  <si>
    <t>FWD-CBS-2KVA-BGR27</t>
  </si>
  <si>
    <t>FORWARD, UPS CBS, 2150VA/1650W, BGR 27"D</t>
  </si>
  <si>
    <t>FWD-BS-2KVA-BGR38</t>
  </si>
  <si>
    <t>FORWARD, UPS BASE,2150VA/1650W, BGR 38"D</t>
  </si>
  <si>
    <t>FWD-BS-2KVA-BGR32</t>
  </si>
  <si>
    <t>FORWARD, UPS BASE,2150VA/1650W, BGR 32"D</t>
  </si>
  <si>
    <t>FWD-BS-2KVA-BGR27</t>
  </si>
  <si>
    <t>FORWARD,UPS BASE,2150VA/1650W, BGR 27"D</t>
  </si>
  <si>
    <t>CWP-120-PCON</t>
  </si>
  <si>
    <t>20A CRTL WALL PLT W/PCON</t>
  </si>
  <si>
    <t>CWP-115</t>
  </si>
  <si>
    <t>15A CRTL WALL PLT</t>
  </si>
  <si>
    <t>SNE-SPN-4248</t>
  </si>
  <si>
    <t>SIDE PANELS,PR,SNE,42UX48D</t>
  </si>
  <si>
    <t>SNE-SPN-2442</t>
  </si>
  <si>
    <t>SNE PAIR SP 24UX42"D</t>
  </si>
  <si>
    <t>SNE-SPN-2436</t>
  </si>
  <si>
    <t>SNE PAIR SP 24UX36"D</t>
  </si>
  <si>
    <t>MM3-C-420-BK</t>
  </si>
  <si>
    <t>MON MT,DYN,CLMN,2X2,BK</t>
  </si>
  <si>
    <t>Mounts</t>
  </si>
  <si>
    <t>MM3-C-220-BK</t>
  </si>
  <si>
    <t>MON MT,DYN,CLMN,DUAL,BK</t>
  </si>
  <si>
    <t>FWD-LT-UTL-41-42-D</t>
  </si>
  <si>
    <t>FWD, LIGHTS W/ DIM &amp; SENSOR, 41-42U,DUAL</t>
  </si>
  <si>
    <t>FWD-LT-UTL-35-40-D</t>
  </si>
  <si>
    <t>FWD, LIGHTS W/ DIM &amp; SENSOR, 35-40U,DUAL</t>
  </si>
  <si>
    <t>FWD-LT-UTL-16-21-D</t>
  </si>
  <si>
    <t>FWD, LIGHTS W/ DIM &amp; SENSOR, 16-21U,DUAL</t>
  </si>
  <si>
    <t>SNE30-LVD-45</t>
  </si>
  <si>
    <t>SNE30W VENT FD/RD 45U</t>
  </si>
  <si>
    <t>SNE27-LVD-45</t>
  </si>
  <si>
    <t>SNE 27"W FULL VENT FRONT/REAR DOOR,45SP</t>
  </si>
  <si>
    <t>SNE27-LVD-42</t>
  </si>
  <si>
    <t>SNE 27W VENTED FD/RD 42U</t>
  </si>
  <si>
    <t>SNE27-CLVD-45</t>
  </si>
  <si>
    <t>SNE27W VENT SPLIT FRONT/REAR DOOR, 45SP</t>
  </si>
  <si>
    <t>SNE24-CLVD-45</t>
  </si>
  <si>
    <t>SNE 24W SPLTVNT FD/RD,45U</t>
  </si>
  <si>
    <t>SNE24-CLVD-24</t>
  </si>
  <si>
    <t>SNE24W VENT SPLIT FRONT/REAR DOOR, 24SP</t>
  </si>
  <si>
    <t>SNE30-CSD-45</t>
  </si>
  <si>
    <t>SNE30W SOLID SPLIT FRONT/REAR DOOR,45SP</t>
  </si>
  <si>
    <t>SNE27-CSD-45</t>
  </si>
  <si>
    <t>SNE27W SOLID SPLIT FRONT/REAR DOOR, 45SP</t>
  </si>
  <si>
    <t>SNE27-CSD-42</t>
  </si>
  <si>
    <t>SNE27W SOLD SPLIT FRONT/REAR DOOR,42SP</t>
  </si>
  <si>
    <t>SNE24-CSD-45</t>
  </si>
  <si>
    <t>SNE24W SOLID SPLIT FRONT/REAR DOOR, 45SP</t>
  </si>
  <si>
    <t>SNE30-PD-45</t>
  </si>
  <si>
    <t>SNE 30"W FULL PLEXI FRONT/REAR DOOR,45SP</t>
  </si>
  <si>
    <t>SNE30-PD-42</t>
  </si>
  <si>
    <t>SNE 30"W FULL PLEXI FRONT/REAR DOOR,42SP</t>
  </si>
  <si>
    <t>SNE27-PD-42</t>
  </si>
  <si>
    <t>SNE 27"W FULL PLEXI FRONT/REAR DR ,42SP</t>
  </si>
  <si>
    <t>SNE24-PD-45</t>
  </si>
  <si>
    <t>SNE 24"W FULL PLEXI FRONT/REAR DOOR,45SP</t>
  </si>
  <si>
    <t>SNE24-PD-24</t>
  </si>
  <si>
    <t>SNE 24"W FULL PLEXI FRONT/REAR DOOR,24SP</t>
  </si>
  <si>
    <t>EP-CORE-5R-240</t>
  </si>
  <si>
    <t>5KVA 240V RKMNT POWERCORE</t>
  </si>
  <si>
    <t>EP-CORE-5R-208</t>
  </si>
  <si>
    <t>5KVA 208V RKMNT POWERCORE</t>
  </si>
  <si>
    <t>EP-CORE-25-240</t>
  </si>
  <si>
    <t>25KVA POWERCORE W/SPD FLT</t>
  </si>
  <si>
    <t>EP-CORE-25-208</t>
  </si>
  <si>
    <t>25KVA 208V POWER CORE</t>
  </si>
  <si>
    <t>EP-CORE-15-240</t>
  </si>
  <si>
    <t>15KVA POWERCORE W/SPD FLT</t>
  </si>
  <si>
    <t>EP-CORE-15-208</t>
  </si>
  <si>
    <t>15KVA 208V POWER CORE</t>
  </si>
  <si>
    <t>EP-CORE-10-240</t>
  </si>
  <si>
    <t>10KVA POWERCORE W/SPD FLT</t>
  </si>
  <si>
    <t>EP-CORE-10-208</t>
  </si>
  <si>
    <t>10KVA 208V POWER CORE</t>
  </si>
  <si>
    <t>LH-VLCSS</t>
  </si>
  <si>
    <t>CNSL,VISIONLINE,SM,S</t>
  </si>
  <si>
    <t>LH-VLCSA</t>
  </si>
  <si>
    <t>CNSL,VISIONLINE,SM,A</t>
  </si>
  <si>
    <t>SNE-42DUCT-4X6</t>
  </si>
  <si>
    <t>SNE 42U INT CBL DUCT,1PC</t>
  </si>
  <si>
    <t>UPS-SRBP-500</t>
  </si>
  <si>
    <t>UPS BATT 500VA</t>
  </si>
  <si>
    <t>UPS-SRBP-2200</t>
  </si>
  <si>
    <t>UPS BATT 2000VA</t>
  </si>
  <si>
    <t>UPS-SRBP-1500</t>
  </si>
  <si>
    <t>UPS BATT 1500VA</t>
  </si>
  <si>
    <t>UPS-SRBP-1000</t>
  </si>
  <si>
    <t>UPS BATT 1000VA</t>
  </si>
  <si>
    <t>UPS-OLRBP-4</t>
  </si>
  <si>
    <t>OL UPS BATT REP PACK # 4</t>
  </si>
  <si>
    <t>UPS-OLRBP-3</t>
  </si>
  <si>
    <t>OL UPS BATT REP PACK # 3</t>
  </si>
  <si>
    <t>UPS-OLRBP-2</t>
  </si>
  <si>
    <t>OL UPS BATT REP PACK # 2</t>
  </si>
  <si>
    <t>UPS-OLRBP-1</t>
  </si>
  <si>
    <t>OL UPS BATT REP PACK # 1</t>
  </si>
  <si>
    <t>UPS-LRBP-9AH</t>
  </si>
  <si>
    <t>REPLACEMENT BAT 9AH</t>
  </si>
  <si>
    <t>UPS-LRBP-7AH</t>
  </si>
  <si>
    <t>UPS-LEBATT-4</t>
  </si>
  <si>
    <t>LG BAT EXPN 3K,3K LI</t>
  </si>
  <si>
    <t>UPS-LEBATT-3</t>
  </si>
  <si>
    <t>LG BAT EXPN 1.5-2K,2K LI</t>
  </si>
  <si>
    <t>UPS-LEBATT-2</t>
  </si>
  <si>
    <t>LG BAT EXPN 1.5K</t>
  </si>
  <si>
    <t>UPS-LEBATT-1</t>
  </si>
  <si>
    <t>LG BAT EXPN 1K,1K LI</t>
  </si>
  <si>
    <t>RIB-5-GRK-42B</t>
  </si>
  <si>
    <t>5BAY RISER BASE,42"D GRK</t>
  </si>
  <si>
    <t>RIB-4-GRK-42B</t>
  </si>
  <si>
    <t>4BAY RISER BASE,42"D GRK</t>
  </si>
  <si>
    <t>RIB-2-GRK-42B</t>
  </si>
  <si>
    <t>2BAY RISER BASE,42"D GRK</t>
  </si>
  <si>
    <t>RIB-2-GRK-36B</t>
  </si>
  <si>
    <t>2-BAY GRK RISER BASE,36D</t>
  </si>
  <si>
    <t>RIB-2-GRK-30B</t>
  </si>
  <si>
    <t>2-BAY GRK RISER BASE,30D</t>
  </si>
  <si>
    <t>RIB-2-GRK-24B</t>
  </si>
  <si>
    <t>2-BAY GRK RISER BASE,24D</t>
  </si>
  <si>
    <t>RIB-1-GRK-42B</t>
  </si>
  <si>
    <t>1BAY RISER BASE,42"D GRK</t>
  </si>
  <si>
    <t>RIB-1-GRK-36B</t>
  </si>
  <si>
    <t>1-BAY GRK RISER BASE,36D</t>
  </si>
  <si>
    <t>RIB-1-GRK-30B</t>
  </si>
  <si>
    <t>1-BAY GRK RISER BASER,30D</t>
  </si>
  <si>
    <t>CORD-SS-250/12-3</t>
  </si>
  <si>
    <t>250'SIGNAL SAFE CORD,12GA</t>
  </si>
  <si>
    <t>SANGLE30-1-3642</t>
  </si>
  <si>
    <t>1 BAY ANG 30W,36&amp;42"D SNE</t>
  </si>
  <si>
    <t>SANGLE24-3-48</t>
  </si>
  <si>
    <t>3 BAY ANGLES 24W,48"D SNE</t>
  </si>
  <si>
    <t>SANGLE24-3-3642</t>
  </si>
  <si>
    <t>3 BAY ANG 24W,36&amp;42"D SNE</t>
  </si>
  <si>
    <t>SANGLE24-2-48</t>
  </si>
  <si>
    <t>2 BAY ANGLES 24W,48"D SNE</t>
  </si>
  <si>
    <t>SANGLE24-2-3642</t>
  </si>
  <si>
    <t>2 BAY ANG 24W,36&amp;42"D SNE</t>
  </si>
  <si>
    <t>SANGLE24-1-3642</t>
  </si>
  <si>
    <t>1 BAY ANG 24W,36&amp;42"D SNE</t>
  </si>
  <si>
    <t>GANGLE-5-42</t>
  </si>
  <si>
    <t>5BAY GRK FLOOR ANGLES,42D</t>
  </si>
  <si>
    <t>GANGLE-5-36</t>
  </si>
  <si>
    <t>5BAY GRK FLOOR ANGLES 36D</t>
  </si>
  <si>
    <t>GANGLE-3-42</t>
  </si>
  <si>
    <t>3BAY GRK FLOOR ANGLES,42D</t>
  </si>
  <si>
    <t>GANGLE-2-36</t>
  </si>
  <si>
    <t>2BAY GRK FLOOR ANGLES 36D</t>
  </si>
  <si>
    <t>GANGLE-2-30</t>
  </si>
  <si>
    <t>2BAY GRK FLOOR ANGLES 30D</t>
  </si>
  <si>
    <t>GANGLE-2-24</t>
  </si>
  <si>
    <t>2BAY GRK FLOOR ANGLES 24D</t>
  </si>
  <si>
    <t>GANGLE-1-42</t>
  </si>
  <si>
    <t>1BAY GRK FLOOR ANGLES,42D</t>
  </si>
  <si>
    <t>GANGLE-1-36</t>
  </si>
  <si>
    <t>1 BAY GRK FLOOR ANGLES 36</t>
  </si>
  <si>
    <t>BANGLE-1-38</t>
  </si>
  <si>
    <t>1BAYBGR FLRANGLES (PR)38"</t>
  </si>
  <si>
    <t>RIB-2-SNE24-48</t>
  </si>
  <si>
    <t>2 BAY RIB,24W,48DP SNE</t>
  </si>
  <si>
    <t>RIB-2-SNE24-42</t>
  </si>
  <si>
    <t>2 BAY RIB,24W,42DP SNE</t>
  </si>
  <si>
    <t>RIB-2-SNE24-36</t>
  </si>
  <si>
    <t>2 BAY RIB,24W,36DP SNE</t>
  </si>
  <si>
    <t>RIB-1-SNE24-42</t>
  </si>
  <si>
    <t>1 BAY RIB,24W,42DP SNE</t>
  </si>
  <si>
    <t>RIB-1-SNE24-36</t>
  </si>
  <si>
    <t>1 BAY RIB,24W,36DP SNE</t>
  </si>
  <si>
    <t>MM3-C-120-BK</t>
  </si>
  <si>
    <t>MON MT,DYN,CLMN,SINGLE,BK</t>
  </si>
  <si>
    <t>MM3-C-330-BK</t>
  </si>
  <si>
    <t>MON MT,DYN,CLMN,3X1,BK</t>
  </si>
  <si>
    <t>FWD-CBS-2KVA-BGR32</t>
  </si>
  <si>
    <t>FORWARD, UPS CBS, 2150VA/1650W, BGR 32"D</t>
  </si>
  <si>
    <t>FWD-LT-UTL-44-45-D</t>
  </si>
  <si>
    <t>FWD, LIGHTS W/ DIM &amp; SENSOR, 44-45U,DUAL</t>
  </si>
  <si>
    <t>SIDE-21-20</t>
  </si>
  <si>
    <t>PAIR SIDE PANELS 21UX20D</t>
  </si>
  <si>
    <t>FBPANEL-2U-2PK</t>
  </si>
  <si>
    <t>FLANGED BLANK PNL,2U,2PK</t>
  </si>
  <si>
    <t>VPANEL-2U-2PK</t>
  </si>
  <si>
    <t>VENTED PANEL,2U,P2K</t>
  </si>
  <si>
    <t>VPANEL-1U-2PK</t>
  </si>
  <si>
    <t>VENTED PANEL,1U,2PK</t>
  </si>
  <si>
    <t>FWD-LT-UTL-24-27-D</t>
  </si>
  <si>
    <t>FWD, LIGHTS W/ DIM &amp; SENSOR, 24-27U,DUAL</t>
  </si>
  <si>
    <t>SIDE-27-20</t>
  </si>
  <si>
    <t>PAIR SIDE PANELS 27UX20D</t>
  </si>
  <si>
    <t>QAR-27-20</t>
  </si>
  <si>
    <t>QUICK ASSEM RACK 27UX20D</t>
  </si>
  <si>
    <t>SIDE-27-24</t>
  </si>
  <si>
    <t>PAIR SIDE PANELS 27UX24D</t>
  </si>
  <si>
    <t>LACE27-2PK</t>
  </si>
  <si>
    <t>CABLE LACE STRIP,27SP,2PK</t>
  </si>
  <si>
    <t>LACE12-2PK</t>
  </si>
  <si>
    <t>CABLE LACE STRIP,12SP,2PK</t>
  </si>
  <si>
    <t>QAR-42-20</t>
  </si>
  <si>
    <t>QUICK ASSEM RACK 42UX20D</t>
  </si>
  <si>
    <t>VPANEL-3U-2PK</t>
  </si>
  <si>
    <t>VENTED PANEL,3U,2PK</t>
  </si>
  <si>
    <t>SIDE-42-24</t>
  </si>
  <si>
    <t>PAIR SIDE PANELS 42UX24D</t>
  </si>
  <si>
    <t>SIDE-42-20</t>
  </si>
  <si>
    <t>PAIR SIDE PANELS 42UX20D</t>
  </si>
  <si>
    <t>SIDE-35-24</t>
  </si>
  <si>
    <t>PAIR SIDE PANELS 35UX24D</t>
  </si>
  <si>
    <t>SIDE-21-24</t>
  </si>
  <si>
    <t>PAIR SIDE PANELS 21UX24D</t>
  </si>
  <si>
    <t>SIDE-18-20</t>
  </si>
  <si>
    <t>PAIR SIDE PANELS 18UX20D</t>
  </si>
  <si>
    <t>RKSHELF-4U-2PK</t>
  </si>
  <si>
    <t>VENTED RACK SHELF,4U,2PK</t>
  </si>
  <si>
    <t>LU-RPB1</t>
  </si>
  <si>
    <t>LACE42-2PK</t>
  </si>
  <si>
    <t>CABLE LACE STRIP,42SP,2PK</t>
  </si>
  <si>
    <t>LACE35-2PK</t>
  </si>
  <si>
    <t>CABLE LACE STRIP,35SP,2PK</t>
  </si>
  <si>
    <t>LACE21-2PK</t>
  </si>
  <si>
    <t>CABLE LACE STRIP,21SP,2PK</t>
  </si>
  <si>
    <t>FBPANEL-3U-2PK</t>
  </si>
  <si>
    <t>FLANGED BLANK PNL,3U,2PK</t>
  </si>
  <si>
    <t>SIDE-12-20</t>
  </si>
  <si>
    <t>PAIR SIDE PANELS 12UX20D</t>
  </si>
  <si>
    <t>SNE24-PRO-RR45</t>
  </si>
  <si>
    <t>SNE24W,PRO RR,45U</t>
  </si>
  <si>
    <t>SNE30-PRO-RR45</t>
  </si>
  <si>
    <t>SNE30W,PRO RR,45U</t>
  </si>
  <si>
    <t>SNE24-PRO-RR42</t>
  </si>
  <si>
    <t>SNE24W,PRO RR,42U</t>
  </si>
  <si>
    <t>SNE24-PRO-RR24</t>
  </si>
  <si>
    <t>SNE24W,PRO RR,24U</t>
  </si>
  <si>
    <t>VWM-SD-42-BW</t>
  </si>
  <si>
    <t>VWM SOLID DOOR,42"H,BW</t>
  </si>
  <si>
    <t>SNE30-LVD-42</t>
  </si>
  <si>
    <t>FULL VENT F/R DR,42U</t>
  </si>
  <si>
    <t>LH-VLCMB</t>
  </si>
  <si>
    <t>CNSL,VISIONLINE,MED,B</t>
  </si>
  <si>
    <t>UCP-CT</t>
  </si>
  <si>
    <t>UCP CABLE TRAY</t>
  </si>
  <si>
    <t>TW3B</t>
  </si>
  <si>
    <t>3 BLT TWISTLOC(1)PORT UCP</t>
  </si>
  <si>
    <t>SPX-19</t>
  </si>
  <si>
    <t>SOCAPEX 19PIN(1)PORT UCP</t>
  </si>
  <si>
    <t>SB6</t>
  </si>
  <si>
    <t>6SP FLANGED TEXT BLANK PA</t>
  </si>
  <si>
    <t>SB5</t>
  </si>
  <si>
    <t>5SP FLANGED TEXT BLANK PA</t>
  </si>
  <si>
    <t>PTRK-RR21</t>
  </si>
  <si>
    <t>REAR RAIL KIT FOR PTRK-21</t>
  </si>
  <si>
    <t>LACE-37P</t>
  </si>
  <si>
    <t>6PC,37SP CABLE LACE STRIP</t>
  </si>
  <si>
    <t>FP1</t>
  </si>
  <si>
    <t>ANOD FAN PANEL FOR 1 FAN</t>
  </si>
  <si>
    <t>FK4</t>
  </si>
  <si>
    <t>4SP UCP FRAME KIT</t>
  </si>
  <si>
    <t>COMBO6</t>
  </si>
  <si>
    <t>COMBO M/F XLR(6)PORT UCP</t>
  </si>
  <si>
    <t>COMBO4</t>
  </si>
  <si>
    <t>COMBO M/F XLR(4)PORT UCP</t>
  </si>
  <si>
    <t>CLAW</t>
  </si>
  <si>
    <t>WALLMNT CABLE HANGER W/TR</t>
  </si>
  <si>
    <t>VC-PEN-3624</t>
  </si>
  <si>
    <t>VC PENINSULA 24W36D</t>
  </si>
  <si>
    <t>VC-FC-2</t>
  </si>
  <si>
    <t>VC FILE CAB,2 DRAWER,BLK</t>
  </si>
  <si>
    <t>MMR-RR10</t>
  </si>
  <si>
    <t>10 SPACE RAIL KIT,MMR</t>
  </si>
  <si>
    <t>VWM-BP-3610-WT</t>
  </si>
  <si>
    <t>VWM BACKPAN,36"H,10"D,WT</t>
  </si>
  <si>
    <t>UMS1-3.5</t>
  </si>
  <si>
    <t>1SP UM SHELF,3.5"D</t>
  </si>
  <si>
    <t>RLNK-1615V</t>
  </si>
  <si>
    <t>15A,16 OUT,IP CTRL VPS</t>
  </si>
  <si>
    <t>ERK-RD-27</t>
  </si>
  <si>
    <t>27SP ERK REAR DOOR</t>
  </si>
  <si>
    <t>FWD-SIDECLMP-4</t>
  </si>
  <si>
    <t>FORWARD SMALL DEVICE MNT SIDE CLAMP,4PK</t>
  </si>
  <si>
    <t>VWM-6BR-BP</t>
  </si>
  <si>
    <t>VWM 6" BRUSH FOR BACKPAN</t>
  </si>
  <si>
    <t>LL-VWM-BPK</t>
  </si>
  <si>
    <t>VWM LL BACK PAN KIT</t>
  </si>
  <si>
    <t>LBP-ADJ-A-2PK</t>
  </si>
  <si>
    <t>L STYLE,MULTI OFFSET LACE, 0,2,4,6",2PK</t>
  </si>
  <si>
    <t>GRK-52-30HLRD</t>
  </si>
  <si>
    <t>52SP,30D GRK W/H.BARS,LRD</t>
  </si>
  <si>
    <t>CFR-16-18</t>
  </si>
  <si>
    <t>16SP,CABINET FRAME RK,18D</t>
  </si>
  <si>
    <t>SNE-SPN-4542-U</t>
  </si>
  <si>
    <t>SNE PR SP AO,45UX42"D</t>
  </si>
  <si>
    <t>SNE-SPN-4536-U</t>
  </si>
  <si>
    <t>SNE PR SP AO,45UX36"D</t>
  </si>
  <si>
    <t>SNE-45DUCT-4X6-U</t>
  </si>
  <si>
    <t>SNE 45U INT CBL DUCT,AO</t>
  </si>
  <si>
    <t>SNE30-ST-U</t>
  </si>
  <si>
    <t>SNE SERIES 30W SOLID TOP</t>
  </si>
  <si>
    <t>SNE30F-CN-4542</t>
  </si>
  <si>
    <t>SNE30W FR,CN RAIL 45UX42D</t>
  </si>
  <si>
    <t>SNE30F-CN-4536</t>
  </si>
  <si>
    <t>SNE30W FR,CN RAIL 45UX36D</t>
  </si>
  <si>
    <t>SNE27-ST-U</t>
  </si>
  <si>
    <t>SNE27-CLVD-45-U</t>
  </si>
  <si>
    <t>SNE 27W VENT FD/RD 45U AO</t>
  </si>
  <si>
    <t>SNE27F-CN-4542</t>
  </si>
  <si>
    <t>SNE27W FR,CN RAIL 45UX42D</t>
  </si>
  <si>
    <t>SNE27F-CN-4536</t>
  </si>
  <si>
    <t>SNE27W FR,CN RAIL 45UX36D</t>
  </si>
  <si>
    <t>VWM-2-2-36K-PW</t>
  </si>
  <si>
    <t>HORIZ RACK,2U+2U,36D</t>
  </si>
  <si>
    <t>VWM-SD-6-36K-BW</t>
  </si>
  <si>
    <t>6SP VERTICAL,SLD DR,BW</t>
  </si>
  <si>
    <t>VWM-PD-6-36K-PW</t>
  </si>
  <si>
    <t>6SP VERTICAL,PLX DR,PW</t>
  </si>
  <si>
    <t>CFR-11-20</t>
  </si>
  <si>
    <t>11SP,CABINET FRAME RK,20D</t>
  </si>
  <si>
    <t>VWM-PD-8-36K-PW</t>
  </si>
  <si>
    <t>8SP VERTICAL,PLX DR,PW</t>
  </si>
  <si>
    <t>RSHA-SONOS-AMP2</t>
  </si>
  <si>
    <t>2RU SHELF,2 SONOS AMP,BA</t>
  </si>
  <si>
    <t>VC-C3624-GDFS-DC</t>
  </si>
  <si>
    <t>CABSRG 36X24 GLSDR SA DC</t>
  </si>
  <si>
    <t>C5-MFS27-HA6</t>
  </si>
  <si>
    <t>C5,MOD,FLIPSHELF,27IN,HPL,BLCKENED LENGO</t>
  </si>
  <si>
    <t>CUT-AMHP600</t>
  </si>
  <si>
    <t>CUTOUT AMX HP600,6002</t>
  </si>
  <si>
    <t>WMRK-4242SVR</t>
  </si>
  <si>
    <t>42SP/42D CONFIG SERVER RK</t>
  </si>
  <si>
    <t>5-RS23</t>
  </si>
  <si>
    <t>23" BOTTOM RUNNER KIT</t>
  </si>
  <si>
    <t>CFR-13-23</t>
  </si>
  <si>
    <t>13SP,CABINET FRAME RK,23D</t>
  </si>
  <si>
    <t>L2LDC2FCMKM</t>
  </si>
  <si>
    <t>L2 LECTERN,28W25D,CF,KM</t>
  </si>
  <si>
    <t>RLNK-1015V</t>
  </si>
  <si>
    <t>15A,10 OUT,IP CTRL VPS</t>
  </si>
  <si>
    <t>SR28-40-32</t>
  </si>
  <si>
    <t>28W/40SP/32D SWING WALLRK</t>
  </si>
  <si>
    <t>LVFD28-40</t>
  </si>
  <si>
    <t>28W/40SP SR PERF FRNT DR</t>
  </si>
  <si>
    <t>MAFAN</t>
  </si>
  <si>
    <t>4-1/2FAN 120V W/CORD</t>
  </si>
  <si>
    <t>VWM-4-5-36K-PW</t>
  </si>
  <si>
    <t>HORIZ RACK,4U+5U,36D</t>
  </si>
  <si>
    <t>WRK-24-32LRD</t>
  </si>
  <si>
    <t>24SP/32D MULTIBAY WRK LRD</t>
  </si>
  <si>
    <t>UQFP-4RA-INT</t>
  </si>
  <si>
    <t>ULTRA QUIET INTAKE FNPNL</t>
  </si>
  <si>
    <t>ERK-RDC35</t>
  </si>
  <si>
    <t>ERK,REAR CABLE DOOR,35SP</t>
  </si>
  <si>
    <t>T-MFR27GE</t>
  </si>
  <si>
    <t>MFR 27"D TOP,GE</t>
  </si>
  <si>
    <t>VWM-RR-8</t>
  </si>
  <si>
    <t>VWM 8SP ADJUSTABLE RAIL</t>
  </si>
  <si>
    <t>VWM-BP-3616-BW</t>
  </si>
  <si>
    <t>VWM BACKPAN,36"H,16"D,BW</t>
  </si>
  <si>
    <t>ACC-LOCK1-BKT</t>
  </si>
  <si>
    <t>ACCY LOCK,1 BAY,BLACK</t>
  </si>
  <si>
    <t>SNE24-6FT-FC-K-U</t>
  </si>
  <si>
    <t>SNE 24W,660CFM TOPW/FC</t>
  </si>
  <si>
    <t>SNE24-LVD-42-U</t>
  </si>
  <si>
    <t>SNE24W VENT FD/RD 42U AO</t>
  </si>
  <si>
    <t>SNE24F-4236</t>
  </si>
  <si>
    <t>SNE24W FRAME 42UX36D</t>
  </si>
  <si>
    <t>BGR-RD25</t>
  </si>
  <si>
    <t>25SP BGR REAR DOOR</t>
  </si>
  <si>
    <t>ERK-RDC44</t>
  </si>
  <si>
    <t>ERK,REAR CABLE DOOR,44SP</t>
  </si>
  <si>
    <t>VC-W4519-DT34</t>
  </si>
  <si>
    <t>45DEG,19D WEDGE,34 DSKTOP</t>
  </si>
  <si>
    <t>SBX-FAN-K</t>
  </si>
  <si>
    <t>SLIM FAN W/HRDW,SBX</t>
  </si>
  <si>
    <t>BGR-RD41</t>
  </si>
  <si>
    <t>41SP BGR REAR DOOR</t>
  </si>
  <si>
    <t>IBGR-276FT-FC</t>
  </si>
  <si>
    <t>INT'L 276CFM FAN TOP W/FC</t>
  </si>
  <si>
    <t>ERK-40-R-EXT3</t>
  </si>
  <si>
    <t>ERK,40SP,REAR EXT,3"D</t>
  </si>
  <si>
    <t>BGR-RD19</t>
  </si>
  <si>
    <t>19SP BGR REAR DOOR</t>
  </si>
  <si>
    <t>C5-FF31-3</t>
  </si>
  <si>
    <t>C5 FURN FRAME,31D,3 BAY</t>
  </si>
  <si>
    <t>CFR-12-23</t>
  </si>
  <si>
    <t>12SP,CABINET FRAME RK,23D</t>
  </si>
  <si>
    <t>DWR-FK6-26</t>
  </si>
  <si>
    <t>6" FAN,26"D DWR FAN KIT</t>
  </si>
  <si>
    <t>DWR-FK6-32</t>
  </si>
  <si>
    <t>6" FAN,32"D DWR FAN KIT</t>
  </si>
  <si>
    <t>VWM-SD-4-36K-BW</t>
  </si>
  <si>
    <t>4SP VERTICAL,SLD DR,BW</t>
  </si>
  <si>
    <t>ERK-4425KD-LRD</t>
  </si>
  <si>
    <t>44SP/25D KD STNDALONE LRD</t>
  </si>
  <si>
    <t>ACC-LOCK1-MAH</t>
  </si>
  <si>
    <t>ACCY LOCK,1 BAY,MOD ALUM</t>
  </si>
  <si>
    <t>VWM-4-5-42K-PW</t>
  </si>
  <si>
    <t>HORIZ RACK,4U+5U,42D</t>
  </si>
  <si>
    <t>VWM-SD-8-36K-BW</t>
  </si>
  <si>
    <t>8SP VERTICAL,SLD DR,BW</t>
  </si>
  <si>
    <t>PET-K-D/EWRD</t>
  </si>
  <si>
    <t>PET,BP-CS-FD,EWR &amp; DWR</t>
  </si>
  <si>
    <t>FVS-SBBU</t>
  </si>
  <si>
    <t>FLEXVIEW SOUNDBR BKT UNIV</t>
  </si>
  <si>
    <t>Carts</t>
  </si>
  <si>
    <t>FVS-800ESC-WH</t>
  </si>
  <si>
    <t>FVS 800 E-LIFT,CAST WH</t>
  </si>
  <si>
    <t>DOOR-S10</t>
  </si>
  <si>
    <t>FRONT/REAR DOOR SOLID 10U</t>
  </si>
  <si>
    <t>VC-2424X-12VD</t>
  </si>
  <si>
    <t>VC 2424 BAY EXT,12SP,VD</t>
  </si>
  <si>
    <t>VC-TRK</t>
  </si>
  <si>
    <t>VC TOP RAIL KIT</t>
  </si>
  <si>
    <t>VC-C3624-GD</t>
  </si>
  <si>
    <t>CAB STORAGE 36W 24D GD</t>
  </si>
  <si>
    <t>ERK-RD-21</t>
  </si>
  <si>
    <t>21SP ERK REAR DOOR</t>
  </si>
  <si>
    <t>IBGR-276FT</t>
  </si>
  <si>
    <t>INT'L BGR 276CFM FAN TOP</t>
  </si>
  <si>
    <t>IQBP-2</t>
  </si>
  <si>
    <t>INTL QT 2 BLWR PNL 1SP BL</t>
  </si>
  <si>
    <t>LB-1R-A</t>
  </si>
  <si>
    <t>ROUND LACER BAR</t>
  </si>
  <si>
    <t>PET-K-D/EWR</t>
  </si>
  <si>
    <t>PET,BP-CS,FITS EWR &amp; DWR</t>
  </si>
  <si>
    <t>UTB-HR-A2-14</t>
  </si>
  <si>
    <t>UTB,HALF-RACK,1-2SP,14"D</t>
  </si>
  <si>
    <t>ERK-RDC18</t>
  </si>
  <si>
    <t>ERK,REAR CABLE DOOR,18SP</t>
  </si>
  <si>
    <t>SNE24F-4242</t>
  </si>
  <si>
    <t>SNE24W FR,10/32,42UX42D</t>
  </si>
  <si>
    <t>LVFD-42</t>
  </si>
  <si>
    <t>42SP LG PERF FRDR,WMRK</t>
  </si>
  <si>
    <t>PFD-14</t>
  </si>
  <si>
    <t>14SP PLEXI FRONTDR,UNIV</t>
  </si>
  <si>
    <t>SNE24D-2436-P1</t>
  </si>
  <si>
    <t>24W,24SP/36D,DIG ENCL</t>
  </si>
  <si>
    <t>DOOR-S35</t>
  </si>
  <si>
    <t>DOOR-P35</t>
  </si>
  <si>
    <t>DOOR-P27</t>
  </si>
  <si>
    <t>DOOR-P18</t>
  </si>
  <si>
    <t>DOOR-P16</t>
  </si>
  <si>
    <t>FRONT/REAR DOOR PLEXI 16U</t>
  </si>
  <si>
    <t>SFD-LOCKPB-BD</t>
  </si>
  <si>
    <t>FD KEYED POP-BAT W/ F CAM</t>
  </si>
  <si>
    <t>ACC-HANDLE1-MAH</t>
  </si>
  <si>
    <t>ACCY HNDL,1 BAY,MOD ALUM</t>
  </si>
  <si>
    <t>VC-W1519-WS18</t>
  </si>
  <si>
    <t>15DEG,19D WEDGE,18WS</t>
  </si>
  <si>
    <t>UTB-A2-14</t>
  </si>
  <si>
    <t>UTB,1-2 SPACE,14"DEEP</t>
  </si>
  <si>
    <t>SRSR-2-10</t>
  </si>
  <si>
    <t>2 SLIDE SRSR,10 SPACE</t>
  </si>
  <si>
    <t>SRD-LOCKPB</t>
  </si>
  <si>
    <t>RD KEYED POP-BAY W\R CAM</t>
  </si>
  <si>
    <t>SNE-SPNH-4242-U</t>
  </si>
  <si>
    <t>SNE1/2 PR SP AO,42UX42D</t>
  </si>
  <si>
    <t>SNE24-PD-42-U</t>
  </si>
  <si>
    <t>SNE24W PLEXI FD/RD 42U,AO</t>
  </si>
  <si>
    <t>SFRD-LOCKPB</t>
  </si>
  <si>
    <t>FD KEYED POP-BAT W/ R CAM</t>
  </si>
  <si>
    <t>PIVOT-MMR-10</t>
  </si>
  <si>
    <t>PIVOT BACK PAN MMR 10U</t>
  </si>
  <si>
    <t>MRK-4026LRD</t>
  </si>
  <si>
    <t>40SP/26D MULTIBAY MRK LRD</t>
  </si>
  <si>
    <t>MRK-2436LRD</t>
  </si>
  <si>
    <t>24SP/36D MULTIBAY MRK,LRD</t>
  </si>
  <si>
    <t>LB-1.5R90-A</t>
  </si>
  <si>
    <t>90DEG 1.5OFF RND LACER</t>
  </si>
  <si>
    <t>HANG-MMR12</t>
  </si>
  <si>
    <t>HANG BRACKET MMR 12U</t>
  </si>
  <si>
    <t>FVS-CMTB-128-WH</t>
  </si>
  <si>
    <t>FVS CAM MOUNT,MAX12,WH</t>
  </si>
  <si>
    <t>DOOR-S18</t>
  </si>
  <si>
    <t>CFR-16-20</t>
  </si>
  <si>
    <t>16SP,CABINET FRAME RK,20D</t>
  </si>
  <si>
    <t>CFR-16-16</t>
  </si>
  <si>
    <t>16SP,CABINET FRAME RK,16D</t>
  </si>
  <si>
    <t>CFR-11-23</t>
  </si>
  <si>
    <t>11SP,CABINET FRAME RK,23D</t>
  </si>
  <si>
    <t>CFR-10-23</t>
  </si>
  <si>
    <t>10SP,CABINET FRAME RK,23D</t>
  </si>
  <si>
    <t>C5-FF27-3</t>
  </si>
  <si>
    <t>C5 FURN FRAME,27D,3 BAY</t>
  </si>
  <si>
    <t>BGR-DT9</t>
  </si>
  <si>
    <t>BGR DUCTCOOL TOP 9SP PNL</t>
  </si>
  <si>
    <t>BB-5254-1</t>
  </si>
  <si>
    <t>BUSS BAR,52/54SPX1"W</t>
  </si>
  <si>
    <t>ACC-LOCK1-CBT</t>
  </si>
  <si>
    <t>ACCY LOCK,1 BAY,CLSC BRZ</t>
  </si>
  <si>
    <t>ACC-KNOB1-CBV</t>
  </si>
  <si>
    <t>ACCY KNOB,1 BAY,CLSC BRZ</t>
  </si>
  <si>
    <t>1/2BNC6</t>
  </si>
  <si>
    <t>UCP MODULE</t>
  </si>
  <si>
    <t>FC-DC</t>
  </si>
  <si>
    <t>FAN CONTROLLER,DC</t>
  </si>
  <si>
    <t>D-CPU</t>
  </si>
  <si>
    <t>DESK MOUNT CPU HOLDER</t>
  </si>
  <si>
    <t>VF-VPM-3</t>
  </si>
  <si>
    <t>VF VERT PANEL MOUNT 3SP</t>
  </si>
  <si>
    <t>VC-KBS</t>
  </si>
  <si>
    <t>VC KEYBOARD SHELF,ARTIC</t>
  </si>
  <si>
    <t>MW-RD-24</t>
  </si>
  <si>
    <t>24SP MRK/WRK REAR DOOR</t>
  </si>
  <si>
    <t>AP-KEY</t>
  </si>
  <si>
    <t>KEYS FOR REAR ACCESS PNL</t>
  </si>
  <si>
    <t>VC-SP3-19</t>
  </si>
  <si>
    <t>VC PAIR SIDE PANEL 3,19D</t>
  </si>
  <si>
    <t>VC-SP2-19</t>
  </si>
  <si>
    <t>VC PAIR SIDE PANEL 2,19D</t>
  </si>
  <si>
    <t>VC-B24-FD</t>
  </si>
  <si>
    <t>VC BAY FAN DOOR 100CFM</t>
  </si>
  <si>
    <t>PET-K-CWR</t>
  </si>
  <si>
    <t>PET,BP-CS-FD,FITS CWR</t>
  </si>
  <si>
    <t>DOC-SACK</t>
  </si>
  <si>
    <t>DOCUMENT HLDR FPR REAR DR</t>
  </si>
  <si>
    <t>MW-RD-44</t>
  </si>
  <si>
    <t>44SP MRK/WRK REAR DOOR</t>
  </si>
  <si>
    <t>MW-RD-37</t>
  </si>
  <si>
    <t>37SP MRK/WRK REAR DOOR</t>
  </si>
  <si>
    <t>MMR-1824</t>
  </si>
  <si>
    <t>MULTI MOUNT RACK 18UX24D</t>
  </si>
  <si>
    <t>MMR-1820</t>
  </si>
  <si>
    <t>MULTI MOUNT RACK 18UX20D</t>
  </si>
  <si>
    <t>MMR-1624</t>
  </si>
  <si>
    <t>MULTI MOUNT RACK 16UX24D</t>
  </si>
  <si>
    <t>MMR-1620</t>
  </si>
  <si>
    <t>MULTI MOUNT RACK 16UX20D</t>
  </si>
  <si>
    <t>MMR-1220</t>
  </si>
  <si>
    <t>MULTI MOUNT RACK 12UX20D</t>
  </si>
  <si>
    <t>MMR-1020</t>
  </si>
  <si>
    <t>MULTI MOUNT RACK 10UX20D</t>
  </si>
  <si>
    <t>DOOR-S16</t>
  </si>
  <si>
    <t>FRONT/REAR DOOR SOLID 16U</t>
  </si>
  <si>
    <t>DOOR-S12</t>
  </si>
  <si>
    <t>FRONT/REAR DOOR SOLID 12U</t>
  </si>
  <si>
    <t>DOOR-P12</t>
  </si>
  <si>
    <t>DOOR-P10</t>
  </si>
  <si>
    <t>FRONT/REAR DOOR PLEXI 10U</t>
  </si>
  <si>
    <t>VC-SP1-19</t>
  </si>
  <si>
    <t>VC PAIR SIDE PANEL 1,19D</t>
  </si>
  <si>
    <t>VC-B24-RR10</t>
  </si>
  <si>
    <t>VC BAY RACKRAIL KIT 10SP</t>
  </si>
  <si>
    <t>VC-619-WS18</t>
  </si>
  <si>
    <t>VC 6W/19D BAY 18WS</t>
  </si>
  <si>
    <t>VC-2419ST</t>
  </si>
  <si>
    <t>VC 24W/19D SLIDING TRAY</t>
  </si>
  <si>
    <t>UPS-S500R</t>
  </si>
  <si>
    <t>UPS STD 500VA</t>
  </si>
  <si>
    <t>PET-K-HDR</t>
  </si>
  <si>
    <t>PET,BP-FD,FITS HDR</t>
  </si>
  <si>
    <t>CASTERS-K</t>
  </si>
  <si>
    <t>SET OF 4 CASTERS</t>
  </si>
  <si>
    <t>C5-FF27-2</t>
  </si>
  <si>
    <t>C5 FURN FRAME,27D,2 BAY</t>
  </si>
  <si>
    <t>VC-7219-WS18</t>
  </si>
  <si>
    <t>VC 72W/19D BAY 18WS</t>
  </si>
  <si>
    <t>VC-4819-WS18</t>
  </si>
  <si>
    <t>VC 48W/19D BAY 18WS</t>
  </si>
  <si>
    <t>VC-4819-DT34</t>
  </si>
  <si>
    <t>VC48W/19D BAY 34 DESKTOP</t>
  </si>
  <si>
    <t>VC-3619-DT34</t>
  </si>
  <si>
    <t>VC36W/19D BAY 34 DESKTOP</t>
  </si>
  <si>
    <t>VC-1219-WS18</t>
  </si>
  <si>
    <t>VC 12W/19D BAY 18WS</t>
  </si>
  <si>
    <t>HANG-MMR16</t>
  </si>
  <si>
    <t>HANG BRACKET MMR 16U</t>
  </si>
  <si>
    <t>HANG-MMR10</t>
  </si>
  <si>
    <t>HANG BRACKET MMR 10U</t>
  </si>
  <si>
    <t>HANG-MMR18</t>
  </si>
  <si>
    <t>HANG BRACKET MMR 18U</t>
  </si>
  <si>
    <t>BGR-TRIM45B</t>
  </si>
  <si>
    <t>45SP BGR TRIM,BLACK</t>
  </si>
  <si>
    <t>VC-W9019-DT34</t>
  </si>
  <si>
    <t>90DEG,19D WEDGE,34 DSKTOP</t>
  </si>
  <si>
    <t>VC-TR2419-6</t>
  </si>
  <si>
    <t>VC 2419,6SP TURRET RACK</t>
  </si>
  <si>
    <t>VC-TR2419-4</t>
  </si>
  <si>
    <t>VC 2419,4SP TURRET RACK</t>
  </si>
  <si>
    <t>VC-619-DT34</t>
  </si>
  <si>
    <t>VC6W/19D BAY 34 DESKTOP</t>
  </si>
  <si>
    <t>VC-2424X-12PD</t>
  </si>
  <si>
    <t>VC 2424 BAY EXT,12SP,PD</t>
  </si>
  <si>
    <t>VC-2418X-12VD</t>
  </si>
  <si>
    <t>VC 2418 BAY EXT,12SP,VD</t>
  </si>
  <si>
    <t>SNE30F-4236</t>
  </si>
  <si>
    <t>SNE30W FR,10/32,42UX36D</t>
  </si>
  <si>
    <t>MRK-2431LRD</t>
  </si>
  <si>
    <t>24SP/31D MULTIBAY MRK LRD</t>
  </si>
  <si>
    <t>LEVELFEET-K</t>
  </si>
  <si>
    <t>FVS-800S-BK</t>
  </si>
  <si>
    <t>FVS 800 SINGLE,STAT BLK</t>
  </si>
  <si>
    <t>WRK-37SA-32LRD</t>
  </si>
  <si>
    <t>37SP/32D WRK RACK LRD</t>
  </si>
  <si>
    <t>VC-7219-DT34</t>
  </si>
  <si>
    <t>VC72W/19D BAY 34 DESKTOP</t>
  </si>
  <si>
    <t>VC-3619-WS18</t>
  </si>
  <si>
    <t>VC 36W/19D BAY 18WS</t>
  </si>
  <si>
    <t>VC-2419-WS18</t>
  </si>
  <si>
    <t>VC 24W/19D BAY 18WS</t>
  </si>
  <si>
    <t>VC-2419-DT34</t>
  </si>
  <si>
    <t>VC24W/19D BAY 34 DESKTOP</t>
  </si>
  <si>
    <t>VC-1219-DT34</t>
  </si>
  <si>
    <t>VC12W/19D BAY 34 DESKTOP</t>
  </si>
  <si>
    <t>PIVOT-MMR-18</t>
  </si>
  <si>
    <t>PIVOT BACK PAN MMR 18U</t>
  </si>
  <si>
    <t>PIVOT-MMR-16</t>
  </si>
  <si>
    <t>PIVOT BACK PAN MMR 16U</t>
  </si>
  <si>
    <t>PIVOT-MMR-12</t>
  </si>
  <si>
    <t>PIVOT BACK PAN MMR 12U</t>
  </si>
  <si>
    <t>LACE-23-OW-A</t>
  </si>
  <si>
    <t>23SP,4.75",TIEPOST LACER</t>
  </si>
  <si>
    <t>FANTOP-138DC</t>
  </si>
  <si>
    <t>VC-W9019-WS18</t>
  </si>
  <si>
    <t>90DEG,19D WEDGE,18WS</t>
  </si>
  <si>
    <t>VC-W4519-WS18</t>
  </si>
  <si>
    <t>45DEG,19D WEDGE,18WS</t>
  </si>
  <si>
    <t>VC-2418X-12PD</t>
  </si>
  <si>
    <t>VC 2418 BAY EXT,12SP,PD</t>
  </si>
  <si>
    <t>SNE-SPN-4236-U</t>
  </si>
  <si>
    <t>SNE PR SP AO,42UX36"D</t>
  </si>
  <si>
    <t>SNE30-CSD-42-U</t>
  </si>
  <si>
    <t>SNE 30W SLD,FD/RD 42U AO</t>
  </si>
  <si>
    <t>SNE30-CLVD-42-U</t>
  </si>
  <si>
    <t>SNE 30W VENT FD/RD 42U AO</t>
  </si>
  <si>
    <t>SNE30-6FT-FC-K-U</t>
  </si>
  <si>
    <t>SNE 30W,660CFM TOPW/FC</t>
  </si>
  <si>
    <t>VC-C3624-GDFS-DS</t>
  </si>
  <si>
    <t>CABSTRG 36X24 GLSDR SA DS</t>
  </si>
  <si>
    <t>ACC-HANDLE1-MAT</t>
  </si>
  <si>
    <t>WRK-24SA-32LRD</t>
  </si>
  <si>
    <t>24SP/32D WRK RACK,LRD</t>
  </si>
  <si>
    <t>FVS-800SC-BK</t>
  </si>
  <si>
    <t>FVS 800 SINGLE,CAST BLK</t>
  </si>
  <si>
    <t>RM-KB-LCD17HD</t>
  </si>
  <si>
    <t>KB W/LCD DIG DSPLY</t>
  </si>
  <si>
    <t>ACC-LOCK1-MAT</t>
  </si>
  <si>
    <t>C5-FF27-1</t>
  </si>
  <si>
    <t>C5 FURN FRAME,27D,1 BAY</t>
  </si>
  <si>
    <t>DS-1000SC-AL</t>
  </si>
  <si>
    <t>DS CART,V1000 SNGL,CA,AL</t>
  </si>
  <si>
    <t>DS-600SP-AL</t>
  </si>
  <si>
    <t>DS STAND,V600 SNGLE,PL,AL</t>
  </si>
  <si>
    <t>DS-600SL-AL</t>
  </si>
  <si>
    <t>DS STAND,V600 SNGL,LV,AL</t>
  </si>
  <si>
    <t>LB-2A-4PK</t>
  </si>
  <si>
    <t>L-SHAPE,2"OFFSET,LACE 4PK</t>
  </si>
  <si>
    <t>ESX-ACC-BKT</t>
  </si>
  <si>
    <t>ACCESSORY BKT,PAIR</t>
  </si>
  <si>
    <t>DLVRD-44</t>
  </si>
  <si>
    <t>DRK LRG PERF VENT REARDR</t>
  </si>
  <si>
    <t>ISRK-12BK</t>
  </si>
  <si>
    <t>12SP,SLOPED RACK,BLACK</t>
  </si>
  <si>
    <t>FC-4-IEC</t>
  </si>
  <si>
    <t>FAN CTRL,STANDALONE,IEC</t>
  </si>
  <si>
    <t>FAN-254</t>
  </si>
  <si>
    <t>254MM FAN,220V,W/CORD</t>
  </si>
  <si>
    <t>SFD-LOCK</t>
  </si>
  <si>
    <t>FRONT DOOR LOCK SET</t>
  </si>
  <si>
    <t>FEB6</t>
  </si>
  <si>
    <t>6SP FLAT ECONO BLANK</t>
  </si>
  <si>
    <t>5-8-26</t>
  </si>
  <si>
    <t>SLIM5 KNOCKDOWN 8SP,26D</t>
  </si>
  <si>
    <t>SWR-12-12</t>
  </si>
  <si>
    <t>12SP/12.5D SHLLW WR BLK</t>
  </si>
  <si>
    <t>PTRK-2726MDK</t>
  </si>
  <si>
    <t>PTRK-2726 W/PLEXI DR,TOP</t>
  </si>
  <si>
    <t>PTRK-1426MDK</t>
  </si>
  <si>
    <t>PTRK-1426 W/PLEXI DR,TOP</t>
  </si>
  <si>
    <t>SRB-3-MRK-3624</t>
  </si>
  <si>
    <t>SEISMIC BSE 3BAY 36D 24H</t>
  </si>
  <si>
    <t>SRB-2-MRK-3624</t>
  </si>
  <si>
    <t>SEISMIC BSE 2BAY 36D 24H</t>
  </si>
  <si>
    <t>SRB-1-MRK-3624</t>
  </si>
  <si>
    <t>SEISMIC BSE 1BAY 36D 24H</t>
  </si>
  <si>
    <t>SRB-3-MRK-3124</t>
  </si>
  <si>
    <t>SEISMIC BSE 3BAY 31D 24H</t>
  </si>
  <si>
    <t>SRB-2-MRK-3124</t>
  </si>
  <si>
    <t>SEISMIC BSE 2BAY 31D 24H</t>
  </si>
  <si>
    <t>SRB-1-MRK-3124</t>
  </si>
  <si>
    <t>SEISMIC BSE 1BAY 31D 24H</t>
  </si>
  <si>
    <t>WSB4</t>
  </si>
  <si>
    <t>4P FLANGED WRINKLE BLANK</t>
  </si>
  <si>
    <t>WSB3</t>
  </si>
  <si>
    <t>3SP FLANGED WRINKLE BLANK</t>
  </si>
  <si>
    <t>WSB2</t>
  </si>
  <si>
    <t>2SP FLANGED WRINKLE BLANK</t>
  </si>
  <si>
    <t>WSB1</t>
  </si>
  <si>
    <t>1SP FLANGED WRINKLE BLANK</t>
  </si>
  <si>
    <t>WR-RR-24</t>
  </si>
  <si>
    <t>24SP ADDL RAIL KIT FOR WR</t>
  </si>
  <si>
    <t>WR-RAP-24</t>
  </si>
  <si>
    <t>24SP REAR ACCESS PNL,WR</t>
  </si>
  <si>
    <t>WRPFD-24</t>
  </si>
  <si>
    <t>24SP PLEXI FRONT DOOR,WR</t>
  </si>
  <si>
    <t>WRK-37SA-27LRD</t>
  </si>
  <si>
    <t>37SP/27D WRK RACK LRD</t>
  </si>
  <si>
    <t>WRK-37-27LRD</t>
  </si>
  <si>
    <t>37SP/27D MULTIBAY WRK LRD</t>
  </si>
  <si>
    <t>WRK-24SA-27LRD</t>
  </si>
  <si>
    <t>24SP/27D WRK RACK LRD</t>
  </si>
  <si>
    <t>WRFD-24</t>
  </si>
  <si>
    <t>24SP SOLID FRDR FOR WR</t>
  </si>
  <si>
    <t>WR-37-42</t>
  </si>
  <si>
    <t>37SP/42D ROLLOUT ROT RACK</t>
  </si>
  <si>
    <t>WMS-1614MP</t>
  </si>
  <si>
    <t>16W/14D WM SHLF MAPLE</t>
  </si>
  <si>
    <t>WMS-1614GS</t>
  </si>
  <si>
    <t>16W/14D WM SHLF GREYSTONE</t>
  </si>
  <si>
    <t>WMS-1614DC</t>
  </si>
  <si>
    <t>16W/14D WM SHLF DK CHERRY</t>
  </si>
  <si>
    <t>WMRK-Z4</t>
  </si>
  <si>
    <t>SEISMIC BRACKETS,WMRK</t>
  </si>
  <si>
    <t>WMRK-4248</t>
  </si>
  <si>
    <t>42RU,48"DEPTH,FRAME ONLY</t>
  </si>
  <si>
    <t>WMRK-2442</t>
  </si>
  <si>
    <t>24RU,42"DEPTH,FRAME ONLY</t>
  </si>
  <si>
    <t>WMRK-2436SVR-AB</t>
  </si>
  <si>
    <t>24S/36D CNFG SVRRK ADDABY</t>
  </si>
  <si>
    <t>VTC-SPK-SH5.5</t>
  </si>
  <si>
    <t>5.5"H VTC SPEAKER SHELF</t>
  </si>
  <si>
    <t>VTC-SPK-SH11</t>
  </si>
  <si>
    <t>11"H VTC SPEAKER SHELF</t>
  </si>
  <si>
    <t>VTC-DWR-5.5</t>
  </si>
  <si>
    <t>5.5"H/7.5"DP VTC DRAWER</t>
  </si>
  <si>
    <t>VRS</t>
  </si>
  <si>
    <t>VERTICAL RACKMOUNT SYSTEM</t>
  </si>
  <si>
    <t>VRK-44-31HLRD</t>
  </si>
  <si>
    <t>44SP/31D VIDEO RACK LRD</t>
  </si>
  <si>
    <t>VMRK-54LRD</t>
  </si>
  <si>
    <t>54SP/31D MULTIBAY RK,LRD</t>
  </si>
  <si>
    <t>VMRK-54-36LRD</t>
  </si>
  <si>
    <t>54SP/36D MULTIBAY RK LRD</t>
  </si>
  <si>
    <t>VFD-46</t>
  </si>
  <si>
    <t>46SP VENTED FRONT DOOR</t>
  </si>
  <si>
    <t>VFD-45A</t>
  </si>
  <si>
    <t>45SP,CURVED VENTED FR DR</t>
  </si>
  <si>
    <t>VFD-41A</t>
  </si>
  <si>
    <t>41SP,CURVED VENTED FR DR</t>
  </si>
  <si>
    <t>VFD-38A</t>
  </si>
  <si>
    <t>38SP,CURVED VENTED FR DR</t>
  </si>
  <si>
    <t>VFD-25A</t>
  </si>
  <si>
    <t>25SP,CURVED VENTED FR DR</t>
  </si>
  <si>
    <t>VFD-19A</t>
  </si>
  <si>
    <t>19SP,CURVED VENTED FR DR</t>
  </si>
  <si>
    <t>VCD-6-51-SC</t>
  </si>
  <si>
    <t>51SP,6"SGL CBL DCT W/DR</t>
  </si>
  <si>
    <t>VCD-10-51-SC</t>
  </si>
  <si>
    <t>51SP,10"SGL CBL DCT W/DR</t>
  </si>
  <si>
    <t>VC-BC24</t>
  </si>
  <si>
    <t>VC BOOKCASE,24"WIDE</t>
  </si>
  <si>
    <t>VBK-S42</t>
  </si>
  <si>
    <t>42DP WRK VENT BLOCK KIT</t>
  </si>
  <si>
    <t>VBK-PTRK26</t>
  </si>
  <si>
    <t>VENT BLOCKER KIT,PTRK 26D</t>
  </si>
  <si>
    <t>VBK-PTRK</t>
  </si>
  <si>
    <t>VENT BLOCKER KIT,PTRK</t>
  </si>
  <si>
    <t>VBK-E28</t>
  </si>
  <si>
    <t>28"D ERK VENT BLOCK KIT</t>
  </si>
  <si>
    <t>VBK-BGR-SA</t>
  </si>
  <si>
    <t>BGR-SA VENT BLOCKER KIT</t>
  </si>
  <si>
    <t>VBK-BGR</t>
  </si>
  <si>
    <t>BGR VENT BLOCKER</t>
  </si>
  <si>
    <t>UQFP-4RT</t>
  </si>
  <si>
    <t>ULTRA QFP 4FN REM THRMIST</t>
  </si>
  <si>
    <t>UQFP-4RIS</t>
  </si>
  <si>
    <t>UQFP 4FAN INTAKE SLAVE</t>
  </si>
  <si>
    <t>UQFP-4RA-I/O</t>
  </si>
  <si>
    <t>UQFP INTAKE/EXHAUST</t>
  </si>
  <si>
    <t>UQFP-4RA</t>
  </si>
  <si>
    <t>ULTRA-QUIET FAN PNL 4FAN</t>
  </si>
  <si>
    <t>UP1P</t>
  </si>
  <si>
    <t>10PK,1SP UTILITY PNL 1.75</t>
  </si>
  <si>
    <t>UMSFP1-1/8</t>
  </si>
  <si>
    <t>1/8 RACK FILLER PNL X 1SP</t>
  </si>
  <si>
    <t>UMSFP1-1/4</t>
  </si>
  <si>
    <t>1/4 RACK FILLER PNL X 1SP</t>
  </si>
  <si>
    <t>UMSFP1-1/2</t>
  </si>
  <si>
    <t>1/2 RACK FILLER PNL X 1SP</t>
  </si>
  <si>
    <t>UMS1-5.5K</t>
  </si>
  <si>
    <t>1SP UM SHELF,5.5"D,KIT</t>
  </si>
  <si>
    <t>UMS1-5.5</t>
  </si>
  <si>
    <t>1SP UM SHELF,5.5"D</t>
  </si>
  <si>
    <t>UMS1-3.5K</t>
  </si>
  <si>
    <t>1SP UM SHELF,3.5"D,KIT</t>
  </si>
  <si>
    <t>UMS1-11.5K</t>
  </si>
  <si>
    <t>1SP UM SHELF,11.5"D,KIT</t>
  </si>
  <si>
    <t>UMS1-11.5</t>
  </si>
  <si>
    <t>1SP UM SHELF,11.5"D</t>
  </si>
  <si>
    <t>UFAF-4A</t>
  </si>
  <si>
    <t>4SP PANEL,UFA SERIES BBA</t>
  </si>
  <si>
    <t>UFAF-4</t>
  </si>
  <si>
    <t>4SP PANEL,UFA SERIES BPC</t>
  </si>
  <si>
    <t>UFAF-3A</t>
  </si>
  <si>
    <t>3SP PANEL,UFA SERIES BBA</t>
  </si>
  <si>
    <t>UFAF-3</t>
  </si>
  <si>
    <t>3SP PANEL,UFA SERIES BPC</t>
  </si>
  <si>
    <t>UFAF-2A</t>
  </si>
  <si>
    <t>2SP PANEL,UFA SERIES BBA</t>
  </si>
  <si>
    <t>UFAF-2</t>
  </si>
  <si>
    <t>2SP PANEL,UFA SERIES BPC</t>
  </si>
  <si>
    <t>UFAF-1A</t>
  </si>
  <si>
    <t>1SP PANEL,UFA SERIES BBA</t>
  </si>
  <si>
    <t>UFAF-1</t>
  </si>
  <si>
    <t>1SP PANEL,UFA SERIES BPC</t>
  </si>
  <si>
    <t>UFA-8-F2</t>
  </si>
  <si>
    <t>1SP SHF 8"D W/2U FA,BPC</t>
  </si>
  <si>
    <t>UFA-8-F1</t>
  </si>
  <si>
    <t>1SP SHF 8"D W/1U FA,BPC</t>
  </si>
  <si>
    <t>UFA-8</t>
  </si>
  <si>
    <t>1SP UNIV FA SHELF,8"DEEP</t>
  </si>
  <si>
    <t>UFA-14.5-4</t>
  </si>
  <si>
    <t>1SP UNIV FA SHF 14.5D,4PK</t>
  </si>
  <si>
    <t>UFA-14.5</t>
  </si>
  <si>
    <t>1SP UNIV FA SHELF,14.5D</t>
  </si>
  <si>
    <t>U4V-4</t>
  </si>
  <si>
    <t>4SP VENTED SHELF, 4PK</t>
  </si>
  <si>
    <t>U3V-4</t>
  </si>
  <si>
    <t>3SP VENTED SHELF, 4PK</t>
  </si>
  <si>
    <t>U3MP</t>
  </si>
  <si>
    <t>36PC U3 MASTER PACK</t>
  </si>
  <si>
    <t>U2V-4</t>
  </si>
  <si>
    <t>2SP VENTED SHELF, 4PK</t>
  </si>
  <si>
    <t>U1V-4</t>
  </si>
  <si>
    <t>1SP VENTED SHELF, 4PK</t>
  </si>
  <si>
    <t>U1V</t>
  </si>
  <si>
    <t>1SP VENTED UTILITY SHELF</t>
  </si>
  <si>
    <t>U1MP</t>
  </si>
  <si>
    <t>50PC U1 MASTER PACK</t>
  </si>
  <si>
    <t>TDRIFT</t>
  </si>
  <si>
    <t>DRIFTPINS, NON-TAPERED PR</t>
  </si>
  <si>
    <t>SWR-16-12</t>
  </si>
  <si>
    <t>16SP/12.5D SHLLW WR BLK</t>
  </si>
  <si>
    <t>SS-VTR-CVR5</t>
  </si>
  <si>
    <t>5SP VTR COVER</t>
  </si>
  <si>
    <t>SS-VTR-CVR4</t>
  </si>
  <si>
    <t>4SP VTR COVER</t>
  </si>
  <si>
    <t>SSAX-43</t>
  </si>
  <si>
    <t>16"DP SSAX,43 SPACE</t>
  </si>
  <si>
    <t>SSAX-42</t>
  </si>
  <si>
    <t>16"DP SSAX,42 SPACE</t>
  </si>
  <si>
    <t>SSAX-41</t>
  </si>
  <si>
    <t>16"DP SSAX,41 SPACE</t>
  </si>
  <si>
    <t>SSAX-40</t>
  </si>
  <si>
    <t>16"DP SSAX,40 SPACE</t>
  </si>
  <si>
    <t>SSAX-39</t>
  </si>
  <si>
    <t>16"DP SSAX,39 SPACE</t>
  </si>
  <si>
    <t>SSAX-38</t>
  </si>
  <si>
    <t>16"DP SSAX,38 SPACE</t>
  </si>
  <si>
    <t>SSAX-37</t>
  </si>
  <si>
    <t>16"DP SSAX,37 SPACE</t>
  </si>
  <si>
    <t>SSAX-36</t>
  </si>
  <si>
    <t>16"DP SSAX,36 SPACE</t>
  </si>
  <si>
    <t>SSAX-35</t>
  </si>
  <si>
    <t>16"DP SSAX,35 SPACE</t>
  </si>
  <si>
    <t>SSAX-34</t>
  </si>
  <si>
    <t>16"DP SSAX,34 SPACE</t>
  </si>
  <si>
    <t>SSAX-33</t>
  </si>
  <si>
    <t>16"DP SSAX,33 SPACE</t>
  </si>
  <si>
    <t>SSAX-32</t>
  </si>
  <si>
    <t>16"DP SSAX,32 SPACE</t>
  </si>
  <si>
    <t>SSAX-31</t>
  </si>
  <si>
    <t>16"DP SSAX,31 SPACE</t>
  </si>
  <si>
    <t>SSAX-30</t>
  </si>
  <si>
    <t>16"DP SSAX,30 SPACE</t>
  </si>
  <si>
    <t>SSAX-29</t>
  </si>
  <si>
    <t>16"DP SSAX,29 SPACE</t>
  </si>
  <si>
    <t>SSAX-28</t>
  </si>
  <si>
    <t>16"DP SSAX,28 SPACE</t>
  </si>
  <si>
    <t>SSAX-27</t>
  </si>
  <si>
    <t>16"DP SSAX,27 SPACE</t>
  </si>
  <si>
    <t>SSAX-26</t>
  </si>
  <si>
    <t>16"DP SSAX,26 SPACE</t>
  </si>
  <si>
    <t>SSAX-25</t>
  </si>
  <si>
    <t>16"DP SSAX,25 SPACE</t>
  </si>
  <si>
    <t>SSAX-24</t>
  </si>
  <si>
    <t>16"DP SSAX,24 SPACE</t>
  </si>
  <si>
    <t>SSAX-23</t>
  </si>
  <si>
    <t>16"DP SSAX,23 SPACE</t>
  </si>
  <si>
    <t>SSAX-22</t>
  </si>
  <si>
    <t>16"DP SSAX,22 SPACE</t>
  </si>
  <si>
    <t>SSAX-21</t>
  </si>
  <si>
    <t>16"DP SSAX,21 SPACE</t>
  </si>
  <si>
    <t>SSAX-20</t>
  </si>
  <si>
    <t>16"DP SSAX,20 SPACE</t>
  </si>
  <si>
    <t>SSAX-19</t>
  </si>
  <si>
    <t>16"DP SSAX,19 SPACE</t>
  </si>
  <si>
    <t>SSAX-18</t>
  </si>
  <si>
    <t>16"DP SSAX,18 SPACE</t>
  </si>
  <si>
    <t>SSAX-17</t>
  </si>
  <si>
    <t>16"DP SSAX,17 SPACE</t>
  </si>
  <si>
    <t>SSAX-16</t>
  </si>
  <si>
    <t>16"DP SSAX,16 SPACE</t>
  </si>
  <si>
    <t>SSAX-15</t>
  </si>
  <si>
    <t>16"DP SSAX,15 SPACE</t>
  </si>
  <si>
    <t>SSAX-14</t>
  </si>
  <si>
    <t>16"DP SSAX,14 SPACE</t>
  </si>
  <si>
    <t>SSAX-13</t>
  </si>
  <si>
    <t>16"DP SSAX,13 SPACE</t>
  </si>
  <si>
    <t>SSAX-12</t>
  </si>
  <si>
    <t>16"DP SSAX,12 SPACE</t>
  </si>
  <si>
    <t>SSAX-11</t>
  </si>
  <si>
    <t>16"DP SSAX,11 SPACE</t>
  </si>
  <si>
    <t>SSAX-10</t>
  </si>
  <si>
    <t>16"DP SSAX,10 SPACE</t>
  </si>
  <si>
    <t>SS5-23VTR</t>
  </si>
  <si>
    <t>5SP,23"DP VTR SLDING SHLF</t>
  </si>
  <si>
    <t>SS4-23VTR</t>
  </si>
  <si>
    <t>4SP,23"DP VTR SLDING SHLF</t>
  </si>
  <si>
    <t>SR-UPS-BKT</t>
  </si>
  <si>
    <t>UPS SUPRT BRKT,SR SERIES</t>
  </si>
  <si>
    <t>SRSR-X-29</t>
  </si>
  <si>
    <t>SRSR EXTENDED,29 SPACE</t>
  </si>
  <si>
    <t>SRSR-X-28</t>
  </si>
  <si>
    <t>SRSR EXTENDED,28 SPACE</t>
  </si>
  <si>
    <t>SRSR-X-27</t>
  </si>
  <si>
    <t>SRSR EXTENDED,27 SPACE</t>
  </si>
  <si>
    <t>SRSR-X-26</t>
  </si>
  <si>
    <t>SRSR EXTENDED,26 SPACE</t>
  </si>
  <si>
    <t>SRSR-X-25</t>
  </si>
  <si>
    <t>SRSR EXTENDED,25 SPACE</t>
  </si>
  <si>
    <t>SRSR-4-30</t>
  </si>
  <si>
    <t>4 SLIDE SRSR,30 SPACE</t>
  </si>
  <si>
    <t>SRSR-4-29</t>
  </si>
  <si>
    <t>4 SLIDE SRSR,29 SPACE</t>
  </si>
  <si>
    <t>SRSR-4-28</t>
  </si>
  <si>
    <t>4 SLIDE SRSR,28 SPACE</t>
  </si>
  <si>
    <t>SRSR-4-27</t>
  </si>
  <si>
    <t>4 SLIDE SRSR,27 SPACE</t>
  </si>
  <si>
    <t>SRB-3-WRK-2724</t>
  </si>
  <si>
    <t>SEISMIC BASE 3BAY 27D 24H</t>
  </si>
  <si>
    <t>SRB-3-MRK-2624</t>
  </si>
  <si>
    <t>3BAY,26D 24H SEISMIC BASE</t>
  </si>
  <si>
    <t>SRB-2-WMRK-4824</t>
  </si>
  <si>
    <t>SEISMICRATED BSE 2BY48X24</t>
  </si>
  <si>
    <t>SRB-2-WMRK-4224</t>
  </si>
  <si>
    <t>SEISMICRATED BSE 2BY42X24</t>
  </si>
  <si>
    <t>SRB-2-WMRK-3624</t>
  </si>
  <si>
    <t>SEISMIC RATED BASE,2 BAY,WMRK,36X24</t>
  </si>
  <si>
    <t>SRB-2-MRK-2624</t>
  </si>
  <si>
    <t>2BAY,26D 24H SEISMIC BASE</t>
  </si>
  <si>
    <t>SRB-1-WRK-3224</t>
  </si>
  <si>
    <t>1BAY SEISMIC RIB,32D/24H</t>
  </si>
  <si>
    <t>SRB-1-WRK-2724</t>
  </si>
  <si>
    <t>SEISMIC BASE 1BAY 27D 24H</t>
  </si>
  <si>
    <t>SRB-1-WMRK-4824</t>
  </si>
  <si>
    <t>1 BAY,24H,48D SEISMIC RISER BASE,WMRK</t>
  </si>
  <si>
    <t>SRB-1-WMRK-4224</t>
  </si>
  <si>
    <t>SEICMICRATED BSE 1BY42X24</t>
  </si>
  <si>
    <t>SRB-1-WMRK-3624</t>
  </si>
  <si>
    <t>SEISMIC RATED BASE,1 BAY,WMRK,36X24</t>
  </si>
  <si>
    <t>SRB-1-MRK-4824</t>
  </si>
  <si>
    <t>SEICMICRATED BSE 1BY48X24</t>
  </si>
  <si>
    <t>SRB-1-MRK-4224</t>
  </si>
  <si>
    <t>SRB-1-MRK-2624</t>
  </si>
  <si>
    <t>1BAY,26D 24H SEISMIC BASE</t>
  </si>
  <si>
    <t>SRB-1-BGR-3824</t>
  </si>
  <si>
    <t>1BAY 38D 24H,SEISMIC</t>
  </si>
  <si>
    <t>SRB-1-BGR-3224</t>
  </si>
  <si>
    <t>1BAY 32D 24H,SEISMIC</t>
  </si>
  <si>
    <t>SPN-R4-5130</t>
  </si>
  <si>
    <t>PR SIDES,4POSTRK,51SP/30D</t>
  </si>
  <si>
    <t>SPN-R4-5124</t>
  </si>
  <si>
    <t>PR SIDES,4POSTRK,51SP/24D</t>
  </si>
  <si>
    <t>SPN-R4-4536</t>
  </si>
  <si>
    <t>PR SIDES,4POSTRK,45SP/36D</t>
  </si>
  <si>
    <t>SPN-R4-3830</t>
  </si>
  <si>
    <t>PR SIDES,4POSTRK,38SP/30D</t>
  </si>
  <si>
    <t>SPN-R4-3824</t>
  </si>
  <si>
    <t>PR SIDES,4POSTRK,38SP/24D</t>
  </si>
  <si>
    <t>SPN-42-48</t>
  </si>
  <si>
    <t>PR BLK 42SP,48D SIDE PNLS</t>
  </si>
  <si>
    <t>SPN-24-42</t>
  </si>
  <si>
    <t>PR BLK 24SP,42D SIDE PNLS</t>
  </si>
  <si>
    <t>SNE-IVCMF-45</t>
  </si>
  <si>
    <t>VERTICAL FINGER,45SP SNE</t>
  </si>
  <si>
    <t>SNE-IVCMF-42</t>
  </si>
  <si>
    <t>VERTICAL FINGER,42SP SNE</t>
  </si>
  <si>
    <t>SNE-IVCMF-24</t>
  </si>
  <si>
    <t>VERTICAL FINGER,24SP SNE</t>
  </si>
  <si>
    <t>SNE30H-4542-A1</t>
  </si>
  <si>
    <t>30W,45SP/42D,HYB ENCL</t>
  </si>
  <si>
    <t>SNE30H-4536-A1</t>
  </si>
  <si>
    <t>30W,45SP/36D,HYB ENCL</t>
  </si>
  <si>
    <t>SNE30H-4242-A2</t>
  </si>
  <si>
    <t>30W,42SP/42D,HYB ENCL</t>
  </si>
  <si>
    <t>SNE30H-4242-A1</t>
  </si>
  <si>
    <t>SNE30H-4236-A2</t>
  </si>
  <si>
    <t>30W,42SP/36D,HYB ENCL</t>
  </si>
  <si>
    <t>SNE30D-4548-P2</t>
  </si>
  <si>
    <t>SNE30D-4548-P1AB</t>
  </si>
  <si>
    <t>SNE30D-4542-P2</t>
  </si>
  <si>
    <t>30W,45SP/42D,DIG ENCL</t>
  </si>
  <si>
    <t>SNE30D-4542-P1AB</t>
  </si>
  <si>
    <t>SNE30D-4542-P1</t>
  </si>
  <si>
    <t>SNE30D-4536-P1AB</t>
  </si>
  <si>
    <t>SNE30D-4242-P1AB</t>
  </si>
  <si>
    <t>30W,42SP/42D,DIG ENCL</t>
  </si>
  <si>
    <t>SNE30D-4236-P1</t>
  </si>
  <si>
    <t>30W,42SP/36D,DIG ENCL</t>
  </si>
  <si>
    <t>SNE27H-4542-A2</t>
  </si>
  <si>
    <t>27W,45SP/42D,HYB ENCL</t>
  </si>
  <si>
    <t>SNE27H-4542-A1</t>
  </si>
  <si>
    <t>27W,45SP/42D HYB ENCL</t>
  </si>
  <si>
    <t>SNE27H-4536-A2</t>
  </si>
  <si>
    <t>27W,45SP/36D,HYB ENCL</t>
  </si>
  <si>
    <t>SNE27H-4536-A1</t>
  </si>
  <si>
    <t>SNE27H-4242-A2</t>
  </si>
  <si>
    <t>27W,42SP/42D,HYB ENCL</t>
  </si>
  <si>
    <t>SNE27H-4242-A1</t>
  </si>
  <si>
    <t>SNE27H-4236-A2</t>
  </si>
  <si>
    <t>27W,42SP/36D,HYB ENCL</t>
  </si>
  <si>
    <t>SNE27D-4548-P2</t>
  </si>
  <si>
    <t>27W,45SP/48D,DIG ENCL</t>
  </si>
  <si>
    <t>SNE27D-4536-P1</t>
  </si>
  <si>
    <t>27W,45SP/36D,DIG ENCL</t>
  </si>
  <si>
    <t>SNE27D-4242-P1</t>
  </si>
  <si>
    <t>27W,42SP/42D,DIG ENCL</t>
  </si>
  <si>
    <t>SNE27D-4236-P1</t>
  </si>
  <si>
    <t>27"W,42SP/36"D,DIG ENCL</t>
  </si>
  <si>
    <t>SNE24H-4542-A2</t>
  </si>
  <si>
    <t>24W,45SP/42D,HYB ENCL</t>
  </si>
  <si>
    <t>SNE24H-4542-A1</t>
  </si>
  <si>
    <t>SNE24H-4536-A1</t>
  </si>
  <si>
    <t>24W,45SP/36D,HYB ENCL</t>
  </si>
  <si>
    <t>SNE24H-4242-A2</t>
  </si>
  <si>
    <t>24W,42SP/42D,HYB ENCL</t>
  </si>
  <si>
    <t>SNE24H-4242-A1</t>
  </si>
  <si>
    <t>SNE24H-4236-A2</t>
  </si>
  <si>
    <t>24W,42SP/36D,HYB ENCL</t>
  </si>
  <si>
    <t>SNE24H-4236-A1</t>
  </si>
  <si>
    <t>SNE24H-2442-A2</t>
  </si>
  <si>
    <t>24W,24SP/42D,HYB ENCL</t>
  </si>
  <si>
    <t>SNE24H-2442-A1</t>
  </si>
  <si>
    <t>SNE24H-2436-A2</t>
  </si>
  <si>
    <t>24W,24SP/36D,HYB ENCL</t>
  </si>
  <si>
    <t>SNE24H-2436-A1</t>
  </si>
  <si>
    <t>SNE24D-4548-P2</t>
  </si>
  <si>
    <t>24W,45SP/48D,DIG ENCL</t>
  </si>
  <si>
    <t>SNE24D-4548-P1AB</t>
  </si>
  <si>
    <t>SNE24D-4548-P1</t>
  </si>
  <si>
    <t>SNE24D-4542-P2</t>
  </si>
  <si>
    <t>24W,45SP/42D,DIG ENCL</t>
  </si>
  <si>
    <t>SNE24D-4542-P1AB</t>
  </si>
  <si>
    <t>SNE24D-4542-P1</t>
  </si>
  <si>
    <t>SNE24D-4536-P1AB</t>
  </si>
  <si>
    <t>24W,45SP/36D,DIG ENCL</t>
  </si>
  <si>
    <t>SNE24D-4536-P1</t>
  </si>
  <si>
    <t>SNE24D-4248-P1AB</t>
  </si>
  <si>
    <t>24W,42SP/48D,DIG ENCL</t>
  </si>
  <si>
    <t>SNE24D-4248-P1</t>
  </si>
  <si>
    <t>SNE24D-4242-P2</t>
  </si>
  <si>
    <t>24W,42SP/42D,DIG ENCL</t>
  </si>
  <si>
    <t>SNE24D-4242-P1AB</t>
  </si>
  <si>
    <t>SNE24D-4236-P1AB</t>
  </si>
  <si>
    <t>24W,42SP/36D,DIG ENCL</t>
  </si>
  <si>
    <t>SNE24D-4236-P1</t>
  </si>
  <si>
    <t>SNE24D-2442-P1</t>
  </si>
  <si>
    <t>24W,24SP/42D,DIG ENCL</t>
  </si>
  <si>
    <t>SH-DMP-S</t>
  </si>
  <si>
    <t>PRTBL MDIA PLYR SHF TEX</t>
  </si>
  <si>
    <t>SH-DMP-A</t>
  </si>
  <si>
    <t>PRTBL MDIA PLYR SHF ANOD</t>
  </si>
  <si>
    <t>SH-BRK-3P</t>
  </si>
  <si>
    <t>3PK QUICK-POSITION TM SHF</t>
  </si>
  <si>
    <t>SFR-12-12</t>
  </si>
  <si>
    <t>12SP 12D SWING FRAME RACK</t>
  </si>
  <si>
    <t>SAX-43</t>
  </si>
  <si>
    <t>16"DP AX-S,43 SPACE</t>
  </si>
  <si>
    <t>SAX-42</t>
  </si>
  <si>
    <t>16"DP AX-S,42 SPACE</t>
  </si>
  <si>
    <t>SAX-41</t>
  </si>
  <si>
    <t>16"DP AX-S,41 SPACE</t>
  </si>
  <si>
    <t>SAX-40</t>
  </si>
  <si>
    <t>16"DP AX-S,40 SPACE</t>
  </si>
  <si>
    <t>SAX-39</t>
  </si>
  <si>
    <t>16"DP AX-S,39 SPACE</t>
  </si>
  <si>
    <t>SAX-38</t>
  </si>
  <si>
    <t>16"DP AX-S,38 SPACE</t>
  </si>
  <si>
    <t>SAX-37</t>
  </si>
  <si>
    <t>16"DP AX-S,37 SPACE</t>
  </si>
  <si>
    <t>SAX-36</t>
  </si>
  <si>
    <t>16"DP AX-S,36 SPACE</t>
  </si>
  <si>
    <t>SAX-35</t>
  </si>
  <si>
    <t>16"DP AX-S,35 SPACE</t>
  </si>
  <si>
    <t>SAX-34</t>
  </si>
  <si>
    <t>16"DP AX-S,34 SPACE</t>
  </si>
  <si>
    <t>SAX-33</t>
  </si>
  <si>
    <t>16"DP AX-S,33 SPACE</t>
  </si>
  <si>
    <t>SAX-32</t>
  </si>
  <si>
    <t>16"DP AX-S,32 SPACE</t>
  </si>
  <si>
    <t>SAX-31</t>
  </si>
  <si>
    <t>16"DP AX-S,31 SPACE</t>
  </si>
  <si>
    <t>SAX-30</t>
  </si>
  <si>
    <t>16"DP AX-S,30 SPACE</t>
  </si>
  <si>
    <t>SAX-29</t>
  </si>
  <si>
    <t>16"DP AX-S,29 SPACE</t>
  </si>
  <si>
    <t>SAX-28</t>
  </si>
  <si>
    <t>16"DP AX-S,28 SPACE</t>
  </si>
  <si>
    <t>SAX-27</t>
  </si>
  <si>
    <t>16"DP AX-S,27 SPACE</t>
  </si>
  <si>
    <t>SAX-26</t>
  </si>
  <si>
    <t>16"DP AX-S,26 SPACE</t>
  </si>
  <si>
    <t>SAX-25</t>
  </si>
  <si>
    <t>16"DP AX-S,25 SPACE</t>
  </si>
  <si>
    <t>SAX-24</t>
  </si>
  <si>
    <t>16"DP AX-S,24 SPACE</t>
  </si>
  <si>
    <t>SAX-23</t>
  </si>
  <si>
    <t>16"DP AX-S,23 SPACE</t>
  </si>
  <si>
    <t>SAX-22</t>
  </si>
  <si>
    <t>16"DP AX-S,22 SPACE</t>
  </si>
  <si>
    <t>SAX-21</t>
  </si>
  <si>
    <t>16"DP AX-S,21 SPACE</t>
  </si>
  <si>
    <t>SAX-20</t>
  </si>
  <si>
    <t>16"DP AX-S,20 SPACE</t>
  </si>
  <si>
    <t>SAX-19</t>
  </si>
  <si>
    <t>16"DP AX-S,19 SPACE</t>
  </si>
  <si>
    <t>SAX-18</t>
  </si>
  <si>
    <t>16"DP AX-S,18 SPACE</t>
  </si>
  <si>
    <t>SAX-17</t>
  </si>
  <si>
    <t>16"DP AX-S,17 SPACE</t>
  </si>
  <si>
    <t>SAX-16</t>
  </si>
  <si>
    <t>16"DP AX-S,16 SPACE</t>
  </si>
  <si>
    <t>SAX-15</t>
  </si>
  <si>
    <t>16"DP AX-S,15 SPACE</t>
  </si>
  <si>
    <t>S12D-HM</t>
  </si>
  <si>
    <t>SGL BAY RK W/PLX DR,HM</t>
  </si>
  <si>
    <t>RSH4S4-MS</t>
  </si>
  <si>
    <t>CUS MP SHELF,4SP,SPAT</t>
  </si>
  <si>
    <t>RSH4A4-MS</t>
  </si>
  <si>
    <t>CUS MP SHELF,4SP,ANOD</t>
  </si>
  <si>
    <t>RS-8436</t>
  </si>
  <si>
    <t>RACK SACK 84H X 25W X 36D</t>
  </si>
  <si>
    <t>RS-6036</t>
  </si>
  <si>
    <t>RACK SACK 60H X 25W X 36D</t>
  </si>
  <si>
    <t>RR2-3RCN</t>
  </si>
  <si>
    <t>2SP 3"D RACKRAIL RECESSOR</t>
  </si>
  <si>
    <t>RPS-KEY</t>
  </si>
  <si>
    <t>REPLACEMENT KEYS FOR RPS</t>
  </si>
  <si>
    <t>RM-LCD-PNLV</t>
  </si>
  <si>
    <t>3SP LCD PNL VESA ONLY</t>
  </si>
  <si>
    <t>RM-KB-LCD17KVMHD</t>
  </si>
  <si>
    <t>KB W/LCD DIG DSPLY &amp; KVM</t>
  </si>
  <si>
    <t>RLA19-1251B</t>
  </si>
  <si>
    <t>51SP ALUM OPEN FRM RK</t>
  </si>
  <si>
    <t>RK-RR8</t>
  </si>
  <si>
    <t>8SP(14")RAIL KIT RK/BRK</t>
  </si>
  <si>
    <t>RK-RR2</t>
  </si>
  <si>
    <t>2SP(3.5")RAIL KIT RK/BRK</t>
  </si>
  <si>
    <t>RK-RAP8-MP</t>
  </si>
  <si>
    <t>8SP RK REAR ACCESS KT,MP</t>
  </si>
  <si>
    <t>RK-RAP8</t>
  </si>
  <si>
    <t>8SP RK REAR ACCESS KIT</t>
  </si>
  <si>
    <t>RK-RAP28-MP</t>
  </si>
  <si>
    <t>28SP RK REAR ACCESS KT,MP</t>
  </si>
  <si>
    <t>RK-RAP28</t>
  </si>
  <si>
    <t>28SP RK REAR ACCESS KIT</t>
  </si>
  <si>
    <t>RK-RAP20-MP</t>
  </si>
  <si>
    <t>20SP RK REAR ACCESS KT,MP</t>
  </si>
  <si>
    <t>RK-RAP16-MP</t>
  </si>
  <si>
    <t>16SP RK REAR ACCESS KT,MP</t>
  </si>
  <si>
    <t>RK-RAP16</t>
  </si>
  <si>
    <t>16SP RK REAR ACCESS KIT</t>
  </si>
  <si>
    <t>RK-RAP12-MP</t>
  </si>
  <si>
    <t>12SP RK REAR ACCESS KT,MP</t>
  </si>
  <si>
    <t>RK-GD8</t>
  </si>
  <si>
    <t>8SP GLASS DR FOR BRK/OBRK</t>
  </si>
  <si>
    <t>RK-GD28</t>
  </si>
  <si>
    <t>28SP GLS DR FOR BRK/MBRK</t>
  </si>
  <si>
    <t>RK-GD16</t>
  </si>
  <si>
    <t>16SP GLS DR FOR BRK/OBRK</t>
  </si>
  <si>
    <t>RK-GD10</t>
  </si>
  <si>
    <t>10SP GLS DR FOR BRK/OBRK</t>
  </si>
  <si>
    <t>RFR-ERRK-24</t>
  </si>
  <si>
    <t>RFR EMC REAR RAIL 24SP</t>
  </si>
  <si>
    <t>RFR-ERRK-20</t>
  </si>
  <si>
    <t>RFR EMC REAR RAIL 20SP</t>
  </si>
  <si>
    <t>RFR-ERRK-16</t>
  </si>
  <si>
    <t>RFR EMC REAR RAIL 16SP</t>
  </si>
  <si>
    <t>RFR-CABCOOL50</t>
  </si>
  <si>
    <t>RFR CABCOOL 50,PNL,2 GROM</t>
  </si>
  <si>
    <t>RFR-2428TR</t>
  </si>
  <si>
    <t>28W24SP28DP RFR RACK TR</t>
  </si>
  <si>
    <t>RFR-2428CR</t>
  </si>
  <si>
    <t>28W24SP28DP RFR RACK CR</t>
  </si>
  <si>
    <t>RFR-2428BR</t>
  </si>
  <si>
    <t>28W24SP28DP RFR RK BL RN</t>
  </si>
  <si>
    <t>RFR-2028TR</t>
  </si>
  <si>
    <t>28W20SP28DP RFR RACK TR</t>
  </si>
  <si>
    <t>RFR-2028CR</t>
  </si>
  <si>
    <t>28W20SP28D RFR RK CR RN</t>
  </si>
  <si>
    <t>RFR-2028BR</t>
  </si>
  <si>
    <t>28W20SP28DP RFR RACK BR</t>
  </si>
  <si>
    <t>RFR-1628TR</t>
  </si>
  <si>
    <t>28W16SP28D RFR RK TR RN</t>
  </si>
  <si>
    <t>RFR-1628CR</t>
  </si>
  <si>
    <t>28W16SP28DP RFR RACK CR</t>
  </si>
  <si>
    <t>RFR-1628BR</t>
  </si>
  <si>
    <t>28W16SP28DP RFR RACK BR</t>
  </si>
  <si>
    <t>REB14</t>
  </si>
  <si>
    <t>ROTATING EQUIP BASE 14"DP</t>
  </si>
  <si>
    <t>RBA-W44-2</t>
  </si>
  <si>
    <t>PNL ADAPTOR,WRK,44SP,2SP</t>
  </si>
  <si>
    <t>RBA-MV44-2</t>
  </si>
  <si>
    <t>PNL ADAPTOR,M/V,44SP,2SP</t>
  </si>
  <si>
    <t>R4CN-5130B</t>
  </si>
  <si>
    <t>51SP 4-POST FRAME RK,CN</t>
  </si>
  <si>
    <t>R4CN-5124B</t>
  </si>
  <si>
    <t>R412-RR51</t>
  </si>
  <si>
    <t>PR 51SP 12/24 SPLIT RAIL</t>
  </si>
  <si>
    <t>R412-RR38</t>
  </si>
  <si>
    <t>PR 38SP 12/24 SPLIT RAIL</t>
  </si>
  <si>
    <t>R412-5130B</t>
  </si>
  <si>
    <t>51SP 4-POST FRM RK 12/24</t>
  </si>
  <si>
    <t>R412-5124B</t>
  </si>
  <si>
    <t>R412-3830B</t>
  </si>
  <si>
    <t>38SP 4-POST FRM RK 12/24</t>
  </si>
  <si>
    <t>R412-3824B</t>
  </si>
  <si>
    <t>QTFP-2-119</t>
  </si>
  <si>
    <t>QUIET FNPNL TEXT W/2-220V</t>
  </si>
  <si>
    <t>QTFP-1-119</t>
  </si>
  <si>
    <t>QUIET FNPNL TEXT W/1-220V</t>
  </si>
  <si>
    <t>QFP-1-119</t>
  </si>
  <si>
    <t>QUIET FNPNL ANOD 1-220V</t>
  </si>
  <si>
    <t>QBP-2A</t>
  </si>
  <si>
    <t>QUIET 2 BLWR PNL,1SP ANO</t>
  </si>
  <si>
    <t>PROWMRK-ZRA-45</t>
  </si>
  <si>
    <t>45SP WMRK ZRAIL ADAPT KIT</t>
  </si>
  <si>
    <t>PROWMRK-ZRA-24</t>
  </si>
  <si>
    <t>24SP WMRK ZRAIL ADAPT KIT</t>
  </si>
  <si>
    <t>PROWMRK-RR42</t>
  </si>
  <si>
    <t>PR 42SP CAGENUT RR WMRK</t>
  </si>
  <si>
    <t>PROWMRK-RR24</t>
  </si>
  <si>
    <t>PR 24SP CAGENUT RR WMRK</t>
  </si>
  <si>
    <t>PROR4CN-ZRA51</t>
  </si>
  <si>
    <t>51SP R4CN ZRAIL ADAPT KIT</t>
  </si>
  <si>
    <t>PROR4CN-ZRA45</t>
  </si>
  <si>
    <t>45SP R4CN ZRAIL ADAPT KIT</t>
  </si>
  <si>
    <t>PROR4CN-RR51</t>
  </si>
  <si>
    <t>PR 51SP CAGENUT SPLIT RL</t>
  </si>
  <si>
    <t>PROR4CN-RR45</t>
  </si>
  <si>
    <t>PR 45SP CAGENUT SPLIT RL</t>
  </si>
  <si>
    <t>PPM-LID16</t>
  </si>
  <si>
    <t>LID,FITS 16DP PPM</t>
  </si>
  <si>
    <t>PNL-CLN</t>
  </si>
  <si>
    <t>MICRO FIBER CLOTH</t>
  </si>
  <si>
    <t>PFD-WMRK-45LH</t>
  </si>
  <si>
    <t>45SP PLEXI FD,NO HANDLE</t>
  </si>
  <si>
    <t>PFD-WMRK-45</t>
  </si>
  <si>
    <t>45SP PLEXI FRONT DR, WMRK</t>
  </si>
  <si>
    <t>PFD-WMRK-42</t>
  </si>
  <si>
    <t>42SP PLEXI FRONT DR,WMRK</t>
  </si>
  <si>
    <t>PFD-WMRK-24LH</t>
  </si>
  <si>
    <t>24SP PLEXI FD,NO HANDLE</t>
  </si>
  <si>
    <t>PFD-WMRK-24</t>
  </si>
  <si>
    <t>24SP PLEXI FRONT DR, WMRK</t>
  </si>
  <si>
    <t>PFD-45A</t>
  </si>
  <si>
    <t>45SP,CURVED PLEXI FR DR</t>
  </si>
  <si>
    <t>PFD-41A</t>
  </si>
  <si>
    <t>41SP,CURVED PLEXI FR DR</t>
  </si>
  <si>
    <t>PFD-38A</t>
  </si>
  <si>
    <t>38SP,CURVED PLEXI FR DR</t>
  </si>
  <si>
    <t>PFD-25A</t>
  </si>
  <si>
    <t>25SP,CURVED PLEXI FR DR</t>
  </si>
  <si>
    <t>PFD-19A</t>
  </si>
  <si>
    <t>19SP,CURVED PLEXI FR DR</t>
  </si>
  <si>
    <t>PCDB-90-1.5-12</t>
  </si>
  <si>
    <t>90DEG MOUNT BRKT,12PC</t>
  </si>
  <si>
    <t>PBS-WMRK-48</t>
  </si>
  <si>
    <t>PLENUM BASE FOR 48"D WMRK</t>
  </si>
  <si>
    <t>PBS-WMRK-36</t>
  </si>
  <si>
    <t>PLENUM BASE FOR 36"D WMRK</t>
  </si>
  <si>
    <t>PBL1-ID</t>
  </si>
  <si>
    <t>1SP ALUM BL,I.D.STRIP</t>
  </si>
  <si>
    <t>MW-LVRD-54</t>
  </si>
  <si>
    <t>54SP LARGE PERF REAR DOOR</t>
  </si>
  <si>
    <t>MW-CRD-44</t>
  </si>
  <si>
    <t>SOLID SPLIT REAR DOOR,44</t>
  </si>
  <si>
    <t>MW-CRD-42</t>
  </si>
  <si>
    <t>42SP SOLID SPLIT RD BK</t>
  </si>
  <si>
    <t>MW-CLVRD-24</t>
  </si>
  <si>
    <t>24SP LG PERF SPLIT RD BK</t>
  </si>
  <si>
    <t>MWCFRD-FKIT</t>
  </si>
  <si>
    <t>ADD'L 6"FAN FOR MW-CFRD</t>
  </si>
  <si>
    <t>MW-CFRD-45</t>
  </si>
  <si>
    <t>45SP,SPLIT FAN RD,1320CFM</t>
  </si>
  <si>
    <t>MWCFRD-1/2PNL-45</t>
  </si>
  <si>
    <t>1/2 BLNK PNL MW-CFRD-45</t>
  </si>
  <si>
    <t>MV-ZRA-44</t>
  </si>
  <si>
    <t>44SP MRK/VRK Z-RAIL ADAPT</t>
  </si>
  <si>
    <t>MV-PVT42</t>
  </si>
  <si>
    <t>MRK/VRK PAGODA TOP 42DP</t>
  </si>
  <si>
    <t>MV-PVT36</t>
  </si>
  <si>
    <t>MRK/VRK PAGODA TOP 36DP</t>
  </si>
  <si>
    <t>MV-PVT31</t>
  </si>
  <si>
    <t>MRK/VRK PAGODA TOP 31DP</t>
  </si>
  <si>
    <t>MV-PVT26</t>
  </si>
  <si>
    <t>MRK/VRK PAGODA TOP 26DP</t>
  </si>
  <si>
    <t>MV-ISO-42</t>
  </si>
  <si>
    <t>ISO KIT MRK/VRK 42"DP</t>
  </si>
  <si>
    <t>MV-ISO-36</t>
  </si>
  <si>
    <t>ISO KIT FOR MRK/VRK 36"DP</t>
  </si>
  <si>
    <t>MS-5.5-4</t>
  </si>
  <si>
    <t>.5HX5.5"D MULTI SHLF 4PK</t>
  </si>
  <si>
    <t>MS-11-4</t>
  </si>
  <si>
    <t>.5"HX11"D MULTI SHELF 4PK</t>
  </si>
  <si>
    <t>MRK-4431PRO</t>
  </si>
  <si>
    <t>44SP/31D MRK PROLIANT RL</t>
  </si>
  <si>
    <t>MRK-4426-AV-AB</t>
  </si>
  <si>
    <t>44SP/26D CNFG AVRK ADDABY</t>
  </si>
  <si>
    <t>MRK-4042PROLRD</t>
  </si>
  <si>
    <t>40SP/42D MRK W/PRO RAIL</t>
  </si>
  <si>
    <t>MRK-4042LRD</t>
  </si>
  <si>
    <t>40SP/42D MULTIBAY MRK LRD</t>
  </si>
  <si>
    <t>MRK-4036PROLRD</t>
  </si>
  <si>
    <t>40SP/36D MRK W/PRO RAIL</t>
  </si>
  <si>
    <t>MRK-4036LRD</t>
  </si>
  <si>
    <t>40SP/36D MULTIBAY MRK LRD</t>
  </si>
  <si>
    <t>MFR-RRK-20</t>
  </si>
  <si>
    <t>MFR REAR RAIL KIT 20SP</t>
  </si>
  <si>
    <t>MFR-RRK-16</t>
  </si>
  <si>
    <t>MFR REAR RAIL KIT 16SP</t>
  </si>
  <si>
    <t>MFR-RRK-12</t>
  </si>
  <si>
    <t>MFR REAR RAIL KIT 12SP</t>
  </si>
  <si>
    <t>MFR-FANKIT-2</t>
  </si>
  <si>
    <t>MFR DC 2FAN KIT W PWR SUP</t>
  </si>
  <si>
    <t>MFR-2027KM</t>
  </si>
  <si>
    <t>20SP27D MOBILE F RACK KM</t>
  </si>
  <si>
    <t>MFR-2027GE</t>
  </si>
  <si>
    <t>20SP27D MOBILE F RACK GE</t>
  </si>
  <si>
    <t>MFR-2027GC</t>
  </si>
  <si>
    <t>20SP27D MOBILE F RACK GC</t>
  </si>
  <si>
    <t>MFR-1627KM</t>
  </si>
  <si>
    <t>16SP27D MOBILE F RACK KM</t>
  </si>
  <si>
    <t>MFR-1627GE</t>
  </si>
  <si>
    <t>16SP27D MOBILE F RACK GE</t>
  </si>
  <si>
    <t>MFR-1627GC</t>
  </si>
  <si>
    <t>16SP27D MOBILE F RACK GC</t>
  </si>
  <si>
    <t>MFR-1227KM</t>
  </si>
  <si>
    <t>12SP27D MOBILE F RACK KM</t>
  </si>
  <si>
    <t>MFR-1227GE</t>
  </si>
  <si>
    <t>12SP27D MOBILE F RACK GE</t>
  </si>
  <si>
    <t>MFR-1227GC</t>
  </si>
  <si>
    <t>12SP27D MOBILE F RACK GC</t>
  </si>
  <si>
    <t>MBRK8-22</t>
  </si>
  <si>
    <t>8SP(14)RACK,22DEEP,MAPLE</t>
  </si>
  <si>
    <t>MBRK8</t>
  </si>
  <si>
    <t>8SP(14)RACK,18DEEP,MAPLE</t>
  </si>
  <si>
    <t>MBRK28-28</t>
  </si>
  <si>
    <t>28SP(49)RACK,28DEEP,MAPLE</t>
  </si>
  <si>
    <t>MBRK28-22</t>
  </si>
  <si>
    <t>28SP(49)RACK,22DEEP,MAPLE</t>
  </si>
  <si>
    <t>MBRK20</t>
  </si>
  <si>
    <t>20SP(35)RACK,18DEEP,MAPLE</t>
  </si>
  <si>
    <t>MBRK16-28</t>
  </si>
  <si>
    <t>16SP(28)RACK,28DEEP,MAPLE</t>
  </si>
  <si>
    <t>MBRK16</t>
  </si>
  <si>
    <t>16SP(28)RACK,18DEEP,MAPLE</t>
  </si>
  <si>
    <t>MBRK12-28</t>
  </si>
  <si>
    <t>12SP(21)RACK,28DEEP,MAPLE</t>
  </si>
  <si>
    <t>MBRK12-22</t>
  </si>
  <si>
    <t>12SP(21)RACK,22DEEP,MAPLE</t>
  </si>
  <si>
    <t>MBRK12</t>
  </si>
  <si>
    <t>12SP(21)RACK,18DEEP,MAPLE</t>
  </si>
  <si>
    <t>LVFD-WMRK-24</t>
  </si>
  <si>
    <t>24 SP LARGE PERF DOOR</t>
  </si>
  <si>
    <t>LVFD-37</t>
  </si>
  <si>
    <t>37SP LARGE PERF FR DOOR</t>
  </si>
  <si>
    <t>LVFD-35</t>
  </si>
  <si>
    <t>35SP LARGE PERF FR DOOR</t>
  </si>
  <si>
    <t>LVFD-27</t>
  </si>
  <si>
    <t>27SP LARGE PERF FR DOOR</t>
  </si>
  <si>
    <t>LVFD-16</t>
  </si>
  <si>
    <t>16SP LARGE PERF FR DOOR</t>
  </si>
  <si>
    <t>LVFD-12</t>
  </si>
  <si>
    <t>12SP LARGE PERF FR DOOR</t>
  </si>
  <si>
    <t>LVFD-10</t>
  </si>
  <si>
    <t>10SP LARGE PERF FR DOOR</t>
  </si>
  <si>
    <t>LL-VP1710</t>
  </si>
  <si>
    <t>17",10"D,V ACCES MTG PLT</t>
  </si>
  <si>
    <t>LL-VDIN21</t>
  </si>
  <si>
    <t>21"VERT DIN RAIL</t>
  </si>
  <si>
    <t>LL-VDIN17-4</t>
  </si>
  <si>
    <t>17"VERT DIN RAIL,4-PACK</t>
  </si>
  <si>
    <t>LL-VDIN17</t>
  </si>
  <si>
    <t>17"VERT DIN RAIL</t>
  </si>
  <si>
    <t>LL-VC17-4</t>
  </si>
  <si>
    <t>4PK,17"VERT CHAN LACE</t>
  </si>
  <si>
    <t>LL-VC17</t>
  </si>
  <si>
    <t>17"VERT CHANNEL LACE</t>
  </si>
  <si>
    <t>LL-VA21-4</t>
  </si>
  <si>
    <t>4PK,21" VERT ANGLE LACE</t>
  </si>
  <si>
    <t>LL-VA21</t>
  </si>
  <si>
    <t>21" VERT ANGLE LACE</t>
  </si>
  <si>
    <t>LL-VA17-4</t>
  </si>
  <si>
    <t>4PK,17" VERT ANGLE LACE</t>
  </si>
  <si>
    <t>LL-VA17</t>
  </si>
  <si>
    <t>17" VERT ANGLE LACE</t>
  </si>
  <si>
    <t>LL-SNE-48BKT</t>
  </si>
  <si>
    <t>LL HORZ BKT,FOR 48D SNE</t>
  </si>
  <si>
    <t>LL-SNE-42BKT</t>
  </si>
  <si>
    <t>LL HORZ BKT,FOR 42D SNE</t>
  </si>
  <si>
    <t>LL-SNE-36BKT</t>
  </si>
  <si>
    <t>LL HORZ BKT,FOR 36D SNE</t>
  </si>
  <si>
    <t>LL-RFR</t>
  </si>
  <si>
    <t>LEVER LOCK KIT RFR</t>
  </si>
  <si>
    <t>LL-MP21</t>
  </si>
  <si>
    <t>21"H MULTI PACK</t>
  </si>
  <si>
    <t>LL-HR21-4</t>
  </si>
  <si>
    <t>4PK, 21" HORIZ ROUND LACE</t>
  </si>
  <si>
    <t>LL-HR21</t>
  </si>
  <si>
    <t>21" HORIZ ROUND LACE</t>
  </si>
  <si>
    <t>LL-HC21</t>
  </si>
  <si>
    <t>21" HORIZ CHANNEL LACE</t>
  </si>
  <si>
    <t>LL-HA21</t>
  </si>
  <si>
    <t>21" HORIZ ANGLE LACE</t>
  </si>
  <si>
    <t>LL-H4A21</t>
  </si>
  <si>
    <t>21"HORIZ,4"OFFST ANGLE</t>
  </si>
  <si>
    <t>LL-H2A21</t>
  </si>
  <si>
    <t>21"HORIZ,2"OFFST ANGLE</t>
  </si>
  <si>
    <t>LD-WTT45HM</t>
  </si>
  <si>
    <t>LCD 45D WDG TOP ONLY HNMP</t>
  </si>
  <si>
    <t>LD-WTT45DC</t>
  </si>
  <si>
    <t>LCD 45D WDG TOP ONLY DKCH</t>
  </si>
  <si>
    <t>LD-WK</t>
  </si>
  <si>
    <t>LD-12 TO WEDGE JOINER KIT</t>
  </si>
  <si>
    <t>LD-PSP30-SL</t>
  </si>
  <si>
    <t>50"SIDE PNLS SLATE(PR)</t>
  </si>
  <si>
    <t>LD-PSP30-DC</t>
  </si>
  <si>
    <t>50"SIDE PNLS DRK CHRY(PR)</t>
  </si>
  <si>
    <t>LD-KBTHM</t>
  </si>
  <si>
    <t>LCD DSK KB SHELF,HNY MPLE</t>
  </si>
  <si>
    <t>LD-6430HM-RA</t>
  </si>
  <si>
    <t>64"LCD DSK A-BAY,HM,30,RT</t>
  </si>
  <si>
    <t>LD-4830HM-RA</t>
  </si>
  <si>
    <t>48"LCD DSK A-BAY,HM,30,RT</t>
  </si>
  <si>
    <t>LD-4830DC-RA</t>
  </si>
  <si>
    <t>48"LCD DSK A-BAY,DC,30,RT</t>
  </si>
  <si>
    <t>LD-1230DC</t>
  </si>
  <si>
    <t>12SP LCD DSK SD RK,30,DC</t>
  </si>
  <si>
    <t>LBP-6R90</t>
  </si>
  <si>
    <t>10PK 90DEGREE 6"OFFSET</t>
  </si>
  <si>
    <t>LACE-WB6-45</t>
  </si>
  <si>
    <t>1PC 6"W,WIRE LACE,45SP</t>
  </si>
  <si>
    <t>LACE-WB6-42</t>
  </si>
  <si>
    <t>1PC 6"W,WIRE LACE,42SP</t>
  </si>
  <si>
    <t>LACE-WB6-24</t>
  </si>
  <si>
    <t>1PC 6"W,WIRE LACE,24SP</t>
  </si>
  <si>
    <t>LACE-5254-OWP</t>
  </si>
  <si>
    <t>6PC 52/54SP 4-3/4"W LACE</t>
  </si>
  <si>
    <t>LACE-5254-OP</t>
  </si>
  <si>
    <t>6PC 52/54SP 3-1/4"W LACE</t>
  </si>
  <si>
    <t>LACE-5254-1P</t>
  </si>
  <si>
    <t>6PC CBL LACESTRIP 52/54SP</t>
  </si>
  <si>
    <t>LACE-37-OWP</t>
  </si>
  <si>
    <t>64-3/4"H,4-3/4"W SLT LCR</t>
  </si>
  <si>
    <t>LACE-13P</t>
  </si>
  <si>
    <t>2"W,13SP W/HOLES,6PK</t>
  </si>
  <si>
    <t>LACE-13-OP</t>
  </si>
  <si>
    <t>3-1/4"W,13SP,TIE PST,6PK</t>
  </si>
  <si>
    <t>L5-TASKLIGHT18</t>
  </si>
  <si>
    <t>L5 TASK LIGHT,18"AC</t>
  </si>
  <si>
    <t>L5-TABLETMT</t>
  </si>
  <si>
    <t>L5 CLAMPING TABLET MOUNT</t>
  </si>
  <si>
    <t>L5-SHOC-XLR-S</t>
  </si>
  <si>
    <t>L5 SHOCKMOUNT XLR MOUNT S</t>
  </si>
  <si>
    <t>L5-CLOCKTIMER4</t>
  </si>
  <si>
    <t>L5 CLOCK TIMER 4 INCH</t>
  </si>
  <si>
    <t>KO-CRD-VT</t>
  </si>
  <si>
    <t>4 GUARDS W/HDW FOR CRD DR</t>
  </si>
  <si>
    <t>KO-CRD-FAN</t>
  </si>
  <si>
    <t>4"FAN W/GUARD FOR CRD DR</t>
  </si>
  <si>
    <t>KEY-6</t>
  </si>
  <si>
    <t>KEYSTONE (6) PORT UCP PNL</t>
  </si>
  <si>
    <t>KEY-4</t>
  </si>
  <si>
    <t>KEYSTONE (4) PORT UCP PNL</t>
  </si>
  <si>
    <t>KEY-2</t>
  </si>
  <si>
    <t>KEYSTONE (2) PORT UCP PNL</t>
  </si>
  <si>
    <t>K-DEC</t>
  </si>
  <si>
    <t>REMOTE KEYSWITCH DECOR MT</t>
  </si>
  <si>
    <t>IUQFP-4DRA</t>
  </si>
  <si>
    <t>INT 4FAN ULT QFP ANOD</t>
  </si>
  <si>
    <t>IUQFP-4</t>
  </si>
  <si>
    <t>INT ULTRA QFP 4 FAN LED</t>
  </si>
  <si>
    <t>IUQFP-2D</t>
  </si>
  <si>
    <t>INT 2FAN UTIL QFP BLK</t>
  </si>
  <si>
    <t>IUQFP-2</t>
  </si>
  <si>
    <t>INT ULTRA QFP 2 FAN LED</t>
  </si>
  <si>
    <t>IFTA-6</t>
  </si>
  <si>
    <t>220V FANTRAY,ADJ,6 FAN</t>
  </si>
  <si>
    <t>IFTA-3</t>
  </si>
  <si>
    <t>220V FANTRAY,ADJ,3 FAN</t>
  </si>
  <si>
    <t>IDCFANKIT-4</t>
  </si>
  <si>
    <t>INTL BRK FAN KIT 4 FANS</t>
  </si>
  <si>
    <t>ICOMP-COOL-E</t>
  </si>
  <si>
    <t>INT COMP-COOL EXPANSION</t>
  </si>
  <si>
    <t>ICOMP-COOL-3</t>
  </si>
  <si>
    <t>INTERNAT COMP COOL 3 FAN</t>
  </si>
  <si>
    <t>ICOMP-COOL</t>
  </si>
  <si>
    <t>INTERNATIONAL COMP COOL</t>
  </si>
  <si>
    <t>ICLS-COOL-2</t>
  </si>
  <si>
    <t>INT CLOSET COOL</t>
  </si>
  <si>
    <t>ICLS-COOL-1</t>
  </si>
  <si>
    <t>ICAB-COOL-2</t>
  </si>
  <si>
    <t>INTL CAB COOL SYSTEM,DUAL</t>
  </si>
  <si>
    <t>ICAB-COOL</t>
  </si>
  <si>
    <t>INTERN CABINET COOL SYS</t>
  </si>
  <si>
    <t>HR-UMS1-5.5</t>
  </si>
  <si>
    <t>1SP,5.5"DP,8.75"W U-SH</t>
  </si>
  <si>
    <t>HR-UMS1-3.5</t>
  </si>
  <si>
    <t>1/2RK,1SP SHELF,3.5"D</t>
  </si>
  <si>
    <t>HR-UMS1-11.5</t>
  </si>
  <si>
    <t>1SP,11.5"DP,8.75"W U-SH</t>
  </si>
  <si>
    <t>HR-QBP-1</t>
  </si>
  <si>
    <t>QUIET 1 BLWR 1/2 RACK PNL</t>
  </si>
  <si>
    <t>HRF-814</t>
  </si>
  <si>
    <t>8SP,14DP,HAL(8.75"W)RK</t>
  </si>
  <si>
    <t>HRF-1214</t>
  </si>
  <si>
    <t>12SP,14DP,HALF(8.75"W)RK</t>
  </si>
  <si>
    <t>HR-EVT1</t>
  </si>
  <si>
    <t>1SP,8.75"W,ALUM VT,BLK</t>
  </si>
  <si>
    <t>HRBL1</t>
  </si>
  <si>
    <t>1 UNIT WIDTH HALF RACK BL</t>
  </si>
  <si>
    <t>GK-1X7G</t>
  </si>
  <si>
    <t>1X7 GLANDGROMMET KIT 4PCS</t>
  </si>
  <si>
    <t>GANG-10T</t>
  </si>
  <si>
    <t>THRD GANGING HDWR 10 RKS</t>
  </si>
  <si>
    <t>FT-FAN</t>
  </si>
  <si>
    <t>(1)4"DC FAN KIT,FTA</t>
  </si>
  <si>
    <t>FTA-6</t>
  </si>
  <si>
    <t>ADJUSTABLE FANTRAY,6 FAN</t>
  </si>
  <si>
    <t>FTA-3</t>
  </si>
  <si>
    <t>ADJUSTABLE FANTRAY,3 FAN</t>
  </si>
  <si>
    <t>FD-WMRK-45LH</t>
  </si>
  <si>
    <t>45SP SOLID DR,NO HANDLE</t>
  </si>
  <si>
    <t>FD-WMRK-45</t>
  </si>
  <si>
    <t>45SP SOLID FRONT DR, WMRK</t>
  </si>
  <si>
    <t>FD-WMRK-42LH</t>
  </si>
  <si>
    <t>42SP SOLID DR,NO HANDLE</t>
  </si>
  <si>
    <t>FD-WMRK-42</t>
  </si>
  <si>
    <t>42SP SOLID FRONT DR, WMRK</t>
  </si>
  <si>
    <t>FD-WMRK-24</t>
  </si>
  <si>
    <t>24SP SOLID FRONT DR, WMRK</t>
  </si>
  <si>
    <t>FC-4A</t>
  </si>
  <si>
    <t>8"MPR FAN CONTROL MOD</t>
  </si>
  <si>
    <t>FANCORD-4X1</t>
  </si>
  <si>
    <t>6FT,1 PLUG,4 FAN PWR CORD</t>
  </si>
  <si>
    <t>FAN2-DC-FC</t>
  </si>
  <si>
    <t>(2) 4"DC FANS W/CONTROL</t>
  </si>
  <si>
    <t>FAN2-DC</t>
  </si>
  <si>
    <t>(2) 4" DC FANS</t>
  </si>
  <si>
    <t>ESUR-DC</t>
  </si>
  <si>
    <t>60"DESK&amp;OB W/2X4 RKS,DC</t>
  </si>
  <si>
    <t>ES-DC</t>
  </si>
  <si>
    <t>60"DESK W/OVERBRIDGE,DC</t>
  </si>
  <si>
    <t>ES+S12D-DC</t>
  </si>
  <si>
    <t>60"DESK W/OB&amp;SGL RACK,DC</t>
  </si>
  <si>
    <t>ERK-LVT</t>
  </si>
  <si>
    <t>ERK LARGE VENTED TOP</t>
  </si>
  <si>
    <t>ERK-DT</t>
  </si>
  <si>
    <t>DUCT TOP OPT ERK/SCRK BLK</t>
  </si>
  <si>
    <t>ERK-6FT</t>
  </si>
  <si>
    <t>6"FAN TOP,2 FANS,ERK</t>
  </si>
  <si>
    <t>ERK-4FT-285CFM</t>
  </si>
  <si>
    <t>INTEGRATED 4"FAN TOP</t>
  </si>
  <si>
    <t>ERK-4428LRD</t>
  </si>
  <si>
    <t>44SP/28D RACK LESS R DR</t>
  </si>
  <si>
    <t>ERK-4428</t>
  </si>
  <si>
    <t>44SP/28D RACK W/REAR DR</t>
  </si>
  <si>
    <t>ERK-4425KD</t>
  </si>
  <si>
    <t>44SP/25D KD STANDALONE RK</t>
  </si>
  <si>
    <t>ERK-4028LRD</t>
  </si>
  <si>
    <t>40SP/28D RACK LESS R DR</t>
  </si>
  <si>
    <t>ERK-4028</t>
  </si>
  <si>
    <t>40SP/28D RACK W/REAR DR</t>
  </si>
  <si>
    <t>ERK-3528LRD</t>
  </si>
  <si>
    <t>35SP/28D RACK LESS R DR</t>
  </si>
  <si>
    <t>ERK-3528</t>
  </si>
  <si>
    <t>35SP/28D RACK W/REAR DR</t>
  </si>
  <si>
    <t>ERK-3525KD</t>
  </si>
  <si>
    <t>35SP/25D KD STANDALONE RK</t>
  </si>
  <si>
    <t>ERK-3525-CONFIG</t>
  </si>
  <si>
    <t>35SP/25D ERK CONFIG</t>
  </si>
  <si>
    <t>ERK-2728LRD</t>
  </si>
  <si>
    <t>27SP/28D RACK LESS R DR</t>
  </si>
  <si>
    <t>ERK-2728</t>
  </si>
  <si>
    <t>27SP/28D RACK W/REAR DR</t>
  </si>
  <si>
    <t>ERK-2725-CONFIG</t>
  </si>
  <si>
    <t>27SP/25D ERK CONFIG</t>
  </si>
  <si>
    <t>ERK-2128LRD</t>
  </si>
  <si>
    <t>21SP/28D RACK LESS R DR</t>
  </si>
  <si>
    <t>ERK-2128</t>
  </si>
  <si>
    <t>21SP/28D RACK W/REAR DR</t>
  </si>
  <si>
    <t>ERK-2125-CONFIG</t>
  </si>
  <si>
    <t>21SP/25D ERK CONFIG</t>
  </si>
  <si>
    <t>ERK-1828LRD</t>
  </si>
  <si>
    <t>18SP/28D RACK LESS R DR</t>
  </si>
  <si>
    <t>ERK-1828</t>
  </si>
  <si>
    <t>18SP/28D RACK W/REAR DR</t>
  </si>
  <si>
    <t>ERK-1825-CONFIG</t>
  </si>
  <si>
    <t>18SP/25D ERK CONFIG</t>
  </si>
  <si>
    <t>ELUR-DC</t>
  </si>
  <si>
    <t>84"DESK&amp;OB W/2X4 RKS,DC</t>
  </si>
  <si>
    <t>ELUR+S12D-DC</t>
  </si>
  <si>
    <t>84"DESK&amp;OB W/SGL RACK,DC</t>
  </si>
  <si>
    <t>ELUR+D12D-DC</t>
  </si>
  <si>
    <t>84"DESK&amp;OB W/DBL RACK,PS</t>
  </si>
  <si>
    <t>EL-DC</t>
  </si>
  <si>
    <t>84"DESK W/OVERBRIDGE,DC</t>
  </si>
  <si>
    <t>EB1-H</t>
  </si>
  <si>
    <t>1SP FLAT BLK HANDLE PANEL</t>
  </si>
  <si>
    <t>EB1/3</t>
  </si>
  <si>
    <t>1/3SP FLANGED BLANK BLACK</t>
  </si>
  <si>
    <t>EB1/2</t>
  </si>
  <si>
    <t>1/2SP FLANGED BLANK BLACK</t>
  </si>
  <si>
    <t>DWR-18-17PD</t>
  </si>
  <si>
    <t>18SP/17D WALLRACK W/PLEXI</t>
  </si>
  <si>
    <t>DWR-12-22PD</t>
  </si>
  <si>
    <t>12SP/22D WALLRACK W/PLEXI</t>
  </si>
  <si>
    <t>DUCT-COOL-2PT</t>
  </si>
  <si>
    <t>293CFM,INLINE,DUCTCOOL</t>
  </si>
  <si>
    <t>DT-VFD-7</t>
  </si>
  <si>
    <t>7SP DTRK VENTED FRONT DR</t>
  </si>
  <si>
    <t>DT-VFD-14</t>
  </si>
  <si>
    <t>14SP DTRK VENTED FRONT DR</t>
  </si>
  <si>
    <t>DT-VFD-12</t>
  </si>
  <si>
    <t>12SP DTRK VENTED FRONT DR</t>
  </si>
  <si>
    <t>DT-VFD-10</t>
  </si>
  <si>
    <t>10SP DTRK VENTED FRONT DR</t>
  </si>
  <si>
    <t>DTRK-W</t>
  </si>
  <si>
    <t>DTRK CASTERS W/HARDWARE</t>
  </si>
  <si>
    <t>DTRK-718</t>
  </si>
  <si>
    <t>7SP/18D DSKTP RK,NO DRS</t>
  </si>
  <si>
    <t>DTRK-1418</t>
  </si>
  <si>
    <t>14SP/18D DSKTP RK,NO DRS</t>
  </si>
  <si>
    <t>DTRK-1218</t>
  </si>
  <si>
    <t>12SP/18D DSKTP RK,NO DRS</t>
  </si>
  <si>
    <t>DTRK-1018</t>
  </si>
  <si>
    <t>10SP/18D DSKTP RK,NO DRS</t>
  </si>
  <si>
    <t>DT-RAP7</t>
  </si>
  <si>
    <t>7SP DTRK REAR ACCESS PAN</t>
  </si>
  <si>
    <t>DT-RAP14</t>
  </si>
  <si>
    <t>14SP DTRK REAR ACCESS PAN</t>
  </si>
  <si>
    <t>DT-RAP12</t>
  </si>
  <si>
    <t>12SP DTRK REAR ACCESS PAN</t>
  </si>
  <si>
    <t>DT-RAP10</t>
  </si>
  <si>
    <t>10SP DTRK REAR ACCESS PAN</t>
  </si>
  <si>
    <t>DT-PVFD-7</t>
  </si>
  <si>
    <t>7SP PLEXI VENTED FRNT DR</t>
  </si>
  <si>
    <t>DT-PVFD-18</t>
  </si>
  <si>
    <t>18SP PLEXI VENTED FRNT DR</t>
  </si>
  <si>
    <t>DT-PVFD-14</t>
  </si>
  <si>
    <t>14SP PLEXI VENTED FRNT DR</t>
  </si>
  <si>
    <t>DT-PVFD-12</t>
  </si>
  <si>
    <t>12SP PLEXI VENTED FRNT DR</t>
  </si>
  <si>
    <t>DT-PVFD-10</t>
  </si>
  <si>
    <t>XI VENTED FRNT DR</t>
  </si>
  <si>
    <t>DT8HM</t>
  </si>
  <si>
    <t>8SP DESKTOP RACK HM</t>
  </si>
  <si>
    <t>DT8DC</t>
  </si>
  <si>
    <t>8SP DESKTOP RACK DC</t>
  </si>
  <si>
    <t>DM</t>
  </si>
  <si>
    <t>DRAWER MAT BLACK</t>
  </si>
  <si>
    <t>DCFRD-1/2PNL-44</t>
  </si>
  <si>
    <t>1/2 BLANKS FOR DCFRD-44</t>
  </si>
  <si>
    <t>D2-UMS-28</t>
  </si>
  <si>
    <t>2SP UNIV MNTG,28"D</t>
  </si>
  <si>
    <t>D12D-DC</t>
  </si>
  <si>
    <t>DUAL BAY RACK W/PLX DR,DC</t>
  </si>
  <si>
    <t>CWR-RR26</t>
  </si>
  <si>
    <t>REAR RAIL KIT,26SP CWR</t>
  </si>
  <si>
    <t>CWR-OFRR26</t>
  </si>
  <si>
    <t>OFF-SET RAIL KIT,26SP CWR</t>
  </si>
  <si>
    <t>CWR-OFRR18</t>
  </si>
  <si>
    <t>OFF-SET RAIL KIT,18SP CWR</t>
  </si>
  <si>
    <t>CWR-OFRR12</t>
  </si>
  <si>
    <t>OFF-SET RAIL KIT,12SP CWR</t>
  </si>
  <si>
    <t>CWR-KEY</t>
  </si>
  <si>
    <t>KEYS FOR CWR FRONT DOORS</t>
  </si>
  <si>
    <t>CWR-26-36VD4</t>
  </si>
  <si>
    <t>4'DATA WALL CAB,VNTD,36D</t>
  </si>
  <si>
    <t>CWR-26-36SD4</t>
  </si>
  <si>
    <t>4'DATA WALL CAB,SOLID,36D</t>
  </si>
  <si>
    <t>CWR-26-36PD4</t>
  </si>
  <si>
    <t>4'DATA WALL CAB,PLEXI,36D</t>
  </si>
  <si>
    <t>CWR-26-32VD</t>
  </si>
  <si>
    <t>4'DATA WALL CAB,VNTD,32D</t>
  </si>
  <si>
    <t>CWR-26-32SD</t>
  </si>
  <si>
    <t>4'DATA WALL CAB,SOLID,32D</t>
  </si>
  <si>
    <t>CWR-26-30SD4</t>
  </si>
  <si>
    <t>4'DATA WALL CAB,SOLID,30D</t>
  </si>
  <si>
    <t>CWR-26-30PD4</t>
  </si>
  <si>
    <t>4'DATA WALL CAB,PLEXI,30D</t>
  </si>
  <si>
    <t>CWR-26-26VD4</t>
  </si>
  <si>
    <t>4'DATA WALL CAB,VNTD,26D</t>
  </si>
  <si>
    <t>CWR-26-26VD</t>
  </si>
  <si>
    <t>CWR-26-26SD4</t>
  </si>
  <si>
    <t>4'DATA WALL CAB,SOLID,26D</t>
  </si>
  <si>
    <t>CWR-26-26SD</t>
  </si>
  <si>
    <t>CWR-26-26PD4</t>
  </si>
  <si>
    <t>4'DATA WALL CAB,PLEXI,26D</t>
  </si>
  <si>
    <t>CWR-26-22VD</t>
  </si>
  <si>
    <t>4'DATA WALL CAB,VNTD,22D</t>
  </si>
  <si>
    <t>CWR-26-22SD</t>
  </si>
  <si>
    <t>4'DATA WALL CAB,SOLID,22D</t>
  </si>
  <si>
    <t>CWR-26-17VD</t>
  </si>
  <si>
    <t>4'DATA WALL CAB,VNTD,17D</t>
  </si>
  <si>
    <t>CWR-26-17SD</t>
  </si>
  <si>
    <t>4'DATA WALL CAB,SOLID,17D</t>
  </si>
  <si>
    <t>CWR-18-36VD4</t>
  </si>
  <si>
    <t>3'DATA WALL CAB,VNTD,36D</t>
  </si>
  <si>
    <t>CWR-18-36SD4</t>
  </si>
  <si>
    <t>3'DATA WALL CAB,SOLID,36D</t>
  </si>
  <si>
    <t>CWR-18-36PD4</t>
  </si>
  <si>
    <t>3'DATA WALL CAB,PLEXI,36D</t>
  </si>
  <si>
    <t>CWR-18-32VD</t>
  </si>
  <si>
    <t>3'DATA WALL CAB,VNTD,32D</t>
  </si>
  <si>
    <t>CWR-18-30SD4</t>
  </si>
  <si>
    <t>3'DATA WALL CAB,SOLID,30D</t>
  </si>
  <si>
    <t>CWR-18-30PD4</t>
  </si>
  <si>
    <t>3'DATA WALL CAB,PLEXI,30D</t>
  </si>
  <si>
    <t>CWR-18-26VD4</t>
  </si>
  <si>
    <t>3'DATA WALL CAB,VNTD,26D</t>
  </si>
  <si>
    <t>CWR-18-26SD4</t>
  </si>
  <si>
    <t>3'DATA WALL CAB,SOLID,26D</t>
  </si>
  <si>
    <t>CWR-18-26SD</t>
  </si>
  <si>
    <t>CWR-18-26PD4</t>
  </si>
  <si>
    <t>3'DATA WALL CAB,PLEXI,26D</t>
  </si>
  <si>
    <t>CWR-18-22VD</t>
  </si>
  <si>
    <t>3'DATA WALL CAB,VNTD,22D</t>
  </si>
  <si>
    <t>CWR-18-22SD</t>
  </si>
  <si>
    <t>3'DATA WALL CAB,SOLID,22D</t>
  </si>
  <si>
    <t>CWR-18-21VD4</t>
  </si>
  <si>
    <t>3'DATA WALL CAB,VNTD,21D</t>
  </si>
  <si>
    <t>CWR-18-21PD4</t>
  </si>
  <si>
    <t>3'DATA WALL CAB,PLEXI,21D</t>
  </si>
  <si>
    <t>CWR-18-17VD</t>
  </si>
  <si>
    <t>3'DATA WALL CAB,VNTD,17D</t>
  </si>
  <si>
    <t>CWR-18-17SD</t>
  </si>
  <si>
    <t>3'DATA WALL CAB,SOLID,17D</t>
  </si>
  <si>
    <t>CWR-12-36VD4</t>
  </si>
  <si>
    <t>2'DATA WALL CAB,VNTD,36D</t>
  </si>
  <si>
    <t>CWR-12-36SD4</t>
  </si>
  <si>
    <t>2'DATA WALL CAB,SOLID,36D</t>
  </si>
  <si>
    <t>CWR-12-36PD4</t>
  </si>
  <si>
    <t>2'DATA WALL CAB,PLEXI,36D</t>
  </si>
  <si>
    <t>CWR-12-32VD</t>
  </si>
  <si>
    <t>2'DATA WALL CAB,VNTD,32D</t>
  </si>
  <si>
    <t>CWR-12-32SD</t>
  </si>
  <si>
    <t>2'DATA WALL CAB,SOLID,32D</t>
  </si>
  <si>
    <t>CWR-12-26VD4</t>
  </si>
  <si>
    <t>2'DATA WALL CAB,VNTD,26D</t>
  </si>
  <si>
    <t>CWR-12-26VD</t>
  </si>
  <si>
    <t>2'DATA WALL CAB VNTD 26D</t>
  </si>
  <si>
    <t>CWR-12-26SD4</t>
  </si>
  <si>
    <t>2'DATA WALL CAB,SOLID,26D</t>
  </si>
  <si>
    <t>CWR-12-26SD</t>
  </si>
  <si>
    <t>2'DATA WALL CAB SOLID 26D</t>
  </si>
  <si>
    <t>CWR-12-26PD4</t>
  </si>
  <si>
    <t>2'DATA WALL CAB PLEXI 26D</t>
  </si>
  <si>
    <t>CWR-12-22VD</t>
  </si>
  <si>
    <t>2'DATA WALL CAB VNTD 22D</t>
  </si>
  <si>
    <t>CWR-12-22SD</t>
  </si>
  <si>
    <t>2'DATA WALL CAB SOLID 22D</t>
  </si>
  <si>
    <t>CWR-12-21VD4</t>
  </si>
  <si>
    <t>2'DATA WALL CAB,VNTD,21D</t>
  </si>
  <si>
    <t>CWR-12-21SD4</t>
  </si>
  <si>
    <t>2'DATA WALL CAB,SOLID,21D</t>
  </si>
  <si>
    <t>CWR-12-17VD</t>
  </si>
  <si>
    <t>2'DATA WALL CAB VNTD 17D</t>
  </si>
  <si>
    <t>CWR-12-17SD</t>
  </si>
  <si>
    <t>2'DATA WALL CAB SOLID 17D</t>
  </si>
  <si>
    <t>CSA-26-H</t>
  </si>
  <si>
    <t>CHAS SUPPORT,26D,PR,HD</t>
  </si>
  <si>
    <t>CSA-26</t>
  </si>
  <si>
    <t>CHAS SUPPORT,26,PR</t>
  </si>
  <si>
    <t>CSA-24-H</t>
  </si>
  <si>
    <t>CHAS SUPPORT,24D,PR,HD</t>
  </si>
  <si>
    <t>CSA-24</t>
  </si>
  <si>
    <t>CHAS SUPPORT,24D,PR</t>
  </si>
  <si>
    <t>CSA-22-H</t>
  </si>
  <si>
    <t>CHAS SUPPORT,22D,PR,HD</t>
  </si>
  <si>
    <t>CSA-22</t>
  </si>
  <si>
    <t>CHAS SUPPORT,22D,PR</t>
  </si>
  <si>
    <t>CSA-20-H</t>
  </si>
  <si>
    <t>CHAS SUPPORT,20D,PR,HD</t>
  </si>
  <si>
    <t>CSA-20</t>
  </si>
  <si>
    <t>CHAS SUPPORT,20D,PR</t>
  </si>
  <si>
    <t>CSA-18-H</t>
  </si>
  <si>
    <t>CHAS SUPPORT,18D,PR,HD</t>
  </si>
  <si>
    <t>CSA-18</t>
  </si>
  <si>
    <t>CHAS SUPPORT,18D,PR</t>
  </si>
  <si>
    <t>CRD-WMRK-45LH</t>
  </si>
  <si>
    <t>45SP SOLID SPLIT RD LH</t>
  </si>
  <si>
    <t>CRD-WMRK-45</t>
  </si>
  <si>
    <t>45SP SOLID SPLIT RD BK</t>
  </si>
  <si>
    <t>CRD-WMRK-42LH</t>
  </si>
  <si>
    <t>42SP SOLID SPLIT RD LH</t>
  </si>
  <si>
    <t>CRD-WMRK-42</t>
  </si>
  <si>
    <t>CRD-WMRK-24LH</t>
  </si>
  <si>
    <t>24SP SOLID SPLIT RD LH</t>
  </si>
  <si>
    <t>CRD-WMRK-24</t>
  </si>
  <si>
    <t>24SP SOLID SPLIT RD BK</t>
  </si>
  <si>
    <t>COMP-COOL50P</t>
  </si>
  <si>
    <t>COMPCOOL50 PLATFORM</t>
  </si>
  <si>
    <t>COMP-COOL50</t>
  </si>
  <si>
    <t>COMPONENT COOLER 50CFM</t>
  </si>
  <si>
    <t>COMBO2</t>
  </si>
  <si>
    <t>COMBO M/F XLR(2)PORT UCP</t>
  </si>
  <si>
    <t>CMB-6</t>
  </si>
  <si>
    <t>(6) CABLE MANGAGER BRCKTS</t>
  </si>
  <si>
    <t>CLVRD-WMRK-45LH</t>
  </si>
  <si>
    <t>45SP LG PERF SPLIT RD,LH</t>
  </si>
  <si>
    <t>CLVRD-WMRK-45</t>
  </si>
  <si>
    <t>45SP LG PERF SPLIT RD BK</t>
  </si>
  <si>
    <t>CLVRD-WMRK-42LH</t>
  </si>
  <si>
    <t>42SP LG PERF SPLIT RD,LH</t>
  </si>
  <si>
    <t>CLVRD-WMRK-42</t>
  </si>
  <si>
    <t>42SP LG PERF SPLIT RD BK</t>
  </si>
  <si>
    <t>CLVRD-WMRK-24</t>
  </si>
  <si>
    <t>CLH-WRS-W6-W12</t>
  </si>
  <si>
    <t>WALL SPRT HDW,6",9",12"</t>
  </si>
  <si>
    <t>CLH-WRS-W18-W24</t>
  </si>
  <si>
    <t>WALL SPRT HDW,15",18",24"</t>
  </si>
  <si>
    <t>CLH-ELS-5/7</t>
  </si>
  <si>
    <t>5"-7" ELEVATION KIT</t>
  </si>
  <si>
    <t>CLH-ELS-13/18</t>
  </si>
  <si>
    <t>13"-18" ELEVATION KIT</t>
  </si>
  <si>
    <t>CLH-ED5</t>
  </si>
  <si>
    <t>CBL LDR END DRP,5,1PC,1</t>
  </si>
  <si>
    <t>CLH-ED23</t>
  </si>
  <si>
    <t>CBL LDR END DRP 23,1PC,7</t>
  </si>
  <si>
    <t>CLH-ED17</t>
  </si>
  <si>
    <t>CBL LDR END DRP 17,1PC,5</t>
  </si>
  <si>
    <t>CLH-ARD24</t>
  </si>
  <si>
    <t>ADJ RUNG W/ED,24",7 SPLS</t>
  </si>
  <si>
    <t>CLH-ARD18</t>
  </si>
  <si>
    <t>ADJ RUNG W/ED,12",3 SPLS</t>
  </si>
  <si>
    <t>CLH-ARD12</t>
  </si>
  <si>
    <t>CLH-AR24</t>
  </si>
  <si>
    <t>24"W ADJUSTABLE RUNG</t>
  </si>
  <si>
    <t>CLH-AR18</t>
  </si>
  <si>
    <t>18"W ADJUSTABLE RUNG</t>
  </si>
  <si>
    <t>CLH-AR12</t>
  </si>
  <si>
    <t>12"W ADJUSTABLE RUNG</t>
  </si>
  <si>
    <t>CLH-5/8ROD-6</t>
  </si>
  <si>
    <t>5/8 THREADED ROD,6'L,1PC</t>
  </si>
  <si>
    <t>CLH-5/8ROD-12-4</t>
  </si>
  <si>
    <t>5/8 THREADED ROD,12"L,4PC</t>
  </si>
  <si>
    <t>CLB-VO90-W24</t>
  </si>
  <si>
    <t>90 VERT OUTSD BEND,24",BK</t>
  </si>
  <si>
    <t>CLB-VO90-W18</t>
  </si>
  <si>
    <t>90 VERT OUTSD BEND,18",BK</t>
  </si>
  <si>
    <t>CLB-VI90-W24</t>
  </si>
  <si>
    <t>90 VERT INSD BEND,24",BLK</t>
  </si>
  <si>
    <t>CLB-VI90-W18</t>
  </si>
  <si>
    <t>90 VERT INSD BEND,18",BLK</t>
  </si>
  <si>
    <t>CLB-TSB-W24</t>
  </si>
  <si>
    <t>TRI WALL BKT,24",BLK,1</t>
  </si>
  <si>
    <t>CLB-TSB-W18</t>
  </si>
  <si>
    <t>TRI WALL BKT,12",15",18"</t>
  </si>
  <si>
    <t>CLB-CSB-W24</t>
  </si>
  <si>
    <t>LADDER CNTR BKT,24",BLK,1</t>
  </si>
  <si>
    <t>CLB-CSB-W18</t>
  </si>
  <si>
    <t>LADDER CNTR BKT,18",BLK,1</t>
  </si>
  <si>
    <t>CLB-90HB-W24</t>
  </si>
  <si>
    <t>90 HORIZ BEND,24",BLK,1PC</t>
  </si>
  <si>
    <t>CLB-90HB-W18</t>
  </si>
  <si>
    <t>90 HORIZ BEND,18",BLK,1PC</t>
  </si>
  <si>
    <t>CLB-6-W24</t>
  </si>
  <si>
    <t>CABLE LDR,6'X24',BLK,1</t>
  </si>
  <si>
    <t>CLB-6-W18</t>
  </si>
  <si>
    <t>CABLE LDR,6'X18',BLK,1</t>
  </si>
  <si>
    <t>CLB-10-W24</t>
  </si>
  <si>
    <t>CABLE LDR,10'X24",BLK,1</t>
  </si>
  <si>
    <t>CLB-10-W18</t>
  </si>
  <si>
    <t>CABLE LDR,10'X18",BLK,1</t>
  </si>
  <si>
    <t>CHAIR-TSK1-B</t>
  </si>
  <si>
    <t>CHAIR,TSK1,BLK</t>
  </si>
  <si>
    <t>CFR-9-18</t>
  </si>
  <si>
    <t>9SP,CABINET FRAME RK,18D</t>
  </si>
  <si>
    <t>CFR-8-18</t>
  </si>
  <si>
    <t>8SP,CABINET FRAME RK,18D</t>
  </si>
  <si>
    <t>CFR-13-18</t>
  </si>
  <si>
    <t>13SP,CABINET FRAME RK,18D</t>
  </si>
  <si>
    <t>CFR-13-16</t>
  </si>
  <si>
    <t>13SP,CABINET FRAME RK,16D</t>
  </si>
  <si>
    <t>CFR-12-18</t>
  </si>
  <si>
    <t>12SP,CABINET FRAME RK,18D</t>
  </si>
  <si>
    <t>CFR-12-16</t>
  </si>
  <si>
    <t>12SP,CABINET FRAME RK,16D</t>
  </si>
  <si>
    <t>CFR-11-18</t>
  </si>
  <si>
    <t>11SP,CABINET FRAME RK,18D</t>
  </si>
  <si>
    <t>CFR-10-18</t>
  </si>
  <si>
    <t>10SP,CABINET FRAME RK,18D</t>
  </si>
  <si>
    <t>CC-44-423</t>
  </si>
  <si>
    <t>4"CABLECHS,42-43"DP RACKS</t>
  </si>
  <si>
    <t>CBS-WMRK-48</t>
  </si>
  <si>
    <t>CASTER BASE,48D WMRK</t>
  </si>
  <si>
    <t>CBS-ERK-28R</t>
  </si>
  <si>
    <t>FLR-FRIENDLY CBS,28D ERK</t>
  </si>
  <si>
    <t>CBS-ERK-28</t>
  </si>
  <si>
    <t>CBS FOR 28DP ERK</t>
  </si>
  <si>
    <t>CBS-5R</t>
  </si>
  <si>
    <t>FLR-FNDLY CBS,20"DP,SLIM5</t>
  </si>
  <si>
    <t>CBS-5-26R</t>
  </si>
  <si>
    <t>FLR-FNDLY CBS,26"DP,SLIM5</t>
  </si>
  <si>
    <t>CANARE4</t>
  </si>
  <si>
    <t>CANARE BNC(4)PORT UCP PNL</t>
  </si>
  <si>
    <t>CAB-COOL50</t>
  </si>
  <si>
    <t>CABINET COOLER,50CFM</t>
  </si>
  <si>
    <t>CAB-COOL-2</t>
  </si>
  <si>
    <t>CABINET COOL SYSTEM,DUAL</t>
  </si>
  <si>
    <t>C5-WB</t>
  </si>
  <si>
    <t>C5 WASTE BASKET INSERT</t>
  </si>
  <si>
    <t>C5MM1-4255D</t>
  </si>
  <si>
    <t>MONITOR MT C5 42-55 DUAL</t>
  </si>
  <si>
    <t>C5-KEY</t>
  </si>
  <si>
    <t>(2)C415A KEYS,C5/L5</t>
  </si>
  <si>
    <t>C5D-SRSR12</t>
  </si>
  <si>
    <t>12SP SRSR,FOR C5-D SERIES</t>
  </si>
  <si>
    <t>C5CMTB-88</t>
  </si>
  <si>
    <t>C5 CAMERA MT SM 8X8</t>
  </si>
  <si>
    <t>C5CMM-88</t>
  </si>
  <si>
    <t>C5 CAMERA MT MIDDLE 8X8</t>
  </si>
  <si>
    <t>C5-CG</t>
  </si>
  <si>
    <t>C5 CABLE GROMMET</t>
  </si>
  <si>
    <t>BVFD-45</t>
  </si>
  <si>
    <t>45SP,VENT FRONT DOOR</t>
  </si>
  <si>
    <t>BVFD-41</t>
  </si>
  <si>
    <t>41SP,VENT FRONT DOOR</t>
  </si>
  <si>
    <t>BVFD-38</t>
  </si>
  <si>
    <t>38SP,VENT FRONT DOOR</t>
  </si>
  <si>
    <t>BVFD-25</t>
  </si>
  <si>
    <t>25SP,VENT FRONT DOOR</t>
  </si>
  <si>
    <t>BVFD-19</t>
  </si>
  <si>
    <t>19SP,VENT FRONT DOOR</t>
  </si>
  <si>
    <t>BSPN-45-32</t>
  </si>
  <si>
    <t>45SP 32DP BGR SIDE PANELS</t>
  </si>
  <si>
    <t>BSPN-45-27</t>
  </si>
  <si>
    <t>45SP 27DP BGR SIDE PANELS</t>
  </si>
  <si>
    <t>BSPN-41-38</t>
  </si>
  <si>
    <t>41SP 38DP BGR SIDE PANELS</t>
  </si>
  <si>
    <t>BSPN-41-32</t>
  </si>
  <si>
    <t>51SP 32DP BGR SIDE PANELS</t>
  </si>
  <si>
    <t>BSPN-41-27</t>
  </si>
  <si>
    <t>E1SP 27DP BGR SIDE PANELS</t>
  </si>
  <si>
    <t>BSPN-38-32</t>
  </si>
  <si>
    <t>E8SP 32DP BGR SIDE PANELS</t>
  </si>
  <si>
    <t>BSPN-38-27</t>
  </si>
  <si>
    <t>38SP 27DP BGR SIDE PANELS</t>
  </si>
  <si>
    <t>BSPN-25-27</t>
  </si>
  <si>
    <t>25SP 27DP BGR SIDE PANELS</t>
  </si>
  <si>
    <t>BSPN-19-27</t>
  </si>
  <si>
    <t>19SP 27DP BGR SIDE PANELS</t>
  </si>
  <si>
    <t>BS-BGR</t>
  </si>
  <si>
    <t>5</t>
  </si>
  <si>
    <t>BRK8-22</t>
  </si>
  <si>
    <t>8SP(14)RACK,22 DEEP</t>
  </si>
  <si>
    <t>BRK28-28</t>
  </si>
  <si>
    <t>28SP(49)RACK,28 DEEP</t>
  </si>
  <si>
    <t>BRK28-22</t>
  </si>
  <si>
    <t>28SP(49)RACK,22 DEEP</t>
  </si>
  <si>
    <t>BRK20-22</t>
  </si>
  <si>
    <t>20SP(35)RACK,22 DEEP</t>
  </si>
  <si>
    <t>BRK16-28</t>
  </si>
  <si>
    <t>16SP(28)RACK,28 DEEP</t>
  </si>
  <si>
    <t>BPFD-41</t>
  </si>
  <si>
    <t>41SP,PLEXI FRONT DOOR</t>
  </si>
  <si>
    <t>BPFD-38</t>
  </si>
  <si>
    <t>38SP,PLEXI FRONT DOOR</t>
  </si>
  <si>
    <t>BPFD-25</t>
  </si>
  <si>
    <t>25SP,PLEXI FRONT DOOR</t>
  </si>
  <si>
    <t>BPFD-19</t>
  </si>
  <si>
    <t>19SP,PLEXI FRONT DOOR</t>
  </si>
  <si>
    <t>BL1-H</t>
  </si>
  <si>
    <t>1SP BLK ANO HANDLE PANEL</t>
  </si>
  <si>
    <t>BL1/3</t>
  </si>
  <si>
    <t>1/3SP FLANGED BLANK ANO</t>
  </si>
  <si>
    <t>BL1/2</t>
  </si>
  <si>
    <t>1/2SP FLANGED BLANK ANO</t>
  </si>
  <si>
    <t>BGR-TRR9</t>
  </si>
  <si>
    <t>9SP,BGR TOP RAIL REDUCER</t>
  </si>
  <si>
    <t>BGR-TRR4</t>
  </si>
  <si>
    <t>4SP,BGR TOP RAIL REDUCER</t>
  </si>
  <si>
    <t>BGR-TRIM45</t>
  </si>
  <si>
    <t>45SP BGR TRIM</t>
  </si>
  <si>
    <t>BGR-TRIM41</t>
  </si>
  <si>
    <t>41SP BGR TRIM</t>
  </si>
  <si>
    <t>BGR-TRIM38</t>
  </si>
  <si>
    <t>38SP BGR TRIM</t>
  </si>
  <si>
    <t>BGR-TRIM25</t>
  </si>
  <si>
    <t>25SP BGR TRIM</t>
  </si>
  <si>
    <t>BGR-TRIM19</t>
  </si>
  <si>
    <t>19SP BGR TRIM</t>
  </si>
  <si>
    <t>BGR-TEMP-32</t>
  </si>
  <si>
    <t>32" DEEP BGR TEMPLATE</t>
  </si>
  <si>
    <t>BGR-STP9</t>
  </si>
  <si>
    <t>9SP SOLID TOP PANEL STEEL</t>
  </si>
  <si>
    <t>BGR-STP4</t>
  </si>
  <si>
    <t>4SP SOLID TOP PANEL ALUM</t>
  </si>
  <si>
    <t>BGR-STP3</t>
  </si>
  <si>
    <t>3SP SOLID TOP PANEL ALUM</t>
  </si>
  <si>
    <t>BGR-RR45</t>
  </si>
  <si>
    <t>45SP,BGR ADDL RAIL,PAIR</t>
  </si>
  <si>
    <t>BGR-RR41</t>
  </si>
  <si>
    <t>41SP,BGR ADDL RAIL,PAIR</t>
  </si>
  <si>
    <t>BGR-RR38</t>
  </si>
  <si>
    <t>38SP,BGR ADDL RAIL,PAIR</t>
  </si>
  <si>
    <t>BGR-RR25</t>
  </si>
  <si>
    <t>25SP,BGR ADDL RAIL,PAIR</t>
  </si>
  <si>
    <t>BGR-RR19</t>
  </si>
  <si>
    <t>19SP,BGR ADDL RAIL,PAIR</t>
  </si>
  <si>
    <t>BGR-RDC38</t>
  </si>
  <si>
    <t>38SP BGR REAR CABLE DOOR</t>
  </si>
  <si>
    <t>BGR-RDC25</t>
  </si>
  <si>
    <t>25SP BGR REAR CABLE DOOR</t>
  </si>
  <si>
    <t>BGR-RDC19</t>
  </si>
  <si>
    <t>19SP BGR REAR CABLE DOOR</t>
  </si>
  <si>
    <t>BGR-LVT9</t>
  </si>
  <si>
    <t>9SP,LARGE VENTED TOP PNL</t>
  </si>
  <si>
    <t>BGR-ISO</t>
  </si>
  <si>
    <t>BGR ISOLATION KIT</t>
  </si>
  <si>
    <t>BGR-CC-41FB</t>
  </si>
  <si>
    <t>41SP CABLE CHASE, FR/BK</t>
  </si>
  <si>
    <t>BGR-CC-38LT</t>
  </si>
  <si>
    <t>38DP,SOLID CC TOP,LKOS</t>
  </si>
  <si>
    <t>BGR-CC-38FB</t>
  </si>
  <si>
    <t>38SP CABLE CHASE, FR/BK</t>
  </si>
  <si>
    <t>BGR-CC-32LT</t>
  </si>
  <si>
    <t>32DP,SOLID CC TOP,LKOS</t>
  </si>
  <si>
    <t>BGR-CC-27LT</t>
  </si>
  <si>
    <t>27DP,SOLID CC TOP,LKOS</t>
  </si>
  <si>
    <t>BGR-552FT-FC</t>
  </si>
  <si>
    <t>BGR 552CFM FAN TOP W/FC</t>
  </si>
  <si>
    <t>BGR-552FT</t>
  </si>
  <si>
    <t>BGR 552CFM FAN TOP</t>
  </si>
  <si>
    <t>BGR-45SA-32LRD</t>
  </si>
  <si>
    <t>45SP/32D LRD,STAND ALONE</t>
  </si>
  <si>
    <t>BGR-45SA-27LRD</t>
  </si>
  <si>
    <t>45SP/27D LRD,STAND ALONE</t>
  </si>
  <si>
    <t>BGR-45-EXT3</t>
  </si>
  <si>
    <t>45SP 3"D F/R DOOR EXTNDER</t>
  </si>
  <si>
    <t>BGR-4538LRD</t>
  </si>
  <si>
    <t>45SP/38D MULTIBAY BGR LRD</t>
  </si>
  <si>
    <t>BGR-4538</t>
  </si>
  <si>
    <t>45SP/38D MULTIBAY BGR RK</t>
  </si>
  <si>
    <t>BGR-4532LRD</t>
  </si>
  <si>
    <t>45SP/32D MULTIBAY BGR LRD</t>
  </si>
  <si>
    <t>BGR-4527LRD</t>
  </si>
  <si>
    <t>45SP/27D MULTIBAY BGR LRD</t>
  </si>
  <si>
    <t>BGR-4527</t>
  </si>
  <si>
    <t>45SP/27D MULTIBAY BGR RK</t>
  </si>
  <si>
    <t>BGR-41SA-32LRD</t>
  </si>
  <si>
    <t>41SP/32D LRD,STAND ALONE</t>
  </si>
  <si>
    <t>BGR-41SA-32</t>
  </si>
  <si>
    <t>41SP/32D STAND ALONE BGR</t>
  </si>
  <si>
    <t>BGR-41SA-27LRD</t>
  </si>
  <si>
    <t>41SP/27D LRD,STAND ALONE</t>
  </si>
  <si>
    <t>BGR-41SA-27</t>
  </si>
  <si>
    <t>41SP/27D STAND ALONE BGR</t>
  </si>
  <si>
    <t>BGR-41-EXT3</t>
  </si>
  <si>
    <t>41SP 3"D F/R DOOR EXTNDER</t>
  </si>
  <si>
    <t>BGR-4138LRD</t>
  </si>
  <si>
    <t>41SP/38D MULTIBAY BGR LRD</t>
  </si>
  <si>
    <t>BGR-4138</t>
  </si>
  <si>
    <t>41SP/38D MULTIBAY BGR RK</t>
  </si>
  <si>
    <t>BGR-4132LRD</t>
  </si>
  <si>
    <t>41SP/32D MULTIBAY BGR LRD</t>
  </si>
  <si>
    <t>BGR-4132</t>
  </si>
  <si>
    <t>41SP/32D MULTIBAY BGR RK</t>
  </si>
  <si>
    <t>BGR-4127LRD</t>
  </si>
  <si>
    <t>41SP/27D MULTIBAY BGR LRD</t>
  </si>
  <si>
    <t>BGR-4127</t>
  </si>
  <si>
    <t>41SP/27D MULTIBAY BGR RK</t>
  </si>
  <si>
    <t>BGR-38SA-32LRD</t>
  </si>
  <si>
    <t>38SP/32D LRD,STAND ALONE</t>
  </si>
  <si>
    <t>BGR-38SA-32</t>
  </si>
  <si>
    <t>38SP/32D STAND ALONE BGR</t>
  </si>
  <si>
    <t>BGR-38SA-27LRD</t>
  </si>
  <si>
    <t>38SP/27D LRD,STAND ALONE</t>
  </si>
  <si>
    <t>BGR-38SA-27</t>
  </si>
  <si>
    <t>38SP/27D STAND ALONE BGR</t>
  </si>
  <si>
    <t>BGR-3832LRD</t>
  </si>
  <si>
    <t>38SP/32D MULTIBAY BGR LRD</t>
  </si>
  <si>
    <t>BGR-3832</t>
  </si>
  <si>
    <t>38SP/32D MULTIBAY BGR RK</t>
  </si>
  <si>
    <t>BGR-3827LRD</t>
  </si>
  <si>
    <t>38SP/27D MULTIBAY BGR LRD</t>
  </si>
  <si>
    <t>BGR-3827</t>
  </si>
  <si>
    <t>38SP/27D MULTIBAY BGR RK</t>
  </si>
  <si>
    <t>BGR-276FT-FC</t>
  </si>
  <si>
    <t>BGR 276CFM FAN TOP W/FC</t>
  </si>
  <si>
    <t>BGR-276FT</t>
  </si>
  <si>
    <t>BGR 276CFM FAN TOP</t>
  </si>
  <si>
    <t>BGR-25SA32MDK-SG</t>
  </si>
  <si>
    <t>25SP,32DP,PLEXI D&amp;SG TOP</t>
  </si>
  <si>
    <t>BGR-25SA32MDK-GS</t>
  </si>
  <si>
    <t>25SP,32DP,PLEXI D&amp;GS TOP</t>
  </si>
  <si>
    <t>BGR-25SA32MDK-DS</t>
  </si>
  <si>
    <t>25SP,32DP,PLEXI D&amp;DS TOP</t>
  </si>
  <si>
    <t>BGR-25SA-32LRD</t>
  </si>
  <si>
    <t>25SP/32D LRD,STAND ALONE</t>
  </si>
  <si>
    <t>BGR-25SA-32</t>
  </si>
  <si>
    <t>25SP/32D STAND ALONE BGR</t>
  </si>
  <si>
    <t>BGR-25SA27MDK-SG</t>
  </si>
  <si>
    <t>25SP,27DP,PLEXI D&amp;SG TOP</t>
  </si>
  <si>
    <t>BGR-25SA27MDK-LW</t>
  </si>
  <si>
    <t>25SP,27DP,PLEXI D&amp;LW TOP</t>
  </si>
  <si>
    <t>BGR-25SA27MDK-GS</t>
  </si>
  <si>
    <t>25SP,27DP,PLEXI D&amp;GS TOP</t>
  </si>
  <si>
    <t>BGR-25SA27MDK-DS</t>
  </si>
  <si>
    <t>25SP,27DP,PLEXI D&amp;DS TOP</t>
  </si>
  <si>
    <t>BGR-25SA27MDK-DP</t>
  </si>
  <si>
    <t>25SP,27DP,PLEXI D&amp;DP TOP</t>
  </si>
  <si>
    <t>BGR-25SA-27LRD</t>
  </si>
  <si>
    <t>25SP/27D LRD,STAND ALONE</t>
  </si>
  <si>
    <t>BGR-25SA-27</t>
  </si>
  <si>
    <t>25SP/27D STAND ALONE BGR</t>
  </si>
  <si>
    <t>BGR-2532LRD</t>
  </si>
  <si>
    <t>25SP/32D MULTIBAY BGR LRD</t>
  </si>
  <si>
    <t>BGR-2532</t>
  </si>
  <si>
    <t>25SP/32D MULTIBAY BGR RK</t>
  </si>
  <si>
    <t>BGR-2527LRD</t>
  </si>
  <si>
    <t>25SP/27D MULTIBAY BGR LRD</t>
  </si>
  <si>
    <t>BGR-2527</t>
  </si>
  <si>
    <t>25SP/27D MULTIBAY BGR RK</t>
  </si>
  <si>
    <t>BGR-19SA27MDK-SG</t>
  </si>
  <si>
    <t>19SP,27DP,PLEXI D&amp;SG TOP</t>
  </si>
  <si>
    <t>BGR-19SA27MDK-MP</t>
  </si>
  <si>
    <t>19SP,27DP,PLEXI D&amp;MP TOP</t>
  </si>
  <si>
    <t>BGR-19SA27MDK-GS</t>
  </si>
  <si>
    <t>19SP,27DP,PLEXI D&amp;GS TOP</t>
  </si>
  <si>
    <t>BGR-19SA27MDK-DS</t>
  </si>
  <si>
    <t>19SP,27DP,PLEXI D&amp;DS TOP</t>
  </si>
  <si>
    <t>BGR-19SA27MDK-DC</t>
  </si>
  <si>
    <t>19SP,27DP,PLEXI D&amp;DC TOP</t>
  </si>
  <si>
    <t>BGR-19SA27MDK-AG</t>
  </si>
  <si>
    <t>19SP,27DP,PLEXI D&amp;AG TOP</t>
  </si>
  <si>
    <t>BGR-19SA-27LRD</t>
  </si>
  <si>
    <t>19SP27DP LRD,STAND ALONE</t>
  </si>
  <si>
    <t>BGR-19SA-27</t>
  </si>
  <si>
    <t>19SP/27DP STAND ALONE BGR</t>
  </si>
  <si>
    <t>BGR-1927LRD</t>
  </si>
  <si>
    <t>19SP27D MULTBY BGR RK LRD</t>
  </si>
  <si>
    <t>BGR-1927</t>
  </si>
  <si>
    <t>19SP27D MULTIBAY BGR RACK</t>
  </si>
  <si>
    <t>BFD-45</t>
  </si>
  <si>
    <t>45SP,SOLID FRONT DOOR</t>
  </si>
  <si>
    <t>BFD-41</t>
  </si>
  <si>
    <t>41SP,SOLID FRONT DOOR</t>
  </si>
  <si>
    <t>BFD-38</t>
  </si>
  <si>
    <t>38SP,SOLID FRONT DOOR</t>
  </si>
  <si>
    <t>BFD-25</t>
  </si>
  <si>
    <t>25SP,SOLID FRONT DOOR</t>
  </si>
  <si>
    <t>BFD-19</t>
  </si>
  <si>
    <t>19SP,SOLID FRONT DOOR</t>
  </si>
  <si>
    <t>BANGLE-5-38</t>
  </si>
  <si>
    <t>5BAYBGR FLRANGLES (PR)38"</t>
  </si>
  <si>
    <t>BANA6</t>
  </si>
  <si>
    <t>BANANA (6) PORT UCP PNL</t>
  </si>
  <si>
    <t>BANA4</t>
  </si>
  <si>
    <t>BANANA (4) PORT UCP PNL</t>
  </si>
  <si>
    <t>BANA2</t>
  </si>
  <si>
    <t>BANANA (2) PORT UCP PNL</t>
  </si>
  <si>
    <t>AX-SX-43</t>
  </si>
  <si>
    <t>20"DP AX-SX,43 SPACE</t>
  </si>
  <si>
    <t>AX-SX-42</t>
  </si>
  <si>
    <t>20"DP AX-SX,42 SPACE</t>
  </si>
  <si>
    <t>AX-SX-41</t>
  </si>
  <si>
    <t>20"DP AX-SX,41 SPACE</t>
  </si>
  <si>
    <t>AX-SX-40</t>
  </si>
  <si>
    <t>20"DP AX-SX,40 SPACE</t>
  </si>
  <si>
    <t>AX-SX-39</t>
  </si>
  <si>
    <t>20"DP AX-SX,39 SPACE</t>
  </si>
  <si>
    <t>AX-SX-38</t>
  </si>
  <si>
    <t>20"DP AX-SX,38 SPACE</t>
  </si>
  <si>
    <t>AX-SX-37</t>
  </si>
  <si>
    <t>20"DP AX-SX,37 SPACE</t>
  </si>
  <si>
    <t>AX-SX-36</t>
  </si>
  <si>
    <t>20"DP AX-SX,36 SPACE</t>
  </si>
  <si>
    <t>AX-SX-35</t>
  </si>
  <si>
    <t>20"DP AX-SX,35 SPACE</t>
  </si>
  <si>
    <t>AX-SX-34</t>
  </si>
  <si>
    <t>20"DP AX-SX,34 SPACE</t>
  </si>
  <si>
    <t>AX-SX-33</t>
  </si>
  <si>
    <t>20"DP AX-SX,33 SPACE</t>
  </si>
  <si>
    <t>AX-SX-32</t>
  </si>
  <si>
    <t>20"DP AX-SX,32 SPACE</t>
  </si>
  <si>
    <t>AX-SX-31</t>
  </si>
  <si>
    <t>20"DP AX-SX,31 SPACE</t>
  </si>
  <si>
    <t>AX-SX-30</t>
  </si>
  <si>
    <t>20"DP AX-SX,30 SPACE</t>
  </si>
  <si>
    <t>AX-SX-29</t>
  </si>
  <si>
    <t>20"DP AX-SX,29 SPACE</t>
  </si>
  <si>
    <t>AX-SX-18</t>
  </si>
  <si>
    <t>20"DP AX-SX,18 SPACE</t>
  </si>
  <si>
    <t>AX-SX-17</t>
  </si>
  <si>
    <t>20"DP AX-SX,17 SPACE</t>
  </si>
  <si>
    <t>AX-SX-16</t>
  </si>
  <si>
    <t>20"DP AX-SX,16 SPACE</t>
  </si>
  <si>
    <t>AX-SX-15</t>
  </si>
  <si>
    <t>20"DP AX-SX,15 SPACE</t>
  </si>
  <si>
    <t>AX-SX-14</t>
  </si>
  <si>
    <t>20"DP AX-SX,14 SPACE</t>
  </si>
  <si>
    <t>AX-SX-13</t>
  </si>
  <si>
    <t>20"DP AX-SX,13 SPACE</t>
  </si>
  <si>
    <t>AX-SX-12</t>
  </si>
  <si>
    <t>20"DP AX-SX,12 SPACE</t>
  </si>
  <si>
    <t>AX-SX-11</t>
  </si>
  <si>
    <t>20"DP AX-SX,11 SPACE</t>
  </si>
  <si>
    <t>AX-SX-10</t>
  </si>
  <si>
    <t>20"DP AX-SX,10 SPACE</t>
  </si>
  <si>
    <t>AXS-GG26</t>
  </si>
  <si>
    <t>AXS GASKET &amp; GUIDE 26"D</t>
  </si>
  <si>
    <t>AXS-GG20</t>
  </si>
  <si>
    <t>AXS GASKET &amp; GUIDE 20"D</t>
  </si>
  <si>
    <t>AXS-GG16</t>
  </si>
  <si>
    <t>AXS GASKET &amp; GUIDE 16"D</t>
  </si>
  <si>
    <t>AVIP-UCP</t>
  </si>
  <si>
    <t>UCP FOR AVIP AND MAAP</t>
  </si>
  <si>
    <t>AVIP-SF2</t>
  </si>
  <si>
    <t>2SP,HNG AVIP 19"PNL,VERT</t>
  </si>
  <si>
    <t>AVIP-SF1</t>
  </si>
  <si>
    <t>1SP,HNG AVIP 19"PNL,HORIZ</t>
  </si>
  <si>
    <t>AVIP-FK2</t>
  </si>
  <si>
    <t>2SP,AVIP 19"PNL,VERT</t>
  </si>
  <si>
    <t>AVIP-FK1</t>
  </si>
  <si>
    <t>1SP,AVIP 19"PNL,HORIZ</t>
  </si>
  <si>
    <t>ASR-60-HD</t>
  </si>
  <si>
    <t>46"USABLE,21"DP,9 SHLVS</t>
  </si>
  <si>
    <t>ASR-48</t>
  </si>
  <si>
    <t>48"SLDOUT ROT.SHLF SYSTEM</t>
  </si>
  <si>
    <t>ASR-42</t>
  </si>
  <si>
    <t>42"SLDOUT ROT.SHLF SYSTEM</t>
  </si>
  <si>
    <t>APM-4</t>
  </si>
  <si>
    <t>HNGD 4SP ACCESS MNTNG PNL</t>
  </si>
  <si>
    <t>APM-3</t>
  </si>
  <si>
    <t>HNGD 3SP ACCESS MNTNG PNL</t>
  </si>
  <si>
    <t>APM-2</t>
  </si>
  <si>
    <t>HNGD 2SP ACCESS MNTNG PNL</t>
  </si>
  <si>
    <t>5-RS20</t>
  </si>
  <si>
    <t>20"SLIM5 BOT RUNNER SET</t>
  </si>
  <si>
    <t>5-RS18</t>
  </si>
  <si>
    <t>18"BOTTOM RUNNER SET</t>
  </si>
  <si>
    <t>5-RS14</t>
  </si>
  <si>
    <t>14"HRF BOTTOM RUNNER SET</t>
  </si>
  <si>
    <t>5-BAVTRIM</t>
  </si>
  <si>
    <t>BLACK BRUSH VNT TRIM PNL</t>
  </si>
  <si>
    <t>5-8</t>
  </si>
  <si>
    <t>SLIM-5 KNOCK DOWN 8SP</t>
  </si>
  <si>
    <t>5-37-CONFIG</t>
  </si>
  <si>
    <t>37SP/20"D SLIM-5 CONFIG</t>
  </si>
  <si>
    <t>5-29-CONFIG</t>
  </si>
  <si>
    <t>29SP/20"D SLIM-5 CONFIG</t>
  </si>
  <si>
    <t>5-29-26</t>
  </si>
  <si>
    <t>SLIM5 KNOCKDOWN 29SP,26D</t>
  </si>
  <si>
    <t>5-29</t>
  </si>
  <si>
    <t>SLIM-5 KNOCK DOWN 29SP</t>
  </si>
  <si>
    <t>5-14-CONFIG</t>
  </si>
  <si>
    <t>14SP/20"D SLIM-5 CONFIG</t>
  </si>
  <si>
    <t>3/8X6</t>
  </si>
  <si>
    <t>3/8" (6) PORT UCP PNL</t>
  </si>
  <si>
    <t>3/8X4</t>
  </si>
  <si>
    <t>3/8" (4) PORT UCP PNL</t>
  </si>
  <si>
    <t>3/8X2</t>
  </si>
  <si>
    <t>3/8" (2) PORT UCP PNL</t>
  </si>
  <si>
    <t>3/8BANA6</t>
  </si>
  <si>
    <t>3/8"BANANA(6)PORT UCP PNL</t>
  </si>
  <si>
    <t>3/8BANA2</t>
  </si>
  <si>
    <t>3/8"BANANA(2)PORT UCP PNL</t>
  </si>
  <si>
    <t>2ELCO56</t>
  </si>
  <si>
    <t>ELCO56 (2) PORT UCP PNL</t>
  </si>
  <si>
    <t>2ELCO38</t>
  </si>
  <si>
    <t>ELCO38 (2) PORT UCP PNL</t>
  </si>
  <si>
    <t>2DB50</t>
  </si>
  <si>
    <t>DB50 MULTIPIN(2)PORT UCP</t>
  </si>
  <si>
    <t>2DB37</t>
  </si>
  <si>
    <t>DB37 MULTIPIN(2)PORT UCP</t>
  </si>
  <si>
    <t>1G3</t>
  </si>
  <si>
    <t>AMP G3 MLTIPN(1)PORT UCP</t>
  </si>
  <si>
    <t>1ELCO90</t>
  </si>
  <si>
    <t>ELCO 90 PIN (1) PORT UCP</t>
  </si>
  <si>
    <t>1ELCO56</t>
  </si>
  <si>
    <t>ELCO 56 PIN (1) PORT UCP</t>
  </si>
  <si>
    <t>1ELCO38</t>
  </si>
  <si>
    <t>ELCO 38 PIN (1)PORT UCP</t>
  </si>
  <si>
    <t>1ELCO120</t>
  </si>
  <si>
    <t>ELCO 120 PIN (1)PORT UCP</t>
  </si>
  <si>
    <t>1/2BNC5</t>
  </si>
  <si>
    <t>1/2"BNC RGBHV(5)PORT UCP</t>
  </si>
  <si>
    <t>AX-SX-28</t>
  </si>
  <si>
    <t>20"DP AX-SX,28 SPACE</t>
  </si>
  <si>
    <t>AX-SX-27</t>
  </si>
  <si>
    <t>20"DP AX-SX,27 SPACE</t>
  </si>
  <si>
    <t>AX-SX-26</t>
  </si>
  <si>
    <t>20"DP AX-SX,26 SPACE</t>
  </si>
  <si>
    <t>AX-SX-25</t>
  </si>
  <si>
    <t>20"DP AX-SX,25 SPACE</t>
  </si>
  <si>
    <t>AX-SX-24</t>
  </si>
  <si>
    <t>20"DP AX-SX,24 SPACE</t>
  </si>
  <si>
    <t>AX-SX-23</t>
  </si>
  <si>
    <t>20"DP AX-SX,23 SPACE</t>
  </si>
  <si>
    <t>AX-SX-22</t>
  </si>
  <si>
    <t>20"DP AX-SX,22 SPACE</t>
  </si>
  <si>
    <t>AX-SX-21</t>
  </si>
  <si>
    <t>20"DP AX-SX,21 SPACE</t>
  </si>
  <si>
    <t>AX-SX-20</t>
  </si>
  <si>
    <t>20"DP AX-SX,20 SPACE</t>
  </si>
  <si>
    <t>AX-SX-19</t>
  </si>
  <si>
    <t>20"DP AX-SX,19 SPACE</t>
  </si>
  <si>
    <t>EB2MP</t>
  </si>
  <si>
    <t>25PC. EB2 MASTER PACK</t>
  </si>
  <si>
    <t>LL-VDIN21-4</t>
  </si>
  <si>
    <t>21"VERT DIN RAIL,4-PACK</t>
  </si>
  <si>
    <t>LL-VP2110</t>
  </si>
  <si>
    <t>21"H,10"D,V ACCES MTG PLT</t>
  </si>
  <si>
    <t>LL-HC21-4</t>
  </si>
  <si>
    <t>4PK,21"HORIZ CHANNEL LACE</t>
  </si>
  <si>
    <t>LL-HA21-4</t>
  </si>
  <si>
    <t>4PK, 21" HORIZ ANGLE LACE</t>
  </si>
  <si>
    <t>LL-VC21-4</t>
  </si>
  <si>
    <t>4PK,21"VERT CHANNEL</t>
  </si>
  <si>
    <t>WMRK-4242SVR-AB</t>
  </si>
  <si>
    <t>42S/42D CNFG SVRRK ADDABY</t>
  </si>
  <si>
    <t>CHAIR-ADV1-B</t>
  </si>
  <si>
    <t>CHAIR,ADVANTAGE1,BLK</t>
  </si>
  <si>
    <t>CHAIR-CF1-B</t>
  </si>
  <si>
    <t>CHAIR,CONTOURFREEDOM1 BLK</t>
  </si>
  <si>
    <t>SNE24H-4536-A2</t>
  </si>
  <si>
    <t>SNE30D-4242-P1</t>
  </si>
  <si>
    <t>SNE24D-4242-P1</t>
  </si>
  <si>
    <t>SPN-45-48</t>
  </si>
  <si>
    <t>PR BLK 45SP,48D SIDE PNLS</t>
  </si>
  <si>
    <t>WMRK-4548</t>
  </si>
  <si>
    <t>45RU,48"DEPTH,FRAME ONLY</t>
  </si>
  <si>
    <t>LBP-1.5R90</t>
  </si>
  <si>
    <t>10PK 90DEGREE 1.5"OFFSET</t>
  </si>
  <si>
    <t>LBP-4R90</t>
  </si>
  <si>
    <t>10PK 90DEGREE 4"OFFSET</t>
  </si>
  <si>
    <t>WRPFD-37</t>
  </si>
  <si>
    <t>37SP PLEXI FRONT DOOR,WR</t>
  </si>
  <si>
    <t>QBP-2</t>
  </si>
  <si>
    <t>QUIET 2 BLWR PNL,1SP BL</t>
  </si>
  <si>
    <t>BGR-ISO-Z4</t>
  </si>
  <si>
    <t>BGR SEISMIC ISO KIT</t>
  </si>
  <si>
    <t>BGR-CC-45FB</t>
  </si>
  <si>
    <t>45SP CABLE CHASE, FR/BK</t>
  </si>
  <si>
    <t>DLBX-FSK</t>
  </si>
  <si>
    <t>FRONT SECURITY KIT DLBX</t>
  </si>
  <si>
    <t>LF-HD</t>
  </si>
  <si>
    <t>HEAVY DUTY LEVELING FEET</t>
  </si>
  <si>
    <t>CBS-BGR</t>
  </si>
  <si>
    <t>BGR CASTER KIT W/HDWARE</t>
  </si>
  <si>
    <t>BGR-45SA-27</t>
  </si>
  <si>
    <t>45SP/27D STAND ALONE BGR</t>
  </si>
  <si>
    <t>BSPN-45-38</t>
  </si>
  <si>
    <t>45SP 38DP BGR SIDE PANELS</t>
  </si>
  <si>
    <t>BGR-RDC45</t>
  </si>
  <si>
    <t>45SP BGR REAR CABLE DOOR</t>
  </si>
  <si>
    <t>DCRD-44</t>
  </si>
  <si>
    <t>44SP SOLID SPLIT RD,DRK</t>
  </si>
  <si>
    <t>BSPN-25-32</t>
  </si>
  <si>
    <t>25SP 32DP BGR SIDE PANELS</t>
  </si>
  <si>
    <t>BPFD-45</t>
  </si>
  <si>
    <t>45SP,PLEXI FRONT DOOR</t>
  </si>
  <si>
    <t>BGR-Z4</t>
  </si>
  <si>
    <t>EGR SEISMIC BRACKETS</t>
  </si>
  <si>
    <t>BGR-45SA-32</t>
  </si>
  <si>
    <t>45SP/32D STAND ALONE BGR</t>
  </si>
  <si>
    <t>CLH-ELS-8/12</t>
  </si>
  <si>
    <t>8"-12" ELEVATION KIT</t>
  </si>
  <si>
    <t>4SC1</t>
  </si>
  <si>
    <t>4 BOLT CIRC (1) PORT UCP</t>
  </si>
  <si>
    <t>MS-5.5</t>
  </si>
  <si>
    <t>.5"HX5.5"D MULTI SHELF</t>
  </si>
  <si>
    <t>MS-11</t>
  </si>
  <si>
    <t>.5"HX11"D MULTI SHELF</t>
  </si>
  <si>
    <t>UCP-SF</t>
  </si>
  <si>
    <t>2SP HINGED UCP FRAME KIT</t>
  </si>
  <si>
    <t>BGR-RDC41</t>
  </si>
  <si>
    <t>41SP BGR REAR CABLE DOOR</t>
  </si>
  <si>
    <t>SFR-20-12</t>
  </si>
  <si>
    <t>20SP 12D SWING FRAME RACK</t>
  </si>
  <si>
    <t>LL-VC21</t>
  </si>
  <si>
    <t>21"VERT CHANNEL LACE</t>
  </si>
  <si>
    <t>LL-DTRK</t>
  </si>
  <si>
    <t>LEVER LOCK KIT DTRK</t>
  </si>
  <si>
    <t>DT-VFD-18</t>
  </si>
  <si>
    <t>18SP DTRK VENTED FRONT DR</t>
  </si>
  <si>
    <t>DTRK-1818</t>
  </si>
  <si>
    <t>18SP/18D DSKTP RK,NO DRS</t>
  </si>
  <si>
    <t>DT-RAP18</t>
  </si>
  <si>
    <t>18SP DTRK REAR ACCESS PAN</t>
  </si>
  <si>
    <t>CBS-MRK-42</t>
  </si>
  <si>
    <t>CASTER BASE FOR MRK 42DP</t>
  </si>
  <si>
    <t>R4CN-4530B</t>
  </si>
  <si>
    <t>45SP 4-POST FRAME RK,CN</t>
  </si>
  <si>
    <t>SPN-R4-4530</t>
  </si>
  <si>
    <t>PR SIDES,4POSTRK,45SP/30D</t>
  </si>
  <si>
    <t>FC-2-215-1CA</t>
  </si>
  <si>
    <t>FAN CNTRL,THRM CTRL(2)15A</t>
  </si>
  <si>
    <t>FC-4-1CA</t>
  </si>
  <si>
    <t>FAN CNTRL,STANDALONE</t>
  </si>
  <si>
    <t>RM-LCD-PNLK</t>
  </si>
  <si>
    <t>3SP LCD PNL W/KNUCKLE</t>
  </si>
  <si>
    <t>BGR-4532</t>
  </si>
  <si>
    <t>45SP/32D MULTIBAY BGR RK</t>
  </si>
  <si>
    <t>DWR-12-17PD</t>
  </si>
  <si>
    <t>12SP/17D WALLRACK W/PLEXI</t>
  </si>
  <si>
    <t>UFA-8-4</t>
  </si>
  <si>
    <t>1SP UNIV FA SHLF 8"D,4PK</t>
  </si>
  <si>
    <t>GK-3G</t>
  </si>
  <si>
    <t>3"GLAND GROMMET KIT 4PCS</t>
  </si>
  <si>
    <t>CWR-18-26VD</t>
  </si>
  <si>
    <t>SSHD-28</t>
  </si>
  <si>
    <t>28"D SLIDING SHLF,200LB</t>
  </si>
  <si>
    <t>MV-ISO-31</t>
  </si>
  <si>
    <t>ISO KIT FOR MRK/VRK 31"DP</t>
  </si>
  <si>
    <t>IUQFP-4RA</t>
  </si>
  <si>
    <t>INT'L UQFP-4RA</t>
  </si>
  <si>
    <t>LACE-13-OWP</t>
  </si>
  <si>
    <t>4-3/4"W,13SP,TIE PST,6PK</t>
  </si>
  <si>
    <t>MW-6FT</t>
  </si>
  <si>
    <t>6"FAN TOP,3 FANS,MRK/WRK</t>
  </si>
  <si>
    <t>SRD-LOCK</t>
  </si>
  <si>
    <t>REAR DOOR LOCK SET</t>
  </si>
  <si>
    <t>CFR-9-16</t>
  </si>
  <si>
    <t>9SP,CABINET FRAME RK,16D</t>
  </si>
  <si>
    <t>WMRK-2436SVR</t>
  </si>
  <si>
    <t>24SP/36D CONFIG SERVER RK</t>
  </si>
  <si>
    <t>LBP-10R90</t>
  </si>
  <si>
    <t>10PK 90DEGREE 10"OFFSET</t>
  </si>
  <si>
    <t>PCD-4-8-38DC</t>
  </si>
  <si>
    <t>4"WX8"DX38RU,DUAL DUCT</t>
  </si>
  <si>
    <t>PCD-4-4-38SC</t>
  </si>
  <si>
    <t>4"WX4"DX38RU,SINGLE DUCT</t>
  </si>
  <si>
    <t>PCD-4-8-45DC</t>
  </si>
  <si>
    <t>4"WX4"DX45RU,DUAL DUCT</t>
  </si>
  <si>
    <t>PCD-4-4-45SC</t>
  </si>
  <si>
    <t>4"WX4"DX45RU,SINGLE DUCT</t>
  </si>
  <si>
    <t>PCD-3-6-38DC</t>
  </si>
  <si>
    <t>3"WX6"DX38RU,DUAL DUCT</t>
  </si>
  <si>
    <t>PCD-3-3-38SC</t>
  </si>
  <si>
    <t>3"WX3"DX38RU,SINGLE DUCT</t>
  </si>
  <si>
    <t>PCD-3-6-45DC</t>
  </si>
  <si>
    <t>3"WX6"DX45RU,DUAL DUCT</t>
  </si>
  <si>
    <t>PCD-3-3-45SC</t>
  </si>
  <si>
    <t>3"WX3"DX45RU,SINGLE DUCT</t>
  </si>
  <si>
    <t>PCD-2-3-30SC</t>
  </si>
  <si>
    <t>2"WX3"DX30RU,SINGLE DUCT</t>
  </si>
  <si>
    <t>PCD-2-3-38SC</t>
  </si>
  <si>
    <t>2"WX3"DX38RU,SINGLE DUCT</t>
  </si>
  <si>
    <t>PCD-2-3-45SC</t>
  </si>
  <si>
    <t>2"WX3"DX45RU,SINGLE DUCT</t>
  </si>
  <si>
    <t>PCD-1.5X4-4BK</t>
  </si>
  <si>
    <t>1.5"WX4"DX6'L W/CVR,4PC</t>
  </si>
  <si>
    <t>PCD-1.5X2-4BK</t>
  </si>
  <si>
    <t>1.5"WX2"DX6'L W/CVR,4PC</t>
  </si>
  <si>
    <t>PHCM-2-3</t>
  </si>
  <si>
    <t>2SP PLASTIC CBL MNG,3"D</t>
  </si>
  <si>
    <t>PHCM-1-4</t>
  </si>
  <si>
    <t>1SP PLASTIC CBL MNG,4"D</t>
  </si>
  <si>
    <t>PHCM-1-2</t>
  </si>
  <si>
    <t>1SP PLASTIC CBL MNG,2"D</t>
  </si>
  <si>
    <t>SFR-25-24</t>
  </si>
  <si>
    <t>25SP/24D SWING FRAME RACK</t>
  </si>
  <si>
    <t>SFR-20-24</t>
  </si>
  <si>
    <t>20SP/24D SWING FRAME RACK</t>
  </si>
  <si>
    <t>SFR-12-24</t>
  </si>
  <si>
    <t>12SP/24D SWING FRAME RACK</t>
  </si>
  <si>
    <t>VPM-4</t>
  </si>
  <si>
    <t>4SP VERT PNL MOUNT</t>
  </si>
  <si>
    <t>VPM-3</t>
  </si>
  <si>
    <t>3SP VERT PNL MOUNT</t>
  </si>
  <si>
    <t>VPM-2</t>
  </si>
  <si>
    <t>2SP VERT PNL MOUNT</t>
  </si>
  <si>
    <t>HPM-6-915</t>
  </si>
  <si>
    <t>6SP ADJUST HPM,9"-15"</t>
  </si>
  <si>
    <t>HPM-4-915</t>
  </si>
  <si>
    <t>4SP ADJUST HPM 9"-15"</t>
  </si>
  <si>
    <t>HPM-8-915</t>
  </si>
  <si>
    <t>8SP ADJUST HPM,9"-15"</t>
  </si>
  <si>
    <t>MW-CFRD-42</t>
  </si>
  <si>
    <t>42SP,SPLIT FAN RD,1320CFM</t>
  </si>
  <si>
    <t>DECP-1X1</t>
  </si>
  <si>
    <t>1SP PNL W/(1)DECORA OP BK</t>
  </si>
  <si>
    <t>DECP-1X2</t>
  </si>
  <si>
    <t>1SP PNL W/(2)DECORA OP BK</t>
  </si>
  <si>
    <t>DECP-1X3</t>
  </si>
  <si>
    <t>1SP PNL W/(3)DECORA OP BK</t>
  </si>
  <si>
    <t>DECP-1X4</t>
  </si>
  <si>
    <t>1SP PNL,ACCPT 1-4 DECORA</t>
  </si>
  <si>
    <t>UD1</t>
  </si>
  <si>
    <t>1SP UTIL.DRAWER,BLACK</t>
  </si>
  <si>
    <t>UNI-1-C</t>
  </si>
  <si>
    <t>UNIVERSAL CONNECTOR PANEL</t>
  </si>
  <si>
    <t>CFR-10-16</t>
  </si>
  <si>
    <t>10SP,CABINET FRAME RK,16D</t>
  </si>
  <si>
    <t>RK-RR10</t>
  </si>
  <si>
    <t>10SP(17.5")RAIL KIT R/BRK</t>
  </si>
  <si>
    <t>RK10</t>
  </si>
  <si>
    <t>10SP (17.5") RACK,16"DEEP</t>
  </si>
  <si>
    <t>BRK10</t>
  </si>
  <si>
    <t>10SP (17.5") RACK,18"DEEP</t>
  </si>
  <si>
    <t>HM</t>
  </si>
  <si>
    <t>100PC,10-32 PREM PHIL SCW</t>
  </si>
  <si>
    <t>100PC,10-32 RUST RST SCW</t>
  </si>
  <si>
    <t>CFR-11-16</t>
  </si>
  <si>
    <t>11SP,CABINET FRAME RK,16D</t>
  </si>
  <si>
    <t>CWR-RR12</t>
  </si>
  <si>
    <t>REAR RAIL KIT,12SP CWR</t>
  </si>
  <si>
    <t>LD-1230HM</t>
  </si>
  <si>
    <t>12SP LCD DSK SD RK,30,HM</t>
  </si>
  <si>
    <t>RK-RR12</t>
  </si>
  <si>
    <t>12SP(21")RAIL KIT RK/BRK</t>
  </si>
  <si>
    <t>BRK12-22</t>
  </si>
  <si>
    <t>12SP(21)RACK,22 DEEP</t>
  </si>
  <si>
    <t>BRK12-28</t>
  </si>
  <si>
    <t>12SP(21)RACK,28 DEEP</t>
  </si>
  <si>
    <t>CLH-SS-12-2</t>
  </si>
  <si>
    <t>12"H SIDE STAND-OFF,2PC</t>
  </si>
  <si>
    <t>CFR-14-16</t>
  </si>
  <si>
    <t>14SP,CABINET FRAME RK,16D</t>
  </si>
  <si>
    <t>CFR-14-18</t>
  </si>
  <si>
    <t>14SP,CABINET FRAME RK,18D</t>
  </si>
  <si>
    <t>RK-RR14</t>
  </si>
  <si>
    <t>14SP(24.5")RAIL KIT R/BRK</t>
  </si>
  <si>
    <t>BRK14</t>
  </si>
  <si>
    <t>14SP (24.5") RACK,18"DEEP</t>
  </si>
  <si>
    <t>RK-RR16</t>
  </si>
  <si>
    <t>16SP(28")RAIL KIT RK/BRK</t>
  </si>
  <si>
    <t>BRK16-22</t>
  </si>
  <si>
    <t>16SP(28)RACK,22 DEEP</t>
  </si>
  <si>
    <t>MBRK16-22</t>
  </si>
  <si>
    <t>16SP(28)RACK,22DEEP,MAPLE</t>
  </si>
  <si>
    <t>CWR-RR18</t>
  </si>
  <si>
    <t>REAR RAIL KIT,18SP CWR</t>
  </si>
  <si>
    <t>DWR-18-32</t>
  </si>
  <si>
    <t>18SP/32D WALL RACK,BLACK</t>
  </si>
  <si>
    <t>UCP-FAN</t>
  </si>
  <si>
    <t>UCP FAN MOUNT KIT,INCL</t>
  </si>
  <si>
    <t>DWR-FK17</t>
  </si>
  <si>
    <t>17DP DWR FAN KIT</t>
  </si>
  <si>
    <t>5-FAN-K</t>
  </si>
  <si>
    <t>SLIM 5 FAN KIT,2 FANS</t>
  </si>
  <si>
    <t>VTB-2</t>
  </si>
  <si>
    <t>2SP LIGHT BLOCKING VENT</t>
  </si>
  <si>
    <t>EVT2</t>
  </si>
  <si>
    <t>2SP FLANGED ECONO VENT</t>
  </si>
  <si>
    <t>RK-RR20</t>
  </si>
  <si>
    <t>20SP(35")RAIL KIT RK/BRK</t>
  </si>
  <si>
    <t>MBRK20-22</t>
  </si>
  <si>
    <t>20SP(35)RACK,22DEEP,MAPLE</t>
  </si>
  <si>
    <t>BRK20-28</t>
  </si>
  <si>
    <t>20SP(35)RACK,28 DEEP</t>
  </si>
  <si>
    <t>MBRK20-28</t>
  </si>
  <si>
    <t>20SP(35)RACK,28DEEP,MAPLE</t>
  </si>
  <si>
    <t>PTRK-21</t>
  </si>
  <si>
    <t>PORTABLE RACK 21SP</t>
  </si>
  <si>
    <t>WR-24-32</t>
  </si>
  <si>
    <t>24SP/32D ROLLOUT ROT RACK</t>
  </si>
  <si>
    <t>WRK-24SA-27</t>
  </si>
  <si>
    <t>24SP/27D WRK RACK</t>
  </si>
  <si>
    <t>SRSR-4-25</t>
  </si>
  <si>
    <t>4 SLIDE SRSR,25 SPACE</t>
  </si>
  <si>
    <t>SRSR-4-26</t>
  </si>
  <si>
    <t>4 SLIDE SRSR,26 SPACE</t>
  </si>
  <si>
    <t>CWR-18-32SD</t>
  </si>
  <si>
    <t>3'DATA WALL CAB,SOLID,32D</t>
  </si>
  <si>
    <t>FI-3</t>
  </si>
  <si>
    <t>FOAM INSERT 3 SPACE</t>
  </si>
  <si>
    <t>VTB-3</t>
  </si>
  <si>
    <t>3SP LIGHT BLOCKING VENT</t>
  </si>
  <si>
    <t>SB3</t>
  </si>
  <si>
    <t>3SP FLANGED TEXT BLANK PA</t>
  </si>
  <si>
    <t>SECL-3</t>
  </si>
  <si>
    <t>3SP HINGED PLEXI SECURITY</t>
  </si>
  <si>
    <t>SRSR-X-30</t>
  </si>
  <si>
    <t>SRSR EXTENDED,30 SPACE</t>
  </si>
  <si>
    <t>ERK-3525-AV</t>
  </si>
  <si>
    <t>35SP/25D CONFIG AV RACK</t>
  </si>
  <si>
    <t>DCFANKIT-4</t>
  </si>
  <si>
    <t>DC FAN KIT 4 FANS 100CFM</t>
  </si>
  <si>
    <t>FI-4</t>
  </si>
  <si>
    <t>FOAM INSERT 4 SPACE</t>
  </si>
  <si>
    <t>SB4</t>
  </si>
  <si>
    <t>4SP FLANGED TEXT BLANK PA</t>
  </si>
  <si>
    <t>RK-RR4</t>
  </si>
  <si>
    <t>4SP(7")RAIL KIT RK/BRK</t>
  </si>
  <si>
    <t>GK4</t>
  </si>
  <si>
    <t>4"GROMMET KIT,4PCS</t>
  </si>
  <si>
    <t>LACE-23-OP</t>
  </si>
  <si>
    <t>3-1/4"W,23SP,TIE PST,6PK</t>
  </si>
  <si>
    <t>LACE-23-OWP</t>
  </si>
  <si>
    <t>4-3/4"W,23SP,TIE PST,6PK</t>
  </si>
  <si>
    <t>ERK-4025-AV</t>
  </si>
  <si>
    <t>40SP/25D CONFIG AV RACK</t>
  </si>
  <si>
    <t>WMRK-4236SVR</t>
  </si>
  <si>
    <t>42SP/36D CONFIG SERVER RK</t>
  </si>
  <si>
    <t>WMRK-4236SVR-AB</t>
  </si>
  <si>
    <t>42S/36D CNFG SVRRK ADDABY</t>
  </si>
  <si>
    <t>WMRK-4236</t>
  </si>
  <si>
    <t>42RU 36D FRAME ONLY</t>
  </si>
  <si>
    <t>R2-44S</t>
  </si>
  <si>
    <t>44RU SEISMIC CERT 2-POST</t>
  </si>
  <si>
    <t>WR-44-42</t>
  </si>
  <si>
    <t>44SP/42D ROLLOUT ROT RACK</t>
  </si>
  <si>
    <t>MRK-4442LRD</t>
  </si>
  <si>
    <t>44SP/42DP MULTIBAY RK LRD</t>
  </si>
  <si>
    <t>MRK-4442PROLRD</t>
  </si>
  <si>
    <t>44SP/42D MULTIBAY RK PRO</t>
  </si>
  <si>
    <t>MRK-4442PRO</t>
  </si>
  <si>
    <t>ERK-4425-AV</t>
  </si>
  <si>
    <t>44SP/25D CONFIG AV RACK</t>
  </si>
  <si>
    <t>MRK-4426-AV</t>
  </si>
  <si>
    <t>44SP/26D CONFIG AV RACK</t>
  </si>
  <si>
    <t>MRK-4431-AV-AB</t>
  </si>
  <si>
    <t>44SP/31D CNFG AVRK ADDABY</t>
  </si>
  <si>
    <t>MRK-4431-AV</t>
  </si>
  <si>
    <t>44SP/31D CONFIG AV RACK</t>
  </si>
  <si>
    <t>VRK-44-36HLRD</t>
  </si>
  <si>
    <t>44SP/36D VIDEO RACK LRD</t>
  </si>
  <si>
    <t>R4CN-4524B</t>
  </si>
  <si>
    <t>R4CN-4536B</t>
  </si>
  <si>
    <t>WMRK-4536</t>
  </si>
  <si>
    <t>45RU,36"DEPTH,FRAME ONLY</t>
  </si>
  <si>
    <t>RSH4A5XX</t>
  </si>
  <si>
    <t>CUS RACKSHLF5SP ANOD 20.5</t>
  </si>
  <si>
    <t>EB1MP</t>
  </si>
  <si>
    <t>50PC. EB1 MASTER PACK</t>
  </si>
  <si>
    <t>HG500</t>
  </si>
  <si>
    <t>500PC,10-32 RUST RST SCW</t>
  </si>
  <si>
    <t>R4CN-5136B</t>
  </si>
  <si>
    <t>VMRK-54-36</t>
  </si>
  <si>
    <t>54SP/36D MULTIBAY VMRK</t>
  </si>
  <si>
    <t>RK-RR6</t>
  </si>
  <si>
    <t>6SP(10.5")RAIL KIT RK/BRK</t>
  </si>
  <si>
    <t>RK6</t>
  </si>
  <si>
    <t>6SP (10.5") RACK, 16"DEEP</t>
  </si>
  <si>
    <t>BRK6</t>
  </si>
  <si>
    <t>6SP (10.5") RACK,18"DEEP</t>
  </si>
  <si>
    <t>ESUR+S12D-DC</t>
  </si>
  <si>
    <t>60"DESK&amp;OB W/SGL RACK,DC</t>
  </si>
  <si>
    <t>LACE-37-OP</t>
  </si>
  <si>
    <t>64-3/4"H,3-1/4H"W SLT LCR</t>
  </si>
  <si>
    <t>LACE-40-OWP</t>
  </si>
  <si>
    <t>70"H,4-3/4"W SLOT LACER</t>
  </si>
  <si>
    <t>LACE-44-1P</t>
  </si>
  <si>
    <t>6PC,44SPX1"STEEL LACE BAR</t>
  </si>
  <si>
    <t>LACE-44-OP</t>
  </si>
  <si>
    <t>77"H,3-1/4"W SLOT LACER</t>
  </si>
  <si>
    <t>CFR-8-16</t>
  </si>
  <si>
    <t>8SP,CABINET FRAME RK,16D</t>
  </si>
  <si>
    <t>RM-LCD-MT</t>
  </si>
  <si>
    <t>9SP,RACKMOUNT,LCD,TELESCP</t>
  </si>
  <si>
    <t>UCP-CH</t>
  </si>
  <si>
    <t>UCP CHASSIS 9"DEEP W/TOP&amp;</t>
  </si>
  <si>
    <t>ASR-42-HD</t>
  </si>
  <si>
    <t>31"USABLE,21"DP,6 SHLVS</t>
  </si>
  <si>
    <t>ASR-36</t>
  </si>
  <si>
    <t>36"SLDOUT ROT.SHLF SYSTEM</t>
  </si>
  <si>
    <t>KO-WSB3</t>
  </si>
  <si>
    <t>3SP BLANK PANEL FOR LKO</t>
  </si>
  <si>
    <t>CLH-ED8</t>
  </si>
  <si>
    <t>CBL LDR END DRP 8,1PC,3</t>
  </si>
  <si>
    <t>CLB-10-12</t>
  </si>
  <si>
    <t>CABLE LADDER,10'X12,BLK,1</t>
  </si>
  <si>
    <t>VCD-6-45-DC</t>
  </si>
  <si>
    <t>45SP,6"DUAL CBL DCT W/DRS</t>
  </si>
  <si>
    <t>TSW-15</t>
  </si>
  <si>
    <t>HOOK &amp; LOOP SADDLES,15PC</t>
  </si>
  <si>
    <t>TEMP-DEC</t>
  </si>
  <si>
    <t>DECORA MOUNT TEMP DISPLAY</t>
  </si>
  <si>
    <t>MW-DT</t>
  </si>
  <si>
    <t>DUCT TOP OPT MRK/WRK BLK</t>
  </si>
  <si>
    <t>THERM-A</t>
  </si>
  <si>
    <t>DUCT COOL THERM,ANALOG</t>
  </si>
  <si>
    <t>DUCT-COOL-1PT</t>
  </si>
  <si>
    <t>135CFM,INLINE,DUCTCOOL</t>
  </si>
  <si>
    <t>KO-AWFP2</t>
  </si>
  <si>
    <t>ASSM FAN KIT FOR 5.25"LKO</t>
  </si>
  <si>
    <t>FP2</t>
  </si>
  <si>
    <t>ANOD FAN PANEL FOR 2 FANS</t>
  </si>
  <si>
    <t>BG17</t>
  </si>
  <si>
    <t>BRUSH GASKET 17'ROLL</t>
  </si>
  <si>
    <t>GUARD-6</t>
  </si>
  <si>
    <t>HAMBURGER STYLE GUARD,6"</t>
  </si>
  <si>
    <t>AP-2</t>
  </si>
  <si>
    <t>2SP ACCESS PANEL</t>
  </si>
  <si>
    <t>APV-2</t>
  </si>
  <si>
    <t>2SP SLOTTED ACCESS PANEL</t>
  </si>
  <si>
    <t>APV-4</t>
  </si>
  <si>
    <t>4SP SLOTTED ACCESS PANEL</t>
  </si>
  <si>
    <t>AP-6</t>
  </si>
  <si>
    <t>6SP ACCESS PANEL</t>
  </si>
  <si>
    <t>APV-6</t>
  </si>
  <si>
    <t>6SP SLOTTED ACCESS PANEL</t>
  </si>
  <si>
    <t>BS-MRK-42</t>
  </si>
  <si>
    <t>INNER PLTFRM BASE,42"MRK</t>
  </si>
  <si>
    <t>ERK-10FT-550CFM</t>
  </si>
  <si>
    <t>INTEGRATED 10"FAN TOP</t>
  </si>
  <si>
    <t>LD-4830DC</t>
  </si>
  <si>
    <t>48"LCD DSK,30H,DC</t>
  </si>
  <si>
    <t>LD-4830HM</t>
  </si>
  <si>
    <t>48"LCD DSK,30H,HM</t>
  </si>
  <si>
    <t>LD-6430DC-RA</t>
  </si>
  <si>
    <t>64"LCD DSK A-BAY,DC,30,RT</t>
  </si>
  <si>
    <t>LD-6430DC</t>
  </si>
  <si>
    <t>64"LCD DSK,30H,DC</t>
  </si>
  <si>
    <t>LD-6430HM</t>
  </si>
  <si>
    <t>64"LCD DSK,30H,HM</t>
  </si>
  <si>
    <t>ISO-KOP</t>
  </si>
  <si>
    <t>RACK ISOLATION PANEL</t>
  </si>
  <si>
    <t>5-RS16</t>
  </si>
  <si>
    <t>16"CFR BOTTOM RUNNER SET</t>
  </si>
  <si>
    <t>5-RS26</t>
  </si>
  <si>
    <t>26"SLIM5 BOT RUNNER SET</t>
  </si>
  <si>
    <t>PROWMRK-RR45</t>
  </si>
  <si>
    <t>PR 45SP CAGENUT RR,WMRK</t>
  </si>
  <si>
    <t>R412-RR45</t>
  </si>
  <si>
    <t>PR 45SP 12/24 SPLIT RAIL</t>
  </si>
  <si>
    <t>SPN-R4-5136</t>
  </si>
  <si>
    <t>PR SIDES,4POSTRK,51SP/36D</t>
  </si>
  <si>
    <t>SPN-54-36</t>
  </si>
  <si>
    <t>PR BLK 54SP SDS,36"DP</t>
  </si>
  <si>
    <t>SPN-24-36</t>
  </si>
  <si>
    <t>PR 24SP,36DP BLK SIDE PNL</t>
  </si>
  <si>
    <t>SPN-42-36</t>
  </si>
  <si>
    <t>PR BLK 42SP,36D SIDEPNLS</t>
  </si>
  <si>
    <t>SPN-45-36</t>
  </si>
  <si>
    <t>PR BLK 45SP,36D SIDE PNLS</t>
  </si>
  <si>
    <t>PBS-WMRK-42</t>
  </si>
  <si>
    <t>PLENUM BASE FOR 42"D WMRK</t>
  </si>
  <si>
    <t>PFD-42</t>
  </si>
  <si>
    <t>42SP PLEXI FRONT DR,UNIV</t>
  </si>
  <si>
    <t>WRPFD-44</t>
  </si>
  <si>
    <t>44SP PLEXI FRONT DOOR,WR</t>
  </si>
  <si>
    <t>SH-BRK</t>
  </si>
  <si>
    <t>QUICK-POSITION TM SHELF</t>
  </si>
  <si>
    <t>QFP-2-119</t>
  </si>
  <si>
    <t>QUIET FNPNL ANOD W/2-220V</t>
  </si>
  <si>
    <t>CLS-COOL2</t>
  </si>
  <si>
    <t>50CFM ACTIVE EX,ACT IN</t>
  </si>
  <si>
    <t>RK-RAP12</t>
  </si>
  <si>
    <t>12SP RK REAR ACCESS KIT</t>
  </si>
  <si>
    <t>RK-RAP20</t>
  </si>
  <si>
    <t>20SP RK REAR ACCESS KIT</t>
  </si>
  <si>
    <t>WR-RAP-37</t>
  </si>
  <si>
    <t>37SP REAR ACCESS PNL,WR</t>
  </si>
  <si>
    <t>WR-RAP-44</t>
  </si>
  <si>
    <t>44SP REAR ACCESS PNL,WR</t>
  </si>
  <si>
    <t>PTRK-RR27</t>
  </si>
  <si>
    <t>REAR RAIL KIT FOR PTRK-27</t>
  </si>
  <si>
    <t>S-DEC</t>
  </si>
  <si>
    <t>REMOTE SWITCH DECORA</t>
  </si>
  <si>
    <t>REB18</t>
  </si>
  <si>
    <t>ROTATING EQUIP BASE 18"DP</t>
  </si>
  <si>
    <t>5WLR</t>
  </si>
  <si>
    <t>FLR-FNDLY LKCSTRS(4)SLIM5</t>
  </si>
  <si>
    <t>5WR</t>
  </si>
  <si>
    <t>FLR-FNDLY CASTERS(4)SLIM5</t>
  </si>
  <si>
    <t>LD-SP30-DC</t>
  </si>
  <si>
    <t>30"SIDE PNLS DRK CHRY(PR)</t>
  </si>
  <si>
    <t>LD-SP30-HM</t>
  </si>
  <si>
    <t>30"SIDE PNLS HNY MPLE(PR)</t>
  </si>
  <si>
    <t>LD-SP30-SL</t>
  </si>
  <si>
    <t>30"SIDE PNLS SLATE(PR)</t>
  </si>
  <si>
    <t>S12SD-DC</t>
  </si>
  <si>
    <t>SGL BAY SQUARE TOP RK,DC</t>
  </si>
  <si>
    <t>S24D-DC</t>
  </si>
  <si>
    <t>24SP ROLL RACK,SQ TOP,DC</t>
  </si>
  <si>
    <t>CBS-WRK-27R</t>
  </si>
  <si>
    <t>FLR-FNDLY CBS,27"DP,WRK</t>
  </si>
  <si>
    <t>CBS-WMRK-36</t>
  </si>
  <si>
    <t>CASTER BASE,36D WMRK</t>
  </si>
  <si>
    <t>RK-GD14</t>
  </si>
  <si>
    <t>14SP GLS DR FOR BRK/OBRK</t>
  </si>
  <si>
    <t>RK-GD6</t>
  </si>
  <si>
    <t>6SP GLASS DR FOR BRK/OBRK</t>
  </si>
  <si>
    <t>FD-45</t>
  </si>
  <si>
    <t>45SP SOLID FRONT DR,UNIV</t>
  </si>
  <si>
    <t>FD-46</t>
  </si>
  <si>
    <t>46SP SOLID FRONT DOOR</t>
  </si>
  <si>
    <t>MW-CRD-24</t>
  </si>
  <si>
    <t>KEY-1</t>
  </si>
  <si>
    <t>KEYSTONE (1) PORT UCP PNL</t>
  </si>
  <si>
    <t>TW2B</t>
  </si>
  <si>
    <t>2 BLT TWISTLOC(1)PORT UCP</t>
  </si>
  <si>
    <t>DUP2</t>
  </si>
  <si>
    <t>DUPLEX (2) PORT UCP PNL</t>
  </si>
  <si>
    <t>UCP-VT</t>
  </si>
  <si>
    <t>SINGLE VENTED UCP PNL</t>
  </si>
  <si>
    <t>IUQFP-4D</t>
  </si>
  <si>
    <t>INT ULTRA QFP 4 FAN DSPLY</t>
  </si>
  <si>
    <t>LD-KBTDC</t>
  </si>
  <si>
    <t>LCD DSK KB SHELF,DK CHRY</t>
  </si>
  <si>
    <t>VBK-E25</t>
  </si>
  <si>
    <t>25DP ERK VENT BLOCK KIT</t>
  </si>
  <si>
    <t>VBK-S32</t>
  </si>
  <si>
    <t>VENT BLOCKER KIT SR-40-32</t>
  </si>
  <si>
    <t>LVFD-18</t>
  </si>
  <si>
    <t>18SP LARGE PERF FR DOOR</t>
  </si>
  <si>
    <t>LVFD-21</t>
  </si>
  <si>
    <t>21SP LARGE PERF FR DOOR</t>
  </si>
  <si>
    <t>LVFD-WMRK-45</t>
  </si>
  <si>
    <t>45 SP LARGE PERF DOOR</t>
  </si>
  <si>
    <t>MW-CLVRD-45</t>
  </si>
  <si>
    <t>SH-WR-34</t>
  </si>
  <si>
    <t>34"DP SHELF FOR WR SERIES</t>
  </si>
  <si>
    <t>WMRK-4242</t>
  </si>
  <si>
    <t>42RU,42D FRAME ONLY</t>
  </si>
  <si>
    <t>LVFD-WMRK-42</t>
  </si>
  <si>
    <t>42 SP LARGE PERF DOOR</t>
  </si>
  <si>
    <t>MW-CLVRD-42</t>
  </si>
  <si>
    <t>SPN-42-42</t>
  </si>
  <si>
    <t>PR BLK 42SP,42D SIDEPNLS</t>
  </si>
  <si>
    <t>ERK-6FT-440CFM</t>
  </si>
  <si>
    <t>INTEG 6"FAN TOPW/GUARDS</t>
  </si>
  <si>
    <t>PROWMRK-ZRA-42</t>
  </si>
  <si>
    <t>42SP WMRK ZRAIL ADAPT KIT</t>
  </si>
  <si>
    <t>S12-DC</t>
  </si>
  <si>
    <t>SGL BAY OUTBD RK,NO DR,DC</t>
  </si>
  <si>
    <t>LF-ISO</t>
  </si>
  <si>
    <t>LF W/RUBBER ISOLATION BT</t>
  </si>
  <si>
    <t>PCS-3-2H</t>
  </si>
  <si>
    <t>CBL SPOOL,3"D,2SP PNL</t>
  </si>
  <si>
    <t>PCS-1-2H</t>
  </si>
  <si>
    <t>CBL SPOOL,1-3/8"D,2SP PNL</t>
  </si>
  <si>
    <t>PCS-3-4</t>
  </si>
  <si>
    <t>CABLE SPOOL,3"D,4PCS</t>
  </si>
  <si>
    <t>PCS-1-4</t>
  </si>
  <si>
    <t>CABLE SPOOL,1-3/8"D,4PCS</t>
  </si>
  <si>
    <t>R412-4530B</t>
  </si>
  <si>
    <t>45SP 4-POST FRM RK 12/24</t>
  </si>
  <si>
    <t>RK14</t>
  </si>
  <si>
    <t>14SP (24.5") RACK,16"DEEP</t>
  </si>
  <si>
    <t>MW-4FT-380CFM</t>
  </si>
  <si>
    <t>DLVFD-44</t>
  </si>
  <si>
    <t>DRK LRG PERF FRONT DOOR</t>
  </si>
  <si>
    <t>WMRK-2436</t>
  </si>
  <si>
    <t>24RU,36D FRAME ONLY</t>
  </si>
  <si>
    <t>RKW-HD</t>
  </si>
  <si>
    <t>BRK/RK WHEEL KIT HEAVYDTY</t>
  </si>
  <si>
    <t>RK-GD12</t>
  </si>
  <si>
    <t>12SP GLS DR FOR BRK/OBRK</t>
  </si>
  <si>
    <t>DWR-FK32</t>
  </si>
  <si>
    <t>32DP DWR FAN KIT</t>
  </si>
  <si>
    <t>D-CFRD-44</t>
  </si>
  <si>
    <t>44SP SPLIT FAN RD DRK</t>
  </si>
  <si>
    <t>MW-CLVRD-44</t>
  </si>
  <si>
    <t>LG PERF SPLIT REARDR,44SP</t>
  </si>
  <si>
    <t>DRK19-44-42LRD</t>
  </si>
  <si>
    <t>19PANLW,44SP,42"DP DRK</t>
  </si>
  <si>
    <t>PS2/USB-4C</t>
  </si>
  <si>
    <t>4PACK, PS2/USB CORDS</t>
  </si>
  <si>
    <t>CWR-18-32PD</t>
  </si>
  <si>
    <t>3'DATA WALL CAB,PLEXI,32D</t>
  </si>
  <si>
    <t>CWR-12-32PD</t>
  </si>
  <si>
    <t>2'DATA WALL CAB,PLEXI,32D</t>
  </si>
  <si>
    <t>CWR-26-26PD</t>
  </si>
  <si>
    <t>CWR-26-22PD</t>
  </si>
  <si>
    <t>4'DATA WALL CAB,PLEXI,22D</t>
  </si>
  <si>
    <t>CWR-12-22PD</t>
  </si>
  <si>
    <t>2'DATA WALL CAB PLEXI 22D</t>
  </si>
  <si>
    <t>CWR-26-17PD</t>
  </si>
  <si>
    <t>4'DATA WALL CAB,PLEXI,17D</t>
  </si>
  <si>
    <t>CWR-18-17PD</t>
  </si>
  <si>
    <t>3'DATA WALL CAB,PLEXI,17D</t>
  </si>
  <si>
    <t>U4V</t>
  </si>
  <si>
    <t>4SP VENTED UTILITY SHELF</t>
  </si>
  <si>
    <t>U3V</t>
  </si>
  <si>
    <t>3SP VENTED UTILITY SHELF</t>
  </si>
  <si>
    <t>U2V</t>
  </si>
  <si>
    <t>2SP VENTED UTILITY SHELF</t>
  </si>
  <si>
    <t>CWR-FKIT</t>
  </si>
  <si>
    <t>FAN KIT FOR CWR SERIES</t>
  </si>
  <si>
    <t>CWR-26-32PD</t>
  </si>
  <si>
    <t>4'DATA WALL CAB,PLEXI,32D</t>
  </si>
  <si>
    <t>CWR-18-26PD</t>
  </si>
  <si>
    <t>CWR-18-22PD</t>
  </si>
  <si>
    <t>3'DATA WALL CAB,PLEXI,22D</t>
  </si>
  <si>
    <t>CWR-12-26PD</t>
  </si>
  <si>
    <t>CWR-12-17PD</t>
  </si>
  <si>
    <t>2'DATA WALL CAB PLXI 17D</t>
  </si>
  <si>
    <t>AXS-FAN-119</t>
  </si>
  <si>
    <t>SLIM FAN,220V,TO FIT AXS</t>
  </si>
  <si>
    <t>FD-42</t>
  </si>
  <si>
    <t>42SP SOLID FRONT DR,UNIV</t>
  </si>
  <si>
    <t>CBS-WRK-32R</t>
  </si>
  <si>
    <t>FLR-FNDLY CBS,32"DP,WRK</t>
  </si>
  <si>
    <t>CBS-WMRK-42</t>
  </si>
  <si>
    <t>CASTER BASE,42D,WMRK</t>
  </si>
  <si>
    <t>EWR-ARB-22</t>
  </si>
  <si>
    <t>22"DP EWR ADJ.RAIL BRKT</t>
  </si>
  <si>
    <t>ASR-30</t>
  </si>
  <si>
    <t>30"SLDOUT ROT.SHLF SYSTEM</t>
  </si>
  <si>
    <t>U2MP</t>
  </si>
  <si>
    <t>50PC U2 MASTER PACK</t>
  </si>
  <si>
    <t>MW-CFRD-44</t>
  </si>
  <si>
    <t>44SP,SPLIT FAN RD,1320CFM</t>
  </si>
  <si>
    <t>DCLVRD-44</t>
  </si>
  <si>
    <t>LG PRF SPLT REARDR,44,DRK</t>
  </si>
  <si>
    <t>DWR-FK22</t>
  </si>
  <si>
    <t>22DP DWR FAN KIT</t>
  </si>
  <si>
    <t>AXS-FAN-K</t>
  </si>
  <si>
    <t>AXS,AX-SXR FAN KIT,2 FANS</t>
  </si>
  <si>
    <t>FEB5</t>
  </si>
  <si>
    <t>5SP FLAT ECONO BLANK</t>
  </si>
  <si>
    <t>FI-2</t>
  </si>
  <si>
    <t>FOAM INSERT 2 SPACE</t>
  </si>
  <si>
    <t>SPN-R4-4524</t>
  </si>
  <si>
    <t>PR SIDES,4POSTRK,45SP/24D</t>
  </si>
  <si>
    <t>MW-6FT-660CFM</t>
  </si>
  <si>
    <t>R412-4524B</t>
  </si>
  <si>
    <t>GK-4G</t>
  </si>
  <si>
    <t>4"GLAND GROMMET KIT,4PCS</t>
  </si>
  <si>
    <t>MW-CRD-45</t>
  </si>
  <si>
    <t>PFD-45</t>
  </si>
  <si>
    <t>45SP PLEXI FRONT DR,UNIV</t>
  </si>
  <si>
    <t>SPN-45-42</t>
  </si>
  <si>
    <t>PR BLK 45SP,42D SIDE PNLS</t>
  </si>
  <si>
    <t>WMRK-4542</t>
  </si>
  <si>
    <t>45RU,42"DEPTH,FRAME ONLY</t>
  </si>
  <si>
    <t>LACE-40-OP</t>
  </si>
  <si>
    <t>70"H,3-1/4"W SLOT LACER</t>
  </si>
  <si>
    <t>EWR-ARB-17</t>
  </si>
  <si>
    <t>17"DP EWR ADJ.RAIL BRKT</t>
  </si>
  <si>
    <t>SFR-25-18</t>
  </si>
  <si>
    <t>25SP(43.75")18D SWNG FRM</t>
  </si>
  <si>
    <t>PB-90</t>
  </si>
  <si>
    <t>90DEG PWR MOUNTING BRKTS</t>
  </si>
  <si>
    <t>LVFD-40</t>
  </si>
  <si>
    <t>40SP LARGE PERF FR DOOR</t>
  </si>
  <si>
    <t>FAN-6</t>
  </si>
  <si>
    <t>6"FAN 220 CFM,CORD&amp;HDW</t>
  </si>
  <si>
    <t>HP24-500</t>
  </si>
  <si>
    <t>500PC 12-24 SCREW W/WASH</t>
  </si>
  <si>
    <t>DWR-24-32</t>
  </si>
  <si>
    <t>24SP/32D WALL RACK,BLACK</t>
  </si>
  <si>
    <t>DWR-12-32</t>
  </si>
  <si>
    <t>12SP/32D WALL RACK,BLACK</t>
  </si>
  <si>
    <t>VCD-6-45-SC</t>
  </si>
  <si>
    <t>45SP,6"SGL CBL DCT W/DR</t>
  </si>
  <si>
    <t>VCD-10-45-SC</t>
  </si>
  <si>
    <t>45SP,10"SGL CBL DCT/DRS</t>
  </si>
  <si>
    <t>DWR-RR46</t>
  </si>
  <si>
    <t>46SP REAR RL KIT SR-46-XX</t>
  </si>
  <si>
    <t>FANCORD-3X1</t>
  </si>
  <si>
    <t>6FT,1 PLUG,3 FAN PWR CORD</t>
  </si>
  <si>
    <t>MW-10FT-550CFM</t>
  </si>
  <si>
    <t>HM500</t>
  </si>
  <si>
    <t>500PC,10-32 PREM PHIL SCW</t>
  </si>
  <si>
    <t>FANCORD-2X1</t>
  </si>
  <si>
    <t>6FT,1 PLUG,2 FAN PWR CORD</t>
  </si>
  <si>
    <t>DWR-FK26</t>
  </si>
  <si>
    <t>26DP DWR FAN KIT</t>
  </si>
  <si>
    <t>RK-GD20</t>
  </si>
  <si>
    <t>20SP GLS DR FOR BRK/OBRK</t>
  </si>
  <si>
    <t>LACE-44-OWP</t>
  </si>
  <si>
    <t>77"H,4-3/4"W SLOT LACER</t>
  </si>
  <si>
    <t>MRK-4042</t>
  </si>
  <si>
    <t>40SP/42D MULTIBAY RACK</t>
  </si>
  <si>
    <t>DRK19-44-42PRO</t>
  </si>
  <si>
    <t>CBS-ERK-25R</t>
  </si>
  <si>
    <t>FLR-FNDLY CBS,25"DP,ERK</t>
  </si>
  <si>
    <t>5-14-26</t>
  </si>
  <si>
    <t>SLIM5 KNOCKDOWN 14SP,26D</t>
  </si>
  <si>
    <t>CBS-ERK-20R</t>
  </si>
  <si>
    <t>FLR-FNDLY CBS,20"DP,ERK</t>
  </si>
  <si>
    <t>LVFD-24</t>
  </si>
  <si>
    <t>24SP LARGE PERF FR DOOR</t>
  </si>
  <si>
    <t>MW-LVRD-40</t>
  </si>
  <si>
    <t>40SP LARGE PERF REAR DOOR</t>
  </si>
  <si>
    <t>MW-LVT</t>
  </si>
  <si>
    <t>MRK/WRK LG PERF VENT TOP</t>
  </si>
  <si>
    <t>VSA-2744</t>
  </si>
  <si>
    <t>27"-44"D TELES.SHLF,1.5H</t>
  </si>
  <si>
    <t>VSA-1626</t>
  </si>
  <si>
    <t>16"-26"D TELES.SHLF,1.5H</t>
  </si>
  <si>
    <t>COMP-COOL-E</t>
  </si>
  <si>
    <t>COMPONENT COOLER EXPANS</t>
  </si>
  <si>
    <t>COMP-COOL-3</t>
  </si>
  <si>
    <t>COMPONENT COOL 3 FAN</t>
  </si>
  <si>
    <t>MRK-4431-DVR-AB</t>
  </si>
  <si>
    <t>44S/31D CNFG DVRRK ADDABY</t>
  </si>
  <si>
    <t>MRK-4431-DVR</t>
  </si>
  <si>
    <t>44SP/31D CONFIG DVR RACK</t>
  </si>
  <si>
    <t>LBFR-5A-26</t>
  </si>
  <si>
    <t>2PK FIXED F-R(26")LACEBAR</t>
  </si>
  <si>
    <t>IDF-ARB-24</t>
  </si>
  <si>
    <t>RAIL BRKT EXTEN FOR IDF</t>
  </si>
  <si>
    <t>IDF-TM-1624BK</t>
  </si>
  <si>
    <t>16SP TRUSS MNTD,24"D ENCL</t>
  </si>
  <si>
    <t>IDF-TM-1224BK</t>
  </si>
  <si>
    <t>12SP TRUSS MNTD,24"D ENCL</t>
  </si>
  <si>
    <t>DRK19-44-42</t>
  </si>
  <si>
    <t>19PNLW,44SP,42"DP DRK</t>
  </si>
  <si>
    <t>VTB-1</t>
  </si>
  <si>
    <t>1SP LIGHT BLOCKING VENT</t>
  </si>
  <si>
    <t>ASR-30-HD</t>
  </si>
  <si>
    <t>22"USABLE,21"DP,4 SHLVS</t>
  </si>
  <si>
    <t>CLAW14</t>
  </si>
  <si>
    <t>14"WALLMT CBLHNGR NO TRAY</t>
  </si>
  <si>
    <t>SPN-44-423</t>
  </si>
  <si>
    <t>PR BLK 44SP SDS,42-43"DP</t>
  </si>
  <si>
    <t>CLS-COOL1</t>
  </si>
  <si>
    <t>50CFM ACTIVE EX,PASS IN</t>
  </si>
  <si>
    <t>CAB-COOL</t>
  </si>
  <si>
    <t>CABINET COOL SYSTEM</t>
  </si>
  <si>
    <t>COMP-COOL</t>
  </si>
  <si>
    <t>COMPONENT COOL</t>
  </si>
  <si>
    <t>MK-1945-24</t>
  </si>
  <si>
    <t>45SP,14"DP CABLE MGMT RK</t>
  </si>
  <si>
    <t>PFD-46</t>
  </si>
  <si>
    <t>46SP PLEXI FRONT DOOR</t>
  </si>
  <si>
    <t>MW-LVRD-44</t>
  </si>
  <si>
    <t>44SP,LARGE PERF RD,UNV,BK</t>
  </si>
  <si>
    <t>HHCM-1</t>
  </si>
  <si>
    <t>1SP HINGED HORIZ CBL MGR</t>
  </si>
  <si>
    <t>BR2</t>
  </si>
  <si>
    <t>2SP BRUSH GROMMET PANEL</t>
  </si>
  <si>
    <t>OCAP-3</t>
  </si>
  <si>
    <t>3SP OPEN CLAMPING RACKMNT</t>
  </si>
  <si>
    <t>OCAP-2</t>
  </si>
  <si>
    <t>2SP OPEN CLAMPING RACKMNT</t>
  </si>
  <si>
    <t>T1P</t>
  </si>
  <si>
    <t>1SP PNL W/(1)TEMP-DEC,BK</t>
  </si>
  <si>
    <t>LBFR-3650-T</t>
  </si>
  <si>
    <t>2PK TLSCP F-R(36-50)LCBAR</t>
  </si>
  <si>
    <t>LBFR-2036-T</t>
  </si>
  <si>
    <t>2PK TLSCP F-R(20-36)LCBAR</t>
  </si>
  <si>
    <t>LBFR-1626-T</t>
  </si>
  <si>
    <t>2PK TLSCP F-R(16-26)LCBAR</t>
  </si>
  <si>
    <t>LBH-1930-T</t>
  </si>
  <si>
    <t>2PK TLSCP HOR(19-30)LCBAR</t>
  </si>
  <si>
    <t>MW-LA</t>
  </si>
  <si>
    <t>MRK/WRK LADDER ADAPT TOP</t>
  </si>
  <si>
    <t>HPQ-500</t>
  </si>
  <si>
    <t>500PC 10-32X3/8 RK SCREWS</t>
  </si>
  <si>
    <t>HPQ</t>
  </si>
  <si>
    <t>100PC 10-32X3/8 RK SCREWS</t>
  </si>
  <si>
    <t>UQFP-4DRA</t>
  </si>
  <si>
    <t>ULTRA QUT FN PNL W/DSPLY</t>
  </si>
  <si>
    <t>CBS-MRK-26R</t>
  </si>
  <si>
    <t>FLR-FNDLY CBS,26"DP,MRK</t>
  </si>
  <si>
    <t>CBS-MRK-31R</t>
  </si>
  <si>
    <t>FLR-FNDLY CBS,31"DP,MRK</t>
  </si>
  <si>
    <t>CBS-MRK-36R</t>
  </si>
  <si>
    <t>FLR-FNDLY CBS,36"DP,MRK</t>
  </si>
  <si>
    <t>LVFD-44</t>
  </si>
  <si>
    <t>44SP,LARGE PERF FD,UNV,BK</t>
  </si>
  <si>
    <t>PTRK-2126MDK</t>
  </si>
  <si>
    <t>PTRK-2126 W/PLEXI DR,TOP</t>
  </si>
  <si>
    <t>PTRK-2726</t>
  </si>
  <si>
    <t>PORTABLE RACK,27SP,26"DP</t>
  </si>
  <si>
    <t>PTRK-2126</t>
  </si>
  <si>
    <t>PORTABLE RACK,21SP,26"DP</t>
  </si>
  <si>
    <t>PTRK-1426</t>
  </si>
  <si>
    <t>PORTABLE RACK,14SP,26"D</t>
  </si>
  <si>
    <t>VRK-44-36H</t>
  </si>
  <si>
    <t>44SP/36D VIDEO RACK HORIZ</t>
  </si>
  <si>
    <t>MRK-4442</t>
  </si>
  <si>
    <t>44SP/42"DP MULTIBAY RACK</t>
  </si>
  <si>
    <t>CN1032-50</t>
  </si>
  <si>
    <t>50PC 10/32 CAGE NUTS</t>
  </si>
  <si>
    <t>TW12</t>
  </si>
  <si>
    <t>(12)CABLE/WIRE MGMT STRPS</t>
  </si>
  <si>
    <t>UQFP-4D</t>
  </si>
  <si>
    <t>ULTRA QFP 4 FAN LED DSPLY</t>
  </si>
  <si>
    <t>UQFP-2D</t>
  </si>
  <si>
    <t>ULTRA QFP 2 FAN LED DSPLY</t>
  </si>
  <si>
    <t>UQFP-2</t>
  </si>
  <si>
    <t>ULTRA QFP 2 FAN LED</t>
  </si>
  <si>
    <t>KO-VT3</t>
  </si>
  <si>
    <t>VENT KIT FOR 5.25" LKO</t>
  </si>
  <si>
    <t>SPN-40-36</t>
  </si>
  <si>
    <t>PR BLK 40SP/36D SIDE PNLS</t>
  </si>
  <si>
    <t>MRK-4036</t>
  </si>
  <si>
    <t>40SP/36D MULTIBAY MRK</t>
  </si>
  <si>
    <t>UQFP-4</t>
  </si>
  <si>
    <t>ULTRA QFP 4 FAN LED</t>
  </si>
  <si>
    <t>SR-24-32</t>
  </si>
  <si>
    <t>24SP/32D SWINGING WALLRK</t>
  </si>
  <si>
    <t>SR-24-28</t>
  </si>
  <si>
    <t>24SP/28D SWINGING WALLRK</t>
  </si>
  <si>
    <t>DWRSR-ZL</t>
  </si>
  <si>
    <t>DWR/SR ZERO CLEAR LATCH</t>
  </si>
  <si>
    <t>SR-46-28</t>
  </si>
  <si>
    <t>46SP SWINGING WALLRK,28"</t>
  </si>
  <si>
    <t>SR-40-32</t>
  </si>
  <si>
    <t>40SP SWINGING WALLRK,32"</t>
  </si>
  <si>
    <t>LBP-LTF</t>
  </si>
  <si>
    <t>LG FLANGE LACER PNL,10PC</t>
  </si>
  <si>
    <t>XLRM6</t>
  </si>
  <si>
    <t>MALE XLR (6) PORT UCP PNL</t>
  </si>
  <si>
    <t>WUSS20.5</t>
  </si>
  <si>
    <t>WIDE UNIT SHELF SYS 20.5D</t>
  </si>
  <si>
    <t>WUSS17.5</t>
  </si>
  <si>
    <t>WIDE UNIT SHELF SYS 17.5D</t>
  </si>
  <si>
    <t>WUSS15.5</t>
  </si>
  <si>
    <t>WIDE UNIT SHELF SYS 15.5D</t>
  </si>
  <si>
    <t>WUSS14</t>
  </si>
  <si>
    <t>WIDE UNIT SHELF SYS 14DP</t>
  </si>
  <si>
    <t>WUSS11.5</t>
  </si>
  <si>
    <t>WIDE UNIT SHELF SYS 11.5D</t>
  </si>
  <si>
    <t>WS4-W32-24</t>
  </si>
  <si>
    <t>4 BAY WRK WRITING SHELF</t>
  </si>
  <si>
    <t>WS4-W32-18</t>
  </si>
  <si>
    <t>WS4-W27-24</t>
  </si>
  <si>
    <t>WS4-W27-18</t>
  </si>
  <si>
    <t>WS4-S18-GOF</t>
  </si>
  <si>
    <t>4 BAY CONSOLE GRAPH WS,OA</t>
  </si>
  <si>
    <t>WS4-S18-GBF</t>
  </si>
  <si>
    <t>4 BAY CNSL GRAPH WS T-MOL</t>
  </si>
  <si>
    <t>WS4-M31-24</t>
  </si>
  <si>
    <t>4 BAY MRK WRITING SHELF</t>
  </si>
  <si>
    <t>WS4-M26-24</t>
  </si>
  <si>
    <t>WS3-W32-24</t>
  </si>
  <si>
    <t>3 BAY WRK WRITING SHELF</t>
  </si>
  <si>
    <t>WS3-W32-18</t>
  </si>
  <si>
    <t>WS3-W27-24</t>
  </si>
  <si>
    <t>WS3-W27-18</t>
  </si>
  <si>
    <t>WS3-S18-GOF</t>
  </si>
  <si>
    <t>3 BAY CONSOLE GRAPH WS,OA</t>
  </si>
  <si>
    <t>WS3-S18-GBL</t>
  </si>
  <si>
    <t>3 BAY CNSL GRAPH WS T-MOL</t>
  </si>
  <si>
    <t>WS3-S18-GBF</t>
  </si>
  <si>
    <t>WS3-S18-GBC</t>
  </si>
  <si>
    <t>WS3-M31-24</t>
  </si>
  <si>
    <t>3 BAY MRK WRITING SHELF</t>
  </si>
  <si>
    <t>WS3-M26-24</t>
  </si>
  <si>
    <t>WS390-S18-GBR</t>
  </si>
  <si>
    <t>3BAY 90D CNSL GRAPHWS,TM</t>
  </si>
  <si>
    <t>WS390-S18-GBL</t>
  </si>
  <si>
    <t>3BAY 90D CNSL GRAPHWS,TML</t>
  </si>
  <si>
    <t>WS390-S18-GBF</t>
  </si>
  <si>
    <t>3BAY 90D CNSL GRAPHWS,TMF</t>
  </si>
  <si>
    <t>WS390-S18-GBC</t>
  </si>
  <si>
    <t>3BAY 90D CNSL GRAPHWS,TMC</t>
  </si>
  <si>
    <t>WS2-W32-24</t>
  </si>
  <si>
    <t>2 BAY WRK WRITING SHELF</t>
  </si>
  <si>
    <t>WS2-W32-18</t>
  </si>
  <si>
    <t>WS2-W27-24</t>
  </si>
  <si>
    <t>WS2-W27-18</t>
  </si>
  <si>
    <t>WS2-S18-GOF</t>
  </si>
  <si>
    <t>2 BAY CONSOLE GRAPH WS,OA</t>
  </si>
  <si>
    <t>WS2-S18-GBR</t>
  </si>
  <si>
    <t>2 BAY CNSL GRAPH WS T-MOL</t>
  </si>
  <si>
    <t>WS2-S18-GBL</t>
  </si>
  <si>
    <t>WS2-M31-24</t>
  </si>
  <si>
    <t>2 BAY MRK WRITING SHELF</t>
  </si>
  <si>
    <t>WS2-M26-24</t>
  </si>
  <si>
    <t>WS245-S18-GOR</t>
  </si>
  <si>
    <t>2 BAY 45D CNSL GRAPH WS,O</t>
  </si>
  <si>
    <t>WS245-S18-GOL</t>
  </si>
  <si>
    <t>WS245-S18-GBL</t>
  </si>
  <si>
    <t>2 BAY 45D CNSL GRAPH WS,T</t>
  </si>
  <si>
    <t>WS1-S18-GOC</t>
  </si>
  <si>
    <t>1 BAY CONSOLE GRAPH WS,OA</t>
  </si>
  <si>
    <t>WS1-S18-GBR</t>
  </si>
  <si>
    <t>1 BAY CNSL GRAPH WS T-MOL</t>
  </si>
  <si>
    <t>WS1-S18-GBL</t>
  </si>
  <si>
    <t>WS1-S18-GBF</t>
  </si>
  <si>
    <t>WS1-S18-GBC</t>
  </si>
  <si>
    <t>WR-RR-44</t>
  </si>
  <si>
    <t>44SP ADD'L RAIL FOR WR</t>
  </si>
  <si>
    <t>WR-RR-37</t>
  </si>
  <si>
    <t>37SP ADD'L RAIL FOR WR</t>
  </si>
  <si>
    <t>WRK-Z4</t>
  </si>
  <si>
    <t>WRK SEISMIC BRACKETS</t>
  </si>
  <si>
    <t>WRK-TEMP-32</t>
  </si>
  <si>
    <t>ROUGH-IN TEMPLATE FOR 32D</t>
  </si>
  <si>
    <t>WRK-TEMP-27</t>
  </si>
  <si>
    <t>ROUGH-IN TEMPLATE FOR 27D</t>
  </si>
  <si>
    <t>WRK-RR44</t>
  </si>
  <si>
    <t>ADD.44SP RAIL KIT</t>
  </si>
  <si>
    <t>WRK-RR40</t>
  </si>
  <si>
    <t>ADD.40SP RAIL KIT</t>
  </si>
  <si>
    <t>WRK-RR37</t>
  </si>
  <si>
    <t>ADD.37SP RAIL KIT</t>
  </si>
  <si>
    <t>WRK-RR24</t>
  </si>
  <si>
    <t>ADD.24SP RAIL KIT</t>
  </si>
  <si>
    <t>WRK-44SA-32LRD</t>
  </si>
  <si>
    <t>44SP/32D WRK RACK LRD</t>
  </si>
  <si>
    <t>WRK-44SA-32</t>
  </si>
  <si>
    <t>44SP/32D WRK RACK</t>
  </si>
  <si>
    <t>WRK-44SA-27LRD</t>
  </si>
  <si>
    <t>44SP/27D WRK RACK LRD</t>
  </si>
  <si>
    <t>WRK-44SA-27</t>
  </si>
  <si>
    <t>44SP/27D WRK RACK</t>
  </si>
  <si>
    <t>WRK-44-32LRD</t>
  </si>
  <si>
    <t>44SP/32D MULTIBAY WRK LRD</t>
  </si>
  <si>
    <t>WRK-44-27LRD</t>
  </si>
  <si>
    <t>44SP/27D MULTIBAY WRK LRD</t>
  </si>
  <si>
    <t>WRK-40SA-32</t>
  </si>
  <si>
    <t>40SP/32D WRK RACK</t>
  </si>
  <si>
    <t>WRK-40SA-27LRD</t>
  </si>
  <si>
    <t>40SP/27D WRK RACK LRD</t>
  </si>
  <si>
    <t>WRK-40SA-27</t>
  </si>
  <si>
    <t>40SP/27D WRK RACK</t>
  </si>
  <si>
    <t>WRK-40-32LRD</t>
  </si>
  <si>
    <t>40SP/32D MULTIBAY WRK LRD</t>
  </si>
  <si>
    <t>WRK-40-32</t>
  </si>
  <si>
    <t>40SP/32D MULTIBAY WRK</t>
  </si>
  <si>
    <t>WRK-40-27LRD</t>
  </si>
  <si>
    <t>40SP/27D MULTIBAY WRK LRD</t>
  </si>
  <si>
    <t>WRK-40-27</t>
  </si>
  <si>
    <t>40SP/27D MULTIBAY WRK</t>
  </si>
  <si>
    <t>WRK-37SA-32</t>
  </si>
  <si>
    <t>37SP/32D WRK RACK</t>
  </si>
  <si>
    <t>WRK-37SA-27</t>
  </si>
  <si>
    <t>37SP/27D WRK RACK</t>
  </si>
  <si>
    <t>WRK-37-32</t>
  </si>
  <si>
    <t>37SP/32D MULTIBAY WRK</t>
  </si>
  <si>
    <t>WRK-37-27</t>
  </si>
  <si>
    <t>37SP/27D MULTIBAY WRK</t>
  </si>
  <si>
    <t>WRK-24-32</t>
  </si>
  <si>
    <t>24SP/32D MULTIBAY WRK</t>
  </si>
  <si>
    <t>WRK-24-27</t>
  </si>
  <si>
    <t>24SP/27D MULTIBAY WRK</t>
  </si>
  <si>
    <t>WRINKLE</t>
  </si>
  <si>
    <t>WRINKLE TOUCH-UP KIT</t>
  </si>
  <si>
    <t>WRFD-44</t>
  </si>
  <si>
    <t>44SP SOLID FRDR FOR WR</t>
  </si>
  <si>
    <t>WRFD-37</t>
  </si>
  <si>
    <t>37SP SOLID FRDR FOR WR</t>
  </si>
  <si>
    <t>WR-44-32</t>
  </si>
  <si>
    <t>44SP/32D ROLLOUT ROT RACK</t>
  </si>
  <si>
    <t>WR-37-32</t>
  </si>
  <si>
    <t>37SP/32D ROLL OUT ROT RK</t>
  </si>
  <si>
    <t>WM-30-12</t>
  </si>
  <si>
    <t>30SP WALL MOUNT RACK</t>
  </si>
  <si>
    <t>WM-15-12</t>
  </si>
  <si>
    <t>15SP WALL MOUNT RACK</t>
  </si>
  <si>
    <t>VTP-3</t>
  </si>
  <si>
    <t>3SP ANOD SLOTTED VENT PAN</t>
  </si>
  <si>
    <t>VTF4-CP6</t>
  </si>
  <si>
    <t>6PC. VTF4 CONTRACT PACK</t>
  </si>
  <si>
    <t>VTF4</t>
  </si>
  <si>
    <t>4SP FINE PERF VENT PANEL</t>
  </si>
  <si>
    <t>VTF3-CP6</t>
  </si>
  <si>
    <t>6PC. VTF3 CONTRACT PACK</t>
  </si>
  <si>
    <t>VTF3</t>
  </si>
  <si>
    <t>3SP FINE PERF VENT PANEL</t>
  </si>
  <si>
    <t>VTF2-CP12</t>
  </si>
  <si>
    <t>12PC. VTF2 CONTRACT PACK</t>
  </si>
  <si>
    <t>VTF1-CP12</t>
  </si>
  <si>
    <t>12PC. VTF1 CONTRACT PACK</t>
  </si>
  <si>
    <t>VT4-CP6</t>
  </si>
  <si>
    <t>6PC. VT4 CONTRACT PACK</t>
  </si>
  <si>
    <t>VT3-CP6</t>
  </si>
  <si>
    <t>6PC. VT3 CONTRACT PACK</t>
  </si>
  <si>
    <t>VT2-CP12</t>
  </si>
  <si>
    <t>12PC. VT2 CONTRACT PACK</t>
  </si>
  <si>
    <t>VT1-CP12</t>
  </si>
  <si>
    <t>12PC. VT1 CONTRACT PACK</t>
  </si>
  <si>
    <t>VRR-54</t>
  </si>
  <si>
    <t>ADD'L RAIL,54SP,PR</t>
  </si>
  <si>
    <t>VRK-Z4</t>
  </si>
  <si>
    <t>VRK SEISMIC BRACKETS</t>
  </si>
  <si>
    <t>VFEET-5-12</t>
  </si>
  <si>
    <t>5BAY VRK FOOT SET,12 FLOO</t>
  </si>
  <si>
    <t>VFEET-4-12</t>
  </si>
  <si>
    <t>4BAY VRK FOOT SET,12 FLOO</t>
  </si>
  <si>
    <t>VFEET-3-12</t>
  </si>
  <si>
    <t>3BAY VRK FOOT SET,12 FLOO</t>
  </si>
  <si>
    <t>VFEET-2-12</t>
  </si>
  <si>
    <t>2BAY VRK FOOT SET,12 FLOO</t>
  </si>
  <si>
    <t>VFEET-1-12</t>
  </si>
  <si>
    <t>1BAY VRK FOOT SET,12 FLOO</t>
  </si>
  <si>
    <t>VFD-54</t>
  </si>
  <si>
    <t>VENTED FRONT DOOR FITS VM</t>
  </si>
  <si>
    <t>VFD-37</t>
  </si>
  <si>
    <t>37SP VENT.FR.DOOR,UNIV.BL</t>
  </si>
  <si>
    <t>VFD-21</t>
  </si>
  <si>
    <t>21SP VENT.FR.DOOR,UNIV.BL</t>
  </si>
  <si>
    <t>VFD-16</t>
  </si>
  <si>
    <t>16SP VENT.FR.DOOR,UNIV.BL</t>
  </si>
  <si>
    <t>VFD-12</t>
  </si>
  <si>
    <t>12SP VENT.FR.DOOR,UNIV.BL</t>
  </si>
  <si>
    <t>VBK-WSA32</t>
  </si>
  <si>
    <t>32 DP WRK-SA VENT BLOCK K</t>
  </si>
  <si>
    <t>VBK-WSA27</t>
  </si>
  <si>
    <t>27 DP WRK-SA VENT BLOCK K</t>
  </si>
  <si>
    <t>VBK-W27-W32</t>
  </si>
  <si>
    <t>27/32 DP WRK VENT BLOCK K</t>
  </si>
  <si>
    <t>VBK-V</t>
  </si>
  <si>
    <t>VRK VENT BLOCK KIT</t>
  </si>
  <si>
    <t>VBK-SD22</t>
  </si>
  <si>
    <t>22DP SR/35+DWR VENT BLOCK</t>
  </si>
  <si>
    <t>VBK-S28</t>
  </si>
  <si>
    <t>28 DP SR VENT BLOCK KIT</t>
  </si>
  <si>
    <t>VBK-E20</t>
  </si>
  <si>
    <t>20DP ERK VENT BLOCK KIT</t>
  </si>
  <si>
    <t>VBK-DRK</t>
  </si>
  <si>
    <t>DRK VENT BLOCKER KIT</t>
  </si>
  <si>
    <t>VBK-D17</t>
  </si>
  <si>
    <t>17 DP DWR VENT BLOCK KIT</t>
  </si>
  <si>
    <t>UTR1-RP12</t>
  </si>
  <si>
    <t>12PC. UTR1 RACKSHELF PACK</t>
  </si>
  <si>
    <t>UTR1MP</t>
  </si>
  <si>
    <t>50PC UTR1 MASTER PACK</t>
  </si>
  <si>
    <t>USC-KEY</t>
  </si>
  <si>
    <t>REPLACE KEYS,USC-KL&amp;K-DEC</t>
  </si>
  <si>
    <t>UP1</t>
  </si>
  <si>
    <t>1SP UTILITY PANEL</t>
  </si>
  <si>
    <t>TS-9</t>
  </si>
  <si>
    <t>9PC EXTRA TIE SADDLES</t>
  </si>
  <si>
    <t>TS310</t>
  </si>
  <si>
    <t>3-10 AX-S SERVICE STAND</t>
  </si>
  <si>
    <t>TS1640</t>
  </si>
  <si>
    <t>16-40 AX-S SERVICE STAND</t>
  </si>
  <si>
    <t>TS1022</t>
  </si>
  <si>
    <t>10-22 AX-S SERVICE STAND</t>
  </si>
  <si>
    <t>TS</t>
  </si>
  <si>
    <t>BLACK POWCT 45SP TRIMSTRI</t>
  </si>
  <si>
    <t>TRACKL</t>
  </si>
  <si>
    <t>AX-S TRACK LEVELER</t>
  </si>
  <si>
    <t>TRACK50</t>
  </si>
  <si>
    <t>PR 50"SERVICE TRACKS</t>
  </si>
  <si>
    <t>TRACK31</t>
  </si>
  <si>
    <t>PR 31"SERVICE TRACKS</t>
  </si>
  <si>
    <t>TRACK25</t>
  </si>
  <si>
    <t>PR 25"SERVICE TRACKS</t>
  </si>
  <si>
    <t>TOR-PRT</t>
  </si>
  <si>
    <t>TRIM KIT FOR PARTIAL REC</t>
  </si>
  <si>
    <t>TOR-4-20SP</t>
  </si>
  <si>
    <t>4SP,20"D TIP OUT RK SURMT</t>
  </si>
  <si>
    <t>TOR-4-20RP</t>
  </si>
  <si>
    <t>4SP,20"D TIP OUT RK RECMT</t>
  </si>
  <si>
    <t>TOR-3-20SP</t>
  </si>
  <si>
    <t>3SP,20"D TIP OUT RK SURMT</t>
  </si>
  <si>
    <t>TOR-3-20RP</t>
  </si>
  <si>
    <t>3SP,20"D TIP OUT RK RECMT</t>
  </si>
  <si>
    <t>TOR-2-20SP</t>
  </si>
  <si>
    <t>2SP,20"D TIP OUT RK SURMT</t>
  </si>
  <si>
    <t>TOR-2-20RP</t>
  </si>
  <si>
    <t>2SP,20"D TIP OUT RK RECMT</t>
  </si>
  <si>
    <t>TFP3</t>
  </si>
  <si>
    <t>TEXTURED FAN PNL FOR 3 FA</t>
  </si>
  <si>
    <t>TFP2</t>
  </si>
  <si>
    <t>TEXTURED FAN PNL FOR 2 FA</t>
  </si>
  <si>
    <t>TFP1</t>
  </si>
  <si>
    <t>TEXTURED FAN PNL FOR 1 FA</t>
  </si>
  <si>
    <t>TD8FLK</t>
  </si>
  <si>
    <t>8SP FILE DRAWER W/LK,TEXT</t>
  </si>
  <si>
    <t>TD8</t>
  </si>
  <si>
    <t>8SP TEXTURED DRAWER</t>
  </si>
  <si>
    <t>TD5LK</t>
  </si>
  <si>
    <t>5SP TEXT. DRAWER W/LOCK</t>
  </si>
  <si>
    <t>TD4LK</t>
  </si>
  <si>
    <t>4SP TEXT. DRAWER W/LOCK</t>
  </si>
  <si>
    <t>TD3LK</t>
  </si>
  <si>
    <t>3SP TEXT DRAWER W/LOCK</t>
  </si>
  <si>
    <t>TD2LK</t>
  </si>
  <si>
    <t>2SP TEXT DRAWER W/LOCK</t>
  </si>
  <si>
    <t>SW</t>
  </si>
  <si>
    <t>100PC SHOULDER WASHERS</t>
  </si>
  <si>
    <t>ST3MP</t>
  </si>
  <si>
    <t>100PC 3SP SHIM TABS</t>
  </si>
  <si>
    <t>ST1MP</t>
  </si>
  <si>
    <t>100PC 1SP SHIM TABS</t>
  </si>
  <si>
    <t>SRSR-X-24</t>
  </si>
  <si>
    <t>SRSR EXTENDED,24 SPACE</t>
  </si>
  <si>
    <t>SRSR-X-23</t>
  </si>
  <si>
    <t>SRSR EXTENDED,23 SPACE</t>
  </si>
  <si>
    <t>SRSR-X-22</t>
  </si>
  <si>
    <t>SRSR EXTENDED,22 SPACE</t>
  </si>
  <si>
    <t>SRSR-X-21</t>
  </si>
  <si>
    <t>SRSR EXTENDED,21 SPACE</t>
  </si>
  <si>
    <t>SRSR-X-20</t>
  </si>
  <si>
    <t>SRSR EXTENDED,20 SPACE</t>
  </si>
  <si>
    <t>SRSR-X-19</t>
  </si>
  <si>
    <t>SRSR EXTENDED,19 SPACE</t>
  </si>
  <si>
    <t>SRSR-X-18</t>
  </si>
  <si>
    <t>SRSR EXTENDED,18 SPACE</t>
  </si>
  <si>
    <t>SRSR-X-17</t>
  </si>
  <si>
    <t>SRSR EXTENDED,17 SPACE</t>
  </si>
  <si>
    <t>SRSR-X-16</t>
  </si>
  <si>
    <t>SRSR EXTENDED,16 SPACE</t>
  </si>
  <si>
    <t>SRSR-X-15</t>
  </si>
  <si>
    <t>SRSR EXTENDED,15 SPACE</t>
  </si>
  <si>
    <t>SRSR-X-14</t>
  </si>
  <si>
    <t>SRSR EXTENDED,14 SPACE</t>
  </si>
  <si>
    <t>SRSR-X-13</t>
  </si>
  <si>
    <t>SRSR EXTENDED,13 SPACE</t>
  </si>
  <si>
    <t>SRSR-X-12</t>
  </si>
  <si>
    <t>SRSR EXTENDED,12 SPACE</t>
  </si>
  <si>
    <t>SRSR-4-23</t>
  </si>
  <si>
    <t>4 SLIDE SRSR,23 SPACE</t>
  </si>
  <si>
    <t>SRSR-4-22</t>
  </si>
  <si>
    <t>4 SLIDE SRSR,22 SPACE</t>
  </si>
  <si>
    <t>SRSR-4-21</t>
  </si>
  <si>
    <t>4 SLIDE SRSR,21 SPACE</t>
  </si>
  <si>
    <t>SRSR-4-19</t>
  </si>
  <si>
    <t>4 SLIDE SRSR,19 SPACE</t>
  </si>
  <si>
    <t>SRSR-4-18</t>
  </si>
  <si>
    <t>4 SLIDE SRSR,18 SPACE</t>
  </si>
  <si>
    <t>SRSR-4-17</t>
  </si>
  <si>
    <t>4 SLIDE SRSR,17 SPACE</t>
  </si>
  <si>
    <t>SRSR-4-16</t>
  </si>
  <si>
    <t>4 SLIDE SRSR,16 SPACE</t>
  </si>
  <si>
    <t>SRSR-4-15</t>
  </si>
  <si>
    <t>4 SLIDE SRSR,15 SPACE</t>
  </si>
  <si>
    <t>SRSR-4-14</t>
  </si>
  <si>
    <t>4 SLIDE SRSR,14 SPACE</t>
  </si>
  <si>
    <t>SRSR-4-13</t>
  </si>
  <si>
    <t>4 SLIDE SRSR,13 SPACE</t>
  </si>
  <si>
    <t>SRSR-4-12</t>
  </si>
  <si>
    <t>4 SLIDE SRSR,12 SPACE</t>
  </si>
  <si>
    <t>SRS4-9</t>
  </si>
  <si>
    <t>4 SLIDE SRS,9 SPACE</t>
  </si>
  <si>
    <t>SRS4-8</t>
  </si>
  <si>
    <t>4 SLIDE SRS,8 SPACE</t>
  </si>
  <si>
    <t>SRS4-20</t>
  </si>
  <si>
    <t>4 SLIDE SRS,20 SPACE</t>
  </si>
  <si>
    <t>SRS4-19</t>
  </si>
  <si>
    <t>4 SLIDE SRS,19 SPACE</t>
  </si>
  <si>
    <t>SRS4-18</t>
  </si>
  <si>
    <t>4 SLIDE SRS,18 SPACE</t>
  </si>
  <si>
    <t>SRS4-17</t>
  </si>
  <si>
    <t>4 SLIDE SRS,17 SPACE</t>
  </si>
  <si>
    <t>SRS4-16</t>
  </si>
  <si>
    <t>4 SLIDE SRS,16 SPACE</t>
  </si>
  <si>
    <t>SRS4-15</t>
  </si>
  <si>
    <t>4 SLIDE SRS,15 SPACE</t>
  </si>
  <si>
    <t>SRS4-14</t>
  </si>
  <si>
    <t>4 SLIDE SRS,14 SPACE</t>
  </si>
  <si>
    <t>SRS4-13</t>
  </si>
  <si>
    <t>4 SLIDE SRS,13 SPACE</t>
  </si>
  <si>
    <t>SRS4-12</t>
  </si>
  <si>
    <t>4 SLIDE SRS,12 SPACE</t>
  </si>
  <si>
    <t>SRS4-11</t>
  </si>
  <si>
    <t>4 SLIDE SRS,11 SPACE</t>
  </si>
  <si>
    <t>SRS4-10</t>
  </si>
  <si>
    <t>4 SLIDE SRS,10 SPACE</t>
  </si>
  <si>
    <t>SRS2-9</t>
  </si>
  <si>
    <t>2 SLIDE SRS,9 SPACE</t>
  </si>
  <si>
    <t>SRS2-8</t>
  </si>
  <si>
    <t>2 SLIDE SRS,8 SPACE</t>
  </si>
  <si>
    <t>SRS2-20</t>
  </si>
  <si>
    <t>2 SLIDE SRS,20 SPACE</t>
  </si>
  <si>
    <t>SRS2-19</t>
  </si>
  <si>
    <t>2 SLIDE SRS,19 SPACE</t>
  </si>
  <si>
    <t>SRS2-18</t>
  </si>
  <si>
    <t>2 SLIDE SRS,18 SPACE</t>
  </si>
  <si>
    <t>SRS2-17</t>
  </si>
  <si>
    <t>2 SLIDE SRS,17 SPACE</t>
  </si>
  <si>
    <t>SRS2-16</t>
  </si>
  <si>
    <t>2 SLIDE SRS,16 SPACE</t>
  </si>
  <si>
    <t>SRS2-15</t>
  </si>
  <si>
    <t>2 SLIDE SRS,15 SPACE</t>
  </si>
  <si>
    <t>SRS2-14</t>
  </si>
  <si>
    <t>2 SLIDE SRS,14 SPACE</t>
  </si>
  <si>
    <t>SRS2-13</t>
  </si>
  <si>
    <t>2 SLIDE SRS,13 SPACE</t>
  </si>
  <si>
    <t>SRS2-12</t>
  </si>
  <si>
    <t>2 SLIDE SRS,12 SPACE</t>
  </si>
  <si>
    <t>SRS2-11</t>
  </si>
  <si>
    <t>2 SLIDE SRS,11 SPACE</t>
  </si>
  <si>
    <t>SRS2-10</t>
  </si>
  <si>
    <t>2 SLIDE SRS,10 SPACE</t>
  </si>
  <si>
    <t>SRK</t>
  </si>
  <si>
    <t>SLOPED RACK,BLK,W/WHEELS</t>
  </si>
  <si>
    <t>SRD-KEY</t>
  </si>
  <si>
    <t>KEYS FOR REAR DOORS(B644A</t>
  </si>
  <si>
    <t>SRCC</t>
  </si>
  <si>
    <t>PAIR OF CABLE CARRIERS</t>
  </si>
  <si>
    <t>SPBIT</t>
  </si>
  <si>
    <t>DRIVER BIT,SQUARE W/PIN</t>
  </si>
  <si>
    <t>SP-5-8-26</t>
  </si>
  <si>
    <t>SIDE PANELS FOR 5-8-26</t>
  </si>
  <si>
    <t>SP-5-8</t>
  </si>
  <si>
    <t>SIDE PANELS FOR SLIM 5-8,</t>
  </si>
  <si>
    <t>SP-5-43-26</t>
  </si>
  <si>
    <t>SIDE PANELS FOR 5-43-26</t>
  </si>
  <si>
    <t>SP-5-37-26</t>
  </si>
  <si>
    <t>SIDE PANELS FOR 5-37-26</t>
  </si>
  <si>
    <t>SP-5-37</t>
  </si>
  <si>
    <t>SIDE PANELS FOR SLIM 5-37</t>
  </si>
  <si>
    <t>SP-5-29-26</t>
  </si>
  <si>
    <t>SIDE PANELS FOR 5-29-26</t>
  </si>
  <si>
    <t>SP-5-29</t>
  </si>
  <si>
    <t>SIDE PANELS FOR SLIM 5-29</t>
  </si>
  <si>
    <t>SP-5-21-26</t>
  </si>
  <si>
    <t>SIDE PANELS FOR 5-21-26</t>
  </si>
  <si>
    <t>SP-5-21</t>
  </si>
  <si>
    <t>SIDE PANELS FOR SLIM 5-21</t>
  </si>
  <si>
    <t>SP-5-14-26</t>
  </si>
  <si>
    <t>SIDE PANELS FOR 5-14-26</t>
  </si>
  <si>
    <t>SP-5-14</t>
  </si>
  <si>
    <t>SIDE PANELS FOR SLIM 5-14</t>
  </si>
  <si>
    <t>SL-3</t>
  </si>
  <si>
    <t>3SP PLEXI SECURITY COVER</t>
  </si>
  <si>
    <t>SL-2</t>
  </si>
  <si>
    <t>2SP PLEXI SECURITY COVER</t>
  </si>
  <si>
    <t>SL-1</t>
  </si>
  <si>
    <t>1SP PLEXI SECURITY COVER</t>
  </si>
  <si>
    <t>SH-WR</t>
  </si>
  <si>
    <t>SHELF FOR WR SERIES RACK</t>
  </si>
  <si>
    <t>SH-SRSR</t>
  </si>
  <si>
    <t>16"DP SHELF FOR SRSR</t>
  </si>
  <si>
    <t>SH-5A-26</t>
  </si>
  <si>
    <t>26"DP SLIM5/AXS SHELF</t>
  </si>
  <si>
    <t>SFD-KEY</t>
  </si>
  <si>
    <t>KEYS FOR FRONT DOORS(B399</t>
  </si>
  <si>
    <t>SFACE8</t>
  </si>
  <si>
    <t>8SP TEXTURED RSH FACE ONL</t>
  </si>
  <si>
    <t>SFACE7</t>
  </si>
  <si>
    <t>7SP TEXTURED RSH FACE ONL</t>
  </si>
  <si>
    <t>SFACE6</t>
  </si>
  <si>
    <t>6SP TEXTURED RSH FACE ONL</t>
  </si>
  <si>
    <t>SFACE5</t>
  </si>
  <si>
    <t>5SP TEXTURED RSH FACE ONL</t>
  </si>
  <si>
    <t>SFACE4</t>
  </si>
  <si>
    <t>4SP TEXTURED RSH FACE ONL</t>
  </si>
  <si>
    <t>SFACE3</t>
  </si>
  <si>
    <t>3SP TEXTURED RSH FACE ONL</t>
  </si>
  <si>
    <t>SFACE2</t>
  </si>
  <si>
    <t>2SP TEXTURED RSH FACE ONL</t>
  </si>
  <si>
    <t>SECL-4</t>
  </si>
  <si>
    <t>4SP HINGED PLEXI SECURITY</t>
  </si>
  <si>
    <t>SECL-2</t>
  </si>
  <si>
    <t>2SP HINGED PLEXI SECURITY</t>
  </si>
  <si>
    <t>SB4-CP6</t>
  </si>
  <si>
    <t>6PC. SB4 CONTRACT PACK</t>
  </si>
  <si>
    <t>SB3-CP6</t>
  </si>
  <si>
    <t>6PC. SB3 CONTRACT PACK</t>
  </si>
  <si>
    <t>SB2-CP12</t>
  </si>
  <si>
    <t>12PC. SB2 CONTRACT PACK</t>
  </si>
  <si>
    <t>SB1-CP12</t>
  </si>
  <si>
    <t>12PC. SB1 CONTRACT PACK</t>
  </si>
  <si>
    <t>S12SDG</t>
  </si>
  <si>
    <t>SGL BAY SQUARE TOP RK, GR</t>
  </si>
  <si>
    <t>S12D-DC</t>
  </si>
  <si>
    <t>SGL BAY RK W/PLX DR,DC</t>
  </si>
  <si>
    <t>RSH4S9XX</t>
  </si>
  <si>
    <t>CUS RACKSHLF9SP SPAT 20.5</t>
  </si>
  <si>
    <t>RSH4S9S</t>
  </si>
  <si>
    <t>CUS RACKSHLF9SP SPAT 11.5</t>
  </si>
  <si>
    <t>RSH4S9R</t>
  </si>
  <si>
    <t>CUS RACKSHLF9SP SPAT 15.5</t>
  </si>
  <si>
    <t>RSH4S9-LCD</t>
  </si>
  <si>
    <t>9 SPACE TEXTURED LCD MOUN</t>
  </si>
  <si>
    <t>RSH4S8-LCD</t>
  </si>
  <si>
    <t>8 SPACE TEXTURED LCD MOUN</t>
  </si>
  <si>
    <t>RSH4S7XXW</t>
  </si>
  <si>
    <t>CUS WIDERSH7SP SPAT 20.5D</t>
  </si>
  <si>
    <t>RSH4S7XX</t>
  </si>
  <si>
    <t>CUS RACKSHLF7SP SPAT 20.5</t>
  </si>
  <si>
    <t>RSH4S7S</t>
  </si>
  <si>
    <t>CUS RACKSHLF7SP SPAT 11.5</t>
  </si>
  <si>
    <t>RSH4S6XXW</t>
  </si>
  <si>
    <t>CUS WIDERSH6SP SPAT 20.5"</t>
  </si>
  <si>
    <t>RSH4S6XX</t>
  </si>
  <si>
    <t>CUS RACKSHLF6SP SPAT 20.5</t>
  </si>
  <si>
    <t>RSH4S6XW</t>
  </si>
  <si>
    <t>CUS WIDERSH6SP SPAT 17.5D</t>
  </si>
  <si>
    <t>RSH4S6S</t>
  </si>
  <si>
    <t>CUS RACKSHLF6SP SPAT 11.5</t>
  </si>
  <si>
    <t>RSH4S6R</t>
  </si>
  <si>
    <t>CUS RACKSHLF6SP SPAT 15.5</t>
  </si>
  <si>
    <t>RSH4S6M</t>
  </si>
  <si>
    <t>CUS RACKSHLF6SP SPAT 14DP</t>
  </si>
  <si>
    <t>RSH4S5XXW</t>
  </si>
  <si>
    <t>CUS WIDERSH5SP SPAT 20.5D</t>
  </si>
  <si>
    <t>RSH4S5XX</t>
  </si>
  <si>
    <t>CUS RACKSHLF5SP SPAT 20.5</t>
  </si>
  <si>
    <t>RSH4S5XW</t>
  </si>
  <si>
    <t>CUS WIDERSH5SP SPAT 17.5D</t>
  </si>
  <si>
    <t>RSH4S5X</t>
  </si>
  <si>
    <t>CUS RACKSHLF5SP SPAT 17.5</t>
  </si>
  <si>
    <t>RSH4S5S</t>
  </si>
  <si>
    <t>CUS RACKSHLF5SP SPAT 11.5</t>
  </si>
  <si>
    <t>RSH4S5RW</t>
  </si>
  <si>
    <t>CUS WIDERSH5SP SPAT 15.5D</t>
  </si>
  <si>
    <t>RSH4S5R</t>
  </si>
  <si>
    <t>CUS RACKSHLF5SP SPAT 15.5</t>
  </si>
  <si>
    <t>RSH4S5MW</t>
  </si>
  <si>
    <t>CUS WIDERSH5SP SPAT 14DP</t>
  </si>
  <si>
    <t>RSH4S5M</t>
  </si>
  <si>
    <t>CUS RACKSHLF5SP SPAT 14DP</t>
  </si>
  <si>
    <t>RSH4S4XXW</t>
  </si>
  <si>
    <t>CUS WIDERSH4SP SPAT 20.5D</t>
  </si>
  <si>
    <t>RSH4S4XX</t>
  </si>
  <si>
    <t>CUS RACKSHLF4SP SPAT 20.5</t>
  </si>
  <si>
    <t>RSH4S4XW</t>
  </si>
  <si>
    <t>CUS WIDERSH4SP SPAT 17.5D</t>
  </si>
  <si>
    <t>RSH4S4X</t>
  </si>
  <si>
    <t>CUS RACKSHLF4SP SPAT 17.5</t>
  </si>
  <si>
    <t>RSH4S4SW</t>
  </si>
  <si>
    <t>CUS WIDERSH4SP SPAT 11.5D</t>
  </si>
  <si>
    <t>RSH4S4S</t>
  </si>
  <si>
    <t>CUS RACKSHLF4SP SPAT 11.5</t>
  </si>
  <si>
    <t>RSH4S4RW</t>
  </si>
  <si>
    <t>CUS WIDERSH4SP SPAT 15.5D</t>
  </si>
  <si>
    <t>RSH4S4R</t>
  </si>
  <si>
    <t>CUS RACKSHLF4SP SPAT 15.5</t>
  </si>
  <si>
    <t>RSH4S4MW</t>
  </si>
  <si>
    <t>CUS WIDERSH4SP SPAT 14DP</t>
  </si>
  <si>
    <t>RSH4S4M</t>
  </si>
  <si>
    <t>CUS RACKSHLF4SP SPAT 14DP</t>
  </si>
  <si>
    <t>RSH4S3XXW</t>
  </si>
  <si>
    <t>CUS WIDERSH3SP SPAT 20.5D</t>
  </si>
  <si>
    <t>RSH4S3XX</t>
  </si>
  <si>
    <t>CUS RACKSHLF3SP SPAT 20.5</t>
  </si>
  <si>
    <t>RSH4S3XW</t>
  </si>
  <si>
    <t>CUS WIDERSH3SP SPAT 17.5D</t>
  </si>
  <si>
    <t>RSH4S3X</t>
  </si>
  <si>
    <t>CUS RACKSHLF3SP SPAT 17.5</t>
  </si>
  <si>
    <t>RSH4S3SW</t>
  </si>
  <si>
    <t>CUS WIDERSH3SP SPAT 11.5D</t>
  </si>
  <si>
    <t>RSH4S3S</t>
  </si>
  <si>
    <t>CUS RACKSHLF3SP SPAT 11.5</t>
  </si>
  <si>
    <t>RSH4S3RW</t>
  </si>
  <si>
    <t>CUS WIDERSH3SP SPAT 15.5D</t>
  </si>
  <si>
    <t>RSH4S3R</t>
  </si>
  <si>
    <t>CUS RACKSHLF3SP SPAT 15.5</t>
  </si>
  <si>
    <t>RSH4S3MW</t>
  </si>
  <si>
    <t>CUS WIDERSH3SP SPAT 14DP</t>
  </si>
  <si>
    <t>RSH4S3M</t>
  </si>
  <si>
    <t>CUS RACKSHLF3SP SPAT 14DP</t>
  </si>
  <si>
    <t>RSH4S2XXW</t>
  </si>
  <si>
    <t>CUS WIDERSH2SP SPAT 20.5D</t>
  </si>
  <si>
    <t>RSH4S2XX</t>
  </si>
  <si>
    <t>CUS RACKSHLF2SP SPAT 20.5</t>
  </si>
  <si>
    <t>RSH4S2XW</t>
  </si>
  <si>
    <t>CUS WIDERSH2SP SPAT 17.5D</t>
  </si>
  <si>
    <t>RSH4S2X</t>
  </si>
  <si>
    <t>CUS RACKSHLF2SP SPAT 17.5</t>
  </si>
  <si>
    <t>RSH4S2SW</t>
  </si>
  <si>
    <t>CUS WIDERSH2SP SPAT 11.5D</t>
  </si>
  <si>
    <t>RSH4S2S</t>
  </si>
  <si>
    <t>CUS RACKSHLF2SP SPAT 11.5</t>
  </si>
  <si>
    <t>RSH4S2RW</t>
  </si>
  <si>
    <t>CUS WIDERSH2SP SPAT 15.5D</t>
  </si>
  <si>
    <t>RSH4S2R</t>
  </si>
  <si>
    <t>CUS RACKSHLF2SP SPAT 15.5</t>
  </si>
  <si>
    <t>RSH4S2MW</t>
  </si>
  <si>
    <t>CUS WIDERSH2SP SPAT 14DP</t>
  </si>
  <si>
    <t>RSH4S2M</t>
  </si>
  <si>
    <t>CUS RACKSHLF2SP SPAT 14DP</t>
  </si>
  <si>
    <t>RSH4S10XW</t>
  </si>
  <si>
    <t>CUSWIDERSH10SP SPAT 17.5D</t>
  </si>
  <si>
    <t>RSH4A9X</t>
  </si>
  <si>
    <t>CUS RACKSHLF9SP ANOD 17.5</t>
  </si>
  <si>
    <t>RSH4A9S</t>
  </si>
  <si>
    <t>CUS RACKSHLF9SP ANOD 11.5</t>
  </si>
  <si>
    <t>RSH4A9M</t>
  </si>
  <si>
    <t>CUS RACKSHLF9SP ANOD 14DP</t>
  </si>
  <si>
    <t>RSH4A9-LCD</t>
  </si>
  <si>
    <t>9 SPACE ANODIZED LCD MOUN</t>
  </si>
  <si>
    <t>RSH4A8XXW</t>
  </si>
  <si>
    <t>CUS WIDERSH8SP ANOD 20.5D</t>
  </si>
  <si>
    <t>RSH4A8X</t>
  </si>
  <si>
    <t>CUS RACKSHLF8SP ANOD 17.5</t>
  </si>
  <si>
    <t>RSH4A8S</t>
  </si>
  <si>
    <t>CUS RACKSHLF8SP ANOD 11.5</t>
  </si>
  <si>
    <t>RSH4A8R</t>
  </si>
  <si>
    <t>CUS RACKSHLF8SP ANOD 15.5</t>
  </si>
  <si>
    <t>RSH4A8M</t>
  </si>
  <si>
    <t>CUS RACKSHLF8SP ANOD 14DP</t>
  </si>
  <si>
    <t>RSH4A8-LCD</t>
  </si>
  <si>
    <t>8 SPACE ANODIZED LCD MOUN</t>
  </si>
  <si>
    <t>RSH4A7XXW</t>
  </si>
  <si>
    <t>CUS WIDERSH7SP ANOD 20.5D</t>
  </si>
  <si>
    <t>RSH4A7XX</t>
  </si>
  <si>
    <t>CUS RACKSHLF7SP ANOD 20.5</t>
  </si>
  <si>
    <t>RSH4A7X</t>
  </si>
  <si>
    <t>CUS RACKSHLF7SP ANOD 17.5</t>
  </si>
  <si>
    <t>RSH4A7S</t>
  </si>
  <si>
    <t>CUS RACKSHLF7SP ANOD 11.5</t>
  </si>
  <si>
    <t>RSH4A7R</t>
  </si>
  <si>
    <t>CUS RACKSHLF7SP ANOD 15.5</t>
  </si>
  <si>
    <t>RSH4A7M</t>
  </si>
  <si>
    <t>CUS RACKSHLF7SP ANOD 14DP</t>
  </si>
  <si>
    <t>RSH4A6XXW</t>
  </si>
  <si>
    <t>CUS WIDERSH6SP ANOD 20.5D</t>
  </si>
  <si>
    <t>RSH4A6XX</t>
  </si>
  <si>
    <t>CUS RACKSHLF6SP ANOD 20.5</t>
  </si>
  <si>
    <t>RSH4A6XW</t>
  </si>
  <si>
    <t>CUS WIDERSH6SP ANOD 17.5D</t>
  </si>
  <si>
    <t>RSH4A6X</t>
  </si>
  <si>
    <t>CUS RACKSHLF6SP ANOD 17.5</t>
  </si>
  <si>
    <t>RSH4A6S</t>
  </si>
  <si>
    <t>CUS RACKSHLF6SP ANOD 11.5</t>
  </si>
  <si>
    <t>RSH4A6R</t>
  </si>
  <si>
    <t>CUS RACKSHLF6SP ANOD 15.5</t>
  </si>
  <si>
    <t>RSH4A6MW</t>
  </si>
  <si>
    <t>CUS WIDERSH6SP ANOD 14"DP</t>
  </si>
  <si>
    <t>RSH4A6M</t>
  </si>
  <si>
    <t>CUS RACKSHLF6SP ANOD 14DP</t>
  </si>
  <si>
    <t>RSH4A5XXW</t>
  </si>
  <si>
    <t>CUS WIDERSH5SP ANOD 20.5D</t>
  </si>
  <si>
    <t>RSH4A5XW</t>
  </si>
  <si>
    <t>CUS WIDERSH5SP ANOD 17.5D</t>
  </si>
  <si>
    <t>RSH4A5X</t>
  </si>
  <si>
    <t>CUS RACKSHLF5SP ANOD 17.5</t>
  </si>
  <si>
    <t>RSH4A5S</t>
  </si>
  <si>
    <t>CUS RACKSHLF5SP ANOD 11.5</t>
  </si>
  <si>
    <t>RSH4A5RW</t>
  </si>
  <si>
    <t>CUS WIDERSH5SP ANOD 15.5D</t>
  </si>
  <si>
    <t>RSH4A5R</t>
  </si>
  <si>
    <t>CUS RACKSHLF5SP ANOD 15.5</t>
  </si>
  <si>
    <t>RSH4A5MW</t>
  </si>
  <si>
    <t>CUS WIDERSH5SP ANOD 14DP</t>
  </si>
  <si>
    <t>RSH4A5M</t>
  </si>
  <si>
    <t>CUS RACKSHLF5SP ANOD 14DP</t>
  </si>
  <si>
    <t>RSH4A4XXW</t>
  </si>
  <si>
    <t>CUS WIDERSH4SP ANOD 20.5D</t>
  </si>
  <si>
    <t>RSH4A4XX</t>
  </si>
  <si>
    <t>CUS RACKSHLF4SP ANOD 20.5</t>
  </si>
  <si>
    <t>RSH4A4XW</t>
  </si>
  <si>
    <t>CUS WIDERSH4SP ANOD 17.5D</t>
  </si>
  <si>
    <t>RSH4A4X</t>
  </si>
  <si>
    <t>CUS RACKSHLF4SP ANOD 17.5</t>
  </si>
  <si>
    <t>RSH4A4SW</t>
  </si>
  <si>
    <t>CUS WIDERSH4SP ANOD 11.5D</t>
  </si>
  <si>
    <t>RSH4A4S</t>
  </si>
  <si>
    <t>CUS RACKSHLF4SP ANOD 11.5</t>
  </si>
  <si>
    <t>RSH4A4RW</t>
  </si>
  <si>
    <t>CUS WIDERSH4SP ANOD 15.5D</t>
  </si>
  <si>
    <t>RSH4A4R</t>
  </si>
  <si>
    <t>CUS RACKSHLF4SP ANOD 15.5</t>
  </si>
  <si>
    <t>RSH4A4MW</t>
  </si>
  <si>
    <t>CUS WIDERSH4SP ANOD 14DP</t>
  </si>
  <si>
    <t>RSH4A4M</t>
  </si>
  <si>
    <t>CUS RACKSHLF4SP ANOD 14DP</t>
  </si>
  <si>
    <t>RSH4A3XXW</t>
  </si>
  <si>
    <t>CUS WIDERSH3SP ANOD 20.5D</t>
  </si>
  <si>
    <t>RSH4A3XX</t>
  </si>
  <si>
    <t>CUS RACKSHLF3SP ANOD 20.5</t>
  </si>
  <si>
    <t>RSH4A3XW</t>
  </si>
  <si>
    <t>CUS WIDERSH3SP ANOD 17.5D</t>
  </si>
  <si>
    <t>RSH4A3X</t>
  </si>
  <si>
    <t>CUS RACKSHLF3SP ANOD 17.5</t>
  </si>
  <si>
    <t>RSH4A3SW</t>
  </si>
  <si>
    <t>CUS WIDERSH3SP ANOD 11.5D</t>
  </si>
  <si>
    <t>RSH4A3S</t>
  </si>
  <si>
    <t>CUS RACKSHLF3SP ANOD 11.5</t>
  </si>
  <si>
    <t>RSH4A3RW</t>
  </si>
  <si>
    <t>CUS WIDERSH3SP ANOD 15.5D</t>
  </si>
  <si>
    <t>RSH4A3R</t>
  </si>
  <si>
    <t>CUS RACKSHLF3SP ANOD 15.5</t>
  </si>
  <si>
    <t>RSH4A3MW</t>
  </si>
  <si>
    <t>CUS WIDERSH3SP ANOD 14DP</t>
  </si>
  <si>
    <t>RSH4A3M</t>
  </si>
  <si>
    <t>CUS RACKSHLF3SP ANOD 14DP</t>
  </si>
  <si>
    <t>RSH4A2XXW</t>
  </si>
  <si>
    <t>CUS WIDERSH2SP ANOD 20.5D</t>
  </si>
  <si>
    <t>RSH4A2XX</t>
  </si>
  <si>
    <t>CUS RACKSHLF2SP ANOD 20.5</t>
  </si>
  <si>
    <t>RSH4A2XW</t>
  </si>
  <si>
    <t>CUS WIDERSH2SP ANOD 17.5D</t>
  </si>
  <si>
    <t>RSH4A2X</t>
  </si>
  <si>
    <t>CUS RACKSHLF2SP ANOD 17.5</t>
  </si>
  <si>
    <t>RSH4A2SW</t>
  </si>
  <si>
    <t>CUS WIDERSH2SP ANOD 11.5D</t>
  </si>
  <si>
    <t>RSH4A2S</t>
  </si>
  <si>
    <t>CUS RACKSHLF2SP ANOD 11.5</t>
  </si>
  <si>
    <t>RSH4A2RW</t>
  </si>
  <si>
    <t>CUS WIDERSH2SP ANOD 15.5D</t>
  </si>
  <si>
    <t>RSH4A2R</t>
  </si>
  <si>
    <t>CUS RACKSHLF2SP ANOD 15.5</t>
  </si>
  <si>
    <t>RSH4A2MW</t>
  </si>
  <si>
    <t>CUS WIDERSH2SP ANOD 14DP</t>
  </si>
  <si>
    <t>RSH4A2M</t>
  </si>
  <si>
    <t>CUS RACKSHLF2SP ANOD 14DP</t>
  </si>
  <si>
    <t>RSH4A12R</t>
  </si>
  <si>
    <t>CUSRACKSHLF12SP ANOD 15.5</t>
  </si>
  <si>
    <t>RSH4A11XX</t>
  </si>
  <si>
    <t>CUSRACKSHLF11SP ANOD 20.5</t>
  </si>
  <si>
    <t>RSH4A11X</t>
  </si>
  <si>
    <t>CUSRACKSHLF11SP ANOD 17.5</t>
  </si>
  <si>
    <t>RSH4A11R</t>
  </si>
  <si>
    <t>CUSRACKSHLF11SP ANOD 15.5</t>
  </si>
  <si>
    <t>RSH4A10XX</t>
  </si>
  <si>
    <t>CUSRACKSHLF10SP ANOD 20.5</t>
  </si>
  <si>
    <t>RSH4A10XW</t>
  </si>
  <si>
    <t>CUSWIDERSH10SP ANOD 17.5D</t>
  </si>
  <si>
    <t>RSH4A10X</t>
  </si>
  <si>
    <t>CUSRACKSHLF10SP ANOD 17.5</t>
  </si>
  <si>
    <t>RSH4A10R</t>
  </si>
  <si>
    <t>CUSRACKSHLF10SP ANOD 15.5</t>
  </si>
  <si>
    <t>RSH4A10-LCD</t>
  </si>
  <si>
    <t>10 SPACE ANODIZED LCD MOU</t>
  </si>
  <si>
    <t>RRF8</t>
  </si>
  <si>
    <t>PAIR 8SP (14) RACK RAIL</t>
  </si>
  <si>
    <t>RRF6</t>
  </si>
  <si>
    <t>PAIR 6SP (10.5") RACK RAIL</t>
  </si>
  <si>
    <t>RRF4</t>
  </si>
  <si>
    <t>PAIR 4SP (7) RACK RAIL</t>
  </si>
  <si>
    <t>RRF27</t>
  </si>
  <si>
    <t>PAIR 27SP (47.25") RACK RAIL</t>
  </si>
  <si>
    <t>RRF21</t>
  </si>
  <si>
    <t>PAIR 21SP (36.75") RACK RAIL</t>
  </si>
  <si>
    <t>RRF2</t>
  </si>
  <si>
    <t>PAIR 2SP (3.5") RACK RAI</t>
  </si>
  <si>
    <t>RRF18</t>
  </si>
  <si>
    <t>PAIR 18SP (31.5") RACK RAIL</t>
  </si>
  <si>
    <t>RRF16</t>
  </si>
  <si>
    <t>PAIR 16SP (28") RACK RAIL</t>
  </si>
  <si>
    <t>RRF14</t>
  </si>
  <si>
    <t>PAIR 14SP (24.5") RACK RAIL</t>
  </si>
  <si>
    <t>RRF12</t>
  </si>
  <si>
    <t>PAIR 12SP (21") RACK RAIL</t>
  </si>
  <si>
    <t>RRF10</t>
  </si>
  <si>
    <t>PAIR 10SP (17.5") RACK R</t>
  </si>
  <si>
    <t>RLA-CC</t>
  </si>
  <si>
    <t>1PC CABLE DUCT</t>
  </si>
  <si>
    <t>RLA19-1245B-6</t>
  </si>
  <si>
    <t>45SP ALUM RELAYRK,6PC</t>
  </si>
  <si>
    <t>RLA19-1245B</t>
  </si>
  <si>
    <t>45SP ALUM RELAY RK,12-24</t>
  </si>
  <si>
    <t>RLA19-1245-6</t>
  </si>
  <si>
    <t>RL12-45</t>
  </si>
  <si>
    <t>45SP RELAYRACK 12/24 BLK</t>
  </si>
  <si>
    <t>RH-4</t>
  </si>
  <si>
    <t>PAIR 4SP REAR HANG BRACKE</t>
  </si>
  <si>
    <t>RH-3</t>
  </si>
  <si>
    <t>PAIR 3SP REAR HANG BRACKE</t>
  </si>
  <si>
    <t>RH-2</t>
  </si>
  <si>
    <t>PAIR 2SP REAR HANG BRACKE</t>
  </si>
  <si>
    <t>RAP8</t>
  </si>
  <si>
    <t>SLIM 5-8 REAR ACCESS PAN</t>
  </si>
  <si>
    <t>RAP43</t>
  </si>
  <si>
    <t>SLIM 5-43 REAR ACCESS PAN</t>
  </si>
  <si>
    <t>RAP37</t>
  </si>
  <si>
    <t>SLIM 5-37 REAR ACCESS PAN</t>
  </si>
  <si>
    <t>RAP29</t>
  </si>
  <si>
    <t>SLIM 5-29 REAR ACCESS PAN</t>
  </si>
  <si>
    <t>RAP21</t>
  </si>
  <si>
    <t>SLIM 5-21 REAR ACCESS PAN</t>
  </si>
  <si>
    <t>RAP14</t>
  </si>
  <si>
    <t>SLIM 5-14 REAR ACCESS PAN</t>
  </si>
  <si>
    <t>QFAN-119</t>
  </si>
  <si>
    <t>119MM QUIET FAN 220V</t>
  </si>
  <si>
    <t>PVFD-44</t>
  </si>
  <si>
    <t>44SP VENT/PLEXI FRONTDR U</t>
  </si>
  <si>
    <t>PTRK-RR14</t>
  </si>
  <si>
    <t>REAR RAIL KIT FOR PTRK-14</t>
  </si>
  <si>
    <t>PTRK-21MDK</t>
  </si>
  <si>
    <t>PTRK-21 W/PLEXI &amp; TOP</t>
  </si>
  <si>
    <t>PTRK-14MDK</t>
  </si>
  <si>
    <t>PTRK-14 W/PLEXI &amp; TOP</t>
  </si>
  <si>
    <t>PROWRK-RR44</t>
  </si>
  <si>
    <t>PAIR 44SP WRK PROLIANT RA</t>
  </si>
  <si>
    <t>PROWRK-RR40</t>
  </si>
  <si>
    <t>PAIR 40SP WRK PROLIANT RA</t>
  </si>
  <si>
    <t>PROWRK-RR37</t>
  </si>
  <si>
    <t>PAIR 37SP WRK PROLIANT RA</t>
  </si>
  <si>
    <t>PROWRK-RR24</t>
  </si>
  <si>
    <t>PAIR 24SP WRK PROLIANT RA</t>
  </si>
  <si>
    <t>PROMRK-RR40</t>
  </si>
  <si>
    <t>PAIR 40SP MRK PROLIANT RA</t>
  </si>
  <si>
    <t>PROMRK-RR37</t>
  </si>
  <si>
    <t>PAIR 37SP MRK PROLIANT RA</t>
  </si>
  <si>
    <t>PROMRK-RR24</t>
  </si>
  <si>
    <t>PAIR 24SP MRK PROLIANT RA</t>
  </si>
  <si>
    <t>PPM-LID18</t>
  </si>
  <si>
    <t>LID,FITS 18DP PPM'S</t>
  </si>
  <si>
    <t>PPM-DO8</t>
  </si>
  <si>
    <t>8SP PPM FRONT DOOR</t>
  </si>
  <si>
    <t>PPM-DO6</t>
  </si>
  <si>
    <t>6SP PPM FRONT DOOR</t>
  </si>
  <si>
    <t>PHBL4-CP6</t>
  </si>
  <si>
    <t>6PC. PHBL-4 CONTRACT PACK</t>
  </si>
  <si>
    <t>PHBL-4</t>
  </si>
  <si>
    <t>4SP FLAT ALUM BLANK PANEL</t>
  </si>
  <si>
    <t>PHBL3-CP6</t>
  </si>
  <si>
    <t>6PC. PHBL-3 CONTRACT PACK</t>
  </si>
  <si>
    <t>PHBL-3</t>
  </si>
  <si>
    <t>3SP FLAT ALUM BLANK PANEL</t>
  </si>
  <si>
    <t>PHBL2-CP12</t>
  </si>
  <si>
    <t>12PC. PHBL-2 CONTRACT PAC</t>
  </si>
  <si>
    <t>PHBL-2</t>
  </si>
  <si>
    <t>2SP FLAT ALUM BLANK PANEL</t>
  </si>
  <si>
    <t>PHBL1-CP12</t>
  </si>
  <si>
    <t>12PC. PHBL-1 CONTRACT PAC</t>
  </si>
  <si>
    <t>PHBL-1</t>
  </si>
  <si>
    <t>1SP FLAT ALUM BLANK PANEL</t>
  </si>
  <si>
    <t>PFD-8</t>
  </si>
  <si>
    <t>8SP PLEXI FRONTDR(EWR)BK</t>
  </si>
  <si>
    <t>PFD-54</t>
  </si>
  <si>
    <t>PLEXI FRONT DOOR FITS VMRK</t>
  </si>
  <si>
    <t>PFD-21</t>
  </si>
  <si>
    <t>21SP PLEXI FRONTDR,UNIV.B</t>
  </si>
  <si>
    <t>PFD-12</t>
  </si>
  <si>
    <t>12SP PLEXI FRONTDR,UNIV.B</t>
  </si>
  <si>
    <t>PB-XS</t>
  </si>
  <si>
    <t>RACKMOUNT FOR EX.SM POWER</t>
  </si>
  <si>
    <t>PBL4-CP6</t>
  </si>
  <si>
    <t>6PC. PBL-4 CONTRACT PACK</t>
  </si>
  <si>
    <t>PBL-4</t>
  </si>
  <si>
    <t>4SP FLANGED ALUM BLANK PA</t>
  </si>
  <si>
    <t>PBL3-CP6</t>
  </si>
  <si>
    <t>6PC. PBL-3 CONTRACT PACK</t>
  </si>
  <si>
    <t>PBL-3</t>
  </si>
  <si>
    <t>3SP FLANGED ALUM BLANK PA</t>
  </si>
  <si>
    <t>PBL2-CP12</t>
  </si>
  <si>
    <t>12PC. PBL-2 CONTRACT PACK</t>
  </si>
  <si>
    <t>PBL-2</t>
  </si>
  <si>
    <t>2SP FLANGED ALUM BLANK PA</t>
  </si>
  <si>
    <t>PBL1-CP12</t>
  </si>
  <si>
    <t>12PC. PBL-1 CONTRACT PACK</t>
  </si>
  <si>
    <t>PBL-1</t>
  </si>
  <si>
    <t>1SP FLANGED ALUM BLANK PA</t>
  </si>
  <si>
    <t>OSR24</t>
  </si>
  <si>
    <t>24SP SLOPED OAK RACK W/WH</t>
  </si>
  <si>
    <t>OSR16</t>
  </si>
  <si>
    <t>16SP SLOPED OAK RACK W/WH</t>
  </si>
  <si>
    <t>OBRK8</t>
  </si>
  <si>
    <t>8SP(14)OAK RACK, 18DEEP</t>
  </si>
  <si>
    <t>OBRK20</t>
  </si>
  <si>
    <t>20SP(35)OAK RACK, 18DEEP</t>
  </si>
  <si>
    <t>OBRK16</t>
  </si>
  <si>
    <t>16SP(28)OAK RACK, 18DEEP</t>
  </si>
  <si>
    <t>OBRK12</t>
  </si>
  <si>
    <t>12SP(21)OAK RACK, 18DEEP</t>
  </si>
  <si>
    <t>MW-VRD-40</t>
  </si>
  <si>
    <t>40SP VENTED REAR DR (BLK)</t>
  </si>
  <si>
    <t>MW-TR</t>
  </si>
  <si>
    <t>MRK/WRK/VRK TOP RAIL OPT.</t>
  </si>
  <si>
    <t>MW-4QFT-FC</t>
  </si>
  <si>
    <t>4.5"(4)FAN/TOP W/FC M/W</t>
  </si>
  <si>
    <t>MW-10FT-FC</t>
  </si>
  <si>
    <t>10"(1)FAN/TOP W/FC M/W</t>
  </si>
  <si>
    <t>MV-RR44</t>
  </si>
  <si>
    <t>44SP,PR,MRK/VRK ADDL.RAIL</t>
  </si>
  <si>
    <t>MV-RR40</t>
  </si>
  <si>
    <t>40SP,PR,MRK/VRK ADDL.RAIL</t>
  </si>
  <si>
    <t>MV-RR37</t>
  </si>
  <si>
    <t>37SP,PR,MRK/VRK ADDL.RAIL</t>
  </si>
  <si>
    <t>MV-RR24</t>
  </si>
  <si>
    <t>24SP,PR,MRK/VRK ADDL.RAIL</t>
  </si>
  <si>
    <t>MRK-TEMP-26</t>
  </si>
  <si>
    <t>ROUGH-IN TEMPLATE FOR 26D</t>
  </si>
  <si>
    <t>MRK-4436PRO</t>
  </si>
  <si>
    <t>44SP/36D MRK W/PROLIANT R</t>
  </si>
  <si>
    <t>MRK-4436PROLRD</t>
  </si>
  <si>
    <t>MRK-4436LRD</t>
  </si>
  <si>
    <t>44SP/36D MULTIBAY MRK LRD</t>
  </si>
  <si>
    <t>MRK-4431LRD</t>
  </si>
  <si>
    <t>44SP/31D MULTIBAY MRK LRD</t>
  </si>
  <si>
    <t>MRK-4426LRD</t>
  </si>
  <si>
    <t>44SP/26D MULTIBAY MRK LRD</t>
  </si>
  <si>
    <t>MRK-4031LRD</t>
  </si>
  <si>
    <t>40SP/31D MULTIBAY MRK LRD</t>
  </si>
  <si>
    <t>MRK-2426LRD</t>
  </si>
  <si>
    <t>24SP/26D MULTIBAY MRK LRD</t>
  </si>
  <si>
    <t>MDV-W</t>
  </si>
  <si>
    <t>MDV SYSTEM WEDGE</t>
  </si>
  <si>
    <t>MDV-R12</t>
  </si>
  <si>
    <t>MDV SYSTEM 12SP RACK</t>
  </si>
  <si>
    <t>MDV-OB4</t>
  </si>
  <si>
    <t>MDV SYS. 4SP OB FITS MDV</t>
  </si>
  <si>
    <t>MDV-DSK</t>
  </si>
  <si>
    <t>MDV SYS DESK W/OB</t>
  </si>
  <si>
    <t>MDV-DL</t>
  </si>
  <si>
    <t>MDV-CNR3</t>
  </si>
  <si>
    <t>MDV SYS CORNER UNIT</t>
  </si>
  <si>
    <t>MDV-CNR1</t>
  </si>
  <si>
    <t>MDV-CK</t>
  </si>
  <si>
    <t>CASTER KIT-FITS MDV-R12 R</t>
  </si>
  <si>
    <t>MD-KB</t>
  </si>
  <si>
    <t>PULLOUT KEYBOARD TRAY</t>
  </si>
  <si>
    <t>MAG-1/2</t>
  </si>
  <si>
    <t>2PC MAGNETIC SOCKETS FOR</t>
  </si>
  <si>
    <t>LACE-P</t>
  </si>
  <si>
    <t>6PC,45SP CABLE LACE STRIP</t>
  </si>
  <si>
    <t>LACE-44-1SP</t>
  </si>
  <si>
    <t>6PC,44SPX1"LACE W/TIESDL</t>
  </si>
  <si>
    <t>LACE-37-1P</t>
  </si>
  <si>
    <t>6PC,37SPX1"STEEL LACE BAR</t>
  </si>
  <si>
    <t>KO-FILTER3</t>
  </si>
  <si>
    <t>FILTER KIT FOR 5.25" LKO</t>
  </si>
  <si>
    <t>KDE6</t>
  </si>
  <si>
    <t>PAIR 6SP EARS 15.5"DP</t>
  </si>
  <si>
    <t>KDE5</t>
  </si>
  <si>
    <t>PAIR 5SP EARS 15.5"DP</t>
  </si>
  <si>
    <t>KDE4S</t>
  </si>
  <si>
    <t>PAIR 4SP SHORT EARS 11-1/</t>
  </si>
  <si>
    <t>KDE4</t>
  </si>
  <si>
    <t>PAIR 4SP EARS 15-1/2DEEP</t>
  </si>
  <si>
    <t>KDE3S</t>
  </si>
  <si>
    <t>PAIR 3SP SHORT EARS 11-1/</t>
  </si>
  <si>
    <t>KDE2S</t>
  </si>
  <si>
    <t>PAIR 2SP SHORT EARS 11-1/</t>
  </si>
  <si>
    <t>KDB-14</t>
  </si>
  <si>
    <t>KD SHELF BOTTOM 14 DEEP</t>
  </si>
  <si>
    <t>ISO-1</t>
  </si>
  <si>
    <t>POLY-CARB RACK ISOLATION</t>
  </si>
  <si>
    <t>HSK</t>
  </si>
  <si>
    <t>100PC 10-32 SQDRIVE W/PIN</t>
  </si>
  <si>
    <t>HP-24</t>
  </si>
  <si>
    <t>100PC 12-24 RACK SCREWS W</t>
  </si>
  <si>
    <t>HBL6</t>
  </si>
  <si>
    <t>6SP FLAT ANOD.ALUM.BLANK</t>
  </si>
  <si>
    <t>HBL5</t>
  </si>
  <si>
    <t>5SP FLAT ANOD.ALUM.BLANK</t>
  </si>
  <si>
    <t>HBL4</t>
  </si>
  <si>
    <t>4SP FLAT ANOD.ALUM.BLANK</t>
  </si>
  <si>
    <t>GR-30</t>
  </si>
  <si>
    <t>30'ROLL GROMMET MATERIAL</t>
  </si>
  <si>
    <t>FP3</t>
  </si>
  <si>
    <t>ANOD FAN PANEL FOR 3 FANS</t>
  </si>
  <si>
    <t>FEB4-CP6</t>
  </si>
  <si>
    <t>6PC. FEB4 CONTRACT PACK</t>
  </si>
  <si>
    <t>FEB3-CP6</t>
  </si>
  <si>
    <t>6PC. FEB3 CONTRACT PACK</t>
  </si>
  <si>
    <t>FEB3</t>
  </si>
  <si>
    <t>3SP FLAT ECONO BLANK</t>
  </si>
  <si>
    <t>FEB2MP</t>
  </si>
  <si>
    <t>25PC. FEB2 MASTER PACK</t>
  </si>
  <si>
    <t>FEB2-CP12</t>
  </si>
  <si>
    <t>12PC. FEB2 CONTRACT PACK</t>
  </si>
  <si>
    <t>FEB1MP</t>
  </si>
  <si>
    <t>50PC. FEB1 MASTER PACK</t>
  </si>
  <si>
    <t>FEB1-CP12</t>
  </si>
  <si>
    <t>12PC. FEB1 CONTRACT PACK</t>
  </si>
  <si>
    <t>FD-8</t>
  </si>
  <si>
    <t>8SP SOLID FRONTDR(EWR)BK</t>
  </si>
  <si>
    <t>FD-54</t>
  </si>
  <si>
    <t>SOLID FRONT DOOR FITS VMR</t>
  </si>
  <si>
    <t>FD-37</t>
  </si>
  <si>
    <t>37SP SOLID FRONTDR, UNIV.</t>
  </si>
  <si>
    <t>FAN-119</t>
  </si>
  <si>
    <t>119MM FAN 220V W/CORD</t>
  </si>
  <si>
    <t>EVT1</t>
  </si>
  <si>
    <t>1SP FLANGED ECONO VENT</t>
  </si>
  <si>
    <t>EVFD-8</t>
  </si>
  <si>
    <t>8SP SLOT VENTED DOOR(EWR)</t>
  </si>
  <si>
    <t>EVFD-16</t>
  </si>
  <si>
    <t>16SP SLOT VENT DOOR(EWR)</t>
  </si>
  <si>
    <t>EVFD-12</t>
  </si>
  <si>
    <t>12SP SLOT VENTED DR(EWR)</t>
  </si>
  <si>
    <t>EVFD-10</t>
  </si>
  <si>
    <t>10SP SLOT VENTED DR(EWR)</t>
  </si>
  <si>
    <t>ERK-Z4</t>
  </si>
  <si>
    <t>SEISMIC BRKTS.FOR ERK</t>
  </si>
  <si>
    <t>ERK-VRD-44</t>
  </si>
  <si>
    <t>ERK 44SP VENT.REARDR OPTI</t>
  </si>
  <si>
    <t>ERK-VRD-40</t>
  </si>
  <si>
    <t>ERK 40SP VENT.REARDR OPTI</t>
  </si>
  <si>
    <t>ERK-VRD-35</t>
  </si>
  <si>
    <t>ERK 35SP VENT.REARDR OPTI</t>
  </si>
  <si>
    <t>ERK-VRD-27</t>
  </si>
  <si>
    <t>ERK 27SP VENT.REARDR OPTI</t>
  </si>
  <si>
    <t>ERK-VRD-21</t>
  </si>
  <si>
    <t>ERK 21SP VENT.REARDR OPTION</t>
  </si>
  <si>
    <t>ERK-4QFT-FC</t>
  </si>
  <si>
    <t>4.5"(3)FAN/TOP W/FC ERK</t>
  </si>
  <si>
    <t>ERK-4425LRD</t>
  </si>
  <si>
    <t>44SP/25D STANDALONE RACK</t>
  </si>
  <si>
    <t>ERK-4420LRD</t>
  </si>
  <si>
    <t>44SP/20D STANDALONE RACK</t>
  </si>
  <si>
    <t>ERK-4025LRD</t>
  </si>
  <si>
    <t>40SP/25D STANDALONE RACK</t>
  </si>
  <si>
    <t>ERK-4020LRD</t>
  </si>
  <si>
    <t>40SP/20D STANDALONE RACK</t>
  </si>
  <si>
    <t>ERK-3525LRD</t>
  </si>
  <si>
    <t>35SP/25D STANDALONE RACK</t>
  </si>
  <si>
    <t>ERK-3520LRD</t>
  </si>
  <si>
    <t>35SP/20D STANDALONE RACK</t>
  </si>
  <si>
    <t>ERK-2725LRD</t>
  </si>
  <si>
    <t>27SP/25D STANDALONE W/ST</t>
  </si>
  <si>
    <t>ERK-2720LRD</t>
  </si>
  <si>
    <t>27SP/20D STANDALONE W/ST</t>
  </si>
  <si>
    <t>ERK-2125LRD</t>
  </si>
  <si>
    <t>21SP/25D STANDALONE W/ST</t>
  </si>
  <si>
    <t>ERK-2120LRD</t>
  </si>
  <si>
    <t>21SP/20D STANDALONE W/ST</t>
  </si>
  <si>
    <t>ERK-1825LRD</t>
  </si>
  <si>
    <t>18SP/25D RACK, LESS RD W/</t>
  </si>
  <si>
    <t>ERK-1820LRD</t>
  </si>
  <si>
    <t>18SP/20D RACK, LESS RD W/</t>
  </si>
  <si>
    <t>ERK-10FT-FC</t>
  </si>
  <si>
    <t>10"(1)FAN/TOP W/FC ERK</t>
  </si>
  <si>
    <t>ERK-10FT</t>
  </si>
  <si>
    <t>ERK FAN TOP FITS 1PC.10FA</t>
  </si>
  <si>
    <t>EC-3</t>
  </si>
  <si>
    <t>3SP ECONO CHASSIS 6DP</t>
  </si>
  <si>
    <t>EC-2</t>
  </si>
  <si>
    <t>2SP ECONO CHASSIS 6DP</t>
  </si>
  <si>
    <t>EC-1</t>
  </si>
  <si>
    <t>1SP ECONO CHASSIS 6DP</t>
  </si>
  <si>
    <t>EB4-RP15</t>
  </si>
  <si>
    <t>15PC EB4 RETAIL PACK</t>
  </si>
  <si>
    <t>EB4-CP6</t>
  </si>
  <si>
    <t>6PC. EB4 CONTRACT PACK</t>
  </si>
  <si>
    <t>EB3-RP15</t>
  </si>
  <si>
    <t>15PC EB3 RETAIL PACK</t>
  </si>
  <si>
    <t>EB3-CP6</t>
  </si>
  <si>
    <t>6PC. EB3 CONTRACT PACK</t>
  </si>
  <si>
    <t>E12DK</t>
  </si>
  <si>
    <t>2 DOOR KIT FOR EDIT CENTE</t>
  </si>
  <si>
    <t>DWR-RR8</t>
  </si>
  <si>
    <t>8SP REAR RAIL KIT DWR/EWR</t>
  </si>
  <si>
    <t>DWR-RR35</t>
  </si>
  <si>
    <t>35SP REAR RL KIT DWR/EWR</t>
  </si>
  <si>
    <t>DWR-RR24</t>
  </si>
  <si>
    <t>24SP RAIL KIT DWR/EWR/SR</t>
  </si>
  <si>
    <t>DWR-RR21</t>
  </si>
  <si>
    <t>21SP REAR RL KIT DWR/EWR</t>
  </si>
  <si>
    <t>DWR-RR18</t>
  </si>
  <si>
    <t>18SP REAR RL KIT DWR/EWR</t>
  </si>
  <si>
    <t>DWR-RR16</t>
  </si>
  <si>
    <t>16SP REAR RL KIT DWR/EWR</t>
  </si>
  <si>
    <t>DWR-RR12</t>
  </si>
  <si>
    <t>12SP REAR RL KIT DWR/EWR</t>
  </si>
  <si>
    <t>DWR-CVR</t>
  </si>
  <si>
    <t>DWR COVER PLATE/SHELF,BK</t>
  </si>
  <si>
    <t>DWR-18-22PD</t>
  </si>
  <si>
    <t>18SP/22D WALLRACK W/PLEXI</t>
  </si>
  <si>
    <t>DVRD-44</t>
  </si>
  <si>
    <t>DRK VENTED REAR DOOR</t>
  </si>
  <si>
    <t>DVFD-44</t>
  </si>
  <si>
    <t>FINE PERF FRONT DOOR FOR</t>
  </si>
  <si>
    <t>DT8G</t>
  </si>
  <si>
    <t>8SP DESKTOP RACK, GRAPHIT</t>
  </si>
  <si>
    <t>DRK-44DUCT</t>
  </si>
  <si>
    <t>44SP CABLE DUCT -- 19 DRK</t>
  </si>
  <si>
    <t>DRK19-RR44PRO</t>
  </si>
  <si>
    <t>PAIR 44SP,CAGENUTRAIL FOR</t>
  </si>
  <si>
    <t>DRK19-RR44</t>
  </si>
  <si>
    <t>PR.19,44SP DRK RACKRAIL</t>
  </si>
  <si>
    <t>DRK19-44-36PRO</t>
  </si>
  <si>
    <t>19,44SP,36DP DRK W/CAGERA</t>
  </si>
  <si>
    <t>DRK19-44-36LRD</t>
  </si>
  <si>
    <t>19,44SP,36DP DRKW/O REARD</t>
  </si>
  <si>
    <t>DRK19-44-36</t>
  </si>
  <si>
    <t>19,44SP,36DP DRK 10-32RAI</t>
  </si>
  <si>
    <t>DRK19-44-31PRO</t>
  </si>
  <si>
    <t>19,44SP,31DP DRK W/CAGERL</t>
  </si>
  <si>
    <t>DRK19-44-31LRD</t>
  </si>
  <si>
    <t>19,44SP,31DP DRK W/O REAR</t>
  </si>
  <si>
    <t>DRK19-44-31K</t>
  </si>
  <si>
    <t>19,44SP,31DP DRK,CONFIG</t>
  </si>
  <si>
    <t>DRK19-44-31</t>
  </si>
  <si>
    <t>19PANLW,44SP,31DP DRKW/DC</t>
  </si>
  <si>
    <t>DR-8</t>
  </si>
  <si>
    <t>8SP DESKTOP RACK RAIL</t>
  </si>
  <si>
    <t>DR-12</t>
  </si>
  <si>
    <t>12SP DESKTOP RACK RAIL</t>
  </si>
  <si>
    <t>DPVFD-44</t>
  </si>
  <si>
    <t>DRK VENTED PLEXI FRONT DO</t>
  </si>
  <si>
    <t>D-PT22</t>
  </si>
  <si>
    <t>22"DESK PENCIL TRAY</t>
  </si>
  <si>
    <t>DPFD-44</t>
  </si>
  <si>
    <t>DRK PLEXI FRONT DOOR</t>
  </si>
  <si>
    <t>DOP-5-8</t>
  </si>
  <si>
    <t>PLEXI DOOR FOR SLIM 5-8</t>
  </si>
  <si>
    <t>DOP-5-43</t>
  </si>
  <si>
    <t>PLEXI DOOR FOR SLIM 5-43</t>
  </si>
  <si>
    <t>DOP-5-37</t>
  </si>
  <si>
    <t>PLEXI DOOR FOR SLIM 5-37</t>
  </si>
  <si>
    <t>DOP-5-29</t>
  </si>
  <si>
    <t>PLEXI DOOR FOR SLIM 5-29</t>
  </si>
  <si>
    <t>DOP-5-21</t>
  </si>
  <si>
    <t>PLEXI DOOR FOR SLIM 5-21</t>
  </si>
  <si>
    <t>DOP-5-14</t>
  </si>
  <si>
    <t>PLEXI DOOR FOR SLIM 5-14</t>
  </si>
  <si>
    <t>DOC</t>
  </si>
  <si>
    <t>DOCUMENT HOLDER FOR REARD</t>
  </si>
  <si>
    <t>DO-5-8</t>
  </si>
  <si>
    <t>SOLID DOOR FOR SLIM 5-8</t>
  </si>
  <si>
    <t>DO-5-43</t>
  </si>
  <si>
    <t>SOLID DOOR FOR SLIM 5-43</t>
  </si>
  <si>
    <t>DO-5-37</t>
  </si>
  <si>
    <t>SOLID DOOR FOR SLIM 5-37</t>
  </si>
  <si>
    <t>DO-5-29</t>
  </si>
  <si>
    <t>SOLID DOOR FOR SLIM 5-29</t>
  </si>
  <si>
    <t>DO-5-21</t>
  </si>
  <si>
    <t>SOLID DOOR FOR SLIM 5-21</t>
  </si>
  <si>
    <t>DO-5-14</t>
  </si>
  <si>
    <t>SOLID DOOR FOR SLIM 5-14</t>
  </si>
  <si>
    <t>DLBX-RR5</t>
  </si>
  <si>
    <t>5SP RAIL KIT FOR DLBX</t>
  </si>
  <si>
    <t>DFVRD-44</t>
  </si>
  <si>
    <t>DRK FULLY VENTED REAR DOO</t>
  </si>
  <si>
    <t>D5LK</t>
  </si>
  <si>
    <t>5SP ANOD DRAWER W/LOCK</t>
  </si>
  <si>
    <t>D4LK</t>
  </si>
  <si>
    <t>4SP ANOD DRAWER W/LOCK</t>
  </si>
  <si>
    <t>D3LK</t>
  </si>
  <si>
    <t>3SP ANOD DRAWER W/LOCK</t>
  </si>
  <si>
    <t>D2LK</t>
  </si>
  <si>
    <t>2SP ANOD DRAWER W/LOCK</t>
  </si>
  <si>
    <t>CM-S</t>
  </si>
  <si>
    <t>CABLE MGT KIT FOR 60 EDIT</t>
  </si>
  <si>
    <t>CM-L</t>
  </si>
  <si>
    <t>CABLE MGT KIT FOR 84 EDIT</t>
  </si>
  <si>
    <t>CLH-SPOOL-10</t>
  </si>
  <si>
    <t>CABLE MANAGEMENT SPOOLS,1</t>
  </si>
  <si>
    <t>CLH-RWC-6</t>
  </si>
  <si>
    <t>LADDER WALL CLAMP,6PR</t>
  </si>
  <si>
    <t>CLH-RWC</t>
  </si>
  <si>
    <t>LADDER WALL CLAMP,1PR</t>
  </si>
  <si>
    <t>CLH-RES-6</t>
  </si>
  <si>
    <t>LADDER END SUPPORT HDWR,6</t>
  </si>
  <si>
    <t>CLH-RES</t>
  </si>
  <si>
    <t>LADDER END SUPPORT HDWR,1</t>
  </si>
  <si>
    <t>CLH-JBOLT</t>
  </si>
  <si>
    <t>ONE PAIR 5/16 J-BOLT W/NU</t>
  </si>
  <si>
    <t>CLH-EC-12</t>
  </si>
  <si>
    <t>CABLE LADDER END CAPS,12P</t>
  </si>
  <si>
    <t>CLH-ADJT</t>
  </si>
  <si>
    <t>ADJUSTABLE TURN HDWR,1PR</t>
  </si>
  <si>
    <t>CLH-90T</t>
  </si>
  <si>
    <t>90 DEGREE TURN HDWR,1PR</t>
  </si>
  <si>
    <t>CLH-5/8CHK-6</t>
  </si>
  <si>
    <t>5/8 SLOTTED CEILING KIT,6</t>
  </si>
  <si>
    <t>CL-GK</t>
  </si>
  <si>
    <t>CABLE LADDER GROUNDING KI</t>
  </si>
  <si>
    <t>CLB-VO90</t>
  </si>
  <si>
    <t>90 VERT OUTSIDE BEND,BLK,</t>
  </si>
  <si>
    <t>CLB-VI90</t>
  </si>
  <si>
    <t>90 VERT INSIDE BEND,BLK,1</t>
  </si>
  <si>
    <t>CLB-TSB-6</t>
  </si>
  <si>
    <t>TRIANGLE WALL BRKT,BLK,6P</t>
  </si>
  <si>
    <t>CLB-TSB</t>
  </si>
  <si>
    <t>TRIANGLE WALL BRKT,BLK,1P</t>
  </si>
  <si>
    <t>CLB-CSB-6</t>
  </si>
  <si>
    <t>LADDER CENTER BRKT,BLK,6P</t>
  </si>
  <si>
    <t>CLB-CSB</t>
  </si>
  <si>
    <t>LADDER CENTER BRKT,BLK,1P</t>
  </si>
  <si>
    <t>CLB-90HB</t>
  </si>
  <si>
    <t>90 HORIZ BEND,BLK,1PC</t>
  </si>
  <si>
    <t>CLB-6</t>
  </si>
  <si>
    <t>CABLE LADDER,6'X12,BLK,1P</t>
  </si>
  <si>
    <t>CH3</t>
  </si>
  <si>
    <t>3SP CHASSIS 10DP-ANODIZED</t>
  </si>
  <si>
    <t>CH2</t>
  </si>
  <si>
    <t>2SP CHASSIS 10DP-ANODIZED</t>
  </si>
  <si>
    <t>CH1</t>
  </si>
  <si>
    <t>1SP CHASSIS 10DP-ANODIZED</t>
  </si>
  <si>
    <t>CDP-2</t>
  </si>
  <si>
    <t>2SP HORIZ CABLE MGR D-RIN</t>
  </si>
  <si>
    <t>CDP-1</t>
  </si>
  <si>
    <t>1SP HORIZ CABLE MGR D-RIN</t>
  </si>
  <si>
    <t>CC-44-36</t>
  </si>
  <si>
    <t>CABLE CHASE FOR 44SP, 36D</t>
  </si>
  <si>
    <t>CC-44-267</t>
  </si>
  <si>
    <t>CABLE CHASE FOR 44SP, 26-</t>
  </si>
  <si>
    <t>CC-40-312</t>
  </si>
  <si>
    <t>CABLE CHASE FOR 40SP</t>
  </si>
  <si>
    <t>CC-40-267</t>
  </si>
  <si>
    <t>CABLE CHASE FOR 40SP, 26-</t>
  </si>
  <si>
    <t>CBS-WRK-27</t>
  </si>
  <si>
    <t>CASTER BASE FOR WRK 27DP</t>
  </si>
  <si>
    <t>CBS-MRK-36</t>
  </si>
  <si>
    <t>CASTER BASE FOR MRK 36DP</t>
  </si>
  <si>
    <t>CBS-DRK-36</t>
  </si>
  <si>
    <t>CASTER BASE FITS 36DP DRK</t>
  </si>
  <si>
    <t>CBS-5-26</t>
  </si>
  <si>
    <t>CASTER BASE FOR 26"SLIM5</t>
  </si>
  <si>
    <t>-C</t>
  </si>
  <si>
    <t>CLAMP KIT FOR RACKSHELF</t>
  </si>
  <si>
    <t>BS-WRK-32</t>
  </si>
  <si>
    <t>INNER RISER BASE FOR WRK</t>
  </si>
  <si>
    <t>BS-WRK-27</t>
  </si>
  <si>
    <t>BS-MRK-36</t>
  </si>
  <si>
    <t>INNER RISER BASE FOR MRK</t>
  </si>
  <si>
    <t>BS-MRK-26</t>
  </si>
  <si>
    <t>BR1</t>
  </si>
  <si>
    <t>1SP PANEL W/BRUSH GROMMET</t>
  </si>
  <si>
    <t>BMF-FAN10</t>
  </si>
  <si>
    <t>HIGH OUTPUT 10 FAN</t>
  </si>
  <si>
    <t>AX-SXR-43</t>
  </si>
  <si>
    <t>20"DP AX-SXR,43 SPACE</t>
  </si>
  <si>
    <t>AX-SXR-42</t>
  </si>
  <si>
    <t>20"DP AX-SXR,42 SPACE</t>
  </si>
  <si>
    <t>AX-SXR-41</t>
  </si>
  <si>
    <t>20"DP AX-SXR,41 SPACE</t>
  </si>
  <si>
    <t>AX-SXR-40</t>
  </si>
  <si>
    <t>20"DP AX-SXR,40 SPACE</t>
  </si>
  <si>
    <t>AX-SXR-39</t>
  </si>
  <si>
    <t>20"DP AX-SXR,39 SPACE</t>
  </si>
  <si>
    <t>AX-SXR-38</t>
  </si>
  <si>
    <t>20"DP AX-SXR,38 SPACE</t>
  </si>
  <si>
    <t>AX-SXR-37</t>
  </si>
  <si>
    <t>20"DP AX-SXR,37 SPACE</t>
  </si>
  <si>
    <t>AX-SXR-36</t>
  </si>
  <si>
    <t>20"DP AX-SXR,36 SPACE</t>
  </si>
  <si>
    <t>AX-SXR-35</t>
  </si>
  <si>
    <t>20"DP AX-SXR,35 SPACE</t>
  </si>
  <si>
    <t>AX-SXR-34</t>
  </si>
  <si>
    <t>20"DP AX-SXR,34 SPACE</t>
  </si>
  <si>
    <t>AX-SXR-33</t>
  </si>
  <si>
    <t>20"DP AX-SXR,33 SPACE</t>
  </si>
  <si>
    <t>AX-SXR-32</t>
  </si>
  <si>
    <t>20"DP AX-SXR,32 SPACE</t>
  </si>
  <si>
    <t>AX-SXR-31</t>
  </si>
  <si>
    <t>20"DP AX-SXR,31 SPACE</t>
  </si>
  <si>
    <t>AX-SXR-30</t>
  </si>
  <si>
    <t>20"DP AX-SXR,30 SPACE</t>
  </si>
  <si>
    <t>AX-SXR-29</t>
  </si>
  <si>
    <t>20"DP AX-SXR,29 SPACE</t>
  </si>
  <si>
    <t>AX-SXR-28</t>
  </si>
  <si>
    <t>20"DP AX-SXR,28 SPACE</t>
  </si>
  <si>
    <t>AX-SXR-27</t>
  </si>
  <si>
    <t>20"DP AX-SXR,27 SPACE</t>
  </si>
  <si>
    <t>AX-SXR-26</t>
  </si>
  <si>
    <t>20"DP AX-SXR,26 SPACE</t>
  </si>
  <si>
    <t>AX-SXR-25</t>
  </si>
  <si>
    <t>20"DP AX-SXR,25 SPACE</t>
  </si>
  <si>
    <t>AX-SXR-24</t>
  </si>
  <si>
    <t>20"DP AX-SXR,24 SPACE</t>
  </si>
  <si>
    <t>AX-SXR-23</t>
  </si>
  <si>
    <t>20"DP AX-SXR,23 SPACE</t>
  </si>
  <si>
    <t>AX-SXR-22</t>
  </si>
  <si>
    <t>20"DP AX-SXR,22 SPACE</t>
  </si>
  <si>
    <t>AX-SXR-21</t>
  </si>
  <si>
    <t>20"DP AX-SXR,21 SPACE</t>
  </si>
  <si>
    <t>AX-SXR-20</t>
  </si>
  <si>
    <t>20"DP AX-SXR,20 SPACE</t>
  </si>
  <si>
    <t>AX-SXR-19</t>
  </si>
  <si>
    <t>20"DP AX-SXR,19 SPACE</t>
  </si>
  <si>
    <t>AX-SXR-18</t>
  </si>
  <si>
    <t>20"DP AX-SXR,18 SPACE</t>
  </si>
  <si>
    <t>AX-SXR-17</t>
  </si>
  <si>
    <t>20"DP AX-SXR,17 SPACE</t>
  </si>
  <si>
    <t>AX-SXR-16</t>
  </si>
  <si>
    <t>20"DP AX-SXR,16 SPACE</t>
  </si>
  <si>
    <t>AX-SXR-15</t>
  </si>
  <si>
    <t>20"DP AX-SXR,15 SPACE</t>
  </si>
  <si>
    <t>AXS-WT50</t>
  </si>
  <si>
    <t>AXS CBLCAR WIRE TRAY 50"</t>
  </si>
  <si>
    <t>AXS-WT25</t>
  </si>
  <si>
    <t>AXS CBLCAR WIRE TRAY 25"</t>
  </si>
  <si>
    <t>AXS-TEXTRIM</t>
  </si>
  <si>
    <t>PAIR OF TEXTURED TRIM FOR</t>
  </si>
  <si>
    <t>AXS-FAN</t>
  </si>
  <si>
    <t>SLIM FAN TO FIT IN AXS SE</t>
  </si>
  <si>
    <t>AXS-43-26</t>
  </si>
  <si>
    <t>26"DP AX-S,43 SPACE</t>
  </si>
  <si>
    <t>AXS-43</t>
  </si>
  <si>
    <t>20"DP AX-S,43 SPACE</t>
  </si>
  <si>
    <t>AXS-42-26</t>
  </si>
  <si>
    <t>26"DP AX-S,42 SPACE</t>
  </si>
  <si>
    <t>AXS-42</t>
  </si>
  <si>
    <t>20"DP AX-S,42 SPACE</t>
  </si>
  <si>
    <t>AXS-41-26</t>
  </si>
  <si>
    <t>26"DP AX-S,41 SPACE</t>
  </si>
  <si>
    <t>AXS-41</t>
  </si>
  <si>
    <t>20"DP AX-S,41 SPACE</t>
  </si>
  <si>
    <t>AXS-40-26</t>
  </si>
  <si>
    <t>26"DP AX-S,40 SPACE</t>
  </si>
  <si>
    <t>AXS-40</t>
  </si>
  <si>
    <t>20"DP AX-S,40 SPACE</t>
  </si>
  <si>
    <t>AXS-39-26</t>
  </si>
  <si>
    <t>26"DP AX-S,39 SPACE</t>
  </si>
  <si>
    <t>AXS-39</t>
  </si>
  <si>
    <t>20"DP AX-S,39 SPACE</t>
  </si>
  <si>
    <t>AXS-38-26</t>
  </si>
  <si>
    <t>26"DP AX-S,38 SPACE</t>
  </si>
  <si>
    <t>AXS-38</t>
  </si>
  <si>
    <t>20"DP AX-S,38 SPACE</t>
  </si>
  <si>
    <t>AXS-37-26</t>
  </si>
  <si>
    <t>26"DP AX-S,37 SPACE</t>
  </si>
  <si>
    <t>AXS-37</t>
  </si>
  <si>
    <t>20"DP AX-S,37 SPACE</t>
  </si>
  <si>
    <t>AXS-36-26</t>
  </si>
  <si>
    <t>26"DP AX-S,36 SPACE</t>
  </si>
  <si>
    <t>AXS-36</t>
  </si>
  <si>
    <t>20"DP AX-S,36 SPACE</t>
  </si>
  <si>
    <t>AXS-35-26</t>
  </si>
  <si>
    <t>26"DP AX-S,35 SPACE</t>
  </si>
  <si>
    <t>AXS-35</t>
  </si>
  <si>
    <t>20"DP AX-S,35 SPACE</t>
  </si>
  <si>
    <t>AXS-34-26</t>
  </si>
  <si>
    <t>26"DP AX-S,34 SPACE</t>
  </si>
  <si>
    <t>AXS-34</t>
  </si>
  <si>
    <t>20"DP AX-S,34 SPACE</t>
  </si>
  <si>
    <t>AXS-33-26</t>
  </si>
  <si>
    <t>26"DP AX-S,33 SPACE</t>
  </si>
  <si>
    <t>AXS-33</t>
  </si>
  <si>
    <t>20"DP AX-S,33 SPACE</t>
  </si>
  <si>
    <t>AXS-32-26</t>
  </si>
  <si>
    <t>26"DP AX-S,32 SPACE</t>
  </si>
  <si>
    <t>AXS-32</t>
  </si>
  <si>
    <t>20"DP AX-S,32 SPACE</t>
  </si>
  <si>
    <t>AXS-31-26</t>
  </si>
  <si>
    <t>26"DP AX-S,31 SPACE</t>
  </si>
  <si>
    <t>AXS-31</t>
  </si>
  <si>
    <t>20"DP AX-S,31 SPACE</t>
  </si>
  <si>
    <t>AXS-30-26</t>
  </si>
  <si>
    <t>26"DP AX-S,30 SPACE</t>
  </si>
  <si>
    <t>AXS-30</t>
  </si>
  <si>
    <t>20"DP AX-S,30 SPACE</t>
  </si>
  <si>
    <t>AXS-29-26</t>
  </si>
  <si>
    <t>26"DP AX-S,29 SPACE</t>
  </si>
  <si>
    <t>AXS-29</t>
  </si>
  <si>
    <t>20"DP AX-S,29 SPACE</t>
  </si>
  <si>
    <t>AXS-28-26</t>
  </si>
  <si>
    <t>26"DP AX-S,28 SPACE</t>
  </si>
  <si>
    <t>AXS-28</t>
  </si>
  <si>
    <t>20"DP AX-S,28 SPACE</t>
  </si>
  <si>
    <t>AXS-27-26</t>
  </si>
  <si>
    <t>26"DP AX-S,27 SPACE</t>
  </si>
  <si>
    <t>AXS-27</t>
  </si>
  <si>
    <t>20"DP AX-S,27 SPACE</t>
  </si>
  <si>
    <t>AXS-26-26</t>
  </si>
  <si>
    <t>26"DP AX-S,26 SPACE</t>
  </si>
  <si>
    <t>AXS-26</t>
  </si>
  <si>
    <t>20"DP AX-S,26 SPACE</t>
  </si>
  <si>
    <t>AXS-25-26</t>
  </si>
  <si>
    <t>26"DP AX-S,25 SPACE</t>
  </si>
  <si>
    <t>AXS-25</t>
  </si>
  <si>
    <t>20"DP AX-S,25 SPACE</t>
  </si>
  <si>
    <t>AXS-24-26</t>
  </si>
  <si>
    <t>26"DP AX-S,24 SPACE</t>
  </si>
  <si>
    <t>AXS-24</t>
  </si>
  <si>
    <t>20"DP AX-S,24 SPACE</t>
  </si>
  <si>
    <t>AXS-23-26</t>
  </si>
  <si>
    <t>26"DP AX-S,23 SPACE</t>
  </si>
  <si>
    <t>AXS-23</t>
  </si>
  <si>
    <t>20"DP AX-S,23 SPACE</t>
  </si>
  <si>
    <t>AXS-22-26</t>
  </si>
  <si>
    <t>26"DP AX-S,22 SPACE</t>
  </si>
  <si>
    <t>AXS-22</t>
  </si>
  <si>
    <t>20"DP AX-S,22 SPACE</t>
  </si>
  <si>
    <t>AXS-21-26</t>
  </si>
  <si>
    <t>26"DP AX-S,21 SPACE</t>
  </si>
  <si>
    <t>AXS-21</t>
  </si>
  <si>
    <t>20"DP AX-S,21 SPACE</t>
  </si>
  <si>
    <t>AXS-20-26</t>
  </si>
  <si>
    <t>26"DP AX-S,20 SPACE</t>
  </si>
  <si>
    <t>AXS-20</t>
  </si>
  <si>
    <t>20"DP AX-S,20 SPACE</t>
  </si>
  <si>
    <t>AXS-19-26</t>
  </si>
  <si>
    <t>26"DP AX-S,19 SPACE</t>
  </si>
  <si>
    <t>AXS-19</t>
  </si>
  <si>
    <t>20"DP AX-S,19 SPACE</t>
  </si>
  <si>
    <t>AXS-18-26</t>
  </si>
  <si>
    <t>26"DP AX-S,18 SPACE</t>
  </si>
  <si>
    <t>AXS-18</t>
  </si>
  <si>
    <t>20"DP AX-S,18 SPACE</t>
  </si>
  <si>
    <t>AXS-17-26</t>
  </si>
  <si>
    <t>26"DP AX-S,17 SPACE</t>
  </si>
  <si>
    <t>AXS-17</t>
  </si>
  <si>
    <t>20"DP AX-S,17 SPACE</t>
  </si>
  <si>
    <t>AXS-16-26</t>
  </si>
  <si>
    <t>26"DP AX-S,16 SPACE</t>
  </si>
  <si>
    <t>AXS-16</t>
  </si>
  <si>
    <t>20"DP AX-S,16 SPACE</t>
  </si>
  <si>
    <t>AXS-15-26</t>
  </si>
  <si>
    <t>26"DP AX-S,15 SPACE</t>
  </si>
  <si>
    <t>AXS-15</t>
  </si>
  <si>
    <t>20"AX-S,15 SPACE</t>
  </si>
  <si>
    <t>AFACE9</t>
  </si>
  <si>
    <t>9SP ALUMINUM RSH FACE ONL</t>
  </si>
  <si>
    <t>AFACE8</t>
  </si>
  <si>
    <t>8SP ALUMINUM RSH FACE ONL</t>
  </si>
  <si>
    <t>AFACE7</t>
  </si>
  <si>
    <t>7SP ALUMINUM RSH FACE ONL</t>
  </si>
  <si>
    <t>AFACE6</t>
  </si>
  <si>
    <t>6SP ALUMINUM RSH FACE ONL</t>
  </si>
  <si>
    <t>AFACE5</t>
  </si>
  <si>
    <t>5SP ALUMINUM RSH FACE ONL</t>
  </si>
  <si>
    <t>AFACE4</t>
  </si>
  <si>
    <t>4SP ALUMINUM RSH FACE ONL</t>
  </si>
  <si>
    <t>AFACE3</t>
  </si>
  <si>
    <t>3SP ALUMINUM RSH FACE ONL</t>
  </si>
  <si>
    <t>AFACE2</t>
  </si>
  <si>
    <t>2SP ALUMINUM RSH FACE ONL</t>
  </si>
  <si>
    <t>AFACE12</t>
  </si>
  <si>
    <t>12SP ALUMINUM RSH FACE ON</t>
  </si>
  <si>
    <t>AFACE10</t>
  </si>
  <si>
    <t>10SP ALUMINUM RSH FACE ON</t>
  </si>
  <si>
    <t>ACC-KEY</t>
  </si>
  <si>
    <t>KEYS FOR ALL DRAWERS(C420</t>
  </si>
  <si>
    <t>7/16X4</t>
  </si>
  <si>
    <t>7/16" (4) PORT UCP PNL</t>
  </si>
  <si>
    <t>5WL</t>
  </si>
  <si>
    <t>LOCKING SLIM5 CASTERS W/H</t>
  </si>
  <si>
    <t>5CC8</t>
  </si>
  <si>
    <t>CABLE CHASE KIT FOR 5-8</t>
  </si>
  <si>
    <t>5CC43-26</t>
  </si>
  <si>
    <t>CABLE CHASE FOR 5-43-26</t>
  </si>
  <si>
    <t>5CC43</t>
  </si>
  <si>
    <t>CABLE CHASE KIT FOR 5-43</t>
  </si>
  <si>
    <t>5CC37-26</t>
  </si>
  <si>
    <t>CABLE CHASE FOR 5-37-26</t>
  </si>
  <si>
    <t>5CC37</t>
  </si>
  <si>
    <t>CABLE CHASE KIT FOR 5-37</t>
  </si>
  <si>
    <t>5CC29-26</t>
  </si>
  <si>
    <t>CABLE CHASE FOR 5-29-26</t>
  </si>
  <si>
    <t>5CC29</t>
  </si>
  <si>
    <t>CABLE CHASE KIT FOR 5-29</t>
  </si>
  <si>
    <t>5CC21-26</t>
  </si>
  <si>
    <t>CABLE CHASE FOR 5-21-26</t>
  </si>
  <si>
    <t>5CC21</t>
  </si>
  <si>
    <t>CABLE CHASE KIT FOR 5-21</t>
  </si>
  <si>
    <t>5CC14-26</t>
  </si>
  <si>
    <t>CABLE CHASE FOR 5-14-26</t>
  </si>
  <si>
    <t>5CC14</t>
  </si>
  <si>
    <t>CABLE CHASE KIT FOR 5-14</t>
  </si>
  <si>
    <t>5AR8</t>
  </si>
  <si>
    <t>ADJ.REAR RACKRAIL FOR 5-8</t>
  </si>
  <si>
    <t>5AR43</t>
  </si>
  <si>
    <t>ADJ REAR RKRAIL FOR 5-43</t>
  </si>
  <si>
    <t>5AR37</t>
  </si>
  <si>
    <t>ADJ REAR RKRAIL FOR 5-37</t>
  </si>
  <si>
    <t>5AR29</t>
  </si>
  <si>
    <t>ADJ REAR RKRAIL FOR 5-29</t>
  </si>
  <si>
    <t>5AR21</t>
  </si>
  <si>
    <t>ADJ REAR RKRAIL FOR 5-21</t>
  </si>
  <si>
    <t>5AR14</t>
  </si>
  <si>
    <t>ADJ REAR RKRAIL FOR 5-14</t>
  </si>
  <si>
    <t>5-43-26</t>
  </si>
  <si>
    <t>SLIM5 KNOCKDOWN 43SP,26D</t>
  </si>
  <si>
    <t>5-37-26</t>
  </si>
  <si>
    <t>SLIM5 KNOCKDOWN 37SP,26D</t>
  </si>
  <si>
    <t>5-21-26</t>
  </si>
  <si>
    <t>SLIM5 KNOCKDOWN 21SP,26D</t>
  </si>
  <si>
    <t>4SC3</t>
  </si>
  <si>
    <t>4 BOLT CIRC (3) PORT UCP</t>
  </si>
  <si>
    <t>2DL96</t>
  </si>
  <si>
    <t>CANNON DL96(2)PORT UCP</t>
  </si>
  <si>
    <t>2-6M</t>
  </si>
  <si>
    <t>SLIM 2 DSKTP 6SP, SLOPED</t>
  </si>
  <si>
    <t>23-19-4</t>
  </si>
  <si>
    <t>4SP REDUCER, 23 TO 19(PAI</t>
  </si>
  <si>
    <t>23-19-3</t>
  </si>
  <si>
    <t>3SP REDUCER, 23 TO 19(PAI</t>
  </si>
  <si>
    <t>23-19-2</t>
  </si>
  <si>
    <t>2SP REDUCER, 23 TO 19(PAI</t>
  </si>
  <si>
    <t>23-19-1</t>
  </si>
  <si>
    <t>1SP REDUCER, 23 TO 19(PAI</t>
  </si>
  <si>
    <t>2-10M</t>
  </si>
  <si>
    <t>SLIM 2 DSKTP 10SP, SLOPED</t>
  </si>
  <si>
    <t>2-10</t>
  </si>
  <si>
    <t>SLIM 2 DSKTP 10SP, SLOPE</t>
  </si>
  <si>
    <t>1W2</t>
  </si>
  <si>
    <t>WRLWND 61 PIN(1)PORT UCP</t>
  </si>
  <si>
    <t>1W1</t>
  </si>
  <si>
    <t>WRLWND 39 PIN(1)PORT UCP</t>
  </si>
  <si>
    <t>1G2</t>
  </si>
  <si>
    <t>AMP G2 MLTIPN(1)PORT UCP</t>
  </si>
  <si>
    <t>1G1</t>
  </si>
  <si>
    <t>AMP G1 MLTIPN(1)PORT UCP</t>
  </si>
  <si>
    <t>1/4X4</t>
  </si>
  <si>
    <t>1/4" (4) PORT UCP PNL</t>
  </si>
  <si>
    <t>DWR-RR10</t>
  </si>
  <si>
    <t>10SP REAR RL KIT DWR/EWR</t>
  </si>
  <si>
    <t>FEB4</t>
  </si>
  <si>
    <t>4SP FLAT ECONO BLANK</t>
  </si>
  <si>
    <t>3/8X1</t>
  </si>
  <si>
    <t>3/8" (1) PORT UCP PNL</t>
  </si>
  <si>
    <t>WS1-ISRK-21G</t>
  </si>
  <si>
    <t>1 BAY TOP FOR ISRK,GRAPH</t>
  </si>
  <si>
    <t>ISRK-12GY</t>
  </si>
  <si>
    <t>12SP,SLOPED RK,INTEG DOOR</t>
  </si>
  <si>
    <t>LBP-6A</t>
  </si>
  <si>
    <t>10 PACK,L BAR 6"OFFSET</t>
  </si>
  <si>
    <t>LBP-4A</t>
  </si>
  <si>
    <t>10 PACK,L BAR,4"OFFSET</t>
  </si>
  <si>
    <t>LBP-2A</t>
  </si>
  <si>
    <t>10 PACK,L BAR,2"OFFSET</t>
  </si>
  <si>
    <t>DLBX-WM</t>
  </si>
  <si>
    <t>WALL MOUNT BRACKETS</t>
  </si>
  <si>
    <t>DLBX</t>
  </si>
  <si>
    <t>DVR LOCK BOX</t>
  </si>
  <si>
    <t>DWR-10-22PD</t>
  </si>
  <si>
    <t>10SP/22D WALLRACK W/PLEXI</t>
  </si>
  <si>
    <t>D-PT15</t>
  </si>
  <si>
    <t>15"DESK PENCIL TRAY</t>
  </si>
  <si>
    <t>LD-CPU</t>
  </si>
  <si>
    <t>ARTICULATING DSK CPU HLDR</t>
  </si>
  <si>
    <t>EWR-8-22SD</t>
  </si>
  <si>
    <t>8SP/22D ECONO WLRK,BK,DR</t>
  </si>
  <si>
    <t>EWR-8-22</t>
  </si>
  <si>
    <t>8SP/22D ECONO WALLRACK,BK</t>
  </si>
  <si>
    <t>EWR-10-22SD</t>
  </si>
  <si>
    <t>10SP/22D ECONO WLRK,BK,DR</t>
  </si>
  <si>
    <t>EWR-10-22</t>
  </si>
  <si>
    <t>23SP/22D ECONO WALLRK BK</t>
  </si>
  <si>
    <t>EWR-12-22SD</t>
  </si>
  <si>
    <t>12SP/22D ECONO WLRK,BK,DR</t>
  </si>
  <si>
    <t>EWR-12-22</t>
  </si>
  <si>
    <t>12SP/22D ECONO WALLRK BK</t>
  </si>
  <si>
    <t>EWR-16-22SD</t>
  </si>
  <si>
    <t>16SP/22D ECONO WLRK,BK,DR</t>
  </si>
  <si>
    <t>EWR-16-22</t>
  </si>
  <si>
    <t>16SP/22D ECONO WALLRK BK</t>
  </si>
  <si>
    <t>EWR-8-17SD</t>
  </si>
  <si>
    <t>8SP/17D ECONO WALRK,BK,DR</t>
  </si>
  <si>
    <t>EWR-8-17</t>
  </si>
  <si>
    <t>8SP/17D ECONO WALLRACK BK</t>
  </si>
  <si>
    <t>EWR-10-17SD</t>
  </si>
  <si>
    <t>10SP/17D ECONO WLRK,BK,DR</t>
  </si>
  <si>
    <t>EWR-10-17</t>
  </si>
  <si>
    <t>10SP/17D ECONO WALLRK BK</t>
  </si>
  <si>
    <t>EWR-12-17SD</t>
  </si>
  <si>
    <t>12SP/17D ECONO WLRK,BK,DR</t>
  </si>
  <si>
    <t>EWR-12-17</t>
  </si>
  <si>
    <t>12SP/17D ECONO WALLRK,BK</t>
  </si>
  <si>
    <t>EWR-16-17SD</t>
  </si>
  <si>
    <t>16SP/17D ECONO WLRK,BK,DR</t>
  </si>
  <si>
    <t>EWR-16-17</t>
  </si>
  <si>
    <t>16SP/17D ECONO WALLRK BK</t>
  </si>
  <si>
    <t>DWR-RR40</t>
  </si>
  <si>
    <t>40SP REAR RL KIT SR-40-XX</t>
  </si>
  <si>
    <t>DWR-12-26PD</t>
  </si>
  <si>
    <t>12SP/26D WALLRK W/PLEXIDR</t>
  </si>
  <si>
    <t>DWR-12-26</t>
  </si>
  <si>
    <t>12SP/26D WALLRACK BLACK</t>
  </si>
  <si>
    <t>DWR-18-26PD</t>
  </si>
  <si>
    <t>18SP/26D WALLRK W/PLEXI</t>
  </si>
  <si>
    <t>DWR-18-26</t>
  </si>
  <si>
    <t>18SP/26D WALLRACK BLACK</t>
  </si>
  <si>
    <t>DWR-24-26PD</t>
  </si>
  <si>
    <t>24SP/26D WALLRK W/PLEXI</t>
  </si>
  <si>
    <t>DWR-24-26</t>
  </si>
  <si>
    <t>DWR RACK 24RU 24"USEABLE</t>
  </si>
  <si>
    <t>DWR-35-26PD</t>
  </si>
  <si>
    <t>35SP/26D WALLRK W/PLEXI</t>
  </si>
  <si>
    <t>DWR-35-26</t>
  </si>
  <si>
    <t>35SP/26D WALLRACK BLACK</t>
  </si>
  <si>
    <t>DWR-35-22PD</t>
  </si>
  <si>
    <t>35SP/22D WALLRACK W/PLEXI</t>
  </si>
  <si>
    <t>DWR-16-17PD</t>
  </si>
  <si>
    <t>16SP/17D WALLRACK W/PLEXI</t>
  </si>
  <si>
    <t>DWR-21-17PD</t>
  </si>
  <si>
    <t>21SP/17D WALLRACK W/PLEXI</t>
  </si>
  <si>
    <t>DWR-24-17PD</t>
  </si>
  <si>
    <t>24SP/17D WALLRACK W/PLEXI</t>
  </si>
  <si>
    <t>WRK-24SA-32</t>
  </si>
  <si>
    <t>Stand Alone Rack, 24 Space, 32" D</t>
  </si>
  <si>
    <t>PFD-16</t>
  </si>
  <si>
    <t>16SP PLEXI FRONTDR,UNIV.B</t>
  </si>
  <si>
    <t>ERK-VRD-18</t>
  </si>
  <si>
    <t>ERK 18SP VENT.REARDR OPTI</t>
  </si>
  <si>
    <t>HP500</t>
  </si>
  <si>
    <t>500PC 10-32 SCREW W/CAPT.</t>
  </si>
  <si>
    <t>EVT2-CP12</t>
  </si>
  <si>
    <t>12PC. EVT2 CONTRACT PACK</t>
  </si>
  <si>
    <t>EVT1-CP12</t>
  </si>
  <si>
    <t>12PC. EVT1 CONTRACT PACK</t>
  </si>
  <si>
    <t>EB2-CP12</t>
  </si>
  <si>
    <t>12PC. EB2 CONTRACT PACK</t>
  </si>
  <si>
    <t>EB1-CP12</t>
  </si>
  <si>
    <t>12PC. EB1 CONTRACT PACK</t>
  </si>
  <si>
    <t>U2-RP6</t>
  </si>
  <si>
    <t>6PC. U2 RACKSHELF PACK</t>
  </si>
  <si>
    <t>U1-RP12</t>
  </si>
  <si>
    <t>12PC. U1 RACKSHELF PACK</t>
  </si>
  <si>
    <t>DWR-16-22PD</t>
  </si>
  <si>
    <t>16SP/22D WALLRACK W/PLEXI</t>
  </si>
  <si>
    <t>DWR-10-17PD</t>
  </si>
  <si>
    <t>10SP/17D WALLRACK W/PLEXI</t>
  </si>
  <si>
    <t>HHCM-2</t>
  </si>
  <si>
    <t>2SP HINGED HORIZ CABLEMGR</t>
  </si>
  <si>
    <t>TCM-F</t>
  </si>
  <si>
    <t>TOP CABLE MANAGER-FILLER</t>
  </si>
  <si>
    <t>TCM-E</t>
  </si>
  <si>
    <t>TOP CABLE MANAGER-END CAP</t>
  </si>
  <si>
    <t>TCM-C</t>
  </si>
  <si>
    <t>TOP CABLE MANAGER-CENTER</t>
  </si>
  <si>
    <t>CBS-DRK-31</t>
  </si>
  <si>
    <t>CBS FOR 31DP 30W DRK</t>
  </si>
  <si>
    <t>WS2-S18-GBF</t>
  </si>
  <si>
    <t>WS245-S18-GBR</t>
  </si>
  <si>
    <t>CLH-WRS</t>
  </si>
  <si>
    <t>WALL SUPPORT HDWR,1PC</t>
  </si>
  <si>
    <t>CLH-SD8-4</t>
  </si>
  <si>
    <t>CLB LDDR SD DRP 8,4PC,12S</t>
  </si>
  <si>
    <t>CLH-ED11-4</t>
  </si>
  <si>
    <t>CLB LDR END DRP 11,4PC,12</t>
  </si>
  <si>
    <t>CLH-HTS-6</t>
  </si>
  <si>
    <t>HORIZ T SPLICE HDWR,6PR</t>
  </si>
  <si>
    <t>CLH-RSJ-6</t>
  </si>
  <si>
    <t>LADDER JUNCTION HDWR,6PR</t>
  </si>
  <si>
    <t>CLB-6-12</t>
  </si>
  <si>
    <t>CABLE LADDER,6'X12,BLK,12</t>
  </si>
  <si>
    <t>WM-30-18</t>
  </si>
  <si>
    <t>SFR-20-18</t>
  </si>
  <si>
    <t>20SP(35)18D SWING FRAME R</t>
  </si>
  <si>
    <t>SFR-12-18</t>
  </si>
  <si>
    <t>12SP(21)18D SWING FRAME R</t>
  </si>
  <si>
    <t>BB-44-1</t>
  </si>
  <si>
    <t>COPPER BUS BAR,44SPX1</t>
  </si>
  <si>
    <t>SR-40-28</t>
  </si>
  <si>
    <t>40SP/28D SWINGING WALLRK</t>
  </si>
  <si>
    <t>MRK-TEMP-36</t>
  </si>
  <si>
    <t>ROUGH-IN TEMPLATE FOR 36D</t>
  </si>
  <si>
    <t>CLH-SD8</t>
  </si>
  <si>
    <t>CBL LDDR SIDE DRP 8,1PC,3</t>
  </si>
  <si>
    <t>CLH-5/8CHK</t>
  </si>
  <si>
    <t>5/8 SLOTTED CEILING KIT,1</t>
  </si>
  <si>
    <t>CLH-RSJ</t>
  </si>
  <si>
    <t>LADDER JUNCTION HDWR,1PR</t>
  </si>
  <si>
    <t>CLH-ADJH</t>
  </si>
  <si>
    <t>ADJ.HORIZ SPLICE HDWR,1PR</t>
  </si>
  <si>
    <t>CLH-HTS</t>
  </si>
  <si>
    <t>HORIZ T SPLICE HDWR,1PR</t>
  </si>
  <si>
    <t>CLH-ED11</t>
  </si>
  <si>
    <t>CLB LDDR END DRP11,1PC,3S</t>
  </si>
  <si>
    <t>CLH-WRS-6</t>
  </si>
  <si>
    <t>WALL SUPPORT HDWR,6PR</t>
  </si>
  <si>
    <t>CLB-10</t>
  </si>
  <si>
    <t>WM-8-12</t>
  </si>
  <si>
    <t>8SP WALL MOUNT RACK</t>
  </si>
  <si>
    <t>AP-4</t>
  </si>
  <si>
    <t>4SP ACCESS PANEL</t>
  </si>
  <si>
    <t>QFAN</t>
  </si>
  <si>
    <t>4-1/2 QUIET FAN WITH GUAR</t>
  </si>
  <si>
    <t>MW-VRD-44</t>
  </si>
  <si>
    <t>44SP VENTED REAR DR (BLK)</t>
  </si>
  <si>
    <t>FD-24</t>
  </si>
  <si>
    <t>24SP SOLID FRONTDR, UNIV.</t>
  </si>
  <si>
    <t>FD-40</t>
  </si>
  <si>
    <t>40SP SOLID FRONTDR, UNIV.</t>
  </si>
  <si>
    <t>FD-21</t>
  </si>
  <si>
    <t>21SP SOLID FRONTDR, UNIV.</t>
  </si>
  <si>
    <t>FD-16</t>
  </si>
  <si>
    <t>16SP SOLID FRONTDR, UNIV.</t>
  </si>
  <si>
    <t>FD-12</t>
  </si>
  <si>
    <t>12SP SOLID FRONTDR, UNIV.</t>
  </si>
  <si>
    <t>ERK-VT</t>
  </si>
  <si>
    <t>ERK VENTED TOP</t>
  </si>
  <si>
    <t>WRK-44-27</t>
  </si>
  <si>
    <t>44SP/27D MULTIBAY WRK</t>
  </si>
  <si>
    <t>WM-8-18</t>
  </si>
  <si>
    <t>VTP-2</t>
  </si>
  <si>
    <t>2SP ANOD SLOTTED VENT PAN</t>
  </si>
  <si>
    <t>VTP-1</t>
  </si>
  <si>
    <t>1SP ANOD SLOTTED VENT PAN</t>
  </si>
  <si>
    <t>UTR1</t>
  </si>
  <si>
    <t>1SP UNIVERSAL HALF-RACK T</t>
  </si>
  <si>
    <t>HP-6MM</t>
  </si>
  <si>
    <t>100PC 6MM RACK SCREWS, BL</t>
  </si>
  <si>
    <t>MRK-Z4</t>
  </si>
  <si>
    <t>SEISMIC BRKTS. MRK SE</t>
  </si>
  <si>
    <t>HP</t>
  </si>
  <si>
    <t>100PC 10-32 RACK SCREWS W</t>
  </si>
  <si>
    <t>DRIFT</t>
  </si>
  <si>
    <t>PR.DRIFT PINS FOR GANGING</t>
  </si>
  <si>
    <t>CN6MM-100</t>
  </si>
  <si>
    <t>6MM CAGENUTS,100 PIECE</t>
  </si>
  <si>
    <t>PROMRK-RR44</t>
  </si>
  <si>
    <t>PAIR 44SP MRK PROLIANT RA</t>
  </si>
  <si>
    <t>MRK-4431PROLRD</t>
  </si>
  <si>
    <t>FEB1</t>
  </si>
  <si>
    <t>1SP FLAT ECONO BLANK</t>
  </si>
  <si>
    <t>TA</t>
  </si>
  <si>
    <t>ANODIZED 45SP TRIM STRIP</t>
  </si>
  <si>
    <t>PTRK-14</t>
  </si>
  <si>
    <t>PORTABLE RACK 14SP</t>
  </si>
  <si>
    <t>FWS</t>
  </si>
  <si>
    <t>FIXED WRITING SHELF</t>
  </si>
  <si>
    <t>FILTER</t>
  </si>
  <si>
    <t>3SP FILTER KIT</t>
  </si>
  <si>
    <t>FEB2</t>
  </si>
  <si>
    <t>2SP FLAT ECONO BLANK</t>
  </si>
  <si>
    <t>CBS-ERK-20</t>
  </si>
  <si>
    <t>CASTER BASE FOR ERK 20DP</t>
  </si>
  <si>
    <t>FK2</t>
  </si>
  <si>
    <t>2 SP UCP FRAME KIT</t>
  </si>
  <si>
    <t>UNIV1</t>
  </si>
  <si>
    <t>FEMALE XLR(1)PORT UCP PNL</t>
  </si>
  <si>
    <t>UNI-2</t>
  </si>
  <si>
    <t>2SP UNIVERSAL CONNECTOR P</t>
  </si>
  <si>
    <t>UNI-1</t>
  </si>
  <si>
    <t>DUP1</t>
  </si>
  <si>
    <t>DUPLEX (1) PORT UCP PNL</t>
  </si>
  <si>
    <t>UCPB3</t>
  </si>
  <si>
    <t>TRIPLE UCP BLANK PNL</t>
  </si>
  <si>
    <t>UCPB2</t>
  </si>
  <si>
    <t>DOUBLE UCP BLANK PNL</t>
  </si>
  <si>
    <t>UCPB1</t>
  </si>
  <si>
    <t>SINGLE UCP BLANK PNL</t>
  </si>
  <si>
    <t>2ELCO90</t>
  </si>
  <si>
    <t>ELCO90 (2) PORT UCP PNL</t>
  </si>
  <si>
    <t>1/2BNC4</t>
  </si>
  <si>
    <t>1/2" BNC (4) PORT UCP PNL</t>
  </si>
  <si>
    <t>3/8BNC4</t>
  </si>
  <si>
    <t>3/8" BNC (4) PORT UCP PNL</t>
  </si>
  <si>
    <t>1/2BNC2</t>
  </si>
  <si>
    <t>1/2"BNC (2) PORT UCP PNL</t>
  </si>
  <si>
    <t>1/2BNC1</t>
  </si>
  <si>
    <t>1/2"BNC (1) PORT UCP PNL</t>
  </si>
  <si>
    <t>2DB25</t>
  </si>
  <si>
    <t>DB25 MULTIPIN(2)PORT UCP</t>
  </si>
  <si>
    <t>1DB25</t>
  </si>
  <si>
    <t>DB25 MULTIPIN(1)PORT UCP</t>
  </si>
  <si>
    <t>2DB15</t>
  </si>
  <si>
    <t>DB15 MULTIPIN(2)PORT UCP</t>
  </si>
  <si>
    <t>4DB9</t>
  </si>
  <si>
    <t>DB9 MULTIPIN(4)PORT UCP</t>
  </si>
  <si>
    <t>2DB9</t>
  </si>
  <si>
    <t>DB9 MULTIPIN(2)PORT UCP</t>
  </si>
  <si>
    <t>1DB9</t>
  </si>
  <si>
    <t>DB9 MULTIPIN (1) PORT UCP</t>
  </si>
  <si>
    <t>UCP-ADP</t>
  </si>
  <si>
    <t>1900 ELEC BOX UCP ADAPTER</t>
  </si>
  <si>
    <t>UNIV6</t>
  </si>
  <si>
    <t>FEMALE XLR(6)PORT UCP PNL</t>
  </si>
  <si>
    <t>UNIV4</t>
  </si>
  <si>
    <t>FEMALE XLR(4)PORT UCP PNL</t>
  </si>
  <si>
    <t>UNIV3</t>
  </si>
  <si>
    <t>FEMALE XLR(3)PORT UCP PNL</t>
  </si>
  <si>
    <t>UNIV2</t>
  </si>
  <si>
    <t>FEMALE XLR(2)PORT UCP PNL</t>
  </si>
  <si>
    <t>PB-5A</t>
  </si>
  <si>
    <t>SLIM5 &amp; AX-S POWER BRACKE</t>
  </si>
  <si>
    <t>MRK-TEMP-31</t>
  </si>
  <si>
    <t>ROUGH-IN TEMPLATE FOR 31D</t>
  </si>
  <si>
    <t>DWR-24-22PD</t>
  </si>
  <si>
    <t>24SP/22D WALLRACK W/PLEXI</t>
  </si>
  <si>
    <t>CC-44-312</t>
  </si>
  <si>
    <t>CABLE CHASE FOR 44SP, 31-</t>
  </si>
  <si>
    <t>BS-MRK-31</t>
  </si>
  <si>
    <t>PPM-LID12</t>
  </si>
  <si>
    <t>LID,FITS 12DP PPM'S</t>
  </si>
  <si>
    <t>SECL-8</t>
  </si>
  <si>
    <t>8SP HINGED PLEXI SECURITY</t>
  </si>
  <si>
    <t>QTFP-1</t>
  </si>
  <si>
    <t>QUIET FAN PNL TEXT FOR 1</t>
  </si>
  <si>
    <t>QTFP-2</t>
  </si>
  <si>
    <t>QUIET FAN PNL TEXT FOR 2</t>
  </si>
  <si>
    <t>RLA19-1245</t>
  </si>
  <si>
    <t>45SP ALUM RELAYRACK,12-24</t>
  </si>
  <si>
    <t>RK2</t>
  </si>
  <si>
    <t>2SP(3.5)RACK,16DEEP</t>
  </si>
  <si>
    <t>RK4</t>
  </si>
  <si>
    <t>4SP(7)RACK, 16DEEP</t>
  </si>
  <si>
    <t>RK16</t>
  </si>
  <si>
    <t>16SP(28)RACK, 16 DEEP</t>
  </si>
  <si>
    <t>RK20</t>
  </si>
  <si>
    <t>20SP(35)RACK, 16DEEP</t>
  </si>
  <si>
    <t>BRK8</t>
  </si>
  <si>
    <t>8SP(14)RACK, 18DEEP</t>
  </si>
  <si>
    <t>BRK12</t>
  </si>
  <si>
    <t>12SP(21)RACK, 18DEEP</t>
  </si>
  <si>
    <t>5-14</t>
  </si>
  <si>
    <t>SLIM-5 KNOCK DOWN 14SP</t>
  </si>
  <si>
    <t>ERK-RR18</t>
  </si>
  <si>
    <t>18SP ERK REAR RAIL OPTION</t>
  </si>
  <si>
    <t>ERK-RR21</t>
  </si>
  <si>
    <t>21SP ERK REAR RAIL OPTION</t>
  </si>
  <si>
    <t>ERK-RR40</t>
  </si>
  <si>
    <t>40SP ERK REAR RAIL OPTION</t>
  </si>
  <si>
    <t>SPN-44-36</t>
  </si>
  <si>
    <t>PR BLK 44SP, 36DP SIDE PA</t>
  </si>
  <si>
    <t>SPN-54-312</t>
  </si>
  <si>
    <t>PR BLK 54SP SDS FOR 31-32</t>
  </si>
  <si>
    <t>SPN-24-267</t>
  </si>
  <si>
    <t>PR BLK 24SP SDS FOR 26-27</t>
  </si>
  <si>
    <t>SPN-37-267</t>
  </si>
  <si>
    <t>PR BLK 37SP SDS FOR 26-27</t>
  </si>
  <si>
    <t>SPN-40-267</t>
  </si>
  <si>
    <t>PR BLK 40SP SDS FOR 26-27</t>
  </si>
  <si>
    <t>SPN-24-312</t>
  </si>
  <si>
    <t>PR BLK 24SP SDS FOR 31-32</t>
  </si>
  <si>
    <t>SPN-37-312</t>
  </si>
  <si>
    <t>PR BLK 37SP SDS FOR 31-32</t>
  </si>
  <si>
    <t>SPN-40-312</t>
  </si>
  <si>
    <t>PR BLK 40SP SDS FOR 31-32</t>
  </si>
  <si>
    <t>TD5</t>
  </si>
  <si>
    <t>5SP TEXTURED DRAWER</t>
  </si>
  <si>
    <t>BB-12</t>
  </si>
  <si>
    <t>12SP SOLID COPPER BUSSBAR</t>
  </si>
  <si>
    <t>DCDP</t>
  </si>
  <si>
    <t>CD PARTITION FOR 4SP DRAW</t>
  </si>
  <si>
    <t>D5</t>
  </si>
  <si>
    <t>5SP ANODIZED DRAWER</t>
  </si>
  <si>
    <t>LBP-1.5</t>
  </si>
  <si>
    <t>10PK LACING BARS W/1.5OFF</t>
  </si>
  <si>
    <t>SSDR-21</t>
  </si>
  <si>
    <t>SPLIT SECURITY DR 21SP(36</t>
  </si>
  <si>
    <t>SSDR-20</t>
  </si>
  <si>
    <t>SPLIT SECURITY DOOR 20SP(</t>
  </si>
  <si>
    <t>SSDR-16</t>
  </si>
  <si>
    <t>SPLIT SECURITY DOOR 16SP(</t>
  </si>
  <si>
    <t>SSDR-15</t>
  </si>
  <si>
    <t>SPLIT SECURITY DR 15SP(26</t>
  </si>
  <si>
    <t>SSDR-12</t>
  </si>
  <si>
    <t>SPLIT SECURITY DOOR 12SP(</t>
  </si>
  <si>
    <t>SSDR-8</t>
  </si>
  <si>
    <t>SPLIT SECURITY DOOR 8SP(1</t>
  </si>
  <si>
    <t>VSDR-20</t>
  </si>
  <si>
    <t>20SP VENTED SPLT SECURITY</t>
  </si>
  <si>
    <t>VSDR-16</t>
  </si>
  <si>
    <t>16SP VENTED SPLT SECURITY</t>
  </si>
  <si>
    <t>VSDR-12</t>
  </si>
  <si>
    <t>12SP VENTED SPLT SECURITY</t>
  </si>
  <si>
    <t>VSDR-8</t>
  </si>
  <si>
    <t>8SP VENTED SPLT SECURITY</t>
  </si>
  <si>
    <t>PSDR-8</t>
  </si>
  <si>
    <t>8SP PLEXI SPLIT SECURITY</t>
  </si>
  <si>
    <t>PSDR-12</t>
  </si>
  <si>
    <t>12SP PLEXI SPLIT SECURITY</t>
  </si>
  <si>
    <t>PSDR-16</t>
  </si>
  <si>
    <t>16SP PLEXI SPLIT SECURITY</t>
  </si>
  <si>
    <t>RL10-38</t>
  </si>
  <si>
    <t>38SP RELAYRACK 10/32 BLK</t>
  </si>
  <si>
    <t>CAP8</t>
  </si>
  <si>
    <t>8 SPACE CLAMPING RACKSHEL</t>
  </si>
  <si>
    <t>CAP7</t>
  </si>
  <si>
    <t>7SP CLAMPING RACKSHELF</t>
  </si>
  <si>
    <t>CAP6</t>
  </si>
  <si>
    <t>6 SPACE CLAMPING RACKSHEL</t>
  </si>
  <si>
    <t>CAP5</t>
  </si>
  <si>
    <t>5 SPACE CLAMPING RACKSHEL</t>
  </si>
  <si>
    <t>VT4</t>
  </si>
  <si>
    <t>4SP PERFORATED VENT PANEL</t>
  </si>
  <si>
    <t>VT3</t>
  </si>
  <si>
    <t>3SP PERFORATED VENT PANEL</t>
  </si>
  <si>
    <t>VT2</t>
  </si>
  <si>
    <t>2SP PERFORATED VENT PANEL</t>
  </si>
  <si>
    <t>VT1</t>
  </si>
  <si>
    <t>1SP PERFORATED VENT PANEL</t>
  </si>
  <si>
    <t>EB6</t>
  </si>
  <si>
    <t>6SP FLANGED ECONO BLANK</t>
  </si>
  <si>
    <t>EB5</t>
  </si>
  <si>
    <t>5SP FLANGED ECONO BLANK</t>
  </si>
  <si>
    <t>WS4-M31-18</t>
  </si>
  <si>
    <t>WS3-M31-18</t>
  </si>
  <si>
    <t>WS2-M31-18</t>
  </si>
  <si>
    <t>WS4-M26-18</t>
  </si>
  <si>
    <t>WS3-M26-18</t>
  </si>
  <si>
    <t>WS2-M26-18</t>
  </si>
  <si>
    <t>VMRK-54</t>
  </si>
  <si>
    <t>54SP/31D MULTIBAY MRK</t>
  </si>
  <si>
    <t>DWR-12-17</t>
  </si>
  <si>
    <t>12SP/17D WALLRACK BLACK</t>
  </si>
  <si>
    <t>DWR-16-17</t>
  </si>
  <si>
    <t>16SP/16D WALLRACK BLACK</t>
  </si>
  <si>
    <t>DWR-12-22</t>
  </si>
  <si>
    <t>12SP/22D WALLRACK BLACK</t>
  </si>
  <si>
    <t>DWR-16-22</t>
  </si>
  <si>
    <t>16SP/22D WALLRACK BLACK</t>
  </si>
  <si>
    <t>DWR-21-22</t>
  </si>
  <si>
    <t>21SP/22D WALLRACK BLACK</t>
  </si>
  <si>
    <t>DWR-35-22</t>
  </si>
  <si>
    <t>35SP/22D WALLRACK BLACK</t>
  </si>
  <si>
    <t>DWR-35-17</t>
  </si>
  <si>
    <t>35SP/17D WALLRACK BLACK</t>
  </si>
  <si>
    <t>DWR-18-17</t>
  </si>
  <si>
    <t>18SP/17D WALLRACK BLACK</t>
  </si>
  <si>
    <t>DWR-21-17</t>
  </si>
  <si>
    <t>21SP/17D WALLRACK BLACK</t>
  </si>
  <si>
    <t>DWR-24-17</t>
  </si>
  <si>
    <t>24SP/17D WALLRACK BLACK</t>
  </si>
  <si>
    <t>PPM-2</t>
  </si>
  <si>
    <t>2SP PIVOTING PNL MNT 6DP</t>
  </si>
  <si>
    <t>SR-SUB</t>
  </si>
  <si>
    <t>SUB-PLATE MNT KIT FOR SR-</t>
  </si>
  <si>
    <t>MRK-3726AXS-Z4</t>
  </si>
  <si>
    <t>20"D,34SP AXS IN MRK-3726</t>
  </si>
  <si>
    <t>ERK-4420</t>
  </si>
  <si>
    <t>ERK-1825</t>
  </si>
  <si>
    <t>18SP/25D RACK W/RD AND TO</t>
  </si>
  <si>
    <t>ERK-1820</t>
  </si>
  <si>
    <t>18SP/20D RACK W/RD AND TO</t>
  </si>
  <si>
    <t>ERK-2125</t>
  </si>
  <si>
    <t>21SP/25D STANDALONE RACK</t>
  </si>
  <si>
    <t>ERK-2120</t>
  </si>
  <si>
    <t>21SP/20D STANDALONE RACK</t>
  </si>
  <si>
    <t>ERK-2720</t>
  </si>
  <si>
    <t>27SP/20D STANDALONE RACK</t>
  </si>
  <si>
    <t>ERK-3520</t>
  </si>
  <si>
    <t>ERK-4025</t>
  </si>
  <si>
    <t>ERK-4020</t>
  </si>
  <si>
    <t>MRK-4436</t>
  </si>
  <si>
    <t>44SP/36D MULTIBAY MRK</t>
  </si>
  <si>
    <t>MRK-2431</t>
  </si>
  <si>
    <t>24SP/31D MULTIBAY MRK</t>
  </si>
  <si>
    <t>MRK-3731</t>
  </si>
  <si>
    <t>37SP/31D MULTIBAY MRK</t>
  </si>
  <si>
    <t>MRK-4031</t>
  </si>
  <si>
    <t>40SP/31D MULTIBAY MRK</t>
  </si>
  <si>
    <t>MRK-3726</t>
  </si>
  <si>
    <t>37SP/26D MULTIBAY MRK</t>
  </si>
  <si>
    <t>MRK-4026</t>
  </si>
  <si>
    <t>40SP/26D MULTIBAY MRK</t>
  </si>
  <si>
    <t>MRK-2426</t>
  </si>
  <si>
    <t>24SP/26D MULTIBAY MRK</t>
  </si>
  <si>
    <t>PSDR-20</t>
  </si>
  <si>
    <t>20SP PLEXI SPLIT SECURITY</t>
  </si>
  <si>
    <t>WRK-24MDK</t>
  </si>
  <si>
    <t>WRK-24SA-32 W/PLEXIDR.&amp;LA</t>
  </si>
  <si>
    <t>VRK-44-31H</t>
  </si>
  <si>
    <t>44SP/31D VIDEORACK HORIZ</t>
  </si>
  <si>
    <t>SBX-10</t>
  </si>
  <si>
    <t>10SP 17D WALLRACK W/FRONT</t>
  </si>
  <si>
    <t>SF4</t>
  </si>
  <si>
    <t>4SP FINE PERF SECURITY CO</t>
  </si>
  <si>
    <t>SF3</t>
  </si>
  <si>
    <t>3SP FINE PERF SECURITY CO</t>
  </si>
  <si>
    <t>SF2</t>
  </si>
  <si>
    <t>2SP FINE PERF SECURITY CO</t>
  </si>
  <si>
    <t>SF1</t>
  </si>
  <si>
    <t>1SP FINE PERF SECURITY CO</t>
  </si>
  <si>
    <t>SBX-7</t>
  </si>
  <si>
    <t>7SP WALL MOUNT RACK</t>
  </si>
  <si>
    <t>SB2</t>
  </si>
  <si>
    <t>2SP FLANGED TEXT BLANK PA</t>
  </si>
  <si>
    <t>SB1</t>
  </si>
  <si>
    <t>1SP FLANGED TEXT BLANK PA</t>
  </si>
  <si>
    <t>S4</t>
  </si>
  <si>
    <t>4SP PERFORATED SECURITY C</t>
  </si>
  <si>
    <t>3SP PERFORATED SECURITY C</t>
  </si>
  <si>
    <t>2SP PERFORATED SECURITY C</t>
  </si>
  <si>
    <t>1SP PERFORATED SECURITY C</t>
  </si>
  <si>
    <t>WRK-44-32</t>
  </si>
  <si>
    <t>44SP/32D MULTIBAY WRK</t>
  </si>
  <si>
    <t>WMS-20</t>
  </si>
  <si>
    <t>WALLMOUNT SHELF</t>
  </si>
  <si>
    <t>WM-15-18</t>
  </si>
  <si>
    <t>VTF2</t>
  </si>
  <si>
    <t>2SP FINE PERF VENT PANEL</t>
  </si>
  <si>
    <t>VTF1</t>
  </si>
  <si>
    <t>1SP FINE PERF VENT PANEL</t>
  </si>
  <si>
    <t>VLBX-WM</t>
  </si>
  <si>
    <t>WALL BRACKETS, PAIR FITS</t>
  </si>
  <si>
    <t>VLBX-5.5</t>
  </si>
  <si>
    <t>REGULAR VTR LOCKBOX W/FAN</t>
  </si>
  <si>
    <t>VLBX</t>
  </si>
  <si>
    <t>LARGE VTR LOCKBOX W/FAN</t>
  </si>
  <si>
    <t>VFD-44</t>
  </si>
  <si>
    <t>44SP VENT.FR.DOOR,UNIV.BL</t>
  </si>
  <si>
    <t>VFD-40</t>
  </si>
  <si>
    <t>40SP VENT.FR.DOOR,UNIV.BL</t>
  </si>
  <si>
    <t>VFD-35</t>
  </si>
  <si>
    <t>35SP VENT.FR.DOOR,UNIV.BL</t>
  </si>
  <si>
    <t>VFD-27</t>
  </si>
  <si>
    <t>27SP VENT.FR.DOOR,UNIV.BL</t>
  </si>
  <si>
    <t>VFD-24</t>
  </si>
  <si>
    <t>24SP VENT.FR.DOOR,UNIV.BL</t>
  </si>
  <si>
    <t>VFD-18</t>
  </si>
  <si>
    <t>18SP VENT.FR.DOOR,UNIV.BL</t>
  </si>
  <si>
    <t>VFD-10</t>
  </si>
  <si>
    <t>10SP VENT.FR.DOOR,UNIV.BL</t>
  </si>
  <si>
    <t>VDS</t>
  </si>
  <si>
    <t>2SP FRNT&amp;REAR MT SHELF 25</t>
  </si>
  <si>
    <t>UD4</t>
  </si>
  <si>
    <t>4SP UTIL. DRAWER.BLK</t>
  </si>
  <si>
    <t>UD3</t>
  </si>
  <si>
    <t>3SP UTIL. DRAWER.BLK</t>
  </si>
  <si>
    <t>UD2</t>
  </si>
  <si>
    <t>2SP UTIL.DRAWER,BLK</t>
  </si>
  <si>
    <t>U4</t>
  </si>
  <si>
    <t>4SP RACKSHELF 15.5DP</t>
  </si>
  <si>
    <t>U3</t>
  </si>
  <si>
    <t>3SP RACKSHELF 14.75DP</t>
  </si>
  <si>
    <t>U317</t>
  </si>
  <si>
    <t>3SP RACKSHELF 17DP</t>
  </si>
  <si>
    <t>U2</t>
  </si>
  <si>
    <t>2SP RACKSHELF 14.75DP</t>
  </si>
  <si>
    <t>U1</t>
  </si>
  <si>
    <t>1SP RACKSHELF 11DP</t>
  </si>
  <si>
    <t>RRF45</t>
  </si>
  <si>
    <t>PAIR 45SP FULL HOLE RACK</t>
  </si>
  <si>
    <t>TBIT</t>
  </si>
  <si>
    <t>STAR-POST DRIVER BIT</t>
  </si>
  <si>
    <t>RM-KB</t>
  </si>
  <si>
    <t>RACKMOUNT COMPUTER KEYBOA</t>
  </si>
  <si>
    <t>SSL</t>
  </si>
  <si>
    <t>1SP LAMINATED SLIDING SHE</t>
  </si>
  <si>
    <t>SS</t>
  </si>
  <si>
    <t>SLIDING SHELF</t>
  </si>
  <si>
    <t>RL10-45</t>
  </si>
  <si>
    <t>45SP RELAYRACK 10/32 BLK</t>
  </si>
  <si>
    <t>SR-40-22</t>
  </si>
  <si>
    <t>40SP/22D SWINGING WALLRK</t>
  </si>
  <si>
    <t>SPN-44-312</t>
  </si>
  <si>
    <t>PR BLK 44SP SDS FOR 31-32</t>
  </si>
  <si>
    <t>SPN-44-267</t>
  </si>
  <si>
    <t>PR BLK 44SP SDS FOR 26-27</t>
  </si>
  <si>
    <t>SPM-4</t>
  </si>
  <si>
    <t>4SP SIDEWAYS PANEL MOUNT</t>
  </si>
  <si>
    <t>SPM-2</t>
  </si>
  <si>
    <t>2SP SIDEWAYS PANEL MOUNT</t>
  </si>
  <si>
    <t>SP-5-43</t>
  </si>
  <si>
    <t>SIDE PANELS FOR SLIM 5-43</t>
  </si>
  <si>
    <t>SH-5A</t>
  </si>
  <si>
    <t>20DP SHELF FOR SLIM5&amp;AXS</t>
  </si>
  <si>
    <t>FD-27</t>
  </si>
  <si>
    <t>27SP SOLID FRONTDR, UNIV.</t>
  </si>
  <si>
    <t>FD-18</t>
  </si>
  <si>
    <t>18SP SOLID FRONTDR, UNIV.</t>
  </si>
  <si>
    <t>FD-10</t>
  </si>
  <si>
    <t>10SP SOLID FRONTDR, UNIV.</t>
  </si>
  <si>
    <t>ERK-ST</t>
  </si>
  <si>
    <t>ERK SOLID TOP</t>
  </si>
  <si>
    <t>ERK-RR44</t>
  </si>
  <si>
    <t>44SP ERK REAR RAIL OPTION</t>
  </si>
  <si>
    <t>ERK-RR35</t>
  </si>
  <si>
    <t>35SP ERK REAR RAIL OPTION</t>
  </si>
  <si>
    <t>ERK-RR27</t>
  </si>
  <si>
    <t>27SP ERK REAR RAIL OPTION</t>
  </si>
  <si>
    <t>ERK-4FT</t>
  </si>
  <si>
    <t>ERK FAN TOP FITS 3PCS. 4F</t>
  </si>
  <si>
    <t>ERK-4425</t>
  </si>
  <si>
    <t>ERK-3525</t>
  </si>
  <si>
    <t>ERK-2725</t>
  </si>
  <si>
    <t>27SP/25D STANDALONE RACK</t>
  </si>
  <si>
    <t>MW-ST</t>
  </si>
  <si>
    <t>SOLID TOP OPTION MRK/WRK</t>
  </si>
  <si>
    <t>RKW</t>
  </si>
  <si>
    <t>BRK/RK LOCKING WHEEL OPTI</t>
  </si>
  <si>
    <t>MW-4FT</t>
  </si>
  <si>
    <t>4-1/2FAN(4)TOP MRK/WRK(BL</t>
  </si>
  <si>
    <t>RK8</t>
  </si>
  <si>
    <t>8SP(14)RACK, 16DEEP</t>
  </si>
  <si>
    <t>MW-10FT</t>
  </si>
  <si>
    <t>10FAN TOP OPT. MRK/WRK(BL</t>
  </si>
  <si>
    <t>RK12</t>
  </si>
  <si>
    <t>12SP(21)RACK, 16DEEP</t>
  </si>
  <si>
    <t>MRK-4431</t>
  </si>
  <si>
    <t>44SP/31D MULTIBAY MRK</t>
  </si>
  <si>
    <t>RC-4</t>
  </si>
  <si>
    <t>4SP CLAMPING RACKSHELF</t>
  </si>
  <si>
    <t>RC-3</t>
  </si>
  <si>
    <t>3SP CLAMPING RACKSHELF</t>
  </si>
  <si>
    <t>RC-2</t>
  </si>
  <si>
    <t>2SP CLAMPING RACKSHELF</t>
  </si>
  <si>
    <t>QFP-2</t>
  </si>
  <si>
    <t>QUIET FAN PNL ANOD FOR 2</t>
  </si>
  <si>
    <t>MRK-4426</t>
  </si>
  <si>
    <t>44SP/26D MULTIBAY MRK</t>
  </si>
  <si>
    <t>MK-LA</t>
  </si>
  <si>
    <t>LADDER ADAPTER FOR MK RAC</t>
  </si>
  <si>
    <t>MK-19-45</t>
  </si>
  <si>
    <t>CABLE MGMT RCK, 45SP (78.</t>
  </si>
  <si>
    <t>EB4</t>
  </si>
  <si>
    <t>4SP FLANGED ECONO BLANK</t>
  </si>
  <si>
    <t>LF</t>
  </si>
  <si>
    <t>SET OF 4 THREADED LEVEL.F</t>
  </si>
  <si>
    <t>LBX-4</t>
  </si>
  <si>
    <t>4SP LOCKING STORAGE UNIT</t>
  </si>
  <si>
    <t>EB3</t>
  </si>
  <si>
    <t>3SP FLANGED ECONO BLANK</t>
  </si>
  <si>
    <t>LBX-3</t>
  </si>
  <si>
    <t>3SP LOCKING STORAGE UNIT</t>
  </si>
  <si>
    <t>LBP-1S</t>
  </si>
  <si>
    <t>10 PACK RECTANGULAR LACER</t>
  </si>
  <si>
    <t>LBP-1R4</t>
  </si>
  <si>
    <t>10 PACK 4OFF. ROUND LACE</t>
  </si>
  <si>
    <t>EB2</t>
  </si>
  <si>
    <t>2SP FLANGED ECONO BLANK</t>
  </si>
  <si>
    <t>LBP-1R</t>
  </si>
  <si>
    <t>10 PACK ROUND LACER BARS</t>
  </si>
  <si>
    <t>LBP-1A</t>
  </si>
  <si>
    <t>10 PACK L LACER BAR</t>
  </si>
  <si>
    <t>LACE</t>
  </si>
  <si>
    <t>1PC CABLE LACE STRIP, 45S</t>
  </si>
  <si>
    <t>KYLK</t>
  </si>
  <si>
    <t>KEYLOCK OPTION FOR UD SER</t>
  </si>
  <si>
    <t>EB1</t>
  </si>
  <si>
    <t>1SP FLANGED ECONO BLANK</t>
  </si>
  <si>
    <t>DWR-24-22</t>
  </si>
  <si>
    <t>24SP/22D WALLRACK BLACK</t>
  </si>
  <si>
    <t>KDE3</t>
  </si>
  <si>
    <t>PAIR 3SP EARS 15-1/2DEEP</t>
  </si>
  <si>
    <t>KDE2</t>
  </si>
  <si>
    <t>PAIR 2SP EARS 15-1/2DEEP</t>
  </si>
  <si>
    <t>DWR-18-22</t>
  </si>
  <si>
    <t>18SP/22D WALLRACK BLACK</t>
  </si>
  <si>
    <t>KDB-20.5</t>
  </si>
  <si>
    <t>KD SHELF BOTTOM 20-1/2DEE</t>
  </si>
  <si>
    <t>QFP-1</t>
  </si>
  <si>
    <t>QUIET FAN PNL ANOD FOR 1</t>
  </si>
  <si>
    <t>DWR-10-22</t>
  </si>
  <si>
    <t>10SP/22D WALLRACK BLACK</t>
  </si>
  <si>
    <t>PPM-8-18</t>
  </si>
  <si>
    <t>8SP PIVOTING PNL MNT, 18D</t>
  </si>
  <si>
    <t>PPM-8-12</t>
  </si>
  <si>
    <t>8SP PIVOTING PNL MNT 12DP</t>
  </si>
  <si>
    <t>PPM-6-12</t>
  </si>
  <si>
    <t>6SP PIVOTING PNL MNT 12DP</t>
  </si>
  <si>
    <t>KDB-17.5</t>
  </si>
  <si>
    <t>KD SHELF BOTTOM 17-1/2DEE</t>
  </si>
  <si>
    <t>DWR-10-17</t>
  </si>
  <si>
    <t>10SP/17D WALLRACK BLACK</t>
  </si>
  <si>
    <t>KDB</t>
  </si>
  <si>
    <t>KD SHELF BOTTOM 15-1/2 DE</t>
  </si>
  <si>
    <t>D-RING</t>
  </si>
  <si>
    <t>WALLMT/RCKMT D-RING CBL M</t>
  </si>
  <si>
    <t>D4</t>
  </si>
  <si>
    <t>4SP ANODIZED DRAWER</t>
  </si>
  <si>
    <t>D3</t>
  </si>
  <si>
    <t>3SP ANODIZED DRAWER</t>
  </si>
  <si>
    <t>KB-SS</t>
  </si>
  <si>
    <t>RACKMOUNT KEYBOARD TRAY</t>
  </si>
  <si>
    <t>PPM-6</t>
  </si>
  <si>
    <t>6SP PIVOTING PNL MNT 6DP</t>
  </si>
  <si>
    <t>D2</t>
  </si>
  <si>
    <t>2SP ANODIZED DRAWER</t>
  </si>
  <si>
    <t>HW500</t>
  </si>
  <si>
    <t>CSB</t>
  </si>
  <si>
    <t>CANTILEVER SUPPORT BASE(C</t>
  </si>
  <si>
    <t>PPM-4</t>
  </si>
  <si>
    <t>4SP PIVOTING PNL MNT 6DP</t>
  </si>
  <si>
    <t>HW100</t>
  </si>
  <si>
    <t>100PC 10-32 SCREW W/CAPT.</t>
  </si>
  <si>
    <t>PFD-44</t>
  </si>
  <si>
    <t>44SP PLEXI FRONTDR,UNIV.B</t>
  </si>
  <si>
    <t>HTX</t>
  </si>
  <si>
    <t>50PC 10-32 STAR POST SCRE</t>
  </si>
  <si>
    <t>PFD-40</t>
  </si>
  <si>
    <t>40SP PLEXI FRONTDR,UNIV.B</t>
  </si>
  <si>
    <t>25PC 10-32 RACK SCREWS W/WASH</t>
  </si>
  <si>
    <t>CK-45E</t>
  </si>
  <si>
    <t>END CABLE ORGANIZER 45SP</t>
  </si>
  <si>
    <t>PFD-37</t>
  </si>
  <si>
    <t>37SP PLEXI FRONTDR,UNIV.B</t>
  </si>
  <si>
    <t>HPMP</t>
  </si>
  <si>
    <t>50PC HP MASTER PACK</t>
  </si>
  <si>
    <t>PFD-35</t>
  </si>
  <si>
    <t>35SP PLEXI FRONTDR,UNIV.B</t>
  </si>
  <si>
    <t>CK-45C</t>
  </si>
  <si>
    <t>PR CABLE ORGANIZER COVER,</t>
  </si>
  <si>
    <t>PFD-27</t>
  </si>
  <si>
    <t>27SP PLEXI FRONTDR,UNIV.B</t>
  </si>
  <si>
    <t>CK-45</t>
  </si>
  <si>
    <t>CENTER CABLE ORGAN. 45SP</t>
  </si>
  <si>
    <t>HPM-LID</t>
  </si>
  <si>
    <t>HPM SERIES OPTIONAL TOP C</t>
  </si>
  <si>
    <t>CBS-WRK-32</t>
  </si>
  <si>
    <t>CASTER BASE FOR WRK 32DP</t>
  </si>
  <si>
    <t>PFD-24</t>
  </si>
  <si>
    <t>24SP PLEXI FRONTDR,UNIV.B</t>
  </si>
  <si>
    <t>CBS-MRK-31</t>
  </si>
  <si>
    <t>CASTER BASE FOR MRK 31DP</t>
  </si>
  <si>
    <t>PFD-18</t>
  </si>
  <si>
    <t>18SP PLEXI FRONTDR,UNIV.B</t>
  </si>
  <si>
    <t>HPM-6</t>
  </si>
  <si>
    <t>6SP WALLMNT HINGED PANEL</t>
  </si>
  <si>
    <t>CBS-MRK-26</t>
  </si>
  <si>
    <t>CASTER BASE FOR MRK 26DP</t>
  </si>
  <si>
    <t>HPM-4</t>
  </si>
  <si>
    <t>4SP WALLMNT HINGED PANEL</t>
  </si>
  <si>
    <t>PFD-10</t>
  </si>
  <si>
    <t>10SP PLEXI FRONTDR,UNIV.B</t>
  </si>
  <si>
    <t>HPM-2</t>
  </si>
  <si>
    <t>2SP WALLMNT HINGED PANEL</t>
  </si>
  <si>
    <t>CBS-ERK-25</t>
  </si>
  <si>
    <t>CASTER BASE FOR ERK 25DP</t>
  </si>
  <si>
    <t>CBS-5</t>
  </si>
  <si>
    <t>SKIRTED CASTER BASE FOR S</t>
  </si>
  <si>
    <t>HPM-1</t>
  </si>
  <si>
    <t>1SP WALLMNT HINGED PANEL</t>
  </si>
  <si>
    <t>HCT-1</t>
  </si>
  <si>
    <t>1SP HORIZONTAL CABLE CHAN</t>
  </si>
  <si>
    <t>HCM-2DV</t>
  </si>
  <si>
    <t>2SP HORIZ CBL MGR D&amp;VERT</t>
  </si>
  <si>
    <t>BRK20</t>
  </si>
  <si>
    <t>20SP(35)RACK, 18DEEP</t>
  </si>
  <si>
    <t>HCM-2DR</t>
  </si>
  <si>
    <t>2SP CBL MGR FRONT&amp;REAR D-</t>
  </si>
  <si>
    <t>HCM-2D</t>
  </si>
  <si>
    <t>BRK16</t>
  </si>
  <si>
    <t>16SP(28)RACK, 18DEEP</t>
  </si>
  <si>
    <t>HCM-1V</t>
  </si>
  <si>
    <t>1SP HORIZ CBLMGR CLIPS/V.</t>
  </si>
  <si>
    <t>BL4</t>
  </si>
  <si>
    <t>4SP FLANGED ALUM ANOD BLA</t>
  </si>
  <si>
    <t>HCM-1DV</t>
  </si>
  <si>
    <t>1SP HORIZ CBL MGR D&amp;VERT</t>
  </si>
  <si>
    <t>BL3</t>
  </si>
  <si>
    <t>3SP FLANGED ALUM ANOD BLA</t>
  </si>
  <si>
    <t>HCM-1DR</t>
  </si>
  <si>
    <t>1SP CBL MGR FRONT&amp;REAR D-</t>
  </si>
  <si>
    <t>BL2</t>
  </si>
  <si>
    <t>2SP FLANGED ALUM ANOD BLA</t>
  </si>
  <si>
    <t>HCM-1D</t>
  </si>
  <si>
    <t>HCM-1</t>
  </si>
  <si>
    <t>1SP HORIZ CBL MGR MICRO C</t>
  </si>
  <si>
    <t>BL1</t>
  </si>
  <si>
    <t>1SP FLANGED ALUM ANOD BLA</t>
  </si>
  <si>
    <t>HBL3</t>
  </si>
  <si>
    <t>3SP FLAT ANOD.ALUM.BLANK</t>
  </si>
  <si>
    <t>HBL2</t>
  </si>
  <si>
    <t>2SP FLAT ANOD.ALUM.BLANK</t>
  </si>
  <si>
    <t>BB-40</t>
  </si>
  <si>
    <t>40SP SOLID COPPER BUSSBAR</t>
  </si>
  <si>
    <t>HBL1</t>
  </si>
  <si>
    <t>1SP FLAT ANOD.ALUM.BLANK</t>
  </si>
  <si>
    <t>GUARD-10</t>
  </si>
  <si>
    <t>10 FAN GUARD</t>
  </si>
  <si>
    <t>AS3-22</t>
  </si>
  <si>
    <t>3SPX22DP ADJ.SHELF, HVY D</t>
  </si>
  <si>
    <t>GUARD</t>
  </si>
  <si>
    <t>4-1/2 FAN GUARD</t>
  </si>
  <si>
    <t>GANG-10</t>
  </si>
  <si>
    <t>GANGING HARDWARE FOR 10 R</t>
  </si>
  <si>
    <t>5W</t>
  </si>
  <si>
    <t>SLIM5 CASTERS W/HARDWARE</t>
  </si>
  <si>
    <t>PB-DWR</t>
  </si>
  <si>
    <t>POWER MOUNTING BRACKET FO</t>
  </si>
  <si>
    <t>FD-44</t>
  </si>
  <si>
    <t>44SP SOLID FRONTDR, UNIV.</t>
  </si>
  <si>
    <t>FD-35</t>
  </si>
  <si>
    <t>35SP SOLID FRONTDR, UNIV.</t>
  </si>
  <si>
    <t>MW-VT</t>
  </si>
  <si>
    <t>MRK/WRK VENT TOP OPTION(B</t>
  </si>
  <si>
    <t>5-43</t>
  </si>
  <si>
    <t>SLIM-5 KNOCK DOWN 43SP</t>
  </si>
  <si>
    <t>5-37</t>
  </si>
  <si>
    <t>SLIM-5 KNOCK DOWN 37SP</t>
  </si>
  <si>
    <t>5-21</t>
  </si>
  <si>
    <t>SLIM-5 KNOCK DOWN 21SP</t>
  </si>
  <si>
    <t>DWR-21-22PD</t>
  </si>
  <si>
    <t>21SP/22D WALLRACK W/PLEXI</t>
  </si>
  <si>
    <t>U2MS</t>
  </si>
  <si>
    <t>2SP MID-MNT RCKSHLF 18DP</t>
  </si>
  <si>
    <t>TD4</t>
  </si>
  <si>
    <t>4SP TEXTURED DRAWER</t>
  </si>
  <si>
    <t>TD3</t>
  </si>
  <si>
    <t>3SP TEXTURED DRAWER</t>
  </si>
  <si>
    <t>2SP TEXTURED DRAWER</t>
  </si>
  <si>
    <t>SRSR-4-20</t>
  </si>
  <si>
    <t>4 SLIDE SRSR,20 SPACE</t>
  </si>
  <si>
    <t>SRSR-4-24</t>
  </si>
  <si>
    <t>4 SLIDE SRSR,24 SPACE</t>
  </si>
  <si>
    <t>PD-DC-200-5V</t>
  </si>
  <si>
    <t>DC PWR DIST,200W,5V</t>
  </si>
  <si>
    <t>FVS-800SC-WH</t>
  </si>
  <si>
    <t>FVS 800 SINGLE,CAST WH</t>
  </si>
  <si>
    <t>VC-LS-SP219</t>
  </si>
  <si>
    <t>VC-LS SP2 19IN S PNL PR</t>
  </si>
  <si>
    <t>SPNG-48-36</t>
  </si>
  <si>
    <t>48SP,36D GRK SIDEPNL(PR)</t>
  </si>
  <si>
    <t>GRK-48-36HLRD</t>
  </si>
  <si>
    <t>48SP,36D GRK W/H.BARS,LRD</t>
  </si>
  <si>
    <t>BB-G48-1</t>
  </si>
  <si>
    <t>COPPER BUSS BAR,48SPX1"</t>
  </si>
  <si>
    <t>VWM-PD-4-36K-PW</t>
  </si>
  <si>
    <t>4SP VERTICAL,PLX DR,PW</t>
  </si>
  <si>
    <t>LACE-40-OW-A</t>
  </si>
  <si>
    <t>40SP,4.75",TIEPOST LACER</t>
  </si>
  <si>
    <t>5-TSP-29-26T</t>
  </si>
  <si>
    <t>TLAM TP/SD PNLS,5-29-26</t>
  </si>
  <si>
    <t>FVS-800-CAT6-20F</t>
  </si>
  <si>
    <t>FVS,CAT6,RETRACTOR,20FT</t>
  </si>
  <si>
    <t>FVS-800-RET15F</t>
  </si>
  <si>
    <t>FVS,15AMP,RETRACTOR,15FT</t>
  </si>
  <si>
    <t>FVS-EURO-CABLE</t>
  </si>
  <si>
    <t>FVS,HS,EURO PWR CABLES</t>
  </si>
  <si>
    <t>FVS-HSFC-800SC-WH</t>
  </si>
  <si>
    <t>FVS CART,HSFC,WH</t>
  </si>
  <si>
    <t>FVS-HS-FRTSHLF-WH</t>
  </si>
  <si>
    <t>FVS,SHELF,FRONTMT,WHITE</t>
  </si>
  <si>
    <t>TD5LK-16373</t>
  </si>
  <si>
    <t>5SP TEXT. DRAWER W/LOCK,DRAWER MAT</t>
  </si>
  <si>
    <t>5-TSP-14T</t>
  </si>
  <si>
    <t>TLAM TP/SD PNLS,5-14</t>
  </si>
  <si>
    <t>GRK-RR48-1224</t>
  </si>
  <si>
    <t>48SP GRK ADD'L 12-24 RAIL(PR)</t>
  </si>
  <si>
    <t>LH-XTCLS</t>
  </si>
  <si>
    <t>LH,CNSL,XTYPE,LG,S</t>
  </si>
  <si>
    <t>GRK-RR40</t>
  </si>
  <si>
    <t>40SP ADD'L RAIL,PR</t>
  </si>
  <si>
    <t>FWD-SBKT-36</t>
  </si>
  <si>
    <t>FWD,STOP BRACKET,36PK</t>
  </si>
  <si>
    <t>FWD-SIDECLMP-24</t>
  </si>
  <si>
    <t>FWD,SM DEV SIDE CLMP,24PK</t>
  </si>
  <si>
    <t>GRK-RR40-1224</t>
  </si>
  <si>
    <t>40SP GRK 12-24 RAIL,PR</t>
  </si>
  <si>
    <t>IL5-FLATFR-WS43</t>
  </si>
  <si>
    <t>INTL L5 LECT FLT FR WS43</t>
  </si>
  <si>
    <t>IL5-TURFR-WS43</t>
  </si>
  <si>
    <t>INTL L5 LECT TUR FR WS43</t>
  </si>
  <si>
    <t>L5-FRT-KIT-17781</t>
  </si>
  <si>
    <t>L5 FRONT WOOD PANELS</t>
  </si>
  <si>
    <t>LH-BCWS</t>
  </si>
  <si>
    <t>ACCY,BRIDGING CAB,WIDE,ST</t>
  </si>
  <si>
    <t>LH-VLAKT</t>
  </si>
  <si>
    <t>ACCY,VISIONLINE,KTRL TCH 2XUSB</t>
  </si>
  <si>
    <t>FWD-C-RING-36</t>
  </si>
  <si>
    <t>FWD,CBL MGMT C-RING,36PK</t>
  </si>
  <si>
    <t>LH-XTCLHS</t>
  </si>
  <si>
    <t>203CNSL,XTYPE,LG,AIR,S</t>
  </si>
  <si>
    <t>C5K-4A1SSHC4-17690</t>
  </si>
  <si>
    <t>C5PK,4X27X32,SOTA,HPL,C4</t>
  </si>
  <si>
    <t>LH-XTCMHS</t>
  </si>
  <si>
    <t>LH,CNSL,XTYPE,MED,AIR,S</t>
  </si>
  <si>
    <t>LH-XTCMS</t>
  </si>
  <si>
    <t>LH,CNSL,XTYPE,MED,S</t>
  </si>
  <si>
    <t>LH-XTCSHS</t>
  </si>
  <si>
    <t>LH,CNSL,XTYPE,SM,AIR,S</t>
  </si>
  <si>
    <t>LH-XTCSS</t>
  </si>
  <si>
    <t>LH,CNSL,XTYPE,SM,S</t>
  </si>
  <si>
    <t>LH-XTAT4RU</t>
  </si>
  <si>
    <t>LH,XTYPE,TURRET,4RU</t>
  </si>
  <si>
    <t>C3-FF24-1</t>
  </si>
  <si>
    <t>C3 FRAME,1 BAY,24"H,V2</t>
  </si>
  <si>
    <t>A21-17CS</t>
  </si>
  <si>
    <t>BOXED,DWR-21-17 CENTER</t>
  </si>
  <si>
    <t>A21BP</t>
  </si>
  <si>
    <t>BOXED,DWR-21-XX BACKPAN</t>
  </si>
  <si>
    <t>C3-24-DCVR-BK</t>
  </si>
  <si>
    <t>C3,24,DUAL,COVER,BLACK</t>
  </si>
  <si>
    <t>C3-24-LD1U</t>
  </si>
  <si>
    <t>C3,24,LG SNGL DISP MT,UNV</t>
  </si>
  <si>
    <t>FWD-D-RING-12</t>
  </si>
  <si>
    <t>FWD,CBL MGMT D-RING,12PK</t>
  </si>
  <si>
    <t>C3-24-SCVR-BK</t>
  </si>
  <si>
    <t>C3,24,SINGLE,COVER,BLACK</t>
  </si>
  <si>
    <t>C3-FF24-2</t>
  </si>
  <si>
    <t>C3 FRAME,2 BAY,24"H,V2</t>
  </si>
  <si>
    <t>C3-FF24-3</t>
  </si>
  <si>
    <t>C3 FRAME,3 BAY,24"H,V2</t>
  </si>
  <si>
    <t>C3-FF24-4</t>
  </si>
  <si>
    <t>C3 FRAME,4 BAY,24"H,V2</t>
  </si>
  <si>
    <t>C3-WWHK1-24</t>
  </si>
  <si>
    <t>C3-WDWRKRS KIT,1BAY,24 IN</t>
  </si>
  <si>
    <t>C3-WWHK2-24</t>
  </si>
  <si>
    <t>C3-WDWRKRS KIT,2BAY,24 IN</t>
  </si>
  <si>
    <t>C3-WWHK3-24</t>
  </si>
  <si>
    <t>C3-WDWRKRS KIT,3BAY,24 IN</t>
  </si>
  <si>
    <t>C3-WWHK4-24</t>
  </si>
  <si>
    <t>C3-WDWRKRS KIT,4BAY,24 IN</t>
  </si>
  <si>
    <t>C5K-3A1SSHA3-17688</t>
  </si>
  <si>
    <t>C5K,3X27X32,S,H,ZP,A3,BZ KNOBS</t>
  </si>
  <si>
    <t>C3-24-LD2U</t>
  </si>
  <si>
    <t>C3,24,LG DUAL DISP MT,UNV</t>
  </si>
  <si>
    <t>VC-W3019-WS18</t>
  </si>
  <si>
    <t>30DEG,19D WEDGE,18WS</t>
  </si>
  <si>
    <t>VC-W3019-DT34</t>
  </si>
  <si>
    <t>30DEG,19D WEDGE,34 DSKTOP</t>
  </si>
  <si>
    <t>VC-W2219-WS18</t>
  </si>
  <si>
    <t>22DEG,19D WEDGE,18WS</t>
  </si>
  <si>
    <t>VC-W1519-DT34</t>
  </si>
  <si>
    <t>15DEG,19D WEDGE,34 DSKTOP</t>
  </si>
  <si>
    <t>VC-RW3019-DT34</t>
  </si>
  <si>
    <t>30DEG,19D REV WEDGE,34DT</t>
  </si>
  <si>
    <t>VC-RW1519-WS18</t>
  </si>
  <si>
    <t>15DEG,19D REV WDGE,18WS</t>
  </si>
  <si>
    <t>VC-LRW4519-DT37</t>
  </si>
  <si>
    <t>VC LIFT REDY 45 DEG WEDGE</t>
  </si>
  <si>
    <t>PTS</t>
  </si>
  <si>
    <t>PTDF,TRIM STRIP</t>
  </si>
  <si>
    <t>BGR-TRIM41B</t>
  </si>
  <si>
    <t>41SP BGR TRIM,BLACK</t>
  </si>
  <si>
    <t>BGR-TRIM38B</t>
  </si>
  <si>
    <t>38SP BGR TRIM,BLACK</t>
  </si>
  <si>
    <t>BGR-TRIM25B</t>
  </si>
  <si>
    <t>25SP BGR TRIM,BLACK</t>
  </si>
  <si>
    <t>BGR-TRIM19B</t>
  </si>
  <si>
    <t>19SP BGR TRIM,BLACK</t>
  </si>
  <si>
    <t>TB672APBKMAP001</t>
  </si>
  <si>
    <t>ADJ BASE BLACK,MAP TABLE</t>
  </si>
  <si>
    <t>TB672APALMAP001</t>
  </si>
  <si>
    <t>ADJ BASE ALUM,MAP TABLE</t>
  </si>
  <si>
    <t>T5SHC1RSHC400001</t>
  </si>
  <si>
    <t>T5 CON,SOT,16",H,C4,SE,ZP</t>
  </si>
  <si>
    <t>T5SHC1RSHA0ZP001</t>
  </si>
  <si>
    <t>T5 CON,SOT,16',H,A0,SE,ZP</t>
  </si>
  <si>
    <t>T5SFC1RSV04ZP001</t>
  </si>
  <si>
    <t>T5 CON,SOT,12',V,04,SE,ZP</t>
  </si>
  <si>
    <t>T5SFC1RSV01ZP001</t>
  </si>
  <si>
    <t>T5 CON,SOT,12',V,01,SE,ZP</t>
  </si>
  <si>
    <t>T5SFC1RSHB3ZP001</t>
  </si>
  <si>
    <t>T5 CON,SOT,12',H,B3,SE,ZP</t>
  </si>
  <si>
    <t>T5SFC1RSHA3ZP001</t>
  </si>
  <si>
    <t>T5 CON,SOT,12',H,A3,SE,ZP</t>
  </si>
  <si>
    <t>T5SFC1RSHA0ZP001</t>
  </si>
  <si>
    <t>T5 CON,SOT,12',H,A0,SE,ZP</t>
  </si>
  <si>
    <t>T5SEC1RSHA0ZP001</t>
  </si>
  <si>
    <t>T5 CON,SOT,10',H,A0,SE,ZP</t>
  </si>
  <si>
    <t>T5SDC1RSV07ZP001</t>
  </si>
  <si>
    <t>T5 CON,SOT,8',V,07,SE,ZP</t>
  </si>
  <si>
    <t>T5SDC1RSV04ZP001</t>
  </si>
  <si>
    <t>T5 CON,SOT,8',V,04,SE,ZP</t>
  </si>
  <si>
    <t>T5SDC1RSV01ZP001</t>
  </si>
  <si>
    <t>T5 CON,SOT,8',V,01,SE,ZP</t>
  </si>
  <si>
    <t>T5SDC1RSHB3ZP001</t>
  </si>
  <si>
    <t>T5 CON,SOT,8',H,B3,SE,ZP</t>
  </si>
  <si>
    <t>T5SDC1RSHA3ZP001</t>
  </si>
  <si>
    <t>T5 CON,SOT,8',H,A3,SE,ZP</t>
  </si>
  <si>
    <t>T5SDC1RSHA0ZP001</t>
  </si>
  <si>
    <t>T5 CON,SOT,8'H,A0,SE,ZP</t>
  </si>
  <si>
    <t>T5KHD1BOV07ZP001</t>
  </si>
  <si>
    <t>T5 CON,KLS,16',V,07,PE,ZP</t>
  </si>
  <si>
    <t>T5KHD1BOV04ZP001</t>
  </si>
  <si>
    <t>T5 CON,KLS,16',V,04,PE,ZP</t>
  </si>
  <si>
    <t>T5KHD1BOV01ZP001</t>
  </si>
  <si>
    <t>T5 CON,KLS,16',V,01,PE,ZP</t>
  </si>
  <si>
    <t>T5KFD1BOV01ZP001</t>
  </si>
  <si>
    <t>T5 CON,KLS,12',V,01,PE,ZP</t>
  </si>
  <si>
    <t>T5KDD1BOV07ZP001</t>
  </si>
  <si>
    <t>T5 CON,KLS,8',V,07,PE,ZP</t>
  </si>
  <si>
    <t>T5KDD1BOV04ZP001</t>
  </si>
  <si>
    <t>T5 CON,KLS,8',V,04,PE,ZP</t>
  </si>
  <si>
    <t>T5KDD1BOV01ZP001</t>
  </si>
  <si>
    <t>T5 CON,KLS,8',V,01,PE,ZP</t>
  </si>
  <si>
    <t>T5SICARSHA3Z0001</t>
  </si>
  <si>
    <t>T5 CON,SOT,18',H,A3,SE</t>
  </si>
  <si>
    <t>T5SHC1RSV07ZP001</t>
  </si>
  <si>
    <t>T5 CON,SOT,16',V,07,SE,ZP</t>
  </si>
  <si>
    <t>T5SHC1RSV04ZP001</t>
  </si>
  <si>
    <t>T5 CON,SOT,16',V,04,SE,ZP</t>
  </si>
  <si>
    <t>T5SHC1RSV01ZP001</t>
  </si>
  <si>
    <t>T5 CON,SOT,16',V,01,SE,ZP</t>
  </si>
  <si>
    <t>T5SHC1RSHB3ZP001</t>
  </si>
  <si>
    <t>T5 CON,SOT,16',H,B3,SE,ZP</t>
  </si>
  <si>
    <t>T5SHC1RSHA3ZP001</t>
  </si>
  <si>
    <t>T5 CON,SOT,16',H,A3,SE,ZP</t>
  </si>
  <si>
    <t>T5SFC1RSV07ZP001</t>
  </si>
  <si>
    <t>T5 CON,SOT,12',V,07,SE,ZP</t>
  </si>
  <si>
    <t>T5SFC1BSHZOZP001</t>
  </si>
  <si>
    <t>T5 CON,SOT,12',H,Z0,SE,ZP</t>
  </si>
  <si>
    <t>T5SEC1BSHZ0ZP001</t>
  </si>
  <si>
    <t>T5 CON,SOT,10',H,Z0,SE,ZP</t>
  </si>
  <si>
    <t>T5SDC1RSHB9ZP001</t>
  </si>
  <si>
    <t>T5 CON,SOT,8'H,B9,SE,ZP</t>
  </si>
  <si>
    <t>T5KFD1BOV07ZP001</t>
  </si>
  <si>
    <t>T5 CON,KLS,12',V,07,PE,ZP</t>
  </si>
  <si>
    <t>T5KFD1BOV04ZP001</t>
  </si>
  <si>
    <t>T5 CON,KLS,12',V,04,PE,ZP</t>
  </si>
  <si>
    <t>T5-KEELKIT-16</t>
  </si>
  <si>
    <t>T5,KIT,KEEL,16FT TABLE</t>
  </si>
  <si>
    <t>WS1-W32-24</t>
  </si>
  <si>
    <t>1 BAY WRK WRITING SHELF</t>
  </si>
  <si>
    <t>WS1-W32-18</t>
  </si>
  <si>
    <t>WS1-W27-24</t>
  </si>
  <si>
    <t>WS1-W27-18</t>
  </si>
  <si>
    <t>WS1-M31-24</t>
  </si>
  <si>
    <t>1 BAY MRK WRITING SHELF</t>
  </si>
  <si>
    <t>WS1-M31-18</t>
  </si>
  <si>
    <t>WS1-M26-24</t>
  </si>
  <si>
    <t>WS1-M26-18</t>
  </si>
  <si>
    <t>RSHA-SONOS-AMP6</t>
  </si>
  <si>
    <t>5RU SHELF,6 SONOS AMP,BA</t>
  </si>
  <si>
    <t>RSHA-SONOS-AMP4</t>
  </si>
  <si>
    <t>4RU SHELF,4 SONOS AMP,BA</t>
  </si>
  <si>
    <t>RSH4S6XX-MC</t>
  </si>
  <si>
    <t>RSH4S6X-MC</t>
  </si>
  <si>
    <t>CUS RACKSHLF6SP SPAT 17.5</t>
  </si>
  <si>
    <t>RSH4S5XX-MC</t>
  </si>
  <si>
    <t>RSH4S5X-MC</t>
  </si>
  <si>
    <t>RSH4S4XX-MC</t>
  </si>
  <si>
    <t>RSH4S4R-MC</t>
  </si>
  <si>
    <t>RSH4S3R-MC</t>
  </si>
  <si>
    <t>RSH4S1XS</t>
  </si>
  <si>
    <t>CUS RCKSHLF 1SP TEXT 8</t>
  </si>
  <si>
    <t>RSH4S1S</t>
  </si>
  <si>
    <t>CUS RCKSHLF 1SP TEXT 11.5</t>
  </si>
  <si>
    <t>RSH4A7XX-MC</t>
  </si>
  <si>
    <t>RSH4A7SW</t>
  </si>
  <si>
    <t>CUS WIDERSH8SP ANOD 11.5D</t>
  </si>
  <si>
    <t>RSH4A6XX-MC</t>
  </si>
  <si>
    <t>RSH4A6X-MC</t>
  </si>
  <si>
    <t>RSH4A6R-MC</t>
  </si>
  <si>
    <t>RSH4A6M-MC</t>
  </si>
  <si>
    <t>RSH4A5XX-MC</t>
  </si>
  <si>
    <t>RSH4A5X-MC</t>
  </si>
  <si>
    <t>RSH4A5SW</t>
  </si>
  <si>
    <t>CUS WIDERSH5SP ANOD 11.5D</t>
  </si>
  <si>
    <t>RSH4A5R-MC</t>
  </si>
  <si>
    <t>RSH4A5M-MC</t>
  </si>
  <si>
    <t>RSH4A4XX-MC</t>
  </si>
  <si>
    <t>RSH4A4X-MC</t>
  </si>
  <si>
    <t>RSH4A4R-MC</t>
  </si>
  <si>
    <t>RSH4A4M-MC</t>
  </si>
  <si>
    <t>RSH4A3X-MC</t>
  </si>
  <si>
    <t>RSH4A3R-MC</t>
  </si>
  <si>
    <t>RSH4A3M-MC</t>
  </si>
  <si>
    <t>RSH4A1XS</t>
  </si>
  <si>
    <t>CUS RCKSHLF 1SP ANOD 8</t>
  </si>
  <si>
    <t>RSH4A1S</t>
  </si>
  <si>
    <t>CUS RCKSHLF 1SP ANOD 11.5</t>
  </si>
  <si>
    <t>L5-FS-V09</t>
  </si>
  <si>
    <t>L5 LECT FLPSHLF,VN,TITWAL</t>
  </si>
  <si>
    <t>L5-FS-V08</t>
  </si>
  <si>
    <t>L5 LECT FLPSHLF,VN,ASHNWA</t>
  </si>
  <si>
    <t>L5-FS-V07</t>
  </si>
  <si>
    <t>L5 LECT FLPSHLF,VN,SEPIAW</t>
  </si>
  <si>
    <t>L5-FS-V06</t>
  </si>
  <si>
    <t>L5 LECT FLPSHLF,VN,LATE W</t>
  </si>
  <si>
    <t>L5-FS-V05</t>
  </si>
  <si>
    <t>L5 LECT FLPSHLF,VN,CR SAP</t>
  </si>
  <si>
    <t>L5-FS-V04</t>
  </si>
  <si>
    <t>L5 LECT FLPSHLF,VN,SNDYMP</t>
  </si>
  <si>
    <t>L5-FS-V03</t>
  </si>
  <si>
    <t>L5 LECT FLPSHLF,VN,MNK CH</t>
  </si>
  <si>
    <t>L5-FS-V02</t>
  </si>
  <si>
    <t>L5 LECT FLPSHLF,VN,DEM WA</t>
  </si>
  <si>
    <t>L5-FS-V01</t>
  </si>
  <si>
    <t>L5 LECT FLPSHLF,VN,SC CHE</t>
  </si>
  <si>
    <t>L5-FS-V00</t>
  </si>
  <si>
    <t>L5 LECT FLPSHLF,VN,NOIR S</t>
  </si>
  <si>
    <t>L5-FS-TTW</t>
  </si>
  <si>
    <t>L5 LECT FLPSHLF,T,TMBRWF</t>
  </si>
  <si>
    <t>L5-FS-TSL</t>
  </si>
  <si>
    <t>L5 LECT FLPSHLF,T,SLATE</t>
  </si>
  <si>
    <t>L5-FS-TSG</t>
  </si>
  <si>
    <t>L5 LECT FLPSHLF,T,SHRK G</t>
  </si>
  <si>
    <t>L5-FS-TSA</t>
  </si>
  <si>
    <t>L5 LECT FLPSHLF,T,SIENN</t>
  </si>
  <si>
    <t>L5-FS-TPS</t>
  </si>
  <si>
    <t>L5 LECT FLPSHLF,T,PEPRST</t>
  </si>
  <si>
    <t>L5-FS-TNT</t>
  </si>
  <si>
    <t>L5 LECT FLPSHLF,T,NIT T</t>
  </si>
  <si>
    <t>L5-FS-TNM</t>
  </si>
  <si>
    <t>L5 LECT FLPSHLF,T,NAT M</t>
  </si>
  <si>
    <t>L5-FS-TNA</t>
  </si>
  <si>
    <t>L5 LECT FLPSHLF,T,NAPA</t>
  </si>
  <si>
    <t>L5-FS-TIS</t>
  </si>
  <si>
    <t>L5 LECT FLPSHLF,T,IBIS</t>
  </si>
  <si>
    <t>L5-FS-THN</t>
  </si>
  <si>
    <t>L5 LECT FLPSHLF,T,HAZ M</t>
  </si>
  <si>
    <t>L5-FS-TGS</t>
  </si>
  <si>
    <t>L5 LECT FLPSHLF,T,GRSTON</t>
  </si>
  <si>
    <t>L5-FS-TGA</t>
  </si>
  <si>
    <t>L5 LECT FLPSHLF,T,GRASH</t>
  </si>
  <si>
    <t>L5-FS-TFT</t>
  </si>
  <si>
    <t>L5 LECT FLPSHLF,T,FROST</t>
  </si>
  <si>
    <t>L5-FS-TFN</t>
  </si>
  <si>
    <t>L5 LECT FLPSHLF,T,FENEL</t>
  </si>
  <si>
    <t>L5-FS-TDS</t>
  </si>
  <si>
    <t>L5 LECT FLPSHLF,T,DKSTON</t>
  </si>
  <si>
    <t>L5-FS-TCN</t>
  </si>
  <si>
    <t>L5 LECT FLPSHLF,T,CAF N</t>
  </si>
  <si>
    <t>L5-FS-TBA</t>
  </si>
  <si>
    <t>L5 LECT FLPSHLF,T,BELAM</t>
  </si>
  <si>
    <t>L5-FS-TAS</t>
  </si>
  <si>
    <t>L5 LECT FLPSHLF,T,AUBST</t>
  </si>
  <si>
    <t>L5-FS-HZ1</t>
  </si>
  <si>
    <t>L5 LECT FLPSHLF,H,Z1 FOR</t>
  </si>
  <si>
    <t>L5-FS-HZ0</t>
  </si>
  <si>
    <t>L5 LECT FLPSHLF,H,Z0 WILS</t>
  </si>
  <si>
    <t>L5-FS-HD2</t>
  </si>
  <si>
    <t>L5 LECT FLPSHLF,H,WH AS</t>
  </si>
  <si>
    <t>L5-FS-HD1</t>
  </si>
  <si>
    <t>L5 LECT FLPSHLF,H,WEA AS</t>
  </si>
  <si>
    <t>L5-FS-HD0</t>
  </si>
  <si>
    <t>L5 LECT FLPSHLF,H,WAL HT</t>
  </si>
  <si>
    <t>L5-FS-HC9</t>
  </si>
  <si>
    <t>L5 LECT FLPSHLF,H,VRS AN</t>
  </si>
  <si>
    <t>L5-FS-HC8</t>
  </si>
  <si>
    <t>L5 LECT FLPSHLF,H,STUDIO</t>
  </si>
  <si>
    <t>L5-FS-HC7</t>
  </si>
  <si>
    <t>L5 LECT FLPSHLF,H,SM QUR</t>
  </si>
  <si>
    <t>L5-FS-HC6</t>
  </si>
  <si>
    <t>L5 LECT FLPSHLF,H,SLV MT</t>
  </si>
  <si>
    <t>L5-FS-HC5</t>
  </si>
  <si>
    <t>L5 LECT FLPSHLF,H,SHADOW</t>
  </si>
  <si>
    <t>L5-FS-HC4</t>
  </si>
  <si>
    <t>L5 LECT FLPSHLF,H,PRST W</t>
  </si>
  <si>
    <t>L5-FS-HC3</t>
  </si>
  <si>
    <t>L5 LECT FLPSHLF,H,PRL GR</t>
  </si>
  <si>
    <t>L5-FS-HC2</t>
  </si>
  <si>
    <t>L5 LECT FLPSHLF,H,PCN WD</t>
  </si>
  <si>
    <t>L5-FS-HC1</t>
  </si>
  <si>
    <t>L5 LECT FLPSHLF,H,OIL LO</t>
  </si>
  <si>
    <t>L5-FS-HC0</t>
  </si>
  <si>
    <t>L5 LECT FLPSHLF,H,NEUT W</t>
  </si>
  <si>
    <t>L5-FS-HB9</t>
  </si>
  <si>
    <t>L5 LECT FLPSHLF,H,MONT W</t>
  </si>
  <si>
    <t>L5-FS-HB8</t>
  </si>
  <si>
    <t>L5 LECT FLPSHLF,H,MAMBO</t>
  </si>
  <si>
    <t>L5-FS-HB7</t>
  </si>
  <si>
    <t>L5 LECT FLPSHLF,H,LIM MP</t>
  </si>
  <si>
    <t>L5-FS-HB6</t>
  </si>
  <si>
    <t>L5 LECT FLPSHLF,H,LT BGE</t>
  </si>
  <si>
    <t>L5-FS-HB5</t>
  </si>
  <si>
    <t>L5 LECT FLPSHLF,H,HILINE</t>
  </si>
  <si>
    <t>L5-FS-HB4</t>
  </si>
  <si>
    <t>L5 LECT FLPSHLF,H,GREY</t>
  </si>
  <si>
    <t>L5-FS-HB3</t>
  </si>
  <si>
    <t>L5 LECT FLPSHLF,H,GLM CH</t>
  </si>
  <si>
    <t>L5-FS-HB2</t>
  </si>
  <si>
    <t>L5 LECT FLPSHLF,H,FNT PR</t>
  </si>
  <si>
    <t>L5-FS-HB1</t>
  </si>
  <si>
    <t>L5 LECT FLPSHLF,H,FL GAU</t>
  </si>
  <si>
    <t>L5-FS-HB0</t>
  </si>
  <si>
    <t>L5 LECT FLPSHLF,H,ESP PR</t>
  </si>
  <si>
    <t>L5-FS-HA9</t>
  </si>
  <si>
    <t>L5 LECT FLPSHLF,H,EARTHW</t>
  </si>
  <si>
    <t>L5-FS-HA8</t>
  </si>
  <si>
    <t>L5 LECT FLPSHLF,H,CITADL</t>
  </si>
  <si>
    <t>L5-FS-HA7</t>
  </si>
  <si>
    <t>L5 LECT FLPSHLF,H,BR WHT</t>
  </si>
  <si>
    <t>L5-FS-HA6</t>
  </si>
  <si>
    <t>L5 LECT FLPSHLF,H,BL LEN</t>
  </si>
  <si>
    <t>L5-FS-HA5</t>
  </si>
  <si>
    <t>L5 LECT FLPSHLF,H,BLACK</t>
  </si>
  <si>
    <t>L5-FS-HA4</t>
  </si>
  <si>
    <t>L5 LECT FLPSHLF,H,BEIGE</t>
  </si>
  <si>
    <t>L5-FS-HA3</t>
  </si>
  <si>
    <t>L5 LECT FLPSHLF,H,ASIA N</t>
  </si>
  <si>
    <t>L5-FS-HA2</t>
  </si>
  <si>
    <t>L5 LECT FLPSHLF,H,ADPT M</t>
  </si>
  <si>
    <t>L5-FS-HA1</t>
  </si>
  <si>
    <t>L5 LECT FLPSHLF,H,AG ASH</t>
  </si>
  <si>
    <t>L5-FS-HA0</t>
  </si>
  <si>
    <t>L5 LECT FLPSHLF,H,5TH AV</t>
  </si>
  <si>
    <t>L2-FLIPSHELF-KM</t>
  </si>
  <si>
    <t>L2 FLIPSHELF,21WIDE,KM</t>
  </si>
  <si>
    <t>L2-FLIPSHELF-GE</t>
  </si>
  <si>
    <t>L2 FLIPSHELF,21WIDE,GE</t>
  </si>
  <si>
    <t>L2-FLIPSHELF-GC</t>
  </si>
  <si>
    <t>L2 FLIPSHELF,21WIDE,GC</t>
  </si>
  <si>
    <t>C5-SFS31-TTW</t>
  </si>
  <si>
    <t>C5,SOTA,FLIPSHELF,31 IN,TLAM,TIMBERWOLF</t>
  </si>
  <si>
    <t>C5-SFS31-TSA</t>
  </si>
  <si>
    <t>C5,SOTA,FLIPSHELF,31 IN,TLAM,SIENNA</t>
  </si>
  <si>
    <t>C5-SFS31-TNM</t>
  </si>
  <si>
    <t>C5,SOTA,FLIPSHELF,31 IN,TLAM,NATIVE MPL</t>
  </si>
  <si>
    <t>C5-SFS31-THN</t>
  </si>
  <si>
    <t>C5,SOTA,FLIPSHELF,31 IN,TLAM,HAZELNT MPL</t>
  </si>
  <si>
    <t>C5-SH-SYS27</t>
  </si>
  <si>
    <t>27D,C5 SHELF SYSTEM</t>
  </si>
  <si>
    <t>C5-SFS31-TSL</t>
  </si>
  <si>
    <t>C5,SOTA,FLIPSHELF,31 IN,TLAM,SLATE</t>
  </si>
  <si>
    <t>C5-SFS31-TSG</t>
  </si>
  <si>
    <t>C5,SOTA,FLIPSHELF,31 IN,TLAM,SHARK GRAY</t>
  </si>
  <si>
    <t>C5-SFS31-TNT</t>
  </si>
  <si>
    <t>C5,SOTA,FLIPSHELF,31 IN,TLAM,NIGHTTIDE</t>
  </si>
  <si>
    <t>C5-SFS31-TNA</t>
  </si>
  <si>
    <t>C5,SOTA,FLIPSHELF,31 IN,TLAM,NAPA</t>
  </si>
  <si>
    <t>C5-SFS31-TIS</t>
  </si>
  <si>
    <t>C5,SOTA,FLIPSHELF,31 IN,TLAM,IBIS</t>
  </si>
  <si>
    <t>C5-SFS31-TGS</t>
  </si>
  <si>
    <t>C5,SOTA,FLIPSHELF,31 IN,TLAM,GRAYSTONE</t>
  </si>
  <si>
    <t>C5-SFS31-TGA</t>
  </si>
  <si>
    <t>C5,SOTA,FLIPSHELF,31 IN,TLAM,GRAY ASH</t>
  </si>
  <si>
    <t>C5-SFS31-TFT</t>
  </si>
  <si>
    <t>C5,SOTA,FLIPSHELF,31 IN,TLAM,FROST</t>
  </si>
  <si>
    <t>C5-SFS31-TFN</t>
  </si>
  <si>
    <t>C5,SOTA,FLIPSHELF,31 IN,TLAM,FENELON</t>
  </si>
  <si>
    <t>C5-SFS31-TDS</t>
  </si>
  <si>
    <t>C5,SOTA,FLIPSHELF,31 IN,TLAM,DARKSTONE</t>
  </si>
  <si>
    <t>C5-SFS31-TCN</t>
  </si>
  <si>
    <t>C5,SOTA,FLIPSHELF,31 IN,TLAM,CAFE NOIR</t>
  </si>
  <si>
    <t>C5-SFS31-TBA</t>
  </si>
  <si>
    <t>C5,SOTA,FLIPSHELF,31 IN,TLAM,BELAMBRA</t>
  </si>
  <si>
    <t>C5-SFS31-TAS</t>
  </si>
  <si>
    <t>C5,SOTA,FLIPSHELF,31 IN,TLAM,AUB STREAM</t>
  </si>
  <si>
    <t>C5-SFS31-HD2</t>
  </si>
  <si>
    <t>C5,SOTA,FLIPSHELF,31IN,HPL,WHITE ASH</t>
  </si>
  <si>
    <t>C5-SFS31-HD1</t>
  </si>
  <si>
    <t>C5,SOTA,FLIPSHELF,31IN,HPL,WEATHERED ASH</t>
  </si>
  <si>
    <t>C5-SFS31-HD0</t>
  </si>
  <si>
    <t>C5,SOTA,FLIPSHELF,31IN,HPL,WLNUT HEIGHTS</t>
  </si>
  <si>
    <t>C5-SFS31-HC9</t>
  </si>
  <si>
    <t>C5,SOTA,FLIPSHELF,31IN,HPL,VERSAILLES AN</t>
  </si>
  <si>
    <t>C5-SFS31-HC8</t>
  </si>
  <si>
    <t>C5,SOTA,FLIPSHELF,31IN,HPL,STUDIO TEAK</t>
  </si>
  <si>
    <t>C5-SFS31-HC7</t>
  </si>
  <si>
    <t>C5,SOTA,FLIPSHELF,31IN,HPL,SMOKE QUARKST</t>
  </si>
  <si>
    <t>C5-SFS31-HC6</t>
  </si>
  <si>
    <t>C5,SOTA,FLIPSHELF,31IN,HPL,SLVR ALU METL</t>
  </si>
  <si>
    <t>C5-SFS31-HC5</t>
  </si>
  <si>
    <t>C5,SOTA,FLIPSHELF,31IN,HPL,SHADOW</t>
  </si>
  <si>
    <t>C5-SFS31-HC4</t>
  </si>
  <si>
    <t>C5,SOTA,FLIPSHELF,31IN,HPL,PRESTIGE WLNT</t>
  </si>
  <si>
    <t>C5-SFS31-HC3</t>
  </si>
  <si>
    <t>C5,SOTA,FLIPSHELF,31IN,HPL,PERLATO GRAN</t>
  </si>
  <si>
    <t>C5-SFS31-HC2</t>
  </si>
  <si>
    <t>C5,SOTA,FLIPSHELF,31IN,HPL,PECAN WOODLNE</t>
  </si>
  <si>
    <t>C5-SFS31-HC1</t>
  </si>
  <si>
    <t>C5,SOTA,FLIPSHELF,31IN,HPL,OILED LENGO</t>
  </si>
  <si>
    <t>C5-SFS31-HC0</t>
  </si>
  <si>
    <t>C5,SOTA,FLIPSHELF,31IN,HPL,NEUTRAL WEFT</t>
  </si>
  <si>
    <t>C5-SFS31-HB9</t>
  </si>
  <si>
    <t>C5,SOTA,FLIPSHELF,31IN,HPL,MONTANA WLNUT</t>
  </si>
  <si>
    <t>C5-SFS31-HB8</t>
  </si>
  <si>
    <t>C5,SOTA,FLIPSHELF,31IN,HPL,MAMBO</t>
  </si>
  <si>
    <t>C5-SFS31-HB7</t>
  </si>
  <si>
    <t>C5,SOTA,FLIPSHELF,31IN,HPL,LIMBER MAPLE</t>
  </si>
  <si>
    <t>C5-SFS31-HB6</t>
  </si>
  <si>
    <t>C5,SOTA,FLIPSHELF,31IN,HPL,LIGHT BEIGE</t>
  </si>
  <si>
    <t>C5-SFS31-HB5</t>
  </si>
  <si>
    <t>C5,SOTA,FLIPSHELF,31IN,HPL,HIGHLINE</t>
  </si>
  <si>
    <t>C5-SFS31-HB4</t>
  </si>
  <si>
    <t>C5,SOTA,FLIPSHELF,31IN,HPL,GREY</t>
  </si>
  <si>
    <t>C5-SFS31-HB3</t>
  </si>
  <si>
    <t>C5,SOTA,FLIPSHELF,31IN,HPL,GLAMOUR CHRRY</t>
  </si>
  <si>
    <t>C5-SFS31-HB2</t>
  </si>
  <si>
    <t>C5,SOTA,FLIPSHELF,31IN,HPL,FONTHILL PEAR</t>
  </si>
  <si>
    <t>C5-SFS31-HB1</t>
  </si>
  <si>
    <t>C5,SOTA,FLIPSHELF,31IN,HPL,FLAX GAUZE</t>
  </si>
  <si>
    <t>C5-SFS31-HB0</t>
  </si>
  <si>
    <t>C5,SOTA,FLIPSHELF,31IN,HPL,ESPRESSO PEAR</t>
  </si>
  <si>
    <t>C5-SFS31-HA9</t>
  </si>
  <si>
    <t>C5,SOTA,FLIPSHELF,31IN,HPL,EARTHWASH</t>
  </si>
  <si>
    <t>C5-SFS31-HA8</t>
  </si>
  <si>
    <t>C5,SOTA,FLIPSHELF,31IN,HPL,CITADEL</t>
  </si>
  <si>
    <t>C5-SFS31-HA7</t>
  </si>
  <si>
    <t>C5,SOTA,FLIPSHELF,31IN,HPL,BRITE WHITE</t>
  </si>
  <si>
    <t>C5-SFS31-HA6</t>
  </si>
  <si>
    <t>C5,SOTA,FLIPSHELF,31IN,HPL,BLCKNED LENGO</t>
  </si>
  <si>
    <t>C5-SFS31-HA5</t>
  </si>
  <si>
    <t>C5,SOTA,FLIPSHELF,31IN,HPL,BLACK</t>
  </si>
  <si>
    <t>C5-SFS31-HA4</t>
  </si>
  <si>
    <t>C5,SOTA,FLIPSHELF,31IN,HPL,BEIGE</t>
  </si>
  <si>
    <t>C5-SFS31-HA3</t>
  </si>
  <si>
    <t>C5,SOTA,FLIPSHELF,31IN,HPL,ASIAN NIGHT</t>
  </si>
  <si>
    <t>C5-SFS31-HA2</t>
  </si>
  <si>
    <t>CC5,SOTA,FLIPSHELF,31IN,HPL,ADAPT MUSE</t>
  </si>
  <si>
    <t>C5-SFS31-HA1</t>
  </si>
  <si>
    <t>C5,SOTA,FLIPSHELF,31IN,HPL,AGED ASH</t>
  </si>
  <si>
    <t>C5-SFS31-HA0</t>
  </si>
  <si>
    <t>C5,SOTA,FLIPSHELF,31IN,HPL,5TH AVE ELM</t>
  </si>
  <si>
    <t>C5-SFS27-TTW</t>
  </si>
  <si>
    <t>C5,SOTA,FLIPSHELF,27 IN,TLAM,TIMBERWOLF</t>
  </si>
  <si>
    <t>C5-SFS27-TSL</t>
  </si>
  <si>
    <t>C5,SOTA,FLIPSHELF,27 IN,TLAM,SLATE</t>
  </si>
  <si>
    <t>C5-SFS27-TSG</t>
  </si>
  <si>
    <t>C5,SOTA,FLIPSHELF,27 IN,TLAM,SHARK GRAY</t>
  </si>
  <si>
    <t>C5-SFS27-TSA</t>
  </si>
  <si>
    <t>C5,SOTA,FLIPSHELF,27 IN,TLAM,SIENNA</t>
  </si>
  <si>
    <t>C5-SFS27-TNT</t>
  </si>
  <si>
    <t>C5,SOTA,FLIPSHELF,27 IN,TLAM,NIGHTTIDE</t>
  </si>
  <si>
    <t>C5-SFS27-TNM</t>
  </si>
  <si>
    <t>C5,SOTA,FLIPSHELF,27 IN,TLAM,NATIVE MPL</t>
  </si>
  <si>
    <t>C5-SFS27-TNA</t>
  </si>
  <si>
    <t>C5,SOTA,FLIPSHELF,27 IN,TLAM,NAPA</t>
  </si>
  <si>
    <t>C5-SFS27-TIS</t>
  </si>
  <si>
    <t>CC5,SOTA,FLIPSHELF,27 IN,TLAM,IBIS</t>
  </si>
  <si>
    <t>C5-SFS27-THN</t>
  </si>
  <si>
    <t>C5,SOTA,FLIPSHELF,27 IN,TLAM,HAZELNT MPL</t>
  </si>
  <si>
    <t>C5-SFS27-TGS</t>
  </si>
  <si>
    <t>C5,SOTA,FLIPSHELF,27 IN,TLAM,GRAYSTONE</t>
  </si>
  <si>
    <t>C5-SFS27-TGA</t>
  </si>
  <si>
    <t>C5,SOTA,FLIPSHELF,27 IN,TLAM,GRAY ASH</t>
  </si>
  <si>
    <t>C5-SFS27-TFT</t>
  </si>
  <si>
    <t>C5,SOTA,FLIPSHELF,27 IN,TLAM,FROST</t>
  </si>
  <si>
    <t>C5-SFS27-TFN</t>
  </si>
  <si>
    <t>C5,SOTA,FLIPSHELF,27 IN,TLAM,FENELON</t>
  </si>
  <si>
    <t>C5-SFS27-TDS</t>
  </si>
  <si>
    <t>C5,SOTA,FLIPSHELF,27 IN,TLAM,DARKSTONE</t>
  </si>
  <si>
    <t>C5-SFS27-TCN</t>
  </si>
  <si>
    <t>C5,SOTA,FLIPSHELF,27 IN,TLAM,CAFE NOIR</t>
  </si>
  <si>
    <t>C5-SFS27-TBA</t>
  </si>
  <si>
    <t>C5,SOTA,FLIPSHELF,27 IN,TLAM,BELAMBRA</t>
  </si>
  <si>
    <t>C5-SFS27-TAS</t>
  </si>
  <si>
    <t>C5,SOTA,FLIPSHELF,27 IN,TLAM,AUB STREAM</t>
  </si>
  <si>
    <t>C5-SFS27-HD2</t>
  </si>
  <si>
    <t>C5,SOTA,FLIPSHELF,27IN,HPL,WHITE ASH</t>
  </si>
  <si>
    <t>C5-SFS27-HD1</t>
  </si>
  <si>
    <t>C5,SOTA,FLIPSHELF,27IN,HPL,WEATHERED ASH</t>
  </si>
  <si>
    <t>C5-SFS27-HD0</t>
  </si>
  <si>
    <t>C5,SOTA,FLIPSHELF,27IN,HPL,WLNUT HEIGHTS</t>
  </si>
  <si>
    <t>C5-SFS27-HC9</t>
  </si>
  <si>
    <t>C5,SOTA,FLIPSHELF,27IN,HPL,VERSAILLES AN</t>
  </si>
  <si>
    <t>C5-SFS27-HC8</t>
  </si>
  <si>
    <t>C5,SOTA,FLIPSHELF,27IN,HPL,STUDIO TEAK</t>
  </si>
  <si>
    <t>C5-SFS27-HC7</t>
  </si>
  <si>
    <t>C5,SOTA,FLIPSHELF,27IN,HPL,SMOKE QUARKST</t>
  </si>
  <si>
    <t>C5-SFS27-HC6</t>
  </si>
  <si>
    <t>C5,SOTA,FLIPSHELF,27IN,HPL,SLVR ALU METL</t>
  </si>
  <si>
    <t>C5-SFS27-HC5</t>
  </si>
  <si>
    <t>C5,SOTA,FLIPSHELF,27IN,HPL,SHADOW</t>
  </si>
  <si>
    <t>C5-SFS27-HC4</t>
  </si>
  <si>
    <t>C5,SOTA,FLIPSHELF,27IN,HPL,PRESTIGE WLNT</t>
  </si>
  <si>
    <t>C5-SFS27-HC3</t>
  </si>
  <si>
    <t>C5,SOTA,FLIPSHELF,27IN,HPL,PERLATO GRAN</t>
  </si>
  <si>
    <t>C5-SFS27-HC2</t>
  </si>
  <si>
    <t>C5,SOTA,FLIPSHELF,27IN,HPL,PECAN WOODLNE</t>
  </si>
  <si>
    <t>C5-SFS27-HC1</t>
  </si>
  <si>
    <t>C5,SOTA,FLIPSHELF,27IN,HPL,OILED LENGO</t>
  </si>
  <si>
    <t>C5-SFS27-HC0</t>
  </si>
  <si>
    <t>C5,SOTA,FLIPSHELF,27IN,HPL,NEUTRAL WEFT</t>
  </si>
  <si>
    <t>C5-SFS27-HB9</t>
  </si>
  <si>
    <t>C5,SOTA,FLIPSHELF,27IN,HPL,MONTANA WLNUT</t>
  </si>
  <si>
    <t>C5-SFS27-HB8</t>
  </si>
  <si>
    <t>C5,SOTA,FLIPSHELF,27IN,HPL,MAMBO</t>
  </si>
  <si>
    <t>C5-SFS27-HB7</t>
  </si>
  <si>
    <t>C5,SOTA,FLIPSHELF,27IN,HPL,LIMBER MAPLE</t>
  </si>
  <si>
    <t>C5-SFS27-HB6</t>
  </si>
  <si>
    <t>C5,SOTA,FLIPSHELF,27IN,HPL,LIGHT BEIGE</t>
  </si>
  <si>
    <t>C5-SFS27-HB5</t>
  </si>
  <si>
    <t>C5,SOTA,FLIPSHELF,27IN,HPL,HIGHLINE</t>
  </si>
  <si>
    <t>C5-SFS27-HB4</t>
  </si>
  <si>
    <t>C5,SOTA,FLIPSHELF,27IN,HPL,GREY</t>
  </si>
  <si>
    <t>C5-SFS27-HB3</t>
  </si>
  <si>
    <t>C5,SOTA,FLIPSHELF,27IN,HPL,GLAMOUR CHRRY</t>
  </si>
  <si>
    <t>C5-SFS27-HB2</t>
  </si>
  <si>
    <t>C5,SOTA,FLIPSHELF,27IN,HPL,FONTHILL PEAR</t>
  </si>
  <si>
    <t>C5-SFS27-HB1</t>
  </si>
  <si>
    <t>C5,SOTA,FLIPSHELF,27IN,HPL,FLAX GAUZE</t>
  </si>
  <si>
    <t>C5-SFS27-HB0</t>
  </si>
  <si>
    <t>C5,SOTA,FLIPSHELF,27IN,HPL,ESPRESSO PEAR</t>
  </si>
  <si>
    <t>C5-SFS27-HA9</t>
  </si>
  <si>
    <t>C5,SOTA,FLIPSHELF,27IN,HPL,EARTHWASH</t>
  </si>
  <si>
    <t>C5-SFS27-HA8</t>
  </si>
  <si>
    <t>C5,SOTA,FLIPSHELF,27IN,HPL,CITADEL</t>
  </si>
  <si>
    <t>C5-SFS27-HA7</t>
  </si>
  <si>
    <t>C5,SOTA,FLIPSHELF,27IN,HPL,BRITE WHITE</t>
  </si>
  <si>
    <t>C5-SFS27-HA6</t>
  </si>
  <si>
    <t>C5,SOTA,FLIPSHELF,27IN,HPL,BLCKNED LENGO</t>
  </si>
  <si>
    <t>C5-SFS27-HA5</t>
  </si>
  <si>
    <t>C5,SOTA,FLIPSHELF,27IN,HPL,BLACK</t>
  </si>
  <si>
    <t>C5-SFS27-HA4</t>
  </si>
  <si>
    <t>C5,SOTA,FLIPSHELF,27IN,HPL,BEIGE</t>
  </si>
  <si>
    <t>C5-SFS27-HA3</t>
  </si>
  <si>
    <t>C5,SOTA,FLIPSHELF,27IN,HPL,ASIAN NIGHT</t>
  </si>
  <si>
    <t>C5-SFS27-HA2</t>
  </si>
  <si>
    <t>C5,SOTA,FLIPSHELF,27IN,HPL,ADAPT MUSE</t>
  </si>
  <si>
    <t>C5-SFS27-HA1</t>
  </si>
  <si>
    <t>C5,SOTA,FLIPSHELF,27IN,HPL,AGED ASH</t>
  </si>
  <si>
    <t>C5-SFS27-HA0</t>
  </si>
  <si>
    <t>C5,SOTA,FLIPSHELF,27IN,HPL,5TH AVE ELM</t>
  </si>
  <si>
    <t>C5-MFS31-TTW</t>
  </si>
  <si>
    <t>C5,MOD,FLIPSHELF,31 IN,TIMBERWOLF</t>
  </si>
  <si>
    <t>C5-MFS31-TSL</t>
  </si>
  <si>
    <t>C5,MOD,FLIPSHELF,31 IN,TLAM,SLATE</t>
  </si>
  <si>
    <t>C5-MFS31-TSG</t>
  </si>
  <si>
    <t>C5,MOD,FLIPSHELF,31 IN,TLAM,SHARK GRAY</t>
  </si>
  <si>
    <t>C5-MFS31-TSA</t>
  </si>
  <si>
    <t>C5,MOD,FLIPSHELF,31 IN,TLAM,SIENNA</t>
  </si>
  <si>
    <t>C5-MFS31-TNT</t>
  </si>
  <si>
    <t>C5,MOD,FLIPSHELF,31 IN,TLAM,NIGHTTIDE</t>
  </si>
  <si>
    <t>C5-MFS31-TNM</t>
  </si>
  <si>
    <t>C5,MOD,FLIPSHELF,31 IN,TLAM,NATIVE MAPLE</t>
  </si>
  <si>
    <t>C5-MFS31-TNA</t>
  </si>
  <si>
    <t>C5,MOD,FLIPSHELF,31 IN,TLAM,NAPA</t>
  </si>
  <si>
    <t>C5-MFS31-TIS</t>
  </si>
  <si>
    <t>C5,MOD,FLIPSHELF,31 IN,TLAM,IBIS</t>
  </si>
  <si>
    <t>C5-MFS31-THN</t>
  </si>
  <si>
    <t>C5,MOD,FLIPSHELF,31 IN,TLAM,HAZELNT MPL</t>
  </si>
  <si>
    <t>C5-MFS31-TGS</t>
  </si>
  <si>
    <t>C5,MOD,FLIPSHELF,31 IN,TLAM,GRAYSTONE</t>
  </si>
  <si>
    <t>C5-MFS31-TGA</t>
  </si>
  <si>
    <t>C5,MOD,FLIPSHELF,31 IN,TLAM,GRASH</t>
  </si>
  <si>
    <t>C5-MFS31-TFT</t>
  </si>
  <si>
    <t>C5,MOD,FLIPSHELF,31 IN,TLAM,FROST</t>
  </si>
  <si>
    <t>C5-MFS31-TFN</t>
  </si>
  <si>
    <t>C5,MOD,FLIPSHELF,31 IN,TLAM,FENELON</t>
  </si>
  <si>
    <t>C5-MFS31-TDS</t>
  </si>
  <si>
    <t>C5,MOD,FLIPSHELF,31 IN,TLAM,DARKSTONE</t>
  </si>
  <si>
    <t>C5-MFS31-TCN</t>
  </si>
  <si>
    <t>C5,MOD,FLIPSHELF,31 IN,TLAM,CAFE NOIR</t>
  </si>
  <si>
    <t>C5-MFS31-TBA</t>
  </si>
  <si>
    <t>C5,MOD,FLIPSHELF,31 IN,TLAM,BELAMBRA</t>
  </si>
  <si>
    <t>C5-MFS31-TAS</t>
  </si>
  <si>
    <t>C5,MOD,FLIPSHELF,31 IN,TLAM,AUB STREAM</t>
  </si>
  <si>
    <t>C5-MFS31-HD2</t>
  </si>
  <si>
    <t>C5,MOD,FLIPSHELF,31IN,HPL,WHITE ASH</t>
  </si>
  <si>
    <t>C5-MFS31-HD1</t>
  </si>
  <si>
    <t>C5,MOD,FLIPSHELF,31IN,HPL,WEATHERED ASH</t>
  </si>
  <si>
    <t>C5-MFS31-HD0</t>
  </si>
  <si>
    <t>C5,MOD,FLIPSHELF,31IN,HPL,WALNUT HEIGHTS</t>
  </si>
  <si>
    <t>C5-MFS31-HC9</t>
  </si>
  <si>
    <t>C5,MOD,FLIPSHELF,31IN,HPL,VERSAILLES ANI</t>
  </si>
  <si>
    <t>C5-MFS31-HC8</t>
  </si>
  <si>
    <t>C5,MOD,FLIPSHELF,31IN,HPL,STUDIO TEAK</t>
  </si>
  <si>
    <t>C5-MFS31-HC7</t>
  </si>
  <si>
    <t>C5,MOD,FLIPSHELF,31IN,HPL,SMOKE QUARKSTN</t>
  </si>
  <si>
    <t>C5-MFS31-HC6</t>
  </si>
  <si>
    <t>C5,MOD,FLIPSHELF,31IN,HPL,SLVR ALU METLX</t>
  </si>
  <si>
    <t>C5-MFS31-HC5</t>
  </si>
  <si>
    <t>C5,MOD,FLIPSHELF,31IN,HPL,SHADOW</t>
  </si>
  <si>
    <t>C5-MFS31-HC4</t>
  </si>
  <si>
    <t>C5,MOD,FLIPSHELF,31IN,HPL,PRESTIGE WLNUT</t>
  </si>
  <si>
    <t>C5-MFS31-HC3</t>
  </si>
  <si>
    <t>C5,MOD,FLIPSHELF,31IN,HPL,PERLATO GANITE</t>
  </si>
  <si>
    <t>C5-MFS31-HC2</t>
  </si>
  <si>
    <t>C5,MOD,FLIPSHELF,31IN,HPL,PECAN WOODLINE</t>
  </si>
  <si>
    <t>C5-MFS31-HC1</t>
  </si>
  <si>
    <t>C5,MOD,FLIPSHELF,31IN,HPL,OILED LENGO</t>
  </si>
  <si>
    <t>C5-MFS31-HC0</t>
  </si>
  <si>
    <t>C5,MOD,FLIPSHELF,31IN,HPL,NEUTRAL WEFT</t>
  </si>
  <si>
    <t>C5-MFS31-HB9</t>
  </si>
  <si>
    <t>C5,MOD,FLIPSHELF,31IN,HPL,MONTANA WALNUT</t>
  </si>
  <si>
    <t>C5-MFS31-HB8</t>
  </si>
  <si>
    <t>C5,MOD,FLIPSHELF,31IN,HPL,MAMBO</t>
  </si>
  <si>
    <t>C5-MFS31-HB7</t>
  </si>
  <si>
    <t>C5,MOD,FLIPSHELF,31IN,HPL,LIMBER MAPLE</t>
  </si>
  <si>
    <t>C5-MFS31-HB6</t>
  </si>
  <si>
    <t>C5,MOD,FLIPSHELF,31IN,HPL,LIGHT BEIGE</t>
  </si>
  <si>
    <t>C5-MFS31-HB5</t>
  </si>
  <si>
    <t>C5,MOD,FLIPSHELF,31IN,HPL,HILINE</t>
  </si>
  <si>
    <t>C5-MFS31-HB4</t>
  </si>
  <si>
    <t>C5,MOD,FLIPSHELF,31IN,HPL,GREY</t>
  </si>
  <si>
    <t>C5-MFS31-HB3</t>
  </si>
  <si>
    <t>C5,MOD,FLIPSHELF,31IN,HPL,GLAMOUR CHERRY</t>
  </si>
  <si>
    <t>C5-MFS31-HB2</t>
  </si>
  <si>
    <t>C5,MOD,FLIPSHELF,31IN,HPL,FONTHILL PEAR</t>
  </si>
  <si>
    <t>C5-MFS31-HB1</t>
  </si>
  <si>
    <t>C5,MOD,FLIPSHELF,31IN,HPL,FLAX GAUZE</t>
  </si>
  <si>
    <t>C5-MFS31-HB0</t>
  </si>
  <si>
    <t>C5,MOD,FLIPSHELF,31IN,HPL,ESPRESSO PEAR</t>
  </si>
  <si>
    <t>C5-MFS31-HA9</t>
  </si>
  <si>
    <t>C5,MOD,FLIPSHELF,31IN,HPL,EARTHWASH</t>
  </si>
  <si>
    <t>C5-MFS31-HA8</t>
  </si>
  <si>
    <t>C5,MOD,FLIPSHELF,31IN,HPL,CITADEL</t>
  </si>
  <si>
    <t>C5-MFS31-HA7</t>
  </si>
  <si>
    <t>C5,MOD,FLIPSHELF,31IN,HPL,BRITE WHITE</t>
  </si>
  <si>
    <t>C5-MFS31-HA6</t>
  </si>
  <si>
    <t>C5,MOD,FLIPSHELF,31IN,HPL,BLCKENED LENGO</t>
  </si>
  <si>
    <t>C5-MFS31-HA5</t>
  </si>
  <si>
    <t>C5,MOD,FLIPSHELF,31IN,HPL,BLACK</t>
  </si>
  <si>
    <t>C5-MFS31-HA4</t>
  </si>
  <si>
    <t>C5,MOD,FLIPSHELF,31IN,HPL,BEIGE</t>
  </si>
  <si>
    <t>C5-MFS31-HA3</t>
  </si>
  <si>
    <t>C5,MOD,FLIPSHELF,31IN,HPL,ASIAN NIGHT</t>
  </si>
  <si>
    <t>C5-MFS31-HA2</t>
  </si>
  <si>
    <t>C5,MOD,FLIPSHELF,31IN,HPL,ADAPT MUSE</t>
  </si>
  <si>
    <t>C5-MFS31-HA1</t>
  </si>
  <si>
    <t>C5,MOD,FLIPSHELF,31IN,HPL,AGED ASH</t>
  </si>
  <si>
    <t>C5-MFS31-HA0</t>
  </si>
  <si>
    <t>C5,MOD,FLIPSHELF,31IN,HPL,5TH AVE ELM</t>
  </si>
  <si>
    <t>C5-MFS27-TTW</t>
  </si>
  <si>
    <t>C5,MOD,FLIPSHELF,27 IN,TLAM,TIMBERWOLF</t>
  </si>
  <si>
    <t>C5-MFS27-TSL</t>
  </si>
  <si>
    <t>C5,MOD,FLIPSHELF,27 IN,TLAM,SLATE</t>
  </si>
  <si>
    <t>C5-MFS27-TSG</t>
  </si>
  <si>
    <t>C5,MOD,FLIPSHELF,27 IN,TLAM,SHARK GRAY</t>
  </si>
  <si>
    <t>C5-MFS27-TSA</t>
  </si>
  <si>
    <t>C5,MOD,FLIPSHELF,27 IN,TLAM,SIENNA</t>
  </si>
  <si>
    <t>C5-MFS27-TNT</t>
  </si>
  <si>
    <t>C5,MOD,FLIPSHELF,27 IN,TLAM,NIGHTTIDE</t>
  </si>
  <si>
    <t>C5-MFS27-TNM</t>
  </si>
  <si>
    <t>C5,MOD,FLIPSHELF,27 IN,TLAM,NATIVE MAPLE</t>
  </si>
  <si>
    <t>C5-MFS27-TNA</t>
  </si>
  <si>
    <t>C5,MOD,FLIPSHELF,27 IN,TLAM,NAPA</t>
  </si>
  <si>
    <t>C5-MFS27-TIS</t>
  </si>
  <si>
    <t>C5,MOD,FLIPSHELF,27 IN,TLAM,IBIS</t>
  </si>
  <si>
    <t>C5-MFS27-THN</t>
  </si>
  <si>
    <t>C5,MOD,FLIPSHELF,27 IN,TLAM,HAZELNT MPL</t>
  </si>
  <si>
    <t>C5-MFS27-TGS</t>
  </si>
  <si>
    <t>C5,MOD,FLIPSHELF,27 IN,TLAM,GRAYSTONE</t>
  </si>
  <si>
    <t>C5-MFS27-TGA</t>
  </si>
  <si>
    <t>C5,MOD,FLIPSHELF,27 IN,TLAM,GRAY ASH</t>
  </si>
  <si>
    <t>C5-MFS27-TFT</t>
  </si>
  <si>
    <t>C5,MOD,FLIPSHELF,27 IN,TLAM,FROST</t>
  </si>
  <si>
    <t>C5-MFS27-TFN</t>
  </si>
  <si>
    <t>C5,MOD,FLIPSHELF,27 IN,TLAM,FENELON</t>
  </si>
  <si>
    <t>C5-MFS27-TDS</t>
  </si>
  <si>
    <t>C5,MOD,FLIPSHELF,27 IN,TLAM,DARKSTONE</t>
  </si>
  <si>
    <t>C5-MFS27-TCN</t>
  </si>
  <si>
    <t>C5,MOD,FLIPSHELF,27 IN,TLAM,CAFE NOIR</t>
  </si>
  <si>
    <t>C5-MFS27-TBA</t>
  </si>
  <si>
    <t>C5,MOD,FLIPSHELF,27 IN,TLAM,BELAMBRA</t>
  </si>
  <si>
    <t>C5-MFS27-TAS</t>
  </si>
  <si>
    <t>C5,MOD,FLIPSHELF,27 IN,TLAM,AUB STREAM</t>
  </si>
  <si>
    <t>C5-MFS27-HD2</t>
  </si>
  <si>
    <t>C5,MOD,FLIPSHELF,27IN,HPL,WHITE ASH</t>
  </si>
  <si>
    <t>C5-MFS27-HD1</t>
  </si>
  <si>
    <t>C5,MOD,FLIPSHELF,27IN,HPL,WEATHERED ASH</t>
  </si>
  <si>
    <t>C5-MFS27-HD0</t>
  </si>
  <si>
    <t>C5,MOD,FLIPSHELF,27IN,HPL,WALNUT HEIGHTS</t>
  </si>
  <si>
    <t>C5-MFS27-HC9</t>
  </si>
  <si>
    <t>C5,MOD,FLIPSHELF,27IN,HPL,VERSAILLES ANI</t>
  </si>
  <si>
    <t>C5-MFS27-HC8</t>
  </si>
  <si>
    <t>C5,MOD,FLIPSHELF,27IN,HPL,STUDIO TEAK</t>
  </si>
  <si>
    <t>C5-MFS27-HC7</t>
  </si>
  <si>
    <t>C5,MOD,FLIPSHELF,27IN,HPL,SMOKE QUARKSTN</t>
  </si>
  <si>
    <t>C5-MFS27-HC6</t>
  </si>
  <si>
    <t>C5,MOD,FLIPSHELF,27IN,HPL,SLVR ALU METLX</t>
  </si>
  <si>
    <t>C5-MFS27-HC5</t>
  </si>
  <si>
    <t>C5,MOD,FLIPSHELF,27IN,HPL,SHADOW</t>
  </si>
  <si>
    <t>C5-MFS27-HC4</t>
  </si>
  <si>
    <t>C5,MOD,FLIPSHELF,27IN,HPL,PRESTIGE WLNUT</t>
  </si>
  <si>
    <t>C5-MFS27-HC3</t>
  </si>
  <si>
    <t>C5,MOD,FLIPSHELF,27IN,HPL,PERLATO GRNITE</t>
  </si>
  <si>
    <t>C5-MFS27-HC2</t>
  </si>
  <si>
    <t>C5,MOD,FLIPSHELF,27IN,HPL,PECAN WOODLINE</t>
  </si>
  <si>
    <t>C5-MFS27-HC1</t>
  </si>
  <si>
    <t>C5,MOD,FLIPSHELF,27IN,HPL,OILED LENGO</t>
  </si>
  <si>
    <t>C5-MFS27-HC0</t>
  </si>
  <si>
    <t>C5,MOD,FLIPSHELF,27IN,HPL,NEUTRAL WEFT</t>
  </si>
  <si>
    <t>C5-MFS27-HB9</t>
  </si>
  <si>
    <t>C5,MOD,FLIPSHELF,27IN,HPL,MONTANA WALNUT</t>
  </si>
  <si>
    <t>C5-MFS27-HB8</t>
  </si>
  <si>
    <t>C5,MOD,FLIPSHELF,27IN,HPL,MAMBO</t>
  </si>
  <si>
    <t>C5-MFS27-HB7</t>
  </si>
  <si>
    <t>C5,MOD,FLIPSHELF,27IN,HPL,LIMBER MAPLE</t>
  </si>
  <si>
    <t>C5-MFS27-HB6</t>
  </si>
  <si>
    <t>C5,MOD,FLIPSHELF,27IN,HPL,LIGHT BEIGE</t>
  </si>
  <si>
    <t>C5-MFS27-HB5</t>
  </si>
  <si>
    <t>C5,MOD,FLIPSHELF,27IN,HPL,HIGHLINE</t>
  </si>
  <si>
    <t>C5-MFS27-HB4</t>
  </si>
  <si>
    <t>C5,MOD,FLIPSHELF,27IN,HPL,GREY</t>
  </si>
  <si>
    <t>C5-MFS27-HB3</t>
  </si>
  <si>
    <t>C5,MOD,FLIPSHELF,27IN,HPL,GLAMOUR CHERRY</t>
  </si>
  <si>
    <t>C5-MFS27-HB2</t>
  </si>
  <si>
    <t>C5,MOD,FLIPSHELF,27IN,HPL,FONTHILL PEAR</t>
  </si>
  <si>
    <t>C5-MFS27-HB1</t>
  </si>
  <si>
    <t>C5,MOD,FLIPSHELF,27IN,HPL,FLAX GAUZE</t>
  </si>
  <si>
    <t>C5-MFS27-HB0</t>
  </si>
  <si>
    <t>C5,MOD,FLIPSHELF,27IN,HPL,ESPRESSO PEAR</t>
  </si>
  <si>
    <t>C5-MFS27-HA9</t>
  </si>
  <si>
    <t>C5,MOD,FLIPSHELF,27IN,HPL,EARTHWASH</t>
  </si>
  <si>
    <t>C5-MFS27-HA8</t>
  </si>
  <si>
    <t>C5,MOD,FLIPSHELF,27IN,HPL,CITADEL</t>
  </si>
  <si>
    <t>C5-MFS27-HA7</t>
  </si>
  <si>
    <t>C5,MOD,FLIPSHELF,27IN,HPL,BRITE WHITE</t>
  </si>
  <si>
    <t>C5-MFS27-HA5</t>
  </si>
  <si>
    <t>C5,MOD,FLIPSHELF,27IN,HPL,BLACK</t>
  </si>
  <si>
    <t>C5-MFS27-HA4</t>
  </si>
  <si>
    <t>C5,MOD,FLIPSHELF,27IN,HPL,BEIGE</t>
  </si>
  <si>
    <t>C5-MFS27-HA3</t>
  </si>
  <si>
    <t>C5,MOD,FLIPSHELF,27IN,HPL,ASIAN NIGHT</t>
  </si>
  <si>
    <t>C5-MFS27-HA2</t>
  </si>
  <si>
    <t>C5,MOD,FLIPSHELF,27IN,HPL,ADAPT MUSE</t>
  </si>
  <si>
    <t>C5-MFS27-HA1</t>
  </si>
  <si>
    <t>C5,MOD,FLIPSHELF,27IN,HPL,AGED ASH</t>
  </si>
  <si>
    <t>C5-MFS27-HA0</t>
  </si>
  <si>
    <t>C5,MOD,FLIPSHELF,27IN,HPL,5TH AVE ELM</t>
  </si>
  <si>
    <t>C5-KFS31-TTW</t>
  </si>
  <si>
    <t>C5,KLAS,FLIPSHELF,31 IN,TLAM,TIMBERWOLF</t>
  </si>
  <si>
    <t>C5-KFS31-TSL</t>
  </si>
  <si>
    <t>C5,KLAS,FLIPSHELF,31 IN,TLAM,SLATE</t>
  </si>
  <si>
    <t>C5-KFS31-TSG</t>
  </si>
  <si>
    <t>C5,KLAS,FLIPSHELF,31 IN,TLAM,SHARK GRAY</t>
  </si>
  <si>
    <t>C5-KFS31-TSA</t>
  </si>
  <si>
    <t>C5,KLAS,FLIPSHELF,31 IN,TLAM,SIENNA</t>
  </si>
  <si>
    <t>C5-KFS31-TNT</t>
  </si>
  <si>
    <t>C5,KLAS,FLIPSHELF,31 IN,TLAM,NIGHTTIDE</t>
  </si>
  <si>
    <t>C5-KFS31-TNA</t>
  </si>
  <si>
    <t>C5,KLAS,FLIPSHELF,31 IN,TLAM,NAPA</t>
  </si>
  <si>
    <t>C5-KFS31-TIS</t>
  </si>
  <si>
    <t>C5,KLAS,FLIPSHELF,31 IN,TLAM,IBIS</t>
  </si>
  <si>
    <t>C5-KFS31-THN</t>
  </si>
  <si>
    <t>C5,KLAS,FLIPSHELF,31 IN,TLAM,HAZELNT MPL</t>
  </si>
  <si>
    <t>C5-KFS31-TGS</t>
  </si>
  <si>
    <t>C5,KLAS,FLIPSHELF,31 IN,TLAM,GRAYSTONE</t>
  </si>
  <si>
    <t>C5-KFS31-TGA</t>
  </si>
  <si>
    <t>C5,KLAS,FLIPSHELF,31 IN,TLAM,GRAY ASH</t>
  </si>
  <si>
    <t>C5-KFS31-TFT</t>
  </si>
  <si>
    <t>C5,KLAS,FLIPSHELF,31 IN,TLAM,FROST</t>
  </si>
  <si>
    <t>C5-KFS31-TFN</t>
  </si>
  <si>
    <t>C5,KLAS,FLIPSHELF,31 IN,TLAM,FENELON</t>
  </si>
  <si>
    <t>C5-KFS31-TDS</t>
  </si>
  <si>
    <t>C5,KLAS,FLIPSHELF,31 IN,TLAM,DARKSTONE</t>
  </si>
  <si>
    <t>C5-KFS31-TCN</t>
  </si>
  <si>
    <t>C5,KLAS,FLIPSHELF,31 IN,TLAM,CAFE NOIR</t>
  </si>
  <si>
    <t>C5-KFS31-TBA</t>
  </si>
  <si>
    <t>C5,KLAS,FLIPSHELF,31 IN,TLAM,BELAMBRA</t>
  </si>
  <si>
    <t>C5-KFS31-TAS</t>
  </si>
  <si>
    <t>C5,KLAS,FLIPSHELF,31 IN,TLAM,AUB STREAM</t>
  </si>
  <si>
    <t>C5-KFS27-TTW</t>
  </si>
  <si>
    <t>C5,KLAS,FLIPSHELF,27 IN,TLAM,TIMBERWOLF</t>
  </si>
  <si>
    <t>C5-KFS27-TSL</t>
  </si>
  <si>
    <t>C5,KLAS,FLIPSHELF,27 IN,TLAM,SLATE</t>
  </si>
  <si>
    <t>C5-KFS27-TSG</t>
  </si>
  <si>
    <t>C5,KLAS,FLIPSHELF,27 IN,TLAM,SHARK GRAY</t>
  </si>
  <si>
    <t>C5-KFS27-TSA</t>
  </si>
  <si>
    <t>C5,KLAS,FLIPSHELF,27 IN,TLAM,SIENNA</t>
  </si>
  <si>
    <t>C5-KFS27-TNT</t>
  </si>
  <si>
    <t>C5,KLAS,FLIPSHELF,27 IN,TLAM,NIGHTTIDE</t>
  </si>
  <si>
    <t>C5-KFS27-TNM</t>
  </si>
  <si>
    <t>C5,KLAS,FLIPSHELF,27 IN,TLAM,NATIVE MPL</t>
  </si>
  <si>
    <t>C5-KFS27-TNA</t>
  </si>
  <si>
    <t>C5,KLAS,FLIPSHELF,27 IN,TLAM,NAPA</t>
  </si>
  <si>
    <t>C5-KFS27-TIS</t>
  </si>
  <si>
    <t>C5,KLAS,FLIPSHELF,27 IN,TLAM,IBIS</t>
  </si>
  <si>
    <t>C5-KFS27-THN</t>
  </si>
  <si>
    <t>C5,KLAS,FLIPSHELF,27 IN,TLAM,HAZELNT MPL</t>
  </si>
  <si>
    <t>C5-KFS27-TGS</t>
  </si>
  <si>
    <t>C5,KLAS,FLIPSHELF,27 IN,TLAM,GRAYSTONE</t>
  </si>
  <si>
    <t>C5-KFS27-TGA</t>
  </si>
  <si>
    <t>C5,KLAS,FLIPSHELF,27 IN,TLAM,GRAY ASH</t>
  </si>
  <si>
    <t>C5-KFS27-TFT</t>
  </si>
  <si>
    <t>C5,KLAS,FLIPSHELF,27 IN,TLAM,FROST</t>
  </si>
  <si>
    <t>C5-KFS27-TFN</t>
  </si>
  <si>
    <t>C5,KLAS,FLIPSHELF,27 IN,TLAM,FENELON</t>
  </si>
  <si>
    <t>C5-KFS27-TDS</t>
  </si>
  <si>
    <t>C5,KLAS,FLIPSHELF,27 IN,TLAM,DARKSTONE</t>
  </si>
  <si>
    <t>C5-KFS27-TCN</t>
  </si>
  <si>
    <t>C5,KLAS,FLIPSHELF,27 IN,TLAM,CAFE NOIR</t>
  </si>
  <si>
    <t>C5-KFS27-TBA</t>
  </si>
  <si>
    <t>C5,KLAS,FLIPSHELF,27 IN,TLAM,BELAMBRA</t>
  </si>
  <si>
    <t>C5-KFS27-TAS</t>
  </si>
  <si>
    <t>C5,KLAS,FLIPSHELF,27IN,TLAM,AUB STREAM</t>
  </si>
  <si>
    <t>C5-FS22-TSA</t>
  </si>
  <si>
    <t>22D,C5 FLPSHLF,T,SIENNA</t>
  </si>
  <si>
    <t>C5-FS22-TNM</t>
  </si>
  <si>
    <t>22D,C5 FLPSHLF,T,NAT MAPL</t>
  </si>
  <si>
    <t>C5-FS22-TNA</t>
  </si>
  <si>
    <t>22D,C5 FLPSHLF,T,NAPA</t>
  </si>
  <si>
    <t>C5-FS22-TIS</t>
  </si>
  <si>
    <t>22D,C5 FLPSHLF,T,IBIS</t>
  </si>
  <si>
    <t>C5-FS22-TCN</t>
  </si>
  <si>
    <t>22D,C5 FLPSHLF,T,CAF NOIR</t>
  </si>
  <si>
    <t>C5-FS22-TAS</t>
  </si>
  <si>
    <t>22D,C5 FLPSHLF,T,AUB STR</t>
  </si>
  <si>
    <t>C5-FS22-HD2</t>
  </si>
  <si>
    <t>22D,C5 FLPSHLF,H,WHT ASH</t>
  </si>
  <si>
    <t>C5-FS22-HC9</t>
  </si>
  <si>
    <t>22D,C5 FLPSHLF,H,VERS ANI</t>
  </si>
  <si>
    <t>C5-FS22-HB9</t>
  </si>
  <si>
    <t>22D,C5 FLPSHLF,H,MONT WAL</t>
  </si>
  <si>
    <t>C5-FS22-HB7</t>
  </si>
  <si>
    <t>22D,C5 FLPSHLF,H,LIMB MAP</t>
  </si>
  <si>
    <t>C5-FS22-HB3</t>
  </si>
  <si>
    <t>22D,C5 FLPSHLF,H,GLAM CHE</t>
  </si>
  <si>
    <t>C5-FS22-HA7</t>
  </si>
  <si>
    <t>22D,C5 FLPSHLF,H,BRT WHT</t>
  </si>
  <si>
    <t>C5-FS22-HA3</t>
  </si>
  <si>
    <t>22D,C5 FLPSHLF,H,ASIAN N</t>
  </si>
  <si>
    <t>C5-FS22-HA0</t>
  </si>
  <si>
    <t>22D,C5 FLPSHLF,H,5TH AVE</t>
  </si>
  <si>
    <t>C3-SHELFKIT</t>
  </si>
  <si>
    <t>C3,WOOD SHELFKIT,1BAY</t>
  </si>
  <si>
    <t>DS-UTS10-B</t>
  </si>
  <si>
    <t>DS UT SHELF 10X10 BLACK</t>
  </si>
  <si>
    <t>DS-CS108-B</t>
  </si>
  <si>
    <t>DS CAM SHELF 10X8 BLACK</t>
  </si>
  <si>
    <t>C5-SFS31-HZ1</t>
  </si>
  <si>
    <t>C5,SOTA,FLPSH,31,H,CUS,Z1</t>
  </si>
  <si>
    <t>C5-SFS31-HZ0</t>
  </si>
  <si>
    <t>C5,SOTA,FLPSH,31,H,CUS,Z0</t>
  </si>
  <si>
    <t>C5-SFS27-V09</t>
  </si>
  <si>
    <t>C5,SOT,FLPSH,27,VN,TITWAL</t>
  </si>
  <si>
    <t>C5-SFS27-V08</t>
  </si>
  <si>
    <t>C5,SOT,FLPSH,27,VN,ASHNWA</t>
  </si>
  <si>
    <t>C5-SFS27-V07</t>
  </si>
  <si>
    <t>C5,SOT,FLPSH,27,VN,SEPIAW</t>
  </si>
  <si>
    <t>C5-SFS27-V06</t>
  </si>
  <si>
    <t>C5,SOT,FLPSH,27,VN,LATE W</t>
  </si>
  <si>
    <t>C5-SFS27-V05</t>
  </si>
  <si>
    <t>C5,SOT,FLPSH,27,VN,CR SAP</t>
  </si>
  <si>
    <t>C5-SFS27-V03</t>
  </si>
  <si>
    <t>C5,SOT,FLPSH,27,VN,MNK CH</t>
  </si>
  <si>
    <t>C5-SFS27-V02</t>
  </si>
  <si>
    <t>C5,SOT,FLPSH,27,VN,DEM WA</t>
  </si>
  <si>
    <t>C5-SFS27-V01</t>
  </si>
  <si>
    <t>C5,SOT,FLPSH,27,VN,SC CHE</t>
  </si>
  <si>
    <t>C5-SFS27-V00</t>
  </si>
  <si>
    <t>C5,SOT,FLPSH,27,VN,NOIR S</t>
  </si>
  <si>
    <t>C5-SFS27-HZ1</t>
  </si>
  <si>
    <t>C5,SOTA,FLPSH,27,H,Z1FORM</t>
  </si>
  <si>
    <t>C5-SFS27-HZ0</t>
  </si>
  <si>
    <t>C5,SOTA,FLPSH,27,H,CUS,Z0</t>
  </si>
  <si>
    <t>C5-MFS31-V08</t>
  </si>
  <si>
    <t>C5,MOD,FLPSH,31,VN,ASHNWA</t>
  </si>
  <si>
    <t>C5-MFS31-V07</t>
  </si>
  <si>
    <t>C5,MOD,FLPSH,31,VN,SEPIAW</t>
  </si>
  <si>
    <t>C5-MFS31-V06</t>
  </si>
  <si>
    <t>C5,MOD,FLPSH,31,VN,LATE W</t>
  </si>
  <si>
    <t>C5-MFS31-V05</t>
  </si>
  <si>
    <t>C5,MOD,FLPSH,31,VN,CR SAP</t>
  </si>
  <si>
    <t>C5-MFS31-V04</t>
  </si>
  <si>
    <t>C5,MOD,FLPSH,31,VN,SNDYMP</t>
  </si>
  <si>
    <t>C5-MFS31-V03</t>
  </si>
  <si>
    <t>C5,MOD,FLPSH,31,VN,MNK CH</t>
  </si>
  <si>
    <t>C5-MFS31-V02</t>
  </si>
  <si>
    <t>C5,MOD,FLPSH,31,VN,DEM WA</t>
  </si>
  <si>
    <t>C5-MFS31-V01</t>
  </si>
  <si>
    <t>C5,MOD,FLPSH,31,VN,SC CHE</t>
  </si>
  <si>
    <t>C5-MFS31-V00</t>
  </si>
  <si>
    <t>C5,MOD,FLPSH,31,VN,NOIT S</t>
  </si>
  <si>
    <t>C5-MFS31-HZ1</t>
  </si>
  <si>
    <t>C5,MOD,FLPSH,31,H,CUS,Z1</t>
  </si>
  <si>
    <t>C5-MFS31-HZ0</t>
  </si>
  <si>
    <t>C5,MOD,FLPSH,31,H,CUS,Z0</t>
  </si>
  <si>
    <t>C5-MFS27-V09</t>
  </si>
  <si>
    <t>C5,MOD,FLPSH,27,VN,TITWAL</t>
  </si>
  <si>
    <t>C5-MFS27-V08</t>
  </si>
  <si>
    <t>C5,MOD,FLPSH,27,VN,ASHNWA</t>
  </si>
  <si>
    <t>C5-MFS27-V07</t>
  </si>
  <si>
    <t>C5,MOD,FLPSH,27,VN,SEPIAW</t>
  </si>
  <si>
    <t>C5-MFS27-V06</t>
  </si>
  <si>
    <t>C5,MOD,FLPSH,27,VN,LATE W</t>
  </si>
  <si>
    <t>C5-MFS27-V05</t>
  </si>
  <si>
    <t>C5,MOD,FLPSH,27,VN,CR SAP</t>
  </si>
  <si>
    <t>C5-MFS27-V04</t>
  </si>
  <si>
    <t>C5,MOD,FLPSH,27,VN,SNDYMP</t>
  </si>
  <si>
    <t>C5-MFS27-V03</t>
  </si>
  <si>
    <t>C5,MOD,FLPSH,27,VN,MNK CH</t>
  </si>
  <si>
    <t>C5-MFS27-V02</t>
  </si>
  <si>
    <t>C5,MOD,FLPSH,27,VN,DEM WA</t>
  </si>
  <si>
    <t>C5-MFS27-V01</t>
  </si>
  <si>
    <t>C5,MOD,FLPSH,27,VNSC CHE</t>
  </si>
  <si>
    <t>C5-MFS27-V00</t>
  </si>
  <si>
    <t>C5,MOD,FLPSH,27,VN,NOIR S</t>
  </si>
  <si>
    <t>C5-MFS27-HZ1</t>
  </si>
  <si>
    <t>C5,MOD,FLPSH,27,H,CUS,Z1</t>
  </si>
  <si>
    <t>C5-MFS27-HZ0</t>
  </si>
  <si>
    <t>C5,MOD,FLPSH,27,H,CUS,Z0</t>
  </si>
  <si>
    <t>C5-KFS31-V08</t>
  </si>
  <si>
    <t>C5,KLS,FLPSH,31,VN,ASHNWA</t>
  </si>
  <si>
    <t>C5-KFS31-V07</t>
  </si>
  <si>
    <t>C5,KLS,FLPSH,31,VN,SEPIAW</t>
  </si>
  <si>
    <t>C5-KFS31-V06</t>
  </si>
  <si>
    <t>C5,KLS,FLPSH,31,VN,LATE W</t>
  </si>
  <si>
    <t>C5-KFS31-V05</t>
  </si>
  <si>
    <t>C5,KLS,FLPSH,31,VN,CR SAP</t>
  </si>
  <si>
    <t>C5-KFS31-V04</t>
  </si>
  <si>
    <t>C5,KLS,FLPSH,31,VN,SNDYMP</t>
  </si>
  <si>
    <t>C5-KFS31-V03</t>
  </si>
  <si>
    <t>C5,KLS,FLPSH,31,VN,MNK CH</t>
  </si>
  <si>
    <t>C5-KFS31-V02</t>
  </si>
  <si>
    <t>C5,KLS,FLPSH,31,VN,DEM WA</t>
  </si>
  <si>
    <t>C5-KFS31-V01</t>
  </si>
  <si>
    <t>C5,KLS,FLPSH,31,VN,SC CHE</t>
  </si>
  <si>
    <t>C5-KFS31-V00</t>
  </si>
  <si>
    <t>C5,KLS,FLPSH,31,VN,NOIR S</t>
  </si>
  <si>
    <t>C5-KFS27-V09</t>
  </si>
  <si>
    <t>C5,KLS,FLPSH,27,VN,TITWAL</t>
  </si>
  <si>
    <t>C5-KFS27-V08</t>
  </si>
  <si>
    <t>C5,KLS,FLPSH,27,VN,ASHNWA</t>
  </si>
  <si>
    <t>C5-KFS27-V07</t>
  </si>
  <si>
    <t>C5,KLS,FLPSH,27,VN,SEPIAW</t>
  </si>
  <si>
    <t>C5-KFS27-V06</t>
  </si>
  <si>
    <t>C5,KLS,FLPSH,27,VN,LATE W</t>
  </si>
  <si>
    <t>C5-KFS27-V05</t>
  </si>
  <si>
    <t>C5,KLS,FLPSH,27,VN,CR SAP</t>
  </si>
  <si>
    <t>C5-KFS27-V04</t>
  </si>
  <si>
    <t>C5,KLS,FLPSH,27,VN,SNDYMP</t>
  </si>
  <si>
    <t>C5-KFS27-V03</t>
  </si>
  <si>
    <t>C5,KLS,FLPSH,27,VN,MNK CH</t>
  </si>
  <si>
    <t>C5-KFS27-V02</t>
  </si>
  <si>
    <t>C5,KLS,FLPSH,27,VN,DEM WA</t>
  </si>
  <si>
    <t>C5-KFS27-V01</t>
  </si>
  <si>
    <t>C5,KLS,FLPSH,27,VN,SC CHE</t>
  </si>
  <si>
    <t>C5-KFS27-V00</t>
  </si>
  <si>
    <t>C5,KLS,FLPSH,27,VN,NOIR S</t>
  </si>
  <si>
    <t>SNE30-PRO-RR45-U</t>
  </si>
  <si>
    <t>SNE30W,PRO RR,45U AO</t>
  </si>
  <si>
    <t>SNE30-PRO-RR42-U</t>
  </si>
  <si>
    <t>SNE30W,PRO RR,42U AO</t>
  </si>
  <si>
    <t>SNE30-PRO-RR24-U</t>
  </si>
  <si>
    <t>SNE30W,PRO RR,24U AO</t>
  </si>
  <si>
    <t>SNE30-1032RR45-U</t>
  </si>
  <si>
    <t>SNE30W,10/32 RR,45U AO</t>
  </si>
  <si>
    <t>SNE30-1032RR42-U</t>
  </si>
  <si>
    <t>SNE30W,10/32 RR,42U AO</t>
  </si>
  <si>
    <t>SNE30-1032RR24-U</t>
  </si>
  <si>
    <t>SNE30W,10/32 RR,24U AO</t>
  </si>
  <si>
    <t>SNE27-PRO-RR45-U</t>
  </si>
  <si>
    <t>SNE27W,PRO RR,45U AO</t>
  </si>
  <si>
    <t>SNE27-PRO-RR42-U</t>
  </si>
  <si>
    <t>SNE27W,PRO RR,42U AO</t>
  </si>
  <si>
    <t>SNE27-PRO-RR24-U</t>
  </si>
  <si>
    <t>SNE27W,PRO RR,24U AO</t>
  </si>
  <si>
    <t>SNE27-1032RR45-U</t>
  </si>
  <si>
    <t>SNE27W,10/32 RR,45U AO</t>
  </si>
  <si>
    <t>SNE27-1032RR42-U</t>
  </si>
  <si>
    <t>SNE27W,10/32 RR,42U AO</t>
  </si>
  <si>
    <t>SNE27-1032RR24-U</t>
  </si>
  <si>
    <t>SNE27W,10/32 RR,24U AO</t>
  </si>
  <si>
    <t>SNE24-PRO-RR45-U</t>
  </si>
  <si>
    <t>SNE24W,PRO RR,45U AO</t>
  </si>
  <si>
    <t>SNE24-PRO-RR42-U</t>
  </si>
  <si>
    <t>SNE24W,PRO RR,42U AO</t>
  </si>
  <si>
    <t>SNE24-1032RR45-U</t>
  </si>
  <si>
    <t>SNE24W,10/32 RR,45U AO</t>
  </si>
  <si>
    <t>SNE24-1032RR42-U</t>
  </si>
  <si>
    <t>SNE24W,10/32 RR,42U AO</t>
  </si>
  <si>
    <t>SNE24-1032RR24-U</t>
  </si>
  <si>
    <t>SNE24W,10/32 RR,24U AO</t>
  </si>
  <si>
    <t>RRF8-5MM</t>
  </si>
  <si>
    <t>PAIR 8SP 5MM RAIL</t>
  </si>
  <si>
    <t>RRF6-5MM</t>
  </si>
  <si>
    <t>PAIR 6SP 5MM RAIL</t>
  </si>
  <si>
    <t>RRF4-5MM</t>
  </si>
  <si>
    <t>PAIR 4SP 5MM RAIL</t>
  </si>
  <si>
    <t>RRF45-AL</t>
  </si>
  <si>
    <t>PR 45SP ALUMINUM RACKRAIL</t>
  </si>
  <si>
    <t>RRF27-5MM</t>
  </si>
  <si>
    <t>PAIR 27SP 5MM RAIL</t>
  </si>
  <si>
    <t>RRF21-5MM</t>
  </si>
  <si>
    <t>PAIR 21SP 5MM RAIL</t>
  </si>
  <si>
    <t>RRF18-5MM</t>
  </si>
  <si>
    <t>PAIR 18SP 5MM RAIL</t>
  </si>
  <si>
    <t>RRF14-5MM</t>
  </si>
  <si>
    <t>PAIR 14SP 5MM RAIL</t>
  </si>
  <si>
    <t>RRF12-5MM</t>
  </si>
  <si>
    <t>PAIR 12SP 5MM RAIL</t>
  </si>
  <si>
    <t>RRF10-5MM</t>
  </si>
  <si>
    <t>PAIR 10SP 5MM RAIL</t>
  </si>
  <si>
    <t>PRRF44EMCOR</t>
  </si>
  <si>
    <t>PTDE,44SP EMC RAIL (O)</t>
  </si>
  <si>
    <t>VWM-BPSD-4216-WT</t>
  </si>
  <si>
    <t>VWM BP,SPLT DR,42"H,16"D</t>
  </si>
  <si>
    <t>VWM-BPSD-4216-PW</t>
  </si>
  <si>
    <t>VWM-BPSD-4210-WT</t>
  </si>
  <si>
    <t>VWM BP,SPLT DR,42"H,10"D</t>
  </si>
  <si>
    <t>VWM-BPSD-4210-PW</t>
  </si>
  <si>
    <t>VWM-BPSD-4210-BW</t>
  </si>
  <si>
    <t>VWM-BPSD-3616-WT</t>
  </si>
  <si>
    <t>VWM BP,SPLT DR,36"H,16"D</t>
  </si>
  <si>
    <t>VWM-BPSD-3616-PW</t>
  </si>
  <si>
    <t>VWM-BPSD-3616-BW</t>
  </si>
  <si>
    <t>VWM-BPSD-3610-WT</t>
  </si>
  <si>
    <t>VWM BP,SPLT DR,36"H,10"D</t>
  </si>
  <si>
    <t>VWM-BPSD-3610-PW</t>
  </si>
  <si>
    <t>VWM-BPSD-3610-BW</t>
  </si>
  <si>
    <t>VWM-BP-4216-WT</t>
  </si>
  <si>
    <t>VWM BACKPAN,42"H,16"D,WT</t>
  </si>
  <si>
    <t>VWM-BP-4216-PW</t>
  </si>
  <si>
    <t>VWM BACKPAN,42"H,16"D,PW</t>
  </si>
  <si>
    <t>VWM-BP-4216-BW</t>
  </si>
  <si>
    <t>VWM BACKPAN,42"H,16"D,BW</t>
  </si>
  <si>
    <t>VWM-BP-4210-WT</t>
  </si>
  <si>
    <t>VWM BACKPAN,42"H,10"D,WT</t>
  </si>
  <si>
    <t>VWM-BP-4210-PW</t>
  </si>
  <si>
    <t>VWM BACKPAN,42"H,10"D,PW</t>
  </si>
  <si>
    <t>VWM-BP-4210-BW</t>
  </si>
  <si>
    <t>VWM BACKPAN,42"H,10"D,BW</t>
  </si>
  <si>
    <t>VWM-BP-3616-WT</t>
  </si>
  <si>
    <t>VWM BACKPAN,36"H,16"D,WT</t>
  </si>
  <si>
    <t>VWM-BP-3616-PW</t>
  </si>
  <si>
    <t>VWM BACKPAN,36"H,16"D,PW</t>
  </si>
  <si>
    <t>VWM-BP-3610-PW</t>
  </si>
  <si>
    <t>VWM BACKPAN,36"H,10"D,PW</t>
  </si>
  <si>
    <t>VWM-BP-3610-BW</t>
  </si>
  <si>
    <t>VWM BACKPAN,36"H,10"D,BW</t>
  </si>
  <si>
    <t>VPM-6</t>
  </si>
  <si>
    <t>6SP VERT PNL MOUNT</t>
  </si>
  <si>
    <t>SR-CSBASE-32</t>
  </si>
  <si>
    <t>BASE,SR CENTER SUPPORT,32</t>
  </si>
  <si>
    <t>SR-CSBASE-28</t>
  </si>
  <si>
    <t>BASE,SR CENTER SUPPORT,28</t>
  </si>
  <si>
    <t>SR-CSBASE-22</t>
  </si>
  <si>
    <t>BASE,SR CENTER SUPPORT,22</t>
  </si>
  <si>
    <t>SR28-24-32</t>
  </si>
  <si>
    <t>28W/24SP/32D SWING WALLRK</t>
  </si>
  <si>
    <t>DWR-18-32PD</t>
  </si>
  <si>
    <t>18SP/32D WALLRACK W/PLEXI</t>
  </si>
  <si>
    <t>DWR-12-32PD</t>
  </si>
  <si>
    <t>12SP/32D WALLRACK W/PLEXI</t>
  </si>
  <si>
    <t>DWR-10-26PD</t>
  </si>
  <si>
    <t>10SP/26D WALLRACK W/PLEXI</t>
  </si>
  <si>
    <t>CWR-CSD-26-4</t>
  </si>
  <si>
    <t>CSD,CWR,26S,4D,SD,BK,CTM</t>
  </si>
  <si>
    <t>A40-28CS</t>
  </si>
  <si>
    <t>BOXED SR-40-28 CENTER</t>
  </si>
  <si>
    <t>SRSR-4-9</t>
  </si>
  <si>
    <t>4 SLIDE SRSR,9 SPACE</t>
  </si>
  <si>
    <t>SRSR-4-8</t>
  </si>
  <si>
    <t>4 SLIDE SRSR,8 SPACE</t>
  </si>
  <si>
    <t>SRSR-4-11</t>
  </si>
  <si>
    <t>4 SLIDE SRSR,11 SPACE</t>
  </si>
  <si>
    <t>SRSR-4-10</t>
  </si>
  <si>
    <t>4 SLIDE SRSR,10 SPACE</t>
  </si>
  <si>
    <t>SRS4-7</t>
  </si>
  <si>
    <t>4 SLIDE SRS,7 SPACE</t>
  </si>
  <si>
    <t>SRS4-6</t>
  </si>
  <si>
    <t>4 SLIDE SRS,6 SPACE</t>
  </si>
  <si>
    <t>SRS4-26</t>
  </si>
  <si>
    <t>4 SLIDE SRS,26 SPACE</t>
  </si>
  <si>
    <t>SRS4-24</t>
  </si>
  <si>
    <t>4 SLIDE SRS,24 SPACE</t>
  </si>
  <si>
    <t>SRS4-22</t>
  </si>
  <si>
    <t>4 SLIDE SRS,22 SPACE</t>
  </si>
  <si>
    <t>SRS2-7</t>
  </si>
  <si>
    <t>2 SLIDE SRS,7 SPACE</t>
  </si>
  <si>
    <t>SRS2-6</t>
  </si>
  <si>
    <t>2 SLIDE SRS,6 SPACE</t>
  </si>
  <si>
    <t>SRS2-23</t>
  </si>
  <si>
    <t>2 SLIDE SRS,23 SPACE</t>
  </si>
  <si>
    <t>SRS2-22</t>
  </si>
  <si>
    <t>2 SLIDE SRS,22 USEABLE</t>
  </si>
  <si>
    <t>SAX-14</t>
  </si>
  <si>
    <t>16"DP AX-S,14 SPACE</t>
  </si>
  <si>
    <t>RL10-8</t>
  </si>
  <si>
    <t>8SP RELAYRACK 10/32 BLK P</t>
  </si>
  <si>
    <t>AXS-IR-Z4K</t>
  </si>
  <si>
    <t>AXS IR 38-45RU SEISMIC KIT</t>
  </si>
  <si>
    <t>AXS-IR-4532-26</t>
  </si>
  <si>
    <t>AXS-42-26 IN RACK 4532</t>
  </si>
  <si>
    <t>AXS-IR-4527-20</t>
  </si>
  <si>
    <t>AXS-42 IN RACK 4527</t>
  </si>
  <si>
    <t>AXS-IR-4132-26</t>
  </si>
  <si>
    <t>AXS-38-26 IN RACK 4132</t>
  </si>
  <si>
    <t>AXS-IR-4127-20</t>
  </si>
  <si>
    <t>AXS-38 IN RACK 4127</t>
  </si>
  <si>
    <t>AXS-IR-3832-26</t>
  </si>
  <si>
    <t>AXS-35-26 IN RACK 3832</t>
  </si>
  <si>
    <t>AXS-IR-3827-20</t>
  </si>
  <si>
    <t>AXS-35 IN RACK 3827</t>
  </si>
  <si>
    <t>AXS-14</t>
  </si>
  <si>
    <t>20"DP AX-S,14 SPACE</t>
  </si>
  <si>
    <t>WRK-40SA-32LRD</t>
  </si>
  <si>
    <t>40SP/32D WRK RACK LRD</t>
  </si>
  <si>
    <t>BGR-25SA27MDK-NA</t>
  </si>
  <si>
    <t>25SP,27DP,PLEXI D&amp;NA TOP</t>
  </si>
  <si>
    <t>WRK-37-32LRD</t>
  </si>
  <si>
    <t>37SP/32D MULTIBAY WRK LRD</t>
  </si>
  <si>
    <t>WRK-24-27LRD</t>
  </si>
  <si>
    <t>24SP/27D MULTIBAY WRK LRD</t>
  </si>
  <si>
    <t>VRK-44-42HLRD</t>
  </si>
  <si>
    <t>44SP/42D VIDRACK HOR LRD</t>
  </si>
  <si>
    <t>VRK-44-36HPROLRD</t>
  </si>
  <si>
    <t>TB-QAR-S24</t>
  </si>
  <si>
    <t>TOP/BTM,QAR,SML,24"DEEP</t>
  </si>
  <si>
    <t>TB-QAR-S20</t>
  </si>
  <si>
    <t>TOP/BTM,QAR,SML,20"DEEP</t>
  </si>
  <si>
    <t>TB-QAR-L24</t>
  </si>
  <si>
    <t>TOP/BTM,QAR,LRG,24"DEEP</t>
  </si>
  <si>
    <t>TB-QAR-L20</t>
  </si>
  <si>
    <t>TOP/BTM,QAR,LRG,20"DEEP</t>
  </si>
  <si>
    <t>SNE30N-4548-LRD</t>
  </si>
  <si>
    <t>30W,45SP/48D,NET ENCL,LRD</t>
  </si>
  <si>
    <t>SNE30N-4548</t>
  </si>
  <si>
    <t>30W,45SP/48D,NET ENCL</t>
  </si>
  <si>
    <t>SNE30N-4542-LRD</t>
  </si>
  <si>
    <t>30W,45SP/42D,NET ENCL,LRD</t>
  </si>
  <si>
    <t>SNE30N-4542</t>
  </si>
  <si>
    <t>30W,45SP/42D,NET ENCL</t>
  </si>
  <si>
    <t>SNE30N-4536-LRD</t>
  </si>
  <si>
    <t>30W,45SP/36D,NET ENCL,LRD</t>
  </si>
  <si>
    <t>SNE30N-4536</t>
  </si>
  <si>
    <t>30W,45SP/36D,NET ENCL</t>
  </si>
  <si>
    <t>SNE30H-4236-A1</t>
  </si>
  <si>
    <t>SNE30F-CN-4248</t>
  </si>
  <si>
    <t>SNE30W FR,CN RAIL 42UX48D</t>
  </si>
  <si>
    <t>SNE30F-CN-4242</t>
  </si>
  <si>
    <t>SNE30W FR,CN RAIL 42UX42D</t>
  </si>
  <si>
    <t>SNE30F-CN-4236</t>
  </si>
  <si>
    <t>SNE30W FR,CN RAIL,42UX36D</t>
  </si>
  <si>
    <t>SNE30F-4548</t>
  </si>
  <si>
    <t>SNE30W FR,10/32,45UX48D</t>
  </si>
  <si>
    <t>SNE30F-4542</t>
  </si>
  <si>
    <t>SNE30W FR,10/32,45UX42D</t>
  </si>
  <si>
    <t>SNE30F-4536</t>
  </si>
  <si>
    <t>SNE30W FR,10/32,45UX36D</t>
  </si>
  <si>
    <t>SNE30F-4248</t>
  </si>
  <si>
    <t>SNE30W FR,10/32,42UX48D</t>
  </si>
  <si>
    <t>SNE30F-4242</t>
  </si>
  <si>
    <t>SNE30W FR,10/32,42UX42D</t>
  </si>
  <si>
    <t>SNE30-4536PROCA</t>
  </si>
  <si>
    <t>30W,45SP,36D SNE PRO CAN</t>
  </si>
  <si>
    <t>SNE30-45361032CA</t>
  </si>
  <si>
    <t>30W,45SP,36D SNE 1032 CAN</t>
  </si>
  <si>
    <t>SNE27H-4236-A1</t>
  </si>
  <si>
    <t>SNE27F-CN-4548</t>
  </si>
  <si>
    <t>SNE27W FR,CN RAIL 45UX48D</t>
  </si>
  <si>
    <t>SNE27F-CN-4248</t>
  </si>
  <si>
    <t>SNE27W FR,CN RAIL 42UX48D</t>
  </si>
  <si>
    <t>SNE27F-CN-4242</t>
  </si>
  <si>
    <t>SNE27W FR,CN RAIL 42UX42D</t>
  </si>
  <si>
    <t>SNE27F-CN-4236</t>
  </si>
  <si>
    <t>SNE27W FR,CN RAIL,42UX36D</t>
  </si>
  <si>
    <t>SNE27F-4548</t>
  </si>
  <si>
    <t>SNE27W FR,10/32,45UX48D</t>
  </si>
  <si>
    <t>SNE27F-4542</t>
  </si>
  <si>
    <t>SNE27W FR,10/32,45UX42D</t>
  </si>
  <si>
    <t>SNE27F-4536</t>
  </si>
  <si>
    <t>SNE27W FR,10/32,45UX36D</t>
  </si>
  <si>
    <t>SNE27F-4248</t>
  </si>
  <si>
    <t>SNE27W FR,10/32,42UX48D</t>
  </si>
  <si>
    <t>SNE27F-4242</t>
  </si>
  <si>
    <t>SNE27W FR,10/32,42UX42D</t>
  </si>
  <si>
    <t>SNE27F-4236</t>
  </si>
  <si>
    <t>SNE27W FR,10/32,42UX36D</t>
  </si>
  <si>
    <t>SNE27D-4542-P1AB</t>
  </si>
  <si>
    <t>27W,45SP/42D,DIG ENCLOSURE</t>
  </si>
  <si>
    <t>SNE27D-4536-P1AB</t>
  </si>
  <si>
    <t>27W,45SP/36D,DIG,ENCL</t>
  </si>
  <si>
    <t>SNE24F-CN-4548</t>
  </si>
  <si>
    <t>SNE24W FR,CN RAIL 45UX48D</t>
  </si>
  <si>
    <t>SNE24F-CN-4542</t>
  </si>
  <si>
    <t>SNE24W FR,CN RAIL 45UX42D</t>
  </si>
  <si>
    <t>SNE24F-CN-4536</t>
  </si>
  <si>
    <t>SNE24W FR,CN RAIL 45UX36D</t>
  </si>
  <si>
    <t>SNE24F-CN-4248</t>
  </si>
  <si>
    <t>SNE24W FR,CN RAIL 42UX48D</t>
  </si>
  <si>
    <t>SNE24F-CN-4242</t>
  </si>
  <si>
    <t>SNE24W FR,CN RAIL 42UX42D</t>
  </si>
  <si>
    <t>SNE24F-CN-4236</t>
  </si>
  <si>
    <t>SNE24W FR,CN RAIL,42UX36D</t>
  </si>
  <si>
    <t>SNE24F-CN-2436</t>
  </si>
  <si>
    <t>SNE24W FR,CN RAIL 24UX36D</t>
  </si>
  <si>
    <t>SNE24F-4548</t>
  </si>
  <si>
    <t>SNE24W FR,10/32,45UX48D</t>
  </si>
  <si>
    <t>SNE24F-4542</t>
  </si>
  <si>
    <t>SNE24W FR,10/32,45UX42D</t>
  </si>
  <si>
    <t>SNE24F-4536</t>
  </si>
  <si>
    <t>SNE24W FR,10/32,45UX36D</t>
  </si>
  <si>
    <t>SNE24F-4248</t>
  </si>
  <si>
    <t>SNE24W FR,10/32,42UX48D</t>
  </si>
  <si>
    <t>SNE24F-2442</t>
  </si>
  <si>
    <t>SNE24W FR,10/32,24UX42D</t>
  </si>
  <si>
    <t>SNE24F-2436</t>
  </si>
  <si>
    <t>SNE24W FR,10/32,24UX36D</t>
  </si>
  <si>
    <t>SNE24D-2436-P1AB</t>
  </si>
  <si>
    <t>24W,24SP/36D,DIG ENCL,LSP</t>
  </si>
  <si>
    <t>SNE24-4242PROCA</t>
  </si>
  <si>
    <t>24W,42SP,42D SNE PRO CAN</t>
  </si>
  <si>
    <t>SNE24-42421032CA</t>
  </si>
  <si>
    <t>24W,42SP,42D SNE 1032 CAN</t>
  </si>
  <si>
    <t>RAIL-QAR-42</t>
  </si>
  <si>
    <t>RACKRAIL FOR QAR 42 SPACE</t>
  </si>
  <si>
    <t>RAIL-QAR-35</t>
  </si>
  <si>
    <t>RACKRAIL FOR QAR 35 SPACE</t>
  </si>
  <si>
    <t>RAIL-QAR-27</t>
  </si>
  <si>
    <t>RACKRAIL FOR QAR 27 SPACE</t>
  </si>
  <si>
    <t>RAIL-QAR-21</t>
  </si>
  <si>
    <t>RACKRAIL FOR QAR 21 SPACE</t>
  </si>
  <si>
    <t>RAIL-QAR-18</t>
  </si>
  <si>
    <t>RACKRAIL FOR QAR 18 SPACE</t>
  </si>
  <si>
    <t>RAIL-QAR-12</t>
  </si>
  <si>
    <t>RACKRAIL FOR QAR 12 SPACE</t>
  </si>
  <si>
    <t>MRK-4831</t>
  </si>
  <si>
    <t>48SP/31D MULTIBAY MRK</t>
  </si>
  <si>
    <t>MRK-4826LRD</t>
  </si>
  <si>
    <t>48SP/26D MULITBAY MRK LRD</t>
  </si>
  <si>
    <t>MRK-4826</t>
  </si>
  <si>
    <t>48SP/26D MULTIBAY MRK</t>
  </si>
  <si>
    <t>MRK-4036PRO</t>
  </si>
  <si>
    <t>40SP/36D MRK W/PROLIANT</t>
  </si>
  <si>
    <t>MRK-3736PROLRD</t>
  </si>
  <si>
    <t>37SP,36"D MRK PRO LRD</t>
  </si>
  <si>
    <t>MRK-3736</t>
  </si>
  <si>
    <t>37SP/36DP MULTIBAY MRK</t>
  </si>
  <si>
    <t>MRK-3731LRD</t>
  </si>
  <si>
    <t>37SP/31D MULTIBAY LRD</t>
  </si>
  <si>
    <t>MRK-3726LRD</t>
  </si>
  <si>
    <t>37SP/26D MULTIBAY MRK LRD</t>
  </si>
  <si>
    <t>MRK-2436PRO</t>
  </si>
  <si>
    <t>24SP/36D MRK W/PRO RAIL</t>
  </si>
  <si>
    <t>MRK-2436</t>
  </si>
  <si>
    <t>24SP/36D MULTIBAY MRK</t>
  </si>
  <si>
    <t>MRK-2426PROLRD</t>
  </si>
  <si>
    <t>24SP/26D MRK W/PRO RAIL</t>
  </si>
  <si>
    <t>GRK-52-42HLRD</t>
  </si>
  <si>
    <t>52SP,42D GRK W/HBARS,LRD</t>
  </si>
  <si>
    <t>GRK-52-36HLRD</t>
  </si>
  <si>
    <t>52SP,36D GRK W/H.BARS,LRD</t>
  </si>
  <si>
    <t>GRK-48-42HLRD</t>
  </si>
  <si>
    <t>48SP,42D GRK W/HBARS,LRD</t>
  </si>
  <si>
    <t>GRK-48-30HLRD</t>
  </si>
  <si>
    <t>48SP,30D GRK W/HBARS,LRD</t>
  </si>
  <si>
    <t>GRK-44-42HLRD</t>
  </si>
  <si>
    <t>44SP/42D GRK HORIZBAR LRD</t>
  </si>
  <si>
    <t>GRK-44-36HLRD</t>
  </si>
  <si>
    <t>44SP,36D GRK W/HBARS,LRD</t>
  </si>
  <si>
    <t>GRK-44-30HLRD</t>
  </si>
  <si>
    <t>44SP,30"D GRK W/HBARS,LRD</t>
  </si>
  <si>
    <t>GRK-44-24HLRD</t>
  </si>
  <si>
    <t>44SP,24D GRK W/HBARS,LRD</t>
  </si>
  <si>
    <t>GRK-40-42HLRD</t>
  </si>
  <si>
    <t>40SP,42D GRK W/HBARS,LRD</t>
  </si>
  <si>
    <t>GRK-40-36HLRD</t>
  </si>
  <si>
    <t>40SP,36D GRK W/HBARS,LRD</t>
  </si>
  <si>
    <t>GRK-40-30HLRD</t>
  </si>
  <si>
    <t>40SP,30"DPGRKW/HORIZ.BARS</t>
  </si>
  <si>
    <t>GRK-40-24HLRD</t>
  </si>
  <si>
    <t>40SP,24DP GRK W/HBARS,LRD</t>
  </si>
  <si>
    <t>BGR-4532-FWD</t>
  </si>
  <si>
    <t>45 SPACE, 32" DEEP CONFIG RACK, A/V</t>
  </si>
  <si>
    <t>BGR-4532-AV</t>
  </si>
  <si>
    <t>FORWARD, 45 SPACE, 32" DEEP CONFIG RACK</t>
  </si>
  <si>
    <t>BGR-4527-FWD</t>
  </si>
  <si>
    <t>45SP/27D CONFIG FORWARD</t>
  </si>
  <si>
    <t>BGR-4527-AV</t>
  </si>
  <si>
    <t>45SP/27D CONFIG AV RACK</t>
  </si>
  <si>
    <t>BGR-3832-FWD</t>
  </si>
  <si>
    <t>38SP/32D CONFIG FORWARD</t>
  </si>
  <si>
    <t>BGR-3832-AV</t>
  </si>
  <si>
    <t>38SP/32D CONFIG AV RACK</t>
  </si>
  <si>
    <t>BGR-3827-FWD</t>
  </si>
  <si>
    <t>38SP/27D CONFIG FORWARD</t>
  </si>
  <si>
    <t>BGR-3827-AV</t>
  </si>
  <si>
    <t>38SP/27D CONFIG AV RACK</t>
  </si>
  <si>
    <t>5-9-26</t>
  </si>
  <si>
    <t>SLIM5 KNOCKDOWN 9SP,26D</t>
  </si>
  <si>
    <t>5-9</t>
  </si>
  <si>
    <t>SLIM-5 KNOCK DOWN 9SP</t>
  </si>
  <si>
    <t>5-42-26</t>
  </si>
  <si>
    <t>SLIM5 KNOCKDOWN 42SP,26D</t>
  </si>
  <si>
    <t>5-42</t>
  </si>
  <si>
    <t>SLIM-5 KNOCK DOWN 42SP</t>
  </si>
  <si>
    <t>5-41-26</t>
  </si>
  <si>
    <t>SLIM5 KNOCKDOWN 41SP,26D</t>
  </si>
  <si>
    <t>5-41</t>
  </si>
  <si>
    <t>SLIM-5 KNOCK DOWN 41SP</t>
  </si>
  <si>
    <t>5-40-26</t>
  </si>
  <si>
    <t>SLIM5 KNOCKDOWN 40SP,26D</t>
  </si>
  <si>
    <t>5-40</t>
  </si>
  <si>
    <t>SLIM-5 KNOCK DOWN 40SP</t>
  </si>
  <si>
    <t>5-39-26</t>
  </si>
  <si>
    <t>SLIM5 KNOCKDOWN 39SP,26D</t>
  </si>
  <si>
    <t>5-39</t>
  </si>
  <si>
    <t>SLIM-5 KNOCK DOWN 39SP</t>
  </si>
  <si>
    <t>5-38-26</t>
  </si>
  <si>
    <t>SLIM5 KNOCKDOWN 38SP,26D</t>
  </si>
  <si>
    <t>5-38</t>
  </si>
  <si>
    <t>SLIM-5 KNOCK DOWN 38SP</t>
  </si>
  <si>
    <t>5-36-26</t>
  </si>
  <si>
    <t>SLIM5 KNOCKDOWN 36SP,26D</t>
  </si>
  <si>
    <t>5-36</t>
  </si>
  <si>
    <t>SLIM-5 KNOCK DOWN 36SP</t>
  </si>
  <si>
    <t>5-35-26</t>
  </si>
  <si>
    <t>SLIM5 KNOCKDOWN 35SP,26D</t>
  </si>
  <si>
    <t>5-35</t>
  </si>
  <si>
    <t>SLIM-5 KNOCK DOWN 35SP</t>
  </si>
  <si>
    <t>5-34-26</t>
  </si>
  <si>
    <t>SLIM5 KNOCKDOWN 34SP,26D</t>
  </si>
  <si>
    <t>5-34</t>
  </si>
  <si>
    <t>SLIM-5 KNOCK DOWN 34SP</t>
  </si>
  <si>
    <t>5-33-26</t>
  </si>
  <si>
    <t>SLIM5 KNOCKDOWN 33SP,26D</t>
  </si>
  <si>
    <t>5-33</t>
  </si>
  <si>
    <t>SLIM-5 KNOCK DOWN 33SP</t>
  </si>
  <si>
    <t>5-32-26</t>
  </si>
  <si>
    <t>SLIM5 KNOCKDOWN 32SP,26D</t>
  </si>
  <si>
    <t>5-32</t>
  </si>
  <si>
    <t>SLIM-5 KNOCK DOWN 32SP</t>
  </si>
  <si>
    <t>5-31-26</t>
  </si>
  <si>
    <t>SLIM5 KNOCKDOWN 31SP,26D</t>
  </si>
  <si>
    <t>5-31</t>
  </si>
  <si>
    <t>SLIM-5 KNOCK DOWN 31SP</t>
  </si>
  <si>
    <t>5-30-26</t>
  </si>
  <si>
    <t>SLIM5 KNOCKDOWN 30SP,26D</t>
  </si>
  <si>
    <t>5-30</t>
  </si>
  <si>
    <t>SLIM-5 KNOCK DOWN 30SP</t>
  </si>
  <si>
    <t>5-28-26</t>
  </si>
  <si>
    <t>SLIM5 KNOCKDOWN 28SP,26D</t>
  </si>
  <si>
    <t>5-28</t>
  </si>
  <si>
    <t>SLIM-5 KNOCK DOWN 28SP</t>
  </si>
  <si>
    <t>5-27-26</t>
  </si>
  <si>
    <t>SLIM5 KNOCKDOWN 27SP,26D</t>
  </si>
  <si>
    <t>5-27</t>
  </si>
  <si>
    <t>SLIM-5 KNOCK DOWN 27SP</t>
  </si>
  <si>
    <t>5-26-26</t>
  </si>
  <si>
    <t>SLIM5 KNOCKDOWN 26SP,26D</t>
  </si>
  <si>
    <t>5-26</t>
  </si>
  <si>
    <t>SLIM-5 KNOCK DOWN 26SP</t>
  </si>
  <si>
    <t>5-25-26</t>
  </si>
  <si>
    <t>SLIM5 KNOCKDOWN 25SP,26D</t>
  </si>
  <si>
    <t>5-25</t>
  </si>
  <si>
    <t>SLIM-5 KNOCK DOWN 25SP</t>
  </si>
  <si>
    <t>5-24-26</t>
  </si>
  <si>
    <t>SLIM5 KNOCKDOWN 24SP,26D</t>
  </si>
  <si>
    <t>5-24</t>
  </si>
  <si>
    <t>SLIM-5 KNOCK DOWN 24SP</t>
  </si>
  <si>
    <t>5-23-26</t>
  </si>
  <si>
    <t>SLIM5 KNOCKDOWN 23SP,26D</t>
  </si>
  <si>
    <t>5-23</t>
  </si>
  <si>
    <t>SLIM-5 KNOCK DOWN 23SP</t>
  </si>
  <si>
    <t>5-22-26</t>
  </si>
  <si>
    <t>SLIM5 KNOCKDOWN 22SP,26D</t>
  </si>
  <si>
    <t>5-22</t>
  </si>
  <si>
    <t>SLIM-5 KNOCK DOWN 22SP</t>
  </si>
  <si>
    <t>5-20-26</t>
  </si>
  <si>
    <t>SLIM5 KNOCKDOWN 20SP,26D</t>
  </si>
  <si>
    <t>5-20</t>
  </si>
  <si>
    <t>SLIM-5 KNOCK DOWN 20SP</t>
  </si>
  <si>
    <t>5-19-26</t>
  </si>
  <si>
    <t>SLIM5 KNOCKDOWN 19SP,26D</t>
  </si>
  <si>
    <t>5-19</t>
  </si>
  <si>
    <t>SLIM-5 KNOCK DOWN 19SP</t>
  </si>
  <si>
    <t>5-18-26</t>
  </si>
  <si>
    <t>SLIM5 KNOCKDOWN 18SP,26D</t>
  </si>
  <si>
    <t>5-18</t>
  </si>
  <si>
    <t>SLIM-5 KNOCK DOWN 18SP</t>
  </si>
  <si>
    <t>5-17-26</t>
  </si>
  <si>
    <t>SLIM5 KNOCKDOWN 17SP,26D</t>
  </si>
  <si>
    <t>5-17</t>
  </si>
  <si>
    <t>SLIM-5 KNOCK DOWN 17SP</t>
  </si>
  <si>
    <t>5-16-26</t>
  </si>
  <si>
    <t>SLIM5 KNOCKDOWN 16SP,26D</t>
  </si>
  <si>
    <t>5-16</t>
  </si>
  <si>
    <t>SLIM-5 KNOCK DOWN 16SP</t>
  </si>
  <si>
    <t>5-15-26</t>
  </si>
  <si>
    <t>SLIM5 KNOCKDOWN 15SP,26D</t>
  </si>
  <si>
    <t>5-15</t>
  </si>
  <si>
    <t>SLIM-5 KNOCK DOWN 15SP</t>
  </si>
  <si>
    <t>5-13-26</t>
  </si>
  <si>
    <t>SLIM5 KNOCKDOWN 13SP,26D</t>
  </si>
  <si>
    <t>5-13</t>
  </si>
  <si>
    <t>SLIM-5 KNOCK DOWN 13SP</t>
  </si>
  <si>
    <t>5-12-26</t>
  </si>
  <si>
    <t>SLIM5 KNOCKDOWN 12SP,26D</t>
  </si>
  <si>
    <t>5-12</t>
  </si>
  <si>
    <t>SLIM-5 KNOCK DOWN 12SP</t>
  </si>
  <si>
    <t>5-11-26</t>
  </si>
  <si>
    <t>SLIM5 KNOCKDOWN,11SP,26D</t>
  </si>
  <si>
    <t>5-11</t>
  </si>
  <si>
    <t>SLIM-5 KNOCK DOWN 11SP</t>
  </si>
  <si>
    <t>5-10-26</t>
  </si>
  <si>
    <t>SLIM5 KNOCKDOWN 10SP,26D</t>
  </si>
  <si>
    <t>5-10</t>
  </si>
  <si>
    <t>SLIM-5 KNOCK DOWN 10SP</t>
  </si>
  <si>
    <t>VC-TR3619-9</t>
  </si>
  <si>
    <t>VC 3619,9SP TURRET RACK</t>
  </si>
  <si>
    <t>VC-TR3619-6</t>
  </si>
  <si>
    <t>VC 3619,6SP TURRET RACK</t>
  </si>
  <si>
    <t>VC-TR3619-4</t>
  </si>
  <si>
    <t>VC 3619,4SP TURRET RACK</t>
  </si>
  <si>
    <t>VC-TR2419-9</t>
  </si>
  <si>
    <t>VC 2419,9SP TURRET RACK</t>
  </si>
  <si>
    <t>VC-C3624-GDFS-WG</t>
  </si>
  <si>
    <t>CABSRG 36X24 GLSDR SA WG</t>
  </si>
  <si>
    <t>D12D-SL</t>
  </si>
  <si>
    <t>DUAL BAY RACK W/PLX DR,SL</t>
  </si>
  <si>
    <t>L7-12U-U</t>
  </si>
  <si>
    <t>L7 12RU RACK PKG,UNASSEMB</t>
  </si>
  <si>
    <t>C3TECHKIT4-ST</t>
  </si>
  <si>
    <t>C3,RACKKIT,4RU,STATIONARY</t>
  </si>
  <si>
    <t>C3TECHKIT4-SO</t>
  </si>
  <si>
    <t>C3,RACKKIT,4RU,SLIDEOUT</t>
  </si>
  <si>
    <t>RRF44EMCOR</t>
  </si>
  <si>
    <t>PAIR 44SP FULL HOLE RACK</t>
  </si>
  <si>
    <t>L7-12U-B</t>
  </si>
  <si>
    <t>L7 12RU RACK PKG</t>
  </si>
  <si>
    <t>PD-DC-300-5V</t>
  </si>
  <si>
    <t>DC PWR DIST,300W,5V</t>
  </si>
  <si>
    <t>PD-DC-300-24V</t>
  </si>
  <si>
    <t>DC PWR DIST,300W,24V</t>
  </si>
  <si>
    <t>PD-DC-300-12V</t>
  </si>
  <si>
    <t>DC PWR DIST,300W 12V</t>
  </si>
  <si>
    <t>PD-DC-300-12-24V</t>
  </si>
  <si>
    <t>DC PWR DIST,300W 12V 24V</t>
  </si>
  <si>
    <t>RLNK-TEMP</t>
  </si>
  <si>
    <t>RLNK-CONT</t>
  </si>
  <si>
    <t>UPS-LIP-1</t>
  </si>
  <si>
    <t>LG-UPS-IPCARD</t>
  </si>
  <si>
    <t>SNE30-BBP-42-U</t>
  </si>
  <si>
    <t>SNE30"W,BTM PLT,42D AO</t>
  </si>
  <si>
    <t>SNE27-BBP-48-U</t>
  </si>
  <si>
    <t>SNE27"W,BTM PLT,48D AO</t>
  </si>
  <si>
    <t>SNE27-BBP-42-U</t>
  </si>
  <si>
    <t>SNE27"W,BTM PLT,42D AO</t>
  </si>
  <si>
    <t>SNE24-BBP-48-U</t>
  </si>
  <si>
    <t>SNE24"W,BTM PLT,48D AO</t>
  </si>
  <si>
    <t>SNE24-BBP-42-U</t>
  </si>
  <si>
    <t>SNE24"W,BTM PLT,42D AO</t>
  </si>
  <si>
    <t>GRK-LVT42</t>
  </si>
  <si>
    <t>42DP,GRK LG PERF VENT TOP</t>
  </si>
  <si>
    <t>GRK-LVT36</t>
  </si>
  <si>
    <t>36DP,GRK LG PERF VENT TOP</t>
  </si>
  <si>
    <t>GRK-LVT30</t>
  </si>
  <si>
    <t>30DP,GRK LG PERF VENT TOP</t>
  </si>
  <si>
    <t>GRK-LVT24</t>
  </si>
  <si>
    <t>24DP,GRK LG PERF VENT TOP</t>
  </si>
  <si>
    <t>SNE24-ST-U</t>
  </si>
  <si>
    <t>SNE SERIES 24W SOLID TOP</t>
  </si>
  <si>
    <t>GRK-ST36</t>
  </si>
  <si>
    <t>36DP,GRK SOLID TOP</t>
  </si>
  <si>
    <t>GRK-ST30</t>
  </si>
  <si>
    <t>30DP,GRK SOLID TOP</t>
  </si>
  <si>
    <t>GRK-ST24</t>
  </si>
  <si>
    <t>24DP,GRK SOLID TOP</t>
  </si>
  <si>
    <t>BGR-STPG</t>
  </si>
  <si>
    <t>TOP KIT,BGR-SA,19SP/27DP</t>
  </si>
  <si>
    <t>SSPN-44-312</t>
  </si>
  <si>
    <t>44SP,31-32D HALF PNL 2PC</t>
  </si>
  <si>
    <t>SPNG-52-42</t>
  </si>
  <si>
    <t>52SP,42D GRK SIDEPNL(PR)</t>
  </si>
  <si>
    <t>SPNG-52-36</t>
  </si>
  <si>
    <t>52SP,36D GRK SIDE PNL(PR)</t>
  </si>
  <si>
    <t>SPNG-52-30</t>
  </si>
  <si>
    <t>52SP,30D GRK SIDE PNL(PR)</t>
  </si>
  <si>
    <t>SPNG-50-42</t>
  </si>
  <si>
    <t>50SP/42D GRK SIDE PNL,PR</t>
  </si>
  <si>
    <t>SPNG-48-42</t>
  </si>
  <si>
    <t>48SP,42D GRK SIDEPNL(PR)</t>
  </si>
  <si>
    <t>SPNG-48-30</t>
  </si>
  <si>
    <t>48SP,30D GRK SIDE PNL(PR)</t>
  </si>
  <si>
    <t>SPNG-44-42</t>
  </si>
  <si>
    <t>44SP/42D GRK SIDE PNL PR</t>
  </si>
  <si>
    <t>SPNG-44-36</t>
  </si>
  <si>
    <t>44SP,36D GRK SIDEPNL(PR)</t>
  </si>
  <si>
    <t>SPNG-44-30</t>
  </si>
  <si>
    <t>44SP,30D GRK SIDEPNL(PR)</t>
  </si>
  <si>
    <t>SPNG-44-24</t>
  </si>
  <si>
    <t>44SP,24D GRK SIDE PNL(PR)</t>
  </si>
  <si>
    <t>SPNG-40-42</t>
  </si>
  <si>
    <t>40SP,42D GRK SIDEPNL(PR)</t>
  </si>
  <si>
    <t>SPNG-40-36</t>
  </si>
  <si>
    <t>40SP,36D GRK SIDEPNL(PR)</t>
  </si>
  <si>
    <t>SPNG-40-30</t>
  </si>
  <si>
    <t>40SP,30D GRK SIDEPNL(PR)</t>
  </si>
  <si>
    <t>SPNG-40-24</t>
  </si>
  <si>
    <t>40SP,24D GRK SIDEPNL(PR)</t>
  </si>
  <si>
    <t>SNE-SPNH-4548-U</t>
  </si>
  <si>
    <t>SNE-SPNH-4536-U</t>
  </si>
  <si>
    <t>SNE1/2 PR SP AO,45UX36D</t>
  </si>
  <si>
    <t>SNE-SPNH-4248-U</t>
  </si>
  <si>
    <t>SNE1/2 PR SP AO,42UX48D</t>
  </si>
  <si>
    <t>SNE-SPNH-4236-U</t>
  </si>
  <si>
    <t>SNE1/2 PR SP AO,42U36D</t>
  </si>
  <si>
    <t>SNE-SPNH-2442-U</t>
  </si>
  <si>
    <t>SNE1/2 PR SP AO,24UX42D</t>
  </si>
  <si>
    <t>SNE-SPNH-2436-U</t>
  </si>
  <si>
    <t>SNE1/2 PR SP AO,24UX36D</t>
  </si>
  <si>
    <t>SNE-SPN-4248-U</t>
  </si>
  <si>
    <t>SNE PR SP AO,42UX48"D</t>
  </si>
  <si>
    <t>SNE-SPN-4242-U</t>
  </si>
  <si>
    <t>SNE PR SP AO,42UX42"D</t>
  </si>
  <si>
    <t>SNE-SPN-2436-U</t>
  </si>
  <si>
    <t>SNE PR SP AO,24UX36"D</t>
  </si>
  <si>
    <t>5-TSP-37-26T</t>
  </si>
  <si>
    <t>TLAM TP/SD PNLS,5-37-26</t>
  </si>
  <si>
    <t>5-SP-43T</t>
  </si>
  <si>
    <t>TLAM SP FOR 5-43</t>
  </si>
  <si>
    <t>5-SP-43-26T</t>
  </si>
  <si>
    <t>TLAM SP FOR 5-43-26</t>
  </si>
  <si>
    <t>5-SP-37T</t>
  </si>
  <si>
    <t>TLAM SP FOR-5-37</t>
  </si>
  <si>
    <t>5-SP-37-26T</t>
  </si>
  <si>
    <t>TLAM SP FOR 5-37-26</t>
  </si>
  <si>
    <t>5-SP-29T</t>
  </si>
  <si>
    <t>TLAM SP FOR 5-29</t>
  </si>
  <si>
    <t>5-SP-29-26T</t>
  </si>
  <si>
    <t>TLAM SP FOR 5-29-26</t>
  </si>
  <si>
    <t>5-SP-21T</t>
  </si>
  <si>
    <t>TLAM SP FOR 5-21</t>
  </si>
  <si>
    <t>5-SP-21-26T</t>
  </si>
  <si>
    <t>TLAM SP FOR 5-21-26</t>
  </si>
  <si>
    <t>5-SP-14T</t>
  </si>
  <si>
    <t>TLAM SP FOR 5-14</t>
  </si>
  <si>
    <t>5-SP-14-26T</t>
  </si>
  <si>
    <t>TLAM SP FOR 5-14-26</t>
  </si>
  <si>
    <t>VT4-RP15</t>
  </si>
  <si>
    <t>15PC VT4 RETAIL PACK</t>
  </si>
  <si>
    <t>VT3-RP15</t>
  </si>
  <si>
    <t>15PC VT3 RETAIL PACK</t>
  </si>
  <si>
    <t>VT2-RP25</t>
  </si>
  <si>
    <t>25PC VT2 RETAIL PACK</t>
  </si>
  <si>
    <t>VT1-RP25</t>
  </si>
  <si>
    <t>25PC VT1 RETAIL PACK</t>
  </si>
  <si>
    <t>FWD-VT4</t>
  </si>
  <si>
    <t>FORWARD 4SP 64% PERFORATED VENT PANEL</t>
  </si>
  <si>
    <t>FWD-VT3</t>
  </si>
  <si>
    <t>FORWARD 3SP 64% PERFORATED VENT PANEL</t>
  </si>
  <si>
    <t>FWD-VT2</t>
  </si>
  <si>
    <t>FORWARD 2SP 64% PERFORATED VENT PANEL</t>
  </si>
  <si>
    <t>FWD-VT1</t>
  </si>
  <si>
    <t>FORWARD 1SP 64% PERFORATED VENT PANEL</t>
  </si>
  <si>
    <t>FWD-SB4</t>
  </si>
  <si>
    <t>FORWARD 4SP FLANGED TEXTURED BLNK PNL</t>
  </si>
  <si>
    <t>FWD-SB3</t>
  </si>
  <si>
    <t>FORWARD 3SP FLANGED TEXTURED BLNK PNL</t>
  </si>
  <si>
    <t>FWD-SB2</t>
  </si>
  <si>
    <t>FORWARD 2SP FLANGED TEXTURED BLNK PNL</t>
  </si>
  <si>
    <t>FWD-EB4</t>
  </si>
  <si>
    <t>FORWARD 4SP FLANGED BLANK PNL,FLAT BLACK</t>
  </si>
  <si>
    <t>FWD-EB3</t>
  </si>
  <si>
    <t>FORWARD 3SP FLANGED BLANK PNL,FLAT BLACK</t>
  </si>
  <si>
    <t>FWD-EB2</t>
  </si>
  <si>
    <t>FORWARD 2SP FLANGED BLANK PNL,FLAT BLACK</t>
  </si>
  <si>
    <t>FWD-EB1</t>
  </si>
  <si>
    <t>FORWARD 1SP FLANGED BLANK PNL,FLAT BLACK</t>
  </si>
  <si>
    <t>VF-MPV</t>
  </si>
  <si>
    <t>VF 14"D MULTIMOUNT PANEL</t>
  </si>
  <si>
    <t>C3-HPNL-2DSP-BK</t>
  </si>
  <si>
    <t>C3,HORIZ,PNL,2DISPLAY,BK</t>
  </si>
  <si>
    <t>C3-HPNL-1DSP-WH</t>
  </si>
  <si>
    <t>C3,HORIZ,PNL,1DISPLAY,WH</t>
  </si>
  <si>
    <t>C3-HPNL-1DSP-SM</t>
  </si>
  <si>
    <t>C3,HORIZ,PNL,1DISPLAY,SM</t>
  </si>
  <si>
    <t>C3-HPNL-1DSP-BK</t>
  </si>
  <si>
    <t>C3,HORIZ,PNL,1DISPLAY,BK</t>
  </si>
  <si>
    <t>T-MFR27KM</t>
  </si>
  <si>
    <t>MFR 27"D TOP,KM</t>
  </si>
  <si>
    <t>SNE27-6FT-FC-K-U</t>
  </si>
  <si>
    <t>SNE 27W,660CFM TOPW/FC</t>
  </si>
  <si>
    <t>GRK-ST42</t>
  </si>
  <si>
    <t>GRK SOLID TOP,42"D</t>
  </si>
  <si>
    <t>BGR-T2-BSA-27SL</t>
  </si>
  <si>
    <t>THERMO TOP BGR-SA 27D SL</t>
  </si>
  <si>
    <t>BGR-T1-32SG</t>
  </si>
  <si>
    <t>1BAY/32DP TOP SHARK GRAY</t>
  </si>
  <si>
    <t>BGR-T1-32HM</t>
  </si>
  <si>
    <t>1BAY/32DP TOP HONEY MAPLE</t>
  </si>
  <si>
    <t>BGR-T1-32DS</t>
  </si>
  <si>
    <t>1BAY/32DP TOP DARKSTONE</t>
  </si>
  <si>
    <t>BGR-T1-27SG</t>
  </si>
  <si>
    <t>1BAY/27DP TOP SHARK GRAY</t>
  </si>
  <si>
    <t>BGR-T1-27MP</t>
  </si>
  <si>
    <t>1BAY/27DP TOP MAPLE</t>
  </si>
  <si>
    <t>BGR-T1-27EA</t>
  </si>
  <si>
    <t>1BAY/27DP TOP EBONY ASH</t>
  </si>
  <si>
    <t>BGR-T1-27DS</t>
  </si>
  <si>
    <t>1BAY/27DP TOP DARKSTONE</t>
  </si>
  <si>
    <t>BGR-T1-27DC</t>
  </si>
  <si>
    <t>1BAY/27DP TOP DARK CHERRY</t>
  </si>
  <si>
    <t>BGR-T1-27AG</t>
  </si>
  <si>
    <t>1BAY/27DP TOP AGED CHERRY</t>
  </si>
  <si>
    <t>5-T-26T</t>
  </si>
  <si>
    <t>TLAM TOP,SLIM5,26"D</t>
  </si>
  <si>
    <t>5-T-20T</t>
  </si>
  <si>
    <t>TLAM TOP,SLIM5,20"D</t>
  </si>
  <si>
    <t>LD-SP30-HN</t>
  </si>
  <si>
    <t>30"SIDE PNLS HN (PR)</t>
  </si>
  <si>
    <t>L5-CPNL-C760-33</t>
  </si>
  <si>
    <t>L5-CPNL33 CREST760 CENTR</t>
  </si>
  <si>
    <t>T-S12SD-GA</t>
  </si>
  <si>
    <t>TOP ONLY,S12SD,GREY ASH</t>
  </si>
  <si>
    <t>LB-LTF-A</t>
  </si>
  <si>
    <t>2 SPACE LACER PANEL</t>
  </si>
  <si>
    <t>RSH4S7-LCD</t>
  </si>
  <si>
    <t>7SP TEXTURED LCD MOUNT</t>
  </si>
  <si>
    <t>RSH4A7-LCD</t>
  </si>
  <si>
    <t>7SP ANODIZED LCD MOUNT</t>
  </si>
  <si>
    <t>RSH4A6-LCD</t>
  </si>
  <si>
    <t>6SP ANODIZED LCD MOUNT</t>
  </si>
  <si>
    <t>RSH4A5-LCD</t>
  </si>
  <si>
    <t>5P ANODIZED LCD MOUNT</t>
  </si>
  <si>
    <t>VC-MM42X63</t>
  </si>
  <si>
    <t>VC MONITOR MOUNT,42-63</t>
  </si>
  <si>
    <t>VC-MM32X41</t>
  </si>
  <si>
    <t>VC MONITOR MOUNT,32-41</t>
  </si>
  <si>
    <t>C5K3C1SSTNAZP001</t>
  </si>
  <si>
    <t>C5PK,3X22X32,SOTA,T,ZP,NA</t>
  </si>
  <si>
    <t>C5K3C1SSTISZP001</t>
  </si>
  <si>
    <t>C5PK,3X22X32,SOTA,T,ZP,IS</t>
  </si>
  <si>
    <t>C5K3C1SSHC9ZP001</t>
  </si>
  <si>
    <t>C5PK,3X22X32,SOTA,H,ZP,C9</t>
  </si>
  <si>
    <t>C5K3C1SSHB7ZP001</t>
  </si>
  <si>
    <t>C5PK,3X22X32,SOTA,H,ZP,B7</t>
  </si>
  <si>
    <t>C5CM-128</t>
  </si>
  <si>
    <t>CAM MOUNT,12,8,MIDDLE,T/B</t>
  </si>
  <si>
    <t>MM-P-100-BK</t>
  </si>
  <si>
    <t>MON MT,PIV,POLE,SINGLE,BK</t>
  </si>
  <si>
    <t>LL-VWM-36SP</t>
  </si>
  <si>
    <t>VWM LL FR DR KIT 36SP</t>
  </si>
  <si>
    <t>LL-VP176-SWP</t>
  </si>
  <si>
    <t>17"H,6"D,V MTG PLT SWP</t>
  </si>
  <si>
    <t>ACC-LOCK1-SNH</t>
  </si>
  <si>
    <t>ACCY LOCK,1 BAY,SAT NIC</t>
  </si>
  <si>
    <t>T5-RACK-KIT</t>
  </si>
  <si>
    <t>T5 CON,3RU,SWNG RK,LL KIT</t>
  </si>
  <si>
    <t>T5-LLOCKBKT-KIT</t>
  </si>
  <si>
    <t>T5,3PC,LLOCK &amp; BKT KIT</t>
  </si>
  <si>
    <t>ACC-LOCK1-CBH</t>
  </si>
  <si>
    <t>ACC-LOCK1-MAV</t>
  </si>
  <si>
    <t>ACC-LOCK1-MA</t>
  </si>
  <si>
    <t>ACC-LOCK1-WHV</t>
  </si>
  <si>
    <t>ACCY LOCK,1 BAY,WHITE</t>
  </si>
  <si>
    <t>ACC-LOCK1-WHT</t>
  </si>
  <si>
    <t>ACC-LOCK1-WHH</t>
  </si>
  <si>
    <t>ACC-LOCK1-SNV</t>
  </si>
  <si>
    <t>ACC-LOCK1-SNT</t>
  </si>
  <si>
    <t>ACC-LOCK1-CBV</t>
  </si>
  <si>
    <t>ACC-LOCK1-CB</t>
  </si>
  <si>
    <t>ACC-LOCK1-BKV</t>
  </si>
  <si>
    <t>ACC-LOCK1-BKH</t>
  </si>
  <si>
    <t>ACC-KNOB1-CNV</t>
  </si>
  <si>
    <t>ACCY KNOB,1 BAY,CLSC NKL</t>
  </si>
  <si>
    <t>ACC-KNOB1-CNT</t>
  </si>
  <si>
    <t>ACC-KNOB1-CN</t>
  </si>
  <si>
    <t>ACC-KNOB1-CBT</t>
  </si>
  <si>
    <t>ACC-KNOB1-CB</t>
  </si>
  <si>
    <t>VWM-RR-PIV-4</t>
  </si>
  <si>
    <t>VWM 4SP PIVOTING RAIL</t>
  </si>
  <si>
    <t>VWM-RR-6</t>
  </si>
  <si>
    <t>VWM 6SP ADJUSTABLE RAIL</t>
  </si>
  <si>
    <t>VWM-RR-5</t>
  </si>
  <si>
    <t>VWM 5SP ADJUSTABLE RAIL</t>
  </si>
  <si>
    <t>VWM-RR-4</t>
  </si>
  <si>
    <t>VWM 4SP ADJUSTABLE RAIL</t>
  </si>
  <si>
    <t>VWM-RR-2</t>
  </si>
  <si>
    <t>VWM 2SP ADJUSTABLE RAIL</t>
  </si>
  <si>
    <t>SR28-RR40</t>
  </si>
  <si>
    <t>40 SPACE,28W SR RAIL KIT</t>
  </si>
  <si>
    <t>SR28-RR24</t>
  </si>
  <si>
    <t>24 SPACE,28W SR RAIL KIT</t>
  </si>
  <si>
    <t>RCS-RR42</t>
  </si>
  <si>
    <t>42SP,RCS RACKRAIL,PAIR</t>
  </si>
  <si>
    <t>PROGRK-RR52</t>
  </si>
  <si>
    <t>52SP GRK PRO RAIL,PR</t>
  </si>
  <si>
    <t>PROGRK-RR48</t>
  </si>
  <si>
    <t>48SP GRK PRO RAIL,PR</t>
  </si>
  <si>
    <t>PROGRK-RR44</t>
  </si>
  <si>
    <t>44SP GRK PRO RAIL,PR</t>
  </si>
  <si>
    <t>PROGRK-RR40</t>
  </si>
  <si>
    <t>40SP GRK PRO RAIL,PR</t>
  </si>
  <si>
    <t>PROBGR-RR45</t>
  </si>
  <si>
    <t>45U BGR PRO ADDL RAIL PR</t>
  </si>
  <si>
    <t>PET-K-WRP/S</t>
  </si>
  <si>
    <t>PET,BP-FD,FITS WRP &amp; WRS</t>
  </si>
  <si>
    <t>PET-K-VWM-FAN</t>
  </si>
  <si>
    <t>PET KIT,4"FAN TO BP,VWM</t>
  </si>
  <si>
    <t>PET-K-SR</t>
  </si>
  <si>
    <t>PET,BP-CS,FITS SR SERIES</t>
  </si>
  <si>
    <t>PET-K-SIDE</t>
  </si>
  <si>
    <t>PET,SIDE PANEL TO RACK</t>
  </si>
  <si>
    <t>PET-K-RDC</t>
  </si>
  <si>
    <t>PET,REAR CABLE DR TO RK</t>
  </si>
  <si>
    <t>PET-K-RD</t>
  </si>
  <si>
    <t>PET,REAR DOOR TO RACK</t>
  </si>
  <si>
    <t>PET-K-MMR-PH</t>
  </si>
  <si>
    <t>PET,MMT TO PIVOT &amp; HANG</t>
  </si>
  <si>
    <t>PET-K-FD</t>
  </si>
  <si>
    <t>PET,FRONT DOOR TO RACK</t>
  </si>
  <si>
    <t>PET-K-FANTOP</t>
  </si>
  <si>
    <t>PET,FAN TOP TO RACK</t>
  </si>
  <si>
    <t>PET-K-EXT</t>
  </si>
  <si>
    <t>PET KIT,DOOR EXT TO RACK</t>
  </si>
  <si>
    <t>PET-K-DWRFK</t>
  </si>
  <si>
    <t>PET,FANKIT TO CS,DWR/SR</t>
  </si>
  <si>
    <t>PET-K-DOOR</t>
  </si>
  <si>
    <t>PET,DOOR TO RACK</t>
  </si>
  <si>
    <t>MMR-RR18</t>
  </si>
  <si>
    <t>18 SPACE RAIL KIT,MMR</t>
  </si>
  <si>
    <t>MMR-RR12</t>
  </si>
  <si>
    <t>12 SPACE RAIL KIT,MMR</t>
  </si>
  <si>
    <t>GRK-RR-S48</t>
  </si>
  <si>
    <t>48SP GRK 1032 SPLT RL,4PC</t>
  </si>
  <si>
    <t>GRK-RR-S44</t>
  </si>
  <si>
    <t>44SP GRK 1032 SPLT RL,4PC</t>
  </si>
  <si>
    <t>GRK-RR-S40</t>
  </si>
  <si>
    <t>40SP GRK 1032 SPLT RL,4PC</t>
  </si>
  <si>
    <t>GRK-RR52-1224</t>
  </si>
  <si>
    <t>52SP GRK 12-24 RAIL,PR</t>
  </si>
  <si>
    <t>GRK-RR52</t>
  </si>
  <si>
    <t>RACK RAIL KIT FOR GRK-52</t>
  </si>
  <si>
    <t>GRK-RR48</t>
  </si>
  <si>
    <t>48SP GRK ADD'L RAIL,PR</t>
  </si>
  <si>
    <t>GRK-RR44-1224</t>
  </si>
  <si>
    <t>44SP GRK 12-24 RAIL,PR</t>
  </si>
  <si>
    <t>GRK-RR44</t>
  </si>
  <si>
    <t>44SP GRK ADD'L RAIL,PR</t>
  </si>
  <si>
    <t>FWD-BGR-RR45</t>
  </si>
  <si>
    <t>FORWARD, 45 SPACE RAIL, BGR SERIES, PAIR</t>
  </si>
  <si>
    <t>FWD-BGR-RR41</t>
  </si>
  <si>
    <t>FORWARD, 41 SPACE RAIL, BGR SERIES, PAIR</t>
  </si>
  <si>
    <t>FWD-BGR-RR38</t>
  </si>
  <si>
    <t>FORWARD, 38 SPACE RAIL, BGR SERIES, PAIR</t>
  </si>
  <si>
    <t>FWD-BGR-RR25</t>
  </si>
  <si>
    <t>FORWARD, 25 SPACE RAIL, BGR SERIES, PAIR</t>
  </si>
  <si>
    <t>FWD-BGR-RR19</t>
  </si>
  <si>
    <t>FORWARD, 19 SPACE RAIL, BGR SERIES, PAIR</t>
  </si>
  <si>
    <t>ERK-RR10</t>
  </si>
  <si>
    <t>10SP ERK REAR RAIL OPTION</t>
  </si>
  <si>
    <t>ERK-44-R-EXT3</t>
  </si>
  <si>
    <t>ERK,44SP,REAR EXT,3"D</t>
  </si>
  <si>
    <t>ERK-44-F-EXT3</t>
  </si>
  <si>
    <t>ERK,44SP,FRONT EXT,3"D</t>
  </si>
  <si>
    <t>ERK-40-F-EXT3</t>
  </si>
  <si>
    <t>ERK,40SP,FRONT EXT,3"D</t>
  </si>
  <si>
    <t>DWR-RR12-PRO</t>
  </si>
  <si>
    <t>12SP REAR RAIL KIT,PRO</t>
  </si>
  <si>
    <t>BB-G52-1</t>
  </si>
  <si>
    <t>COPPER BUSS BAR,52SPX1"</t>
  </si>
  <si>
    <t>BB-G44-1</t>
  </si>
  <si>
    <t>COPPER BUSS BAR,44SPX1"</t>
  </si>
  <si>
    <t>BB-G40-1</t>
  </si>
  <si>
    <t>COPPER BUSS BAR,40SPX1"</t>
  </si>
  <si>
    <t>TRSHK</t>
  </si>
  <si>
    <t>HDWK,TS/TA(O)</t>
  </si>
  <si>
    <t>HW4</t>
  </si>
  <si>
    <t>4PK 10-32 SCREW W/WASH</t>
  </si>
  <si>
    <t>PRRF45</t>
  </si>
  <si>
    <t>PTDE,FULL HOLE, 45SP (O)</t>
  </si>
  <si>
    <t>SNE-CASTER</t>
  </si>
  <si>
    <t>SNE SERIES CASTER KIT</t>
  </si>
  <si>
    <t>GRK-ISO</t>
  </si>
  <si>
    <t>ISO KIT FOR GRK</t>
  </si>
  <si>
    <t>TP-MK1</t>
  </si>
  <si>
    <t>TPED MILLWORK KIT,1 PED</t>
  </si>
  <si>
    <t>TP-K1330</t>
  </si>
  <si>
    <t>TP FINISH KIT 13X30</t>
  </si>
  <si>
    <t>TP-K1325</t>
  </si>
  <si>
    <t>TP FINISH KIT 13X25,T-LAM</t>
  </si>
  <si>
    <t>TP-K1318</t>
  </si>
  <si>
    <t>TP FINISH KIT 13X18</t>
  </si>
  <si>
    <t>S24D-SL</t>
  </si>
  <si>
    <t>24SP ROLLING RK,SQ TOP,SL</t>
  </si>
  <si>
    <t>T5-TECHKIT8S</t>
  </si>
  <si>
    <t>T5,RACK,PWR SYS,8 SLV</t>
  </si>
  <si>
    <t>T5-TECHKIT8B</t>
  </si>
  <si>
    <t>T5,RACK,PWR SYS,8 BLK</t>
  </si>
  <si>
    <t>T5-TECHKIT16S</t>
  </si>
  <si>
    <t>T5,RACK,PWR SYS,16 SLV</t>
  </si>
  <si>
    <t>T5-TECHKIT16B</t>
  </si>
  <si>
    <t>T5,RACK,PWR SYS,16 BLK</t>
  </si>
  <si>
    <t>T5-TECHKIT12S</t>
  </si>
  <si>
    <t>T5,RACK,PWR SYS,12 SLV</t>
  </si>
  <si>
    <t>T5-TECHKIT12B</t>
  </si>
  <si>
    <t>T5,RACK,PWR SYS,12 BLK</t>
  </si>
  <si>
    <t>L5-WSF33-SL</t>
  </si>
  <si>
    <t>L5 WS,33"W,FLAT,SLATE</t>
  </si>
  <si>
    <t>L5-TMHWS-43SN</t>
  </si>
  <si>
    <t>L5 TUR MW,HW,WS43,SAT NIC</t>
  </si>
  <si>
    <t>L5-TMHWS-43CB</t>
  </si>
  <si>
    <t>L5 TUR MW,HW,WS43,CLSC BR</t>
  </si>
  <si>
    <t>L5-TMHWS-23CB</t>
  </si>
  <si>
    <t>L5 TUR MW,HW WS23,CLSC BR</t>
  </si>
  <si>
    <t>L5-RRKIT3343</t>
  </si>
  <si>
    <t>L5 RACKRAIL KIT,12RU,3343</t>
  </si>
  <si>
    <t>L5KCB2SFTNMZP001</t>
  </si>
  <si>
    <t>L5PK,43W,FLT,SOT,T,NM,ZP</t>
  </si>
  <si>
    <t>L5KCB2SFTNAZP002</t>
  </si>
  <si>
    <t>L5PK,43W,FLT,SOT,T,NA,DZP</t>
  </si>
  <si>
    <t>L5KCB2SFTNAZP001</t>
  </si>
  <si>
    <t>L5PK,43W,FLT,SOT,T,NA,ZP</t>
  </si>
  <si>
    <t>L5KCB2SFTASZP002</t>
  </si>
  <si>
    <t>L5PK,43W,FLT,SOT,T,AS,DZP</t>
  </si>
  <si>
    <t>L5KCB2SFTASZP001</t>
  </si>
  <si>
    <t>L5PK,43W,FLT,SOT,T,AS,ZP</t>
  </si>
  <si>
    <t>L5KCB2SFHB3ZP002</t>
  </si>
  <si>
    <t>L5PK,43W,FLT,SOT,H,B3,DZP</t>
  </si>
  <si>
    <t>L5KCB2SFHA3ZP002</t>
  </si>
  <si>
    <t>L5PK,43W,FLT,SOT,H,A3,DZP</t>
  </si>
  <si>
    <t>L5KCB2SFHA3ZP001</t>
  </si>
  <si>
    <t>L5PK,43W,FLT,SOT,H,A3,ZP</t>
  </si>
  <si>
    <t>L5KCB2SFHA0ZP002</t>
  </si>
  <si>
    <t>L5PK,43W,FLT,SOT,H,A0,DZP</t>
  </si>
  <si>
    <t>L5KCB2SFHA0ZP001</t>
  </si>
  <si>
    <t>L5PK,43W,FLT,SOT,H,A0,ZP</t>
  </si>
  <si>
    <t>L5KCB2SETNMZP002</t>
  </si>
  <si>
    <t>L5PK,43W,TUR,SOT,T,NM,DZP</t>
  </si>
  <si>
    <t>L5KCB2SETNMZP001</t>
  </si>
  <si>
    <t>L5PK,43W,TUR,SOT,T,NM,ZP</t>
  </si>
  <si>
    <t>L5KCB2SETNAZP002</t>
  </si>
  <si>
    <t>L5PK,43W,TUR,SOT,T,NA,DZP</t>
  </si>
  <si>
    <t>L5KCB2SETNAZP001</t>
  </si>
  <si>
    <t>L5PK,43W,TUR,SOT,T,NA,ZP</t>
  </si>
  <si>
    <t>L5KCB2SETASZP001</t>
  </si>
  <si>
    <t>L5PK,43W,TUR,SOT,T,AS,ZP</t>
  </si>
  <si>
    <t>L5KCB2SEHA3ZP001</t>
  </si>
  <si>
    <t>L5PK,43W,TUR,SOT,H,A3,ZP</t>
  </si>
  <si>
    <t>L5KBB2SFTNMZP002</t>
  </si>
  <si>
    <t>L5PK,33W,FLT,SOT,T,NM,DZP</t>
  </si>
  <si>
    <t>L5KBB2SFTNMZP001</t>
  </si>
  <si>
    <t>L5PK,33W,FLT,SOT,T,NM,ZP</t>
  </si>
  <si>
    <t>L5KBB2SFTNAZP002</t>
  </si>
  <si>
    <t>L5PK,33W,FLT,SOT,T,NA,DZP</t>
  </si>
  <si>
    <t>L5KBB2SFTNAZP001</t>
  </si>
  <si>
    <t>L5PK,33W,FLT,SOT,T,NA,ZP</t>
  </si>
  <si>
    <t>L5KBB2SFTASZP002</t>
  </si>
  <si>
    <t>L5PK,33W,FLT,SOT,T,AS,DZP</t>
  </si>
  <si>
    <t>L5KBB2SFTASZP001</t>
  </si>
  <si>
    <t>L5PK,33W,FLT,SOT,T,AS,ZP</t>
  </si>
  <si>
    <t>L5KBB2SFHB3ZP002</t>
  </si>
  <si>
    <t>L5PK,33W,FLT,SOT,H,B3,DZP</t>
  </si>
  <si>
    <t>L5KBB2SFHB3ZP001</t>
  </si>
  <si>
    <t>L5PK,33W,FLT,SOT,H,B3,ZP</t>
  </si>
  <si>
    <t>L5KBB2SFHA3ZP002</t>
  </si>
  <si>
    <t>L5PK,33W,FLT,SOT,H,A3,DZP</t>
  </si>
  <si>
    <t>L5KBB2SFHA3ZP001</t>
  </si>
  <si>
    <t>L5PK,33W,FLT,SOT,H,A3,ZP</t>
  </si>
  <si>
    <t>L5KBB2SFHA0ZP002</t>
  </si>
  <si>
    <t>L5PK,33W,FLT,SOT,H,A0,DZP</t>
  </si>
  <si>
    <t>L5KBB2SFHA0ZP001</t>
  </si>
  <si>
    <t>L5PK,33W,FLT,SOT,H,A0,ZP</t>
  </si>
  <si>
    <t>L5KBB2SETNMZP002</t>
  </si>
  <si>
    <t>L5PK,33W,TUR,SOT,T,NM,DZP</t>
  </si>
  <si>
    <t>L5KBB2SETNMZP001</t>
  </si>
  <si>
    <t>L5PK,33W,TUR,SOT,T,NM,ZP</t>
  </si>
  <si>
    <t>L5KBB2SETNAZP002</t>
  </si>
  <si>
    <t>L5PK,33W,TUR,SOT,T,NA,DZP</t>
  </si>
  <si>
    <t>L5KBB2SETNAZP001</t>
  </si>
  <si>
    <t>L5PK,33W,TUR,SOT,T,NA,ZP</t>
  </si>
  <si>
    <t>L5KBB2SETASZP002</t>
  </si>
  <si>
    <t>L5PK,33W,TUR,SOT,T,AS,DZP</t>
  </si>
  <si>
    <t>L5KBB2SETASZP001</t>
  </si>
  <si>
    <t>L5PK,33W,TUR,SOT,T,AS,ZP</t>
  </si>
  <si>
    <t>L5KBB2SEHB3ZP001</t>
  </si>
  <si>
    <t>L5PK,33W,TUR,SOT,H,B3,ZP</t>
  </si>
  <si>
    <t>L5KBB2SEHA3ZP002</t>
  </si>
  <si>
    <t>L5PK,33W,TUR,SOT,H,A3,DZP</t>
  </si>
  <si>
    <t>L5KBB2SEHA3ZP001</t>
  </si>
  <si>
    <t>L5PK,33W,TUR,SOT,H,A3,ZP</t>
  </si>
  <si>
    <t>L5KBB2SEHA0ZP002</t>
  </si>
  <si>
    <t>L5PK,33W,TUR,SOT,H,A0,DZP</t>
  </si>
  <si>
    <t>L5KBB2SEHA0ZP001</t>
  </si>
  <si>
    <t>L5PK,33W,TUR,SOT,H,A0,ZP</t>
  </si>
  <si>
    <t>L5-TMHWS-33SN</t>
  </si>
  <si>
    <t>L5 TUR MW,HW,WS33,SAT NIC</t>
  </si>
  <si>
    <t>L5-TMHWS-33CB</t>
  </si>
  <si>
    <t>L5 TUR MW,HW,WS33,CLSC BR</t>
  </si>
  <si>
    <t>L5-TMHWS-23SN</t>
  </si>
  <si>
    <t>L5 TUR MW,HW,WS23,SAT NIC</t>
  </si>
  <si>
    <t>L5-FMHWS-43SN</t>
  </si>
  <si>
    <t>L5 FLT MW,HW,WS43,SAT NIC</t>
  </si>
  <si>
    <t>L5-FMHWS-43CB</t>
  </si>
  <si>
    <t>L5 FLT MW,HW,WS43,CLSC BR</t>
  </si>
  <si>
    <t>L5-FMHWS-33SN</t>
  </si>
  <si>
    <t>L5 FLT MW,HW,WS33,SAT NIC</t>
  </si>
  <si>
    <t>L5-RRKIT23</t>
  </si>
  <si>
    <t>L5 RACKRAIL KIT,12RU,23</t>
  </si>
  <si>
    <t>C5-SFS31-V09</t>
  </si>
  <si>
    <t>C5,SOT,FLPSH,31,VN,TITWAL</t>
  </si>
  <si>
    <t>C5-SFS31-V08</t>
  </si>
  <si>
    <t>C5,SOT,FLPSH,31,VN,ASHNWA</t>
  </si>
  <si>
    <t>C5-SFS31-V07</t>
  </si>
  <si>
    <t>C5,SOT,FLPSH,31,VN,SEPIAW</t>
  </si>
  <si>
    <t>C5-SFS31-V06</t>
  </si>
  <si>
    <t>C5,SOT,FLPSH,31,VN,LATE W</t>
  </si>
  <si>
    <t>C5-SFS31-V05</t>
  </si>
  <si>
    <t>C5,SOT,FLPSH,31,VN,CR SAP</t>
  </si>
  <si>
    <t>C5-SFS31-V04</t>
  </si>
  <si>
    <t>C5,SOT,FLPSH,31,VN,SNDYMP</t>
  </si>
  <si>
    <t>C5-SFS31-V03</t>
  </si>
  <si>
    <t>C5,SOT,FLPSH,31,VN,MNK CH</t>
  </si>
  <si>
    <t>C5-SFS31-V02</t>
  </si>
  <si>
    <t>C5,SOT,FLPSH,31,VN,DEM WA</t>
  </si>
  <si>
    <t>C5-SFS31-V01</t>
  </si>
  <si>
    <t>C5,SOT,FLPSH,31,VN,SC CHE</t>
  </si>
  <si>
    <t>C5-SFS31-V00</t>
  </si>
  <si>
    <t>C5,SOT,FLPSH,31,VN,NOIR S</t>
  </si>
  <si>
    <t>C5-KFS31-V09</t>
  </si>
  <si>
    <t>C5,KLS,FLPSH,31,VN,TITWAL</t>
  </si>
  <si>
    <t>C5K3C1SSTSAZP001</t>
  </si>
  <si>
    <t>C5PK,3X22X32,SOTA,T,ZP,SA</t>
  </si>
  <si>
    <t>C5K3C1SSTNMZP001</t>
  </si>
  <si>
    <t>C5PK,3X22X32,SOTA,T,ZP,NM</t>
  </si>
  <si>
    <t>C5K3C1SSTCNZP001</t>
  </si>
  <si>
    <t>C5PK,3X22X32,SOTA,T,ZP,CN</t>
  </si>
  <si>
    <t>C5K3C1SSTASZP001</t>
  </si>
  <si>
    <t>C5PK,3X22X32,SOTA,T,ZP,AS</t>
  </si>
  <si>
    <t>C5K3C1SSHA0ZP001</t>
  </si>
  <si>
    <t>C5PK,3X22X32,SOTA,H,ZP,A0</t>
  </si>
  <si>
    <t>C5K3B1SSTSAZP001</t>
  </si>
  <si>
    <t>C5PK,3X31X32,SOTA,T,ZP,SA</t>
  </si>
  <si>
    <t>C5K3B1SSTNMZP001</t>
  </si>
  <si>
    <t>C5PK,3X31X32,SOTA,T,SP,NM</t>
  </si>
  <si>
    <t>C5K3B1SSTNAZP001</t>
  </si>
  <si>
    <t>C5PK,3X31X32,SOTA,T,SP,NA</t>
  </si>
  <si>
    <t>C5K3B1SSTISZP001</t>
  </si>
  <si>
    <t>C5PK,3X31X32,SOTA,T,ZP,IS</t>
  </si>
  <si>
    <t>C5K3B1SSTCNZP001</t>
  </si>
  <si>
    <t>C5PK,3X31X32,SOTA,T,ZP,CN</t>
  </si>
  <si>
    <t>C5K3B1SSTASZP001</t>
  </si>
  <si>
    <t>C5PK,3X31X32,SOTA,T,SP,AS</t>
  </si>
  <si>
    <t>C5K3B1SSHD2ZP001</t>
  </si>
  <si>
    <t>C5PK,3X31X32,SOTA,H,ZP,D2</t>
  </si>
  <si>
    <t>C5K3B1SSHC9ZP001</t>
  </si>
  <si>
    <t>C5PK,3X31X32,SOTA,H,ZP,C9</t>
  </si>
  <si>
    <t>C5K3B1SSHB9ZP001</t>
  </si>
  <si>
    <t>C5PK,3X31X32,SOTA,H,ZP,B9</t>
  </si>
  <si>
    <t>C5K3B1SSHB7ZP001</t>
  </si>
  <si>
    <t>C5PK,3X31X32,SOTA,H,ZP,B7</t>
  </si>
  <si>
    <t>C5K3B1SSHB3ZP001</t>
  </si>
  <si>
    <t>C5PK,3X31X32,SOTA,H,ZP,B3</t>
  </si>
  <si>
    <t>C5K3B1SSHA7ZP001</t>
  </si>
  <si>
    <t>C5PK,3X31X32,SOTA,H,ZP,A7</t>
  </si>
  <si>
    <t>C5K3B1SSHA3ZP001</t>
  </si>
  <si>
    <t>C5PK,3X31X32,SOTA,H,ZP,A3</t>
  </si>
  <si>
    <t>C5K3B1SSHA0ZP001</t>
  </si>
  <si>
    <t>C5PK,3X31X32,SOTA,H,ZP,A0</t>
  </si>
  <si>
    <t>C5K3A1SSTSAZP001</t>
  </si>
  <si>
    <t>C5PK,3X27X32,SOTA,T,ZP,SA</t>
  </si>
  <si>
    <t>C5K3A1SSTNMZP001</t>
  </si>
  <si>
    <t>C5PK,3X27X32,SOTA,T,SP,NM</t>
  </si>
  <si>
    <t>C5K3A1SSTNAZP001</t>
  </si>
  <si>
    <t>C5PK,3X27X32,SOTA,T,SP,NA</t>
  </si>
  <si>
    <t>C5K3A1SSTISZP001</t>
  </si>
  <si>
    <t>C5PK,3X27X32,SOTA,T,ZP,IS</t>
  </si>
  <si>
    <t>C5K3A1SSTCNZP001</t>
  </si>
  <si>
    <t>C5PK,3X27X32,SOTA,T,ZP,CN</t>
  </si>
  <si>
    <t>C5K3A1SSTASZP001</t>
  </si>
  <si>
    <t>C5PK,3X27X32,SOTA,T,SP,AS</t>
  </si>
  <si>
    <t>C5K3A1SSHD2ZP001</t>
  </si>
  <si>
    <t>C5PK,3X27X32,SOTA,H,ZP,D2</t>
  </si>
  <si>
    <t>C5K3A1SSHC9ZP001</t>
  </si>
  <si>
    <t>C5PK,3X27X32,SOTA,H,ZP,C9</t>
  </si>
  <si>
    <t>C5K3A1SSHB9ZP001</t>
  </si>
  <si>
    <t>C5PK,3X27X32,SOTA,H,ZP,B9</t>
  </si>
  <si>
    <t>C5K3A1SSHB7ZP001</t>
  </si>
  <si>
    <t>C5PK,3X27X32,SOTA,H,ZP,B7</t>
  </si>
  <si>
    <t>C5K3A1SSHB3ZP001</t>
  </si>
  <si>
    <t>C5PK,3X27X32,SOTA,H,ZP,B3</t>
  </si>
  <si>
    <t>C5K3A1SSHA7ZP001</t>
  </si>
  <si>
    <t>C5PK,3X27X32,SOTA,H,ZP,A7</t>
  </si>
  <si>
    <t>C5K3A1SSHA3ZP001</t>
  </si>
  <si>
    <t>C5PK,3X27X32,SOTA,H,ZP,A3</t>
  </si>
  <si>
    <t>C5K3A1SSHA0ZP001</t>
  </si>
  <si>
    <t>C5PK,3X27X32,SOTA,H,ZP,A0</t>
  </si>
  <si>
    <t>C5K2C1SSTSAZP001</t>
  </si>
  <si>
    <t>C5PK,2X22X32,SOTA,T,ZP,SA</t>
  </si>
  <si>
    <t>C5K2C1SSTNMZP001</t>
  </si>
  <si>
    <t>C5PK,2X22X32,SOTA,T,ZP,NM</t>
  </si>
  <si>
    <t>C5K2C1SSTNAZP001</t>
  </si>
  <si>
    <t>C5PK,2X22X32,SOTA,T,ZP,NA</t>
  </si>
  <si>
    <t>C5K2C1SSTISZP001</t>
  </si>
  <si>
    <t>C5PK,2X22X32,SOTA,T,ZP,IS</t>
  </si>
  <si>
    <t>C5K2C1SSTCNZP001</t>
  </si>
  <si>
    <t>C5PK,2X22X32,SOTA,T,ZP,CN</t>
  </si>
  <si>
    <t>C5K2C1SSTASZP001</t>
  </si>
  <si>
    <t>C5PK,2X22X32,SOTA,T,ZP,AS</t>
  </si>
  <si>
    <t>C5K2C1SSHC9ZP001</t>
  </si>
  <si>
    <t>C5PK,2X22X32,SOTA,H,ZP,C9</t>
  </si>
  <si>
    <t>C5K2C1SSHB7ZP001</t>
  </si>
  <si>
    <t>C5PK,2X22X32,SOTA,H,ZP,B7</t>
  </si>
  <si>
    <t>C5K2C1SSHA0ZP001</t>
  </si>
  <si>
    <t>C5PK,2X22X32,SOTA,H,ZP,A0</t>
  </si>
  <si>
    <t>C5K2B1SSTSAZP001</t>
  </si>
  <si>
    <t>C5PK,2X31X32,SOTA,T,ZP,SA</t>
  </si>
  <si>
    <t>C5K2B1SSTNMZP001</t>
  </si>
  <si>
    <t>C5PK,2X31X32,SOTA,T,SP,NM</t>
  </si>
  <si>
    <t>C5K2B1SSTNAZP001</t>
  </si>
  <si>
    <t>C5PK,2X31X32,SOTA,T,SP,NA</t>
  </si>
  <si>
    <t>C5K2B1SSTISZP001</t>
  </si>
  <si>
    <t>C5PK,2X31X32,SOTA,T,ZP,IS</t>
  </si>
  <si>
    <t>C5K2B1SSTCNZP001</t>
  </si>
  <si>
    <t>C5PK,2X31X32,SOTA,T,ZP,CN</t>
  </si>
  <si>
    <t>C5K2B1SSTASZP001</t>
  </si>
  <si>
    <t>C5PK,2X31X32,SOTA,T,SP,AS</t>
  </si>
  <si>
    <t>C5K2B1SSHD2ZP001</t>
  </si>
  <si>
    <t>C5PK,2X31X32,SOTA,H,ZP,D2</t>
  </si>
  <si>
    <t>C5K2B1SSHC9ZP001</t>
  </si>
  <si>
    <t>C5PK,2X31X32,SOTA,H,ZP,C9</t>
  </si>
  <si>
    <t>C5K2B1SSHB9ZP001</t>
  </si>
  <si>
    <t>C5PK,2X31X32,SOTA,H,ZP,B9</t>
  </si>
  <si>
    <t>C5K2B1SSHB7ZP001</t>
  </si>
  <si>
    <t>C5PK,2X31X32,SOTA,H,ZP,B7</t>
  </si>
  <si>
    <t>C5K2B1SSHB3ZP001</t>
  </si>
  <si>
    <t>C5PK,2X31X32,SOTA,H,ZP,B3</t>
  </si>
  <si>
    <t>C5K2B1SSHA7ZP001</t>
  </si>
  <si>
    <t>C5PK,2X31X32,SOTA,H,ZP,A7</t>
  </si>
  <si>
    <t>C5K2B1SSHA3ZP001</t>
  </si>
  <si>
    <t>C5PK,2X31X32,SOTA,H,ZP,A3</t>
  </si>
  <si>
    <t>C5K2B1SSHA0ZP001</t>
  </si>
  <si>
    <t>C5PK,2X31X32,SOTA,H,ZP,A0</t>
  </si>
  <si>
    <t>C5K2A1SSTSAZP001</t>
  </si>
  <si>
    <t>C5PK,2X27X32,SOTA,T,ZP,SA</t>
  </si>
  <si>
    <t>C5K2A1SSTNMZP001</t>
  </si>
  <si>
    <t>C5PK,2X27X32,SOTA,T,SP,NM</t>
  </si>
  <si>
    <t>C5K2A1SSTNAZP001</t>
  </si>
  <si>
    <t>C5PK,2X27X32,SOTA,T,SP,NA</t>
  </si>
  <si>
    <t>C5K2A1SSTISZP001</t>
  </si>
  <si>
    <t>C5PK,2X27X32,SOTA,T,ZP,IS</t>
  </si>
  <si>
    <t>C5K2A1SSTCNZP001</t>
  </si>
  <si>
    <t>C5PK,2X27X32,SOTA,T,ZP,CN</t>
  </si>
  <si>
    <t>C5K2A1SSTASZP001</t>
  </si>
  <si>
    <t>C5PK,2X27X32,SOTA,T,SP,AS</t>
  </si>
  <si>
    <t>C5K2A1SSHD2ZP001</t>
  </si>
  <si>
    <t>C5PK,2X27X32,SOTA,H,ZP,D2</t>
  </si>
  <si>
    <t>C5K2A1SSHC9ZP001</t>
  </si>
  <si>
    <t>C5PK,2X27X32,SOTA,H,ZP,C9</t>
  </si>
  <si>
    <t>C5K2A1SSHB9ZP001</t>
  </si>
  <si>
    <t>C5PK,2X27X32,SOTA,H,ZP,B9</t>
  </si>
  <si>
    <t>C5K2A1SSHB7ZP001</t>
  </si>
  <si>
    <t>C5PK,2X27X32,SOTA,H,ZP,B7</t>
  </si>
  <si>
    <t>C5K2A1SSHB3ZP001</t>
  </si>
  <si>
    <t>C5PK,2X27X32,SOTA,H,ZP,B3</t>
  </si>
  <si>
    <t>C5K2A1SSHA7ZP001</t>
  </si>
  <si>
    <t>C5PK,2X27X32,SOTA,H,ZP,A7</t>
  </si>
  <si>
    <t>C5K2A1SSHA3ZP001</t>
  </si>
  <si>
    <t>C5PK,2X27X32,SOTA,H,ZP,A3</t>
  </si>
  <si>
    <t>C5K2A1SSHA0ZP001</t>
  </si>
  <si>
    <t>C5PK,2X27X32,SOTA,H,ZP,A0</t>
  </si>
  <si>
    <t>C5K1C1SSTSAZP001</t>
  </si>
  <si>
    <t>C5PK,1X22X32,SOTA,T,ZP,SA</t>
  </si>
  <si>
    <t>C5K1C1SSTNMZP001</t>
  </si>
  <si>
    <t>C5PK,1X22X32,SOTA,T,ZP,NM</t>
  </si>
  <si>
    <t>C5K1C1SSTNAZP001</t>
  </si>
  <si>
    <t>C5PK,1X22X32,SOTA,T,ZP,NA</t>
  </si>
  <si>
    <t>C5K1C1SSTISZP001</t>
  </si>
  <si>
    <t>C5PK,1X22X32,SOTA,T,ZP,IS</t>
  </si>
  <si>
    <t>C5K1C1SSTCNZP001</t>
  </si>
  <si>
    <t>C5PK,1X22X32,SOTA,T,ZP,CN</t>
  </si>
  <si>
    <t>C5K1C1SSTASZP001</t>
  </si>
  <si>
    <t>C5PK,1X22X32,SOTA,T,ZP,AS</t>
  </si>
  <si>
    <t>C5K1C1SSHC9ZP001</t>
  </si>
  <si>
    <t>C5PK,1X22X32,SOTA,H,ZP,C9</t>
  </si>
  <si>
    <t>C5K1C1SSHA0ZP001</t>
  </si>
  <si>
    <t>C5PK,1X22X32,SOTA,H,ZP,A0</t>
  </si>
  <si>
    <t>C5K1B1SSTSAZP001</t>
  </si>
  <si>
    <t>C5PK,1X31X32,SOTA,T,ZP,SA</t>
  </si>
  <si>
    <t>C5K1B1SSTNMZP001</t>
  </si>
  <si>
    <t>C5PK,1X31X32,SOTA,T,SP,NM</t>
  </si>
  <si>
    <t>C5K1B1SSTNAZP001</t>
  </si>
  <si>
    <t>C5PK,1X31X32,SOTA,T,SP,NA</t>
  </si>
  <si>
    <t>C5K1B1SSTISZP001</t>
  </si>
  <si>
    <t>C5PK,1X31X32,SOTA,T,ZP,IS</t>
  </si>
  <si>
    <t>C5K1B1SSTCNZP001</t>
  </si>
  <si>
    <t>C5PK,1X31X32,SOTA,T,ZP,CN</t>
  </si>
  <si>
    <t>C5K1B1SSTASZP001</t>
  </si>
  <si>
    <t>C5PK,1X31X32,SOTA,T,SP,AS</t>
  </si>
  <si>
    <t>C5K1B1SSHD2ZP001</t>
  </si>
  <si>
    <t>C5PK,1X31X32,SOTA,H,ZP,D2</t>
  </si>
  <si>
    <t>C5K1B1SSHC9ZP001</t>
  </si>
  <si>
    <t>C5PK,1X31X32,SOTA,H,ZP,C9</t>
  </si>
  <si>
    <t>C5K1B1SSHB9ZP001</t>
  </si>
  <si>
    <t>C5PK,1X31X32,SOTA,H,ZP,B9</t>
  </si>
  <si>
    <t>C5K1B1SSHB7ZP001</t>
  </si>
  <si>
    <t>C5PK,1X31X32,SOTA,H,ZP,B7</t>
  </si>
  <si>
    <t>C5K1B1SSHB3ZP001</t>
  </si>
  <si>
    <t>C5PK,1X31X32,SOTA,H,ZP,B3</t>
  </si>
  <si>
    <t>C5K1B1SSHA7ZP001</t>
  </si>
  <si>
    <t>C5PK,1X31X32,SOTA,H,ZP,A7</t>
  </si>
  <si>
    <t>C5K1B1SSHA3ZP001</t>
  </si>
  <si>
    <t>C5PK,1X31X32,SOTA,H,ZP,A3</t>
  </si>
  <si>
    <t>C5K1B1SSHA0ZP001</t>
  </si>
  <si>
    <t>C5PK,1X31X32,SOTA,H,ZP,A0</t>
  </si>
  <si>
    <t>C5K1A1SSTSAZP001</t>
  </si>
  <si>
    <t>C5PK,1X27X32,SOTA,T,ZP,SA</t>
  </si>
  <si>
    <t>C5K1A1SSTNMZP001</t>
  </si>
  <si>
    <t>C5PK,1X27X32,SOTA,T,SP,NM</t>
  </si>
  <si>
    <t>C5K1A1SSTNAZP001</t>
  </si>
  <si>
    <t>C5PK,1X27X32,SOTA,T,SP,NA</t>
  </si>
  <si>
    <t>C5K1A1SSTISZP001</t>
  </si>
  <si>
    <t>C5PK,1X27X32,SOTA,T,ZP,IS</t>
  </si>
  <si>
    <t>C5K1A1SSTCNZP001</t>
  </si>
  <si>
    <t>C5PK,1X27X32,SOTA,T,ZP,CN</t>
  </si>
  <si>
    <t>C5K1A1SSTASZP001</t>
  </si>
  <si>
    <t>C5PK,1X27X32,SOTA,T,SP,AS</t>
  </si>
  <si>
    <t>C5K1A1SSHD2ZP001</t>
  </si>
  <si>
    <t>C5PK,1X27X32,SOTA,H,ZP,D2</t>
  </si>
  <si>
    <t>C5K1A1SSHC9ZP001</t>
  </si>
  <si>
    <t>C5PK,1X27X32,SOTA,H,ZP,C9</t>
  </si>
  <si>
    <t>C5K1A1SSHB9ZP001</t>
  </si>
  <si>
    <t>C5PK,1X27X32,SOTA,H,ZP,B9</t>
  </si>
  <si>
    <t>C5K1A1SSHB7ZP001</t>
  </si>
  <si>
    <t>C5PK,1X27X32,SOTA,H,ZP,B7</t>
  </si>
  <si>
    <t>C5K1A1SSHB3ZP001</t>
  </si>
  <si>
    <t>C5PK,1X27X32,SOTA,H,ZP,B3</t>
  </si>
  <si>
    <t>C5K1A1SSHA7ZP001</t>
  </si>
  <si>
    <t>C5PK,1X27X32,SOTA,H,ZP,A7</t>
  </si>
  <si>
    <t>C5K1A1SSHA3ZP001</t>
  </si>
  <si>
    <t>C5PK,1X27X32,SOTA,H,ZP,A3</t>
  </si>
  <si>
    <t>C5K1A1SSHA0ZP001</t>
  </si>
  <si>
    <t>C5PK,1X27X32,SOTA,H,ZP,A0</t>
  </si>
  <si>
    <t>C5-MFS31-V09</t>
  </si>
  <si>
    <t>C5,MOD,FLPSH,31,VN,TITWAL</t>
  </si>
  <si>
    <t>C5-3BAY-BLWRKIT</t>
  </si>
  <si>
    <t>C5,3 BAY,BLOWER,KIT</t>
  </si>
  <si>
    <t>C5-2BAY-BLWRKIT</t>
  </si>
  <si>
    <t>C5,2 BAY,BLOWER,KIT</t>
  </si>
  <si>
    <t>C5-1BAY-BLWRKIT</t>
  </si>
  <si>
    <t>C5,1 BAY,BLOWER,KIT</t>
  </si>
  <si>
    <t>C3-WWHK4-32</t>
  </si>
  <si>
    <t>C3-WDWRKRS KIT,4BAY,32 IN</t>
  </si>
  <si>
    <t>C3-WWHK3-32</t>
  </si>
  <si>
    <t>C3-WDWRKRS KIT,3BAY,32 IN</t>
  </si>
  <si>
    <t>C3-WWHK2-32</t>
  </si>
  <si>
    <t>C3-WDWRKRS KIT,2BAY,32 IN</t>
  </si>
  <si>
    <t>C3-WWHK1-32</t>
  </si>
  <si>
    <t>C3-WDWRKRS KIT,1BAY,32 IN</t>
  </si>
  <si>
    <t>C3-LOCKKIT-WH</t>
  </si>
  <si>
    <t>C3,LOCK KIT,WHITE</t>
  </si>
  <si>
    <t>C3-LOCKKIT-MA</t>
  </si>
  <si>
    <t>C3,LOCK KIT,MATT,ALUM</t>
  </si>
  <si>
    <t>C3-LOCKKIT-BK</t>
  </si>
  <si>
    <t>C3,LOCK KIT,BLACK</t>
  </si>
  <si>
    <t>C3-GANGKIT-1</t>
  </si>
  <si>
    <t>C3,GANGKIT,HDWRE,ONE JOINT</t>
  </si>
  <si>
    <t>KEY-1333</t>
  </si>
  <si>
    <t>FRONT/REAR DOOR KEY</t>
  </si>
  <si>
    <t>C5-KEY2</t>
  </si>
  <si>
    <t>(2)100T KEYS,C5 FRONT DR</t>
  </si>
  <si>
    <t>C5-SH-SYS22</t>
  </si>
  <si>
    <t>22D,C5 SHLF SYSTEM INSRT</t>
  </si>
  <si>
    <t>ACC-HANDLE1-MAV</t>
  </si>
  <si>
    <t>ACC-HANDLE1-MA</t>
  </si>
  <si>
    <t>ACC-HANDLE1-CB</t>
  </si>
  <si>
    <t>ACCY HNDL,1 BAY,CLSC BR</t>
  </si>
  <si>
    <t>ACC-HANDLE1-CN</t>
  </si>
  <si>
    <t>ACCY HNDL,1 BAY,CLSC NIC</t>
  </si>
  <si>
    <t>L5-TURFR-33LDW-I</t>
  </si>
  <si>
    <t>L5 TUR FRM,LD,LW33W,INT</t>
  </si>
  <si>
    <t>IL5-TURFR-WS33</t>
  </si>
  <si>
    <t>INTL L5 LECT TUR FR WS33</t>
  </si>
  <si>
    <t>IL5-TURFR-WS23</t>
  </si>
  <si>
    <t>INTL L5 LECT TUR FR WS23</t>
  </si>
  <si>
    <t>IL5-FLATFR-WS33</t>
  </si>
  <si>
    <t>INTL L5 LECT FLT FR WS33</t>
  </si>
  <si>
    <t>IL5-FLATFR-WS23</t>
  </si>
  <si>
    <t>INTL L5 LECT FLT FR WS23</t>
  </si>
  <si>
    <t>L5-FMHWS-33CB</t>
  </si>
  <si>
    <t>L5 FLT MW,HW,WS33,CLSC BR</t>
  </si>
  <si>
    <t>L5-FMHWS-23SN</t>
  </si>
  <si>
    <t>L5 FLT MW,HW,WS23,SAT NIC</t>
  </si>
  <si>
    <t>L5-FMHWS-23CB</t>
  </si>
  <si>
    <t>L5 FLT MW,HW WS23,CLSC BR</t>
  </si>
  <si>
    <t>C5-CG-V</t>
  </si>
  <si>
    <t>C5-CG-T</t>
  </si>
  <si>
    <t>C5-CG-H</t>
  </si>
  <si>
    <t>VC-LS7219-DT37</t>
  </si>
  <si>
    <t>VC LIFT SYS 72W19D 37 DT</t>
  </si>
  <si>
    <t>VC-LS4819-DT37</t>
  </si>
  <si>
    <t>VC LIFT SYS 48W19D 37 DT</t>
  </si>
  <si>
    <t>VC-LS3619-DT37</t>
  </si>
  <si>
    <t>VC LIFT SYS 36W19D 37 DT</t>
  </si>
  <si>
    <t>VC-LR1219-DT37</t>
  </si>
  <si>
    <t>VC LFTRDY BAY12W19DP DT37</t>
  </si>
  <si>
    <t>D12-SA</t>
  </si>
  <si>
    <t>DUALBAY OUTBD RK,NO DR,SA</t>
  </si>
  <si>
    <t>CHAIR-CON1-SVW</t>
  </si>
  <si>
    <t>CHAIR,CONF1,STD,VIN,WHT</t>
  </si>
  <si>
    <t>CHAIR-CON1-SVB</t>
  </si>
  <si>
    <t>CHAIR,CONF1,STD,VIN,BLK</t>
  </si>
  <si>
    <t>TCCH-M-5</t>
  </si>
  <si>
    <t>TP CLB CH HINGED MED 5FT</t>
  </si>
  <si>
    <t>HPL-SAMPLE14</t>
  </si>
  <si>
    <t>HPL SAMPLE BOX 2014</t>
  </si>
  <si>
    <t>L7-F61A-WD-SLHB9</t>
  </si>
  <si>
    <t>L7 ADJ FR,WD,SIL,H,B9,ZP</t>
  </si>
  <si>
    <t>L7-F61A-WD-SLHB3</t>
  </si>
  <si>
    <t>L7 ADJ FR,WD,SIL,H,B3,ZP</t>
  </si>
  <si>
    <t>L7-F61A-WD-SLHA7</t>
  </si>
  <si>
    <t>L7 ADJ FR,WD,SIL,H,A7,ZP</t>
  </si>
  <si>
    <t>L7-TUR-C760</t>
  </si>
  <si>
    <t>L7 TURRET CONN,C760 BZL</t>
  </si>
  <si>
    <t>L7-TUR-C1060</t>
  </si>
  <si>
    <t>L7 TURRET CONN,C1060 BZL</t>
  </si>
  <si>
    <t>L7-FL-CON</t>
  </si>
  <si>
    <t>L7 FLAT CONN SYS W STOR</t>
  </si>
  <si>
    <t>L5-MK23-CB</t>
  </si>
  <si>
    <t>L5 LCTRN MWK KT23,CLSC BR</t>
  </si>
  <si>
    <t>L2LDC2FCMGE</t>
  </si>
  <si>
    <t>L2 LECTERN,28W25D,CF,GE</t>
  </si>
  <si>
    <t>L2LDC2FCMGC</t>
  </si>
  <si>
    <t>L2 LECTERN,28W25D,CF,GC</t>
  </si>
  <si>
    <t>L2LDC2CCMKM</t>
  </si>
  <si>
    <t>L2 LECTERN,28W25D,C,KM</t>
  </si>
  <si>
    <t>L2LDC2CCMGE</t>
  </si>
  <si>
    <t>L2 LECTERN,28W25D,C,GE</t>
  </si>
  <si>
    <t>L2LDC2CCMGC</t>
  </si>
  <si>
    <t>L2 LECTERN,28W25D,C,GC</t>
  </si>
  <si>
    <t>FVS-LEVELERS-4</t>
  </si>
  <si>
    <t>FVS LEVELING FEET,4</t>
  </si>
  <si>
    <t>FVS-CMTB-128-BK</t>
  </si>
  <si>
    <t>FVS CAM MOUNT,MAX12,BLK</t>
  </si>
  <si>
    <t>FVS-CMTB-1200-WH</t>
  </si>
  <si>
    <t>FVS 1200 CAM MOUNT,WHT</t>
  </si>
  <si>
    <t>FVS-1200SC-WHA3</t>
  </si>
  <si>
    <t>FVS1200SINGLE,CAST WH,HA3</t>
  </si>
  <si>
    <t>HUBTS-TOWER5-WHT</t>
  </si>
  <si>
    <t>HUBTS,TOWER,5FT,WHITETLAM</t>
  </si>
  <si>
    <t>HUBTS-TOWER5-BKT</t>
  </si>
  <si>
    <t>HUBTS,TOWER,5FT,BLACKTLAM</t>
  </si>
  <si>
    <t>HUBTS-CM-TB</t>
  </si>
  <si>
    <t>HUBTS,CAMERA MT,TOP,BOT</t>
  </si>
  <si>
    <t>C5MM1-80S-327BK</t>
  </si>
  <si>
    <t>42-80 SINGLE 27D 3 BAY BK</t>
  </si>
  <si>
    <t>C3K4D1HB9A6ZPLBK</t>
  </si>
  <si>
    <t>C3K,4X10X32,M,H,B9,A6,LBK</t>
  </si>
  <si>
    <t>C3K4D1HA3D4ZPLBK</t>
  </si>
  <si>
    <t>C3K,4X10X32,M,H,A3,D4,LBK</t>
  </si>
  <si>
    <t>C3K4D1HA0D7ZPLWH</t>
  </si>
  <si>
    <t>C3K,4X10X32,M,H,A0,D7,LWH</t>
  </si>
  <si>
    <t>C3K3D1HB9A6ZPLBK</t>
  </si>
  <si>
    <t>C3K,3X10X32,M,H,B9,A6,LBK</t>
  </si>
  <si>
    <t>C3K3D1HA3D4ZPLBK</t>
  </si>
  <si>
    <t>C3K,3X10X32,M,H,A3,D4,LBK</t>
  </si>
  <si>
    <t>C3K3D1HA0D7ZPLWH</t>
  </si>
  <si>
    <t>C3K,3X10X32,M,H,A0,D7,LWH</t>
  </si>
  <si>
    <t>C3K2D1HB9A6ZPLBK</t>
  </si>
  <si>
    <t>C3K,2X10X32,M,H,B9,A6,LBK</t>
  </si>
  <si>
    <t>C3K2D1HA3D4ZPLBK</t>
  </si>
  <si>
    <t>C3K,2X10X32,M,H,A3,D4,LBK</t>
  </si>
  <si>
    <t>C3K2D1HA0D7ZPLWH</t>
  </si>
  <si>
    <t>C3K,2X10X32,M,H,A0,D7,LWH</t>
  </si>
  <si>
    <t>C3K1D1HB9A6ZPLBK</t>
  </si>
  <si>
    <t>C3K,1X10X32,M,H,B9,A6,LBK</t>
  </si>
  <si>
    <t>C3K1D1HA3D4ZPLBK</t>
  </si>
  <si>
    <t>C3K,1X10X32,M,H,A3,D4,LBK</t>
  </si>
  <si>
    <t>C3K1D1HA0D7ZPLWH</t>
  </si>
  <si>
    <t>C3K,1X10X32,M,H,A0,D7,LWH</t>
  </si>
  <si>
    <t>C3-HPNL-2DSP-WH</t>
  </si>
  <si>
    <t>C3,HORIZ,PNL,2DISPLAY,WH</t>
  </si>
  <si>
    <t>C3-HPNL-2DSP-SM</t>
  </si>
  <si>
    <t>C3,HORIZ,PNL,2DISPLAY,SM</t>
  </si>
  <si>
    <t>C3C2D1MSTCNZP001</t>
  </si>
  <si>
    <t>C3C,2X10X32,M,ST,ZP,CN</t>
  </si>
  <si>
    <t>C3C1D1MSTCNZP001</t>
  </si>
  <si>
    <t>C3C,1X10X32,M,ST,ZP,CN</t>
  </si>
  <si>
    <t>C3C1D1M4HA3ZP001</t>
  </si>
  <si>
    <t>C3C,1X10X32,M,4H,ZP,A3</t>
  </si>
  <si>
    <t>C3-32-LD2U</t>
  </si>
  <si>
    <t>C3,32,LG DUAL DISP MT,UNV</t>
  </si>
  <si>
    <t>C3-32-LD1U</t>
  </si>
  <si>
    <t>C3,32,LG SNGL DISP MT,UNV</t>
  </si>
  <si>
    <t>FVS-SBBU-1200</t>
  </si>
  <si>
    <t>FVS 1200 SOUNDBR BK UNIV</t>
  </si>
  <si>
    <t>FVS-800ES-WH</t>
  </si>
  <si>
    <t>FVS 800 E-LIFT,STAT WH</t>
  </si>
  <si>
    <t>FVS-800ES-BK</t>
  </si>
  <si>
    <t>FVS 800 E-LIFT,STAT BLK</t>
  </si>
  <si>
    <t>FVS-CMTB-1200-BK</t>
  </si>
  <si>
    <t>FVS 1200 CAM MOUNT,BLK</t>
  </si>
  <si>
    <t>FVS-800S-WH</t>
  </si>
  <si>
    <t>FVS 800 SINGLE,STAT WH</t>
  </si>
  <si>
    <t>FVS-800ESC-BK</t>
  </si>
  <si>
    <t>FVS 800 E-LIFT,CAST BLK</t>
  </si>
  <si>
    <t>FVS-1200SC-WHD5</t>
  </si>
  <si>
    <t>FVS1200SINGLE,CAST WH,HD5</t>
  </si>
  <si>
    <t>FVS-1200SC-WHD4</t>
  </si>
  <si>
    <t>FVS1200SINGLE,CAST WH,HD4</t>
  </si>
  <si>
    <t>FVS-1200SC-WHB3</t>
  </si>
  <si>
    <t>FVS1200SINGLE,CAST WH,HB3</t>
  </si>
  <si>
    <t>FVS-1200SC-WHA7</t>
  </si>
  <si>
    <t>FVS1200SINGLE,CAST WH,HA7</t>
  </si>
  <si>
    <t>FVS-1200SC-WHA0</t>
  </si>
  <si>
    <t>FVS1200SINGLE,CAST WH,HA0</t>
  </si>
  <si>
    <t>FVS-1200SC-BHD5</t>
  </si>
  <si>
    <t>FVS1200SINGLE,CASTBLK,HD5</t>
  </si>
  <si>
    <t>FVS-1200SC-BHD4</t>
  </si>
  <si>
    <t>FVS1200SINGLE,CASTBLK,HD4</t>
  </si>
  <si>
    <t>FVS-1200SC-BHB3</t>
  </si>
  <si>
    <t>FVS1200SINGLE,CASTBLK,HB3</t>
  </si>
  <si>
    <t>FVS-1200SC-BHA5</t>
  </si>
  <si>
    <t>FVS1200SINGLE,CASTBLK,HA5</t>
  </si>
  <si>
    <t>FVS-1200SC-BHA3</t>
  </si>
  <si>
    <t>FVS1200SINGLE,CASTBLK,HA3</t>
  </si>
  <si>
    <t>FVS-1200SC-BHA0</t>
  </si>
  <si>
    <t>FVS1200SINGLE,CASTBLK,HA0</t>
  </si>
  <si>
    <t>FVS-1200EC-WHD5</t>
  </si>
  <si>
    <t>FVS1200E-LIFT,CAST WH,HD5</t>
  </si>
  <si>
    <t>FVS-1200EC-WHD4</t>
  </si>
  <si>
    <t>FVS1200E-LIFT,CAST WH,HD4</t>
  </si>
  <si>
    <t>FVS-1200EC-WHB3</t>
  </si>
  <si>
    <t>FVS1200E-LIFT,CAST WH,HB3</t>
  </si>
  <si>
    <t>FVS-1200EC-WHA7</t>
  </si>
  <si>
    <t>FVS1200E-LIFT,CAST WH,HA7</t>
  </si>
  <si>
    <t>FVS-1200EC-WHA3</t>
  </si>
  <si>
    <t>FVS1200E-LIFT,CAST WH,HA3</t>
  </si>
  <si>
    <t>FVS-1200EC-WHA0</t>
  </si>
  <si>
    <t>FVS1200E-LIFT,CAST WH,HA0</t>
  </si>
  <si>
    <t>FVS-1200EC-BHD5</t>
  </si>
  <si>
    <t>FVS1200E-LIFT,CASTBLK,HD5</t>
  </si>
  <si>
    <t>FVS-1200EC-BHD4</t>
  </si>
  <si>
    <t>FVS1200E-LIFT,CASTBLK,HD4</t>
  </si>
  <si>
    <t>FVS-1200EC-BHB3</t>
  </si>
  <si>
    <t>FVS1200E-LIFT,CASTBLK,HB3</t>
  </si>
  <si>
    <t>FVS-1200EC-BHA5</t>
  </si>
  <si>
    <t>FVS1200E-LIFT,CASTBLK,HA5</t>
  </si>
  <si>
    <t>FVS-1200EC-BHA3</t>
  </si>
  <si>
    <t>FVS1200E-LIFT,CASTBLK,HA3</t>
  </si>
  <si>
    <t>FVS-1200EC-BHA0</t>
  </si>
  <si>
    <t>FVS1200E-LIFT,CASTBLK,HA0</t>
  </si>
  <si>
    <t>CFR-9-23</t>
  </si>
  <si>
    <t>9SP,CABINET FRAME RK,23D</t>
  </si>
  <si>
    <t>CFR-9-20</t>
  </si>
  <si>
    <t>9SP,CABINET FRAME RK,20D</t>
  </si>
  <si>
    <t>CFR-8-23</t>
  </si>
  <si>
    <t>8SP,CABINET FRAME RK,23D</t>
  </si>
  <si>
    <t>CFR-8-20</t>
  </si>
  <si>
    <t>8SP,CABINET FRAME RK,20D</t>
  </si>
  <si>
    <t>CFR-6-18</t>
  </si>
  <si>
    <t>6SP,CABINET FRAME RK,18D</t>
  </si>
  <si>
    <t>CFR-16-23</t>
  </si>
  <si>
    <t>16SP,CABINET FRAME RK,23D</t>
  </si>
  <si>
    <t>CFR-15-23</t>
  </si>
  <si>
    <t>15SP,CABINET FRAME RK,23D</t>
  </si>
  <si>
    <t>CFR-15-20</t>
  </si>
  <si>
    <t>15SP,CABINET FRAME RK,20D</t>
  </si>
  <si>
    <t>CFR-15-18</t>
  </si>
  <si>
    <t>15SP,CABINET FRAME RK,18D</t>
  </si>
  <si>
    <t>CFR-15-16</t>
  </si>
  <si>
    <t>15SP,CABINET FRAME RK,16D</t>
  </si>
  <si>
    <t>CFR-14-23</t>
  </si>
  <si>
    <t>14SP,CABINET FRAME RK,23D</t>
  </si>
  <si>
    <t>CFR-14-20</t>
  </si>
  <si>
    <t>14SP,CABINET FRAME RK,20D</t>
  </si>
  <si>
    <t>CFR-13-20</t>
  </si>
  <si>
    <t>13SP,CABINET FRAME RK,20D</t>
  </si>
  <si>
    <t>TP-F1330</t>
  </si>
  <si>
    <t>TECHPED FRAME ONLY 13X30</t>
  </si>
  <si>
    <t>TP-F1325</t>
  </si>
  <si>
    <t>TECHPED FRAME ONLY 13X25</t>
  </si>
  <si>
    <t>TP-F1318</t>
  </si>
  <si>
    <t>TECHPED FRAME ONLY 13X18</t>
  </si>
  <si>
    <t>L5-TURFR-43LDW</t>
  </si>
  <si>
    <t>L5 TURRET FRAME,LD,LW43W</t>
  </si>
  <si>
    <t>L5-TURFR-33LDW</t>
  </si>
  <si>
    <t>L5 TURRET FRAME,LD,LW33W</t>
  </si>
  <si>
    <t>L5-TURFR-23LDW</t>
  </si>
  <si>
    <t>L5 TURRET FRAME,LD,LW23W</t>
  </si>
  <si>
    <t>L5-FLATFR-43LDW</t>
  </si>
  <si>
    <t>L5 FLAT FRAME,LD,LW43W</t>
  </si>
  <si>
    <t>L5-FLATFR-33LDW</t>
  </si>
  <si>
    <t>L5 FLAT FRAME,LD,LW33W</t>
  </si>
  <si>
    <t>L5-FLATFR-23LDW</t>
  </si>
  <si>
    <t>L5 FLAT FRAME,LD,LW23W</t>
  </si>
  <si>
    <t>IC5-FF31-3</t>
  </si>
  <si>
    <t>INTL C5 FRAME,31D,3 BAY</t>
  </si>
  <si>
    <t>IC5-FF31-2</t>
  </si>
  <si>
    <t>INTL C5 FRAME,31D,2 BAY</t>
  </si>
  <si>
    <t>IC5-FF31-1</t>
  </si>
  <si>
    <t>INTL C5 FRAME,31D,1 BAY</t>
  </si>
  <si>
    <t>IC5-FF27-3</t>
  </si>
  <si>
    <t>INTL C5 FRAME,27D,3 BAY</t>
  </si>
  <si>
    <t>IC5-FF27-2</t>
  </si>
  <si>
    <t>INTL C5 FRAME,27D,2 BAY</t>
  </si>
  <si>
    <t>IC5-FF27-1</t>
  </si>
  <si>
    <t>INTL C5 FRAME,27D,1 BAY</t>
  </si>
  <si>
    <t>C5-FF31-2</t>
  </si>
  <si>
    <t>C5 FURN FRAME,31D,2 BAY</t>
  </si>
  <si>
    <t>C5-FF31-1</t>
  </si>
  <si>
    <t>C5 FURN FRAME,31D,1 BAY</t>
  </si>
  <si>
    <t>C5-FF22-3</t>
  </si>
  <si>
    <t>C5 FURN FRAME,22D,3 BAY</t>
  </si>
  <si>
    <t>C5-FF22-2</t>
  </si>
  <si>
    <t>C5 FURN FRAME,22D,2 BAY</t>
  </si>
  <si>
    <t>C5-FF22-1</t>
  </si>
  <si>
    <t>C5 FURN FRAME,22D,1 BAY</t>
  </si>
  <si>
    <t>C3-FF32-4</t>
  </si>
  <si>
    <t>C3 FRAME,4 BAY,32"H,V2</t>
  </si>
  <si>
    <t>C3-FF32-3</t>
  </si>
  <si>
    <t>C3 FRAME,3 BAY,32"H,V2</t>
  </si>
  <si>
    <t>C3-FF32-2</t>
  </si>
  <si>
    <t>C3 FRAME,2 BAY,32"H,V2</t>
  </si>
  <si>
    <t>RFR-GFD-20</t>
  </si>
  <si>
    <t>20SP GLASS DOOR,RFR</t>
  </si>
  <si>
    <t>IFANTOP-138DC</t>
  </si>
  <si>
    <t>IBGR-552FT-FC</t>
  </si>
  <si>
    <t>INT'L 552CFM FAN TOP W/FC</t>
  </si>
  <si>
    <t>IBGR-552FT</t>
  </si>
  <si>
    <t>INT'L BGR 552CFM FAN TOP</t>
  </si>
  <si>
    <t>GRK-4FT36</t>
  </si>
  <si>
    <t>36"DP GRK 4"FAN TOP</t>
  </si>
  <si>
    <t>GRK-4FT30</t>
  </si>
  <si>
    <t>30DP,GRK 4" FAN TOP</t>
  </si>
  <si>
    <t>SNE30-CFD-45-U</t>
  </si>
  <si>
    <t>SNE 30W FAN FD/RD 45U AO</t>
  </si>
  <si>
    <t>SNE30-CFD-42-U</t>
  </si>
  <si>
    <t>SNE 30W FAN FD/RD 42U AO</t>
  </si>
  <si>
    <t>SNE27-CFD-45-U</t>
  </si>
  <si>
    <t>SNE 27W FAN FD/RD 45U AO</t>
  </si>
  <si>
    <t>SNE27-CFD-42-U</t>
  </si>
  <si>
    <t>SNE 27W FAN FD/RD 42U AO</t>
  </si>
  <si>
    <t>SNE24-CFD-45-U</t>
  </si>
  <si>
    <t>SNE 24W FAN FD/RD 45U AO</t>
  </si>
  <si>
    <t>SNE24-CFD-42-U</t>
  </si>
  <si>
    <t>SNE 24W FAN FD/RD 42U AO</t>
  </si>
  <si>
    <t>SNE24-CFD-24-U</t>
  </si>
  <si>
    <t>SNE 24W FAN FD/RD 24U AO</t>
  </si>
  <si>
    <t>SFACE1</t>
  </si>
  <si>
    <t>1SP TEXTURED RSH FACE</t>
  </si>
  <si>
    <t>AFACE1</t>
  </si>
  <si>
    <t>1SP ANODIZED RSH FACE</t>
  </si>
  <si>
    <t>C5-EXT-3</t>
  </si>
  <si>
    <t>C5 3D,1 BAY REAR DOOR EXT</t>
  </si>
  <si>
    <t>UD3-772341</t>
  </si>
  <si>
    <t>3SP UTIL DRAWER,BLK,CUS</t>
  </si>
  <si>
    <t>L5-SD7</t>
  </si>
  <si>
    <t>L5 STORAGE DRAWER,7 IN</t>
  </si>
  <si>
    <t>L5-DCD23</t>
  </si>
  <si>
    <t>L5 DOC CAM DRAWER,23IN</t>
  </si>
  <si>
    <t>SNE30-LVD-42-U</t>
  </si>
  <si>
    <t>SNE30W VENT FD/RD 42U AO</t>
  </si>
  <si>
    <t>SNE27-LVD-45-U</t>
  </si>
  <si>
    <t>SNE27W VENT FD/RD 45U AO</t>
  </si>
  <si>
    <t>SNE27-LVD-42-U</t>
  </si>
  <si>
    <t>SNE27W VENT FD/RD 42U AO</t>
  </si>
  <si>
    <t>SNE27-CLVD-42-U</t>
  </si>
  <si>
    <t>SNE 27W VENT FD/RD 42U AO</t>
  </si>
  <si>
    <t>SNE24-LVD-45-U</t>
  </si>
  <si>
    <t>SNE24W VENT FD/RD 45U AO</t>
  </si>
  <si>
    <t>SNE24-LVD-24-U</t>
  </si>
  <si>
    <t>SNE24W VENT FD/RD 24U AO</t>
  </si>
  <si>
    <t>SNE24-CLVD-42-U</t>
  </si>
  <si>
    <t>SNE 24W VENT FD/RD 42U AO</t>
  </si>
  <si>
    <t>SNE24-CLVD-24-U</t>
  </si>
  <si>
    <t>MW-VRD-37</t>
  </si>
  <si>
    <t>37SP VENTED REAR DR (BLK)</t>
  </si>
  <si>
    <t>MW-CLVRD-40</t>
  </si>
  <si>
    <t>LG PERF SPLIT REARDR,40SP</t>
  </si>
  <si>
    <t>LVFD28-24</t>
  </si>
  <si>
    <t>28W/24SP SR PERF FRNT DR</t>
  </si>
  <si>
    <t>GLVFRD-52</t>
  </si>
  <si>
    <t>52SP LG PERF F/R GRK DOOR</t>
  </si>
  <si>
    <t>GLVFRD-48</t>
  </si>
  <si>
    <t>48SP LG PERF F/R GRK DOOR</t>
  </si>
  <si>
    <t>GLVFRD-44</t>
  </si>
  <si>
    <t>44SP LG PERF F/R GRK DOOR</t>
  </si>
  <si>
    <t>GLVFRD-40</t>
  </si>
  <si>
    <t>40SP LG PERF F/R GRK DOOR</t>
  </si>
  <si>
    <t>GCLVFRD-52</t>
  </si>
  <si>
    <t>52SP,LG PERF SPLIT F/R DR</t>
  </si>
  <si>
    <t>GCLVFRD-48</t>
  </si>
  <si>
    <t>48SP,LG PERF SPLIT F/R DR</t>
  </si>
  <si>
    <t>GCLVFRD-44</t>
  </si>
  <si>
    <t>44SP,LG PERF SPLIT F/R DR</t>
  </si>
  <si>
    <t>GCLVFRD-40</t>
  </si>
  <si>
    <t>40SP,LG PERF SPLIT F/R DR</t>
  </si>
  <si>
    <t>CWR-VD4-26</t>
  </si>
  <si>
    <t>CWR,DOOR,DEEP,VENT</t>
  </si>
  <si>
    <t>VWM-SD-42-WT-U</t>
  </si>
  <si>
    <t>VWM SLD DOOR,42"H,WT</t>
  </si>
  <si>
    <t>VWM-SD-42-PW-U</t>
  </si>
  <si>
    <t>VWM-SD-42-BW-U</t>
  </si>
  <si>
    <t>VWM SLD DOOR,42"H,BW</t>
  </si>
  <si>
    <t>SP-CFR-10-23</t>
  </si>
  <si>
    <t>10SP,23D,SIDE,PNLS,BK,CTM</t>
  </si>
  <si>
    <t>SNE30-CSD-45-U</t>
  </si>
  <si>
    <t>SNE 30W SLD,FD/RD 45U AO</t>
  </si>
  <si>
    <t>SNE27-CSD-45-U</t>
  </si>
  <si>
    <t>SNE 27W SLD,FD/RD 45U AO</t>
  </si>
  <si>
    <t>SNE27-CSD-42-U</t>
  </si>
  <si>
    <t>SNE 27W SLD,FD/RD 42U AO</t>
  </si>
  <si>
    <t>SNE24-CSD-45-U</t>
  </si>
  <si>
    <t>SNE24W SLD,FD/RD 45U AO</t>
  </si>
  <si>
    <t>SNE24-CSD-42-U</t>
  </si>
  <si>
    <t>SNE24W SLD FD/RD 42U AO</t>
  </si>
  <si>
    <t>SNE24-CSD-24-U</t>
  </si>
  <si>
    <t>SNE24W SLD,FD/RD 24U AO</t>
  </si>
  <si>
    <t>RAP-MFR20GE</t>
  </si>
  <si>
    <t>REAR,MFR,20,GE</t>
  </si>
  <si>
    <t>PTRK-14-RD</t>
  </si>
  <si>
    <t>14SP PTRK REAR DOOR</t>
  </si>
  <si>
    <t>MW-RD-54</t>
  </si>
  <si>
    <t>54SP MRK/WRK REAR DOOR</t>
  </si>
  <si>
    <t>MW-RD-40</t>
  </si>
  <si>
    <t>40SP MRK/WRK REAR DOOR</t>
  </si>
  <si>
    <t>GFRD-52</t>
  </si>
  <si>
    <t>52SP,SOLID F/R GRK DOOR</t>
  </si>
  <si>
    <t>GFRD-48</t>
  </si>
  <si>
    <t>48SP,SOLID F/R GRK DOOR</t>
  </si>
  <si>
    <t>GFRD-44</t>
  </si>
  <si>
    <t>44SP,SOLID F/R GRK DOOR</t>
  </si>
  <si>
    <t>GFRD-40</t>
  </si>
  <si>
    <t>40SP,SOLID F/R GRK DOOR</t>
  </si>
  <si>
    <t>GCFRD-52</t>
  </si>
  <si>
    <t>52SP,CUPBOARD F/R GRK DR</t>
  </si>
  <si>
    <t>GCFRD-48</t>
  </si>
  <si>
    <t>48SP,CUPBOARD F/R GRK DR</t>
  </si>
  <si>
    <t>FD28-46</t>
  </si>
  <si>
    <t>28W/46SP SR SOLID FRNT DR</t>
  </si>
  <si>
    <t>FD28-40</t>
  </si>
  <si>
    <t>28W/40SP SR SOLID FRNT DR</t>
  </si>
  <si>
    <t>FD28-24</t>
  </si>
  <si>
    <t>28W/24SP SR SOLID FRNT DR</t>
  </si>
  <si>
    <t>FD-14</t>
  </si>
  <si>
    <t>14SP SOLID FRONTDR, UNIV.</t>
  </si>
  <si>
    <t>ERK-RDC40</t>
  </si>
  <si>
    <t>ERK,REAR CABLE DOOR,40SP</t>
  </si>
  <si>
    <t>ERK-RDC27</t>
  </si>
  <si>
    <t>ERK,REAR CABLE DOOR,27SP</t>
  </si>
  <si>
    <t>ERK-RDC21</t>
  </si>
  <si>
    <t>ERK,REAR CABLE DOOR,21SP</t>
  </si>
  <si>
    <t>ERK-RD-44</t>
  </si>
  <si>
    <t>44SP ERK REAR DOOR</t>
  </si>
  <si>
    <t>ERK-RD-40</t>
  </si>
  <si>
    <t>40SP ERK REAR DOOR</t>
  </si>
  <si>
    <t>ERK-RD-35</t>
  </si>
  <si>
    <t>35SP ERK REAR DOOR</t>
  </si>
  <si>
    <t>ERK-RD-18</t>
  </si>
  <si>
    <t>18SP ERK REAR DOOR</t>
  </si>
  <si>
    <t>ERK-RD-10</t>
  </si>
  <si>
    <t>10SP ERK REAR DOOR</t>
  </si>
  <si>
    <t>DOOR-S42</t>
  </si>
  <si>
    <t>BGR-RD45</t>
  </si>
  <si>
    <t>45SP BGR REAR DOOR</t>
  </si>
  <si>
    <t>BGR-RD38</t>
  </si>
  <si>
    <t>38SP BGR REAR DOOR</t>
  </si>
  <si>
    <t>SNE30-VPD-45</t>
  </si>
  <si>
    <t>30WX45SP PLEXI/VENT FD/RD</t>
  </si>
  <si>
    <t>SNE30-PD-45-U</t>
  </si>
  <si>
    <t>SNE30W PLEXI FD/RD 45U,AO</t>
  </si>
  <si>
    <t>SNE30-PD-42-U</t>
  </si>
  <si>
    <t>SNE30W PLEXI FD/RD 42U,AO</t>
  </si>
  <si>
    <t>SNE27-PD-45-U</t>
  </si>
  <si>
    <t>SNE27W PLEXI FD/RD 45U,AO</t>
  </si>
  <si>
    <t>SNE27-PD-42-U</t>
  </si>
  <si>
    <t>SNE27W PLEXI FD/RD 42U,AO</t>
  </si>
  <si>
    <t>SNE24-PD-45-U</t>
  </si>
  <si>
    <t>SNE24W PLEXI FD/RD 45U,AO</t>
  </si>
  <si>
    <t>PFD28-46</t>
  </si>
  <si>
    <t>28W/46SP PLEXI FRONT DOOR</t>
  </si>
  <si>
    <t>PFD28-40</t>
  </si>
  <si>
    <t>28W/40SP PLEXI FRONT DOOR</t>
  </si>
  <si>
    <t>PFD28-24</t>
  </si>
  <si>
    <t>28W/24SP PLEXI FRONT DOOR</t>
  </si>
  <si>
    <t>DOOR-P42</t>
  </si>
  <si>
    <t>CWR-PFD4-26</t>
  </si>
  <si>
    <t>26SP CWR PLEXI FD 4"D</t>
  </si>
  <si>
    <t>CWR-PFD-26</t>
  </si>
  <si>
    <t>26SP CWR PLEXI FD</t>
  </si>
  <si>
    <t>HUBTS-RCP-WHITE</t>
  </si>
  <si>
    <t>HUBTS,REARCOVER,PLX,WHITE</t>
  </si>
  <si>
    <t>C3-32-SCVR-BK</t>
  </si>
  <si>
    <t>C3,32,SINGLE,COVER,BLACK</t>
  </si>
  <si>
    <t>C3-32-DCVR-BK</t>
  </si>
  <si>
    <t>C3,32,DUAL,COVER,BLACK</t>
  </si>
  <si>
    <t>VC-W2219-DT34</t>
  </si>
  <si>
    <t>22DEG,19D WEDGE,34 DSKTOP</t>
  </si>
  <si>
    <t>VC-C3624-GDFS-SG</t>
  </si>
  <si>
    <t>CABSRG 36X24 GLSDR SA SG</t>
  </si>
  <si>
    <t>VC-C3624-GDFS-MP</t>
  </si>
  <si>
    <t>CABSRG 36X24 GLSDR SA MP</t>
  </si>
  <si>
    <t>VC-C3624-GDFS-GS</t>
  </si>
  <si>
    <t>CABSTRG 36X24 GLSDR SA GS</t>
  </si>
  <si>
    <t>VC-C3624-GDFS-DP</t>
  </si>
  <si>
    <t>CABSRG 36X24 GLSDR SA DP</t>
  </si>
  <si>
    <t>VC-C3624-GDFS-AG</t>
  </si>
  <si>
    <t>CABSRG 36X24 GLSDR SA AG</t>
  </si>
  <si>
    <t>VC-B24-RR12</t>
  </si>
  <si>
    <t>VC BAY RACKRAIL KIT 12SP</t>
  </si>
  <si>
    <t>VC-7219-DT34SA</t>
  </si>
  <si>
    <t>VC 72W/19D BAY 34DT SA</t>
  </si>
  <si>
    <t>MAG-CAB-LATCHKEY</t>
  </si>
  <si>
    <t>MAGNETIC CAB LATCH KEY</t>
  </si>
  <si>
    <t>L5KCB2SEHB3ZP002</t>
  </si>
  <si>
    <t>L5PK,43W,TUR,SOT,H,B3,DZP</t>
  </si>
  <si>
    <t>L5KCB2SEHB3ZP001</t>
  </si>
  <si>
    <t>L5PK,43W,TUR,SOT,H,B3,ZP</t>
  </si>
  <si>
    <t>L5KCB2SEHA3ZP002</t>
  </si>
  <si>
    <t>L5PK,43W,TUR,SOT,H,A3,DZP</t>
  </si>
  <si>
    <t>L5KCB2SEHA0ZP002</t>
  </si>
  <si>
    <t>L5PK,43W,TUR,SOT,H,A0,DZP</t>
  </si>
  <si>
    <t>L5KBB2SEHB3ZP002</t>
  </si>
  <si>
    <t>L5PK,33W,TUR,SOT,H,B3,DZP</t>
  </si>
  <si>
    <t>LH-VLCMS</t>
  </si>
  <si>
    <t>CNSL,VISIONLINE,MED,S</t>
  </si>
  <si>
    <t>LH-VLCMA</t>
  </si>
  <si>
    <t>CNSL,VISIONLINE,MED,A</t>
  </si>
  <si>
    <t>LH-VLCLS</t>
  </si>
  <si>
    <t>CNSL,VISIONLINE,LG,S</t>
  </si>
  <si>
    <t>LH-VLCLHS</t>
  </si>
  <si>
    <t>CNSL,VISIONLINE,LG,AIR,S</t>
  </si>
  <si>
    <t>LH-VLCLHB</t>
  </si>
  <si>
    <t>CNSL,VISIONLINE,LG,AIR,B</t>
  </si>
  <si>
    <t>LH-VLCLHA</t>
  </si>
  <si>
    <t>CNSL,VISIONLINE,LG,AIR,A</t>
  </si>
  <si>
    <t>LH-VLCLB</t>
  </si>
  <si>
    <t>CNSL,VISIONLINE,LG,B</t>
  </si>
  <si>
    <t>LH-VLCLA</t>
  </si>
  <si>
    <t>CNSL,VISIONLINE,LG,A</t>
  </si>
  <si>
    <t>LH-VLAMA</t>
  </si>
  <si>
    <t>ACCY,VL,MONITORARM,SINGLE</t>
  </si>
  <si>
    <t>LH-VLALGT</t>
  </si>
  <si>
    <t>ACCY,VISIONLINE,TASKLIGHT</t>
  </si>
  <si>
    <t>LH-VLAHA</t>
  </si>
  <si>
    <t>ACCY,VISIONLINE,HGT-ADJ</t>
  </si>
  <si>
    <t>LH-VLACPU</t>
  </si>
  <si>
    <t>ACCY,VISIONLINE,CPU</t>
  </si>
  <si>
    <t>ELUR-SL</t>
  </si>
  <si>
    <t>84"DESK&amp;OB W/2X4 RKS,SL</t>
  </si>
  <si>
    <t>VFEET-3-9.5</t>
  </si>
  <si>
    <t>3 BAY VFEET 9.5"FLOOR</t>
  </si>
  <si>
    <t>HUBTS-CASTER</t>
  </si>
  <si>
    <t>HUBTS,CASTER KIT</t>
  </si>
  <si>
    <t>SNE-CCE12-4548</t>
  </si>
  <si>
    <t>SNE CC END,12"W,45U,48"D</t>
  </si>
  <si>
    <t>SNE-CCE12-4542</t>
  </si>
  <si>
    <t>SNE CC END,12"W,45U,42"D</t>
  </si>
  <si>
    <t>SNE-CCE12-4536</t>
  </si>
  <si>
    <t>SNE CC END,12"W,45U,36"D</t>
  </si>
  <si>
    <t>SNE-CC-48LT</t>
  </si>
  <si>
    <t>48DP,SOLID CC TOP,LKOS</t>
  </si>
  <si>
    <t>SNE-CC-45FB</t>
  </si>
  <si>
    <t>45SP CABLE CHASE,FR/BK</t>
  </si>
  <si>
    <t>SNE-CC-42LT</t>
  </si>
  <si>
    <t>42DP,SOLID CC TOP,LKOS</t>
  </si>
  <si>
    <t>SNE-CC-42FB</t>
  </si>
  <si>
    <t>42SP CABLE CHASE,FR/BK</t>
  </si>
  <si>
    <t>SNE-CC-36LT</t>
  </si>
  <si>
    <t>36DP,SOLID CC TOP,LKOS</t>
  </si>
  <si>
    <t>GCC-52-42</t>
  </si>
  <si>
    <t>52SP,42D GRK CABLE CHASE</t>
  </si>
  <si>
    <t>GCC-52-36</t>
  </si>
  <si>
    <t>52SP,36D GRK CABLE CHASE</t>
  </si>
  <si>
    <t>GCC-52-30</t>
  </si>
  <si>
    <t>52SP,30D GRK CABLE CHASE</t>
  </si>
  <si>
    <t>GCC-52-24</t>
  </si>
  <si>
    <t>52SP,24D GRK CABLE CHASE</t>
  </si>
  <si>
    <t>GCC-48-42</t>
  </si>
  <si>
    <t>48SP,42D GRK CABLE CHASE</t>
  </si>
  <si>
    <t>GCC-48-36</t>
  </si>
  <si>
    <t>48SP,36D GRK CABLE CHASE</t>
  </si>
  <si>
    <t>GCC-48-30</t>
  </si>
  <si>
    <t>48SP,30D GRK CABLE CHASE</t>
  </si>
  <si>
    <t>GCC-48-24</t>
  </si>
  <si>
    <t>48SP,24D GRK CABLE CHASE</t>
  </si>
  <si>
    <t>GCC-44-42</t>
  </si>
  <si>
    <t>44SP,42D GRK CABLE CHASE</t>
  </si>
  <si>
    <t>GCC-44-36</t>
  </si>
  <si>
    <t>44SP,36D GRK CABLE CHASE</t>
  </si>
  <si>
    <t>GCC-44-30</t>
  </si>
  <si>
    <t>44SP,30D GRK CABLE CHASE</t>
  </si>
  <si>
    <t>GCC-44-24</t>
  </si>
  <si>
    <t>44SP,24D GRK CABLE CHASE</t>
  </si>
  <si>
    <t>GCC-40-42</t>
  </si>
  <si>
    <t>40SP,42D GRK CABLE CHASE</t>
  </si>
  <si>
    <t>GCC-40-36</t>
  </si>
  <si>
    <t>40SP,36D GRK CABLE CHASE</t>
  </si>
  <si>
    <t>GCC-40-30</t>
  </si>
  <si>
    <t>40SP,30D GRK CABLE CHASE</t>
  </si>
  <si>
    <t>CC-54-31</t>
  </si>
  <si>
    <t>CABLE CHASE FOR 54SP VMRK</t>
  </si>
  <si>
    <t>SR28-IVCMF-40</t>
  </si>
  <si>
    <t>VERTICAL FINGER,40SP,SR28</t>
  </si>
  <si>
    <t>SR28-IVCMF-24</t>
  </si>
  <si>
    <t>VERTICAL FINGER,24SP,SR28</t>
  </si>
  <si>
    <t>SNE-42DUCT-4X6-U</t>
  </si>
  <si>
    <t>SNE 42U INT CBL DUCT,AO</t>
  </si>
  <si>
    <t>PCD-1.5X2-35</t>
  </si>
  <si>
    <t>1.5"WX2"DX35RU</t>
  </si>
  <si>
    <t>PCD-1.5X2-21</t>
  </si>
  <si>
    <t>1.5"WX2"DX21RU</t>
  </si>
  <si>
    <t>PCD-1.5X2-18</t>
  </si>
  <si>
    <t>1.5"WX2"DX18RU</t>
  </si>
  <si>
    <t>LACE-A</t>
  </si>
  <si>
    <t>45SP,2"W,RND HOLE,LACER</t>
  </si>
  <si>
    <t>LACE-5254-O-A</t>
  </si>
  <si>
    <t>52/54SP,TIEPOST LACER</t>
  </si>
  <si>
    <t>LACE-5254-1-A</t>
  </si>
  <si>
    <t>52/54SP,1"W,TIE SDLE,LCR</t>
  </si>
  <si>
    <t>LACE-44-OW-A</t>
  </si>
  <si>
    <t>44SP,4.75",TIEPOST LACER</t>
  </si>
  <si>
    <t>LACE-44-O-A</t>
  </si>
  <si>
    <t>44SP,3.25"W,TIEPOST LACER</t>
  </si>
  <si>
    <t>LACE-44L-A</t>
  </si>
  <si>
    <t>44SP,3.5"LACE W/BRG LANCE</t>
  </si>
  <si>
    <t>LACE-44L</t>
  </si>
  <si>
    <t>44SPX3.5"LACE W/BRDGE LNC</t>
  </si>
  <si>
    <t>LACE-44-1S-A</t>
  </si>
  <si>
    <t>44SP,1"W,LACE W/TIE SDDLS</t>
  </si>
  <si>
    <t>LACE-44-1-A</t>
  </si>
  <si>
    <t>44SP,1"W,TIE SADDLE,LACER</t>
  </si>
  <si>
    <t>LACE-40-O-A</t>
  </si>
  <si>
    <t>40SP,3.25"W,TIEPOST LACER</t>
  </si>
  <si>
    <t>LACE-37-OW-A</t>
  </si>
  <si>
    <t>37SP,4.75",TIEPOST LACER</t>
  </si>
  <si>
    <t>LACE-37-O-A</t>
  </si>
  <si>
    <t>37SP,3.25"W,TIEPOST LACER</t>
  </si>
  <si>
    <t>LACE-37L-A</t>
  </si>
  <si>
    <t>37SP,3.5"LACE W/BRG LANCE</t>
  </si>
  <si>
    <t>LACE-37-A</t>
  </si>
  <si>
    <t>37SP,2"W,RND HOLE,LACER</t>
  </si>
  <si>
    <t>LACE-37-1S-A</t>
  </si>
  <si>
    <t>37SP,1"W,LACE W/TIE SDDLS</t>
  </si>
  <si>
    <t>LACE-37-1-A</t>
  </si>
  <si>
    <t>37SP,1"W,TIE SADDLE,LACER</t>
  </si>
  <si>
    <t>LACE-23-O-A</t>
  </si>
  <si>
    <t>23SP,3.25"W,TIEPOST LACER</t>
  </si>
  <si>
    <t>LACE-13-OW-A</t>
  </si>
  <si>
    <t>13SP,4.75",TIEPOST LACER</t>
  </si>
  <si>
    <t>LACE-13-OW</t>
  </si>
  <si>
    <t>4-3/4"W,13SP,TIE PST,1PC</t>
  </si>
  <si>
    <t>LACE-13-O-A</t>
  </si>
  <si>
    <t>13SP,3.25"W,TIEPOST LACER</t>
  </si>
  <si>
    <t>LACE-13-A</t>
  </si>
  <si>
    <t>13SP,2"W,RND HOLE,LACER</t>
  </si>
  <si>
    <t>FWD-LACE-WB3-41-42</t>
  </si>
  <si>
    <t>FORWARD 3" W WIRE LACE, FITS 41U-42U,1PC</t>
  </si>
  <si>
    <t>FWD-LACE-WB3-35-40</t>
  </si>
  <si>
    <t>FORWARD 3" W WIRE LACE, FITS 35U-40U,1PC</t>
  </si>
  <si>
    <t>FWD-LACE-WB3-24-27</t>
  </si>
  <si>
    <t>FORWARD 3" W WIRE LACE, FITS 24U-27U,1PC</t>
  </si>
  <si>
    <t>FWD-LACE-WB3-16-21</t>
  </si>
  <si>
    <t>FORWARD 3" W WIRE LACE, FITS 16U-21U,1PC</t>
  </si>
  <si>
    <t>FWD-LACE-UMV-44-45</t>
  </si>
  <si>
    <t>FORWARD UNIV MNTNG PTRN,FITS 44U-45U,1PC</t>
  </si>
  <si>
    <t>FWD-LACE-UMV-41-42</t>
  </si>
  <si>
    <t>FORWARD UNIV MNTNG PTRN,FITS 41U-42U,1PC</t>
  </si>
  <si>
    <t>FWD-LACE-UMV-35-40</t>
  </si>
  <si>
    <t>FORWARD UNIV MNTNG PTRN,FITS 35U-40U,1PC</t>
  </si>
  <si>
    <t>FWD-LACE-UMV-24-27</t>
  </si>
  <si>
    <t>FORWARD UNIV MNTNG PTRN,FITS 24U-27U,1PC</t>
  </si>
  <si>
    <t>FWD-LACE-UMV-16-21</t>
  </si>
  <si>
    <t>FORWARD UNIV MNTNG PTRN,FITS 16U-21U,1PC</t>
  </si>
  <si>
    <t>FWD-D-RING</t>
  </si>
  <si>
    <t>FORWARD D STYLE RING CABLE MANAGEMENT</t>
  </si>
  <si>
    <t>ASP-OWP</t>
  </si>
  <si>
    <t>ANTI-SLIP CBL PAD,4PC OWP</t>
  </si>
  <si>
    <t>CUT-WMINTEGREAT</t>
  </si>
  <si>
    <t>CUTOUT INTGRT TB672APBK</t>
  </si>
  <si>
    <t>CUT-EXCC700</t>
  </si>
  <si>
    <t>CUTOUT EXTRON 60-1405-02</t>
  </si>
  <si>
    <t>CUT-EXCC500</t>
  </si>
  <si>
    <t>CUT 60-1404-02,70-1045-XX</t>
  </si>
  <si>
    <t>CUT-EXCC202</t>
  </si>
  <si>
    <t>CUTOUT EXTRON 60-XXXX-02</t>
  </si>
  <si>
    <t>CUT-EXCC200</t>
  </si>
  <si>
    <t>CUTOUT EXTRON 60-716-XX</t>
  </si>
  <si>
    <t>CUT-EXCC1200</t>
  </si>
  <si>
    <t>CUT 60-1397-02,70-1037-XX</t>
  </si>
  <si>
    <t>CUT-CRFPCS</t>
  </si>
  <si>
    <t>CUTOUT CRESTRON FT-PWR-D</t>
  </si>
  <si>
    <t>CUT-CRFCC</t>
  </si>
  <si>
    <t>CUTOUT CRESTRON C2N-FTB-D</t>
  </si>
  <si>
    <t>CUT-CRCICC</t>
  </si>
  <si>
    <t>CUT CRESTRON TT-100-B-T</t>
  </si>
  <si>
    <t>CUT-AMHP900</t>
  </si>
  <si>
    <t>CUTOUT AMX HP900</t>
  </si>
  <si>
    <t>CUT-ALTNP1OR2</t>
  </si>
  <si>
    <t>CUTOUT ALTNIEX TNP1 OR 2</t>
  </si>
  <si>
    <t>SNE-TCB-48</t>
  </si>
  <si>
    <t>TOP OPT BRKT,SNE 48"D</t>
  </si>
  <si>
    <t>SNE-TCB-42</t>
  </si>
  <si>
    <t>TOP OPT BRKT,SNE 42"D</t>
  </si>
  <si>
    <t>SNE-TCB-36</t>
  </si>
  <si>
    <t>TOP OPT BRKT,SNE 36"D</t>
  </si>
  <si>
    <t>SNE30-Z4</t>
  </si>
  <si>
    <t>SEISMIC BRKTS 30"W SNE</t>
  </si>
  <si>
    <t>SNE27-Z4</t>
  </si>
  <si>
    <t>SEISMIC BRKTS 27"W SNE</t>
  </si>
  <si>
    <t>SNE24-Z4</t>
  </si>
  <si>
    <t>SEISMIC BRKTS 24"W SNE</t>
  </si>
  <si>
    <t>C5-ARB31</t>
  </si>
  <si>
    <t>31D,C5 ADJ RAIL BRKT</t>
  </si>
  <si>
    <t>C5-ARB27</t>
  </si>
  <si>
    <t>27D,C5 ADJ RAIL BRKT</t>
  </si>
  <si>
    <t>C5-ARB</t>
  </si>
  <si>
    <t>C5 ADJUSTABLE RAIL BRKT</t>
  </si>
  <si>
    <t>FWD-UVPB-42-45</t>
  </si>
  <si>
    <t>FORWARD UVPB-4245 UNIVERSAL POWER BKT</t>
  </si>
  <si>
    <t>PBRU20A1</t>
  </si>
  <si>
    <t>PTDF,BRACE,UNIV,20</t>
  </si>
  <si>
    <t>Miscellaneous</t>
  </si>
  <si>
    <t>SRB-2-SNE27-4224</t>
  </si>
  <si>
    <t>SEISMIC BASE,2BAY 42D 24H</t>
  </si>
  <si>
    <t>SRB-1-SNE24-3624</t>
  </si>
  <si>
    <t>SEISMIC BASE,1BAY,36D,24H</t>
  </si>
  <si>
    <t>CBS-GRK-42</t>
  </si>
  <si>
    <t>CASTER BASE FOR GRK 42DP</t>
  </si>
  <si>
    <t>CBS-GRK-36</t>
  </si>
  <si>
    <t>CASTER BASE FOR GRK 36DP</t>
  </si>
  <si>
    <t>CBS-GRK-30</t>
  </si>
  <si>
    <t>CASTER BASE FOR GRK 30DP</t>
  </si>
  <si>
    <t>CBS-DRK-42</t>
  </si>
  <si>
    <t>CASTER BASE FITS 42DP DRK</t>
  </si>
  <si>
    <t>LACE-G52-1P</t>
  </si>
  <si>
    <t>6PC,52SPX1"STEEL LACE BAR</t>
  </si>
  <si>
    <t>LACE-G48-1P</t>
  </si>
  <si>
    <t>6PC,48SPX1"STEEL LACE BAR</t>
  </si>
  <si>
    <t>LACE-G44-1P</t>
  </si>
  <si>
    <t>LACE-G40-1P</t>
  </si>
  <si>
    <t>6PC,40SPX1"STEEL LACE BAR</t>
  </si>
  <si>
    <t>LACE-23-1P</t>
  </si>
  <si>
    <t>1"W,23SP LACER BAR,6PK</t>
  </si>
  <si>
    <t>LB-6R90-A</t>
  </si>
  <si>
    <t>90DEG 6"OFFSET RND LACER</t>
  </si>
  <si>
    <t>LB-6A-A</t>
  </si>
  <si>
    <t>6"OFFSET "L" LACER BAR</t>
  </si>
  <si>
    <t>LB-4R90-A</t>
  </si>
  <si>
    <t>90DEG 4"OFFSET RND LACER</t>
  </si>
  <si>
    <t>LB-4A-A</t>
  </si>
  <si>
    <t>4"OFFSET "L" LACER BAR</t>
  </si>
  <si>
    <t>LB-2A-A</t>
  </si>
  <si>
    <t>2"OFFSET "L" LACER BAR</t>
  </si>
  <si>
    <t>LB-1S-A</t>
  </si>
  <si>
    <t>RETANGULAR LACER BAR</t>
  </si>
  <si>
    <t>LB-1R4-A</t>
  </si>
  <si>
    <t>4"OFFSET ROUND LACER BAR</t>
  </si>
  <si>
    <t>LB-1A-A</t>
  </si>
  <si>
    <t>"L" SHAPED LACER BAR</t>
  </si>
  <si>
    <t>LB-10R90-A</t>
  </si>
  <si>
    <t>90DEG 10"OFFSET RND LACER</t>
  </si>
  <si>
    <t>LB-1.5-A</t>
  </si>
  <si>
    <t>1.5"OFFSET RND LACER BAR</t>
  </si>
  <si>
    <t>FWD-LB-2A-4PK</t>
  </si>
  <si>
    <t>FORWARD 2" OFFSET "L" STYLE LACE,4PK</t>
  </si>
  <si>
    <t>FWD-LB-1A-4PK</t>
  </si>
  <si>
    <t>FORWARD STRAIGHT "L" STYLE LACE,4 PK</t>
  </si>
  <si>
    <t>L7-8U-D-U</t>
  </si>
  <si>
    <t>L7 DOC W8RU PKG,UNASSEMBL</t>
  </si>
  <si>
    <t>L7-6U-DS-U</t>
  </si>
  <si>
    <t>L7 DOC W6RU,ST PKG,UNASSE</t>
  </si>
  <si>
    <t>L7-10U-S-U</t>
  </si>
  <si>
    <t>L7 ST,W10RU PKG,UNASSEMBL</t>
  </si>
  <si>
    <t>IBRRF45AL</t>
  </si>
  <si>
    <t>INKJET,RR,ALUM,RRF,45SP</t>
  </si>
  <si>
    <t>RM-KBPS2</t>
  </si>
  <si>
    <t>RM CPU KEYBOARD/PS2</t>
  </si>
  <si>
    <t>MADVDP</t>
  </si>
  <si>
    <t>DVD PARTITION, FITS 4SP D</t>
  </si>
  <si>
    <t>GANGLE-4-42</t>
  </si>
  <si>
    <t>4BAY GRK FLOOR ANGLES,42D</t>
  </si>
  <si>
    <t>SNE30-FAD-PM-45</t>
  </si>
  <si>
    <t>30W,45SP,FAN/PM,SNE,PR</t>
  </si>
  <si>
    <t>SNE30-FAD-PM-42</t>
  </si>
  <si>
    <t>30W,42SP,FAN/PM,SNE,PR</t>
  </si>
  <si>
    <t>SNE27-FAD-PM-45</t>
  </si>
  <si>
    <t>27W,45SP,FAN/PM,SNE,PR</t>
  </si>
  <si>
    <t>SNE27-FAD-PM-42</t>
  </si>
  <si>
    <t>27W,42SP,FAN/PM,SNE,PR</t>
  </si>
  <si>
    <t>IQBP-2A</t>
  </si>
  <si>
    <t>INTL QT 2 BLWR PNL 1SP AN</t>
  </si>
  <si>
    <t>IFANPNL-2DC</t>
  </si>
  <si>
    <t>INTL FAN PNL,(2)DC FANS</t>
  </si>
  <si>
    <t>6TO4ADP</t>
  </si>
  <si>
    <t>6" TO 4" FAN ADAPTER</t>
  </si>
  <si>
    <t>MAFAN-10</t>
  </si>
  <si>
    <t>10FAN 115V W/CORD</t>
  </si>
  <si>
    <t>IRFR-CABCOOL50</t>
  </si>
  <si>
    <t>INTL RFR CABCOOOL 50 PNL</t>
  </si>
  <si>
    <t>IMFR-FANKIT-2</t>
  </si>
  <si>
    <t>INTL MFR DC 2FAN KIT W PS</t>
  </si>
  <si>
    <t>IKO-AWFP2</t>
  </si>
  <si>
    <t>INTL FAN KIT,5.25"LKO</t>
  </si>
  <si>
    <t>IFAN2-DC</t>
  </si>
  <si>
    <t>INTL (2) 4" DC FANS</t>
  </si>
  <si>
    <t>ICOMP-COOL50P</t>
  </si>
  <si>
    <t>INTL COMPCOOL50 PLATFORM</t>
  </si>
  <si>
    <t>ICOMP-COOL50</t>
  </si>
  <si>
    <t>INTL COMP COOL 50CFM</t>
  </si>
  <si>
    <t>ICAB-COOL50</t>
  </si>
  <si>
    <t>INTL CABINET COOL 50CFM</t>
  </si>
  <si>
    <t>T5-DCFANKIT-1</t>
  </si>
  <si>
    <t>DC,FANKIT,2FAN,80MM,50CFM</t>
  </si>
  <si>
    <t>C3-FANKIT</t>
  </si>
  <si>
    <t>C3,FANKIT,69CFM</t>
  </si>
  <si>
    <t>SNE-CN-ADP4</t>
  </si>
  <si>
    <t>4SP CAGE-NUT ADAPTER</t>
  </si>
  <si>
    <t>SRB-2-BGR-3824</t>
  </si>
  <si>
    <t>2BAY 38D 24H,SEISMIC</t>
  </si>
  <si>
    <t>SRB-2-BGR-3224</t>
  </si>
  <si>
    <t>2BAY 32D 24H,SEISMIC</t>
  </si>
  <si>
    <t>RIB-1-SNE27-36</t>
  </si>
  <si>
    <t>1 BAY RIB,27W,36DP SNE</t>
  </si>
  <si>
    <t>LD-4830HN</t>
  </si>
  <si>
    <t>48"LCD DSK,30H,HN</t>
  </si>
  <si>
    <t>L7-8U-D-B</t>
  </si>
  <si>
    <t>L7 DOC CAM W 8RU PWR</t>
  </si>
  <si>
    <t>L7-6U-DS-B</t>
  </si>
  <si>
    <t>L7 DOC CAM W 6RU,STOR PWR</t>
  </si>
  <si>
    <t>L7-10U-S-B</t>
  </si>
  <si>
    <t>L7 STORAGE W 10RU PKG PWR</t>
  </si>
  <si>
    <t>L5KCB2SFTNMZP002</t>
  </si>
  <si>
    <t>L5PK,43W,FLT,SOT,T,NM,DZP</t>
  </si>
  <si>
    <t>L5KCB2SFHB3ZP001</t>
  </si>
  <si>
    <t>L5PK,43W,FLT,SOT,H,B3,ZP</t>
  </si>
  <si>
    <t>FWD-TSW-48</t>
  </si>
  <si>
    <t>FWD,HOOK&amp;LOOP SADLS,48PK</t>
  </si>
  <si>
    <t>FWD-C-RING-12</t>
  </si>
  <si>
    <t>FWD,CBL MGMT C-RING,12PK</t>
  </si>
  <si>
    <t>FWD-SIDECLMP-60</t>
  </si>
  <si>
    <t>FWD,SM DEV SIDE CLMP,60PK</t>
  </si>
  <si>
    <t>CFR-12-20</t>
  </si>
  <si>
    <t>12SP,CABINET FRAME RK,20D</t>
  </si>
  <si>
    <t>SR28-FK6-32</t>
  </si>
  <si>
    <t>SR28,6"FAN,32"D FAN KIT</t>
  </si>
  <si>
    <t>SR28-IVCMF-46</t>
  </si>
  <si>
    <t>VERTICAL FINGER,46SP,SR28</t>
  </si>
  <si>
    <t>SR28-RR46</t>
  </si>
  <si>
    <t>46 SPACE,28W SR RAIL KIT</t>
  </si>
  <si>
    <t>LVFD28-46</t>
  </si>
  <si>
    <t>28W/46SP SR PERF FRNT DR</t>
  </si>
  <si>
    <t>SR28-46-32</t>
  </si>
  <si>
    <t>28W/46SP/32D SWING WALLRK</t>
  </si>
  <si>
    <t>CFR-10-20</t>
  </si>
  <si>
    <t>10SP,CABINET FRAME RK,20D</t>
  </si>
  <si>
    <t>SPNG-52-24</t>
  </si>
  <si>
    <t>52SP,24D GRK SIDE PNL,PR</t>
  </si>
  <si>
    <t>GRK-52-24HLRD</t>
  </si>
  <si>
    <t>52SP,24D GRK W/HBARS,LRD</t>
  </si>
  <si>
    <t>CBS-GRK-24</t>
  </si>
  <si>
    <t>CASTER BASE FOR GRK 24DP</t>
  </si>
  <si>
    <t>SPNG-48-24</t>
  </si>
  <si>
    <t>48SP,24D GRK SIDEPNL(PR)</t>
  </si>
  <si>
    <t>GRK-48-24HLRD</t>
  </si>
  <si>
    <t>48SP,24D GRK W/HBARS,LRD</t>
  </si>
  <si>
    <t>SNE24-PRO-RR24-U</t>
  </si>
  <si>
    <t>SNE24W,PRO RR,24U AO</t>
  </si>
  <si>
    <t>SNE-SPN-2442-U</t>
  </si>
  <si>
    <t>SNE PR SP AO,24UX42"D</t>
  </si>
  <si>
    <t>SNE24-PD-24-U</t>
  </si>
  <si>
    <t>SNE24W PLEXI FD/RD 24U,AO</t>
  </si>
  <si>
    <t>SNE24F-CN-2442</t>
  </si>
  <si>
    <t>SNE24W FR,CN RAIL,24UX42D</t>
  </si>
  <si>
    <t>FWD-DIN1H</t>
  </si>
  <si>
    <t>FORWARD 1 SPACE DIN RAIL PANEL</t>
  </si>
  <si>
    <t>FWD-TSW-15</t>
  </si>
  <si>
    <t>FORWARD HOOK &amp; LOOP TIE SADDLES, 15 PACK</t>
  </si>
  <si>
    <t>FWD-C-RING</t>
  </si>
  <si>
    <t>FORWARD C STYLE RING CABLE MANAGEMENT</t>
  </si>
  <si>
    <t>FWD-LACE-WB3-44-45</t>
  </si>
  <si>
    <t>FORWARD 3" W WIRE LACE, FITS 44U-45U,1PC</t>
  </si>
  <si>
    <t>FWD-SB1</t>
  </si>
  <si>
    <t>FORWARD 1SP FLANGED TEXTURED BLNK PNL</t>
  </si>
  <si>
    <t>SNE30-BBP-48-U</t>
  </si>
  <si>
    <t>SNE30"W,BTM PLT,48D AO</t>
  </si>
  <si>
    <t>SNE-SPN-4548-U</t>
  </si>
  <si>
    <t>SNE PR SP AO,45UX48"D</t>
  </si>
  <si>
    <t>SNE30-LVD-45-U</t>
  </si>
  <si>
    <t>SNE30W VENT FD/RD 45U AO</t>
  </si>
  <si>
    <t>SNE30-CLVD-45-U</t>
  </si>
  <si>
    <t>SNE 30W VENT FD/RD 45U AO</t>
  </si>
  <si>
    <t>SNE30F-CN-4548</t>
  </si>
  <si>
    <t>SNE30W FR,CN RAIL 45UX48D</t>
  </si>
  <si>
    <t>VWM-RR-PIV-2</t>
  </si>
  <si>
    <t>VWM 2SP PIVOTING RAIL</t>
  </si>
  <si>
    <t>VWM-BPSD-4216-BW</t>
  </si>
  <si>
    <t>MMR-RR16</t>
  </si>
  <si>
    <t>16 SPACE RAIL KIT,MMR</t>
  </si>
  <si>
    <t>LL-VWM-42S</t>
  </si>
  <si>
    <t>VWM LL FR DR KIT 42S</t>
  </si>
  <si>
    <t>DOOR-S21</t>
  </si>
  <si>
    <t>DOOR-P21</t>
  </si>
  <si>
    <t>LL-VWM-36S-42SP</t>
  </si>
  <si>
    <t>VWM LL FR DR KIT 36S 42SP</t>
  </si>
  <si>
    <t>SNE-SPNH-4542-U</t>
  </si>
  <si>
    <t>SNE1/2 PR SP AO,45UX42D</t>
  </si>
  <si>
    <t>SNE24-CLVD-45-U</t>
  </si>
  <si>
    <t>SNE 24W VENT FD/RD 45U AO</t>
  </si>
  <si>
    <t>DOOR-S27</t>
  </si>
  <si>
    <t>1/4X2</t>
  </si>
  <si>
    <t>1/4" (2) PORT UCP PNL</t>
  </si>
  <si>
    <t>1/2BNC3</t>
  </si>
  <si>
    <t>1/2"BNC (3) PORT UCP PNL</t>
  </si>
  <si>
    <t>BP-710A</t>
  </si>
  <si>
    <t>Rechargeable 7.4V 5400mAh Lithium Polymer battery - replacement battery for LED-710-4KIP and LED-715-4KIP, original</t>
  </si>
  <si>
    <t>BP-710B</t>
  </si>
  <si>
    <t>Rechargeable 7.6V 7500mAh Lithium Polymer battery - replacement battery for LED-710-4KIP and LED-715-4KIP, new version</t>
  </si>
  <si>
    <t>DS-1906M</t>
  </si>
  <si>
    <t>Desk stand for the LED-1906HDMT</t>
  </si>
  <si>
    <t>LED-2156HDVB</t>
  </si>
  <si>
    <t>21.5" High Brightness monitor, 16:9, 1920x1080, 1,000:1, 1500 Nit, HDMI x2, VGA, RS-232, Audio, VESA, IR Remote</t>
  </si>
  <si>
    <t>TB-711</t>
  </si>
  <si>
    <t>Tote bag w/ sunshield for LED-711-4K</t>
  </si>
  <si>
    <t>19” monitor, 5:4, 3D comb filter, audio, NTSC/PAL, VGA, HDMI x2, BNC In/Out x1, LED, 1280x1024, 300 Nit, 10,000:1</t>
  </si>
  <si>
    <t>LED-1908HDL</t>
  </si>
  <si>
    <t>Flush-mount 19” monitor, 5:4, audio, NTSC/PAL, VGA, HDMI x2, BNC In/Out x1, LED, 1280x1024, 300 Nit, 10,000:1, 1080p</t>
  </si>
  <si>
    <t>LED-1908HDR</t>
  </si>
  <si>
    <t>Rack-mount 9RU 19” monitor, 5:4, audio, NTSC/PAL, VGA, HDMI x2, BNC In/Out x1, LED, 1280x1024, 300 Nit, 10,000:1, 1080p</t>
  </si>
  <si>
    <t>LED-1562HD</t>
  </si>
  <si>
    <t>15.6” monitor, 16:9, audio, NTSC/PAL, VGA, HDMI x2, RS-232, BNC In/Out x1, 1920x1080, 220 Nit, 400:1, 3D comb, IR Remote</t>
  </si>
  <si>
    <t>LED-1562HDL</t>
  </si>
  <si>
    <t>Flush-mount 15.6” monitor, 16:9, audio, NTSC/PAL, VGA, HDMI x2, RS-232, BNC In/Out x1, 1920x1080, 220 Nit, 400:1, 3D comb, IR Remote</t>
  </si>
  <si>
    <t>LED-1562HDR</t>
  </si>
  <si>
    <t>15.6” rack-mount monitor, 16:9, audio, VGA, HDMI x2, RS-232, BNC In/Out x1, 1920x1080, 220 Nit, 400:1, 3D comb, 6RU, IR Remote</t>
  </si>
  <si>
    <t>LED-566HD</t>
  </si>
  <si>
    <t>5.6”, 4:3 field monitor, audio, battery back, HDMI, BNC In/Out, 3.5 AV In, NTSC/PAL, LED, 640x480, 350 Nit, 500:1, 1080p</t>
  </si>
  <si>
    <t>LED-803HD</t>
  </si>
  <si>
    <t>8”, 4:3, HDMI x2, RS-232, audio, NTSC/PAL, BNC In/Out x1, VGA, LED,  800x600, 250 Nit, 500:1</t>
  </si>
  <si>
    <t>LED-803HD2</t>
  </si>
  <si>
    <t>Two 8” monitors in 4RU rack-mount, 4:3, HDMI x2, RS-232, audio, NTSC/PAL, BNC In/Out x1, VGA, 800x600, 250 Nit, 500:1</t>
  </si>
  <si>
    <t>Two 9.7” monitors in 5RU rack-mount, 4:3, 3D comb filter, NTSC/PAL, VGA, HDMI, BNC In/Out x2, 1024x768, 400 Nit, 1,000:1</t>
  </si>
  <si>
    <t>LED-2364HD</t>
  </si>
  <si>
    <t>23.6" monitor, 16:9, HDMI, VGA, Composite, 1920x1080 (Full HD), RS-232</t>
  </si>
  <si>
    <t>LED-1906HDMTR</t>
  </si>
  <si>
    <t>Rack-mount 7RU metal 18.5” TV/monitor, 16:9, HDMI x2, AV In/Out, VGA, LED, 3D Comb, 1366x768, 230 Nit, 1000:1, 1080p,</t>
  </si>
  <si>
    <t>LED-1003HDL</t>
  </si>
  <si>
    <t>Flush-mount 9.7” monitor, 4:3, 3D comb filter, NTSC/PAL, VGA, HDMI, BNC In/Out, LED, 1024x768, 400 Nit, 1,000:1, IR Remote</t>
  </si>
  <si>
    <t>LED-1003HD</t>
  </si>
  <si>
    <t>9.7” LCD monitor, 4:3, LED, 3D comb DSP, VGA, HDMI x2, BNC In/Out, 1024x768, 400 Nit, 1,000:1</t>
  </si>
  <si>
    <t>LED-709HD</t>
  </si>
  <si>
    <t>7" monitor, 16:9, audio, NTSC/PAL,HDMI, VGA, USB, AV1, AV2, LED, 800x480, 300nit, 500:1, touch w/VGA source</t>
  </si>
  <si>
    <t>LED-1003HDX</t>
  </si>
  <si>
    <t>9.7” monitor w/no front controls, 4:3, 3D comb filter, NTSC/PAL, VGA, HDMI x2, BNC In/Out, LED, 1024x768, 400 Nit, 1,000:1, IR Remote</t>
  </si>
  <si>
    <t>LED-1709HD</t>
  </si>
  <si>
    <t>17” monitor, 5:4, 3D comb filter, audio, NTSC/PAL, VGA, HDMI x2, BNC In/Out x1, LED, 1280x1024, 300 Nit, 10,000:1</t>
  </si>
  <si>
    <t>LED-710-4KIP</t>
  </si>
  <si>
    <t>7" IP and Analog Camera test monitor, 1920 x 1080, IP ONVIF, TVI, CVI, AHD, SDI, 4K formats, POE+, LAN and WiFi</t>
  </si>
  <si>
    <t>LED-1709HDL</t>
  </si>
  <si>
    <t>Flush-mount 17” monitor, 5:4, 3D comb, audio, NTSC/PAL, VGA, HDMI x2, BNC In/Out x1, LED, 1280x1024, 300 Nit, 10,000:1</t>
  </si>
  <si>
    <t>LED-1011HDPVM</t>
  </si>
  <si>
    <t>10.1" monitor w/ built-in IP ONVIF Profile S vari-focal camera with network connectivity and motion sensor, White color</t>
  </si>
  <si>
    <t>LED-1562HDLX</t>
  </si>
  <si>
    <t>Flush-mount 15.6” monitor w/ no front controls, 16:9, VGA, HDMI x2, RS-232, BNC In/Out x1, 1920x1080, 220 Nit, 400:1, 3D comb, IR Remote</t>
  </si>
  <si>
    <t>LED-2155HD</t>
  </si>
  <si>
    <t>21.5" monitor, 16:9, 1920x1080, 1,000:1, 250 Nit, 3D comb filter, HDMI, VGA,  BNC In/Out, Audio, desk stand, VESA</t>
  </si>
  <si>
    <t>LED-504HDMx3</t>
  </si>
  <si>
    <t>Three 5” monitors in 2RU rack mount, native 16:9, HDMI, BNC In/Out, 3.5 AV In/Out, NTSC/PAL, 800x480, 500 Nit, 500:1, 1080p</t>
  </si>
  <si>
    <t>LED-566HDMLX</t>
  </si>
  <si>
    <t>5.6” Flush mount monitor, no front controls, 4:3, HDMI, BNC In/Out, 3.5mm AV In, NTSC/PAL, 640x480, 350 Nit, 500:1, 1080p</t>
  </si>
  <si>
    <t>LED-1003HDLX</t>
  </si>
  <si>
    <t>Flush-mount 9.7” monitor 4:3, LED, 3D comb filter, VGA, HDMI, BNC In/Out, 1024x768, 400 Nit, 1,000:1, no front controls, IR Remote</t>
  </si>
  <si>
    <t>Rack-mount 6RU 17” monitor, 5:4, 3D comb, audio, NTSC/PAL, VGA, HDMI x2, BNC In/Out x1, 1280x1024, 300 Nit, 10,000:1,</t>
  </si>
  <si>
    <t>LED-711-4KL</t>
  </si>
  <si>
    <t>7" 1920x1200 flush-mount monitor displays up to 4K (2160p), HDMI In/Out, Composite (BNC) In/Out, 1,100:1, 450 Nit, 16.7m colors. Audio Out</t>
  </si>
  <si>
    <t>LED-1906HDMTL</t>
  </si>
  <si>
    <t>Flush-mount metal 18.5” TV/monitor, 16:9, HDMI x2, AV In/Out, VGA, LED, 3D Comb, 1366x768, 230 Nit, 1000:1, 1080p</t>
  </si>
  <si>
    <t>LED-711-4K</t>
  </si>
  <si>
    <t>7" 1920x1200 monitor displays up to 4K (2160p), HDMI In/Out, Composite (BNC) In/Out, 1,100:1, 450 Nit, 16.7m colors, Audio Out</t>
  </si>
  <si>
    <t>LED-1566HDT</t>
  </si>
  <si>
    <t>15.6” TV/monitor, 16:9, ATSC/QAM tuner, 1920x1080,  HDMI, VGA, AV IN, YPbPr, 3D Comb, 300 Nit, 800:1, 1080p, audio</t>
  </si>
  <si>
    <t>LED-720</t>
  </si>
  <si>
    <t>7”, 16:9 flush mount monitor, NTSC/PAL, 2 RCA video inputs, LED, 800 x 480, includes in-wall housing</t>
  </si>
  <si>
    <t>LED-1906HDMTLX</t>
  </si>
  <si>
    <t>Flush-mount metal 18.5" TV/monitor w/ no front controls, 16:9, HDMI x2, AV In/Out, VGA, 1366x768, 230 Nit, 1000:1, 1080p</t>
  </si>
  <si>
    <t>LED-1566HDTL</t>
  </si>
  <si>
    <t>Flush-mount 15.6” TV/monitor, 16:9, ATSC/QAM tuner, 1920x1080,  HDMI, VGA, AV IN, YPbPr, 3D Comb, 300 Nit, 800:1, 1080p, audio</t>
  </si>
  <si>
    <t>LED-1566HDTR</t>
  </si>
  <si>
    <t>Rack-mount 6RU 15.6” TV/monitor, 16:9, ATSC/QAM tuner, 1920x1080,  HDMI, VGA, AV IN, YPbPr, 3D Comb, 300 Nit, 800:1, 1080p, audio</t>
  </si>
  <si>
    <t>LED-1906HDMT</t>
  </si>
  <si>
    <t>18.5” TV/monitor, metal, 16:9, HDMI x2, AV In/Out, VGA, 3D Comb, 1366x768, 230 Nit, 1000:1, 1080p</t>
  </si>
  <si>
    <t>LED-1562HDX</t>
  </si>
  <si>
    <t>15.6” monitor w/ no front controls, 16:9, audio, VGA, HDMI x2, RS-232, BNC In/Out x1, 1920x1080, 220 Nit, 400:1, 3D comb, IR Remote</t>
  </si>
  <si>
    <t>LED-2154HDSDI</t>
  </si>
  <si>
    <t>21.5" monitor, 16:9, 1920x1080, 1,000:1, 250 Nit, 4H comb filter, HD-SDI In/Out, VGA, HDMI, Metal case</t>
  </si>
  <si>
    <t>LED-1906HDMTX</t>
  </si>
  <si>
    <t>18.5" TV/monitor w/ no front controls, metal case, 16:9, HDMI x2, AV In/Out, VGA, 1366x768, 230 Nit, 1000:1, 1080p</t>
  </si>
  <si>
    <t>LED-711-4K2</t>
  </si>
  <si>
    <t>Dual 7" 1920x1200 rack-mount 3 RU, displays 4K (2160p), HDMI In/Out, Composite (BNC) In/Out, 1,100:1, 450 Nit, 16.7m colors, Audio Out</t>
  </si>
  <si>
    <t>MB-1</t>
  </si>
  <si>
    <t>ABS desk stand for LED-502V/566HD/709HD/711-4K/803HD. UNC 1/4-20</t>
  </si>
  <si>
    <t>WM-302</t>
  </si>
  <si>
    <t>4-way VESA 75x75mm, 100x100mm wall mount with swing arm; 40 lbs. limit; for 8" to 15" LCD monitors</t>
  </si>
  <si>
    <t>LED-502V</t>
  </si>
  <si>
    <t>5” 4:3 field monitor: NTSC/PAL, LED, BNC In, RCA In, VGA, 640x480, 250 Nit, 500:1, includes battery back and AC adapter</t>
  </si>
  <si>
    <t>DC-1500</t>
  </si>
  <si>
    <t>12VDC car cord</t>
  </si>
  <si>
    <t>LED-1910HDVB</t>
  </si>
  <si>
    <t>19” monitor, 1000 Nit brightness, 5:4, audio, NTSC/PAL, VGA, HDMI, BNC In/Out x2, LED, 1280x1024, 10,000:1, 1080p</t>
  </si>
  <si>
    <t>TB-700</t>
  </si>
  <si>
    <t>Tote bag w/ sunshield for LED-710-4KIP</t>
  </si>
  <si>
    <t>LED-1910HDVBR</t>
  </si>
  <si>
    <t>Rack-mount 8RU 19” monitor, 1000 Nit brightness, 5:4, audio, NTSC/PAL, VGA, HDMI, BNC In/Out x2, 1280x1024, 10,000:1, 1080p</t>
  </si>
  <si>
    <t>710 Tracer</t>
  </si>
  <si>
    <t>Cable testing tracer for use w/ LED-710-4KIP to source cables and their continuity; includes LED light for viewing in dark areas</t>
  </si>
  <si>
    <t>LED-2704HDPVM</t>
  </si>
  <si>
    <t>27" monitor w/ built-in IP ONVIF Profile S vari-focal camera with network connectivity and motion sensor</t>
  </si>
  <si>
    <t>PLT-75-100</t>
  </si>
  <si>
    <t>75-100 mm VESA conversion plate</t>
  </si>
  <si>
    <t>WM-303</t>
  </si>
  <si>
    <t>4-way VESA 75x75mm, 100x100mm, 100x200mm and 200x200mm wall mount with swing arm; 40 lbs. limit; for 15" to 24" LCD monitors</t>
  </si>
  <si>
    <t>AC-1000</t>
  </si>
  <si>
    <t>12VDC, 500mA power supply (A/C adaptor) for LCD-410 / 411 / 703HD / 703HDA / 703HDV</t>
  </si>
  <si>
    <t>WM-3742</t>
  </si>
  <si>
    <t>Fixed wall mount, 200x200mm to 600x400mm</t>
  </si>
  <si>
    <t>WM-1</t>
  </si>
  <si>
    <t>Wall mount bracket for 4” to 8.4” LCDs</t>
  </si>
  <si>
    <t>TB-703</t>
  </si>
  <si>
    <t>Tote bag w/ sunshield for LCD-703HD, LED-709HD</t>
  </si>
  <si>
    <t>TB-565</t>
  </si>
  <si>
    <t>Tote bag w/ sunshield for LED-502V, LCD-562, LCD-565, and LED-566HD</t>
  </si>
  <si>
    <t>MB-72M</t>
  </si>
  <si>
    <t>Metal mounting bracket for unit with 1/4 - 20 mounting pad</t>
  </si>
  <si>
    <t>AC-3000</t>
  </si>
  <si>
    <t>12VDC, 2A power supply for LCD-800/840V/840VL, LED-502V/566HD series/709HD/711-4K series/720/803HD</t>
  </si>
  <si>
    <t>AC-5000</t>
  </si>
  <si>
    <t>12VDC, 5A switching power supply for 10" to 19" LCD and LED</t>
  </si>
  <si>
    <t>DC-12D</t>
  </si>
  <si>
    <t>12VDC car cord for LCDs less than 10”</t>
  </si>
  <si>
    <t>LED-3212HDT</t>
  </si>
  <si>
    <t>32” TV/monitor, 16:9, ATSC/QAM tuner, HDMI x3,VGA, 1366x768, 230 Nit, 3000:1, RS-232</t>
  </si>
  <si>
    <t>WM-32</t>
  </si>
  <si>
    <t>Fixed VESA 75x75mm and 100x100mm compliant wall mount bracket with screw lock; 40 lbs. limit</t>
  </si>
  <si>
    <t>WM-3270AR</t>
  </si>
  <si>
    <t>4-way wall mount for 32" to 70" monitors, tilts -5 to +15 degrees, up to 600x400mm pattern, 90 lbs. limit</t>
  </si>
  <si>
    <t>LED-710-4KIP CBL</t>
  </si>
  <si>
    <t>Set of 4 cables for LED-710-4KIP</t>
  </si>
  <si>
    <t>BP-563C</t>
  </si>
  <si>
    <t>Rechargeable 2200mAH battery pack</t>
  </si>
  <si>
    <t>BP-711-970</t>
  </si>
  <si>
    <t>Sony 970 battery back for attaching to LED-711-4K for field use (battery not included)</t>
  </si>
  <si>
    <t>BP-711-LPE6</t>
  </si>
  <si>
    <t>Canon LPE6 battery back for attaching to LED-711-4K for field use (battery not included)</t>
  </si>
  <si>
    <t>LED-715-4KIP</t>
  </si>
  <si>
    <t>7" IP (ONVIF) and analog,TVI,CVI, AHD, SDI, 4K Camera test monitor, POE+, LAN, WiFi, digital multimeter, power meter, TDR cable test, more</t>
  </si>
  <si>
    <t>Tote Vision</t>
  </si>
  <si>
    <t>Middle Atl</t>
  </si>
  <si>
    <t>Valcom</t>
  </si>
  <si>
    <t>V-1001</t>
  </si>
  <si>
    <t>V-1010C</t>
  </si>
  <si>
    <t>V-1013B-BK</t>
  </si>
  <si>
    <t>V-1013B-GY</t>
  </si>
  <si>
    <t>V-1013B-W</t>
  </si>
  <si>
    <t>V-1013B-WW</t>
  </si>
  <si>
    <t>V-1014B-BK</t>
  </si>
  <si>
    <t>V-1014B-GY</t>
  </si>
  <si>
    <t>V-1014B-W</t>
  </si>
  <si>
    <t>V-1015B-BK</t>
  </si>
  <si>
    <t>V-1015B-GY</t>
  </si>
  <si>
    <t>V-1015B-W</t>
  </si>
  <si>
    <t>V-1015B-WW</t>
  </si>
  <si>
    <t>V-1016-BK</t>
  </si>
  <si>
    <t>V-1016-W</t>
  </si>
  <si>
    <t>V-1020C</t>
  </si>
  <si>
    <t>V-1022C</t>
  </si>
  <si>
    <t>V-1023C</t>
  </si>
  <si>
    <t>V-1026C</t>
  </si>
  <si>
    <t>V-1026C-W</t>
  </si>
  <si>
    <t>V-1030C</t>
  </si>
  <si>
    <t>V-1030C-GY</t>
  </si>
  <si>
    <t>V-1030M</t>
  </si>
  <si>
    <t>V-1036C</t>
  </si>
  <si>
    <t>V-1036C-GY</t>
  </si>
  <si>
    <t>V-1036M</t>
  </si>
  <si>
    <t>V-1038</t>
  </si>
  <si>
    <t>V-1039A</t>
  </si>
  <si>
    <t>V-1040</t>
  </si>
  <si>
    <t>V-1042-BK</t>
  </si>
  <si>
    <t>V-1042-GY</t>
  </si>
  <si>
    <t>V-1042-W</t>
  </si>
  <si>
    <t>V-1050C</t>
  </si>
  <si>
    <t>V-1052C</t>
  </si>
  <si>
    <t>V-1066A-W</t>
  </si>
  <si>
    <t>V-1080-BGE</t>
  </si>
  <si>
    <t>V-1080-GY</t>
  </si>
  <si>
    <t>V-1080-W</t>
  </si>
  <si>
    <t>V-1420</t>
  </si>
  <si>
    <t>V-1422</t>
  </si>
  <si>
    <t>V-1440-BK</t>
  </si>
  <si>
    <t>V-1440-W</t>
  </si>
  <si>
    <t>V-1450</t>
  </si>
  <si>
    <t>V-1921</t>
  </si>
  <si>
    <t>V-763-BK</t>
  </si>
  <si>
    <t>V-763-GY</t>
  </si>
  <si>
    <t>V-763-W</t>
  </si>
  <si>
    <t>V-9010-W</t>
  </si>
  <si>
    <t>V-9021</t>
  </si>
  <si>
    <t>V-9022A-2</t>
  </si>
  <si>
    <t>V-9022-EC</t>
  </si>
  <si>
    <t>VSA-1020C</t>
  </si>
  <si>
    <t>V-1920C</t>
  </si>
  <si>
    <t>V-9815</t>
  </si>
  <si>
    <t>V-9830</t>
  </si>
  <si>
    <t>V-9830-W</t>
  </si>
  <si>
    <t>V-9852</t>
  </si>
  <si>
    <t>V-9880</t>
  </si>
  <si>
    <t>V-9885</t>
  </si>
  <si>
    <t>V-1220</t>
  </si>
  <si>
    <t>V-1222</t>
  </si>
  <si>
    <t>V-9028</t>
  </si>
  <si>
    <t>V-CTSQPK</t>
  </si>
  <si>
    <t>V-1046-BK</t>
  </si>
  <si>
    <t>V-1048C</t>
  </si>
  <si>
    <t>V-1048C-GY</t>
  </si>
  <si>
    <t>V-1048M</t>
  </si>
  <si>
    <t>V-1055</t>
  </si>
  <si>
    <t>V-1060A</t>
  </si>
  <si>
    <t>V-1061-BK</t>
  </si>
  <si>
    <t>V-1061-W</t>
  </si>
  <si>
    <t>V-1063A</t>
  </si>
  <si>
    <t>V-1071</t>
  </si>
  <si>
    <t>V-1073-VRSS</t>
  </si>
  <si>
    <t>V-1090-BGE</t>
  </si>
  <si>
    <t>V-1090-GY</t>
  </si>
  <si>
    <t>V-1090-W</t>
  </si>
  <si>
    <t>V-1961</t>
  </si>
  <si>
    <t>V-762-BK</t>
  </si>
  <si>
    <t>V-762-GY</t>
  </si>
  <si>
    <t>V-762-W</t>
  </si>
  <si>
    <t>V-764-BK</t>
  </si>
  <si>
    <t>V-764-GY</t>
  </si>
  <si>
    <t>V-764-W</t>
  </si>
  <si>
    <t>V-936418</t>
  </si>
  <si>
    <t>V-9871</t>
  </si>
  <si>
    <t>V-9890</t>
  </si>
  <si>
    <t>V-2000A</t>
  </si>
  <si>
    <t>V-2001A</t>
  </si>
  <si>
    <t>V-2003A</t>
  </si>
  <si>
    <t>V-2006A</t>
  </si>
  <si>
    <t>V-5335700</t>
  </si>
  <si>
    <t>V-9940</t>
  </si>
  <si>
    <t>V-9972</t>
  </si>
  <si>
    <t>V-9941A</t>
  </si>
  <si>
    <t>V-2003AHF</t>
  </si>
  <si>
    <t>V-2006AHF</t>
  </si>
  <si>
    <t>V-2926</t>
  </si>
  <si>
    <t>V-2927</t>
  </si>
  <si>
    <t>V-2928</t>
  </si>
  <si>
    <t>V-2970</t>
  </si>
  <si>
    <t>V-2971</t>
  </si>
  <si>
    <t>V-2972</t>
  </si>
  <si>
    <t>V-2976</t>
  </si>
  <si>
    <t>V-2991-W</t>
  </si>
  <si>
    <t>V-2995-W</t>
  </si>
  <si>
    <t>V-CIO</t>
  </si>
  <si>
    <t>V-ACS25</t>
  </si>
  <si>
    <t>V-ACS45</t>
  </si>
  <si>
    <t>V-ACS-X48/25</t>
  </si>
  <si>
    <t>EXPAND ACS TO 48 ZONE 25 VOLT</t>
  </si>
  <si>
    <t>V-ACS-X48/45</t>
  </si>
  <si>
    <t>EXPAND ACS TO 48 ZONE 45 OHM</t>
  </si>
  <si>
    <t>V-ACS-X72/25</t>
  </si>
  <si>
    <t>EXPAND ACS TO 72 ZONE 25 VOLT</t>
  </si>
  <si>
    <t>V-ACS-X72/45</t>
  </si>
  <si>
    <t>EXPAND ACS TO 72 ZONE 45 OHM</t>
  </si>
  <si>
    <t>V-CA2924</t>
  </si>
  <si>
    <t>V-TCM</t>
  </si>
  <si>
    <t>24 Point Talkback Intercom Expansion Card</t>
  </si>
  <si>
    <t>V-STX</t>
  </si>
  <si>
    <t>V-SLC</t>
  </si>
  <si>
    <t>V-URI</t>
  </si>
  <si>
    <t>V-SER</t>
  </si>
  <si>
    <t>V-DSP</t>
  </si>
  <si>
    <t>V-CLK</t>
  </si>
  <si>
    <t>V-PDP</t>
  </si>
  <si>
    <t>V-C6124P</t>
  </si>
  <si>
    <t>V-LPT</t>
  </si>
  <si>
    <t>V-2972PK</t>
  </si>
  <si>
    <t>V-C806PK</t>
  </si>
  <si>
    <t>V-WTGY</t>
  </si>
  <si>
    <t>V-CTLA-2</t>
  </si>
  <si>
    <t>VC-1060A</t>
  </si>
  <si>
    <t>VC-1061-BK</t>
  </si>
  <si>
    <t>VC-1061-W</t>
  </si>
  <si>
    <t>VC-1062A</t>
  </si>
  <si>
    <t>VC-1090-W</t>
  </si>
  <si>
    <t>VC-1090-GY</t>
  </si>
  <si>
    <t>VC-1090-BGE</t>
  </si>
  <si>
    <t>VC-9062</t>
  </si>
  <si>
    <t>VIP-120A</t>
  </si>
  <si>
    <t>VIP-130AL-BGE</t>
  </si>
  <si>
    <t>VIP-130AL-GY</t>
  </si>
  <si>
    <t>VIP-130AL-M</t>
  </si>
  <si>
    <t>VIP-140A</t>
  </si>
  <si>
    <t>VIP-148AL-BGE</t>
  </si>
  <si>
    <t>VIP-148AL-GY</t>
  </si>
  <si>
    <t>VIP-148AL-M</t>
  </si>
  <si>
    <t>VIP-160A</t>
  </si>
  <si>
    <t>VIP-201A</t>
  </si>
  <si>
    <t>VIP-204B</t>
  </si>
  <si>
    <t>VIP-324D</t>
  </si>
  <si>
    <t>VIP-402A</t>
  </si>
  <si>
    <t>VIP-415-BK</t>
  </si>
  <si>
    <t>VIP-415-GY</t>
  </si>
  <si>
    <t>VIP-415-W</t>
  </si>
  <si>
    <t>VIP-431A-DS</t>
  </si>
  <si>
    <t>VIP-429A-A</t>
  </si>
  <si>
    <t>VIP-429A-D</t>
  </si>
  <si>
    <t>VIP-422A</t>
  </si>
  <si>
    <t>VIP-422A-EC</t>
  </si>
  <si>
    <t>VIP-428A</t>
  </si>
  <si>
    <t>VIP-430A</t>
  </si>
  <si>
    <t>VIP-432A-DF</t>
  </si>
  <si>
    <t>VIP-480AL-BGE</t>
  </si>
  <si>
    <t>VIP-480AL-GY</t>
  </si>
  <si>
    <t>VIP-480AL-W</t>
  </si>
  <si>
    <t>VIP-580A</t>
  </si>
  <si>
    <t>VIP-581A</t>
  </si>
  <si>
    <t>VIP-172AL-ST</t>
  </si>
  <si>
    <t>VIP-172AL-VRSS</t>
  </si>
  <si>
    <t>VM-SRLY</t>
  </si>
  <si>
    <t>VIP-801A</t>
  </si>
  <si>
    <t>VIP-802B</t>
  </si>
  <si>
    <t>VIP-804B</t>
  </si>
  <si>
    <t>VIP-811A</t>
  </si>
  <si>
    <t>VIP-812B</t>
  </si>
  <si>
    <t>VIP-814B</t>
  </si>
  <si>
    <t>VIP-821A</t>
  </si>
  <si>
    <t>VIP-822A</t>
  </si>
  <si>
    <t>VIP-824A</t>
  </si>
  <si>
    <t>VIP-848A</t>
  </si>
  <si>
    <t>VIP-9815A</t>
  </si>
  <si>
    <t>VIP-9831A</t>
  </si>
  <si>
    <t>VIP-9880A</t>
  </si>
  <si>
    <t>VIP-9890A-EM</t>
  </si>
  <si>
    <t>VIP-402A-IC</t>
  </si>
  <si>
    <t>VIP-120A-IC</t>
  </si>
  <si>
    <t>VIP-4171-D44-IC</t>
  </si>
  <si>
    <t>VIP-4171-A12-IC</t>
  </si>
  <si>
    <t>VIP-9890AL-CB-IC</t>
  </si>
  <si>
    <t>VIP-581A-IC</t>
  </si>
  <si>
    <t>VIP-9880A-IC</t>
  </si>
  <si>
    <t>VIP-580A-IC</t>
  </si>
  <si>
    <t>VIP-480AL-BGE-IC</t>
  </si>
  <si>
    <t>VIP-480AL-GY-IC</t>
  </si>
  <si>
    <t>VIP-480AL-W-IC</t>
  </si>
  <si>
    <t>VIP-130AL-BGE-IC</t>
  </si>
  <si>
    <t>VIP-130AL-GY-IC</t>
  </si>
  <si>
    <t>VIP-130AL-M-IC</t>
  </si>
  <si>
    <t>VIP-402A-EC-IC</t>
  </si>
  <si>
    <t>VIP-410A-IC</t>
  </si>
  <si>
    <t>VIP-415-BK-IC</t>
  </si>
  <si>
    <t>VIP-415-GY-IC</t>
  </si>
  <si>
    <t>VIP-415-W-IC</t>
  </si>
  <si>
    <t>VIP-431A-DS-IC</t>
  </si>
  <si>
    <t>VIP-428A-IC</t>
  </si>
  <si>
    <t>VIP-422A-IC</t>
  </si>
  <si>
    <t>VIP-140A-IC</t>
  </si>
  <si>
    <t>VIP-160A-IC</t>
  </si>
  <si>
    <t>VIP-429A-A-IC</t>
  </si>
  <si>
    <t>VIP-429A-D-IC</t>
  </si>
  <si>
    <t>VIP-148AL-BGE-IC</t>
  </si>
  <si>
    <t>VIP-148AL-GY-IC</t>
  </si>
  <si>
    <t>VIP-148AL-M-IC</t>
  </si>
  <si>
    <t>VIP-432A-DF-IC</t>
  </si>
  <si>
    <t>VIP-431A-A-IC</t>
  </si>
  <si>
    <t>VIP-430A-IC</t>
  </si>
  <si>
    <t>VIP-9815A-IC</t>
  </si>
  <si>
    <t>VIP-998-AM</t>
  </si>
  <si>
    <t>VIP-998-BL</t>
  </si>
  <si>
    <t>VIP-998-WH</t>
  </si>
  <si>
    <t>VIP-801A-IC</t>
  </si>
  <si>
    <t>VIP-848AR-IC</t>
  </si>
  <si>
    <t>VIP-851-25-IC</t>
  </si>
  <si>
    <t>VIP-851-70/100-IC</t>
  </si>
  <si>
    <t>VIP-998-WH-IC</t>
  </si>
  <si>
    <t>VIP-998-AM-IC</t>
  </si>
  <si>
    <t>VIP-998-BL-IC</t>
  </si>
  <si>
    <t>VB-S11</t>
  </si>
  <si>
    <t>VB-R12</t>
  </si>
  <si>
    <t>VB-A13</t>
  </si>
  <si>
    <t>VB-R16</t>
  </si>
  <si>
    <t>VB-R17-D</t>
  </si>
  <si>
    <t>VB-R19</t>
  </si>
  <si>
    <t>VB-R22</t>
  </si>
  <si>
    <t>VB-S20</t>
  </si>
  <si>
    <t>VB-S23</t>
  </si>
  <si>
    <t>VB-A21</t>
  </si>
  <si>
    <t>VB-A24</t>
  </si>
  <si>
    <t>VIP-120A-SA</t>
  </si>
  <si>
    <t>VIP-130AL-BGE-SA</t>
  </si>
  <si>
    <t>VIP-130AL-GY-SA</t>
  </si>
  <si>
    <t>VIP-130AL-M-SA</t>
  </si>
  <si>
    <t>VIP-148AL-BGE-SA</t>
  </si>
  <si>
    <t>VIP-148AL-GY-SA</t>
  </si>
  <si>
    <t>VIP-148AL-M-SA</t>
  </si>
  <si>
    <t>VIP-160A-SA</t>
  </si>
  <si>
    <t>VIP-172AL-VRSS-SA</t>
  </si>
  <si>
    <t>VIP-402A-SA</t>
  </si>
  <si>
    <t>VIP-422A-SA</t>
  </si>
  <si>
    <t>VIP-428A-SA</t>
  </si>
  <si>
    <t>VIP-429A-A-SA</t>
  </si>
  <si>
    <t>VIP-429A-D-SA</t>
  </si>
  <si>
    <t>VIP-430A-SA</t>
  </si>
  <si>
    <t>VIP-431A-DS-SA</t>
  </si>
  <si>
    <t>VIP-480AL-BGE-SA</t>
  </si>
  <si>
    <t>VIP-480AL-GY-SA</t>
  </si>
  <si>
    <t>VIP-480AL-W-SA</t>
  </si>
  <si>
    <t>VIP-580A-SA</t>
  </si>
  <si>
    <t>VIP-581A-SA</t>
  </si>
  <si>
    <t>VIP-9880A-SA</t>
  </si>
  <si>
    <t>VIP-801A-SA</t>
  </si>
  <si>
    <t>VP-324D</t>
  </si>
  <si>
    <t>VP-624D</t>
  </si>
  <si>
    <t>VP-1124D</t>
  </si>
  <si>
    <t>VP-2124D</t>
  </si>
  <si>
    <t>VP-2148D</t>
  </si>
  <si>
    <t>VP-12124</t>
  </si>
  <si>
    <t>VP-6124-UPS</t>
  </si>
  <si>
    <t>VPB-260</t>
  </si>
  <si>
    <t>VBB-1424</t>
  </si>
  <si>
    <t>VP-9202</t>
  </si>
  <si>
    <t>V-2900</t>
  </si>
  <si>
    <t>V-2901A</t>
  </si>
  <si>
    <t>V-2904</t>
  </si>
  <si>
    <t>CV-9940</t>
  </si>
  <si>
    <t>EP-0001</t>
  </si>
  <si>
    <t>EP-0002</t>
  </si>
  <si>
    <t>V-1092B</t>
  </si>
  <si>
    <t>V-1093-BK</t>
  </si>
  <si>
    <t>V-1094B</t>
  </si>
  <si>
    <t>V-1095</t>
  </si>
  <si>
    <t>V-1096</t>
  </si>
  <si>
    <t>V-1097</t>
  </si>
  <si>
    <t>V-2977</t>
  </si>
  <si>
    <t>V-2992-W</t>
  </si>
  <si>
    <t>V-2994-W</t>
  </si>
  <si>
    <t>V-5580041C</t>
  </si>
  <si>
    <t>V-6120</t>
  </si>
  <si>
    <t>V-9320</t>
  </si>
  <si>
    <t>V-936400</t>
  </si>
  <si>
    <t>V-936480</t>
  </si>
  <si>
    <t>V-9804</t>
  </si>
  <si>
    <t>V-9805</t>
  </si>
  <si>
    <t>V-9806</t>
  </si>
  <si>
    <t>V-9807</t>
  </si>
  <si>
    <t>V-9808</t>
  </si>
  <si>
    <t>V-9809</t>
  </si>
  <si>
    <t>V-9910-BK</t>
  </si>
  <si>
    <t>V-9910-YEL</t>
  </si>
  <si>
    <t>V-9924C</t>
  </si>
  <si>
    <t>V-9925A</t>
  </si>
  <si>
    <t>V-9927A</t>
  </si>
  <si>
    <t>V-9933A</t>
  </si>
  <si>
    <t>V-9934</t>
  </si>
  <si>
    <t>V-9936A</t>
  </si>
  <si>
    <t>V-9945A</t>
  </si>
  <si>
    <t>V-9955</t>
  </si>
  <si>
    <t>V-9964</t>
  </si>
  <si>
    <t>V-9992</t>
  </si>
  <si>
    <t>V-9999</t>
  </si>
  <si>
    <t>V-BDM12-M</t>
  </si>
  <si>
    <t>V-BDM16-4</t>
  </si>
  <si>
    <t>V-BDM16-M</t>
  </si>
  <si>
    <t>VC40R-16T</t>
  </si>
  <si>
    <t>VC40R-4</t>
  </si>
  <si>
    <t>VC40R-8T</t>
  </si>
  <si>
    <t>VC40R-9T</t>
  </si>
  <si>
    <t>V-DW2425B</t>
  </si>
  <si>
    <t>V-DW2440B</t>
  </si>
  <si>
    <t>V-GPSA</t>
  </si>
  <si>
    <t>V-GPS-TX</t>
  </si>
  <si>
    <t>VL-1094A</t>
  </si>
  <si>
    <t>VL520BK-F-IC</t>
  </si>
  <si>
    <t>VL520BK-F-SA</t>
  </si>
  <si>
    <t>VL520M-F-IC</t>
  </si>
  <si>
    <t>VL522BK-F-IC</t>
  </si>
  <si>
    <t>VL550F-IC</t>
  </si>
  <si>
    <t>VL550F-SA</t>
  </si>
  <si>
    <t>VL550M-F-IC</t>
  </si>
  <si>
    <t>VM-150</t>
  </si>
  <si>
    <t>VM-SLT</t>
  </si>
  <si>
    <t>VMT-1</t>
  </si>
  <si>
    <t>VMT-2</t>
  </si>
  <si>
    <t>V-VCPANEL-BK</t>
  </si>
  <si>
    <t>V-VCPANEL-GY</t>
  </si>
  <si>
    <t>V-WGFLEX-2</t>
  </si>
  <si>
    <t>V-WGHORN-2</t>
  </si>
  <si>
    <t>V-WGVL520-2</t>
  </si>
  <si>
    <t>V-WGVL550-2</t>
  </si>
  <si>
    <t>V-WGWALL-2</t>
  </si>
  <si>
    <t>V-9988</t>
  </si>
  <si>
    <t>V-9989</t>
  </si>
  <si>
    <t>V-9983-W</t>
  </si>
  <si>
    <t>V-9984-W</t>
  </si>
  <si>
    <t>V-9985-W</t>
  </si>
  <si>
    <t>V-9422</t>
  </si>
  <si>
    <t>V-9422-EC</t>
  </si>
  <si>
    <t>V-400</t>
  </si>
  <si>
    <t>V-420</t>
  </si>
  <si>
    <t>V-450</t>
  </si>
  <si>
    <t>V-9908</t>
  </si>
  <si>
    <t>V-9939C</t>
  </si>
  <si>
    <t>V-TBAR</t>
  </si>
  <si>
    <t>V-9816M</t>
  </si>
  <si>
    <t>V-9904M-5</t>
  </si>
  <si>
    <t>V-9912M-10</t>
  </si>
  <si>
    <t>V-9912P-12</t>
  </si>
  <si>
    <t>V-9914M-5</t>
  </si>
  <si>
    <t>V-9915M-5</t>
  </si>
  <si>
    <t>V-9916M</t>
  </si>
  <si>
    <t>VIP-A12A</t>
  </si>
  <si>
    <t>VIP-A12ADS</t>
  </si>
  <si>
    <t>VIP-A16A</t>
  </si>
  <si>
    <t>VIP-A16ADS</t>
  </si>
  <si>
    <t>VIP-D425A</t>
  </si>
  <si>
    <t>VIP-D425ADS</t>
  </si>
  <si>
    <t>VIP-D440A</t>
  </si>
  <si>
    <t>VIP-D440ADS</t>
  </si>
  <si>
    <t>VIP-D625A</t>
  </si>
  <si>
    <t>IP PoE 6 DIGIT 2.5 INCH  CLOCK</t>
  </si>
  <si>
    <t>VIP-D625ADS</t>
  </si>
  <si>
    <t>IP PoE 6 DGT 2.5" DBL/SIDE CLK</t>
  </si>
  <si>
    <t>VIP-D640A</t>
  </si>
  <si>
    <t>IP PoE 6 DIGIT 4 INCH  CLOCK</t>
  </si>
  <si>
    <t>VIP-D640ADS</t>
  </si>
  <si>
    <t>IP PoE 6 DIGIT 4 INCH DOUBLE S</t>
  </si>
  <si>
    <t>V-A2412B</t>
  </si>
  <si>
    <t>V-A2416B</t>
  </si>
  <si>
    <t>V-A11012B</t>
  </si>
  <si>
    <t>V-A11016B</t>
  </si>
  <si>
    <t>V-BDM12-S</t>
  </si>
  <si>
    <t>V-BDM16-S</t>
  </si>
  <si>
    <t>V-WDM12</t>
  </si>
  <si>
    <t>V-WDM16</t>
  </si>
  <si>
    <t>V-D2440B</t>
  </si>
  <si>
    <t>V-D2425B</t>
  </si>
  <si>
    <t>V-VCU</t>
  </si>
  <si>
    <t>V-DCH</t>
  </si>
  <si>
    <t>V-DCPI</t>
  </si>
  <si>
    <t>V-WGACLK</t>
  </si>
  <si>
    <t>V-WGD4</t>
  </si>
  <si>
    <t>V-SMR12A</t>
  </si>
  <si>
    <t>V-SMR16A</t>
  </si>
  <si>
    <t>V-SMR12AW</t>
  </si>
  <si>
    <t>V-SMR16AW</t>
  </si>
  <si>
    <t>V-CSB12S</t>
  </si>
  <si>
    <t>V-CSB25</t>
  </si>
  <si>
    <t>V-AW12B</t>
  </si>
  <si>
    <t>V-AW12B-MD</t>
  </si>
  <si>
    <t>V-AW12BLP</t>
  </si>
  <si>
    <t>V-AW16B</t>
  </si>
  <si>
    <t>V-AW16BLP</t>
  </si>
  <si>
    <t>V-DW11025B</t>
  </si>
  <si>
    <t>V-DW11040B</t>
  </si>
  <si>
    <t>V-DMKIT</t>
  </si>
  <si>
    <t>V-WMCA</t>
  </si>
  <si>
    <t>V-WMCRA</t>
  </si>
  <si>
    <t>VRCPA</t>
  </si>
  <si>
    <t>RINGCENTRAL PAGE ADAPTER</t>
  </si>
  <si>
    <t>VE1225</t>
  </si>
  <si>
    <t>12 Port 25-Volt / 45ohm Talkback Gateway</t>
  </si>
  <si>
    <t>VE130AL-BGE</t>
  </si>
  <si>
    <t>IP One-Way High Efficiency Horn (Beige)</t>
  </si>
  <si>
    <t>VE130AL-GY</t>
  </si>
  <si>
    <t>IP One-Way High Efficiency Horn (Gray)</t>
  </si>
  <si>
    <t>VE130AL-M</t>
  </si>
  <si>
    <t>IP One-Way High Efficiency Horn (Marine, White)</t>
  </si>
  <si>
    <t>VE148AL-BGE</t>
  </si>
  <si>
    <t>IP One-Way/Talkback Horn (Beige)</t>
  </si>
  <si>
    <t>VE148AL-GY</t>
  </si>
  <si>
    <t>IP One-Way/TalkbackHorn (Gray)</t>
  </si>
  <si>
    <t>VE148AL-M</t>
  </si>
  <si>
    <t>IP One-Way/Talkback Horn (Marine, White)</t>
  </si>
  <si>
    <t>VE201A</t>
  </si>
  <si>
    <t>SIP Based Paging Server - 1 Analog Output</t>
  </si>
  <si>
    <t>VE204B</t>
  </si>
  <si>
    <t>SIP Based Paging Server - 4 Analog Outputs</t>
  </si>
  <si>
    <t>VE2972</t>
  </si>
  <si>
    <t>IP Normal / Emerg Call Switch</t>
  </si>
  <si>
    <t>VE2973</t>
  </si>
  <si>
    <t>VoIP Talkback Speaker Call Switch w/ Volume Control</t>
  </si>
  <si>
    <t>VE2974</t>
  </si>
  <si>
    <t>VoIP Talkback Speaker Dual Call Switch</t>
  </si>
  <si>
    <t>VE2975</t>
  </si>
  <si>
    <t>IP Normal Call Switch, Stainless</t>
  </si>
  <si>
    <t>VE2978</t>
  </si>
  <si>
    <t>4 Button Multi-Function Switch</t>
  </si>
  <si>
    <t>VE2979</t>
  </si>
  <si>
    <t>Count Up/Down Timer Controller</t>
  </si>
  <si>
    <t>VE4002A</t>
  </si>
  <si>
    <t>VE4020A</t>
  </si>
  <si>
    <t>IP One-Way 8" Ceiling Speaker (SECURE)</t>
  </si>
  <si>
    <t>VE4022A</t>
  </si>
  <si>
    <t>IP One-Way/Talkback Lay-in Ceiling Speaker</t>
  </si>
  <si>
    <t>VE4022A-F</t>
  </si>
  <si>
    <t>IP One-Way/Talkback Lay-in Ceiling Speaker w/ Flasher</t>
  </si>
  <si>
    <t>VE4028A</t>
  </si>
  <si>
    <t>IP One-Way/Talkback Square Faceplate 8" Speaker, White</t>
  </si>
  <si>
    <t>VE4030A</t>
  </si>
  <si>
    <t>IP One-Way/Talkback Wall Speaker</t>
  </si>
  <si>
    <t>VE4031A-A</t>
  </si>
  <si>
    <t>VE4031A-D</t>
  </si>
  <si>
    <t>VE4060A</t>
  </si>
  <si>
    <t>IP One-Way/Talkback 8" Ceiling Speaker</t>
  </si>
  <si>
    <t>VE4080AL-BGE</t>
  </si>
  <si>
    <t>IP One-Way FlexHorn (Beige)</t>
  </si>
  <si>
    <t>VE4080AL-GY</t>
  </si>
  <si>
    <t>IP One-Way FlexHorn (Gray)</t>
  </si>
  <si>
    <t>VE4080AL-W</t>
  </si>
  <si>
    <t>IP One-Way FlexHorn (White)</t>
  </si>
  <si>
    <t>VE4090AL-BGE</t>
  </si>
  <si>
    <t>IP One-Way/Talkback FlexHorn (Beige)</t>
  </si>
  <si>
    <t>VE4090AL-GY</t>
  </si>
  <si>
    <t>IP One-Way/Talkback FlexHorn (Gray)</t>
  </si>
  <si>
    <t>VE4122-A12</t>
  </si>
  <si>
    <t>IP 12" Clock w/ Analog 2x2 Talkback Speaker</t>
  </si>
  <si>
    <t>VE4122-D44</t>
  </si>
  <si>
    <t>IP 4.0" 4-Digit Clock w/ Analog Talkback Speaker</t>
  </si>
  <si>
    <t>VE4171-A12</t>
  </si>
  <si>
    <t>IP 12" Clock w/ Analog Wall-Mount Speaker</t>
  </si>
  <si>
    <t>VE4171-D44</t>
  </si>
  <si>
    <t>IP 4.0" 4-Digit Clock w/ Analog Wall-Mount Speaker</t>
  </si>
  <si>
    <t>VE422A-2</t>
  </si>
  <si>
    <t>VE4804</t>
  </si>
  <si>
    <t>IP6K Aux Audio / I/O Controller</t>
  </si>
  <si>
    <t>VE5090A</t>
  </si>
  <si>
    <t>IP One-Way/Talkback Surface Mount Flex Horn</t>
  </si>
  <si>
    <t>VE5090AL</t>
  </si>
  <si>
    <t>IP One-Way/Talkback Surface Mount Flex Horn (Long Line)</t>
  </si>
  <si>
    <t>VE522B-2</t>
  </si>
  <si>
    <t>VE6010</t>
  </si>
  <si>
    <t>Remote Management Console</t>
  </si>
  <si>
    <t>VE6023</t>
  </si>
  <si>
    <t>Telephone Paging Server (100 licenses)</t>
  </si>
  <si>
    <t>VE6023-1000</t>
  </si>
  <si>
    <t>Telephone Paging Server (1000 licenses)</t>
  </si>
  <si>
    <t>VE6023-1500</t>
  </si>
  <si>
    <t>Telephone Paging Server (1,500 Licenses)</t>
  </si>
  <si>
    <t>VE6023-250</t>
  </si>
  <si>
    <t>Telephone Paging Server (250 licenses)</t>
  </si>
  <si>
    <t>VE6023-2500</t>
  </si>
  <si>
    <t>Telephone Paging Server (2,500 Licenses)</t>
  </si>
  <si>
    <t>VE6023-500</t>
  </si>
  <si>
    <t>Telephone Paging Server (500 licenses)</t>
  </si>
  <si>
    <t>VE6023-VMW</t>
  </si>
  <si>
    <t>VE6024</t>
  </si>
  <si>
    <t>eLaunch Server - 4 Modalities</t>
  </si>
  <si>
    <t>VE6025</t>
  </si>
  <si>
    <t>Enhanced Application Server Pro (100 end points)</t>
  </si>
  <si>
    <t>VE6025-1000</t>
  </si>
  <si>
    <t>Enhanced Application Server Pro (1000 end points)</t>
  </si>
  <si>
    <t>VE6025-1000-VMW</t>
  </si>
  <si>
    <t>VE6025-250</t>
  </si>
  <si>
    <t>Enhanced Application Server Pro (250 end points)</t>
  </si>
  <si>
    <t>VE6025-250-VMW</t>
  </si>
  <si>
    <t>VE6025-500</t>
  </si>
  <si>
    <t>Enhanced Application Server Pro (500 end points)</t>
  </si>
  <si>
    <t>VE6025-500-VMW</t>
  </si>
  <si>
    <t>VE6025-VMW</t>
  </si>
  <si>
    <t>VE6030</t>
  </si>
  <si>
    <t>IP6K Communication / Notification Server</t>
  </si>
  <si>
    <t>VE6030-1</t>
  </si>
  <si>
    <t>IP6K Communication / Notification Server with UPS</t>
  </si>
  <si>
    <t>VE6030-HPV</t>
  </si>
  <si>
    <t>IP6K Communication / Notification Hyper-V</t>
  </si>
  <si>
    <t>VE6030-VMW</t>
  </si>
  <si>
    <t>IP6K Communication / Notification VMware</t>
  </si>
  <si>
    <t>VE6090</t>
  </si>
  <si>
    <t>IP6K Communication / Notification Server with SIP</t>
  </si>
  <si>
    <t>VE6090-1</t>
  </si>
  <si>
    <t>IP6K Communication / Notification Server with SIP &amp; UPS</t>
  </si>
  <si>
    <t>VE7040-10000</t>
  </si>
  <si>
    <t>V-Alert Mobile Application Hosted Service (5001-10,000 users)</t>
  </si>
  <si>
    <t>VE7040-2500</t>
  </si>
  <si>
    <t>V-Alert Mobile Application Hosted Service (1-2500 users)</t>
  </si>
  <si>
    <t>VE7040-5000</t>
  </si>
  <si>
    <t>V-Alert Mobile Application Hosted Service (2501-5000 users)</t>
  </si>
  <si>
    <t>VE7042HA-10000</t>
  </si>
  <si>
    <t>V-Alert Mobile High Availability Service (5001-10,000 users)</t>
  </si>
  <si>
    <t>VE7042HA-2500</t>
  </si>
  <si>
    <t>V-Alert Mobile High Availability Service (1-2500 users)</t>
  </si>
  <si>
    <t>VE7042HA-5000</t>
  </si>
  <si>
    <t>V-Alert Mobile High Availability Service (2501-5000 users)</t>
  </si>
  <si>
    <t>VE7043-VAP</t>
  </si>
  <si>
    <t>VE8001AR</t>
  </si>
  <si>
    <t>SIP Compliant Network Audio Port (Rack Mnt)</t>
  </si>
  <si>
    <t>VE8002B</t>
  </si>
  <si>
    <t>SIP Compliant Dual Network Audio Port</t>
  </si>
  <si>
    <t>VE8002BR</t>
  </si>
  <si>
    <t>SIP Compliant Dual Network Audio Port (Rack Mnt)</t>
  </si>
  <si>
    <t>VE8004B</t>
  </si>
  <si>
    <t>SIP Compliant Quad Network Audio Port</t>
  </si>
  <si>
    <t>VE8004BR</t>
  </si>
  <si>
    <t>SIP Compliant Quad Network Audio Port (Rack Mnt)</t>
  </si>
  <si>
    <t>VE8006R</t>
  </si>
  <si>
    <t>IP Admin I/O Gateway</t>
  </si>
  <si>
    <t>VE8011A</t>
  </si>
  <si>
    <t>Network Station (FXS) Port</t>
  </si>
  <si>
    <t>VE8011AR</t>
  </si>
  <si>
    <t>Network Station (FXS) Port (Rack Mnt)</t>
  </si>
  <si>
    <t>VE8012B</t>
  </si>
  <si>
    <t>Dual Network Station (FXS) Port</t>
  </si>
  <si>
    <t>VE8012BR</t>
  </si>
  <si>
    <t>Dual Network Station (FXS) Port (Rack Mnt)</t>
  </si>
  <si>
    <t>VE8014B</t>
  </si>
  <si>
    <t>Quad Network Station (FXS) Port</t>
  </si>
  <si>
    <t>VE8014BR</t>
  </si>
  <si>
    <t>Quad Network Station (FXS) Port (Rack Mnt)</t>
  </si>
  <si>
    <t>VE8021A</t>
  </si>
  <si>
    <t>Network Trunk (FXO) Port</t>
  </si>
  <si>
    <t>VE8021AR</t>
  </si>
  <si>
    <t>Network Trunk (FXO) Port (Rack Mnt)</t>
  </si>
  <si>
    <t>VE8022A</t>
  </si>
  <si>
    <t>Dual Network Trunk (FXO) Port</t>
  </si>
  <si>
    <t>VE8022AR</t>
  </si>
  <si>
    <t>Dual Network Trunk (FXO) Port (Rack Mnt)</t>
  </si>
  <si>
    <t>VE8024A</t>
  </si>
  <si>
    <t>Quad Network Trunk (FXO) Port</t>
  </si>
  <si>
    <t>VE8024AR</t>
  </si>
  <si>
    <t>Quad Network Trunk (FXO) Port (Rack Mnt)</t>
  </si>
  <si>
    <t>VE8025</t>
  </si>
  <si>
    <t>8 Port 25-Volt Talkback Gateway</t>
  </si>
  <si>
    <t>VE8045</t>
  </si>
  <si>
    <t>8 Port 45-Ohm Talkback Gateway</t>
  </si>
  <si>
    <t>VE8048A</t>
  </si>
  <si>
    <t>Networked Input and Relay Module</t>
  </si>
  <si>
    <t>VE8048AR</t>
  </si>
  <si>
    <t>Networked Input and Relay Module (Rack Mount)</t>
  </si>
  <si>
    <t>VE8090R</t>
  </si>
  <si>
    <t>SIP Intercom Controller</t>
  </si>
  <si>
    <t>VE8092</t>
  </si>
  <si>
    <t>IP Interactive Console</t>
  </si>
  <si>
    <t>VE9022A-2</t>
  </si>
  <si>
    <t>VE9042</t>
  </si>
  <si>
    <t>VE9121</t>
  </si>
  <si>
    <t>Classroom Audio Mgmt System (Shelf Mnt)</t>
  </si>
  <si>
    <t>VE9121-RBK</t>
  </si>
  <si>
    <t>Classroom Audio Mgmt System (Rack Mnt, Black)</t>
  </si>
  <si>
    <t>VE9121-W</t>
  </si>
  <si>
    <t>Classroom Audio Mgmt System (Flush Mnt, White)</t>
  </si>
  <si>
    <t>VE9811</t>
  </si>
  <si>
    <t>VE9811-007</t>
  </si>
  <si>
    <t>VE9870A</t>
  </si>
  <si>
    <t>Vandal Resistant IP Repurpose Handsfree Emergency Call Plate</t>
  </si>
  <si>
    <t>VE9894-1-R</t>
  </si>
  <si>
    <t>IP Handsfree Call Station (1 Call Button Red/Stainless Steel)</t>
  </si>
  <si>
    <t>VE9894A-1-B</t>
  </si>
  <si>
    <t>IP Handsfree Call Station (1 Call Button Blue/Stainless Steel)</t>
  </si>
  <si>
    <t>VE9894A-1-G</t>
  </si>
  <si>
    <t>VE9894A-1-SS</t>
  </si>
  <si>
    <t>IP Handsfree Call Station (1 Call Button All Stainless Steel)</t>
  </si>
  <si>
    <t>VE9894A-1-Y</t>
  </si>
  <si>
    <t>IP Handsfree Call Station (1 Call Button Yellow/Stainless Steel)</t>
  </si>
  <si>
    <t>VE9894A-2-B</t>
  </si>
  <si>
    <t>IP Handsfree Call Station (2 Call Button Blue/Stainless Steel)</t>
  </si>
  <si>
    <t>VE9894A-2-G</t>
  </si>
  <si>
    <t>VE9894A-2-SS</t>
  </si>
  <si>
    <t>IP Handsfree Call Station (2 Buttons, Stainless Steel)</t>
  </si>
  <si>
    <t>VE9894A-2-Y</t>
  </si>
  <si>
    <t>IP Handsfree Call Station (2 Call Button Yellow/Stainless Steel)</t>
  </si>
  <si>
    <t>VE9894A-3-R</t>
  </si>
  <si>
    <t>IP Handsfree Call Station (3 Call Button Red/Stainless Steel)</t>
  </si>
  <si>
    <t>VE9895AEM-BLW</t>
  </si>
  <si>
    <t>VE9895EM-GR</t>
  </si>
  <si>
    <t>VE9895EM-RB</t>
  </si>
  <si>
    <t>VE9895EM-SS</t>
  </si>
  <si>
    <t>IP Emergency Wall Mount Call Station (Stainless Steel)</t>
  </si>
  <si>
    <t>VE9895EM-YB</t>
  </si>
  <si>
    <t>VEA12A</t>
  </si>
  <si>
    <t>IP 12" Analog Clock</t>
  </si>
  <si>
    <t>VEA16A</t>
  </si>
  <si>
    <t>IP 16" Analog Clock</t>
  </si>
  <si>
    <t>VEADP3</t>
  </si>
  <si>
    <t>Administrative Telephone</t>
  </si>
  <si>
    <t>VEADP4</t>
  </si>
  <si>
    <t>VECPU-5</t>
  </si>
  <si>
    <t>VECPU-5A</t>
  </si>
  <si>
    <t>VECPU6</t>
  </si>
  <si>
    <t>Browser Based System CPU Card</t>
  </si>
  <si>
    <t>VECPU6-EXP</t>
  </si>
  <si>
    <t>VECPU6 Expansion</t>
  </si>
  <si>
    <t>VECRK</t>
  </si>
  <si>
    <t>9 Position Rack Mount and Power Harness</t>
  </si>
  <si>
    <t>VECTLA-2</t>
  </si>
  <si>
    <t>2x2 Lay-In Ceiling Speaker, Talkback w/Vol. Preset Taps (Priced Individually, Ordered in Qty's of 2) (T-BAR not Included)</t>
  </si>
  <si>
    <t>VECTR25</t>
  </si>
  <si>
    <t>VECTRA</t>
  </si>
  <si>
    <t>VECTS</t>
  </si>
  <si>
    <t>Square Grille IR Sensor Speaker</t>
  </si>
  <si>
    <t>VECTS25</t>
  </si>
  <si>
    <t>Square Grille 25V IR Sensor Speaker</t>
  </si>
  <si>
    <t>VEDNCL-100</t>
  </si>
  <si>
    <t>Desktop Notification Licenses (up to 100 PC's or MAC)</t>
  </si>
  <si>
    <t>VEDNCL-1000</t>
  </si>
  <si>
    <t>Desktop Notification Licenses (up to 1000 PC's or MAC)</t>
  </si>
  <si>
    <t>VEDNCL-250</t>
  </si>
  <si>
    <t>Desktop Notification Licenses (up to 250's or MAC)</t>
  </si>
  <si>
    <t>VEDNCL-2500</t>
  </si>
  <si>
    <t>Desktop Notification Licenses (up to 2500 PC's or MAC)</t>
  </si>
  <si>
    <t>VEDNCL-500</t>
  </si>
  <si>
    <t>Desktop Notification Licenses (up to 500 PC's or MAC)</t>
  </si>
  <si>
    <t>VEDNCL-5000</t>
  </si>
  <si>
    <t>Desktop Notification Licenses (up to 5,000 PC's or MAC)</t>
  </si>
  <si>
    <t>VEDNU</t>
  </si>
  <si>
    <t>Desktop Notification upgrade for VE6025</t>
  </si>
  <si>
    <t>VEIP6K-1</t>
  </si>
  <si>
    <t>IP6000 Advanced Software / Hardware Package</t>
  </si>
  <si>
    <t>VENRK</t>
  </si>
  <si>
    <t>Dual Card Rack with Power</t>
  </si>
  <si>
    <t>VENSCA</t>
  </si>
  <si>
    <t>Network Station Card Adapter</t>
  </si>
  <si>
    <t>VEPDP</t>
  </si>
  <si>
    <t>Program Distribution Panel (3 RU)</t>
  </si>
  <si>
    <t>VEPTK</t>
  </si>
  <si>
    <t>System Programming Tool / Cable</t>
  </si>
  <si>
    <t>VERDP</t>
  </si>
  <si>
    <t>Rack Mount Control Panel with AM / FM / CD (3 RU)</t>
  </si>
  <si>
    <t>VESTX</t>
  </si>
  <si>
    <t>24 Point One-Way Paging Expansion Card</t>
  </si>
  <si>
    <t>VETCM</t>
  </si>
  <si>
    <t>VETTSL</t>
  </si>
  <si>
    <t>Text to Speech License (Single Voice)</t>
  </si>
  <si>
    <t>VEUPS</t>
  </si>
  <si>
    <t>Smart Uninterruptible Power Supply</t>
  </si>
  <si>
    <t>VEUTM</t>
  </si>
  <si>
    <t>Multicast to Unicast IP Gateway</t>
  </si>
  <si>
    <t>VEUTM-R</t>
  </si>
  <si>
    <t>Multicast to Unicast IP Gateway (Rack-Mount)</t>
  </si>
  <si>
    <t>VEVAUL-1000</t>
  </si>
  <si>
    <t>V-Alert User License (up to 1000 Mobile Devices)</t>
  </si>
  <si>
    <t>VEVAUL-250</t>
  </si>
  <si>
    <t>V-Alert User License (up to 250 Mobile Devices)</t>
  </si>
  <si>
    <t>VEVAUL-500</t>
  </si>
  <si>
    <t>V-Alert User License (up to 500 Mobile Devices)</t>
  </si>
  <si>
    <t>VEWRK</t>
  </si>
  <si>
    <t>4 Position Wall Rack and Power Harness</t>
  </si>
  <si>
    <t>H10BLK</t>
  </si>
  <si>
    <t>APC AV Black 1kVA H Type Power Conditioner 120V</t>
  </si>
  <si>
    <t>H15BLK</t>
  </si>
  <si>
    <t>APC AV Black 1.5kVA H Type Power Conditioner 120V</t>
  </si>
  <si>
    <t>SBATTBLK</t>
  </si>
  <si>
    <t>APC AV Black S Type Extended Battery Pack 48Vdc</t>
  </si>
  <si>
    <t>SRAILKIT</t>
  </si>
  <si>
    <t>APC AV S Type Universal Rail Kit</t>
  </si>
  <si>
    <t>C10BLK</t>
  </si>
  <si>
    <t>APC AV Black C Type 12 Outlet Power Filter 120V</t>
  </si>
  <si>
    <t>C2</t>
  </si>
  <si>
    <t>APC AV C Type 2 Outlet Wall Mount Power Filter, 120V</t>
  </si>
  <si>
    <t>C20B</t>
  </si>
  <si>
    <t>APC AV C Type 8 Outlet Power Filter, 120V</t>
  </si>
  <si>
    <t>G50B-20A2</t>
  </si>
  <si>
    <t>APC AV 20 Amp G Type Rack Power Filter, 120V</t>
  </si>
  <si>
    <t>G5BLK</t>
  </si>
  <si>
    <t>APC AV 15 Amp G Type Rack Power Filter, 120V</t>
  </si>
  <si>
    <t>P4V</t>
  </si>
  <si>
    <t>APC Audio/Video Surge Protector 4 Outlet with Coax Protection, 120V</t>
  </si>
  <si>
    <t>LIBVIS10X100630IEC</t>
  </si>
  <si>
    <t>Vision 2000mm LIB rack with 10 x 100Ah battery modules and 630A CBMS IEC</t>
  </si>
  <si>
    <t>LIBVIS10X50250IEC</t>
  </si>
  <si>
    <t>Vision 2000mm LIB rack with 10 x 50Ah battery modules and 250A CBMS IEC</t>
  </si>
  <si>
    <t>LIBVIS12X100630IEC</t>
  </si>
  <si>
    <t>Vision 2300mm LIB rack with 12 x 100Ah battery modules and 630A CBMS IEC</t>
  </si>
  <si>
    <t>LIBVIS12X50250IEC</t>
  </si>
  <si>
    <t>Vision 2000mm LIB rack with 12 x 50Ah battery modules and 250A CBMS IEC</t>
  </si>
  <si>
    <t>LIBVIS8X100630IEC</t>
  </si>
  <si>
    <t>Vision 2000mm LIB rack with 8 x 100Ah battery modules and 630A CBMS IEC</t>
  </si>
  <si>
    <t>LIBVIS8X50250IEC</t>
  </si>
  <si>
    <t>Vision 2000mm LIB rack with 8 x 50Ah battery modules and 250A CBMS IEC</t>
  </si>
  <si>
    <t>LIBVISGBMS</t>
  </si>
  <si>
    <t>Vision GBMS with LCD</t>
  </si>
  <si>
    <t>ACCG75247</t>
  </si>
  <si>
    <t>13MBH@25TD, 230/1/60 w/HGB</t>
  </si>
  <si>
    <t>ACCG75248</t>
  </si>
  <si>
    <t>13MBH@25TD, 230/3/60 w/HGB</t>
  </si>
  <si>
    <t>ACCG75249</t>
  </si>
  <si>
    <t>13MBH@25TD, 460/3/60 w/HGB</t>
  </si>
  <si>
    <t>ACCG75252</t>
  </si>
  <si>
    <t>18MBH@25TD, 460/3/60 w/HGB</t>
  </si>
  <si>
    <t>ACEC101</t>
  </si>
  <si>
    <t>EcoBreeze Module 400/3/50 Vac</t>
  </si>
  <si>
    <t>ACEC101SE</t>
  </si>
  <si>
    <t>EcoBreeze Module 400/3/50 VAC Schneider Electric</t>
  </si>
  <si>
    <t>ACEC200SE</t>
  </si>
  <si>
    <t>EcoBreeze Module 480/3/60 VAC Schneider Electric</t>
  </si>
  <si>
    <t>ACECCP100SE-E</t>
  </si>
  <si>
    <t>EcoBreeze Enhanced Remote Display Schneider Electric</t>
  </si>
  <si>
    <t>ACECFR20101SE</t>
  </si>
  <si>
    <t>EcoBreeze Frame 20' (6m) 400/3/50 VAC Schneider Electric</t>
  </si>
  <si>
    <t>ACECFR20101SE1</t>
  </si>
  <si>
    <t>EcoBreeze Frame 20' (6m) 400/3/50 VAC Schneider Electric 1 Module Installed</t>
  </si>
  <si>
    <t>ACECFR20101SE2</t>
  </si>
  <si>
    <t>EcoBreeze Frame 20' (6m) 400/3/50 VAC Schneider Electric 2 Modules Installed</t>
  </si>
  <si>
    <t>ACECFR20101SE3</t>
  </si>
  <si>
    <t>EcoBreeze Frame 20' (6m) 400/3/50 VAC Schneider Electric 3 Modules Installed</t>
  </si>
  <si>
    <t>ACECFR20101SE4</t>
  </si>
  <si>
    <t>EcoBreeze Frame 20' (6m) 400/3/50 VAC Schneider Electric 4 Modules Installed</t>
  </si>
  <si>
    <t>ACECFR20200SE</t>
  </si>
  <si>
    <t>EcoBreeze Frame 20' (6m) 480/3/60 VAC Schneider Electric</t>
  </si>
  <si>
    <t>ACECFR20200SE1</t>
  </si>
  <si>
    <t>EcoBreeze Frame 20' (6m) 480/3/60 VAC Schneider Electric 1 Module Installed</t>
  </si>
  <si>
    <t>ACECFR20200SE2</t>
  </si>
  <si>
    <t>EcoBreeze Frame 20' (6m) 480/3/60 VAC Schneider Electric 2 Modules Installed</t>
  </si>
  <si>
    <t>ACECFR20200SE3</t>
  </si>
  <si>
    <t>EcoBreeze Frame 20' (6m) 480/3/60 VAC Schneider Electric 3 Modules Installed</t>
  </si>
  <si>
    <t>ACECFR20200SE4</t>
  </si>
  <si>
    <t>EcoBreeze Frame 20' (6m) 480/3/60 VAC Schneider Electric 4 Modules Installed</t>
  </si>
  <si>
    <t>ACECFR40101SE</t>
  </si>
  <si>
    <t>EcoBreeze Frame 40' (12m) 400/3/50 VAC Schneider Electric</t>
  </si>
  <si>
    <t>ACECFR40101SE2</t>
  </si>
  <si>
    <t>EcoBreeze Frame 40' (12m) 400/3/50 VAC Schneider Electric 2 Modules Installed</t>
  </si>
  <si>
    <t>ACECFR40101SE3</t>
  </si>
  <si>
    <t>EcoBreeze Frame 40' (12m) 400/3/50 VAC Schneider Electric 3 Modules Installed</t>
  </si>
  <si>
    <t>ACECFR40101SE4</t>
  </si>
  <si>
    <t>EcoBreeze Frame 40' (12m) 400/3/50 VAC Schneider Electric 4 Modules Installed</t>
  </si>
  <si>
    <t>ACECFR40101SE5</t>
  </si>
  <si>
    <t>EcoBreeze Frame 40' (12m) 400/3/50 VAC Schneider Electric 5 Modules Installed</t>
  </si>
  <si>
    <t>ACECFR40101SE6</t>
  </si>
  <si>
    <t>EcoBreeze Frame 40' (12m) 400/3/50 VAC Schneider Electric 6 Modules installed</t>
  </si>
  <si>
    <t>ACECFR40101SE7</t>
  </si>
  <si>
    <t>EcoBreeze Frame 40' (12m) 400/3/50 VAC Schneider Electric 7 Modules Installed</t>
  </si>
  <si>
    <t>ACECFR40101SE8</t>
  </si>
  <si>
    <t>EcoBreeze Frame 40' (12m) 400/3/50 VAC Schneider Electric 8 Modules Installed</t>
  </si>
  <si>
    <t>ACECFR40200SE</t>
  </si>
  <si>
    <t>EcoBreeze Frame 40' (12m) 480/3/60 VAC Schneider Electric</t>
  </si>
  <si>
    <t>ACECFR40200SE2</t>
  </si>
  <si>
    <t>EcoBreeze Frame 40' (12m) 480/3/60 VAC Schneider Electric 2 Modules Installed</t>
  </si>
  <si>
    <t>ACECFR40200SE3</t>
  </si>
  <si>
    <t>EcoBreeze Frame 40' (12m) 480/3/60 VAC Schneider Electric 3 Modules Installed</t>
  </si>
  <si>
    <t>ACECFR40200SE4</t>
  </si>
  <si>
    <t>EcoBreeze Frame 40' (12m) 480/3/60 VAC Schneider Electric 4 Modules Installed</t>
  </si>
  <si>
    <t>ACECFR40200SE5</t>
  </si>
  <si>
    <t>EcoBreeze Frame 40' (12m) 480/3/60 VAC Schneider Electric 5 Modules Installed</t>
  </si>
  <si>
    <t>ACECFR40200SE6</t>
  </si>
  <si>
    <t>EcoBreeze Frame 40' (12m) 480/3/60 VAC Schneider Electric 6 Modules Installed</t>
  </si>
  <si>
    <t>ACECFR40200SE7</t>
  </si>
  <si>
    <t>EcoBreeze Frame 40' (12m) 480/3/60 VAC Schneider Electric 7 Modules Installed</t>
  </si>
  <si>
    <t>ACECFR40200SE8</t>
  </si>
  <si>
    <t>EcoBreeze Frame 40' (12m) 480/3/60 VAC Schneider Electric 8 Modules Installed</t>
  </si>
  <si>
    <t>ACECSJ100SE</t>
  </si>
  <si>
    <t>EcoBreeze Screw Jack Assembly Schneider Electric</t>
  </si>
  <si>
    <t>ACECWT12M</t>
  </si>
  <si>
    <t>EcoBreeze Dolphin Water Treatment-12Month</t>
  </si>
  <si>
    <t>ACECWT12MDISC</t>
  </si>
  <si>
    <t>EcoBreeze Dolphin Water Treatment-12Month (Discounted)</t>
  </si>
  <si>
    <t>ACECWT6M</t>
  </si>
  <si>
    <t>EcoBreeze Dolphin Water Treatment-6Month</t>
  </si>
  <si>
    <t>ACECWT6MDISC</t>
  </si>
  <si>
    <t>EcoBreeze Dolphin Water Treatment-6Month (Discounted)</t>
  </si>
  <si>
    <t>0M-61274</t>
  </si>
  <si>
    <t>DOWNFLOW, CHILLED WATER, SIZE 2</t>
  </si>
  <si>
    <t>0M-61275</t>
  </si>
  <si>
    <t>DOWNFLOW, CHILLED WATER, SIZE 3</t>
  </si>
  <si>
    <t>0M-61276</t>
  </si>
  <si>
    <t>DOWNFLOW, CHILLED WATER, SIZE 4</t>
  </si>
  <si>
    <t>0M-61277</t>
  </si>
  <si>
    <t>DOWNFLOW, CHILLED WATER, SIZE 5</t>
  </si>
  <si>
    <t>0M-61279</t>
  </si>
  <si>
    <t>UPFLOW, CHILLED WATER, SIZE 1</t>
  </si>
  <si>
    <t>0M-61286</t>
  </si>
  <si>
    <t>UPFLOW, CHILLED WATER, SIZE 2</t>
  </si>
  <si>
    <t>0M-61287</t>
  </si>
  <si>
    <t>UPFLOW, CHILLED WATER, SIZE 3</t>
  </si>
  <si>
    <t>0M-61288</t>
  </si>
  <si>
    <t>UPFLOW, CHILLED WATER, SIZE 4</t>
  </si>
  <si>
    <t>0M-61289</t>
  </si>
  <si>
    <t>UPFLOW, CHILLED WATER, SIZE 5</t>
  </si>
  <si>
    <t>0M-61442</t>
  </si>
  <si>
    <t>UPFLOW, AIR COOLED, SZE 1</t>
  </si>
  <si>
    <t>0M-61443</t>
  </si>
  <si>
    <t>UPFLOW, AIR COOLED, SZE 2</t>
  </si>
  <si>
    <t>0M-61444</t>
  </si>
  <si>
    <t>UPFLOW, AIR COOLED, SZE 3</t>
  </si>
  <si>
    <t>0M-61445</t>
  </si>
  <si>
    <t>UPFLOW, AIR COOLED, SZE 4</t>
  </si>
  <si>
    <t>0M-61500</t>
  </si>
  <si>
    <t>DOWNFLOW CHILLED WATER SIZE 1</t>
  </si>
  <si>
    <t>0M-61291</t>
  </si>
  <si>
    <t>UPFLOW GLYCOL WITH ECON SIZE 5</t>
  </si>
  <si>
    <t>0M-61410</t>
  </si>
  <si>
    <t>DOWNFLOW, AIR COOLED, SIZE 1</t>
  </si>
  <si>
    <t>0M-61411</t>
  </si>
  <si>
    <t>DOWNFLOW, AIR COOLED, SIZE 2</t>
  </si>
  <si>
    <t>0M-61412</t>
  </si>
  <si>
    <t>DOWNFLOW, AIR COOLED, SIZE 3</t>
  </si>
  <si>
    <t>0M-61413</t>
  </si>
  <si>
    <t>DOWNFLOW, AIR COOLED, SIZE 4</t>
  </si>
  <si>
    <t>0M-61414</t>
  </si>
  <si>
    <t>DOWNFLOW, AIR COOLED, SIZE 5</t>
  </si>
  <si>
    <t>0M-61415</t>
  </si>
  <si>
    <t>DOWNFLOW, GLYCOL COOLED, SIZE 1</t>
  </si>
  <si>
    <t>0M-61416</t>
  </si>
  <si>
    <t>DOWNFLOW, GLYCOL COOLED, SIZE 2</t>
  </si>
  <si>
    <t>0M-61417</t>
  </si>
  <si>
    <t>DOWNFLOW, GLYCOL COOLED, SIZE 3</t>
  </si>
  <si>
    <t>0M-61418</t>
  </si>
  <si>
    <t>DOWNFLOW, GLYCOL COOLED, SIZE 4</t>
  </si>
  <si>
    <t>0M-61419</t>
  </si>
  <si>
    <t>DOWNFLOW, GLYCOL COOLED, SIZE 5</t>
  </si>
  <si>
    <t>0M-61420</t>
  </si>
  <si>
    <t>DOWNFLOW, AIR WITH CW, SIZE 1</t>
  </si>
  <si>
    <t>0M-61421</t>
  </si>
  <si>
    <t>DOWNFLOW AIR WITH CW SIZE 2</t>
  </si>
  <si>
    <t>0M-61422</t>
  </si>
  <si>
    <t>DOWNFLOW, AIR WITH CW, SIZE 3</t>
  </si>
  <si>
    <t>0M-61423</t>
  </si>
  <si>
    <t>DOWNFLOW, AIR WITH CW, SIZE 4</t>
  </si>
  <si>
    <t>0M-61424</t>
  </si>
  <si>
    <t>DOWNFLOW, AIR WITH CW, SIZE 5</t>
  </si>
  <si>
    <t>0M-61426</t>
  </si>
  <si>
    <t>208-230V 60 HZ, SIZE 1</t>
  </si>
  <si>
    <t>0M-61427</t>
  </si>
  <si>
    <t>208-230V 60 HZ, SIZE 2</t>
  </si>
  <si>
    <t>0M-61428</t>
  </si>
  <si>
    <t>DOWNFLOW, GLYCOL WITH CW, SIZE 1</t>
  </si>
  <si>
    <t>0M-61429</t>
  </si>
  <si>
    <t>DOWNFLOW, GLYCOL WITH CW, SIZE 2</t>
  </si>
  <si>
    <t>0M-61430</t>
  </si>
  <si>
    <t>DOWNFLOW, GLYCOL WITH CW, SIZE 3</t>
  </si>
  <si>
    <t>0M-61431</t>
  </si>
  <si>
    <t>DOWNFLOW GLYCOL WITH CW SIZE 4</t>
  </si>
  <si>
    <t>0M-61432</t>
  </si>
  <si>
    <t>DOWNFLOW, GLYCOL WITH CW, SIZE 5</t>
  </si>
  <si>
    <t>0M-61434</t>
  </si>
  <si>
    <t>DOWNFLOW GLYCOL WITH ECON SIZE 2</t>
  </si>
  <si>
    <t>0M-61435</t>
  </si>
  <si>
    <t>DOWNFLOW, GLYCOL WITH ECON, SIZE 3</t>
  </si>
  <si>
    <t>0M-61438</t>
  </si>
  <si>
    <t>2-WAY HEAD PRESSURE CONTROL VALVE, SIZE 1</t>
  </si>
  <si>
    <t>0M-61439</t>
  </si>
  <si>
    <t>2-WAY HEAD PRESSURE CONTROL VALVE, SIZE 2</t>
  </si>
  <si>
    <t>0M-61440</t>
  </si>
  <si>
    <t>DOWNFLOW GLYCOL WITH ECON SIZE 4</t>
  </si>
  <si>
    <t>0M-61441</t>
  </si>
  <si>
    <t>DOWNFLOW GLYCOL WITH ECON SIZE 5</t>
  </si>
  <si>
    <t>0M-61449</t>
  </si>
  <si>
    <t>UPFLOW, AIR COOLED, SIZE 5</t>
  </si>
  <si>
    <t>0M-61450</t>
  </si>
  <si>
    <t>UPFLOW, GLYCOL COOLED, SIZE 1</t>
  </si>
  <si>
    <t>0M-61451</t>
  </si>
  <si>
    <t>UPFLOW, GLYCOL COOLED, SIZE 2</t>
  </si>
  <si>
    <t>0M-61452</t>
  </si>
  <si>
    <t>UPFLOW, GLYCOL COOLED, SIZE 3</t>
  </si>
  <si>
    <t>0M-61453</t>
  </si>
  <si>
    <t>UPFLOW, GLYCOL COOLED, SIZE 4</t>
  </si>
  <si>
    <t>0M-61454</t>
  </si>
  <si>
    <t>UPFLOW, GLYCOL COOLED, SIZE 5</t>
  </si>
  <si>
    <t>0M-61455</t>
  </si>
  <si>
    <t>UPFLOW, AIR WITH CW, SIZE 1</t>
  </si>
  <si>
    <t>0M-61456</t>
  </si>
  <si>
    <t>UPFLOW, AIR WITH CW, SIZE 2</t>
  </si>
  <si>
    <t>0M-61457</t>
  </si>
  <si>
    <t>UPFLOW, AIR WITH CW, SIZE 3</t>
  </si>
  <si>
    <t>0M-61458</t>
  </si>
  <si>
    <t>UPFLOW, AIR WITH CW, SIZE 4</t>
  </si>
  <si>
    <t>0M-61459</t>
  </si>
  <si>
    <t>UPFLOW, AIR WITH CW, SIZE 5</t>
  </si>
  <si>
    <t>0M-61460</t>
  </si>
  <si>
    <t>UPFLOW GLYCOL WITH CW SIZE 1</t>
  </si>
  <si>
    <t>0M-61461</t>
  </si>
  <si>
    <t>UPFLOW GLYCOL WITH CW SIZE 2</t>
  </si>
  <si>
    <t>0M-61462</t>
  </si>
  <si>
    <t>UPFLOW GLYCOL WITH CW SIZE 3</t>
  </si>
  <si>
    <t>0M-61463</t>
  </si>
  <si>
    <t>UPFLOW GLYCOL WITH CW SIZE 4</t>
  </si>
  <si>
    <t>0M-61464</t>
  </si>
  <si>
    <t>UPFLOW GLYCOL WITH CW SIZE 5</t>
  </si>
  <si>
    <t>0M-61465</t>
  </si>
  <si>
    <t>0M-61466</t>
  </si>
  <si>
    <t>UPFLOW GLYCOL WITH ECON SIZE 2</t>
  </si>
  <si>
    <t>0M-61467</t>
  </si>
  <si>
    <t>UPFLOW GLYCOL WITH ECON SIZE 3</t>
  </si>
  <si>
    <t>0M-61468</t>
  </si>
  <si>
    <t>UPFLOW GLYCOL WITH ECON SIZE 4</t>
  </si>
  <si>
    <t>0M-61469</t>
  </si>
  <si>
    <t>208-230V 60 HZ SIZE 3</t>
  </si>
  <si>
    <t>0M-61470</t>
  </si>
  <si>
    <t>208-230V 60 HZ SIZE 4</t>
  </si>
  <si>
    <t>0M-61471</t>
  </si>
  <si>
    <t>208-230V 60 HZ SIZE 5</t>
  </si>
  <si>
    <t>0M-61472</t>
  </si>
  <si>
    <t>460V 60 HZ SIZE 1-5</t>
  </si>
  <si>
    <t>0M-61474</t>
  </si>
  <si>
    <t>HEAT AND HUMID 400-460V 50-60 HZ, SIZE 1</t>
  </si>
  <si>
    <t>0M-61475</t>
  </si>
  <si>
    <t>HEAT AND HUMID 400-460V 50-60 HZ, SIZE 2</t>
  </si>
  <si>
    <t>0M-61476</t>
  </si>
  <si>
    <t>HEAT AND HUMID 400-460V 50-60 HZ, SIZE 3</t>
  </si>
  <si>
    <t>0M-61477</t>
  </si>
  <si>
    <t>HEAT AND HUMID 400-460V 50-60 HZ, SIZE 4</t>
  </si>
  <si>
    <t>0M-61478</t>
  </si>
  <si>
    <t>HEAT AND HUMID 400-460V 50-60 HZ, SIZE 5</t>
  </si>
  <si>
    <t>0M-61479</t>
  </si>
  <si>
    <t>HEAT AND HUMID 208/230V, SIZE 1</t>
  </si>
  <si>
    <t>0M-61480</t>
  </si>
  <si>
    <t>HEAT AND HUMID 208/230V, SIZE 2</t>
  </si>
  <si>
    <t>0M-61481</t>
  </si>
  <si>
    <t>HEAT AND HUMID 208/230V, SIZE 3</t>
  </si>
  <si>
    <t>0M-61482</t>
  </si>
  <si>
    <t>HEAT AND HUMID 208/230V, SIZE 4</t>
  </si>
  <si>
    <t>0M-61483</t>
  </si>
  <si>
    <t>HEAT AND HUMID 208/230V, SIZE 5</t>
  </si>
  <si>
    <t>0M-61484</t>
  </si>
  <si>
    <t>2-WAY HEAD PRESSURE CONTROL VALVE, SIZE 3</t>
  </si>
  <si>
    <t>0M-61485</t>
  </si>
  <si>
    <t>2-WAY HEAD PRESSURE CONTROL VALVE, SIZE 4</t>
  </si>
  <si>
    <t>0M-61486</t>
  </si>
  <si>
    <t>2-WAY HEAD PRESSURE CONTROL VALVE, SIZE 5</t>
  </si>
  <si>
    <t>0M-61487</t>
  </si>
  <si>
    <t>3-WAY HEAD PRESSURE CONTROL VALVE, SIZE 1</t>
  </si>
  <si>
    <t>0M-61488</t>
  </si>
  <si>
    <t>3-WAY HEAD PRESSURE CONTROL VALVE, SIZE 2</t>
  </si>
  <si>
    <t>0M-61489</t>
  </si>
  <si>
    <t>3-WAY HEAD PRESSURE CONTROL VALVE, SIZE 3</t>
  </si>
  <si>
    <t>0M-61490</t>
  </si>
  <si>
    <t>3-WAY HEAD PRESSURE CONTROL VALVE, SIZE 4</t>
  </si>
  <si>
    <t>0M-61491</t>
  </si>
  <si>
    <t>3-WAY HEAD PRESSURE CONTROL VALVE, SIZE 5</t>
  </si>
  <si>
    <t>0M-61501</t>
  </si>
  <si>
    <t>575-600 60 HZ SIZE 1-5</t>
  </si>
  <si>
    <t>0M-80902</t>
  </si>
  <si>
    <t>PROPORTIONAL HEATER 12KW SIZE 1</t>
  </si>
  <si>
    <t>0M-80903</t>
  </si>
  <si>
    <t>PROPORTIONAL HEATER 18KW SIZE 2 &amp; 3</t>
  </si>
  <si>
    <t>0M-80904</t>
  </si>
  <si>
    <t>PROPORTIONAL HEATER 27KW SIZE 4 &amp; 5</t>
  </si>
  <si>
    <t>0M-80905</t>
  </si>
  <si>
    <t>PROPORTIONAL HUMIDIFIER 8KG SIZE 1 &amp; 2</t>
  </si>
  <si>
    <t>0M-80906</t>
  </si>
  <si>
    <t>PROPORTIONAL HUMID 15KG SIZE 3/4/5</t>
  </si>
  <si>
    <t>0M-80933</t>
  </si>
  <si>
    <t>DUAL DISC MAN W/O HEAT&amp;HUM 50HZ SZ 1&amp;2</t>
  </si>
  <si>
    <t>0M-80936</t>
  </si>
  <si>
    <t>DUAL DISC MAN W/ HEAT&amp;HUM 50HZ SZ 1&amp;2</t>
  </si>
  <si>
    <t>0M-80938</t>
  </si>
  <si>
    <t>DUAL DISC MAN W/ HEAT&amp;HUM 50HZ SZ 5</t>
  </si>
  <si>
    <t>0M-80939</t>
  </si>
  <si>
    <t>DUAL DIS AUTO W/OHEAT&amp;HUM 460V60HZ SZ1-5</t>
  </si>
  <si>
    <t>0M-80943</t>
  </si>
  <si>
    <t>DUAL DIS MAN W/OHEAT&amp;HUM 575V60HZ SZ1-5</t>
  </si>
  <si>
    <t>0M-80948</t>
  </si>
  <si>
    <t>MECHANICAL HOT GAS BYPASS 60HZ SIZE 1&amp;2</t>
  </si>
  <si>
    <t>0M-80949</t>
  </si>
  <si>
    <t>MECHANICAL HOT GAS BYPASS 60HZ SIZE 3&amp;4</t>
  </si>
  <si>
    <t>0M-80950</t>
  </si>
  <si>
    <t>MECHANICAL HOT GAS BYPASS 60HZ SIZE 5</t>
  </si>
  <si>
    <t>ACAC21000</t>
  </si>
  <si>
    <t>RDU Piping Kit, 1 Port</t>
  </si>
  <si>
    <t>ACAC21002</t>
  </si>
  <si>
    <t>RDU Piping Kit, 2 Port</t>
  </si>
  <si>
    <t>ACAC21004</t>
  </si>
  <si>
    <t>RDU Piping Kit, 3 Port</t>
  </si>
  <si>
    <t>ACAC21005</t>
  </si>
  <si>
    <t>RDU Rack Door</t>
  </si>
  <si>
    <t>ACAC21006</t>
  </si>
  <si>
    <t>RDU Piping Flange Kit - Refrigerant</t>
  </si>
  <si>
    <t>ACAC21007</t>
  </si>
  <si>
    <t>3ft (0.914m) Stainless Flex Pipe Kit - Rotolock</t>
  </si>
  <si>
    <t>ACAC21008</t>
  </si>
  <si>
    <t>6ft (1.828m) Stainless Flex Pipe Kit - Rotolock</t>
  </si>
  <si>
    <t>ACAC21009</t>
  </si>
  <si>
    <t>4.5ft (1.372m) Stainless Flex Pipe Kit - Rotolock</t>
  </si>
  <si>
    <t>ACAC21010</t>
  </si>
  <si>
    <t>R-134a Connection Kit - Rotolock, 2 Supply, 2 Return</t>
  </si>
  <si>
    <t>ACDA901</t>
  </si>
  <si>
    <t>Refrigerant Distribution Unit, 750mm, 100-240V, 50/60Hz</t>
  </si>
  <si>
    <t>ACOA500</t>
  </si>
  <si>
    <t>InRow OA, 600mm, Pumped Refrigerant, 100-120V, 50/60Hz</t>
  </si>
  <si>
    <t>ACOA501</t>
  </si>
  <si>
    <t>InRow OA, 600mm, Pumped Refrigerant, 200-240V, 50/60Hz</t>
  </si>
  <si>
    <t>ACRA100</t>
  </si>
  <si>
    <t>InRow RA, 300mm, Pumped Refrigerant, 100-120V, 50/60Hz</t>
  </si>
  <si>
    <t>ACRA101</t>
  </si>
  <si>
    <t>InRow RA, 300mm, Pumped Refrigerant, 200-240V, 50/60Hz</t>
  </si>
  <si>
    <t>ACAC22005</t>
  </si>
  <si>
    <t>Active Flow Controller -125Pa</t>
  </si>
  <si>
    <t>ACAC22010</t>
  </si>
  <si>
    <t>Active Flow Controller - 500Pa</t>
  </si>
  <si>
    <t>ACDC1014</t>
  </si>
  <si>
    <t>RETROFITTABLE CEILING ASSY 19" RACK TO FM W/HDW</t>
  </si>
  <si>
    <t>ACDC1018</t>
  </si>
  <si>
    <t>Ceiling Assembly 300mm</t>
  </si>
  <si>
    <t>0M-2621</t>
  </si>
  <si>
    <t>AFX 34KW Upflow Frame - Front Return</t>
  </si>
  <si>
    <t>0M-2622</t>
  </si>
  <si>
    <t>AFX 34KW Upflow Frame - Rear Return</t>
  </si>
  <si>
    <t>0M-2638</t>
  </si>
  <si>
    <t>AFX18 DOWNFLOW FRAME W/REMOTE DISPLAY</t>
  </si>
  <si>
    <t>0M-2639</t>
  </si>
  <si>
    <t>AFX18 UPFLOW FRAME- FRONT RETURN W/RMT DISPLAY</t>
  </si>
  <si>
    <t>0M-2640</t>
  </si>
  <si>
    <t>AFX18 UPFLOW FRAME- REAR RETURN W/RMT DISPLAY</t>
  </si>
  <si>
    <t>0M-2641</t>
  </si>
  <si>
    <t>AFX 41-62KW Downflow Frame W/Remote Display</t>
  </si>
  <si>
    <t>0M-2642</t>
  </si>
  <si>
    <t>AFX 41-62KW Upflow Frame - Front Return W/Remote Display</t>
  </si>
  <si>
    <t>0M-2643</t>
  </si>
  <si>
    <t>AFX 41-62KW Upflow Frame - Rear Return W/Remote Display</t>
  </si>
  <si>
    <t>0M-2644</t>
  </si>
  <si>
    <t>AFX65 DOWNFLOW FRAME W/REMOTE DISPLAY</t>
  </si>
  <si>
    <t>0M-2645</t>
  </si>
  <si>
    <t>AFX65 UPFLOW FRAME FRONT RETURN W/RMT DISPLAY</t>
  </si>
  <si>
    <t>0M-2646</t>
  </si>
  <si>
    <t>AFX65 UPFLOW FRAME REAR RETURN W/RMT DISPLAY</t>
  </si>
  <si>
    <t>0M-2971</t>
  </si>
  <si>
    <t>AFX Electric Reheat, 20-27KW, 575V, Downflow - Extra Stage</t>
  </si>
  <si>
    <t>0M-2972</t>
  </si>
  <si>
    <t>AFX Electric Reheat, 20-27KW, 460V, Upflow - Extra Stage</t>
  </si>
  <si>
    <t>0M-2973</t>
  </si>
  <si>
    <t>AFX Electric Reheat, 20-27KW, 575V, Upflow - Extra Stage</t>
  </si>
  <si>
    <t>0M-2974</t>
  </si>
  <si>
    <t>AFX Electric Reheat, 20-27KW, 380V, Upflow - Extra Stage</t>
  </si>
  <si>
    <t>0M-2975</t>
  </si>
  <si>
    <t>AFX Electric Reheat, 20-27KW, 460V, Downflow - Extra Stage</t>
  </si>
  <si>
    <t>0M-2976</t>
  </si>
  <si>
    <t>AFX Electric Reheat, 20-27KW, 380V, Downflow - Extra Stage</t>
  </si>
  <si>
    <t>0M-2977</t>
  </si>
  <si>
    <t>AFX Electric Reheat, 20-27KW, 230V, Upflow - Extra Stage</t>
  </si>
  <si>
    <t>0M-2978</t>
  </si>
  <si>
    <t>AFX Electric Reheat, 20-27KW, 230V, Downflow - Extra Stage</t>
  </si>
  <si>
    <t>0M-3684</t>
  </si>
  <si>
    <t>AFX 34KW Downflow Frame W/Remote Display</t>
  </si>
  <si>
    <t>0M-3685</t>
  </si>
  <si>
    <t>AFX 34KW Upflow Frame - Front Return W/Remote Display</t>
  </si>
  <si>
    <t>0M-3686</t>
  </si>
  <si>
    <t>AFX 34KW Upflow Frame - Rear Return W/Remote Display</t>
  </si>
  <si>
    <t>0M-3906</t>
  </si>
  <si>
    <t>AFX FC Common Parts - Hot Gas Bypass, 34-62KW</t>
  </si>
  <si>
    <t>0M-3933</t>
  </si>
  <si>
    <t>AFX65 FC COMMON PARTS- HOT GAS BYPASS</t>
  </si>
  <si>
    <t>0M-3935</t>
  </si>
  <si>
    <t>AFX FC Common Parts - Hot Gas Bypass &amp; High Head Pressure Remote Alarm, 70-98KW</t>
  </si>
  <si>
    <t>0M-3937</t>
  </si>
  <si>
    <t>AFX FC Common Parts - Hot Gas Bypass &amp; High Head Pressure Remote Alarm, 34-62KW</t>
  </si>
  <si>
    <t>0M-3939</t>
  </si>
  <si>
    <t>AFX18 FC COMMON PARTS</t>
  </si>
  <si>
    <t>0M-3940</t>
  </si>
  <si>
    <t>AFX18 FC COMMON PARTS- HOT GAS BYPASS</t>
  </si>
  <si>
    <t>0M-3941</t>
  </si>
  <si>
    <t>AFX FC Common Parts - Hot Gas Bypass &amp; High Head Pressure Remote Alarm, 20-27KW</t>
  </si>
  <si>
    <t>0M-3943</t>
  </si>
  <si>
    <t>AFX65 FC COMMON PARTS</t>
  </si>
  <si>
    <t>0M-4739</t>
  </si>
  <si>
    <t>AFX Spot Water Detector - Remote Alarm 230V</t>
  </si>
  <si>
    <t>0M-4762</t>
  </si>
  <si>
    <t>AFX Electrical Insert - Busbar/Endcaps, 230V &amp; 460V</t>
  </si>
  <si>
    <t>0M-5455</t>
  </si>
  <si>
    <t>AFX Main Power Starter, 575V</t>
  </si>
  <si>
    <t>0M-5793</t>
  </si>
  <si>
    <t>AFX Main Power Circuit Breaker, 460V</t>
  </si>
  <si>
    <t>0M-5794</t>
  </si>
  <si>
    <t>AFX Main Power Circuit Breaker, 230V</t>
  </si>
  <si>
    <t>0M-6520</t>
  </si>
  <si>
    <t>SUB ASSY AFX LOCAL SENSOR</t>
  </si>
  <si>
    <t>0M-70117</t>
  </si>
  <si>
    <t>AFX Air Cooled Receiver</t>
  </si>
  <si>
    <t>0M-70130</t>
  </si>
  <si>
    <t>S/A UF TEMP/HUM SENSOR 4-20MA</t>
  </si>
  <si>
    <t>0M-70161</t>
  </si>
  <si>
    <t>AFX Firestat Upflow</t>
  </si>
  <si>
    <t>0M-70174</t>
  </si>
  <si>
    <t>AFX Brazed Plate Heat Exchanger - WP5-30, Downflow</t>
  </si>
  <si>
    <t>0M-70187</t>
  </si>
  <si>
    <t>AFX Remote Shutdown 120V</t>
  </si>
  <si>
    <t>0M-70188</t>
  </si>
  <si>
    <t>AFX Cable Water Detector - Remote Alarm</t>
  </si>
  <si>
    <t>0M-70189</t>
  </si>
  <si>
    <t>AFX 2nd Common Summary - Remote Alarm</t>
  </si>
  <si>
    <t>0M-70190</t>
  </si>
  <si>
    <t>AFX Compressor Lockout</t>
  </si>
  <si>
    <t>0M-70191</t>
  </si>
  <si>
    <t>AFX High Head Pressure - Remote Alarm</t>
  </si>
  <si>
    <t>0M-70192</t>
  </si>
  <si>
    <t>AFX Brazed Plate Heat Exchanger - WP5-60, Downflow</t>
  </si>
  <si>
    <t>0M-70201</t>
  </si>
  <si>
    <t>AFX Reheat/Humidity Lockout</t>
  </si>
  <si>
    <t>0M-70205</t>
  </si>
  <si>
    <t>AFX18 FSC COMMON PARTS</t>
  </si>
  <si>
    <t>0M-70217</t>
  </si>
  <si>
    <t>AFX Humidifier Canister - Remote Alarm</t>
  </si>
  <si>
    <t>0M-70218</t>
  </si>
  <si>
    <t>AFX Airflow/Clogged Filter - Remote Alarm</t>
  </si>
  <si>
    <t>0M-70220</t>
  </si>
  <si>
    <t>AFX Flow Switch - Remote Alarm</t>
  </si>
  <si>
    <t>0M-70224</t>
  </si>
  <si>
    <t>AFX Remote Shutdown 240V</t>
  </si>
  <si>
    <t>0M-70232</t>
  </si>
  <si>
    <t>AFX Spot Water Detector - Remote Alarm 460V</t>
  </si>
  <si>
    <t>0M-70238</t>
  </si>
  <si>
    <t>AFX18 SECONDARY DRAIN PAN</t>
  </si>
  <si>
    <t>0M-70397</t>
  </si>
  <si>
    <t>AFX Microprocessor Redundant Unit Grouping</t>
  </si>
  <si>
    <t>0M-70400</t>
  </si>
  <si>
    <t>AFX FSC Common Parts - Hot Gas Bypass, 34-70KW</t>
  </si>
  <si>
    <t>0M-70401</t>
  </si>
  <si>
    <t>AFX 1-1/4" Water Regulating Valve, 3-Way, 150 PSI</t>
  </si>
  <si>
    <t>0M-70402</t>
  </si>
  <si>
    <t>AFX 1-1/4" Water Regulating Valve, 2-Way, 150 PSI</t>
  </si>
  <si>
    <t>0M-70406</t>
  </si>
  <si>
    <t>AFX 1" Water Regulating Valve, 3-Way, 150 PSI</t>
  </si>
  <si>
    <t>0M-70408</t>
  </si>
  <si>
    <t>AFX 3/4" Water Regulating Valve, 3-Way, 150 PSI</t>
  </si>
  <si>
    <t>0M-70410</t>
  </si>
  <si>
    <t>AFX 1" Water Regulating Valve, 2-Way, 150 PSI</t>
  </si>
  <si>
    <t>0M-70415</t>
  </si>
  <si>
    <t>AFX Firestat Downflow</t>
  </si>
  <si>
    <t>0M-71368</t>
  </si>
  <si>
    <t>AFX Electric Reheat, 70-98KW, 380V, Upflow</t>
  </si>
  <si>
    <t>0M-71372</t>
  </si>
  <si>
    <t>AFX65 ELECTRIC REHEAT 460V UPFLOW</t>
  </si>
  <si>
    <t>0M-71373</t>
  </si>
  <si>
    <t>AFX65 ELECTRIC REHEAT 575V UPFLOW</t>
  </si>
  <si>
    <t>0M-71390</t>
  </si>
  <si>
    <t>AFX Electric Reheat, 70-98KW, 380V, Downflow</t>
  </si>
  <si>
    <t>0M-71884</t>
  </si>
  <si>
    <t>AFX65 ELECTRIC REHEAT 230V DOWNFLOW</t>
  </si>
  <si>
    <t>0M-71885</t>
  </si>
  <si>
    <t>AFX65 ELECTRIC REHEAT 575V DOWNFLOW</t>
  </si>
  <si>
    <t>0M-71886</t>
  </si>
  <si>
    <t>AFX65 ELECTRIC REHEAT 230V UPFLOW</t>
  </si>
  <si>
    <t>0M-71891</t>
  </si>
  <si>
    <t>AFX Remote Shutdown 24V</t>
  </si>
  <si>
    <t>0M-71892</t>
  </si>
  <si>
    <t>AFX65 FSC COMMON PARTS</t>
  </si>
  <si>
    <t>0M-71893</t>
  </si>
  <si>
    <t>S/A UD DISCH DUCT COLLAR</t>
  </si>
  <si>
    <t>0M-72507</t>
  </si>
  <si>
    <t>AFX Brazed Plate Heat Exchanger - WP5-60, Upflow</t>
  </si>
  <si>
    <t>0M-72511</t>
  </si>
  <si>
    <t>AFX Brazed Plate Heat Exchanger - WP5-120, Upflow</t>
  </si>
  <si>
    <t>0M-72513</t>
  </si>
  <si>
    <t>AFX Brazed Plate Heat Exchanger - WP5-30, Upflow</t>
  </si>
  <si>
    <t>0M-72515</t>
  </si>
  <si>
    <t>AFX High/Low Temperature &amp; Humidity - Rmote Alarm</t>
  </si>
  <si>
    <t>0M-72516</t>
  </si>
  <si>
    <t>AFX High/Low Humidity - Remote Alarm</t>
  </si>
  <si>
    <t>0M-72517</t>
  </si>
  <si>
    <t>AFX High/Low Temperature - Remote Alarm</t>
  </si>
  <si>
    <t>0M-7708</t>
  </si>
  <si>
    <t>AFX Condensate Pump, 230V, Downflow</t>
  </si>
  <si>
    <t>0M-7780</t>
  </si>
  <si>
    <t>AFX Water/Glycol Cooled Receiver</t>
  </si>
  <si>
    <t>0M-7782</t>
  </si>
  <si>
    <t>AFX CONDENSATE PUMP, 230V, UPFLOW</t>
  </si>
  <si>
    <t>0M-7787</t>
  </si>
  <si>
    <t>AFX Smoke Detector Upflow</t>
  </si>
  <si>
    <t>0M-7788</t>
  </si>
  <si>
    <t>AFX Smoke Detector Downflow</t>
  </si>
  <si>
    <t>0M-7866</t>
  </si>
  <si>
    <t>AFX65 ELECTRIC REHEAT 460V DOWNFLOW</t>
  </si>
  <si>
    <t>0M-91250</t>
  </si>
  <si>
    <t>AFX 1-1/2" Water Regulating Valve, 3-Way, 150 PSI</t>
  </si>
  <si>
    <t>0M-91251</t>
  </si>
  <si>
    <t>AFX Hot Gas Reheat, 70-98KW, Upflow</t>
  </si>
  <si>
    <t>0M-91252</t>
  </si>
  <si>
    <t>AFX Brazed Plate Heat Exchanger - WP5-120, Downflow</t>
  </si>
  <si>
    <t>0M-91253</t>
  </si>
  <si>
    <t>AFX Condensate Pump, 380V/460V/600V, Upflow</t>
  </si>
  <si>
    <t>0M-91260</t>
  </si>
  <si>
    <t>AFX FSC Common Parts - Hot Gas Bypass &amp; High Head Pressure Remote Alarm, 90-98KW</t>
  </si>
  <si>
    <t>0M-91263</t>
  </si>
  <si>
    <t>AFX Condensate Pump, 575V, Upflow</t>
  </si>
  <si>
    <t>0M-91265</t>
  </si>
  <si>
    <t>AFX18 FSC COMMON PARTS HOT GAS BYPASS</t>
  </si>
  <si>
    <t>0M-91266</t>
  </si>
  <si>
    <t>AFX Hot Gas Reheat, 34-62KW, Downflow</t>
  </si>
  <si>
    <t>0M-91268</t>
  </si>
  <si>
    <t>AFX FSC Common Parts - Hot Gas Bypass &amp; High Head Pressure Remote Alarm, 34-70KW</t>
  </si>
  <si>
    <t>0M-91274</t>
  </si>
  <si>
    <t>AFX Hot Gas Reheat, 20-27KW, Downflow</t>
  </si>
  <si>
    <t>0M-91275</t>
  </si>
  <si>
    <t>AFX Hot Gas Reheat, 20-27KW, Upflow</t>
  </si>
  <si>
    <t>0M-91278</t>
  </si>
  <si>
    <t>AFX Pulley and Belt Assembly, 1VP62 Belt B</t>
  </si>
  <si>
    <t>0M-91279</t>
  </si>
  <si>
    <t>AFX Hot Gas Reheat, 34-62KW, Upflow</t>
  </si>
  <si>
    <t>0M-91281</t>
  </si>
  <si>
    <t>AFX FSC Common Parts - Hot Gas Bypass &amp; High Head Pressure Remote Alarm, 20-27KW</t>
  </si>
  <si>
    <t>0M-91282</t>
  </si>
  <si>
    <t>AFX65 CIRCUIT BREAKER DISCONNECT 100AMP</t>
  </si>
  <si>
    <t>0M-91283</t>
  </si>
  <si>
    <t>AFX Condensate Pump, 575V, Downflow</t>
  </si>
  <si>
    <t>0M-91286</t>
  </si>
  <si>
    <t>AFX Condensate Pump, 380V, Upflow</t>
  </si>
  <si>
    <t>0M-91287</t>
  </si>
  <si>
    <t>AFX18 CIRCUIT BREAKER DISCONNECT 30AMP</t>
  </si>
  <si>
    <t>0M-91288</t>
  </si>
  <si>
    <t>AFX65 FSC COMMON PARTS- HOT GAS BYPASS</t>
  </si>
  <si>
    <t>0M-91296</t>
  </si>
  <si>
    <t>AFX Condensate Pump, 460V, Upflow</t>
  </si>
  <si>
    <t>0M-91298</t>
  </si>
  <si>
    <t>AFX Condensate Pump, 380V, Downflow</t>
  </si>
  <si>
    <t>0M-91300</t>
  </si>
  <si>
    <t>AFX Flowswitch</t>
  </si>
  <si>
    <t>0M-91302</t>
  </si>
  <si>
    <t>AFX65 CIRCUIT BREAKER DISCONNECT 200AMP</t>
  </si>
  <si>
    <t>0M-91304</t>
  </si>
  <si>
    <t>AFX 1-1/2" Water Regulating Valve, 3-Way, 350 PSI</t>
  </si>
  <si>
    <t>0M-91306</t>
  </si>
  <si>
    <t>AFX 70 AMP Circuit Breaker, 70-98KW</t>
  </si>
  <si>
    <t>0M-91307</t>
  </si>
  <si>
    <t>AFX 1-1/2" Water Regulating Valve, 2-Way, 350 PSI</t>
  </si>
  <si>
    <t>0M-91308</t>
  </si>
  <si>
    <t>AFX Condensate Pump, 380V/460V/600V, Downflow</t>
  </si>
  <si>
    <t>0M-91309</t>
  </si>
  <si>
    <t>AFX Condensate Pump, 460V, Downflow</t>
  </si>
  <si>
    <t>0M-92039</t>
  </si>
  <si>
    <t>AFX18 DOWNFLOW FRAME</t>
  </si>
  <si>
    <t>0M-92041</t>
  </si>
  <si>
    <t>AFX65 DOWNFLOW FRAME</t>
  </si>
  <si>
    <t>0M-92042</t>
  </si>
  <si>
    <t>AFX18 UPFLOW FRAME- FRONT RETURN</t>
  </si>
  <si>
    <t>0M-92043</t>
  </si>
  <si>
    <t>AFX 41-62KW Upflow Frame - Front Return</t>
  </si>
  <si>
    <t>0M-92044</t>
  </si>
  <si>
    <t>AFX65 UPFLOW FRAME- FRONT RETURN</t>
  </si>
  <si>
    <t>0M-92045</t>
  </si>
  <si>
    <t>AFX18 UPFLOW FRAME- REAR RETURN</t>
  </si>
  <si>
    <t>0M-92046</t>
  </si>
  <si>
    <t>AFX 41-62KW Upflow Frame - Rear Return</t>
  </si>
  <si>
    <t>0M-92047</t>
  </si>
  <si>
    <t>AFX65 UPFLOW FRAME- REAR RETURN</t>
  </si>
  <si>
    <t>0M-92051</t>
  </si>
  <si>
    <t>AFX18 DOWNFLOW RETURN DUCT COLLAR</t>
  </si>
  <si>
    <t>0M-92052</t>
  </si>
  <si>
    <t>AFX 34-62KW Downflow Return Duct</t>
  </si>
  <si>
    <t>0M-92053</t>
  </si>
  <si>
    <t>AFX65 DOWNFLOW RETURN DUCT COLLAR</t>
  </si>
  <si>
    <t>0M-92058</t>
  </si>
  <si>
    <t>AFX 34-62KW Secondary Drain Pan</t>
  </si>
  <si>
    <t>0M-92059</t>
  </si>
  <si>
    <t>AFX 70-98KW Secondary Drain Pan</t>
  </si>
  <si>
    <t>0M-92060</t>
  </si>
  <si>
    <t>AFX18 COMPRESSOR 230V</t>
  </si>
  <si>
    <t>0M-92061</t>
  </si>
  <si>
    <t>AFX Compressor 27kW-230V</t>
  </si>
  <si>
    <t>0M-92062</t>
  </si>
  <si>
    <t>AFX Compressor 34kW-230V</t>
  </si>
  <si>
    <t>0M-92063</t>
  </si>
  <si>
    <t>AFX Compressor 41kW-230V</t>
  </si>
  <si>
    <t>0M-92064</t>
  </si>
  <si>
    <t>AFX Compressor 48kW-230V</t>
  </si>
  <si>
    <t>0M-92065</t>
  </si>
  <si>
    <t>AFX Compressor 62kW-230V</t>
  </si>
  <si>
    <t>0M-92066</t>
  </si>
  <si>
    <t>AFX Compressor 70kW-230V</t>
  </si>
  <si>
    <t>0M-92067</t>
  </si>
  <si>
    <t>AFX65 COMPRESSOR 230V</t>
  </si>
  <si>
    <t>0M-92068</t>
  </si>
  <si>
    <t>AFX Compressor 98kW-230V</t>
  </si>
  <si>
    <t>0M-92069</t>
  </si>
  <si>
    <t>AFX18 COMPRESSOR 460V</t>
  </si>
  <si>
    <t>0M-92070</t>
  </si>
  <si>
    <t>AFX Compressor 27kW-460V</t>
  </si>
  <si>
    <t>0M-92071</t>
  </si>
  <si>
    <t>AFX Compressor 34kW-460V</t>
  </si>
  <si>
    <t>0M-92072</t>
  </si>
  <si>
    <t>AFX Compressor 41kW-460V</t>
  </si>
  <si>
    <t>0M-92073</t>
  </si>
  <si>
    <t>AFX Compressor 48kW-460V</t>
  </si>
  <si>
    <t>0M-92074</t>
  </si>
  <si>
    <t>AFX Compressor 62kW-460V</t>
  </si>
  <si>
    <t>0M-92075</t>
  </si>
  <si>
    <t>AFX Compressor 70kW-460V</t>
  </si>
  <si>
    <t>0M-92076</t>
  </si>
  <si>
    <t>AFX65 COMPRESSOR 460V</t>
  </si>
  <si>
    <t>0M-92077</t>
  </si>
  <si>
    <t>AFX Compressor 98kW-460V</t>
  </si>
  <si>
    <t>0M-92078</t>
  </si>
  <si>
    <t>AFX18 COMPRESSOR 575V</t>
  </si>
  <si>
    <t>0M-92079</t>
  </si>
  <si>
    <t>AFX Compressor 27kW-575V</t>
  </si>
  <si>
    <t>0M-92080</t>
  </si>
  <si>
    <t>AFX Compressor 34kW-575V</t>
  </si>
  <si>
    <t>0M-92081</t>
  </si>
  <si>
    <t>AFX Compressor 41kW-575V</t>
  </si>
  <si>
    <t>0M-92082</t>
  </si>
  <si>
    <t>AFX Compressor 48kW-575V</t>
  </si>
  <si>
    <t>0M-92083</t>
  </si>
  <si>
    <t>AFX Compressor 62kW-575V</t>
  </si>
  <si>
    <t>0M-92084</t>
  </si>
  <si>
    <t>AFX Compressor 70kW-575V</t>
  </si>
  <si>
    <t>0M-92085</t>
  </si>
  <si>
    <t>AFX65 COMPRESSOR 575V</t>
  </si>
  <si>
    <t>0M-92086</t>
  </si>
  <si>
    <t>AFX Compressor 98kW-575V</t>
  </si>
  <si>
    <t>0M-92088</t>
  </si>
  <si>
    <t>AFX Spot Water Detector</t>
  </si>
  <si>
    <t>0M-92103</t>
  </si>
  <si>
    <t>AFX Firestat - Remote Alarm</t>
  </si>
  <si>
    <t>0M-92104</t>
  </si>
  <si>
    <t>AFX Pulley and Belt Assembly, 1VP62 Belt A</t>
  </si>
  <si>
    <t>0M-92105</t>
  </si>
  <si>
    <t>AFX Smoke Detector - Remote Alarm</t>
  </si>
  <si>
    <t>0M-92108</t>
  </si>
  <si>
    <t>AFX Condensate Pump Overflow - Remote Alarm</t>
  </si>
  <si>
    <t>0M-92126</t>
  </si>
  <si>
    <t>AFX 3rd Common Summary - Remote Alarm</t>
  </si>
  <si>
    <t>0M-92156</t>
  </si>
  <si>
    <t>AFX Supervisory RS422</t>
  </si>
  <si>
    <t>0M-92157</t>
  </si>
  <si>
    <t>AFX Supervisory RS485</t>
  </si>
  <si>
    <t>0M-92167</t>
  </si>
  <si>
    <t>AFX Humidifier Downflow 10LB/HR 230V</t>
  </si>
  <si>
    <t>0M-92169</t>
  </si>
  <si>
    <t>AFX Humidifier Downflow 10LB/HR 380V</t>
  </si>
  <si>
    <t>0M-92170</t>
  </si>
  <si>
    <t>AFX Humidifier Downflow 10LB/HR 575V</t>
  </si>
  <si>
    <t>0M-92171</t>
  </si>
  <si>
    <t>AFX Humidifier Upflow 10LB/HR 230V</t>
  </si>
  <si>
    <t>0M-92172</t>
  </si>
  <si>
    <t>AFX Humidifier Upflow 10LB/HR 460V</t>
  </si>
  <si>
    <t>0M-92173</t>
  </si>
  <si>
    <t>AFX Humidifier Upflow 10 LB/HR 380V</t>
  </si>
  <si>
    <t>0M-92174</t>
  </si>
  <si>
    <t>AFX Humidifier Upflow 10LB/HR 575V</t>
  </si>
  <si>
    <t>0M-92175</t>
  </si>
  <si>
    <t>AFX Humidifier Downflow 20LB/HR 230V</t>
  </si>
  <si>
    <t>0M-92176</t>
  </si>
  <si>
    <t>AFX Humidifier Downflow 20LB/HR 460V</t>
  </si>
  <si>
    <t>0M-92177</t>
  </si>
  <si>
    <t>AFX Humidifier Downflow 20LB/HR 380V</t>
  </si>
  <si>
    <t>0M-92178</t>
  </si>
  <si>
    <t>AFX Humidifier Downflow 20LB/HR 575V</t>
  </si>
  <si>
    <t>0M-92179</t>
  </si>
  <si>
    <t>AFX Humidifier Upflow 20LB/HR 230V</t>
  </si>
  <si>
    <t>0M-92180</t>
  </si>
  <si>
    <t>AFX Humidifier Upflow 20LB/HR 460V</t>
  </si>
  <si>
    <t>0M-92181</t>
  </si>
  <si>
    <t>AFX Humidifier Upflow 20LB/HR 380V</t>
  </si>
  <si>
    <t>0M-92182</t>
  </si>
  <si>
    <t>AFX Humidifier Upflow 20LB/HR 575V</t>
  </si>
  <si>
    <t>0M-92183</t>
  </si>
  <si>
    <t>AFX Humidifier Downflow 10LB/HR 460V</t>
  </si>
  <si>
    <t>0M-92191</t>
  </si>
  <si>
    <t>AFX18 ELECTRIC REHEAT 230V DOWNFLOW</t>
  </si>
  <si>
    <t>0M-92192</t>
  </si>
  <si>
    <t>AFX Electric Reheat, 20-62KW, 380V, Downflow</t>
  </si>
  <si>
    <t>0M-92194</t>
  </si>
  <si>
    <t>AFX18 ELECTRIC REHEAT 460V DOWNFLOW</t>
  </si>
  <si>
    <t>0M-92195</t>
  </si>
  <si>
    <t>AFX18 ELECTRIC REHEAT 575V DOWNFLOW</t>
  </si>
  <si>
    <t>0M-92196</t>
  </si>
  <si>
    <t>AFX18 ELECTRIC REHEAT 230V UPFLOW</t>
  </si>
  <si>
    <t>0M-92197</t>
  </si>
  <si>
    <t>AFX Electric Reheat, 20-62KW, 380V, Upflow</t>
  </si>
  <si>
    <t>0M-92199</t>
  </si>
  <si>
    <t>AFX18 ELECTRIC REHEAT 460V UPFLOW</t>
  </si>
  <si>
    <t>0M-92200</t>
  </si>
  <si>
    <t>AFX18 ELECTRIC REHEAT 575V UPFLOW</t>
  </si>
  <si>
    <t>0M-92291</t>
  </si>
  <si>
    <t>AFX 3HP Blower/Motor 575V 60HZ</t>
  </si>
  <si>
    <t>0M-92295</t>
  </si>
  <si>
    <t>AFX 3HP Blower/Motor 230V 60HZ</t>
  </si>
  <si>
    <t>0M-92296</t>
  </si>
  <si>
    <t>AFX 5HP Blower/Motor 460V 60HZ</t>
  </si>
  <si>
    <t>0M-92297</t>
  </si>
  <si>
    <t>AFX 5HP Blower/Motor 575V 60HZ</t>
  </si>
  <si>
    <t>0M-92298</t>
  </si>
  <si>
    <t>AFX 5HP Blower/Motor 220V 50HZ</t>
  </si>
  <si>
    <t>0M-92300</t>
  </si>
  <si>
    <t>AFX 5HP Blower/Motor 380V 50HZ</t>
  </si>
  <si>
    <t>0M-92301</t>
  </si>
  <si>
    <t>AFX 5HP Blower/Motor 230V 60HZ</t>
  </si>
  <si>
    <t>0M-92302</t>
  </si>
  <si>
    <t>AFX 3HP Blower/Motor 460V 60HZ</t>
  </si>
  <si>
    <t>0M-92311</t>
  </si>
  <si>
    <t>AFX Hot Gas Reheat, 70-98KW, Downflow</t>
  </si>
  <si>
    <t>0M-92330</t>
  </si>
  <si>
    <t>AFX18 CIRCUIT BREAKER DISCONNECT 35AMP</t>
  </si>
  <si>
    <t>0M-92331</t>
  </si>
  <si>
    <t>AFX18 CIRCUIT BREAKER DISCONNECT 70AMP</t>
  </si>
  <si>
    <t>0M-92355</t>
  </si>
  <si>
    <t>AFX 30% Filter, Downflow</t>
  </si>
  <si>
    <t>0M-92356</t>
  </si>
  <si>
    <t>AFX 30% Filter &amp; 1" Prefilter, Downflow</t>
  </si>
  <si>
    <t>0M-92357</t>
  </si>
  <si>
    <t>AFX 45% Filter, Downflow</t>
  </si>
  <si>
    <t>0M-92358</t>
  </si>
  <si>
    <t>AFX 45% Filter &amp; 1" Prefilter, Downflow</t>
  </si>
  <si>
    <t>0M-92359</t>
  </si>
  <si>
    <t>AFX 65% Filter, Downflow</t>
  </si>
  <si>
    <t>0M-92360</t>
  </si>
  <si>
    <t>AFX 65% Filter &amp; 1" Prefilter, Downflow</t>
  </si>
  <si>
    <t>0M-92361</t>
  </si>
  <si>
    <t>AFX 30% Filter, Upflow</t>
  </si>
  <si>
    <t>0M-92362</t>
  </si>
  <si>
    <t>0M-92363</t>
  </si>
  <si>
    <t>AFX 45% Filter, Upflow</t>
  </si>
  <si>
    <t>0M-92364</t>
  </si>
  <si>
    <t>0M-92365</t>
  </si>
  <si>
    <t>AFX 65% Filter, Upflow</t>
  </si>
  <si>
    <t>0M-92366</t>
  </si>
  <si>
    <t>AFX 65% Filter &amp; 1" Prefilter, Upflow</t>
  </si>
  <si>
    <t>0M-92404</t>
  </si>
  <si>
    <t>AFX Electrical Insert - Busbar/Endcaps, 575V</t>
  </si>
  <si>
    <t>0M-92450</t>
  </si>
  <si>
    <t>AFX 3/4" Water Regulating Valve, 2-Way, 350 PSI</t>
  </si>
  <si>
    <t>0M-92451</t>
  </si>
  <si>
    <t>AFX 3/4" Water Regulating Valve, 3-Way, 350 PSI</t>
  </si>
  <si>
    <t>0M-92452</t>
  </si>
  <si>
    <t>AFX 1" Water Regulating Valve, 2-Way, 350 PSI</t>
  </si>
  <si>
    <t>0M-92453</t>
  </si>
  <si>
    <t>AFX 1" Water Regulating Valve 3-Way, 350 PSI</t>
  </si>
  <si>
    <t>0M-92454</t>
  </si>
  <si>
    <t>AFX 1-1/4" Water Regulating Valve, 2-Way, 350 PSI</t>
  </si>
  <si>
    <t>0M-92455</t>
  </si>
  <si>
    <t>AFX 1-1/4" Water Regulating Valve, 3-Way, 350 PSI</t>
  </si>
  <si>
    <t>0M-92470</t>
  </si>
  <si>
    <t>AFX Hot Water Reheat, 34-62KW</t>
  </si>
  <si>
    <t>0M-92471</t>
  </si>
  <si>
    <t>AFX Steam Reheat, 34-62KW</t>
  </si>
  <si>
    <t>0M-92472</t>
  </si>
  <si>
    <t>AFX Hot Water Reheat, 70-98KW</t>
  </si>
  <si>
    <t>0M-92473</t>
  </si>
  <si>
    <t>AFX Steam Reheat, 70-98KW</t>
  </si>
  <si>
    <t>0M-92474</t>
  </si>
  <si>
    <t>AFX Hot Water Reheat, 20-27KW</t>
  </si>
  <si>
    <t>0M-92475</t>
  </si>
  <si>
    <t>AFX Steam Reheat, 20-27KW</t>
  </si>
  <si>
    <t>0M-92476</t>
  </si>
  <si>
    <t>AFX Hot Water Reheat Control, 2-Way Modulating</t>
  </si>
  <si>
    <t>0M-92477</t>
  </si>
  <si>
    <t>AFX Hot Water Reheat Control, 3-Way Modulating</t>
  </si>
  <si>
    <t>0M-92803</t>
  </si>
  <si>
    <t>AFX Microprocessor Remote Display 100FT</t>
  </si>
  <si>
    <t>0M-92804</t>
  </si>
  <si>
    <t>AFX Microprocessor Remote Sensor 100FT</t>
  </si>
  <si>
    <t>ACAC74408</t>
  </si>
  <si>
    <t>Expansion Tank - 15 Gal. and Airtrol Fitting, FM</t>
  </si>
  <si>
    <t>ACAC75004</t>
  </si>
  <si>
    <t>FLOODED RECEIVER 39LBS 6 5/8" DIA 38" L</t>
  </si>
  <si>
    <t>ACPL74091</t>
  </si>
  <si>
    <t>Plenum, 20" FT/RT/LT, FM 35-50 kW - BLACK</t>
  </si>
  <si>
    <t>0L1374</t>
  </si>
  <si>
    <t>LIT KIT CM 3-5KW (1.0-1.5T)</t>
  </si>
  <si>
    <t>0L1375</t>
  </si>
  <si>
    <t>LIT KIT CM 3-5KW 1.0-1.5T CM-CW ONLY</t>
  </si>
  <si>
    <t>0M-2181</t>
  </si>
  <si>
    <t>CM Remote Display</t>
  </si>
  <si>
    <t>0M-2182</t>
  </si>
  <si>
    <t>CM Remote Sensor</t>
  </si>
  <si>
    <t>0M-2453</t>
  </si>
  <si>
    <t>CM 2-Way 150PSI Water Regulating Valve 14-17kW</t>
  </si>
  <si>
    <t>0M-2454</t>
  </si>
  <si>
    <t>CM 3-Way 150PSI Water Regulating Valve 14-17kW</t>
  </si>
  <si>
    <t>0M-2811</t>
  </si>
  <si>
    <t>CM Spot Water Detector Local Alarm - 230/3/60</t>
  </si>
  <si>
    <t>0M-2819</t>
  </si>
  <si>
    <t>CM CC Cond Coil/Motor 14-17kW 460/3/60</t>
  </si>
  <si>
    <t>0M-2962</t>
  </si>
  <si>
    <t>CM 3-Way 350PSI Water Regulating Valve 7kW</t>
  </si>
  <si>
    <t>0M-3072</t>
  </si>
  <si>
    <t>CM 3-Way 350PSI Water Regulating Valve 10kW</t>
  </si>
  <si>
    <t>0M-3073</t>
  </si>
  <si>
    <t>CM 2-Way 350PSI Water Regulating Valve 10kW</t>
  </si>
  <si>
    <t>0M-3074</t>
  </si>
  <si>
    <t>CM 2-Way 350PSI Water Regulating Valve 7kW</t>
  </si>
  <si>
    <t>0M-3075</t>
  </si>
  <si>
    <t>CM 3-Way 350PSI Water Regulating Valve 3-5kW</t>
  </si>
  <si>
    <t>0M-3076</t>
  </si>
  <si>
    <t>CM 2-Way 350PSI Water Regulating Valve 3-5kW</t>
  </si>
  <si>
    <t>0M-3754</t>
  </si>
  <si>
    <t>CM Ducted Frame w/o 1" Filter 3-5kW</t>
  </si>
  <si>
    <t>0M-3755</t>
  </si>
  <si>
    <t>CM Ducted Frame, w/o 4" Filter, 3-5kW</t>
  </si>
  <si>
    <t>0M-3756</t>
  </si>
  <si>
    <t>CM Ducted Frame w/o 1" Filter 7-10kW</t>
  </si>
  <si>
    <t>0M-3757</t>
  </si>
  <si>
    <t>CM Ducted Frame, w/o 4" Filter, 7-10kW</t>
  </si>
  <si>
    <t>0M-3758</t>
  </si>
  <si>
    <t>CM Ducted Frame w/o 1" Filter 14-17kW</t>
  </si>
  <si>
    <t>0M-3759</t>
  </si>
  <si>
    <t>CM Ducted Frame, w/o 4" Filter, 14-17kW</t>
  </si>
  <si>
    <t>0M-3958</t>
  </si>
  <si>
    <t>CM SCR Modulating Reheat 230/3/60</t>
  </si>
  <si>
    <t>0M-3959</t>
  </si>
  <si>
    <t>CM SCR Modulating Reheat 460/3/60</t>
  </si>
  <si>
    <t>0M-3982</t>
  </si>
  <si>
    <t>CM-CW Ducted Frame w/o 1" Filter 14-17kW</t>
  </si>
  <si>
    <t>0M-3983</t>
  </si>
  <si>
    <t>CM-CW Ducted Frame, w/o 4" Filter, 14-17kW</t>
  </si>
  <si>
    <t>0M-4765</t>
  </si>
  <si>
    <t>CM-DX TEV Valve - 5/8 In 7/8 Out - R22</t>
  </si>
  <si>
    <t>0M-4769</t>
  </si>
  <si>
    <t>CM-DX Filter Drier 5/8 ODF</t>
  </si>
  <si>
    <t>0M-4770</t>
  </si>
  <si>
    <t>CM-DX Sight Glass 5/8 ODF</t>
  </si>
  <si>
    <t>0M-4809</t>
  </si>
  <si>
    <t>CM-CW Standard 1/3HP Motor 230/1/60 3-5kW</t>
  </si>
  <si>
    <t>0M-4811</t>
  </si>
  <si>
    <t>CM-CW Standard 1/3HP Motor 277/1/60 3-5kW</t>
  </si>
  <si>
    <t>0M-4828</t>
  </si>
  <si>
    <t>CM Programmable Thermostat 14-17kW</t>
  </si>
  <si>
    <t>0M-4906</t>
  </si>
  <si>
    <t>CM Ducted Frame, 4" 65% Filter, 14-17kW</t>
  </si>
  <si>
    <t>0M-4967</t>
  </si>
  <si>
    <t>CM Optional 1/2HP Motor 230/1/60 3-5kW</t>
  </si>
  <si>
    <t>0M-4968</t>
  </si>
  <si>
    <t>CM-CW Optional 1/3HP Motor 230/1/60, 3-5kW</t>
  </si>
  <si>
    <t>0M-4969</t>
  </si>
  <si>
    <t>CM Optional 1/2HP Motor 277/1/60 3-5kW</t>
  </si>
  <si>
    <t>0M-4970</t>
  </si>
  <si>
    <t>CM Optional 1/3HP Motor 277/1/60, 3-5kW</t>
  </si>
  <si>
    <t>0M-4971</t>
  </si>
  <si>
    <t>CM Optional 1/2HP Motor 230/1/60 or 230/3/60 7kW</t>
  </si>
  <si>
    <t>0M-4972</t>
  </si>
  <si>
    <t>CM Optional 1/2HP Motor, 277/1/60, 7kW</t>
  </si>
  <si>
    <t>0M-4973</t>
  </si>
  <si>
    <t>CM Optional 1/2HP Motor 460/1/60 or 460/3/60 7kW</t>
  </si>
  <si>
    <t>0M-4974</t>
  </si>
  <si>
    <t>CM Optional 3/4HP Motor 230/1/60 or 230/3/60 10kW</t>
  </si>
  <si>
    <t>0M-4975</t>
  </si>
  <si>
    <t>CM Optional 3/4HP Motor, 277/1/60, 10kW</t>
  </si>
  <si>
    <t>0M-4976</t>
  </si>
  <si>
    <t>CM Optional 2HP Motor 230/3/60, 14-17kW</t>
  </si>
  <si>
    <t>0M-4977</t>
  </si>
  <si>
    <t>CM Optional 2HP Motor 380/3/50, 14-17kW</t>
  </si>
  <si>
    <t>0M-4978</t>
  </si>
  <si>
    <t>CM Optional 2HP Motor 460/3/60 14-17kW</t>
  </si>
  <si>
    <t>0M-4979</t>
  </si>
  <si>
    <t>CM Optional 2HP Motor 575/3/60, 14-17kW</t>
  </si>
  <si>
    <t>0M-4980</t>
  </si>
  <si>
    <t>CM Optional 3/4HP Motor 460/1/60 or 460/3/60 10kW</t>
  </si>
  <si>
    <t>0M-5175</t>
  </si>
  <si>
    <t>CM Water/Glycol Cooled Indoor Condensing Unit Frame 277/1/60 10kW</t>
  </si>
  <si>
    <t>0M-5408</t>
  </si>
  <si>
    <t>CM Clogged Filter/Airflow Alarm</t>
  </si>
  <si>
    <t>0M-5689</t>
  </si>
  <si>
    <t>CM Spot Water Detector Local Alarm 230/1/60</t>
  </si>
  <si>
    <t>0M-6537</t>
  </si>
  <si>
    <t>S/A CM 230/1 WATER DETECTOR ALARM</t>
  </si>
  <si>
    <t>0M-6685</t>
  </si>
  <si>
    <t>CM3-5KW AIRCOOLED HOT GAS BYPASS T-STAT ONLY</t>
  </si>
  <si>
    <t>0M-6686</t>
  </si>
  <si>
    <t>CM7-10KW AIRCOOLED HOT GAS BYPASS T-STAT ONLY</t>
  </si>
  <si>
    <t>0M-6696</t>
  </si>
  <si>
    <t>CM14-17KW AIRCOOLED HOT GAS BYPASS TSTAT</t>
  </si>
  <si>
    <t>0M-6749</t>
  </si>
  <si>
    <t>CM 14-17KW 230/3 CONDENSATE PUMP</t>
  </si>
  <si>
    <t>0M-6750</t>
  </si>
  <si>
    <t>CM 14-17KW 380/3 CONDENSATE PUMP</t>
  </si>
  <si>
    <t>0M-6751</t>
  </si>
  <si>
    <t>CM 14-17KW 460/3 CONDENSATE PUMP</t>
  </si>
  <si>
    <t>0M-6753</t>
  </si>
  <si>
    <t>CM3-5KW STEAM HEAD BRACKET HOSE W/HEAT</t>
  </si>
  <si>
    <t>0M-6754</t>
  </si>
  <si>
    <t>CM7-10KW STEAM HEAD BRACKET HOSE W/HEAT</t>
  </si>
  <si>
    <t>0M-6900</t>
  </si>
  <si>
    <t>CM3-5KW 1/3HP 277V MOTOR DX ONLY</t>
  </si>
  <si>
    <t>0M-72380</t>
  </si>
  <si>
    <t>CM CC Cond Coil/Motor, 14-17kW, 575/3/60</t>
  </si>
  <si>
    <t>0M-72381</t>
  </si>
  <si>
    <t>CM CC Cond Coil/Motor, 14-17kW, 380/3/50</t>
  </si>
  <si>
    <t>0M-72382</t>
  </si>
  <si>
    <t>CM CC Cond Coil/Motor 14-17kW 230/3/60</t>
  </si>
  <si>
    <t>0M-8234</t>
  </si>
  <si>
    <t>CM3-10KW 277/1/60 HUMID ONLY</t>
  </si>
  <si>
    <t>0M-8235</t>
  </si>
  <si>
    <t>CM3-5KW 230/1/60 HEAT AND HUMID</t>
  </si>
  <si>
    <t>0M-8236</t>
  </si>
  <si>
    <t>CM3-5KW 230/1/60 HEAT ONLY</t>
  </si>
  <si>
    <t>0M-8237</t>
  </si>
  <si>
    <t>CM3-5KW 230/1/60 HUMID ONLY</t>
  </si>
  <si>
    <t>0M-8238</t>
  </si>
  <si>
    <t>CM3-5KW 277/1/60 HEAT AND HUMID</t>
  </si>
  <si>
    <t>0M-8239</t>
  </si>
  <si>
    <t>CM3-5KW 277/1/60 HEAT ONLY</t>
  </si>
  <si>
    <t>0M-8244</t>
  </si>
  <si>
    <t>CM7-10KW 277/1/60 HEAT ONLY</t>
  </si>
  <si>
    <t>0M-8257</t>
  </si>
  <si>
    <t>CM5KW COMMON REFRIDG</t>
  </si>
  <si>
    <t>0M-8258</t>
  </si>
  <si>
    <t>CM-DX EVAP SOLENOID</t>
  </si>
  <si>
    <t>0M-8259</t>
  </si>
  <si>
    <t>CM10KW COMMON REFRIDG</t>
  </si>
  <si>
    <t>0M-8260</t>
  </si>
  <si>
    <t>CM10KW EVAP COMMON REFRIDG</t>
  </si>
  <si>
    <t>0M-8261</t>
  </si>
  <si>
    <t>CM14-17KW EVAP COMMON REFRIDG</t>
  </si>
  <si>
    <t>0M-8262</t>
  </si>
  <si>
    <t>CM14-17KW HOT GAS BYPASS AIRCOOLED W/DG5.0</t>
  </si>
  <si>
    <t>0M-8263</t>
  </si>
  <si>
    <t>CM3-5KW HOT GAS BYPASS AIRCOOLED W/DG5.0</t>
  </si>
  <si>
    <t>0M-8264</t>
  </si>
  <si>
    <t>CM3KW COMMON REFRIDG</t>
  </si>
  <si>
    <t>0M-8265</t>
  </si>
  <si>
    <t>CM3KW EVAP COMMON REFRIDG</t>
  </si>
  <si>
    <t>0M-8269</t>
  </si>
  <si>
    <t>CM7KW EVAP COMMON REFRIDG</t>
  </si>
  <si>
    <t>0M-8271</t>
  </si>
  <si>
    <t>CM14-17KW COMMON REFRIDG</t>
  </si>
  <si>
    <t>0M-91330</t>
  </si>
  <si>
    <t>CM CC Cond Coil/Motor 3-5kW 277/1/60</t>
  </si>
  <si>
    <t>0M-91331</t>
  </si>
  <si>
    <t>CM CC Cond Coil/Motor 7kW 460/1/60</t>
  </si>
  <si>
    <t>0M-91332</t>
  </si>
  <si>
    <t>CM CC Cond Coil/Motor 10kW 277/1/60</t>
  </si>
  <si>
    <t>0M-91333</t>
  </si>
  <si>
    <t>CM CC Cond Coil/Motor 7kW 277/1/60</t>
  </si>
  <si>
    <t>0M-91334</t>
  </si>
  <si>
    <t>CM CC Cond Coil/Motor 10kW 460/1/60</t>
  </si>
  <si>
    <t>0M-91335</t>
  </si>
  <si>
    <t>CM CC Cond Coil/Motor 10kW 230/1/60 or 230/3/60</t>
  </si>
  <si>
    <t>0M-91336</t>
  </si>
  <si>
    <t>CM CC Cond Coil/Motor 7kW 230/1/60 or 230/3/60</t>
  </si>
  <si>
    <t>0M-91337</t>
  </si>
  <si>
    <t>CM CC Cond Coil/Motor 3-5kW 230/1/60 or 230/3/60</t>
  </si>
  <si>
    <t>0M-91622</t>
  </si>
  <si>
    <t>CM Remote Display with Redundant Group Control</t>
  </si>
  <si>
    <t>0M-92800</t>
  </si>
  <si>
    <t>CM Thermostat Controller 3-10kW</t>
  </si>
  <si>
    <t>0M-92801</t>
  </si>
  <si>
    <t>CM Programmable Thermostat Controller</t>
  </si>
  <si>
    <t>0M-92802</t>
  </si>
  <si>
    <t>CM Humidistat Controller</t>
  </si>
  <si>
    <t>0M-92806</t>
  </si>
  <si>
    <t>CM Humidifer 5lb 230V</t>
  </si>
  <si>
    <t>0M-92807</t>
  </si>
  <si>
    <t>CM Humidifier 5lb 460V</t>
  </si>
  <si>
    <t>0M-92809</t>
  </si>
  <si>
    <t>CM Humidifier 10lb 460V</t>
  </si>
  <si>
    <t>0M-92810</t>
  </si>
  <si>
    <t>CM Humidifier 10lb 230V</t>
  </si>
  <si>
    <t>0M-92811</t>
  </si>
  <si>
    <t>CM Humidifier 10lb, 575V</t>
  </si>
  <si>
    <t>0M-92812</t>
  </si>
  <si>
    <t>CM Humidifier Bracket Hose 3-5kW</t>
  </si>
  <si>
    <t>0M-92813</t>
  </si>
  <si>
    <t>CM Humidifier Bracket Hose 7-10kW</t>
  </si>
  <si>
    <t>0M-92814</t>
  </si>
  <si>
    <t>CM Humidifier Bracket Hose 14-17kW</t>
  </si>
  <si>
    <t>0M-92815</t>
  </si>
  <si>
    <t>CM Electric Reheat 3-5kW 230/1/60</t>
  </si>
  <si>
    <t>0M-92816</t>
  </si>
  <si>
    <t>CM Electric Reheat 3-5kW 277/1/60</t>
  </si>
  <si>
    <t>0M-92817</t>
  </si>
  <si>
    <t>CM Electric Reheat 3-5kW 230/1/60 Extra kW</t>
  </si>
  <si>
    <t>0M-92818</t>
  </si>
  <si>
    <t>CM Electric Reheat, 3-5kW, 277/1/60 Extra kW</t>
  </si>
  <si>
    <t>0M-92819</t>
  </si>
  <si>
    <t>CM Electric Reheat 7-10kW 230/1/60</t>
  </si>
  <si>
    <t>0M-92820</t>
  </si>
  <si>
    <t>CM Electric Reheat 7-10kW 230/3/60</t>
  </si>
  <si>
    <t>0M-92821</t>
  </si>
  <si>
    <t>CM Electric Reheat 7-10kW 277/1/60</t>
  </si>
  <si>
    <t>0M-92822</t>
  </si>
  <si>
    <t>CM Electric Reheat 7-10kW 380/3/60</t>
  </si>
  <si>
    <t>0M-92823</t>
  </si>
  <si>
    <t>CM Electric Reheat 7-10kW 460/3/60</t>
  </si>
  <si>
    <t>0M-92824</t>
  </si>
  <si>
    <t>CM Electric Reheat 14-17kW 230/3/60</t>
  </si>
  <si>
    <t>0M-92825</t>
  </si>
  <si>
    <t>CM Electric Reheat 14-17kW 380/3/60</t>
  </si>
  <si>
    <t>0M-92826</t>
  </si>
  <si>
    <t>CM Electric Reheat 14-17kW 460/3/60</t>
  </si>
  <si>
    <t>0M-92827</t>
  </si>
  <si>
    <t>CM Thermostat Reheat TDR, 3-10kW</t>
  </si>
  <si>
    <t>0M-92828</t>
  </si>
  <si>
    <t>CM Thermostat Reheat TDR, 14-17kW</t>
  </si>
  <si>
    <t>0M-92829</t>
  </si>
  <si>
    <t>CM Hot Water Reheat Common 3-5kW</t>
  </si>
  <si>
    <t>0M-92830</t>
  </si>
  <si>
    <t>CM Hot Water Reheat Common 7-10kW</t>
  </si>
  <si>
    <t>0M-92831</t>
  </si>
  <si>
    <t>CM Hot Water Reheat Common 14-17kW</t>
  </si>
  <si>
    <t>0M-92832</t>
  </si>
  <si>
    <t>CM SCR Modulating Reheat 230/1/60</t>
  </si>
  <si>
    <t>0M-92833</t>
  </si>
  <si>
    <t>CM SCR Modulating Reheat 460/1/60</t>
  </si>
  <si>
    <t>0M-92834</t>
  </si>
  <si>
    <t>CM Hot Water Reheat 2-Way On/Off Control</t>
  </si>
  <si>
    <t>0M-92835</t>
  </si>
  <si>
    <t>CM Hot Water Reheat 2-Way Modulating Control</t>
  </si>
  <si>
    <t>0M-92836</t>
  </si>
  <si>
    <t>CM Standard 1/3HP Motor 230/1/60 3-5kW</t>
  </si>
  <si>
    <t>0M-92837</t>
  </si>
  <si>
    <t>CM Optional 1/2HP Motor &amp; Blower, 230/1/60, 3-5kW</t>
  </si>
  <si>
    <t>0M-92838</t>
  </si>
  <si>
    <t>CM Standard 1/3HP Motor 277/1/60 3-5kW</t>
  </si>
  <si>
    <t>0M-92839</t>
  </si>
  <si>
    <t>CM Optional 1/2HP Motor &amp; Blower, 277/1/60, 3-5kW</t>
  </si>
  <si>
    <t>0M-92840</t>
  </si>
  <si>
    <t>CM Standard 1/3HP Motor 230/1/60 7kW</t>
  </si>
  <si>
    <t>0M-92841</t>
  </si>
  <si>
    <t>CM Optional 1/2HP Motor &amp; Blower, 230/1/60, 7kW</t>
  </si>
  <si>
    <t>0M-92842</t>
  </si>
  <si>
    <t>CM Standard 1/3HP Motor 277/1/60 7kW</t>
  </si>
  <si>
    <t>0M-92843</t>
  </si>
  <si>
    <t>CM Optional 1/2HP Motor &amp; Blower, 277/1/60, 7kW</t>
  </si>
  <si>
    <t>0M-92844</t>
  </si>
  <si>
    <t>CM Standard 1/3HP Motor 460/1/60 7kW</t>
  </si>
  <si>
    <t>0M-92845</t>
  </si>
  <si>
    <t>0M-92846</t>
  </si>
  <si>
    <t>CM Standard 1/2HP Motor 230/1/60 10kW</t>
  </si>
  <si>
    <t>0M-92847</t>
  </si>
  <si>
    <t>CM Optional 3/4HP Motor &amp; Blower 230/1/60 10kW</t>
  </si>
  <si>
    <t>0M-92848</t>
  </si>
  <si>
    <t>CM Standard 1/2HP Motor 277/1/60 10kW</t>
  </si>
  <si>
    <t>0M-92849</t>
  </si>
  <si>
    <t>CM Optional 3/4HP Motor &amp; Blower, 277/1/60, 10kW</t>
  </si>
  <si>
    <t>0M-92850</t>
  </si>
  <si>
    <t>CM Standard 1/2HP Motor 460/1/60 10kW</t>
  </si>
  <si>
    <t>0M-92851</t>
  </si>
  <si>
    <t>CM Optional 3/4HP Motor &amp; Blower 460/1/60 10kW</t>
  </si>
  <si>
    <t>0M-92852</t>
  </si>
  <si>
    <t>CM STD 1-1/2HP MOTOR 230/3/60 17KW</t>
  </si>
  <si>
    <t>0M-92853</t>
  </si>
  <si>
    <t>CM Optional 2HP Motor 230/3/60 14-17kW</t>
  </si>
  <si>
    <t>0M-92854</t>
  </si>
  <si>
    <t>CM Standard 1HP Motor 380/3/60 14-17kW</t>
  </si>
  <si>
    <t>0M-92855</t>
  </si>
  <si>
    <t>CM Optional 2HP Motor, 380/3/60, 14-17kW</t>
  </si>
  <si>
    <t>0M-92856</t>
  </si>
  <si>
    <t>CM STD MOTOR 1-1/2HP 460/3/60 17KW</t>
  </si>
  <si>
    <t>0M-92857</t>
  </si>
  <si>
    <t>0M-92858</t>
  </si>
  <si>
    <t>CM Standard 1HP Motor, 575/3/60, 14-17kW</t>
  </si>
  <si>
    <t>0M-92859</t>
  </si>
  <si>
    <t>CM Optional 2HP Motor, 575/3/60, 14-17kW</t>
  </si>
  <si>
    <t>0M-92860</t>
  </si>
  <si>
    <t>CM-CW 15 AMP Circuit Breaker 230/1/60</t>
  </si>
  <si>
    <t>0M-92861</t>
  </si>
  <si>
    <t>CM-CW 20 AMP Circuit Breaker, 230/1/60</t>
  </si>
  <si>
    <t>0M-92862</t>
  </si>
  <si>
    <t>CM-CW 30 AMP Circuit Breaker 230/1/60</t>
  </si>
  <si>
    <t>0M-92863</t>
  </si>
  <si>
    <t>CM-CW 35 AMP Circuit Breaker, 230/1/60</t>
  </si>
  <si>
    <t>0M-92864</t>
  </si>
  <si>
    <t>CM-CW 40 AMP Circuit Breaker 230/1/60</t>
  </si>
  <si>
    <t>0M-92865</t>
  </si>
  <si>
    <t>CM-CW 15 AMP Circuit Breaker 230/3/60</t>
  </si>
  <si>
    <t>0M-92866</t>
  </si>
  <si>
    <t>CM-CW 20 AMP Circuit Breaker, 230/3/60</t>
  </si>
  <si>
    <t>0M-92867</t>
  </si>
  <si>
    <t>CM-CW 30 AMP Circuit Breaker 230/3/60</t>
  </si>
  <si>
    <t>0M-92868</t>
  </si>
  <si>
    <t>CM-CW 15 AMP Circuit Breaker 460/3/60</t>
  </si>
  <si>
    <t>0M-92869</t>
  </si>
  <si>
    <t>CM-CW 25 AMP Circuit Breaker 460/3/60</t>
  </si>
  <si>
    <t>0M-92870</t>
  </si>
  <si>
    <t>CM-CW 15 AMP Circuit Breaker, 575/3/60</t>
  </si>
  <si>
    <t>0M-92872</t>
  </si>
  <si>
    <t>CM 20 AMP Fused Disconnect, 230/1/60</t>
  </si>
  <si>
    <t>0M-92873</t>
  </si>
  <si>
    <t>CM 25 AMP Fused Disconnect, 230/1/60</t>
  </si>
  <si>
    <t>0M-92874</t>
  </si>
  <si>
    <t>CM 30 AMP Fused Disconnect 230/1/60</t>
  </si>
  <si>
    <t>0M-92875</t>
  </si>
  <si>
    <t>CM 35 AMP Fused Disconnect 230/1/60</t>
  </si>
  <si>
    <t>0M-92876</t>
  </si>
  <si>
    <t>CM 40 AMP Fused Disconnect, 230/1/60</t>
  </si>
  <si>
    <t>0M-92877</t>
  </si>
  <si>
    <t>CM 15 AMP Fused Disconnect, 230/3/60</t>
  </si>
  <si>
    <t>0M-92878</t>
  </si>
  <si>
    <t>CM 20 AMP Fused Disconnect, 230/3/60</t>
  </si>
  <si>
    <t>0M-92879</t>
  </si>
  <si>
    <t>CM 30 AMP Fused Disconnect 230/3/60</t>
  </si>
  <si>
    <t>0M-92880</t>
  </si>
  <si>
    <t>CM 15 AMP Fused Disconnect 277/1/60</t>
  </si>
  <si>
    <t>0M-92881</t>
  </si>
  <si>
    <t>CM 20 AMP Fused Disconnect, 277/1/60</t>
  </si>
  <si>
    <t>0M-92882</t>
  </si>
  <si>
    <t>CM 25 AMP Fused Disconnect 277/1/60</t>
  </si>
  <si>
    <t>0M-92883</t>
  </si>
  <si>
    <t>CM 30 AMP Fused Disconnect 277/1/60</t>
  </si>
  <si>
    <t>0M-92884</t>
  </si>
  <si>
    <t>CM 35 AMP Fused Disconnect 277/1/60</t>
  </si>
  <si>
    <t>0M-92885</t>
  </si>
  <si>
    <t>CM 15 AMP Fused Disconnect 460/3/60</t>
  </si>
  <si>
    <t>0M-92886</t>
  </si>
  <si>
    <t>CM 25 AMP Fused Disconnect 460/3/60</t>
  </si>
  <si>
    <t>0M-92888</t>
  </si>
  <si>
    <t>CM Ducted Frame 1" 30% Filter 3-5kW</t>
  </si>
  <si>
    <t>0M-92889</t>
  </si>
  <si>
    <t>CM Ducted Frame 4" 30% Filter 3-5kW</t>
  </si>
  <si>
    <t>0M-92890</t>
  </si>
  <si>
    <t>CM Ducted Frame, 4" 65% Filter, 3-5kW</t>
  </si>
  <si>
    <t>0M-92891</t>
  </si>
  <si>
    <t>CM Ducted Frame 1" 30% Filter 7-10kW</t>
  </si>
  <si>
    <t>0M-92892</t>
  </si>
  <si>
    <t>CM Ducted Frame 4" 30% Filter 7-10kW</t>
  </si>
  <si>
    <t>0M-92893</t>
  </si>
  <si>
    <t>CM Ducted Frame 4" 65% Filter 7-10kW</t>
  </si>
  <si>
    <t>0M-92894</t>
  </si>
  <si>
    <t>CM Ducted Frame 1" 30% Filter 14-17kW</t>
  </si>
  <si>
    <t>0M-92895</t>
  </si>
  <si>
    <t>CM Ducted Frame 4" 30% Filter 14-17kW</t>
  </si>
  <si>
    <t>0M-92896</t>
  </si>
  <si>
    <t>CM Ducted Frame 4" 65% Filter 14-17kW</t>
  </si>
  <si>
    <t>0M-92897</t>
  </si>
  <si>
    <t>CM Electrical Insert 230-460/1/60 3-5kW</t>
  </si>
  <si>
    <t>0M-92898</t>
  </si>
  <si>
    <t>CM Electrical Insert 230-460/3/60 7-10kW</t>
  </si>
  <si>
    <t>0M-92899</t>
  </si>
  <si>
    <t>CM Electrical Insert 277/1/60 3-5kW</t>
  </si>
  <si>
    <t>0M-92900</t>
  </si>
  <si>
    <t>CM Electrical Insert 277/1/60 7-10kW</t>
  </si>
  <si>
    <t>0M-92901</t>
  </si>
  <si>
    <t>CM Electrical Insert 380/3/50 14-17kW</t>
  </si>
  <si>
    <t>0M-92902</t>
  </si>
  <si>
    <t>CM Electrical Insert 230-460/3/60 14-17kW</t>
  </si>
  <si>
    <t>0M-92903</t>
  </si>
  <si>
    <t>CM Thermostat Controller 14-17kW</t>
  </si>
  <si>
    <t>0M-92904</t>
  </si>
  <si>
    <t>CM Electrical Insert 380/3/50 7-10kW</t>
  </si>
  <si>
    <t>0M-92905</t>
  </si>
  <si>
    <t>CM Condensate Pump 230V</t>
  </si>
  <si>
    <t>0M-92906</t>
  </si>
  <si>
    <t>CM Condensate Pump 277V</t>
  </si>
  <si>
    <t>0M-92907</t>
  </si>
  <si>
    <t>CM Condensate Pump 380V</t>
  </si>
  <si>
    <t>0M-92908</t>
  </si>
  <si>
    <t>CM Condensate Pump 460V</t>
  </si>
  <si>
    <t>0M-92909</t>
  </si>
  <si>
    <t>CM Condensate Pump, 575V</t>
  </si>
  <si>
    <t>0M-92910</t>
  </si>
  <si>
    <t>CM-CW Spot Frame Standard ESP 3-5kW</t>
  </si>
  <si>
    <t>0M-92911</t>
  </si>
  <si>
    <t>CM-CW Ducted Frame Standard ESP 3-5kW</t>
  </si>
  <si>
    <t>0M-92912</t>
  </si>
  <si>
    <t>CM Spot Frame, High ESP, 3-5kW</t>
  </si>
  <si>
    <t>0M-92913</t>
  </si>
  <si>
    <t>CM Ducted Frame, High ESP, 3-5kW</t>
  </si>
  <si>
    <t>0M-92914</t>
  </si>
  <si>
    <t>CM Spot Frame, Standard ESP, Rear Side Piping, 3-5kW</t>
  </si>
  <si>
    <t>0M-92915</t>
  </si>
  <si>
    <t>CM Ducted Frame, Standard ESP, Rear Side Piping, 3-5kW</t>
  </si>
  <si>
    <t>0M-92916</t>
  </si>
  <si>
    <t>CM Spot Frame, High ESP, Rear Side Piping, 3-5kW</t>
  </si>
  <si>
    <t>0M-92917</t>
  </si>
  <si>
    <t>CM Ducted Frame, High ESP, Rear Side Piping, 3-5kW</t>
  </si>
  <si>
    <t>0M-92918</t>
  </si>
  <si>
    <t>CM-CW Spot Frame Standard ESP 7kW</t>
  </si>
  <si>
    <t>0M-92919</t>
  </si>
  <si>
    <t>CM-CW Ducted Frame Standard ESP 7kW</t>
  </si>
  <si>
    <t>0M-92920</t>
  </si>
  <si>
    <t>CM Spot Frame, High ESP, 7kW</t>
  </si>
  <si>
    <t>0M-92921</t>
  </si>
  <si>
    <t>CM Ducted Frame, High ESP, 7kW</t>
  </si>
  <si>
    <t>0M-92922</t>
  </si>
  <si>
    <t>CM-CW Spot Frame Standard ESP 10kW</t>
  </si>
  <si>
    <t>0M-92923</t>
  </si>
  <si>
    <t>CM-CW Ducted Frame Standard ESP 10kW</t>
  </si>
  <si>
    <t>0M-92924</t>
  </si>
  <si>
    <t>CM Spot Frame, High ESP, 10kW</t>
  </si>
  <si>
    <t>0M-92925</t>
  </si>
  <si>
    <t>CM Ducted Frame, High ESP, 10kW</t>
  </si>
  <si>
    <t>0M-92926</t>
  </si>
  <si>
    <t>CM-CW Ducted Frame Standard ESP 14-17kW</t>
  </si>
  <si>
    <t>0M-92927</t>
  </si>
  <si>
    <t>CM Ducted Frame, High ESP, 14-17kW</t>
  </si>
  <si>
    <t>0M-92928</t>
  </si>
  <si>
    <t>CM-CW 2-Way Chilled Water Valve 3-7kW</t>
  </si>
  <si>
    <t>0M-92929</t>
  </si>
  <si>
    <t>CM-CW 3-Way Chilled Water Valve 3-7kW</t>
  </si>
  <si>
    <t>0M-92930</t>
  </si>
  <si>
    <t>CM-CW 2-Way Chilled Water Valve 10-17kW</t>
  </si>
  <si>
    <t>0M-92931</t>
  </si>
  <si>
    <t>CM-CW 3-Way Chilled Water Valve 10-17kW</t>
  </si>
  <si>
    <t>0M-92932</t>
  </si>
  <si>
    <t>CM-CW On/Off Actuator</t>
  </si>
  <si>
    <t>0M-92933</t>
  </si>
  <si>
    <t>CM-CW Modulating Actuator</t>
  </si>
  <si>
    <t>0M-92934</t>
  </si>
  <si>
    <t>CM-CW Flow Switch</t>
  </si>
  <si>
    <t>0M-92935</t>
  </si>
  <si>
    <t>CM Field Alarm Connection Box</t>
  </si>
  <si>
    <t>0M-92936</t>
  </si>
  <si>
    <t>CM Reheat/Humidity Lockout</t>
  </si>
  <si>
    <t>0M-92937</t>
  </si>
  <si>
    <t>CM Spot Water Detector Local Alarm - 460V</t>
  </si>
  <si>
    <t>0M-92938</t>
  </si>
  <si>
    <t>CM Firestat/Smoke Detector Local Alarm</t>
  </si>
  <si>
    <t>0M-92939</t>
  </si>
  <si>
    <t>S/A CM15-20 S STD ESP SIDE PIPE SC</t>
  </si>
  <si>
    <t>0M-92940</t>
  </si>
  <si>
    <t>CM-DX Ducted Frame Self-Contained Standard ESP 3-5kW</t>
  </si>
  <si>
    <t>0M-92941</t>
  </si>
  <si>
    <t>CM-DX Spot Frame, Self-Contained, High ESP, 3-5kW</t>
  </si>
  <si>
    <t>0M-92942</t>
  </si>
  <si>
    <t>CM-DX Ducted Frame, Self-Contained, High ESP, 3-5kW</t>
  </si>
  <si>
    <t>0M-92943</t>
  </si>
  <si>
    <t>CM-DX Spot Frame Self-Contained Standard ESP 7kW</t>
  </si>
  <si>
    <t>0M-92944</t>
  </si>
  <si>
    <t>CM-DX Ducted Frame Self-Contained Standard ESP 7kW</t>
  </si>
  <si>
    <t>0M-92945</t>
  </si>
  <si>
    <t>CM-DX Spot Frame, Self-Contained, High ESP, 7kW</t>
  </si>
  <si>
    <t>0M-92946</t>
  </si>
  <si>
    <t>CM-DX Ducted Frame, Self-Contained, High ESP, 7kW</t>
  </si>
  <si>
    <t>0M-92947</t>
  </si>
  <si>
    <t>CM-DX Spot Frame Self-Contained Standard ESP 10kW</t>
  </si>
  <si>
    <t>0M-92948</t>
  </si>
  <si>
    <t>CM-DX Ducted Frame Self-Contained Standard ESP 10kW</t>
  </si>
  <si>
    <t>0M-92949</t>
  </si>
  <si>
    <t>CM-DX Spot Frame, Self-Contained, High ESP, 10kW</t>
  </si>
  <si>
    <t>0M-92950</t>
  </si>
  <si>
    <t>CM-DX Ducted Frame, Self-Contained, High ESP, 10kW</t>
  </si>
  <si>
    <t>0M-92951</t>
  </si>
  <si>
    <t>CM-DX Ducted Frame Self-Contained Standard ESP 14-17kW</t>
  </si>
  <si>
    <t>0M-92952</t>
  </si>
  <si>
    <t>CM-DX Ducted Frame, Self-Contained, High ESP, 14-17kW</t>
  </si>
  <si>
    <t>0M-92953</t>
  </si>
  <si>
    <t>CM-DX Ducted Frame Econ/MultiCool Standard ESP 14-17kW</t>
  </si>
  <si>
    <t>0M-92954</t>
  </si>
  <si>
    <t>CM-DX Ducted Frame, Econ/MultiCool, High ESP, 14-17kW</t>
  </si>
  <si>
    <t>0M-92955</t>
  </si>
  <si>
    <t>CM Air Cooled Indoor Condensing Unit Frame 3-5kW</t>
  </si>
  <si>
    <t>0M-92956</t>
  </si>
  <si>
    <t>CM Water/Glycol Cooled Indoor Condensing Unit Frame, 3-5kW</t>
  </si>
  <si>
    <t>0M-92957</t>
  </si>
  <si>
    <t>CM Air Cooled Indoor Condenser Frame, 3-5kW</t>
  </si>
  <si>
    <t>0M-92958</t>
  </si>
  <si>
    <t>CM Air Cooled Indoor Condensing Unit Frame, 7kW</t>
  </si>
  <si>
    <t>0M-92959</t>
  </si>
  <si>
    <t>CM Water/Glycol Cooled Indoor Condensing Unit Frame 230/3/60 10kW</t>
  </si>
  <si>
    <t>0M-92960</t>
  </si>
  <si>
    <t>CM Air Cooled Indoor Condensing Unit Frame, 10kW</t>
  </si>
  <si>
    <t>0M-92961</t>
  </si>
  <si>
    <t>CM Air Cooled Indoor Condenser Frame 230/1/60 7kW</t>
  </si>
  <si>
    <t>0M-92962</t>
  </si>
  <si>
    <t>CM Air Cooled Indoor Condenser Frame 10kW</t>
  </si>
  <si>
    <t>0M-92963</t>
  </si>
  <si>
    <t>CM Air Cooled Indoor Condensing Unit Frame 460/3/60 14kW</t>
  </si>
  <si>
    <t>0M-92964</t>
  </si>
  <si>
    <t>CM Air Cooled Indoor Condenser Frame 14-17kW</t>
  </si>
  <si>
    <t>0M-92965</t>
  </si>
  <si>
    <t>CM Water/Glycol Cooled Indoor Condensing Unit Frame 14-17kW</t>
  </si>
  <si>
    <t>0M-92966</t>
  </si>
  <si>
    <t>CM-DX Econ/MultiCool Frame Adder 3-5kW</t>
  </si>
  <si>
    <t>0M-92967</t>
  </si>
  <si>
    <t>CM-DX Econ/MultiCool Frame Adder 7kW</t>
  </si>
  <si>
    <t>0M-92968</t>
  </si>
  <si>
    <t>CM-DX Econ/MultiCool Frame Adder 10kW</t>
  </si>
  <si>
    <t>0M-92969</t>
  </si>
  <si>
    <t>CM-DX Compressor 230/1/60 3kW</t>
  </si>
  <si>
    <t>0M-92970</t>
  </si>
  <si>
    <t>CM-DX Compressor 277/1/60 3kW</t>
  </si>
  <si>
    <t>0M-92971</t>
  </si>
  <si>
    <t>CM-DX Compressor w/Condensate Pump 277/1/60 3kW</t>
  </si>
  <si>
    <t>0M-92972</t>
  </si>
  <si>
    <t>CM-DX Compressor 230/1/60 5kW</t>
  </si>
  <si>
    <t>0M-92973</t>
  </si>
  <si>
    <t>CM-DX Compressor 277/1/60 5kW</t>
  </si>
  <si>
    <t>0M-92974</t>
  </si>
  <si>
    <t>CM-DX Compressor 230/1/60 7kW</t>
  </si>
  <si>
    <t>0M-92975</t>
  </si>
  <si>
    <t>CM-DX Compressor 277/1/60 7kW</t>
  </si>
  <si>
    <t>0M-92976</t>
  </si>
  <si>
    <t>CM-DX Compressor 230/3/60 7kW</t>
  </si>
  <si>
    <t>0M-92977</t>
  </si>
  <si>
    <t>CM-DX Compressor 460/3/60 7kW</t>
  </si>
  <si>
    <t>0M-92978</t>
  </si>
  <si>
    <t>CM-DX Compressor 230/1/60 10kW</t>
  </si>
  <si>
    <t>0M-92979</t>
  </si>
  <si>
    <t>CM-DX Compressor 277/1/60 10kW</t>
  </si>
  <si>
    <t>0M-92980</t>
  </si>
  <si>
    <t>CM-DX Compressor 230/3/60 10kW</t>
  </si>
  <si>
    <t>0M-92981</t>
  </si>
  <si>
    <t>CM-DX Compressor 460/3/60 10kW</t>
  </si>
  <si>
    <t>0M-92982</t>
  </si>
  <si>
    <t>CM-DX Compressor 230/3/60 14kW</t>
  </si>
  <si>
    <t>0M-92983</t>
  </si>
  <si>
    <t>CM-DX Compressor 460/3/60 14kW</t>
  </si>
  <si>
    <t>0M-92984</t>
  </si>
  <si>
    <t>CM-DX Compressor, 575/3/60, 14kW</t>
  </si>
  <si>
    <t>0M-92985</t>
  </si>
  <si>
    <t>CM-DX Compressor 230/3/60 17kW</t>
  </si>
  <si>
    <t>0M-92986</t>
  </si>
  <si>
    <t>CM-DX Compressor 460/3/60 17kW</t>
  </si>
  <si>
    <t>0M-92987</t>
  </si>
  <si>
    <t>CM-DX Compressor, 575/3/60, 17kW</t>
  </si>
  <si>
    <t>0M-92995</t>
  </si>
  <si>
    <t>CM Hot Gas Reheat 3-5kW</t>
  </si>
  <si>
    <t>0M-92996</t>
  </si>
  <si>
    <t>CM Hot Gas Reheat, 7-10kW</t>
  </si>
  <si>
    <t>0M-92997</t>
  </si>
  <si>
    <t>CM Hot Gas Reheat, 14-17kW</t>
  </si>
  <si>
    <t>0M-92998</t>
  </si>
  <si>
    <t>CM-DX 30 AMP Circuit Breaker 230/1/60</t>
  </si>
  <si>
    <t>0M-92999</t>
  </si>
  <si>
    <t>CM-DX 40 AMP Circuit Breaker 230/1/60</t>
  </si>
  <si>
    <t>0M-93000</t>
  </si>
  <si>
    <t>CM-DX 50 AMP Circuit Breaker 230/1/60</t>
  </si>
  <si>
    <t>0M-93001</t>
  </si>
  <si>
    <t>CM-DX 60 AMP Circuit Breaker 230/1/60</t>
  </si>
  <si>
    <t>0M-93002</t>
  </si>
  <si>
    <t>CM-DX 15 AMP Circuit Breaker 230/3/60</t>
  </si>
  <si>
    <t>0M-93003</t>
  </si>
  <si>
    <t>CM-DX 20 AMP Circuit Breaker 230/3/60</t>
  </si>
  <si>
    <t>0M-93005</t>
  </si>
  <si>
    <t>CM-DX 30 AMP Circuit Breaker 230/3/60</t>
  </si>
  <si>
    <t>0M-93006</t>
  </si>
  <si>
    <t>CM-DX 35 AMP Circuit Breaker 230/3/60</t>
  </si>
  <si>
    <t>0M-93007</t>
  </si>
  <si>
    <t>CM-DX 40 AMP Circuit Breaker 230/3/60</t>
  </si>
  <si>
    <t>0M-93008</t>
  </si>
  <si>
    <t>CM-DX 45 AMP Circuit Breaker 230/3/60</t>
  </si>
  <si>
    <t>0M-93009</t>
  </si>
  <si>
    <t>CM-DX 50 AMP Circuit Breaker 230/3/60</t>
  </si>
  <si>
    <t>0M-93010</t>
  </si>
  <si>
    <t>CM-DX 60 AMP Circuit Breaker 230/3/60</t>
  </si>
  <si>
    <t>0M-93011</t>
  </si>
  <si>
    <t>CM-DX 15 AMP Circuit Breaker 460/3/60</t>
  </si>
  <si>
    <t>0M-93012</t>
  </si>
  <si>
    <t>CM-DX 20 AMP Circuit Breaker 460/3/60</t>
  </si>
  <si>
    <t>0M-93013</t>
  </si>
  <si>
    <t>CM-DX 25 AMP Circuit Breaker 460/3/60</t>
  </si>
  <si>
    <t>0M-93014</t>
  </si>
  <si>
    <t>CM-DX 30 AMP Circuit Breaker 460/3/60</t>
  </si>
  <si>
    <t>0M-93015</t>
  </si>
  <si>
    <t>CM-DX 15 AMP Circuit Breaker, 575/3/60</t>
  </si>
  <si>
    <t>0M-93016</t>
  </si>
  <si>
    <t>CM 50 AMP Fused Disconnect 230/1/60</t>
  </si>
  <si>
    <t>0M-93017</t>
  </si>
  <si>
    <t>CM 60 AMP Fused Disconnect 230/1/60</t>
  </si>
  <si>
    <t>0M-93018</t>
  </si>
  <si>
    <t>CM 25 AMP Fused Disconnect, 230/3/60</t>
  </si>
  <si>
    <t>0M-93019</t>
  </si>
  <si>
    <t>CM 35 AMP Fused Disconnect 230/3/60</t>
  </si>
  <si>
    <t>0M-93020</t>
  </si>
  <si>
    <t>CM 40 AMP Fused Disconnect, 230/3/60</t>
  </si>
  <si>
    <t>0M-93021</t>
  </si>
  <si>
    <t>CM 50 AMP Fused Disconnect, 230/3/60</t>
  </si>
  <si>
    <t>0M-93022</t>
  </si>
  <si>
    <t>CM 60 AMP Fused Disconnect 230/3/60</t>
  </si>
  <si>
    <t>0M-93023</t>
  </si>
  <si>
    <t>CM 40 AMP Fused Disconnect, 277/1/60</t>
  </si>
  <si>
    <t>0M-93024</t>
  </si>
  <si>
    <t>CM 50 AMP Fused Disconnect, 277/1/60</t>
  </si>
  <si>
    <t>0M-93025</t>
  </si>
  <si>
    <t>CM 20 AMP Fused Disconnect, 460/3/60</t>
  </si>
  <si>
    <t>0M-93026</t>
  </si>
  <si>
    <t>CM 30 AMP Fused Disconnect, 460/3/60</t>
  </si>
  <si>
    <t>0M-93027</t>
  </si>
  <si>
    <t>CM Hot Gas Bypass 3-5kW</t>
  </si>
  <si>
    <t>0M-93028</t>
  </si>
  <si>
    <t>CM Hot Gas Bypass 7-10kW</t>
  </si>
  <si>
    <t>0M-93029</t>
  </si>
  <si>
    <t>CM Hot Gas Bypass 14-17kW</t>
  </si>
  <si>
    <t>0M-93030</t>
  </si>
  <si>
    <t>CM Air Cooled Condenser - Fan Cycling Control</t>
  </si>
  <si>
    <t>0M-93031</t>
  </si>
  <si>
    <t>CM Air Cooled Condenser - Flooded Control 3-5kW</t>
  </si>
  <si>
    <t>0M-93032</t>
  </si>
  <si>
    <t>CM Air Cooled Condenser - Flooded Control 7kW</t>
  </si>
  <si>
    <t>0M-93033</t>
  </si>
  <si>
    <t>CM Air Cooled Condenser - Flooded Control 10kW</t>
  </si>
  <si>
    <t>0M-93034</t>
  </si>
  <si>
    <t>CM Air Cooled Condenser - Flooded Control, 14-17kW</t>
  </si>
  <si>
    <t>0M-93035</t>
  </si>
  <si>
    <t>CM 2-Way 150PSI Water Regulating Valve 3-5kW</t>
  </si>
  <si>
    <t>0M-93036</t>
  </si>
  <si>
    <t>CM 3-Way 150PSI Water Regulating Valve 3-5kW</t>
  </si>
  <si>
    <t>0M-93037</t>
  </si>
  <si>
    <t>CM 2-Way 150PSI Water Regulating Valve 7kW</t>
  </si>
  <si>
    <t>0M-93038</t>
  </si>
  <si>
    <t>CM 3-Way 150PSI Water Regulating Valve 7kW</t>
  </si>
  <si>
    <t>0M-93039</t>
  </si>
  <si>
    <t>CM 2-Way 150PSI Water Regulating Valve 10kW</t>
  </si>
  <si>
    <t>0M-93040</t>
  </si>
  <si>
    <t>CM 3-Way 150PSI Water Regulating Valve 10kW</t>
  </si>
  <si>
    <t>0M-93041</t>
  </si>
  <si>
    <t>CM-DX Spot Frame Standard ESP 3-5kW</t>
  </si>
  <si>
    <t>0M-93042</t>
  </si>
  <si>
    <t>CM-DX Ducted Frame Standard ESP 3-5kW</t>
  </si>
  <si>
    <t>0M-93043</t>
  </si>
  <si>
    <t>CM-DX Spot Frame Standard ESP 7kW</t>
  </si>
  <si>
    <t>0M-93044</t>
  </si>
  <si>
    <t>CM-DX Ducted Frame Standard ESP 7kW</t>
  </si>
  <si>
    <t>0M-93045</t>
  </si>
  <si>
    <t>CM-DX Spot Frame Standard ESP 10kW</t>
  </si>
  <si>
    <t>0M-93046</t>
  </si>
  <si>
    <t>CM-DX Ducted Frame Standard ESP 10kW</t>
  </si>
  <si>
    <t>0M-93047</t>
  </si>
  <si>
    <t>CM-DX Ducted Frame Standard ESP 14-17kW</t>
  </si>
  <si>
    <t>0M-93048</t>
  </si>
  <si>
    <t>CM Indoor Condenser/Condensing Unit Electrical Insert, 230/1/60, 3-5kW</t>
  </si>
  <si>
    <t>0M-93049</t>
  </si>
  <si>
    <t>CM Indoor Condenser/Condensing Unit Electrical Insert 7-10kW</t>
  </si>
  <si>
    <t>0M-93050</t>
  </si>
  <si>
    <t>CM Indoor Condensing Unit Electrical Insert, 460/3/60, 14-17kW</t>
  </si>
  <si>
    <t>0M-93051</t>
  </si>
  <si>
    <t>CM Indoor Condenser Electrical Insert, 14-17kW</t>
  </si>
  <si>
    <t>0M-93052</t>
  </si>
  <si>
    <t>CM Low Pressure Switch</t>
  </si>
  <si>
    <t>0M-93600</t>
  </si>
  <si>
    <t>0M-93601</t>
  </si>
  <si>
    <t>0M-956</t>
  </si>
  <si>
    <t>CM CB 70AMP DISCONNECT 230/3/60</t>
  </si>
  <si>
    <t>0N-0149</t>
  </si>
  <si>
    <t>CM-CW Optional 2HP Motor, 230/3/60, 14-17kW</t>
  </si>
  <si>
    <t>0N-0150</t>
  </si>
  <si>
    <t>CM-CW Standard 1-1/2HP Motor, 230/3/60, 14-17kW</t>
  </si>
  <si>
    <t>0N-0151</t>
  </si>
  <si>
    <t>CM-CW Optional 2HP Motor, 380/3/60, 14-17kW</t>
  </si>
  <si>
    <t>0N-0152</t>
  </si>
  <si>
    <t>CM-CW Standard 1-1/2HP Motor, 380/3/60, 14-17kW</t>
  </si>
  <si>
    <t>0N-0155</t>
  </si>
  <si>
    <t>CM-CW Standard 1-1/2HP Motor, 460/3/60, 14-17kW</t>
  </si>
  <si>
    <t>0N-0156</t>
  </si>
  <si>
    <t>CM-CW Optional 2HP Motor, 575/3/60, 14-17kW</t>
  </si>
  <si>
    <t>0N-0157</t>
  </si>
  <si>
    <t>CM-CW Standard 1-1/2HP Motor, 575/3/60, 14-17kW</t>
  </si>
  <si>
    <t>0M-3651</t>
  </si>
  <si>
    <t>CW 41-70KW Downflow Frame W/Remote Display</t>
  </si>
  <si>
    <t>0M-3652</t>
  </si>
  <si>
    <t>CW 87-105KW Downflow Frame W/Remote Display</t>
  </si>
  <si>
    <t>0M-3653</t>
  </si>
  <si>
    <t>CW 123-140KW Downflow Frame W/Remote Display</t>
  </si>
  <si>
    <t>0M-3654</t>
  </si>
  <si>
    <t>CW100 DOWNFLOW FRAME W/REMOTE DISPLAY</t>
  </si>
  <si>
    <t>0M-3655</t>
  </si>
  <si>
    <t>CW 41-70KW Upflow Frame - Rear Return W/ Remote Display</t>
  </si>
  <si>
    <t>0M-3656</t>
  </si>
  <si>
    <t>CW 87-105KW Upflow Frame - Front Return W/ Remote Display</t>
  </si>
  <si>
    <t>0M-3657</t>
  </si>
  <si>
    <t>CW 87-105KW Upflow Frame - Rear Return W/ Remote Display</t>
  </si>
  <si>
    <t>0M-3658</t>
  </si>
  <si>
    <t>CW 123-140KW UPFLOW FRAME - FRONT RETURN W/REMOTE DISPLAY</t>
  </si>
  <si>
    <t>0M-3659</t>
  </si>
  <si>
    <t>CW 123-140KW Upflow Frame - Rear Return W/ Remote Display</t>
  </si>
  <si>
    <t>0M-3660</t>
  </si>
  <si>
    <t>CW100 UPFLOW FRAME FRONT RETURN W/RMT DISPLAY</t>
  </si>
  <si>
    <t>0M-3773</t>
  </si>
  <si>
    <t>CW Reheat/Humidity Lockout</t>
  </si>
  <si>
    <t>0M-3775</t>
  </si>
  <si>
    <t>CW Supervisory RS422</t>
  </si>
  <si>
    <t>0M-3776</t>
  </si>
  <si>
    <t>CW Supervisory RS485</t>
  </si>
  <si>
    <t>0M-3784</t>
  </si>
  <si>
    <t>CW 20KW Downflow Frame W/ Remote Display</t>
  </si>
  <si>
    <t>0M-3785</t>
  </si>
  <si>
    <t>CW 20-27KW Upflow Frame - Front Return W/ Remote Display</t>
  </si>
  <si>
    <t>0M-3787</t>
  </si>
  <si>
    <t>CW 20KW Upflow Frame - Rear Return W/ Remote Display</t>
  </si>
  <si>
    <t>0M-3788</t>
  </si>
  <si>
    <t>CW 27KW Downflow Frame W/ Remote Display</t>
  </si>
  <si>
    <t>0M-3789</t>
  </si>
  <si>
    <t>CW 27KW Upflow Frame - Rear Return W/ Remote Display</t>
  </si>
  <si>
    <t>0M-3790</t>
  </si>
  <si>
    <t>CW Microprocessor Redundant Unit Grouping</t>
  </si>
  <si>
    <t>0M-3932</t>
  </si>
  <si>
    <t>CW 87KW Optional Pulley and Belt 60HZ</t>
  </si>
  <si>
    <t>0M-3960</t>
  </si>
  <si>
    <t>CW Electrical Insert - Busbar/Endcaps, 230V &amp; 460V</t>
  </si>
  <si>
    <t>0M-4907</t>
  </si>
  <si>
    <t>CW CONDENSATE PUMP OVERFLOW - REMOTE ALARM 50HZ</t>
  </si>
  <si>
    <t>0M-4908</t>
  </si>
  <si>
    <t>CW CONDENSATE PUMP OVERFLOW - REMOTE ALARM 575V</t>
  </si>
  <si>
    <t>0M-4909</t>
  </si>
  <si>
    <t>CW CONDENSATE PUMP OVERFLOW - REMOTE ALARM 230V</t>
  </si>
  <si>
    <t>0M-5006</t>
  </si>
  <si>
    <t>CW 41-70KW UPFLOW FRAME - FRONT RETURN W/REMOTE DISPLAY</t>
  </si>
  <si>
    <t>0M-5795</t>
  </si>
  <si>
    <t>CW MAIN POWER CIRCUIT BREAKER, 230V &amp; 460V</t>
  </si>
  <si>
    <t>0M-5796</t>
  </si>
  <si>
    <t>CW MAIN POWER CIRCUIT BREAKER, 575V</t>
  </si>
  <si>
    <t>0M-6522</t>
  </si>
  <si>
    <t>SUB ASSY CW LOCAL SENSOR</t>
  </si>
  <si>
    <t>0M-6755</t>
  </si>
  <si>
    <t>REHEAT ELECTRIC HIGH OUTPUT UF 575-600V</t>
  </si>
  <si>
    <t>0M-6756</t>
  </si>
  <si>
    <t>REHEAT ELECTRIC HIGH OUTPUT UF 200-240V</t>
  </si>
  <si>
    <t>0M-6757</t>
  </si>
  <si>
    <t>REHEAT ELECTRIC HIGH OUTPUT UF 380-415V</t>
  </si>
  <si>
    <t>0M-70219</t>
  </si>
  <si>
    <t>CW CLOGGED FILTER - REMOTE ALARM</t>
  </si>
  <si>
    <t>0M-70221</t>
  </si>
  <si>
    <t>CW FAN STATUS - REMOTE ALARM</t>
  </si>
  <si>
    <t>0M-70484</t>
  </si>
  <si>
    <t>CW 41-70KW UPFLOW FRAME - FRONT RETURN</t>
  </si>
  <si>
    <t>0M-70485</t>
  </si>
  <si>
    <t>CW 41-70KW UPFLOW FRAME - REAR RETURN</t>
  </si>
  <si>
    <t>0M-70487</t>
  </si>
  <si>
    <t>CW 87-105KW UPFLOW FRAME - FRONT RETURN</t>
  </si>
  <si>
    <t>0M-70488</t>
  </si>
  <si>
    <t>CW 87-105KW UPFLOW FRAME - REAR RETURN</t>
  </si>
  <si>
    <t>0M-70489</t>
  </si>
  <si>
    <t>CW 123-140KW UPFLOW FRAME - FRONT RETURN</t>
  </si>
  <si>
    <t>0M-70491</t>
  </si>
  <si>
    <t>CW 123-140KW UPFLOW FRAME - REAR RETURN</t>
  </si>
  <si>
    <t>0M-70492</t>
  </si>
  <si>
    <t>CW100 DOWNFLOW FRAME</t>
  </si>
  <si>
    <t>0M-70493</t>
  </si>
  <si>
    <t>CW100 UPFLOW FRAME- FRONT RETURN</t>
  </si>
  <si>
    <t>0M-70495</t>
  </si>
  <si>
    <t>CW 175-210KW DOWNFLOW FRAME - 6 ROW COIL</t>
  </si>
  <si>
    <t>0M-70496</t>
  </si>
  <si>
    <t>CW 175-210KW UPFLOW FRAME - FRONT RETURN - 6 ROW COIL</t>
  </si>
  <si>
    <t>0M-70506</t>
  </si>
  <si>
    <t>CW 41KW 2-WAY CHILLED WATER VALVE</t>
  </si>
  <si>
    <t>0M-70507</t>
  </si>
  <si>
    <t>CW 50KW 2-WAY CHILLED WATER VALVE</t>
  </si>
  <si>
    <t>0M-70508</t>
  </si>
  <si>
    <t>CW 70KW 2-WAY CHILLED WATER VALVE</t>
  </si>
  <si>
    <t>0M-70509</t>
  </si>
  <si>
    <t>CW 87KW 2-WAY CHILLED WATER VALVE</t>
  </si>
  <si>
    <t>0M-70511</t>
  </si>
  <si>
    <t>CW 105KW 2-WAY CHILLED WATER VALVE</t>
  </si>
  <si>
    <t>0M-70512</t>
  </si>
  <si>
    <t>CW 123KW 2-WAY CHILLED WATER VALVE</t>
  </si>
  <si>
    <t>0M-70513</t>
  </si>
  <si>
    <t>CW 140KW 2-WAY CHILLED WATER VALVE</t>
  </si>
  <si>
    <t>0M-70514</t>
  </si>
  <si>
    <t>CW 175-210KW 2-WAY CHILLED WATER VALVE</t>
  </si>
  <si>
    <t>0M-70529</t>
  </si>
  <si>
    <t>CW 41KW 3-WAY CHILLED WATER VALVE</t>
  </si>
  <si>
    <t>0M-70530</t>
  </si>
  <si>
    <t>CW 50KW 3-WAY CHILLED WATER VALVE</t>
  </si>
  <si>
    <t>0M-70531</t>
  </si>
  <si>
    <t>CW 70KW 3-WAY CHILLED WATER VALVE</t>
  </si>
  <si>
    <t>0M-70532</t>
  </si>
  <si>
    <t>CW 87KW 3-WAY CHILLED WATER VALVE</t>
  </si>
  <si>
    <t>0M-70533</t>
  </si>
  <si>
    <t>CW 105KW 3-WAY CHILLED WATER VALVE</t>
  </si>
  <si>
    <t>0M-70535</t>
  </si>
  <si>
    <t>CW 123KW 3-WAY CHILLED WATER VALVE</t>
  </si>
  <si>
    <t>0M-70536</t>
  </si>
  <si>
    <t>CW 140KW 3-WAY CHILLED WATER VALVE</t>
  </si>
  <si>
    <t>0M-70537</t>
  </si>
  <si>
    <t>CW 175-210KW 3-WAY CHILLED WATER VALVE</t>
  </si>
  <si>
    <t>0M-70611</t>
  </si>
  <si>
    <t>CW ELECTRIC REHEAT, 41-70KW, 230V, DOWNFLOW</t>
  </si>
  <si>
    <t>0M-70620</t>
  </si>
  <si>
    <t>CW100 HUMIDIFIER 17LB/HR 230V</t>
  </si>
  <si>
    <t>0M-70621</t>
  </si>
  <si>
    <t>CW100 HUMIDIFIER 17LB/HR 460V</t>
  </si>
  <si>
    <t>0M-70622</t>
  </si>
  <si>
    <t>CW HUMIDIFIER 17LB/HR 380V, 41-210KW</t>
  </si>
  <si>
    <t>0M-70623</t>
  </si>
  <si>
    <t>CW100 HUMIDIFIER 17LB/HR 575V</t>
  </si>
  <si>
    <t>0M-70624</t>
  </si>
  <si>
    <t>CW HUMIDIFIER 20LB/HR 230V, 41-210KW</t>
  </si>
  <si>
    <t>0M-70625</t>
  </si>
  <si>
    <t>CW HUMIDIFIER 20LB/HR 460V, 41-210KW</t>
  </si>
  <si>
    <t>0M-70626</t>
  </si>
  <si>
    <t>CW HUMIDIFIER 20LB/HR 380V, 41-210KW</t>
  </si>
  <si>
    <t>0M-70627</t>
  </si>
  <si>
    <t>CW HUMIDIFIER 20LB/HR 575V, 41-210KW</t>
  </si>
  <si>
    <t>0M-70640</t>
  </si>
  <si>
    <t>CW100 HUMIDIFIER BRACKET HOSE UPFLOW</t>
  </si>
  <si>
    <t>0M-70641</t>
  </si>
  <si>
    <t>CW100 HUMIDIFIER BRACKET HOSE DOWNFLOW</t>
  </si>
  <si>
    <t>0M-70649</t>
  </si>
  <si>
    <t>CW ELECTRIC REHEAT, 175-210KW, 380V, DOWNFLOW</t>
  </si>
  <si>
    <t>0M-70650</t>
  </si>
  <si>
    <t>CW ELECTRIC REHEAT, 123-140KW, 380V, DOWNFLOW</t>
  </si>
  <si>
    <t>0M-70651</t>
  </si>
  <si>
    <t>CW ELECTRIC REHEAT, 41-70KW, 460V, DOWNFLOW</t>
  </si>
  <si>
    <t>0M-70652</t>
  </si>
  <si>
    <t>CW ELECTRIC REHEAT, 87-105KW, 460V, DOWNFLOW</t>
  </si>
  <si>
    <t>0M-70653</t>
  </si>
  <si>
    <t>CW ELECTRIC REHEAT, 123-140KW, 460V, DOWNFLOW</t>
  </si>
  <si>
    <t>0M-70654</t>
  </si>
  <si>
    <t>CW100 ELECTRIC REHEAT- 460V DOWNFLOW</t>
  </si>
  <si>
    <t>0M-70656</t>
  </si>
  <si>
    <t>CW ELECTRIC REHEAT, 41-70KW, 575V, DOWNFLOW</t>
  </si>
  <si>
    <t>0M-70657</t>
  </si>
  <si>
    <t>CW ELECTRIC REHEAT, 41-70KW, 380V, DOWNFLOW</t>
  </si>
  <si>
    <t>0M-70658</t>
  </si>
  <si>
    <t>CW ELECTRIC REHEAT, 87-105KW, 575V, DOWNFLOW</t>
  </si>
  <si>
    <t>0M-70659</t>
  </si>
  <si>
    <t>CW ELECTRIC REHEAT, 123-140KW, 575V, DOWNFLOW</t>
  </si>
  <si>
    <t>0M-70660</t>
  </si>
  <si>
    <t>CW100 ELECTRIC REHEAT 575V DOWNFLOW</t>
  </si>
  <si>
    <t>0M-70661</t>
  </si>
  <si>
    <t>CW ELECTRIC REHEAT, 41-70KW, 230V, UPFLOW</t>
  </si>
  <si>
    <t>0M-70662</t>
  </si>
  <si>
    <t>CW ELECTRIC REHEAT, 87-105KW, 230V, UPFLOW</t>
  </si>
  <si>
    <t>0M-70663</t>
  </si>
  <si>
    <t>CW ELECTRIC REHEAT, 41-70KW, 380V, UPFLOW</t>
  </si>
  <si>
    <t>0M-70664</t>
  </si>
  <si>
    <t>CW ELECTRIC REHEAT, 87-105KW, 380V, UPFLOW</t>
  </si>
  <si>
    <t>0M-70665</t>
  </si>
  <si>
    <t>CW ELECTRIC REHEAT, 123-140KW, 380V, UPFLOW</t>
  </si>
  <si>
    <t>0M-70666</t>
  </si>
  <si>
    <t>CW ELECTRIC REHEAT, 175-210KW, 380V, UPFLOW</t>
  </si>
  <si>
    <t>0M-70668</t>
  </si>
  <si>
    <t>CW ELECTRIC REHEAT, 87-105KW, 460V, UPFLOW</t>
  </si>
  <si>
    <t>0M-70670</t>
  </si>
  <si>
    <t>CW ELECTRIC REHEAT, 123-140KW, 460V, UPFLOW</t>
  </si>
  <si>
    <t>0M-70671</t>
  </si>
  <si>
    <t>CW100 ELECTRIC REHEAT 460V UPFLOW</t>
  </si>
  <si>
    <t>0M-70672</t>
  </si>
  <si>
    <t>CW ELECTRIC REHEAT, 41-70KW, 575V, UPFLOW</t>
  </si>
  <si>
    <t>0M-70673</t>
  </si>
  <si>
    <t>CW ELECTRIC REHEAT, 87-105KW, 575V, UPFLOW</t>
  </si>
  <si>
    <t>0M-70675</t>
  </si>
  <si>
    <t>CW100 ELECTRIC REHEAT 575V UPFLOW</t>
  </si>
  <si>
    <t>0M-70676</t>
  </si>
  <si>
    <t>CW ELECTRIC REHEAT, 123-140KW, 230V, UPFLOW</t>
  </si>
  <si>
    <t>0M-70677</t>
  </si>
  <si>
    <t>CW100 ELECTRIC REHEAT 230V UPFLOW</t>
  </si>
  <si>
    <t>0M-71557</t>
  </si>
  <si>
    <t>CW ELECTRIC REHEAT, 41-70KW, 230V, DOWNFLOW - EXTRA STAGE</t>
  </si>
  <si>
    <t>0M-71558</t>
  </si>
  <si>
    <t>CW ELECTRIC REHEAT, 87-105KW, 230V, DOWNFLOW - EXTRA STAGE</t>
  </si>
  <si>
    <t>0M-71559</t>
  </si>
  <si>
    <t>CW ELECTRIC REHEAT, 123-140KW, 230V, DOWNFLOW - EXTRA STAGE</t>
  </si>
  <si>
    <t>0M-71560</t>
  </si>
  <si>
    <t>CW ELECTRIC REHEAT, 175-210KW, 230V, DOWNFLOW - EXTRA STAGE</t>
  </si>
  <si>
    <t>0M-71561</t>
  </si>
  <si>
    <t>CW ELECTRIC REHEAT, 41-70KW, 380V, DOWNFLOW - EXTRA STAGE</t>
  </si>
  <si>
    <t>0M-71562</t>
  </si>
  <si>
    <t>CW ELECTRIC REHEAT, 123-140KW, 380V, DOWNFLOW - EXTRA STAGE</t>
  </si>
  <si>
    <t>0M-71563</t>
  </si>
  <si>
    <t>CW ELECTRIC REHEAT, 87-105KW, 380V, DOWNFLOW - EXTRA STAGE</t>
  </si>
  <si>
    <t>0M-71564</t>
  </si>
  <si>
    <t>CW ELECTRIC REHEAT, 175-210KW, 380V, DOWNFLOW - EXTRA STAGE</t>
  </si>
  <si>
    <t>0M-71565</t>
  </si>
  <si>
    <t>CW ELECTRIC REHEAT, 41-70KW, 460V, DOWNFLOW - EXTRA STAGE</t>
  </si>
  <si>
    <t>0M-71566</t>
  </si>
  <si>
    <t>CW ELECTRIC REHEAT, 87-105KW, 460V, DOWNFLOW - EXTRA STAGE</t>
  </si>
  <si>
    <t>0M-71567</t>
  </si>
  <si>
    <t>CW ELECTRIC REHEAT, 123-140KW, 460V, DOWNFLOW - EXTRA STAGE</t>
  </si>
  <si>
    <t>0M-71568</t>
  </si>
  <si>
    <t>CW ELECTRIC REHEAT, 175-210KW, 460V, DOWNFLOW - EXTRA STAGE</t>
  </si>
  <si>
    <t>0M-71569</t>
  </si>
  <si>
    <t>CW ELECTRIC REHEAT, 41-70KW, 575V, DOWNFLOW - EXTRA STAGE</t>
  </si>
  <si>
    <t>0M-71570</t>
  </si>
  <si>
    <t>CW ELECTRIC REHEAT, 87-105KW, 575V, DOWNFLOW - EXTRA STAGE</t>
  </si>
  <si>
    <t>0M-71571</t>
  </si>
  <si>
    <t>CW ELECTRIC REHEAT, 123-140KW, 575V, DOWNFLOW - EXTRA STAGE</t>
  </si>
  <si>
    <t>0M-71572</t>
  </si>
  <si>
    <t>CW ELECTRIC REHEAT, 175-210KW, 575V, DOWNFLOW - EXTRA STAGE</t>
  </si>
  <si>
    <t>0M-71573</t>
  </si>
  <si>
    <t>CW ELECTRIC REHEAT, 41-70KW, 230V, UPFLOW - EXTRA STAGE</t>
  </si>
  <si>
    <t>0M-71574</t>
  </si>
  <si>
    <t>CW ELECTRIC REHEAT, 87-105KW, 230V, UPFLOW - EXTRA STAGE</t>
  </si>
  <si>
    <t>0M-71575</t>
  </si>
  <si>
    <t>CW ELECTRIC REHEAT, 123-140KW, 230V, UPFLOW - EXTRA STAGE</t>
  </si>
  <si>
    <t>0M-71576</t>
  </si>
  <si>
    <t>CW ELECTRIC REHEAT 175-210KW, 230V, UPFLOW - EXTRA STAGE</t>
  </si>
  <si>
    <t>0M-71577</t>
  </si>
  <si>
    <t>CW ELECTRIC REHEAT, 41-70KW, 380V, UPFLOW - EXTRA STAGE</t>
  </si>
  <si>
    <t>0M-71578</t>
  </si>
  <si>
    <t>CW ELECTRIC REHEAT, 87-105KW, 380V, UPFLOW - EXTRA STAGE</t>
  </si>
  <si>
    <t>0M-71579</t>
  </si>
  <si>
    <t>CW ELECTRIC REHEAT, 123-140KW, 380V, UPFLOW - EXTRA STAGE</t>
  </si>
  <si>
    <t>0M-71580</t>
  </si>
  <si>
    <t>CW ELECTRIC REHEAT, 175-210KW, 380V, UPFLOW - EXTRA STAGE</t>
  </si>
  <si>
    <t>0M-71581</t>
  </si>
  <si>
    <t>CW ELECTRIC REHEAT, 41-70KW, 460V, UPFLOW - EXTRA STAGE</t>
  </si>
  <si>
    <t>0M-71582</t>
  </si>
  <si>
    <t>CW ELECTRIC REHEAT, 87-105KW, 460V, UPFLOW - EXTRA STAGE</t>
  </si>
  <si>
    <t>0M-71583</t>
  </si>
  <si>
    <t>CW ELECTRIC REHEAT, 123-140KW, 460V, UPFLOW - EXTRA STAGE</t>
  </si>
  <si>
    <t>0M-71584</t>
  </si>
  <si>
    <t>CW ELECTRIC REHEAT, 175-210KW, 460V, UPFLOW - EXTRA STAGE</t>
  </si>
  <si>
    <t>0M-71585</t>
  </si>
  <si>
    <t>CW ELECTRIC REHEAT, 41-70KW, 575V, UPFLOW - EXTRA STAGE</t>
  </si>
  <si>
    <t>0M-71586</t>
  </si>
  <si>
    <t>CW ELECTRIC REHEAT, 87-105KW, 575V, UPFLOW - EXTRA STAGE</t>
  </si>
  <si>
    <t>0M-71587</t>
  </si>
  <si>
    <t>CW ELECTRIC REHEAT, 123-140KW, 575V, UPFLOW - EXTRA STAGE</t>
  </si>
  <si>
    <t>0M-71588</t>
  </si>
  <si>
    <t>CW ELECTRIC REHEAT, 175-210KW, 575V, UPFLOW - EXTRA STAGE</t>
  </si>
  <si>
    <t>0M-71589</t>
  </si>
  <si>
    <t>CW HOT WATER REHEAT, 41-70KW, 2-WAY MODULATING</t>
  </si>
  <si>
    <t>0M-71590</t>
  </si>
  <si>
    <t>CW HOT WATER REHEAT, 87-105KW, 2-WAY MODULATING</t>
  </si>
  <si>
    <t>0M-71591</t>
  </si>
  <si>
    <t>CW HOT WATER REHEAT, 123-140KW, 2-WAY MODULATING</t>
  </si>
  <si>
    <t>0M-71592</t>
  </si>
  <si>
    <t>CW HOT WATER REHEAT, 175-210KW, 2-WAY MODULATING</t>
  </si>
  <si>
    <t>0M-71593</t>
  </si>
  <si>
    <t>CW HOT WATER REHEAT, 41-70KW, 2-WAY ON/OFF</t>
  </si>
  <si>
    <t>0M-71595</t>
  </si>
  <si>
    <t>CW HOT WATER REHEAT, 87-105KW, 2-WAY ON/OFF</t>
  </si>
  <si>
    <t>0M-71596</t>
  </si>
  <si>
    <t>CW HOT WATER REHEAT, 123-140KW, 2-WAY ON/OFF</t>
  </si>
  <si>
    <t>0M-71597</t>
  </si>
  <si>
    <t>CW HOT WATER REHEAT, 175-210KW, 2-WAY ON/OFF</t>
  </si>
  <si>
    <t>0M-71598</t>
  </si>
  <si>
    <t>CW HOT WATER REHEAT, 41-70KW, 3-WAY MODULATING</t>
  </si>
  <si>
    <t>0M-71599</t>
  </si>
  <si>
    <t>CW HOT WATER REHEAT, 87-105KW, 3-WAY MODULATING</t>
  </si>
  <si>
    <t>0M-71600</t>
  </si>
  <si>
    <t>CW HOT WATER REHEAT, 123-140KW, 3-WAY MODULATING</t>
  </si>
  <si>
    <t>0M-71636</t>
  </si>
  <si>
    <t>CW STEAM REHEAT, 41-70KW, 2-WAY ON/OFF</t>
  </si>
  <si>
    <t>0M-71637</t>
  </si>
  <si>
    <t>CW STEAM REHEAT, 87-105KW, 2-WAY ON/OFF</t>
  </si>
  <si>
    <t>0M-71639</t>
  </si>
  <si>
    <t>CW STEAM REHEAT, 123-140KW, 2-WAY ON/OFF</t>
  </si>
  <si>
    <t>0M-71640</t>
  </si>
  <si>
    <t>CW STEAM REHEAT, 175-210KW, 2-WAY ON/OFF</t>
  </si>
  <si>
    <t>0M-74985</t>
  </si>
  <si>
    <t>S/A FM CW PIPING UP FLOW TOP DISCGE 1-1/2 IN</t>
  </si>
  <si>
    <t>0M-74986</t>
  </si>
  <si>
    <t>S/A FM CW PIPING UP FLOW TOP DISCHARGE 2 IN</t>
  </si>
  <si>
    <t>0M-8073</t>
  </si>
  <si>
    <t>CW 100 2-WAY CHILLED WATER VALVE 6-ROW COIL</t>
  </si>
  <si>
    <t>0M-8074</t>
  </si>
  <si>
    <t>CW 100 3-WAY CHILLED WATER VALVE 6-ROW COIL</t>
  </si>
  <si>
    <t>0M-91326</t>
  </si>
  <si>
    <t>CW 20-27KW UPFLOW DISCHARGE DUCT FLANGE</t>
  </si>
  <si>
    <t>0M-91354</t>
  </si>
  <si>
    <t>CW HUMIDIFIER 5LB/HR 460V, 20-27KW</t>
  </si>
  <si>
    <t>0M-91355</t>
  </si>
  <si>
    <t>CW HUMIDIFIER 10LB/HR 230V, 20-27KW</t>
  </si>
  <si>
    <t>0M-91356</t>
  </si>
  <si>
    <t>CW HUMIDIFIER 5LB/HR 380V, 20-27KW</t>
  </si>
  <si>
    <t>0M-91357</t>
  </si>
  <si>
    <t>CW HUMIDIFIER 10LB/HR 380V, 20-27KW</t>
  </si>
  <si>
    <t>0M-91358</t>
  </si>
  <si>
    <t>CW HUMIDIFIER 5LB/HR 230V, 20-27KW</t>
  </si>
  <si>
    <t>0M-91359</t>
  </si>
  <si>
    <t>CW HUMIDIFIER 5LB/HR 575V, 20-27KW</t>
  </si>
  <si>
    <t>0M-91360</t>
  </si>
  <si>
    <t>CW HUMIDIFIER 10LB/HR 460V, 20-27KW</t>
  </si>
  <si>
    <t>0M-91361</t>
  </si>
  <si>
    <t>CW HUMIDIFIER 10LB/HR 575V, 20-27KW</t>
  </si>
  <si>
    <t>0M-91362</t>
  </si>
  <si>
    <t>CW 20KW UPFLOW FRAME - REAR RETURN</t>
  </si>
  <si>
    <t>0M-91363</t>
  </si>
  <si>
    <t>CW 27KW UPFLOW FRAME - REAR RETURN</t>
  </si>
  <si>
    <t>0M-91399</t>
  </si>
  <si>
    <t>CW 210KW PULLEY AND BELT 60HZ</t>
  </si>
  <si>
    <t>0M-92091</t>
  </si>
  <si>
    <t>CW SPOT WATER DETECTOR - REMOTE ALARM 460V</t>
  </si>
  <si>
    <t>0M-92101</t>
  </si>
  <si>
    <t>CW CABLE WATER DETECTOR - REMOTE ALARM</t>
  </si>
  <si>
    <t>0M-92102</t>
  </si>
  <si>
    <t>CW FIRESTAT</t>
  </si>
  <si>
    <t>0M-92106</t>
  </si>
  <si>
    <t>CW FLOW SWITCH - REMOTE ALARM</t>
  </si>
  <si>
    <t>0M-92109</t>
  </si>
  <si>
    <t>CW HUMIDIFIER CANISTER - LOCAL ALARM</t>
  </si>
  <si>
    <t>0M-92110</t>
  </si>
  <si>
    <t>CW HUMIDIFIER CANISTER - REMOTE ALARM</t>
  </si>
  <si>
    <t>0M-92118</t>
  </si>
  <si>
    <t>CW REMOTE SHUTDOWN 24V</t>
  </si>
  <si>
    <t>0M-92120</t>
  </si>
  <si>
    <t>CW REMOTE SHUTDOWN 120V</t>
  </si>
  <si>
    <t>0M-92122</t>
  </si>
  <si>
    <t>CW REMOTE SHUTDOWN 240V</t>
  </si>
  <si>
    <t>0M-92125</t>
  </si>
  <si>
    <t>CW 2ND COMMON SUMMARY - REMOTE ALARM</t>
  </si>
  <si>
    <t>0M-92155</t>
  </si>
  <si>
    <t>CW MICROPROCESSOR SHARED DISPLAY 500FT</t>
  </si>
  <si>
    <t>0M-92600</t>
  </si>
  <si>
    <t>CW SMOKE DETECTOR</t>
  </si>
  <si>
    <t>0M-92602</t>
  </si>
  <si>
    <t>CW 30% FILTER, 123-140KW</t>
  </si>
  <si>
    <t>0M-92611</t>
  </si>
  <si>
    <t>CW 30% FILTER, 41-70KW</t>
  </si>
  <si>
    <t>0M-92612</t>
  </si>
  <si>
    <t>CW100 30% FILTER</t>
  </si>
  <si>
    <t>0M-92620</t>
  </si>
  <si>
    <t>CW100 ELECTRICAL COMMUNICATION INSERT 60HZ</t>
  </si>
  <si>
    <t>0M-92622</t>
  </si>
  <si>
    <t>CW FIELD CONNECTION BOX</t>
  </si>
  <si>
    <t>0M-92625</t>
  </si>
  <si>
    <t>CW ELECTRIC REHEAT, 123-140KW, 575V, UPFLOW</t>
  </si>
  <si>
    <t>0M-92626</t>
  </si>
  <si>
    <t>CW ELECTRIC REHEAT, 41-70KW, 460V, UPFLOW</t>
  </si>
  <si>
    <t>0M-92628</t>
  </si>
  <si>
    <t>CW 30% FILTER &amp; 1" PREFILTER, 123-140KW</t>
  </si>
  <si>
    <t>0M-92630</t>
  </si>
  <si>
    <t>CW 41-70KW UPFLOW DISCHARGE DUCT FLANGE</t>
  </si>
  <si>
    <t>0M-92631</t>
  </si>
  <si>
    <t>CW 87-105KW UPFLOW DISCHARGE DUCT FLANGE</t>
  </si>
  <si>
    <t>0M-92632</t>
  </si>
  <si>
    <t>CW 123-140 UPFLOW DISCHARGE DUCT FLANGE</t>
  </si>
  <si>
    <t>0M-92633</t>
  </si>
  <si>
    <t>CW100 UPFLOW DISCHARGE DUCT FLANGE</t>
  </si>
  <si>
    <t>0M-92636</t>
  </si>
  <si>
    <t>CW MAIN POWER DISCONNECT - 100 AMP</t>
  </si>
  <si>
    <t>0M-92637</t>
  </si>
  <si>
    <t>CW MAIN POWER DISCONNECT - 200 AMP</t>
  </si>
  <si>
    <t>0M-92639</t>
  </si>
  <si>
    <t>CW CONDENSATE PUMP, 380V</t>
  </si>
  <si>
    <t>0M-92647</t>
  </si>
  <si>
    <t>CW 140KW 2-WAY SPRING RETURN CHILLED WATER VALVE</t>
  </si>
  <si>
    <t>0M-92654</t>
  </si>
  <si>
    <t>CW FLOW SWITCH</t>
  </si>
  <si>
    <t>0M-92690</t>
  </si>
  <si>
    <t>CW ELECTRICAL INSERT - BUSBAR/ENDCAPS, 575V</t>
  </si>
  <si>
    <t>0M-92691</t>
  </si>
  <si>
    <t>CW100 CONDENSATE PUMP 230V</t>
  </si>
  <si>
    <t>0M-92692</t>
  </si>
  <si>
    <t>CW100 CONDENSATE PUMP 460V</t>
  </si>
  <si>
    <t>0M-92693</t>
  </si>
  <si>
    <t>CW100 CONDENSATE PUMP 575V</t>
  </si>
  <si>
    <t>0M-92694</t>
  </si>
  <si>
    <t>CW 30% FILTER, 87-105KW</t>
  </si>
  <si>
    <t>0M-92695</t>
  </si>
  <si>
    <t>CW 30% FILTER &amp; 1" PREFILTER, 41-70KW</t>
  </si>
  <si>
    <t>0M-92696</t>
  </si>
  <si>
    <t>CW 30% FILTER &amp; 1" PREFILTER, 87-105KW</t>
  </si>
  <si>
    <t>0M-92697</t>
  </si>
  <si>
    <t>CW 30% FILTER &amp; 1" PREFILTER, 175-210KW</t>
  </si>
  <si>
    <t>0M-92698</t>
  </si>
  <si>
    <t>CW 45% FILTER, 41-70KW</t>
  </si>
  <si>
    <t>0M-92699</t>
  </si>
  <si>
    <t>CW 45% FILTER, 87-105KW</t>
  </si>
  <si>
    <t>0M-92700</t>
  </si>
  <si>
    <t>CW 45% FILTER, 123-140KW</t>
  </si>
  <si>
    <t>0M-92701</t>
  </si>
  <si>
    <t>CW 45% FILTER, 175-210KW</t>
  </si>
  <si>
    <t>0M-92702</t>
  </si>
  <si>
    <t>CW 45% FILTER &amp; 1" PREFILTER, 41-70KW</t>
  </si>
  <si>
    <t>0M-92703</t>
  </si>
  <si>
    <t>CW 45% FILTER &amp; 1" PREFILTER, 87-105KW</t>
  </si>
  <si>
    <t>0M-92704</t>
  </si>
  <si>
    <t>CW 45% FILTER &amp; 1" PREFILTER, 123-130KW</t>
  </si>
  <si>
    <t>0M-92705</t>
  </si>
  <si>
    <t>CW 45% FILTER &amp; 1" PREFILTER, 175-210KW</t>
  </si>
  <si>
    <t>0M-92706</t>
  </si>
  <si>
    <t>CW 65% FILTER, 41-70KW</t>
  </si>
  <si>
    <t>0M-92707</t>
  </si>
  <si>
    <t>CW 65% FILTER, 87-105KW</t>
  </si>
  <si>
    <t>0M-92708</t>
  </si>
  <si>
    <t>CW 65% FILTER, 123-140KW</t>
  </si>
  <si>
    <t>0M-92709</t>
  </si>
  <si>
    <t>CW 65% FILTER, 175-210KW</t>
  </si>
  <si>
    <t>0M-92710</t>
  </si>
  <si>
    <t>CW 65% FILTER &amp; 1" PREFILTER, 41-70KW</t>
  </si>
  <si>
    <t>0M-92711</t>
  </si>
  <si>
    <t>CW 65% FILTER &amp; 1" PREFILTER, 87-105KW</t>
  </si>
  <si>
    <t>0M-92712</t>
  </si>
  <si>
    <t>CW 65% FILTER &amp; 1" PREFILTER, 123-140KW</t>
  </si>
  <si>
    <t>0M-92713</t>
  </si>
  <si>
    <t>CW 65% FILTER &amp; 1" PREFILTER, 175-210KW</t>
  </si>
  <si>
    <t>0M-92719</t>
  </si>
  <si>
    <t>CW 41-70KW DOWNFLOW RETURN DUCT</t>
  </si>
  <si>
    <t>0M-92720</t>
  </si>
  <si>
    <t>CW 87-105KW DOWNFLOW RETURN DUCT</t>
  </si>
  <si>
    <t>0M-92721</t>
  </si>
  <si>
    <t>CW 123-140KW DOWNFLOW RETURN DUCT</t>
  </si>
  <si>
    <t>0M-92722</t>
  </si>
  <si>
    <t>CW100 DOWNFLOW RETURN DUCT COLLAR</t>
  </si>
  <si>
    <t>0M-92726</t>
  </si>
  <si>
    <t>CW ELECTRIC REHEAT, 87-105KW, 230V, DOWNFLOW</t>
  </si>
  <si>
    <t>0M-92727</t>
  </si>
  <si>
    <t>CW ELECTRIC REHEAT, 123-140KW, 230V, DOWNFLOW</t>
  </si>
  <si>
    <t>0M-92728</t>
  </si>
  <si>
    <t>CW100 ELECTRIC REHEAT 230V DOWNFLOW</t>
  </si>
  <si>
    <t>0M-92729</t>
  </si>
  <si>
    <t>CW ELECTRIC REHEAT 87-123KW, 380V, 2-STAGE, DOWNFLOW</t>
  </si>
  <si>
    <t>0M-92731</t>
  </si>
  <si>
    <t>CW ELECTRIC REHEAT, 87-105KW, 380V, DOWNFLOW</t>
  </si>
  <si>
    <t>0M-92746</t>
  </si>
  <si>
    <t>CW HUMIDITY LOCKOUT</t>
  </si>
  <si>
    <t>0M-92760</t>
  </si>
  <si>
    <t>CW 2" CIRCUIT SETTER</t>
  </si>
  <si>
    <t>0M-92761</t>
  </si>
  <si>
    <t>CW 123KW 2-WAY SPRING RETURN CHILLED WATER VALVE</t>
  </si>
  <si>
    <t>0M-92762</t>
  </si>
  <si>
    <t>CW 105KW 2-WAY SPRING RETURN CHILLED WATER VALVE</t>
  </si>
  <si>
    <t>0M-92763</t>
  </si>
  <si>
    <t>CW 87KW 2-WAY SPRING RETURN CHILLED WATER VALVE</t>
  </si>
  <si>
    <t>0M-92764</t>
  </si>
  <si>
    <t>CW 70KW 2-WAY SPRING RETURN CHILLED WATER VALVE</t>
  </si>
  <si>
    <t>0M-92765</t>
  </si>
  <si>
    <t>CW 50KW 2-WAY SPRING RETURN CHILLED WATER VALVE</t>
  </si>
  <si>
    <t>0M-92766</t>
  </si>
  <si>
    <t>CW 41KW 2-WAY SPRING RETURN CHILLED WATER VALVE</t>
  </si>
  <si>
    <t>0M-92767</t>
  </si>
  <si>
    <t>CW 175-210KW 2-WAY SPRING RETURN CHILLED WATER VALVE</t>
  </si>
  <si>
    <t>0M-92769</t>
  </si>
  <si>
    <t>CW 41KW 3-WAY SPRING RETURN CHILLED WATER VALVE</t>
  </si>
  <si>
    <t>0M-92770</t>
  </si>
  <si>
    <t>CW 50KW 3-WAY SPRING RETURN CHILLED WATER VALVE</t>
  </si>
  <si>
    <t>0M-92771</t>
  </si>
  <si>
    <t>CW 70KW 3-WAY SPRING RETURN CHILLED WATER VALVE</t>
  </si>
  <si>
    <t>0M-92772</t>
  </si>
  <si>
    <t>CW 87KW 3-WAY SPRING RETURN CHILLED WATER VALVE</t>
  </si>
  <si>
    <t>0M-92773</t>
  </si>
  <si>
    <t>CW 105KW 3-WAY SPRING RETURN CHILLED WATER VALVE</t>
  </si>
  <si>
    <t>0M-92774</t>
  </si>
  <si>
    <t>CW 123KW 3-WAY SPRING RETURN CHILLED WATER VALVE</t>
  </si>
  <si>
    <t>0M-92775</t>
  </si>
  <si>
    <t>CW 140KW 3-WAY SPRING RETURN CHILLED WATER VALVE</t>
  </si>
  <si>
    <t>0M-92776</t>
  </si>
  <si>
    <t>CW 175-210KW 3-WAY SPRING RETURN CHILLED WATER VALVE</t>
  </si>
  <si>
    <t>0M-92782</t>
  </si>
  <si>
    <t>CW HOT WATER REHEAT, 175-210KW, 3-WAY MODULATING</t>
  </si>
  <si>
    <t>0M-92785</t>
  </si>
  <si>
    <t>CW 30% FILTER, 20-27KW</t>
  </si>
  <si>
    <t>0M-92786</t>
  </si>
  <si>
    <t>CW 30% FILTER &amp; 1" PREFILTER, 20-27KW</t>
  </si>
  <si>
    <t>0M-92787</t>
  </si>
  <si>
    <t>CW 45% FILTER, 20-27KW</t>
  </si>
  <si>
    <t>0M-92788</t>
  </si>
  <si>
    <t>CW 45% FILTER &amp; 1" PREFILTER, 20-27KW</t>
  </si>
  <si>
    <t>0M-92789</t>
  </si>
  <si>
    <t>CW 65% FILTER, 20-27KW</t>
  </si>
  <si>
    <t>0M-92790</t>
  </si>
  <si>
    <t>CW 65% FILTER &amp; 1" PREFILTER, 20-27KW</t>
  </si>
  <si>
    <t>0M-92795</t>
  </si>
  <si>
    <t>CW 20-27KW UPFLOW FRAME - FRONT RETURN</t>
  </si>
  <si>
    <t>0M-93099</t>
  </si>
  <si>
    <t>CW ELECTRIC REHEAT, 20-27KW, 230V, UPFLOW</t>
  </si>
  <si>
    <t>0M-93139</t>
  </si>
  <si>
    <t>CW 20-27KW 1-1/2HP BLOWER/MOTOR 230V 60HZ</t>
  </si>
  <si>
    <t>0M-93142</t>
  </si>
  <si>
    <t>CW 20-27KW 1-1/2HP BLOWER/MOTOR 460V 60HZ</t>
  </si>
  <si>
    <t>0M-93145</t>
  </si>
  <si>
    <t>CW 20-27KW 1-1/2HP BLOWER/MOTOR 380V 50HZ</t>
  </si>
  <si>
    <t>0M-93148</t>
  </si>
  <si>
    <t>CW 20-27KW 1-1/2HP BLOWER/MOTOR 575V 60HZ</t>
  </si>
  <si>
    <t>0M-93182</t>
  </si>
  <si>
    <t>CW CONDENSATE PUMP, 230V, 20-27KW</t>
  </si>
  <si>
    <t>0M-93184</t>
  </si>
  <si>
    <t>CW CONDENSATE PUMP, 460V, 20-27KW</t>
  </si>
  <si>
    <t>0M-93185</t>
  </si>
  <si>
    <t>CW CONDENSATE PUMP, 575V, 20-27KW</t>
  </si>
  <si>
    <t>0M-93290</t>
  </si>
  <si>
    <t>CW 20KW 2-WAY CHILLED WATER VALVE</t>
  </si>
  <si>
    <t>0M-93291</t>
  </si>
  <si>
    <t>CW 27KW 2-WAY CHILLED WATER VALVE</t>
  </si>
  <si>
    <t>0M-93293</t>
  </si>
  <si>
    <t>CW 20KW 2-WAY SPRING RETURN CHILLED WATER VALVE</t>
  </si>
  <si>
    <t>0M-93294</t>
  </si>
  <si>
    <t>CW 27KW 2-WAY SPRING RETURN CHILLED WATER VALVE</t>
  </si>
  <si>
    <t>0M-93296</t>
  </si>
  <si>
    <t>CW 20KW 3-WAY CHILLED WATER VALVE</t>
  </si>
  <si>
    <t>0M-93297</t>
  </si>
  <si>
    <t>CW 27KW 3-WAY CHILLED WATER VALVE</t>
  </si>
  <si>
    <t>0M-93299</t>
  </si>
  <si>
    <t>CW 20KW 3-WAY SPRING RETURN CHILLED WATER VALVE</t>
  </si>
  <si>
    <t>0M-93300</t>
  </si>
  <si>
    <t>CW 27KW 3-WAY SPRING RETURN CHILLED WATER VALVE</t>
  </si>
  <si>
    <t>0M-93303</t>
  </si>
  <si>
    <t>CW ELECTRIC REHEAT, 20-27KW, 380V, UPFLOW</t>
  </si>
  <si>
    <t>0M-93305</t>
  </si>
  <si>
    <t>CW ELECTRIC REHEAT, 20-27KW, 460V, UPFLOW</t>
  </si>
  <si>
    <t>0M-93307</t>
  </si>
  <si>
    <t>CW ELECTRIC REHEAT, 20-27KW, 575V, UPFLOW</t>
  </si>
  <si>
    <t>0M-93309</t>
  </si>
  <si>
    <t>CW ELECTRIC REHEAT, 20-27KW, 230V, DOWNFLOW</t>
  </si>
  <si>
    <t>0M-93311</t>
  </si>
  <si>
    <t>CW ELECTRIC REHEAT, 20-27KW, 380V, DOWNFLOW</t>
  </si>
  <si>
    <t>0M-93313</t>
  </si>
  <si>
    <t>CW ELECTRIC REHEAT, 20-27KW, 460V, DOWNFLOW</t>
  </si>
  <si>
    <t>0M-93315</t>
  </si>
  <si>
    <t>CW ELECTRIC REHEAT, 20-27KW, 575V, DOWNFLOW</t>
  </si>
  <si>
    <t>0M-93333</t>
  </si>
  <si>
    <t>CW ELECTRIC REHEAT, 20-27KW, 230V, UPFLOW - EXTRA STAGE</t>
  </si>
  <si>
    <t>0M-93335</t>
  </si>
  <si>
    <t>CW ELECTRIC REHEAT, 20-27KW, 380V, UPFLOW - EXTRA STAGE</t>
  </si>
  <si>
    <t>0M-93337</t>
  </si>
  <si>
    <t>CW ELECTRIC REHEAT, 20-27KW, 460V, UPFLOW - EXTRA STAGE</t>
  </si>
  <si>
    <t>0M-93339</t>
  </si>
  <si>
    <t>CW ELECTRIC REHEAT, 20-27KW, 575V, UPFLOW - EXTRA STAGE</t>
  </si>
  <si>
    <t>0M-93341</t>
  </si>
  <si>
    <t>CW ELECTRIC REHEAT, 20-27KW, 230V, DOWNFLOW - EXTRA STAGE</t>
  </si>
  <si>
    <t>0M-93343</t>
  </si>
  <si>
    <t>CW ELECTRIC REHEAT, 20-27KW, 380V, DOWNFLOW - EXTRA STAGE</t>
  </si>
  <si>
    <t>0M-93345</t>
  </si>
  <si>
    <t>CW ELECTRIC REHEAT, 20-27KW, 460V, DOWNFLOW - EXTRA STAGE</t>
  </si>
  <si>
    <t>0M-93347</t>
  </si>
  <si>
    <t>CW ELECTRIC REHEAT, 20-27KW, 575V, DOWNFLOW - EXTRA STAGE</t>
  </si>
  <si>
    <t>0M-93369</t>
  </si>
  <si>
    <t>CW HOT WATER REHEAT, 20-27KW, 2-WAY MODULATING</t>
  </si>
  <si>
    <t>0M-93371</t>
  </si>
  <si>
    <t>CW HOT WATER REHEAT, 20-27KW, 3-WAY MODULATING</t>
  </si>
  <si>
    <t>0M-93373</t>
  </si>
  <si>
    <t>CW HOT WATER REHEAT, 20-27KW, 2-WAY ON/OFF</t>
  </si>
  <si>
    <t>0M-93375</t>
  </si>
  <si>
    <t>CW STEAM REHEAT, 20-27KW, 2-WAY ON/OFF</t>
  </si>
  <si>
    <t>0N-0092</t>
  </si>
  <si>
    <t>CW MICROPROCESSOR REMOTE DISPLAY 100FT</t>
  </si>
  <si>
    <t>0N-0093</t>
  </si>
  <si>
    <t>CW MICROPROCESSOR REMOTE SENSOR 100FT</t>
  </si>
  <si>
    <t>0N-0095</t>
  </si>
  <si>
    <t>CW SPOT WATER DETECTOR</t>
  </si>
  <si>
    <t>0N-0096</t>
  </si>
  <si>
    <t>CW SMOKE DETECTOR - REMOTE ALARM</t>
  </si>
  <si>
    <t>0N-0097</t>
  </si>
  <si>
    <t>CW SPOT WATER DETECTOR - REMOTE ALARM 230V</t>
  </si>
  <si>
    <t>0N-0098</t>
  </si>
  <si>
    <t>CW 3RD COMMON SUMMARY - REMOTE ALARM</t>
  </si>
  <si>
    <t>0N-0099</t>
  </si>
  <si>
    <t>CW CONDENSATE PUMP OVERFLOW- REMOTE ALARM 460V</t>
  </si>
  <si>
    <t>0N-0100</t>
  </si>
  <si>
    <t>CW FIRESTAT - REMOTE ALARM</t>
  </si>
  <si>
    <t>0N-0101</t>
  </si>
  <si>
    <t>CW HIGH/LOW HUMIDITY - REMOTE ALARM</t>
  </si>
  <si>
    <t>0N-0102</t>
  </si>
  <si>
    <t>CW HIGH/LOW TEMPERATURE - REMOTE ALARM</t>
  </si>
  <si>
    <t>0N-0104</t>
  </si>
  <si>
    <t>CW 15HP MOTOR 230V 60HZ</t>
  </si>
  <si>
    <t>0N-0105</t>
  </si>
  <si>
    <t>CW 15HP MOTOR 460V 60HZ</t>
  </si>
  <si>
    <t>0N-0106</t>
  </si>
  <si>
    <t>CW 15HP MOTOR 575V 60HZ</t>
  </si>
  <si>
    <t>0N-0144</t>
  </si>
  <si>
    <t>CW 50KW OPTIONAL PULLEY AND BELT 50HZ</t>
  </si>
  <si>
    <t>0N-0145</t>
  </si>
  <si>
    <t>CW 50KW OPTIONAL PULLEY AND BELT 60HZ</t>
  </si>
  <si>
    <t>0N-0146</t>
  </si>
  <si>
    <t>CW 70KW OPTIONAL PULLEY AND BELT 50HZ</t>
  </si>
  <si>
    <t>0N-0147</t>
  </si>
  <si>
    <t>CW 70KW OPTIONAL PULLEY AND BELT 60HZ</t>
  </si>
  <si>
    <t>0N-0148</t>
  </si>
  <si>
    <t>CW 87KW OPTIONAL PULLEY AND BELT 50HZ</t>
  </si>
  <si>
    <t>0N-0688</t>
  </si>
  <si>
    <t>ASSY ATS CW 100 MODEL DF 65A</t>
  </si>
  <si>
    <t>0M-2647</t>
  </si>
  <si>
    <t>0M-3977</t>
  </si>
  <si>
    <t>FM NAM SHEET METAL PARTS UP DISCHARGE</t>
  </si>
  <si>
    <t>0M-6421</t>
  </si>
  <si>
    <t>ASSY FM CW COIL DF 4-ROW 40-CKT W/BAFFLE</t>
  </si>
  <si>
    <t>0M-6422</t>
  </si>
  <si>
    <t>ASSY FM CW COIL DF 4-ROW 20-CKT W/BAFFLE</t>
  </si>
  <si>
    <t>0M-6426</t>
  </si>
  <si>
    <t>ASSY FM CW COIL DF 3-ROW 20-CKT W/BAFFLE</t>
  </si>
  <si>
    <t>0M-6758</t>
  </si>
  <si>
    <t>REHEAT ELECTRIC HIGH OUTPUT UF 460-480V</t>
  </si>
  <si>
    <t>0M-74084</t>
  </si>
  <si>
    <t>FM GLOBAL DUCT COLLAR UP DISCHARGE</t>
  </si>
  <si>
    <t>0M-74085</t>
  </si>
  <si>
    <t>FM GLOBAL DUCT COLLAR DOWN DISCHARGE</t>
  </si>
  <si>
    <t>0M-74242A</t>
  </si>
  <si>
    <t>FM GLOBAL SMOKE DETECTOR</t>
  </si>
  <si>
    <t>0M-74243</t>
  </si>
  <si>
    <t>FM GLOBAL SPOT WATER DETECTOR</t>
  </si>
  <si>
    <t>0M-74244</t>
  </si>
  <si>
    <t>FM GLOBAL CABLE WATER DETECTOR</t>
  </si>
  <si>
    <t>0M-74245</t>
  </si>
  <si>
    <t>S/A FIRESTAT SWITCH UP FLOW</t>
  </si>
  <si>
    <t>0M-74248</t>
  </si>
  <si>
    <t>FM NAM 208V HIGH LIFT CONDENSATE PUMP</t>
  </si>
  <si>
    <t>0M-74250</t>
  </si>
  <si>
    <t>FM GLOBAL 400-480V HIGH LIFT CONDENSATE PUMP</t>
  </si>
  <si>
    <t>0M-74259</t>
  </si>
  <si>
    <t>FM NAM 208V HUMIDIFIER REPLACEABLE CYLINDER DOWN DISCHARGE</t>
  </si>
  <si>
    <t>0M-74260</t>
  </si>
  <si>
    <t>FM GLOBAL 400-600V HUMIDIFIER REPLACEABLE CYLINDER DOWN DISCHARGE</t>
  </si>
  <si>
    <t>0M-74316</t>
  </si>
  <si>
    <t>FM GLOBAL Panel Kit, Up Discharge Main, Rear Return 35-50kW</t>
  </si>
  <si>
    <t>0M-74334</t>
  </si>
  <si>
    <t>FM GLOBAL HOT WATER REHEAT DOWN DISCHARGE</t>
  </si>
  <si>
    <t>0M-74335</t>
  </si>
  <si>
    <t>FM GLOBAL HOT WATER REHEAT UP DISCHARGE</t>
  </si>
  <si>
    <t>0M-74336</t>
  </si>
  <si>
    <t>FM GLOBAL STEAM REHEAT DOWN DISCHARGE</t>
  </si>
  <si>
    <t>0M-74337</t>
  </si>
  <si>
    <t>FM GLOBAL STEAM REHEAT UP DISCHARGE</t>
  </si>
  <si>
    <t>0M-74338</t>
  </si>
  <si>
    <t>FM NAM 208V ELECTRIC REHEAT</t>
  </si>
  <si>
    <t>0M-74339</t>
  </si>
  <si>
    <t>FM GLOBAL 400V ELECTRIC REHEAT</t>
  </si>
  <si>
    <t>0M-74340</t>
  </si>
  <si>
    <t>FM NAM 480V ELECTRIC REHEAT</t>
  </si>
  <si>
    <t>0M-74341</t>
  </si>
  <si>
    <t>FM NAM 600V ELECTRIC REHEAT</t>
  </si>
  <si>
    <t>0M-74342</t>
  </si>
  <si>
    <t>FM NAM 35KW WATER HEAT EXCHANGER, R22</t>
  </si>
  <si>
    <t>0M-74343</t>
  </si>
  <si>
    <t>FM NAM 50KW WATER HEAT EXCHANGER, R22</t>
  </si>
  <si>
    <t>0M-74346</t>
  </si>
  <si>
    <t>FM GLOBAL WATER/GLYCOL 3-WAY PIPING</t>
  </si>
  <si>
    <t>0M-74352</t>
  </si>
  <si>
    <t>FM GLOBAL 85% FILTER</t>
  </si>
  <si>
    <t>0M-74353</t>
  </si>
  <si>
    <t>FM GLOBAL MULTICOOL 2-WAY PIPING DOWN DISCHARGE</t>
  </si>
  <si>
    <t>0M-74354</t>
  </si>
  <si>
    <t>FM GLOBAL MULTICOOL 2-WAY PIPING UP DISCHARGE</t>
  </si>
  <si>
    <t>0M-74355</t>
  </si>
  <si>
    <t>FM GLOBAL MULTICOOL 3-WAY PIPING DOWN DISCHARGE</t>
  </si>
  <si>
    <t>0M-74356</t>
  </si>
  <si>
    <t>FM GLOBAL MULTICOOL 3-WAY PIPING UP DISCHARGE</t>
  </si>
  <si>
    <t>0M-74357</t>
  </si>
  <si>
    <t>FM GLOBAL ECONOMIZER PIPING DOWN DISCHARGE</t>
  </si>
  <si>
    <t>0M-74358</t>
  </si>
  <si>
    <t>FM GLOBAL ECONOMIZER PIPING UP DISCHARGE</t>
  </si>
  <si>
    <t>0M-74359</t>
  </si>
  <si>
    <t>FM GLOBAL WATER/GLYCOL/MULTICOOL/ECONOMIZER FLOW SWITCH</t>
  </si>
  <si>
    <t>0M-74361</t>
  </si>
  <si>
    <t>FM GLOBAL MULTICOOL/ECONOMIZER ACTUATOR, SPRING RETURN</t>
  </si>
  <si>
    <t>0M-74362</t>
  </si>
  <si>
    <t>S/A FIRESTAT SWITCH DOWN FLOW</t>
  </si>
  <si>
    <t>0M-74366</t>
  </si>
  <si>
    <t>FM NAM 35KW GLYCOL HEAT EXCHANGER, R22</t>
  </si>
  <si>
    <t>0M-74367</t>
  </si>
  <si>
    <t>FM NAM 40KW WATER HEAT EXCHANGER, R22</t>
  </si>
  <si>
    <t>0M-74368</t>
  </si>
  <si>
    <t>FM NAM 40KW GLYCOL HEAT EXCHANGER, R22</t>
  </si>
  <si>
    <t>0M-74369</t>
  </si>
  <si>
    <t>FM NAM 50KW GLYCOL HEAT EXCHANGER, R22</t>
  </si>
  <si>
    <t>0M-74402</t>
  </si>
  <si>
    <t>FM GLOBAL HOT GAS REHEAT</t>
  </si>
  <si>
    <t>0M-74500</t>
  </si>
  <si>
    <t>FM NAM 208V HUMIDIFIER CLEANABLE CYLINDER DOWN DISCHARGE</t>
  </si>
  <si>
    <t>0M-74501</t>
  </si>
  <si>
    <t>FM GLOBAL 400-600V HUMIDIFIER CLEANABLE CYLINDER DOWN DISCHARGE</t>
  </si>
  <si>
    <t>0M-74564</t>
  </si>
  <si>
    <t>FM NAM 208V HUMIDIFIER REPLACEABLE CYLINDER UP DISCHARGE</t>
  </si>
  <si>
    <t>0M-74565</t>
  </si>
  <si>
    <t>FM GLOBAL 400-600V HUMIDIFIER REPLACEABLE CYLINDER UP DISCHARGE</t>
  </si>
  <si>
    <t>0M-74566</t>
  </si>
  <si>
    <t>FM NAM 208V HUMIDIFIER CLEANABLE CYLINDER UP DISCHARGE</t>
  </si>
  <si>
    <t>0M-74567</t>
  </si>
  <si>
    <t>FM GLOBAL 400-600V HUMIDIFIER CLEANABLE CYLINDER, UP DISCHARGE</t>
  </si>
  <si>
    <t>0M-74670</t>
  </si>
  <si>
    <t>FM NAM ASSEMBLY DX ONLY COIL DOWN DISCHARGE 35KW</t>
  </si>
  <si>
    <t>0M-74671</t>
  </si>
  <si>
    <t>FM NAM ASSEMBLY DX ONLY COIL UP DISCHARGE 35KW</t>
  </si>
  <si>
    <t>0M-74672</t>
  </si>
  <si>
    <t>FM NAM ASSEMBLY DX ONLY COIL DOWN DISCHARGE 40KW</t>
  </si>
  <si>
    <t>0M-74673</t>
  </si>
  <si>
    <t>FM NAM ASSEMBLY DX ONLY COIL UP DISCHARGE 40KW</t>
  </si>
  <si>
    <t>0M-74674</t>
  </si>
  <si>
    <t>FM GLOBAL ASSEMBLY DX ONLY COIL DOWN DISCHARGE 50KW</t>
  </si>
  <si>
    <t>0M-74675</t>
  </si>
  <si>
    <t>ASSEMBLY DX ONLY COIL UP DISCHARGE 50KW</t>
  </si>
  <si>
    <t>0M-74676</t>
  </si>
  <si>
    <t>FM NAM ASSY DX &amp; ECON/MULTICOOL COIL DOWN DISCH 35KW</t>
  </si>
  <si>
    <t>0M-74677</t>
  </si>
  <si>
    <t>FM NAM ASSY DX &amp; ECON/MULTI COIL DOWN DISCH 40KW</t>
  </si>
  <si>
    <t>0M-74678</t>
  </si>
  <si>
    <t>FM GLOBAL ASSEMBLY DX &amp; ECON/MULTICOOL COIL DOWN DISCH 50KW</t>
  </si>
  <si>
    <t>0M-74679</t>
  </si>
  <si>
    <t>FM NAM ASSY DX &amp; ECON/MULTICOOL COIL UP DISCH 35KW</t>
  </si>
  <si>
    <t>0M-74680</t>
  </si>
  <si>
    <t>FM NAM ASSY DX &amp; ECON/MULTICOOL COIL UP DISCH 40KW</t>
  </si>
  <si>
    <t>0M-74681</t>
  </si>
  <si>
    <t>FM GLOBAL ASSEMBLY DX &amp; ECON/MULTICOOL COIL UP DISCH 50KW</t>
  </si>
  <si>
    <t>0M-74780</t>
  </si>
  <si>
    <t>FM NAM CONDENSATE PUMP HIGH LIFT, LOW VOLT, UPFLOW</t>
  </si>
  <si>
    <t>0M-74781</t>
  </si>
  <si>
    <t>FM GLOBAL CONDENSATE PUMP HIGH LIFT, HI VOLT, UPFLOW</t>
  </si>
  <si>
    <t>0M-74970</t>
  </si>
  <si>
    <t>FM CW COIL ASSY 3-ROW 20-CIRCUIT</t>
  </si>
  <si>
    <t>0M-74971</t>
  </si>
  <si>
    <t>FM CW COIL ASSY 4-ROW 20-CIRCUIT</t>
  </si>
  <si>
    <t>0M-74972</t>
  </si>
  <si>
    <t>FM CW COIL ASSY 4-ROW 40-CIRCUIT</t>
  </si>
  <si>
    <t>0M-74979</t>
  </si>
  <si>
    <t>SUB ASSY REHEAT ELECTRIC HIGH OUTPUT 200-240V DF</t>
  </si>
  <si>
    <t>0M-74980</t>
  </si>
  <si>
    <t>REHEAT ELECTRIC HIGH OUTPUT 460-480V DF</t>
  </si>
  <si>
    <t>0M-74981</t>
  </si>
  <si>
    <t>REHEAT ELECTRIC HIGH OUTPUT 380-415V DF</t>
  </si>
  <si>
    <t>0M-74982</t>
  </si>
  <si>
    <t>REHEAT ELECTRIC HIGH OUTPUT 575-600V DF</t>
  </si>
  <si>
    <t>0M-93064</t>
  </si>
  <si>
    <t>TC Frame, Downflow</t>
  </si>
  <si>
    <t>0M-93066</t>
  </si>
  <si>
    <t>TC Discharge Duct Flange, Downflow</t>
  </si>
  <si>
    <t>0M-93068</t>
  </si>
  <si>
    <t>TC Frame, Upflow - Rear Return</t>
  </si>
  <si>
    <t>0M-93070</t>
  </si>
  <si>
    <t>TC Frame, Upflow</t>
  </si>
  <si>
    <t>0M-93073</t>
  </si>
  <si>
    <t>TC Discharge Duct Flange, Upflow</t>
  </si>
  <si>
    <t>0M-93074</t>
  </si>
  <si>
    <t>TC Economizer Frame, Upflow</t>
  </si>
  <si>
    <t>0M-93075</t>
  </si>
  <si>
    <t>TC Economizer Frame, Upflow - Rear Return</t>
  </si>
  <si>
    <t>0M-93084</t>
  </si>
  <si>
    <t>TC Compressor, 230/1/60</t>
  </si>
  <si>
    <t>0M-93085</t>
  </si>
  <si>
    <t>TC Compressor, 230/3/60</t>
  </si>
  <si>
    <t>0M-93086</t>
  </si>
  <si>
    <t>TC Compressor, 460/3/60</t>
  </si>
  <si>
    <t>0M-93087</t>
  </si>
  <si>
    <t>TC Compressor, 575/3/60</t>
  </si>
  <si>
    <t>0M-93183</t>
  </si>
  <si>
    <t>TC Condensate Pump, 380V</t>
  </si>
  <si>
    <t>0M-93210</t>
  </si>
  <si>
    <t>TC Common Parts for Remote High Pressure Switch</t>
  </si>
  <si>
    <t>0M-93211</t>
  </si>
  <si>
    <t>TC Common Parts for Remote High Pressure Switch &amp; Hot Gas Bypass</t>
  </si>
  <si>
    <t>0M-93212</t>
  </si>
  <si>
    <t>TC Common Parts for Hot Gas Bypass</t>
  </si>
  <si>
    <t>0M-93224</t>
  </si>
  <si>
    <t>TC Electric Reheat, 230V, Upflow, 7.5kW, 1-Stage</t>
  </si>
  <si>
    <t>0M-93226</t>
  </si>
  <si>
    <t>TC Electric Reheat, 380V, Upflow, 7.5kW, 1-Stage</t>
  </si>
  <si>
    <t>0M-93228</t>
  </si>
  <si>
    <t>TC Electric Reheat, 460V, Upflow, 7.5kW, 1-Stage</t>
  </si>
  <si>
    <t>0M-93230</t>
  </si>
  <si>
    <t>TC Electric Reheat, 575V, Upflow, 7.5kW, 1-Stage</t>
  </si>
  <si>
    <t>0M-93232</t>
  </si>
  <si>
    <t>TC Electric Reheat, 230V, Downflow, 7.5kW, 1-Stage</t>
  </si>
  <si>
    <t>0M-93234</t>
  </si>
  <si>
    <t>TC Electric Reheat, 380V, Downflow, 7.5kW, 1-Stage</t>
  </si>
  <si>
    <t>0M-93236</t>
  </si>
  <si>
    <t>TC Electric Reheat, 460V, Downflow, 7.5kW, 1-Stage</t>
  </si>
  <si>
    <t>0M-93238</t>
  </si>
  <si>
    <t>TC Electric Reheat, 575V, Downflow, 7.5kW, 1-Stage</t>
  </si>
  <si>
    <t>0M-93240</t>
  </si>
  <si>
    <t>TC Electric Reheat, 230V, Upflow, 10kW, 1-Stage</t>
  </si>
  <si>
    <t>0M-93242</t>
  </si>
  <si>
    <t>TC Electric Reheat, 380V, Upflow, 10kW, 1-Stage</t>
  </si>
  <si>
    <t>0M-93244</t>
  </si>
  <si>
    <t>TC Electric Reheat, 460V, Upflow, 10kW, 1-Stage</t>
  </si>
  <si>
    <t>0M-93246</t>
  </si>
  <si>
    <t>TC Electric Reheat, 575V, Upflow, 10kW, 1-Stage</t>
  </si>
  <si>
    <t>0M-93248</t>
  </si>
  <si>
    <t>TC Electric Reheat, 230V, Downflow, 10kW, 1-Stage</t>
  </si>
  <si>
    <t>0M-93250</t>
  </si>
  <si>
    <t>TC Electric Reheat, 380V, Downflow, 10kW, 1-Stage</t>
  </si>
  <si>
    <t>0M-93252</t>
  </si>
  <si>
    <t>TC Electric Reheat, 460V, Downflow, 10kW, 1-Stage</t>
  </si>
  <si>
    <t>0M-93254</t>
  </si>
  <si>
    <t>TC Electric Reheat, 575V, Downflow, 10kW, 1-Stage</t>
  </si>
  <si>
    <t>0M-93256</t>
  </si>
  <si>
    <t>TC Electric Reheat, 230V, Upflow, 7.5kW, 2-Stage</t>
  </si>
  <si>
    <t>0M-93258</t>
  </si>
  <si>
    <t>TC Electric Reheat, 380V, Upflow, 7.5kW, 2-Stage</t>
  </si>
  <si>
    <t>0M-93260</t>
  </si>
  <si>
    <t>TC Electric Reheat, 460V, Upflow, 7.5kW, 2-Stage</t>
  </si>
  <si>
    <t>0M-93262</t>
  </si>
  <si>
    <t>TC Electric Reheat, 575V, Upflow, 7.5kW, 2-Stage</t>
  </si>
  <si>
    <t>0M-93264</t>
  </si>
  <si>
    <t>TC Electric Reheat, 230V, Downflow, 7.5kW, 2-Stage</t>
  </si>
  <si>
    <t>0M-93266</t>
  </si>
  <si>
    <t>TC Electric Reheat, 380V, Downflow, 7.5kW, 2-Stage</t>
  </si>
  <si>
    <t>0M-93268</t>
  </si>
  <si>
    <t>TC Electric Reheat, 460V, Downflow, 7.5kW, 2-Stage</t>
  </si>
  <si>
    <t>0M-93270</t>
  </si>
  <si>
    <t>TC Electric Reheat, 575V, Downflow, 7.5kW, 2-Stage</t>
  </si>
  <si>
    <t>0M-93288</t>
  </si>
  <si>
    <t>TC Hot Gas Reheat</t>
  </si>
  <si>
    <t>0M-93392</t>
  </si>
  <si>
    <t>TC Local Firestat</t>
  </si>
  <si>
    <t>0M-93394</t>
  </si>
  <si>
    <t>TC Hot Water Reheat Main</t>
  </si>
  <si>
    <t>0M-93396</t>
  </si>
  <si>
    <t>TC Hot Water Reheat, 2-Way Modulating</t>
  </si>
  <si>
    <t>0M-93398</t>
  </si>
  <si>
    <t>TC Hot Water Reheat, 3-Way Modulating</t>
  </si>
  <si>
    <t>0M-93400</t>
  </si>
  <si>
    <t>TC Hot Water Reheat, 2-Way On/Off</t>
  </si>
  <si>
    <t>0M-93402</t>
  </si>
  <si>
    <t>TC Steam Reheat, 2-Way On/Off</t>
  </si>
  <si>
    <t>0M-93404</t>
  </si>
  <si>
    <t>TC SCR Electric Reheat, 230V</t>
  </si>
  <si>
    <t>0M-93406</t>
  </si>
  <si>
    <t>TC SCR Electric Reheat, 460-575V</t>
  </si>
  <si>
    <t>0M-93412</t>
  </si>
  <si>
    <t>TC Water Regulating Valve, 2-Way 150 psi</t>
  </si>
  <si>
    <t>0M-93413</t>
  </si>
  <si>
    <t>TC Water Regulating Valve, 3-Way 150 psi</t>
  </si>
  <si>
    <t>0M-93414</t>
  </si>
  <si>
    <t>TC Water Regulating Valve, 2-Way 350 psi</t>
  </si>
  <si>
    <t>0M-93415</t>
  </si>
  <si>
    <t>TC Water Regulating Valve, 3-Way 350 psi</t>
  </si>
  <si>
    <t>ACAC40000</t>
  </si>
  <si>
    <t>NetShelter AV 2U Vent Panel with Temperature Display</t>
  </si>
  <si>
    <t>ACAC40001</t>
  </si>
  <si>
    <t>NetShelter AV 2U Vent Panel</t>
  </si>
  <si>
    <t>ACF001</t>
  </si>
  <si>
    <t>APC AIR DISTRIBUTION UNIT 2U RM 115V 60HZ</t>
  </si>
  <si>
    <t>ACF001RF</t>
  </si>
  <si>
    <t>APC Replacement Filter Air Dist Unit</t>
  </si>
  <si>
    <t>ACF002</t>
  </si>
  <si>
    <t>APC AIR DIST UNIT 2U RM 230/208V 50/60HZ</t>
  </si>
  <si>
    <t>ACF115</t>
  </si>
  <si>
    <t>APC Rack Air Removal Unit SX Fan Assembly 100-240V 50/60 Hz</t>
  </si>
  <si>
    <t>ACF126</t>
  </si>
  <si>
    <t>APC Rack Air Removal Unit SX Ducting Kit 24 inch</t>
  </si>
  <si>
    <t>ACF127</t>
  </si>
  <si>
    <t>APC Air Removal Unit Ducting Kit 600mm</t>
  </si>
  <si>
    <t>ACF136</t>
  </si>
  <si>
    <t>APC Rack Air Removal Unit SX 600mm Wide Frame</t>
  </si>
  <si>
    <t>ACF137</t>
  </si>
  <si>
    <t>APC Rack Air Removal Unit SX 750mm Wide Frame</t>
  </si>
  <si>
    <t>ACF201BLK</t>
  </si>
  <si>
    <t>Rack Side Air Distribution 2U 115V 60HZ</t>
  </si>
  <si>
    <t>ACF202BLK</t>
  </si>
  <si>
    <t>APC SIDE AIR DISTRIBUTION UNIT 2U RM 230/208 50/60HZ</t>
  </si>
  <si>
    <t>ACF400</t>
  </si>
  <si>
    <t>Rack Air Removal Unit SX 100-240V 50/60HZ for NetShelter 600mm enclosures.</t>
  </si>
  <si>
    <t>ACF402</t>
  </si>
  <si>
    <t>APC Rack Air Removal Unit SX 100-240V 50/60 Hz with 750mm Wide Frame</t>
  </si>
  <si>
    <t>ACF501</t>
  </si>
  <si>
    <t>Netshelter SX Roof Fan Tray 115 VAC</t>
  </si>
  <si>
    <t>ACF502</t>
  </si>
  <si>
    <t>Netshelter SX Roof Fan Tray 208-230 VAC</t>
  </si>
  <si>
    <t>ACF503</t>
  </si>
  <si>
    <t>Netshelter SX Roof Fan Tray 115 VAC 750mm</t>
  </si>
  <si>
    <t>ACF504</t>
  </si>
  <si>
    <t>Netshelter SX Roof Fan Tray 208-230 VAC 750mm</t>
  </si>
  <si>
    <t>ACF505</t>
  </si>
  <si>
    <t>NetShelter AV Roof Fan Tray 825mm 115VAC</t>
  </si>
  <si>
    <t>ACF600</t>
  </si>
  <si>
    <t>NetShelter AV 2U Rack Fan Panel</t>
  </si>
  <si>
    <t>ACF601</t>
  </si>
  <si>
    <t>NetShelter AV Rack Fan Temperature Controller</t>
  </si>
  <si>
    <t>AR7715</t>
  </si>
  <si>
    <t>NetShelter SX Side Airflow Duct Kit For 750mm Wide Enclosures</t>
  </si>
  <si>
    <t>AR7725</t>
  </si>
  <si>
    <t>Side Airflow Duct Kit For Nexus 7009, 750mm Wide Enclosures</t>
  </si>
  <si>
    <t>AR7742</t>
  </si>
  <si>
    <t>NetShelter SX 42U Nexus 7018 duct kit</t>
  </si>
  <si>
    <t>AR7747</t>
  </si>
  <si>
    <t>NetShelter SX 48U Nexus 7018 duct kit</t>
  </si>
  <si>
    <t>AR7751</t>
  </si>
  <si>
    <t>VED for 600mm Wide Short Range / Vertical Exhaust Duct Kit for SX Enclosure</t>
  </si>
  <si>
    <t>AR7751W</t>
  </si>
  <si>
    <t>VED for 600mm Wide Short Range / Vertical Exhaust Duct Kit for SX Enclosure White</t>
  </si>
  <si>
    <t>AR7752</t>
  </si>
  <si>
    <t>VED for 600mm Wide Tall Range / Vertical Exhaust Duct Kit for SX Enclosure</t>
  </si>
  <si>
    <t>AR7752W</t>
  </si>
  <si>
    <t>VED for 600mm Wide Tall Range / Vertical Exhaust Duct Kit for SX Enclosure White</t>
  </si>
  <si>
    <t>AR7753</t>
  </si>
  <si>
    <t>VED for 750mm Wide Short Range / Vertical Exhaust Duct Kit for SX Enclosure</t>
  </si>
  <si>
    <t>AR7753W</t>
  </si>
  <si>
    <t>VED for 750mm Wide Short Range / Vertical Exhaust Duct Kit for SX Enclosure White</t>
  </si>
  <si>
    <t>AR7754</t>
  </si>
  <si>
    <t>VED for 750mm Wide Tall Range / Vertical Exhaust Duct Kit for SX Enclosure</t>
  </si>
  <si>
    <t>AR7754W</t>
  </si>
  <si>
    <t>VED for 750mm Wide Tall Range / Vertical Exhaust Duct Kit for SX Enclosure White</t>
  </si>
  <si>
    <t>AR7755</t>
  </si>
  <si>
    <t>Overhead Cable Extension 600mm Wide / Vertical Exhaust Duct Kit for SX Enclosure</t>
  </si>
  <si>
    <t>AR7755W</t>
  </si>
  <si>
    <t>Overhead Cable Extension 600mm Wide / Vertical Exhaust Duct Kit for SX Enclosure White</t>
  </si>
  <si>
    <t>AR7756</t>
  </si>
  <si>
    <t>Overhead Cable Extension 750mm Wide / Vertical Exhaust Duct Kit for SX Enclosure</t>
  </si>
  <si>
    <t>AR7756W</t>
  </si>
  <si>
    <t>Overhead Cable Extension 750mm Wide / Vertical Exhaust Duct Kit for SX Enclosure SE White</t>
  </si>
  <si>
    <t>AR8206ABLK</t>
  </si>
  <si>
    <t>NETSHELTER WX FAN TRAY 120VAC BLACK</t>
  </si>
  <si>
    <t>AR8207BLK</t>
  </si>
  <si>
    <t>NetShelter WX Fan Tray 230VAC Black</t>
  </si>
  <si>
    <t>AR8213</t>
  </si>
  <si>
    <t>NetShelter WX Fan Module</t>
  </si>
  <si>
    <t>ACAC75005</t>
  </si>
  <si>
    <t>FLOODED RECEIVER 62LBS 6 5/8" L</t>
  </si>
  <si>
    <t>ACAC75007</t>
  </si>
  <si>
    <t>FLOODED RECEIVER 106LBS 8 5/8"DIA 60"L</t>
  </si>
  <si>
    <t>ACAC75009</t>
  </si>
  <si>
    <t>Flooded Receiver 17lb, R410A, 6" Diameter, 18" Length</t>
  </si>
  <si>
    <t>ACCD75201</t>
  </si>
  <si>
    <t>Condenser 1 EC Fan 8.8 MBH/1F TD 200-240V/3/6</t>
  </si>
  <si>
    <t>ACCD75202</t>
  </si>
  <si>
    <t>Condenser 2 EC Fan 14.6 MBH/1F TD 200-240V/3/60</t>
  </si>
  <si>
    <t>ACCD75203</t>
  </si>
  <si>
    <t>Condenser 3 EC Fan 25.8 MBH/1F TD 200-240V/3/60</t>
  </si>
  <si>
    <t>ACCD75204</t>
  </si>
  <si>
    <t>Condenser 1 EC Fan 8.8 MBH/1F TD 460-480V/3/60</t>
  </si>
  <si>
    <t>ACCD75205</t>
  </si>
  <si>
    <t>Condenser 2 EC Fan 14.6 MBH/1F TD 460-480V/3/60</t>
  </si>
  <si>
    <t>ACCD75206</t>
  </si>
  <si>
    <t>Condenser 3 EC Fan 25.8 MBH/1F TD 460-480V/3/60</t>
  </si>
  <si>
    <t>ACCD75207</t>
  </si>
  <si>
    <t>Condenser 1 EC Fan 4.8 kW/1C TD 380-415V/3/50</t>
  </si>
  <si>
    <t>ACCD75208</t>
  </si>
  <si>
    <t>Condenser 2 EC Fan 8.1 kW/1C TD 380-415V/3/50</t>
  </si>
  <si>
    <t>ACCD75209</t>
  </si>
  <si>
    <t>Condenser 2 EC Fan 11.1 kW/1C TD 380-415V/3/50</t>
  </si>
  <si>
    <t>ACCD75214</t>
  </si>
  <si>
    <t>Condenser 1 Fan, Single Circuit, 2.4 MBH/1F TD, 208-240V/1/60</t>
  </si>
  <si>
    <t>ACCD75215</t>
  </si>
  <si>
    <t>Condenser 1 Fan, Single Circuit, 4MBH/1F TD, 208-240V/1/60</t>
  </si>
  <si>
    <t>ACCD75216</t>
  </si>
  <si>
    <t>Condenser 1 Fan, Single Circuit, 1.2MBH /1C TD, 400/3/50 FSC</t>
  </si>
  <si>
    <t>ACCD75217</t>
  </si>
  <si>
    <t>Condenser, 2 Fan, Single Circuit, 2.3MBH /1C TD, 400/3/50 FSC</t>
  </si>
  <si>
    <t>ACCD75218</t>
  </si>
  <si>
    <t>Condenser, 1 Fan, Single Circuit, 1.2MBH /1C TD, 220/1/50 FSC</t>
  </si>
  <si>
    <t>ACCD75219</t>
  </si>
  <si>
    <t>Condenser, 2 Fan, Single Circuit, 2.3MBH /1C TD, 220/1/50 FSC</t>
  </si>
  <si>
    <t>ACCD76050</t>
  </si>
  <si>
    <t>Condenser 20KW, 95F/120F, 208-230V/3/60Hz</t>
  </si>
  <si>
    <t>ACCD76051</t>
  </si>
  <si>
    <t>Condenser 27kW, 95F/120F, 208-230V/3/60Hz</t>
  </si>
  <si>
    <t>ACCD76052</t>
  </si>
  <si>
    <t>Condenser 32kW, 95F/120F, 208-230V/3/60Hz</t>
  </si>
  <si>
    <t>ACCD76053</t>
  </si>
  <si>
    <t>Condenser 42kW, 95F/120F, 208-230V/3/60Hz</t>
  </si>
  <si>
    <t>ACCD76054</t>
  </si>
  <si>
    <t>Condenser 60kW, 95F/120F, 208-230V/3/60Hz</t>
  </si>
  <si>
    <t>ACCD76055</t>
  </si>
  <si>
    <t>Condenser 65kW, 95F/120F, 208-230V/3/60Hz</t>
  </si>
  <si>
    <t>ACCD76056</t>
  </si>
  <si>
    <t>Condenser 88kW, 95F/120F, 208-230V/3/60Hz</t>
  </si>
  <si>
    <t>ACCD76057</t>
  </si>
  <si>
    <t>Condenser 101kW, 95F/120F, 208-230V/3/60Hz</t>
  </si>
  <si>
    <t>ACCD76058</t>
  </si>
  <si>
    <t>Condenser 127kW, 95F/120F, 208-230V/3/60Hz</t>
  </si>
  <si>
    <t>ACCD76059</t>
  </si>
  <si>
    <t>Condenser 141kW, 95F/120F, 208-230V/3/60Hz</t>
  </si>
  <si>
    <t>ACCD76060</t>
  </si>
  <si>
    <t>Condenser 178kW, 95F/120F, 208-230V/3/60Hz</t>
  </si>
  <si>
    <t>ACCD76061</t>
  </si>
  <si>
    <t>Condenser 20kW, 95F/120F, 460V/3/60Hz</t>
  </si>
  <si>
    <t>ACCD76062</t>
  </si>
  <si>
    <t>Condenser 27kW, 95F/120F, 460V/3/60Hz</t>
  </si>
  <si>
    <t>ACCD76063</t>
  </si>
  <si>
    <t>Condenser 32kW, 95F/120F, 460V/3/60Hz</t>
  </si>
  <si>
    <t>ACCD76064</t>
  </si>
  <si>
    <t>Condenser 42kW, 95F/120F, 460V/3/60Hz</t>
  </si>
  <si>
    <t>ACCD76065</t>
  </si>
  <si>
    <t>Condenser 60kW, 95F/120F, 460V/3/60Hz</t>
  </si>
  <si>
    <t>ACCD76066</t>
  </si>
  <si>
    <t>Condenser 65kW, 95F/120F, 460V/3/60Hz</t>
  </si>
  <si>
    <t>ACCD76067</t>
  </si>
  <si>
    <t>Condenser 88kW, 95F/120F, 460V/3/60Hz</t>
  </si>
  <si>
    <t>ACCD76068</t>
  </si>
  <si>
    <t>Condenser 101kW, 95F/120F, 460V/3/60Hz</t>
  </si>
  <si>
    <t>ACCD76069</t>
  </si>
  <si>
    <t>Condenser 127kW, 95F/120F, 460V/3/60Hz</t>
  </si>
  <si>
    <t>ACCD76070</t>
  </si>
  <si>
    <t>Condenser 141kW, 95F/120F, 460V/3/60Hz</t>
  </si>
  <si>
    <t>ACCD76071</t>
  </si>
  <si>
    <t>Condenser 178kW, 95F/120F, 460V/3/60Hz</t>
  </si>
  <si>
    <t>ACCD76072</t>
  </si>
  <si>
    <t>Condenser 20kW, 95F/120F, 575V/3/60Hz</t>
  </si>
  <si>
    <t>ACCD76073</t>
  </si>
  <si>
    <t>Condenser 27kW, 95F/120F, 575V/3/60Hz</t>
  </si>
  <si>
    <t>ACCD76074</t>
  </si>
  <si>
    <t>Condenser 32kW, 95F/120F, 575V/3/60Hz</t>
  </si>
  <si>
    <t>ACCD76075</t>
  </si>
  <si>
    <t>Condenser 42kW, 95F/120F, 575V/3/60Hz</t>
  </si>
  <si>
    <t>ACCD76076</t>
  </si>
  <si>
    <t>Condenser 60kW, 95F/120F, 575V/3/60Hz</t>
  </si>
  <si>
    <t>ACCD76077</t>
  </si>
  <si>
    <t>Condenser 65kW, 95F/120F, 575V/3/60Hz</t>
  </si>
  <si>
    <t>ACCD76078</t>
  </si>
  <si>
    <t>Condenser 88kW, 95F/120F, 575V/3/60Hz</t>
  </si>
  <si>
    <t>ACCD76079</t>
  </si>
  <si>
    <t>Condenser 101kW, 95F/120F, 575V/3/60Hz</t>
  </si>
  <si>
    <t>ACCD76080</t>
  </si>
  <si>
    <t>Condenser 127kW, 95F/120F, 575V/3/60Hz</t>
  </si>
  <si>
    <t>ACCD76081</t>
  </si>
  <si>
    <t>Condenser 141kW, 95F/120F, 575V/3/60Hz</t>
  </si>
  <si>
    <t>ACCD76082</t>
  </si>
  <si>
    <t>Condenser 178kW, 95F/120F, 575V/3/60Hz</t>
  </si>
  <si>
    <t>ACCDGB006</t>
  </si>
  <si>
    <t>Condenser 40C AMB 1 CCT 400/3/50</t>
  </si>
  <si>
    <t>ECONKIT100</t>
  </si>
  <si>
    <t>Split Unit Ceiling Mount Evaporator Direct Air Economizer Kit</t>
  </si>
  <si>
    <t>MRA0221I</t>
  </si>
  <si>
    <t>Split Unit Outdoor Condensing Unit 6KW 208-230/1/60</t>
  </si>
  <si>
    <t>MRA0611D</t>
  </si>
  <si>
    <t>Split Unit Outdoor Condensing Unit 12KW 208-230/3/60</t>
  </si>
  <si>
    <t>SPRD100</t>
  </si>
  <si>
    <t>Split Unit Remote Touch Screen Display</t>
  </si>
  <si>
    <t>UCF0341I</t>
  </si>
  <si>
    <t>Split Unit Ceiling Mount Evaporator 6KW 208-230/1/60</t>
  </si>
  <si>
    <t>UCF0481I</t>
  </si>
  <si>
    <t>Split Unit Ceiling Mount Evaporator 12KW 208-230/1/60</t>
  </si>
  <si>
    <t>0M-0303</t>
  </si>
  <si>
    <t>0M-ALGF0734A1P L GROUP1 (03 AI)</t>
  </si>
  <si>
    <t>0M-0306</t>
  </si>
  <si>
    <t>0M-ALGF0735A1P L GROUP1 (03 AI)</t>
  </si>
  <si>
    <t>0M-11500</t>
  </si>
  <si>
    <t>0M-ALF10607X1P GROUP1 (01AC)</t>
  </si>
  <si>
    <t>0M-11501</t>
  </si>
  <si>
    <t>0M-ALCA0962X1P GROUP1 (13AC)</t>
  </si>
  <si>
    <t>0M-11505</t>
  </si>
  <si>
    <t>0M-ALCA0957X1P GROUP1 (13AC)</t>
  </si>
  <si>
    <t>0M-11508</t>
  </si>
  <si>
    <t>0M-ALF10617X1P GROUP1 (01A3)</t>
  </si>
  <si>
    <t>0M-11509</t>
  </si>
  <si>
    <t>0M-ALCA0967X1P GROUP1 (13AC)</t>
  </si>
  <si>
    <t>0M-11514</t>
  </si>
  <si>
    <t>0M-ALVL0442X1P GROUP1 (04A2)</t>
  </si>
  <si>
    <t>0M-11516</t>
  </si>
  <si>
    <t>0M-ALVL0450X1P GROUP1 (04A3)</t>
  </si>
  <si>
    <t>0M-11518</t>
  </si>
  <si>
    <t>0M-ALF10608X1P GROUP1 (01A1)</t>
  </si>
  <si>
    <t>0M-11519</t>
  </si>
  <si>
    <t>0M-ALCA0963X1P GROUP1 (13AC)</t>
  </si>
  <si>
    <t>0M-11523</t>
  </si>
  <si>
    <t>0M-ALCA0958X1P GROUP1 (13AC)</t>
  </si>
  <si>
    <t>0M-11526</t>
  </si>
  <si>
    <t>0M-ALF10618X1P GROUP1 (01A3)</t>
  </si>
  <si>
    <t>0M-11527</t>
  </si>
  <si>
    <t>0M-ALCA0968X1P GROUP1 (13AC)</t>
  </si>
  <si>
    <t>0M-11532</t>
  </si>
  <si>
    <t>0M-ALVL0447X1P GROUP1 (04A2)</t>
  </si>
  <si>
    <t>0M-11534</t>
  </si>
  <si>
    <t>0M-ALVL0455X1P GROUP1 (04A3)</t>
  </si>
  <si>
    <t>0M-11536</t>
  </si>
  <si>
    <t>0M-ALF10609X1P GROUP1 (01A1)</t>
  </si>
  <si>
    <t>0M-11537</t>
  </si>
  <si>
    <t>0M-ALCA0964X1P GROUP1 (13AC)</t>
  </si>
  <si>
    <t>0M-11541</t>
  </si>
  <si>
    <t>0M-ALCA0959X1P GROUP1 (13AC)</t>
  </si>
  <si>
    <t>0M-11546</t>
  </si>
  <si>
    <t>0M-ALVL0416X1P GROUP1 (04AD)</t>
  </si>
  <si>
    <t>0M-11559</t>
  </si>
  <si>
    <t>0M-ALVL0385X1P GROUP1 (04AD)</t>
  </si>
  <si>
    <t>0M-11561</t>
  </si>
  <si>
    <t>0M-ALVL0395X1P GROUP1 (04AU)</t>
  </si>
  <si>
    <t>0M-11563</t>
  </si>
  <si>
    <t>0M-ALCA0953X1P GROUP1 (13AC)</t>
  </si>
  <si>
    <t>0M-11568</t>
  </si>
  <si>
    <t>0M-ALVL0386X1P GROUP1 (04AD)</t>
  </si>
  <si>
    <t>0M-11570</t>
  </si>
  <si>
    <t>0M-ALVL0396X1P GROUP1 (04AU)</t>
  </si>
  <si>
    <t>0M-11572</t>
  </si>
  <si>
    <t>0M-ALCA0954X1P GROUP1 (13AC)</t>
  </si>
  <si>
    <t>0M-11577</t>
  </si>
  <si>
    <t>0M-ALVL0391X1P GROUP1 (04AD)</t>
  </si>
  <si>
    <t>0M-11579</t>
  </si>
  <si>
    <t>0M-ALVL0401X1P GROUP1 (04AU)</t>
  </si>
  <si>
    <t>0M-11595</t>
  </si>
  <si>
    <t>0M-ALVL0421X1P GROUP1 (04AD)</t>
  </si>
  <si>
    <t>0M-11608</t>
  </si>
  <si>
    <t>0M-ALVL0446X1P GROUP1 (04A2)</t>
  </si>
  <si>
    <t>0M-11610</t>
  </si>
  <si>
    <t>0M-ALVL0454X1P GROUP1 (04A3)</t>
  </si>
  <si>
    <t>0M-11614</t>
  </si>
  <si>
    <t>0M-ALVL0443X1P GROUP1 (04A2)</t>
  </si>
  <si>
    <t>0M-11616</t>
  </si>
  <si>
    <t>0M-ALVL0451X1P GROUP1 (04A3)</t>
  </si>
  <si>
    <t>0M-11729</t>
  </si>
  <si>
    <t>0M-ALVA1019A1P GROUP 1 (03 AB)</t>
  </si>
  <si>
    <t>0M-11730</t>
  </si>
  <si>
    <t>0M-ALVA1025A1P GROUP 1 (03 AC)</t>
  </si>
  <si>
    <t>0M-11732</t>
  </si>
  <si>
    <t>0M-ALAD0653X1P GROUP1 (10A2)</t>
  </si>
  <si>
    <t>0M-11736</t>
  </si>
  <si>
    <t>0M-ALAD0654X1P GROUP1 (10A2)</t>
  </si>
  <si>
    <t>0M-11896</t>
  </si>
  <si>
    <t>0M-ALGF0684A1P GROUP1 (03 AH)</t>
  </si>
  <si>
    <t>0M-11898</t>
  </si>
  <si>
    <t>0M-ALGF0724A1P GROUP1 (03 AI)</t>
  </si>
  <si>
    <t>0M-11900</t>
  </si>
  <si>
    <t>0M-ALGF0804A1P GROUP1 (03 AJ)</t>
  </si>
  <si>
    <t>0M-11902</t>
  </si>
  <si>
    <t>0M-ALRD0596A1P GROUP1 (09 AE)</t>
  </si>
  <si>
    <t>0M-11905</t>
  </si>
  <si>
    <t>0M-ALRD0598A1P GROUP1 (09 AF)</t>
  </si>
  <si>
    <t>0M-11910</t>
  </si>
  <si>
    <t>0M-ALGF0734A1P GROUP1 (03 AI)</t>
  </si>
  <si>
    <t>0M-11914</t>
  </si>
  <si>
    <t>0M-ALGF0685A1P GROUP1 (03 AH)</t>
  </si>
  <si>
    <t>0M-11916</t>
  </si>
  <si>
    <t>0M-ALGF0725A1P GROUP1 (03 AI)</t>
  </si>
  <si>
    <t>0M-11918</t>
  </si>
  <si>
    <t>0M-ALGF0805A1P GROUP1 (03 AJ)</t>
  </si>
  <si>
    <t>0M-11920</t>
  </si>
  <si>
    <t>0M-ALRD0597A1P GROUP1 (09 AE)</t>
  </si>
  <si>
    <t>0M-11923</t>
  </si>
  <si>
    <t>0M-ALRD0599A1P GROUP1 (09 AF)</t>
  </si>
  <si>
    <t>0M-11964</t>
  </si>
  <si>
    <t>0M-ALVA1020X1P GROUP 1 (03 AB)</t>
  </si>
  <si>
    <t>0M-11968</t>
  </si>
  <si>
    <t>0M-ALVA1026X1P GROUP 1 (03 AC)</t>
  </si>
  <si>
    <t>0M-11975</t>
  </si>
  <si>
    <t>0M-ALVA1021X1P GROUP 1 (03 AB)</t>
  </si>
  <si>
    <t>0M-11979</t>
  </si>
  <si>
    <t>0M-ALVA1027X1P GROUP 1 (03 AC)</t>
  </si>
  <si>
    <t>0M-11981</t>
  </si>
  <si>
    <t>0M-ALVA1027X1P GROUP 3 (03 AC 01 A2)</t>
  </si>
  <si>
    <t>0M-11986</t>
  </si>
  <si>
    <t>0M-ALRD0620A1P GROUP2 (09 AE 03 AG)</t>
  </si>
  <si>
    <t>0M-11988</t>
  </si>
  <si>
    <t>0M-ALRD0621A1P GROUP1 (09 AF)</t>
  </si>
  <si>
    <t>0M-11993</t>
  </si>
  <si>
    <t>0M-ALGF0728A1P GROUP1 (03 AI)</t>
  </si>
  <si>
    <t>0M-11995</t>
  </si>
  <si>
    <t>0M-ALRD0628A1P GROUP1 (09 AE)</t>
  </si>
  <si>
    <t>0M-11998</t>
  </si>
  <si>
    <t>0M-ALRD0631A1P GROUP1 (09 AF)</t>
  </si>
  <si>
    <t>0M-12203</t>
  </si>
  <si>
    <t>0M-ALGF0738A1P GROUP1 (03 AI)</t>
  </si>
  <si>
    <t>0M-12207</t>
  </si>
  <si>
    <t>0M-ALGF0729A1P GROUP1 (03 AI)</t>
  </si>
  <si>
    <t>0M-12209</t>
  </si>
  <si>
    <t>0M-ALRD0629A1P GROUP1 (09 AE)</t>
  </si>
  <si>
    <t>0M-12212</t>
  </si>
  <si>
    <t>0M-ALRD0632A1P GROUP1 (09 AF)</t>
  </si>
  <si>
    <t>0M-12217</t>
  </si>
  <si>
    <t>0M-ALGF0739A1P GROUP1 (03 AI)</t>
  </si>
  <si>
    <t>0M-12221</t>
  </si>
  <si>
    <t>0M-ALGF0730A1P GROUP1 (03 AI)</t>
  </si>
  <si>
    <t>0M-12223</t>
  </si>
  <si>
    <t>0M-ALRD0630A1P GROUP1 (09 AE)</t>
  </si>
  <si>
    <t>0M-12226</t>
  </si>
  <si>
    <t>0M-ALRD0633A1P GROUP1 (09 AF)</t>
  </si>
  <si>
    <t>0M-12231</t>
  </si>
  <si>
    <t>0M-ALGF0740A1P GROUP1 (03 AI)</t>
  </si>
  <si>
    <t>0M-12235</t>
  </si>
  <si>
    <t>0M-ALGF0524A1P GROUP1 (03 AH)</t>
  </si>
  <si>
    <t>0M-12237</t>
  </si>
  <si>
    <t>0M-ALGF0564A1P GROUP1 (03 AI)</t>
  </si>
  <si>
    <t>0M-12239</t>
  </si>
  <si>
    <t>0M-ALGF0764A1P GROUP1 (03 AJ)</t>
  </si>
  <si>
    <t>0M-12243</t>
  </si>
  <si>
    <t>0M-ALGF0534A1P GROUP1 (03 AH)</t>
  </si>
  <si>
    <t>0M-12245</t>
  </si>
  <si>
    <t>0M-ALGF0574A1P GROUP1 (03 AI)</t>
  </si>
  <si>
    <t>0M-12247</t>
  </si>
  <si>
    <t>0M-ALGF0774A1P GROUP1 (03 AJ)</t>
  </si>
  <si>
    <t>0M-12251</t>
  </si>
  <si>
    <t>0M-ALGF0525A1P GROUP1 (03 AH)</t>
  </si>
  <si>
    <t>0M-12253</t>
  </si>
  <si>
    <t>0M-ALGF0565A1P GROUP1 (03 AI)</t>
  </si>
  <si>
    <t>0M-12255</t>
  </si>
  <si>
    <t>0M-ALGF0765A1P GROUP1 (03 AJ)</t>
  </si>
  <si>
    <t>0M-12259</t>
  </si>
  <si>
    <t>0M-ALGF0535A1P GROUP1 (03 AH)</t>
  </si>
  <si>
    <t>0M-12261</t>
  </si>
  <si>
    <t>0M-ALGF0575A1P GROUP1 (03 AI)</t>
  </si>
  <si>
    <t>0M-12263</t>
  </si>
  <si>
    <t>0M-ALGF0775A1P GROUP1 (03 AJ)</t>
  </si>
  <si>
    <t>0M-12267</t>
  </si>
  <si>
    <t>0M-ALGF0526A1P GROUP1 (03 AH)</t>
  </si>
  <si>
    <t>0M-12269</t>
  </si>
  <si>
    <t>0M-ALGF0566A1P GROUP1 (03 AI)</t>
  </si>
  <si>
    <t>0M-12271</t>
  </si>
  <si>
    <t>0M-ALGF0766A1P GROUP1 (03 AJ)</t>
  </si>
  <si>
    <t>0M-12275</t>
  </si>
  <si>
    <t>0M-ALGF0536A1P GROUP1 (03 AH)</t>
  </si>
  <si>
    <t>0M-12277</t>
  </si>
  <si>
    <t>0M-ALGF0576A1P GROUP1 (03 AI)</t>
  </si>
  <si>
    <t>0M-12279</t>
  </si>
  <si>
    <t>0M-ALGF0776A1P GROUP1 (03 AJ)</t>
  </si>
  <si>
    <t>0M-12283</t>
  </si>
  <si>
    <t>0M-ALGF0527A1P GROUP1 (03 AH)</t>
  </si>
  <si>
    <t>0M-12285</t>
  </si>
  <si>
    <t>0M-ALGF0567A1P GROUP1 (03 AI)</t>
  </si>
  <si>
    <t>0M-12287</t>
  </si>
  <si>
    <t>0M-ALGF0767A1P GROUP1 (03 AJ)</t>
  </si>
  <si>
    <t>0M-12291</t>
  </si>
  <si>
    <t>0M-ALGF0537A1P GROUP1 (03 AH)</t>
  </si>
  <si>
    <t>0M-12293</t>
  </si>
  <si>
    <t>0M-ALGF0577A1P GROUP1 (03 AI)</t>
  </si>
  <si>
    <t>0M-12295</t>
  </si>
  <si>
    <t>0M-ALGF0777A1P GROUP1 (03 AJ)</t>
  </si>
  <si>
    <t>0M-12299</t>
  </si>
  <si>
    <t>0M-ALGF0687A1P GROUP1 (03 AH)</t>
  </si>
  <si>
    <t>0M-12301</t>
  </si>
  <si>
    <t>0M-ALGF0727A1P GROUP1 (03 AI)</t>
  </si>
  <si>
    <t>0M-12303</t>
  </si>
  <si>
    <t>0M-ALGF0807A1P GROUP1 (03 AJ)</t>
  </si>
  <si>
    <t>0M-12307</t>
  </si>
  <si>
    <t>0M-ALGF0528A1P GROUP1 (03 AH)</t>
  </si>
  <si>
    <t>0M-12309</t>
  </si>
  <si>
    <t>0M-ALGF0568A1P GROUP1 (03 AI)</t>
  </si>
  <si>
    <t>0M-12311</t>
  </si>
  <si>
    <t>0M-ALGF0768A1P GROUP1 (03 AJ)</t>
  </si>
  <si>
    <t>0M-12315</t>
  </si>
  <si>
    <t>0M-ALGF0538A1P GROUP1 (03 AH)</t>
  </si>
  <si>
    <t>0M-12317</t>
  </si>
  <si>
    <t>0M-ALGF0578A1P GROUP1 (03 AI)</t>
  </si>
  <si>
    <t>0M-12319</t>
  </si>
  <si>
    <t>0M-ALGF0778A1P GROUP1 (03 AJ)</t>
  </si>
  <si>
    <t>0M-12323</t>
  </si>
  <si>
    <t>0M-ALGF0529A1P GROUP1 (03 AH)</t>
  </si>
  <si>
    <t>0M-12325</t>
  </si>
  <si>
    <t>0M-ALGF0569A1P GROUP1 (03 AI)</t>
  </si>
  <si>
    <t>0M-12327</t>
  </si>
  <si>
    <t>0M-ALGF0769A1P GROUP1 (03 AJ)</t>
  </si>
  <si>
    <t>0M-12331</t>
  </si>
  <si>
    <t>0M-ALGF0539A1P GROUP1 (03 AH)</t>
  </si>
  <si>
    <t>0M-12333</t>
  </si>
  <si>
    <t>0M-ALGF0579A1P GROUP1 (03 AI)</t>
  </si>
  <si>
    <t>0M-12335</t>
  </si>
  <si>
    <t>0M-ALGF0779A1P GROUP1 (03 AJ)</t>
  </si>
  <si>
    <t>0M-12339</t>
  </si>
  <si>
    <t>0M-ALGF0530A1P GROUP1 (03 AH)</t>
  </si>
  <si>
    <t>0M-12341</t>
  </si>
  <si>
    <t>0M-ALGF0570A1P GROUP1 (03 AI)</t>
  </si>
  <si>
    <t>0M-12343</t>
  </si>
  <si>
    <t>0M-ALGF0770A1P GROUP1 (03 AJ)</t>
  </si>
  <si>
    <t>0M-12347</t>
  </si>
  <si>
    <t>0M-ALGF0540A1P GROUP1 (03 AH)</t>
  </si>
  <si>
    <t>0M-12349</t>
  </si>
  <si>
    <t>0M-ALGF0580A1P GROUP1 (03 AI)</t>
  </si>
  <si>
    <t>0M-12351</t>
  </si>
  <si>
    <t>0M-ALGF0780A1P GROUP1 (03 AJ)</t>
  </si>
  <si>
    <t>0M-12413</t>
  </si>
  <si>
    <t>ALRD0426A1P GROUP1 (09 AE)</t>
  </si>
  <si>
    <t>0M-12416</t>
  </si>
  <si>
    <t>ALRD0444A1P GROUP1 (09 AF)</t>
  </si>
  <si>
    <t>0M-12427</t>
  </si>
  <si>
    <t>ALRD0427A1P GROUP1 (09 AE)</t>
  </si>
  <si>
    <t>0M-12430</t>
  </si>
  <si>
    <t>ALRD0445A1P GROUP1 (09 AF)</t>
  </si>
  <si>
    <t>0M-12437</t>
  </si>
  <si>
    <t>ALRD0428A1P GROUP1 (09 AE)</t>
  </si>
  <si>
    <t>0M-12440</t>
  </si>
  <si>
    <t>ALRD0446A1P GROUP1 (09 AF)</t>
  </si>
  <si>
    <t>0M-12509</t>
  </si>
  <si>
    <t>0M-ALRD0608A1P GROUP1 (09 AE)</t>
  </si>
  <si>
    <t>0M-12512</t>
  </si>
  <si>
    <t>0M-ALRD0610A1P GROUP1 (09 AE)</t>
  </si>
  <si>
    <t>0M-12515</t>
  </si>
  <si>
    <t>0M-ALGF0634A1P GROUP1 (03 AG)</t>
  </si>
  <si>
    <t>0M-12523</t>
  </si>
  <si>
    <t>0M-ALRD0609A1P GROUP1 (09 AE)</t>
  </si>
  <si>
    <t>0M-12526</t>
  </si>
  <si>
    <t>0M-ALRD0611A1P GROUP1 (09 AE)</t>
  </si>
  <si>
    <t>0M-12537</t>
  </si>
  <si>
    <t>0M-ALRD0618A1P GROUP1 (09 AE)</t>
  </si>
  <si>
    <t>0M-12540</t>
  </si>
  <si>
    <t>0M-ALRD0619A1P GROUP1 (09 AE)</t>
  </si>
  <si>
    <t>0M-12567</t>
  </si>
  <si>
    <t>0M-ALGF0544A1P GROUP1 (03 AH)</t>
  </si>
  <si>
    <t>0M-12571</t>
  </si>
  <si>
    <t>0M-ALGF0584A1P GROUP1 (03 AI)</t>
  </si>
  <si>
    <t>0M-12575</t>
  </si>
  <si>
    <t>0M-ALGF0784A1P GROUP1 (03 AJ)</t>
  </si>
  <si>
    <t>0M-12579</t>
  </si>
  <si>
    <t>0M-ALRD0600A1P GROUP1 (09 AE)</t>
  </si>
  <si>
    <t>0M-12584</t>
  </si>
  <si>
    <t>0M-ALRD0602A1P GROUP1 (09 AF)</t>
  </si>
  <si>
    <t>0M-12593</t>
  </si>
  <si>
    <t>0M-ALGF0554A1P GROUP1 (03 AH)</t>
  </si>
  <si>
    <t>0M-12597</t>
  </si>
  <si>
    <t>0M-ALGF0594A1P GROUP1 (03 AI)</t>
  </si>
  <si>
    <t>0M-12601</t>
  </si>
  <si>
    <t>0M-ALGF0794A1P GROUP1 (03 AJ)</t>
  </si>
  <si>
    <t>0M-12609</t>
  </si>
  <si>
    <t>0M-ALGF0545A1P GROUP1 (03 AH)</t>
  </si>
  <si>
    <t>0M-12613</t>
  </si>
  <si>
    <t>0M-ALGF0585A1P GROUP1 (03 AI)</t>
  </si>
  <si>
    <t>0M-12617</t>
  </si>
  <si>
    <t>0M-ALGF0785A1P GROUP1 (03 AJ)</t>
  </si>
  <si>
    <t>0M-12621</t>
  </si>
  <si>
    <t>0M-ALRD0601A1P GROUP1 (09 AE)</t>
  </si>
  <si>
    <t>0M-12626</t>
  </si>
  <si>
    <t>0M-ALRD0603A1P GROUP1 (09 AF)</t>
  </si>
  <si>
    <t>0M-12635</t>
  </si>
  <si>
    <t>0M-ALGF0555A1P GROUP1 (03 AH)</t>
  </si>
  <si>
    <t>0M-12639</t>
  </si>
  <si>
    <t>0M-ALGF0595A1P GROUP1 (03 AI)</t>
  </si>
  <si>
    <t>0M-12643</t>
  </si>
  <si>
    <t>0M-ALGF0795A1P GROUP1 (03 AJ)</t>
  </si>
  <si>
    <t>0M-12651</t>
  </si>
  <si>
    <t>0M-ALGF0546A1P GROUP1 (03 AH)</t>
  </si>
  <si>
    <t>0M-12655</t>
  </si>
  <si>
    <t>0M-ALGF0586A1P GROUP1 (03 AI)</t>
  </si>
  <si>
    <t>0M-12659</t>
  </si>
  <si>
    <t>0M-ALGF0786A1P GROUP1 (03 AJ)</t>
  </si>
  <si>
    <t>0M-12663</t>
  </si>
  <si>
    <t>0M-ALRD0614A1P GROUP1 (09 AE)</t>
  </si>
  <si>
    <t>0M-12670</t>
  </si>
  <si>
    <t>0M-ALRD0615A1P GROUP1 (09 AF)</t>
  </si>
  <si>
    <t>0M-12675</t>
  </si>
  <si>
    <t>0M-ALGF0556A1P GROUP1 (03 AH)</t>
  </si>
  <si>
    <t>0M-12679</t>
  </si>
  <si>
    <t>0M-ALGF0596A1P GROUP1 (03 AI)</t>
  </si>
  <si>
    <t>0M-12683</t>
  </si>
  <si>
    <t>0M-ALGF0796A1P GROUP1 (03 AJ)</t>
  </si>
  <si>
    <t>0M-12689</t>
  </si>
  <si>
    <t>0M-ALGF0547A1P GROUP1 (03 AH)</t>
  </si>
  <si>
    <t>0M-12691</t>
  </si>
  <si>
    <t>0M-ALGF0587A1P GROUP1 (03 AI)</t>
  </si>
  <si>
    <t>0M-12693</t>
  </si>
  <si>
    <t>0M-ALGF0787A1P GROUP1 (03 AJ)</t>
  </si>
  <si>
    <t>0M-12695</t>
  </si>
  <si>
    <t>0M-ALRD0622A1P GROUP1 (09 AE)</t>
  </si>
  <si>
    <t>0M-12698</t>
  </si>
  <si>
    <t>0M-ALRD0623A1P GROUP1 (09 AF)</t>
  </si>
  <si>
    <t>0M-12703</t>
  </si>
  <si>
    <t>0M-ALGF0557A1P GROUP1 (03 AH)</t>
  </si>
  <si>
    <t>0M-12705</t>
  </si>
  <si>
    <t>0M-ALGF0597A1P GROUP1 (03 AI)</t>
  </si>
  <si>
    <t>0M-12707</t>
  </si>
  <si>
    <t>0M-ALGF0797A1P GROUP1 (03 AJ)</t>
  </si>
  <si>
    <t>0M-12711</t>
  </si>
  <si>
    <t>0M-ALGF0548A1P GROUP1 (03 AH)</t>
  </si>
  <si>
    <t>0M-12713</t>
  </si>
  <si>
    <t>0M-ALGF0588A1P GROUP1 (03 AI)</t>
  </si>
  <si>
    <t>0M-12715</t>
  </si>
  <si>
    <t>0M-ALGF0788A1P GROUP1 (03 AJ)</t>
  </si>
  <si>
    <t>0M-12717</t>
  </si>
  <si>
    <t>0M-ALRD0634A1P GROUP1 (09 AE)</t>
  </si>
  <si>
    <t>0M-12720</t>
  </si>
  <si>
    <t>0M-ALRD0637A1P GROUP1 (09 AF)</t>
  </si>
  <si>
    <t>0M-12725</t>
  </si>
  <si>
    <t>0M-ALGF0558A1P GROUP1 (03 AH)</t>
  </si>
  <si>
    <t>0M-12727</t>
  </si>
  <si>
    <t>0M-ALGF0598A1P GROUP1 (03 AI)</t>
  </si>
  <si>
    <t>0M-12729</t>
  </si>
  <si>
    <t>0M-ALGF0798A1P GROUP1 (03 AJ)</t>
  </si>
  <si>
    <t>0M-12733</t>
  </si>
  <si>
    <t>0M-ALGF0549A1P GROUP1 (03 AH)</t>
  </si>
  <si>
    <t>0M-12735</t>
  </si>
  <si>
    <t>0M-ALGF0589A1P GROUP1 (03 AI)</t>
  </si>
  <si>
    <t>0M-12737</t>
  </si>
  <si>
    <t>0M-ALGF0789A1P GROUP1 (03 AJ)</t>
  </si>
  <si>
    <t>0M-12739</t>
  </si>
  <si>
    <t>0M-ALRD0635A1P GROUP1 (09 AE)</t>
  </si>
  <si>
    <t>0M-12742</t>
  </si>
  <si>
    <t>0M-ALRD0638A1P GROUP1 (09 AF)</t>
  </si>
  <si>
    <t>0M-12747</t>
  </si>
  <si>
    <t>0M-ALGF0559A1P GROUP1 (03 AH)</t>
  </si>
  <si>
    <t>0M-12749</t>
  </si>
  <si>
    <t>0M-ALGF0599A1P GROUP1 (03 AI)</t>
  </si>
  <si>
    <t>0M-12751</t>
  </si>
  <si>
    <t>0M-ALGF0799A1P GROUP1 (03 AJ)</t>
  </si>
  <si>
    <t>0M-12755</t>
  </si>
  <si>
    <t>0M-ALGF0550A1P GROUP1 (03 AH)</t>
  </si>
  <si>
    <t>0M-12757</t>
  </si>
  <si>
    <t>0M-ALGF0590A1P GROUP1 (03 AI)</t>
  </si>
  <si>
    <t>0M-12759</t>
  </si>
  <si>
    <t>0M-ALGF0790A1P GROUP1 (03 AJ)</t>
  </si>
  <si>
    <t>0M-12761</t>
  </si>
  <si>
    <t>0M-ALRD0636A1P GROUP1 (09 AE)</t>
  </si>
  <si>
    <t>0M-12764</t>
  </si>
  <si>
    <t>0M-ALRD0639A1P GROUP1 (09 AF)</t>
  </si>
  <si>
    <t>0M-12769</t>
  </si>
  <si>
    <t>0M-ALGF0560A1P GROUP1 (03 AH)</t>
  </si>
  <si>
    <t>0M-12771</t>
  </si>
  <si>
    <t>0M-ALGF0600A1P GROUP1 (03 AI)</t>
  </si>
  <si>
    <t>0M-12773</t>
  </si>
  <si>
    <t>0M-ALGF0800A1P GROUP1 (03 AJ)</t>
  </si>
  <si>
    <t>0M-12779</t>
  </si>
  <si>
    <t>0M-ALGF0744A1P GROUP1 (03 AI)</t>
  </si>
  <si>
    <t>0M-12787</t>
  </si>
  <si>
    <t>0M-ALGF0754A1P GROUP1 (03 AI)</t>
  </si>
  <si>
    <t>0M-12795</t>
  </si>
  <si>
    <t>0M-ALGF0745A1P GROUP1 (03 AI)</t>
  </si>
  <si>
    <t>0M-12803</t>
  </si>
  <si>
    <t>0M-ALGF0755A1P GROUP1 (03 AI)</t>
  </si>
  <si>
    <t>0M-12811</t>
  </si>
  <si>
    <t>0M-ALGF0746A1P GROUP1 (03 AI)</t>
  </si>
  <si>
    <t>0M-12819</t>
  </si>
  <si>
    <t>0M-ALGF0756A1P GROUP1 (03 AI)</t>
  </si>
  <si>
    <t>0M-12825</t>
  </si>
  <si>
    <t>0M-ALGF0747A1P GROUP1 (03 AI)</t>
  </si>
  <si>
    <t>0M-12829</t>
  </si>
  <si>
    <t>0M-ALGF0757A1P GROUP1 (03 AI)</t>
  </si>
  <si>
    <t>0M-12833</t>
  </si>
  <si>
    <t>0M-ALGF0748A1P GROUP1 (03 AI)</t>
  </si>
  <si>
    <t>0M-12837</t>
  </si>
  <si>
    <t>0M-ALGF0758A1P GROUP1 (03 AI)</t>
  </si>
  <si>
    <t>0M-12841</t>
  </si>
  <si>
    <t>0M-ALGF0749A1P GROUP1 (03 AI)</t>
  </si>
  <si>
    <t>0M-12845</t>
  </si>
  <si>
    <t>0M-ALGF0759A1P GROUP1 (03 AI)</t>
  </si>
  <si>
    <t>0M-12849</t>
  </si>
  <si>
    <t>0M-ALGF0750A1P GROUP1 (03 AI)</t>
  </si>
  <si>
    <t>0M-12853</t>
  </si>
  <si>
    <t>0M-ALGF0760A1P GROUP1 (03 AI)</t>
  </si>
  <si>
    <t>0M-12858</t>
  </si>
  <si>
    <t>0M-ALGF0735A1P GROUP2 (03 AI 09 A0-A1)</t>
  </si>
  <si>
    <t>0M-12862</t>
  </si>
  <si>
    <t>0M-ALGF0726A1P GROUP1 (03 AI)</t>
  </si>
  <si>
    <t>0M-12865</t>
  </si>
  <si>
    <t>0M-ALRD0612A1P GROUP1 (09 AE)</t>
  </si>
  <si>
    <t>0M-12868</t>
  </si>
  <si>
    <t>0M-ALRD0613A1P GROUP1 (09 AF)</t>
  </si>
  <si>
    <t>0M-12873</t>
  </si>
  <si>
    <t>0M-ALGF0737A1P GROUP1 (03 AI)</t>
  </si>
  <si>
    <t>0M-12874</t>
  </si>
  <si>
    <t>0M-ALGF0736A1P GROUP1 (03 AI)</t>
  </si>
  <si>
    <t>0M-13187</t>
  </si>
  <si>
    <t>0M-ALCA1075X1P GROUP1 (13AE)</t>
  </si>
  <si>
    <t>0M-13190</t>
  </si>
  <si>
    <t>0M-ALAD0650X1P GROUP1 (10A2)</t>
  </si>
  <si>
    <t>0M-13193</t>
  </si>
  <si>
    <t>0M-ALAD0651X1P GROUP1 (10A2)</t>
  </si>
  <si>
    <t>0M-13196</t>
  </si>
  <si>
    <t>0M-ALAD0652X1P GROUP1 (10A2)</t>
  </si>
  <si>
    <t>0M-13310</t>
  </si>
  <si>
    <t>0M-ALCA1193X1P GROUP1 (13AG)</t>
  </si>
  <si>
    <t>0M-13313</t>
  </si>
  <si>
    <t>0M-ALCA1231X1P GROUP1 (13AI)</t>
  </si>
  <si>
    <t>0M-13316</t>
  </si>
  <si>
    <t>0M-13319</t>
  </si>
  <si>
    <t>0M-ALCA1232X1P GROUP1 (13AI)</t>
  </si>
  <si>
    <t>0M-13322</t>
  </si>
  <si>
    <t>0M-ALCA1195X1P GROUP1 (13AG)</t>
  </si>
  <si>
    <t>0M-13325</t>
  </si>
  <si>
    <t>0M-ALCA1233X1P GROUP1 (13AI)</t>
  </si>
  <si>
    <t>0M-13328</t>
  </si>
  <si>
    <t>0M-ALCA1196X1P GROUP1 (13AG)</t>
  </si>
  <si>
    <t>0M-13331</t>
  </si>
  <si>
    <t>0M-ALCA1234X1P GROUP1 (13AI)</t>
  </si>
  <si>
    <t>0M-13334</t>
  </si>
  <si>
    <t>0M-ALCA1197X1P GROUP1 (13AG)</t>
  </si>
  <si>
    <t>0M-13337</t>
  </si>
  <si>
    <t>0M-ALCA1235X1P GROUP1 (13AI)</t>
  </si>
  <si>
    <t>0M-13343</t>
  </si>
  <si>
    <t>0M-ALCA1226X1P GROUP1 (13AI)</t>
  </si>
  <si>
    <t>0M-13346</t>
  </si>
  <si>
    <t>0M-ALCA1189X1P GROUP1 (13AG)</t>
  </si>
  <si>
    <t>0M-13349</t>
  </si>
  <si>
    <t>0M-ALCA1227X1P GROUP1 (13AI)</t>
  </si>
  <si>
    <t>0M-13352</t>
  </si>
  <si>
    <t>0M-ALCA1190X1P GROUP1 (13AG)</t>
  </si>
  <si>
    <t>0M-13355</t>
  </si>
  <si>
    <t>0M-ALCA1228X1P GROUP1 (13AI)</t>
  </si>
  <si>
    <t>0M-13358</t>
  </si>
  <si>
    <t>0M-ALCA1191X1P GROUP1 (13AG)</t>
  </si>
  <si>
    <t>0M-13361</t>
  </si>
  <si>
    <t>0M-ALCA1229X1P GROUP1 (13AI)</t>
  </si>
  <si>
    <t>0M-13364</t>
  </si>
  <si>
    <t>0M-ALCA1192X1P GROUP1 (13AG)</t>
  </si>
  <si>
    <t>0M-13367</t>
  </si>
  <si>
    <t>0M-ALCA1230X1P GROUP1 (13AI)</t>
  </si>
  <si>
    <t>0M-13370</t>
  </si>
  <si>
    <t>0M-ALCA1198X1P GROUP1 (13AG)</t>
  </si>
  <si>
    <t>0M-13373</t>
  </si>
  <si>
    <t>0M-ALCA1236X1P GROUP1 (13AI)</t>
  </si>
  <si>
    <t>0M-13376</t>
  </si>
  <si>
    <t>0M-ALCA1199X1P GROUP1 (13AG)</t>
  </si>
  <si>
    <t>0M-13379</t>
  </si>
  <si>
    <t>0M-ALCA1237X1P GROUP1 (13AI)</t>
  </si>
  <si>
    <t>0M-13382</t>
  </si>
  <si>
    <t>0M-ALCA1200X1P GROUP1 (13AG)</t>
  </si>
  <si>
    <t>0M-13385</t>
  </si>
  <si>
    <t>0M-ALCA1238X1P GROUP1 (13AI)</t>
  </si>
  <si>
    <t>0M-13388</t>
  </si>
  <si>
    <t>0M-ALCA1201X1P GROUP1 (13AG)</t>
  </si>
  <si>
    <t>0M-13394</t>
  </si>
  <si>
    <t>0M-ALCA1183X1P GROUP1 (13AG)</t>
  </si>
  <si>
    <t>0M-13397</t>
  </si>
  <si>
    <t>0M-ALCA1221X1P GROUP1 (13AI)</t>
  </si>
  <si>
    <t>0M-13400</t>
  </si>
  <si>
    <t>0M-ALCA1184X1P GROUP1 (13AG)</t>
  </si>
  <si>
    <t>0M-13403</t>
  </si>
  <si>
    <t>0M-ALCA1222X1P GROUP1 (13AI)</t>
  </si>
  <si>
    <t>0M-13406</t>
  </si>
  <si>
    <t>0M-ALCA1185X1P GROUP1 (13AG)</t>
  </si>
  <si>
    <t>0M-13409</t>
  </si>
  <si>
    <t>0M-ALCA1223X1P GROUP1 (13AI)</t>
  </si>
  <si>
    <t>0M-13412</t>
  </si>
  <si>
    <t>0M-ALCA1186X1P GROUP1 (13AG)</t>
  </si>
  <si>
    <t>0M-13415</t>
  </si>
  <si>
    <t>0M-ALCA1224X1P GROUP1 (13AI)</t>
  </si>
  <si>
    <t>0M-13418</t>
  </si>
  <si>
    <t>0M-ALCA1187X1P GROUP1 (13AG)</t>
  </si>
  <si>
    <t>0M-13421</t>
  </si>
  <si>
    <t>0M-ALCA1225X1P GROUP1 (13AI)</t>
  </si>
  <si>
    <t>0M-13707</t>
  </si>
  <si>
    <t>0M-13718 GROUP1 PANELS (13AG)</t>
  </si>
  <si>
    <t>0M-13710</t>
  </si>
  <si>
    <t>0M-13717 GROUP1 PANELS (13AI)</t>
  </si>
  <si>
    <t>0M-13713</t>
  </si>
  <si>
    <t>0M-13719 GROUP1 PANELS (13AC)</t>
  </si>
  <si>
    <t>0M-80512</t>
  </si>
  <si>
    <t>0M-ALVL0525X1P GROUP1 (04AD)</t>
  </si>
  <si>
    <t>0M-80516</t>
  </si>
  <si>
    <t>0M-ALF10605X1P GROUP1 (01A1)</t>
  </si>
  <si>
    <t>0M-80518</t>
  </si>
  <si>
    <t>0M-ALF10615X1P GROUP1 (01A3)</t>
  </si>
  <si>
    <t>0M-80521</t>
  </si>
  <si>
    <t>0M-ALVL0389X1P GROUP1 (04AD)</t>
  </si>
  <si>
    <t>0M-80523</t>
  </si>
  <si>
    <t>0M-ALVL0399X1P GROUP1 (04AU)</t>
  </si>
  <si>
    <t>0M-80526</t>
  </si>
  <si>
    <t>0M-ALVL0440X1P GROUP1 (04A2)</t>
  </si>
  <si>
    <t>0M-80527</t>
  </si>
  <si>
    <t>0M-ALVL0448X1P GROUP1 (04A3)</t>
  </si>
  <si>
    <t>0M-80530</t>
  </si>
  <si>
    <t>0M-ALVL0390X1P GROUP1 (04AD)</t>
  </si>
  <si>
    <t>0M-80532</t>
  </si>
  <si>
    <t>0M-ALVL0400X1P GROUP1 (04AU)</t>
  </si>
  <si>
    <t>0M-80534</t>
  </si>
  <si>
    <t>0M-ALCA0960X1P GROUP1 (13AC)</t>
  </si>
  <si>
    <t>0M-80537</t>
  </si>
  <si>
    <t>0M-ALCA0955X1P GROUP1 (13AC)</t>
  </si>
  <si>
    <t>0M-80540</t>
  </si>
  <si>
    <t>0M-ALCA0965X1P GROUP1 (13AC)</t>
  </si>
  <si>
    <t>0M-80544</t>
  </si>
  <si>
    <t>0M-ALVL0444X1P GROUP1 (04A2)</t>
  </si>
  <si>
    <t>0M-80545</t>
  </si>
  <si>
    <t>0M-ALVL0452X1P GROUP1 (04A3)</t>
  </si>
  <si>
    <t>0M-80650</t>
  </si>
  <si>
    <t>0M-ALVL0388X1P GROUP1 (04AD)</t>
  </si>
  <si>
    <t>0M-80652</t>
  </si>
  <si>
    <t>0M-ALVL0524X1P GROUP1 (04AD)</t>
  </si>
  <si>
    <t>0M-80892</t>
  </si>
  <si>
    <t>0M-ALVL0384X1P GROUP1 (04AD)</t>
  </si>
  <si>
    <t>0M-80894</t>
  </si>
  <si>
    <t>0M-ALVL0394X1P GROUP1 (04AU)</t>
  </si>
  <si>
    <t>0M-80896</t>
  </si>
  <si>
    <t>0M-ALCA0952X1P GROUP1 (13AC)</t>
  </si>
  <si>
    <t>0M-80951</t>
  </si>
  <si>
    <t>0M-ALF10606X1P GROUP1 (01A1)</t>
  </si>
  <si>
    <t>0M-80952</t>
  </si>
  <si>
    <t>0M-ALCA0961X1P GROUP1 (13AC)</t>
  </si>
  <si>
    <t>0M-80956</t>
  </si>
  <si>
    <t>0M-ALCA0956X1P GROUP1 (13AC)</t>
  </si>
  <si>
    <t>0M-80959</t>
  </si>
  <si>
    <t>0M-ALF10616X1P GROUP1 (01A3)</t>
  </si>
  <si>
    <t>0M-80960</t>
  </si>
  <si>
    <t>0M-ALCA0966X1P GROUP1 (13AC)</t>
  </si>
  <si>
    <t>0M-80965</t>
  </si>
  <si>
    <t>0M-ALVL0441X1P GROUP1 (04A2)</t>
  </si>
  <si>
    <t>0M-80968</t>
  </si>
  <si>
    <t>0M-ALVL0382X1P GROUP1 (04AD)</t>
  </si>
  <si>
    <t>0M-80970</t>
  </si>
  <si>
    <t>0M-ALVL0392X1P GROUP1 (04AU)</t>
  </si>
  <si>
    <t>0M-80972</t>
  </si>
  <si>
    <t>0M-ALCA0950X1P GROUP1 (13AC)</t>
  </si>
  <si>
    <t>0M-80977</t>
  </si>
  <si>
    <t>0M-ALVL0387X1P GROUP1 (04AD)</t>
  </si>
  <si>
    <t>0M-80979</t>
  </si>
  <si>
    <t>0M-ALVL0397X1P GROUP1 (04AU)</t>
  </si>
  <si>
    <t>0M-80983</t>
  </si>
  <si>
    <t>0M-ALVL0445X1P GROUP1 (04A2)</t>
  </si>
  <si>
    <t>0M-80988</t>
  </si>
  <si>
    <t>0M-ALVL0393X1P GROUP1 (04AU)</t>
  </si>
  <si>
    <t>0M-80990</t>
  </si>
  <si>
    <t>0M-ALCA0951X1P GROUP1 (13AC)</t>
  </si>
  <si>
    <t>0M-80994</t>
  </si>
  <si>
    <t>0M-ALVL0528X1P GROUP1 (04A3)</t>
  </si>
  <si>
    <t>0M-80997</t>
  </si>
  <si>
    <t>0M-ALVL0398X1P GROUP1 (04AU)</t>
  </si>
  <si>
    <t>0M-81000</t>
  </si>
  <si>
    <t>0M-ALVL0529X1P GROUP1 (04A3)</t>
  </si>
  <si>
    <t>0M-817240</t>
  </si>
  <si>
    <t>0M-ALGF0736A1P L GROUP1 (03 AI)</t>
  </si>
  <si>
    <t>0M-817244</t>
  </si>
  <si>
    <t>0M-ALGF0737A1P L GROUP1 (03 AI)</t>
  </si>
  <si>
    <t>0M-817250</t>
  </si>
  <si>
    <t>0M-ALGF0738A1P L GROUP1 (03 AI)</t>
  </si>
  <si>
    <t>0M-818546</t>
  </si>
  <si>
    <t>0M-ALRD0621A1P L GROUP1 (09 AF)</t>
  </si>
  <si>
    <t>0M-818547</t>
  </si>
  <si>
    <t>0M-ALRD0620A1P L GROUP1 (09 AE)</t>
  </si>
  <si>
    <t>0M-84761</t>
  </si>
  <si>
    <t>NO VALVE+STD.COIL HDCV5200</t>
  </si>
  <si>
    <t>0M-ALAD600X1P</t>
  </si>
  <si>
    <t>DAMPER GRAVITY SERIES "T" F3</t>
  </si>
  <si>
    <t>0M-ALAD602X1P</t>
  </si>
  <si>
    <t>DAMPER GRAVITY SERIES "T" F4</t>
  </si>
  <si>
    <t>0M-ALAD604X1P</t>
  </si>
  <si>
    <t>DAMPER GRAVITY SERIES "T" F5</t>
  </si>
  <si>
    <t>0M-ALAD606X1P</t>
  </si>
  <si>
    <t>DAMPER GRAVITY SERIES "T" F6</t>
  </si>
  <si>
    <t>0M-ALAD608X1P</t>
  </si>
  <si>
    <t>DAMPER GRAVITY SERIES "T" F7</t>
  </si>
  <si>
    <t>0M-ALCO0970X1P</t>
  </si>
  <si>
    <t>LOCAL USER TERMINAL (L) TD/TUC+TUL(UL)</t>
  </si>
  <si>
    <t>0M-ALIC252X1P</t>
  </si>
  <si>
    <t>WOODEN CASE PACKING (W) T FR.3</t>
  </si>
  <si>
    <t>0M-ALIC254X1P</t>
  </si>
  <si>
    <t>WOODEN CASE PACKING (W) T FR.4</t>
  </si>
  <si>
    <t>0M-ALIC255X1P</t>
  </si>
  <si>
    <t>WOODEN CASE PACKING (W) T FR.5</t>
  </si>
  <si>
    <t>0M-ALIC256X1P</t>
  </si>
  <si>
    <t>WOODEN CASE PACKING (W) T FR.6</t>
  </si>
  <si>
    <t>0M-ALIC258X1P</t>
  </si>
  <si>
    <t>WOODEN CASE PACKING (W) TDC/TU FR.7</t>
  </si>
  <si>
    <t>0M-ALIC259X1P</t>
  </si>
  <si>
    <t>WOODEN CASE PACKING (W) TDA-E-W FR.7</t>
  </si>
  <si>
    <t>0M-ALIC260X1P</t>
  </si>
  <si>
    <t>WOOD CASE PACK W/DAMPER (Y) T FR.3</t>
  </si>
  <si>
    <t>0M-ALIC262X1P</t>
  </si>
  <si>
    <t>WOOD CASE PACK W/DAMPER (Y) T FR.4</t>
  </si>
  <si>
    <t>0M-ALIC264X1P</t>
  </si>
  <si>
    <t>WOOD CASE PACK W/DAMPER (Y) T FR.5</t>
  </si>
  <si>
    <t>0M-ALIC266X1P</t>
  </si>
  <si>
    <t>WOOD CASE PACK W/DAMPER (Y) T FR.6</t>
  </si>
  <si>
    <t>0M-ALIC268X1P</t>
  </si>
  <si>
    <t>WOOD CASE PACK W/DAMPER (Y) TDC/TU FR.7</t>
  </si>
  <si>
    <t>0M-ALIC269X1P</t>
  </si>
  <si>
    <t>WOOD CASE PACK W/DAMPER (Y) TDA-E-W FR.7</t>
  </si>
  <si>
    <t>0M-ALOP0970X1P</t>
  </si>
  <si>
    <t>LIMIT AMBIENT TEMP SENSOR (2) CW (UL)</t>
  </si>
  <si>
    <t>0M-ALRD0387X1P</t>
  </si>
  <si>
    <t>HOT WATER HEATING (1-2) TDCV0700 UL</t>
  </si>
  <si>
    <t>0M-ALRD0388X1P</t>
  </si>
  <si>
    <t>HOT WATER HEATING (1-2) TDCV1000-1200 UL</t>
  </si>
  <si>
    <t>0M-ALRD0389X1P</t>
  </si>
  <si>
    <t>HOT WATER HEATING (1-2) TDCV1700 UL</t>
  </si>
  <si>
    <t>0M-ALRD0390X1P</t>
  </si>
  <si>
    <t>HOT WATER HEATING (1-2) TDCV2500 UL</t>
  </si>
  <si>
    <t>0M-ALRD0391X1P</t>
  </si>
  <si>
    <t>HOT WATER HEATING (1-2) TDCV3400-4000 UL</t>
  </si>
  <si>
    <t>0M-ALRD0392X1P</t>
  </si>
  <si>
    <t>HOT WATER HEATING (1-2) TDCV4300 UL</t>
  </si>
  <si>
    <t>0M-ALRD0393X1P</t>
  </si>
  <si>
    <t>HOT WATER HEATING (3-4) TDCV0700 UL</t>
  </si>
  <si>
    <t>0M-ALRD0394X1P</t>
  </si>
  <si>
    <t>HOT WATER HEATING (3-4) TDCV1000-1200 UL</t>
  </si>
  <si>
    <t>0M-ALRD0395X1P</t>
  </si>
  <si>
    <t>HOT WATER HEATING (3-4) TDCV1700 UL</t>
  </si>
  <si>
    <t>0M-ALRD0396X1P</t>
  </si>
  <si>
    <t>HOT WATER HEATING (3-4) TDCV2500 UL</t>
  </si>
  <si>
    <t>0M-ALRD0397X1P</t>
  </si>
  <si>
    <t>HOT WATER HEATING (3-4) TDCV3400-4000 UL</t>
  </si>
  <si>
    <t>0M-ALRD0398X1P</t>
  </si>
  <si>
    <t>HOT WATER HEATING (3-4) TDCV4300 UL</t>
  </si>
  <si>
    <t>0M-ALRD0399X1P</t>
  </si>
  <si>
    <t>HOT WATER HEATING (1-2) TUCV0700 UL</t>
  </si>
  <si>
    <t>0M-ALRD0400X1P</t>
  </si>
  <si>
    <t>HOT WATER HEATING (1-2) TUCV1000-1200 UL</t>
  </si>
  <si>
    <t>0M-ALRD0401X1P</t>
  </si>
  <si>
    <t>HOT WATER HEATING (1-2) TUCV1700 UL</t>
  </si>
  <si>
    <t>0M-ALRD0402X1P</t>
  </si>
  <si>
    <t>HOT WATER HEATING (1-2) TUCV2500 UL</t>
  </si>
  <si>
    <t>0M-ALRD0403X1P</t>
  </si>
  <si>
    <t>HOT WATER HEATING (1-2) TUCV3400-4000 UL</t>
  </si>
  <si>
    <t>0M-ALRD0404X1P</t>
  </si>
  <si>
    <t>HOT WATER HEATING (3-4) TUCV0700 UL</t>
  </si>
  <si>
    <t>0M-ALRD0405X1P</t>
  </si>
  <si>
    <t>HOT WATER HEATING (3-4) TUCV1000-1200 UL</t>
  </si>
  <si>
    <t>0M-ALRD0406X1P</t>
  </si>
  <si>
    <t>HOT WATER HEATING (3-4) TUCV1700 UL</t>
  </si>
  <si>
    <t>0M-ALRD0407X1P</t>
  </si>
  <si>
    <t>HOT WATER HEATING (3-4) TUCV2500 UL</t>
  </si>
  <si>
    <t>0M-ALRD0408X1P</t>
  </si>
  <si>
    <t>HOT WATER HEATING (3-4) TUCV3400-4000 UL</t>
  </si>
  <si>
    <t>0M-ALRD0409X1P</t>
  </si>
  <si>
    <t>HOT WATER HEATING (5-6) TUCV F3 UL BACK</t>
  </si>
  <si>
    <t>0M-ALRD0410X1P</t>
  </si>
  <si>
    <t>HOT WATER HEATING (5-6) TUCV F4 UL BACK</t>
  </si>
  <si>
    <t>0M-ALRD0411X1P</t>
  </si>
  <si>
    <t>HOT WATER HEATING (5-6) TUCV F5 UL BACK</t>
  </si>
  <si>
    <t>0M-ALRD0412X1P</t>
  </si>
  <si>
    <t>HOT WATER HEATING (5-6) TUCV F6 UL BACK</t>
  </si>
  <si>
    <t>0M-ALRD0413X1P</t>
  </si>
  <si>
    <t>HOT WATER HEATING (7-8) TUCV F3 UL BACK</t>
  </si>
  <si>
    <t>0M-ALRD0414X1P</t>
  </si>
  <si>
    <t>HOT WATER HEATING (7-8) TUCV F4 UL BACK</t>
  </si>
  <si>
    <t>0M-ALRD0415X1P</t>
  </si>
  <si>
    <t>HOT WATER HEATING (7-8) TUCV F5 UL BACK</t>
  </si>
  <si>
    <t>0M-ALRD0416X1P</t>
  </si>
  <si>
    <t>HOT WATER HEATING (7-8) TUCV F6 UL BACK</t>
  </si>
  <si>
    <t>0M-ALRE0771X1P</t>
  </si>
  <si>
    <t>ELECT HEAT(1-3)STD TDCV0700D(UL)</t>
  </si>
  <si>
    <t>0M-ALRE0772X1P</t>
  </si>
  <si>
    <t>ELECT HEAT(1-3)STD TDCV1000-1200D(UL)</t>
  </si>
  <si>
    <t>0M-ALRE0773X1P</t>
  </si>
  <si>
    <t>ELECT HEAT(1-3)STD TDCV1700D(UL)</t>
  </si>
  <si>
    <t>0M-ALRE0774X1P</t>
  </si>
  <si>
    <t>ELECT HEAT(1-3)STD TDCV2500D(UL)</t>
  </si>
  <si>
    <t>0M-ALRE0775X1P</t>
  </si>
  <si>
    <t>ELECT HEAT(1-3)STD TDCV3400-4300D(UL)</t>
  </si>
  <si>
    <t>0M-ALRE0776X1P</t>
  </si>
  <si>
    <t>ELECT HEAT(1-3)STD TDCV0700G (UL)</t>
  </si>
  <si>
    <t>0M-ALRE0777X1P</t>
  </si>
  <si>
    <t>ELECT HEAT(1-3)STD TDCV1000-1200G (UL)</t>
  </si>
  <si>
    <t>0M-ALRE0778X1P</t>
  </si>
  <si>
    <t>ELECT HEAT(1-3)STD TDCV1700G (UL)</t>
  </si>
  <si>
    <t>0M-ALRE0779X1P</t>
  </si>
  <si>
    <t>ELECT HEAT(1-3)STD TDCV2500G (UL)</t>
  </si>
  <si>
    <t>0M-ALRE0780X1P</t>
  </si>
  <si>
    <t>ELECT HEAT(1-3)STD TDCV3400-4300G (UL)</t>
  </si>
  <si>
    <t>0M-ALRE0781X1P</t>
  </si>
  <si>
    <t>ELECT HEAT(1-3)STD TUCV0700D (UL)</t>
  </si>
  <si>
    <t>0M-ALRE0782X1P</t>
  </si>
  <si>
    <t>ELECT HEAT(1-3)STD TUCV1000-1200D (UL)</t>
  </si>
  <si>
    <t>0M-ALRE0783X1P</t>
  </si>
  <si>
    <t>ELECT HEAT(1-3)STD TUCV1700D (UL)</t>
  </si>
  <si>
    <t>0M-ALRE0784X1P</t>
  </si>
  <si>
    <t>ELECT HEAT(1-3)STD TUCV2500D (UL)</t>
  </si>
  <si>
    <t>0M-ALRE0785X1P</t>
  </si>
  <si>
    <t>ELECT HEAT(1-3)STD TUCV3400-4000D (UL)</t>
  </si>
  <si>
    <t>0M-ALRE0786X1P</t>
  </si>
  <si>
    <t>ELECT HEAT(1-3)STD TUCV0700G (UL)</t>
  </si>
  <si>
    <t>0M-ALRE0787X1P</t>
  </si>
  <si>
    <t>ELECT HEAT(1-3)STD TUCV1000-1200G (UL)</t>
  </si>
  <si>
    <t>0M-ALRE0788X1P</t>
  </si>
  <si>
    <t>ELECT HEAT(1-3)STD TUCV1700G (UL)</t>
  </si>
  <si>
    <t>0M-ALRE0789X1P</t>
  </si>
  <si>
    <t>ELECT HEAT(1-3)STD TUCV2500G (UL)</t>
  </si>
  <si>
    <t>0M-ALRE0790X1P</t>
  </si>
  <si>
    <t>ELECT HEAT(1-3)STD TUCV3400-4000G (UL)</t>
  </si>
  <si>
    <t>0M-ALVA1006X1P</t>
  </si>
  <si>
    <t>3-WAY VALVE (B) TDCV0700 (UL)</t>
  </si>
  <si>
    <t>0M-ALVA1007X1P</t>
  </si>
  <si>
    <t>3-WAY VALVE (B) TDCV1000-1200 (UL)</t>
  </si>
  <si>
    <t>0M-ALVA1008X1P</t>
  </si>
  <si>
    <t>3-WAY VALVE (B) TDCV1700 (UL)</t>
  </si>
  <si>
    <t>0M-ALVA1009X1P</t>
  </si>
  <si>
    <t>3-WAY VALVE (B) TDCV2500 (UL)</t>
  </si>
  <si>
    <t>0M-ALVA1010X1P</t>
  </si>
  <si>
    <t>3-WAY VALVE (B) TDCV3400 (UL)</t>
  </si>
  <si>
    <t>0M-ALVA1011X1P</t>
  </si>
  <si>
    <t>3-WAY VALVE (B) TDCV4000-4300 (UL)</t>
  </si>
  <si>
    <t>0M-ALVA1012X1P</t>
  </si>
  <si>
    <t>2-WAY VALVE (C) TDCV0700 (UL)</t>
  </si>
  <si>
    <t>0M-ALVA1013X1P</t>
  </si>
  <si>
    <t>2-WAY VALVE (C) TDCV1000-1200 (UL)</t>
  </si>
  <si>
    <t>0M-ALVA1014X1P</t>
  </si>
  <si>
    <t>2-WAY VALVE (C) TDCV1700 (UL)</t>
  </si>
  <si>
    <t>0M-ALVA1015X1P</t>
  </si>
  <si>
    <t>2-WAY VALVE (C) TDCV2500 (UL)</t>
  </si>
  <si>
    <t>0M-ALVA1016X1P</t>
  </si>
  <si>
    <t>2-WAY VALVE (C) TDCV3400 (UL)</t>
  </si>
  <si>
    <t>0M-ALVA1017X1P</t>
  </si>
  <si>
    <t>2-WAY VALVE (C) TDCV4000-4300 (UL)</t>
  </si>
  <si>
    <t>0M-ALVA1018X1P</t>
  </si>
  <si>
    <t>3-WAY VALVE (B) TUCV0700 (UL)</t>
  </si>
  <si>
    <t>0M-ALVA1019X1P</t>
  </si>
  <si>
    <t>3-WAY VALVE (B) TUCV1000-1200 (UL)</t>
  </si>
  <si>
    <t>0M-ALVA1022X1P</t>
  </si>
  <si>
    <t>3-WAY VALVE (B) TUCV3400 (UL)</t>
  </si>
  <si>
    <t>0M-ALVA1023X1P</t>
  </si>
  <si>
    <t>3-WAY VALVE (B) TUCV4000 (UL)</t>
  </si>
  <si>
    <t>0M-ALVA1024X1P</t>
  </si>
  <si>
    <t>2-WAY VALVE (C) TUCV0700 (UL)</t>
  </si>
  <si>
    <t>0M-ALVA1025X1P</t>
  </si>
  <si>
    <t>2-WAY VALVE (C) TUCV1000-1200 (UL)</t>
  </si>
  <si>
    <t>0M-ALVA1028X1P</t>
  </si>
  <si>
    <t>2-WAY VALVE (C) TUCV3400 (UL)</t>
  </si>
  <si>
    <t>0M-ALVA1029X1P</t>
  </si>
  <si>
    <t>2-WAY VALVE (C) TUCV4000 (UL)</t>
  </si>
  <si>
    <t>0M-ALVL0383X1P</t>
  </si>
  <si>
    <t>COOL&amp;HUM(D) D TDCV1000D 60HZ(UL)</t>
  </si>
  <si>
    <t>0M-ALVL0412X1P</t>
  </si>
  <si>
    <t>COOL&amp;HUM(D) D TUCV0700D 60HZ(UL)</t>
  </si>
  <si>
    <t>0M-ALVL0413X1P</t>
  </si>
  <si>
    <t>COOL&amp;HUM(D) D TUCV1000D 60HZ(UL)</t>
  </si>
  <si>
    <t>0M-ALVL0414X1P</t>
  </si>
  <si>
    <t>COOL&amp;HUM(D) D TUCV1700D 60HZ(UL)</t>
  </si>
  <si>
    <t>0M-ALVL0415X1P</t>
  </si>
  <si>
    <t>COOL&amp;HUM(D) D TUCV2500D 60HZ(UL)</t>
  </si>
  <si>
    <t>0M-ALVL0417X1P</t>
  </si>
  <si>
    <t>COOL&amp;HUM(D) D TUCV0700G 60HZ(UL)</t>
  </si>
  <si>
    <t>0M-ALVL0418X1P</t>
  </si>
  <si>
    <t>COOL&amp;HUM(D) D TUCV1000G 60HZ(UL)</t>
  </si>
  <si>
    <t>0M-ALVL0419X1P</t>
  </si>
  <si>
    <t>COOL&amp;HUM(D) D TUCV1700G 60HZ(UL)</t>
  </si>
  <si>
    <t>0M-ALVL0420X1P</t>
  </si>
  <si>
    <t>COOL&amp;HUM(D) D TUCV2500G 60HZ(UL)</t>
  </si>
  <si>
    <t>0M-ALVL0422X1P</t>
  </si>
  <si>
    <t>COOL&amp;DEHUM(U) U TUCV0700D 60HZ(UL)</t>
  </si>
  <si>
    <t>0M-ALVL0423X1P</t>
  </si>
  <si>
    <t>COOL&amp;DEHUM(U) U TUCV1000-1200D 60HZ(UL)</t>
  </si>
  <si>
    <t>0M-ALVL0424X1P</t>
  </si>
  <si>
    <t>COOL&amp;DEHUM(U) U TUCV1700D 60HZ(UL)</t>
  </si>
  <si>
    <t>0M-ALVL0425X1P</t>
  </si>
  <si>
    <t>COOL&amp;DEHUM(U) U TUCV2500D 60HZ(UL)</t>
  </si>
  <si>
    <t>0M-ALVL0426X1P</t>
  </si>
  <si>
    <t>COOL&amp;DEHUM(U) U TUCV3400-4000D 60HZ(UL)</t>
  </si>
  <si>
    <t>0M-ALVL0427X1P</t>
  </si>
  <si>
    <t>COOL&amp;DEHUM(U) U TUCV0700G 60HZ(UL)</t>
  </si>
  <si>
    <t>0M-ALVL0428X1P</t>
  </si>
  <si>
    <t>COOL&amp;DEHUM(U) U TUCV1000-1200G 60HZ(UL)</t>
  </si>
  <si>
    <t>0M-ALVL0429X1P</t>
  </si>
  <si>
    <t>COOL&amp;DEHUM(U) U TUCV1700G 60HZ(UL)</t>
  </si>
  <si>
    <t>0M-ALVL0430X1P</t>
  </si>
  <si>
    <t>COOL&amp;DEHUM(U) U TUCV2500G 60HZ(UL)</t>
  </si>
  <si>
    <t>0M-ALVL0431X1P</t>
  </si>
  <si>
    <t>COOL&amp;DEHUM(U) U TUCV3400-4000G 60HZ(UL)</t>
  </si>
  <si>
    <t>0M-ALVL0449X1P</t>
  </si>
  <si>
    <t>COOL&amp;HUM(3) D TUCV1000D (UL) BACK</t>
  </si>
  <si>
    <t>0M-ALVL0453X1P</t>
  </si>
  <si>
    <t>COOL&amp;HUM(3) D TUCV1000G (UL) BACK</t>
  </si>
  <si>
    <t>0M-ALVL0524X1P</t>
  </si>
  <si>
    <t>COOL&amp;HUM(D) D TDCV1200D 60HZ(UL)</t>
  </si>
  <si>
    <t>0M-ALVL0526X1P</t>
  </si>
  <si>
    <t>COOL&amp;HUM(D) D TUCV1200D 60HZ(UL)</t>
  </si>
  <si>
    <t>0M-ALVL0527X1P</t>
  </si>
  <si>
    <t>COOL&amp;HUM(D) D TUCV1200G 60HZ(UL)</t>
  </si>
  <si>
    <t>0M-APCL0687X1P</t>
  </si>
  <si>
    <t>ASSY COMMON TDCV0700D 230V 60HZ UL</t>
  </si>
  <si>
    <t>0M-APCL0688X1P</t>
  </si>
  <si>
    <t>ASSY COMMON TDCV1000D 230V 60HZ UL</t>
  </si>
  <si>
    <t>0M-APCL0689X1P</t>
  </si>
  <si>
    <t>ASSY COMMON TDCV1200D 230V 60HZ UL</t>
  </si>
  <si>
    <t>0M-APCL0690X1P</t>
  </si>
  <si>
    <t>ASSY COMMON TDCV1700D 230V 60HZ UL</t>
  </si>
  <si>
    <t>0M-APCL0691X1P</t>
  </si>
  <si>
    <t>ASSY COMMON TDCV2500D 230V 60HZ UL</t>
  </si>
  <si>
    <t>0M-APCL0692X1P</t>
  </si>
  <si>
    <t>ASSY COMMON TDCV3400D 230V 60HZ UL</t>
  </si>
  <si>
    <t>0M-APCL0693X1P</t>
  </si>
  <si>
    <t>ASSY COMMON TDCV4000D 230V 60HZ UL</t>
  </si>
  <si>
    <t>0M-APCL0694X1P</t>
  </si>
  <si>
    <t>ASSY COMMON TDCV4300D 230V 60HZ UL</t>
  </si>
  <si>
    <t>0M-APCL0695X1P</t>
  </si>
  <si>
    <t>ASSY COMMON TDCV0700G 460V 60HZ UL</t>
  </si>
  <si>
    <t>0M-APCL0696X1P</t>
  </si>
  <si>
    <t>ASSY COMMON TDCV1000G 460V 60HZ UL</t>
  </si>
  <si>
    <t>0M-APCL0697X1P</t>
  </si>
  <si>
    <t>ASSY COMMON TDCV1200G 460V 60HZ UL</t>
  </si>
  <si>
    <t>0M-APCL0698X1P</t>
  </si>
  <si>
    <t>ASSY COMMON TDCV1700G 460V 60HZ UL</t>
  </si>
  <si>
    <t>0M-APCL0699X1P</t>
  </si>
  <si>
    <t>ASSY COMMON TDCV2500G 460V 60HZ UL</t>
  </si>
  <si>
    <t>0M-APCL0700X1P</t>
  </si>
  <si>
    <t>ASSY COMMON TDCV3400G 460V 60HZ UL</t>
  </si>
  <si>
    <t>0M-APCL0701X1P</t>
  </si>
  <si>
    <t>ASSY COMMON TDCV4000G 460V 60HZ UL</t>
  </si>
  <si>
    <t>0M-APCL0702X1P</t>
  </si>
  <si>
    <t>ASSY COMMON TDCV4300G 460V 60HZ UL</t>
  </si>
  <si>
    <t>0M-APCL0703X1P</t>
  </si>
  <si>
    <t>ASSY COMMON TUCV0700D 230V 60HZ UL</t>
  </si>
  <si>
    <t>0M-APCL0704X1P</t>
  </si>
  <si>
    <t>ASSY COMMON TUCV1000D 230V 60HZ UL</t>
  </si>
  <si>
    <t>0M-APCL0705X1P</t>
  </si>
  <si>
    <t>ASSY COMMON TUCV1200D 230V 60HZ UL</t>
  </si>
  <si>
    <t>0M-APCL0706X1P</t>
  </si>
  <si>
    <t>ASSY COMMON TUCV1700D 230V 60HZ UL</t>
  </si>
  <si>
    <t>0M-APCL0707X1P</t>
  </si>
  <si>
    <t>ASSY COMMON TUCV2500D 230V 60HZ UL</t>
  </si>
  <si>
    <t>0M-APCL0708X1P</t>
  </si>
  <si>
    <t>ASSY COMMON TUCV3400D 230V 60HZ UL</t>
  </si>
  <si>
    <t>0M-APCL0709X1P</t>
  </si>
  <si>
    <t>ASSY COMMON TUCV4000D 230V 60HZ UL</t>
  </si>
  <si>
    <t>0M-APCL0710X1P</t>
  </si>
  <si>
    <t>ASSY COMMON TUCV0700G 460V 60HZ UL</t>
  </si>
  <si>
    <t>0M-APCL0711X1P</t>
  </si>
  <si>
    <t>ASSY COMMON TUCV1000G 460V 60HZ UL</t>
  </si>
  <si>
    <t>0M-APCL0712X1P</t>
  </si>
  <si>
    <t>ASSY COMMON TUCV1200G 460V 60HZ UL</t>
  </si>
  <si>
    <t>0M-APCL0713X1P</t>
  </si>
  <si>
    <t>ASSY COMMON TUCV1700G 460V 60HZ UL</t>
  </si>
  <si>
    <t>0M-APCL0714X1P</t>
  </si>
  <si>
    <t>ASSY COMMON TUCV2500G 460V 60HZ UL</t>
  </si>
  <si>
    <t>0M-APCL0715X1P</t>
  </si>
  <si>
    <t>ASSY COMMON TUCV3400G 460V 60HZ UL</t>
  </si>
  <si>
    <t>0M-APCL0716X1P</t>
  </si>
  <si>
    <t>ASSY COMMON TUCV4000G 460V 60HZ UL</t>
  </si>
  <si>
    <t>ACAC20012</t>
  </si>
  <si>
    <t>CDU Metric Pipe Connection Kit</t>
  </si>
  <si>
    <t>ACFD12-B</t>
  </si>
  <si>
    <t>Cooling Distribution Unit 12 Circuit, Bottom/Top Mains, Bottom Distribution Piping</t>
  </si>
  <si>
    <t>ACFD12-T</t>
  </si>
  <si>
    <t>Cooling Distribution Unit 12 Circuit, Bottom/Top Mains, Top Distribution Piping</t>
  </si>
  <si>
    <t>ACFD12-TXW</t>
  </si>
  <si>
    <t>CDU 12 Circuit, Top Distribution Piping, RAL 9003 Schneider White</t>
  </si>
  <si>
    <t>ACRC100</t>
  </si>
  <si>
    <t>InRow RC, 300mm, Chilled Water, 100-120V, 50/60 Hz</t>
  </si>
  <si>
    <t>ACRC103</t>
  </si>
  <si>
    <t>InRow RC, 300mm, Chilled Water, 200-240V, 50/60 Hz</t>
  </si>
  <si>
    <t>ACRC301H</t>
  </si>
  <si>
    <t>InRow RC, 300mm, Chilled Water, 208-230V, 50/60Hz - HT</t>
  </si>
  <si>
    <t>ACRC301HX829</t>
  </si>
  <si>
    <t>InRow CW 300mm - HT, 208-230V, 50/60Hz - Factory Installed Dew Pt Pump, Removed Bottom Piping</t>
  </si>
  <si>
    <t>ACRC301HXW</t>
  </si>
  <si>
    <t>RC 300mm HT, CW, 208-230V 50/60Hz -White</t>
  </si>
  <si>
    <t>ACRC301S</t>
  </si>
  <si>
    <t>InRow RC, 300mm, Chilled Water, 100-240V, 50/60 Hz - ST</t>
  </si>
  <si>
    <t>ACRC301SX797</t>
  </si>
  <si>
    <t>InRow RC, 300mm, Chilled Water, 100-240V, 50/60 Hz - ST w/ gravity drain</t>
  </si>
  <si>
    <t>ACRC301SXW</t>
  </si>
  <si>
    <t>InRow RC, 300mm, Chilled Water, 100-240V, 50/60 Hz - ST - RAL 9003</t>
  </si>
  <si>
    <t>ACRC500</t>
  </si>
  <si>
    <t>InRow RC, 600mm, Chilled Water, 200-240V, 50/60Hz</t>
  </si>
  <si>
    <t>ACRC501</t>
  </si>
  <si>
    <t>InRow RC, 600mm, Chilled Water, 460-480V, 60Hz</t>
  </si>
  <si>
    <t>ACRC502</t>
  </si>
  <si>
    <t>InRow RC, 600mm, Chilled Water, 380-415V, 50Hz</t>
  </si>
  <si>
    <t>ACRC600</t>
  </si>
  <si>
    <t>ACRC600P</t>
  </si>
  <si>
    <t>InRow RC, 600mm, Chilled Water 200-240V 50/60Hz, w/ humidifier</t>
  </si>
  <si>
    <t>ACRC601</t>
  </si>
  <si>
    <t>ACRC601P</t>
  </si>
  <si>
    <t>InRow RC, 600mm, Chilled Water 460-480V 60Hz, w/ humidifier</t>
  </si>
  <si>
    <t>ACRC602</t>
  </si>
  <si>
    <t>InRow RC, 600mm, Chilled Water, 380-415V, 50/60Hz</t>
  </si>
  <si>
    <t>ACRC602P</t>
  </si>
  <si>
    <t>InRow RC, 600mm, Chilled Water 380-415V 50/60 Hz, w/ humidifier</t>
  </si>
  <si>
    <t>ACRP500</t>
  </si>
  <si>
    <t>OUT-OF-STOCK InRow RP Chilled Water 200-240V 50/60Hz</t>
  </si>
  <si>
    <t>ACRP501</t>
  </si>
  <si>
    <t>InRow RP Chilled Water 460-480V 60Hz</t>
  </si>
  <si>
    <t>ACRP502</t>
  </si>
  <si>
    <t>InRow RP Chilled Water 380-415V 50 Hz</t>
  </si>
  <si>
    <t>0H-0847</t>
  </si>
  <si>
    <t>COOL&amp;HUM(D) D TU.(V)2242-2542L (UL)</t>
  </si>
  <si>
    <t>0H-0848</t>
  </si>
  <si>
    <t>COOL&amp;DEHUM(U) U TD/TU.(V)2242-2542L (UL)</t>
  </si>
  <si>
    <t>0H-0905</t>
  </si>
  <si>
    <t>REFRIG (J)R410A+VPR 3WAY TUDV2842L (UL)</t>
  </si>
  <si>
    <t>0H-0906</t>
  </si>
  <si>
    <t>REFRIG (I)R410A+REG.PRES. TUDV2842L (UL)</t>
  </si>
  <si>
    <t>0H-0907</t>
  </si>
  <si>
    <t>REFRIG (H)R410A+VPR 2WAY TUDV2842L (UL)</t>
  </si>
  <si>
    <t>0H-1272</t>
  </si>
  <si>
    <t>COOL&amp;HUM(D) D TD.(V)0511-0611L (UL)</t>
  </si>
  <si>
    <t>0H-1273</t>
  </si>
  <si>
    <t>COOL&amp;HUM(D) D TD.(V)0921L (UL)</t>
  </si>
  <si>
    <t>0H-1274</t>
  </si>
  <si>
    <t>COOL&amp;HUM(D) D TD.(V)1121L (UL)</t>
  </si>
  <si>
    <t>0H-1275</t>
  </si>
  <si>
    <t>COOL&amp;HUM(D) D TD.(V)1422L (UL)</t>
  </si>
  <si>
    <t>0H-1276</t>
  </si>
  <si>
    <t>COOL&amp;HUM(D) D TD.(V)1622-1822L (UL)</t>
  </si>
  <si>
    <t>0H-1277</t>
  </si>
  <si>
    <t>COOL&amp;HUM(D) D TU.(V)0511-0611L (UL)</t>
  </si>
  <si>
    <t>0H-1278</t>
  </si>
  <si>
    <t>COOL&amp;HUM(D) D TU.(V)0921L (UL)</t>
  </si>
  <si>
    <t>0H-1279</t>
  </si>
  <si>
    <t>COOL&amp;HUM(D) D TU.(V)1121L (UL)</t>
  </si>
  <si>
    <t>0H-1280</t>
  </si>
  <si>
    <t>COOL&amp;HUM(D) D TU.(V)1422L (UL)</t>
  </si>
  <si>
    <t>0H-1281</t>
  </si>
  <si>
    <t>COOL&amp;HUM(D) D TU.(V)1622-1822L (UL)</t>
  </si>
  <si>
    <t>0H-1282</t>
  </si>
  <si>
    <t>COOL&amp;DEHUM(U) U TD/TU.(V)0511-0611L (UL)</t>
  </si>
  <si>
    <t>0H-1283</t>
  </si>
  <si>
    <t>COOL&amp;DEHUM(U) U TD/TU.(V)0921L (UL)</t>
  </si>
  <si>
    <t>0H-1284</t>
  </si>
  <si>
    <t>COOL&amp;DEHUM(U) U TD/TU.(V)1121L (UL)</t>
  </si>
  <si>
    <t>0H-1285</t>
  </si>
  <si>
    <t>COOL&amp;DEHUM(U) U TD/TU.(V)1422L (UL)</t>
  </si>
  <si>
    <t>0H-1286</t>
  </si>
  <si>
    <t>COOL&amp;DEHUM(U) U TD/TU.(V)1622-1822L (UL)</t>
  </si>
  <si>
    <t>0H-1287</t>
  </si>
  <si>
    <t>ASSY COMMON TDAV0511L 575V 60Hz UL</t>
  </si>
  <si>
    <t>0H-1288</t>
  </si>
  <si>
    <t>ASSY COMMON TDAV0611L 575V 60Hz UL</t>
  </si>
  <si>
    <t>0H-1289</t>
  </si>
  <si>
    <t>ASSY COMMON TDAV0921L 575V 60Hz UL</t>
  </si>
  <si>
    <t>0H-1290</t>
  </si>
  <si>
    <t>ASSY COMMON TDAV1121L 575V 60Hz UL</t>
  </si>
  <si>
    <t>0H-1291</t>
  </si>
  <si>
    <t>ASSY COMMON TDAV1422L 575V 60Hz UL</t>
  </si>
  <si>
    <t>0H-1292</t>
  </si>
  <si>
    <t>ASSY COMMON TDAV1622L 575V 60Hz UL</t>
  </si>
  <si>
    <t>0H-1293</t>
  </si>
  <si>
    <t>ASSY COMMON TDAV1822L 575V 60Hz UL</t>
  </si>
  <si>
    <t>0H-1294</t>
  </si>
  <si>
    <t>ASSY COMMON TUAV0511L 575V 60Hz UL</t>
  </si>
  <si>
    <t>0H-1295</t>
  </si>
  <si>
    <t>ASSY COMMON TUAV0611L 575V 60Hz UL</t>
  </si>
  <si>
    <t>0H-1296</t>
  </si>
  <si>
    <t>ASSY COMMON TUAV0921L 575V 60Hz UL</t>
  </si>
  <si>
    <t>0H-1297</t>
  </si>
  <si>
    <t>ASSY COMMON TUAV1121L 575V 60Hz UL</t>
  </si>
  <si>
    <t>0H-1298</t>
  </si>
  <si>
    <t>ASSY COMMON TUAV1422L 575V 60Hz UL</t>
  </si>
  <si>
    <t>0H-1299</t>
  </si>
  <si>
    <t>ASSY COMMON TUAV1622L 575V 60Hz UL</t>
  </si>
  <si>
    <t>0H-1300</t>
  </si>
  <si>
    <t>ASSY COMMON TUAV1822L 575V 60Hz UL</t>
  </si>
  <si>
    <t>0H-1301</t>
  </si>
  <si>
    <t>ASSY COMMON TDTV0511L 575V 60Hz UL</t>
  </si>
  <si>
    <t>0H-1302</t>
  </si>
  <si>
    <t>ASSY COMMON TDTV0611L 575V 60Hz UL</t>
  </si>
  <si>
    <t>0H-1303</t>
  </si>
  <si>
    <t>ASSY COMMON TDTV0921L 575V 60Hz UL</t>
  </si>
  <si>
    <t>0H-1304</t>
  </si>
  <si>
    <t>ASSY COMMON TDTV1121L 575V 60Hz UL</t>
  </si>
  <si>
    <t>0H-1305</t>
  </si>
  <si>
    <t>ASSY COMMON TDTV1422L 575V 60Hz UL</t>
  </si>
  <si>
    <t>0H-1306</t>
  </si>
  <si>
    <t>ASSY COMMON TDTV1622L 575V 60Hz UL</t>
  </si>
  <si>
    <t>0H-1307</t>
  </si>
  <si>
    <t>ASSY COMMON TDTV1822L 575V 60Hz UL</t>
  </si>
  <si>
    <t>0H-1308</t>
  </si>
  <si>
    <t>ASSY COMMON TUTV0511L 575V 60Hz UL</t>
  </si>
  <si>
    <t>0H-1309</t>
  </si>
  <si>
    <t>ASSY COMMON TUTV0611L 575V 60Hz UL</t>
  </si>
  <si>
    <t>0H-1310</t>
  </si>
  <si>
    <t>ASSY COMMON TUTV0921L 575V 60Hz UL</t>
  </si>
  <si>
    <t>0H-1311</t>
  </si>
  <si>
    <t>ASSY COMMON TUTV1121L 575V 60Hz UL</t>
  </si>
  <si>
    <t>0H-1312</t>
  </si>
  <si>
    <t>ASSY COMMON TUTV1422L 575V 60Hz UL</t>
  </si>
  <si>
    <t>0H-1313</t>
  </si>
  <si>
    <t>ASSY COMMON TUTV1622L 575V 60Hz UL</t>
  </si>
  <si>
    <t>0H-1314</t>
  </si>
  <si>
    <t>ASSY COMMON TUTV1822L 575V 60Hz UL</t>
  </si>
  <si>
    <t>0H-1315</t>
  </si>
  <si>
    <t>ASSY COMMON TDWV0511L 575V 60Hz UL</t>
  </si>
  <si>
    <t>0H-1316</t>
  </si>
  <si>
    <t>ASSY COMMON TDWV0611L 575V 60Hz UL</t>
  </si>
  <si>
    <t>0H-1317</t>
  </si>
  <si>
    <t>ASSY COMMON TDWV0921L 575V 60Hz UL</t>
  </si>
  <si>
    <t>0H-1318</t>
  </si>
  <si>
    <t>ASSY COMMON TDWV1121L 575V 60Hz UL</t>
  </si>
  <si>
    <t>0H-1319</t>
  </si>
  <si>
    <t>ASSY COMMON TDWV1422L 575V 60Hz UL</t>
  </si>
  <si>
    <t>0H-1320</t>
  </si>
  <si>
    <t>ASSY COMMON TDWV1622L 575V 60Hz UL</t>
  </si>
  <si>
    <t>0H-1321</t>
  </si>
  <si>
    <t>ASSY COMMON TDWV1822L 575V 60Hz UL</t>
  </si>
  <si>
    <t>0H-1322</t>
  </si>
  <si>
    <t>ASSY COMMON TUWV0511L 575V 60Hz UL</t>
  </si>
  <si>
    <t>0H-1323</t>
  </si>
  <si>
    <t>ASSY COMMON TUWV0611L 575V 60Hz UL</t>
  </si>
  <si>
    <t>0H-1324</t>
  </si>
  <si>
    <t>ASSY COMMON TUWV0921L 575V 60Hz UL</t>
  </si>
  <si>
    <t>0H-1325</t>
  </si>
  <si>
    <t>ASSY COMMON TUWV1121L 575V 60Hz UL</t>
  </si>
  <si>
    <t>0H-1326</t>
  </si>
  <si>
    <t>ASSY COMMON TUWV1422L 575V 60Hz UL</t>
  </si>
  <si>
    <t>0H-1327</t>
  </si>
  <si>
    <t>ASSY COMMON TUWV1622L 575V 60Hz UL</t>
  </si>
  <si>
    <t>0H-1328</t>
  </si>
  <si>
    <t>ASSY COMMON TUWV1822L 575V 60Hz UL</t>
  </si>
  <si>
    <t>0H-1329</t>
  </si>
  <si>
    <t>ASSY COMMON TDEV0511L 575V 60Hz UL</t>
  </si>
  <si>
    <t>0H-1330</t>
  </si>
  <si>
    <t>ASSY COMMON TDEV0611L 575V 60Hz UL</t>
  </si>
  <si>
    <t>0H-1331</t>
  </si>
  <si>
    <t>ASSY COMMON TDEV0921L 575V 60Hz UL</t>
  </si>
  <si>
    <t>0H-1332</t>
  </si>
  <si>
    <t>ASSY COMMON TDEV1121L 575V 60Hz UL</t>
  </si>
  <si>
    <t>0H-1333</t>
  </si>
  <si>
    <t>ASSY COMMON TDEV1422L 575V 60Hz UL</t>
  </si>
  <si>
    <t>0H-1334</t>
  </si>
  <si>
    <t>ASSY COMMON TDEV1622L 575V 60Hz UL</t>
  </si>
  <si>
    <t>0H-1335</t>
  </si>
  <si>
    <t>ASSY COMMON TDEV1822L 575V 60Hz UL</t>
  </si>
  <si>
    <t>0H-1336</t>
  </si>
  <si>
    <t>ASSY COMMON TUEV0511L 575V 60Hz UL</t>
  </si>
  <si>
    <t>0H-1337</t>
  </si>
  <si>
    <t>ASSY COMMON TUEV0611L 575V 60Hz UL</t>
  </si>
  <si>
    <t>0H-1338</t>
  </si>
  <si>
    <t>ASSY COMMON TUEV0921L 575V 60Hz UL</t>
  </si>
  <si>
    <t>0H-1339</t>
  </si>
  <si>
    <t>ASSY COMMON TUEV1121L 575V 60Hz UL</t>
  </si>
  <si>
    <t>0H-1340</t>
  </si>
  <si>
    <t>ASSY COMMON TUEV1422L 575V 60Hz UL</t>
  </si>
  <si>
    <t>0H-1341</t>
  </si>
  <si>
    <t>ASSY COMMON TUEV1622L 575V 60Hz UL</t>
  </si>
  <si>
    <t>0H-1342</t>
  </si>
  <si>
    <t>ASSY COMMON TUEV1822L 575V 60Hz UL</t>
  </si>
  <si>
    <t>0H-1343</t>
  </si>
  <si>
    <t>ASSY COMMON TDDV0511L 575V 60Hz UL</t>
  </si>
  <si>
    <t>0H-1344</t>
  </si>
  <si>
    <t>ASSY COMMON TDDV0611L 575V 60Hz UL</t>
  </si>
  <si>
    <t>0H-1345</t>
  </si>
  <si>
    <t>ASSY COMMON TDDV0921L 575V 60Hz UL</t>
  </si>
  <si>
    <t>0H-1346</t>
  </si>
  <si>
    <t>ASSY COMMON TDDV1121L 575V 60Hz UL</t>
  </si>
  <si>
    <t>0H-1347</t>
  </si>
  <si>
    <t>ASSY COMMON TDDV1422L 575V 60Hz UL</t>
  </si>
  <si>
    <t>0H-1348</t>
  </si>
  <si>
    <t>ASSY COMMON TDDV1622L 575V 60Hz UL</t>
  </si>
  <si>
    <t>0H-1349</t>
  </si>
  <si>
    <t>ASSY COMMON TDDV1822L 575V 60Hz UL</t>
  </si>
  <si>
    <t>0H-1350</t>
  </si>
  <si>
    <t>ASSY COMMON TUDV0511L 575V 60Hz UL</t>
  </si>
  <si>
    <t>0H-1351</t>
  </si>
  <si>
    <t>ASSY COMMON TUDV0611L 575V 60Hz UL</t>
  </si>
  <si>
    <t>0H-1352</t>
  </si>
  <si>
    <t>ASSY COMMON TUDV0921L 575V 60Hz UL</t>
  </si>
  <si>
    <t>0H-1353</t>
  </si>
  <si>
    <t>ASSY COMMON TUDV1121L 575V 60Hz UL</t>
  </si>
  <si>
    <t>0H-1354</t>
  </si>
  <si>
    <t>ASSY COMMON TUDV1422L 575V 60Hz UL</t>
  </si>
  <si>
    <t>0H-1355</t>
  </si>
  <si>
    <t>ASSY COMMON TUDV1622L 575V 60Hz UL</t>
  </si>
  <si>
    <t>0H-1356</t>
  </si>
  <si>
    <t>ASSY COMMON TUDV1822L 575V 60Hz UL</t>
  </si>
  <si>
    <t>0H-1375</t>
  </si>
  <si>
    <t>REFRIG (H)R410A+VPR 2WAY TDWV2242L (UL)</t>
  </si>
  <si>
    <t>0H-1376</t>
  </si>
  <si>
    <t>REFRIG (H)R410A+VPR 2WAY TDWV2542L (UL)</t>
  </si>
  <si>
    <t>0H-1377</t>
  </si>
  <si>
    <t>REFRIG (H)R410A+VPR 2WAY TDWV2842L (UL)</t>
  </si>
  <si>
    <t>0H-1378</t>
  </si>
  <si>
    <t>REFRIG (H)R410A+VPR 2WAY TUWV2242L (UL)</t>
  </si>
  <si>
    <t>0H-1379</t>
  </si>
  <si>
    <t>REFRIG (H)R410A+VPR 2WAY TUWV2542L (UL)</t>
  </si>
  <si>
    <t>0H-1380</t>
  </si>
  <si>
    <t>REFRIG (H)R410A+VPR 2WAY TUWV2842L (UL)</t>
  </si>
  <si>
    <t>0H-1381</t>
  </si>
  <si>
    <t>REFRIG (I)R410A+REG.PRES. TDWV2242L (UL)</t>
  </si>
  <si>
    <t>0H-1382</t>
  </si>
  <si>
    <t>REFRIG (I)R410A+REG.PRES. TDWV2542L (UL)</t>
  </si>
  <si>
    <t>0H-1383</t>
  </si>
  <si>
    <t>REFRIG (I)R410A+REG.PRES. TDWV2842L (UL)</t>
  </si>
  <si>
    <t>0H-1384</t>
  </si>
  <si>
    <t>REFRIG (I)R410A+REG.PRES. TUWV2242L (UL)</t>
  </si>
  <si>
    <t>0H-1385</t>
  </si>
  <si>
    <t>REFRIG (I)R410A+REG.PRES. TUWV2542L (UL)</t>
  </si>
  <si>
    <t>0H-1386</t>
  </si>
  <si>
    <t>REFRIG (I)R410A+REG.PRES. TUWV2842L (UL)</t>
  </si>
  <si>
    <t>0H-1397</t>
  </si>
  <si>
    <t>REFRIG (H)R410A+VPR 2WAY TDDV2242L (UL)</t>
  </si>
  <si>
    <t>0H-1398</t>
  </si>
  <si>
    <t>REFRIG (H)R410A+VPR 2WAY TDDV2542L (UL)</t>
  </si>
  <si>
    <t>0H-1399</t>
  </si>
  <si>
    <t>REFRIG (H)R410A+VPR 2WAY TDDV2842L (UL)</t>
  </si>
  <si>
    <t>0H-1400</t>
  </si>
  <si>
    <t>REFRIG (H)R410A+VPR 2WAY TUDV2242L (UL)</t>
  </si>
  <si>
    <t>0H-1401</t>
  </si>
  <si>
    <t>REFRIG (H)R410A+VPR 2WAY TUDV2542L (UL)</t>
  </si>
  <si>
    <t>0H-1402</t>
  </si>
  <si>
    <t>REFRIG (I)R410A+REG.PRES. TDDV2242L (UL)</t>
  </si>
  <si>
    <t>0H-1403</t>
  </si>
  <si>
    <t>REFRIG (I)R410A+REG.PRES. TDDV2542L (UL)</t>
  </si>
  <si>
    <t>0H-1404</t>
  </si>
  <si>
    <t>REFRIG (I)R410A+REG.PRES. TDDV2842L (UL)</t>
  </si>
  <si>
    <t>0H-1405</t>
  </si>
  <si>
    <t>REFRIG (I)R410A+REG.PRES. TUDV2242L (UL)</t>
  </si>
  <si>
    <t>0H-1406</t>
  </si>
  <si>
    <t>REFRIG (I)R410A+REG.PRES. TUDV2542L (UL)</t>
  </si>
  <si>
    <t>0H-1407</t>
  </si>
  <si>
    <t>REFRIG (J)R410A+VPR 3WAY TDWV2242L (UL)</t>
  </si>
  <si>
    <t>0H-1408</t>
  </si>
  <si>
    <t>REFRIG (J)R410A+VPR 3WAY TDWV2542L (UL)</t>
  </si>
  <si>
    <t>0H-1409</t>
  </si>
  <si>
    <t>REFRIG (J)R410A+VPR 3WAY TDWV2842L (UL)</t>
  </si>
  <si>
    <t>0H-1410</t>
  </si>
  <si>
    <t>REFRIG (J)R410A+VPR 3WAY TUWV2242L (UL)</t>
  </si>
  <si>
    <t>0H-1411</t>
  </si>
  <si>
    <t>REFRIG (J)R410A+VPR 3WAY TUWV2542L (UL)</t>
  </si>
  <si>
    <t>0H-1412</t>
  </si>
  <si>
    <t>REFRIG (J)R410A+VPR 3WAY TUWV2842L (UL)</t>
  </si>
  <si>
    <t>0H-1413</t>
  </si>
  <si>
    <t>REFRIG (J)R410A+VPR 3WAY TDDV2242L (UL)</t>
  </si>
  <si>
    <t>0H-1414</t>
  </si>
  <si>
    <t>REFRIG (J)R410A+VPR 3WAY TDDV2542L (UL)</t>
  </si>
  <si>
    <t>0H-1415</t>
  </si>
  <si>
    <t>REFRIG (J)R410A+VPR 3WAY TDDV2842L (UL)</t>
  </si>
  <si>
    <t>0H-1416</t>
  </si>
  <si>
    <t>REFRIG (J)R410A+VPR 3WAY TUDV2242L (UL)</t>
  </si>
  <si>
    <t>0H-1417</t>
  </si>
  <si>
    <t>REFRIG (J)R410A+VPR 3WAY TUDV2542L (UL)</t>
  </si>
  <si>
    <t>0M-0304</t>
  </si>
  <si>
    <t>0M-ALGF0814A1P L GROUP1 (03 AJ)</t>
  </si>
  <si>
    <t>0M-0305</t>
  </si>
  <si>
    <t>0M-ALGF0694A1P L GROUP1 (03 AH)</t>
  </si>
  <si>
    <t>0M-0307</t>
  </si>
  <si>
    <t>0M-ALGF0695A1P L GROUP1 (03 AH)</t>
  </si>
  <si>
    <t>0M-0309</t>
  </si>
  <si>
    <t>0M-ALGF0815A1P L GROUP1 (03 AJ)</t>
  </si>
  <si>
    <t>0M-0313</t>
  </si>
  <si>
    <t>FILTER (B)MERV13 TD\TU.D-E-T1422.1822 UL</t>
  </si>
  <si>
    <t>0M-11552</t>
  </si>
  <si>
    <t>0M-ALAD0678X1P GROUP1 (10 A2)</t>
  </si>
  <si>
    <t>0M-11554</t>
  </si>
  <si>
    <t>0M-ALCA0973X1P GROUP1 (13AC)</t>
  </si>
  <si>
    <t>0M-11581</t>
  </si>
  <si>
    <t>0M-ALAD0674X1P GROUP1 (10 A2)</t>
  </si>
  <si>
    <t>0M-11583</t>
  </si>
  <si>
    <t>0M-ALCA0969X1P GROUP1 (13AC)</t>
  </si>
  <si>
    <t>0M-11586</t>
  </si>
  <si>
    <t>0M-ALAD0675X1P GROUP1 (10 A2)</t>
  </si>
  <si>
    <t>0M-11588</t>
  </si>
  <si>
    <t>0M-ALCA0970X1P GROUP1 (13AC)</t>
  </si>
  <si>
    <t>0M-11591</t>
  </si>
  <si>
    <t>0M-ALAD0676X1P GROUP1 (10 A2)</t>
  </si>
  <si>
    <t>0M-11597</t>
  </si>
  <si>
    <t>0M-ALCA0971X1P GROUP1 (13AC)</t>
  </si>
  <si>
    <t>0M-11600</t>
  </si>
  <si>
    <t>0M-ALAD0677X1P GROUP1 (10 A2)</t>
  </si>
  <si>
    <t>0M-11602</t>
  </si>
  <si>
    <t>0M-ALCA0972X1P GROUP1 (13AC)</t>
  </si>
  <si>
    <t>0M-11627</t>
  </si>
  <si>
    <t>0M-ALF10636X1P GROUP1 (01 A 1)</t>
  </si>
  <si>
    <t>0M-11628</t>
  </si>
  <si>
    <t>0M-ALCA0979X1P GROUP1 (13 A C)</t>
  </si>
  <si>
    <t>0M-11632</t>
  </si>
  <si>
    <t>0M-ALCA0974X1P GROUP1 (13 A C)</t>
  </si>
  <si>
    <t>0M-11635</t>
  </si>
  <si>
    <t>0M-ALF10646X1P GROUP1 (01 A 3)</t>
  </si>
  <si>
    <t>0M-11636</t>
  </si>
  <si>
    <t>0M-ALCA0984X1P GROUP1 (13 A C)</t>
  </si>
  <si>
    <t>0M-11683</t>
  </si>
  <si>
    <t>0M-ALF10637X1P GROUP1 (01 A 1)</t>
  </si>
  <si>
    <t>0M-11684</t>
  </si>
  <si>
    <t>0M-ALCA0980X1P GROUP1 (13 A C)</t>
  </si>
  <si>
    <t>0M-11688</t>
  </si>
  <si>
    <t>0M-ALCA0975X1P GROUP1 (13 A C)</t>
  </si>
  <si>
    <t>0M-11691</t>
  </si>
  <si>
    <t>0M-ALF10647X1P GROUP1 (01 A 3)</t>
  </si>
  <si>
    <t>0M-11692</t>
  </si>
  <si>
    <t>0M-ALCA0985X1P GROUP1 (13 A C)</t>
  </si>
  <si>
    <t>0M-11703</t>
  </si>
  <si>
    <t>0M-ALF10638X1P GROUP1 (01 A 1)</t>
  </si>
  <si>
    <t>0M-11704</t>
  </si>
  <si>
    <t>0M-ALCA0981X1P GROUP1 (13 A C)</t>
  </si>
  <si>
    <t>0M-11708</t>
  </si>
  <si>
    <t>0M-ALCA0976X1P GROUP1 (13 A C)</t>
  </si>
  <si>
    <t>0M-11711</t>
  </si>
  <si>
    <t>0M-ALF10648X1P GROUP1 (01 A 3)</t>
  </si>
  <si>
    <t>0M-11712</t>
  </si>
  <si>
    <t>0M-ALCA0986X1P GROUP1 (13 A C)</t>
  </si>
  <si>
    <t>0M-11715</t>
  </si>
  <si>
    <t>0M-ALF10639X1P GROUP1 (01 A 1)</t>
  </si>
  <si>
    <t>0M-11716</t>
  </si>
  <si>
    <t>0M-ALCA0982X1P GROUP1 (13 A C)</t>
  </si>
  <si>
    <t>0M-11720</t>
  </si>
  <si>
    <t>0M-ALCA0977X1P GROUP1 (13 A C)</t>
  </si>
  <si>
    <t>0M-11723</t>
  </si>
  <si>
    <t>0M-ALF10649X1P GROUP1 (01 A 3)</t>
  </si>
  <si>
    <t>0M-11724</t>
  </si>
  <si>
    <t>0M-ALCA0987X1P GROUP1 (13 A C)</t>
  </si>
  <si>
    <t>0M-11727</t>
  </si>
  <si>
    <t>0M-ALF10650X1P GROUP1 (01 A 1)</t>
  </si>
  <si>
    <t>0M-11735</t>
  </si>
  <si>
    <t>0M-ALF10658X1P GROUP1 (01 A 3)</t>
  </si>
  <si>
    <t>0M-11771</t>
  </si>
  <si>
    <t>0M-ALF10651X1P GROUP1 (01 A 1)</t>
  </si>
  <si>
    <t>0M-11773</t>
  </si>
  <si>
    <t>0M-ALF10659X1P GROUP1 (01 A 3)</t>
  </si>
  <si>
    <t>0M-12090</t>
  </si>
  <si>
    <t>H.GAS REHT(E)TD.AT0921 L (U-D) R410A(UL)</t>
  </si>
  <si>
    <t>0M-12091</t>
  </si>
  <si>
    <t>H.GAS REHT(E)TD.AT1121 L (U-D) R410A(UL)</t>
  </si>
  <si>
    <t>0M-12882</t>
  </si>
  <si>
    <t>0M-ALGF0694A1P GROUP1 (03 AH)</t>
  </si>
  <si>
    <t>0M-12885</t>
  </si>
  <si>
    <t>0M-ALGF0695A1P GROUP2 (03 AH 09 A0-A1)</t>
  </si>
  <si>
    <t>0M-12886</t>
  </si>
  <si>
    <t>0M-ALGF0704A1P GROUP1 (03 AH)</t>
  </si>
  <si>
    <t>0M-12890</t>
  </si>
  <si>
    <t>0M-ALGF0705A1P GROUP1 (03 AH)</t>
  </si>
  <si>
    <t>0M-12894</t>
  </si>
  <si>
    <t>0M-ALGF0714A1P GROUP1 (03 AH)</t>
  </si>
  <si>
    <t>0M-12898</t>
  </si>
  <si>
    <t>0M-ALGF0715A1P GROUP1 (03 AH)</t>
  </si>
  <si>
    <t>0M-12902</t>
  </si>
  <si>
    <t>0M-ALGF0814A1P GROUP1 (03 AJ)</t>
  </si>
  <si>
    <t>0M-12906</t>
  </si>
  <si>
    <t>0M-ALGF0824A1P GROUP1 (03 AJ)</t>
  </si>
  <si>
    <t>0M-12910</t>
  </si>
  <si>
    <t>0M-ALGF0825A1P GROUP1 (03 AJ)</t>
  </si>
  <si>
    <t>0M-12914</t>
  </si>
  <si>
    <t>0M-ALGF0834A1P GROUP1 (03 AJ)</t>
  </si>
  <si>
    <t>0M-12918</t>
  </si>
  <si>
    <t>0M-ALGF0835A1P GROUP1 (03 AJ)</t>
  </si>
  <si>
    <t>0M-12922</t>
  </si>
  <si>
    <t>0M-ALGF0686A1P GROUP1 (03 AH)</t>
  </si>
  <si>
    <t>0M-12924</t>
  </si>
  <si>
    <t>0M-ALGF0696A1P GROUP1 (03 AH)</t>
  </si>
  <si>
    <t>0M-12926</t>
  </si>
  <si>
    <t>0M-ALGF0706A1P GROUP1 (03 AH)</t>
  </si>
  <si>
    <t>0M-12930</t>
  </si>
  <si>
    <t>0M-ALGF0716A1P GROUP1 (03 AH)</t>
  </si>
  <si>
    <t>0M-12934</t>
  </si>
  <si>
    <t>0M-ALGF0806A1P GROUP1 (03 AJ)</t>
  </si>
  <si>
    <t>0M-12936</t>
  </si>
  <si>
    <t>0M-ALGF0816A1P GROUP1 (03 AJ)</t>
  </si>
  <si>
    <t>0M-12938</t>
  </si>
  <si>
    <t>0M-ALGF0826A1P GROUP1 (03 AJ)</t>
  </si>
  <si>
    <t>0M-12942</t>
  </si>
  <si>
    <t>0M-ALGF0836A1P GROUP1 (03 AJ)</t>
  </si>
  <si>
    <t>0M-12946</t>
  </si>
  <si>
    <t>0M-ALGF0697A1P GROUP1 (03 AH)</t>
  </si>
  <si>
    <t>0M-12948</t>
  </si>
  <si>
    <t>0M-ALGF0707A1P GROUP1 (03 AH)</t>
  </si>
  <si>
    <t>0M-12950</t>
  </si>
  <si>
    <t>0M-ALGF0717A1P GROUP1 (03 AH)</t>
  </si>
  <si>
    <t>0M-12952</t>
  </si>
  <si>
    <t>0M-ALGF0817A1P GROUP1 (03 AJ)</t>
  </si>
  <si>
    <t>0M-12954</t>
  </si>
  <si>
    <t>0M-ALGF0827A1P GROUP1 (03 AJ)</t>
  </si>
  <si>
    <t>0M-12956</t>
  </si>
  <si>
    <t>0M-ALGF0837A1P GROUP1 (03 AJ)</t>
  </si>
  <si>
    <t>0M-12958</t>
  </si>
  <si>
    <t>0M-ALGF0688A1P GROUP1 (03 AH)</t>
  </si>
  <si>
    <t>0M-12960</t>
  </si>
  <si>
    <t>0M-ALGF0689A1P GROUP1 (03 AH)</t>
  </si>
  <si>
    <t>0M-12962</t>
  </si>
  <si>
    <t>0M-ALGF0690A1P GROUP1 (03 AH)</t>
  </si>
  <si>
    <t>0M-12964</t>
  </si>
  <si>
    <t>0M-ALGF0698A1P GROUP1 (03 AH)</t>
  </si>
  <si>
    <t>0M-12966</t>
  </si>
  <si>
    <t>0M-ALGF0699A1P GROUP1 (03 AH)</t>
  </si>
  <si>
    <t>0M-12968</t>
  </si>
  <si>
    <t>0M-ALGF0700A1P GROUP1 (03 AH)</t>
  </si>
  <si>
    <t>0M-12970</t>
  </si>
  <si>
    <t>0M-ALGF0708A1P GROUP1 (03 AH)</t>
  </si>
  <si>
    <t>0M-12972</t>
  </si>
  <si>
    <t>0M-ALGF0709A1P GROUP1 (03 AH)</t>
  </si>
  <si>
    <t>0M-12974</t>
  </si>
  <si>
    <t>0M-ALGF0710A1P GROUP1 (03 AH)</t>
  </si>
  <si>
    <t>0M-12976</t>
  </si>
  <si>
    <t>0M-ALGF0718A1P GROUP1 (03 AH)</t>
  </si>
  <si>
    <t>0M-12978</t>
  </si>
  <si>
    <t>0M-ALGF0719A1P GROUP1 (03 AH)</t>
  </si>
  <si>
    <t>0M-12980</t>
  </si>
  <si>
    <t>0M-ALGF0720A1P GROUP1 (03 AH)</t>
  </si>
  <si>
    <t>0M-12982</t>
  </si>
  <si>
    <t>0M-ALGF0808A1P GROUP1 (03 AJ)</t>
  </si>
  <si>
    <t>0M-12984</t>
  </si>
  <si>
    <t>0M-ALGF0809A1P GROUP1 (03 AJ)</t>
  </si>
  <si>
    <t>0M-12986</t>
  </si>
  <si>
    <t>0M-ALGF0810A1P GROUP1 (03 AJ)</t>
  </si>
  <si>
    <t>0M-12988</t>
  </si>
  <si>
    <t>0M-ALGF0818A1P GROUP1 (03 AJ)</t>
  </si>
  <si>
    <t>0M-12990</t>
  </si>
  <si>
    <t>0M-ALGF0819A1P GROUP1 (03 AJ)</t>
  </si>
  <si>
    <t>0M-12992</t>
  </si>
  <si>
    <t>0M-ALGF0820A1P GROUP1 (03 AJ)</t>
  </si>
  <si>
    <t>0M-12994</t>
  </si>
  <si>
    <t>0M-ALGF0828A1P GROUP1 (03 AJ)</t>
  </si>
  <si>
    <t>0M-12996</t>
  </si>
  <si>
    <t>0M-ALGF0829A1P GROUP1 (03 AJ)</t>
  </si>
  <si>
    <t>0M-12998</t>
  </si>
  <si>
    <t>0M-ALGF0830A1P GROUP1 (03 AJ)</t>
  </si>
  <si>
    <t>0M-13000</t>
  </si>
  <si>
    <t>0M-ALGF0838A1P GROUP1 (03 AJ)</t>
  </si>
  <si>
    <t>0M-13002</t>
  </si>
  <si>
    <t>0M-ALGF0839A1P GROUP1 (03 AJ)</t>
  </si>
  <si>
    <t>0M-13004</t>
  </si>
  <si>
    <t>0M-ALGF0840A1P GROUP1 (03 AJ)</t>
  </si>
  <si>
    <t>0M-13042</t>
  </si>
  <si>
    <t>0M-ALCA1073X1P GROUP1 (13AE)</t>
  </si>
  <si>
    <t>0M-13045</t>
  </si>
  <si>
    <t>0M-ALCA1074X1P GROUP1 (13AE)</t>
  </si>
  <si>
    <t>0M-13048</t>
  </si>
  <si>
    <t>0M-13094</t>
  </si>
  <si>
    <t>0M-ALCA1082X1P GROUP 1 (13 AE)</t>
  </si>
  <si>
    <t>0M-13424</t>
  </si>
  <si>
    <t>0M-ALCA1202X1P GROUP 1 (13 AG)</t>
  </si>
  <si>
    <t>0M-13427</t>
  </si>
  <si>
    <t>0M-ALCA1240X1P GROUP 1 (13 AI)</t>
  </si>
  <si>
    <t>0M-13430</t>
  </si>
  <si>
    <t>0M-ALCA1203X1P GROUP 1 (13 AG)</t>
  </si>
  <si>
    <t>0M-13433</t>
  </si>
  <si>
    <t>0M-ALCA1241X1P GROUP 1 (13 AI)</t>
  </si>
  <si>
    <t>0M-13436</t>
  </si>
  <si>
    <t>0M-ALCA1204X1P GROUP 1 (13 AG)</t>
  </si>
  <si>
    <t>0M-13439</t>
  </si>
  <si>
    <t>0M-ALCA1242X1P GROUP 1 (13 AI)</t>
  </si>
  <si>
    <t>0M-13442</t>
  </si>
  <si>
    <t>0M-ALCA1205X1P GROUP 1 (13 AG)</t>
  </si>
  <si>
    <t>0M-13445</t>
  </si>
  <si>
    <t>0M-ALCA1243X1P GROUP 1 (13 AI)</t>
  </si>
  <si>
    <t>0M-13448</t>
  </si>
  <si>
    <t>0M-ALCA1206X1P GROUP 1 (13 AG)</t>
  </si>
  <si>
    <t>0M-13451</t>
  </si>
  <si>
    <t>0M-ALCA1244X1P GROUP 1 (13 AI)</t>
  </si>
  <si>
    <t>0M-13457</t>
  </si>
  <si>
    <t>0M-ALCA1245X1P GROUP 1 (13 AI)</t>
  </si>
  <si>
    <t>0M-13460</t>
  </si>
  <si>
    <t>0M-ALCA1208X1P GROUP 1 (13 AG)</t>
  </si>
  <si>
    <t>0M-13463</t>
  </si>
  <si>
    <t>0M-ALCA1246X1P GROUP 1 (13 AI)</t>
  </si>
  <si>
    <t>0M-13466</t>
  </si>
  <si>
    <t>0M-ALCA1209X1P GROUP 1 (13 AG)</t>
  </si>
  <si>
    <t>0M-13469</t>
  </si>
  <si>
    <t>0M-ALCA1247X1P GROUP 1 (13 AI)</t>
  </si>
  <si>
    <t>0M-13472</t>
  </si>
  <si>
    <t>0M-ALCA1210X1P GROUP 1 (13 AG)</t>
  </si>
  <si>
    <t>0M-13475</t>
  </si>
  <si>
    <t>0M-ALCA1248X1P GROUP 1 (13 AI)</t>
  </si>
  <si>
    <t>0M-13478</t>
  </si>
  <si>
    <t>0M-ALCA1211X1P GROUP 1 (13 AG)</t>
  </si>
  <si>
    <t>0M-13481</t>
  </si>
  <si>
    <t>0M-ALCA1249X1P GROUP 1 (13 AI)</t>
  </si>
  <si>
    <t>0M-13484</t>
  </si>
  <si>
    <t>0M-ALCA1212X1P GROUP 1 (13 AG)</t>
  </si>
  <si>
    <t>0M-13487</t>
  </si>
  <si>
    <t>0M-ALCA1250X1P GROUP 1 (13 AI)</t>
  </si>
  <si>
    <t>0M-13490</t>
  </si>
  <si>
    <t>0M-ALCA1213X1P GROUP 1 (13 AG)</t>
  </si>
  <si>
    <t>0M-13493</t>
  </si>
  <si>
    <t>0M-ALCA1251X1P GROUP 1 (13 AI)</t>
  </si>
  <si>
    <t>0M-13496</t>
  </si>
  <si>
    <t>0M-ALCA1214X1P GROUP1 (13 AG)</t>
  </si>
  <si>
    <t>0M-13499</t>
  </si>
  <si>
    <t>0M-ALCA1252X1P GROUP1 (13 AI)</t>
  </si>
  <si>
    <t>0M-13502</t>
  </si>
  <si>
    <t>0M-ALCA1215X1P GROUP1 (13 AG)</t>
  </si>
  <si>
    <t>0M-13505</t>
  </si>
  <si>
    <t>0M-ALCA1253X1P GROUP1 (13 AI)</t>
  </si>
  <si>
    <t>0M-13508</t>
  </si>
  <si>
    <t>0M-ALCA1216X1P GROUP1 (13 AG)</t>
  </si>
  <si>
    <t>0M-13511</t>
  </si>
  <si>
    <t>0M-ALCA1254X1P GROUP1 (13 AI)</t>
  </si>
  <si>
    <t>0M-13514</t>
  </si>
  <si>
    <t>0M-ALCA1217X1P GROUP1 (13 AG)</t>
  </si>
  <si>
    <t>0M-13517</t>
  </si>
  <si>
    <t>0M-ALCA1255X1P GROUP1 (13 AI)</t>
  </si>
  <si>
    <t>0M-13520</t>
  </si>
  <si>
    <t>0M-ALCA1218X1P GROUP1 (13 AG)</t>
  </si>
  <si>
    <t>0M-13523</t>
  </si>
  <si>
    <t>0M-ALCA1256X1P GROUP1 (13 AI)</t>
  </si>
  <si>
    <t>0M-13526</t>
  </si>
  <si>
    <t>0M-ALCA1219X1P GROUP1 (13 AG)</t>
  </si>
  <si>
    <t>0M-13529</t>
  </si>
  <si>
    <t>0M-ALCA1257X1P GROUP1 (13 AI)</t>
  </si>
  <si>
    <t>0M-13532</t>
  </si>
  <si>
    <t>0M-ALCA1220X1P GROUP1 (13 AG)</t>
  </si>
  <si>
    <t>0M-13535</t>
  </si>
  <si>
    <t>0M-ALCA1258X1P GROUP1 (13 AI)</t>
  </si>
  <si>
    <t>0M-13660</t>
  </si>
  <si>
    <t>0M-ALRD0654X1P GROUP1 (09 AE)</t>
  </si>
  <si>
    <t>0M-13663</t>
  </si>
  <si>
    <t>0M-ALRD0655X1P GROUP1 (09 AE)</t>
  </si>
  <si>
    <t>0M-13666</t>
  </si>
  <si>
    <t>0M-ALRD0658X1P GROUP1 (09 AF)</t>
  </si>
  <si>
    <t>0M-13669</t>
  </si>
  <si>
    <t>0M-ALRD0659X1P GROUP1 (09 AF)</t>
  </si>
  <si>
    <t>0M-13672</t>
  </si>
  <si>
    <t>0M-ALRD0660X1P GROUP1 (09 AE)</t>
  </si>
  <si>
    <t>0M-13675</t>
  </si>
  <si>
    <t>0M-ALRD0661X1P GROUP1 (09 AE)</t>
  </si>
  <si>
    <t>0M-13678</t>
  </si>
  <si>
    <t>0M-ALRD0662X1P GROUP1 (09 AE)</t>
  </si>
  <si>
    <t>0M-13683</t>
  </si>
  <si>
    <t>0M-ALRD0663X1P GROUP1 (09 AE)</t>
  </si>
  <si>
    <t>0M-13688</t>
  </si>
  <si>
    <t>0M-ALRD0664X1P GROUP1 (09 AF)</t>
  </si>
  <si>
    <t>0M-13691</t>
  </si>
  <si>
    <t>0M-ALRD0665X1P GROUP1 (09 AF)</t>
  </si>
  <si>
    <t>0M-13694</t>
  </si>
  <si>
    <t>0M-ALRD0666X1P GROUP1 (09 AF)</t>
  </si>
  <si>
    <t>0M-13699</t>
  </si>
  <si>
    <t>0M-ALRD0667X1P GROUP1 (09 AE)</t>
  </si>
  <si>
    <t>0M-80654</t>
  </si>
  <si>
    <t>0M-ALF10640X1P GROUP1 (01 A 1)</t>
  </si>
  <si>
    <t>0M-80656</t>
  </si>
  <si>
    <t>0M-ALCA0983X1P GROUP1 (13 A C)</t>
  </si>
  <si>
    <t>0M-80659</t>
  </si>
  <si>
    <t>0M-ALCA0978X1P GROUP1 (13 A C)</t>
  </si>
  <si>
    <t>0M-816880</t>
  </si>
  <si>
    <t>0M-ALCA0983X1P L GROUP1 (13 A C)</t>
  </si>
  <si>
    <t>0M-816888</t>
  </si>
  <si>
    <t>ELECT HEAT (1) STD. TU.2242-2542L (UL)</t>
  </si>
  <si>
    <t>0M-816935</t>
  </si>
  <si>
    <t>0M-ALCA0978X1P L GROUP1 (13 A C)</t>
  </si>
  <si>
    <t>0M-816952</t>
  </si>
  <si>
    <t>ELECT HEAT (1) STD. TD.0511-0611L (UL)</t>
  </si>
  <si>
    <t>0M-816953</t>
  </si>
  <si>
    <t>ELECT HEAT (1) STD. TD.0921L (UL)</t>
  </si>
  <si>
    <t>0M-816954</t>
  </si>
  <si>
    <t>ELECT HEAT (1) STD. TD.1121L (UL)</t>
  </si>
  <si>
    <t>0M-816955</t>
  </si>
  <si>
    <t>ELECT HEAT (1) STD. TD.1422..1822L (UL)</t>
  </si>
  <si>
    <t>0M-816956</t>
  </si>
  <si>
    <t>ELECT HEAT (1) STD. TU.0511-0611L (UL)</t>
  </si>
  <si>
    <t>0M-816957</t>
  </si>
  <si>
    <t>ELECT HEAT (1) STD. TU.0921L (UL)</t>
  </si>
  <si>
    <t>0M-816958</t>
  </si>
  <si>
    <t>ELECT HEAT (1) STD. TU.1121L (UL)</t>
  </si>
  <si>
    <t>0M-816959</t>
  </si>
  <si>
    <t>ELECT HEAT (1) STD. TU.1422..1822L (UL)</t>
  </si>
  <si>
    <t>0M-817241</t>
  </si>
  <si>
    <t>0M-ALGF0696A1P L GROUP1 (03 AH)</t>
  </si>
  <si>
    <t>0M-817242</t>
  </si>
  <si>
    <t>0M-ALGF0816A1P L GROUP1 (03 AJ)</t>
  </si>
  <si>
    <t>0M-817245</t>
  </si>
  <si>
    <t>0M-ALGF0697A1P L GROUP1 (03 AH)</t>
  </si>
  <si>
    <t>0M-817246</t>
  </si>
  <si>
    <t>0M-ALGF0817A1P L GROUP1 (03 AJ)</t>
  </si>
  <si>
    <t>0M-817248</t>
  </si>
  <si>
    <t>0M-ALGF0698A1P L GROUP1 (03 AH)</t>
  </si>
  <si>
    <t>0M-817249</t>
  </si>
  <si>
    <t>0M-ALGF0818A1P L GROUP1 (03 AJ)</t>
  </si>
  <si>
    <t>0M-818185</t>
  </si>
  <si>
    <t>0M-ALCA1202X1P L GROUP 1 (13 AG)</t>
  </si>
  <si>
    <t>0M-818186</t>
  </si>
  <si>
    <t>0M-ALCA1240X1P L GROUP 1 (13 AI)</t>
  </si>
  <si>
    <t>0M-818756</t>
  </si>
  <si>
    <t>H. GAS REHT(E)TD.DW1121 L (U-D) R410A UL</t>
  </si>
  <si>
    <t>0M-818757</t>
  </si>
  <si>
    <t>H. GAS REHT(F)TD.DW1121 L (U-D+R) R410A</t>
  </si>
  <si>
    <t>0M-ALCO0979X1P</t>
  </si>
  <si>
    <t>LOCAL TERMINAL SMALL(L)+TUL TD/TU.DX(UL)</t>
  </si>
  <si>
    <t>0M-ALCO0980X1P</t>
  </si>
  <si>
    <t>LOCAL TERMINAL MED(L)+TUL"T"DX F3.F6 U</t>
  </si>
  <si>
    <t>0M-ALCO0989X1P</t>
  </si>
  <si>
    <t>LOCAL TERMINAL MED(L)+TUL "T" DX F7(UL)</t>
  </si>
  <si>
    <t>0M-ALCO1001X1P</t>
  </si>
  <si>
    <t>LOCAL TERM. SMALL(L)+TUL TD. DX F3(UL)</t>
  </si>
  <si>
    <t>0M-ALGF0531X1P</t>
  </si>
  <si>
    <t>REFRIG (H)R410A+VPR 2WAY TDWV2242D (UL)</t>
  </si>
  <si>
    <t>0M-ALGF0532X1P</t>
  </si>
  <si>
    <t>REFRIG (H)R410A+VPR 2WAY TDWV2542D (UL)</t>
  </si>
  <si>
    <t>0M-ALGF0533X1P</t>
  </si>
  <si>
    <t>REFRIG (H)R410A+VPR 2WAY TDWV2842D (UL)</t>
  </si>
  <si>
    <t>0M-ALGF0541X1P</t>
  </si>
  <si>
    <t>REFRIG (H)R410A+VPR 2WAY TDWV2242G (UL)</t>
  </si>
  <si>
    <t>0M-ALGF0542X1P</t>
  </si>
  <si>
    <t>REFRIG (H)R410A+VPR 2WAY TDWV2542G (UL)</t>
  </si>
  <si>
    <t>0M-ALGF0543X1P</t>
  </si>
  <si>
    <t>REFRIG (H)R410A+VPR 2WAY TDWV2842G (UL)</t>
  </si>
  <si>
    <t>0M-ALGF0551X1P</t>
  </si>
  <si>
    <t>REFRIG (H)R410A+VPR 2WAY TUWV2242D (UL)</t>
  </si>
  <si>
    <t>0M-ALGF0552X1P</t>
  </si>
  <si>
    <t>REFRIG (H)R410A+VPR 2WAY TUWV2542D (UL)</t>
  </si>
  <si>
    <t>0M-ALGF0553X1P</t>
  </si>
  <si>
    <t>REFRIG (H)R410A+VPR 2WAY TUWV2842D (UL)</t>
  </si>
  <si>
    <t>0M-ALGF0561X1P</t>
  </si>
  <si>
    <t>REFRIG (H)R410A+VPR 2WAY TUWV2242G (UL)</t>
  </si>
  <si>
    <t>0M-ALGF0562X1P</t>
  </si>
  <si>
    <t>REFRIG (H)R410A+VPR 2WAY TUWV2542G (UL)</t>
  </si>
  <si>
    <t>0M-ALGF0563X1P</t>
  </si>
  <si>
    <t>REFRIG (H)R410A+VPR 2WAY TUWV2842G (UL)</t>
  </si>
  <si>
    <t>0M-ALGF0571X1P</t>
  </si>
  <si>
    <t>REFRIG (I)R410A+REG.PRES. TDWV2242D (UL)</t>
  </si>
  <si>
    <t>0M-ALGF0572X1P</t>
  </si>
  <si>
    <t>REFRIG (I)R410A+REG.PRES. TDWV2542D (UL)</t>
  </si>
  <si>
    <t>0M-ALGF0573X1P</t>
  </si>
  <si>
    <t>REFRIG (I)R410A+REG.PRES. TDWV2842D (UL)</t>
  </si>
  <si>
    <t>0M-ALGF0581X1P</t>
  </si>
  <si>
    <t>REFRIG (I)R410A+REG.PRES. TDWV2242G (UL)</t>
  </si>
  <si>
    <t>0M-ALGF0582X1P</t>
  </si>
  <si>
    <t>REFRIG (I)R410A+REG.PRES. TDWV2542G (UL)</t>
  </si>
  <si>
    <t>0M-ALGF0583X1P</t>
  </si>
  <si>
    <t>REFRIG (I)R410A+REG.PRES. TDWV2842G (UL)</t>
  </si>
  <si>
    <t>0M-ALGF0591X1P</t>
  </si>
  <si>
    <t>REFRIG (I)R410A+REG.PRES. TUWV2242D (UL)</t>
  </si>
  <si>
    <t>0M-ALGF0592X1P</t>
  </si>
  <si>
    <t>REFRIG (I)R410A+REG.PRES. TUWV2542D (UL)</t>
  </si>
  <si>
    <t>0M-ALGF0593X1P</t>
  </si>
  <si>
    <t>REFRIG (I)R410A+REG.PRES. TUWV2842D (UL)</t>
  </si>
  <si>
    <t>0M-ALGF0601X1P</t>
  </si>
  <si>
    <t>REFRIG (I)R410A+REG.PRES. TUWV2242G (UL)</t>
  </si>
  <si>
    <t>0M-ALGF0602X1P</t>
  </si>
  <si>
    <t>REFRIG (I)R410A+REG.PRES. TUWV2542G (UL)</t>
  </si>
  <si>
    <t>0M-ALGF0603X1P</t>
  </si>
  <si>
    <t>REFRIG (I)R410A+REG.PRES. TUWV2842G (UL)</t>
  </si>
  <si>
    <t>0M-ALGF0691X1P</t>
  </si>
  <si>
    <t>REFRIG (H)R410A+VPR 2WAY TDDV2242D (UL)</t>
  </si>
  <si>
    <t>0M-ALGF0692X1P</t>
  </si>
  <si>
    <t>REFRIG (H)R410A+VPR 2WAY TDDV2542D (UL)</t>
  </si>
  <si>
    <t>0M-ALGF0693X1P</t>
  </si>
  <si>
    <t>REFRIG (H)R410A+VPR 2WAY TDDV2842D (UL)</t>
  </si>
  <si>
    <t>0M-ALGF0701X1P</t>
  </si>
  <si>
    <t>REFRIG (H)R410A+VPR 2WAY TDDV2242G (UL)</t>
  </si>
  <si>
    <t>0M-ALGF0702X1P</t>
  </si>
  <si>
    <t>REFRIG (H)R410A+VPR 2WAY TDDV2542G (UL)</t>
  </si>
  <si>
    <t>0M-ALGF0703X1P</t>
  </si>
  <si>
    <t>REFRIG (H)R410A+VPR 2WAY TDDV2842G (UL)</t>
  </si>
  <si>
    <t>0M-ALGF0711X1P</t>
  </si>
  <si>
    <t>REFRIG (H)R410A+VPR 2WAY TUDV2242D (UL)</t>
  </si>
  <si>
    <t>0M-ALGF0712X1P</t>
  </si>
  <si>
    <t>REFRIG (H)R410A+VPR 2WAY TUDV2542D (UL)</t>
  </si>
  <si>
    <t>0M-ALGF0713X1P</t>
  </si>
  <si>
    <t>REFRIG (H)R410A+VPR 2WAY TUDV2842D (UL)</t>
  </si>
  <si>
    <t>0M-ALGF0721X1P</t>
  </si>
  <si>
    <t>REFRIG (H)R410A+VPR 2WAY TUDV2242G (UL)</t>
  </si>
  <si>
    <t>0M-ALGF0722X1P</t>
  </si>
  <si>
    <t>REFRIG (H)R410A+VPR 2WAY TUDV2542G (UL)</t>
  </si>
  <si>
    <t>0M-ALGF0723X1P</t>
  </si>
  <si>
    <t>REFRIG (H)R410A+VPR 2WAY TUEV2242D (UL)</t>
  </si>
  <si>
    <t>0M-ALGF0731X1P</t>
  </si>
  <si>
    <t>REFRIG (I)R410A+REG.PRES. TDDV2242D (UL)</t>
  </si>
  <si>
    <t>0M-ALGF0732X1P</t>
  </si>
  <si>
    <t>REFRIG (I)R410A+REG.PRES. TDDV2542D (UL)</t>
  </si>
  <si>
    <t>0M-ALGF0733X1P</t>
  </si>
  <si>
    <t>REFRIG (I)R410A+REG.PRES. TDDV2842D (UL)</t>
  </si>
  <si>
    <t>0M-ALGF0741X1P</t>
  </si>
  <si>
    <t>REFRIG (I)R410A+REG.PRES. TDDV2242G (UL)</t>
  </si>
  <si>
    <t>0M-ALGF0742X1P</t>
  </si>
  <si>
    <t>REFRIG (I)R410A+REG.PRES. TDDV2542G (UL)</t>
  </si>
  <si>
    <t>0M-ALGF0743X1P</t>
  </si>
  <si>
    <t>REFRIG (I)R410A+REG.PRES. TDDV2842G (UL)</t>
  </si>
  <si>
    <t>0M-ALGF0751X1P</t>
  </si>
  <si>
    <t>REFRIG (I)R410A+REG.PRES. TUDV2242D (UL)</t>
  </si>
  <si>
    <t>0M-ALGF0752X1P</t>
  </si>
  <si>
    <t>REFRIG (I)R410A+REG.PRES. TUDV2542D (UL)</t>
  </si>
  <si>
    <t>0M-ALGF0753X1P</t>
  </si>
  <si>
    <t>REFRIG (I)R410A+REG.PRES. TUDV2842D (UL)</t>
  </si>
  <si>
    <t>0M-ALGF0761X1P</t>
  </si>
  <si>
    <t>REFRIG (I)R410A+REG.PRES. TUDV2242G (UL)</t>
  </si>
  <si>
    <t>0M-ALGF0762X1P</t>
  </si>
  <si>
    <t>REFRIG (I)R410A+REG.PRES. TUDV2542G (UL)</t>
  </si>
  <si>
    <t>0M-ALGF0763X1P</t>
  </si>
  <si>
    <t>REFRIG (I)R410A+REG.PRES. TUEV2242D (UL)</t>
  </si>
  <si>
    <t>0M-ALGF0771X1P</t>
  </si>
  <si>
    <t>REFRIG (J)R410A+VPR 3WAY TDWV2242D (UL)</t>
  </si>
  <si>
    <t>0M-ALGF0772X1P</t>
  </si>
  <si>
    <t>REFRIG (J)R410A+VPR 3WAY TDWV2542D (UL)</t>
  </si>
  <si>
    <t>0M-ALGF0773X1P</t>
  </si>
  <si>
    <t>REFRIG (J)R410A+VPR 3WAY TDWV2842D (UL)</t>
  </si>
  <si>
    <t>0M-ALGF0781X1P</t>
  </si>
  <si>
    <t>REFRIG (J)R410A+VPR 3WAY TDWV2242G (UL)</t>
  </si>
  <si>
    <t>0M-ALGF0782X1P</t>
  </si>
  <si>
    <t>REFRIG (J)R410A+VPR 3WAY TDWV2542G (UL)</t>
  </si>
  <si>
    <t>0M-ALGF0783X1P</t>
  </si>
  <si>
    <t>REFRIG (J)R410A+VPR 3WAY TDWV2842G (UL)</t>
  </si>
  <si>
    <t>0M-ALGF0791X1P</t>
  </si>
  <si>
    <t>REFRIG (J)R410A+VPR 3WAY TUWV2242D (UL)</t>
  </si>
  <si>
    <t>0M-ALGF0792X1P</t>
  </si>
  <si>
    <t>REFRIG (J)R410A+VPR 3WAY TUWV2542D (UL)</t>
  </si>
  <si>
    <t>0M-ALGF0793X1P</t>
  </si>
  <si>
    <t>REFRIG (J)R410A+VPR 3WAY TUWV2842D (UL)</t>
  </si>
  <si>
    <t>0M-ALGF0801X1P</t>
  </si>
  <si>
    <t>REFRIG (J)R410A+VPR 3WAY TUWV2242G (UL)</t>
  </si>
  <si>
    <t>0M-ALGF0802X1P</t>
  </si>
  <si>
    <t>REFRIG (J)R410A+VPR 3WAY TUWV2542G (UL)</t>
  </si>
  <si>
    <t>0M-ALGF0803X1P</t>
  </si>
  <si>
    <t>REFRIG (J)R410A+VPR 3WAY TUWV2842G (UL)</t>
  </si>
  <si>
    <t>0M-ALGF0811X1P</t>
  </si>
  <si>
    <t>REFRIG (J)R410A+VPR 3WAY TDDV2242D (UL)</t>
  </si>
  <si>
    <t>0M-ALGF0812X1P</t>
  </si>
  <si>
    <t>REFRIG (J)R410A+VPR 3WAY TDDV2542D (UL)</t>
  </si>
  <si>
    <t>0M-ALGF0813X1P</t>
  </si>
  <si>
    <t>REFRIG (J)R410A+VPR 3WAY TDDV2842D (UL)</t>
  </si>
  <si>
    <t>0M-ALGF0821X1P</t>
  </si>
  <si>
    <t>REFRIG (J)R410A+VPR 3WAY TDDV2242G (UL)</t>
  </si>
  <si>
    <t>0M-ALGF0822X1P</t>
  </si>
  <si>
    <t>REFRIG (J)R410A+VPR 3WAY TDDV2542G (UL)</t>
  </si>
  <si>
    <t>0M-ALGF0823X1P</t>
  </si>
  <si>
    <t>REFRIG (J)R410A+VPR 3WAY TDDV2842G (UL)</t>
  </si>
  <si>
    <t>0M-ALGF0831X1P</t>
  </si>
  <si>
    <t>REFRIG (J)R410A+VPR 3WAY TUDV2242D (UL)</t>
  </si>
  <si>
    <t>0M-ALGF0832X1P</t>
  </si>
  <si>
    <t>REFRIG (J)R410A+VPR 3WAY TUDV2542D (UL)</t>
  </si>
  <si>
    <t>0M-ALGF0833X1P</t>
  </si>
  <si>
    <t>REFRIG (J)R410A+VPR 3WAY TUDV2842D (UL)</t>
  </si>
  <si>
    <t>0M-ALGF0841X1P</t>
  </si>
  <si>
    <t>REFRIG (J)R410A+VPR 3WAY TUDV2242G (UL)</t>
  </si>
  <si>
    <t>0M-ALGF0842X1P</t>
  </si>
  <si>
    <t>REFRIG (J)R410A+VPR 3WAY TUDV2542G (UL)</t>
  </si>
  <si>
    <t>0M-ALGF0843X1P</t>
  </si>
  <si>
    <t>REFRIG (J)R410A+VPR 3WAY TUEV2242D (UL)</t>
  </si>
  <si>
    <t>0M-ALRD0417A1P</t>
  </si>
  <si>
    <t>H. GAS REHT(E)TD.AT0511 (U-D) R410A (UL)</t>
  </si>
  <si>
    <t>0M-ALRD0418A1P</t>
  </si>
  <si>
    <t>H. GAS REHT(E)TD.AT0611 (U-D) R410A (UL)</t>
  </si>
  <si>
    <t>0M-ALRD0419A1P</t>
  </si>
  <si>
    <t>H. GAS REHT(E)TD.AT0921 (U-D) R410A (UL)</t>
  </si>
  <si>
    <t>0M-ALRD0420A1P</t>
  </si>
  <si>
    <t>H. GAS REHT(E)TD.AT1121 (U-D) R410A (UL)</t>
  </si>
  <si>
    <t>0M-ALRD0421A1P</t>
  </si>
  <si>
    <t>H. GAS REHT(E)TD.AT1422 (U-D) R410A (UL)</t>
  </si>
  <si>
    <t>0M-ALRD0422A1P</t>
  </si>
  <si>
    <t>H. GAS REHT(E)TD.AT1622 (U-D) R410A (UL)</t>
  </si>
  <si>
    <t>0M-ALRD0423A1P</t>
  </si>
  <si>
    <t>H. GAS REHT(E)TD.AT1822 (U-D) R410A (UL)</t>
  </si>
  <si>
    <t>0M-ALRD0424A1P</t>
  </si>
  <si>
    <t>H. GAS REHT(E)TD.2242.3342(U-D)R410(UL)</t>
  </si>
  <si>
    <t>0M-ALRD0425X1P</t>
  </si>
  <si>
    <t>H. GAS REHT(E) TD.A-T F7 (U-D)R410(UL)</t>
  </si>
  <si>
    <t>0M-ALRD0428A1P</t>
  </si>
  <si>
    <t>H. GAS REHT(E)TU.AT0921 (U-D) R410A (UL)</t>
  </si>
  <si>
    <t>0M-ALRD0429A1P</t>
  </si>
  <si>
    <t>H. GAS REHT(E)TU.AT1121 (U-D) R410A (UL)</t>
  </si>
  <si>
    <t>0M-ALRD0430A1P</t>
  </si>
  <si>
    <t>H. GAS REHT(E)TU.AT1422 (U-D) R410A (UL)</t>
  </si>
  <si>
    <t>0M-ALRD0431A1P</t>
  </si>
  <si>
    <t>H. GAS REHT(E)TU.AT1622 (U-D) R410A (UL)</t>
  </si>
  <si>
    <t>0M-ALRD0432A1P</t>
  </si>
  <si>
    <t>H. GAS REHT(E)TU.AT1822 (U-D) R410A (UL)</t>
  </si>
  <si>
    <t>0M-ALRD0435A1P</t>
  </si>
  <si>
    <t>H. GAS REHT(F)TD.AT0511 (U-D+R) R410(UL)</t>
  </si>
  <si>
    <t>0M-ALRD0436A1P</t>
  </si>
  <si>
    <t>H. GAS REHT(F)TD.AT0611 (U-D+R) R410(UL)</t>
  </si>
  <si>
    <t>0M-ALRD0437A1P</t>
  </si>
  <si>
    <t>H. GAS REHT(F)TD.AT0921 (U-D+R) R410(UL)</t>
  </si>
  <si>
    <t>0M-ALRD0438A1P</t>
  </si>
  <si>
    <t>H. GAS REHT(F)TD.AT1121 (U-D+R) R410(UL)</t>
  </si>
  <si>
    <t>0M-ALRD0439A1P</t>
  </si>
  <si>
    <t>H. GAS REHT(F)TD.AT1422 (U-D+R) R410(UL)</t>
  </si>
  <si>
    <t>0M-ALRD0440A1P</t>
  </si>
  <si>
    <t>H. GAS REHT(F)TD.AT1622 (U-D+R) R410(UL)</t>
  </si>
  <si>
    <t>0M-ALRD0441A1P</t>
  </si>
  <si>
    <t>H. GAS REHT(F)TD.AT1822 (U-D+R) R410(UL)</t>
  </si>
  <si>
    <t>0M-ALRD0442A1P</t>
  </si>
  <si>
    <t>H. GAS REHT(F)TD2242.3342(U-D+R)410(UL)</t>
  </si>
  <si>
    <t>0M-ALRD0443X1P</t>
  </si>
  <si>
    <t>H. GAS REHT(F) TD.A-T F7 (U-D)R410(UL)</t>
  </si>
  <si>
    <t>0M-ALRD0446A1P</t>
  </si>
  <si>
    <t>H. GAS REHT(F)TU.AT0921 (U-D+R) R410(UL)</t>
  </si>
  <si>
    <t>0M-ALRD0448A1P</t>
  </si>
  <si>
    <t>H. GAS REHT(F)TU.AT1422 (U-D+R) R410(UL)</t>
  </si>
  <si>
    <t>0M-ALRD0449A1P</t>
  </si>
  <si>
    <t>H. GAS REHT(F)TU.AT1622 (U-D+R) R410(UL)</t>
  </si>
  <si>
    <t>0M-ALRD0450A1P</t>
  </si>
  <si>
    <t>H. GAS REHT(F)TU.AT1822 (U-D+R) R410(UL)</t>
  </si>
  <si>
    <t>0M-ALRD0453X1P</t>
  </si>
  <si>
    <t>HOT WATER HEAT(1-2)TDA-W0511-0611 (UL)</t>
  </si>
  <si>
    <t>0M-ALRD0454X1P</t>
  </si>
  <si>
    <t>HOT WATER HEAT(1-2)TDA-W0921 (UL)</t>
  </si>
  <si>
    <t>0M-ALRD0455X1P</t>
  </si>
  <si>
    <t>HOT WATER HEAT(1-2)TDA-W1121 (UL)</t>
  </si>
  <si>
    <t>0M-ALRD0456X1P</t>
  </si>
  <si>
    <t>HOT WATER HEAT(1-2)TDA-W1422...1822 (UL)</t>
  </si>
  <si>
    <t>0M-ALRD0457X1P</t>
  </si>
  <si>
    <t>HOT WATER HEAT(1-2)TUA-W0511-0611 (UL)</t>
  </si>
  <si>
    <t>0M-ALRD0458X1P</t>
  </si>
  <si>
    <t>HOT WATER HEAT(1-2)TUA-W0921 (UL)</t>
  </si>
  <si>
    <t>0M-ALRD0459X1P</t>
  </si>
  <si>
    <t>HOT WATER HEAT(1-2)TUA-W1121 (UL)</t>
  </si>
  <si>
    <t>0M-ALRD0460X1P</t>
  </si>
  <si>
    <t>HOT WATER HEAT(1-2)TUA-W1422...1822 (UL)</t>
  </si>
  <si>
    <t>0M-ALRD0461X1P</t>
  </si>
  <si>
    <t>HOT WATR HEAT(3-4)TDA-W0511-0611+RES(UL)</t>
  </si>
  <si>
    <t>0M-ALRD0462X1P</t>
  </si>
  <si>
    <t>HOT WATER HEAT(3-4)TDA-W0921+RES (UL)</t>
  </si>
  <si>
    <t>0M-ALRD0463X1P</t>
  </si>
  <si>
    <t>HOT WATER HEAT(3-4)TDA-W1121+RES (UL)</t>
  </si>
  <si>
    <t>0M-ALRD0464X1P</t>
  </si>
  <si>
    <t>HOT WATR HEAT(3-4)TDA-W1422.1822+RES(UL)</t>
  </si>
  <si>
    <t>0M-ALRD0465X1P</t>
  </si>
  <si>
    <t>HOT WATR HEAT(3-4)TUA-W0511-0611+RES(UL)</t>
  </si>
  <si>
    <t>0M-ALRD0466X1P</t>
  </si>
  <si>
    <t>HOT WATER HEAT(3-4)TUA-W0921+RES (UL)</t>
  </si>
  <si>
    <t>0M-ALRD0467X1P</t>
  </si>
  <si>
    <t>HOT WATER HEAT(3-4)TUA-W1121+RES (UL)</t>
  </si>
  <si>
    <t>0M-ALRD0468X1P</t>
  </si>
  <si>
    <t>HOT WATR HEAT(3-4)TUA-W1422.1822+RES(UL)</t>
  </si>
  <si>
    <t>0M-ALRD0470X1P</t>
  </si>
  <si>
    <t>HOT WATER HEAT(A-B)TUA-W0921BACK(UL)</t>
  </si>
  <si>
    <t>0M-ALRD0474X1P</t>
  </si>
  <si>
    <t>HOT WATER HEAT(C-D)TUA-W0921BACK+RES(UL)</t>
  </si>
  <si>
    <t>0M-ALRD0477X1P</t>
  </si>
  <si>
    <t>HOT WATER HEAT(1)TD.D-E-T0511-0611 (UL)</t>
  </si>
  <si>
    <t>0M-ALRD0478X1P</t>
  </si>
  <si>
    <t>HOT WATER HEAT(1)TD.D-E-T0921 (UL)</t>
  </si>
  <si>
    <t>0M-ALRD0479X1P</t>
  </si>
  <si>
    <t>HOT WATER HEAT(1)TD.D-E-T1121 (UL)</t>
  </si>
  <si>
    <t>0M-ALRD0480X1P</t>
  </si>
  <si>
    <t>HOT WATER HEAT(1)TD.D-E-T1422..1822 (UL)</t>
  </si>
  <si>
    <t>0M-ALRD0481X1P</t>
  </si>
  <si>
    <t>HOT WATER HEAT(1)TU.D-E-T0511-0611 (UL)</t>
  </si>
  <si>
    <t>0M-ALRD0482X1P</t>
  </si>
  <si>
    <t>HOT WATER HEAT(1)TU.D-E-T0921 (UL)</t>
  </si>
  <si>
    <t>0M-ALRD0483X1P</t>
  </si>
  <si>
    <t>HOT WATER HEAT(1)TU.D-E-T1121 (UL)</t>
  </si>
  <si>
    <t>0M-ALRD0484X1P</t>
  </si>
  <si>
    <t>HOT WATER HEAT(1)TU.D-E-T1422..1822 (UL)</t>
  </si>
  <si>
    <t>0M-ALRD0485X1P</t>
  </si>
  <si>
    <t>HOT WATR HEAT(A)TU.D-E-T0511-0611BACK UL</t>
  </si>
  <si>
    <t>0M-ALRD0486X1P</t>
  </si>
  <si>
    <t>HOT WATER HEAT(A)TU.D-E-T0921BACK UL</t>
  </si>
  <si>
    <t>0M-ALRD0487X1P</t>
  </si>
  <si>
    <t>HOT WATER HEAT(A)TU.D-E-T1121BACK UL</t>
  </si>
  <si>
    <t>0M-ALRD0488X1P</t>
  </si>
  <si>
    <t>HOT WATER HEAT(A)TU.D-E-T F6 BACK UL</t>
  </si>
  <si>
    <t>0M-ALRD0576X1P</t>
  </si>
  <si>
    <t>H. GAS REHT (E) TUAV F7 (U-D) R410 UL</t>
  </si>
  <si>
    <t>0M-ALRD0577X1P</t>
  </si>
  <si>
    <t>H. GAS REHT (F) TUAV F7 (U-D+R) R410 UL</t>
  </si>
  <si>
    <t>0M-ALRD0578X1P</t>
  </si>
  <si>
    <t>H. GAS REHT (E) TUD-E F7 (U-D) R410 UL</t>
  </si>
  <si>
    <t>0M-ALRD0579X1P</t>
  </si>
  <si>
    <t>H. GAS REHT (F) TUD-E F7 (U-D+R) R410 UL</t>
  </si>
  <si>
    <t>0M-ALRD0580X1P</t>
  </si>
  <si>
    <t>H. GAS REHT (E) TUTV F7 (U-D) R410 UL</t>
  </si>
  <si>
    <t>0M-ALRD0581X1P</t>
  </si>
  <si>
    <t>H. GAS REHT (F) TUTV F7 (U-D+R) R410 UL</t>
  </si>
  <si>
    <t>0M-ALRD0582X1P</t>
  </si>
  <si>
    <t>H. GAS REHT (E) TUWV F7 (U-D) R410 UL</t>
  </si>
  <si>
    <t>0M-ALRD0583X1P</t>
  </si>
  <si>
    <t>H. GAS REHT (F) TUWV F7 (U-D+R) R410 UL</t>
  </si>
  <si>
    <t>0M-ALRD0604X1P</t>
  </si>
  <si>
    <t>H. GAS REHT (E) TD.E0511 (U-D) R410A UL</t>
  </si>
  <si>
    <t>0M-ALRD0605X1P</t>
  </si>
  <si>
    <t>H. GAS REHT (E) TD.E0611 (U-D) R410A UL</t>
  </si>
  <si>
    <t>0M-ALRD0606X1P</t>
  </si>
  <si>
    <t>H. GAS REHT (F) TD.E0511 (U-D+H) R410A U</t>
  </si>
  <si>
    <t>0M-ALRD0607X1P</t>
  </si>
  <si>
    <t>H. GAS REHT (F) TD.E0611 (U-D+H) R410A U</t>
  </si>
  <si>
    <t>0M-ALRD0616X1P</t>
  </si>
  <si>
    <t>H. GAS REHT(E)TDE0921 (U-D) R410A (UL)</t>
  </si>
  <si>
    <t>0M-ALRD0617X1P</t>
  </si>
  <si>
    <t>H. GAS REHT(F)TDE0921 (U-D+R) R410(UL)</t>
  </si>
  <si>
    <t>0M-ALRD0624X1P</t>
  </si>
  <si>
    <t>H. GAS REHT(E)TD.E1121 (U-D) R410A (UL)</t>
  </si>
  <si>
    <t>0M-ALRD0625X1P</t>
  </si>
  <si>
    <t>H. GAS REHT(F)TD.E1121 (U-D+R) R410(UL)</t>
  </si>
  <si>
    <t>0M-ALRD0626X1P</t>
  </si>
  <si>
    <t>H. GAS REHT(E)TU.E1121 (U-D) R410A (UL)</t>
  </si>
  <si>
    <t>0M-ALRD0627X1P</t>
  </si>
  <si>
    <t>H. GAS REHT(F)TU.E1121 (U-D+R) R410(UL)</t>
  </si>
  <si>
    <t>0M-ALRD0635X1P</t>
  </si>
  <si>
    <t>H. GAS REHT (E) TU.D-W1622 (U-D) R410A U</t>
  </si>
  <si>
    <t>0M-ALRD0640X1P</t>
  </si>
  <si>
    <t>H. GAS REHT (E) TD.E1422 (U-D) R410A UL</t>
  </si>
  <si>
    <t>0M-ALRD0641X1P</t>
  </si>
  <si>
    <t>H. GAS REHT (E) TD.E1622 (U-D) R410A UL</t>
  </si>
  <si>
    <t>0M-ALRD0642X1P</t>
  </si>
  <si>
    <t>H. GAS REHT (E) TD.E1822 (U-D) R410A UL</t>
  </si>
  <si>
    <t>0M-ALRD0643X1P</t>
  </si>
  <si>
    <t>H. GAS REHT (F) TD.E1422(U-D+R)R410A UL</t>
  </si>
  <si>
    <t>0M-ALRD0644X1P</t>
  </si>
  <si>
    <t>H. GAS REHT (F) TD.E1622(U-D+R)R410A UL</t>
  </si>
  <si>
    <t>0M-ALRD0645X1P</t>
  </si>
  <si>
    <t>H. GAS REHT (F) TD.E1822(U-D+R)R410A UL</t>
  </si>
  <si>
    <t>0M-ALRD0646X1P</t>
  </si>
  <si>
    <t>H. GAS REHT (E) TU.E1422 (U-D) R410A UL</t>
  </si>
  <si>
    <t>0M-ALRD0647X1P</t>
  </si>
  <si>
    <t>H. GAS REHT (E) TU.E1622 (U-D) R410A UL</t>
  </si>
  <si>
    <t>0M-ALRD0648X1P</t>
  </si>
  <si>
    <t>H. GAS REHT (E) TU.E1822 (U-D) R410A UL</t>
  </si>
  <si>
    <t>0M-ALRD0649X1P</t>
  </si>
  <si>
    <t>H. GAS REHT (F) TU.E1422(U-D+R)R410A UL</t>
  </si>
  <si>
    <t>0M-ALRD0650X1P</t>
  </si>
  <si>
    <t>H. GAS REHT (F) TU.E1622(U-D+R)R410A UL</t>
  </si>
  <si>
    <t>0M-ALRD0651X1P</t>
  </si>
  <si>
    <t>H. GAS REHT (F) TU.E1822(U-D+R)R410A UL</t>
  </si>
  <si>
    <t>0M-ALRD0652X1P</t>
  </si>
  <si>
    <t>H. GAS REHT (E) TDTV0511 (U-D) R410A UL</t>
  </si>
  <si>
    <t>0M-ALRD0653X1P</t>
  </si>
  <si>
    <t>H. GAS REHT (E) TDTV0611 (U-D) R410A UL</t>
  </si>
  <si>
    <t>0M-ALRD0656X1P</t>
  </si>
  <si>
    <t>H. GAS REHT (F) TDTV0511(U-D+R) R410A UL</t>
  </si>
  <si>
    <t>0M-ALRD0657X1P</t>
  </si>
  <si>
    <t>H. GAS REHT (F) TDTV0611(U-D+R) R410A UL</t>
  </si>
  <si>
    <t>0M-ALRE0797X1P</t>
  </si>
  <si>
    <t>ELECT HEAT (1) STD. TD.0511-0611D (UL)</t>
  </si>
  <si>
    <t>0M-ALRE0798X1P</t>
  </si>
  <si>
    <t>ELECT HEAT (1) STD. TD.0921D (UL)</t>
  </si>
  <si>
    <t>0M-ALRE0799X1P</t>
  </si>
  <si>
    <t>ELECT HEAT (1) STD. TD.1121D (UL)</t>
  </si>
  <si>
    <t>0M-ALRE0800X1P</t>
  </si>
  <si>
    <t>ELECT HEAT (1) STD. TD.1422..1822D (UL)</t>
  </si>
  <si>
    <t>0M-ALRE0801X1P</t>
  </si>
  <si>
    <t>ELEC HEAT(1) STD. TD.2242-2542D (UL)</t>
  </si>
  <si>
    <t>0M-ALRE0802X1P</t>
  </si>
  <si>
    <t>ELECT HEAT (1) STD. TD.3342D (UL)</t>
  </si>
  <si>
    <t>0M-ALRE0803X1P</t>
  </si>
  <si>
    <t>ELECT HEAT (1) STD. TD.0511-0611G (UL)</t>
  </si>
  <si>
    <t>0M-ALRE0804X1P</t>
  </si>
  <si>
    <t>ELECT HEAT (1) STD. TD.0921G (UL)</t>
  </si>
  <si>
    <t>0M-ALRE0805X1P</t>
  </si>
  <si>
    <t>ELECT HEAT (1) STD. TD.1121G (UL)</t>
  </si>
  <si>
    <t>0M-ALRE0806X1P</t>
  </si>
  <si>
    <t>ELECT HEAT (1) STD. TD.1422..1822G (UL)</t>
  </si>
  <si>
    <t>0M-ALRE0807X1P</t>
  </si>
  <si>
    <t>ELECT HEAT (1) STD. TD.2242-2542G (UL)</t>
  </si>
  <si>
    <t>0M-ALRE0808X1P</t>
  </si>
  <si>
    <t>ELECT HEAT (1) STD. TD.3342G (UL)</t>
  </si>
  <si>
    <t>0M-ALRE0809X1P</t>
  </si>
  <si>
    <t>ELECT HEAT (1) STD. TU.0511-0611D (UL)</t>
  </si>
  <si>
    <t>0M-ALRE0810X1P</t>
  </si>
  <si>
    <t>ELECT HEAT (1) STD. TU.0921D (UL)</t>
  </si>
  <si>
    <t>0M-ALRE0811X1P</t>
  </si>
  <si>
    <t>ELECT HEAT (1) STD. TU.1121D (UL)</t>
  </si>
  <si>
    <t>0M-ALRE0812X1P</t>
  </si>
  <si>
    <t>ELECT HEAT (1) STD. TU.1422..1822D (UL)</t>
  </si>
  <si>
    <t>0M-ALRE0813X1P</t>
  </si>
  <si>
    <t>ELECT HEAT (1) STD. TU.2242-2542D (UL)</t>
  </si>
  <si>
    <t>0M-ALRE0814X1P</t>
  </si>
  <si>
    <t>ELECT HEAT (1) STD. TU.2842-3342D (UL)</t>
  </si>
  <si>
    <t>0M-ALRE0815X1P</t>
  </si>
  <si>
    <t>ELECT HEAT (1) STD. TU.0511-0611G (UL)</t>
  </si>
  <si>
    <t>0M-ALRE0816X1P</t>
  </si>
  <si>
    <t>ELECT HEAT (1) STD. TU.0921G (UL)</t>
  </si>
  <si>
    <t>0M-ALRE0817X1P</t>
  </si>
  <si>
    <t>ELECT HEAT (1) STD. TU.1121G (UL)</t>
  </si>
  <si>
    <t>0M-ALRE0818X1P</t>
  </si>
  <si>
    <t>ELECT HEAT (1) STD. TU.1422..1822G (UL)</t>
  </si>
  <si>
    <t>0M-ALRE0819X1P</t>
  </si>
  <si>
    <t>ELECT HEAT (1) STD. TU.2242-2542G (UL)</t>
  </si>
  <si>
    <t>0M-ALRE0820X1P</t>
  </si>
  <si>
    <t>ELECT HEAT (1) STD. TU.2842-3342G (UL)</t>
  </si>
  <si>
    <t>0M-ALRE0821X1P</t>
  </si>
  <si>
    <t>ELECT HEAT SUMP(5)R410 TD/TU.0511D (UL)</t>
  </si>
  <si>
    <t>0M-ALRE0822X1P</t>
  </si>
  <si>
    <t>ELECT HEAT SUMP(5)R410 TD/TU.0611D (UL)</t>
  </si>
  <si>
    <t>0M-ALRE0823X1P</t>
  </si>
  <si>
    <t>ELECT HEAT SUMP(5)R410 TD/TU.0921D (UL)</t>
  </si>
  <si>
    <t>0M-ALRE0824X1P</t>
  </si>
  <si>
    <t>ELECT HEAT SUMP(5)R410 TD/TU.1121D (UL)</t>
  </si>
  <si>
    <t>0M-ALRE0825X1P</t>
  </si>
  <si>
    <t>ELECT HEAT SUMP(5)R410 TD.1422D (UL)</t>
  </si>
  <si>
    <t>0M-ALRE0826X1P</t>
  </si>
  <si>
    <t>ELECT HEAT SUMP(5)R410 TD.1622D (UL)</t>
  </si>
  <si>
    <t>0M-ALRE0827X1P</t>
  </si>
  <si>
    <t>ELECT HEAT SUMP(5)R410 TD.1822D (UL)</t>
  </si>
  <si>
    <t>0M-ALRE0828X1P</t>
  </si>
  <si>
    <t>ELECT HEAT SUMP(5)R410 TD/TU.2242D (UL)</t>
  </si>
  <si>
    <t>0M-ALRE0829X1P</t>
  </si>
  <si>
    <t>ELECT HEAT SUMP(5)R410 TD/TU.2542D (UL)</t>
  </si>
  <si>
    <t>0M-ALRE0830X1P</t>
  </si>
  <si>
    <t>ELECT HEAT SUMP(5)R410 TD/TU.2842D UL</t>
  </si>
  <si>
    <t>0M-ALRE0831X1P</t>
  </si>
  <si>
    <t>ELECT HEAT SUMP(5)R410 TU.1422D (UL)</t>
  </si>
  <si>
    <t>0M-ALRE0832X1P</t>
  </si>
  <si>
    <t>ELECT HEAT SUMP(5)R410 TU.1622D (UL)</t>
  </si>
  <si>
    <t>0M-ALRE0833X1P</t>
  </si>
  <si>
    <t>ELECT HEAT SUMP(5)R410 TU.1822D (UL)</t>
  </si>
  <si>
    <t>0M-ALRE0834X1P</t>
  </si>
  <si>
    <t>ELECT HEAT SUMP(5)R410 TD/TU.0511G (UL)</t>
  </si>
  <si>
    <t>0M-ALRE0835X1P</t>
  </si>
  <si>
    <t>ELECT HEAT SUMP(5)R410 TD/TU.0611G (UL)</t>
  </si>
  <si>
    <t>0M-ALRE0836X1P</t>
  </si>
  <si>
    <t>ELECT HEAT SUMP(5)R410 TD/TU.0921G (UL)</t>
  </si>
  <si>
    <t>0M-ALRE0837X1P</t>
  </si>
  <si>
    <t>ELECT HEAT SUMP(5)R410 TD/TU.1121G (UL)</t>
  </si>
  <si>
    <t>0M-ALRE0838X1P</t>
  </si>
  <si>
    <t>ELECT HEAT SUMP(5)R410 TD.1422G (UL)</t>
  </si>
  <si>
    <t>0M-ALRE0839X1P</t>
  </si>
  <si>
    <t>ELECT HEAT SUMP(5)R410 TD.1622G (UL)</t>
  </si>
  <si>
    <t>0M-ALRE0840X1P</t>
  </si>
  <si>
    <t>ELECT HEAT SUMP(5)R410 TD.1822G (UL)</t>
  </si>
  <si>
    <t>0M-ALRE0841X1P</t>
  </si>
  <si>
    <t>ELECT HEAT SUMP(5)R410 TD/TU.2242G (UL)</t>
  </si>
  <si>
    <t>0M-ALRE0842X1P</t>
  </si>
  <si>
    <t>ELECT HEAT SUMP(5)R410 TD/TU.2542G (UL)</t>
  </si>
  <si>
    <t>0M-ALRE0843X1P</t>
  </si>
  <si>
    <t>ELECT HEAT SUMP(5)R410 TD/TU.2842G UL</t>
  </si>
  <si>
    <t>0M-ALRE0844X1P</t>
  </si>
  <si>
    <t>ELECT HEAT SUMP(5)R410 TU.1422G (UL)</t>
  </si>
  <si>
    <t>0M-ALRE0845X1P</t>
  </si>
  <si>
    <t>ELECT HEAT SUMP(5)R410 TU.1622G (UL)</t>
  </si>
  <si>
    <t>0M-ALRE0846X1P</t>
  </si>
  <si>
    <t>ELECT HEAT SUMP(5)R410 TU.1822G (UL)</t>
  </si>
  <si>
    <t>0M-ALRE0847X1P</t>
  </si>
  <si>
    <t>ELECT HEAT SUMP(5)R410 TD/TU.3342D UL</t>
  </si>
  <si>
    <t>0M-ALRE0848X1P</t>
  </si>
  <si>
    <t>ELECT HEAT SUMP(5)R410 TD/TU.3342G UL</t>
  </si>
  <si>
    <t>0M-ALVL0482X1P</t>
  </si>
  <si>
    <t>COOL&amp;HUM(D) D TD.(V)0511-0611D (UL)</t>
  </si>
  <si>
    <t>0M-ALVL0483X1P</t>
  </si>
  <si>
    <t>COOL&amp;HUM(D) D TD.(V)0921D (UL)</t>
  </si>
  <si>
    <t>0M-ALVL0484X1P</t>
  </si>
  <si>
    <t>COOL&amp;HUM(D) D TD.(V)1121D (UL)</t>
  </si>
  <si>
    <t>0M-ALVL0485X1P</t>
  </si>
  <si>
    <t>COOL&amp;HUM(D) D TD.(V)1422D (UL)</t>
  </si>
  <si>
    <t>0M-ALVL0486X1P</t>
  </si>
  <si>
    <t>COOL&amp;HUM(D) D TD.(V)1622-1822D (UL)</t>
  </si>
  <si>
    <t>0M-ALVL0487X1P</t>
  </si>
  <si>
    <t>COOL&amp;HUM(D) D TD.(V)2242-2542D (UL)</t>
  </si>
  <si>
    <t>0M-ALVL0488X1P</t>
  </si>
  <si>
    <t>COOL&amp;HUM(D) D TD.(V)2842-3342D (UL)</t>
  </si>
  <si>
    <t>0M-ALVL0489X1P</t>
  </si>
  <si>
    <t>COOL&amp;HUM(D) D TD.(V)0511-0611G (UL)</t>
  </si>
  <si>
    <t>0M-ALVL0490X1P</t>
  </si>
  <si>
    <t>COOL&amp;HUM(D) D TD.(V)0921G (UL)</t>
  </si>
  <si>
    <t>0M-ALVL0491X1P</t>
  </si>
  <si>
    <t>COOL&amp;HUM(D) D TD.(V)1121G (UL)</t>
  </si>
  <si>
    <t>0M-ALVL0492X1P</t>
  </si>
  <si>
    <t>COOL&amp;HUM(D) D TD.(V)1422G (UL)</t>
  </si>
  <si>
    <t>0M-ALVL0493X1P</t>
  </si>
  <si>
    <t>COOL&amp;HUM(D) D TD.(V)1622-1822G (UL)</t>
  </si>
  <si>
    <t>0M-ALVL0494X1P</t>
  </si>
  <si>
    <t>COOL&amp;HUM(D) D TD.(V)2242-2542G (UL)</t>
  </si>
  <si>
    <t>0M-ALVL0495X1P</t>
  </si>
  <si>
    <t>COOL&amp;HUM(D) D TD.(V)2842-3342G (UL)</t>
  </si>
  <si>
    <t>0M-ALVL0496X1P</t>
  </si>
  <si>
    <t>COOL&amp;HUM(D) D TU.(V)0511-0611D (UL)</t>
  </si>
  <si>
    <t>0M-ALVL0497X1P</t>
  </si>
  <si>
    <t>COOL&amp;HUM(D) D TU.(V)0921D (UL)</t>
  </si>
  <si>
    <t>0M-ALVL0498X1P</t>
  </si>
  <si>
    <t>COOL&amp;HUM(D) D TU.(V)1121D (UL)</t>
  </si>
  <si>
    <t>0M-ALVL0499X1P</t>
  </si>
  <si>
    <t>COOL&amp;HUM(D) D TU.(V)1422D (UL)</t>
  </si>
  <si>
    <t>0M-ALVL0500X1P</t>
  </si>
  <si>
    <t>COOL&amp;HUM(D) D TU.(V)1622-1822D (UL)</t>
  </si>
  <si>
    <t>0M-ALVL0501X1P</t>
  </si>
  <si>
    <t>COOL&amp;HUM(D) D TU.(V)2242-2542D (UL)</t>
  </si>
  <si>
    <t>0M-ALVL0502X1P</t>
  </si>
  <si>
    <t>COOL&amp;HUM(D) D TU.(V)2842-3342D (UL)</t>
  </si>
  <si>
    <t>0M-ALVL0503X1P</t>
  </si>
  <si>
    <t>COOL&amp;HUM(D) D TU.(V)0511-0611G (UL)</t>
  </si>
  <si>
    <t>0M-ALVL0504X1P</t>
  </si>
  <si>
    <t>COOL&amp;HUM(D) D TU.(V)0921G (UL)</t>
  </si>
  <si>
    <t>0M-ALVL0505X1P</t>
  </si>
  <si>
    <t>COOL&amp;HUM(D) D TU.(V)1121G (UL)</t>
  </si>
  <si>
    <t>0M-ALVL0506X1P</t>
  </si>
  <si>
    <t>COOL&amp;HUM(D) D TU.(V)1422G (UL)</t>
  </si>
  <si>
    <t>0M-ALVL0507X1P</t>
  </si>
  <si>
    <t>COOL&amp;HUM(D) D TU.(V)1622-1822G (UL)</t>
  </si>
  <si>
    <t>0M-ALVL0508X1P</t>
  </si>
  <si>
    <t>COOL&amp;HUM(D) D TU.(V)2242-2542G (UL)</t>
  </si>
  <si>
    <t>0M-ALVL0509X1P</t>
  </si>
  <si>
    <t>COOL&amp;HUM(D) D TU.(V)2842-3342G (UL)</t>
  </si>
  <si>
    <t>0M-ALVL0510X1P</t>
  </si>
  <si>
    <t>COOL&amp;DEHUM(U) U TD/TU.(V)0511-0611D (UL)</t>
  </si>
  <si>
    <t>0M-ALVL0511X1P</t>
  </si>
  <si>
    <t>COOL&amp;DEHUM(U) U TD/TU.(V)0921D (UL)</t>
  </si>
  <si>
    <t>0M-ALVL0512X1P</t>
  </si>
  <si>
    <t>COOL&amp;DEHUM(U) U TD/TU.(V)1121D (UL)</t>
  </si>
  <si>
    <t>0M-ALVL0513X1P</t>
  </si>
  <si>
    <t>COOL&amp;DEHUM(U) U TD/TU.(V)1422D (UL)</t>
  </si>
  <si>
    <t>0M-ALVL0514X1P</t>
  </si>
  <si>
    <t>COOL&amp;DEHUM(U) U TD/TU.(V)1622-1822D (UL)</t>
  </si>
  <si>
    <t>0M-ALVL0515X1P</t>
  </si>
  <si>
    <t>COOL&amp;DEHUM(U) U TD/TU.(V)2242-2542D (UL)</t>
  </si>
  <si>
    <t>0M-ALVL0516X1P</t>
  </si>
  <si>
    <t>COOL&amp;DEHUM(U) U TD/TU.(V)2842-3342D (UL)</t>
  </si>
  <si>
    <t>0M-ALVL0517X1P</t>
  </si>
  <si>
    <t>COOL&amp;DEHUM(U) U TD/TU.(V)0511-0611G (UL)</t>
  </si>
  <si>
    <t>0M-ALVL0518X1P</t>
  </si>
  <si>
    <t>COOL&amp;DEHUM(U) U TD/TU.(V)0921G (UL)</t>
  </si>
  <si>
    <t>0M-ALVL0519X1P</t>
  </si>
  <si>
    <t>COOL&amp;DEHUM(U) U TD/TU.(V)1121G (UL)</t>
  </si>
  <si>
    <t>0M-ALVL0520X1P</t>
  </si>
  <si>
    <t>COOL&amp;DEHUM(U) U TD/TU.(V)1422G (UL)</t>
  </si>
  <si>
    <t>0M-ALVL0521X1P</t>
  </si>
  <si>
    <t>COOL&amp;DEHUM(U) U TD/TU.(V)1622-1822G (UL)</t>
  </si>
  <si>
    <t>0M-ALVL0522X1P</t>
  </si>
  <si>
    <t>COOL&amp;DEHUM(U) U TD/TU.(V)2242-2542G (UL)</t>
  </si>
  <si>
    <t>0M-ALVL0523X1P</t>
  </si>
  <si>
    <t>COOL&amp;DEHUM(U) U TD/TU.(V)2842-3342G (UL)</t>
  </si>
  <si>
    <t>0M-APCL0719X1P</t>
  </si>
  <si>
    <t>ASSY COMMON TDAV0511D 230V 60HZ UL</t>
  </si>
  <si>
    <t>0M-APCL0720X1P</t>
  </si>
  <si>
    <t>ASSY COMMON TDAV0611D 230V 60HZ UL</t>
  </si>
  <si>
    <t>0M-APCL0721X1P</t>
  </si>
  <si>
    <t>ASSY COMMON TDAV0921D 230V 60HZ UL</t>
  </si>
  <si>
    <t>0M-APCL0722X1P</t>
  </si>
  <si>
    <t>ASSY COMMON TDAV1121D 230V 60HZ UL</t>
  </si>
  <si>
    <t>0M-APCL0723X1P</t>
  </si>
  <si>
    <t>ASSY COMMON TDAV1422D 230V 60HZ UL</t>
  </si>
  <si>
    <t>0M-APCL0724X1P</t>
  </si>
  <si>
    <t>ASSY COMMON TDAV1622D 230V 60HZ UL</t>
  </si>
  <si>
    <t>0M-APCL0725X1P</t>
  </si>
  <si>
    <t>ASSY COMMON TDAV1822D 230V 60HZ UL</t>
  </si>
  <si>
    <t>0M-APCL0726X1P</t>
  </si>
  <si>
    <t>ASSY COMMON TDAV2242D 230V 60HZ UL</t>
  </si>
  <si>
    <t>0M-APCL0727X1P</t>
  </si>
  <si>
    <t>ASSY COMMON TDAV2542D 230V 60HZ UL</t>
  </si>
  <si>
    <t>0M-APCL0728X1P</t>
  </si>
  <si>
    <t>ASSY COMMON TDAV3342D 230V 60HZ UL</t>
  </si>
  <si>
    <t>0M-APCL0729X1P</t>
  </si>
  <si>
    <t>ASSY COMMON TDAV0511G 460V 60HZ UL</t>
  </si>
  <si>
    <t>0M-APCL0730X1P</t>
  </si>
  <si>
    <t>ASSY COMMON TDAV0611G 460V 60HZ UL</t>
  </si>
  <si>
    <t>0M-APCL0731X1P</t>
  </si>
  <si>
    <t>ASSY COMMON TDAV0921G 460V 60HZ UL</t>
  </si>
  <si>
    <t>0M-APCL0732X1P</t>
  </si>
  <si>
    <t>ASSY COMMON TDAV1121G 460V 60HZ UL</t>
  </si>
  <si>
    <t>0M-APCL0733X1P</t>
  </si>
  <si>
    <t>ASSY COMMON TDAV1422G 460V 60HZ UL</t>
  </si>
  <si>
    <t>0M-APCL0734X1P</t>
  </si>
  <si>
    <t>ASSY COMMON TDAV1622G 460V 60HZ UL</t>
  </si>
  <si>
    <t>0M-APCL0735X1P</t>
  </si>
  <si>
    <t>ASSY COMMON TDAV1822G 460V 60HZ UL</t>
  </si>
  <si>
    <t>0M-APCL0736X1P</t>
  </si>
  <si>
    <t>ASSY COMMON TDAV2242G 460V 60HZ UL</t>
  </si>
  <si>
    <t>0M-APCL0737X1P</t>
  </si>
  <si>
    <t>ASSY COMMON TDAV2542G 460V 60HZ UL</t>
  </si>
  <si>
    <t>0M-APCL0738X1P</t>
  </si>
  <si>
    <t>ASSY COMMON TDAV3342G 460V 60HZ UL</t>
  </si>
  <si>
    <t>0M-APCL0739X1P</t>
  </si>
  <si>
    <t>ASSY COMMON TUAV0511D 230V 60HZ UL</t>
  </si>
  <si>
    <t>0M-APCL0740X1P</t>
  </si>
  <si>
    <t>ASSY COMMON TUAV0611D 230V 60HZ UL</t>
  </si>
  <si>
    <t>0M-APCL0741X1P</t>
  </si>
  <si>
    <t>ASSY COMMON TUAV0921D 230V 60HZ UL</t>
  </si>
  <si>
    <t>0M-APCL0742X1P</t>
  </si>
  <si>
    <t>ASSY COMMON TUAV1121D 230V 60HZ UL</t>
  </si>
  <si>
    <t>0M-APCL0743X1P</t>
  </si>
  <si>
    <t>ASSY COMMON TUAV1422D 230V 60HZ UL</t>
  </si>
  <si>
    <t>0M-APCL0744X1P</t>
  </si>
  <si>
    <t>ASSY COMMON TUAV1622D 230V 60HZ UL</t>
  </si>
  <si>
    <t>0M-APCL0745X1P</t>
  </si>
  <si>
    <t>ASSY COMMON TUAV1822D 230V 60HZ UL</t>
  </si>
  <si>
    <t>0M-APCL0746X1P</t>
  </si>
  <si>
    <t>ASSY COMMON TUAV2242D 230V 60HZ UL</t>
  </si>
  <si>
    <t>0M-APCL0747X1P</t>
  </si>
  <si>
    <t>ASSY COMMON TUAV2542D 230V 60HZ UL</t>
  </si>
  <si>
    <t>0M-APCL0748X1P</t>
  </si>
  <si>
    <t>ASSY COMMON TUAV3342D 230V 60HZ UL</t>
  </si>
  <si>
    <t>0M-APCL0749X1P</t>
  </si>
  <si>
    <t>ASSY COMMON TUAV0511G 460V 60HZ UL</t>
  </si>
  <si>
    <t>0M-APCL0750X1P</t>
  </si>
  <si>
    <t>ASSY COMMON TUAV0611G 460V 60HZ UL</t>
  </si>
  <si>
    <t>0M-APCL0751X1P</t>
  </si>
  <si>
    <t>ASSY COMMON TUAV0921G 460V 60HZ UL</t>
  </si>
  <si>
    <t>0M-APCL0752X1P</t>
  </si>
  <si>
    <t>ASSY COMMON TUAV1121G 460V 60HZ UL</t>
  </si>
  <si>
    <t>0M-APCL0753X1P</t>
  </si>
  <si>
    <t>ASSY COMMON TUAV1422G 460V 60HZ UL</t>
  </si>
  <si>
    <t>0M-APCL0754X1P</t>
  </si>
  <si>
    <t>ASSY COMMON TUAV1622G 460V 60HZ UL</t>
  </si>
  <si>
    <t>0M-APCL0755X1P</t>
  </si>
  <si>
    <t>ASSY COMMON TUAV1822G 460V 60HZ UL</t>
  </si>
  <si>
    <t>0M-APCL0756X1P</t>
  </si>
  <si>
    <t>ASSY COMMON TUAV2242G 460V 60HZ UL</t>
  </si>
  <si>
    <t>0M-APCL0757X1P</t>
  </si>
  <si>
    <t>ASSY COMMON TUAV2542G 460V 60HZ UL</t>
  </si>
  <si>
    <t>0M-APCL0758X1P</t>
  </si>
  <si>
    <t>ASSY COMMON TUAV3342G 460V 60HZ UL</t>
  </si>
  <si>
    <t>0M-APCL0759X1P</t>
  </si>
  <si>
    <t>ASSY COMMON TDTV0511D 230V 60HZ UL</t>
  </si>
  <si>
    <t>0M-APCL0760X1P</t>
  </si>
  <si>
    <t>ASSY COMMON TDTV0611D 230V 60HZ UL</t>
  </si>
  <si>
    <t>0M-APCL0761X1P</t>
  </si>
  <si>
    <t>ASSY COMMON TDTV0921D 230V 60HZ UL</t>
  </si>
  <si>
    <t>0M-APCL0762X1P</t>
  </si>
  <si>
    <t>ASSY COMMON TDTV1121D 230V 60HZ UL</t>
  </si>
  <si>
    <t>0M-APCL0763X1P</t>
  </si>
  <si>
    <t>ASSY COMMON TDTV1422D 230V 60HZ UL</t>
  </si>
  <si>
    <t>0M-APCL0764X1P</t>
  </si>
  <si>
    <t>ASSY COMMON TDTV1622D 230V 60HZ UL</t>
  </si>
  <si>
    <t>0M-APCL0765X1P</t>
  </si>
  <si>
    <t>ASSY COMMON TDTV1822D 230V 60HZ UL</t>
  </si>
  <si>
    <t>0M-APCL0766X1P</t>
  </si>
  <si>
    <t>ASSY COMMON TDTV2242D 230V 60HZ UL</t>
  </si>
  <si>
    <t>0M-APCL0767X1P</t>
  </si>
  <si>
    <t>ASSY COMMON TDTV2542D 230V 60HZ UL</t>
  </si>
  <si>
    <t>0M-APCL0768X1P</t>
  </si>
  <si>
    <t>ASSY COMMON TDTV2842D 230V 60HZ UL</t>
  </si>
  <si>
    <t>0M-APCL0769X1P</t>
  </si>
  <si>
    <t>ASSY COMMON TDTV0511G 460V 60HZ UL</t>
  </si>
  <si>
    <t>0M-APCL0770X1P</t>
  </si>
  <si>
    <t>ASSY COMMON TDTV0611G 460V 60HZ UL</t>
  </si>
  <si>
    <t>0M-APCL0771X1P</t>
  </si>
  <si>
    <t>ASSY COMMON TDTV0921G 460V 60HZ UL</t>
  </si>
  <si>
    <t>0M-APCL0772X1P</t>
  </si>
  <si>
    <t>ASSY COMMON TDTV1121G 460V 60HZ UL</t>
  </si>
  <si>
    <t>0M-APCL0773X1P</t>
  </si>
  <si>
    <t>ASSY COMMON TDTV1422G 460V 60HZ UL</t>
  </si>
  <si>
    <t>0M-APCL0774X1P</t>
  </si>
  <si>
    <t>ASSY COMMON TDTV1622G 460V 60HZ UL</t>
  </si>
  <si>
    <t>0M-APCL0775X1P</t>
  </si>
  <si>
    <t>ASSY COMMON TDTV1822G 460V 60HZ UL</t>
  </si>
  <si>
    <t>0M-APCL0776X1P</t>
  </si>
  <si>
    <t>ASSY COMMON TDTV2242G 460V 60HZ UL</t>
  </si>
  <si>
    <t>0M-APCL0777X1P</t>
  </si>
  <si>
    <t>ASSY COMMON TDTV2542G 460V 60HZ UL</t>
  </si>
  <si>
    <t>0M-APCL0778X1P</t>
  </si>
  <si>
    <t>ASSY COMMON TDTV2842G 460V 60HZ UL</t>
  </si>
  <si>
    <t>0M-APCL0779X1P</t>
  </si>
  <si>
    <t>ASSY COMMON TUTV0511D 230V 60HZ UL</t>
  </si>
  <si>
    <t>0M-APCL0780X1P</t>
  </si>
  <si>
    <t>ASSY COMMON TUTV0611D 230V 60HZ UL</t>
  </si>
  <si>
    <t>0M-APCL0781X1P</t>
  </si>
  <si>
    <t>ASSY COMMON TUTV0921D 230V 60HZ UL</t>
  </si>
  <si>
    <t>0M-APCL0782X1P</t>
  </si>
  <si>
    <t>ASSY COMMON TUTV1121D 230V 60HZ UL</t>
  </si>
  <si>
    <t>0M-APCL0783X1P</t>
  </si>
  <si>
    <t>ASSY COMMON TUTV1422D 230V 60HZ UL</t>
  </si>
  <si>
    <t>0M-APCL0784X1P</t>
  </si>
  <si>
    <t>ASSY COMMON TUTV1622D 230V 60HZ UL</t>
  </si>
  <si>
    <t>0M-APCL0785X1P</t>
  </si>
  <si>
    <t>ASSY COMMON TUTV1822D 230V 60HZ UL</t>
  </si>
  <si>
    <t>0M-APCL0786X1P</t>
  </si>
  <si>
    <t>ASSY COMMON TUTV2242D 230V 60HZ UL</t>
  </si>
  <si>
    <t>0M-APCL0787X1P</t>
  </si>
  <si>
    <t>ASSY COMMON TUTV2542D 230V 60HZ UL</t>
  </si>
  <si>
    <t>0M-APCL0788X1P</t>
  </si>
  <si>
    <t>ASSY COMMON TUTV2842D 230V 60HZ UL</t>
  </si>
  <si>
    <t>0M-APCL0789X1P</t>
  </si>
  <si>
    <t>ASSY COMMON TUTV0511G 460V 60HZ UL</t>
  </si>
  <si>
    <t>0M-APCL0790X1P</t>
  </si>
  <si>
    <t>ASSY COMMON TUTV0611G 460V 60HZ UL</t>
  </si>
  <si>
    <t>0M-APCL0791X1P</t>
  </si>
  <si>
    <t>ASSY COMMON TUTV0921G 460V 60HZ UL</t>
  </si>
  <si>
    <t>0M-APCL0792X1P</t>
  </si>
  <si>
    <t>ASSY COMMON TUTV1121G 460V 60HZ UL</t>
  </si>
  <si>
    <t>0M-APCL0793X1P</t>
  </si>
  <si>
    <t>ASSY COMMON TUTV1422G 460V 60HZ UL</t>
  </si>
  <si>
    <t>0M-APCL0794X1P</t>
  </si>
  <si>
    <t>ASSY COMMON TUTV1622G 460V 60HZ UL</t>
  </si>
  <si>
    <t>0M-APCL0795X1P</t>
  </si>
  <si>
    <t>ASSY COMMON TUTV1822G 460V 60HZ UL</t>
  </si>
  <si>
    <t>0M-APCL0796X1P</t>
  </si>
  <si>
    <t>ASSY COMMON TUTV2242G 460V 60HZ UL</t>
  </si>
  <si>
    <t>0M-APCL0797X1P</t>
  </si>
  <si>
    <t>ASSY COMMON TUTV2542G 460V 60HZ UL</t>
  </si>
  <si>
    <t>0M-APCL0798X1P</t>
  </si>
  <si>
    <t>ASSY COMMON TUTV2842G 460V 60HZ UL</t>
  </si>
  <si>
    <t>0M-APCL0799X1P</t>
  </si>
  <si>
    <t>ASSY COMMON TDWV0511D 230V 60HZ UL</t>
  </si>
  <si>
    <t>0M-APCL0800X1P</t>
  </si>
  <si>
    <t>ASSY COMMON TDWV0611D 230V 60HZ UL</t>
  </si>
  <si>
    <t>0M-APCL0801X1P</t>
  </si>
  <si>
    <t>ASSY COMMON TDWV0921D 230V 60HZ UL</t>
  </si>
  <si>
    <t>0M-APCL0802X1P</t>
  </si>
  <si>
    <t>ASSY COMMON TDWV1121D 230V 60HZ UL</t>
  </si>
  <si>
    <t>0M-APCL0803X1P</t>
  </si>
  <si>
    <t>ASSY COMMON TDWV1422D 230V 60HZ UL</t>
  </si>
  <si>
    <t>0M-APCL0804X1P</t>
  </si>
  <si>
    <t>ASSY COMMON TDWV1622D 230V 60HZ UL</t>
  </si>
  <si>
    <t>0M-APCL0805X1P</t>
  </si>
  <si>
    <t>ASSY COMMON TDWV1822D 230V 60HZ UL</t>
  </si>
  <si>
    <t>0M-APCL0806X1P</t>
  </si>
  <si>
    <t>ASSY COMMON TDWV2242D 230V 60HZ UL</t>
  </si>
  <si>
    <t>0M-APCL0807X1P</t>
  </si>
  <si>
    <t>ASSY COMMON TDWV2542D 230V 60HZ UL</t>
  </si>
  <si>
    <t>0M-APCL0808X1P</t>
  </si>
  <si>
    <t>ASSY COMMON TDWV2842D 230V 60HZ UL</t>
  </si>
  <si>
    <t>0M-APCL0809X1P</t>
  </si>
  <si>
    <t>ASSY COMMON TDWV0511G 460V 60HZ UL</t>
  </si>
  <si>
    <t>0M-APCL0810X1P</t>
  </si>
  <si>
    <t>ASSY COMMON TDWV0611G 460V 60HZ UL</t>
  </si>
  <si>
    <t>0M-APCL0811X1P</t>
  </si>
  <si>
    <t>ASSY COMMON TDWV0921G 460V 60HZ UL</t>
  </si>
  <si>
    <t>0M-APCL0812X1P</t>
  </si>
  <si>
    <t>ASSY COMMON TDWV1121G 460V 60HZ UL</t>
  </si>
  <si>
    <t>0M-APCL0813X1P</t>
  </si>
  <si>
    <t>ASSY COMMON TDWV1422G 460V 60HZ UL</t>
  </si>
  <si>
    <t>0M-APCL0814X1P</t>
  </si>
  <si>
    <t>ASSY COMMON TDWV1622G 460V 60HZ UL</t>
  </si>
  <si>
    <t>0M-APCL0815X1P</t>
  </si>
  <si>
    <t>ASSY COMMON TDWV1822G 460V 60HZ UL</t>
  </si>
  <si>
    <t>0M-APCL0816X1P</t>
  </si>
  <si>
    <t>ASSY COMMON TDWV2242G 460V 60HZ UL</t>
  </si>
  <si>
    <t>0M-APCL0817X1P</t>
  </si>
  <si>
    <t>ASSY COMMON TDWV2542G 460V 60HZ UL</t>
  </si>
  <si>
    <t>0M-APCL0818X1P</t>
  </si>
  <si>
    <t>ASSY COMMON TDWV2842G 460V 60HZ UL</t>
  </si>
  <si>
    <t>0M-APCL0819X1P</t>
  </si>
  <si>
    <t>ASSY COMMON TUWV0511D 230V 60HZ UL</t>
  </si>
  <si>
    <t>0M-APCL0820X1P</t>
  </si>
  <si>
    <t>ASSY COMMON TUWV0611D 230V 60HZ UL</t>
  </si>
  <si>
    <t>0M-APCL0821X1P</t>
  </si>
  <si>
    <t>ASSY COMMON TUWV0921D 230V 60HZ UL</t>
  </si>
  <si>
    <t>0M-APCL0822X1P</t>
  </si>
  <si>
    <t>ASSY COMMON TUWV1121D 230V 60HZ UL</t>
  </si>
  <si>
    <t>0M-APCL0823X1P</t>
  </si>
  <si>
    <t>ASSY COMMON TUWV1422D 230V 60HZ UL</t>
  </si>
  <si>
    <t>0M-APCL0824X1P</t>
  </si>
  <si>
    <t>ASSY COMMON TUWV1622D 230V 60HZ UL</t>
  </si>
  <si>
    <t>0M-APCL0825X1P</t>
  </si>
  <si>
    <t>ASSY COMMON TUWV1822D 230V 60HZ UL</t>
  </si>
  <si>
    <t>0M-APCL0826X1P</t>
  </si>
  <si>
    <t>ASSY COMMON TUWV2242D 230V 60HZ UL</t>
  </si>
  <si>
    <t>0M-APCL0827X1P</t>
  </si>
  <si>
    <t>ASSY COMMON TUWV2542D 230V 60HZ UL</t>
  </si>
  <si>
    <t>0M-APCL0828X1P</t>
  </si>
  <si>
    <t>ASSY COMMON TUWV2842D 230V 60HZ UL</t>
  </si>
  <si>
    <t>0M-APCL0829X1P</t>
  </si>
  <si>
    <t>ASSY COMMON TUWV0511G 460V 60HZ UL</t>
  </si>
  <si>
    <t>0M-APCL0830X1P</t>
  </si>
  <si>
    <t>ASSY COMMON TUWV0611G 460V 60HZ UL</t>
  </si>
  <si>
    <t>0M-APCL0831X1P</t>
  </si>
  <si>
    <t>ASSY COMMON TUWV0921G 460V 60HZ UL</t>
  </si>
  <si>
    <t>0M-APCL0832X1P</t>
  </si>
  <si>
    <t>ASSY COMMON TUWV1121G 460V 60HZ UL</t>
  </si>
  <si>
    <t>0M-APCL0833X1P</t>
  </si>
  <si>
    <t>ASSY COMMON TUWV1422G 460V 60HZ UL</t>
  </si>
  <si>
    <t>0M-APCL0834X1P</t>
  </si>
  <si>
    <t>ASSY COMMON TUWV1622G 460V 60HZ UL</t>
  </si>
  <si>
    <t>0M-APCL0835X1P</t>
  </si>
  <si>
    <t>ASSY COMMON TUWV1822G 460V 60HZ UL</t>
  </si>
  <si>
    <t>0M-APCL0836X1P</t>
  </si>
  <si>
    <t>ASSY COMMON TUWV2242G 460V 60HZ UL</t>
  </si>
  <si>
    <t>0M-APCL0837X1P</t>
  </si>
  <si>
    <t>ASSY COMMON TUWV2542G 460V 60HZ UL</t>
  </si>
  <si>
    <t>0M-APCL0838X1P</t>
  </si>
  <si>
    <t>ASSY COMMON TUWV2842G 460V 60HZ UL</t>
  </si>
  <si>
    <t>0M-APCL0839X1P</t>
  </si>
  <si>
    <t>ASSY COMMON TDEV0511D 230V 60HZ UL</t>
  </si>
  <si>
    <t>0M-APCL0840X1P</t>
  </si>
  <si>
    <t>ASSY COMMON TDEV0611D 230V 60HZ UL</t>
  </si>
  <si>
    <t>0M-APCL0841X1P</t>
  </si>
  <si>
    <t>ASSY COMMON TDEV0921D 230V 60HZ UL</t>
  </si>
  <si>
    <t>0M-APCL0842X1P</t>
  </si>
  <si>
    <t>ASSY COMMON TDEV1121D 230V 60HZ UL</t>
  </si>
  <si>
    <t>0M-APCL0843X1P</t>
  </si>
  <si>
    <t>ASSY COMMON TDEV1422D 230V 60HZ UL</t>
  </si>
  <si>
    <t>0M-APCL0844X1P</t>
  </si>
  <si>
    <t>ASSY COMMON TDEV1622D 230V 60HZ UL</t>
  </si>
  <si>
    <t>0M-APCL0845X1P</t>
  </si>
  <si>
    <t>ASSY COMMON TDEV1822D 230V 60HZ UL</t>
  </si>
  <si>
    <t>0M-APCL0846X1P</t>
  </si>
  <si>
    <t>ASSY COMMON TDEV2242D 230V 60HZ UL</t>
  </si>
  <si>
    <t>0M-APCL0847X1P</t>
  </si>
  <si>
    <t>ASSY COMMON TDEV2542D 230V 60HZ UL</t>
  </si>
  <si>
    <t>0M-APCL0848X1P</t>
  </si>
  <si>
    <t>ASSY COMMON TDEV2842D 230V 60HZ UL</t>
  </si>
  <si>
    <t>0M-APCL0849X1P</t>
  </si>
  <si>
    <t>ASSY COMMON TDEV0511G 460V 60HZ UL</t>
  </si>
  <si>
    <t>0M-APCL0850X1P</t>
  </si>
  <si>
    <t>ASSY COMMON TDEV0611G 460V 60HZ UL</t>
  </si>
  <si>
    <t>0M-APCL0851X1P</t>
  </si>
  <si>
    <t>ASSY COMMON TDEV0921G 460V 60HZ UL</t>
  </si>
  <si>
    <t>0M-APCL0852X1P</t>
  </si>
  <si>
    <t>ASSY COMMON TDEV1121G 460V 60HZ UL</t>
  </si>
  <si>
    <t>0M-APCL0853X1P</t>
  </si>
  <si>
    <t>ASSY COMMON TDEV1422G 460V 60HZ UL</t>
  </si>
  <si>
    <t>0M-APCL0854X1P</t>
  </si>
  <si>
    <t>ASSY COMMON TDEV1622G 460V 60HZ UL</t>
  </si>
  <si>
    <t>0M-APCL0855X1P</t>
  </si>
  <si>
    <t>ASSY COMMON TDEV1822G 460V 60HZ UL</t>
  </si>
  <si>
    <t>0M-APCL0856X1P</t>
  </si>
  <si>
    <t>ASSY COMMON TDEV2242G 460V 60HZ UL</t>
  </si>
  <si>
    <t>0M-APCL0857X1P</t>
  </si>
  <si>
    <t>ASSY COMMON TDEV2542G 460V 60HZ UL</t>
  </si>
  <si>
    <t>0M-APCL0858X1P</t>
  </si>
  <si>
    <t>ASSY COMMON TDEV2842G 460V 60HZ UL</t>
  </si>
  <si>
    <t>0M-APCL0859X1P</t>
  </si>
  <si>
    <t>ASSY COMMON TUEV0511D 230V 60HZ UL</t>
  </si>
  <si>
    <t>0M-APCL0860X1P</t>
  </si>
  <si>
    <t>ASSY COMMON TUEV0611D 230V 60HZ UL</t>
  </si>
  <si>
    <t>0M-APCL0861X1P</t>
  </si>
  <si>
    <t>ASSY COMMON TUEV0921D 230V 60HZ UL</t>
  </si>
  <si>
    <t>0M-APCL0862X1P</t>
  </si>
  <si>
    <t>ASSY COMMON TUEV1121D 230V 60HZ UL</t>
  </si>
  <si>
    <t>0M-APCL0863X1P</t>
  </si>
  <si>
    <t>ASSY COMMON TUEV1422D 230V 60HZ UL</t>
  </si>
  <si>
    <t>0M-APCL0864X1P</t>
  </si>
  <si>
    <t>ASSY COMMON TUEV1622D 230V 60HZ UL</t>
  </si>
  <si>
    <t>0M-APCL0865X1P</t>
  </si>
  <si>
    <t>ASSY COMMON TUEV1822D 230V 60HZ UL</t>
  </si>
  <si>
    <t>0M-APCL0866X1P</t>
  </si>
  <si>
    <t>ASSY COMMON TUEV2242D 230V 60HZ UL</t>
  </si>
  <si>
    <t>0M-APCL0867X1P</t>
  </si>
  <si>
    <t>ASSY COMMON TUEV2542D 230V 60HZ UL</t>
  </si>
  <si>
    <t>0M-APCL0868X1P</t>
  </si>
  <si>
    <t>ASSY COMMON TUEV2842D 230V 60HZ UL</t>
  </si>
  <si>
    <t>0M-APCL0869X1P</t>
  </si>
  <si>
    <t>ASSY COMMON TUEV0511G 460V 60HZ UL</t>
  </si>
  <si>
    <t>0M-APCL0870X1P</t>
  </si>
  <si>
    <t>ASSY COMMON TUEV0611G 460V 60HZ UL</t>
  </si>
  <si>
    <t>0M-APCL0871X1P</t>
  </si>
  <si>
    <t>ASSY COMMON TUEV0921G 460V 60HZ UL</t>
  </si>
  <si>
    <t>0M-APCL0872X1P</t>
  </si>
  <si>
    <t>ASSY COMMON TUEV1121G 460V 60HZ UL</t>
  </si>
  <si>
    <t>0M-APCL0873X1P</t>
  </si>
  <si>
    <t>ASSY COMMON TUEV1422G 460V 60HZ UL</t>
  </si>
  <si>
    <t>0M-APCL0874X1P</t>
  </si>
  <si>
    <t>ASSY COMMON TUEV1622G 460V 60HZ UL</t>
  </si>
  <si>
    <t>0M-APCL0875X1P</t>
  </si>
  <si>
    <t>ASSY COMMON TUEV1822G 460V 60HZ UL</t>
  </si>
  <si>
    <t>0M-APCL0876X1P</t>
  </si>
  <si>
    <t>ASSY COMMON TUEV2242G 460V 60HZ UL</t>
  </si>
  <si>
    <t>0M-APCL0877X1P</t>
  </si>
  <si>
    <t>ASSY COMMON TUEV2542G 460V 60HZ UL</t>
  </si>
  <si>
    <t>0M-APCL0878X1P</t>
  </si>
  <si>
    <t>ASSY COMMON TUEV2842G 460V 60HZ UL</t>
  </si>
  <si>
    <t>0M-APCL0879X1P</t>
  </si>
  <si>
    <t>ASSY COMMON TDDV0511D 230V 60HZ UL</t>
  </si>
  <si>
    <t>0M-APCL0880X1P</t>
  </si>
  <si>
    <t>ASSY COMMON TDDV0611D 230V 60HZ UL</t>
  </si>
  <si>
    <t>0M-APCL0881X1P</t>
  </si>
  <si>
    <t>ASSY COMMON TDDV0921D 230V 60HZ UL</t>
  </si>
  <si>
    <t>0M-APCL0882X1P</t>
  </si>
  <si>
    <t>ASSY COMMON TDDV1121D 230V 60HZ UL</t>
  </si>
  <si>
    <t>0M-APCL0883X1P</t>
  </si>
  <si>
    <t>ASSY COMMON TDDV1422D 230V 60HZ UL</t>
  </si>
  <si>
    <t>0M-APCL0884X1P</t>
  </si>
  <si>
    <t>ASSY COMMON TDDV1622D 230V 60HZ UL</t>
  </si>
  <si>
    <t>0M-APCL0885X1P</t>
  </si>
  <si>
    <t>ASSY COMMON TDDV1822D 230V 60HZ UL</t>
  </si>
  <si>
    <t>0M-APCL0887X1P</t>
  </si>
  <si>
    <t>ASSY COMMON TDDV2542D 230V 60HZ UL</t>
  </si>
  <si>
    <t>0M-APCL0888X1P</t>
  </si>
  <si>
    <t>ASSY COMMON TDDV2842D 230V 60HZ UL</t>
  </si>
  <si>
    <t>0M-APCL0889X1P</t>
  </si>
  <si>
    <t>ASSY COMMON TDDV0511G 460V 60HZ UL</t>
  </si>
  <si>
    <t>0M-APCL0890X1P</t>
  </si>
  <si>
    <t>ASSY COMMON TDDV0611G 460V 60HZ UL</t>
  </si>
  <si>
    <t>0M-APCL0891X1P</t>
  </si>
  <si>
    <t>ASSY COMMON TDDV0921G 460V 60HZ UL</t>
  </si>
  <si>
    <t>0M-APCL0892X1P</t>
  </si>
  <si>
    <t>ASSY COMMON TDDV1121G 460V 60HZ UL</t>
  </si>
  <si>
    <t>0M-APCL0893X1P</t>
  </si>
  <si>
    <t>ASSY COMMON TDDV1422G 460V 60HZ UL</t>
  </si>
  <si>
    <t>0M-APCL0894X1P</t>
  </si>
  <si>
    <t>ASSY COMMON TDDV1622G 460V 60HZ UL</t>
  </si>
  <si>
    <t>0M-APCL0895X1P</t>
  </si>
  <si>
    <t>ASSY COMMON TDDV1822G 460V 60HZ UL</t>
  </si>
  <si>
    <t>0M-APCL0896X1P</t>
  </si>
  <si>
    <t>ASSY COMMON TDDV2242G 460V 60HZ UL</t>
  </si>
  <si>
    <t>0M-APCL0897X1P</t>
  </si>
  <si>
    <t>ASSY COMMON TDDV2542G 460V 60HZ UL</t>
  </si>
  <si>
    <t>0M-APCL0898X1P</t>
  </si>
  <si>
    <t>ASSY COMMON TDDV2842G 460V 60HZ UL</t>
  </si>
  <si>
    <t>0M-APCL0899X1P</t>
  </si>
  <si>
    <t>ASSY COMMON TUDV0511D 230V 60HZ UL</t>
  </si>
  <si>
    <t>0M-APCL0900X1P</t>
  </si>
  <si>
    <t>ASSY COMMON TUDV0611D 230V 60HZ UL</t>
  </si>
  <si>
    <t>0M-APCL0901X1P</t>
  </si>
  <si>
    <t>ASSY COMMON TUDV0921D 230V 60HZ UL</t>
  </si>
  <si>
    <t>0M-APCL0902X1P</t>
  </si>
  <si>
    <t>ASSY COMMON TUDV1121D 230V 60HZ UL</t>
  </si>
  <si>
    <t>0M-APCL0903X1P</t>
  </si>
  <si>
    <t>ASSY COMMON TUDV1422D 230V 60HZ UL</t>
  </si>
  <si>
    <t>0M-APCL0904X1P</t>
  </si>
  <si>
    <t>ASSY COMMON TUDV1622D 230V 60HZ UL</t>
  </si>
  <si>
    <t>0M-APCL0905X1P</t>
  </si>
  <si>
    <t>ASSY COMMON TUDV1822D 230V 60HZ UL</t>
  </si>
  <si>
    <t>0M-APCL0906X1P</t>
  </si>
  <si>
    <t>ASSY COMMON TUDV2242D 230V 60HZ UL</t>
  </si>
  <si>
    <t>0M-APCL0907X1P</t>
  </si>
  <si>
    <t>ASSY COMMON TUDV2542D 230V 60HZ UL</t>
  </si>
  <si>
    <t>0M-APCL0908X1P</t>
  </si>
  <si>
    <t>ASSY COMMON TUDV2842D 230V 60HZ UL</t>
  </si>
  <si>
    <t>0M-APCL0909X1P</t>
  </si>
  <si>
    <t>ASSY COMMON TUDV0511G 460V 60HZ UL</t>
  </si>
  <si>
    <t>0M-APCL0910X1P</t>
  </si>
  <si>
    <t>ASSY COMMON TUDV0611G 460V 60HZ UL</t>
  </si>
  <si>
    <t>0M-APCL0911X1P</t>
  </si>
  <si>
    <t>ASSY COMMON TUDV0921G 460V 60HZ UL</t>
  </si>
  <si>
    <t>0M-APCL0912X1P</t>
  </si>
  <si>
    <t>ASSY COMMON TUDV1121G 460V 60HZ UL</t>
  </si>
  <si>
    <t>0M-APCL0913X1P</t>
  </si>
  <si>
    <t>ASSY COMMON TUDV1422G 460V 60HZ UL</t>
  </si>
  <si>
    <t>0M-APCL0914X1P</t>
  </si>
  <si>
    <t>ASSY COMMON TUDV1622G 460V 60HZ UL</t>
  </si>
  <si>
    <t>0M-APCL0915X1P</t>
  </si>
  <si>
    <t>ASSY COMMON TUDV1822G 460V 60HZ UL</t>
  </si>
  <si>
    <t>0M-APCL0916X1P</t>
  </si>
  <si>
    <t>ASSY COMMON TUDV2242G 460V 60HZ UL</t>
  </si>
  <si>
    <t>0M-APCL0917X1P</t>
  </si>
  <si>
    <t>ASSY COMMON TUDV2542G 460V 60HZ UL</t>
  </si>
  <si>
    <t>0M-APCL0918X1P</t>
  </si>
  <si>
    <t>ASSY COMMON TUDV2842G 460V 60HZ UL</t>
  </si>
  <si>
    <t>ACAC10035</t>
  </si>
  <si>
    <t>Compressor Acoustic Hood - RD25kW</t>
  </si>
  <si>
    <t>ACAC10036</t>
  </si>
  <si>
    <t>Humidity Sensor - RD25kW</t>
  </si>
  <si>
    <t>ACAC10037</t>
  </si>
  <si>
    <t>Ball Valve &amp; Union - RD25kW</t>
  </si>
  <si>
    <t>ACAC10038</t>
  </si>
  <si>
    <t>Duplicate PSU (indoor) - RD25kW</t>
  </si>
  <si>
    <t>ACAC10049</t>
  </si>
  <si>
    <t>Winter Accessory Kit - Heaters, Brackets, Wiring</t>
  </si>
  <si>
    <t>ACAC10051</t>
  </si>
  <si>
    <t>Dual feed kit for Hydronic unit 200-240v</t>
  </si>
  <si>
    <t>ACAC10053</t>
  </si>
  <si>
    <t>Heaters for EBOX and VFD box in low ambient</t>
  </si>
  <si>
    <t>ACAC75013</t>
  </si>
  <si>
    <t>Flooded Receiver, 20L, 219mm diameter, 640mm length, GB with heater</t>
  </si>
  <si>
    <t>ACAC75014</t>
  </si>
  <si>
    <t>Flooded Receiver, 20L, 219mm diameter, 640mm length, ASME with heater</t>
  </si>
  <si>
    <t>ACAC75015</t>
  </si>
  <si>
    <t>Flooded Receiver, 20L, 219mm diameter, 640mm length, PED with heater</t>
  </si>
  <si>
    <t>ACAC75016</t>
  </si>
  <si>
    <t>Flooded Receiver, 20L, 219mm diameter, 640mm length, ASME with 200w heater</t>
  </si>
  <si>
    <t>ACCD75228</t>
  </si>
  <si>
    <t>Condenser, 38kW, 95F(35C),208-230V/3, 60Hz</t>
  </si>
  <si>
    <t>ACCD75229</t>
  </si>
  <si>
    <t>Condenser, 46kW, 115F(46C),208-230V/3, 60Hz</t>
  </si>
  <si>
    <t>ACCD75230</t>
  </si>
  <si>
    <t>Condenser, 38kW, 95F(35C,460V/3, 60Hz</t>
  </si>
  <si>
    <t>ACCD75231</t>
  </si>
  <si>
    <t>Condenser, 46kW, 115F(46C),460V/3, 60Hz</t>
  </si>
  <si>
    <t>ACCD75232</t>
  </si>
  <si>
    <t>Condenser, 46kw, 95F/115F(35C/46C),230V/1, 50Hz</t>
  </si>
  <si>
    <t>ACCD75232-C</t>
  </si>
  <si>
    <t>Condenser, 46kw, 95F/115F(35C/46C),230V/1, 50Hz, with CE</t>
  </si>
  <si>
    <t>ACCD75233-C</t>
  </si>
  <si>
    <t>Condenser, 46kw, 95F/115F(35C/46C),230V/1, 60Hz , with CE</t>
  </si>
  <si>
    <t>ACCD75234</t>
  </si>
  <si>
    <t>Condenser 1x1 Build to Order, 38kW, 95F, 208-230V/3, 60Hz (qsce54076)</t>
  </si>
  <si>
    <t>ACCD75235</t>
  </si>
  <si>
    <t>Condenser 1x1 Build to Order, 38kW, 95F, 460V/3, 60Hz (qsce55319)</t>
  </si>
  <si>
    <t>ACCU300</t>
  </si>
  <si>
    <t>InRow DX 300mm Condensing Unit, 200-240v, Single Power, UL</t>
  </si>
  <si>
    <t>ACCU30001</t>
  </si>
  <si>
    <t>InRow DX 300mm (Outdoor -20C) A/C, 200-240v, Single feed, 65kAIC</t>
  </si>
  <si>
    <t>ACCU30002</t>
  </si>
  <si>
    <t>InRow DX 300mm (Outdoor -20C) A/C, 200-240v, Dual feed, 65kAIC</t>
  </si>
  <si>
    <t>ACCU300D</t>
  </si>
  <si>
    <t>InRow DX 300mm Condensing Unit, 200-240v, Dual Power, UL</t>
  </si>
  <si>
    <t>ACCU301</t>
  </si>
  <si>
    <t>InRow DX 300mm Condensing Unit, 460-480v, Single Power, UL</t>
  </si>
  <si>
    <t>ACCU30101</t>
  </si>
  <si>
    <t>InRow DX 300mm (Outdoor -20C) A/C, 460-480v, Single feed, 65kAIC</t>
  </si>
  <si>
    <t>ACCU30102</t>
  </si>
  <si>
    <t>InRow DX 300mm (Outdoor -20C) A/C, 460-480v, Dual feed, 65kAIC</t>
  </si>
  <si>
    <t>ACCU301D</t>
  </si>
  <si>
    <t>InRow DX 300mm Condensing Unit, 460-480v, Dual Power, UL</t>
  </si>
  <si>
    <t>ACCU30201</t>
  </si>
  <si>
    <t>InRow DX 300mm (Outdoor -20C) A/C, 380-415v, Single feed, 65kAIC</t>
  </si>
  <si>
    <t>ACCU30202</t>
  </si>
  <si>
    <t>InRow DX 300mm (Outdoor -20C) A/C, 380-415v, Dual feed, 65kAIC</t>
  </si>
  <si>
    <t>ACHU300</t>
  </si>
  <si>
    <t>InRow 300mm Water-Cooled Condensing Unit, 200-240v, UL, ambient above 0C</t>
  </si>
  <si>
    <t>ACHU300-L</t>
  </si>
  <si>
    <t>InRow 300mm Water-Cooled Condensing Unit, 200-240v, UL, ambient down to -40C</t>
  </si>
  <si>
    <t>ACRD100</t>
  </si>
  <si>
    <t>InRow RD, 300mm, Air Cooled, 208-230V, 60Hz</t>
  </si>
  <si>
    <t>ACRD101</t>
  </si>
  <si>
    <t>InRow RD, 300mm, Air Cooled, 220-240V, 50Hz</t>
  </si>
  <si>
    <t>ACRD200</t>
  </si>
  <si>
    <t>InRow RD, 300mm, Fluid Cooled, 208-230V, 60Hz</t>
  </si>
  <si>
    <t>ACRD201</t>
  </si>
  <si>
    <t>InRow RD, 300mm, Fluid Cooled, 220-240V, 50Hz</t>
  </si>
  <si>
    <t>ACRD301</t>
  </si>
  <si>
    <t>InRow DX 300mm (Indoor) A/C, 100-120 /200-240v, Dual feed, 1psu, Cond pump, 65kAIC</t>
  </si>
  <si>
    <t>ACRD301G</t>
  </si>
  <si>
    <t>InRow DX 300mm (Indoor) A/C, 100-120 /200-240v, Dual feed, 1psu, Gravity drain, 65kAIC</t>
  </si>
  <si>
    <t>ACRD301P</t>
  </si>
  <si>
    <t>InRow DX 300mm 30kW Indoor Unit, 200-240V, Humidifier &amp; Reheat, CE/UL</t>
  </si>
  <si>
    <t>ACRD301S</t>
  </si>
  <si>
    <t>InRow DX 300mm 30kW Indoor Unit, 100-120v /200-240v, Standard, CE/UL</t>
  </si>
  <si>
    <t>ACRD500</t>
  </si>
  <si>
    <t>InRow RD, 600mm, Air Cooled, 200-240V, 50/60Hz</t>
  </si>
  <si>
    <t>ACRD501</t>
  </si>
  <si>
    <t>InRow RD, 600mm, Air Cooled, 460-480V, 60Hz</t>
  </si>
  <si>
    <t>ACRD502</t>
  </si>
  <si>
    <t>InRow RD, 600mm, Air Cooled, 380-415V, 50Hz</t>
  </si>
  <si>
    <t>ACRD600</t>
  </si>
  <si>
    <t>InRow RD, 600mm Air Cooled, 200-240V, 50/60Hz</t>
  </si>
  <si>
    <t>ACRD600P</t>
  </si>
  <si>
    <t>InRow RD, 600mm Air Cooled, 200-240V, 50/60Hz, with humidifier</t>
  </si>
  <si>
    <t>ACRD601</t>
  </si>
  <si>
    <t>InRow RD, 600mm Air Cooled, 460-480V, 60Hz</t>
  </si>
  <si>
    <t>ACRD601P</t>
  </si>
  <si>
    <t>InRow RD, 600mm Air Cooled, 460-480V, 60Hz, with humidifier</t>
  </si>
  <si>
    <t>ACRD602</t>
  </si>
  <si>
    <t>InRow RD, 600mm Air Cooled, 380-415V, 50/60Hz</t>
  </si>
  <si>
    <t>ACRD602P</t>
  </si>
  <si>
    <t>InRow RD, 600mm Air Cooled, 380-415V, 50/60Hz, with humidifier</t>
  </si>
  <si>
    <t>ACRH301P</t>
  </si>
  <si>
    <t>InRow Twin Coil 300mm 27kW Indoor Unit, 200-240V, Humidifier &amp; Reheat, CE/UL</t>
  </si>
  <si>
    <t>ACRH301S</t>
  </si>
  <si>
    <t>InRow Twin Coil 300mm 27kW Indoor Unit, 200-240V, CE/UL</t>
  </si>
  <si>
    <t>ACRP100</t>
  </si>
  <si>
    <t>InRow RP DX Air Cooled 200-240V 50/60Hz</t>
  </si>
  <si>
    <t>ACRP101</t>
  </si>
  <si>
    <t>InRow RP DX Air Cooled 460-480V 60Hz</t>
  </si>
  <si>
    <t>ACRP102</t>
  </si>
  <si>
    <t>InRow RP DX Air Cooled 380-415V 50 Hz</t>
  </si>
  <si>
    <t>ACSC100</t>
  </si>
  <si>
    <t>InRow SC, 300mm, Air Cooled, Self-contained 200-240V 60Hz</t>
  </si>
  <si>
    <t>ACSC101</t>
  </si>
  <si>
    <t>InRow SC, 300mm, Air Cooled, Self-contained 200-240v 50Hz</t>
  </si>
  <si>
    <t>RACSC101</t>
  </si>
  <si>
    <t>InRow SC System 1 InRow SC, 1 NetShelter SX Rack 600mm, and Rear Containment</t>
  </si>
  <si>
    <t>RACSC112</t>
  </si>
  <si>
    <t>InRow SC System 1 InRow SC, 1 NetShelter SX Rack 600mm, with Front and Rear Containment</t>
  </si>
  <si>
    <t>RACSC112E</t>
  </si>
  <si>
    <t>InRow SC System 1 InRow SC 50Hz 1PH, 1 NetShelter SX Rack 600mm, with Front and Rear Containment</t>
  </si>
  <si>
    <t>RACSC201</t>
  </si>
  <si>
    <t>InRow SC System 2 InRow SC units, 1 NetShelter SX Rack 600mm, and Rear Containment</t>
  </si>
  <si>
    <t>ACFC75210</t>
  </si>
  <si>
    <t>Fluid Cooler 135MBH@25TD, 30 GPM, 16 Feeds, 460/3/60</t>
  </si>
  <si>
    <t>ACFC75255</t>
  </si>
  <si>
    <t>Fluid Cooler 59MBH@25TD, 10 GPM, 8 Feeds, 480/3/60</t>
  </si>
  <si>
    <t>ACFC75256</t>
  </si>
  <si>
    <t>Fluid Cooler 57MBH@25 TD, 10GPM, 5Feeds, 400/3/50</t>
  </si>
  <si>
    <t>ACFC75257</t>
  </si>
  <si>
    <t>Fluid Cooler 57MBH@20TD, 10GPM, 8 Feeds, 400/3/50</t>
  </si>
  <si>
    <t>ACFC75260</t>
  </si>
  <si>
    <t>Fluid Cooler 47kW@104F/115F, 32GPM, 208-230V/3/60Hz</t>
  </si>
  <si>
    <t>ACFC75261</t>
  </si>
  <si>
    <t>Fluid Cooler 71kW@104F/115F, 48GPM, 208-230V/3/60Hz</t>
  </si>
  <si>
    <t>ACFC75262</t>
  </si>
  <si>
    <t>Fluid Cooler 112kW@104F/115F, 75GPM, 208-230V/3/60Hz</t>
  </si>
  <si>
    <t>ACFC75263</t>
  </si>
  <si>
    <t>Fluid Cooler 232kW@104F/115F, 153GPM, 208-230V/3/60Hz</t>
  </si>
  <si>
    <t>ACFC75264</t>
  </si>
  <si>
    <t>Fluid Cooler 47kW@110F/120F, 34GPM, 208-230V/3/60Hz</t>
  </si>
  <si>
    <t>ACFC75265</t>
  </si>
  <si>
    <t>Fluid Cooler 71kW@110F/120F, 53GPM, 208-230V/3/60Hz</t>
  </si>
  <si>
    <t>ACFC75266</t>
  </si>
  <si>
    <t>Fluid Cooler 112kW@110F/120F, 84GPM, 208-230V/3/60Hz</t>
  </si>
  <si>
    <t>ACFC75267</t>
  </si>
  <si>
    <t>Fluid Cooler 233kW@110F/120F, 162GPM, 208-230V/3/60Hz</t>
  </si>
  <si>
    <t>ACFC75268</t>
  </si>
  <si>
    <t>Fluid Cooler 47kW@104F/115F, 32GPM, 460V/3/60Hz</t>
  </si>
  <si>
    <t>ACFC75269</t>
  </si>
  <si>
    <t>Fluid Cooler 71kW@104F/115F, 48GPM, 460V/3/60Hz</t>
  </si>
  <si>
    <t>ACFC75270</t>
  </si>
  <si>
    <t>Fluid Cooler 112kW@104F/115F, 75GPM, 460V/3/60Hz</t>
  </si>
  <si>
    <t>ACFC75271</t>
  </si>
  <si>
    <t>Fluid Cooler 232kW@104F/115F, 153GPM, 460V/3/60Hz</t>
  </si>
  <si>
    <t>ACFC75272</t>
  </si>
  <si>
    <t>Fluid Cooler 47kW@110F/120F, 34GPM, 460V/3/60Hz</t>
  </si>
  <si>
    <t>ACFC75273</t>
  </si>
  <si>
    <t>Fluid Cooler 71kW@110F/120F, 53GPM, 460V/3/60Hz</t>
  </si>
  <si>
    <t>ACFC75274</t>
  </si>
  <si>
    <t>Fluid Cooler 112kW@110F/120F, 84GPM, 460V/3/60Hz</t>
  </si>
  <si>
    <t>ACFC75275</t>
  </si>
  <si>
    <t>Fluid Cooler 233kW@110F/120F, 162GPM, 460V/3/60Hz</t>
  </si>
  <si>
    <t>ACFC75276</t>
  </si>
  <si>
    <t>Fluid Cooler 47kW@104F/115F, 32GPM, 575V/3/60Hz</t>
  </si>
  <si>
    <t>ACFC75277</t>
  </si>
  <si>
    <t>Fluid Cooler 71kW@104F/115F, 48GPM, 575V/3/60Hz</t>
  </si>
  <si>
    <t>ACFC75278</t>
  </si>
  <si>
    <t>Fluid Cooler 112kW@104F/115F, 75GPM, 575V/3/60Hz</t>
  </si>
  <si>
    <t>ACFC75279</t>
  </si>
  <si>
    <t>Fluid Cooler 232kW@104F/115F, 153GPM, 575V/3/60Hz</t>
  </si>
  <si>
    <t>ACAC10002</t>
  </si>
  <si>
    <t>InRow Bridge Trough, Power Cable Shield 600 MM</t>
  </si>
  <si>
    <t>ACAC10003</t>
  </si>
  <si>
    <t>InRow Roof Height Adapter, SX42U to VX42U 300 MM</t>
  </si>
  <si>
    <t>ACAC10004</t>
  </si>
  <si>
    <t>InRow Roof Height Adapter, SX42U to VX42U 600 MM</t>
  </si>
  <si>
    <t>ACAC10005</t>
  </si>
  <si>
    <t>InRow Bridge Partition, Data Cable 300 MM</t>
  </si>
  <si>
    <t>ACAC10007</t>
  </si>
  <si>
    <t>InRow Roof Height Adapter, SX42U to SX48U 300 MM</t>
  </si>
  <si>
    <t>ACAC10009</t>
  </si>
  <si>
    <t>InRow Roof Height Adapter, SX42U to SX48U 600 MM</t>
  </si>
  <si>
    <t>ACAC10010</t>
  </si>
  <si>
    <t>InRow Bridge Partition, Data Cable 600 MM</t>
  </si>
  <si>
    <t>ACAC10011</t>
  </si>
  <si>
    <t>3ft (0.9144m) Stainless Flex Pipe Kit 1" MPT to 1" FPT Union</t>
  </si>
  <si>
    <t>ACAC10012</t>
  </si>
  <si>
    <t>6ft (1.828m) Stainless Flex Pipe Kit 1" MPT to 1" FPT Union</t>
  </si>
  <si>
    <t>ACAC10016</t>
  </si>
  <si>
    <t>3ft (0.914m) Stainless Flex Pipe Kit 1.25" MPT to 1.5" NPSM, OFS, Female</t>
  </si>
  <si>
    <t>ACAC10017</t>
  </si>
  <si>
    <t>6ft (1.828m) Stainless Flex Pipe Kit 1.25" MPT to 1.5" NPSM, OFS, Female</t>
  </si>
  <si>
    <t>ACAC10021</t>
  </si>
  <si>
    <t>InRow SC Bridge Trough, Power and Data Cables</t>
  </si>
  <si>
    <t>ACAC10022</t>
  </si>
  <si>
    <t>Isolation Valve Assemblies, 1/2" ODF</t>
  </si>
  <si>
    <t>ACAC10023</t>
  </si>
  <si>
    <t>InRow Roof Height Adapter, SX42U to VX42U 750mm</t>
  </si>
  <si>
    <t>ACAC10024</t>
  </si>
  <si>
    <t>InRow Roof Height Adapter, SX42U to SX48U 750mm</t>
  </si>
  <si>
    <t>ACAC10025</t>
  </si>
  <si>
    <t>InRow Roof Height Adapter, SX42U to SX45U 300 MM</t>
  </si>
  <si>
    <t>ACAC10026</t>
  </si>
  <si>
    <t>InRow Roof Height Adapter, SX42U to SX45U 600 MM</t>
  </si>
  <si>
    <t>ACAC10027</t>
  </si>
  <si>
    <t>InRow Roof Height Adapter, SX42U to SX45U 750 MM</t>
  </si>
  <si>
    <t>ACAC10031</t>
  </si>
  <si>
    <t>Pump - DP Control, 208-230V, 50/60Hz</t>
  </si>
  <si>
    <t>ACAC10032</t>
  </si>
  <si>
    <t>Top Piping Kit - ACRC301S</t>
  </si>
  <si>
    <t>ACAC10033</t>
  </si>
  <si>
    <t>Top Piping Kit - ACRC301H</t>
  </si>
  <si>
    <t>ACAC11000</t>
  </si>
  <si>
    <t>InRow OA Rack Mount Kit</t>
  </si>
  <si>
    <t>ACAC11002</t>
  </si>
  <si>
    <t>InRow OA Mount Kit, 2200mm (3 Unit)</t>
  </si>
  <si>
    <t>ACAC11003</t>
  </si>
  <si>
    <t>InRow OA Ceiling Containment Kit, 300-450mm</t>
  </si>
  <si>
    <t>ACAC11004</t>
  </si>
  <si>
    <t>InRow OA Ceiling Containment Kit, 600mm</t>
  </si>
  <si>
    <t>ACAC11005</t>
  </si>
  <si>
    <t>InRow OA Pipe Clamp Kit</t>
  </si>
  <si>
    <t>ACAC11006</t>
  </si>
  <si>
    <t>InRow OA End Cap Kit</t>
  </si>
  <si>
    <t>ACAC11007</t>
  </si>
  <si>
    <t>InRow OA Mount Kit, 1800mm (3 Unit)</t>
  </si>
  <si>
    <t>ACAC11008</t>
  </si>
  <si>
    <t>InRow OA End Aisle Containment Kit - 42U</t>
  </si>
  <si>
    <t>ACAC11009</t>
  </si>
  <si>
    <t>InRow OA End Aisle Containment Kit - 48U</t>
  </si>
  <si>
    <t>ACAC20002</t>
  </si>
  <si>
    <t>CDU Flexible Fluid Piping - 300 Feet (91.4 Meters)</t>
  </si>
  <si>
    <t>ACAC20003</t>
  </si>
  <si>
    <t>CDU Flexible Fluid Piping - 100 Feet (30.4 Meters)</t>
  </si>
  <si>
    <t>ACAC20005</t>
  </si>
  <si>
    <t>CDU Flexible Fluid Piping Insulation - 102 Feet (31.0 Meters)</t>
  </si>
  <si>
    <t>ACAC20006</t>
  </si>
  <si>
    <t>CDU Flexible Fluid Piping Couplings (4 per pack)</t>
  </si>
  <si>
    <t>ACAC20008</t>
  </si>
  <si>
    <t>CDU Flexible Fluid Piping Clamp/Hanger (qty of 50)</t>
  </si>
  <si>
    <t>ACAC20010</t>
  </si>
  <si>
    <t>CDU Flexible Fluid Piping Clamp/Hanger (qty of 10)</t>
  </si>
  <si>
    <t>AP9325</t>
  </si>
  <si>
    <t>Leak Sensor - 6.1 m (20 ft) w/ interface cable</t>
  </si>
  <si>
    <t>AP9326</t>
  </si>
  <si>
    <t>Leak Sensor - 6.1 m (20 ft)</t>
  </si>
  <si>
    <t>0H-0849</t>
  </si>
  <si>
    <t>ASSY COMMON TUEV2242L 575V 60HZ UL</t>
  </si>
  <si>
    <t>0H-1419</t>
  </si>
  <si>
    <t>COOL&amp;HUM(D) D TD.(V)2242-2542L (UL)</t>
  </si>
  <si>
    <t>0H-1420</t>
  </si>
  <si>
    <t>COOL&amp;HUM(D) D TD.(V)2842-3342L (UL)</t>
  </si>
  <si>
    <t>0H-1421</t>
  </si>
  <si>
    <t>COOL&amp;HUM(D) D TU.(V)2842-3342L (UL)</t>
  </si>
  <si>
    <t>0H-1422</t>
  </si>
  <si>
    <t>COOL&amp;DEHUM(U) U TD/TU.(V)2842-3342L (UL)</t>
  </si>
  <si>
    <t>0H-1423</t>
  </si>
  <si>
    <t>ASSY COMMON TDAV2242L 575V 60Hz UL</t>
  </si>
  <si>
    <t>0H-1424</t>
  </si>
  <si>
    <t>ASSY COMMON TDAV2542L 575V 60Hz UL</t>
  </si>
  <si>
    <t>0H-1425</t>
  </si>
  <si>
    <t>ASSY COMMON TDAV3342L 575V 60Hz UL</t>
  </si>
  <si>
    <t>0H-1426</t>
  </si>
  <si>
    <t>ASSY COMMON TUAV2242L 575V 60Hz UL</t>
  </si>
  <si>
    <t>0H-1427</t>
  </si>
  <si>
    <t>ASSY COMMON TUAV2542L 575V 60Hz UL</t>
  </si>
  <si>
    <t>0H-1428</t>
  </si>
  <si>
    <t>ASSY COMMON TUAV3342L 575V 60Hz UL</t>
  </si>
  <si>
    <t>0H-1429</t>
  </si>
  <si>
    <t>ASSY COMMON TDTV2242L 575V 60Hz UL</t>
  </si>
  <si>
    <t>0H-1430</t>
  </si>
  <si>
    <t>ASSY COMMON TDTV2542L 575V 60Hz UL</t>
  </si>
  <si>
    <t>0H-1431</t>
  </si>
  <si>
    <t>ASSY COMMON TDTV2842L 575V 60Hz UL</t>
  </si>
  <si>
    <t>0H-1432</t>
  </si>
  <si>
    <t>ASSY COMMON TUTV2242L 575V 60Hz UL</t>
  </si>
  <si>
    <t>0H-1433</t>
  </si>
  <si>
    <t>ASSY COMMON TUTV2542L 575V 60Hz UL</t>
  </si>
  <si>
    <t>0H-1434</t>
  </si>
  <si>
    <t>ASSY COMMON TUTV2842L 575V 60Hz UL</t>
  </si>
  <si>
    <t>0H-1435</t>
  </si>
  <si>
    <t>ASSY COMMON TDWV2242L 575V 60Hz UL</t>
  </si>
  <si>
    <t>0H-1436</t>
  </si>
  <si>
    <t>ASSY COMMON TDWV2542L 575V 60Hz UL</t>
  </si>
  <si>
    <t>0H-1437</t>
  </si>
  <si>
    <t>ASSY COMMON TDWV2842L 575V 60Hz UL</t>
  </si>
  <si>
    <t>0H-1438</t>
  </si>
  <si>
    <t>ASSY COMMON TUWV2242L 575V 60Hz UL</t>
  </si>
  <si>
    <t>0H-1439</t>
  </si>
  <si>
    <t>ASSY COMMON TUWV2542L 575V 60Hz UL</t>
  </si>
  <si>
    <t>0H-1440</t>
  </si>
  <si>
    <t>ASSY COMMON TUWV2842L 575V 60Hz UL</t>
  </si>
  <si>
    <t>0H-1441</t>
  </si>
  <si>
    <t>ASSY COMMON TDEV2242L 575V 60Hz UL</t>
  </si>
  <si>
    <t>0H-1442</t>
  </si>
  <si>
    <t>ASSY COMMON TDEV2542L 575V 60Hz UL</t>
  </si>
  <si>
    <t>0H-1443</t>
  </si>
  <si>
    <t>ASSY COMMON TDEV2842L 575V 60Hz UL</t>
  </si>
  <si>
    <t>0H-1444</t>
  </si>
  <si>
    <t>ASSY COMMON TUEV2542L 575V 60Hz UL</t>
  </si>
  <si>
    <t>0H-1445</t>
  </si>
  <si>
    <t>ASSY COMMON TUEV2842L 575V 60Hz UL</t>
  </si>
  <si>
    <t>0H-1446</t>
  </si>
  <si>
    <t>ASSY COMMON TDDV2242L 575V 60Hz UL</t>
  </si>
  <si>
    <t>0H-1447</t>
  </si>
  <si>
    <t>ASSY COMMON TDDV2542L 575V 60Hz UL</t>
  </si>
  <si>
    <t>0H-1448</t>
  </si>
  <si>
    <t>ASSY COMMON TDDV2842L 575V 60Hz UL</t>
  </si>
  <si>
    <t>0H-1449</t>
  </si>
  <si>
    <t>ASSY COMMON TUDV2242L 575V 60Hz UL</t>
  </si>
  <si>
    <t>0H-1450</t>
  </si>
  <si>
    <t>ASSY COMMON TUDV2542L 575V 60Hz UL</t>
  </si>
  <si>
    <t>0H-1451</t>
  </si>
  <si>
    <t>ASSY COMMON TUDV2842L 575V 60Hz UL</t>
  </si>
  <si>
    <t>0H-1453</t>
  </si>
  <si>
    <t>SCCR ENHANCED TU F3 230V (D) UNIFLAIR LE</t>
  </si>
  <si>
    <t>0H-1455</t>
  </si>
  <si>
    <t>SCCR ENHANCED TD F3 230V (D) UNIFLAIR LE</t>
  </si>
  <si>
    <t>0H-1457</t>
  </si>
  <si>
    <t>SCCR ENHANCED F4-F6 G-L_F4 D UNIFLAIR LE</t>
  </si>
  <si>
    <t>0H-1459</t>
  </si>
  <si>
    <t>SCCR ENHANCED F5-F6 230V (D) UNIFLAIR LE</t>
  </si>
  <si>
    <t>0H-1460</t>
  </si>
  <si>
    <t>SCCR ENHANCED F7 D &amp; ELECTRIC HEAT UF LE</t>
  </si>
  <si>
    <t>0H-1463</t>
  </si>
  <si>
    <t>SCCR ENHANCED TU F3 (G-L) UNIFLAIR LE</t>
  </si>
  <si>
    <t>0H-1464</t>
  </si>
  <si>
    <t>SCCR ENHANCED TD F3 (G-L) UNIFLAIR LE</t>
  </si>
  <si>
    <t>0H-1467</t>
  </si>
  <si>
    <t>SCCR ENHANCED F7 460-575V (G-L) UF LE</t>
  </si>
  <si>
    <t>0M-101284</t>
  </si>
  <si>
    <t>HDCV5200L 575V/60HZ ETL COMMON ASSY</t>
  </si>
  <si>
    <t>0M-101285</t>
  </si>
  <si>
    <t>HDCV5200G 460V/60HZ ETL COMMON ASSY</t>
  </si>
  <si>
    <t>0M-21AS102CDZ</t>
  </si>
  <si>
    <t>ADAPTOR - RS485 PCO1 SMALL/MED SERIAL</t>
  </si>
  <si>
    <t>0M-21AS104CDZ</t>
  </si>
  <si>
    <t>ADAPTOR - LON FTT10 FOR PCO1 SERIAL</t>
  </si>
  <si>
    <t>0M-21AS106CDZ</t>
  </si>
  <si>
    <t>ADAPTOR - RS232 FOR MODEM SERIAL</t>
  </si>
  <si>
    <t>0M-21AS108CDZ</t>
  </si>
  <si>
    <t>ADAPTOR - BACNET RS485 FOR PCO</t>
  </si>
  <si>
    <t>0M-21FF035CDZ</t>
  </si>
  <si>
    <t>RELAY - 24V FOR REMOTE SMOKE/FIRE SENSOR</t>
  </si>
  <si>
    <t>0M-21SA015CDZ</t>
  </si>
  <si>
    <t>DETECTOR - WATER LEAK TAPE</t>
  </si>
  <si>
    <t>0M-21SA016CDZ</t>
  </si>
  <si>
    <t>DETECTOR - WATER LEAK SPOT</t>
  </si>
  <si>
    <t>0M-77721</t>
  </si>
  <si>
    <t>0M-ALCA1203X1P L GROUP 1 (13 AG)</t>
  </si>
  <si>
    <t>0M-77723</t>
  </si>
  <si>
    <t>0M-ALCA1241X1P L GROUP 1 (13 AI)</t>
  </si>
  <si>
    <t>0M-77725</t>
  </si>
  <si>
    <t>0M-ALCA1204X1P L GROUP 1 (13 AG)</t>
  </si>
  <si>
    <t>0M-77727</t>
  </si>
  <si>
    <t>0M-ALCA1242X1P L GROUP 1 (13 AI)</t>
  </si>
  <si>
    <t>0M-77729</t>
  </si>
  <si>
    <t>0M-ALCA1205X1P L GROUP 1 (13 AG)</t>
  </si>
  <si>
    <t>0M-77731</t>
  </si>
  <si>
    <t>0M-ALCA1243X1P L GROUP 1 (13 AI)</t>
  </si>
  <si>
    <t>0M-77733</t>
  </si>
  <si>
    <t>0M-ALCA1206X1P L GROUP 1 (13 AG)</t>
  </si>
  <si>
    <t>0M-77735</t>
  </si>
  <si>
    <t>0M-ALCA1244X1P L GROUP 1 (13 AI)</t>
  </si>
  <si>
    <t>0M-77737</t>
  </si>
  <si>
    <t>0M-ALCA1207X1P L GROUP 1 (13 AG)</t>
  </si>
  <si>
    <t>0M-77739</t>
  </si>
  <si>
    <t>0M-ALCA1245X1P L GROUP 1 (13 AI)</t>
  </si>
  <si>
    <t>0M-77741</t>
  </si>
  <si>
    <t>0M-ALCA1208X1P L GROUP 1 (13 AG)</t>
  </si>
  <si>
    <t>0M-77743</t>
  </si>
  <si>
    <t>0M-ALCA1246X1P L GROUP 1 (13 AI)</t>
  </si>
  <si>
    <t>0M-77745</t>
  </si>
  <si>
    <t>0M-ALCA1209X1P L GROUP 1 (13 AG)</t>
  </si>
  <si>
    <t>0M-77747</t>
  </si>
  <si>
    <t>0M-ALCA1247X1P L GROUP 1 (13 AI)</t>
  </si>
  <si>
    <t>0M-77749</t>
  </si>
  <si>
    <t>0M-ALCA1210X1P L GROUP 1 (13 AG)</t>
  </si>
  <si>
    <t>0M-77751</t>
  </si>
  <si>
    <t>0M-ALCA1248X1P L GROUP 1 (13 AI)</t>
  </si>
  <si>
    <t>0M-77757</t>
  </si>
  <si>
    <t>0M-ALCA1212X1P L GROUP 1 (13 AG)</t>
  </si>
  <si>
    <t>0M-77759</t>
  </si>
  <si>
    <t>0M-ALCA1250X1P L GROUP 1 (13 AI)</t>
  </si>
  <si>
    <t>0M-77761</t>
  </si>
  <si>
    <t>0M-ALCA1213X1P L GROUP 1 (13 AG)</t>
  </si>
  <si>
    <t>0M-77763</t>
  </si>
  <si>
    <t>0M-ALCA1251X1P L GROUP 1 (13 AI)</t>
  </si>
  <si>
    <t>0M-77765</t>
  </si>
  <si>
    <t>0M-ALCA1214X1P L GROUP1 (13 AG)</t>
  </si>
  <si>
    <t>0M-77767</t>
  </si>
  <si>
    <t>0M-ALCA1252X1P L GROUP1 (13 AI)</t>
  </si>
  <si>
    <t>0M-77769</t>
  </si>
  <si>
    <t>0M-ALCA1215X1P L GROUP1 (13 AG)</t>
  </si>
  <si>
    <t>0M-77771</t>
  </si>
  <si>
    <t>0M-ALCA1253X1P L GROUP1 (13 AI)</t>
  </si>
  <si>
    <t>0M-77777</t>
  </si>
  <si>
    <t>0M-ALCA1217X1P L GROUP1 (13 AG)</t>
  </si>
  <si>
    <t>0M-77779</t>
  </si>
  <si>
    <t>0M-ALCA1255X1P L GROUP1 (13 AI)</t>
  </si>
  <si>
    <t>0M-77781</t>
  </si>
  <si>
    <t>0M-ALCA1218X1P L GROUP1 (13 AG)</t>
  </si>
  <si>
    <t>0M-77783</t>
  </si>
  <si>
    <t>0M-ALCA1256X1P L GROUP1 (13 AI)</t>
  </si>
  <si>
    <t>0M-77785</t>
  </si>
  <si>
    <t>0M-ALCA1219X1P L GROUP1 (13 AG)</t>
  </si>
  <si>
    <t>0M-77787</t>
  </si>
  <si>
    <t>0M-ALCA1257X1P L GROUP1 (13 AI)</t>
  </si>
  <si>
    <t>0M-77789</t>
  </si>
  <si>
    <t>0M-ALCA1220X1P L GROUP1 (13 AG)</t>
  </si>
  <si>
    <t>0M-77791</t>
  </si>
  <si>
    <t>0M-ALCA1258X1P L GROUP1 (13 AI)</t>
  </si>
  <si>
    <t>0M-77793</t>
  </si>
  <si>
    <t>0M-ALCA0973X1P L GROUP1 (13AC)</t>
  </si>
  <si>
    <t>0M-77795</t>
  </si>
  <si>
    <t>0M-ALCA0969X1P L GROUP1 (13AC)</t>
  </si>
  <si>
    <t>0M-77798</t>
  </si>
  <si>
    <t>0M-ALCA0970X1P L GROUP1 (13AC)</t>
  </si>
  <si>
    <t>0M-77801</t>
  </si>
  <si>
    <t>0M-ALCA0971X1P L GROUP1 (13AC)</t>
  </si>
  <si>
    <t>0M-77804</t>
  </si>
  <si>
    <t>0M-ALCA0972X1P L GROUP1 (13AC)</t>
  </si>
  <si>
    <t>0M-77807</t>
  </si>
  <si>
    <t>0M-ALCA0979X1P L GROUP1 (13 A C)</t>
  </si>
  <si>
    <t>0M-77810</t>
  </si>
  <si>
    <t>0M-ALCA0974X1P L GROUP1 (13 A C)</t>
  </si>
  <si>
    <t>0M-77813</t>
  </si>
  <si>
    <t>0M-ALCA0984X1P L GROUP1 (13 A C)</t>
  </si>
  <si>
    <t>0M-77816</t>
  </si>
  <si>
    <t>0M-ALCA0980X1P L GROUP1 (13 A C)</t>
  </si>
  <si>
    <t>0M-77819</t>
  </si>
  <si>
    <t>0M-ALCA0975X1P L GROUP1 (13 A C)</t>
  </si>
  <si>
    <t>0M-77822</t>
  </si>
  <si>
    <t>0M-ALCA0985X1P L GROUP1 (13 A C)</t>
  </si>
  <si>
    <t>0M-77825</t>
  </si>
  <si>
    <t>0M-ALCA0981X1P L GROUP1 (13 A C)</t>
  </si>
  <si>
    <t>0M-77828</t>
  </si>
  <si>
    <t>0M-ALCA0976X1P L GROUP1 (13 A C)</t>
  </si>
  <si>
    <t>0M-77831</t>
  </si>
  <si>
    <t>0M-ALCA0986X1P L GROUP1 (13 A C)</t>
  </si>
  <si>
    <t>0M-77834</t>
  </si>
  <si>
    <t>0M-ALCA0982X1P L GROUP1 (13 A C)</t>
  </si>
  <si>
    <t>0M-77837</t>
  </si>
  <si>
    <t>0M-ALCA0977X1P L GROUP1 (13 A C)</t>
  </si>
  <si>
    <t>0M-77840</t>
  </si>
  <si>
    <t>0M-ALCA0987X1P L GROUP1 (13 A C)</t>
  </si>
  <si>
    <t>0M-816884</t>
  </si>
  <si>
    <t>0M-ALCA1216X1P L GROUP1 (13 AG)</t>
  </si>
  <si>
    <t>0M-816886</t>
  </si>
  <si>
    <t>0M-ALCA1254X1P L GROUP1 (13 AI)</t>
  </si>
  <si>
    <t>0M-816939</t>
  </si>
  <si>
    <t>0M-ALCA1211X1P L GROUP 1 (13 AG)</t>
  </si>
  <si>
    <t>0M-816941</t>
  </si>
  <si>
    <t>0M-ALCA1249X1P L GROUP 1 (13 AI)</t>
  </si>
  <si>
    <t>0M-816970</t>
  </si>
  <si>
    <t>ELECT HEAT (1) STD. TD.2242-2542L (UL)</t>
  </si>
  <si>
    <t>0M-816971</t>
  </si>
  <si>
    <t>ELECT HEAT (1) STD. TD.3342L (UL)</t>
  </si>
  <si>
    <t>0M-816972</t>
  </si>
  <si>
    <t>ELECT HEAT (1) STD. TU.2842-3342L (UL)</t>
  </si>
  <si>
    <t>0M-816974</t>
  </si>
  <si>
    <t>ELECT HEAT SUMP(5)R410 TD/TU.2842L UL</t>
  </si>
  <si>
    <t>0M-816977</t>
  </si>
  <si>
    <t>FILTER (B)MERV13 TD\TU.A-W0511-0611 UL</t>
  </si>
  <si>
    <t>0M-816979</t>
  </si>
  <si>
    <t>FILTER (B)MERV13 TD\TU.A-W0921 UL</t>
  </si>
  <si>
    <t>0M-816981</t>
  </si>
  <si>
    <t>FILTER (B)MERV13 TD\TU.A-W1121 UL</t>
  </si>
  <si>
    <t>0M-816983</t>
  </si>
  <si>
    <t>FILTER (B)MERV13 TD\TU.A-W1422..1822 UL</t>
  </si>
  <si>
    <t>0M-816985</t>
  </si>
  <si>
    <t>FILTER (B)MERV13 TD\TU.D-E-T0511-0611 UL</t>
  </si>
  <si>
    <t>0M-816987</t>
  </si>
  <si>
    <t>FILTER (B)MERV13 TD\TU.D-E-T0921 UL</t>
  </si>
  <si>
    <t>0M-816989</t>
  </si>
  <si>
    <t>FILTER (B)MERV13 TD\TU.D-E-T1121 UL</t>
  </si>
  <si>
    <t>0M-816991</t>
  </si>
  <si>
    <t>FILTER (B)MERV13 TD.2222...3342 UL</t>
  </si>
  <si>
    <t>0M-816993</t>
  </si>
  <si>
    <t>FILTER (B)MERV13 TU.A-W2222...3342 UL</t>
  </si>
  <si>
    <t>0M-816995</t>
  </si>
  <si>
    <t>FILTER (B)MERV13 TU.D-E-T2222...3342 UL</t>
  </si>
  <si>
    <t>0M-816996</t>
  </si>
  <si>
    <t>LOCAL TERMNL PCO5+ SMALL(L)+TUL TU.DX F3</t>
  </si>
  <si>
    <t>0M-816997</t>
  </si>
  <si>
    <t>LOCAL TERM. PCO5+ SMALL(L)+TUL TD. DX F3</t>
  </si>
  <si>
    <t>0M-816998</t>
  </si>
  <si>
    <t>LOCAL TERMNL PCO5+ MED(L)+TUL"T"DX F4.F6</t>
  </si>
  <si>
    <t>0M-816999</t>
  </si>
  <si>
    <t>LOCAL TERMNL PCO5+ MED(L)+TUL "T" DX F7</t>
  </si>
  <si>
    <t>0M-817644</t>
  </si>
  <si>
    <t>VALVE 3WAY+STD.COIL HDCV4500 GR1</t>
  </si>
  <si>
    <t>0M-817651</t>
  </si>
  <si>
    <t>NO VALVE+STD.COIL HDCV5000 GR1</t>
  </si>
  <si>
    <t>0M-817652</t>
  </si>
  <si>
    <t>VALVE 2WAY+STD.COIL HDCV5000 GR1</t>
  </si>
  <si>
    <t>0M-817653</t>
  </si>
  <si>
    <t>VALVE 3WAY+STD.COIL HDCV5000 GR1</t>
  </si>
  <si>
    <t>0M-817654</t>
  </si>
  <si>
    <t>NO VALVE+STD.COIL HDCV5000 GR2</t>
  </si>
  <si>
    <t>0M-817655</t>
  </si>
  <si>
    <t>VALVE 2WAY+STD.COIL HDCV5000 GR2</t>
  </si>
  <si>
    <t>0M-817656</t>
  </si>
  <si>
    <t>VALVE 3WAY+STD.COIL HDCV5000 GR2</t>
  </si>
  <si>
    <t>0M-817657</t>
  </si>
  <si>
    <t>NO VALVE+STD.COIL HDCV5000 GR3</t>
  </si>
  <si>
    <t>0M-817658</t>
  </si>
  <si>
    <t>VALVE 2WAY+STD.COIL HDCV5000 GR3</t>
  </si>
  <si>
    <t>0M-817659</t>
  </si>
  <si>
    <t>VALVE 3WAY+STD.COIL HDCV5000 GR3</t>
  </si>
  <si>
    <t>0M-817666</t>
  </si>
  <si>
    <t>VERS.(04AD)COOL&amp;HUM HDCV4500D</t>
  </si>
  <si>
    <t>0M-817667</t>
  </si>
  <si>
    <t>VERS.(04AD)COOL&amp;HUM HDCV4500G</t>
  </si>
  <si>
    <t>0M-817668</t>
  </si>
  <si>
    <t>VERS.(04AD)COOL&amp;HUM HDCV4500L</t>
  </si>
  <si>
    <t>0M-817669</t>
  </si>
  <si>
    <t>VERS.(04AD)COOL&amp;HUM HDCV5000D</t>
  </si>
  <si>
    <t>0M-817670</t>
  </si>
  <si>
    <t>VERS.(04AD)COOL&amp;HUM HDCV5000G</t>
  </si>
  <si>
    <t>0M-817671</t>
  </si>
  <si>
    <t>VERS.(04AD)COOL&amp;HUM HDCV5000L</t>
  </si>
  <si>
    <t>0M-817672</t>
  </si>
  <si>
    <t>VERS.(04AU)COOL&amp;DEHUM+C.C.LIM.HDCV4500D</t>
  </si>
  <si>
    <t>0M-817673</t>
  </si>
  <si>
    <t>VERS.(04AU)COOL&amp;DEHUM+C.C.LIM.HDCV4500G</t>
  </si>
  <si>
    <t>0M-817674</t>
  </si>
  <si>
    <t>VERS.(04AU)COOL&amp;DEHUM+C.C.LIM.HDCV4500L</t>
  </si>
  <si>
    <t>0M-817675</t>
  </si>
  <si>
    <t>VERS.(04AU)COOL&amp;DEHUM+C.C.LIM.HDCV5000D</t>
  </si>
  <si>
    <t>0M-817676</t>
  </si>
  <si>
    <t>VERS.(04AU)COOL&amp;DEHUM+C.C.LIM.HDCV5000G</t>
  </si>
  <si>
    <t>0M-817677</t>
  </si>
  <si>
    <t>VERS.(04AU)COOL&amp;DEHUM+C.C.LIM.HDCV5000L</t>
  </si>
  <si>
    <t>0M-817678</t>
  </si>
  <si>
    <t>VERS.(04AV)COOL&amp;DEHUM HDCV4500D</t>
  </si>
  <si>
    <t>0M-817679</t>
  </si>
  <si>
    <t>VERS.(04AV)COOL&amp;DEHUM HDCV4500G</t>
  </si>
  <si>
    <t>0M-817680</t>
  </si>
  <si>
    <t>VERS.(04AV)COOL&amp;DEHUM HDCV4500L</t>
  </si>
  <si>
    <t>0M-817681</t>
  </si>
  <si>
    <t>VERS.(04AV)COOL&amp;DEHUM HDCV5000D</t>
  </si>
  <si>
    <t>0M-817682</t>
  </si>
  <si>
    <t>VERS.(04AV)COOL&amp;DEHUM HDCV5000G</t>
  </si>
  <si>
    <t>0M-817683</t>
  </si>
  <si>
    <t>VERS.(04AV)COOL&amp;DEHUM HDCV5000L</t>
  </si>
  <si>
    <t>0M-817684</t>
  </si>
  <si>
    <t>VERS.(04A1)COOL ONLY+ATS HDCV4500D</t>
  </si>
  <si>
    <t>0M-817685</t>
  </si>
  <si>
    <t>VERS.(04A1)COOL ONLY+ATS HDCV4500G</t>
  </si>
  <si>
    <t>0M-817686</t>
  </si>
  <si>
    <t>VERS.(04A1)COOL ONLY+ATS HDCV4500L</t>
  </si>
  <si>
    <t>0M-817687</t>
  </si>
  <si>
    <t>VERS.(04A1)COOL ONLY+ATS HDCV5000D</t>
  </si>
  <si>
    <t>0M-817688</t>
  </si>
  <si>
    <t>VERS.(04A1)COOL ONLY+ATS HDCV5000G</t>
  </si>
  <si>
    <t>0M-817689</t>
  </si>
  <si>
    <t>VERS.(04A1)COOL ONLY+ATS HDCV5000L</t>
  </si>
  <si>
    <t>0M-817690</t>
  </si>
  <si>
    <t>VERS.(04A2)COOL&amp;HUM+ATS HDCV4500D</t>
  </si>
  <si>
    <t>0M-817691</t>
  </si>
  <si>
    <t>VERS.(04A2)COOL&amp;HUM+ATS HDCV4500G</t>
  </si>
  <si>
    <t>0M-817692</t>
  </si>
  <si>
    <t>VERS.(04A2)COOL&amp;HUM+ATS HDCV4500L</t>
  </si>
  <si>
    <t>0M-817693</t>
  </si>
  <si>
    <t>VERS.(04A2)COOL&amp;HUM+ATS HDCV5000D</t>
  </si>
  <si>
    <t>0M-817694</t>
  </si>
  <si>
    <t>VERS.(04A2)COOL&amp;HUM+ATS HDCV5000G</t>
  </si>
  <si>
    <t>0M-817695</t>
  </si>
  <si>
    <t>VERS.(04A2)COOL&amp;HUM+ATS HDCV5000L</t>
  </si>
  <si>
    <t>0M-817696</t>
  </si>
  <si>
    <t>VERS.(04A3)COOL&amp;DEHUM+CCL+ATS HDCV4500D</t>
  </si>
  <si>
    <t>0M-817697</t>
  </si>
  <si>
    <t>VERS.(04A3)COOL&amp;DEHUM+CCL+ATS HDCV4500G</t>
  </si>
  <si>
    <t>0M-817698</t>
  </si>
  <si>
    <t>VERS.(04A3)COOL&amp;DEHUM+CCL+ATS HDCV4500L</t>
  </si>
  <si>
    <t>0M-817699</t>
  </si>
  <si>
    <t>VERS.(04A3)COOL&amp;DEHUM+CCL+ATS HDCV5000D</t>
  </si>
  <si>
    <t>0M-817700</t>
  </si>
  <si>
    <t>VERS.(04A3)COOL&amp;DEHUM+CCL+ATS HDCV5000G</t>
  </si>
  <si>
    <t>0M-817701</t>
  </si>
  <si>
    <t>VERS.(04A3)COOL&amp;DEHUM+CCL+ATS HDCV5000L</t>
  </si>
  <si>
    <t>0M-817702</t>
  </si>
  <si>
    <t>VERS.(04A4)COOL&amp;DEHUM+ATS HDCV4500D</t>
  </si>
  <si>
    <t>0M-817703</t>
  </si>
  <si>
    <t>VERS.(04A4)COOL&amp;DEHUM+ATS HDCV4500G</t>
  </si>
  <si>
    <t>0M-817704</t>
  </si>
  <si>
    <t>VERS.(04A4)COOL&amp;DEHUM+ATS HDCV4500L</t>
  </si>
  <si>
    <t>0M-817705</t>
  </si>
  <si>
    <t>VERS.(04A4)COOL&amp;DEHUM+ATS HDCV5000D</t>
  </si>
  <si>
    <t>0M-817706</t>
  </si>
  <si>
    <t>VERS.(04A4)COOL&amp;DEHUM+ATS HDCV5000G</t>
  </si>
  <si>
    <t>0M-817707</t>
  </si>
  <si>
    <t>VERS.(04A4)COOL&amp;DEHUM+ATS HDCV5000L</t>
  </si>
  <si>
    <t>0M-817710</t>
  </si>
  <si>
    <t>ACC(05A1)HUM.+STD.CIL.HDCV4500D</t>
  </si>
  <si>
    <t>0M-817711</t>
  </si>
  <si>
    <t>ACC(05A1)HUM.+STD.CIL.HDCV5000D</t>
  </si>
  <si>
    <t>0M-817712</t>
  </si>
  <si>
    <t>ACC(05A1)HUM.+STD.CIL.HDCV4500G-L</t>
  </si>
  <si>
    <t>0M-817713</t>
  </si>
  <si>
    <t>ACC(05A1)HUM.+STD.CIL.HDCV5000G-L</t>
  </si>
  <si>
    <t>0M-817714</t>
  </si>
  <si>
    <t>ACC(05A3)LOW CO.HUM+STD.CIL.HDCV4500D</t>
  </si>
  <si>
    <t>0M-817715</t>
  </si>
  <si>
    <t>ACC(05A3)LOW CO.HUM+STD.CIL.HDCV5000D</t>
  </si>
  <si>
    <t>0M-817716</t>
  </si>
  <si>
    <t>ACC(05A3)LOW CO.HUM+STD.CIL.HDCV4500G-L</t>
  </si>
  <si>
    <t>0M-817717</t>
  </si>
  <si>
    <t>ACC(05A3)LOW CO.HUM+STD.CIL.HDCV5000G-L</t>
  </si>
  <si>
    <t>0M-817718</t>
  </si>
  <si>
    <t>ACC(05A5)C.PUMP HDCV4500D</t>
  </si>
  <si>
    <t>0M-817719</t>
  </si>
  <si>
    <t>ACC(05A5)C.PUMP HDCV5000D</t>
  </si>
  <si>
    <t>0M-817720</t>
  </si>
  <si>
    <t>ACC(05A5)C.PUMP HDCV4500G-L</t>
  </si>
  <si>
    <t>0M-817721</t>
  </si>
  <si>
    <t>ACC(05A5)C.PUMP HDCV5000G-L</t>
  </si>
  <si>
    <t>0M-817722</t>
  </si>
  <si>
    <t>ACC(05A6)C.PUMP+HUM.+STD.CIL. HDCV4500D</t>
  </si>
  <si>
    <t>0M-817723</t>
  </si>
  <si>
    <t>ACC(05A6)C.PUMP+HUM.+STD.CIL. HDCV5000D</t>
  </si>
  <si>
    <t>0M-817724</t>
  </si>
  <si>
    <t>ACC(05A6)C.PUMP+HUM+STD.CIL.HDCV4500G-L</t>
  </si>
  <si>
    <t>0M-817725</t>
  </si>
  <si>
    <t>ACC(05A6)C.PUMP+HUM+STD.CIL.HDCV5000G-L</t>
  </si>
  <si>
    <t>0M-817726</t>
  </si>
  <si>
    <t>ACC(05A8)C.PUMP+LC HUM+STD.CIL.HDCV4500D</t>
  </si>
  <si>
    <t>0M-817727</t>
  </si>
  <si>
    <t>ACC(05A8)C.PUMP+LC HUM+STD.CIL.HDCV5000D</t>
  </si>
  <si>
    <t>0M-817728</t>
  </si>
  <si>
    <t>ACC(05A8)C.PU+LC HUM+STD.CIL.HDCV4500G-L</t>
  </si>
  <si>
    <t>0M-817729</t>
  </si>
  <si>
    <t>ACC(05A8)C.PU+LC HUM+STD.CIL.HDCV5000G-L</t>
  </si>
  <si>
    <t>0M-817730</t>
  </si>
  <si>
    <t>STD.EL.HEATERS(06AB)HDCV4500-5000D</t>
  </si>
  <si>
    <t>0M-817731</t>
  </si>
  <si>
    <t>STD.EL.HEATERS(06AB)HDCV4500-5000G</t>
  </si>
  <si>
    <t>0M-817732</t>
  </si>
  <si>
    <t>STD.EL.HEATERS(06AB)HDCV4500-5000L</t>
  </si>
  <si>
    <t>0M-817735</t>
  </si>
  <si>
    <t>ACC(07A2)MERV13 FIL.HDCV4500</t>
  </si>
  <si>
    <t>0M-817736</t>
  </si>
  <si>
    <t>ACC(07A2)MERV13 FIL.HDCV5000</t>
  </si>
  <si>
    <t>0M-817737</t>
  </si>
  <si>
    <t>ACC(07A3)MERV8 FIL.+MOT.DAMP.HDCV4500</t>
  </si>
  <si>
    <t>0M-817738</t>
  </si>
  <si>
    <t>ACC(07A3)MERV8 FIL.+MOT.DAMP.HDCV5000</t>
  </si>
  <si>
    <t>0M-817739</t>
  </si>
  <si>
    <t>ACC(07A4)MERV13 FIL.+MOT.DAMP.HDCV4500</t>
  </si>
  <si>
    <t>0M-817740</t>
  </si>
  <si>
    <t>ACC(07A4)MERV13 FIL.+MOT.DAMP.HDCV5000</t>
  </si>
  <si>
    <t>0M-817741</t>
  </si>
  <si>
    <t>ACC(07A6)HIGH EF.FIL.PRED+DAMP.HDCV4500</t>
  </si>
  <si>
    <t>0M-817742</t>
  </si>
  <si>
    <t>ACC(07A6)HIGH EF.FIL.PRED+DAMP.HDCV5000</t>
  </si>
  <si>
    <t>0M-817743</t>
  </si>
  <si>
    <t>ACC(08AB)ULTRA CAPACITOR HDCV4500-5000</t>
  </si>
  <si>
    <t>0M-817744</t>
  </si>
  <si>
    <t>ACC(09A1)AFPS KIT HDCV4500-5000</t>
  </si>
  <si>
    <t>0M-817745</t>
  </si>
  <si>
    <t>ACC(10AB)OUT.WATER SENS.HDCV4500-5000</t>
  </si>
  <si>
    <t>0M-817748</t>
  </si>
  <si>
    <t>ACC(11A3)SMOKE/FIRE SE. UNIFLAIR LE</t>
  </si>
  <si>
    <t>0M-817751</t>
  </si>
  <si>
    <t>ACC(11A6)SMOKE/FIRE RELAY HDCV4500-5000</t>
  </si>
  <si>
    <t>0M-817764</t>
  </si>
  <si>
    <t>CARP.TOP SUCTION GREY HDCV4500 GR1</t>
  </si>
  <si>
    <t>0M-817769</t>
  </si>
  <si>
    <t>CARP.TOP SUCTION GREY HDCV5000 GR1</t>
  </si>
  <si>
    <t>0M-817774</t>
  </si>
  <si>
    <t>CARP.TOP SUCTION BLACK HDCV4500 GR1</t>
  </si>
  <si>
    <t>0M-817779</t>
  </si>
  <si>
    <t>CARP.TOP SUCTION BLACK HDCV5000 GR1</t>
  </si>
  <si>
    <t>0M-817784</t>
  </si>
  <si>
    <t>CARP.TOP SUCTION BLUE HDCV4500 GR1</t>
  </si>
  <si>
    <t>0M-817789</t>
  </si>
  <si>
    <t>CARP.TOP SUCTION BLUE HDCV5000 GR1</t>
  </si>
  <si>
    <t>0M-817810</t>
  </si>
  <si>
    <t>CARP(13AB)BOT.DISCH.M.WHITE HDCV4500D</t>
  </si>
  <si>
    <t>0M-817811</t>
  </si>
  <si>
    <t>CARP(13AB)BOT.DISCH.M.WHITE HDCV4500G-L</t>
  </si>
  <si>
    <t>0M-817812</t>
  </si>
  <si>
    <t>CARP(13AG)BOT.DISCH.M.GREY HDCV4500D</t>
  </si>
  <si>
    <t>0M-817813</t>
  </si>
  <si>
    <t>CARP(13AG)BOT.DISCH.M.GREY HDCV4500G-L</t>
  </si>
  <si>
    <t>0M-817814</t>
  </si>
  <si>
    <t>CARP(13AM)BOT.DISCH.M.BLACK HDCV4500D</t>
  </si>
  <si>
    <t>0M-817815</t>
  </si>
  <si>
    <t>CARP(13AM)BOT.DISCH.M.BLACK HDCV4500G-L</t>
  </si>
  <si>
    <t>0M-817816</t>
  </si>
  <si>
    <t>CARP(13AR)BOT.DISCH.M.BLUE HDCV4500D</t>
  </si>
  <si>
    <t>0M-817817</t>
  </si>
  <si>
    <t>CARP(13AR)BOT.DISCH.M.BLUE HDCV4500G-L</t>
  </si>
  <si>
    <t>0M-817818</t>
  </si>
  <si>
    <t>CARP(13AB)BOT.DISCH.M.WHITE HDCV5000D</t>
  </si>
  <si>
    <t>0M-817819</t>
  </si>
  <si>
    <t>CARP(13AB)BOT.DISCH.M.WHITE HDCV5000G-L</t>
  </si>
  <si>
    <t>0M-817820</t>
  </si>
  <si>
    <t>CARP(13AG)BOT.DISCH.M.GREY HDCV5000D</t>
  </si>
  <si>
    <t>0M-817821</t>
  </si>
  <si>
    <t>CARP(13AG)BOT.DISCH.M.GREY HDCV5000G-L</t>
  </si>
  <si>
    <t>0M-817822</t>
  </si>
  <si>
    <t>CARP(13AM)BOT.DISCH.M.BLACK HDCV5000D</t>
  </si>
  <si>
    <t>0M-817823</t>
  </si>
  <si>
    <t>CARP(13AM)BOT.DISCH.M.BLACK HDCV5000G-L</t>
  </si>
  <si>
    <t>0M-817824</t>
  </si>
  <si>
    <t>CARP(13AR)BOT.DISCH.M.BLUE HDCV5000D</t>
  </si>
  <si>
    <t>0M-817825</t>
  </si>
  <si>
    <t>CARP(13AR)BOT.DISCH.M.BLUE HDCV5000G-L</t>
  </si>
  <si>
    <t>0M-817826</t>
  </si>
  <si>
    <t>CARP(13AC)FR DISCH.M.WHITE HDCV4500D</t>
  </si>
  <si>
    <t>0M-817827</t>
  </si>
  <si>
    <t>CARP(13AC)FR DISCH.M.WHITE HDCV4500G-L</t>
  </si>
  <si>
    <t>0M-817828</t>
  </si>
  <si>
    <t>CARP(13AH)FR DISCH.M.GREY HDCV4500D</t>
  </si>
  <si>
    <t>0M-817829</t>
  </si>
  <si>
    <t>CARP(13AH)FR DISCH.M.GREY HDCV4500G-L</t>
  </si>
  <si>
    <t>0M-817830</t>
  </si>
  <si>
    <t>CARP(13AN)FR DISCH.M.BLACK HDCV4500D</t>
  </si>
  <si>
    <t>0M-817831</t>
  </si>
  <si>
    <t>CARP(13AN)FR DISCH.M.BLACK HDCV4500G-L</t>
  </si>
  <si>
    <t>0M-817832</t>
  </si>
  <si>
    <t>CARP(13AT)FR DISCH.M.BLUE HDCV4500D</t>
  </si>
  <si>
    <t>0M-817833</t>
  </si>
  <si>
    <t>CARP(13AT)FR DISCH.M.BLUE HDCV4500G-L</t>
  </si>
  <si>
    <t>0M-817834</t>
  </si>
  <si>
    <t>CARP(13AC)FR DISCH.M.WHITE HDCV5000D</t>
  </si>
  <si>
    <t>0M-817835</t>
  </si>
  <si>
    <t>CARP(13AC)FR DISCH.M.WHITE HDCV5000G-L</t>
  </si>
  <si>
    <t>0M-817836</t>
  </si>
  <si>
    <t>CARP(13AH)FR DISCH.M.GREY HDCV5000D</t>
  </si>
  <si>
    <t>0M-817837</t>
  </si>
  <si>
    <t>CARP(13AH)FR DISCH.M.GREY HDCV5000G-L</t>
  </si>
  <si>
    <t>0M-817838</t>
  </si>
  <si>
    <t>CARP(13AN)FR DISCH.M.BLACK HDCV5000D</t>
  </si>
  <si>
    <t>0M-817839</t>
  </si>
  <si>
    <t>CARP(13AN)FR DISCH.M.BLACK HDCV5000G-L</t>
  </si>
  <si>
    <t>0M-817840</t>
  </si>
  <si>
    <t>CARP(13AT)FR DISCH.M.BLUE HDCV5000D</t>
  </si>
  <si>
    <t>0M-817841</t>
  </si>
  <si>
    <t>CARP(13AT)FR DISCH.M.BLUE HDCV5000G-L</t>
  </si>
  <si>
    <t>0M-817842</t>
  </si>
  <si>
    <t>CARP(13AD)FR+SIDE DISC.WHITE HDCV4500D</t>
  </si>
  <si>
    <t>0M-817843</t>
  </si>
  <si>
    <t>CARP(13AD)FR+SIDE DISC.WHITE HDCV4500G-L</t>
  </si>
  <si>
    <t>0M-817844</t>
  </si>
  <si>
    <t>CARP(13AJ)FR+SIDE DISC.GREY HDCV4500D</t>
  </si>
  <si>
    <t>0M-817845</t>
  </si>
  <si>
    <t>CARP(13AJ)FR+SIDE DISC.GREY HDCV4500G-L</t>
  </si>
  <si>
    <t>0M-817846</t>
  </si>
  <si>
    <t>CARP(13AO)FR+SIDE DISC.BLACK HDCV4500D</t>
  </si>
  <si>
    <t>0M-817847</t>
  </si>
  <si>
    <t>CARP(13AO)FR+SIDE DISC.BLACK HDCV4500G-L</t>
  </si>
  <si>
    <t>0M-817848</t>
  </si>
  <si>
    <t>CARP(13AU)FR+SIDE DISC.BLUE HDCV4500D</t>
  </si>
  <si>
    <t>0M-817849</t>
  </si>
  <si>
    <t>CARP(13AU)FR+SIDE DISC.BLUE HDCV4500G-L</t>
  </si>
  <si>
    <t>0M-817850</t>
  </si>
  <si>
    <t>CARP(13AD)FR+SIDE DISC.WHITE HDCV5000D</t>
  </si>
  <si>
    <t>0M-817851</t>
  </si>
  <si>
    <t>CARP(13AD)FR+SIDE DISC.WHITE HDCV5000G-L</t>
  </si>
  <si>
    <t>0M-817852</t>
  </si>
  <si>
    <t>CARP(13AJ)FR+SIDE DISC.GREY HDCV5000D</t>
  </si>
  <si>
    <t>0M-817853</t>
  </si>
  <si>
    <t>CARP(13AJ)FR+SIDE DISC.GREY HDCV5000G-L</t>
  </si>
  <si>
    <t>0M-817854</t>
  </si>
  <si>
    <t>CARP(13AO)FR+SIDE DISC.BLACK HDCV5000D</t>
  </si>
  <si>
    <t>0M-817855</t>
  </si>
  <si>
    <t>CARP(13AO)FR+SIDE DISC.BLACK HDCV5000G-L</t>
  </si>
  <si>
    <t>0M-817856</t>
  </si>
  <si>
    <t>CARP(13AU)FR+SIDE DISC.BLUE HDCV5000D</t>
  </si>
  <si>
    <t>0M-817857</t>
  </si>
  <si>
    <t>CARP(13AU)FR+SIDE DISC.BLUE HDCV5000G-L</t>
  </si>
  <si>
    <t>0M-817858</t>
  </si>
  <si>
    <t>CARP(13AE)BACK DISCH.M.WHITE HDCV4500D</t>
  </si>
  <si>
    <t>0M-817859</t>
  </si>
  <si>
    <t>CARP(13AE)BACK DISCH.M.WHITE HDCV4500G-L</t>
  </si>
  <si>
    <t>0M-817860</t>
  </si>
  <si>
    <t>CARP(13AK)BACK DISCH.M.GREY HDCV4500D</t>
  </si>
  <si>
    <t>0M-817861</t>
  </si>
  <si>
    <t>CARP(13AK)BACK DISCH.M.GREY HDCV4500G-L</t>
  </si>
  <si>
    <t>0M-817862</t>
  </si>
  <si>
    <t>CARP(13AP)BACK DISCH.M.BLACK HDCV4500D</t>
  </si>
  <si>
    <t>0M-817863</t>
  </si>
  <si>
    <t>CARP(13AP)BACK DISCH.M.BLACK HDCV4500G-L</t>
  </si>
  <si>
    <t>0M-817864</t>
  </si>
  <si>
    <t>CARP(13AV)BACK DISCH.M.BLUE HDCV4500D</t>
  </si>
  <si>
    <t>0M-817865</t>
  </si>
  <si>
    <t>CARP(13AV)BACK DISCH.M.BLUE HDCV4500G-L</t>
  </si>
  <si>
    <t>0M-817866</t>
  </si>
  <si>
    <t>CARP(13AE)BACK DISCH.M.WHITE HDCV5000D</t>
  </si>
  <si>
    <t>0M-817867</t>
  </si>
  <si>
    <t>CARP(13AE)BACK DISCH.M.WHITE HDCV5000G-L</t>
  </si>
  <si>
    <t>0M-817868</t>
  </si>
  <si>
    <t>CARP(13AK)BACK DISCH.M.GREY HDCV5000D</t>
  </si>
  <si>
    <t>0M-817869</t>
  </si>
  <si>
    <t>CARP(13AK)BACK DISCH.M.GREY HDCV5000G-L</t>
  </si>
  <si>
    <t>0M-817870</t>
  </si>
  <si>
    <t>CARP(13AP)BACK DISCH.M.BLACK HDCV5000D</t>
  </si>
  <si>
    <t>0M-817871</t>
  </si>
  <si>
    <t>CARP(13AP)BACK DISCH.M.BLACK HDCV5000G-L</t>
  </si>
  <si>
    <t>0M-817872</t>
  </si>
  <si>
    <t>CARP(13AV)BACK DISCH.M.BLUE HDCV5000D</t>
  </si>
  <si>
    <t>0M-817873</t>
  </si>
  <si>
    <t>CARP(13AV)BACK DISCH.M.BLUE HDCV5000G-L</t>
  </si>
  <si>
    <t>0M-817876</t>
  </si>
  <si>
    <t>PACK(14A2)STANDARD FOR DAMP.HDCV4500</t>
  </si>
  <si>
    <t>0M-817877</t>
  </si>
  <si>
    <t>PACK(14A2)STANDARD FOR DAMP.HDCV5000</t>
  </si>
  <si>
    <t>0M-817878</t>
  </si>
  <si>
    <t>PACK(14A3)STD+STACK.FAN MOD.HDCV4500</t>
  </si>
  <si>
    <t>0M-817879</t>
  </si>
  <si>
    <t>PACK(14A3)STD+STACK.FAN MOD.HDCV5000</t>
  </si>
  <si>
    <t>0M-817880</t>
  </si>
  <si>
    <t>PACK(14A4)STD+STACK.FAN M.DAMP.HDCV4500</t>
  </si>
  <si>
    <t>0M-817881</t>
  </si>
  <si>
    <t>PACK(14A4)STD+STACK.FAN M.DAMP.HDCV5000</t>
  </si>
  <si>
    <t>0M-817886</t>
  </si>
  <si>
    <t>PACK(14A7)WOODEN CASE ISPM15 HDCV4500</t>
  </si>
  <si>
    <t>0M-817887</t>
  </si>
  <si>
    <t>PACK(14A7)WOODEN CASE ISPM15 HDCV5000</t>
  </si>
  <si>
    <t>0M-817888</t>
  </si>
  <si>
    <t>PACK(14A8)WOOD.CASE ISPM15 DAMP.HDCV4500</t>
  </si>
  <si>
    <t>0M-817889</t>
  </si>
  <si>
    <t>PACK(14A8)WOOD.CASE ISPM15 DAMP.HDCV5000</t>
  </si>
  <si>
    <t>0M-817890</t>
  </si>
  <si>
    <t>HDCV4500D 230V/60HZ ETL COMMON ASSY</t>
  </si>
  <si>
    <t>0M-817891</t>
  </si>
  <si>
    <t>HDCV4500G 460V/60HZ ETL COMMON ASSY</t>
  </si>
  <si>
    <t>0M-817892</t>
  </si>
  <si>
    <t>HDCV4500L 575V/60HZ ETL COMMON ASSY</t>
  </si>
  <si>
    <t>0M-817893</t>
  </si>
  <si>
    <t>HDCV5000D 230V/60HZ ETL COMMON ASSY</t>
  </si>
  <si>
    <t>0M-817894</t>
  </si>
  <si>
    <t>HDCV5000G 460V/60HZ ETL COMMON ASSY</t>
  </si>
  <si>
    <t>0M-817895</t>
  </si>
  <si>
    <t>HDCV5000L 575V/60HZ ETL COMMON ASSY</t>
  </si>
  <si>
    <t>0M-817916</t>
  </si>
  <si>
    <t>VALVE 2WAY+STD.COIL HDCV4500 GR1</t>
  </si>
  <si>
    <t>0M-818017</t>
  </si>
  <si>
    <t>0M-ALGF0699A1P L GROUP1 (03 AH)</t>
  </si>
  <si>
    <t>0M-818018</t>
  </si>
  <si>
    <t>0M-ALGF0739A1P L GROUP1 (03 AI)</t>
  </si>
  <si>
    <t>0M-818019</t>
  </si>
  <si>
    <t>0M-ALGF0819A1P L GROUP1 (03 AJ)</t>
  </si>
  <si>
    <t>0M-818021</t>
  </si>
  <si>
    <t>0M-ALGF0700A1P L GROUP1 (03 AH)</t>
  </si>
  <si>
    <t>0M-818022</t>
  </si>
  <si>
    <t>0M-ALGF0740A1P L GROUP1 (03 AI)</t>
  </si>
  <si>
    <t>0M-818023</t>
  </si>
  <si>
    <t>0M-ALGF0820A1P L GROUP1 (03 AJ)</t>
  </si>
  <si>
    <t>0M-818039</t>
  </si>
  <si>
    <t>0M-ALGF0534A1P L GROUP1 (03 AH)</t>
  </si>
  <si>
    <t>0M-818040</t>
  </si>
  <si>
    <t>0M-ALGF0574A1P L GROUP1 (03 AI)</t>
  </si>
  <si>
    <t>0M-818041</t>
  </si>
  <si>
    <t>0M-ALGF0774A1P L GROUP1 (03 AJ)</t>
  </si>
  <si>
    <t>0M-818043</t>
  </si>
  <si>
    <t>0M-ALGF0535A1P L GROUP1 (03 AH)</t>
  </si>
  <si>
    <t>0M-818044</t>
  </si>
  <si>
    <t>0M-ALGF0575A1P L GROUP1 (03 AI)</t>
  </si>
  <si>
    <t>0M-818045</t>
  </si>
  <si>
    <t>0M-ALGF0775A1P L GROUP1 (03 AJ)</t>
  </si>
  <si>
    <t>0M-818047</t>
  </si>
  <si>
    <t>0M-ALGF0536A1P L GROUP1 (03 AH)</t>
  </si>
  <si>
    <t>0M-818048</t>
  </si>
  <si>
    <t>0M-ALGF0576A1P L GROUP1 (03 AI)</t>
  </si>
  <si>
    <t>0M-818049</t>
  </si>
  <si>
    <t>0M-ALGF0776A1P L GROUP1 (03 AJ)</t>
  </si>
  <si>
    <t>0M-818051</t>
  </si>
  <si>
    <t>0M-ALGF0537A1P L GROUP1 (03 AH)</t>
  </si>
  <si>
    <t>0M-818052</t>
  </si>
  <si>
    <t>0M-ALGF0577A1P L GROUP1 (03 AI)</t>
  </si>
  <si>
    <t>0M-818053</t>
  </si>
  <si>
    <t>0M-ALGF0777A1P L GROUP1 (03 AJ)</t>
  </si>
  <si>
    <t>0M-818055</t>
  </si>
  <si>
    <t>0M-ALGF0538A1P L GROUP1 (03 AH)</t>
  </si>
  <si>
    <t>0M-818056</t>
  </si>
  <si>
    <t>0M-ALGF0578A1P L GROUP1 (03 AI)</t>
  </si>
  <si>
    <t>0M-818057</t>
  </si>
  <si>
    <t>0M-ALGF0778A1P L GROUP1 (03 AJ)</t>
  </si>
  <si>
    <t>0M-818059</t>
  </si>
  <si>
    <t>0M-ALGF0539A1P L GROUP1 (03 AH)</t>
  </si>
  <si>
    <t>0M-818060</t>
  </si>
  <si>
    <t>0M-ALGF0579A1P L GROUP1 (03 AI)</t>
  </si>
  <si>
    <t>0M-818061</t>
  </si>
  <si>
    <t>0M-ALGF0779A1P L GROUP1 (03 AJ)</t>
  </si>
  <si>
    <t>0M-818063</t>
  </si>
  <si>
    <t>0M-ALGF0540A1P L GROUP1 (03 AH)</t>
  </si>
  <si>
    <t>0M-818064</t>
  </si>
  <si>
    <t>0M-ALGF0580A1P L GROUP1 (03 AI)</t>
  </si>
  <si>
    <t>0M-818065</t>
  </si>
  <si>
    <t>0M-ALGF0780A1P L GROUP1 (03 AJ)</t>
  </si>
  <si>
    <t>0M-818074</t>
  </si>
  <si>
    <t>0M-ALGF0714A1P L GROUP1 (03 AH)</t>
  </si>
  <si>
    <t>0M-818075</t>
  </si>
  <si>
    <t>0M-ALGF0754A1P L GROUP1 (03 AI)</t>
  </si>
  <si>
    <t>0M-818076</t>
  </si>
  <si>
    <t>0M-ALGF0834A1P L GROUP1 (03 AJ)</t>
  </si>
  <si>
    <t>0M-818078</t>
  </si>
  <si>
    <t>0M-ALGF0715A1P L GROUP1 (03 AH)</t>
  </si>
  <si>
    <t>0M-818079</t>
  </si>
  <si>
    <t>0M-818080</t>
  </si>
  <si>
    <t>0M-818082</t>
  </si>
  <si>
    <t>0M-ALGF0716A1P L GROUP1 (03 AH)</t>
  </si>
  <si>
    <t>0M-818083</t>
  </si>
  <si>
    <t>0M-ALGF0756A1P L GROUP1 (03 AI)</t>
  </si>
  <si>
    <t>0M-818084</t>
  </si>
  <si>
    <t>0M-ALGF0836A1P L GROUP1 (03 AJ)</t>
  </si>
  <si>
    <t>0M-818086</t>
  </si>
  <si>
    <t>0M-ALGF0717A1P L GROUP1 (03 AH)</t>
  </si>
  <si>
    <t>0M-818087</t>
  </si>
  <si>
    <t>0M-ALGF0757A1P L GROUP1 (03 AI)</t>
  </si>
  <si>
    <t>0M-818088</t>
  </si>
  <si>
    <t>0M-ALGF0837A1P L GROUP1 (03 AJ)</t>
  </si>
  <si>
    <t>0M-818090</t>
  </si>
  <si>
    <t>0M-ALGF0718A1P L GROUP1 (03 AH)</t>
  </si>
  <si>
    <t>0M-818091</t>
  </si>
  <si>
    <t>0M-ALGF0758A1P L GROUP1 (03 AI)</t>
  </si>
  <si>
    <t>0M-818092</t>
  </si>
  <si>
    <t>0M-ALGF0838A1P L GROUP1 (03 AJ)</t>
  </si>
  <si>
    <t>0M-818094</t>
  </si>
  <si>
    <t>0M-ALGF0719A1P L GROUP1 (03 AH)</t>
  </si>
  <si>
    <t>0M-818095</t>
  </si>
  <si>
    <t>0M-ALGF0759A1P L GROUP1 (03 AI)</t>
  </si>
  <si>
    <t>0M-818096</t>
  </si>
  <si>
    <t>0M-ALGF0839A1P L GROUP1 (03 AJ)</t>
  </si>
  <si>
    <t>0M-818098</t>
  </si>
  <si>
    <t>0M-ALGF0720A1P L GROUP1 (03 AH)</t>
  </si>
  <si>
    <t>0M-818099</t>
  </si>
  <si>
    <t>0M-ALGF0760A1P L GROUP1 (03 AI)</t>
  </si>
  <si>
    <t>0M-818100</t>
  </si>
  <si>
    <t>0M-ALGF0840A1P L GROUP1 (03 AJ)</t>
  </si>
  <si>
    <t>0M-818116</t>
  </si>
  <si>
    <t>0M-ALGF0554A1P L GROUP1 (03 AH)</t>
  </si>
  <si>
    <t>0M-818117</t>
  </si>
  <si>
    <t>0M-ALGF0594A1P L GROUP1 (03 AI)</t>
  </si>
  <si>
    <t>0M-818118</t>
  </si>
  <si>
    <t>0M-ALGF0794A1P L GROUP1 (03 AJ)</t>
  </si>
  <si>
    <t>0M-818120</t>
  </si>
  <si>
    <t>0M-ALGF0555A1P L GROUP1 (03 AH)</t>
  </si>
  <si>
    <t>0M-818121</t>
  </si>
  <si>
    <t>0M-ALGF0595A1P L GROUP1 (03 AI)</t>
  </si>
  <si>
    <t>0M-818122</t>
  </si>
  <si>
    <t>0M-ALGF0795A1P L GROUP1 (03 AJ)</t>
  </si>
  <si>
    <t>0M-818124</t>
  </si>
  <si>
    <t>0M-ALGF0556A1P L GROUP1 (03 AH)</t>
  </si>
  <si>
    <t>0M-818125</t>
  </si>
  <si>
    <t>0M-ALGF0596A1P L GROUP1 (03 AI)</t>
  </si>
  <si>
    <t>0M-818126</t>
  </si>
  <si>
    <t>0M-ALGF0796A1P L GROUP1 (03 AJ)</t>
  </si>
  <si>
    <t>0M-818128</t>
  </si>
  <si>
    <t>0M-ALGF0557A1P L GROUP1 (03 AH)</t>
  </si>
  <si>
    <t>0M-818129</t>
  </si>
  <si>
    <t>0M-ALGF0597A1P L GROUP1 (03 AI)</t>
  </si>
  <si>
    <t>0M-818130</t>
  </si>
  <si>
    <t>0M-ALGF0797A1P L GROUP1 (03 AJ)</t>
  </si>
  <si>
    <t>0M-818132</t>
  </si>
  <si>
    <t>0M-ALGF0558A1P L GROUP1 (03 AH)</t>
  </si>
  <si>
    <t>0M-818133</t>
  </si>
  <si>
    <t>0M-ALGF0598A1P L GROUP1 (03 AI)</t>
  </si>
  <si>
    <t>0M-818134</t>
  </si>
  <si>
    <t>0M-ALGF0798A1P L GROUP1 (03 AJ)</t>
  </si>
  <si>
    <t>0M-818136</t>
  </si>
  <si>
    <t>0M-ALGF0559A1P L GROUP1 (03 AH)</t>
  </si>
  <si>
    <t>0M-818137</t>
  </si>
  <si>
    <t>0M-ALGF0599A1P L GROUP1 (03 AI)</t>
  </si>
  <si>
    <t>0M-818138</t>
  </si>
  <si>
    <t>0M-ALGF0799A1P L GROUP1 (03 AJ)</t>
  </si>
  <si>
    <t>0M-818140</t>
  </si>
  <si>
    <t>0M-ALGF0560A1P L GROUP1 (03 AH)</t>
  </si>
  <si>
    <t>0M-818141</t>
  </si>
  <si>
    <t>0M-ALGF0600A1P L GROUP1 (03 AI)</t>
  </si>
  <si>
    <t>0M-818142</t>
  </si>
  <si>
    <t>0M-ALGF0800A1P L GROUP1 (03 AJ)</t>
  </si>
  <si>
    <t>0M-84759</t>
  </si>
  <si>
    <t>VALVE 2WAY+STD.COIL HDCV5200</t>
  </si>
  <si>
    <t>0M-84760</t>
  </si>
  <si>
    <t>VALVE 3WAY+STD.COIL HDCV5200</t>
  </si>
  <si>
    <t>ACAC10041</t>
  </si>
  <si>
    <t>User display kit</t>
  </si>
  <si>
    <t>ACAC10042</t>
  </si>
  <si>
    <t>Top installation pipe kit</t>
  </si>
  <si>
    <t>ACAC10043</t>
  </si>
  <si>
    <t>Bottom installation pipe kit(Long Z type, for underfloor installation)</t>
  </si>
  <si>
    <t>ACAC10044</t>
  </si>
  <si>
    <t>Bottom installation pipe kit(Short Z type)</t>
  </si>
  <si>
    <t>ACAC10045</t>
  </si>
  <si>
    <t>User display</t>
  </si>
  <si>
    <t>ACAC10046</t>
  </si>
  <si>
    <t>Condensate pump</t>
  </si>
  <si>
    <t>ACAC10047</t>
  </si>
  <si>
    <t>Low temp kit (-35C)</t>
  </si>
  <si>
    <t>ACAC10048</t>
  </si>
  <si>
    <t>Uniflair RM cooling Stacking kit for ETL</t>
  </si>
  <si>
    <t>ACRMD4KI-2</t>
  </si>
  <si>
    <t>3.5kW split system Outdoor unit, Pre-charged refrigerant</t>
  </si>
  <si>
    <t>ACRMD4KT-1</t>
  </si>
  <si>
    <t>3.5kW split system Indoor unit, Gravity Drain</t>
  </si>
  <si>
    <t>ACRMD4KT-2</t>
  </si>
  <si>
    <t>ACAC76115</t>
  </si>
  <si>
    <t>Uniflair Smoke Sensor</t>
  </si>
  <si>
    <t>ACAC76116</t>
  </si>
  <si>
    <t>Uniflair Fire Sensor</t>
  </si>
  <si>
    <t>ACAC76117</t>
  </si>
  <si>
    <t>Uniflair 24V Relay for Remote Fire/Smoke Sensor</t>
  </si>
  <si>
    <t>ACAC76118</t>
  </si>
  <si>
    <t>Uniflair Water Leak Detector - Tape</t>
  </si>
  <si>
    <t>ACAC76119</t>
  </si>
  <si>
    <t>Uniflair Water Leak Detector - Spot</t>
  </si>
  <si>
    <t>ACAC76120</t>
  </si>
  <si>
    <t>Uniflair Water Leak Detector - Additional Tape</t>
  </si>
  <si>
    <t>ACAC76121</t>
  </si>
  <si>
    <t>Uniflair Water Leak Detector - Additional Spot</t>
  </si>
  <si>
    <t>ACAC76122</t>
  </si>
  <si>
    <t>Uniflair Serial Adaptor - TCP/IP</t>
  </si>
  <si>
    <t>ACAC76123</t>
  </si>
  <si>
    <t>Uniflair Serial Adaptor - RS485</t>
  </si>
  <si>
    <t>ACAC76124</t>
  </si>
  <si>
    <t>Uniflair Serial Adaptor - LON</t>
  </si>
  <si>
    <t>ACAC76125</t>
  </si>
  <si>
    <t>Uniflair Serial Adaptor - RS232 for modem use</t>
  </si>
  <si>
    <t>ACAC76127</t>
  </si>
  <si>
    <t>Uniflair Remote User Terminal</t>
  </si>
  <si>
    <t>ACAC76128</t>
  </si>
  <si>
    <t>Uniflair Automatic Floor Pressurization System</t>
  </si>
  <si>
    <t>ACAC76129</t>
  </si>
  <si>
    <t>Uniflair Condensate Pump 230V High Temp</t>
  </si>
  <si>
    <t>ACAC76130</t>
  </si>
  <si>
    <t>Uniflair Condensate Pump 115V</t>
  </si>
  <si>
    <t>ACAC76131</t>
  </si>
  <si>
    <t>Uniflair Flooded Receiver 18lbs (8.1kg) R410A</t>
  </si>
  <si>
    <t>ACAC76132</t>
  </si>
  <si>
    <t>Uniflair Flooded Receiver 26lbs (11.8kg) R410a</t>
  </si>
  <si>
    <t>ACAC76133</t>
  </si>
  <si>
    <t>Uniflair Dual Pump Package Enclosure</t>
  </si>
  <si>
    <t>ACAC76134</t>
  </si>
  <si>
    <t>Uniflair Flooded Receiver 60lbs (27.2kg) R410a</t>
  </si>
  <si>
    <t>ACAC76136</t>
  </si>
  <si>
    <t>Uniflair Condensate Pump 460/575V</t>
  </si>
  <si>
    <t>ACECCP100SE</t>
  </si>
  <si>
    <t>EcoBreeze Remote Display Schneider Electric</t>
  </si>
  <si>
    <t>ACECINS100SE</t>
  </si>
  <si>
    <t>EcoBreeze Frame Installation Kit Schneider Electric</t>
  </si>
  <si>
    <t>ACFS76050</t>
  </si>
  <si>
    <t>Uniflair Floorstand, 12-24" Adjustable, Frame Size 3</t>
  </si>
  <si>
    <t>ACFS76051</t>
  </si>
  <si>
    <t>Uniflair Floorstand, 12-24" Adjustable, Frame Size 4</t>
  </si>
  <si>
    <t>ACFS76052</t>
  </si>
  <si>
    <t>Uniflair Floorstand, 12-24" Adjustable, Frame Size 5</t>
  </si>
  <si>
    <t>ACFS76053</t>
  </si>
  <si>
    <t>Uniflair Floorstand, 12-24" Adjustable, Frame Size 6</t>
  </si>
  <si>
    <t>ACFS76054</t>
  </si>
  <si>
    <t>Uniflair Floorstand, 12-24" Adjustable, Frame Size 7</t>
  </si>
  <si>
    <t>ACFS76055</t>
  </si>
  <si>
    <t>Uniflair Floorstand, 36" Non-Adjustable, Frame Size 3</t>
  </si>
  <si>
    <t>ACFS76056</t>
  </si>
  <si>
    <t>Uniflair Floorstand, 36" Non-Adjustable, Frame Size 4</t>
  </si>
  <si>
    <t>ACFS76057</t>
  </si>
  <si>
    <t>Uniflair Floorstand, 36" Non-Adjustable, Frame Size 5</t>
  </si>
  <si>
    <t>ACFS76058</t>
  </si>
  <si>
    <t>Uniflair Floorstand, 36" Non-Adjustable, Frame Size 6</t>
  </si>
  <si>
    <t>ACFS76059</t>
  </si>
  <si>
    <t>Uniflair Floorstand, 36" Non-Adjustable, Frame Size 7</t>
  </si>
  <si>
    <t>ACFS76060</t>
  </si>
  <si>
    <t>Floorstand, 12" Seismic, Frame Size 3</t>
  </si>
  <si>
    <t>ACFS76061</t>
  </si>
  <si>
    <t>Floorstand, 12" Seismic, Frame Size 4</t>
  </si>
  <si>
    <t>ACFS76062</t>
  </si>
  <si>
    <t>Floorstand, 12" Seismic, Frame Size 5</t>
  </si>
  <si>
    <t>ACFS76063</t>
  </si>
  <si>
    <t>Floorstand, 12" Seismic, Frame Size 6</t>
  </si>
  <si>
    <t>ACFS76064</t>
  </si>
  <si>
    <t>Floorstand, 12" Seismic, Frame Size 7</t>
  </si>
  <si>
    <t>ACFS76065</t>
  </si>
  <si>
    <t>Floorstand, 18" Seismic, Frame Size 3</t>
  </si>
  <si>
    <t>ACFS76066</t>
  </si>
  <si>
    <t>Floorstand, 18" Seismic, Frame Size 4</t>
  </si>
  <si>
    <t>ACFS76067</t>
  </si>
  <si>
    <t>Floorstand, 18" Seismic, Frame Size 5</t>
  </si>
  <si>
    <t>ACFS76068</t>
  </si>
  <si>
    <t>Floorstand, 18" Seismic, Frame Size 6</t>
  </si>
  <si>
    <t>ACFS76069</t>
  </si>
  <si>
    <t>Floorstand, 18" Seismic, Frame Size 7</t>
  </si>
  <si>
    <t>ACFS76070</t>
  </si>
  <si>
    <t>Floorstand, 24" Seismic, Frame Size 3</t>
  </si>
  <si>
    <t>ACFS76071</t>
  </si>
  <si>
    <t>Floorstand, 24" Seismic, Frame Size 4</t>
  </si>
  <si>
    <t>ACFS76072</t>
  </si>
  <si>
    <t>Floorstand, 24" Seismic, Frame Size 5</t>
  </si>
  <si>
    <t>ACFS76073</t>
  </si>
  <si>
    <t>Floorstand, 24" Seismic, Frame Size 6</t>
  </si>
  <si>
    <t>ACFS76074</t>
  </si>
  <si>
    <t>Floorstand, 24" Seismic, Frame Size 7</t>
  </si>
  <si>
    <t>ACFS76075</t>
  </si>
  <si>
    <t>Floorstand, 36" Seismic, Frame Size 3</t>
  </si>
  <si>
    <t>ACFS76076</t>
  </si>
  <si>
    <t>Floorstand, 36" Seismic, Frame Size 4</t>
  </si>
  <si>
    <t>ACFS76077</t>
  </si>
  <si>
    <t>Floorstand, 36" Seismic, Frame Size 5</t>
  </si>
  <si>
    <t>ACFS76078</t>
  </si>
  <si>
    <t>Floorstand, 36" Seismic, Frame Size 6</t>
  </si>
  <si>
    <t>ACFS76079</t>
  </si>
  <si>
    <t>Floorstand, 36" Seismic, Frame Size 7</t>
  </si>
  <si>
    <t>ACFS76080</t>
  </si>
  <si>
    <t>Uniflair Floorstand 76mm (3") - Frame 7</t>
  </si>
  <si>
    <t>ACFS76081</t>
  </si>
  <si>
    <t>Uniflair Floorstand 76mm (3") - Frame 8</t>
  </si>
  <si>
    <t>ACFS76082</t>
  </si>
  <si>
    <t>Uniflair Floorstand 356mm (14") - Frame 7</t>
  </si>
  <si>
    <t>ACFS76083</t>
  </si>
  <si>
    <t>Uniflair Floorstand 356mm (14") - Frame 8</t>
  </si>
  <si>
    <t>ACFS76084</t>
  </si>
  <si>
    <t>Uniflair Floorstand 305mm (12in) - Frame 3</t>
  </si>
  <si>
    <t>ACFS76085</t>
  </si>
  <si>
    <t>Uniflair Floorstand 305mm (12in) - Frame 4</t>
  </si>
  <si>
    <t>ACFS76086</t>
  </si>
  <si>
    <t>Uniflair Floorstand 305mm (12in) - Frame 5</t>
  </si>
  <si>
    <t>ACFS76087</t>
  </si>
  <si>
    <t>Uniflair Floorstand 305mm (12in) - Frame 6</t>
  </si>
  <si>
    <t>ACFS76088</t>
  </si>
  <si>
    <t>Uniflair Floorstand 305mm (12in) - Frame 7</t>
  </si>
  <si>
    <t>ACFS76089</t>
  </si>
  <si>
    <t>Uniflair Floorstand 457mm (18in) - Frame 3</t>
  </si>
  <si>
    <t>ACFS76090</t>
  </si>
  <si>
    <t>Uniflair Floorstand 457mm (18in) - Frame 4</t>
  </si>
  <si>
    <t>ACFS76091</t>
  </si>
  <si>
    <t>Uniflair Floorstand 457mm (18in) - Frame 5</t>
  </si>
  <si>
    <t>ACFS76092</t>
  </si>
  <si>
    <t>Uniflair Floorstand 457mm (18in) - Frame 6</t>
  </si>
  <si>
    <t>ACFS76093</t>
  </si>
  <si>
    <t>Uniflair Floorstand 457mm (18in) - Frame 7</t>
  </si>
  <si>
    <t>ACFS76094</t>
  </si>
  <si>
    <t>Uniflair Floorstand 610mm (24in) - Frame 3</t>
  </si>
  <si>
    <t>ACFS76095</t>
  </si>
  <si>
    <t>Uniflair Floorstand 610mm (24in) - Frame 4</t>
  </si>
  <si>
    <t>ACFS76096</t>
  </si>
  <si>
    <t>Uniflair Floorstand 610mm (24in) - Frame 5</t>
  </si>
  <si>
    <t>ACFS76097</t>
  </si>
  <si>
    <t>Uniflair Floorstand 610mm (24in) - Frame 6</t>
  </si>
  <si>
    <t>ACFS76098</t>
  </si>
  <si>
    <t>Uniflair Floorstand 610mm (24in) - Frame 7</t>
  </si>
  <si>
    <t>ACFS76100</t>
  </si>
  <si>
    <t>Uniflair LE HDCV Adjustable Floorstand</t>
  </si>
  <si>
    <t>ACPL75105</t>
  </si>
  <si>
    <t>Uniflair Front Discharge Plenum Frame Size 3</t>
  </si>
  <si>
    <t>ACPL75106</t>
  </si>
  <si>
    <t>Uniflair Front Discharge Plenum Frame Size 4</t>
  </si>
  <si>
    <t>ACPL75107</t>
  </si>
  <si>
    <t>Uniflair Front Discharge Plenum Frame Size 5</t>
  </si>
  <si>
    <t>ACPL75108</t>
  </si>
  <si>
    <t>Uniflair Front Discharge Plenum Frame Size 6</t>
  </si>
  <si>
    <t>ACPL75109</t>
  </si>
  <si>
    <t>Uniflair Front Discharge Plenum Frame Size 7</t>
  </si>
  <si>
    <t>ACPL75110</t>
  </si>
  <si>
    <t>Uniflair Top Air Discharge or Suction Plenum Frame Size 3</t>
  </si>
  <si>
    <t>ACPL75111</t>
  </si>
  <si>
    <t>Uniflair Top Air Discharge or Suction Plenum Frame Size 4</t>
  </si>
  <si>
    <t>ACPL75112</t>
  </si>
  <si>
    <t>Uniflair Top Air Discharge or Suction Plenum Frame Size 5</t>
  </si>
  <si>
    <t>ACPL75113</t>
  </si>
  <si>
    <t>Uniflair Top Air Discharge or Suction Plenum Frame Size 6</t>
  </si>
  <si>
    <t>ACPL75114</t>
  </si>
  <si>
    <t>Uniflair Top Air Discharge or Suction Plenum Frame Size 7</t>
  </si>
  <si>
    <t>ACPL75115</t>
  </si>
  <si>
    <t>UniFlair Front Discharge Plenum Frame Size 3 - SE White</t>
  </si>
  <si>
    <t>ACPL75117</t>
  </si>
  <si>
    <t>UniFlair Front Discharge Plenum Frame Size 3 - Raven Black</t>
  </si>
  <si>
    <t>ACPL75118</t>
  </si>
  <si>
    <t>UnFlair Front Discharge Plenum Frame Size 4 - SE White</t>
  </si>
  <si>
    <t>ACPL75120</t>
  </si>
  <si>
    <t>UniFlair Front Discharge Plenum Frame Size 4 - Raven Black</t>
  </si>
  <si>
    <t>ACPL75121</t>
  </si>
  <si>
    <t>UniFlair Front Discharge Plenum Frame Size 5 - SE White</t>
  </si>
  <si>
    <t>ACPL75123</t>
  </si>
  <si>
    <t>UniFlair Front Discharge Plenum Frame Size 5 - Raven Black</t>
  </si>
  <si>
    <t>ACPL75124</t>
  </si>
  <si>
    <t>UniFlair Front Discharge Plenum Frame 6 - SE White</t>
  </si>
  <si>
    <t>ACPL75125</t>
  </si>
  <si>
    <t>UniFlair Front Discharge Plenum Frame Size 6 - Data Center Grey</t>
  </si>
  <si>
    <t>ACPL75126</t>
  </si>
  <si>
    <t>UniFlair Front Discharge Plenum Frame Size 6 - Raven Black</t>
  </si>
  <si>
    <t>ACPL75127</t>
  </si>
  <si>
    <t>UniFlair Front Discharge Plenum Frame Size 7 - SE White</t>
  </si>
  <si>
    <t>ACPL75129</t>
  </si>
  <si>
    <t>UniFlair Front Discharge Plenum Frame Size 7 - Raven Black</t>
  </si>
  <si>
    <t>ACPL75130</t>
  </si>
  <si>
    <t>Uniflair Top Discharge or Return Plenum Frame Size 3 - SE White</t>
  </si>
  <si>
    <t>ACPL75132</t>
  </si>
  <si>
    <t>Uniflair Top Discharge or Return Plenum Frame Size 3 - Raven Black</t>
  </si>
  <si>
    <t>ACPL75133</t>
  </si>
  <si>
    <t>Uniflair Top Discharge or Return Plenum Frame Size 4 - SE White</t>
  </si>
  <si>
    <t>ACPL75135</t>
  </si>
  <si>
    <t>Uniflair Top Discharge or Return Plenum Frame Size 4 - Raven Black</t>
  </si>
  <si>
    <t>ACPL75136</t>
  </si>
  <si>
    <t>Uniflair Top Discharge or Return Plenum Frame Size 5 - SE White</t>
  </si>
  <si>
    <t>ACPL75138</t>
  </si>
  <si>
    <t>Uniflair Top Discharge or Return Plenum Frame Size 5 - Raven Black</t>
  </si>
  <si>
    <t>ACPL75139</t>
  </si>
  <si>
    <t>Uniflair Top Discharge or Return Plenum Frame Size 6 - SE White</t>
  </si>
  <si>
    <t>ACPL75141</t>
  </si>
  <si>
    <t>Uniflair Top Discharge or Return Plenum Frame Size 6 - Raven Black</t>
  </si>
  <si>
    <t>ACPL75142</t>
  </si>
  <si>
    <t>Uniflair Top Discharge or Return Plenum Frame Size 7 - SE White</t>
  </si>
  <si>
    <t>ACPL75144</t>
  </si>
  <si>
    <t>Uniflair Top Discharge or Return Plenum Frame Size 7 - Raven Black</t>
  </si>
  <si>
    <t>ACPL75151</t>
  </si>
  <si>
    <t>Uniflair Return/Supply Plenum 305mm (12") Stackable Frame Size 3 - SE White</t>
  </si>
  <si>
    <t>ACPL75153</t>
  </si>
  <si>
    <t>Uniflair Return/Supply Plenum 305mm (12") Stackable Frame Size 3 - Raven Black</t>
  </si>
  <si>
    <t>ACPL75155</t>
  </si>
  <si>
    <t>Uniflair Return/Supply Plenum 305mm (12") Stackable Frame Size 4 - SE White</t>
  </si>
  <si>
    <t>ACPL75157</t>
  </si>
  <si>
    <t>Uniflair Return/Supply Plenum 305mm (12") Stackable Frame Size 4 - Raven Black</t>
  </si>
  <si>
    <t>ACPL75159</t>
  </si>
  <si>
    <t>Uniflair Return/Supply Plenum 305mm (12") Stackable Frame Size 5 - SE White</t>
  </si>
  <si>
    <t>ACPL75161</t>
  </si>
  <si>
    <t>Uniflair Return/Supply Plenum 305mm (12") Stackable Frame Size 5 - Raven Black</t>
  </si>
  <si>
    <t>ACPL75163</t>
  </si>
  <si>
    <t>Uniflair Return/Supply Plenum 305mm (12") Stackable Frame Size 6 - SE White</t>
  </si>
  <si>
    <t>ACPL75165</t>
  </si>
  <si>
    <t>Uniflair Return/Supply Plenum 305mm (12") Stackable Frame Size 6 - Raven Black</t>
  </si>
  <si>
    <t>ACPL75167</t>
  </si>
  <si>
    <t>Uniflair Return/Supply Plenum 305mm (12") Stackable Frame Size 7 - SE White</t>
  </si>
  <si>
    <t>ACPL75169</t>
  </si>
  <si>
    <t>Uniflair Return/Supply Plenum 305mm (12") Stackable Frame Size 7 - Raven Black</t>
  </si>
  <si>
    <t>ACPL75171</t>
  </si>
  <si>
    <t>Uniflair Return/Supply Plenum 305mm (12") Stackable Frame Size 8 - SE White</t>
  </si>
  <si>
    <t>ACPL75173</t>
  </si>
  <si>
    <t>Uniflair Return/Supply Plenum 305mm (12") Stackable Frame Size 8 - Raven Black</t>
  </si>
  <si>
    <t>ACPL75179</t>
  </si>
  <si>
    <t>Uniflair MERV 11 Bag Filter Plenum Frame Size 7 - Schneider White</t>
  </si>
  <si>
    <t>ACPL75181</t>
  </si>
  <si>
    <t>Uniflair MERV 11 Bag Filter Plenum Frame Size 7 - Raven Black</t>
  </si>
  <si>
    <t>ACPL75183</t>
  </si>
  <si>
    <t>Uniflair MERV 11 Bag Filter Plenum Frame Size 8 - Schneider White</t>
  </si>
  <si>
    <t>ACPL75185</t>
  </si>
  <si>
    <t>Uniflair MERV 11 Bag Filter Plenum Frame Size 8 - Raven Black</t>
  </si>
  <si>
    <t>ACPL75187</t>
  </si>
  <si>
    <t>Uniflair MERV 13 Bag Filter Plenum Frame Size 7 - Schneider White</t>
  </si>
  <si>
    <t>ACPL75189</t>
  </si>
  <si>
    <t>Uniflair MERV 13 Bag Filter Plenum Frame Size 7 - Raven Black</t>
  </si>
  <si>
    <t>ACPL75191</t>
  </si>
  <si>
    <t>Uniflair MERV 13 Bag Filter Plenum Frame Size 8 - Schneider White</t>
  </si>
  <si>
    <t>ACPL75193</t>
  </si>
  <si>
    <t>Uniflair MERV 13 Bag Filter Plenum Frame Size 8 - Raven Black</t>
  </si>
  <si>
    <t>ACPP2320</t>
  </si>
  <si>
    <t>Uniflair PPKG Dual 2HP (34GPM) 208-230V/3/60Hz</t>
  </si>
  <si>
    <t>ACPP2321</t>
  </si>
  <si>
    <t>Uniflair PPKG Dual 2HP (53GPM) 208-230V/3/60Hz</t>
  </si>
  <si>
    <t>ACPP2322</t>
  </si>
  <si>
    <t>Uniflair PPKG Dual 5.0HP 208-230V/3/60Hz</t>
  </si>
  <si>
    <t>ACPP2323</t>
  </si>
  <si>
    <t>Uniflair PPKG Dual 7.5HP 208-230V/3/60Hz</t>
  </si>
  <si>
    <t>ACPP2324</t>
  </si>
  <si>
    <t>Uniflair PPKG Dual 2HP (34GPM) 460V/3/60Hz</t>
  </si>
  <si>
    <t>ACPP2325</t>
  </si>
  <si>
    <t>Uniflair PPKG Dual 2HP (53GPM) 460V/3/60Hz</t>
  </si>
  <si>
    <t>ACPP2326</t>
  </si>
  <si>
    <t>Uniflair PPKG Dual 5.0HP 460V/3/60Hz</t>
  </si>
  <si>
    <t>ACPP2327</t>
  </si>
  <si>
    <t>Uniflair PPKG Dual 7.5HP 460V/3/60Hz</t>
  </si>
  <si>
    <t>ACPP2328</t>
  </si>
  <si>
    <t>Uniflair PPKG Dual 2HP (34GPM) 575V/3/60Hz</t>
  </si>
  <si>
    <t>ACPP2329</t>
  </si>
  <si>
    <t>Uniflair PPKG Dual 2HP (53GPM) 575V/3/60Hz</t>
  </si>
  <si>
    <t>ACPP2330</t>
  </si>
  <si>
    <t>Uniflair PPKG Dual 5.0HP 575V/3/60Hz</t>
  </si>
  <si>
    <t>ACPP2331</t>
  </si>
  <si>
    <t>Uniflair PPKG Dual 7.5HP 575V/3/60Hz</t>
  </si>
  <si>
    <t>ACSB76150</t>
  </si>
  <si>
    <t>Uniflair Sub Base Plenum 200mm (8") Frame Size 3 - SE White</t>
  </si>
  <si>
    <t>ACSB76152</t>
  </si>
  <si>
    <t>Uniflair Sub Base Plenum 200mm (8") Frame Size 3 - Raven Black</t>
  </si>
  <si>
    <t>ACSB76153</t>
  </si>
  <si>
    <t>Uniflair Sub Base Plenum 200mm (8") Frame Size 4 - SE White</t>
  </si>
  <si>
    <t>ACSB76155</t>
  </si>
  <si>
    <t>Uniflair Sub Base Plenum 200mm (8") Frame Size 4 - Raven Black</t>
  </si>
  <si>
    <t>ACSB76156</t>
  </si>
  <si>
    <t>Uniflair Sub Base Plenum 200mm (8") Frame Size 5 - SE White</t>
  </si>
  <si>
    <t>ACSB76158</t>
  </si>
  <si>
    <t>Uniflair Sub Base Plenum 200mm (8") Frame Size 5 - Raven Black</t>
  </si>
  <si>
    <t>ACSB76159</t>
  </si>
  <si>
    <t>Uniflair Sub Base Plenum 200mm (8") Frame Size 6 - SE White</t>
  </si>
  <si>
    <t>ACSB76160</t>
  </si>
  <si>
    <t>Uniflair Sub Base Plenum 200mm (8") Frame Size 6 - Data Center Grey</t>
  </si>
  <si>
    <t>ACSB76161</t>
  </si>
  <si>
    <t>Uniflair Sub Base Plenum 200mm (8") Frame Size 6 - Raven Black</t>
  </si>
  <si>
    <t>ACSB76162</t>
  </si>
  <si>
    <t>Uniflair Sub Base Plenum 200mm (8") Frame Size 7 - SE White</t>
  </si>
  <si>
    <t>ACSB76164</t>
  </si>
  <si>
    <t>Uniflair Sub Base Plenum 200mm (8") Frame Size 7 - Raven Black</t>
  </si>
  <si>
    <t>ACSB76165</t>
  </si>
  <si>
    <t>Uniflair Sub Base Plenum 500mm (20") Front Discharge Frame Size 3 - SE White</t>
  </si>
  <si>
    <t>ACSB76167</t>
  </si>
  <si>
    <t>Uniflair Sub Base Plenum 500mm (20") Front Discharge Frame Size 3 - Raven Black</t>
  </si>
  <si>
    <t>ACSB76168</t>
  </si>
  <si>
    <t>Uniflair Sub Base Plenum 500mm (20") Front Discharge Frame Size 4 - SE White</t>
  </si>
  <si>
    <t>ACSB76170</t>
  </si>
  <si>
    <t>Uniflair Sub Base Plenum 500mm (20") Front Discharge Frame Size 4 - Raven Black</t>
  </si>
  <si>
    <t>ACSB76171</t>
  </si>
  <si>
    <t>Uniflair Sub Base Plenum 500mm (20") Front Discharge Frame Size 5 - SE White</t>
  </si>
  <si>
    <t>ACSB76173</t>
  </si>
  <si>
    <t>Uniflair Sub Base Plenum 500mm (20") Front Discharge Frame Size 5 - Raven Black</t>
  </si>
  <si>
    <t>ACSB76174</t>
  </si>
  <si>
    <t>Uniflair Sub Base Plenum 500mm (20") Front Discharge Frame Size 6 - SE White</t>
  </si>
  <si>
    <t>ACSB76176</t>
  </si>
  <si>
    <t>Uniflair Sub Base Plenum 500mm (20") Front Discharge Frame Size 6 - Raven Black</t>
  </si>
  <si>
    <t>ACSB76177</t>
  </si>
  <si>
    <t>Uniflair Sub Base Plenum 500mm (20") Front Discharge Frame Size 7 - SE White</t>
  </si>
  <si>
    <t>ACSB76178</t>
  </si>
  <si>
    <t>Uniflair Sub Base Plenum 500mm (20") Front Discharge Frame Size 7 - Data Center Grey</t>
  </si>
  <si>
    <t>ACSB76179</t>
  </si>
  <si>
    <t>Uniflair Sub Base Plenum 500mm (20") Front Discharge Frame Size 7 - Raven Black</t>
  </si>
  <si>
    <t>ACSB76181</t>
  </si>
  <si>
    <t>Uniflair Sub Base Plenum 500mm (20") No Grille Frame Size 3 - SE White</t>
  </si>
  <si>
    <t>ACSB76183</t>
  </si>
  <si>
    <t>Uniflair Sub Base Plenum 500mm (20") No Grille Frame Size 3 - Raven Black</t>
  </si>
  <si>
    <t>ACSB76185</t>
  </si>
  <si>
    <t>Uniflair Sub Base Plenum 500mm (20") No Grille Frame Size 4 - SE White</t>
  </si>
  <si>
    <t>ACSB76187</t>
  </si>
  <si>
    <t>Uniflair Sub Base Plenum 500mm (20") No Grille Frame Size 4 - Raven Black</t>
  </si>
  <si>
    <t>ACSB76189</t>
  </si>
  <si>
    <t>Uniflair Sub Base Plenum 500mm (20") No Grille Frame Size 5 - SE White</t>
  </si>
  <si>
    <t>ACSB76191</t>
  </si>
  <si>
    <t>Uniflair Sub Base Plenum 500mm (20") No Grille Frame Size 5 - Raven Black</t>
  </si>
  <si>
    <t>ACSB76193</t>
  </si>
  <si>
    <t>Uniflair Sub Base Plenum 500mm (20") No Grille Frame Size 6 - SE White</t>
  </si>
  <si>
    <t>ACSB76195</t>
  </si>
  <si>
    <t>Uniflair Sub Base Plenum 500mm (20") No Grille Frame Size 6 - Raven Black</t>
  </si>
  <si>
    <t>ACSB76197</t>
  </si>
  <si>
    <t>Uniflair Sub Base Plenum 500mm (20") No Grille Frame Size 7 - SE White</t>
  </si>
  <si>
    <t>ACSB76199</t>
  </si>
  <si>
    <t>Uniflair Sub Base Plenum 500mm (20") No Grille Frame Size 7 - Raven Black</t>
  </si>
  <si>
    <t>NBSV1000</t>
  </si>
  <si>
    <t>StruxureWare Data Center Expert 15 Node NetBotz Surveillance License</t>
  </si>
  <si>
    <t>NBSV1005</t>
  </si>
  <si>
    <t>StruxureWare Data Center Expert 5 Node NetBotz Surveillance License</t>
  </si>
  <si>
    <t>NBSV1010</t>
  </si>
  <si>
    <t>StruxureWare Data Center Expert 10 Node NetBotz Surveillance License</t>
  </si>
  <si>
    <t>NBSV1025</t>
  </si>
  <si>
    <t>StruxureWare Data Center Expert 25 Node NetBotz Surveillance License</t>
  </si>
  <si>
    <t>AP9512THBLK</t>
  </si>
  <si>
    <t>APC Temperature &amp; Humidity Sensor</t>
  </si>
  <si>
    <t>SWACS1DDF-DIGI</t>
  </si>
  <si>
    <t>Expedited DDF Creation for single DDF</t>
  </si>
  <si>
    <t>SRTL3KRM1UC</t>
  </si>
  <si>
    <t>APC Smart-UPS SRT, Lithium-Ion, 3000VA 120V with SmartConnect</t>
  </si>
  <si>
    <t>SRTL3KRM1UNC</t>
  </si>
  <si>
    <t>APC Smart-UPS SRT, Lithium-Ion, 3000VA 120V, with SmartConnect, with Network Management Card</t>
  </si>
  <si>
    <t>AP420</t>
  </si>
  <si>
    <t>APC FERRITE FOR 10BT CABLE QTY 10</t>
  </si>
  <si>
    <t>ISX20KF</t>
  </si>
  <si>
    <t>20 kW 208 V UPS BASE FRAME w/ SBP and PDU All in One</t>
  </si>
  <si>
    <t>SYCBTMON</t>
  </si>
  <si>
    <t>Symmetra PX Battery Monitoring Card</t>
  </si>
  <si>
    <t>SYCDCI</t>
  </si>
  <si>
    <t>SYMMETRA PX DISPLAY AND COMPUTER INTERFACE</t>
  </si>
  <si>
    <t>SYCXRCOM</t>
  </si>
  <si>
    <t>Symmetra PX XR Communication Card</t>
  </si>
  <si>
    <t>0M-5366</t>
  </si>
  <si>
    <t>S/A TESTED BRKR 3P 30A PNL</t>
  </si>
  <si>
    <t>0M-9735</t>
  </si>
  <si>
    <t>KIT SUBFEED MONITOR ISX 80A PDU</t>
  </si>
  <si>
    <t>47136WH</t>
  </si>
  <si>
    <t>APC RJ45F/RJ45F, WHITE, IN LINE COUPLER, CAT 5, RJ45F/RJ45F</t>
  </si>
  <si>
    <t>3827BK-10</t>
  </si>
  <si>
    <t>APC CATEGORY 5 UTP 568B PATCH CABLE, BLACK, RJ45M/RJ45M</t>
  </si>
  <si>
    <t>3827BK-15</t>
  </si>
  <si>
    <t>3827GY-1</t>
  </si>
  <si>
    <t>APC CATEGORY 5 UTP 568B PATCH CABLE, GREY, RJ45M/RJ45M</t>
  </si>
  <si>
    <t>3827GY-10</t>
  </si>
  <si>
    <t>3827GY-100</t>
  </si>
  <si>
    <t>3827GY-15</t>
  </si>
  <si>
    <t>3827GY-20</t>
  </si>
  <si>
    <t>3827GY-25</t>
  </si>
  <si>
    <t>3827GY-30</t>
  </si>
  <si>
    <t>3827GY-35</t>
  </si>
  <si>
    <t>3827GY-40</t>
  </si>
  <si>
    <t>3827GY-5</t>
  </si>
  <si>
    <t>3827GY-50</t>
  </si>
  <si>
    <t>3827GY-75</t>
  </si>
  <si>
    <t>0G-PMMSTD4</t>
  </si>
  <si>
    <t>GA XFMR 400KVA MIS, NO MOB, DUAL VOLTAGE</t>
  </si>
  <si>
    <t>0G-PMMSTD5</t>
  </si>
  <si>
    <t>GA XFMR 500KVA MIS, NO MOB, DUAL VOLTAGE</t>
  </si>
  <si>
    <t>0G-PMMXMR4AW</t>
  </si>
  <si>
    <t>GA XFMR 400KVA 60HZ 480D/400Y-208Y AL WH</t>
  </si>
  <si>
    <t>0G-PMMXMR4CW</t>
  </si>
  <si>
    <t>GA XFMR 400KVA 60HZ 480D/208Y CU ASY WH</t>
  </si>
  <si>
    <t>0G-PMMXMR5AW</t>
  </si>
  <si>
    <t>GA XFMR 500KVA 60HZ 480D/400Y-208Y AL WH</t>
  </si>
  <si>
    <t>0G-PMMXMR5CW</t>
  </si>
  <si>
    <t>GA XFMR 500KVA 60HZ 480D/208Y CU ASY WH</t>
  </si>
  <si>
    <t>0G-RPP842X1R</t>
  </si>
  <si>
    <t>NONE -2X1 ONLY 84 IN. WH</t>
  </si>
  <si>
    <t>0G-RPP84RWHR</t>
  </si>
  <si>
    <t>EMPTY CABINET 84IN. WH</t>
  </si>
  <si>
    <t>0G-RPP84WH</t>
  </si>
  <si>
    <t>RPP ENCLOSURE 84IN. WH</t>
  </si>
  <si>
    <t>0G-RPP84WHR</t>
  </si>
  <si>
    <t>ENCLOSURE 84IN. WH</t>
  </si>
  <si>
    <t>0G-RPP892X1R</t>
  </si>
  <si>
    <t>NONE -2X1 ONLY 89 IN. BLACK</t>
  </si>
  <si>
    <t>0G-RPP89BL</t>
  </si>
  <si>
    <t>RPP ENCLOSURE 89IN. BLK</t>
  </si>
  <si>
    <t>0G-RPP89BLR</t>
  </si>
  <si>
    <t>ENCLOSURE 89IN. BLACK</t>
  </si>
  <si>
    <t>0G-RPP89RBLR</t>
  </si>
  <si>
    <t>EMPTY CABINET 89IN. BLACK</t>
  </si>
  <si>
    <t>0M-EDB14015</t>
  </si>
  <si>
    <t>EDB 1P 15A 18kA 480V</t>
  </si>
  <si>
    <t>0M-EDB14020</t>
  </si>
  <si>
    <t>EDB 1P 20A 18kA 480V</t>
  </si>
  <si>
    <t>0M-EDB14025</t>
  </si>
  <si>
    <t>EDB 1P 25A 18kA 480V</t>
  </si>
  <si>
    <t>0M-EDB14030</t>
  </si>
  <si>
    <t>EDB 1P 30A 18kA 480V</t>
  </si>
  <si>
    <t>0M-EDB14035</t>
  </si>
  <si>
    <t>EDB 1P 35A 18kA 480V</t>
  </si>
  <si>
    <t>0M-EDB14040</t>
  </si>
  <si>
    <t>EDB 1P 40A 18kA 480V</t>
  </si>
  <si>
    <t>0M-EDB14045</t>
  </si>
  <si>
    <t>EDB 1P 45A 18kA 480V</t>
  </si>
  <si>
    <t>0M-EDB14050</t>
  </si>
  <si>
    <t>EDB 1P 50A 18kA 480V</t>
  </si>
  <si>
    <t>0M-EDB14060</t>
  </si>
  <si>
    <t>EDB 1P 60A 18kA 480V</t>
  </si>
  <si>
    <t>0M-EDB14070</t>
  </si>
  <si>
    <t>EDB 1P 70A 18kA 480V</t>
  </si>
  <si>
    <t>0M-EDB24015</t>
  </si>
  <si>
    <t>EDB 2P 15A 18kA 480V</t>
  </si>
  <si>
    <t>0M-EDB24020</t>
  </si>
  <si>
    <t>EDB 2P 20A 18kA 480V</t>
  </si>
  <si>
    <t>0M-EDB24025</t>
  </si>
  <si>
    <t>EDB 2P 25A 18kA 480V</t>
  </si>
  <si>
    <t>0M-EDB24030</t>
  </si>
  <si>
    <t>EDB 2P 30A 18kA 480V</t>
  </si>
  <si>
    <t>0M-EDB24035</t>
  </si>
  <si>
    <t>EDB 2P 35A 18kA 480V</t>
  </si>
  <si>
    <t>0M-EDB24040</t>
  </si>
  <si>
    <t>EDB 2P 40A 18kA 480V</t>
  </si>
  <si>
    <t>0M-EDB24045</t>
  </si>
  <si>
    <t>EDB 2P 45A 18kA 480V</t>
  </si>
  <si>
    <t>0M-EDB24050</t>
  </si>
  <si>
    <t>EDB 2P 50A 18kA 480V</t>
  </si>
  <si>
    <t>0M-EDB24060</t>
  </si>
  <si>
    <t>EDB 2P 60A 18kA 480V</t>
  </si>
  <si>
    <t>0M-EDB24070</t>
  </si>
  <si>
    <t>EDB 2P 70A 18kA 480V</t>
  </si>
  <si>
    <t>0M-EDB24080</t>
  </si>
  <si>
    <t>EDB 2P 80A 18kA 480V</t>
  </si>
  <si>
    <t>0M-EDB24090</t>
  </si>
  <si>
    <t>EDB 2P 90A 18kA 480V</t>
  </si>
  <si>
    <t>0M-EDB24100</t>
  </si>
  <si>
    <t>EDB 2P 100A 18kA 480V</t>
  </si>
  <si>
    <t>0M-EDB34015</t>
  </si>
  <si>
    <t>EDB 3P 15A 18kA 480V</t>
  </si>
  <si>
    <t>0M-EDB34020</t>
  </si>
  <si>
    <t>EDB 3P 20A 18kA 480V</t>
  </si>
  <si>
    <t>0M-EDB34025</t>
  </si>
  <si>
    <t>EDB 3P 25A 18kA 480V</t>
  </si>
  <si>
    <t>0M-EDB34030</t>
  </si>
  <si>
    <t>EDB 3P 30A 18kA 480V</t>
  </si>
  <si>
    <t>0M-EDB34035</t>
  </si>
  <si>
    <t>EDB 3P 35A 18kA 480V</t>
  </si>
  <si>
    <t>0M-EDB34040</t>
  </si>
  <si>
    <t>EDB 3P 40A 18kA 480V</t>
  </si>
  <si>
    <t>0M-EDB34045</t>
  </si>
  <si>
    <t>EDB 3P 45A 18kA 480V</t>
  </si>
  <si>
    <t>0M-EDB34050</t>
  </si>
  <si>
    <t>EDB 3P 50A 18kA 480V</t>
  </si>
  <si>
    <t>0M-EDB34060</t>
  </si>
  <si>
    <t>EDB 3P 60A 18kA 480V</t>
  </si>
  <si>
    <t>0M-EDB34070</t>
  </si>
  <si>
    <t>EDB 3P 70A 18kA 480V</t>
  </si>
  <si>
    <t>0M-EDB34080</t>
  </si>
  <si>
    <t>EDB 3P 80A 18kA 480V</t>
  </si>
  <si>
    <t>0M-EDB34090</t>
  </si>
  <si>
    <t>EDB 3P 90A 18kA 480V</t>
  </si>
  <si>
    <t>0M-EDB34100</t>
  </si>
  <si>
    <t>EDB 3P 100A 18kA 480V</t>
  </si>
  <si>
    <t>0M-NFFP15</t>
  </si>
  <si>
    <t>NF PANELBOARD ACC. FILLER PLATE</t>
  </si>
  <si>
    <t>0M-NQFP15</t>
  </si>
  <si>
    <t>NQ PANELBOARD FILLER PLATE</t>
  </si>
  <si>
    <t>0M-PMM100F084</t>
  </si>
  <si>
    <t>100KVA 120/208V 84 POLE</t>
  </si>
  <si>
    <t>0M-PMM100F126</t>
  </si>
  <si>
    <t>100KVA 120/208V 126 POLE</t>
  </si>
  <si>
    <t>0M-PMM100F168</t>
  </si>
  <si>
    <t>100KVA 120/208V 168 POLE</t>
  </si>
  <si>
    <t>0M-PMM100FF084</t>
  </si>
  <si>
    <t>100 KVA 208V INPUT 208V OUTPUT 84 POLE</t>
  </si>
  <si>
    <t>0M-PMM100FF168</t>
  </si>
  <si>
    <t>100 KVA 208V INPUT 208V OUTPUT 168 POLE</t>
  </si>
  <si>
    <t>0M-PMM100FF252</t>
  </si>
  <si>
    <t>100 KVA 208V INPUT 208V OUTPUT 252 POLE</t>
  </si>
  <si>
    <t>0M-PMM100GF084</t>
  </si>
  <si>
    <t>100 KVA 480V INPUT 208V OUTPUT 84 POLE</t>
  </si>
  <si>
    <t>0M-PMM100GF126</t>
  </si>
  <si>
    <t>100 KVA 480V INPUT 208V OUTPUT 126 POLE</t>
  </si>
  <si>
    <t>0M-PMM100GF168</t>
  </si>
  <si>
    <t>100 KVA 480V INPUT 208V OUTPUT 168 POLE</t>
  </si>
  <si>
    <t>0M-PMM100GF210</t>
  </si>
  <si>
    <t>100 KVA 480V INPUT 208V OUTPUT 210 POLE</t>
  </si>
  <si>
    <t>0M-PMM100GF252</t>
  </si>
  <si>
    <t>100 KVA 480V INPUT 208V OUTPUT 252 POLE</t>
  </si>
  <si>
    <t>0M-PMM125GF084</t>
  </si>
  <si>
    <t>125 KVA 480V INPUT 208V OUTPUT 84 POLE</t>
  </si>
  <si>
    <t>0M-PMM125GF126</t>
  </si>
  <si>
    <t>125 KVA 480V INPUT 208V OUTPUT 126 POLE</t>
  </si>
  <si>
    <t>0M-PMM125GF168</t>
  </si>
  <si>
    <t>125 KVA 480V INPUT 208V OUTPUT 168 POLE</t>
  </si>
  <si>
    <t>0M-PMM125GF210</t>
  </si>
  <si>
    <t>125 KVA 480V INPUT 208V OUTPUT 210 POLE</t>
  </si>
  <si>
    <t>0M-PMM125GF252</t>
  </si>
  <si>
    <t>125 KVA 480V INPUT 208V OUTPUT 252 POLE</t>
  </si>
  <si>
    <t>0M-PMM125LF084</t>
  </si>
  <si>
    <t>125 KVA 600V INPUT 208V OUTPUT 84 POLE</t>
  </si>
  <si>
    <t>0M-PMM125LF126</t>
  </si>
  <si>
    <t>125 KVA 600V INPUT 208V OUTPUT 126 POLE</t>
  </si>
  <si>
    <t>0M-PMM125LF168</t>
  </si>
  <si>
    <t>125 KVA 600V INPUT 208V OUTPUT 168 POLE</t>
  </si>
  <si>
    <t>0M-PMM125LF210</t>
  </si>
  <si>
    <t>125 KVA 600V INPUT 208V OUTPUT 210 POLE</t>
  </si>
  <si>
    <t>0M-PMM125LF252</t>
  </si>
  <si>
    <t>125 KVA 600V INPUT 208V OUTPUT 252 POLE</t>
  </si>
  <si>
    <t>0M-PMM125SS084</t>
  </si>
  <si>
    <t>125KVA 380/380V 84 POLE</t>
  </si>
  <si>
    <t>0M-PMM150GF084</t>
  </si>
  <si>
    <t>150 KVA 480V INPUT 208V OUTPUT 84 POLE</t>
  </si>
  <si>
    <t>0M-PMM150GF126</t>
  </si>
  <si>
    <t>150 KVA 480V INPUT 208V OUTPUT 126 POLE</t>
  </si>
  <si>
    <t>0M-PMM150GF168</t>
  </si>
  <si>
    <t>150 KVA 480V INPUT 208V OUTPUT 168 POLE</t>
  </si>
  <si>
    <t>0M-PMM150GF210</t>
  </si>
  <si>
    <t>150 KVA 480V INPUT 208V OUTPUT 210 POLE</t>
  </si>
  <si>
    <t>0M-PMM150GF252</t>
  </si>
  <si>
    <t>150 KVA 480V INPUT 208V OUTPUT 252 POLE</t>
  </si>
  <si>
    <t>0M-PMM150LF084</t>
  </si>
  <si>
    <t>150 KVA 600V INPUT 208V OUTPUT 84 POLE</t>
  </si>
  <si>
    <t>0M-PMM150LF126</t>
  </si>
  <si>
    <t>150 KVA 600V INPUT 208V OUTPUT 126 POLE</t>
  </si>
  <si>
    <t>0M-PMM150LF168</t>
  </si>
  <si>
    <t>150 KVA 600V INPUT 208V OUTPUT 168 POLE</t>
  </si>
  <si>
    <t>0M-PMM150LF210</t>
  </si>
  <si>
    <t>150 KVA 600V INPUT 208V OUTPUT 210 POLE</t>
  </si>
  <si>
    <t>0M-PMM150LF252</t>
  </si>
  <si>
    <t>150 KVA 600V INPUT 208V OUTPUT 252 POLE</t>
  </si>
  <si>
    <t>0M-PMM150SS084</t>
  </si>
  <si>
    <t>150KVA 380/380V 84 POLE</t>
  </si>
  <si>
    <t>0M-PMM150SS126</t>
  </si>
  <si>
    <t>150KVA 380/380V 126 POLE</t>
  </si>
  <si>
    <t>0M-PMM150SS168</t>
  </si>
  <si>
    <t>150KVA 380/380V 168 POLE</t>
  </si>
  <si>
    <t>0M-PMM150SS210</t>
  </si>
  <si>
    <t>150KVA 380/380V 210 POLE</t>
  </si>
  <si>
    <t>0M-PMM150SS252</t>
  </si>
  <si>
    <t>150KVA 380/380V 252 POLE</t>
  </si>
  <si>
    <t>0M-PMM200GF084</t>
  </si>
  <si>
    <t>200 KVA 480V INPUT 208V OUTPUT 84 POLE</t>
  </si>
  <si>
    <t>0M-PMM200GF126</t>
  </si>
  <si>
    <t>200 KVA 480V INPUT 208V OUTPUT 126 POLE</t>
  </si>
  <si>
    <t>0M-PMM200GF168</t>
  </si>
  <si>
    <t>200 KVA 480V INPUT 208V OUTPUT 168 POLE</t>
  </si>
  <si>
    <t>0M-PMM200GF210</t>
  </si>
  <si>
    <t>200 KVA 480V INPUT 208V OUTPUT 210 POLE</t>
  </si>
  <si>
    <t>0M-PMM200GF252</t>
  </si>
  <si>
    <t>200 KVA 480V INPUT 208V OUTPUT 252 POLE</t>
  </si>
  <si>
    <t>0M-PMM225GF126</t>
  </si>
  <si>
    <t>225 KVA 480V INPUT 208V OUTPUT 126 POLE</t>
  </si>
  <si>
    <t>0M-PMM225GF168</t>
  </si>
  <si>
    <t>225 KVA 480V INPUT 208V OUTPUT 168 POLE</t>
  </si>
  <si>
    <t>0M-PMM225GF210</t>
  </si>
  <si>
    <t>225 KVA 480V INPUT 208V OUTPUT 210 POLE</t>
  </si>
  <si>
    <t>0M-PMM225GF252</t>
  </si>
  <si>
    <t>225 KVA 480V INPUT 208V OUTPUT 252 POLE</t>
  </si>
  <si>
    <t>0M-PMM225LF084</t>
  </si>
  <si>
    <t>225KVA 600/208V 084 POLE</t>
  </si>
  <si>
    <t>0M-PMM225LF126</t>
  </si>
  <si>
    <t>225 KVA 600V INPUT 208V OUTPUT 126 POLE</t>
  </si>
  <si>
    <t>0M-PMM225LF168</t>
  </si>
  <si>
    <t>225 KVA 600V INPUT 208V OUTPUT 168 POLE</t>
  </si>
  <si>
    <t>0M-PMM225LF210</t>
  </si>
  <si>
    <t>225 KVA 600V INPUT 208V OUTPUT 210 POLE</t>
  </si>
  <si>
    <t>0M-PMM225LF252</t>
  </si>
  <si>
    <t>225 KVA 600V INPUT 208V OUTPUT 252 POLE</t>
  </si>
  <si>
    <t>0M-PMM225SS084</t>
  </si>
  <si>
    <t>225KVA 380/380V 084 POLE</t>
  </si>
  <si>
    <t>0M-PMM225SS126</t>
  </si>
  <si>
    <t>225KVA 380/380V 126 POLE</t>
  </si>
  <si>
    <t>0M-PMM225SS168</t>
  </si>
  <si>
    <t>225KVA 380/380V 168 POLE</t>
  </si>
  <si>
    <t>0M-PMM225SS210</t>
  </si>
  <si>
    <t>225KVA 380/380V 210 POLE</t>
  </si>
  <si>
    <t>0M-PMM225SS252</t>
  </si>
  <si>
    <t>225KVA 380/380V 252 POLE</t>
  </si>
  <si>
    <t>0M-PMM300GF126</t>
  </si>
  <si>
    <t>300KVA 480/208V 126 POLE</t>
  </si>
  <si>
    <t>0M-PMM300GF168</t>
  </si>
  <si>
    <t>300 KVA 480V INPUT 208V OUTPUT 168 POLE</t>
  </si>
  <si>
    <t>0M-PMM300GF252</t>
  </si>
  <si>
    <t>300 KVA 480V INPUT 208V OUTPUT 252 POLE</t>
  </si>
  <si>
    <t>0M-PMM30F084</t>
  </si>
  <si>
    <t>30KVA 120/208V 84 POLE</t>
  </si>
  <si>
    <t>0M-PMM30FF084</t>
  </si>
  <si>
    <t>30 KVA 208V INPUT 208V OUTPUT 84 POLE</t>
  </si>
  <si>
    <t>0M-PMM30GF084</t>
  </si>
  <si>
    <t>30 KVA 480V INPUT 208V OUTPUT 84 POLE</t>
  </si>
  <si>
    <t>0M-PMM30GF126</t>
  </si>
  <si>
    <t>30 KVA 480V INPUT 208V OUTPUT 126 POLE</t>
  </si>
  <si>
    <t>0M-PMM4VOLTS2</t>
  </si>
  <si>
    <t>PMM CONNECTION KIT FOR 208V 400KVA</t>
  </si>
  <si>
    <t>0M-PMM4VOLTS4</t>
  </si>
  <si>
    <t>PMM CONNECTION KIT FOR 400V 400KVA</t>
  </si>
  <si>
    <t>0M-PMM50F084</t>
  </si>
  <si>
    <t>50KVA 120/208V 84 POLE</t>
  </si>
  <si>
    <t>0M-PMM50F126</t>
  </si>
  <si>
    <t>50KVA 120/208V 126 POLE</t>
  </si>
  <si>
    <t>0M-PMM50FF084</t>
  </si>
  <si>
    <t>50 KVA 208V INPUT 208V OUTPUT 84 POLE</t>
  </si>
  <si>
    <t>0M-PMM50FF126</t>
  </si>
  <si>
    <t>50 KVA 208V INPUT 208V OUTPUT 126 POLE</t>
  </si>
  <si>
    <t>0M-PMM50FF168</t>
  </si>
  <si>
    <t>50 KVA 208V INPUT 208V OUTPUT 168 POLE</t>
  </si>
  <si>
    <t>0M-PMM50GF084</t>
  </si>
  <si>
    <t>50 KVA 480V INPUT 208V OUTPUT 84 POLE</t>
  </si>
  <si>
    <t>0M-PMM50GF126</t>
  </si>
  <si>
    <t>50 KVA 480V INPUT 208V OUTPUT 126 POLE</t>
  </si>
  <si>
    <t>0M-PMM50GF168</t>
  </si>
  <si>
    <t>50 KVA 480V INPUT 208V OUTPUT 168 POLE</t>
  </si>
  <si>
    <t>0M-PMM50LF084</t>
  </si>
  <si>
    <t>50 KVA 600V INPUT 208V OUTPUT 84 POLE</t>
  </si>
  <si>
    <t>0M-PMM50LF126</t>
  </si>
  <si>
    <t>50 KVA 600V INPUT 208V OUTPUT 126 POLE</t>
  </si>
  <si>
    <t>0M-PMM50LF168</t>
  </si>
  <si>
    <t>50 KVA 600V INPUT 208V OUTPUT 168 POLE</t>
  </si>
  <si>
    <t>0M-PMM50SS084</t>
  </si>
  <si>
    <t>50 KVA 380/380V 84 POLE</t>
  </si>
  <si>
    <t>0M-PMM5VOLTS2</t>
  </si>
  <si>
    <t>PMM CONNECTION KIT FOR 208V 500KVA</t>
  </si>
  <si>
    <t>0M-PMM5VOLTS4</t>
  </si>
  <si>
    <t>PMM CONNECTION KIT FOR 400V 500KVA</t>
  </si>
  <si>
    <t>0M-PMM75F084</t>
  </si>
  <si>
    <t>75KVA 120/208V 84 POLE</t>
  </si>
  <si>
    <t>0M-PMM75F168</t>
  </si>
  <si>
    <t>75KVA 120/208V 168 POLE</t>
  </si>
  <si>
    <t>0M-PMM75FF084</t>
  </si>
  <si>
    <t>75 KVA 208V INPUT 208V OUTPUT 84 POLE</t>
  </si>
  <si>
    <t>0M-PMM75FF126</t>
  </si>
  <si>
    <t>75 KVA 208V INPUT 208V OUTPUT 126 POLE</t>
  </si>
  <si>
    <t>0M-PMM75FF168</t>
  </si>
  <si>
    <t>75 KVA 208V INPUT 208V OUTPUT 168 POLE</t>
  </si>
  <si>
    <t>0M-PMM75GF084</t>
  </si>
  <si>
    <t>75 KVA 480V INPUT 208V OUTPUT 84 POLE</t>
  </si>
  <si>
    <t>0M-PMM75GF126</t>
  </si>
  <si>
    <t>75 KVA 480V INPUT 208V OUTPUT 126 POLE</t>
  </si>
  <si>
    <t>0M-PMM75GF168</t>
  </si>
  <si>
    <t>75 KVA 480V INPUT 208V OUTPUT 168 POLE</t>
  </si>
  <si>
    <t>0M-PMM75GF252</t>
  </si>
  <si>
    <t>75 KVA 480V INPUT 208V OUTPUT 252 POLE</t>
  </si>
  <si>
    <t>0M-PMM75LF084</t>
  </si>
  <si>
    <t>75 KVA 600V INPUT 208V OUTPUT 84 POLE</t>
  </si>
  <si>
    <t>0M-PMM75LF126</t>
  </si>
  <si>
    <t>75 KVA 600V INPUT 208V OUTPUT 126 POLE</t>
  </si>
  <si>
    <t>0M-PMM75LF168</t>
  </si>
  <si>
    <t>75 KVA 600V INPUT 208V OUTPUT 168 POLE</t>
  </si>
  <si>
    <t>0M-PMM75SS084</t>
  </si>
  <si>
    <t>75KVA 380/380V 84 POLE</t>
  </si>
  <si>
    <t>0M-PMM75SS126</t>
  </si>
  <si>
    <t>75KVA 380/380V 126 POLE</t>
  </si>
  <si>
    <t>0M-PMM75SS168</t>
  </si>
  <si>
    <t>75KVA 380/380V 168 POLE</t>
  </si>
  <si>
    <t>0M-PMMCB252</t>
  </si>
  <si>
    <t>J-FRAME LSI 250 AMPS 80% 25KA 240V</t>
  </si>
  <si>
    <t>0M-PMMCB2521</t>
  </si>
  <si>
    <t>J-FRAME LSI 250 AMPS 100% 25KA 240V</t>
  </si>
  <si>
    <t>0M-PMMCB256</t>
  </si>
  <si>
    <t>J-FRAME LSI 250 AMPS 80% 65KA 240V</t>
  </si>
  <si>
    <t>0M-PMMCB2561</t>
  </si>
  <si>
    <t>J-FRAME LSI 250 AMPS 100% 65KA 240V</t>
  </si>
  <si>
    <t>0M-PMMCB402</t>
  </si>
  <si>
    <t>L-FRAME LSI 400 AMPS 80% 25KA 240V</t>
  </si>
  <si>
    <t>0M-PMMCB4021</t>
  </si>
  <si>
    <t>L-FRAME LSI 400 AMPS 100% 25KA 240V</t>
  </si>
  <si>
    <t>0M-PMMCB406</t>
  </si>
  <si>
    <t>L-FRAME LSI 400 AMPS 80% 65KA 240V</t>
  </si>
  <si>
    <t>0M-PMMCB4061</t>
  </si>
  <si>
    <t>L-FRAME LSI 400 AMPS 100% 65KA 240V</t>
  </si>
  <si>
    <t>0M-PMMCB602</t>
  </si>
  <si>
    <t>L-FRAME LSI 600 AMPS 80% 25KA 240V</t>
  </si>
  <si>
    <t>0M-PMMCB606</t>
  </si>
  <si>
    <t>L-FRAME LSI 600 AMPS 80% 65KA 240V</t>
  </si>
  <si>
    <t>0M-PMMCBF15</t>
  </si>
  <si>
    <t>PDU PANEL 1.5 IN BLANK FILLER</t>
  </si>
  <si>
    <t>0M-PMMCBF45</t>
  </si>
  <si>
    <t>PDU PANEL 4.5 IN BLANK FILLER</t>
  </si>
  <si>
    <t>0M-PMMCONC</t>
  </si>
  <si>
    <t>P-FRAME COMPRESSION LUGS</t>
  </si>
  <si>
    <t>0M-PMMCONM8</t>
  </si>
  <si>
    <t>P-FRAME MECHANICAL LUGS 800A</t>
  </si>
  <si>
    <t>0M-PMMEPO</t>
  </si>
  <si>
    <t>PMM EPO BOTTON</t>
  </si>
  <si>
    <t>0M-PMMMIB-02</t>
  </si>
  <si>
    <t>P-FRAME 800A LSI 65KA CB ASY WH</t>
  </si>
  <si>
    <t>0M-PMMMISW-02</t>
  </si>
  <si>
    <t>P-FRAME 800A 65KA SW ASY WH</t>
  </si>
  <si>
    <t>0M-PMMMOB4-02</t>
  </si>
  <si>
    <t>R-FRAME LSI 400KVA 100KA AT 240V CB ASY WH</t>
  </si>
  <si>
    <t>0M-PMMMOB5-02</t>
  </si>
  <si>
    <t>R-FRAME LSI 500KVA 100KA@240V CB ASY WH</t>
  </si>
  <si>
    <t>0M-PMMMOBN4-02</t>
  </si>
  <si>
    <t>NO MAIN OUTPUT DEVICE 400 KVA WH</t>
  </si>
  <si>
    <t>0M-PMMMOBN5-02</t>
  </si>
  <si>
    <t>NO MAIN OUTPUT DEVICE 500 KVA WH</t>
  </si>
  <si>
    <t>0M-PMMMON4034-02</t>
  </si>
  <si>
    <t>EM3K OUT + EM4K 14CH 400KVA WH</t>
  </si>
  <si>
    <t>0M-PMMMON4054-02</t>
  </si>
  <si>
    <t>PM5K OUT + EM4K 14CH 400KVA WH</t>
  </si>
  <si>
    <t>0M-PMMMON4334-02</t>
  </si>
  <si>
    <t>EM3K IN + EM3KOUT + EM4K 14CH 400KVA WH</t>
  </si>
  <si>
    <t>0M-PMMMON4354-02</t>
  </si>
  <si>
    <t>EM3K IN + PM5K OUT + EM4K 14CH 400KVA WH</t>
  </si>
  <si>
    <t>0M-PMMMON4534-02</t>
  </si>
  <si>
    <t>PM5K IN + EM3K OUT + EM4K 14CH 400KVA WH</t>
  </si>
  <si>
    <t>0M-PMMMON4554-02</t>
  </si>
  <si>
    <t>PM5K IN + PM5K OUT + EM4K 14CH 400KVA WH</t>
  </si>
  <si>
    <t>0M-PMMMON5034-02</t>
  </si>
  <si>
    <t>EM3K OUT + EM4K 14CH 500KVA WH</t>
  </si>
  <si>
    <t>0M-PMMMON5054-02</t>
  </si>
  <si>
    <t>PM5K OUT + EM4K 14CH 500KVA WH</t>
  </si>
  <si>
    <t>0M-PMMMON5334-02</t>
  </si>
  <si>
    <t>EM3K IN + EM3KOUT + EM4K 14CH 500KVA WH</t>
  </si>
  <si>
    <t>0M-PMMMON5354-02</t>
  </si>
  <si>
    <t>EM3K IN + PM5K OUT + EM4K 14CH 500KVA WH</t>
  </si>
  <si>
    <t>0M-PMMMON5534-02</t>
  </si>
  <si>
    <t>PM5K IN + EM3K OUT + EM4K 14CH 500KVA WH</t>
  </si>
  <si>
    <t>0M-PMMMON5554-02</t>
  </si>
  <si>
    <t>PM5K IN + PM5K OUT + EM4K 14CH 500KVA WH</t>
  </si>
  <si>
    <t>0M-PMMMREST</t>
  </si>
  <si>
    <t>PMM MANUAL RESTART</t>
  </si>
  <si>
    <t>0M-PMMNEPO</t>
  </si>
  <si>
    <t>PMM NO EPO BOTTON</t>
  </si>
  <si>
    <t>0M-PMMOPT001</t>
  </si>
  <si>
    <t>SQD PNLB A W/Q2H 3CT SUBMAIN</t>
  </si>
  <si>
    <t>0M-PMMOPT002</t>
  </si>
  <si>
    <t>SQD PNLB A W/Q2H BCM</t>
  </si>
  <si>
    <t>0M-PMMOPT003</t>
  </si>
  <si>
    <t>SQD 4 OUTPUT CB PNLB A</t>
  </si>
  <si>
    <t>0M-PMMOPT004</t>
  </si>
  <si>
    <t>SQD 4 OUTPUT CB PNLB A 12CTS</t>
  </si>
  <si>
    <t>0M-PMMOPT005</t>
  </si>
  <si>
    <t>SQD PNLB B W/Q2H 3CT SUBMAIN</t>
  </si>
  <si>
    <t>0M-PMMOPT006</t>
  </si>
  <si>
    <t>SQD PNLB B W/Q2H BCM</t>
  </si>
  <si>
    <t>0M-PMMOPT007</t>
  </si>
  <si>
    <t>SQD 4 OUTPUT CB PNLB B</t>
  </si>
  <si>
    <t>0M-PMMOPT008</t>
  </si>
  <si>
    <t>SQD 4 OUTPUT CB PNLB B 12CT</t>
  </si>
  <si>
    <t>0M-PMMOPT009</t>
  </si>
  <si>
    <t>SQD PNLB C W/Q2H 3CT SUBMAIN</t>
  </si>
  <si>
    <t>0M-PMMOPT010</t>
  </si>
  <si>
    <t>SQD PNLB C W/Q2H BCM</t>
  </si>
  <si>
    <t>0M-PMMOPT011</t>
  </si>
  <si>
    <t>SQD 4 OUTPUT CB PNLB C</t>
  </si>
  <si>
    <t>0M-PMMOPT013</t>
  </si>
  <si>
    <t>METER PM810 OUT</t>
  </si>
  <si>
    <t>0M-PMMOPT014</t>
  </si>
  <si>
    <t>METER VERIS IN</t>
  </si>
  <si>
    <t>0M-PMMOPT015</t>
  </si>
  <si>
    <t>METER VERIS OUT</t>
  </si>
  <si>
    <t>0M-PMMOPT016</t>
  </si>
  <si>
    <t>METER VERIS IN/OUT</t>
  </si>
  <si>
    <t>0M-PMMOPT017</t>
  </si>
  <si>
    <t>METER CM4000 W/ETHERNET CARD</t>
  </si>
  <si>
    <t>0M-PMMOPT018</t>
  </si>
  <si>
    <t>MANUAL RESTART PMM</t>
  </si>
  <si>
    <t>0M-PMMOPT019</t>
  </si>
  <si>
    <t>ISOL GND KIT PMN084</t>
  </si>
  <si>
    <t>0M-PMMOPT020</t>
  </si>
  <si>
    <t>ISOL GND KIT PMN168</t>
  </si>
  <si>
    <t>0M-PMMOPT021</t>
  </si>
  <si>
    <t>TVSS 100KA W/FUSE</t>
  </si>
  <si>
    <t>0M-PMMOPT054</t>
  </si>
  <si>
    <t>SYS 84 TOP ENTRY 30-100KVA</t>
  </si>
  <si>
    <t>0M-PMMOPT055</t>
  </si>
  <si>
    <t>SYS 126 FRONT / TOP 30-100KVA</t>
  </si>
  <si>
    <t>0M-PMMOPT056</t>
  </si>
  <si>
    <t>XFMR CU DUAL ZZ 50KVA 480V 4PB</t>
  </si>
  <si>
    <t>0M-PMMOPT057</t>
  </si>
  <si>
    <t>XFMR COPPER K20 50KVA 208V</t>
  </si>
  <si>
    <t>0M-PMMOPT058</t>
  </si>
  <si>
    <t>PLUS KIT 84-252P ALL V 200A 30-125KVA</t>
  </si>
  <si>
    <t>0M-PMMOPT059</t>
  </si>
  <si>
    <t>PLUS KIT W/NTRL 84P 120V 200A 30-50KVA</t>
  </si>
  <si>
    <t>0M-PMMOPT060</t>
  </si>
  <si>
    <t>SQD PNLB D W/Q2H 3CT SUBMAIN</t>
  </si>
  <si>
    <t>0M-PMMOPT061</t>
  </si>
  <si>
    <t>SQD PNLB D W/Q2H BCM</t>
  </si>
  <si>
    <t>0M-PMMOPT062</t>
  </si>
  <si>
    <t>SQD 4 OUTPUT CB PNLB D</t>
  </si>
  <si>
    <t>0M-PMMOPT063</t>
  </si>
  <si>
    <t>SQD 4 OUTPUT CB PNLB D 12CT</t>
  </si>
  <si>
    <t>0M-PMMOPT064</t>
  </si>
  <si>
    <t>SYS 168 SIDE / BOT 30-100KVA</t>
  </si>
  <si>
    <t>0M-PMMOPT065</t>
  </si>
  <si>
    <t>SYS 168 FRONT/ TOP 30-100KVA</t>
  </si>
  <si>
    <t>0M-PMMOPT066</t>
  </si>
  <si>
    <t>SYS 168 SIDE / TOP 30-100KVA</t>
  </si>
  <si>
    <t>0M-PMMOPT067</t>
  </si>
  <si>
    <t>SQD PNLB E W/Q2H 3CT SUBMAIN</t>
  </si>
  <si>
    <t>0M-PMMOPT068</t>
  </si>
  <si>
    <t>SQD PNLB E W/Q2H BCM 30</t>
  </si>
  <si>
    <t>0M-PMMOPT069</t>
  </si>
  <si>
    <t>SQD 4 OUTPUT CB PNLB E</t>
  </si>
  <si>
    <t>0M-PMMOPT070</t>
  </si>
  <si>
    <t>SQD 4 OUTPUT CB PNLB E 12CT</t>
  </si>
  <si>
    <t>0M-PMMOPT071</t>
  </si>
  <si>
    <t>SQD PNLB F W/Q2H 3CT SUBMAIN</t>
  </si>
  <si>
    <t>0M-PMMOPT072</t>
  </si>
  <si>
    <t>SQD PNLB F W/Q2H BCM</t>
  </si>
  <si>
    <t>0M-PMMOPT073</t>
  </si>
  <si>
    <t>SQD 4 OUTPUT CB PNLB F</t>
  </si>
  <si>
    <t>0M-PMMOPT074</t>
  </si>
  <si>
    <t>SQD 4 OUTPUT CB PNLB F 12CT</t>
  </si>
  <si>
    <t>0M-PMMOPT075</t>
  </si>
  <si>
    <t>ISOL GND KIT PMN252</t>
  </si>
  <si>
    <t>0M-PMMOPT076</t>
  </si>
  <si>
    <t>XFMR CU DUAL ZZ 100KVA 480 6PB</t>
  </si>
  <si>
    <t>0M-PMMOPT077</t>
  </si>
  <si>
    <t>XFMR COPPER K20 125KVA 480V</t>
  </si>
  <si>
    <t>0M-PMMOPT078</t>
  </si>
  <si>
    <t>PLUS KIT 84-252P 12/20/60V 400A 75/225K</t>
  </si>
  <si>
    <t>0M-PMMOPT079</t>
  </si>
  <si>
    <t>PLUS KIT W/NTRL 84P 120V 400A 75-100KVA</t>
  </si>
  <si>
    <t>0M-PMMOPT080</t>
  </si>
  <si>
    <t>PL KIT W/N 252P 48/60V 200A 100-150/225K</t>
  </si>
  <si>
    <t>0M-PMMOPT081</t>
  </si>
  <si>
    <t>SYS 84 TOP ENTRY 125-300KVA</t>
  </si>
  <si>
    <t>0M-PMMOPT082</t>
  </si>
  <si>
    <t>SYS 126 FRONT / TOP 125-300KVA</t>
  </si>
  <si>
    <t>0M-PMMOPT083</t>
  </si>
  <si>
    <t>SYS 168 SIDE / BOT 125-300KVA</t>
  </si>
  <si>
    <t>0M-PMMOPT084</t>
  </si>
  <si>
    <t>SYS 168 FRONT/ TOP 125-300KVA</t>
  </si>
  <si>
    <t>0M-PMMOPT085</t>
  </si>
  <si>
    <t>SYS 168 SIDE / TOP 125-300KVA</t>
  </si>
  <si>
    <t>0M-PMMOPT086</t>
  </si>
  <si>
    <t>SYS 210 FRONT / TOP 125-300KVA</t>
  </si>
  <si>
    <t>0M-PMMOPT087</t>
  </si>
  <si>
    <t>SYS 252 SIDE / BOT 125-300KVA</t>
  </si>
  <si>
    <t>0M-PMMOPT088</t>
  </si>
  <si>
    <t>SYS 252 FRONT / TOP 125-300KVA</t>
  </si>
  <si>
    <t>0M-PMMOPT089</t>
  </si>
  <si>
    <t>SYS 252 SIDE / TOP 125-300KVA</t>
  </si>
  <si>
    <t>0M-PMMOPT090</t>
  </si>
  <si>
    <t>XFMR CU DUAL ZZ 480V 6PB 150KVA+I90</t>
  </si>
  <si>
    <t>0M-PMMOPT091</t>
  </si>
  <si>
    <t>PLUS KIT 84-252P 480/600V 200A 125-150K</t>
  </si>
  <si>
    <t>0M-PMMOPT092</t>
  </si>
  <si>
    <t>XFMR CU DUAL ZZ 225KVA 480 6PB</t>
  </si>
  <si>
    <t>0M-PMMOPT093</t>
  </si>
  <si>
    <t>PLUS KIT 84-252P 480V 400A 200-300 KVA</t>
  </si>
  <si>
    <t>0M-PMMOPT094</t>
  </si>
  <si>
    <t>PLUS KIT W/NTRL 252P 480V 400A 200-300K</t>
  </si>
  <si>
    <t>0M-PMMOPT095</t>
  </si>
  <si>
    <t>SQD PNLB A W/Q2H</t>
  </si>
  <si>
    <t>0M-PMMOPT096</t>
  </si>
  <si>
    <t>SQD PNLB A W/Q2H BCM 3CT SUBM</t>
  </si>
  <si>
    <t>0M-PMMOPT097</t>
  </si>
  <si>
    <t>SQD PNLB A W/SQL</t>
  </si>
  <si>
    <t>0M-PMMOPT098</t>
  </si>
  <si>
    <t>SQD PNLB B W/Q2H</t>
  </si>
  <si>
    <t>0M-PMMOPT099</t>
  </si>
  <si>
    <t>SQD PNLB B W/Q2H BCM 3CT SUBM</t>
  </si>
  <si>
    <t>0M-PMMOPT100</t>
  </si>
  <si>
    <t>SQD 4 OUT CB PNLB B ZIGZAG</t>
  </si>
  <si>
    <t>0M-PMMOPT101</t>
  </si>
  <si>
    <t>SQD 4 OUT CB B 12CT ZIGZAG</t>
  </si>
  <si>
    <t>0M-PMMOPT102</t>
  </si>
  <si>
    <t>SQD PNLB B W/SQL</t>
  </si>
  <si>
    <t>0M-PMMOPT103</t>
  </si>
  <si>
    <t>SQD PNLB C W/Q2H</t>
  </si>
  <si>
    <t>0M-PMMOPT104</t>
  </si>
  <si>
    <t>SQD PNLB C W/Q2H BCM 3CT SUBM</t>
  </si>
  <si>
    <t>0M-PMMOPT105</t>
  </si>
  <si>
    <t>SQD PNLB C W/SQL</t>
  </si>
  <si>
    <t>0M-PMMOPT106</t>
  </si>
  <si>
    <t>SQD PNLB C W/Q2H 15"</t>
  </si>
  <si>
    <t>0M-PMMOPT107</t>
  </si>
  <si>
    <t>SQD PNLB C W/Q2H 3CT SUBMN 15</t>
  </si>
  <si>
    <t>0M-PMMOPT108</t>
  </si>
  <si>
    <t>SQD PNLB C W/Q2H BCM 15"</t>
  </si>
  <si>
    <t>0M-PMMOPT109</t>
  </si>
  <si>
    <t>SQD PNLB C W/Q2H BCM 3CT S 15"</t>
  </si>
  <si>
    <t>0M-PMMOPT110</t>
  </si>
  <si>
    <t>SQD 4 OUTPUT CB PNLB C 15"</t>
  </si>
  <si>
    <t>0M-PMMOPT111</t>
  </si>
  <si>
    <t>SQD 4 OUT CB PNLB C 12CT 15"</t>
  </si>
  <si>
    <t>0M-PMMOPT112</t>
  </si>
  <si>
    <t>SQD PNLB C W/SQL 15"</t>
  </si>
  <si>
    <t>0M-PMMOPT113</t>
  </si>
  <si>
    <t>SQD 4 OUT CB PNLB C 15"AL</t>
  </si>
  <si>
    <t>0M-PMMOPT114</t>
  </si>
  <si>
    <t>SQD 4 OUT CB PN C 12CT 15"AL</t>
  </si>
  <si>
    <t>0M-PMMOPT115</t>
  </si>
  <si>
    <t>SQD PNLB D W/Q2H</t>
  </si>
  <si>
    <t>0M-PMMOPT116</t>
  </si>
  <si>
    <t>SQD PNLB D W/Q2H BCM 3CT SUBM</t>
  </si>
  <si>
    <t>0M-PMMOPT117</t>
  </si>
  <si>
    <t>SQD PNLB D W/SQL</t>
  </si>
  <si>
    <t>0M-PMMOPT118</t>
  </si>
  <si>
    <t>SQD PNLB E W/Q2H</t>
  </si>
  <si>
    <t>0M-PMMOPT119</t>
  </si>
  <si>
    <t>SQD PNLB E W/Q2H BCM 3CT SUB30</t>
  </si>
  <si>
    <t>0M-PMMOPT120</t>
  </si>
  <si>
    <t>SQD PNLB E W/SQL</t>
  </si>
  <si>
    <t>0M-PMMOPT121</t>
  </si>
  <si>
    <t>SQD PNLB E W/Q2H 15"</t>
  </si>
  <si>
    <t>0M-PMMOPT122</t>
  </si>
  <si>
    <t>SQD PNLB E W/Q2H 3CT SUBMN 15"</t>
  </si>
  <si>
    <t>0M-PMMOPT123</t>
  </si>
  <si>
    <t>SQD PNLB E W/Q2H BCM 15"</t>
  </si>
  <si>
    <t>0M-PMMOPT124</t>
  </si>
  <si>
    <t>SQD PNLB E W/Q2H BCM 3CT S 15"</t>
  </si>
  <si>
    <t>0M-PMMOPT125</t>
  </si>
  <si>
    <t>SQD 4 OUTPUT CB PNLB E 15"</t>
  </si>
  <si>
    <t>0M-PMMOPT126</t>
  </si>
  <si>
    <t>SQD 4 OUT CB PNLB E 12CT 15"</t>
  </si>
  <si>
    <t>0M-PMMOPT127</t>
  </si>
  <si>
    <t>SQD PNLB E W/SQL 15"</t>
  </si>
  <si>
    <t>0M-PMMOPT128</t>
  </si>
  <si>
    <t>SQD 4 OUT CB PNLB E 15"AL</t>
  </si>
  <si>
    <t>0M-PMMOPT129</t>
  </si>
  <si>
    <t>SQD 4 OUT CB PN E 12CT 15"AL</t>
  </si>
  <si>
    <t>0M-PMMOPT130</t>
  </si>
  <si>
    <t>SQD PNLB F W/Q2H</t>
  </si>
  <si>
    <t>0M-PMMOPT131</t>
  </si>
  <si>
    <t>SQD PNLB F W/Q2H BCM 3CT SUBM</t>
  </si>
  <si>
    <t>0M-PMMOPT132</t>
  </si>
  <si>
    <t>SQD PNLB F W/SQL</t>
  </si>
  <si>
    <t>0M-PMMOPT134</t>
  </si>
  <si>
    <t>METER CM4000</t>
  </si>
  <si>
    <t>0M-PMMOPT135</t>
  </si>
  <si>
    <t>METER EI 208V BAS OUT</t>
  </si>
  <si>
    <t>0M-PMMOPT136</t>
  </si>
  <si>
    <t>METER EI 208V ADV OUT</t>
  </si>
  <si>
    <t>0M-PMMOPT137</t>
  </si>
  <si>
    <t>METER EI 380V BAS OUT</t>
  </si>
  <si>
    <t>0M-PMMOPT138</t>
  </si>
  <si>
    <t>METER VERIS OUT/OUT</t>
  </si>
  <si>
    <t>0M-PMMOPT139</t>
  </si>
  <si>
    <t>METR CM4000 W/ETHRNTCARD 30KVA</t>
  </si>
  <si>
    <t>0M-PMMOPT140</t>
  </si>
  <si>
    <t>METER VERIS OUT 30KVA</t>
  </si>
  <si>
    <t>0M-PMMOPT141</t>
  </si>
  <si>
    <t>METER VERIS IN/OUT 30KVA</t>
  </si>
  <si>
    <t>0M-PMMOPT142</t>
  </si>
  <si>
    <t>METER CM4000 30KVA</t>
  </si>
  <si>
    <t>0M-PMMOPT143</t>
  </si>
  <si>
    <t>METER EI 208V BAS OUT 30KVA</t>
  </si>
  <si>
    <t>0M-PMMOPT144</t>
  </si>
  <si>
    <t>METER EI 208V ADV OUT 30KVA</t>
  </si>
  <si>
    <t>0M-PMMOPT145</t>
  </si>
  <si>
    <t>METER VERIS OUT/OUT 30KVA</t>
  </si>
  <si>
    <t>0M-PMMOPT146</t>
  </si>
  <si>
    <t>METR CM4000 W/ETHRNTCARD 50KVA</t>
  </si>
  <si>
    <t>0M-PMMOPT147</t>
  </si>
  <si>
    <t>METER VERIS OUT 50KVA</t>
  </si>
  <si>
    <t>0M-PMMOPT148</t>
  </si>
  <si>
    <t>METER VERIS IN/OUT 50KVA</t>
  </si>
  <si>
    <t>0M-PMMOPT149</t>
  </si>
  <si>
    <t>METER CM4000 50KVA</t>
  </si>
  <si>
    <t>0M-PMMOPT150</t>
  </si>
  <si>
    <t>METER EI 208V BAS OUT 50KVA</t>
  </si>
  <si>
    <t>0M-PMMOPT151</t>
  </si>
  <si>
    <t>METER EI 208V ADV OUT 50KVA</t>
  </si>
  <si>
    <t>0M-PMMOPT152</t>
  </si>
  <si>
    <t>METER VERIS OUT/OUT 50KVA</t>
  </si>
  <si>
    <t>0M-PMMOPT153</t>
  </si>
  <si>
    <t>METR CM4000 W/ETHRNTCARD 75KVA</t>
  </si>
  <si>
    <t>0M-PMMOPT154</t>
  </si>
  <si>
    <t>METER VERIS OUT 75KVA</t>
  </si>
  <si>
    <t>0M-PMMOPT155</t>
  </si>
  <si>
    <t>METER VERIS IN/OUT 75KVA</t>
  </si>
  <si>
    <t>0M-PMMOPT156</t>
  </si>
  <si>
    <t>METER CM4000 75 KVA</t>
  </si>
  <si>
    <t>0M-PMMOPT157</t>
  </si>
  <si>
    <t>METER EI 208V BAS OUT 75KVA</t>
  </si>
  <si>
    <t>0M-PMMOPT158</t>
  </si>
  <si>
    <t>METER EI 208V ADV OUT 75KVA</t>
  </si>
  <si>
    <t>0M-PMMOPT159</t>
  </si>
  <si>
    <t>METER EI 380V BAS OUT 75KVA</t>
  </si>
  <si>
    <t>0M-PMMOPT160</t>
  </si>
  <si>
    <t>METER VERIS OUT/OUT 75KVA</t>
  </si>
  <si>
    <t>0M-PMMOPT161</t>
  </si>
  <si>
    <t>METR CM4K W/ETHRNTCARD 100/125</t>
  </si>
  <si>
    <t>0M-PMMOPT162</t>
  </si>
  <si>
    <t>METER VERIS OUT 100/125KVA</t>
  </si>
  <si>
    <t>0M-PMMOPT163</t>
  </si>
  <si>
    <t>METER VERIS IN/OUT 100/125 KVA</t>
  </si>
  <si>
    <t>0M-PMMOPT164</t>
  </si>
  <si>
    <t>METER CM4000 100/125 KVA</t>
  </si>
  <si>
    <t>0M-PMMOPT165</t>
  </si>
  <si>
    <t>METR EI 208V BASOUT 100/125KVA</t>
  </si>
  <si>
    <t>0M-PMMOPT166</t>
  </si>
  <si>
    <t>METR EI 208V ADVOUT 100/125KVA</t>
  </si>
  <si>
    <t>0M-PMMOPT167</t>
  </si>
  <si>
    <t>METR EI 380V BASOUT 100/125KVA</t>
  </si>
  <si>
    <t>0M-PMMOPT168</t>
  </si>
  <si>
    <t>METER VERIS OUT/OUT 100/125KVA</t>
  </si>
  <si>
    <t>0M-PMMOPT169</t>
  </si>
  <si>
    <t>METER CMK W/ETHRNT CARD 150KVA</t>
  </si>
  <si>
    <t>0M-PMMOPT170</t>
  </si>
  <si>
    <t>METER VERIS OUT 150KVA</t>
  </si>
  <si>
    <t>0M-PMMOPT171</t>
  </si>
  <si>
    <t>METER VERIS IN/OUT 150KVA</t>
  </si>
  <si>
    <t>0M-PMMOPT172</t>
  </si>
  <si>
    <t>METER CM4000 150 KVA</t>
  </si>
  <si>
    <t>0M-PMMOPT173</t>
  </si>
  <si>
    <t>METER EI 208V BAS OUT 150KVA</t>
  </si>
  <si>
    <t>0M-PMMOPT174</t>
  </si>
  <si>
    <t>METER EI 208V ADV OUT 150KVA</t>
  </si>
  <si>
    <t>0M-PMMOPT175</t>
  </si>
  <si>
    <t>METER EI 380V BAS OUT 150KVA</t>
  </si>
  <si>
    <t>0M-PMMOPT176</t>
  </si>
  <si>
    <t>METER VERIS OUT/OUT 150KVA</t>
  </si>
  <si>
    <t>0M-PMMOPT177</t>
  </si>
  <si>
    <t>METER PM8 OUT 30KVA</t>
  </si>
  <si>
    <t>0M-PMMOPT178</t>
  </si>
  <si>
    <t>METER PM8 OUT 50KVA</t>
  </si>
  <si>
    <t>0M-PMMOPT179</t>
  </si>
  <si>
    <t>METER PM8 OUT 75KVA</t>
  </si>
  <si>
    <t>0M-PMMOPT180</t>
  </si>
  <si>
    <t>METER PM8 OUT 100/125KVA</t>
  </si>
  <si>
    <t>0M-PMMOPT181</t>
  </si>
  <si>
    <t>METER PM8 OUT 150KVA</t>
  </si>
  <si>
    <t>0M-PMMOPT182</t>
  </si>
  <si>
    <t>DOOR WITH NO LOCK</t>
  </si>
  <si>
    <t>0M-PMMOPT183</t>
  </si>
  <si>
    <t>DOOR WITH LOCK</t>
  </si>
  <si>
    <t>0M-PMMOPT227</t>
  </si>
  <si>
    <t>SQD INPUT CB FAL 50A KIT</t>
  </si>
  <si>
    <t>0M-PMMOPT228</t>
  </si>
  <si>
    <t>SQD INPUT CB FCL 50A KIT</t>
  </si>
  <si>
    <t>0M-PMMOPT229</t>
  </si>
  <si>
    <t>SQD INPUT CB FAL 60A KIT</t>
  </si>
  <si>
    <t>0M-PMMOPT230</t>
  </si>
  <si>
    <t>SQD INPUT CB FAL 80A KIT</t>
  </si>
  <si>
    <t>0M-PMMOPT231</t>
  </si>
  <si>
    <t>SQD INPUT CB FCL 80A KIT</t>
  </si>
  <si>
    <t>0M-PMMOPT232</t>
  </si>
  <si>
    <t>SQD INPUT CB FAL 90A KIT</t>
  </si>
  <si>
    <t>0M-PMMOPT233</t>
  </si>
  <si>
    <t>SQD INPUT CB KAL 110A KIT</t>
  </si>
  <si>
    <t>0M-PMMOPT234</t>
  </si>
  <si>
    <t>SQD INPUT CB KCL 110A KIT</t>
  </si>
  <si>
    <t>0M-PMMOPT235</t>
  </si>
  <si>
    <t>SQD INPUT CB KAL 125A KIT</t>
  </si>
  <si>
    <t>0M-PMMOPT236</t>
  </si>
  <si>
    <t>SQD INPUT CB KCL 125A KIT</t>
  </si>
  <si>
    <t>0M-PMMOPT237</t>
  </si>
  <si>
    <t>SQD INPUT CB KAL 150A KIT</t>
  </si>
  <si>
    <t>0M-PMMOPT238</t>
  </si>
  <si>
    <t>SQD INPUT CB KCL 150A KIT</t>
  </si>
  <si>
    <t>0M-PMMOPT239</t>
  </si>
  <si>
    <t>SQD INPUT CB KAL 175A KIT</t>
  </si>
  <si>
    <t>0M-PMMOPT240</t>
  </si>
  <si>
    <t>SQD INPUT CB KCL 175A KIT</t>
  </si>
  <si>
    <t>0M-PMMOPT241</t>
  </si>
  <si>
    <t>SQD INPUT CB KAL 200A KIT</t>
  </si>
  <si>
    <t>0M-PMMOPT242</t>
  </si>
  <si>
    <t>SQD INPUT CB KCL 200A KIT</t>
  </si>
  <si>
    <t>0M-PMMOPT243</t>
  </si>
  <si>
    <t>SQD INPUT CB KAL 225A KIT</t>
  </si>
  <si>
    <t>0M-PMMOPT244</t>
  </si>
  <si>
    <t>SQD INPUT CB KCL 225A KIT</t>
  </si>
  <si>
    <t>0M-PMMOPT245</t>
  </si>
  <si>
    <t>SQD INPUT CB LAL 300A KIT</t>
  </si>
  <si>
    <t>0M-PMMOPT246</t>
  </si>
  <si>
    <t>SQD INPUT CB MHL 300A KIT</t>
  </si>
  <si>
    <t>0M-PMMOPT247</t>
  </si>
  <si>
    <t>SQD INPUT CB LAL 350A KIT</t>
  </si>
  <si>
    <t>0M-PMMOPT248</t>
  </si>
  <si>
    <t>SQD INPUT CB MHL 350A KIT</t>
  </si>
  <si>
    <t>0M-PMMOPT249</t>
  </si>
  <si>
    <t>SQD INPUT CB LAL 400A KIT</t>
  </si>
  <si>
    <t>0M-PMMOPT250</t>
  </si>
  <si>
    <t>SQD INPUT CB MHL 400A KIT</t>
  </si>
  <si>
    <t>0M-PMMOPT251</t>
  </si>
  <si>
    <t>SQD INPUT CB MAL 450A KIT</t>
  </si>
  <si>
    <t>0M-PMMOPT252</t>
  </si>
  <si>
    <t>SQD INPUT CB MHL 450A KIT</t>
  </si>
  <si>
    <t>0M-PMMOPT253</t>
  </si>
  <si>
    <t>SQD INPUT CB MAL 600A KIT</t>
  </si>
  <si>
    <t>0M-PMMOPT254</t>
  </si>
  <si>
    <t>SQD INPUT CB MHL 600A KIT</t>
  </si>
  <si>
    <t>0M-PMMOPT255</t>
  </si>
  <si>
    <t>SQD INPUT CB KAL 250A KIT</t>
  </si>
  <si>
    <t>0M-PMMOPT257</t>
  </si>
  <si>
    <t>XFMR ALUMINUM K20 30KVA 208V</t>
  </si>
  <si>
    <t>0M-PMMOPT258</t>
  </si>
  <si>
    <t>XFMR COPPER K20 30KVA 480V</t>
  </si>
  <si>
    <t>0M-PMMOPT259</t>
  </si>
  <si>
    <t>XFMR ALUMINUM K20 30KVA 480V</t>
  </si>
  <si>
    <t>0M-PMMOPT260</t>
  </si>
  <si>
    <t>SYS 84 BOTTOM ENTRY 30-100KVA</t>
  </si>
  <si>
    <t>0M-PMMOPT261</t>
  </si>
  <si>
    <t>SYS 84 BOTTOM ENTRY NO BUS</t>
  </si>
  <si>
    <t>0M-PMMOPT262</t>
  </si>
  <si>
    <t>SYS 84 TOP ENTRY NO BUS</t>
  </si>
  <si>
    <t>0M-PMMOPT263</t>
  </si>
  <si>
    <t>SYS 126 FRONT / BOT 30-100KVA</t>
  </si>
  <si>
    <t>0M-PMMOPT264</t>
  </si>
  <si>
    <t>SYS 168 FRONT/ BOT 30-100KVA</t>
  </si>
  <si>
    <t>0M-PMMOPT265</t>
  </si>
  <si>
    <t>SYS 168 FRONT/ BOT NO BUS</t>
  </si>
  <si>
    <t>0M-PMMOPT266</t>
  </si>
  <si>
    <t>SYS 168 SIDE / BOT NO BUS</t>
  </si>
  <si>
    <t>0M-PMMOPT267</t>
  </si>
  <si>
    <t>0M-PMMOPT268</t>
  </si>
  <si>
    <t>SYS 168 SIDE / TOP NO BUS</t>
  </si>
  <si>
    <t>0M-PMMOPT270</t>
  </si>
  <si>
    <t>XFMR ALUMINUM K20 50KVA 208V</t>
  </si>
  <si>
    <t>0M-PMMOPT271</t>
  </si>
  <si>
    <t>XFMR CU DUAL ZZ K20 50KVA 208V</t>
  </si>
  <si>
    <t>0M-PMMOPT272</t>
  </si>
  <si>
    <t>XFMR CU DUAL ZZ 50KVA 208 4PB</t>
  </si>
  <si>
    <t>0M-PMMOPT273</t>
  </si>
  <si>
    <t>XFMR COPPER K20 50KVA 480V</t>
  </si>
  <si>
    <t>0M-PMMOPT274</t>
  </si>
  <si>
    <t>XFMR ALUMINUM K20 50KVA 480V</t>
  </si>
  <si>
    <t>0M-PMMOPT275</t>
  </si>
  <si>
    <t>XFMR CU DUAL ZZ K20 50KVA 480V</t>
  </si>
  <si>
    <t>0M-PMMOPT277</t>
  </si>
  <si>
    <t>XFMR ALUMINUM K20 50KVA 600V</t>
  </si>
  <si>
    <t>0M-PMMOPT279</t>
  </si>
  <si>
    <t>XFMR CU DUAL ZZ 50KVA 600V 4PB</t>
  </si>
  <si>
    <t>0M-PMMOPT280</t>
  </si>
  <si>
    <t>XFMR COPPER K20 50KVA 380V</t>
  </si>
  <si>
    <t>0M-PMMOPT282</t>
  </si>
  <si>
    <t>XFMR ALUMINUM K20 75KVA 208V</t>
  </si>
  <si>
    <t>0M-PMMOPT283</t>
  </si>
  <si>
    <t>XFMR CU DUAL ZZ K20 75KVA 208V</t>
  </si>
  <si>
    <t>0M-PMMOPT284</t>
  </si>
  <si>
    <t>XFMR CU DUAL ZZ 75KVA 208 4PB</t>
  </si>
  <si>
    <t>0M-PMMOPT285</t>
  </si>
  <si>
    <t>XFMR CU K20 75KVA 480V</t>
  </si>
  <si>
    <t>0M-PMMOPT286</t>
  </si>
  <si>
    <t>XFMR ALU K20 75KVA 480V</t>
  </si>
  <si>
    <t>0M-PMMOPT287</t>
  </si>
  <si>
    <t>XFMR CU DUAL ZZ K20 75KVA 480V</t>
  </si>
  <si>
    <t>0M-PMMOPT288</t>
  </si>
  <si>
    <t>XFMR CU DUAL ZZ 75KVA 480V 4PB</t>
  </si>
  <si>
    <t>0M-PMMOPT289</t>
  </si>
  <si>
    <t>0M-PMMOPT290</t>
  </si>
  <si>
    <t>0M-PMMOPT292</t>
  </si>
  <si>
    <t>XFMR ALUMINUM K20 75KVA 600V</t>
  </si>
  <si>
    <t>0M-PMMOPT293</t>
  </si>
  <si>
    <t>XFMR ZZ K20 75KVA 600V INCOMP</t>
  </si>
  <si>
    <t>0M-PMMOPT294</t>
  </si>
  <si>
    <t>XFMR ZZ 75KVA 600V 4PB INCOMP</t>
  </si>
  <si>
    <t>0M-PMMOPT295</t>
  </si>
  <si>
    <t>XFMR COPPER K20 75KVA 380V</t>
  </si>
  <si>
    <t>0M-PMMOPT297</t>
  </si>
  <si>
    <t>XFMR COPPER K20 100KVA 480V</t>
  </si>
  <si>
    <t>0M-PMMOPT298</t>
  </si>
  <si>
    <t>XFMR ALUMINUM K20 100KVA 480V</t>
  </si>
  <si>
    <t>0M-PMMOPT299</t>
  </si>
  <si>
    <t>XFMR CU DUAL ZZ K20 100KVA 480</t>
  </si>
  <si>
    <t>0M-PMMOPT300</t>
  </si>
  <si>
    <t>XFMR CU DUAL ZZ 100KVA 480 4PB</t>
  </si>
  <si>
    <t>0M-PMMOPT301</t>
  </si>
  <si>
    <t>0M-PMMOPT302</t>
  </si>
  <si>
    <t>XFMR COPPER K20 100KVA 480V SQ</t>
  </si>
  <si>
    <t>0M-PMMOPT303</t>
  </si>
  <si>
    <t>TVSS 100KA W/FUSE FOR DUAL ZZ</t>
  </si>
  <si>
    <t>0M-PMMOPT304</t>
  </si>
  <si>
    <t>TVSS 100KA W/FUSE 220/380V</t>
  </si>
  <si>
    <t>0M-PMMOPT305</t>
  </si>
  <si>
    <t>SYS 84 BOTTOM ENTRY 125-300KVA</t>
  </si>
  <si>
    <t>0M-PMMOPT306</t>
  </si>
  <si>
    <t>SYS 126 FRONT / BOT 125-300KVA</t>
  </si>
  <si>
    <t>0M-PMMOPT307</t>
  </si>
  <si>
    <t>SYS 168 FRONT/ BOT 125-300KVA</t>
  </si>
  <si>
    <t>0M-PMMOPT308</t>
  </si>
  <si>
    <t>SYS 210 FRONT / BOT 125-300KVA</t>
  </si>
  <si>
    <t>0M-PMMOPT309</t>
  </si>
  <si>
    <t>SYS 252 FRONT / BOT 125-300KVA</t>
  </si>
  <si>
    <t>0M-PMMOPT310</t>
  </si>
  <si>
    <t>SYS 252 FRONT / BOT NO BUS</t>
  </si>
  <si>
    <t>0M-PMMOPT311</t>
  </si>
  <si>
    <t>SYS 252 SIDE / BOT NO BUS</t>
  </si>
  <si>
    <t>0M-PMMOPT312</t>
  </si>
  <si>
    <t>SYS 252 FRONT / TOP NO BUS</t>
  </si>
  <si>
    <t>0M-PMMOPT313</t>
  </si>
  <si>
    <t>SYS 252 SIDE / TOP NO BUS</t>
  </si>
  <si>
    <t>0M-PMMOPT314</t>
  </si>
  <si>
    <t>XFMR ALUMINUM K20 125KVA 480V</t>
  </si>
  <si>
    <t>0M-PMMOPT315</t>
  </si>
  <si>
    <t>XFMR CU DUAL ZZ K20 125KVA 480</t>
  </si>
  <si>
    <t>0M-PMMOPT316</t>
  </si>
  <si>
    <t>XFMR CU DUAL ZZ 125KVA 480 4PB</t>
  </si>
  <si>
    <t>0M-PMMOPT317</t>
  </si>
  <si>
    <t>0M-PMMOPT318</t>
  </si>
  <si>
    <t>XFMR COPPER K20 125KVA 480V SQ</t>
  </si>
  <si>
    <t>0M-PMMOPT319</t>
  </si>
  <si>
    <t>XFMR COPPER K20 125KVA 600V</t>
  </si>
  <si>
    <t>0M-PMMOPT320</t>
  </si>
  <si>
    <t>XFMR CU DUAL ZZ K20 125KVA 600</t>
  </si>
  <si>
    <t>0M-PMMOPT321</t>
  </si>
  <si>
    <t>XFMR CU DUAL ZZ 125KVA 600 4PB</t>
  </si>
  <si>
    <t>0M-PMMOPT322</t>
  </si>
  <si>
    <t>XFMR CU DUAL ZZ 125KVA 600 6PB</t>
  </si>
  <si>
    <t>0M-PMMOPT323</t>
  </si>
  <si>
    <t>XFMR COPPER K20 125KVA 380V50H</t>
  </si>
  <si>
    <t>0M-PMMOPT324</t>
  </si>
  <si>
    <t>XFMR COPPER K20 150KVA 480V</t>
  </si>
  <si>
    <t>0M-PMMOPT3246</t>
  </si>
  <si>
    <t>XFMR CU DUAL ZZ K20 150KVA 480</t>
  </si>
  <si>
    <t>0M-PMMOPT325</t>
  </si>
  <si>
    <t>XFMR ALUMINUM K20 150KVA 480V</t>
  </si>
  <si>
    <t>0M-PMMOPT327</t>
  </si>
  <si>
    <t>XFMR CU DUAL ZZ 150KVA 480 4PB</t>
  </si>
  <si>
    <t>0M-PMMOPT328</t>
  </si>
  <si>
    <t>XFMR CU DUAL ZZ 150KVA 480 6PB</t>
  </si>
  <si>
    <t>0M-PMMOPT329</t>
  </si>
  <si>
    <t>0M-PMMOPT330</t>
  </si>
  <si>
    <t>XFMR COPPER K20 150KVA 480V SQ</t>
  </si>
  <si>
    <t>0M-PMMOPT332</t>
  </si>
  <si>
    <t>XFMR CU DUAL ZZ 150KVA 600 2PB</t>
  </si>
  <si>
    <t>0M-PMMOPT333</t>
  </si>
  <si>
    <t>XFMR CU DUAL ZZ 150KVA 600 4PB</t>
  </si>
  <si>
    <t>0M-PMMOPT334</t>
  </si>
  <si>
    <t>XFMR CU DUAL ZZ 150KVA 600 6PB</t>
  </si>
  <si>
    <t>0M-PMMOPT335</t>
  </si>
  <si>
    <t>XFMR COPPER K20 150KVA 380V</t>
  </si>
  <si>
    <t>0M-PMMOPT336</t>
  </si>
  <si>
    <t>XFMR COPPER K20 200KVA 480V</t>
  </si>
  <si>
    <t>0M-PMMOPT337</t>
  </si>
  <si>
    <t>XFMR CU DUAL ZZ K20 200KVA 480</t>
  </si>
  <si>
    <t>0M-PMMOPT338</t>
  </si>
  <si>
    <t>XFMR CU DUAL ZZ 200KVA 480 4PB</t>
  </si>
  <si>
    <t>0M-PMMOPT339</t>
  </si>
  <si>
    <t>XFMR CU DUAL ZZ 200KVA 480 6PB</t>
  </si>
  <si>
    <t>0M-PMMOPT340</t>
  </si>
  <si>
    <t>XFMR COPPER K20 225KVA 480V</t>
  </si>
  <si>
    <t>0M-PMMOPT341</t>
  </si>
  <si>
    <t>XFMR CU DUAL ZZ K20 225KVA 480</t>
  </si>
  <si>
    <t>0M-PMMOPT342</t>
  </si>
  <si>
    <t>XFMR CU DUAL ZZ 225KVA 480 4PB</t>
  </si>
  <si>
    <t>0M-PMMOPT343</t>
  </si>
  <si>
    <t>XFMR COPPER K20 225KVA 600V</t>
  </si>
  <si>
    <t>0M-PMMOPT344</t>
  </si>
  <si>
    <t>XFMR ZZ K20 225KVA 600</t>
  </si>
  <si>
    <t>0M-PMMOPT345</t>
  </si>
  <si>
    <t>XFMR ZZ 225KVA 600 4PB</t>
  </si>
  <si>
    <t>0M-PMMOPT346</t>
  </si>
  <si>
    <t>XFMR ZZ 225KVA 600 6PB</t>
  </si>
  <si>
    <t>0M-PMMOPT347</t>
  </si>
  <si>
    <t>XFMR COPPER K20 225KVA 380V</t>
  </si>
  <si>
    <t>0M-PMMOPT348</t>
  </si>
  <si>
    <t>XFMR COPPER K20 300KVA 480V</t>
  </si>
  <si>
    <t>0M-PMMOPT349</t>
  </si>
  <si>
    <t>XFMR ZZ 300KVA 480 4PB</t>
  </si>
  <si>
    <t>0M-PMMOPT350</t>
  </si>
  <si>
    <t>XFMR ZZ 300KVA 480 6PB</t>
  </si>
  <si>
    <t>0M-PMMOPT351</t>
  </si>
  <si>
    <t>ISOL GND KIT PMN126</t>
  </si>
  <si>
    <t>0M-PMMOPT352</t>
  </si>
  <si>
    <t>ISOL GND KIT PMN210</t>
  </si>
  <si>
    <t>0M-PMMSTD4</t>
  </si>
  <si>
    <t>XFMR 400KVA, MIS, NO MOB, DUAL VOLTAGE</t>
  </si>
  <si>
    <t>0M-PMMTCB252</t>
  </si>
  <si>
    <t>J-FRAME LSI 250 AMPS 80% 25KA 240V TST</t>
  </si>
  <si>
    <t>0M-PMMTCB2521</t>
  </si>
  <si>
    <t>J-FRAME LSI 250 AMPS 100% 25KA 240V TST</t>
  </si>
  <si>
    <t>0M-PMMTCB256</t>
  </si>
  <si>
    <t>J-FRAME LSI 250 AMPS 80% 65KA 240V TST</t>
  </si>
  <si>
    <t>0M-PMMTCB2561</t>
  </si>
  <si>
    <t>J-FRAME LSI 250 AMPS 100% 65KA 240V TST</t>
  </si>
  <si>
    <t>0M-PMMTCB402</t>
  </si>
  <si>
    <t>L-FRAME LSI 400 AMPS 80% 25KA 240V TST</t>
  </si>
  <si>
    <t>0M-PMMTCB4021</t>
  </si>
  <si>
    <t>L-FRAME LSI 400 AMPS 100% 25KA 240V TST</t>
  </si>
  <si>
    <t>0M-PMMTCB406</t>
  </si>
  <si>
    <t>L-FRAME LSI 400 AMPS 80% 65KA 240V TST</t>
  </si>
  <si>
    <t>0M-PMMTCB4061</t>
  </si>
  <si>
    <t>L-FRAME LSI 400 AMPS 100% 65KA 240V TST</t>
  </si>
  <si>
    <t>0M-PMMTCB602</t>
  </si>
  <si>
    <t>L-FRAME LSI 600 AMPS 80% 25KA 240V TST</t>
  </si>
  <si>
    <t>0M-PMMTCB606</t>
  </si>
  <si>
    <t>L-FRAME LSI 600 AMPS 80% 65KA 240V TST</t>
  </si>
  <si>
    <t>0M-PMMX100450A</t>
  </si>
  <si>
    <t>INPUT JBOX AND CABLE 2X4/0 5HW 450A</t>
  </si>
  <si>
    <t>0M-PMMX300600A</t>
  </si>
  <si>
    <t>INPUT JBOX AND CABLE 3X4/0 4HW 600A</t>
  </si>
  <si>
    <t>0M-PMMX30120A</t>
  </si>
  <si>
    <t>INPUT JBOX AND CABLE 1AWG 4HW 120A</t>
  </si>
  <si>
    <t>0M-PMMX30230A</t>
  </si>
  <si>
    <t>INPUT JBOX AND CABLE 4/0 5HW 230A</t>
  </si>
  <si>
    <t>0M-PMMX50230A</t>
  </si>
  <si>
    <t>INPUT JBOX AND CABLE 4/0 4HW 230A</t>
  </si>
  <si>
    <t>0M-PMMX75450A</t>
  </si>
  <si>
    <t>INPUT JBOX AND CABLE 2X4/0 4HW 450A</t>
  </si>
  <si>
    <t>0M-PMMXFLRSTD126/12</t>
  </si>
  <si>
    <t>FLOOR STAND SYS126 12IN HIGH</t>
  </si>
  <si>
    <t>0M-PMMXFLRSTD126/18</t>
  </si>
  <si>
    <t>FLOOR STAND SYS126 18IN HIGH</t>
  </si>
  <si>
    <t>0M-PMMXFLRSTD168/12</t>
  </si>
  <si>
    <t>FLOOR STAND SY168 12IN HIGH</t>
  </si>
  <si>
    <t>0M-PMMXFLRSTD168/18</t>
  </si>
  <si>
    <t>FLOOR STAND SY168 18IN HIGH</t>
  </si>
  <si>
    <t>0M-PMMXFLRSTD210/12</t>
  </si>
  <si>
    <t>FLOOR STAND SY210 12IN HIGH</t>
  </si>
  <si>
    <t>0M-PMMXFLRSTD210/18</t>
  </si>
  <si>
    <t>FLOOR STAND SY210 18IN HIGH</t>
  </si>
  <si>
    <t>0M-PMMXFLRSTD84/12</t>
  </si>
  <si>
    <t>FLOOR STAND SYS42&amp;84 12IN HIGH</t>
  </si>
  <si>
    <t>0M-PMMXFLRSTD84/18</t>
  </si>
  <si>
    <t>FLOOR STAND SYS42&amp;84 18IN HIGH</t>
  </si>
  <si>
    <t>0M-PMMXREPO1NO</t>
  </si>
  <si>
    <t>REPO 1NO 1NC</t>
  </si>
  <si>
    <t>0M-PMMXREPO3NO</t>
  </si>
  <si>
    <t>REPO 3NO 1NC</t>
  </si>
  <si>
    <t>0M-PMMXSEISBRK084</t>
  </si>
  <si>
    <t>SEISMIC BRACING SYS 084</t>
  </si>
  <si>
    <t>0M-PMMXSEISBRK126F</t>
  </si>
  <si>
    <t>SEISMIC BRACING SYS 126 FRONT</t>
  </si>
  <si>
    <t>0M-PMMXSEISBRK168F</t>
  </si>
  <si>
    <t>SEISMIC BRACING SYS 168 FRONT</t>
  </si>
  <si>
    <t>0M-PMMXSEISBRK168S</t>
  </si>
  <si>
    <t>SEISMIC BRACING SYS 168 SIDE</t>
  </si>
  <si>
    <t>0M-PMMXSEISBRK210F</t>
  </si>
  <si>
    <t>SEISMIC BRACING SYS 210 FRONT</t>
  </si>
  <si>
    <t>0M-PMMXSEISBRK252F</t>
  </si>
  <si>
    <t>SEISMIC BRACING SYS 252 FRONT</t>
  </si>
  <si>
    <t>0M-PMMXSEISBRK252S</t>
  </si>
  <si>
    <t>SEISMIC BRACING SYS 252 SIDE</t>
  </si>
  <si>
    <t>0M-PMMXTRANSUPP</t>
  </si>
  <si>
    <t>TRANSIENT SUPPRESION PLATE</t>
  </si>
  <si>
    <t>0M-PMRFF168B</t>
  </si>
  <si>
    <t>208V INPUT/OUTPUT 168 POLE B-B</t>
  </si>
  <si>
    <t>0M-PMRFF168B2</t>
  </si>
  <si>
    <t>208V INPUT/OUTPUT 168 POLE B-B 2SOURCE</t>
  </si>
  <si>
    <t>0M-PMRFF168B4</t>
  </si>
  <si>
    <t>208V INPUT/OUTPUT 168 POLE B-B 4SOURCE</t>
  </si>
  <si>
    <t>0M-PMRFF168S</t>
  </si>
  <si>
    <t>208V INPUT/OUTPUT 168 POLE S-S</t>
  </si>
  <si>
    <t>0M-PMRFF168S2</t>
  </si>
  <si>
    <t>208V INPUT/OUTPUT 168 POLE S-S 2SOURCE</t>
  </si>
  <si>
    <t>0M-PMRFF168S4</t>
  </si>
  <si>
    <t>208V INPUT/OUTPUT 168 POLE S-S 4SOURCE</t>
  </si>
  <si>
    <t>0M-PMROPTS001</t>
  </si>
  <si>
    <t>SQD PNLB A W/Q2H 3CT SUBMAIN 1SOURCE</t>
  </si>
  <si>
    <t>0M-PMROPTS002</t>
  </si>
  <si>
    <t>SQD PNLB A W/Q2H BCM 1SOURCE</t>
  </si>
  <si>
    <t>0M-PMROPTS003</t>
  </si>
  <si>
    <t>SQD PNLB B W/KA 1SOURCE</t>
  </si>
  <si>
    <t>0M-PMROPTS004</t>
  </si>
  <si>
    <t>SQD PNLB B W/Q2H 3CT SUBMAIN 1SOURCE</t>
  </si>
  <si>
    <t>0M-PMROPTS005</t>
  </si>
  <si>
    <t>SQD PNLB B W/Q2H BCM 1SOURCE</t>
  </si>
  <si>
    <t>0M-PMROPTS006</t>
  </si>
  <si>
    <t>SQD PNLB C W/KA 1SOURCE</t>
  </si>
  <si>
    <t>0M-PMROPTS007</t>
  </si>
  <si>
    <t>SQD PNLB C W/Q2H 3CT SUBMAIN 1SOURCE</t>
  </si>
  <si>
    <t>0M-PMROPTS008</t>
  </si>
  <si>
    <t>SQD PNLB C W/Q2H BCM 1SOURCE</t>
  </si>
  <si>
    <t>0M-PMROPTS009</t>
  </si>
  <si>
    <t>SQD PNLB D W/KA 1SOURCE</t>
  </si>
  <si>
    <t>0M-PMROPTS010</t>
  </si>
  <si>
    <t>SQD PNLB D W/Q2H 3CT SUBMAIN 1SOURCE</t>
  </si>
  <si>
    <t>0M-PMROPTS011</t>
  </si>
  <si>
    <t>SQD PNLB D W/Q2H BCM 1SOURCE</t>
  </si>
  <si>
    <t>0M-PMROPTS012</t>
  </si>
  <si>
    <t>0M-PMROPTS013</t>
  </si>
  <si>
    <t>REMOTE PMM 84 SYSTEM W/METER</t>
  </si>
  <si>
    <t>0M-PMROPTS014</t>
  </si>
  <si>
    <t>ISOL GND KIT PMR084</t>
  </si>
  <si>
    <t>0M-PMROPTS015</t>
  </si>
  <si>
    <t>ISOL GND KIT PMR168</t>
  </si>
  <si>
    <t>0M-PMROPTS050</t>
  </si>
  <si>
    <t>SQD PNLB A W/KA</t>
  </si>
  <si>
    <t>0M-PMROPTS052</t>
  </si>
  <si>
    <t>SQD PNLB A W/KA BCM</t>
  </si>
  <si>
    <t>0M-PMROPTS053</t>
  </si>
  <si>
    <t>0M-PMROPTS054</t>
  </si>
  <si>
    <t>SQD PNLB A W/KA BCM 3CT SUBM</t>
  </si>
  <si>
    <t>0M-PMROPTS055</t>
  </si>
  <si>
    <t>0M-PMROPTS056</t>
  </si>
  <si>
    <t>0M-PMROPTS057</t>
  </si>
  <si>
    <t>0M-PMROPTS058</t>
  </si>
  <si>
    <t>SQD PNLB A W/KA 3CT SUBMAIN</t>
  </si>
  <si>
    <t>0M-PMROPTS059</t>
  </si>
  <si>
    <t>0M-PMROPTS060</t>
  </si>
  <si>
    <t>0M-PMROPTS063</t>
  </si>
  <si>
    <t>SQD PNLB B W/KA BCM</t>
  </si>
  <si>
    <t>0M-PMROPTS064</t>
  </si>
  <si>
    <t>0M-PMROPTS065</t>
  </si>
  <si>
    <t>SQD PNLB B W/KA BCM 3 CT SUBM</t>
  </si>
  <si>
    <t>0M-PMROPTS066</t>
  </si>
  <si>
    <t>0M-PMROPTS067</t>
  </si>
  <si>
    <t>SQD PNLB B W/KA</t>
  </si>
  <si>
    <t>0M-PMROPTS068</t>
  </si>
  <si>
    <t>0M-PMROPTS069</t>
  </si>
  <si>
    <t>SQD PNLB B W/KA 3CT SUBMAIN</t>
  </si>
  <si>
    <t>0M-PMROPTS070</t>
  </si>
  <si>
    <t>0M-PMROPTS071</t>
  </si>
  <si>
    <t>0M-PMROPTS072</t>
  </si>
  <si>
    <t>0M-PMROPTS074</t>
  </si>
  <si>
    <t>SQD PNLB C W/KA BCM</t>
  </si>
  <si>
    <t>0M-PMROPTS075</t>
  </si>
  <si>
    <t>0M-PMROPTS076</t>
  </si>
  <si>
    <t>SQD PNLB C W/KA BCM 3CT SUBM</t>
  </si>
  <si>
    <t>0M-PMROPTS077</t>
  </si>
  <si>
    <t>0M-PMROPTS078</t>
  </si>
  <si>
    <t>SQD PNLB C W/KA</t>
  </si>
  <si>
    <t>0M-PMROPTS079</t>
  </si>
  <si>
    <t>0M-PMROPTS080</t>
  </si>
  <si>
    <t>SQD PNLB C W/KA 3CT SUBMAIN</t>
  </si>
  <si>
    <t>0M-PMROPTS081</t>
  </si>
  <si>
    <t>0M-PMROPTS082</t>
  </si>
  <si>
    <t>0M-PMROPTS083</t>
  </si>
  <si>
    <t>0M-PMROPTS085</t>
  </si>
  <si>
    <t>SQD PNLB D W/KA BCM</t>
  </si>
  <si>
    <t>0M-PMROPTS086</t>
  </si>
  <si>
    <t>0M-PMROPTS087</t>
  </si>
  <si>
    <t>SQD PNLB D W/KA BCM 3 CT SUBM</t>
  </si>
  <si>
    <t>0M-PMROPTS088</t>
  </si>
  <si>
    <t>0M-PMROPTS089</t>
  </si>
  <si>
    <t>SQD PNLB D W/KA</t>
  </si>
  <si>
    <t>0M-PMROPTS090</t>
  </si>
  <si>
    <t>0M-PMROPTS091</t>
  </si>
  <si>
    <t>SQD PNLB D W/KA 3CT SUBMAIN</t>
  </si>
  <si>
    <t>0M-PMROPTS092</t>
  </si>
  <si>
    <t>0M-PMROPTS093</t>
  </si>
  <si>
    <t>0M-PMROPTS094</t>
  </si>
  <si>
    <t>REMOTE PMM PM8</t>
  </si>
  <si>
    <t>0M-PMROPTS095</t>
  </si>
  <si>
    <t>REMOTE PMM 84 SYS W/SGL METER</t>
  </si>
  <si>
    <t>0M-PMROPTS096</t>
  </si>
  <si>
    <t>REMOTE PMM 084S NO METER</t>
  </si>
  <si>
    <t>0M-PMROPTS100</t>
  </si>
  <si>
    <t>REMOTE NO METER FOR PMM</t>
  </si>
  <si>
    <t>0M-PMROPTSS001</t>
  </si>
  <si>
    <t>SQD PNLB A W/Q2H BCM SSOURCE</t>
  </si>
  <si>
    <t>0M-PMROPTSS002</t>
  </si>
  <si>
    <t>SQD PNLB A W/Q2H BCM 3CT SUBMAIN SSOURCE</t>
  </si>
  <si>
    <t>0M-PMROPTSS003</t>
  </si>
  <si>
    <t>SQD PNLB B W/Q2H BCM SSOURCE</t>
  </si>
  <si>
    <t>0M-PMROPTSS004</t>
  </si>
  <si>
    <t>SQD PNLB B W/Q2H BCM 3CT SUBMAIN SSOURCE</t>
  </si>
  <si>
    <t>0M-PMROPTSS005</t>
  </si>
  <si>
    <t>SQD PNLB C W/Q2H BCM SSOURCE</t>
  </si>
  <si>
    <t>0M-PMROPTSS006</t>
  </si>
  <si>
    <t>SQD PNLB C W/Q2H BCM 3CT SUBMAIN SSOURCE</t>
  </si>
  <si>
    <t>0M-PMROPTSS007</t>
  </si>
  <si>
    <t>SQD PNLB D W/Q2H BCM SSOURCE</t>
  </si>
  <si>
    <t>0M-PMROPTSS008</t>
  </si>
  <si>
    <t>SQD PNLB D W/Q2H BCM 3CT SUBMAIN SSOURCE</t>
  </si>
  <si>
    <t>0M-PMROPTSS009</t>
  </si>
  <si>
    <t>REMOTE PMM 084S W/ 2 MTR</t>
  </si>
  <si>
    <t>0M-PMROPTSS010</t>
  </si>
  <si>
    <t>REMOTE PMM 168 4S-INP NO METER</t>
  </si>
  <si>
    <t>0M-PMROPTSS011</t>
  </si>
  <si>
    <t>REM PMM 168 4S-INP W/ 4 METERS</t>
  </si>
  <si>
    <t>0M-PMROPTSS012</t>
  </si>
  <si>
    <t>REM PMM 168 SYS 2 S-INP NO MTR</t>
  </si>
  <si>
    <t>0M-PMROPTSS013</t>
  </si>
  <si>
    <t>REM PMM 168 2S-INP W/ 2 MTR</t>
  </si>
  <si>
    <t>0M-PMRXFLRSTD168/18</t>
  </si>
  <si>
    <t>0M-PMRXFLRSTD84/18</t>
  </si>
  <si>
    <t>0M-PMRXJBOX</t>
  </si>
  <si>
    <t>INPUT JBOX AND CABLE 5HW 310A</t>
  </si>
  <si>
    <t>0M-PMRXJBOXASSY</t>
  </si>
  <si>
    <t>ASSY JBOX BASIC 36X18X8 PMR</t>
  </si>
  <si>
    <t>0M-PMRXTRANSUPP</t>
  </si>
  <si>
    <t>0M-QOB110</t>
  </si>
  <si>
    <t>QOB 1P 10A 10kA 120V</t>
  </si>
  <si>
    <t>0M-QOB110IP2X</t>
  </si>
  <si>
    <t>QOB IP2X 1P 10A 10kA 120V</t>
  </si>
  <si>
    <t>0M-QOB115</t>
  </si>
  <si>
    <t>QOB 1P 15A 10kA 120V</t>
  </si>
  <si>
    <t>0M-QOB115IP2X</t>
  </si>
  <si>
    <t>QOB IP2X 1P 15A 10kA 120V</t>
  </si>
  <si>
    <t>0M-QOB115VH</t>
  </si>
  <si>
    <t>QOB 1P 15A VH 22kA 120VAC</t>
  </si>
  <si>
    <t>0M-QOB115VHIP2X</t>
  </si>
  <si>
    <t>QOB IP2X 1P 15A VH 22kA 120VAC</t>
  </si>
  <si>
    <t>0M-QOB120</t>
  </si>
  <si>
    <t>QOB 1P 20A 10kA 120V</t>
  </si>
  <si>
    <t>0M-QOB120IP2X</t>
  </si>
  <si>
    <t>QOB IP2X 1P 20A 10kA 120V</t>
  </si>
  <si>
    <t>0M-QOB120VH</t>
  </si>
  <si>
    <t>QOB 1P 20A VH 22kA 120VAC</t>
  </si>
  <si>
    <t>0M-QOB120VHIP2X</t>
  </si>
  <si>
    <t>QOB IP2X 1P 20A VH 22kA 120VAC</t>
  </si>
  <si>
    <t>0M-QOB125</t>
  </si>
  <si>
    <t>QOB 1P 25A 10kA 120V</t>
  </si>
  <si>
    <t>0M-QOB125IP2X</t>
  </si>
  <si>
    <t>QOB IP2X 1P 25A 10kA 120V</t>
  </si>
  <si>
    <t>0M-QOB125VH</t>
  </si>
  <si>
    <t>QOB 1P 25A VH 22kA 120VAC</t>
  </si>
  <si>
    <t>0M-QOB125VHIP2X</t>
  </si>
  <si>
    <t>QOB IP2X 1P 25A VH 22kA 120VAC</t>
  </si>
  <si>
    <t>0M-QOB130</t>
  </si>
  <si>
    <t>QOB 1P 30A 10kA 120V</t>
  </si>
  <si>
    <t>0M-QOB130IP2X</t>
  </si>
  <si>
    <t>QOB IP2X 1P 30A 10kA 120V</t>
  </si>
  <si>
    <t>0M-QOB130VH</t>
  </si>
  <si>
    <t>QOB 1P 30A VH 22kA 120VAC</t>
  </si>
  <si>
    <t>0M-QOB130VHIP2X</t>
  </si>
  <si>
    <t>QOB IP2X 1P 30A VH 22kA 120VAC</t>
  </si>
  <si>
    <t>0M-QOB135</t>
  </si>
  <si>
    <t>QOB 1P 35A 10kA 120V</t>
  </si>
  <si>
    <t>0M-QOB135IP2X</t>
  </si>
  <si>
    <t>QOB IP2X 1P 35A 10kA 120V</t>
  </si>
  <si>
    <t>0M-QOB140</t>
  </si>
  <si>
    <t>QOB 1P 40A 10kA 120V</t>
  </si>
  <si>
    <t>0M-QOB140IP2X</t>
  </si>
  <si>
    <t>QOB IP2X 1P 40A 10kA 120V</t>
  </si>
  <si>
    <t>0M-QOB145</t>
  </si>
  <si>
    <t>QOB 1P 45A 10kA 120VAC</t>
  </si>
  <si>
    <t>0M-QOB145IP2X</t>
  </si>
  <si>
    <t>QOB IP2X 1P 45A 10kA 120VAC</t>
  </si>
  <si>
    <t>0M-QOB150</t>
  </si>
  <si>
    <t>QOB 1P 50A 10kA 120VAC</t>
  </si>
  <si>
    <t>0M-QOB150IP2X</t>
  </si>
  <si>
    <t>QOB IP2X 1P 50A 10kA 120VAC</t>
  </si>
  <si>
    <t>0M-QOB160</t>
  </si>
  <si>
    <t>QOB 1P 60A 10kA 120VAC</t>
  </si>
  <si>
    <t>0M-QOB160IP2X</t>
  </si>
  <si>
    <t>QOB IP2X 1P 60A 10kA 120VAC</t>
  </si>
  <si>
    <t>0M-QOB170</t>
  </si>
  <si>
    <t>QOB 1P 70A 10kA 120VAC</t>
  </si>
  <si>
    <t>0M-QOB170IP2X</t>
  </si>
  <si>
    <t>QOB IP2X 1P 70A 10kA 120VAC</t>
  </si>
  <si>
    <t>0M-QOB210</t>
  </si>
  <si>
    <t>QOB 2P 10A 10kA 120-240VAC</t>
  </si>
  <si>
    <t>0M-QOB2100</t>
  </si>
  <si>
    <t>QOB 2P 100A 10kA 120-240VAC</t>
  </si>
  <si>
    <t>0M-QOB2100IP2X</t>
  </si>
  <si>
    <t>QOB IP2X 2P 100A 10kA 120-240VAC</t>
  </si>
  <si>
    <t>0M-QOB210IP2X</t>
  </si>
  <si>
    <t>QOB IP2X 2P 10A 10kA 120-240VAC</t>
  </si>
  <si>
    <t>0M-QOB215</t>
  </si>
  <si>
    <t>QOB 2P 15A 10kA 120-240VAC</t>
  </si>
  <si>
    <t>0M-QOB215IP2X</t>
  </si>
  <si>
    <t>QOB IP2X 2P 15A 10kA 120-240VAC</t>
  </si>
  <si>
    <t>0M-QOB220</t>
  </si>
  <si>
    <t>QOB 2P 20A 10kA 120-240VAC</t>
  </si>
  <si>
    <t>0M-QOB220IP2X</t>
  </si>
  <si>
    <t>QOB IP2X 2P 20A 10kA 120-240VAC</t>
  </si>
  <si>
    <t>0M-QOB220VH</t>
  </si>
  <si>
    <t>QOB 2P 20A VH 22kA 120-240VAC</t>
  </si>
  <si>
    <t>0M-QOB220VHIP2X</t>
  </si>
  <si>
    <t>QOB IP2X 2P 20A VH 22kA 120-240VAC</t>
  </si>
  <si>
    <t>0M-QOB225</t>
  </si>
  <si>
    <t>QOB 2P 25A 10kA 120-240VAC</t>
  </si>
  <si>
    <t>0M-QOB225IP2X</t>
  </si>
  <si>
    <t>QOB IP2X 2P 25A 10kA 120-240VAC</t>
  </si>
  <si>
    <t>0M-QOB225VH</t>
  </si>
  <si>
    <t>QOB 2P 25A VH 22kA 120-240VAC</t>
  </si>
  <si>
    <t>0M-QOB225VHIP2X</t>
  </si>
  <si>
    <t>QOB IP2X 2P 25A VH 22kA 120-240VAC</t>
  </si>
  <si>
    <t>0M-QOB230</t>
  </si>
  <si>
    <t>QOB 2P 30A 10kA 120-240VAC</t>
  </si>
  <si>
    <t>0M-QOB230IP2X</t>
  </si>
  <si>
    <t>QOB IP2X 2P 30A 10kA 120-240VAC</t>
  </si>
  <si>
    <t>0M-QOB230VH</t>
  </si>
  <si>
    <t>QOB 2P 30A VH 22kA 120-240VAC</t>
  </si>
  <si>
    <t>0M-QOB230VHIP2X</t>
  </si>
  <si>
    <t>QOB IP2X 2P 30A VH 22kA 120-240VAC</t>
  </si>
  <si>
    <t>0M-QOB235</t>
  </si>
  <si>
    <t>QOB 2P 35A 10kA 120-240VAC</t>
  </si>
  <si>
    <t>0M-QOB235IP2X</t>
  </si>
  <si>
    <t>QOB IP2X 2P 35A 10kA 120-240VAC</t>
  </si>
  <si>
    <t>0M-QOB240</t>
  </si>
  <si>
    <t>QOB 2P 40A 10kA 120-240VAC</t>
  </si>
  <si>
    <t>0M-QOB240IP2X</t>
  </si>
  <si>
    <t>QOB IP2X 2P 40A 10kA 120-240VAC</t>
  </si>
  <si>
    <t>0M-QOB240VH</t>
  </si>
  <si>
    <t>QOB 2P 40A VH 22kA 120-240VAC</t>
  </si>
  <si>
    <t>0M-QOB240VHIP2X</t>
  </si>
  <si>
    <t>QOB IP2X 2P 40A VH 22kA 120-240VAC</t>
  </si>
  <si>
    <t>0M-QOB245</t>
  </si>
  <si>
    <t>QOB 2P 45A 10kA 120-240VAC</t>
  </si>
  <si>
    <t>0M-QOB245IP2X</t>
  </si>
  <si>
    <t>QOB IP2X 2P 45A 10kA 120-240VAC</t>
  </si>
  <si>
    <t>0M-QOB250</t>
  </si>
  <si>
    <t>QOB 2P 50A 10kA 120-240VAC</t>
  </si>
  <si>
    <t>0M-QOB250IP2X</t>
  </si>
  <si>
    <t>QOB IP2X 2P 50A 10kA 120-240VAC</t>
  </si>
  <si>
    <t>0M-QOB250VH</t>
  </si>
  <si>
    <t>QOB 2P 50A VH 22kA 120-240VAC</t>
  </si>
  <si>
    <t>0M-QOB250VHIP2X</t>
  </si>
  <si>
    <t>QOB IP2X 2P 50A VH 22kA 120-240VAC</t>
  </si>
  <si>
    <t>0M-QOB260</t>
  </si>
  <si>
    <t>QOB 2P 60A 10kA 120-240VAC</t>
  </si>
  <si>
    <t>0M-QOB260IP2X</t>
  </si>
  <si>
    <t>QOB IP2X 2P 60A 10kA 120-240VAC</t>
  </si>
  <si>
    <t>0M-QOB270</t>
  </si>
  <si>
    <t>QOB 2P 70A 10kA 120-240VAC</t>
  </si>
  <si>
    <t>0M-QOB270IP2X</t>
  </si>
  <si>
    <t>QOB IP2X 2P 70A 10kA 120-240VAC</t>
  </si>
  <si>
    <t>0M-QOB280</t>
  </si>
  <si>
    <t>QOB 2P 80A 10kA 120-240VAC</t>
  </si>
  <si>
    <t>0M-QOB280IP2X</t>
  </si>
  <si>
    <t>QOB IP2X 2P 80A 10kA 120-240VAC</t>
  </si>
  <si>
    <t>0M-QOB290</t>
  </si>
  <si>
    <t>QOB 2P 90A 10kA 120-240VAC</t>
  </si>
  <si>
    <t>0M-QOB290IP2X</t>
  </si>
  <si>
    <t>QOB IP2X 2P 90A 10kA 120-240VAC</t>
  </si>
  <si>
    <t>0M-QOB310</t>
  </si>
  <si>
    <t>QOB 3P 10A 10kA 240VAC</t>
  </si>
  <si>
    <t>0M-QOB3100</t>
  </si>
  <si>
    <t>QOB 3P 100A 10kA 240VAC</t>
  </si>
  <si>
    <t>0M-QOB3100IP2X</t>
  </si>
  <si>
    <t>QOB IP2X 3P 100A 10kA 240VAC</t>
  </si>
  <si>
    <t>0M-QOB3100VH</t>
  </si>
  <si>
    <t>QOB 3P 100A VH 22kA 240VAC</t>
  </si>
  <si>
    <t>0M-QOB3100VHIP2X</t>
  </si>
  <si>
    <t>QOB IP2X 3P 100A VH 22kA 240VAC</t>
  </si>
  <si>
    <t>0M-QOB310IP2X</t>
  </si>
  <si>
    <t>QOB IP2X 3P 10A 10kA 240VAC</t>
  </si>
  <si>
    <t>0M-QOB315</t>
  </si>
  <si>
    <t>QOB 3P 15A 10kA 240VAC</t>
  </si>
  <si>
    <t>0M-QOB315IP2X</t>
  </si>
  <si>
    <t>QOB IP2X 3P 15A 10kA 240VAC</t>
  </si>
  <si>
    <t>0M-QOB320</t>
  </si>
  <si>
    <t>QOB 3P 20A 10kA 240VAC</t>
  </si>
  <si>
    <t>0M-QOB320IP2X</t>
  </si>
  <si>
    <t>QOB IP2X 3P 20A 10kA 240VAC</t>
  </si>
  <si>
    <t>0M-QOB320VH</t>
  </si>
  <si>
    <t>QOB 3P 20A VH 22kA 240VAC</t>
  </si>
  <si>
    <t>0M-QOB320VHIP2X</t>
  </si>
  <si>
    <t>QOB IP2X 3P 20A VH 22kA 240VAC</t>
  </si>
  <si>
    <t>0M-QOB325</t>
  </si>
  <si>
    <t>QOB 3P 25A 10kA 240VAC</t>
  </si>
  <si>
    <t>0M-QOB325IP2X</t>
  </si>
  <si>
    <t>QOB IP2X 3P 25A 10kA 240VAC</t>
  </si>
  <si>
    <t>0M-QOB330</t>
  </si>
  <si>
    <t>QOB 3P 30A 10kA 240VAC</t>
  </si>
  <si>
    <t>0M-QOB330IP2X</t>
  </si>
  <si>
    <t>QOB IP2X 3P 30A 10kA 240VAC</t>
  </si>
  <si>
    <t>0M-QOB330VH</t>
  </si>
  <si>
    <t>QOB 3P 30A VH 22kA 240VAC</t>
  </si>
  <si>
    <t>0M-QOB330VHIP2X</t>
  </si>
  <si>
    <t>QOB IP2X 3P 30A VH 22kA 240VAC</t>
  </si>
  <si>
    <t>0M-QOB335</t>
  </si>
  <si>
    <t>QOB 3P 35A 10kA 240VAC</t>
  </si>
  <si>
    <t>0M-QOB335IP2X</t>
  </si>
  <si>
    <t>QOB IP2X 3P 35A 10kA 240VAC</t>
  </si>
  <si>
    <t>0M-QOB340</t>
  </si>
  <si>
    <t>QOB 3P 40A 10kA 240VAC</t>
  </si>
  <si>
    <t>0M-QOB340IP2X</t>
  </si>
  <si>
    <t>QOB IP2X 3P 40A 10kA 240VAC</t>
  </si>
  <si>
    <t>0M-QOB340VH</t>
  </si>
  <si>
    <t>QOB 3P 40A VH 22kA 240VAC</t>
  </si>
  <si>
    <t>0M-QOB340VHIP2X</t>
  </si>
  <si>
    <t>QOB IP2X 3P 40A VH 22kA 240VAC</t>
  </si>
  <si>
    <t>0M-QOB345</t>
  </si>
  <si>
    <t>QOB 3P 45A 10kA 240VAC</t>
  </si>
  <si>
    <t>0M-QOB345IP2X</t>
  </si>
  <si>
    <t>QOB IP2X 3P 45A 10kA 240VAC</t>
  </si>
  <si>
    <t>0M-QOB350</t>
  </si>
  <si>
    <t>QOB 3P 50A 10kA 240VAC</t>
  </si>
  <si>
    <t>0M-QOB350IP2X</t>
  </si>
  <si>
    <t>QOB IP2X 3P 50A 10kA 240VAC</t>
  </si>
  <si>
    <t>0M-QOB350VH</t>
  </si>
  <si>
    <t>QOB 3P 50A VH 22kA 240VAC</t>
  </si>
  <si>
    <t>0M-QOB350VHIP2X</t>
  </si>
  <si>
    <t>QOB IP2X 3P 50A VH 22kA 240VAC</t>
  </si>
  <si>
    <t>0M-QOB360</t>
  </si>
  <si>
    <t>QOB 3P 60A 10kA 240VAC</t>
  </si>
  <si>
    <t>0M-QOB360IP2X</t>
  </si>
  <si>
    <t>QOB IP2X 3P 60A 10kA 240VAC</t>
  </si>
  <si>
    <t>0M-QOB360VH</t>
  </si>
  <si>
    <t>QOB 3P 60A VH 22kA 240VAC</t>
  </si>
  <si>
    <t>0M-QOB360VHIP2X</t>
  </si>
  <si>
    <t>QOB IP2X 3P 60A VH 22kA 240VAC</t>
  </si>
  <si>
    <t>0M-QOB370</t>
  </si>
  <si>
    <t>QOB 3P 70A 10kA 240VAC</t>
  </si>
  <si>
    <t>0M-QOB370IP2X</t>
  </si>
  <si>
    <t>QOB IP2X 3P 70A 10kA 240VAC</t>
  </si>
  <si>
    <t>0M-QOB370VH</t>
  </si>
  <si>
    <t>QOB 3P 70A VH 22kA 240VAC</t>
  </si>
  <si>
    <t>0M-QOB370VHIP2X</t>
  </si>
  <si>
    <t>QOB IP2X 3P 70A VH 22kA 240VAC</t>
  </si>
  <si>
    <t>0M-QOB380</t>
  </si>
  <si>
    <t>QOB 3P 80A 10kA 240VAC</t>
  </si>
  <si>
    <t>0M-QOB380IP2X</t>
  </si>
  <si>
    <t>QOB IP2X 3P 80A 10kA 240VAC</t>
  </si>
  <si>
    <t>0M-QOB380VH</t>
  </si>
  <si>
    <t>QOB 3P 80A VH 22kA 240VAC</t>
  </si>
  <si>
    <t>0M-QOB380VHIP2X</t>
  </si>
  <si>
    <t>QOB IP2X 3P 80A VH 22kA 240VAC</t>
  </si>
  <si>
    <t>0M-QOB390</t>
  </si>
  <si>
    <t>QOB 3P 90A 10kA 240VAC</t>
  </si>
  <si>
    <t>0M-QOB390IP2X</t>
  </si>
  <si>
    <t>QOB IP2X 3P 90A 10kA 240VAC</t>
  </si>
  <si>
    <t>0M-QOB390VH</t>
  </si>
  <si>
    <t>QOB 3P 90A VH 22kA 240VAC</t>
  </si>
  <si>
    <t>0M-QOB390VHIP2X</t>
  </si>
  <si>
    <t>QOB IP2X 3P 90A VH 22kA 240VAC</t>
  </si>
  <si>
    <t>0M-RPP12X42842</t>
  </si>
  <si>
    <t>IP2X, 42 CKT, WH, 84 IN, 250A</t>
  </si>
  <si>
    <t>0M-RPP12X42844</t>
  </si>
  <si>
    <t>IP2X, 42 CKT, WH, 84 IN, 400A</t>
  </si>
  <si>
    <t>0M-RPP12X42892</t>
  </si>
  <si>
    <t>IP2X, 42 CKT, BLK, 89 IN, 250A</t>
  </si>
  <si>
    <t>0M-RPP12X42894</t>
  </si>
  <si>
    <t>IP2X, 42 CKT, BLK, 89 IN, 400A</t>
  </si>
  <si>
    <t>0M-RPP1M251</t>
  </si>
  <si>
    <t>LSI, 1M, 250A, 100%, 65kA</t>
  </si>
  <si>
    <t>0M-RPP1M251T</t>
  </si>
  <si>
    <t>LSI, 1M, 250A, 100%, 65kA, INJ TST</t>
  </si>
  <si>
    <t>0M-RPP1M258</t>
  </si>
  <si>
    <t>LSI, 1M, 250A, 80%, 65kA</t>
  </si>
  <si>
    <t>0M-RPP1M258T</t>
  </si>
  <si>
    <t>LSI, 1M, 250A, 80%, 65kA, INJ TST</t>
  </si>
  <si>
    <t>0M-RPP1M401</t>
  </si>
  <si>
    <t>LSI, 1M, 4005A, 100%, 65kA</t>
  </si>
  <si>
    <t>0M-RPP1M401T</t>
  </si>
  <si>
    <t>LSI, 1M, 400A, 100%, 65kA, INJ TST</t>
  </si>
  <si>
    <t>0M-RPP1M408</t>
  </si>
  <si>
    <t>LSI, 1M, 400A, 80%, 65kA</t>
  </si>
  <si>
    <t>0M-RPP1M408T</t>
  </si>
  <si>
    <t>LSI, 1M, 400A, 80%, 65kA, INJ TST</t>
  </si>
  <si>
    <t>0M-RPP1NF42892</t>
  </si>
  <si>
    <t>NF, 42 CKT, BLK, 89 IN, 250A</t>
  </si>
  <si>
    <t>0M-RPP1NF42894</t>
  </si>
  <si>
    <t>NF, 42 CKT, BLK, 89 IN, 400A</t>
  </si>
  <si>
    <t>0M-RPP1NF84892</t>
  </si>
  <si>
    <t>NF, 84 CKT, BLK, 89 IN, 250A</t>
  </si>
  <si>
    <t>0M-RPP1NF84894</t>
  </si>
  <si>
    <t>NF, 84 CKT, BLK, 89 IN, 400A</t>
  </si>
  <si>
    <t>0M-RPP1NQ42842</t>
  </si>
  <si>
    <t>NQ, 42 CKT, WH, 84 IN, 250A</t>
  </si>
  <si>
    <t>0M-RPP1NQ42844</t>
  </si>
  <si>
    <t>NQ, 42 CKT, WH, 84 IN, 400A</t>
  </si>
  <si>
    <t>0M-RPP1NQ42892</t>
  </si>
  <si>
    <t>NQ, 42 CKT, BLK, 89 IN, 250A</t>
  </si>
  <si>
    <t>0M-RPP1NQ42894</t>
  </si>
  <si>
    <t>NQ, 42 CKT, BLK, 89 IN, 400A</t>
  </si>
  <si>
    <t>0M-RPP1NQ84842</t>
  </si>
  <si>
    <t>NQ, 84 CKT, WH, 84 IN, 250A</t>
  </si>
  <si>
    <t>0M-RPP1NQ84844</t>
  </si>
  <si>
    <t>NQ, 84 CKT, WH, 84 IN, 400A</t>
  </si>
  <si>
    <t>0M-RPP1NQ84892</t>
  </si>
  <si>
    <t>NQ, 84 CKT, BLK, 89 IN, 250A</t>
  </si>
  <si>
    <t>0M-RPP1NQ84894</t>
  </si>
  <si>
    <t>NQ, 84 CKT, BLK, 89 IN, 400A</t>
  </si>
  <si>
    <t>0M-RPP22X42842</t>
  </si>
  <si>
    <t>0M-RPP22X42844</t>
  </si>
  <si>
    <t>0M-RPP22X42892</t>
  </si>
  <si>
    <t>0M-RPP22X42894</t>
  </si>
  <si>
    <t>0M-RPP22XNA84</t>
  </si>
  <si>
    <t>RPP W/ ONLY 1 IP2X, WH, 84 IN</t>
  </si>
  <si>
    <t>0M-RPP22XNA89</t>
  </si>
  <si>
    <t>RPP W/ ONLY 1 IP2X, BLK, 89 IN</t>
  </si>
  <si>
    <t>0M-RPP2M251</t>
  </si>
  <si>
    <t>LSI, 2M, 250A, 100%, 65kA</t>
  </si>
  <si>
    <t>0M-RPP2M251T</t>
  </si>
  <si>
    <t>LSI, 2M, 250A, 100%, 65kA, INJ TST</t>
  </si>
  <si>
    <t>0M-RPP2M258</t>
  </si>
  <si>
    <t>LSI, 2M, 250A, 80%, 65kA</t>
  </si>
  <si>
    <t>0M-RPP2M258T</t>
  </si>
  <si>
    <t>LSI, 2M, 250A, 80%, 65kA, INJ TST</t>
  </si>
  <si>
    <t>0M-RPP2M401</t>
  </si>
  <si>
    <t>LSI, 2M, 400A, 100%, 65kA</t>
  </si>
  <si>
    <t>0M-RPP2M401T</t>
  </si>
  <si>
    <t>LSI, 2M, 400A, 100%, 65kA, INJ TST</t>
  </si>
  <si>
    <t>0M-RPP2M408</t>
  </si>
  <si>
    <t>LSI, 2M, 400A, 80%, 65kA</t>
  </si>
  <si>
    <t>0M-RPP2M408T</t>
  </si>
  <si>
    <t>LSI, 2M, 400A, 80%, 65kA, INJ TST</t>
  </si>
  <si>
    <t>0M-RPP2MNAJ</t>
  </si>
  <si>
    <t>1 SRC ONLY 250A</t>
  </si>
  <si>
    <t>0M-RPP2MNAL</t>
  </si>
  <si>
    <t>1 SRC ONLY 400A</t>
  </si>
  <si>
    <t>0M-RPP2NF42892</t>
  </si>
  <si>
    <t>0M-RPP2NF42894</t>
  </si>
  <si>
    <t>0M-RPP2NFNA89</t>
  </si>
  <si>
    <t>RPP W/ ONLY 1 NF, BLK, 89 IN</t>
  </si>
  <si>
    <t>0M-RPP2NQ42842</t>
  </si>
  <si>
    <t>0M-RPP2NQ42844</t>
  </si>
  <si>
    <t>0M-RPP2NQ42892</t>
  </si>
  <si>
    <t>0M-RPP2NQ42894</t>
  </si>
  <si>
    <t>0M-RPP2NQNA84</t>
  </si>
  <si>
    <t>RPP W/ ONLY 1 NQ, WH, 84 IN</t>
  </si>
  <si>
    <t>0M-RPP2NQNA89</t>
  </si>
  <si>
    <t>0M-RPP92M251</t>
  </si>
  <si>
    <t>LSI, 2M89, 250A, 100%, 65kA</t>
  </si>
  <si>
    <t>0M-RPP92M251T</t>
  </si>
  <si>
    <t>LSI, 2M89, 250A, 100%, 65kA, INJ TST</t>
  </si>
  <si>
    <t>0M-RPP92M258</t>
  </si>
  <si>
    <t>LSI, 2M89, 250A, 80%, 65kA</t>
  </si>
  <si>
    <t>0M-RPP92M258T</t>
  </si>
  <si>
    <t>LSI, 2M89, 250A, 80%, 65kA, INJ TST</t>
  </si>
  <si>
    <t>0M-RPP92M401</t>
  </si>
  <si>
    <t>LSI, 2M89, 400A, 100%, 65kA</t>
  </si>
  <si>
    <t>0M-RPP92M401T</t>
  </si>
  <si>
    <t>LSI, 2M89, 400A, 100%, 65kA, INJ TST</t>
  </si>
  <si>
    <t>0M-RPP92M408</t>
  </si>
  <si>
    <t>LSI, 2M89, 400A, 80%, 65kA</t>
  </si>
  <si>
    <t>0M-RPP92M408T</t>
  </si>
  <si>
    <t>LSI, 2M89, 400A, 80%, 65kA, INJ TST</t>
  </si>
  <si>
    <t>0M-RPP92MNAJ</t>
  </si>
  <si>
    <t>1 SRC ONLY 250A 89</t>
  </si>
  <si>
    <t>0M-RPP92MNAL</t>
  </si>
  <si>
    <t>1 SRC ONLY 400A 89</t>
  </si>
  <si>
    <t>0M-RPPD2X42842</t>
  </si>
  <si>
    <t>IP2X, 42 CKT, WH, 84 IN - SHR SRC 250A</t>
  </si>
  <si>
    <t>0M-RPPD2X42844</t>
  </si>
  <si>
    <t>IP2X, 42 CKT, WH, 84 IN - SHR SRC 400A</t>
  </si>
  <si>
    <t>0M-RPPD2X42892</t>
  </si>
  <si>
    <t>IP2X, 42 CKT, BLK, 89 IN - SHR SRC 250A</t>
  </si>
  <si>
    <t>0M-RPPD2X42894</t>
  </si>
  <si>
    <t>IP2X, 42 CKT, BLK, 89 IN - SHR SRC 400A</t>
  </si>
  <si>
    <t>0M-RPPDNF42892</t>
  </si>
  <si>
    <t>NF, 42 CKT, BLK, 89 IN - SHR SRC 250A</t>
  </si>
  <si>
    <t>0M-RPPDNF42894</t>
  </si>
  <si>
    <t>NF, 42 CKT, BLK, 89 IN - SHR SRC 400A</t>
  </si>
  <si>
    <t>0M-RPPDNQ42842</t>
  </si>
  <si>
    <t>NQ, 42 CKT, WH, 84 IN - SHR SRC 250A</t>
  </si>
  <si>
    <t>0M-RPPDNQ42844</t>
  </si>
  <si>
    <t>NQ, 42 CKT, WH, 84 IN - SHR SRC 400A</t>
  </si>
  <si>
    <t>0M-RPPDNQ42892</t>
  </si>
  <si>
    <t>NQ, 42 CKT, BLK, 89 IN - SHR SRC 250A</t>
  </si>
  <si>
    <t>0M-RPPDNQ42894</t>
  </si>
  <si>
    <t>NQ, 42 CKT, BLK, 89 IN - SHR SRC 400A</t>
  </si>
  <si>
    <t>0M-RPPISGND</t>
  </si>
  <si>
    <t>RPP ISOLATED GROUND</t>
  </si>
  <si>
    <t>0M-RPPMMCH21</t>
  </si>
  <si>
    <t>MECHANICAL LUG 250A INPUT (1CB)</t>
  </si>
  <si>
    <t>0M-RPPMMCH21C</t>
  </si>
  <si>
    <t>MECHANICAL LUG 250A COPPER INPUT (1CB)</t>
  </si>
  <si>
    <t>0M-RPPMMCH22</t>
  </si>
  <si>
    <t>MECHANICAL LUG 250A INPUT (2CB)</t>
  </si>
  <si>
    <t>0M-RPPMMCH22C</t>
  </si>
  <si>
    <t>MECHANICAL LUG 250A COPPER INPUT (2CB)</t>
  </si>
  <si>
    <t>0M-RPPMMCH41</t>
  </si>
  <si>
    <t>MECHANICAL LUG 400A INPUT (1CB)</t>
  </si>
  <si>
    <t>0M-RPPMMCH42</t>
  </si>
  <si>
    <t>MECHANICAL LUG 400A INPUT (2CB)</t>
  </si>
  <si>
    <t>0M-RPPMMCO21</t>
  </si>
  <si>
    <t>COMPRESSION LUG 250A INPUT (1CB)</t>
  </si>
  <si>
    <t>0M-RPPMMCO22</t>
  </si>
  <si>
    <t>COMPRESSION LUG 250A INPUT (2CB)</t>
  </si>
  <si>
    <t>0M-RPPMMCO41</t>
  </si>
  <si>
    <t>COMPRESSION LUG 400A INPUT (1CB)</t>
  </si>
  <si>
    <t>0M-RPPMMCO42</t>
  </si>
  <si>
    <t>COMPRESSION LUG 400A INPUT (2CB)</t>
  </si>
  <si>
    <t>0M-RPPSNF42842</t>
  </si>
  <si>
    <t>NF, 42 CKT, WH, 84 IN, 250A</t>
  </si>
  <si>
    <t>0M-RPPSNF42844</t>
  </si>
  <si>
    <t>NF, 42 CKT, WH, 84 IN, 400A</t>
  </si>
  <si>
    <t>0M-RPPSNF84842</t>
  </si>
  <si>
    <t>NF, 84 CKT, WH, 84 IN, 250A</t>
  </si>
  <si>
    <t>0M-RPPSNF84844</t>
  </si>
  <si>
    <t>NF, 84 CKT, WH, 84 IN, 400A</t>
  </si>
  <si>
    <t>0M-RPPSPD2</t>
  </si>
  <si>
    <t>SPD OPTION (208V)</t>
  </si>
  <si>
    <t>0M-RPPSPD4</t>
  </si>
  <si>
    <t>SPD OPTION (408V)</t>
  </si>
  <si>
    <t>0M-RPPT2X42842</t>
  </si>
  <si>
    <t>0M-RPPT2X42844</t>
  </si>
  <si>
    <t>0M-RPPT2X42892</t>
  </si>
  <si>
    <t>0M-RPPT2X42894</t>
  </si>
  <si>
    <t>0M-RPPTNF42892</t>
  </si>
  <si>
    <t>0M-RPPTNF42894</t>
  </si>
  <si>
    <t>0M-RPPTNQ42842</t>
  </si>
  <si>
    <t>0M-RPPTNQ42844</t>
  </si>
  <si>
    <t>0M-RPPTNQ42892</t>
  </si>
  <si>
    <t>0M-RPPTNQ42894</t>
  </si>
  <si>
    <t>0M-SPD208V</t>
  </si>
  <si>
    <t>208Y/120V, 3-PH SPD 240KA</t>
  </si>
  <si>
    <t>0M-SPD400V</t>
  </si>
  <si>
    <t>480Y/277V, 3-PH SPD 240KA</t>
  </si>
  <si>
    <t>0M-STESK001</t>
  </si>
  <si>
    <t>SEISMIC KIT STS 200/400A IBC2009 OSHPD</t>
  </si>
  <si>
    <t>0M-STESK002</t>
  </si>
  <si>
    <t>SEISMIC KIT STS 600A IBC2009 OSHPD</t>
  </si>
  <si>
    <t>0G-ISX-150-UM-EN</t>
  </si>
  <si>
    <t>APC ISX 150 KW PDU USER MANUAL</t>
  </si>
  <si>
    <t>0G-ISX-B-UM-80</t>
  </si>
  <si>
    <t>GEN ISX 80K TYPE B USERS MANUAL</t>
  </si>
  <si>
    <t>0G-ISX-B-UM-80-INT</t>
  </si>
  <si>
    <t>GEN ISX 80K TYPE B USERS MANUAL INTL</t>
  </si>
  <si>
    <t>0G-PD60F6FK1</t>
  </si>
  <si>
    <t>TYPE C PDU INCL. 208V ISOLATION TRANSFORMER</t>
  </si>
  <si>
    <t>0G-PDPB150G6F</t>
  </si>
  <si>
    <t>ASSY 84P PDU GENERIC UNIT</t>
  </si>
  <si>
    <t>0G-PSX-B-UM-EN</t>
  </si>
  <si>
    <t>InfraStruXure Type B User Manual</t>
  </si>
  <si>
    <t>0G-PSX-B-UM-INTL-EN</t>
  </si>
  <si>
    <t>INFRASTRUXURE TYPE B USER MANUAL</t>
  </si>
  <si>
    <t>0G-PSX-C-UM-EN</t>
  </si>
  <si>
    <t>INFRASTRUXURE TYPE C DISTRIBUTION USER MANUAL</t>
  </si>
  <si>
    <t>0L1108</t>
  </si>
  <si>
    <t>MANUAL 80KW- HARDCOPY TYPE B PSX</t>
  </si>
  <si>
    <t>0M-0182-005</t>
  </si>
  <si>
    <t>CORDSET #12 5WIRE W/L21-20 5 FOOT</t>
  </si>
  <si>
    <t>0M-0182-007</t>
  </si>
  <si>
    <t>CORDSET #12 5WIRE W/L21-20 7FOOT</t>
  </si>
  <si>
    <t>0M-0182-009</t>
  </si>
  <si>
    <t>CORDSET #12 5WIRE W/L21-20 9FOOT</t>
  </si>
  <si>
    <t>0M-0182-011</t>
  </si>
  <si>
    <t>CORDSET #12 5WIRE W/L21-20 11FOOT</t>
  </si>
  <si>
    <t>0M-0182-013</t>
  </si>
  <si>
    <t>CORDSET #12 5WIRE W/L21-20 13FOOT</t>
  </si>
  <si>
    <t>0M-0182-015</t>
  </si>
  <si>
    <t>CORDSET #12 5WIRE W/L21-20 15FOOT</t>
  </si>
  <si>
    <t>0M-0182-017</t>
  </si>
  <si>
    <t>CORDSET #12 5WIRE W/L21-20 17FOOT</t>
  </si>
  <si>
    <t>0M-0182-019</t>
  </si>
  <si>
    <t>CORDSET #12 5WIRE W/L21-20 19FOOT</t>
  </si>
  <si>
    <t>0M-0182-021</t>
  </si>
  <si>
    <t>CORDSET #12 5WIRE W/L21-20 21FOOT</t>
  </si>
  <si>
    <t>0M-0182-023</t>
  </si>
  <si>
    <t>CORDSET #12 5WIRE W/L21-20 23FOOT</t>
  </si>
  <si>
    <t>0M-0182-025</t>
  </si>
  <si>
    <t>CORDSET #12 5WIRE W/L21-20 25FOOT</t>
  </si>
  <si>
    <t>0M-0182-027</t>
  </si>
  <si>
    <t>CORDSET #12 5WIRE W/L21-20 27FOOT</t>
  </si>
  <si>
    <t>0M-0182-029</t>
  </si>
  <si>
    <t>CORDSET #12 5WIRE W/L21-20 29FOOT</t>
  </si>
  <si>
    <t>0M-0182-031</t>
  </si>
  <si>
    <t>CORDSET #12 5WIRE W/L21-20 31FOOT</t>
  </si>
  <si>
    <t>0M-0182-033</t>
  </si>
  <si>
    <t>CORDSET #12 5WIRE W/L21-20 33FOOT</t>
  </si>
  <si>
    <t>0M-0182-035</t>
  </si>
  <si>
    <t>CORDSET #12 5WIRE W/L21-20 35FOOT</t>
  </si>
  <si>
    <t>0M-0182-037</t>
  </si>
  <si>
    <t>CORDSET #12 5WIRE W/L21-20 37FOOT</t>
  </si>
  <si>
    <t>0M-0182-039</t>
  </si>
  <si>
    <t>CORDSET #12 5WIRE W/L21-20 39FOOT</t>
  </si>
  <si>
    <t>0M-0182-041</t>
  </si>
  <si>
    <t>CORDSET #12 5WIRE W/L21-20 41FOOT</t>
  </si>
  <si>
    <t>0M-0182-043</t>
  </si>
  <si>
    <t>CORDSET #12 5WIRE W/L21-20 43FOOT</t>
  </si>
  <si>
    <t>0M-0182-045</t>
  </si>
  <si>
    <t>CORDSET #12 5WIRE W/L21-20 45FOOT</t>
  </si>
  <si>
    <t>0M-0182-047</t>
  </si>
  <si>
    <t>CORDSET #12 5WIRE W/L21-20 47FOOT</t>
  </si>
  <si>
    <t>0M-0182-049</t>
  </si>
  <si>
    <t>CORDSET #12 5WIRE W/L21-20 49FOOT</t>
  </si>
  <si>
    <t>0M-0182-051</t>
  </si>
  <si>
    <t>CORDSET #12 5WIRE W/L21-20 51FOOT</t>
  </si>
  <si>
    <t>0M-0182-053</t>
  </si>
  <si>
    <t>CORDSET #12 5WIRE W/L21-20 53FOOT</t>
  </si>
  <si>
    <t>0M-0182-055</t>
  </si>
  <si>
    <t>CORDSET #12 5WIRE W/L21-20 55FOOT</t>
  </si>
  <si>
    <t>0M-0182-057</t>
  </si>
  <si>
    <t>CORDSET #12 5WIRE W/L21-20 57FOOT</t>
  </si>
  <si>
    <t>0M-0182-059</t>
  </si>
  <si>
    <t>CORDSET #12 5WIRE W/L21-20 59FOOT</t>
  </si>
  <si>
    <t>0M-0182-061</t>
  </si>
  <si>
    <t>CORDSET #12 5WIRE W/L21-20 61FOOT</t>
  </si>
  <si>
    <t>0M-0182-063</t>
  </si>
  <si>
    <t>CORDSET #12 5WIRE W/L21-20 63FOOT</t>
  </si>
  <si>
    <t>0M-0211-061</t>
  </si>
  <si>
    <t>CORDSET #10 5WIRE W/L21-20 61 FOOT</t>
  </si>
  <si>
    <t>0M-0211-063</t>
  </si>
  <si>
    <t>CORDSET #10 5WIRE W/L21-20 63 FOOT</t>
  </si>
  <si>
    <t>0M-0211-065</t>
  </si>
  <si>
    <t>CORDSET #10 5WIRE W/L21-20 65 FOOT</t>
  </si>
  <si>
    <t>0M-0211-067</t>
  </si>
  <si>
    <t>CORDSET #10 5WIRE W/L21-20 67FOOT</t>
  </si>
  <si>
    <t>0M-0211-069</t>
  </si>
  <si>
    <t>CORDSET #10 5WIRE W/L21-20 69FOOT</t>
  </si>
  <si>
    <t>0M-0211-071</t>
  </si>
  <si>
    <t>CORDSET #10 5WIRE W/L21-20 71FOOT</t>
  </si>
  <si>
    <t>0M-0211-073</t>
  </si>
  <si>
    <t>CORDSET #10 5WIRE W/L21-20 73FOOT</t>
  </si>
  <si>
    <t>0M-0211-075</t>
  </si>
  <si>
    <t>CORDSET #10 5WIRE W/L21-20 75FOOT</t>
  </si>
  <si>
    <t>0M-0217</t>
  </si>
  <si>
    <t>BRANCH CURRENT MONITORING 21 POLE</t>
  </si>
  <si>
    <t>0M-0218</t>
  </si>
  <si>
    <t>S/A BLANK PNL 1P CKTBRK NAM PSX-PDU</t>
  </si>
  <si>
    <t>0M-0219</t>
  </si>
  <si>
    <t>ASSY CKT BRKR TESTED 20A 2POLE</t>
  </si>
  <si>
    <t>0M-1292</t>
  </si>
  <si>
    <t>KIT PSX-PDU BLACK EXTERIOR</t>
  </si>
  <si>
    <t>0M-1295</t>
  </si>
  <si>
    <t>BLANKING PANEL 1 POLE 230V PSX-PDU</t>
  </si>
  <si>
    <t>0M-1699</t>
  </si>
  <si>
    <t>KIT PSX-PDU TYPE C BLACK EXTERIOR</t>
  </si>
  <si>
    <t>0M-1705</t>
  </si>
  <si>
    <t>S/A TESTED BRK 1P 32A ABB SMISS</t>
  </si>
  <si>
    <t>0M-1707</t>
  </si>
  <si>
    <t>S/A ELCB 2P 32A OVERCURRENT 30MA LEAK</t>
  </si>
  <si>
    <t>0M-2299</t>
  </si>
  <si>
    <t>S/A CKT BRKR 2P 30A 10K UL</t>
  </si>
  <si>
    <t>0M-2322-005</t>
  </si>
  <si>
    <t>CORDSET 4.0MM 3W W/32A IEC309R 5FOOT</t>
  </si>
  <si>
    <t>0M-2322-007</t>
  </si>
  <si>
    <t>CORDSET 4.0MM 3W W/32A IEC309R 7FT</t>
  </si>
  <si>
    <t>0M-2322-009</t>
  </si>
  <si>
    <t>CORDSET 4.0MM 3W W/32A IEC309R 9 FT</t>
  </si>
  <si>
    <t>0M-2322-011</t>
  </si>
  <si>
    <t>CORDSET 4.0MM 3W W/32A IEC309R 11FT</t>
  </si>
  <si>
    <t>0M-2322-013</t>
  </si>
  <si>
    <t>CORDSET 4.0MM 3W W/32A IEC309R 13 FT</t>
  </si>
  <si>
    <t>0M-2322-015</t>
  </si>
  <si>
    <t>CORDSET 4.0MM 3W W/32A IEC309R 15FT</t>
  </si>
  <si>
    <t>0M-2322-017</t>
  </si>
  <si>
    <t>CORDSET 4.0MM 3W W/32A IEC309R 17 FT</t>
  </si>
  <si>
    <t>0M-2322-019</t>
  </si>
  <si>
    <t>CORDSET 4.0MM 3W W/32A IEC309R 19FT</t>
  </si>
  <si>
    <t>0M-2322-021</t>
  </si>
  <si>
    <t>CORDSET 4.0MM 3W W/32A IEC309R 21 FT</t>
  </si>
  <si>
    <t>0M-2322-023</t>
  </si>
  <si>
    <t>CORDSET 4.0MM 3W W/32A IEC309R 23FT</t>
  </si>
  <si>
    <t>0M-2322-025</t>
  </si>
  <si>
    <t>CORDSET 4.0MM 3W W/32A IEC309R 25 FT</t>
  </si>
  <si>
    <t>0M-2322-027</t>
  </si>
  <si>
    <t>CORDSET 4.0MM 3W W/32A IEC309R 27FT</t>
  </si>
  <si>
    <t>0M-2322-029</t>
  </si>
  <si>
    <t>CORDSET 4.0MM 3W W/32A IEC309R 29 FT</t>
  </si>
  <si>
    <t>0M-2322-031</t>
  </si>
  <si>
    <t>CORDSET 4.0MM 3W W/32A IEC309R 31FT</t>
  </si>
  <si>
    <t>0M-2322-033</t>
  </si>
  <si>
    <t>CORDSET 4.0MM 3W W/32A IEC309R 33 FT</t>
  </si>
  <si>
    <t>0M-2322-035</t>
  </si>
  <si>
    <t>CORDSET 4.0MM 3W W/32A IEC309R 35FT</t>
  </si>
  <si>
    <t>0M-2322-037</t>
  </si>
  <si>
    <t>CORDSET 4.0MM 3W W.32A IEC309R 37 FT</t>
  </si>
  <si>
    <t>0M-2322-039</t>
  </si>
  <si>
    <t>CORDSET 4.0MM 3W W/32A IEC309R 39FT</t>
  </si>
  <si>
    <t>0M-2322-041</t>
  </si>
  <si>
    <t>CORDSET 4.0MM 3W W/32A IEC309R 41 FT</t>
  </si>
  <si>
    <t>0M-2322-043</t>
  </si>
  <si>
    <t>CORDSET 4.0MM 3W W/32A IEC309R 43FT</t>
  </si>
  <si>
    <t>0M-2322-045</t>
  </si>
  <si>
    <t>CORDSET 4.0MM 3W W/32A IEC309R 45 FT</t>
  </si>
  <si>
    <t>0M-2322-047</t>
  </si>
  <si>
    <t>CORDSET 4.0MM 3W W/32A IEC309R 47FT</t>
  </si>
  <si>
    <t>0M-2322-049</t>
  </si>
  <si>
    <t>CORDSET 4.0MM 3W W/32A IEC309R 49FT</t>
  </si>
  <si>
    <t>0M-2322-051</t>
  </si>
  <si>
    <t>CORDSET 4.0MM 3W W/32A IEC309R 51FT</t>
  </si>
  <si>
    <t>0M-2322-053</t>
  </si>
  <si>
    <t>CORDSET 4.0MM 3W W/32A IEC309R 53FT</t>
  </si>
  <si>
    <t>0M-2322-055</t>
  </si>
  <si>
    <t>CORDSET 4.0MM 3W W/32A IEC309R 55FT</t>
  </si>
  <si>
    <t>0M-2322-057</t>
  </si>
  <si>
    <t>CORDSET 4.0MM 3W W/32A IEC309R 57FT</t>
  </si>
  <si>
    <t>0M-2322-059</t>
  </si>
  <si>
    <t>CORDSET 4.0MM 3W W/32A IEC309R 59FT</t>
  </si>
  <si>
    <t>0M-2322-061</t>
  </si>
  <si>
    <t>CORDSET 4.0MM 3W W/32A IEC309R 61FT</t>
  </si>
  <si>
    <t>0M-2322-063</t>
  </si>
  <si>
    <t>CORDSET 4.0MM 3W W/32A IEC309R 63FT</t>
  </si>
  <si>
    <t>0M-2323-005</t>
  </si>
  <si>
    <t>CORDSET #10 3WIRE W/L6-30R 5 FOOT</t>
  </si>
  <si>
    <t>0M-2323-007</t>
  </si>
  <si>
    <t>CORDSET #10 3 WIRE W/L6-30R 7 FOOT</t>
  </si>
  <si>
    <t>0M-2323-009</t>
  </si>
  <si>
    <t>CORDSET #10 3 WIRE W/L6-30R 9 FOOT</t>
  </si>
  <si>
    <t>0M-2323-011</t>
  </si>
  <si>
    <t>CORDSET #10 3 WIRE W/L6-30R 11 FOOT</t>
  </si>
  <si>
    <t>0M-2323-013</t>
  </si>
  <si>
    <t>CORDSET #10 3 WIRE W/L6-30R 13 FOOT</t>
  </si>
  <si>
    <t>0M-2323-015</t>
  </si>
  <si>
    <t>CORDSET #10 3 WIRE W/L6-30R 15 FOOT</t>
  </si>
  <si>
    <t>0M-2323-017</t>
  </si>
  <si>
    <t>CORDSET #10 3 WIRE W/L6-30R 17 FOOT</t>
  </si>
  <si>
    <t>0M-2323-019</t>
  </si>
  <si>
    <t>CORDSET #10 3 WIRE W/L6-30R 19 FOOT</t>
  </si>
  <si>
    <t>0M-2323-021</t>
  </si>
  <si>
    <t>CORDSET #10 3 WIRE W/L6-30R 21 FOOT</t>
  </si>
  <si>
    <t>0M-2323-023</t>
  </si>
  <si>
    <t>CORDSET #10 3 WIRE W/L6-30R 23 FOOT</t>
  </si>
  <si>
    <t>0M-2323-025</t>
  </si>
  <si>
    <t>CORDSET #10 3 WIRE W/L6-30R 25 FOOT</t>
  </si>
  <si>
    <t>0M-2323-027</t>
  </si>
  <si>
    <t>CORDSET #10 3 WIRE W/L6-30R 27 FOOT</t>
  </si>
  <si>
    <t>0M-2323-029</t>
  </si>
  <si>
    <t>CORDSET #10 3 WIRE W/L6-30R 29 FOOT</t>
  </si>
  <si>
    <t>0M-2323-031</t>
  </si>
  <si>
    <t>CORDSET #10 3 WIRE W/L6-30R 31 FOOT</t>
  </si>
  <si>
    <t>0M-2323-033</t>
  </si>
  <si>
    <t>CORDSET #10 3 WIRE W/L6-30R 33 FOOT</t>
  </si>
  <si>
    <t>0M-2323-035</t>
  </si>
  <si>
    <t>CORDSET #10 3 WIRE W/L6-30R 35 FOOT</t>
  </si>
  <si>
    <t>0M-2323-037</t>
  </si>
  <si>
    <t>CORDSET #10 3 WIRE W/L6-30R 37 FOOT</t>
  </si>
  <si>
    <t>0M-2323-039</t>
  </si>
  <si>
    <t>CORDSET #10 3 WIRE W/L6-30R 39 FOOT</t>
  </si>
  <si>
    <t>0M-2323-041</t>
  </si>
  <si>
    <t>CORDSET #10 3 WIRE W/L6-30R 41 FOOT</t>
  </si>
  <si>
    <t>0M-2323-043</t>
  </si>
  <si>
    <t>CORDSET #10 3 WIRE W/L6-30R 43 FOOT</t>
  </si>
  <si>
    <t>0M-2323-045</t>
  </si>
  <si>
    <t>CORDSET #10 3 WIRE W/L6-30R 45 FOOT</t>
  </si>
  <si>
    <t>0M-2323-047</t>
  </si>
  <si>
    <t>CORDSET #10 3 WIRE W/L6-30R 47 FOOT</t>
  </si>
  <si>
    <t>0M-2323-049</t>
  </si>
  <si>
    <t>CORDSET #10 3 WIRE W/L6-30R 49 FOOT</t>
  </si>
  <si>
    <t>0M-2323-051</t>
  </si>
  <si>
    <t>CORDSET #10 3 WIRE W/L6-30R 51 FOOT</t>
  </si>
  <si>
    <t>0M-2323-053</t>
  </si>
  <si>
    <t>CORDSET #10 3 WIRE W/L6-30R 53 FOOT</t>
  </si>
  <si>
    <t>0M-2323-055</t>
  </si>
  <si>
    <t>CORDSET #10 3 WIRE W/L6-30R 55 FOOT</t>
  </si>
  <si>
    <t>0M-2323-057</t>
  </si>
  <si>
    <t>CORDSET #10 3 WIRE W/L6-30R 57 FOOT</t>
  </si>
  <si>
    <t>0M-2323-059</t>
  </si>
  <si>
    <t>CORDSET #10 3 WIRE W/L6-30R 59 FOOT</t>
  </si>
  <si>
    <t>0M-2323-061</t>
  </si>
  <si>
    <t>CORDSET #10 3 WIRE W/L6-30R 61 FOOT</t>
  </si>
  <si>
    <t>0M-2323-063</t>
  </si>
  <si>
    <t>CORDSET #10 3 WIRE W/L6-30R 63 FOOT</t>
  </si>
  <si>
    <t>0M-2349</t>
  </si>
  <si>
    <t>KIT LABEL PSX SYSTEM &amp; RACK ID</t>
  </si>
  <si>
    <t>0M-2600</t>
  </si>
  <si>
    <t>LOAD TEST PORT 80KW PSX-PDU 120V</t>
  </si>
  <si>
    <t>0M-2601</t>
  </si>
  <si>
    <t>KIT 80KW PSX-PDU BLACK EXTERIOR</t>
  </si>
  <si>
    <t>0M-2602</t>
  </si>
  <si>
    <t>THREE POLE TESTED 100A CKT BREAKER</t>
  </si>
  <si>
    <t>0M-2603</t>
  </si>
  <si>
    <t>ASSY THREE POLE TESTED 80A CKT BREAKER</t>
  </si>
  <si>
    <t>0M-2604</t>
  </si>
  <si>
    <t>DUAL FEED OPTION FOR 80KW TYPE B PSX-PDU</t>
  </si>
  <si>
    <t>0M-2606</t>
  </si>
  <si>
    <t>DUAL FEED CROSSTIE OPTION 80KW XFMR</t>
  </si>
  <si>
    <t>0M-2609</t>
  </si>
  <si>
    <t>UNDER FLOOR INPUT SINGLE FEED 80KW PSX-PDU</t>
  </si>
  <si>
    <t>0M-2610</t>
  </si>
  <si>
    <t>UNDER FLOOR INPUT DUAL FEED 80KW PSX-PDU</t>
  </si>
  <si>
    <t>0M-2615-001</t>
  </si>
  <si>
    <t>S/A CORDSET 80A SUBFEED 1 PSX-RDP13 OH IEC309</t>
  </si>
  <si>
    <t>0M-2615-002</t>
  </si>
  <si>
    <t>S/A CORDSET 80A SUBFEED 2 PSX-RDP13 OH IEC309</t>
  </si>
  <si>
    <t>0M-2615-003</t>
  </si>
  <si>
    <t>S/A CORDSET 80A SUBFEED 3 PSX-RDP13 OH IEC309</t>
  </si>
  <si>
    <t>0M-2615-004</t>
  </si>
  <si>
    <t>S/A CORDSET 80A SUBFEED 4 PSX-RDP13 OH IEC309</t>
  </si>
  <si>
    <t>0M-2686-023</t>
  </si>
  <si>
    <t>S/A CORDSET 16MM 5W 63A IEC309P 23FOOT</t>
  </si>
  <si>
    <t>0M-2690</t>
  </si>
  <si>
    <t>S/A UNDERFLOOR FEED FOR CROSSTIE 80KW NAM</t>
  </si>
  <si>
    <t>0M-2698</t>
  </si>
  <si>
    <t>S/A LOAD TEST PORT 80KW\ PSX-PDU 230V</t>
  </si>
  <si>
    <t>0M-2868</t>
  </si>
  <si>
    <t>S/A TESTED BRKR 3P1S 63A ABB SMISS</t>
  </si>
  <si>
    <t>0M-2979</t>
  </si>
  <si>
    <t>ASSY RDP RACK 42U 1000MM SIDE PANEL BLK</t>
  </si>
  <si>
    <t>0M-3037</t>
  </si>
  <si>
    <t>S/A PACKAGING RDP RACK TROUGH</t>
  </si>
  <si>
    <t>0M-3088</t>
  </si>
  <si>
    <t>S/A UNDER FLR FEED 480/600V SINGLE FEED PDU</t>
  </si>
  <si>
    <t>0M-3145</t>
  </si>
  <si>
    <t>S/A UNDER FLR FEED FOR SINGLE XLESS PDU</t>
  </si>
  <si>
    <t>0M-3145A</t>
  </si>
  <si>
    <t>0M-3147</t>
  </si>
  <si>
    <t>KIT BAT BLANK PANEL BLK SY3PH</t>
  </si>
  <si>
    <t>0M-3148</t>
  </si>
  <si>
    <t>KIT PM BLANK PANEL BLK SY3PH</t>
  </si>
  <si>
    <t>0M-3152</t>
  </si>
  <si>
    <t>DUAL FEED OPTION FOR TYPE B 80KW XLESS</t>
  </si>
  <si>
    <t>0M-3156</t>
  </si>
  <si>
    <t>S/A DUAL FEED CROSSTIE OPTN 80KW XLESS</t>
  </si>
  <si>
    <t>0M-3171</t>
  </si>
  <si>
    <t>KIT SINGLE FEED 80KW PDU NAM</t>
  </si>
  <si>
    <t>0M-4201</t>
  </si>
  <si>
    <t>LOAD TEST PORT</t>
  </si>
  <si>
    <t>0M-4256</t>
  </si>
  <si>
    <t>MULTI-BRANCH LOCKNUT &amp; BUSHING ASSEMBLY</t>
  </si>
  <si>
    <t>0M-4264</t>
  </si>
  <si>
    <t>3-POLE, 20A BOLT-ON SQUARE D BREAKER</t>
  </si>
  <si>
    <t>0M-4265</t>
  </si>
  <si>
    <t>1-POLE, 20A BOLT-ON SQUARE D BREAKER</t>
  </si>
  <si>
    <t>0M-4713</t>
  </si>
  <si>
    <t>S/A TESTED BRKR 3P 32A 230V ABB SMISS</t>
  </si>
  <si>
    <t>0M-4766</t>
  </si>
  <si>
    <t>KIT LOWER TERMINAL BLOCK OPTION</t>
  </si>
  <si>
    <t>0M-4768-005</t>
  </si>
  <si>
    <t>CORDSET 4MM 5W IEC309 32A 5 FT</t>
  </si>
  <si>
    <t>0M-4768-007</t>
  </si>
  <si>
    <t>CORDSET 4MM 5W IEC309 32A 7 FT</t>
  </si>
  <si>
    <t>0M-4768-009</t>
  </si>
  <si>
    <t>CORDSET 4MM 5W IEC309 32A 9 FT</t>
  </si>
  <si>
    <t>0M-4768-011</t>
  </si>
  <si>
    <t>CORDSET 4MM 5W IEC309 32A 11FT</t>
  </si>
  <si>
    <t>0M-4768-013</t>
  </si>
  <si>
    <t>CORDSET 4MM 5W IEC309 32A 13FT</t>
  </si>
  <si>
    <t>0M-4768-015</t>
  </si>
  <si>
    <t>CORDSET 4MM 5W IEC309 32A 15FT</t>
  </si>
  <si>
    <t>0M-4768-017</t>
  </si>
  <si>
    <t>CORDSET 4MM 5W IEC309 32A 17FT</t>
  </si>
  <si>
    <t>0M-4768-019</t>
  </si>
  <si>
    <t>CORDSET 4MM 5W IEC309 32A 19FT</t>
  </si>
  <si>
    <t>0M-4768-021</t>
  </si>
  <si>
    <t>CORDSET 4MM 5W IEC309 32A 21FT</t>
  </si>
  <si>
    <t>0M-4768-023</t>
  </si>
  <si>
    <t>CORDSET 4MM 5W IEC309 32A 23FT</t>
  </si>
  <si>
    <t>0M-4768-025</t>
  </si>
  <si>
    <t>CORDSET 4MM 5W IEC309 32A 25FT</t>
  </si>
  <si>
    <t>0M-4768-027</t>
  </si>
  <si>
    <t>CORDSET 4MM 5W IEC309 32A 27FT</t>
  </si>
  <si>
    <t>0M-4768-029</t>
  </si>
  <si>
    <t>CORDSET 4MM 5W IEC309 32A 29FT</t>
  </si>
  <si>
    <t>0M-4768-031</t>
  </si>
  <si>
    <t>CORDSET 4MM 5W IEC309 32A 31FT</t>
  </si>
  <si>
    <t>0M-4768-033</t>
  </si>
  <si>
    <t>CORDSET 4MM 5W IEC309 32A 33FT</t>
  </si>
  <si>
    <t>0M-4768-035</t>
  </si>
  <si>
    <t>CORDSET 4MM 5W IEC309 32A 35FT</t>
  </si>
  <si>
    <t>0M-4768-037</t>
  </si>
  <si>
    <t>CORDSET 4MM 5W IEC309 32A 37FT</t>
  </si>
  <si>
    <t>0M-4768-039</t>
  </si>
  <si>
    <t>CORDSET 4MM 5W IEC309 32A 39FT</t>
  </si>
  <si>
    <t>0M-4768-041</t>
  </si>
  <si>
    <t>CORDSET 4MM 5W IEC309 32A 41FT</t>
  </si>
  <si>
    <t>0M-4768-043</t>
  </si>
  <si>
    <t>CORDSET 4MM 5W IEC309 32A 43FT</t>
  </si>
  <si>
    <t>0M-4768-045</t>
  </si>
  <si>
    <t>CORDSET 4MM 5W IEC309 32A 45FT</t>
  </si>
  <si>
    <t>0M-4768-047</t>
  </si>
  <si>
    <t>CORDSET 4MM 5W IEC309 32A 47FT</t>
  </si>
  <si>
    <t>0M-4768-049</t>
  </si>
  <si>
    <t>CORDSET 4MM 5W IEC309 32A 49FT</t>
  </si>
  <si>
    <t>0M-4768-051</t>
  </si>
  <si>
    <t>CORDSET 4MM 5W IEC309 32A 51FT</t>
  </si>
  <si>
    <t>0M-4768-053</t>
  </si>
  <si>
    <t>CORDSET 4MM 5W IEC309 32A 53FT</t>
  </si>
  <si>
    <t>0M-4768-055</t>
  </si>
  <si>
    <t>CORDSET 4MM 5W IEC309 32A 55FT</t>
  </si>
  <si>
    <t>0M-4768-057</t>
  </si>
  <si>
    <t>CORDSET 4MM 5W IEC309 32A 57FT</t>
  </si>
  <si>
    <t>0M-4768-059</t>
  </si>
  <si>
    <t>CORDSET 4MM 5W IEC309 32A 59FT</t>
  </si>
  <si>
    <t>0M-4768-061</t>
  </si>
  <si>
    <t>CORDSET 4MM 5W IEC309 32A 61FT</t>
  </si>
  <si>
    <t>0M-4768-063</t>
  </si>
  <si>
    <t>CORDSET 4MM 5W IEC309 32A 63FT</t>
  </si>
  <si>
    <t>0M-5010</t>
  </si>
  <si>
    <t>ASSY ISX-20KH FINAL ITEMS</t>
  </si>
  <si>
    <t>0M-5011</t>
  </si>
  <si>
    <t>ASSY ISX-20KF FINAL ITEMS</t>
  </si>
  <si>
    <t>0M-5245</t>
  </si>
  <si>
    <t>ASSY TESTED CKT BRKR 3P 150A 120/240V PNL</t>
  </si>
  <si>
    <t>0M-5350-005</t>
  </si>
  <si>
    <t>TC 5WIRE W/L21-20 5 FOOT</t>
  </si>
  <si>
    <t>0M-5350-007</t>
  </si>
  <si>
    <t>TC 5WIRE W/L21-20 7FOOT</t>
  </si>
  <si>
    <t>0M-5350-009</t>
  </si>
  <si>
    <t>TC 5WIRE W/L21-20 9FOOT</t>
  </si>
  <si>
    <t>0M-5350-011</t>
  </si>
  <si>
    <t>TC 5WIRE W/L21-20 11FOOT</t>
  </si>
  <si>
    <t>0M-5350-013</t>
  </si>
  <si>
    <t>TC 5WIRE W/L21-20 13FOOT</t>
  </si>
  <si>
    <t>0M-5350-015</t>
  </si>
  <si>
    <t>TC 5WIRE W/L21-20 15FOOT</t>
  </si>
  <si>
    <t>0M-5350-017</t>
  </si>
  <si>
    <t>TC 5WIRE W/L21-20 17FOOT</t>
  </si>
  <si>
    <t>0M-5350-019</t>
  </si>
  <si>
    <t>TC 5WIRE W/L21-20 19FOOT</t>
  </si>
  <si>
    <t>0M-5350-021</t>
  </si>
  <si>
    <t>TC 5WIRE W/L21-20 21FOOT</t>
  </si>
  <si>
    <t>0M-5350-023</t>
  </si>
  <si>
    <t>TC 5WIRE W/L21-20 23FOOT</t>
  </si>
  <si>
    <t>0M-5350-025</t>
  </si>
  <si>
    <t>TC 5WIRE W/L21-20 25FOOT</t>
  </si>
  <si>
    <t>0M-5350-027</t>
  </si>
  <si>
    <t>TC 5WIRE W/L21-20 27FOOT</t>
  </si>
  <si>
    <t>0M-5350-029</t>
  </si>
  <si>
    <t>TC 5WIRE W/L21-20 29FOOT</t>
  </si>
  <si>
    <t>0M-5350-031</t>
  </si>
  <si>
    <t>TC 5WIRE W/L21-20 31FOOT</t>
  </si>
  <si>
    <t>0M-5350-033</t>
  </si>
  <si>
    <t>TC 5WIRE W/L21-20 33FOOT</t>
  </si>
  <si>
    <t>0M-5350-035</t>
  </si>
  <si>
    <t>TC 5WIRE W/L21-20 35FOOT</t>
  </si>
  <si>
    <t>0M-5350-037</t>
  </si>
  <si>
    <t>TC 5WIRE W/L21-20 37FOOT</t>
  </si>
  <si>
    <t>0M-5350-039</t>
  </si>
  <si>
    <t>TC 5WIRE W/L21-20 39FOOT</t>
  </si>
  <si>
    <t>0M-5350-041</t>
  </si>
  <si>
    <t>TC 5WIRE W/L21-20 41FOOT</t>
  </si>
  <si>
    <t>0M-5350-043</t>
  </si>
  <si>
    <t>TC 5WIRE W/L21-20 43FOOT</t>
  </si>
  <si>
    <t>0M-5350-045</t>
  </si>
  <si>
    <t>TC 5WIRE W/L21-20 45FOOT</t>
  </si>
  <si>
    <t>0M-5350-047</t>
  </si>
  <si>
    <t>TC 5WIRE W/L21-20 47FOOT</t>
  </si>
  <si>
    <t>0M-5350-049</t>
  </si>
  <si>
    <t>TC 5WIRE W/L21-20 49FOOT</t>
  </si>
  <si>
    <t>0M-5350-051</t>
  </si>
  <si>
    <t>TC 5WIRE W/L21-20 51FOOT</t>
  </si>
  <si>
    <t>0M-5350-053</t>
  </si>
  <si>
    <t>TC 5WIRE W/L21-20 53FOOT</t>
  </si>
  <si>
    <t>0M-5350-055</t>
  </si>
  <si>
    <t>TC 5WIRE W/L21-20 55FOOT</t>
  </si>
  <si>
    <t>0M-5350-057</t>
  </si>
  <si>
    <t>TC 5WIRE W/L21-20 57FOOT</t>
  </si>
  <si>
    <t>0M-5350-059</t>
  </si>
  <si>
    <t>TC 5WIRE W/L21-20 59FOOT</t>
  </si>
  <si>
    <t>0M-5350-061</t>
  </si>
  <si>
    <t>TC 5WIRE W/L21-20 61FOOT</t>
  </si>
  <si>
    <t>0M-5350-063</t>
  </si>
  <si>
    <t>TC 5WIRE W/L21-20 63FOOT</t>
  </si>
  <si>
    <t>0M-5350-065</t>
  </si>
  <si>
    <t>TC 5WIRE W/L21-20 65FOOT</t>
  </si>
  <si>
    <t>0M-5350-067</t>
  </si>
  <si>
    <t>TC 5WIRE W/L21-20 67FOOT</t>
  </si>
  <si>
    <t>0M-5350-069</t>
  </si>
  <si>
    <t>TC 5WIRE W/L21-20 69FOOT</t>
  </si>
  <si>
    <t>0M-5350-071</t>
  </si>
  <si>
    <t>TC 5WIRE W/L21-20 71FOOT</t>
  </si>
  <si>
    <t>0M-5350-073</t>
  </si>
  <si>
    <t>TC 5WIRE W/L21-20 73FOOT</t>
  </si>
  <si>
    <t>0M-5350-075</t>
  </si>
  <si>
    <t>TC 5WIRE W/L21-20 75FOOT</t>
  </si>
  <si>
    <t>0M-5351-061</t>
  </si>
  <si>
    <t>TC 5WIRE W/L21-30 61 FOOT</t>
  </si>
  <si>
    <t>0M-5351-063</t>
  </si>
  <si>
    <t>TC 5WIRE W/L21-30 63 FOOT</t>
  </si>
  <si>
    <t>0M-5351-065</t>
  </si>
  <si>
    <t>TC 5WIRE W/L21-30 65 FOOT</t>
  </si>
  <si>
    <t>0M-5351-067</t>
  </si>
  <si>
    <t>TC 5WIRE W/L21-30 67 FOOT</t>
  </si>
  <si>
    <t>0M-5351-069</t>
  </si>
  <si>
    <t>TC 5WIRE W/L21-30 69 FOOT</t>
  </si>
  <si>
    <t>0M-5351-071</t>
  </si>
  <si>
    <t>TC 5WIRE W/L21-30 71 FOOT</t>
  </si>
  <si>
    <t>0M-5351-073</t>
  </si>
  <si>
    <t>TC 5WIRE W/L21-30 73 FOOT</t>
  </si>
  <si>
    <t>0M-5352-005</t>
  </si>
  <si>
    <t>TC 4WIRE W/L15-30 5 FOOT</t>
  </si>
  <si>
    <t>0M-5352-007</t>
  </si>
  <si>
    <t>TC 4WIRE W/L15-30 7 FOOT</t>
  </si>
  <si>
    <t>0M-5352-009</t>
  </si>
  <si>
    <t>TC 4WIRE W/L15-30 9 FOOT</t>
  </si>
  <si>
    <t>0M-5352-011</t>
  </si>
  <si>
    <t>TC 4WIRE W/L15-30 11 FOOT</t>
  </si>
  <si>
    <t>0M-5352-013</t>
  </si>
  <si>
    <t>TC 4WIRE W/L15-30 13 FOOT</t>
  </si>
  <si>
    <t>0M-5352-015</t>
  </si>
  <si>
    <t>TC 4WIRE W/L15-30 15 FOOT</t>
  </si>
  <si>
    <t>0M-5352-017</t>
  </si>
  <si>
    <t>TC 4WIRE W/L15-30 17 FOOT</t>
  </si>
  <si>
    <t>0M-5352-019</t>
  </si>
  <si>
    <t>TC 4WIRE W/L15-30 19 FOOT</t>
  </si>
  <si>
    <t>0M-5352-021</t>
  </si>
  <si>
    <t>TC 4WIRE W/L15-30 21 FOOT</t>
  </si>
  <si>
    <t>0M-5352-023</t>
  </si>
  <si>
    <t>TC 4WIRE W/L15-30 23 FOOT</t>
  </si>
  <si>
    <t>0M-5352-025</t>
  </si>
  <si>
    <t>TC 4WIRE W/L15-30 25 FOOT</t>
  </si>
  <si>
    <t>0M-5352-027</t>
  </si>
  <si>
    <t>TC 4WIRE W/L15-30 27 FOOT</t>
  </si>
  <si>
    <t>0M-5352-029</t>
  </si>
  <si>
    <t>TC 4WIRE W/L15-30 29 FOOT</t>
  </si>
  <si>
    <t>0M-5352-031</t>
  </si>
  <si>
    <t>TC 4WIRE W/L15-30 31 FOOT</t>
  </si>
  <si>
    <t>0M-5352-033</t>
  </si>
  <si>
    <t>TC 4WIRE W/L15-30 33 FOOT</t>
  </si>
  <si>
    <t>0M-5352-035</t>
  </si>
  <si>
    <t>TC 4WIRE W/L15-30 35 FOOT</t>
  </si>
  <si>
    <t>0M-5352-037</t>
  </si>
  <si>
    <t>TC 4WIRE W/L15-30 37 FOOT</t>
  </si>
  <si>
    <t>0M-5352-039</t>
  </si>
  <si>
    <t>TC 4WIRE W/L15-30 39 FOOT</t>
  </si>
  <si>
    <t>0M-5352-041</t>
  </si>
  <si>
    <t>TC 4WIRE W/L15-30 41 FOOT</t>
  </si>
  <si>
    <t>0M-5352-043</t>
  </si>
  <si>
    <t>TC 4WIRE W/L15-30 43 FOOT</t>
  </si>
  <si>
    <t>0M-5352-045</t>
  </si>
  <si>
    <t>TC 4WIRE W/L15-30 45 FOOT</t>
  </si>
  <si>
    <t>0M-5352-047</t>
  </si>
  <si>
    <t>TC 4WIRE W/L15-30 47 FOOT</t>
  </si>
  <si>
    <t>0M-5352-049</t>
  </si>
  <si>
    <t>TC 4WIRE W/L15-30 49 FOOT</t>
  </si>
  <si>
    <t>0M-5352-051</t>
  </si>
  <si>
    <t>TC 4WIRE W/L15-30 51 FOOT</t>
  </si>
  <si>
    <t>0M-5352-053</t>
  </si>
  <si>
    <t>TC 4WIRE W/L15-30 53 FOOT</t>
  </si>
  <si>
    <t>0M-5352-055</t>
  </si>
  <si>
    <t>TC 4WIRE W/L15-30 55 FOOT</t>
  </si>
  <si>
    <t>0M-5352-057</t>
  </si>
  <si>
    <t>TC 4WIRE W/L15-30 57 FOOT</t>
  </si>
  <si>
    <t>0M-5352-059</t>
  </si>
  <si>
    <t>TC 4WIRE W/L15-30 59 FOOT</t>
  </si>
  <si>
    <t>0M-5353-005</t>
  </si>
  <si>
    <t>TC 4WIRE W/L14-30 5 FOOT</t>
  </si>
  <si>
    <t>0M-5353-007</t>
  </si>
  <si>
    <t>TC 4WIRE W/L14-30 7 FOOT</t>
  </si>
  <si>
    <t>0M-5353-009</t>
  </si>
  <si>
    <t>TC 4WIRE W/L14-30 9 FOOT</t>
  </si>
  <si>
    <t>0M-5353-011</t>
  </si>
  <si>
    <t>TC 4WIRE W/L14-30 11 FOOT</t>
  </si>
  <si>
    <t>0M-5353-013</t>
  </si>
  <si>
    <t>TC 4WIRE W/L14-30 13 FOOT</t>
  </si>
  <si>
    <t>0M-5353-015</t>
  </si>
  <si>
    <t>TC 4WIRE W/L14-30 15 FOOT</t>
  </si>
  <si>
    <t>0M-5353-017</t>
  </si>
  <si>
    <t>TC 4WIRE W/L14-30 17 FOOT</t>
  </si>
  <si>
    <t>0M-5353-019</t>
  </si>
  <si>
    <t>TC 4WIRE W/L14-30 19 FOOT</t>
  </si>
  <si>
    <t>0M-5353-021</t>
  </si>
  <si>
    <t>TC 4WIRE W/L14-30 21 FOOT</t>
  </si>
  <si>
    <t>0M-5353-023</t>
  </si>
  <si>
    <t>TC 4WIRE W/L14-30 23 FOOT</t>
  </si>
  <si>
    <t>0M-5353-025</t>
  </si>
  <si>
    <t>TC 4WIRE W/L14-30 25 FOOT</t>
  </si>
  <si>
    <t>0M-5353-027</t>
  </si>
  <si>
    <t>TC 4WIRE W/L14-30 27 FOOT</t>
  </si>
  <si>
    <t>0M-5353-029</t>
  </si>
  <si>
    <t>TC 4WIRE W/L14-30 29 FOOT</t>
  </si>
  <si>
    <t>0M-5353-031</t>
  </si>
  <si>
    <t>TC 4WIRE W/L14-30 31 FOOT</t>
  </si>
  <si>
    <t>0M-5353-033</t>
  </si>
  <si>
    <t>TC 4WIRE W/L14-30 33 FOOT</t>
  </si>
  <si>
    <t>0M-5353-035</t>
  </si>
  <si>
    <t>TC 4WIRE W/L14-30 35 FOOT</t>
  </si>
  <si>
    <t>0M-5353-037</t>
  </si>
  <si>
    <t>TC 4WIRE W/L14-30 37 FOOT</t>
  </si>
  <si>
    <t>0M-5353-039</t>
  </si>
  <si>
    <t>TC 4WIRE W/L14-30 39 FOOT</t>
  </si>
  <si>
    <t>0M-5353-041</t>
  </si>
  <si>
    <t>TC 4WIRE W/L14-30 41 FOOT</t>
  </si>
  <si>
    <t>0M-5353-043</t>
  </si>
  <si>
    <t>TC 4WIRE W/L14-30 43 FOOT</t>
  </si>
  <si>
    <t>0M-5353-045</t>
  </si>
  <si>
    <t>TC 4WIRE W/L14-30 45 FOOT</t>
  </si>
  <si>
    <t>0M-5353-047</t>
  </si>
  <si>
    <t>TC 4WIRE W/L14-30 47 FOOT</t>
  </si>
  <si>
    <t>0M-5353-049</t>
  </si>
  <si>
    <t>TC 4WIRE W/L14-30 49 FOOT</t>
  </si>
  <si>
    <t>0M-5353-051</t>
  </si>
  <si>
    <t>TC 4WIRE W/L14-30 51 FOOT</t>
  </si>
  <si>
    <t>0M-5353-053</t>
  </si>
  <si>
    <t>TC 4WIRE W/L14-30 53 FOOT</t>
  </si>
  <si>
    <t>0M-5353-055</t>
  </si>
  <si>
    <t>TC 4WIRE W/L14-30 55 FOOT</t>
  </si>
  <si>
    <t>0M-5353-057</t>
  </si>
  <si>
    <t>TC 4WIRE W/L14-30 57 FOOT</t>
  </si>
  <si>
    <t>0M-5353-059</t>
  </si>
  <si>
    <t>TC 4WIRE W/L14-30 59 FOOT</t>
  </si>
  <si>
    <t>0M-5354-005</t>
  </si>
  <si>
    <t>TC 4WIRE W/L14-20 5 FOOT</t>
  </si>
  <si>
    <t>0M-5354-007</t>
  </si>
  <si>
    <t>TC 4WIRE W/L14-20 7 FOOT</t>
  </si>
  <si>
    <t>0M-5354-009</t>
  </si>
  <si>
    <t>TC 4WIRE W/L14-20 9 FOOT</t>
  </si>
  <si>
    <t>0M-5354-011</t>
  </si>
  <si>
    <t>TC 4WIRE W/L14-20 11 FOOT</t>
  </si>
  <si>
    <t>0M-5354-013</t>
  </si>
  <si>
    <t>TC 4WIRE W/L14-20 13 FOOT</t>
  </si>
  <si>
    <t>0M-5354-015</t>
  </si>
  <si>
    <t>TC 4WIRE W/L14-20 15 FOOT</t>
  </si>
  <si>
    <t>0M-5354-017</t>
  </si>
  <si>
    <t>TC 4WIRE W/L14-20 17 FOOT</t>
  </si>
  <si>
    <t>0M-5354-019</t>
  </si>
  <si>
    <t>TC 4WIRE W/L14-20 19 FOOT</t>
  </si>
  <si>
    <t>0M-5354-021</t>
  </si>
  <si>
    <t>TC 4WIRE W/L14-20 21 FOOT</t>
  </si>
  <si>
    <t>0M-5354-023</t>
  </si>
  <si>
    <t>TC 4WIRE W/L14-20 23 FOOT</t>
  </si>
  <si>
    <t>0M-5354-025</t>
  </si>
  <si>
    <t>TC 4WIRE W/L14-20 25 FOOT</t>
  </si>
  <si>
    <t>0M-5354-027</t>
  </si>
  <si>
    <t>TC 4WIRE W/L14-20 27 FOOT</t>
  </si>
  <si>
    <t>0M-5354-029</t>
  </si>
  <si>
    <t>TC 4WIRE W/L14-20 29 FOOT</t>
  </si>
  <si>
    <t>0M-5354-031</t>
  </si>
  <si>
    <t>TC 4WIRE W/L14-20 31 FOOT</t>
  </si>
  <si>
    <t>0M-5354-033</t>
  </si>
  <si>
    <t>TC 4WIRE W/L14-20 33 FOOT</t>
  </si>
  <si>
    <t>0M-5354-035</t>
  </si>
  <si>
    <t>TC 4WIRE W/L14-20 35 FOOT</t>
  </si>
  <si>
    <t>0M-5354-037</t>
  </si>
  <si>
    <t>TC 4WIRE W/L14-20 37 FOOT</t>
  </si>
  <si>
    <t>0M-5354-039</t>
  </si>
  <si>
    <t>TC 4WIRE W/L14-20 39 FOOT</t>
  </si>
  <si>
    <t>0M-5354-041</t>
  </si>
  <si>
    <t>TC 4WIRE W/L14-20 41 FOOT</t>
  </si>
  <si>
    <t>0M-5354-043</t>
  </si>
  <si>
    <t>TC 4WIRE W/L14-20 43 FOOT</t>
  </si>
  <si>
    <t>0M-5354-045</t>
  </si>
  <si>
    <t>TC 4WIRE W/L14-20 45 FOOT</t>
  </si>
  <si>
    <t>0M-5354-047</t>
  </si>
  <si>
    <t>TC 4WIRE W/L14-20 47 FOOT</t>
  </si>
  <si>
    <t>0M-5354-049</t>
  </si>
  <si>
    <t>TC 4WIRE W/L14-20 49 FOOT</t>
  </si>
  <si>
    <t>0M-5354-051</t>
  </si>
  <si>
    <t>TC 4WIRE W/L14-20 51 FOOT</t>
  </si>
  <si>
    <t>0M-5354-053</t>
  </si>
  <si>
    <t>TC 4WIRE W/L14-20 53 FOOT</t>
  </si>
  <si>
    <t>0M-5354-055</t>
  </si>
  <si>
    <t>TC 4WIRE W/L14-20 55 FOOT</t>
  </si>
  <si>
    <t>0M-5354-057</t>
  </si>
  <si>
    <t>TC 4WIRE W/L14-20 57 FOOT</t>
  </si>
  <si>
    <t>0M-5354-059</t>
  </si>
  <si>
    <t>TC 4WIRE W/L14-20 59 FOOT</t>
  </si>
  <si>
    <t>0M-5355-005</t>
  </si>
  <si>
    <t>TC 3WIRE W/L6-15 5 FOOT</t>
  </si>
  <si>
    <t>0M-5355-007</t>
  </si>
  <si>
    <t>TC 3WIRE W/L6-15 7 FOOT</t>
  </si>
  <si>
    <t>0M-5355-009</t>
  </si>
  <si>
    <t>TC 3WIRE W/L6-15 9 FOOT</t>
  </si>
  <si>
    <t>0M-5355-011</t>
  </si>
  <si>
    <t>TC 3WIRE W/L6-15 11 FOOT</t>
  </si>
  <si>
    <t>0M-5355-013</t>
  </si>
  <si>
    <t>TC 3WIRE W/L6-15 13 FOOT</t>
  </si>
  <si>
    <t>0M-5355-015</t>
  </si>
  <si>
    <t>TC 3WIRE W/L6-15 15 FOOT</t>
  </si>
  <si>
    <t>0M-5355-017</t>
  </si>
  <si>
    <t>TC 3WIRE W/L6-15 17 FOOT</t>
  </si>
  <si>
    <t>0M-5355-019</t>
  </si>
  <si>
    <t>TC 3WIRE W/L6-15 19 FOOT</t>
  </si>
  <si>
    <t>0M-5355-021</t>
  </si>
  <si>
    <t>TC 3WIRE W/L6-15 21 FOOT</t>
  </si>
  <si>
    <t>0M-5355-023</t>
  </si>
  <si>
    <t>TC 3WIRE W/L6-15 23 FOOT</t>
  </si>
  <si>
    <t>0M-5355-025</t>
  </si>
  <si>
    <t>TC 3WIRE W/L6-15 25 FOOT</t>
  </si>
  <si>
    <t>0M-5355-027</t>
  </si>
  <si>
    <t>TC 3WIRE W/L6-15 27 FOOT</t>
  </si>
  <si>
    <t>0M-5355-029</t>
  </si>
  <si>
    <t>TC 3WIRE W/L6-15 29 FOOT</t>
  </si>
  <si>
    <t>0M-5355-031</t>
  </si>
  <si>
    <t>TC 3WIRE W/L6-15 31 FOOT</t>
  </si>
  <si>
    <t>0M-5355-033</t>
  </si>
  <si>
    <t>TC 3WIRE W/L6-15 33 FOOT</t>
  </si>
  <si>
    <t>0M-5355-035</t>
  </si>
  <si>
    <t>TC 3WIRE W/L6-15 35 FOOT</t>
  </si>
  <si>
    <t>0M-5355-037</t>
  </si>
  <si>
    <t>TC 3WIRE W/L6-15 37 FOOT</t>
  </si>
  <si>
    <t>0M-5355-039</t>
  </si>
  <si>
    <t>TC 3WIRE W/L6-15 39 FOOT</t>
  </si>
  <si>
    <t>0M-5355-041</t>
  </si>
  <si>
    <t>TC 3WIRE W/L6-15 41 FOOT</t>
  </si>
  <si>
    <t>0M-5355-043</t>
  </si>
  <si>
    <t>TC 3WIRE W/L6-15 43 FOOT</t>
  </si>
  <si>
    <t>0M-5355-045</t>
  </si>
  <si>
    <t>TC 3WIRE W/L6-15 45 FOOT</t>
  </si>
  <si>
    <t>0M-5355-047</t>
  </si>
  <si>
    <t>TC 3WIRE W/L6-15 47 FOOT</t>
  </si>
  <si>
    <t>0M-5355-049</t>
  </si>
  <si>
    <t>TC 3WIRE W/L6-15 49 FOOT</t>
  </si>
  <si>
    <t>0M-5355-051</t>
  </si>
  <si>
    <t>TC 3WIRE W/L6-15 51 FOOT</t>
  </si>
  <si>
    <t>0M-5355-053</t>
  </si>
  <si>
    <t>TC 3WIRE W/L6-15 53 FOOT</t>
  </si>
  <si>
    <t>0M-5355-055</t>
  </si>
  <si>
    <t>TC 3WIRE W/L6-15 55 FOOT</t>
  </si>
  <si>
    <t>0M-5355-057</t>
  </si>
  <si>
    <t>TC 3WIRE W/L6-15 57 FOOT</t>
  </si>
  <si>
    <t>0M-5355-059</t>
  </si>
  <si>
    <t>TC 3WIRE W/L6-15 59 FOOT</t>
  </si>
  <si>
    <t>0M-5356-005</t>
  </si>
  <si>
    <t>TC 3WIRE W/L5-30 5 FOOT</t>
  </si>
  <si>
    <t>0M-5356-007</t>
  </si>
  <si>
    <t>TC 3WIRE W/L5-30 7 FOOT</t>
  </si>
  <si>
    <t>0M-5356-009</t>
  </si>
  <si>
    <t>TC 3WIRE W/L5-30 9 FOOT</t>
  </si>
  <si>
    <t>0M-5356-011</t>
  </si>
  <si>
    <t>TC 3WIRE W/L5-30 11 FOOT</t>
  </si>
  <si>
    <t>0M-5356-013</t>
  </si>
  <si>
    <t>TC 3WIRE W/L5-30 13 FOOT</t>
  </si>
  <si>
    <t>0M-5356-015</t>
  </si>
  <si>
    <t>TC 3WIRE W/L5-30 15 FOOT</t>
  </si>
  <si>
    <t>0M-5356-017</t>
  </si>
  <si>
    <t>TC 3WIRE W/L5-30 17 FOOT</t>
  </si>
  <si>
    <t>0M-5356-019</t>
  </si>
  <si>
    <t>TC 3WIRE W/L5-30 19 FOOT</t>
  </si>
  <si>
    <t>0M-5356-021</t>
  </si>
  <si>
    <t>TC 3WIRE W/L5-30 21 FOOT</t>
  </si>
  <si>
    <t>0M-5356-023</t>
  </si>
  <si>
    <t>TC 3WIRE W/L5-30 23 FOOT</t>
  </si>
  <si>
    <t>0M-5356-025</t>
  </si>
  <si>
    <t>TC 3WIRE W/L5-30 25 FOOT</t>
  </si>
  <si>
    <t>0M-5356-027</t>
  </si>
  <si>
    <t>TC 3WIRE W/L5-30 27 FOOT</t>
  </si>
  <si>
    <t>0M-5356-029</t>
  </si>
  <si>
    <t>TC 3WIRE W/L5-30 29 FOOT</t>
  </si>
  <si>
    <t>0M-5356-031</t>
  </si>
  <si>
    <t>TC 3WIRE W/L5-30 31 FOOT</t>
  </si>
  <si>
    <t>0M-5356-033</t>
  </si>
  <si>
    <t>TC 3WIRE W/L5-30 33 FOOT</t>
  </si>
  <si>
    <t>0M-5356-035</t>
  </si>
  <si>
    <t>TC 3WIRE W/L5-30 35 FOOT</t>
  </si>
  <si>
    <t>0M-5356-037</t>
  </si>
  <si>
    <t>TC 3WIRE W/L5-30 37 FOOT</t>
  </si>
  <si>
    <t>0M-5356-039</t>
  </si>
  <si>
    <t>TC 3WIRE W/L5-30 39 FOOT</t>
  </si>
  <si>
    <t>0M-5356-041</t>
  </si>
  <si>
    <t>TC 3WIRE W/L5-30 41 FOOT</t>
  </si>
  <si>
    <t>0M-5356-043</t>
  </si>
  <si>
    <t>TC 3WIRE W/L5-30 43 FOOT</t>
  </si>
  <si>
    <t>0M-5356-045</t>
  </si>
  <si>
    <t>TC 3WIRE W/L5-30 45 FOOT</t>
  </si>
  <si>
    <t>0M-5356-047</t>
  </si>
  <si>
    <t>TC 3WIRE W/L5-30 47 FOOT</t>
  </si>
  <si>
    <t>0M-5356-049</t>
  </si>
  <si>
    <t>TC 3WIRE W/L5-30 49 FOOT</t>
  </si>
  <si>
    <t>0M-5356-051</t>
  </si>
  <si>
    <t>TC 3WIRE W/L5-30 51 FOOT</t>
  </si>
  <si>
    <t>0M-5356-053</t>
  </si>
  <si>
    <t>TC 3WIRE W/L5-30 53 FOOT</t>
  </si>
  <si>
    <t>0M-5356-055</t>
  </si>
  <si>
    <t>TC 3WIRE W/L5-30 55 FOOT</t>
  </si>
  <si>
    <t>0M-5356-057</t>
  </si>
  <si>
    <t>TC 3WIRE W/L5-30 57 FOOT</t>
  </si>
  <si>
    <t>0M-5356-059</t>
  </si>
  <si>
    <t>TC 3WIRE W/L5-30 59 FOOT</t>
  </si>
  <si>
    <t>0M-5357-005</t>
  </si>
  <si>
    <t>TC 3WIRE W/L5-20 5 FOOT</t>
  </si>
  <si>
    <t>0M-5357-007</t>
  </si>
  <si>
    <t>TC 3WIRE W/L5-20 7 FOOT</t>
  </si>
  <si>
    <t>0M-5357-009</t>
  </si>
  <si>
    <t>TC 3WIRE W/L5-20 9 FOOT</t>
  </si>
  <si>
    <t>0M-5357-011</t>
  </si>
  <si>
    <t>TC 3WIRE W/L5-20 11FOOT</t>
  </si>
  <si>
    <t>0M-5357-013</t>
  </si>
  <si>
    <t>TC 3WIRE W/L5-20 13 FOOT</t>
  </si>
  <si>
    <t>0M-5357-015</t>
  </si>
  <si>
    <t>TC 3WIRE W/L5-20 15 FOOT</t>
  </si>
  <si>
    <t>0M-5357-017</t>
  </si>
  <si>
    <t>TC 3WIRE W/L5-20 17 FOOT</t>
  </si>
  <si>
    <t>0M-5357-019</t>
  </si>
  <si>
    <t>TC 3WIRE W/L5-20 19 FOOT</t>
  </si>
  <si>
    <t>0M-5357-021</t>
  </si>
  <si>
    <t>TC 3WIRE W/L5-20 21 FOOT</t>
  </si>
  <si>
    <t>0M-5357-023</t>
  </si>
  <si>
    <t>TC 3WIRE W/L5-20 23 FOOT</t>
  </si>
  <si>
    <t>0M-5357-025</t>
  </si>
  <si>
    <t>TC 3WIRE W/L5-20 25 FOOT</t>
  </si>
  <si>
    <t>0M-5357-027</t>
  </si>
  <si>
    <t>TC 3WIRE W/L5-20 27 FOOT</t>
  </si>
  <si>
    <t>0M-5357-029</t>
  </si>
  <si>
    <t>TC 3WIRE W/L5-20 29 FOOT</t>
  </si>
  <si>
    <t>0M-5357-031</t>
  </si>
  <si>
    <t>TC 3WIRE W/L5-20 31 FOOT</t>
  </si>
  <si>
    <t>0M-5357-033</t>
  </si>
  <si>
    <t>TC 3WIRE W/L5-20 33 FOOT</t>
  </si>
  <si>
    <t>0M-5357-035</t>
  </si>
  <si>
    <t>TC 3WIRE W/L5-20 35 FOOT</t>
  </si>
  <si>
    <t>0M-5357-037</t>
  </si>
  <si>
    <t>TC 3WIRE W/L5-20 37 FOOT</t>
  </si>
  <si>
    <t>0M-5357-039</t>
  </si>
  <si>
    <t>TC 3WIRE W/L5-20 39 FOOT</t>
  </si>
  <si>
    <t>0M-5357-041</t>
  </si>
  <si>
    <t>TC 3WIRE W/L5-20 41 FOOT</t>
  </si>
  <si>
    <t>0M-5357-043</t>
  </si>
  <si>
    <t>TC 3WIRE W/L5-20 43 FOOT</t>
  </si>
  <si>
    <t>0M-5357-045</t>
  </si>
  <si>
    <t>TC 3WIRE W/L5-20 45 FOOT</t>
  </si>
  <si>
    <t>0M-5357-047</t>
  </si>
  <si>
    <t>TC 3WIRE W/L5-20 47 FOOT</t>
  </si>
  <si>
    <t>0M-5357-049</t>
  </si>
  <si>
    <t>TC 3WIRE W/L5-20 49 FOOT</t>
  </si>
  <si>
    <t>0M-5357-051</t>
  </si>
  <si>
    <t>TC 3WIRE W/L5-20 51 FOOT</t>
  </si>
  <si>
    <t>0M-5357-053</t>
  </si>
  <si>
    <t>TC 3WIRE W/L5-20 53 FOOT</t>
  </si>
  <si>
    <t>0M-5357-055</t>
  </si>
  <si>
    <t>TC 3WIRE W/L5-20 55 FOOT</t>
  </si>
  <si>
    <t>0M-5357-057</t>
  </si>
  <si>
    <t>TC 3WIRE W/L5-20 57 FOOT</t>
  </si>
  <si>
    <t>0M-5357-059</t>
  </si>
  <si>
    <t>TC 3WIRE W/L5-20 59 FOOT</t>
  </si>
  <si>
    <t>0M-5358-005</t>
  </si>
  <si>
    <t>TC 3WIRE W/L5-15 5 FOOT</t>
  </si>
  <si>
    <t>0M-5358-007</t>
  </si>
  <si>
    <t>TC 3WIRE W/L5-15 7 FOOT</t>
  </si>
  <si>
    <t>0M-5358-009</t>
  </si>
  <si>
    <t>TC 3WIRE W/L5-15 9 FOOT</t>
  </si>
  <si>
    <t>0M-5358-011</t>
  </si>
  <si>
    <t>TC 3WIRE W/L5-15 11 FOOT</t>
  </si>
  <si>
    <t>0M-5358-013</t>
  </si>
  <si>
    <t>TC 3WIRE W/L5-15 13 FOOT</t>
  </si>
  <si>
    <t>0M-5358-015</t>
  </si>
  <si>
    <t>TC 3WIRE W/L5-15 15 FOOT</t>
  </si>
  <si>
    <t>0M-5358-017</t>
  </si>
  <si>
    <t>TC 3WIRE W/L5-15 17 FOOT</t>
  </si>
  <si>
    <t>0M-5358-019</t>
  </si>
  <si>
    <t>TC 3WIRE W/L5-15 19 FOOT</t>
  </si>
  <si>
    <t>0M-5358-021</t>
  </si>
  <si>
    <t>TC 3WIRE W/L5-15 21 FOOT</t>
  </si>
  <si>
    <t>0M-5358-023</t>
  </si>
  <si>
    <t>TC 3WIRE W/L5-15 23 FOOT</t>
  </si>
  <si>
    <t>0M-5358-025</t>
  </si>
  <si>
    <t>TC 3WIRE W/L5-15 25 FOOT</t>
  </si>
  <si>
    <t>0M-5358-027</t>
  </si>
  <si>
    <t>TC 3WIRE W/L5-15 27 FOOT</t>
  </si>
  <si>
    <t>0M-5358-029</t>
  </si>
  <si>
    <t>TC 3WIRE W/L5-15 29 FOOT</t>
  </si>
  <si>
    <t>0M-5358-031</t>
  </si>
  <si>
    <t>TC 3WIRE W/L5-15 31 FOOT</t>
  </si>
  <si>
    <t>0M-5358-033</t>
  </si>
  <si>
    <t>TC 3WIRE W/L5-15 33 FOOT</t>
  </si>
  <si>
    <t>0M-5358-035</t>
  </si>
  <si>
    <t>TC 3WIRE W/L5-15 35 FOOT</t>
  </si>
  <si>
    <t>0M-5358-037</t>
  </si>
  <si>
    <t>TC 3WIRE W/L5-15 37 FOOT</t>
  </si>
  <si>
    <t>0M-5358-039</t>
  </si>
  <si>
    <t>TC 3WIRE W/L5-15 39 FOOT</t>
  </si>
  <si>
    <t>0M-5358-041</t>
  </si>
  <si>
    <t>TC 3WIRE W/L5-15 41 FOOT</t>
  </si>
  <si>
    <t>0M-5358-043</t>
  </si>
  <si>
    <t>TC 3WIRE W/L5-15 43 FOOT</t>
  </si>
  <si>
    <t>0M-5358-045</t>
  </si>
  <si>
    <t>TC 3WIRE W/L5-15 45 FOOT</t>
  </si>
  <si>
    <t>0M-5358-047</t>
  </si>
  <si>
    <t>TC 3WIRE W/L5-15 47 FOOT</t>
  </si>
  <si>
    <t>0M-5358-049</t>
  </si>
  <si>
    <t>TC 3WIRE W/L5-15 49 FOOT</t>
  </si>
  <si>
    <t>0M-5358-051</t>
  </si>
  <si>
    <t>TC 3WIRE W/L5-15 51 FOOT</t>
  </si>
  <si>
    <t>0M-5358-053</t>
  </si>
  <si>
    <t>TC 3WIRE W/L5-15 53 FOOT</t>
  </si>
  <si>
    <t>0M-5358-055</t>
  </si>
  <si>
    <t>TC 3WIRE W/L5-15 55 FOOT</t>
  </si>
  <si>
    <t>0M-5358-057</t>
  </si>
  <si>
    <t>TC 3WIRE W/L5-15 57 FOOT</t>
  </si>
  <si>
    <t>0M-5358-059</t>
  </si>
  <si>
    <t>TC 3WIRE W/L5-15 59 FOOT</t>
  </si>
  <si>
    <t>0M-5359-005</t>
  </si>
  <si>
    <t>TC 3WIRE W/L6-30 5 FOOT</t>
  </si>
  <si>
    <t>0M-5359-007</t>
  </si>
  <si>
    <t>TC 3WIRE W/L6-30 7 FOOT</t>
  </si>
  <si>
    <t>0M-5359-009</t>
  </si>
  <si>
    <t>TC 3WIRE W/L6-30 9 FOOT</t>
  </si>
  <si>
    <t>0M-5359-011</t>
  </si>
  <si>
    <t>TC 3WIRE W/L6-30 11 FOOT</t>
  </si>
  <si>
    <t>0M-5359-013</t>
  </si>
  <si>
    <t>TC 3WIRE W/L6-30 13 FOOT</t>
  </si>
  <si>
    <t>0M-5359-015</t>
  </si>
  <si>
    <t>TC 3WIRE W/L6-30 15 FOOT</t>
  </si>
  <si>
    <t>0M-5359-017</t>
  </si>
  <si>
    <t>TC 3WIRE W/L6-30 17 FOOT</t>
  </si>
  <si>
    <t>0M-5359-019</t>
  </si>
  <si>
    <t>TC 3WIRE W/L6-30 19 FOOT</t>
  </si>
  <si>
    <t>0M-5359-021</t>
  </si>
  <si>
    <t>TC 3WIRE W/L6-30 21 FOOT</t>
  </si>
  <si>
    <t>0M-5359-023</t>
  </si>
  <si>
    <t>TC 3WIRE W/L6-30 23 FOOT</t>
  </si>
  <si>
    <t>0M-5359-025</t>
  </si>
  <si>
    <t>TC 3WIRE W/L6-30 25 FOOT</t>
  </si>
  <si>
    <t>0M-5359-027</t>
  </si>
  <si>
    <t>TC 3WIRE W/L6-30 27 FOOT</t>
  </si>
  <si>
    <t>0M-5359-029</t>
  </si>
  <si>
    <t>TC 3WIRE W/L6-30 29 FOOT</t>
  </si>
  <si>
    <t>0M-5359-031</t>
  </si>
  <si>
    <t>TC 3WIRE W/L6-30 31 FOOT</t>
  </si>
  <si>
    <t>0M-5359-033</t>
  </si>
  <si>
    <t>TC 3WIRE W/L6-30 33 FOOT</t>
  </si>
  <si>
    <t>0M-5359-035</t>
  </si>
  <si>
    <t>TC 3WIRE W/L6-30 35 FOOT</t>
  </si>
  <si>
    <t>0M-5359-037</t>
  </si>
  <si>
    <t>TC 3WIRE W/L6-30 37 FOOT</t>
  </si>
  <si>
    <t>0M-5359-039</t>
  </si>
  <si>
    <t>TC 3WIRE W/L6-30 39 FOOT</t>
  </si>
  <si>
    <t>0M-5359-041</t>
  </si>
  <si>
    <t>TC 3WIRE W/L6-30 41 FOOT</t>
  </si>
  <si>
    <t>0M-5359-043</t>
  </si>
  <si>
    <t>TC 3WIRE W/L6-30 43 FOOT</t>
  </si>
  <si>
    <t>0M-5359-045</t>
  </si>
  <si>
    <t>TC 3WIRE W/L6-30 45 FOOT</t>
  </si>
  <si>
    <t>0M-5359-047</t>
  </si>
  <si>
    <t>TC 3WIRE W/L6-30 47 FOOT</t>
  </si>
  <si>
    <t>0M-5359-049</t>
  </si>
  <si>
    <t>TC 3WIRE W/L6-30 49 FOOT</t>
  </si>
  <si>
    <t>0M-5359-051</t>
  </si>
  <si>
    <t>TC 3WIRE W/L6-30 51 FOOT</t>
  </si>
  <si>
    <t>0M-5359-053</t>
  </si>
  <si>
    <t>TC 3WIRE W/L6-30 53 FOOT</t>
  </si>
  <si>
    <t>0M-5359-055</t>
  </si>
  <si>
    <t>TC 3WIRE W/L6-30 55 FOOT</t>
  </si>
  <si>
    <t>0M-5359-057</t>
  </si>
  <si>
    <t>TC 3WIRE W/L6-30 57 FOOT</t>
  </si>
  <si>
    <t>0M-5359-059</t>
  </si>
  <si>
    <t>TC 3WIRE W/L6-30 59 FOOT</t>
  </si>
  <si>
    <t>0M-5359-061</t>
  </si>
  <si>
    <t>TC 3WIRE W/L6-30 61 FOOT</t>
  </si>
  <si>
    <t>0M-5359-063</t>
  </si>
  <si>
    <t>TC 3WIRE W/L6-30 63 FOOT</t>
  </si>
  <si>
    <t>0M-5360-005</t>
  </si>
  <si>
    <t>TC 3WIRE W/L6-20 5 FOOT</t>
  </si>
  <si>
    <t>0M-5360-007</t>
  </si>
  <si>
    <t>TC 3WIRE W/L6-20 7 FOOT</t>
  </si>
  <si>
    <t>0M-5360-009</t>
  </si>
  <si>
    <t>TC 3WIRE W/L6-20 9 FOOT</t>
  </si>
  <si>
    <t>0M-5360-011</t>
  </si>
  <si>
    <t>TC 3WIRE W/L6-20 11 FOOT</t>
  </si>
  <si>
    <t>0M-5360-013</t>
  </si>
  <si>
    <t>TC 3WIRE W/L6-20 13 FOOT</t>
  </si>
  <si>
    <t>0M-5360-015</t>
  </si>
  <si>
    <t>TC 3WIRE W/L6-20 15 FOOT</t>
  </si>
  <si>
    <t>0M-5360-017</t>
  </si>
  <si>
    <t>TC 3WIRE W/L6-20 17 FOOT</t>
  </si>
  <si>
    <t>0M-5360-019</t>
  </si>
  <si>
    <t>TC 3WIRE W/L6-20 19 FOOT</t>
  </si>
  <si>
    <t>0M-5360-021</t>
  </si>
  <si>
    <t>TC 3WIRE W/L6-20 21 FOOT</t>
  </si>
  <si>
    <t>0M-5360-023</t>
  </si>
  <si>
    <t>TC 3WIRE W/L6-20 23 FOOT</t>
  </si>
  <si>
    <t>0M-5360-025</t>
  </si>
  <si>
    <t>TC 3WIRE W/L6-20 25 FOOT</t>
  </si>
  <si>
    <t>0M-5360-027</t>
  </si>
  <si>
    <t>TC 3WIRE W/L6-20 27 FOOT</t>
  </si>
  <si>
    <t>0M-5360-029</t>
  </si>
  <si>
    <t>TC 3WIRE W/L6-20 29 FOOT</t>
  </si>
  <si>
    <t>0M-5360-031</t>
  </si>
  <si>
    <t>TC 3WIRE W/L6-20 31 FOOT</t>
  </si>
  <si>
    <t>0M-5360-033</t>
  </si>
  <si>
    <t>TC 3WIRE W/L6-20 33 FOOT</t>
  </si>
  <si>
    <t>0M-5360-035</t>
  </si>
  <si>
    <t>TC 3WIRE W/L6-20 35 FOOT</t>
  </si>
  <si>
    <t>0M-5360-037</t>
  </si>
  <si>
    <t>TC 3WIRE W/L6-20 37 FOOT</t>
  </si>
  <si>
    <t>0M-5360-039</t>
  </si>
  <si>
    <t>TC 3WIRE W/L6-20 39 FOOT</t>
  </si>
  <si>
    <t>0M-5360-041</t>
  </si>
  <si>
    <t>TC 3WIRE W/L6-20 41 FOOT</t>
  </si>
  <si>
    <t>0M-5360-043</t>
  </si>
  <si>
    <t>TC 3WIRE W/L6-20 43 FOOT</t>
  </si>
  <si>
    <t>0M-5360-045</t>
  </si>
  <si>
    <t>TC 3WIRE W/L6-20 45 FOOT</t>
  </si>
  <si>
    <t>0M-5360-047</t>
  </si>
  <si>
    <t>TC 3WIRE W/L6-20 47 FOOT</t>
  </si>
  <si>
    <t>0M-5360-049</t>
  </si>
  <si>
    <t>TC 3WIRE W/L6-20 49 FOOT</t>
  </si>
  <si>
    <t>0M-5360-051</t>
  </si>
  <si>
    <t>TC 3WIRE W/L6-20 51 FOOT</t>
  </si>
  <si>
    <t>0M-5360-053</t>
  </si>
  <si>
    <t>TC 3WIRE W/L6-20 53 FOOT</t>
  </si>
  <si>
    <t>0M-5360-055</t>
  </si>
  <si>
    <t>TC 3WIRE W/L6-20 55 FOOT</t>
  </si>
  <si>
    <t>0M-5360-057</t>
  </si>
  <si>
    <t>TC 3WIRE W/L6-20 57 FOOT</t>
  </si>
  <si>
    <t>0M-5360-059</t>
  </si>
  <si>
    <t>TC 3WIRE W/L6-20 59 FOOT</t>
  </si>
  <si>
    <t>0M-5362</t>
  </si>
  <si>
    <t>S/A TESTED BRKR 1P 15A PNL</t>
  </si>
  <si>
    <t>0M-5363</t>
  </si>
  <si>
    <t>S/A TESTED BRKR 1P 30A PNL</t>
  </si>
  <si>
    <t>0M-5364</t>
  </si>
  <si>
    <t>S/A TESTED BRKR 2P 15A PNL</t>
  </si>
  <si>
    <t>0M-5365</t>
  </si>
  <si>
    <t>S/A TESTED BRKR 2P 20A PNL</t>
  </si>
  <si>
    <t>0M-5428</t>
  </si>
  <si>
    <t>S/A TESTED BREAKER ABB 50A 1P</t>
  </si>
  <si>
    <t>0M-5472</t>
  </si>
  <si>
    <t>KIT 500MCM LUG</t>
  </si>
  <si>
    <t>0M-5473</t>
  </si>
  <si>
    <t>KIT 1/0 FLEX LUG</t>
  </si>
  <si>
    <t>0M-5495</t>
  </si>
  <si>
    <t>KIT CROSS TIE BLANKING PANEL</t>
  </si>
  <si>
    <t>0M-5682</t>
  </si>
  <si>
    <t>S/A 80K PDU MCCB SUBFEED 150A</t>
  </si>
  <si>
    <t>0M-5683</t>
  </si>
  <si>
    <t>S/A 80K PDU MCCB SUBFEED 225A</t>
  </si>
  <si>
    <t>0M-5683A</t>
  </si>
  <si>
    <t>0M-5886-005</t>
  </si>
  <si>
    <t>CORDSET #6 50A 250V 3P-4W 5FT</t>
  </si>
  <si>
    <t>0M-5886-007</t>
  </si>
  <si>
    <t>CORDSET #6 50A 250V 3P-4W 7FT</t>
  </si>
  <si>
    <t>0M-5886-009</t>
  </si>
  <si>
    <t>CORDSET #6 50A 250V 3P-4W 9FT</t>
  </si>
  <si>
    <t>0M-5886-011</t>
  </si>
  <si>
    <t>CORDSET #6 50A 250V 3P-4W 11FT</t>
  </si>
  <si>
    <t>0M-5886-013</t>
  </si>
  <si>
    <t>CORDSET #6 50A 250V 3P-4W 13FT</t>
  </si>
  <si>
    <t>0M-5886-015</t>
  </si>
  <si>
    <t>CORDSET #6 50A 250V 3P-4W 15FT</t>
  </si>
  <si>
    <t>0M-5886-017</t>
  </si>
  <si>
    <t>CORDSET #6 50A 250V 3P-4W 17FT</t>
  </si>
  <si>
    <t>0M-5886-019</t>
  </si>
  <si>
    <t>CORDSET #6 50A 250V 3P-4W 19FT</t>
  </si>
  <si>
    <t>0M-5886-021</t>
  </si>
  <si>
    <t>CORDSET #6 50A 250V 3P-4W 21FT</t>
  </si>
  <si>
    <t>0M-5886-023</t>
  </si>
  <si>
    <t>CORDSET #6 50A 250V 3P-4W 23FT</t>
  </si>
  <si>
    <t>0M-5886-025</t>
  </si>
  <si>
    <t>CORDSET #6 50A 250V 3P-4W 25FT</t>
  </si>
  <si>
    <t>0M-5886-027</t>
  </si>
  <si>
    <t>CORDSET #6 50A 250V 3P-4W 27FT</t>
  </si>
  <si>
    <t>0M-5886-029</t>
  </si>
  <si>
    <t>CORDSET #6 50A 250V 3P-4W 29FT</t>
  </si>
  <si>
    <t>0M-5886-031</t>
  </si>
  <si>
    <t>CORDSET #6 50A 250V 3P-4W 31FT</t>
  </si>
  <si>
    <t>0M-5886-033</t>
  </si>
  <si>
    <t>CORDSET #6 50A 250V 3P-4W 33FT</t>
  </si>
  <si>
    <t>0M-5886-035</t>
  </si>
  <si>
    <t>CORDSET #6 50A 250V 3P-4W 35FT</t>
  </si>
  <si>
    <t>0M-5886-037</t>
  </si>
  <si>
    <t>CORDSET #6 50A 250V 3P-4W 37FT</t>
  </si>
  <si>
    <t>0M-5886-039</t>
  </si>
  <si>
    <t>CORDSET #6 50A 250V 3P-4W 39FT</t>
  </si>
  <si>
    <t>0M-5886-041</t>
  </si>
  <si>
    <t>CORDSET #6 50A 250V 3P-4W 41FT</t>
  </si>
  <si>
    <t>0M-5886-043</t>
  </si>
  <si>
    <t>CORDSET #6 50A 250V 3P-4W 43FT</t>
  </si>
  <si>
    <t>0M-5886-045</t>
  </si>
  <si>
    <t>CORDSET #6 50A 250V 3P-4W 45FT</t>
  </si>
  <si>
    <t>0M-5886-047</t>
  </si>
  <si>
    <t>CORDSET #6 50A 250V 3P-4W 47FT</t>
  </si>
  <si>
    <t>0M-5886-049</t>
  </si>
  <si>
    <t>CORDSET #6 50A 250V 3P-4W 49FT</t>
  </si>
  <si>
    <t>0M-5886-051</t>
  </si>
  <si>
    <t>CORDSET #6 50A 250V 3P-4W 51FT</t>
  </si>
  <si>
    <t>0M-5886-053</t>
  </si>
  <si>
    <t>CORDSET #6 50A 250V 3P-4W 53FT</t>
  </si>
  <si>
    <t>0M-5886-055</t>
  </si>
  <si>
    <t>CORDSET #6 50A 250V 3P-4W 55FT</t>
  </si>
  <si>
    <t>0M-5886-057</t>
  </si>
  <si>
    <t>CORDSET #6 50A 250V 3P-4W 57FT</t>
  </si>
  <si>
    <t>0M-5886-059</t>
  </si>
  <si>
    <t>CORDSET #6 50A 250V 3P-4W 59FT</t>
  </si>
  <si>
    <t>0M-5886-061</t>
  </si>
  <si>
    <t>CORDSET #6 50A 250V 3P-4W 61FT</t>
  </si>
  <si>
    <t>0M-5891</t>
  </si>
  <si>
    <t>KIT 150A SUBFEED ISX PDU</t>
  </si>
  <si>
    <t>0M-5892</t>
  </si>
  <si>
    <t>225A SUBFEED KIT ISX PDU</t>
  </si>
  <si>
    <t>0M-6279</t>
  </si>
  <si>
    <t>KIT SUBFEED MONITOR ISX 150K PDU</t>
  </si>
  <si>
    <t>0M-6866</t>
  </si>
  <si>
    <t>S/A TESTED 3P 50A CKT BRKR 120/240 UL</t>
  </si>
  <si>
    <t>0M-815482-005</t>
  </si>
  <si>
    <t>ASSY WHIP 5WIRE 10AWG L21-30 5FT</t>
  </si>
  <si>
    <t>0M-815482-007</t>
  </si>
  <si>
    <t>ASSY WHIP 5WIRE 10AWG L21-30 7FT</t>
  </si>
  <si>
    <t>0M-815482-009</t>
  </si>
  <si>
    <t>ASSY WHIP 5WIRE 10AWG L21-30 9FT</t>
  </si>
  <si>
    <t>0M-815482-011</t>
  </si>
  <si>
    <t>ASSY WHIP 5WIRE 10AWG L21-30 11FT</t>
  </si>
  <si>
    <t>0M-815482-013</t>
  </si>
  <si>
    <t>ASSY WHIP 5WIRE 10AWG L21-30 13FT</t>
  </si>
  <si>
    <t>0M-815482-015</t>
  </si>
  <si>
    <t>ASSY WHIP 5WIRE 10AWG L21-30 15FT</t>
  </si>
  <si>
    <t>0M-815482-017</t>
  </si>
  <si>
    <t>ASSY WHIP 5WIRE 10AWG L21-30 17FT</t>
  </si>
  <si>
    <t>0M-815482-019</t>
  </si>
  <si>
    <t>ASSY WHIP 5WIRE 10AWG L21-30 19FT</t>
  </si>
  <si>
    <t>0M-815482-021</t>
  </si>
  <si>
    <t>ASSY WHIP 5WIRE 10AWG L21-30 21FT</t>
  </si>
  <si>
    <t>0M-815482-023</t>
  </si>
  <si>
    <t>ASSY WHIP 5WIRE 10AWG L21-30 23FT</t>
  </si>
  <si>
    <t>0M-815482-025</t>
  </si>
  <si>
    <t>ASSY WHIP 5WIRE 10AWG L21-30 25FT</t>
  </si>
  <si>
    <t>0M-815482-027</t>
  </si>
  <si>
    <t>ASSY WHIP 5WIRE 10AWG L21-30 27FT</t>
  </si>
  <si>
    <t>0M-815482-029</t>
  </si>
  <si>
    <t>ASSY WHIP 5WIRE 10AWG L21-30 29FT</t>
  </si>
  <si>
    <t>0M-815482-031</t>
  </si>
  <si>
    <t>ASSY WHIP 5WIRE 10AWG L21-30 31FT</t>
  </si>
  <si>
    <t>0M-815482-033</t>
  </si>
  <si>
    <t>ASSY WHIP 5WIRE 10AWG L21-30 33FT</t>
  </si>
  <si>
    <t>0M-815482-035</t>
  </si>
  <si>
    <t>ASSY WHIP 5WIRE 10AWG L21-30 35FT</t>
  </si>
  <si>
    <t>0M-815482-037</t>
  </si>
  <si>
    <t>ASSY WHIP 5WIRE 10AWG L21-30 37FT</t>
  </si>
  <si>
    <t>0M-815482-039</t>
  </si>
  <si>
    <t>ASSY WHIP 5WIRE 10AWG L21-30 39FT</t>
  </si>
  <si>
    <t>0M-815482-041</t>
  </si>
  <si>
    <t>ASSY WHIP 5WIRE 10AWG L21-30 41FT</t>
  </si>
  <si>
    <t>0M-815482-043</t>
  </si>
  <si>
    <t>ASSY WHIP 5WIRE 10AWG L21-30 43FT</t>
  </si>
  <si>
    <t>0M-815482-045</t>
  </si>
  <si>
    <t>ASSY WHIP 5WIRE 10AWG L21-30 45FT</t>
  </si>
  <si>
    <t>0M-815482-047</t>
  </si>
  <si>
    <t>ASSY WHIP 5WIRE 10AWG L21-30 47FT</t>
  </si>
  <si>
    <t>0M-815482-049</t>
  </si>
  <si>
    <t>ASSY WHIP 5WIRE 10AWG L21-30 49FT</t>
  </si>
  <si>
    <t>0M-815482-051</t>
  </si>
  <si>
    <t>ASSY WHIP 5WIRE 10AWG L21-30 51FT</t>
  </si>
  <si>
    <t>0M-815482-053</t>
  </si>
  <si>
    <t>ASSY WHIP 5WIRE 10AWG L21-30 53FT</t>
  </si>
  <si>
    <t>0M-815482-055</t>
  </si>
  <si>
    <t>ASSY WHIP 5WIRE 10AWG L21-30 55FT</t>
  </si>
  <si>
    <t>0M-815482-057</t>
  </si>
  <si>
    <t>ASSY WHIP 5WIRE 10AWG L21-30 57FT</t>
  </si>
  <si>
    <t>0M-815482-059</t>
  </si>
  <si>
    <t>ASSY WHIP 5WIRE 10AWG L21-30 59FT</t>
  </si>
  <si>
    <t>0M-815482-061</t>
  </si>
  <si>
    <t>ASSY WHIP 5WIRE 10AWG L21-30 61FT</t>
  </si>
  <si>
    <t>0M-815489-005</t>
  </si>
  <si>
    <t>ASSY WHIP 60A IEC309 5FT</t>
  </si>
  <si>
    <t>0M-815489-007</t>
  </si>
  <si>
    <t>ASSY WHIP 60A IEC309 7FT</t>
  </si>
  <si>
    <t>0M-815489-009</t>
  </si>
  <si>
    <t>ASSY WHIP 60A IEC309 9FT</t>
  </si>
  <si>
    <t>0M-815489-011</t>
  </si>
  <si>
    <t>ASSY WHIP 60A IEC309 11FT</t>
  </si>
  <si>
    <t>0M-815489-013</t>
  </si>
  <si>
    <t>ASSY WHIP 60A IEC309 13FT</t>
  </si>
  <si>
    <t>0M-815489-015</t>
  </si>
  <si>
    <t>ASSY WHIP 60A IEC309 15FT</t>
  </si>
  <si>
    <t>0M-815489-017</t>
  </si>
  <si>
    <t>ASSY WHIP 60A IEC309 17FT</t>
  </si>
  <si>
    <t>0M-815489-019</t>
  </si>
  <si>
    <t>ASSY WHIP 60A IEC309 19FT</t>
  </si>
  <si>
    <t>0M-815489-021</t>
  </si>
  <si>
    <t>ASSY WHIP 60A IEC309 21FT</t>
  </si>
  <si>
    <t>0M-815489-023</t>
  </si>
  <si>
    <t>ASSY WHIP 60A IEC309 23FT</t>
  </si>
  <si>
    <t>0M-815489-025</t>
  </si>
  <si>
    <t>ASSY WHIP 60A IEC309 25FT</t>
  </si>
  <si>
    <t>0M-815489-027</t>
  </si>
  <si>
    <t>ASSY WHIP 60A IEC309 27FT</t>
  </si>
  <si>
    <t>0M-815489-029</t>
  </si>
  <si>
    <t>ASSY WHIP 60A IEC309 29FT</t>
  </si>
  <si>
    <t>0M-815489-031</t>
  </si>
  <si>
    <t>ASSY WHIP 60A IEC309 31FT</t>
  </si>
  <si>
    <t>0M-815489-033</t>
  </si>
  <si>
    <t>ASSY WHIP 60A IEC309 33FT</t>
  </si>
  <si>
    <t>0M-815489-035</t>
  </si>
  <si>
    <t>ASSY WHIP 60A IEC309 35FT</t>
  </si>
  <si>
    <t>0M-815489-037</t>
  </si>
  <si>
    <t>ASSY WHIP 60A IEC309 37FT</t>
  </si>
  <si>
    <t>0M-815489-039</t>
  </si>
  <si>
    <t>ASSY WHIP 60A IEC309 39FT</t>
  </si>
  <si>
    <t>0M-815489-041</t>
  </si>
  <si>
    <t>ASSY WHIP 60A IEC309 41FT</t>
  </si>
  <si>
    <t>0M-815489-043</t>
  </si>
  <si>
    <t>ASSY WHIP 60A IEC309 43FT</t>
  </si>
  <si>
    <t>0M-815489-045</t>
  </si>
  <si>
    <t>ASSY WHIP 60A IEC309 45FT</t>
  </si>
  <si>
    <t>0M-815489-047</t>
  </si>
  <si>
    <t>ASSY WHIP 60A IEC309 47FT</t>
  </si>
  <si>
    <t>0M-815489-049</t>
  </si>
  <si>
    <t>ASSY WHIP 60A IEC309 49FT</t>
  </si>
  <si>
    <t>0M-815489-051</t>
  </si>
  <si>
    <t>ASSY WHIP 60A IEC309 51FT</t>
  </si>
  <si>
    <t>0M-815489-053</t>
  </si>
  <si>
    <t>ASSY WHIP 60A IEC309 53FT</t>
  </si>
  <si>
    <t>0M-815489-055</t>
  </si>
  <si>
    <t>ASSY WHIP 60A IEC309 55FT</t>
  </si>
  <si>
    <t>0M-815489-057</t>
  </si>
  <si>
    <t>ASSY WHIP 60A IEC309 57FT</t>
  </si>
  <si>
    <t>0M-815489-059</t>
  </si>
  <si>
    <t>ASSY WHIP 60A IEC309 59FT</t>
  </si>
  <si>
    <t>0M-815489-061</t>
  </si>
  <si>
    <t>ASSY WHIP 60A IEC309 61FT</t>
  </si>
  <si>
    <t>0M-815518</t>
  </si>
  <si>
    <t>ASSY CKT BRKR 3P 60A SQD QOB</t>
  </si>
  <si>
    <t>0M-PMRFF084S2</t>
  </si>
  <si>
    <t>208V INPUT/OUTPUT 84 POLE S-S 2SOURCE</t>
  </si>
  <si>
    <t>0T-0116</t>
  </si>
  <si>
    <t>LABEL ASSY 80K NAM PDU DUAL FEED</t>
  </si>
  <si>
    <t>0T-0117</t>
  </si>
  <si>
    <t>KIT LABEL 80K NAM PDU DUAL FEED W/ SUBFEED</t>
  </si>
  <si>
    <t>0T-0118</t>
  </si>
  <si>
    <t>KIT LABEL 80K NAM PDU DUAL FEED W/X-TIE</t>
  </si>
  <si>
    <t>0T-0119</t>
  </si>
  <si>
    <t>KIT LABEL 80K NAM PDU SINGLE FEED</t>
  </si>
  <si>
    <t>0T-0120</t>
  </si>
  <si>
    <t>KIT LABEL 80K NAM PDU SINGLE FEED W/ SUBFEED</t>
  </si>
  <si>
    <t>PD1P20ABBSD</t>
  </si>
  <si>
    <t>APC PDU 1-POLE 20AMP, BOLT ON, SQUARE D BREAKER</t>
  </si>
  <si>
    <t>PD1PADAPT1-L1L3</t>
  </si>
  <si>
    <t>Adaptor for T1 Type Circuit Breaker, 1-Pole, Line 1 or Line 3</t>
  </si>
  <si>
    <t>PD1PADAPT1-L2</t>
  </si>
  <si>
    <t>Adaptor for T1 Type Circuit Breaker, 1-Pole, Line 2</t>
  </si>
  <si>
    <t>PD1PADAPT1-N</t>
  </si>
  <si>
    <t>Adaptor for T1 Type Circuit Breaker, 1-Pole, Neutral</t>
  </si>
  <si>
    <t>PD2P20ABBSD</t>
  </si>
  <si>
    <t>APC PDU 2-POLE, 20AMP, BOLT ON, SQUARE D BREAKER</t>
  </si>
  <si>
    <t>PD2P30ABBSD</t>
  </si>
  <si>
    <t>APC PDU 2-POLE, 30AMP, BOLT ON, SQUARE D BREAKER</t>
  </si>
  <si>
    <t>PD3P100AT1B</t>
  </si>
  <si>
    <t>3-Pole Circuit Breaker, 100A, T1 Type for Symmetra PX250/500kW</t>
  </si>
  <si>
    <t>PD3P125AT3B</t>
  </si>
  <si>
    <t>3-Pole Circuit Breaker, 125A, T3 Type for Symmetra PX250/500kW</t>
  </si>
  <si>
    <t>PD3P150AT3B</t>
  </si>
  <si>
    <t>3-Pole Circuit Breaker, 150A, T3 Type for Symmetra PX250/500kW</t>
  </si>
  <si>
    <t>PD3P175AT3B</t>
  </si>
  <si>
    <t>3-Pole Circuit Breaker, 175A, T3 Type for Symmetra PX250/500kW</t>
  </si>
  <si>
    <t>PD3P200AT3B</t>
  </si>
  <si>
    <t>3-Pole Circuit Breaker, 200A, T3 Type for Symmetra PX250/500kW</t>
  </si>
  <si>
    <t>PD3P20ABBSD</t>
  </si>
  <si>
    <t>APC PDU 3-POLE 20AMP, BOLT ON, SQUARE D BREAKER</t>
  </si>
  <si>
    <t>PD3P225AT3B</t>
  </si>
  <si>
    <t>3-Pole Circuit Breaker, 225A, T3 Type for Symmetra PX250/500kW</t>
  </si>
  <si>
    <t>PD3P300AETT5B</t>
  </si>
  <si>
    <t>3-Pole Circuit Breaker, 300A, Electronic Trip, T5 Type for Symmetra PX250/500KW</t>
  </si>
  <si>
    <t>PD3P300AT5B</t>
  </si>
  <si>
    <t>3-Pole Circuit Breaker, 300A, T5 Type for Symmetra PX250/500kW</t>
  </si>
  <si>
    <t>PD3P400AT5B</t>
  </si>
  <si>
    <t>3-Pole Circuit Breaker, 400A, T5 Type for Symmetra PX250/500kW</t>
  </si>
  <si>
    <t>PD3P60AT1B</t>
  </si>
  <si>
    <t>3-Pole Circuit Breaker, 60A, T1 Type for Symmetra PX250/500kW</t>
  </si>
  <si>
    <t>PD3P70AT1B</t>
  </si>
  <si>
    <t>3-Pole Circuit Breaker, 70A, T1 Type for Symmetra PX250/500kW</t>
  </si>
  <si>
    <t>PD3P80ABBSD</t>
  </si>
  <si>
    <t>APC PDU 3-POLE 80AMP, BOLT ON, SQUARE D BREAKER</t>
  </si>
  <si>
    <t>PD3P80AT1B</t>
  </si>
  <si>
    <t>3-Pole Circuit Breaker, 80A, T1 Type for Symmetra PX250/500kW</t>
  </si>
  <si>
    <t>PD3P90AT1B</t>
  </si>
  <si>
    <t>3-Pole Circuit Breaker, 90A, T1 Type for Symmetra PX250/500kW</t>
  </si>
  <si>
    <t>PD3PADAPT1</t>
  </si>
  <si>
    <t>Adaptor for T1 Type Circuit Breaker, 3 Pole</t>
  </si>
  <si>
    <t>PD3PADAPT3</t>
  </si>
  <si>
    <t>Adaptor for T3 Type Circuit Breaker, 3 Pole</t>
  </si>
  <si>
    <t>PD3PADAPT5</t>
  </si>
  <si>
    <t>Adaptor for T5 Type Circuit Breaker, 3 Pole</t>
  </si>
  <si>
    <t>PD4P100AT1B</t>
  </si>
  <si>
    <t>4-Pole Circuit Breaker, 100A, T1 Type for Symmetra PX250/500kW</t>
  </si>
  <si>
    <t>PD4P60AT1B</t>
  </si>
  <si>
    <t>4-Pole Circuit Breaker, 60A, T1 Type for Symmetra PX250/500kW</t>
  </si>
  <si>
    <t>PDPS4200</t>
  </si>
  <si>
    <t>ISX PDU 200 A 4 Wire Pin &amp; Sleeve Connector</t>
  </si>
  <si>
    <t>PDPT4200</t>
  </si>
  <si>
    <t>ISX PDU Input Top Entry Cable w/ a 200 A 4 Wire plug</t>
  </si>
  <si>
    <t>PDT1B-KIT</t>
  </si>
  <si>
    <t>T1 Breaker Kit for unsupported breaker amperages with Current Transformer without Adaptors</t>
  </si>
  <si>
    <t>PDT3B-KIT</t>
  </si>
  <si>
    <t>T3 Breaker Kit for unsupported breaker amperages with Current Transformer without Adaptors</t>
  </si>
  <si>
    <t>PDT5B-KIT</t>
  </si>
  <si>
    <t>T5 Breaker Kit for unsupported breaker amperages with Current Transformer without Adaptors</t>
  </si>
  <si>
    <t>PDW10L21-20XC</t>
  </si>
  <si>
    <t>10' CABLE EXTENDER 5-WIRE #10 AWG, UL WITH L21-20R/P</t>
  </si>
  <si>
    <t>PDW11L21-20R</t>
  </si>
  <si>
    <t>TC 5Wire Whip W/L21-20 11 FT</t>
  </si>
  <si>
    <t>PDW11L6-30C</t>
  </si>
  <si>
    <t>3WIRE WHIP W/L6-30 11 FT</t>
  </si>
  <si>
    <t>PDW12IEC309-RDP4</t>
  </si>
  <si>
    <t>RDP INPUT CORD &amp; CONNECTOR SET - 12 FOOT</t>
  </si>
  <si>
    <t>PDW12L21-20XC</t>
  </si>
  <si>
    <t>12' CABLE EXTENDER 5-WIRE #10 AWG, UL WITH L21-20R/P</t>
  </si>
  <si>
    <t>PDW13L21-20R</t>
  </si>
  <si>
    <t>TC 5WIRE WHIP W/L21-20 13 FT</t>
  </si>
  <si>
    <t>PDW13L6-30C</t>
  </si>
  <si>
    <t>3WIRE WHIP W/L6-30 13 FT</t>
  </si>
  <si>
    <t>PDW14L21-20XC</t>
  </si>
  <si>
    <t>14' CABLE EXTENDER 5-WIRE #10 AWG, UL WITH L21-20R/P</t>
  </si>
  <si>
    <t>PDW15L21-20R</t>
  </si>
  <si>
    <t>TC 5Wire Whip W/L21-20 15 FT</t>
  </si>
  <si>
    <t>PDW15L6-30C</t>
  </si>
  <si>
    <t>3WIRE WHIP W/L6-30 15 FT</t>
  </si>
  <si>
    <t>PDW16L21-20XC</t>
  </si>
  <si>
    <t>16' CABLE EXTENDER 5-WIRE #10 AWG, UL WITH L21-20R/P</t>
  </si>
  <si>
    <t>PDW17L21-20R</t>
  </si>
  <si>
    <t>TC 5Wire Whip W/L21-20 17 FT</t>
  </si>
  <si>
    <t>PDW17L6-30C</t>
  </si>
  <si>
    <t>3WIRE WHIP W/L6-30 17 FT</t>
  </si>
  <si>
    <t>PDW18L21-20XC</t>
  </si>
  <si>
    <t>18' CABLE EXTENDER 5-WIRE #10 AWG, UL WITH L21-20R/P</t>
  </si>
  <si>
    <t>PDW19L21-20R</t>
  </si>
  <si>
    <t>TC 5WIRE WHIP W/L21-20 19 FT</t>
  </si>
  <si>
    <t>PDW19L6-30C</t>
  </si>
  <si>
    <t>3WIRE WHIP W/L6-30 19 FT</t>
  </si>
  <si>
    <t>PDW20L21-20XC</t>
  </si>
  <si>
    <t>20' CABLE EXTENDER 5-WIRE #10 AWG, UL WITH L21-20R/P</t>
  </si>
  <si>
    <t>PDW21L21-20R</t>
  </si>
  <si>
    <t>TC 5WIRE WHIP W/L21-20 21 FT</t>
  </si>
  <si>
    <t>PDW21L6-30C</t>
  </si>
  <si>
    <t>3WIRE WHIP W/L6-30 21 FT</t>
  </si>
  <si>
    <t>PDW22L21-20XC</t>
  </si>
  <si>
    <t>22' CABLE EXTENDER 5-WIRE #10 AWG, UL WITH L21-20R/P</t>
  </si>
  <si>
    <t>PDW23L21-20R</t>
  </si>
  <si>
    <t>TC 5WIRE WHIP W/L21-20 23 FT</t>
  </si>
  <si>
    <t>PDW23L6-30C</t>
  </si>
  <si>
    <t>3WIRE WHIP W/L6-30 23 FT</t>
  </si>
  <si>
    <t>PDW24L21-20XC</t>
  </si>
  <si>
    <t>24' CABLE EXTENDER 5-WIRE #10 AWG, UL WITH L21-20R/P</t>
  </si>
  <si>
    <t>PDW25L21-20R</t>
  </si>
  <si>
    <t>TC 5Wire Whip W/L21-20 25 FT</t>
  </si>
  <si>
    <t>PDW25L6-30C</t>
  </si>
  <si>
    <t>3WIRE WHIP W/L6-30 25 FT</t>
  </si>
  <si>
    <t>PDW27L21-20R</t>
  </si>
  <si>
    <t>TC 5WIRE WHIP W/L21-20 27 FT</t>
  </si>
  <si>
    <t>PDW27L6-30C</t>
  </si>
  <si>
    <t>3WIRE WHIP W/L6-30 27 FT</t>
  </si>
  <si>
    <t>PDW29L21-20R</t>
  </si>
  <si>
    <t>TC 5Wire Whip W/L21-20 29 FT</t>
  </si>
  <si>
    <t>PDW29L6-30C</t>
  </si>
  <si>
    <t>3WIRE WHIP W/L6-30 29 FT</t>
  </si>
  <si>
    <t>PDW30L21-20XC</t>
  </si>
  <si>
    <t>30' CABLE EXTENDER 5-WIRE #10 AWG, UL WITH L21-20R/P</t>
  </si>
  <si>
    <t>PDW31L21-20R</t>
  </si>
  <si>
    <t>TC 5Wire Whip W/L21-20 31 FT</t>
  </si>
  <si>
    <t>PDW31L6-30C</t>
  </si>
  <si>
    <t>3WIRE WHIP W/L6-30 31 FT</t>
  </si>
  <si>
    <t>PDW32L21-20XC</t>
  </si>
  <si>
    <t>32' CABLE EXTENDER 5-WIRE #10 AWG, UL WITH L21-20R/P</t>
  </si>
  <si>
    <t>PDW33L21-20R</t>
  </si>
  <si>
    <t>TC 5Wire Whip W/L21-20 33 FT</t>
  </si>
  <si>
    <t>PDW35L21-20R</t>
  </si>
  <si>
    <t>TC 5Wire Whip W/L21-20 35 FT</t>
  </si>
  <si>
    <t>PDW35L6-30C</t>
  </si>
  <si>
    <t>3WIRE WHIP W/L6-30 35 FT</t>
  </si>
  <si>
    <t>PDW37L21-20R</t>
  </si>
  <si>
    <t>TC 5Wire Whip W/L21-20 37 FT</t>
  </si>
  <si>
    <t>PDW39L21-20R</t>
  </si>
  <si>
    <t>TC 5Wire Whip W/L21-20 39 FT</t>
  </si>
  <si>
    <t>PDW41L21-20R</t>
  </si>
  <si>
    <t>TC 5Wire Whip W/L21-20 41 FT</t>
  </si>
  <si>
    <t>PDW43L21-20R</t>
  </si>
  <si>
    <t>TC 5Wire Whip W/L21-20 43 FT</t>
  </si>
  <si>
    <t>PDW43L6-30C</t>
  </si>
  <si>
    <t>3WIRE WHIP W/L6-30 43 FT</t>
  </si>
  <si>
    <t>PDW45L21-20R</t>
  </si>
  <si>
    <t>TC 5Wire Whip W/L21-20 45 FT</t>
  </si>
  <si>
    <t>PDW47L6-30C</t>
  </si>
  <si>
    <t>3WIRE WHIP W/L6-30 47 FT</t>
  </si>
  <si>
    <t>PDW49L6-30C</t>
  </si>
  <si>
    <t>3WIRE WHIP W/L6-30 49 FT</t>
  </si>
  <si>
    <t>PDW4L21-20XC</t>
  </si>
  <si>
    <t>4' CABLE EXTENDER 5-WIRE #10 AWG, UL WITH L21-20R/P</t>
  </si>
  <si>
    <t>PDW51L21-20R</t>
  </si>
  <si>
    <t>TC 5Wire Whip W/L21-20 51 FT</t>
  </si>
  <si>
    <t>PDW51L6-30C</t>
  </si>
  <si>
    <t>3WIRE WHIP W/L6-30 51 FT</t>
  </si>
  <si>
    <t>PDW59L21-20R</t>
  </si>
  <si>
    <t>TC 5Wire Whip W/L21-20 59 FT</t>
  </si>
  <si>
    <t>PDW5L21-20R</t>
  </si>
  <si>
    <t>TC 5Wire Whip W/L21-20 5 FT</t>
  </si>
  <si>
    <t>PDW5L6-30C</t>
  </si>
  <si>
    <t>3WIRE WHIP W/L6-30 5 FT</t>
  </si>
  <si>
    <t>PDW6L21-20XC</t>
  </si>
  <si>
    <t>6' CABLE EXTENDER 5-WIRE #10 AWG, UL WITH L21-20R/P</t>
  </si>
  <si>
    <t>PDW7L21-20R</t>
  </si>
  <si>
    <t>TC 5Wire Whip W/L21-20 7 FT</t>
  </si>
  <si>
    <t>PDW7L6-30C</t>
  </si>
  <si>
    <t>3WIRE WHIP W/L6-30 7 FT</t>
  </si>
  <si>
    <t>PDW8L21-20XC</t>
  </si>
  <si>
    <t>8' CABLE EXTENDER 5-WIRE #10 AWG, UL WITH L21-20R/P</t>
  </si>
  <si>
    <t>PDW9L21-20R</t>
  </si>
  <si>
    <t>TC 5Wire Whip W/L21-20 9 FT</t>
  </si>
  <si>
    <t>PDW9L6-30C</t>
  </si>
  <si>
    <t>3WIRE WHIP W/L6-30 9 FT</t>
  </si>
  <si>
    <t>0G-8310</t>
  </si>
  <si>
    <t>KIT FILLER SQD NQ PNL QTY 15 ATO</t>
  </si>
  <si>
    <t>0G-8311</t>
  </si>
  <si>
    <t>BCPM 42P KIT ATO</t>
  </si>
  <si>
    <t>0G-8313</t>
  </si>
  <si>
    <t>PLUG FILLER GLAND PLATE 84P PDU ATO</t>
  </si>
  <si>
    <t>0G-8314</t>
  </si>
  <si>
    <t>BCPM 84P KIT ATO</t>
  </si>
  <si>
    <t>0G-8315</t>
  </si>
  <si>
    <t>ASSY PACKAGING FINAL 84P PDU ATO</t>
  </si>
  <si>
    <t>0G-PD150G6F</t>
  </si>
  <si>
    <t>TYPE C 150KW ISX PDU 480V INPUT</t>
  </si>
  <si>
    <t>0G-PD40F6FK1-M</t>
  </si>
  <si>
    <t>TYPE B PDU INCL. 208V ISOLATION TRANSFORMER &amp; MBP</t>
  </si>
  <si>
    <t>0G-PD40G6FK1-M</t>
  </si>
  <si>
    <t>TYPE B PDU INCL. 480V STEP DOWN TRANSFORMER &amp; MBP</t>
  </si>
  <si>
    <t>0G-PD40L6FK1-M</t>
  </si>
  <si>
    <t>TYPE B PDU INCL. 600V STEP DOWN TRANSFORMER &amp; MBP</t>
  </si>
  <si>
    <t>0G-PD60G6FK1</t>
  </si>
  <si>
    <t>TYPE C PDU INCL. 480V STEP DOWN TRANSFORMER</t>
  </si>
  <si>
    <t>0G-PD60L6FK1</t>
  </si>
  <si>
    <t>TYPE C PDU INCL. 600V STEP DOWN TRANSFORMER</t>
  </si>
  <si>
    <t>0G-PDPB150G6FATO</t>
  </si>
  <si>
    <t>ASSY 84P PDU BASE UNIT ATO</t>
  </si>
  <si>
    <t>0G-PDRDP-F-13-SX</t>
  </si>
  <si>
    <t>ISX RDP 208V 13IN SX RACK</t>
  </si>
  <si>
    <t>0G-PDRDP-F-13-X</t>
  </si>
  <si>
    <t>ISX RDP 208V 13 IN VX RACK</t>
  </si>
  <si>
    <t>0G-PDRPPNX10</t>
  </si>
  <si>
    <t>TYPE C PDU 208V INPUT</t>
  </si>
  <si>
    <t>0G-PDRPPNX10-M</t>
  </si>
  <si>
    <t>S/A TYPE B PSX-PDU 208V IN W/MBP</t>
  </si>
  <si>
    <t>0G-PDRPPNX14-M</t>
  </si>
  <si>
    <t>TYPE B 80KW PSX-PDU 208V IN W/MBP</t>
  </si>
  <si>
    <t>0H-0991</t>
  </si>
  <si>
    <t>MBP CTO CABLES EXIT LEFT OF 84P</t>
  </si>
  <si>
    <t>0H-0992</t>
  </si>
  <si>
    <t>MBP CTO CABLES EXIT RIGHT OF 84P</t>
  </si>
  <si>
    <t>0M-0213-005</t>
  </si>
  <si>
    <t>CORDSET 2.5MM 3W IEC309R 1.5M</t>
  </si>
  <si>
    <t>0M-2614-015</t>
  </si>
  <si>
    <t>S/A CORDSET #2 5W IEC309P 15FOOT</t>
  </si>
  <si>
    <t>0M-2614-017</t>
  </si>
  <si>
    <t>S/A CORDSET #2 5W IEC309P 17FOOT</t>
  </si>
  <si>
    <t>0M-2614-033</t>
  </si>
  <si>
    <t>S/A CORDSET #2 5W IEC309P 33FOOT</t>
  </si>
  <si>
    <t>0M-2614-035</t>
  </si>
  <si>
    <t>S/A CORDSET #2 5W IEC309P 35FOOT</t>
  </si>
  <si>
    <t>0M-2614-045</t>
  </si>
  <si>
    <t>S/A CORDSET #2 5W IEC309P 45FOOT</t>
  </si>
  <si>
    <t>0M-2614-051</t>
  </si>
  <si>
    <t>S/A CORDSET #2 5W IEC309P 51FOOT</t>
  </si>
  <si>
    <t>0M-815478A-005</t>
  </si>
  <si>
    <t>ASSY WHIP 4WIRE 10AWG L14-20 5FT</t>
  </si>
  <si>
    <t>0M-815478A-007</t>
  </si>
  <si>
    <t>ASSY WHIP 4WIRE 10AWG L14-20 7FT</t>
  </si>
  <si>
    <t>0M-815478A-009</t>
  </si>
  <si>
    <t>ASSY WHIP 4WIRE 10AWG L14-20 9FT</t>
  </si>
  <si>
    <t>0M-815478A-011</t>
  </si>
  <si>
    <t>ASSY WHIP 4WIRE 10AWG L14-20 11FT</t>
  </si>
  <si>
    <t>0M-815478A-013</t>
  </si>
  <si>
    <t>ASSY WHIP 4WIRE 10AWG L14-20 13FT</t>
  </si>
  <si>
    <t>0M-815478A-015</t>
  </si>
  <si>
    <t>ASSY WHIP 4WIRE 10AWG L14-20 15FT</t>
  </si>
  <si>
    <t>0M-815478A-017</t>
  </si>
  <si>
    <t>ASSY WHIP 4WIRE 10AWG L14-20 17FT</t>
  </si>
  <si>
    <t>0M-815478A-019</t>
  </si>
  <si>
    <t>ASSY WHIP 4WIRE 10AWG L14-20 19FT</t>
  </si>
  <si>
    <t>0M-815478A-021</t>
  </si>
  <si>
    <t>ASSY WHIP 4WIRE 10AWG L14-20 21FT</t>
  </si>
  <si>
    <t>0M-815478A-023</t>
  </si>
  <si>
    <t>ASSY WHIP 4WIRE 10AWG L14-20 23FT</t>
  </si>
  <si>
    <t>0M-815478A-025</t>
  </si>
  <si>
    <t>ASSY WHIP 4WIRE 10AWG L14-20 25FT</t>
  </si>
  <si>
    <t>0M-815478A-027</t>
  </si>
  <si>
    <t>ASSY WHIP 4WIRE 10AWG L14-20 27FT</t>
  </si>
  <si>
    <t>0M-815478A-029</t>
  </si>
  <si>
    <t>ASSY WHIP 4WIRE 10AWG L14-20 29FT</t>
  </si>
  <si>
    <t>0M-815478A-031</t>
  </si>
  <si>
    <t>ASSY WHIP 4WIRE 10AWG L14-20 31FT</t>
  </si>
  <si>
    <t>0M-815478A-033</t>
  </si>
  <si>
    <t>ASSY WHIP 4WIRE 10AWG L14-20 33FT</t>
  </si>
  <si>
    <t>0M-815478A-035</t>
  </si>
  <si>
    <t>ASSY WHIP 4WIRE 10AWG L14-20 35FT</t>
  </si>
  <si>
    <t>0M-815478A-037</t>
  </si>
  <si>
    <t>ASSY WHIP 4WIRE 10AWG L14-20 37FT</t>
  </si>
  <si>
    <t>0M-815478A-039</t>
  </si>
  <si>
    <t>ASSY WHIP 4WIRE 10AWG L14-20 39FT</t>
  </si>
  <si>
    <t>0M-815478A-041</t>
  </si>
  <si>
    <t>ASSY WHIP 4WIRE 10AWG L14-20 41FT</t>
  </si>
  <si>
    <t>0M-815478A-043</t>
  </si>
  <si>
    <t>ASSY WHIP 4WIRE 10AWG L14-20 43FT</t>
  </si>
  <si>
    <t>0M-815478A-045</t>
  </si>
  <si>
    <t>ASSY WHIP 4WIRE 10AWG L14-20 45FT</t>
  </si>
  <si>
    <t>0M-815478A-047</t>
  </si>
  <si>
    <t>ASSY WHIP 4WIRE 10AWG L14-20 47FT</t>
  </si>
  <si>
    <t>0M-815478A-049</t>
  </si>
  <si>
    <t>ASSY WHIP 4WIRE 10AWG L14-20 49FT</t>
  </si>
  <si>
    <t>0M-815478A-051</t>
  </si>
  <si>
    <t>ASSY WHIP 4WIRE 10AWG L14-20 51FT</t>
  </si>
  <si>
    <t>0M-815478A-053</t>
  </si>
  <si>
    <t>ASSY WHIP 4WIRE 10AWG L14-20 53FT</t>
  </si>
  <si>
    <t>0M-815478A-055</t>
  </si>
  <si>
    <t>ASSY WHIP 4WIRE 10AWG L14-20 55FT</t>
  </si>
  <si>
    <t>0M-815478A-057</t>
  </si>
  <si>
    <t>ASSY WHIP 4WIRE 10AWG L14-20 57FT</t>
  </si>
  <si>
    <t>0M-815478A-059</t>
  </si>
  <si>
    <t>ASSY WHIP 4WIRE 10AWG L14-20 59FT</t>
  </si>
  <si>
    <t>0M-815478A-061</t>
  </si>
  <si>
    <t>ASSY WHIP 4WIRE 10AWG L14-20 61FT</t>
  </si>
  <si>
    <t>0M-815479A-005</t>
  </si>
  <si>
    <t>ASSY WHIP 4WIRE 10AWG L14-30 5FT</t>
  </si>
  <si>
    <t>0M-815479A-007</t>
  </si>
  <si>
    <t>ASSY WHIP 4WIRE 10AWG L14-30 7FT</t>
  </si>
  <si>
    <t>0M-815479A-009</t>
  </si>
  <si>
    <t>ASSY WHIP 4WIRE 10AWG L14-30 9FT</t>
  </si>
  <si>
    <t>0M-815479A-011</t>
  </si>
  <si>
    <t>ASSY WHIP 4WIRE 10AWG L14-30 11FT</t>
  </si>
  <si>
    <t>0M-815479A-013</t>
  </si>
  <si>
    <t>ASSY WHIP 4WIRE 10AWG L14-30 13FT</t>
  </si>
  <si>
    <t>0M-815479A-015</t>
  </si>
  <si>
    <t>ASSY WHIP 4WIRE 10AWG L14-30 15FT</t>
  </si>
  <si>
    <t>0M-815479A-017</t>
  </si>
  <si>
    <t>ASSY WHIP 4WIRE 10AWG L14-30 17FT</t>
  </si>
  <si>
    <t>0M-815479A-019</t>
  </si>
  <si>
    <t>ASSY WHIP 4WIRE 10AWG L14-30 19FT</t>
  </si>
  <si>
    <t>0M-815479A-021</t>
  </si>
  <si>
    <t>ASSY WHIP 4WIRE 10AWG L14-30 21FT</t>
  </si>
  <si>
    <t>0M-815479A-023</t>
  </si>
  <si>
    <t>ASSY WHIP 4WIRE 10AWG L14-30 23FT</t>
  </si>
  <si>
    <t>0M-815479A-025</t>
  </si>
  <si>
    <t>ASSY WHIP 4WIRE 10AWG L14-30 25FT</t>
  </si>
  <si>
    <t>0M-815479A-027</t>
  </si>
  <si>
    <t>ASSY WHIP 4WIRE 10AWG L14-30 27FT</t>
  </si>
  <si>
    <t>0M-815479A-029</t>
  </si>
  <si>
    <t>ASSY WHIP 4WIRE 10AWG L14-30 29FT</t>
  </si>
  <si>
    <t>0M-815479A-031</t>
  </si>
  <si>
    <t>ASSY WHIP 4WIRE 10AWG L14-30 31FT</t>
  </si>
  <si>
    <t>0M-815479A-033</t>
  </si>
  <si>
    <t>ASSY WHIP 4WIRE 10AWG L14-30 33FT</t>
  </si>
  <si>
    <t>0M-815479A-035</t>
  </si>
  <si>
    <t>ASSY WHIP 4WIRE 10AWG L14-30 35FT</t>
  </si>
  <si>
    <t>0M-815479A-037</t>
  </si>
  <si>
    <t>ASSY WHIP 4WIRE 10AWG L14-30 37FT</t>
  </si>
  <si>
    <t>0M-815479A-039</t>
  </si>
  <si>
    <t>ASSY WHIP 4WIRE 10AWG L14-30 39FT</t>
  </si>
  <si>
    <t>0M-815479A-041</t>
  </si>
  <si>
    <t>ASSY WHIP 4WIRE 10AWG L14-30 41FT</t>
  </si>
  <si>
    <t>0M-815479A-043</t>
  </si>
  <si>
    <t>ASSY WHIP 4WIRE 10AWG L14-30 43FT</t>
  </si>
  <si>
    <t>0M-815479A-045</t>
  </si>
  <si>
    <t>ASSY WHIP 4WIRE 10AWG L14-30 45FT</t>
  </si>
  <si>
    <t>0M-815479A-047</t>
  </si>
  <si>
    <t>ASSY WHIP 4WIRE 10AWG L14-30 47FT</t>
  </si>
  <si>
    <t>0M-815479A-049</t>
  </si>
  <si>
    <t>ASSY WHIP 4WIRE 10AWG L14-30 49FT</t>
  </si>
  <si>
    <t>0M-815479A-051</t>
  </si>
  <si>
    <t>ASSY WHIP 4WIRE 10AWG L14-30 51FT</t>
  </si>
  <si>
    <t>0M-815479A-053</t>
  </si>
  <si>
    <t>ASSY WHIP 4WIRE 10AWG L14-30 53FT</t>
  </si>
  <si>
    <t>0M-815479A-055</t>
  </si>
  <si>
    <t>ASSY WHIP 4WIRE 10AWG L14-30 55FT</t>
  </si>
  <si>
    <t>0M-815479A-057</t>
  </si>
  <si>
    <t>ASSY WHIP 4WIRE 10AWG L14-30 57FT</t>
  </si>
  <si>
    <t>0M-815479A-059</t>
  </si>
  <si>
    <t>ASSY WHIP 4WIRE 10AWG L14-30 59FT</t>
  </si>
  <si>
    <t>0M-815479A-061</t>
  </si>
  <si>
    <t>ASSY WHIP 4WIRE 10AWG L14-30 61FT</t>
  </si>
  <si>
    <t>0M-815480A-005</t>
  </si>
  <si>
    <t>ASSY WHIP 4WIRE 10AWG L15-30 5FT</t>
  </si>
  <si>
    <t>0M-815480A-007</t>
  </si>
  <si>
    <t>ASSY WHIP 4WIRE 10AWG L15-30 7FT</t>
  </si>
  <si>
    <t>0M-815480A-009</t>
  </si>
  <si>
    <t>ASSY WHIP 4WIRE 10AWG L15-30 9FT</t>
  </si>
  <si>
    <t>0M-815480A-011</t>
  </si>
  <si>
    <t>ASSY WHIP 4WIRE 10AWG L15-30 11FT</t>
  </si>
  <si>
    <t>0M-815480A-013</t>
  </si>
  <si>
    <t>ASSY WHIP 4WIRE 10AWG L15-30 13FT</t>
  </si>
  <si>
    <t>0M-815480A-015</t>
  </si>
  <si>
    <t>ASSY WHIP 4WIRE 10AWG L15-30 15FT</t>
  </si>
  <si>
    <t>0M-815480A-017</t>
  </si>
  <si>
    <t>ASSY WHIP 4WIRE 10AWG L15-30 17FT</t>
  </si>
  <si>
    <t>0M-815480A-019</t>
  </si>
  <si>
    <t>ASSY WHIP 4WIRE 10AWG L15-30 19FT</t>
  </si>
  <si>
    <t>0M-815480A-021</t>
  </si>
  <si>
    <t>ASSY WHIP 4WIRE 10AWG L15-30 21FT</t>
  </si>
  <si>
    <t>0M-815480A-023</t>
  </si>
  <si>
    <t>ASSY WHIP 4WIRE 10AWG L15-30 23FT</t>
  </si>
  <si>
    <t>0M-815480A-025</t>
  </si>
  <si>
    <t>ASSY WHIP 4WIRE 10AWG L15-30 25FT</t>
  </si>
  <si>
    <t>0M-815480A-027</t>
  </si>
  <si>
    <t>ASSY WHIP 4WIRE 10AWG L15-30 27FT</t>
  </si>
  <si>
    <t>0M-815480A-029</t>
  </si>
  <si>
    <t>ASSY WHIP 4WIRE 10AWG L15-30 29FT</t>
  </si>
  <si>
    <t>0M-815480A-031</t>
  </si>
  <si>
    <t>ASSY WHIP 4WIRE 10AWG L15-30 31FT</t>
  </si>
  <si>
    <t>0M-815480A-033</t>
  </si>
  <si>
    <t>ASSY WHIP 4WIRE 10AWG L15-30 33FT</t>
  </si>
  <si>
    <t>0M-815480A-035</t>
  </si>
  <si>
    <t>ASSY WHIP 4WIRE 10AWG L15-30 35FT</t>
  </si>
  <si>
    <t>0M-815480A-037</t>
  </si>
  <si>
    <t>ASSY WHIP 4WIRE 10AWG L15-30 37FT</t>
  </si>
  <si>
    <t>0M-815480A-039</t>
  </si>
  <si>
    <t>ASSY WHIP 4WIRE 10AWG L15-30 39FT</t>
  </si>
  <si>
    <t>0M-815480A-041</t>
  </si>
  <si>
    <t>ASSY WHIP 4WIRE 10AWG L15-30 41FT</t>
  </si>
  <si>
    <t>0M-815480A-043</t>
  </si>
  <si>
    <t>ASSY WHIP 4WIRE 10AWG L15-30 43FT</t>
  </si>
  <si>
    <t>0M-815480A-045</t>
  </si>
  <si>
    <t>ASSY WHIP 4WIRE 10AWG L15-30 45FT</t>
  </si>
  <si>
    <t>0M-815480A-047</t>
  </si>
  <si>
    <t>ASSY WHIP 4WIRE 10AWG L15-30 47FT</t>
  </si>
  <si>
    <t>0M-815480A-049</t>
  </si>
  <si>
    <t>ASSY WHIP 4WIRE 10AWG L15-30 49FT</t>
  </si>
  <si>
    <t>0M-815480A-051</t>
  </si>
  <si>
    <t>ASSY WHIP 4WIRE 10AWG L15-30 51FT</t>
  </si>
  <si>
    <t>0M-815480A-053</t>
  </si>
  <si>
    <t>ASSY WHIP 4WIRE 10AWG L15-30 53FT</t>
  </si>
  <si>
    <t>0M-815480A-055</t>
  </si>
  <si>
    <t>ASSY WHIP 4WIRE 10AWG L15-30 55FT</t>
  </si>
  <si>
    <t>0M-815480A-057</t>
  </si>
  <si>
    <t>ASSY WHIP 4WIRE 10AWG L15-30 57FT</t>
  </si>
  <si>
    <t>0M-815480A-059</t>
  </si>
  <si>
    <t>ASSY WHIP 4WIRE 10AWG L15-30 59FT</t>
  </si>
  <si>
    <t>0M-815480A-061</t>
  </si>
  <si>
    <t>ASSY WHIP 4WIRE 10AWG L15-30 61FT</t>
  </si>
  <si>
    <t>0M-815481A-005</t>
  </si>
  <si>
    <t>ASSY WHIP 5WIRE 12AWG L21-20 5FT</t>
  </si>
  <si>
    <t>0M-815481A-007</t>
  </si>
  <si>
    <t>ASSY WHIP 5WIRE 12AWG L21-20 7FT</t>
  </si>
  <si>
    <t>0M-815481A-009</t>
  </si>
  <si>
    <t>ASSY WHIP 5WIRE 12AWG L21-20 9FT</t>
  </si>
  <si>
    <t>0M-815481A-011</t>
  </si>
  <si>
    <t>ASSY WHIP 5WIRE 12AWG L21-20 11FT</t>
  </si>
  <si>
    <t>0M-815481A-013</t>
  </si>
  <si>
    <t>ASSY WHIP 5WIRE 12AWG L21-20 13FT</t>
  </si>
  <si>
    <t>0M-815481A-015</t>
  </si>
  <si>
    <t>ASSY WHIP 5WIRE 12AWG L21-20 15FT</t>
  </si>
  <si>
    <t>0M-815481A-017</t>
  </si>
  <si>
    <t>ASSY WHIP 5WIRE 12AWG L21-20 17FT</t>
  </si>
  <si>
    <t>0M-815481A-019</t>
  </si>
  <si>
    <t>ASSY WHIP 5WIRE 12AWG L21-20 19FT</t>
  </si>
  <si>
    <t>0M-815481A-021</t>
  </si>
  <si>
    <t>ASSY WHIP 5WIRE 12AWG L21-20 21FT</t>
  </si>
  <si>
    <t>0M-815481A-023</t>
  </si>
  <si>
    <t>ASSY WHIP 5WIRE 12AWG L21-20 23FT</t>
  </si>
  <si>
    <t>0M-815481A-025</t>
  </si>
  <si>
    <t>ASSY WHIP 5WIRE 12AWG L21-20 25FT</t>
  </si>
  <si>
    <t>0M-815481A-027</t>
  </si>
  <si>
    <t>ASSY WHIP 5WIRE 12AWG L21-20 27FT</t>
  </si>
  <si>
    <t>0M-815481A-029</t>
  </si>
  <si>
    <t>ASSY WHIP 5WIRE 12AWG L21-20 29FT</t>
  </si>
  <si>
    <t>0M-815481A-031</t>
  </si>
  <si>
    <t>ASSY WHIP 5WIRE 12AWG L21-20 31FT</t>
  </si>
  <si>
    <t>0M-815481A-033</t>
  </si>
  <si>
    <t>ASSY WHIP 5WIRE 12AWG L21-20 33FT</t>
  </si>
  <si>
    <t>0M-815481A-035</t>
  </si>
  <si>
    <t>ASSY WHIP 5WIRE 12AWG L21-20 35FT</t>
  </si>
  <si>
    <t>0M-815481A-037</t>
  </si>
  <si>
    <t>ASSY WHIP 5WIRE 12AWG L21-20 37FT</t>
  </si>
  <si>
    <t>0M-815481A-039</t>
  </si>
  <si>
    <t>ASSY WHIP 5WIRE 12AWG L21-20 39FT</t>
  </si>
  <si>
    <t>0M-815481A-041</t>
  </si>
  <si>
    <t>ASSY WHIP 5WIRE 12AWG L21-20 41FT</t>
  </si>
  <si>
    <t>0M-815481A-043</t>
  </si>
  <si>
    <t>ASSY WHIP 5WIRE 12AWG L21-20 43FT</t>
  </si>
  <si>
    <t>0M-815481A-045</t>
  </si>
  <si>
    <t>ASSY WHIP 5WIRE 12AWG L21-20 45FT</t>
  </si>
  <si>
    <t>0M-815481A-047</t>
  </si>
  <si>
    <t>ASSY WHIP 5WIRE 12AWG L21-20 47FT</t>
  </si>
  <si>
    <t>0M-815481A-049</t>
  </si>
  <si>
    <t>ASSY WHIP 5WIRE 12AWG L21-20 49FT</t>
  </si>
  <si>
    <t>0M-815481A-051</t>
  </si>
  <si>
    <t>ASSY WHIP 5WIRE 12AWG L21-20 51FT</t>
  </si>
  <si>
    <t>0M-815481A-053</t>
  </si>
  <si>
    <t>ASSY WHIP 5WIRE 12AWG L21-20 53FT</t>
  </si>
  <si>
    <t>0M-815481A-055</t>
  </si>
  <si>
    <t>ASSY WHIP 5WIRE 12AWG L21-20 55FT</t>
  </si>
  <si>
    <t>0M-815481A-057</t>
  </si>
  <si>
    <t>ASSY WHIP 5WIRE 12AWG L21-20 57FT</t>
  </si>
  <si>
    <t>0M-815481A-059</t>
  </si>
  <si>
    <t>ASSY WHIP 5WIRE 12AWG L21-20 59FT</t>
  </si>
  <si>
    <t>0M-815481A-061</t>
  </si>
  <si>
    <t>ASSY WHIP 5WIRE 12AWG L21-20 61FT</t>
  </si>
  <si>
    <t>0M-815483A-005</t>
  </si>
  <si>
    <t>ASSY WHIP 3WIRE 12AWG L5-15 5FT</t>
  </si>
  <si>
    <t>0M-815483A-007</t>
  </si>
  <si>
    <t>ASSY WHIP 3WIRE 12AWG L5-15 7FT</t>
  </si>
  <si>
    <t>0M-815483A-009</t>
  </si>
  <si>
    <t>ASSY WHIP 3WIRE 12AWG L5-15 9FT</t>
  </si>
  <si>
    <t>0M-815483A-011</t>
  </si>
  <si>
    <t>ASSY WHIP 3WIRE 12AWG L5-15 11FT</t>
  </si>
  <si>
    <t>0M-815483A-013</t>
  </si>
  <si>
    <t>ASSY WHIP 3WIRE 12AWG L5-15 13FT</t>
  </si>
  <si>
    <t>0M-815483A-015</t>
  </si>
  <si>
    <t>ASSY WHIP 3WIRE 12AWG L5-15 15FT</t>
  </si>
  <si>
    <t>0M-815483A-017</t>
  </si>
  <si>
    <t>ASSY WHIP 3WIRE 12AWG L5-15 17FT</t>
  </si>
  <si>
    <t>0M-815483A-019</t>
  </si>
  <si>
    <t>ASSY WHIP 3WIRE 12AWG L5-15 19FT</t>
  </si>
  <si>
    <t>0M-815483A-021</t>
  </si>
  <si>
    <t>ASSY WHIP 3WIRE 12AWG L5-15 21FT</t>
  </si>
  <si>
    <t>0M-815483A-023</t>
  </si>
  <si>
    <t>ASSY WHIP 3WIRE 12AWG L5-15 23FT</t>
  </si>
  <si>
    <t>0M-815483A-025</t>
  </si>
  <si>
    <t>ASSY WHIP 3WIRE 12AWG L5-15 25FT</t>
  </si>
  <si>
    <t>0M-815483A-027</t>
  </si>
  <si>
    <t>ASSY WHIP 3WIRE 12AWG L5-15 27FT</t>
  </si>
  <si>
    <t>0M-815483A-029</t>
  </si>
  <si>
    <t>ASSY WHIP 3WIRE 12AWG L5-15 29FT</t>
  </si>
  <si>
    <t>0M-815483A-031</t>
  </si>
  <si>
    <t>ASSY WHIP 3WIRE 12AWG L5-15 31FT</t>
  </si>
  <si>
    <t>0M-815483A-033</t>
  </si>
  <si>
    <t>ASSY WHIP 3WIRE 12AWG L5-15 33FT</t>
  </si>
  <si>
    <t>0M-815483A-035</t>
  </si>
  <si>
    <t>ASSY WHIP 3WIRE 12AWG L5-15 35FT</t>
  </si>
  <si>
    <t>0M-815483A-037</t>
  </si>
  <si>
    <t>ASSY WHIP 3WIRE 12AWG L5-15 37FT</t>
  </si>
  <si>
    <t>0M-815483A-039</t>
  </si>
  <si>
    <t>ASSY WHIP 3WIRE 12AWG L5-15 39FT</t>
  </si>
  <si>
    <t>0M-815483A-041</t>
  </si>
  <si>
    <t>ASSY WHIP 3WIRE 12AWG L5-15 41FT</t>
  </si>
  <si>
    <t>0M-815483A-043</t>
  </si>
  <si>
    <t>ASSY WHIP 3WIRE 12AWG L5-15 43FT</t>
  </si>
  <si>
    <t>0M-815483A-045</t>
  </si>
  <si>
    <t>ASSY WHIP 3WIRE 12AWG L5-15 45FT</t>
  </si>
  <si>
    <t>0M-815483A-047</t>
  </si>
  <si>
    <t>ASSY WHIP 3WIRE 12AWG L5-15 47FT</t>
  </si>
  <si>
    <t>0M-815483A-049</t>
  </si>
  <si>
    <t>ASSY WHIP 3WIRE 12AWG L5-15 49FT</t>
  </si>
  <si>
    <t>0M-815483A-051</t>
  </si>
  <si>
    <t>ASSY WHIP 3WIRE 12AWG L5-15 51FT</t>
  </si>
  <si>
    <t>0M-815483A-053</t>
  </si>
  <si>
    <t>ASSY WHIP 3WIRE 12AWG L5-15 53FT</t>
  </si>
  <si>
    <t>0M-815483A-055</t>
  </si>
  <si>
    <t>ASSY WHIP 3WIRE 12AWG L5-15 55FT</t>
  </si>
  <si>
    <t>0M-815483A-057</t>
  </si>
  <si>
    <t>ASSY WHIP 3WIRE 12AWG L5-15 57FT</t>
  </si>
  <si>
    <t>0M-815483A-059</t>
  </si>
  <si>
    <t>ASSY WHIP 3WIRE 12AWG L5-15 59FT</t>
  </si>
  <si>
    <t>0M-815483A-061</t>
  </si>
  <si>
    <t>ASSY WHIP 3WIRE 12AWG L5-15 61FT</t>
  </si>
  <si>
    <t>0M-815484A-005</t>
  </si>
  <si>
    <t>ASSY WHIP 3WIRE 12AWG L5-20 5FT</t>
  </si>
  <si>
    <t>0M-815484A-007</t>
  </si>
  <si>
    <t>ASSY WHIP 3WIRE 12AWG L5-20 7FT</t>
  </si>
  <si>
    <t>0M-815484A-009</t>
  </si>
  <si>
    <t>ASSY WHIP 3WIRE 12AWG L5-20 9FT</t>
  </si>
  <si>
    <t>0M-815484A-011</t>
  </si>
  <si>
    <t>ASSY WHIP 3WIRE 12AWG L5-20 11FT</t>
  </si>
  <si>
    <t>0M-815484A-013</t>
  </si>
  <si>
    <t>ASSY WHIP 3WIRE 12AWG L5-20 13FT</t>
  </si>
  <si>
    <t>0M-815484A-015</t>
  </si>
  <si>
    <t>ASSY WHIP 3WIRE 12AWG L5-20 15FT</t>
  </si>
  <si>
    <t>0M-815484A-017</t>
  </si>
  <si>
    <t>ASSY WHIP 3WIRE 12AWG L5-20 17FT</t>
  </si>
  <si>
    <t>0M-815484A-019</t>
  </si>
  <si>
    <t>ASSY WHIP 3WIRE 12AWG L5-20 19FT</t>
  </si>
  <si>
    <t>0M-815484A-021</t>
  </si>
  <si>
    <t>ASSY WHIP 3WIRE 12AWG L5-20 21FT</t>
  </si>
  <si>
    <t>0M-815484A-023</t>
  </si>
  <si>
    <t>ASSY WHIP 3WIRE 12AWG L5-20 23FT</t>
  </si>
  <si>
    <t>0M-815484A-025</t>
  </si>
  <si>
    <t>ASSY WHIP 3WIRE 12AWG L5-20 25FT</t>
  </si>
  <si>
    <t>0M-815484A-027</t>
  </si>
  <si>
    <t>ASSY WHIP 3WIRE 12AWG L5-20 27FT</t>
  </si>
  <si>
    <t>0M-815484A-029</t>
  </si>
  <si>
    <t>ASSY WHIP 3WIRE 12AWG L5-20 29FT</t>
  </si>
  <si>
    <t>0M-815484A-031</t>
  </si>
  <si>
    <t>ASSY WHIP 3WIRE 12AWG L5-20 31FT</t>
  </si>
  <si>
    <t>0M-815484A-033</t>
  </si>
  <si>
    <t>ASSY WHIP 3WIRE 12AWG L5-20 33FT</t>
  </si>
  <si>
    <t>0M-815484A-035</t>
  </si>
  <si>
    <t>ASSY WHIP 3WIRE 12AWG L5-20 35FT</t>
  </si>
  <si>
    <t>0M-815484A-037</t>
  </si>
  <si>
    <t>ASSY WHIP 3WIRE 12AWG L5-20 37FT</t>
  </si>
  <si>
    <t>0M-815484A-039</t>
  </si>
  <si>
    <t>ASSY WHIP 3WIRE 12AWG L5-20 39FT</t>
  </si>
  <si>
    <t>0M-815484A-041</t>
  </si>
  <si>
    <t>ASSY WHIP 3WIRE 12AWG L5-20 41FT</t>
  </si>
  <si>
    <t>0M-815484A-043</t>
  </si>
  <si>
    <t>ASSY WHIP 3WIRE 12AWG L5-20 43FT</t>
  </si>
  <si>
    <t>0M-815484A-045</t>
  </si>
  <si>
    <t>ASSY WHIP 3WIRE 12AWG L5-20 45FT</t>
  </si>
  <si>
    <t>0M-815484A-047</t>
  </si>
  <si>
    <t>ASSY WHIP 3WIRE 12AWG L5-20 47FT</t>
  </si>
  <si>
    <t>0M-815484A-049</t>
  </si>
  <si>
    <t>ASSY WHIP 3WIRE 12AWG L5-20 49FT</t>
  </si>
  <si>
    <t>0M-815484A-051</t>
  </si>
  <si>
    <t>ASSY WHIP 3WIRE 12AWG L5-20 51FT</t>
  </si>
  <si>
    <t>0M-815484A-053</t>
  </si>
  <si>
    <t>ASSY WHIP 3WIRE 12AWG L5-20 53FT</t>
  </si>
  <si>
    <t>0M-815484A-055</t>
  </si>
  <si>
    <t>ASSY WHIP 3WIRE 12AWG L5-20 55FT</t>
  </si>
  <si>
    <t>0M-815484A-057</t>
  </si>
  <si>
    <t>ASSY WHIP 3WIRE 12AWG L5-20 57FT</t>
  </si>
  <si>
    <t>0M-815484A-059</t>
  </si>
  <si>
    <t>ASSY WHIP 3WIRE 12AWG L5-20 59FT</t>
  </si>
  <si>
    <t>0M-815484A-061</t>
  </si>
  <si>
    <t>ASSY WHIP 3WIRE 12AWG L5-20 61FT</t>
  </si>
  <si>
    <t>0M-815485A-005</t>
  </si>
  <si>
    <t>ASSY WHIP 3WIRE 10AWG L5-30 5FT</t>
  </si>
  <si>
    <t>0M-815485A-007</t>
  </si>
  <si>
    <t>ASSY WHIP 3WIRE 10AWG L5-30 7FT.</t>
  </si>
  <si>
    <t>0M-815485A-009</t>
  </si>
  <si>
    <t>ASSY WHIP 3WIRE 10AWG L5-30 9FT</t>
  </si>
  <si>
    <t>0M-815485A-011</t>
  </si>
  <si>
    <t>ASSY WHIP 3WIRE 10AWG L5-30 11FT</t>
  </si>
  <si>
    <t>0M-815485A-013</t>
  </si>
  <si>
    <t>ASSY WHIP 3WIRE 10AWG L5-30 13FT</t>
  </si>
  <si>
    <t>0M-815485A-015</t>
  </si>
  <si>
    <t>ASSY WHIP 3WIRE 10AWG L5-30 15FT</t>
  </si>
  <si>
    <t>0M-815485A-017</t>
  </si>
  <si>
    <t>ASSY WHIP 3WIRE 10AWG L5-30 17FT</t>
  </si>
  <si>
    <t>0M-815485A-019</t>
  </si>
  <si>
    <t>ASSY WHIP 3WIRE 10AWG L5-30 19FT</t>
  </si>
  <si>
    <t>0M-815485A-021</t>
  </si>
  <si>
    <t>ASSY WHIP 3WIRE 10AWG L5-30 21FT</t>
  </si>
  <si>
    <t>0M-815485A-023</t>
  </si>
  <si>
    <t>ASSY WHIP 3WIRE 10AWG L5-30 23FT</t>
  </si>
  <si>
    <t>0M-815485A-025</t>
  </si>
  <si>
    <t>ASSY WHIP 3WIRE 10AWG L5-30 25FT</t>
  </si>
  <si>
    <t>0M-815485A-027</t>
  </si>
  <si>
    <t>ASSY WHIP 3WIRE 10AWG L5-30 27FT</t>
  </si>
  <si>
    <t>0M-815485A-029</t>
  </si>
  <si>
    <t>ASSY WHIP 3WIRE 10AWG L5-30 29FT</t>
  </si>
  <si>
    <t>0M-815485A-031</t>
  </si>
  <si>
    <t>ASSY WHIP 3WIRE 10AWG L5-30 31FT</t>
  </si>
  <si>
    <t>0M-815485A-033</t>
  </si>
  <si>
    <t>ASSY WHIP 3WIRE 10AWG L5-30 33FT</t>
  </si>
  <si>
    <t>0M-815485A-035</t>
  </si>
  <si>
    <t>ASSY WHIP 3WIRE 10AWG L5-30 35FT</t>
  </si>
  <si>
    <t>0M-815485A-037</t>
  </si>
  <si>
    <t>ASSY WHIP 3WIRE 10AWG L5-30 37FT</t>
  </si>
  <si>
    <t>0M-815485A-039</t>
  </si>
  <si>
    <t>ASSY WHIP 3WIRE 10AWG L5-30 39FT</t>
  </si>
  <si>
    <t>0M-815485A-041</t>
  </si>
  <si>
    <t>ASSY WHIP 3WIRE 10AWG L5-30 41FT</t>
  </si>
  <si>
    <t>0M-815485A-043</t>
  </si>
  <si>
    <t>ASSY WHIP 3WIRE 10AWG L5-30 43FT</t>
  </si>
  <si>
    <t>0M-815485A-045</t>
  </si>
  <si>
    <t>ASSY WHIP 3WIRE 10AWG L5-30 45FT</t>
  </si>
  <si>
    <t>0M-815485A-047</t>
  </si>
  <si>
    <t>ASSY WHIP 3WIRE 10AWG L5-30 47FT</t>
  </si>
  <si>
    <t>0M-815485A-049</t>
  </si>
  <si>
    <t>ASSY WHIP 3WIRE 10AWG L5-30 49FT</t>
  </si>
  <si>
    <t>0M-815485A-051</t>
  </si>
  <si>
    <t>ASSY WHIP 3WIRE 10AWG L5-30 51FT</t>
  </si>
  <si>
    <t>0M-815485A-053</t>
  </si>
  <si>
    <t>ASSY WHIP 3WIRE 10AWG L5-30 53FT</t>
  </si>
  <si>
    <t>0M-815485A-055</t>
  </si>
  <si>
    <t>ASSY WHIP 3WIRE 10AWG L5-30 55FT</t>
  </si>
  <si>
    <t>0M-815485A-057</t>
  </si>
  <si>
    <t>ASSY WHIP 3WIRE 10AWG L5-30 57FT</t>
  </si>
  <si>
    <t>0M-815485A-059</t>
  </si>
  <si>
    <t>ASSY WHIP 3WIRE 10AWG L5-30 59FT</t>
  </si>
  <si>
    <t>0M-815485A-061</t>
  </si>
  <si>
    <t>ASSY WHIP 3WIRE 10AWG L5-30 61FT</t>
  </si>
  <si>
    <t>0M-815486A-005</t>
  </si>
  <si>
    <t>ASSY WHIP 3WIRE 12AWG L6-15 5FT</t>
  </si>
  <si>
    <t>0M-815486A-007</t>
  </si>
  <si>
    <t>ASSY WHIP 3WIRE 12AWG L6-15 7FT</t>
  </si>
  <si>
    <t>0M-815486A-009</t>
  </si>
  <si>
    <t>ASSY WHIP 3WIRE 12AWG L6-15 9FT</t>
  </si>
  <si>
    <t>0M-815486A-011</t>
  </si>
  <si>
    <t>ASSY WHIP 3WIRE 12AWG L6-15 11FT</t>
  </si>
  <si>
    <t>0M-815486A-013</t>
  </si>
  <si>
    <t>ASSY WHIP 3WIRE 12AWG L6-15 13FT</t>
  </si>
  <si>
    <t>0M-815486A-015</t>
  </si>
  <si>
    <t>ASSY WHIP 3WIRE 12AWG L6-15 15FT</t>
  </si>
  <si>
    <t>0M-815486A-017</t>
  </si>
  <si>
    <t>ASSY WHIP 3WIRE 12AWG L6-15 17FT</t>
  </si>
  <si>
    <t>0M-815486A-019</t>
  </si>
  <si>
    <t>ASSY WHIP 3WIRE 12AWG L6-15 19FT</t>
  </si>
  <si>
    <t>0M-815486A-021</t>
  </si>
  <si>
    <t>ASSY WHIP 3WIRE 12AWG L6-15 21FT</t>
  </si>
  <si>
    <t>0M-815486A-023</t>
  </si>
  <si>
    <t>ASSY WHIP 3WIRE 12AWG L6-15 23FT</t>
  </si>
  <si>
    <t>0M-815486A-025</t>
  </si>
  <si>
    <t>ASSY WHIP 3WIRE 12AWG L6-15 25FT</t>
  </si>
  <si>
    <t>0M-815486A-027</t>
  </si>
  <si>
    <t>ASSY WHIP 3WIRE 12AWG L6-15 27FT</t>
  </si>
  <si>
    <t>0M-815486A-029</t>
  </si>
  <si>
    <t>ASSY WHIP 3WIRE 12AWG L6-15 29FT</t>
  </si>
  <si>
    <t>0M-815486A-031</t>
  </si>
  <si>
    <t>ASSY WHIP 3WIRE 12AWG L6-15 31FT</t>
  </si>
  <si>
    <t>0M-815486A-033</t>
  </si>
  <si>
    <t>ASSY WHIP 3WIRE 12AWG L6-15 33FT</t>
  </si>
  <si>
    <t>0M-815486A-035</t>
  </si>
  <si>
    <t>ASSY WHIP 3WIRE 12AWG L6-15 35FT</t>
  </si>
  <si>
    <t>0M-815486A-037</t>
  </si>
  <si>
    <t>ASSY WHIP 3WIRE 12AWG L6-15 37FT</t>
  </si>
  <si>
    <t>0M-815486A-039</t>
  </si>
  <si>
    <t>ASSY WHIP 3WIRE 12AWG L6-15 39FT</t>
  </si>
  <si>
    <t>0M-815486A-041</t>
  </si>
  <si>
    <t>ASSY WHIP 3WIRE 12AWG L6-15 41FT</t>
  </si>
  <si>
    <t>0M-815486A-043</t>
  </si>
  <si>
    <t>ASSY WHIP 3WIRE 12AWG L6-15 43FT</t>
  </si>
  <si>
    <t>0M-815486A-045</t>
  </si>
  <si>
    <t>ASSY WHIP 3WIRE 12AWG L6-15 45FT</t>
  </si>
  <si>
    <t>0M-815486A-047</t>
  </si>
  <si>
    <t>ASSY WHIP 3WIRE 12AWG L6-15 47FT</t>
  </si>
  <si>
    <t>0M-815486A-049</t>
  </si>
  <si>
    <t>ASSY WHIP 3WIRE 12AWG L6-15 49FT</t>
  </si>
  <si>
    <t>0M-815486A-051</t>
  </si>
  <si>
    <t>ASSY WHIP 3WIRE 12AWG L6-15 51FT</t>
  </si>
  <si>
    <t>0M-815486A-053</t>
  </si>
  <si>
    <t>ASSY WHIP 3WIRE 12AWG L6-15 53FT</t>
  </si>
  <si>
    <t>0M-815486A-055</t>
  </si>
  <si>
    <t>ASSY WHIP 3WIRE 12AWG L6-15 55FT</t>
  </si>
  <si>
    <t>0M-815486A-057</t>
  </si>
  <si>
    <t>ASSY WHIP 3WIRE 12AWG L6-15 57FT</t>
  </si>
  <si>
    <t>0M-815486A-059</t>
  </si>
  <si>
    <t>ASSY WHIP 3WIRE 12AWG L6-15 59FT</t>
  </si>
  <si>
    <t>0M-815486A-061</t>
  </si>
  <si>
    <t>ASSY WHIP 3WIRE 12AWG L6-15 61FT</t>
  </si>
  <si>
    <t>0M-815487A-005</t>
  </si>
  <si>
    <t>ASSY WHIP 3WIRE 12AWG L6-20 5FT</t>
  </si>
  <si>
    <t>0M-815487A-007</t>
  </si>
  <si>
    <t>ASSY WHIP 3WIRE 12AWG L6-20 7FT</t>
  </si>
  <si>
    <t>0M-815487A-009</t>
  </si>
  <si>
    <t>ASSY WHIP 3WIRE 12AWG L6-20 9FT</t>
  </si>
  <si>
    <t>0M-815487A-011</t>
  </si>
  <si>
    <t>ASSY WHIP 3WIRE 12AWG L6-20 11FT</t>
  </si>
  <si>
    <t>0M-815487A-013</t>
  </si>
  <si>
    <t>ASSY WHIP 3WIRE 12AWG L6-20 13FT</t>
  </si>
  <si>
    <t>0M-815487A-015</t>
  </si>
  <si>
    <t>ASSY WHIP 3WIRE 12AWG L6-20 15FT</t>
  </si>
  <si>
    <t>0M-815487A-017</t>
  </si>
  <si>
    <t>ASSY WHIP 3WIRE 12AWG L6-20 17FT</t>
  </si>
  <si>
    <t>0M-815487A-019</t>
  </si>
  <si>
    <t>ASSY WHIP 3WIRE 12AWG L6-20 19FT</t>
  </si>
  <si>
    <t>0M-815487A-021</t>
  </si>
  <si>
    <t>ASSY WHIP 3WIRE 12AWG L6-20 21FT</t>
  </si>
  <si>
    <t>0M-815487A-023</t>
  </si>
  <si>
    <t>ASSY WHIP 3WIRE 12AWG L6-20 23FT</t>
  </si>
  <si>
    <t>0M-815487A-025</t>
  </si>
  <si>
    <t>ASSY WHIP 3WIRE 12AWG L6-20 25FT</t>
  </si>
  <si>
    <t>0M-815487A-027</t>
  </si>
  <si>
    <t>ASSY WHIP 3WIRE 12AWG L6-20 27FT</t>
  </si>
  <si>
    <t>0M-815487A-029</t>
  </si>
  <si>
    <t>ASSY WHIP 3WIRE 12AWG L6-20 29FT</t>
  </si>
  <si>
    <t>0M-815487A-031</t>
  </si>
  <si>
    <t>ASSY WHIP 3WIRE 12AWG L6-20 31FT</t>
  </si>
  <si>
    <t>0M-815487A-033</t>
  </si>
  <si>
    <t>ASSY WHIP 3WIRE 12AWG L6-20 33FT</t>
  </si>
  <si>
    <t>0M-815487A-035</t>
  </si>
  <si>
    <t>ASSY WHIP 3WIRE 12AWG L6-20 35FT</t>
  </si>
  <si>
    <t>0M-815487A-037</t>
  </si>
  <si>
    <t>ASSY WHIP 3WIRE 12AWG L6-20 37FT</t>
  </si>
  <si>
    <t>0M-815487A-039</t>
  </si>
  <si>
    <t>ASSY WHIP 3WIRE 12AWG L6-20 39FT</t>
  </si>
  <si>
    <t>0M-815487A-041</t>
  </si>
  <si>
    <t>ASSY WHIP 3WIRE 12AWG L6-20 41FT</t>
  </si>
  <si>
    <t>0M-815487A-043</t>
  </si>
  <si>
    <t>ASSY WHIP 3WIRE 12AWG L6-20 43FT</t>
  </si>
  <si>
    <t>0M-815487A-045</t>
  </si>
  <si>
    <t>ASSY WHIP 3WIRE 12AWG L6-20 45FT</t>
  </si>
  <si>
    <t>0M-815487A-047</t>
  </si>
  <si>
    <t>ASSY WHIP 3WIRE 12AWG L6-20 47FT</t>
  </si>
  <si>
    <t>0M-815487A-049</t>
  </si>
  <si>
    <t>ASSY WHIP 3WIRE 12AWG L6-20 49FT</t>
  </si>
  <si>
    <t>0M-815487A-051</t>
  </si>
  <si>
    <t>ASSY WHIP 3WIRE 12AWG L6-20 51FT</t>
  </si>
  <si>
    <t>0M-815487A-053</t>
  </si>
  <si>
    <t>ASSY WHIP 3WIRE 12AWG L6-20 53FT</t>
  </si>
  <si>
    <t>0M-815487A-055</t>
  </si>
  <si>
    <t>ASSY WHIP 3WIRE 12AWG L6-20 55FT</t>
  </si>
  <si>
    <t>0M-815487A-057</t>
  </si>
  <si>
    <t>ASSY WHIP 3WIRE 12AWG L6-20 57FT</t>
  </si>
  <si>
    <t>0M-815487A-059</t>
  </si>
  <si>
    <t>ASSY WHIP 3WIRE 12AWG L6-20 59FT</t>
  </si>
  <si>
    <t>0M-815487A-061</t>
  </si>
  <si>
    <t>ASSY WHIP 3WIRE 12AWG L6-20 61FT</t>
  </si>
  <si>
    <t>0M-815488A-005</t>
  </si>
  <si>
    <t>ASSY WHIP 3WIRE 10AWG L6-30 5FT</t>
  </si>
  <si>
    <t>0M-815488A-007</t>
  </si>
  <si>
    <t>ASSY WHIP 3WIRE 10AWG L6-30 7FT</t>
  </si>
  <si>
    <t>0M-815488A-009</t>
  </si>
  <si>
    <t>ASSY WHIP 3WIRE 10AWG L6-30 9FT</t>
  </si>
  <si>
    <t>0M-815488A-011</t>
  </si>
  <si>
    <t>ASSY WHIP 3WIRE 10AWG L6-30 11FT</t>
  </si>
  <si>
    <t>0M-815488A-013</t>
  </si>
  <si>
    <t>ASSY WHIP 3WIRE 10AWG L6-30 13FT</t>
  </si>
  <si>
    <t>0M-815488A-015</t>
  </si>
  <si>
    <t>ASSY WHIP 3WIRE 10AWG L6-30 15FT</t>
  </si>
  <si>
    <t>0M-815488A-017</t>
  </si>
  <si>
    <t>ASSY WHIP 3WIRE 10AWG L6-30 17FT</t>
  </si>
  <si>
    <t>0M-815488A-019</t>
  </si>
  <si>
    <t>ASSY WHIP 3WIRE 10AWG L6-30 19FT</t>
  </si>
  <si>
    <t>0M-815488A-021</t>
  </si>
  <si>
    <t>ASSY WHIP 3WIRE 10AWG L6-30 21FT</t>
  </si>
  <si>
    <t>0M-815488A-023</t>
  </si>
  <si>
    <t>ASSY WHIP 3WIRE 10AWG L6-30 23FT</t>
  </si>
  <si>
    <t>0M-815488A-025</t>
  </si>
  <si>
    <t>ASSY WHIP 3WIRE 10AWG L6-30 25FT</t>
  </si>
  <si>
    <t>0M-815488A-027</t>
  </si>
  <si>
    <t>ASSY WHIP 3WIRE 10AWG L6-30 27FT</t>
  </si>
  <si>
    <t>0M-815488A-029</t>
  </si>
  <si>
    <t>ASSY WHIP 3WIRE 10AWG L6-30 29FT</t>
  </si>
  <si>
    <t>0M-815488A-031</t>
  </si>
  <si>
    <t>ASSY WHIP 3WIRE 10AWG L6-30 31FT</t>
  </si>
  <si>
    <t>0M-815488A-033</t>
  </si>
  <si>
    <t>ASSY WHIP 3WIRE 10AWG L6-30 33FT</t>
  </si>
  <si>
    <t>0M-815488A-035</t>
  </si>
  <si>
    <t>ASSY WHIP 3WIRE 10AWG L6-30 35FT</t>
  </si>
  <si>
    <t>0M-815488A-037</t>
  </si>
  <si>
    <t>ASSY WHIP 3WIRE 10AWG L6-30 37FT</t>
  </si>
  <si>
    <t>0M-815488A-039</t>
  </si>
  <si>
    <t>ASSY WHIP 3WIRE 10AWG L6-30 39FT</t>
  </si>
  <si>
    <t>0M-815488A-041</t>
  </si>
  <si>
    <t>ASSY WHIP 3WIRE 10AWG L6-30 41FT</t>
  </si>
  <si>
    <t>0M-815488A-043</t>
  </si>
  <si>
    <t>ASSY WHIP 3WIRE 10AWG L6-30 43FT</t>
  </si>
  <si>
    <t>0M-815488A-045</t>
  </si>
  <si>
    <t>ASSY WHIP 3WIRE 10AWG L6-30 45FT</t>
  </si>
  <si>
    <t>0M-815488A-047</t>
  </si>
  <si>
    <t>ASSY WHIP 3WIRE 10AWG L6-30 47FT</t>
  </si>
  <si>
    <t>0M-815488A-049</t>
  </si>
  <si>
    <t>ASSY WHIP 3WIRE 10AWG L6-30 49FT</t>
  </si>
  <si>
    <t>0M-815488A-051</t>
  </si>
  <si>
    <t>ASSY WHIP 3WIRE 10AWG L6-30 51FT</t>
  </si>
  <si>
    <t>0M-815488A-053</t>
  </si>
  <si>
    <t>ASSY WHIP 3WIRE 10AWG L6-30 53FT</t>
  </si>
  <si>
    <t>0M-815488A-055</t>
  </si>
  <si>
    <t>ASSY WHIP 3WIRE 10AWG L6-30 55FT</t>
  </si>
  <si>
    <t>0M-815488A-057</t>
  </si>
  <si>
    <t>ASSY WHIP 3WIRE 10AWG L6-30 57FT</t>
  </si>
  <si>
    <t>0M-815488A-059</t>
  </si>
  <si>
    <t>ASSY WHIP 3WIRE 10AWG L6-30 59FT</t>
  </si>
  <si>
    <t>0M-815488A-061</t>
  </si>
  <si>
    <t>ASSY WHIP 3WIRE 10AWG L6-30 61FT</t>
  </si>
  <si>
    <t>0M-8577</t>
  </si>
  <si>
    <t>ISX ACCESORY BOX LARGE</t>
  </si>
  <si>
    <t>0M-8578</t>
  </si>
  <si>
    <t>ISX ACCESORY BOX SMALL</t>
  </si>
  <si>
    <t>PD40F6FK1-M</t>
  </si>
  <si>
    <t>APC PDU 208V/208V W/ MBP</t>
  </si>
  <si>
    <t>PD40G6FK1-M</t>
  </si>
  <si>
    <t>APC PDU 480V/208V W/ MBP</t>
  </si>
  <si>
    <t>PD40L6FK1-M</t>
  </si>
  <si>
    <t>APC PDU 600V/208V W/MBP</t>
  </si>
  <si>
    <t>PD60F6FK1</t>
  </si>
  <si>
    <t>APC 60KVA PDU W/ 208 PRI 208/120 SEC</t>
  </si>
  <si>
    <t>PD60G6FK1</t>
  </si>
  <si>
    <t>APC 60KVA PDU W/ 480 PRI 208/120 SEC</t>
  </si>
  <si>
    <t>PD60L6FK1</t>
  </si>
  <si>
    <t>APC 60KVA PDU W/ 600 PRI 208/120 SEC</t>
  </si>
  <si>
    <t>PDPB150G6F</t>
  </si>
  <si>
    <t>InfraStruxure PDU, 150kVA, 416A, 480V:208V Isolation Transformer, 84 Poles, 1 Subfeed</t>
  </si>
  <si>
    <t>PDRDPF10U-R</t>
  </si>
  <si>
    <t>Basic Rack Distribution Panel 208 V in a Rack</t>
  </si>
  <si>
    <t>PDRPPNX10-M</t>
  </si>
  <si>
    <t>APC Xmerless PDU w/ MBP 208 V</t>
  </si>
  <si>
    <t>PDM1316IEC-3P</t>
  </si>
  <si>
    <t>APC IT Power Distribution Module 3x1 Pole 3 Wire 16A 3xIEC309 300cm, 360cm, 420cm</t>
  </si>
  <si>
    <t>PDM1320IEC-3P-1</t>
  </si>
  <si>
    <t>APC IT Power Distribution Module 3x1 Pole 3 Wire 20A 240V IEC309 260cm 380cm 500cm</t>
  </si>
  <si>
    <t>PDM1320IEC-3P-2</t>
  </si>
  <si>
    <t>APC IT Power Distribution Module 3x1 Pole 3 Wire 20A 240V IEC309 680cm 860cm 1040cm</t>
  </si>
  <si>
    <t>PDM1320IEC-3P-3</t>
  </si>
  <si>
    <t>APC IT Power Distribution Module 3x1 Pole 3 Wire 20A 240V IEC309 1680cm 1680cm 1680cm</t>
  </si>
  <si>
    <t>PDM1320L5-3P-1</t>
  </si>
  <si>
    <t>APC IT Power Distribution Module 3x1 Pole 3 Wire 20A 250V L5-20 UL 260cm 380cm 500cm</t>
  </si>
  <si>
    <t>PDM1320L5-3P-2</t>
  </si>
  <si>
    <t>APC IT Power Distribution Module 3x1 Pole 3 Wire 20A 250V L5-20 UL 680cm 860cm 1040cm</t>
  </si>
  <si>
    <t>PDM1320L5-3P-3</t>
  </si>
  <si>
    <t>APC IT Power Distribution Module 3x1 Pole 3 Wire 20A 240V L5-20 UL 1680cm 1680cm 1680cm</t>
  </si>
  <si>
    <t>PDM1332IEC-3P</t>
  </si>
  <si>
    <t>APC IT Power Distribution Module 3x1 Pole 3 Wire 32A 3xIEC309 300cm, 360cm, 420cm</t>
  </si>
  <si>
    <t>PDM1332IEC-3P-2</t>
  </si>
  <si>
    <t>APC IT Power Distribution Module 3x1 Pole 3 Wire 32A 3xIEC309 480cm, 540cm, 600cm</t>
  </si>
  <si>
    <t>PDM1332IEC-3P-3</t>
  </si>
  <si>
    <t>APC IT Power Distribution Module 3x1 Pole 3 Wire 32A 3xIEC309 660cm, 720cm, 780cm</t>
  </si>
  <si>
    <t>PDM2316IEC-3P30R-1</t>
  </si>
  <si>
    <t>Pwr Dist. Mod. 3X1 Pole 3 Wire RCD 16A 3XIEC309 300cm, 360cm, 420cm</t>
  </si>
  <si>
    <t>PDM2316IEC-3P30R-2</t>
  </si>
  <si>
    <t>Power Dist, Mod. 3X1 Pole 3 Wire RCD 16A 3XIEC309 480cm, 540cm, 600cm</t>
  </si>
  <si>
    <t>PDM2316IEC-3P30R-3</t>
  </si>
  <si>
    <t>Power Dist. Mod. 3X1 Pole 3 Wire RCD 16A 3XIEC309 660cm, 720cm, 780cm</t>
  </si>
  <si>
    <t>PDM2330L6-12-1200</t>
  </si>
  <si>
    <t>APC IT Power Distribution Module 2 Pole 3 Wire 30A L1-L2 L6-30 1200CM</t>
  </si>
  <si>
    <t>PDM2330L6-12-1400</t>
  </si>
  <si>
    <t>APC IT Power Distribution Module 2 Pole 3 Wire 30A L1-L2 L6-30 1400CM</t>
  </si>
  <si>
    <t>PDM2330L6-12-1680</t>
  </si>
  <si>
    <t>APC IT Power Distribution Module 2 Pole 3 Wire 30A L1-L2 L6-30 1680CM</t>
  </si>
  <si>
    <t>PDM2330L6-12-380</t>
  </si>
  <si>
    <t>APC IT Power Distribution Module 2 Pole 3 Wire 30A L1-L2 L6-30 380cm</t>
  </si>
  <si>
    <t>PDM2330L6-12-500</t>
  </si>
  <si>
    <t>APC IT Power Distribution Module 2 Pole 3 Wire 30A L1-L2 L6-30 500CM</t>
  </si>
  <si>
    <t>PDM2330L6-12-620</t>
  </si>
  <si>
    <t>APC IT Power Distribution Module 2 Pole 3 Wire 30A L1-L2 L6-30 620CM</t>
  </si>
  <si>
    <t>PDM2330L6-12-740</t>
  </si>
  <si>
    <t>APC IT Power Distribution Module 2 Pole 3 Wire 30A L1-L2 L6-30 740CM</t>
  </si>
  <si>
    <t>PDM2330L6-12-860</t>
  </si>
  <si>
    <t>APC IT Power Distribution Module 2 Pole 3 Wire 30A L1-L2 L6-30 860CM</t>
  </si>
  <si>
    <t>PDM2330L6-12-980</t>
  </si>
  <si>
    <t>APC IT Power Distribution Module 2 Pole 3 Wire 30A L1-L2 L6-30 980CM</t>
  </si>
  <si>
    <t>PDM2330L6-23-1200</t>
  </si>
  <si>
    <t>APC IT Power Distribution Module 2 Pole 3 Wire 30A L2-L3 L6-30 1200CM</t>
  </si>
  <si>
    <t>PDM2330L6-23-1400</t>
  </si>
  <si>
    <t>APC IT Power Distribution Module 2 Pole 3 Wire 30A L2-L3 L6-30 1400CM</t>
  </si>
  <si>
    <t>PDM2330L6-23-1680</t>
  </si>
  <si>
    <t>APC IT Power Distribution Module 2 Pole 3 Wire 30A L2-L3 L6-30 1680CM</t>
  </si>
  <si>
    <t>PDM2330L6-23-380</t>
  </si>
  <si>
    <t>APC IT Power Distribution Module 2 Pole 3 Wire 30A L2-L3 L6-30 380CM</t>
  </si>
  <si>
    <t>PDM2330L6-23-500</t>
  </si>
  <si>
    <t>APC IT Power Distribution Module 2 Pole 3 Wire 30A L2-L3 L6-30 500CM</t>
  </si>
  <si>
    <t>PDM2330L6-23-620</t>
  </si>
  <si>
    <t>APC IT Power Distribution Module 2 Pole 3 Wire 30A L2-L3 L6-30 620CM</t>
  </si>
  <si>
    <t>PDM2330L6-23-740</t>
  </si>
  <si>
    <t>APC IT Power Distribution Module 2 Pole 3 Wire 30A L2-L3 L6-30 740CM</t>
  </si>
  <si>
    <t>PDM2330L6-23-860</t>
  </si>
  <si>
    <t>APC IT Power Distribution Module 2 Pole 3 Wire 30A L2-L3 L6-30 860CM</t>
  </si>
  <si>
    <t>PDM2330L6-23-980</t>
  </si>
  <si>
    <t>APC IT Power Distribution Module 2 Pole 3 Wire 30A L2-L3 L6-30 980CM</t>
  </si>
  <si>
    <t>PDM2330L6-31-1200</t>
  </si>
  <si>
    <t>APC IT Power Distribution Module 2 Pole 3 Wire 30A L3-L1 L6-30 1200CM</t>
  </si>
  <si>
    <t>PDM2330L6-31-1400</t>
  </si>
  <si>
    <t>APC IT Power Distribution Module 2 Pole 3 Wire 30A L3-L1 L6-30 1400CM</t>
  </si>
  <si>
    <t>PDM2330L6-31-1680</t>
  </si>
  <si>
    <t>APC IT Power Distribution Module 2 Pole 3 Wire 30A L3-L1 L6-30 1680CM</t>
  </si>
  <si>
    <t>PDM2330L6-31-380</t>
  </si>
  <si>
    <t>APC IT Power Distribution Module 2 Pole 3 Wire 30A L3-L1 L6-30 380CM</t>
  </si>
  <si>
    <t>PDM2330L6-31-500</t>
  </si>
  <si>
    <t>APC IT Power Distribution Module 2 Pole 3 Wire 30A L3-L1 L6-30 500CM</t>
  </si>
  <si>
    <t>PDM2330L6-31-620</t>
  </si>
  <si>
    <t>APC IT Power Distribution Module 2 Pole 3 Wire 30A L3-L1 L6-30 620CM</t>
  </si>
  <si>
    <t>PDM2330L6-31-740</t>
  </si>
  <si>
    <t>APC IT Power Distribution Module 2 Pole 3 Wire 30A L3-L1 L6-30 740CM</t>
  </si>
  <si>
    <t>PDM2330L6-31-860</t>
  </si>
  <si>
    <t>APC IT Power Distribution Module 2 Pole 3 Wire 30A L3-L1 L6-30 860CM</t>
  </si>
  <si>
    <t>PDM2330L6-31-980</t>
  </si>
  <si>
    <t>APC IT Power Distribution Module 2 Pole 3 Wire 30A L3-L1 L6-30 980CM</t>
  </si>
  <si>
    <t>PDM2332IEC-3P30R-1</t>
  </si>
  <si>
    <t>PWR Dist. Mod. 3x1 POLE 3 WIRE RCD 32A 3xIEC309 300CM, 360CM, 420CM</t>
  </si>
  <si>
    <t>PDM2332IEC-3P30R-2</t>
  </si>
  <si>
    <t>Power Dist. Mod. 3x1 POLE 3 Wire RCD 32A 3xIEC309 480CM, 540CM, 600CM</t>
  </si>
  <si>
    <t>PDM2332IEC-3P30R-3</t>
  </si>
  <si>
    <t>Power Dist. Mod. 3x1 POLE 3 Wire RCD 32A 3xIEC309 660CM, 720CM, 780CM</t>
  </si>
  <si>
    <t>PDM3430L1530-3P-1040</t>
  </si>
  <si>
    <t>IT Power Distribution Module 1x3 Pole 4 Wire 30A L1530 1040CM</t>
  </si>
  <si>
    <t>PDM3430L1530-3P-1680</t>
  </si>
  <si>
    <t>IT POWER DISTRIBUTION MODULE 1X3 POLE 4 WIRE 30A L1530 1680CM</t>
  </si>
  <si>
    <t>PDM3430L1530-3P-200</t>
  </si>
  <si>
    <t>IT Power Distribution Module 1x3 Pole 4 Wire 30A L1530 200CM</t>
  </si>
  <si>
    <t>PDM3430L1530-3P-260</t>
  </si>
  <si>
    <t>IT Power Distribution Module 1x3 Pole 4 Wire 30A L1530 260CM</t>
  </si>
  <si>
    <t>PDM3430L1530-3P-320</t>
  </si>
  <si>
    <t>IT Power Distribution Module 1x3 Pole 4 Wire 30A L1530 320CM</t>
  </si>
  <si>
    <t>PDM3430L1530-3P-380</t>
  </si>
  <si>
    <t>IT Power Distribution Module 1x3 Pole 4 Wire 30A L1530 380CM</t>
  </si>
  <si>
    <t>PDM3430L1530-3P-440</t>
  </si>
  <si>
    <t>IT Power Distribution Module 1x3 Pole 4 Wire 30A L1530 440CM</t>
  </si>
  <si>
    <t>PDM3430L1530-3P-500</t>
  </si>
  <si>
    <t>IT Power Distribution Module 1x3 Pole 4 Wire 30A L1530 500CM</t>
  </si>
  <si>
    <t>PDM3430L1530-3P-560</t>
  </si>
  <si>
    <t>IT Power Distribution Module 1x3 Pole 4 Wire 30A L1530 560CM</t>
  </si>
  <si>
    <t>PDM3430L1530-3P-620</t>
  </si>
  <si>
    <t>IT Power Distribution Module 1x3 Pole 4 Wire 30A L1530 620CM</t>
  </si>
  <si>
    <t>PDM3430L1530-3P-680</t>
  </si>
  <si>
    <t>IT Power Distribution Module 1x3 Pole 4 Wire 30A L1530 680CM</t>
  </si>
  <si>
    <t>PDM3430L1530-3P-740</t>
  </si>
  <si>
    <t>IT Power Distribution Module 1x3 Pole 4 Wire 30A L1530 740CM</t>
  </si>
  <si>
    <t>PDM3430L1530-3P-800</t>
  </si>
  <si>
    <t>IT Power Distribution Module 1x3 Pole 4 Wire 30A L1530 800CM</t>
  </si>
  <si>
    <t>PDM3430L1530-3P-860</t>
  </si>
  <si>
    <t>IT Power Distribution Module 1x3 Pole 4 Wire 30A L1530 860CM</t>
  </si>
  <si>
    <t>PDM3430L1530-3P-920</t>
  </si>
  <si>
    <t>IT Power Distribution Module 1x3 Pole 4 Wire 30A L1530 920CM</t>
  </si>
  <si>
    <t>PDM3430L1530-3P-980</t>
  </si>
  <si>
    <t>IT Power Distribution Module 1x3 Pole 4 Wire 30A L1530 980CM</t>
  </si>
  <si>
    <t>PDM3450CS50-1040</t>
  </si>
  <si>
    <t>APC IT Power Distribution Module 3 Pole 4 Wire 50A CS50 1040cm</t>
  </si>
  <si>
    <t>PDM3450CS50-1680</t>
  </si>
  <si>
    <t>APC IT Power Distribution Module 3 Pole 4 Wire 50A CS50 1680CM</t>
  </si>
  <si>
    <t>PDM3450CS50-200</t>
  </si>
  <si>
    <t>APC IT Power Distribution Module 3 Pole 4 Wire 50A CS50 200cm</t>
  </si>
  <si>
    <t>PDM3450CS50-260</t>
  </si>
  <si>
    <t>APC IT Power Distribution Module 3 Pole 4 Wire 50A CS50 260cm</t>
  </si>
  <si>
    <t>PDM3450CS50-320</t>
  </si>
  <si>
    <t>APC IT Power Distribution Module 3 Pole 4 Wire 50A CS50 320cm</t>
  </si>
  <si>
    <t>PDM3450CS50-380</t>
  </si>
  <si>
    <t>APC IT Power Distribution Module 3 Pole 4 Wire 50A CS50 380cm</t>
  </si>
  <si>
    <t>PDM3450CS50-440</t>
  </si>
  <si>
    <t>APC IT Power Distribution Module 3 Pole 4 Wire 50A CS50 440cm</t>
  </si>
  <si>
    <t>PDM3450CS50-500</t>
  </si>
  <si>
    <t>APC IT Power Distribution Module 3 Pole 4 Wire 50A CS50 500cm</t>
  </si>
  <si>
    <t>PDM3450CS50-560</t>
  </si>
  <si>
    <t>APC IT Power Distribution Module 3 Pole 4 Wire 50A CS50 560cm</t>
  </si>
  <si>
    <t>PDM3450CS50-620</t>
  </si>
  <si>
    <t>APC IT Power Distribution Module 3 Pole 4 Wire 50A CS50 620cm</t>
  </si>
  <si>
    <t>PDM3450CS50-680</t>
  </si>
  <si>
    <t>APC IT Power Distribution Module 3 Pole 4 Wire 50A CS50 680cm</t>
  </si>
  <si>
    <t>PDM3450CS50-740</t>
  </si>
  <si>
    <t>APC IT Power Distribution Module 3 Pole 4 Wire 50A CS50 740c</t>
  </si>
  <si>
    <t>PDM3450CS50-800</t>
  </si>
  <si>
    <t>APC IT Power Distribution Module 3 Pole 4 Wire 50A CS50 800cm</t>
  </si>
  <si>
    <t>PDM3450CS50-860</t>
  </si>
  <si>
    <t>APC IT Power Distribution Module 3 Pole 4 Wire 50A CS50 860cm</t>
  </si>
  <si>
    <t>PDM3450CS50-920</t>
  </si>
  <si>
    <t>APC IT Power Distribution Module 3 Pole 4 Wire 50A CS50 920cm</t>
  </si>
  <si>
    <t>PDM3450CS50-980</t>
  </si>
  <si>
    <t>APC IT Power Distribution Module 3 Pole 4 Wire 50A CS50 980cm</t>
  </si>
  <si>
    <t>PDM3460IEC309-1040</t>
  </si>
  <si>
    <t>APC IT Power Distribution Module 3 Pole 4 Wire 60A IEC309 1040cm</t>
  </si>
  <si>
    <t>PDM3460IEC309-1680</t>
  </si>
  <si>
    <t>APC IT Power Distribution Module 3 Pole 4 Wire 60A IEC309 1680cm</t>
  </si>
  <si>
    <t>PDM3460IEC309-200</t>
  </si>
  <si>
    <t>APC IT Power Distribution Module 3 Pole 4 Wire 60A IEC309 200cm</t>
  </si>
  <si>
    <t>PDM3460IEC309-260</t>
  </si>
  <si>
    <t>APC IT POWER DISTRIBUTION MODULE 3 POLE 4 WIRE 60A IEC309 260CM</t>
  </si>
  <si>
    <t>PDM3460IEC309-320</t>
  </si>
  <si>
    <t>APC IT Power Distribution Module 3 Pole 4 Wire 60A IEC309 320cm</t>
  </si>
  <si>
    <t>PDM3460IEC309-380</t>
  </si>
  <si>
    <t>APC IT Power Distribution Module 3 Pole 4 Wire 60A IEC309 380cm</t>
  </si>
  <si>
    <t>PDM3460IEC309-440</t>
  </si>
  <si>
    <t>APC IT Power Distribution Module 3 Pole 4 Wire 60A IEC309 440cm</t>
  </si>
  <si>
    <t>PDM3460IEC309-500</t>
  </si>
  <si>
    <t>APC IT Power Distribution Module 3 Pole 4 Wire 60A IEC309 500cm</t>
  </si>
  <si>
    <t>PDM3460IEC309-560</t>
  </si>
  <si>
    <t>APC IT Power Distribution Module 3 Pole 4 Wire 60A IEC309 560cm</t>
  </si>
  <si>
    <t>PDM3460IEC309-620</t>
  </si>
  <si>
    <t>APC IT Power Distribution Module 3 Pole 4 Wire 60A IEC309 620cm</t>
  </si>
  <si>
    <t>PDM3460IEC309-680</t>
  </si>
  <si>
    <t>APC IT Power Distribution Module 3 Pole 4 Wire 60A IEC309 680cm</t>
  </si>
  <si>
    <t>PDM3460IEC309-740</t>
  </si>
  <si>
    <t>APC IT Power Distribution Module 3 Pole 4 Wire 60A IEC309 740cm</t>
  </si>
  <si>
    <t>PDM3460IEC309-800</t>
  </si>
  <si>
    <t>APC IT Power Distribution Module 3 Pole 4 Wire 60A IEC309 800cm</t>
  </si>
  <si>
    <t>PDM3460IEC309-860</t>
  </si>
  <si>
    <t>APC IT Power Distribution Module 3 Pole 4 Wire 60A IEC309 860cm</t>
  </si>
  <si>
    <t>PDM3460IEC309-920</t>
  </si>
  <si>
    <t>APC IT Power Distribution Module 3 Pole 4 Wire 60A IEC309 920cm</t>
  </si>
  <si>
    <t>PDM3460IEC309-980</t>
  </si>
  <si>
    <t>APC IT Power Distribution Module 3 Pole 4 Wire 60A IEC309 980cm</t>
  </si>
  <si>
    <t>PDM3516IEC-1040</t>
  </si>
  <si>
    <t>APC IT Power Distribution Module 3 Pole 5 Wire 16A IEC309 1040cm</t>
  </si>
  <si>
    <t>PDM3516IEC-140</t>
  </si>
  <si>
    <t>APC IT Power Distribution Module 3 Pole 5 Wire 16A IEC309 140cm</t>
  </si>
  <si>
    <t>PDM3516IEC-200</t>
  </si>
  <si>
    <t>APC IT Power Distribution Module 3 Pole 5 Wire 16A IEC309 200cm</t>
  </si>
  <si>
    <t>PDM3516IEC-260</t>
  </si>
  <si>
    <t>APC IT Power Distribution Module 3 Pole 5 Wire 16A IEC309 260cm</t>
  </si>
  <si>
    <t>PDM3516IEC-320</t>
  </si>
  <si>
    <t>APC IT Power Distribution Module 3 Pole 5 Wire 16A IEC309 320cm</t>
  </si>
  <si>
    <t>PDM3516IEC-380</t>
  </si>
  <si>
    <t>APC IT Power Distribution Module 3 Pole 5 Wire 16A IEC309 380cm</t>
  </si>
  <si>
    <t>PDM3516IEC-440</t>
  </si>
  <si>
    <t>APC IT Power Distribution Module 3 Pole 5 Wire 16A IEC309 440cm</t>
  </si>
  <si>
    <t>PDM3516IEC-500</t>
  </si>
  <si>
    <t>APC IT Power Distribution Module 3 Pole 5 Wire 16A IEC309 500cm</t>
  </si>
  <si>
    <t>PDM3516IEC-560</t>
  </si>
  <si>
    <t>APC IT Power Distribution Module 3 Pole 5 Wire 16A IEC309 560cm</t>
  </si>
  <si>
    <t>PDM3516IEC-620</t>
  </si>
  <si>
    <t>APC IT Power Distribution Module 3 Pole 5 Wire 16A IEC309 620cm</t>
  </si>
  <si>
    <t>PDM3516IEC-680</t>
  </si>
  <si>
    <t>APC IT Power Distribution Module 3 Pole 5 Wire 16A IEC309 680cm</t>
  </si>
  <si>
    <t>PDM3516IEC-740</t>
  </si>
  <si>
    <t>APC IT Power Distribution Module 3 Pole 5 Wire 16A IEC309 740cm</t>
  </si>
  <si>
    <t>PDM3516IEC-800</t>
  </si>
  <si>
    <t>APC IT Power Distribution Module 3 Pole 5 Wire 16A IEC309 800cm</t>
  </si>
  <si>
    <t>PDM3516IEC-860</t>
  </si>
  <si>
    <t>APC IT Power Distribution Module 3 Pole 5 Wire 16A IEC309 860cm</t>
  </si>
  <si>
    <t>PDM3516IEC-920</t>
  </si>
  <si>
    <t>APC IT Power Distribution Module 3 Pole 5 Wire 16A IEC309 920cm</t>
  </si>
  <si>
    <t>PDM3516IEC-980</t>
  </si>
  <si>
    <t>APC IT Power Distribution Module 3 Pole 5 Wire 16A IEC309 980cm</t>
  </si>
  <si>
    <t>PDM3520IEC309-1040</t>
  </si>
  <si>
    <t>APC IT Power Distribution Module 3 Pole 5 Wire 20A 240V IEC309 1040cm</t>
  </si>
  <si>
    <t>PDM3520IEC309-1680</t>
  </si>
  <si>
    <t>APC IT Power Distribution Module 3 Pole 5 Wire 20A 240V IEC309 1680cm</t>
  </si>
  <si>
    <t>PDM3520IEC309-200</t>
  </si>
  <si>
    <t>APC IT Power Distribution Module 3 Pole 5 Wire 20A 240V IEC309 200cm</t>
  </si>
  <si>
    <t>PDM3520IEC309-260</t>
  </si>
  <si>
    <t>APC IT Power Distribution Module 3 Pole 5 Wire 20A 240V IEC309 260cm</t>
  </si>
  <si>
    <t>PDM3520IEC309-320</t>
  </si>
  <si>
    <t>APC IT Power Distribution Module 3 Pole 5 Wire 20A 240V IEC309 320cm</t>
  </si>
  <si>
    <t>PDM3520IEC309-380</t>
  </si>
  <si>
    <t>APC IT Power Distribution Module 3 Pole 5 Wire 20A 240V IEC309 380cm</t>
  </si>
  <si>
    <t>PDM3520IEC309-3P-1040</t>
  </si>
  <si>
    <t>IT Power Distribution Module 1x3 Pole 5 Wire 20A IEC309 1040CM</t>
  </si>
  <si>
    <t>PDM3520IEC309-3P-1680</t>
  </si>
  <si>
    <t>IT Power Distribution Module 1x3 Pole 5 Wire 20A IEC309 1680CM</t>
  </si>
  <si>
    <t>PDM3520IEC309-3P-200</t>
  </si>
  <si>
    <t>IT Power Distribution Module 1x3 Pole 5 Wire 20A IEC309 200CM</t>
  </si>
  <si>
    <t>PDM3520IEC309-3P-260</t>
  </si>
  <si>
    <t>IT Power Distribution Module 1x3 Pole 5 Wire 20A IEC309 260CM</t>
  </si>
  <si>
    <t>PDM3520IEC309-3P-320</t>
  </si>
  <si>
    <t>IT Power Distribution Module 1x3 Pole 5 Wire 20A IEC309 320CM</t>
  </si>
  <si>
    <t>PDM3520IEC309-3P-380</t>
  </si>
  <si>
    <t>IT Power Distribution Module 1x3 Pole 5 Wire 20A IEC309 380CM</t>
  </si>
  <si>
    <t>PDM3520IEC309-3P-440</t>
  </si>
  <si>
    <t>IT Power Distribution Module 1x3 Pole 5 Wire 20A IEC309 440CM</t>
  </si>
  <si>
    <t>PDM3520IEC309-3P-500</t>
  </si>
  <si>
    <t>IT Power Distribution Module 1x3 Pole 5 Wire 20A IEC309 500CM</t>
  </si>
  <si>
    <t>PDM3520IEC309-3P-560</t>
  </si>
  <si>
    <t>IT Power Distribution Module 1x3 Pole 5 Wire 20A IEC309 560CM</t>
  </si>
  <si>
    <t>PDM3520IEC309-3P-620</t>
  </si>
  <si>
    <t>IT Power Distribution Module 1x3 Pole 5 Wire 20A IEC309 620CM</t>
  </si>
  <si>
    <t>PDM3520IEC309-3P-680</t>
  </si>
  <si>
    <t>IT Power Distribution Module 1x3 Pole 5 Wire 20A IEC309 680CM</t>
  </si>
  <si>
    <t>PDM3520IEC309-3P-740</t>
  </si>
  <si>
    <t>IT Power Distribution Module 1x3 Pole 5 Wire 20A IEC309 740CM</t>
  </si>
  <si>
    <t>PDM3520IEC309-3P-800</t>
  </si>
  <si>
    <t>IT Power Distribution Module 1x3 Pole 5 Wire 20A IEC309 800CM</t>
  </si>
  <si>
    <t>PDM3520IEC309-3P-860</t>
  </si>
  <si>
    <t>IT Power Distribution Module 1x3 Pole 5 Wire 20A IEC309 860CM</t>
  </si>
  <si>
    <t>PDM3520IEC309-3P-920</t>
  </si>
  <si>
    <t>IT Power Distribution Module 1x3 Pole 5 Wire 20A IEC309 920CM</t>
  </si>
  <si>
    <t>PDM3520IEC309-3P-980</t>
  </si>
  <si>
    <t>IT Power Distribution Module 1x3 Pole 5 Wire 20A IEC309 980CM</t>
  </si>
  <si>
    <t>PDM3520IEC309-440</t>
  </si>
  <si>
    <t>APC IT Power Distribution Module 3 Pole 5 Wire 20A 240V IEC309 440cm</t>
  </si>
  <si>
    <t>PDM3520IEC309-500</t>
  </si>
  <si>
    <t>APC IT Power Distribution Module 3 Pole 5 Wire 20A 240V IEC309 500cm</t>
  </si>
  <si>
    <t>PDM3520IEC309-560</t>
  </si>
  <si>
    <t>APC IT Power Distribution Module 3 Pole 5 Wire 20A 240V IEC309 560cm</t>
  </si>
  <si>
    <t>PDM3520IEC309-620</t>
  </si>
  <si>
    <t>APC IT Power Distribution Module 3 Pole 5 Wire 20A 240V IEC309 620cm</t>
  </si>
  <si>
    <t>PDM3520IEC309-680</t>
  </si>
  <si>
    <t>APC IT Power Distribution Module 3 Pole 5 Wire 20A 240V IEC309 680cm</t>
  </si>
  <si>
    <t>PDM3520IEC309-740</t>
  </si>
  <si>
    <t>APC IT Power Distribution Module 3 Pole 5 Wire 20A 240V IEC309 740cm</t>
  </si>
  <si>
    <t>PDM3520IEC309-80</t>
  </si>
  <si>
    <t>APC IT Power Distribution Module 3 Pole 5 Wire 20A 240V IEC309 80cm</t>
  </si>
  <si>
    <t>PDM3520IEC309-800</t>
  </si>
  <si>
    <t>APC IT Power Distribution Module 3 Pole 5 Wire 20A 240V IEC309 800cm</t>
  </si>
  <si>
    <t>PDM3520IEC309-860</t>
  </si>
  <si>
    <t>APC IT Power Distribution Module 3 Pole 5 Wire 20A 240V IEC309 860cm</t>
  </si>
  <si>
    <t>PDM3520IEC309-920</t>
  </si>
  <si>
    <t>APC IT Power Distribution Module 3 Pole 5 Wire 20A 240V IEC309 920cm</t>
  </si>
  <si>
    <t>PDM3520IEC309-980</t>
  </si>
  <si>
    <t>APC IT Power Distribution Module 3 Pole 5 Wire 20A 240V IEC309 980cm</t>
  </si>
  <si>
    <t>PDM3520L2120-1040</t>
  </si>
  <si>
    <t>APC IT Power Distribution Module 3 Pole 5 Wire 20A L21-20 1040cm</t>
  </si>
  <si>
    <t>PDM3520L2120-1680</t>
  </si>
  <si>
    <t>APC IT Power Distribution Module 3 Pole 5 Wire 20A L21-20 1680cm</t>
  </si>
  <si>
    <t>PDM3520L2120-200</t>
  </si>
  <si>
    <t>APC IT Power Distribution Module 3 Pole 5 Wire 20A L21-20 200cm</t>
  </si>
  <si>
    <t>PDM3520L2120-260</t>
  </si>
  <si>
    <t>APC IT Power Distribution Module 3 Pole 5 Wire 20A L21-20 260cm</t>
  </si>
  <si>
    <t>PDM3520L2120-320</t>
  </si>
  <si>
    <t>APC IT Power Distribution Module 3 Pole 5 Wire 20A L21-20 320cm</t>
  </si>
  <si>
    <t>PDM3520L2120-380</t>
  </si>
  <si>
    <t>APC IT Power Distribution Module 3 Pole 5 Wire 20A L21-20 380cm</t>
  </si>
  <si>
    <t>PDM3520L2120-3P-1040</t>
  </si>
  <si>
    <t>IT Power Distribution Module 1x3 Pole 5 Wire 20A L2120 1040CM</t>
  </si>
  <si>
    <t>PDM3520L2120-3P-200</t>
  </si>
  <si>
    <t>IT Power Distribution Module 1x3 Pole 5 Wire 20A L2120 200CM</t>
  </si>
  <si>
    <t>PDM3520L2120-3P-260</t>
  </si>
  <si>
    <t>IT Power Distribution Module 1x3 Pole 5 Wire 20A L2120 260CM</t>
  </si>
  <si>
    <t>PDM3520L2120-3P-320</t>
  </si>
  <si>
    <t>IT Power Distribution Module 1x3 Pole 5 Wire 20A L2120 320CM</t>
  </si>
  <si>
    <t>PDM3520L2120-3P-380</t>
  </si>
  <si>
    <t>IT Power Distribution Module 1x3 Pole 5 Wire 20A L2120 380CM</t>
  </si>
  <si>
    <t>PDM3520L2120-3P-440</t>
  </si>
  <si>
    <t>IT Power Distribution Module 1x3 Pole 5 Wire 20A L2120 440CM</t>
  </si>
  <si>
    <t>PDM3520L2120-3P-500</t>
  </si>
  <si>
    <t>IT Power Distribution Module 1x3 Pole 5 Wire 20A L2120 500CM</t>
  </si>
  <si>
    <t>PDM3520L2120-3P-560</t>
  </si>
  <si>
    <t>IT Power Distribution Module 1x3 Pole 5 Wire 20A L2120 560CM</t>
  </si>
  <si>
    <t>PDM3520L2120-3P-620</t>
  </si>
  <si>
    <t>IT Power Distribution Module 1x3 Pole 5 Wire 20A L2120 620CM</t>
  </si>
  <si>
    <t>PDM3520L2120-3P-680</t>
  </si>
  <si>
    <t>IT Power Distribution Module 1x3 Pole 5 Wire 20A L2120 680CM</t>
  </si>
  <si>
    <t>PDM3520L2120-3P-740</t>
  </si>
  <si>
    <t>IT Power Distribution Module 1x3 Pole 5 Wire 20A L2120 740CM</t>
  </si>
  <si>
    <t>PDM3520L2120-3P-800</t>
  </si>
  <si>
    <t>IT Power Distribution Module 1x3 Pole 5 Wire 20A L2120 800CM</t>
  </si>
  <si>
    <t>PDM3520L2120-3P-860</t>
  </si>
  <si>
    <t>IT Power Distribution Module 1x3 Pole 5 Wire 20A L2120 860CM</t>
  </si>
  <si>
    <t>PDM3520L2120-3P-920</t>
  </si>
  <si>
    <t>IT Power Distribution Module 1x3 Pole 5 Wire 20A L2120 920CM</t>
  </si>
  <si>
    <t>PDM3520L2120-3P-980</t>
  </si>
  <si>
    <t>IT Power Distribution Module 1x3 Pole 5 Wire 20A L2120 980CM</t>
  </si>
  <si>
    <t>PDM3520L2120-440</t>
  </si>
  <si>
    <t>APC IT Power Distribution Module 3 Pole 5 Wire 20A L21-20 440cm</t>
  </si>
  <si>
    <t>PDM3520L2120-500</t>
  </si>
  <si>
    <t>APC IT Power Distribution Module 3 Pole 5 Wire 20A L21-20 500cm</t>
  </si>
  <si>
    <t>PDM3520L2120-560</t>
  </si>
  <si>
    <t>APC IT Power Distribution Module 3 Pole 5 Wire 20A L21-20 560cm</t>
  </si>
  <si>
    <t>PDM3520L2120-620</t>
  </si>
  <si>
    <t>APC IT Power Distribution Module 3 Pole 5 Wire 20A L21-20 620cm</t>
  </si>
  <si>
    <t>PDM3520L2120-680</t>
  </si>
  <si>
    <t>APC IT Power Distribution Module 3 Pole 5 Wire 20A L21-20 680cm</t>
  </si>
  <si>
    <t>PDM3520L2120-740</t>
  </si>
  <si>
    <t>APC IT Power Distribution Module 3 Pole 5 Wire 20A L21-20 740cm</t>
  </si>
  <si>
    <t>PDM3520L2120-800</t>
  </si>
  <si>
    <t>APC IT Power Distribution Module 3 Pole 5 Wire 20A L21-20 800cm</t>
  </si>
  <si>
    <t>PDM3520L2120-860</t>
  </si>
  <si>
    <t>APC IT Power Distribution Module 3 Pole 5 Wire 20A L21-20 860cm</t>
  </si>
  <si>
    <t>PDM3520L2120-920</t>
  </si>
  <si>
    <t>APC IT Power Distribution Module 3 Pole 5 Wire 20A L21-20 920cm</t>
  </si>
  <si>
    <t>PDM3520L2120-980</t>
  </si>
  <si>
    <t>APC IT Power Distribution Module 3 Pole 5 Wire 20A L21-20 980cm</t>
  </si>
  <si>
    <t>PDM3530L2130-1040</t>
  </si>
  <si>
    <t>APC IT Power Distribution Module 3 Pole 5 Wire 30A L21-30 1040cm</t>
  </si>
  <si>
    <t>PDM3530L2130-1680</t>
  </si>
  <si>
    <t>APC IT Power Distribution Module 3 Pole 5 Wire 30A L21-30 1680cm</t>
  </si>
  <si>
    <t>PDM3530L2130-200</t>
  </si>
  <si>
    <t>APC IT Power Distribution Module 3 Pole 5 Wire 30A L21-30 200cm</t>
  </si>
  <si>
    <t>PDM3530L2130-260</t>
  </si>
  <si>
    <t>APC IT Power Distribution Module 3 Pole 5 Wire 30A L21-30 260cm</t>
  </si>
  <si>
    <t>PDM3530L2130-320</t>
  </si>
  <si>
    <t>APC IT Power Distribution Module 3 Pole 5 Wire 30A L21-30 320cm</t>
  </si>
  <si>
    <t>PDM3530L2130-380</t>
  </si>
  <si>
    <t>APC IT Power Distribution Module 3 Pole 5 Wire 30A L21-30 380cm</t>
  </si>
  <si>
    <t>PDM3530L2130-3P-1040</t>
  </si>
  <si>
    <t>IT Power Distribution Module 1x3 Pole 5 Wire 30A L2130 1040CM</t>
  </si>
  <si>
    <t>PDM3530L2130-3P-1680</t>
  </si>
  <si>
    <t>IT Power Distribution Module 1x3 Pole 5 Wire 30A L2130 1680CM</t>
  </si>
  <si>
    <t>PDM3530L2130-3P-200</t>
  </si>
  <si>
    <t>IT Power Distribution Module 1x3 Pole 5 Wire 30A L2130 200CM</t>
  </si>
  <si>
    <t>PDM3530L2130-3P-260</t>
  </si>
  <si>
    <t>IT Power Distribution Module 1x3 Pole 5 Wire 30A L2130 260CM</t>
  </si>
  <si>
    <t>PDM3530L2130-3P-320</t>
  </si>
  <si>
    <t>IT Power Distribution Module 1x3 Pole 5 Wire 30A L2130 320CM</t>
  </si>
  <si>
    <t>PDM3530L2130-3P-380</t>
  </si>
  <si>
    <t>IT Power Distribution Module 1x3 Pole 5 Wire 30A L2130 380CM</t>
  </si>
  <si>
    <t>PDM3530L2130-3P-440</t>
  </si>
  <si>
    <t>IT Power Distribution Module 1x3 Pole 5 Wire 30A L2130 440CM</t>
  </si>
  <si>
    <t>PDM3530L2130-3P-500</t>
  </si>
  <si>
    <t>IT Power Distribution Module 1x3 Pole 5 Wire 30A L2130 500CM</t>
  </si>
  <si>
    <t>PDM3530L2130-3P-560</t>
  </si>
  <si>
    <t>IT Power Distribution Module 1x3 Pole 5 Wire 30A L2130 560CM</t>
  </si>
  <si>
    <t>PDM3530L2130-3P-620</t>
  </si>
  <si>
    <t>IT Power Distribution Module 1x3 Pole 5 Wire 30A L2130 620CM</t>
  </si>
  <si>
    <t>PDM3530L2130-3P-680</t>
  </si>
  <si>
    <t>IT Power Distribution Module 1x3 Pole 5 Wire 30A L2130 680CM</t>
  </si>
  <si>
    <t>PDM3530L2130-3P-740</t>
  </si>
  <si>
    <t>IT Power Distribution Module 1x3 Pole 5 Wire 30A L2130 740CM</t>
  </si>
  <si>
    <t>PDM3530L2130-3P-800</t>
  </si>
  <si>
    <t>IT Power Distribution Module 1x3 Pole 5 Wire 30A L2130 800CM</t>
  </si>
  <si>
    <t>PDM3530L2130-3P-860</t>
  </si>
  <si>
    <t>IT Power Distribution Module 1x3 Pole 5 Wire 30A L2130 860CM</t>
  </si>
  <si>
    <t>PDM3530L2130-3P-920</t>
  </si>
  <si>
    <t>IT Power Distribution Module 1x3 Pole 5 Wire 30A L2130 920CM</t>
  </si>
  <si>
    <t>PDM3530L2130-3P-980</t>
  </si>
  <si>
    <t>IT Power Distribution Module 1x3 Pole 5 Wire 30A L2130 980CM</t>
  </si>
  <si>
    <t>PDM3530L2130-440</t>
  </si>
  <si>
    <t>APC IT Power Distribution Module 3 Pole 5 Wire 30A L21-30 440cm</t>
  </si>
  <si>
    <t>PDM3530L2130-500</t>
  </si>
  <si>
    <t>APC IT Power Distribution Module 3 Pole 5 Wire 30A L21-30 500cm</t>
  </si>
  <si>
    <t>PDM3530L2130-560</t>
  </si>
  <si>
    <t>APC IT Power Distribution Module 3 Pole 5 Wire 30A L21-30 560cm</t>
  </si>
  <si>
    <t>PDM3530L2130-620</t>
  </si>
  <si>
    <t>APC IT Power Distribution Module 3 Pole 5 Wire 30A L21-30 620cm</t>
  </si>
  <si>
    <t>PDM3530L2130-680</t>
  </si>
  <si>
    <t>APC IT Power Distribution Module 3 Pole 5 Wire 30A L21-30 680cm</t>
  </si>
  <si>
    <t>PDM3530L2130-740</t>
  </si>
  <si>
    <t>APC IT Power Distribution Module 3 Pole 5 Wire 30A L21-30 740c</t>
  </si>
  <si>
    <t>PDM3530L2130-800</t>
  </si>
  <si>
    <t>APC IT Power Distribution Module 3 Pole 5 Wire 30A L21-30 800cm</t>
  </si>
  <si>
    <t>PDM3530L2130-860</t>
  </si>
  <si>
    <t>APC IT Power Distribution Module 3 Pole 5 Wire 30A L21-30 860cm</t>
  </si>
  <si>
    <t>PDM3530L2130-920</t>
  </si>
  <si>
    <t>APC IT Power Distribution Module 3 Pole 5 Wire 30A L21-30 920cm</t>
  </si>
  <si>
    <t>PDM3530L2130-980</t>
  </si>
  <si>
    <t>APC IT Power Distribution Module 3 Pole 5 Wire 30A L21-30 980cm</t>
  </si>
  <si>
    <t>PDM3532IEC-1040</t>
  </si>
  <si>
    <t>APC IT Power Distribution Module 3 Pole 5 Wire 32A IEC309 1040cm</t>
  </si>
  <si>
    <t>PDM3532IEC-200</t>
  </si>
  <si>
    <t>APC IT Power Distribution Module 3 Pole 5 Wire 32A IEC309 200cm</t>
  </si>
  <si>
    <t>PDM3532IEC-260</t>
  </si>
  <si>
    <t>APC IT Power Distribution Module 3 Pole 5 Wire 32A IEC309 260cm</t>
  </si>
  <si>
    <t>PDM3532IEC-320</t>
  </si>
  <si>
    <t>APC IT Power Distribution Module 3 Pole 5 Wire 32A IEC309 320cm</t>
  </si>
  <si>
    <t>PDM3532IEC-380</t>
  </si>
  <si>
    <t>APC IT Power Distribution Module 3 Pole 5 Wire 32A IEC309 380cm</t>
  </si>
  <si>
    <t>PDM3532IEC-440</t>
  </si>
  <si>
    <t>APC IT Power Distribution Module 3 Pole 5 Wire 32A IEC309 440cm</t>
  </si>
  <si>
    <t>PDM3532IEC-500</t>
  </si>
  <si>
    <t>APC IT Power Distribution Module 3 Pole 5 Wire 32A IEC309 500cm</t>
  </si>
  <si>
    <t>PDM3532IEC-560</t>
  </si>
  <si>
    <t>APC IT Power Distribution Module 3 Pole 5 Wire 32A IEC309 560cm</t>
  </si>
  <si>
    <t>PDM3532IEC-620</t>
  </si>
  <si>
    <t>APC IT Power Distribution Module 3 Pole 5 Wire 32A IEC309 620cm</t>
  </si>
  <si>
    <t>PDM3532IEC-680</t>
  </si>
  <si>
    <t>APC IT Power Distribution Module 3 Pole 5 Wire 32A IEC309 680cm</t>
  </si>
  <si>
    <t>PDM3532IEC-740</t>
  </si>
  <si>
    <t>APC IT Power Distribution Module 3 Pole 5 Wire 32A IEC309 740cm</t>
  </si>
  <si>
    <t>PDM3532IEC-800</t>
  </si>
  <si>
    <t>APC IT Power Distribution Module 3 Pole 5 Wire 32A IEC309 800cm</t>
  </si>
  <si>
    <t>PDM3532IEC-860</t>
  </si>
  <si>
    <t>APC IT Power Distribution Module 3 Pole 5 Wire 32A IEC309 860cm</t>
  </si>
  <si>
    <t>PDM3532IEC-920</t>
  </si>
  <si>
    <t>APC IT Power Distribution Module 3 Pole 5 Wire 32A IEC309 920cm</t>
  </si>
  <si>
    <t>PDM3532IEC-980</t>
  </si>
  <si>
    <t>APC IT Power Distribution Module 3 Pole 5 Wire 32A IEC309 980cm</t>
  </si>
  <si>
    <t>PDM3540IEC309-1040</t>
  </si>
  <si>
    <t>APC IT Power Distribution Module 3 Pole 5 Wire 40A IEC 309 1040cm</t>
  </si>
  <si>
    <t>PDM3540IEC309-1680</t>
  </si>
  <si>
    <t>APC IT Power Distribution Module 3 Pole 5 Wire 40A IEC 309 1680cm</t>
  </si>
  <si>
    <t>PDM3540IEC309-200</t>
  </si>
  <si>
    <t>APC IT Power Distribution Module 3 Pole 5 Wire 40A IEC 309 200cm</t>
  </si>
  <si>
    <t>PDM3540IEC309-260</t>
  </si>
  <si>
    <t>APC IT Power Distribution Module 3 Pole 5 Wire 40A IEC 309 260cm</t>
  </si>
  <si>
    <t>PDM3540IEC309-320</t>
  </si>
  <si>
    <t>APC IT Power Distribution Module 3 Pole 5 Wire 40A IEC 309 320cm</t>
  </si>
  <si>
    <t>PDM3540IEC309-380</t>
  </si>
  <si>
    <t>APC IT Power Distribution Module 3 Pole 5 Wire 40A IEC 309 380cm</t>
  </si>
  <si>
    <t>PDM3540IEC309-440</t>
  </si>
  <si>
    <t>APC IT Power Distribution Module 3 Pole 5 Wire 40A IEC 309 440cm</t>
  </si>
  <si>
    <t>PDM3540IEC309-500</t>
  </si>
  <si>
    <t>APC IT Power Distribution Module 3 Pole 5 Wire 40A IEC 309 500cm</t>
  </si>
  <si>
    <t>PDM3540IEC309-560</t>
  </si>
  <si>
    <t>APC IT Power Distribution Module 3 Pole 5 Wire 40A IEC 309 560cm</t>
  </si>
  <si>
    <t>PDM3540IEC309-620</t>
  </si>
  <si>
    <t>APC IT Power Distribution Module 3 Pole 5 Wire 40A IEC 309 620cm</t>
  </si>
  <si>
    <t>PDM3540IEC309-680</t>
  </si>
  <si>
    <t>APC IT Power Distribution Module 3 Pole 5 Wire 40A IEC 309 680cm</t>
  </si>
  <si>
    <t>PDM3540IEC309-740</t>
  </si>
  <si>
    <t>APC IT Power Distribution Module 3 Pole 5 Wire 40A IEC 309 740cm</t>
  </si>
  <si>
    <t>PDM3540IEC309-800</t>
  </si>
  <si>
    <t>APC IT Power Distribution Module 3 Pole 5 Wire 40A IEC 309 800cm</t>
  </si>
  <si>
    <t>PDM3540IEC309-860</t>
  </si>
  <si>
    <t>APC IT Power Distribution Module 3 Pole 5 Wire 40A IEC 309 860cm</t>
  </si>
  <si>
    <t>PDM3540IEC309-920</t>
  </si>
  <si>
    <t>APC IT Power Distribution Module 3 Pole 5 Wire 40A IEC 309 920cm</t>
  </si>
  <si>
    <t>PDM3540IEC309-980</t>
  </si>
  <si>
    <t>APC IT Power Distribution Module 3 Pole 5 Wire 40A IEC 309 980cm</t>
  </si>
  <si>
    <t>PDM3563IEC-1040</t>
  </si>
  <si>
    <t>APC IT Power Distribution Module 3 Pole 5 Wire 63A IEC309 1040cm</t>
  </si>
  <si>
    <t>PDM3563IEC-200</t>
  </si>
  <si>
    <t>APC IT Power Distribution Module 3 Pole 5 Wire 63A IEC309 200cm</t>
  </si>
  <si>
    <t>PDM3563IEC-440</t>
  </si>
  <si>
    <t>APC IT Power Distribution Module 3 Pole 5 Wire 63A IEC309 440cm</t>
  </si>
  <si>
    <t>PDM3563IEC-560</t>
  </si>
  <si>
    <t>APC IT Power Distribution Module 3 Pole 5 Wire 63A IEC309 560cm</t>
  </si>
  <si>
    <t>PDM3563IEC-620</t>
  </si>
  <si>
    <t>APC IT Power Distribution Module 3 Pole 5 Wire 63A IEC309 620cm</t>
  </si>
  <si>
    <t>PDM3563IEC-740</t>
  </si>
  <si>
    <t>APC IT Power Distribution Module 3 Pole 5 Wire 63A IEC309 740cm</t>
  </si>
  <si>
    <t>PDM3563IEC-800</t>
  </si>
  <si>
    <t>APC IT Power Distribution Module 3 Pole 5 Wire 63A IEC309 800cm</t>
  </si>
  <si>
    <t>PDM3563IEC-860</t>
  </si>
  <si>
    <t>APC IT Power Distribution Module 3 Pole 5 Wire 63A IEC309 860cm</t>
  </si>
  <si>
    <t>PDM3563IEC-920</t>
  </si>
  <si>
    <t>APC IT Power Distribution Module 3 Pole 5 Wire 63A IEC309 920cm</t>
  </si>
  <si>
    <t>PDM3563IEC-980</t>
  </si>
  <si>
    <t>APC IT Power Distribution Module 3 Pole 5 Wire 63A IEC309 980cm</t>
  </si>
  <si>
    <t>PDX316IEC-1080</t>
  </si>
  <si>
    <t>APC Modular IT Power Distribution Cable Extender 3 Wire 16A IEC309 1080cm</t>
  </si>
  <si>
    <t>PDX316IEC-120</t>
  </si>
  <si>
    <t>APC Modular IT Power Distribution Cable Extender 3 Wire 16A IEC309 120cm</t>
  </si>
  <si>
    <t>PDX316IEC-240</t>
  </si>
  <si>
    <t>APC Modular IT Power Distribution Cable Extender 3 Wire 16A IEC309 240cm</t>
  </si>
  <si>
    <t>PDX316IEC-480</t>
  </si>
  <si>
    <t>APC Modular IT Power Distribution Cable Extender 3 Wire 16A IEC309 480cm</t>
  </si>
  <si>
    <t>PDX316IEC-600</t>
  </si>
  <si>
    <t>APC Modular IT Power Distribution Cable Extender 3 Wire 16A IEC309 600cm</t>
  </si>
  <si>
    <t>PDX316IEC-720</t>
  </si>
  <si>
    <t>APC Modular IT Power Distribution Cable Extender 3 Wire 16A IEC309 720cm</t>
  </si>
  <si>
    <t>PDX316IEC-840</t>
  </si>
  <si>
    <t>APC Modular IT Power Distribution Cable Extender 3 Wire 16A IEC309 840cm</t>
  </si>
  <si>
    <t>PDX316IEC-960</t>
  </si>
  <si>
    <t>APC Modular IT Power Distribution Cable Extender 3 Wire 16A IEC309 960cm</t>
  </si>
  <si>
    <t>PDX332IEC-120</t>
  </si>
  <si>
    <t>APC Modular IT Power Distribution Cable Extender 3 Wire 32A IEC309 120cm</t>
  </si>
  <si>
    <t>PDX332IEC-1200</t>
  </si>
  <si>
    <t>APC Modular IT Power Distribution Cable Extender 3 Wire 32A IEC309 1200cm</t>
  </si>
  <si>
    <t>PDX332IEC-240</t>
  </si>
  <si>
    <t>APC Modular IT Power Distribution Cable Extender 3 Wire 32A IEC309 240cm</t>
  </si>
  <si>
    <t>PDX332IEC-360</t>
  </si>
  <si>
    <t>APC Modular IT Power Distribution Cable Extender 3 Wire 32A IEC309 360cm</t>
  </si>
  <si>
    <t>PDX332IEC-480</t>
  </si>
  <si>
    <t>APC Modular IT Power Distribution Cable Extender 3 Wire 32A IEC309 480cm</t>
  </si>
  <si>
    <t>PDX332IEC-600</t>
  </si>
  <si>
    <t>APC Modular IT Power Distribution Cable Extender 3 Wire 32A IEC309 600cm</t>
  </si>
  <si>
    <t>PDX332IEC-720</t>
  </si>
  <si>
    <t>APC Modular IT Power Distribution Cable Extender 3 Wire 32A IEC309 720cm</t>
  </si>
  <si>
    <t>PDX332IEC-840</t>
  </si>
  <si>
    <t>APC Modular IT Power Distribution Cable Extender 3 Wire 32A IEC309 840cm</t>
  </si>
  <si>
    <t>PDX332IEC-960</t>
  </si>
  <si>
    <t>APC Modular IT Power Distribution Cable Extender 3 Wire 32A IEC309 960cm</t>
  </si>
  <si>
    <t>PDX516IEC-300</t>
  </si>
  <si>
    <t>APC Modular IT Power Distribution Cable Extender 5 Wire 16A IEC309 300cm</t>
  </si>
  <si>
    <t>PDX516IEC-600</t>
  </si>
  <si>
    <t>APC Modular IT Power Distribution Cable Extender 5 Wire 16A IEC309 600cm</t>
  </si>
  <si>
    <t>PDX520IEC309L-3C19</t>
  </si>
  <si>
    <t>APC IT Power Distribution Cable Splitter 5 Wire 20A 240V IEC309UL to 3xC19</t>
  </si>
  <si>
    <t>PDX532IEC-300</t>
  </si>
  <si>
    <t>APC Modular IT Power Distribution Cable Extender 5 Wire 32A IEC309 300cm</t>
  </si>
  <si>
    <t>PDPM100F-M</t>
  </si>
  <si>
    <t>APC 100kVA Modular Power Distribution Unit, 208V, 72 Poles, MBP, 1 Subfeed</t>
  </si>
  <si>
    <t>PDPM100F6F-M</t>
  </si>
  <si>
    <t>APC 100kVA Modular Power Distribution Unit, Isolation Transformer, 208:208V, 72 Pole, MBP, 1 Subfeed</t>
  </si>
  <si>
    <t>PDPM100G6F-M</t>
  </si>
  <si>
    <t>APC 100kVA Modular Power Distribution Unit, Isolation Transformer, 480:208V, 72 Pole, MBP, 1 Subfeed</t>
  </si>
  <si>
    <t>PDPM100L6F-M</t>
  </si>
  <si>
    <t>APC 100kVA Modular Power Distribution Unit, Isolation Transformer, 600:208V, 72 Pole, MBP, 1 Subfeed</t>
  </si>
  <si>
    <t>PDPM100SC</t>
  </si>
  <si>
    <t>APC Symmetra PX 100kW Bottom Feed Side Car, 300mm</t>
  </si>
  <si>
    <t>PDPM138H-5U</t>
  </si>
  <si>
    <t>APC Modular Rack Distribution Panel, 138kVA, 200A, 400V, 18 Pole, 5U</t>
  </si>
  <si>
    <t>PDPM144F</t>
  </si>
  <si>
    <t>APC Modular Remote Power Panel, 144kVA, 400A, 208V, 72 Pole, 300mm</t>
  </si>
  <si>
    <t>PDPM150G6F</t>
  </si>
  <si>
    <t>APC 144kVA Modular Power Distribution Unit, Isolation Transformer, 480:208V, 72 Poles, 2 Subfeed</t>
  </si>
  <si>
    <t>PDPM150L6F</t>
  </si>
  <si>
    <t>APC 144kVA Modular Power Distribution Unit, Isolation Transformer, 600:208V, 72 Poles, 2 Subfeed</t>
  </si>
  <si>
    <t>PDPM150SC</t>
  </si>
  <si>
    <t>APC 150kVA Modular PDU Bottom Feed Side Car, 300mm</t>
  </si>
  <si>
    <t>PDPM175G6H</t>
  </si>
  <si>
    <t>APC 175kVA Modular Power Distribution Unit, Isolation Transformer, 480:415V, 72 Poles, 2 Subfeed</t>
  </si>
  <si>
    <t>PDPM277H</t>
  </si>
  <si>
    <t>APC Modular Remote Power Panel, 277kVA, 400A, 400V, 72 Pole, 300mm</t>
  </si>
  <si>
    <t>PDPM288G6H</t>
  </si>
  <si>
    <t>APC Modular Power Distribution Unit, 266kVA, 400A, 480V:415V Auto-transformer, 72 Pole, 300mm</t>
  </si>
  <si>
    <t>PDPM72F-5U</t>
  </si>
  <si>
    <t>APC Modular Rack Distribution Panel, 72kVA, 200A, 208V, 18 Pole, 5U</t>
  </si>
  <si>
    <t>AP6002A</t>
  </si>
  <si>
    <t>Rack PDU, Basic, Half Height, 200-208V, 30A, (14) C13, (2) C19</t>
  </si>
  <si>
    <t>AP6003A</t>
  </si>
  <si>
    <t>RACK PDU, BASIC, HALF HEIGHT, 100-240V/20A, 220-240V/16A, (14) C13</t>
  </si>
  <si>
    <t>AP6007A</t>
  </si>
  <si>
    <t>Rack PDU, Basic Vertical, 208V, 60A, (21) C13, (6) C19</t>
  </si>
  <si>
    <t>AP6009A</t>
  </si>
  <si>
    <t>RACK PDU, BASIC, VERTICAL, 220-240V, 32A, (20) C13, (6) C19</t>
  </si>
  <si>
    <t>AP6015A</t>
  </si>
  <si>
    <t>Rack PDU, Basic, 0U/1U, 120-240V/15A, 220-240V/10A, (8) C13</t>
  </si>
  <si>
    <t>AP6020A</t>
  </si>
  <si>
    <t>Rack PDU, Basic, 0U/1U, 100-240V/20A, 220-240V/16A, (13) C13</t>
  </si>
  <si>
    <t>AP6031A</t>
  </si>
  <si>
    <t>Rack PDU, Basic, 0U/1U, 208V, 30A, (4) C19</t>
  </si>
  <si>
    <t>AP6032A</t>
  </si>
  <si>
    <t>Rack PDU, Basic, 0U/1U, 220-240V, 32A, (4) C19, EMEA/ASIA</t>
  </si>
  <si>
    <t>AP6037A</t>
  </si>
  <si>
    <t>Rack PDU, Basic, 0U/1U, 208V, 8.6kW, (3) C19</t>
  </si>
  <si>
    <t>AP6039A</t>
  </si>
  <si>
    <t>Rack PDU, Basic, 0U/1U, 208V, 60A, (3) C19</t>
  </si>
  <si>
    <t>AP6120A</t>
  </si>
  <si>
    <t>Rack PDU, Basic, 0U/1U, 100-240V/20A, 220-240V/16A, (7) C13, (2) C19</t>
  </si>
  <si>
    <t>AP7516</t>
  </si>
  <si>
    <t>Rack PDU, Basic, 1U, 14.4kW, 208V, (6) C19</t>
  </si>
  <si>
    <t>AP7526</t>
  </si>
  <si>
    <t>Rack PDU, Basic, 1U, 22KW, 400V, (6) C19</t>
  </si>
  <si>
    <t>AP7530</t>
  </si>
  <si>
    <t>Rack PDU, Basic, Zero U, 20A, 120V, (24)5-20</t>
  </si>
  <si>
    <t>AP7532</t>
  </si>
  <si>
    <t>Rack PDU, Basic, Zero U, 30A, 120V, (24) 5-20</t>
  </si>
  <si>
    <t>AP7532J</t>
  </si>
  <si>
    <t>Rack PDU, Basic, Zero U, 30A, 100V, (24) 5-15</t>
  </si>
  <si>
    <t>AP7540</t>
  </si>
  <si>
    <t>Rack PDU, Basic, Zero U, 20A, 208V, (20)C13 &amp; (4)C19</t>
  </si>
  <si>
    <t>AP7541</t>
  </si>
  <si>
    <t>Rack PDU, Basic, Zero U, 30A, 200/208V, (20)C13 &amp; (4)C19</t>
  </si>
  <si>
    <t>AP7551</t>
  </si>
  <si>
    <t>Rack PDU,Basic,ZeroU,16A,230V,(20)C13 &amp; (4)C19, IEC309</t>
  </si>
  <si>
    <t>AP7552</t>
  </si>
  <si>
    <t>Rack PDU,Basic,ZeroU,16A,230V,(20)C13 &amp; (4)C19, IEC C20</t>
  </si>
  <si>
    <t>AP7553</t>
  </si>
  <si>
    <t>Rack PDU, Basic, Zero U, 32A, 230V, (20)C13 &amp; (4)C19</t>
  </si>
  <si>
    <t>AP7554</t>
  </si>
  <si>
    <t>Rack PDU,Basic,ZeroU,16A,230V,(20)C13 &amp; (4)C19, IEC309, 10 ft Cord</t>
  </si>
  <si>
    <t>AP7555A</t>
  </si>
  <si>
    <t>Rack PDU, Basic, Zero U, 22kW, 230V, (6) C19 &amp; (3) C13, High Temp</t>
  </si>
  <si>
    <t>AP7557</t>
  </si>
  <si>
    <t>Rack PDU, Basic, Zero U, 11 kW, 230V, (36) C13 &amp; (6) C19</t>
  </si>
  <si>
    <t>AP7557NA</t>
  </si>
  <si>
    <t>AP7562</t>
  </si>
  <si>
    <t>Rack PDU, Basic, Zero U, 5.7kW, 120V, (42)5-20</t>
  </si>
  <si>
    <t>AP7563</t>
  </si>
  <si>
    <t>Rack PDU,Basic,ZeroU,5.7kW,120&amp;208V,(21)5-20 &amp; (6)L6-20</t>
  </si>
  <si>
    <t>AP7564</t>
  </si>
  <si>
    <t>Rack PDU, Basic, Zero U, 5.7kW, 208V, (36)C13 &amp; (6)C19</t>
  </si>
  <si>
    <t>AP7568</t>
  </si>
  <si>
    <t>Rack PDU,Basic,ZeroU,12.5kW,208V,(30)C13,(6)C19, 3' Cord</t>
  </si>
  <si>
    <t>AP7569</t>
  </si>
  <si>
    <t>Rack PDU,Basic,0U,14.4kW,208V,(24)C13,(4)C19,(2)L6-30R,3'</t>
  </si>
  <si>
    <t>AP7580</t>
  </si>
  <si>
    <t>Rack PDU Extender, Basic, 2U, 30A, 100/120/200/208V, (4)L5-20</t>
  </si>
  <si>
    <t>AP7581</t>
  </si>
  <si>
    <t>Rack PDU Extender, Basic, 2U, 30A, 200/208V, (4)L6-20</t>
  </si>
  <si>
    <t>AP7582</t>
  </si>
  <si>
    <t>Rack PDU Extender, Basic, 2U, 30A, 120V, (12)5-20</t>
  </si>
  <si>
    <t>AP7583</t>
  </si>
  <si>
    <t>Rack PDU Extender, Basic, 2U, 30A, 100/120/200/208V, (4)L5-30</t>
  </si>
  <si>
    <t>AP7584</t>
  </si>
  <si>
    <t>Rack PDU Extender, Basic, 2U, 30A, 200/208V, (4)L6-30</t>
  </si>
  <si>
    <t>AP7585</t>
  </si>
  <si>
    <t>Rack PDU Extender, Basic, 2U, 32A, 230V, (4) IEC C19</t>
  </si>
  <si>
    <t>AP7586</t>
  </si>
  <si>
    <t>Rack PDU Extender, Basic, 2U, 32A, 230V, (4) IEC 309-32</t>
  </si>
  <si>
    <t>AP7592</t>
  </si>
  <si>
    <t>Rack PDU,Basic,ZeroU,5.7kW,120V,(42)5-20, 10' Cord</t>
  </si>
  <si>
    <t>AP7598</t>
  </si>
  <si>
    <t>Rack PDU,Basic,ZeroU,12.5kW,208V,(30)C13,(6)C19, 10' Cord</t>
  </si>
  <si>
    <t>AP7599</t>
  </si>
  <si>
    <t>Rack PDU,Basic,0U,14.4kW,208V,(24)C13,(4)C19,(2)L6-30R, 10'</t>
  </si>
  <si>
    <t>AP9551</t>
  </si>
  <si>
    <t>Rack PDU, Basic, Zero U, 20A, 120V, (14)5-15</t>
  </si>
  <si>
    <t>AP9559</t>
  </si>
  <si>
    <t>Rack PDU,Basic, 1U, 16A,208&amp;230V, (10)C13 &amp; (2)C19</t>
  </si>
  <si>
    <t>AP9560</t>
  </si>
  <si>
    <t>Rack PDU, Basic, 1U, 30A, 120V, (10)5-20</t>
  </si>
  <si>
    <t>AP9562</t>
  </si>
  <si>
    <t>Rack PDU, Basic, 1U, 15A, 120V, (10)5-15</t>
  </si>
  <si>
    <t>AP9563</t>
  </si>
  <si>
    <t>Rack PDU, Basic, 1U, 20A, 120V, (10)5-20, 5-20P</t>
  </si>
  <si>
    <t>AP9564</t>
  </si>
  <si>
    <t>Rack PDU, Basic, 1U, 20A, 120V, (10)5-20, L5-20P</t>
  </si>
  <si>
    <t>AP9565</t>
  </si>
  <si>
    <t>Rack PDU, Basic, 1U, 16A, 208/230V, (12)C13</t>
  </si>
  <si>
    <t>AP9566</t>
  </si>
  <si>
    <t>Rack PDU, Basic, 1U, 16A, 208V, (12)C13</t>
  </si>
  <si>
    <t>AP9567</t>
  </si>
  <si>
    <t>Rack PDU, Basic, Zero U, 15A, 100/120V, (14) 5-15</t>
  </si>
  <si>
    <t>AP9568</t>
  </si>
  <si>
    <t>Rack PDU,Basic,Zero U,10A,230V, (15)C13</t>
  </si>
  <si>
    <t>AP9570</t>
  </si>
  <si>
    <t>Rack PDU, Basic, 1U, 30A, 208V, (4) C19</t>
  </si>
  <si>
    <t>AP9571A</t>
  </si>
  <si>
    <t>Rack PDU, Basic, 1U, 30A, 208V, (10) C13</t>
  </si>
  <si>
    <t>AP9572</t>
  </si>
  <si>
    <t>Rack PDU, Basic, Zero U, 16A, 208/230V, (15) C13</t>
  </si>
  <si>
    <t>AP8000BLU</t>
  </si>
  <si>
    <t>Rack PDU Blue label kit (Quantity 10 units)</t>
  </si>
  <si>
    <t>AP8000RED</t>
  </si>
  <si>
    <t>Rack PDU Red label kit (Quantity 10 units)</t>
  </si>
  <si>
    <t>AP7800B</t>
  </si>
  <si>
    <t>Rack PDU, Metered, 1U, 15A, 100/120V, (8) 5-15</t>
  </si>
  <si>
    <t>AP7801B</t>
  </si>
  <si>
    <t>Rack PDU, Metered, 1U, 20A, 120V, (8) 5-20</t>
  </si>
  <si>
    <t>AP7802B</t>
  </si>
  <si>
    <t>Rack PDU, Metered, 2U, 30A, 120V, (16) 5-20</t>
  </si>
  <si>
    <t>AP7802BJ</t>
  </si>
  <si>
    <t>Rack PDU, Metered, 2U, 100V, (16) 5-15</t>
  </si>
  <si>
    <t>AP7811B</t>
  </si>
  <si>
    <t>RACK PDU, METERED, 2U, 30A, 208V, (12) C13S &amp; (4) C19</t>
  </si>
  <si>
    <t>AP7820B</t>
  </si>
  <si>
    <t>RACK PDU, METERED, 1U, 12A/208V, 10A/230V, (8) C13</t>
  </si>
  <si>
    <t>AP7821B</t>
  </si>
  <si>
    <t>RACK PDU, METERED, 1U, 16A, 208/230V, (8) C13</t>
  </si>
  <si>
    <t>AP7822B</t>
  </si>
  <si>
    <t>RACK PDU, METERED, 2U, 32A, 230V, (12) C13 &amp; (4) C19</t>
  </si>
  <si>
    <t>AP7850B</t>
  </si>
  <si>
    <t>Rack PDU, Metered, Zero U, 10A, 230V, (16) C13</t>
  </si>
  <si>
    <t>AP7869B</t>
  </si>
  <si>
    <t>Rack PDU,Metered,ZeroU,14.4kW,208V,(24)C13,(4)C19,(2)L6-30R</t>
  </si>
  <si>
    <t>AP7899B</t>
  </si>
  <si>
    <t>Rack PDU,Metered,ZeroU,14.4kW,208V,(24)C13,(4)C19,(2)L6-30R, 10 CORD</t>
  </si>
  <si>
    <t>AP8830</t>
  </si>
  <si>
    <t>Rack PDU 2G, Metered, ZeroU, 20A, 100-120V, (24) 5-20R</t>
  </si>
  <si>
    <t>AP8831</t>
  </si>
  <si>
    <t>Rack PDU 2G, Metered, ZeroU, 20A, 100-120V, (11) 5-15</t>
  </si>
  <si>
    <t>AP8832</t>
  </si>
  <si>
    <t>Rack PDU 2G, Metered, ZeroU, 30A, 100-120V, (24) 5-20R</t>
  </si>
  <si>
    <t>AP8841</t>
  </si>
  <si>
    <t>RACK PDU 2G, METERED, ZEROU, 30A, 200/208V, (36) C13 &amp; (6) C19</t>
  </si>
  <si>
    <t>AP8853</t>
  </si>
  <si>
    <t>Rack PDU 2G, Metered, ZeroU, 32A, 230V, (36) C13 &amp; (6) C19</t>
  </si>
  <si>
    <t>AP8858</t>
  </si>
  <si>
    <t>Rack PDU 2G, Metered, ZeroU,16A, 100-240V, (18) C13 &amp; (2) C19</t>
  </si>
  <si>
    <t>AP8858EU3</t>
  </si>
  <si>
    <t>Rack PDU 2G, Metered, ZeroU, 16A, 230V, (18) C13 &amp; (2) C19, IEC309 Cord</t>
  </si>
  <si>
    <t>AP8858NA3</t>
  </si>
  <si>
    <t>Rack PDU 2G, Metered, ZeroU, 20A, 208V, (18) C13 &amp; (2) C19, L620 Cord</t>
  </si>
  <si>
    <t>AP8861</t>
  </si>
  <si>
    <t>Rack PDU 2G, Metered, ZeroU, 5.7kW, 208V, (36) C13 &amp; (6) C19 &amp; (2) 5-20</t>
  </si>
  <si>
    <t>AP8861X630</t>
  </si>
  <si>
    <t>Rack PDU 2G, Metered, ZeroU, 5.7kW, 208V, (36) C13 &amp; (6) C19 &amp; (2) 5-20, 10ft Cord</t>
  </si>
  <si>
    <t>AP8862</t>
  </si>
  <si>
    <t>Rack PDU 2G, Metered, ZeroU, 20A, 208V 3Ph, (36) 5-20R</t>
  </si>
  <si>
    <t>AP8863</t>
  </si>
  <si>
    <t>Rack PDU 2G, Metered, ZeroU, 20A, 208V 3Ph, (24) 5-20R (6) L6-20R</t>
  </si>
  <si>
    <t>AP8865</t>
  </si>
  <si>
    <t>Rack PDU 2G, Metered, ZeroU, 8.6kW, 208V, (36) C13 &amp; (6) C19 &amp; (2) 5-20</t>
  </si>
  <si>
    <t>AP8866</t>
  </si>
  <si>
    <t>Rack PDU 2G, Metered, ZeroU, 17.2kW, 208V, (6) C13 &amp; (12) C19</t>
  </si>
  <si>
    <t>AP8867</t>
  </si>
  <si>
    <t>Rack PDU 2G, Metered, ZeroU, 17.2kW, 208V, (30) C13</t>
  </si>
  <si>
    <t>AP8868</t>
  </si>
  <si>
    <t>Rack PDU 2G, Metered, ZeroU, 10.0kW, 208V, (36) C13 &amp; (6) C19</t>
  </si>
  <si>
    <t>AP8870</t>
  </si>
  <si>
    <t>Rack PDU 2G, Metered, ZeroU, 30A, 120/208V, (16) 5-20R (12) C13 (2) C19</t>
  </si>
  <si>
    <t>AP8881</t>
  </si>
  <si>
    <t>Rack PDU 2G, Metered, ZeroU, 11kW, 230V, (36) C13 &amp; (6) C19</t>
  </si>
  <si>
    <t>AP8886</t>
  </si>
  <si>
    <t>Rack PDU 2G, Metered, ZeroU, 22.0kW(32A), 230V, (30) C13 &amp; (12) C19</t>
  </si>
  <si>
    <t>AP8887</t>
  </si>
  <si>
    <t>Rack PDU 2G, Metered, ZeroU, 17.3kW, 240V, (30) C13 &amp; (12) C19</t>
  </si>
  <si>
    <t>AP8888</t>
  </si>
  <si>
    <t>Rack PDU 2G, Metered, ZeroU, 23.0kW, 240V, (30) C13 &amp; (12) C19</t>
  </si>
  <si>
    <t>AP8441</t>
  </si>
  <si>
    <t>Rack PDU 2G, Metered-by-Outlet, ZeroU, 30A, 200/208V, (21) C13 &amp; (3) C19</t>
  </si>
  <si>
    <t>AP8453</t>
  </si>
  <si>
    <t>Rack PDU 2G, Metered-by-Outlet, ZeroU, 32A, 230V, (21) C13 &amp; (3) C19</t>
  </si>
  <si>
    <t>AP8459EU3</t>
  </si>
  <si>
    <t>Rack PDU 2G, Metered-by-Outlet, ZeroU, 16A, 230V, (21) C13 &amp; (3) C19</t>
  </si>
  <si>
    <t>AP8459NA3</t>
  </si>
  <si>
    <t>Rack PDU 2G, Metered-by-Outlet, ZeroU, 20A, 208V, (21) C13 &amp; (3) C19</t>
  </si>
  <si>
    <t>AP8459WW</t>
  </si>
  <si>
    <t>Rack PDU 2G, Metered-by-Outlet, ZeroU, 16A, 100-240V, (21) C13 &amp; (3) C19</t>
  </si>
  <si>
    <t>AP8461</t>
  </si>
  <si>
    <t>Rack PDU 2G, Metered-by-Outlet, ZeroU, 5.7kW, 208V, (21) C13 &amp; (3) C19</t>
  </si>
  <si>
    <t>AP8481</t>
  </si>
  <si>
    <t>Rack PDU 2G, Metered-by-Outlet, ZeroU, 11.0kW, 230V, (21) C13 &amp; (3) C19</t>
  </si>
  <si>
    <t>AP8632</t>
  </si>
  <si>
    <t>Rack PDU 2G, Metered-by-Outlet with Switching, ZeroU, 30A, 100-120V, (24) 5-20R</t>
  </si>
  <si>
    <t>AP8641</t>
  </si>
  <si>
    <t>Rack PDU 2G, Metered by Outlet with Switching, ZeroU, 30A, 200/208V, (21) C13 &amp; (3) C19</t>
  </si>
  <si>
    <t>AP8653</t>
  </si>
  <si>
    <t>Rack PDU 2G, Metered by Outlet with Switching, ZeroU, 32A, 230V, (21) C13 &amp; (3) C19</t>
  </si>
  <si>
    <t>AP8659</t>
  </si>
  <si>
    <t>Rack PDU 2G, Metered by Outlet with Switching, ZeroU, 16A, 100-240V, (21) C13 &amp; (3) C19</t>
  </si>
  <si>
    <t>AP8659EU3</t>
  </si>
  <si>
    <t>Rack PDU 2G, Metered by Outlet with Switching, ZeroU, 16A, 230V, (21) C13 &amp; (3) C19</t>
  </si>
  <si>
    <t>AP8659NA3</t>
  </si>
  <si>
    <t>Rack PDU 2G, Metered by Outlet with Switching, ZeroU, 20A, 208V, (21) C13 &amp; (3) C19</t>
  </si>
  <si>
    <t>AP8661</t>
  </si>
  <si>
    <t>Rack PDU 2G, Metered by Outlet with Switching, ZeroU, 5.7kW, 208V, (21) C13 &amp; (3) C19</t>
  </si>
  <si>
    <t>AP8681</t>
  </si>
  <si>
    <t>Rack PDU 2G, Metered by Outlet with Switching, ZeroU, 11.0kW, 230V, (21) C13 &amp; (3) C19</t>
  </si>
  <si>
    <t>0M-0213-007</t>
  </si>
  <si>
    <t>CORDSET 2.5MM 3W IEC309R 2.1M</t>
  </si>
  <si>
    <t>0M-0213-009</t>
  </si>
  <si>
    <t>CORDSET 2.5MM 3W IEC309R 2.7M</t>
  </si>
  <si>
    <t>0M-0213-031</t>
  </si>
  <si>
    <t>CORDSET 2.5MM 3W IEC309R 9.4M</t>
  </si>
  <si>
    <t>0M-2614-009</t>
  </si>
  <si>
    <t>S/A CORDSET #2 5W IEC309P 9FOOT</t>
  </si>
  <si>
    <t>0M-2614-011</t>
  </si>
  <si>
    <t>S/A CORDSET #2 5W IEC309P 11FOOT</t>
  </si>
  <si>
    <t>0M-2614-013</t>
  </si>
  <si>
    <t>S/A CORDSET #2 5W IEC309P 13FOOT</t>
  </si>
  <si>
    <t>0M-2614-019</t>
  </si>
  <si>
    <t>S/A CORDSET #2 5W IEC309P 19FOOT</t>
  </si>
  <si>
    <t>0M-2614-021</t>
  </si>
  <si>
    <t>S/A CORDSET #2 5W IEC309P 21FOOT</t>
  </si>
  <si>
    <t>0M-2614-023</t>
  </si>
  <si>
    <t>S/A CORDSET #2 5W IEC309P 23FOOT</t>
  </si>
  <si>
    <t>0M-2614-025</t>
  </si>
  <si>
    <t>S/A CORDSET #2 5W IEC309P 25FOOT</t>
  </si>
  <si>
    <t>0M-2614-027</t>
  </si>
  <si>
    <t>S/A CORDSET #2 5W IEC309P 27FOOT</t>
  </si>
  <si>
    <t>0M-2614-029</t>
  </si>
  <si>
    <t>S/A CORDSET #2 5W IEC309P 29FOOT</t>
  </si>
  <si>
    <t>0M-2614-031</t>
  </si>
  <si>
    <t>S/A CORDSET #2 5W IEC309P 31FOOT</t>
  </si>
  <si>
    <t>0M-2614-037</t>
  </si>
  <si>
    <t>S/A CORDSET #2 5W IEC309P 37FOOT</t>
  </si>
  <si>
    <t>0M-2614-039</t>
  </si>
  <si>
    <t>S/A CORDSET #2 5W IEC309P 39FOOT</t>
  </si>
  <si>
    <t>0M-2614-041</t>
  </si>
  <si>
    <t>S/A CORDSET #2 5W IEC309P 41FOOT</t>
  </si>
  <si>
    <t>0M-2614-043</t>
  </si>
  <si>
    <t>S/A CORDSET #2 5W IEC309P 43FOOT</t>
  </si>
  <si>
    <t>0M-2614-047</t>
  </si>
  <si>
    <t>S/A CORDSET #2 5W IEC309P 47FOOT</t>
  </si>
  <si>
    <t>0M-2614-049</t>
  </si>
  <si>
    <t>S/A CORDSET #2 5W IEC309P 49FOOT</t>
  </si>
  <si>
    <t>0M-2614-053</t>
  </si>
  <si>
    <t>S/A CORDSET #2 5W IEC309P 53FOOT</t>
  </si>
  <si>
    <t>0M-2614-055</t>
  </si>
  <si>
    <t>S/A CORDSET #2 5W IEC309P 55FOOT</t>
  </si>
  <si>
    <t>0M-2614-057</t>
  </si>
  <si>
    <t>S/A CORDSET #2 5W IEC309P 57FOOT</t>
  </si>
  <si>
    <t>0M-2614-059</t>
  </si>
  <si>
    <t>S/A CORDSET #2 5W IEC309P 59FOOT</t>
  </si>
  <si>
    <t>AP8702R-NA</t>
  </si>
  <si>
    <t>Power Cord Kit (6 ea), Locking, C13 TO C14 (90 Degree), 0.6m, North America</t>
  </si>
  <si>
    <t>AP8702R-WW</t>
  </si>
  <si>
    <t>Power Cord Kit (6 ea), Locking, C13 TO C14 (90 Degree), 0.6m</t>
  </si>
  <si>
    <t>AP8702S-NA</t>
  </si>
  <si>
    <t>Power Cord Kit (6 ea), Locking, C13 to C14, 0.6m, North America</t>
  </si>
  <si>
    <t>AP8702S-NAX340</t>
  </si>
  <si>
    <t>Power Cord Kit (6 ea), Locking, C13 to C14, 0.6m, North America, Red</t>
  </si>
  <si>
    <t>AP8702S-NAX590</t>
  </si>
  <si>
    <t>Power Cord Kit (6 ea), Locking, C13 to C14, 0.6m (2ft), North America, Blue</t>
  </si>
  <si>
    <t>AP8702S-WW</t>
  </si>
  <si>
    <t>Power Cord Kit (6 ea), Locking, C13 to C14, 0.6m</t>
  </si>
  <si>
    <t>AP8704R-NA</t>
  </si>
  <si>
    <t>Power Cord Kit (6 ea), Locking, C13 to C14 (90 Degree), 1.2m, North America</t>
  </si>
  <si>
    <t>AP8704R-WW</t>
  </si>
  <si>
    <t>Power Cord Kit (6 ea), Locking, C13 to C14 (90 Degree), 1.2m</t>
  </si>
  <si>
    <t>AP8704S-NA</t>
  </si>
  <si>
    <t>Power Cord Kit (6 ea), Locking, C13 to C14, 1.2m, North America</t>
  </si>
  <si>
    <t>AP8704S-NAX340</t>
  </si>
  <si>
    <t>Power Cord Kit (6 ea), Locking, C13 to C14, 1.2m, North America, Red</t>
  </si>
  <si>
    <t>AP8704S-NAX590</t>
  </si>
  <si>
    <t>Power Cord Kit (6 ea), Locking, C13 to C14, 1.2m (4ft), North America, Blue</t>
  </si>
  <si>
    <t>AP8704S-WW</t>
  </si>
  <si>
    <t>Power Cord Kit (6 ea), Locking, C13 to C14, 1.2m</t>
  </si>
  <si>
    <t>AP8706R-NA</t>
  </si>
  <si>
    <t>Power Cord Kit (6 ea), Locking, C13 to C14 (90 Degree), 1.8m, North America</t>
  </si>
  <si>
    <t>AP8706R-WW</t>
  </si>
  <si>
    <t>Power Cord Kit (6 ea), Locking, C13 to C14 (90 Degree), 1.8m</t>
  </si>
  <si>
    <t>AP8706S-NA</t>
  </si>
  <si>
    <t>Power Cord Kit (6 ea), Locking, C13 to C14, 1.8m, North America</t>
  </si>
  <si>
    <t>AP8706S-NAX340</t>
  </si>
  <si>
    <t>Power Cord Kit (6 ea), Locking, C13 to C14, 1.8m, North America, Red</t>
  </si>
  <si>
    <t>AP8706S-NAX590</t>
  </si>
  <si>
    <t>Power Cord Kit (6 ea), Locking, C13 to C14, 1.8M (6ft), North America, Blue</t>
  </si>
  <si>
    <t>AP8706S-WW</t>
  </si>
  <si>
    <t>Power Cord Kit (6 ea), Locking, C13 to C14, 1.8m</t>
  </si>
  <si>
    <t>AP8712R</t>
  </si>
  <si>
    <t>Power Cord Kit (6 ea), Locking, C19 to C20 (90 Degree), 0.6m</t>
  </si>
  <si>
    <t>AP8712S</t>
  </si>
  <si>
    <t>Power Cord Kit (6 ea), Locking, C19 to C20, 0.6m</t>
  </si>
  <si>
    <t>AP8712SX340</t>
  </si>
  <si>
    <t>Power Cord Kit (6 EA), Locking, C19 TO C20, 0.6M (2FT), Red</t>
  </si>
  <si>
    <t>AP8712SX590</t>
  </si>
  <si>
    <t>Power Cord Kit (6 ea), Locking, C19 to C20, 0.6m (2ft), Blue</t>
  </si>
  <si>
    <t>AP8714R</t>
  </si>
  <si>
    <t>Power Cord Kit (6 ea), Locking, C19 to C20 (90 Degree), 1.2m</t>
  </si>
  <si>
    <t>AP8714S</t>
  </si>
  <si>
    <t>Power Cord Kit (6 ea), Locking, C19 to C20, 1.2m</t>
  </si>
  <si>
    <t>AP8714SX340</t>
  </si>
  <si>
    <t>Power Cord Kit (6 EA), Locking, C19 TO C20, 1.2M (4FT), Red</t>
  </si>
  <si>
    <t>AP8714SX592</t>
  </si>
  <si>
    <t>Power Cord Kit (6 ea), Locking, C19 to C20, 1.2m, Blue</t>
  </si>
  <si>
    <t>AP8716R</t>
  </si>
  <si>
    <t>Power Cord Kit (6 ea), Locking, C19 to C20 (90 Degree), 1.8m</t>
  </si>
  <si>
    <t>AP8716S</t>
  </si>
  <si>
    <t>Power Cord Kit (6 ea), Locking, C19 to C20, 1.8m</t>
  </si>
  <si>
    <t>AP8716SX340</t>
  </si>
  <si>
    <t>Power Cord Kit (6 EA), Locking, C19 TO C20, 1.8M, Red</t>
  </si>
  <si>
    <t>AP8716SX593</t>
  </si>
  <si>
    <t>Power Cord Kit (6 ea), Locking, C19 to C20, 1.8m, Blue</t>
  </si>
  <si>
    <t>AP8750</t>
  </si>
  <si>
    <t>Power Cord, Locking C19 to 5-15P, 3.0m</t>
  </si>
  <si>
    <t>AP8751</t>
  </si>
  <si>
    <t>Power Cord, Locking C19 to 5-20P, 3.0m</t>
  </si>
  <si>
    <t>AP8752</t>
  </si>
  <si>
    <t>Power Cord, Locking C19 to L5-20P, 3.0m</t>
  </si>
  <si>
    <t>AP8752J</t>
  </si>
  <si>
    <t>AP8753</t>
  </si>
  <si>
    <t>Power Cord, Locking C19 to L6-20P, 3.0m</t>
  </si>
  <si>
    <t>AP8753J</t>
  </si>
  <si>
    <t>AP8754</t>
  </si>
  <si>
    <t>Power Cord, Locking C19 to Australia Plug, 3.0m</t>
  </si>
  <si>
    <t>AP8755</t>
  </si>
  <si>
    <t>Power Cord, Locking C19 to CEE/7 Schuko, 3.0m</t>
  </si>
  <si>
    <t>AP8756</t>
  </si>
  <si>
    <t>Power Cord, Locking C19 to BS1363A (UK), 3.0m</t>
  </si>
  <si>
    <t>AP8758</t>
  </si>
  <si>
    <t>Power Cord, Locking C19 to IEC309-16A, 3.0m</t>
  </si>
  <si>
    <t>AP8759</t>
  </si>
  <si>
    <t>Power Cord, Locking C19 to Rewireable, 3.0m</t>
  </si>
  <si>
    <t>AP8760</t>
  </si>
  <si>
    <t>Power Cord, Locking C19 to C20, 3.0m</t>
  </si>
  <si>
    <t>AP9870</t>
  </si>
  <si>
    <t>Power Cord, C13 to C14, 2.5m</t>
  </si>
  <si>
    <t>AP9871</t>
  </si>
  <si>
    <t>Power Cord, C19 to L6-20P, 3.7m</t>
  </si>
  <si>
    <t>AP9872</t>
  </si>
  <si>
    <t>Power Cord, C19 to 5-15P, 2.5m</t>
  </si>
  <si>
    <t>AP9873</t>
  </si>
  <si>
    <t>Power Cord, C19 to 5-20P, 2.5m</t>
  </si>
  <si>
    <t>AP9875</t>
  </si>
  <si>
    <t>Power Cord, C19 to CEE/7 Schuko, 2.5m</t>
  </si>
  <si>
    <t>AP9876</t>
  </si>
  <si>
    <t>Power Cord, C19 to IEC309 16A, 2.5m</t>
  </si>
  <si>
    <t>AP9877</t>
  </si>
  <si>
    <t>Power Cord, C19 to C20, 2.0m</t>
  </si>
  <si>
    <t>AP9878</t>
  </si>
  <si>
    <t>Power Cord, C19 to C14, 2.0m</t>
  </si>
  <si>
    <t>AP9879</t>
  </si>
  <si>
    <t>Power Cord, C13 to C20, 2.0m</t>
  </si>
  <si>
    <t>AP9880</t>
  </si>
  <si>
    <t>Power Cord, C14 to CEE 7/7 Schuko, 0.6m</t>
  </si>
  <si>
    <t>AP9881</t>
  </si>
  <si>
    <t>Power Cord, C14 to BS1363 (UK), 0.6m</t>
  </si>
  <si>
    <t>AP9883</t>
  </si>
  <si>
    <t>Power Cord Splitter, L21-20P to (3)L5-20R</t>
  </si>
  <si>
    <t>AP9884</t>
  </si>
  <si>
    <t>Power Cord Splitter, L21-20P to (3)L6-20R</t>
  </si>
  <si>
    <t>AP9887</t>
  </si>
  <si>
    <t>Power Cord, C19 to C20, 4.5m</t>
  </si>
  <si>
    <t>AP9888</t>
  </si>
  <si>
    <t>Power Cord Splitter, C20 to (2)C13, 0.5m</t>
  </si>
  <si>
    <t>AP98892F</t>
  </si>
  <si>
    <t>Power Cord Kit (6 ea), C19 to C20 (90 degree), 0.6m</t>
  </si>
  <si>
    <t>AP98894F</t>
  </si>
  <si>
    <t>Power Cord Kit (6 ea), C19 to C20 (90 degree), 1.2m</t>
  </si>
  <si>
    <t>AP98896F</t>
  </si>
  <si>
    <t>Power Cord Kit (6 ea), C19 to C20 (90 degree), 1.8m</t>
  </si>
  <si>
    <t>AP9890</t>
  </si>
  <si>
    <t>Power Cord Kit (5 ea), C13 to C14, 0.6m</t>
  </si>
  <si>
    <t>AP9891</t>
  </si>
  <si>
    <t>Power Cord Kit (5 ea), C13 to 5-15P, 0.6m</t>
  </si>
  <si>
    <t>AP9892</t>
  </si>
  <si>
    <t>Power Cord, C19 to C20, 0.6m</t>
  </si>
  <si>
    <t>AP9893</t>
  </si>
  <si>
    <t>Power Cord, C13 to 5-15P, 2.4m</t>
  </si>
  <si>
    <t>AP9895</t>
  </si>
  <si>
    <t>Power Cord, C19 to BS1363A (UK), 2.4m</t>
  </si>
  <si>
    <t>AP9896</t>
  </si>
  <si>
    <t>Power Cord, C19 to L6-30P, 2.4m</t>
  </si>
  <si>
    <t>AP9897</t>
  </si>
  <si>
    <t>Power Cord, C19 to 15A Australia Plug, 3.7m</t>
  </si>
  <si>
    <t>AP9898</t>
  </si>
  <si>
    <t>Power Cord Splitter, C20 to (2)C19, 1.8m</t>
  </si>
  <si>
    <t>AP9899</t>
  </si>
  <si>
    <t>Power Cord, C20 to IEC309 (16A), 2.5m</t>
  </si>
  <si>
    <t>AP6090A</t>
  </si>
  <si>
    <t>DELL RACK PDU BRACKET KIT</t>
  </si>
  <si>
    <t>AP7400</t>
  </si>
  <si>
    <t>BRACKET KIT, 0U RACK PDU, HP/DELL</t>
  </si>
  <si>
    <t>AP7406</t>
  </si>
  <si>
    <t>BRACKET KIT, 0U, RACK PDU, HP</t>
  </si>
  <si>
    <t>AP8069</t>
  </si>
  <si>
    <t>Cord Retention Bracket for NEMA rPDUs (AP8000 Series)</t>
  </si>
  <si>
    <t>AP9569</t>
  </si>
  <si>
    <t>Cord Retention Bracket for Basic Rack PDUs</t>
  </si>
  <si>
    <t>AR8417</t>
  </si>
  <si>
    <t>NetShelter RS 4 Post Rack PDU Adapter Brackets</t>
  </si>
  <si>
    <t>AP4421</t>
  </si>
  <si>
    <t>Rack ATS, 230V, 10A, C14 in, (12) C13 out</t>
  </si>
  <si>
    <t>AP4422</t>
  </si>
  <si>
    <t>Rack ATS, 230V, 16A, (2) IEC 309 in, (1) IEC 309 out</t>
  </si>
  <si>
    <t>AP4423</t>
  </si>
  <si>
    <t>Rack ATS, 230V, 16A, C20 in, (8) C13 (1) C19 out</t>
  </si>
  <si>
    <t>AP4424</t>
  </si>
  <si>
    <t>Rack ATS, 230V, 32A, IEC 309 in, (16) C13 (2) C19 out</t>
  </si>
  <si>
    <t>AP4430</t>
  </si>
  <si>
    <t>Rack ATS, 200-208V, 20A, L6-20 in, (8) C13 (1) C19 out</t>
  </si>
  <si>
    <t>AP4431</t>
  </si>
  <si>
    <t>Rack ATS, 208V, 30A, (2) L6-30P in, (1) L6-30R Out</t>
  </si>
  <si>
    <t>AP4432</t>
  </si>
  <si>
    <t>Rack ATS, 200-208V, 30A, L6-30 in, (16) C13 (2) C19 out</t>
  </si>
  <si>
    <t>AP4433</t>
  </si>
  <si>
    <t>Rack ATS, 208V, 12A, C14 in, (12) C13 out</t>
  </si>
  <si>
    <t>AP4434</t>
  </si>
  <si>
    <t>Rack ATS, 208V, 20A, C20 in, (8) C13 (1) C19 out</t>
  </si>
  <si>
    <t>AP4450</t>
  </si>
  <si>
    <t>Rack ATS, 100/120V, 15A, 5-15 in, (10) 5-15R out</t>
  </si>
  <si>
    <t>AP4452</t>
  </si>
  <si>
    <t>Rack ATS, 120V, 20A, L5-20 in, (10) 5-20R out</t>
  </si>
  <si>
    <t>AP4453</t>
  </si>
  <si>
    <t>Rack ATS, 120V, 30A, L5-30P in, (16) 5-20R out</t>
  </si>
  <si>
    <t>AP7768</t>
  </si>
  <si>
    <t>BRACKET KIT, REAR RAILS, RACK ATS</t>
  </si>
  <si>
    <t>AP7769</t>
  </si>
  <si>
    <t>Cord Retention Bracket for Rack ATS</t>
  </si>
  <si>
    <t>AP7900B</t>
  </si>
  <si>
    <t>Rack PDU, Switched, 1U, 15A, 100/120V, (8)5-15</t>
  </si>
  <si>
    <t>AP7901B</t>
  </si>
  <si>
    <t>Rack PDU, Switched, 1U, 20A, 120V, (8)5-20</t>
  </si>
  <si>
    <t>AP7902B</t>
  </si>
  <si>
    <t>Rack PDU, Switched, 2U, 30A, 120V, (16)5-20</t>
  </si>
  <si>
    <t>AP7911B</t>
  </si>
  <si>
    <t>RACK PDU, SWITCHED, 2U, 30A, 208V, (16)C13</t>
  </si>
  <si>
    <t>AP7920B</t>
  </si>
  <si>
    <t>RACK PDU, SWITCHED, 1U, 12A/208V, 10A/230V, (8)C13</t>
  </si>
  <si>
    <t>AP7921B</t>
  </si>
  <si>
    <t>RACK PDU, SWITCHED, 1U, 16A, 208/230V, (8)C13</t>
  </si>
  <si>
    <t>AP7922B</t>
  </si>
  <si>
    <t>RACK PDU, SWITCHED, 2U, 32A, 230V, (16)C13</t>
  </si>
  <si>
    <t>AP7950B</t>
  </si>
  <si>
    <t>RACK PDU, SWITCHED, ZERO U, 10A, 230V, (16) C13</t>
  </si>
  <si>
    <t>AP7968B</t>
  </si>
  <si>
    <t>RACK PDU,SWITCHED,ZEROU,12.5KW,208V,(21)C13&amp;(3)C19,3' CORD</t>
  </si>
  <si>
    <t>AP7998B</t>
  </si>
  <si>
    <t>RACK PDU,SWITCHED,ZEROU,12.5KW,208V,(21)C13&amp;(3)C19,10 CORD</t>
  </si>
  <si>
    <t>AP8930</t>
  </si>
  <si>
    <t>Rack PDU 2G, Switched, ZeroU, 20A, 100-120V, (24) 5-20R</t>
  </si>
  <si>
    <t>AP8931</t>
  </si>
  <si>
    <t>Rack PDU 2G, Switched, ZeroU, 15A, 100-120V, (8) 5-15</t>
  </si>
  <si>
    <t>AP8932</t>
  </si>
  <si>
    <t>Rack PDU 2G, Switched, ZeroU, 30A, 100-120V, (24) 5-20R</t>
  </si>
  <si>
    <t>AP8941</t>
  </si>
  <si>
    <t>Rack PDU 2G, Switched, 30A, 200/208V, (21) C13 &amp; (3) C19 (BEING DISCONTINUED - SEE APDU9941)</t>
  </si>
  <si>
    <t>AP8953</t>
  </si>
  <si>
    <t>Rack PDU 2G, Switched, ZeroU, 32A, 230V, (21) C13 &amp; (3) C19</t>
  </si>
  <si>
    <t>AP8958</t>
  </si>
  <si>
    <t>Rack PDU 2G, Switched, ZeroU, 16A, 100-240V, (7) C13 &amp; (1) C19</t>
  </si>
  <si>
    <t>AP8958EU3</t>
  </si>
  <si>
    <t>Rack PDU 2G, Switched, ZeroU, 16A, 230V, (7) C13 &amp; (1) C19, IEC309 Cord</t>
  </si>
  <si>
    <t>AP8958NA3</t>
  </si>
  <si>
    <t>Rack PDU 2G, Switched, ZeroU, 20A, 208V, (7) C13 &amp; (1) C19, L620 Cord</t>
  </si>
  <si>
    <t>AP8959</t>
  </si>
  <si>
    <t>Rack PDU 2G, Switched, ZeroU, 16A, 100-240V, (21) C13 &amp; (3) C19</t>
  </si>
  <si>
    <t>AP8959EU3</t>
  </si>
  <si>
    <t>Rack PDU 2G, Switched, ZeroU, 16A, 230V, (21) C13 &amp; (3) C19, IEC309 Cord</t>
  </si>
  <si>
    <t>AP8959NA3</t>
  </si>
  <si>
    <t>Rack PDU 2G, Switched, ZeroU, 20A, 208V, (21) C13 &amp; (3) C19, L620 Cord</t>
  </si>
  <si>
    <t>AP8961</t>
  </si>
  <si>
    <t>RACK PDU 2G, SWITCHED, ZEROU, 5.7KW, 200/208V, (21) C13 &amp; (3) C19</t>
  </si>
  <si>
    <t>AP8962</t>
  </si>
  <si>
    <t>Rack PDU 2G, Switched, ZeroU, 20A, 208V 3Ph, (24) 5-20R</t>
  </si>
  <si>
    <t>AP8965</t>
  </si>
  <si>
    <t>RACK PDU 2G, SWITCHED, ZEROU, 8.6kW, 208V, (21) C13 &amp; (3) C19</t>
  </si>
  <si>
    <t>AP8965X633</t>
  </si>
  <si>
    <t>Rack PDU 2G, Switched, ZeroU, 8.6kW, 208V, (21) C13 &amp; (3) C19, 12ft Cord</t>
  </si>
  <si>
    <t>AP8966</t>
  </si>
  <si>
    <t>Rack PDU 2G, Switched, ZeroU, 17.2kW, 208V, (20) C13, (12)C19</t>
  </si>
  <si>
    <t>AP8967</t>
  </si>
  <si>
    <t>Rack PDU 2G, Switched, ZeroU, 17.2kW, 208V, (42) C13, (6) C19</t>
  </si>
  <si>
    <t>AP8970</t>
  </si>
  <si>
    <t>Rack PDU 2G, Switched, ZeroU, 30A, 120/208V, (16) 5-20R (7) C13 (1) C19</t>
  </si>
  <si>
    <t>AP8981</t>
  </si>
  <si>
    <t>Rack PDU 2G, Switched, ZeroU, 11kW, 230V, (21) C13 &amp; (3) C19</t>
  </si>
  <si>
    <t>AP8981X631</t>
  </si>
  <si>
    <t>Rack PDU 2G, Switched, ZeroU, 11kW, 230V, (21) C13 &amp; (3) C19, 3ft Input Cord</t>
  </si>
  <si>
    <t>AP8981X633</t>
  </si>
  <si>
    <t>Rack PDU 2G, Switched, ZeroU, 11kW, 230V, (21) C13 &amp; (3) C19, 12ft Cord</t>
  </si>
  <si>
    <t>APDU9941</t>
  </si>
  <si>
    <t>APC Rack PDU 9000 Switched, ZeroU, 30A, 200/208V, (21) C13 &amp; (3) C19</t>
  </si>
  <si>
    <t>APDU9953</t>
  </si>
  <si>
    <t>APC Rack PDU 9000 Switched, ZeroU, 32A, 230V, (21) C13 &amp; (3) C19</t>
  </si>
  <si>
    <t>APDU9959EU3</t>
  </si>
  <si>
    <t>APC Rack PDU 9000 Switched, ZeroU, 16A, 230V, (21) C13 &amp; (3) C19, IEC309 Cord</t>
  </si>
  <si>
    <t>APDU9959J</t>
  </si>
  <si>
    <t>APC NetShelter Rack PDU 9000 Switched, ZeroU, 16A, 100-240V, (21) C13 &amp; (3) C19, Japan</t>
  </si>
  <si>
    <t>APDU9959NA3</t>
  </si>
  <si>
    <t>APC Rack PDU 9000 Switched, ZeroU, 20A, 208V, (21) C13 &amp; (3) C19, L620 Cord</t>
  </si>
  <si>
    <t>APDU9961</t>
  </si>
  <si>
    <t>APC Rack PDU 9000 Switched, ZeroU, 5.7kW, 200/208V, (21) C13 &amp; (3) C19</t>
  </si>
  <si>
    <t>APDU9965</t>
  </si>
  <si>
    <t>APC Rack PDU 9000 Switched, ZeroU, 8.6kW, 208V, (21) C13 &amp; (3) C19</t>
  </si>
  <si>
    <t>APDU9966</t>
  </si>
  <si>
    <t>APC Rack PDU 9000 Switched, ZeroU, 17.2kW, 208V, (20) C13, (12) C19</t>
  </si>
  <si>
    <t>APDU9967</t>
  </si>
  <si>
    <t>APC Rack PDU 9000 Switched, ZeroU, 17.2kW, 208V, (42) C13, (6) C19</t>
  </si>
  <si>
    <t>APDU9970</t>
  </si>
  <si>
    <t>APC Rack PDU 9000 Switched, ZeroU, 30A, 120/208V, (16) 5-20R (7) C13 (1) C19</t>
  </si>
  <si>
    <t>APDU9981EU3</t>
  </si>
  <si>
    <t>APC Rack PDU 9000 Switched, ZeroU, 11.0kW, 230V, (21) C13 &amp; (3) C19</t>
  </si>
  <si>
    <t>APDU9981NA3</t>
  </si>
  <si>
    <t>APC Rack PDU 9000 Switched, ZeroU, 11.5kW, 208V, (21) C13 &amp; (3) C19</t>
  </si>
  <si>
    <t>0M-STEGOPT001</t>
  </si>
  <si>
    <t>ADD REDUNDANT OUTPUT SWITCH (CB3B)</t>
  </si>
  <si>
    <t>0M-STEGOPT002</t>
  </si>
  <si>
    <t>5 CIRCUIT BREAKER CONFIGURATION</t>
  </si>
  <si>
    <t>0M-STEGOPT003</t>
  </si>
  <si>
    <t>6 CIRCUIT BREAKER CONFIGURATION</t>
  </si>
  <si>
    <t>0M-STEGOPT004</t>
  </si>
  <si>
    <t>4 CB KIRK KEY INTERLOCK</t>
  </si>
  <si>
    <t>0M-STEGOPT005</t>
  </si>
  <si>
    <t>KEYED DOOR LOCK</t>
  </si>
  <si>
    <t>0M-STEGOPT006</t>
  </si>
  <si>
    <t>TRANSIENT VOLT SURGE SUPP 200A</t>
  </si>
  <si>
    <t>0M-STEGOPT007</t>
  </si>
  <si>
    <t>DRY CONTACTS RELAY BOARD</t>
  </si>
  <si>
    <t>0M-STEGOPT008</t>
  </si>
  <si>
    <t>RS485/RS232 SERIAL COMMUNICATIONS</t>
  </si>
  <si>
    <t>0M-STEGOPT010</t>
  </si>
  <si>
    <t>0M-STEGOPT011</t>
  </si>
  <si>
    <t>0M-STEGOPT012</t>
  </si>
  <si>
    <t>0M-STEGOPT013</t>
  </si>
  <si>
    <t>TRANSIENT VOLT SURGE SUPP 400/600A</t>
  </si>
  <si>
    <t>0M-STEGOPT014</t>
  </si>
  <si>
    <t>0M-STEGOPT015</t>
  </si>
  <si>
    <t>0M-STEGOPT016</t>
  </si>
  <si>
    <t>0M-STEGOPT020</t>
  </si>
  <si>
    <t>SIDE PANELS- STAND-ALONE</t>
  </si>
  <si>
    <t>0M-STEGOPT024</t>
  </si>
  <si>
    <t>ASSY SCR 200A WESTCODE</t>
  </si>
  <si>
    <t>0M-STEGOPT025</t>
  </si>
  <si>
    <t>ASSY SCR 200A POWERX</t>
  </si>
  <si>
    <t>0M-STEGOPT026</t>
  </si>
  <si>
    <t>ASSY SCRS 400/600A WESTCODE</t>
  </si>
  <si>
    <t>0M-STEGOPT027</t>
  </si>
  <si>
    <t>ASSY SCRS 400/600A POWERX</t>
  </si>
  <si>
    <t>0M-STEGOPT035</t>
  </si>
  <si>
    <t>5 SWITCH OPTION FOR 200A EPSILON SWITCH</t>
  </si>
  <si>
    <t>0M-STEGOPT036</t>
  </si>
  <si>
    <t>5 SWITCH OPTION FOR 400A EPSILON SWITCH</t>
  </si>
  <si>
    <t>0M-STEGOPT037</t>
  </si>
  <si>
    <t>5 SWITCH OPTION FOR 600A EPSILON SWITCH</t>
  </si>
  <si>
    <t>0M-STEGOPT038</t>
  </si>
  <si>
    <t>KIT 2-KEY INTERLOCK</t>
  </si>
  <si>
    <t>0M-STEGOPT040</t>
  </si>
  <si>
    <t>TVSS 200A 208V</t>
  </si>
  <si>
    <t>0M-STEGOPT041</t>
  </si>
  <si>
    <t>TVSS 200A 480V</t>
  </si>
  <si>
    <t>0M-STEGOPT043</t>
  </si>
  <si>
    <t>TVSS 400/600A 208V</t>
  </si>
  <si>
    <t>0M-STEGOPT044</t>
  </si>
  <si>
    <t>TVSS 400/600A 480V</t>
  </si>
  <si>
    <t>0M-STEGOPTEXT001</t>
  </si>
  <si>
    <t>0M-STEGOPTEXT002</t>
  </si>
  <si>
    <t>0M-STEU200F1</t>
  </si>
  <si>
    <t>200A STATIC TRANS SW 208V FST XFER</t>
  </si>
  <si>
    <t>0M-STEU200G1</t>
  </si>
  <si>
    <t>200A STATIC TRANS SW 480V FST XFER</t>
  </si>
  <si>
    <t>0M-STEU200G1APC</t>
  </si>
  <si>
    <t>200A STATIC TRANS SW 480V APC FST XFER</t>
  </si>
  <si>
    <t>0M-STEU200K0</t>
  </si>
  <si>
    <t>200A STATIC TRANS SW 220V STD XFER</t>
  </si>
  <si>
    <t>0M-STEU200K1</t>
  </si>
  <si>
    <t>200A STATIC TRANS SW 220V FST XFER</t>
  </si>
  <si>
    <t>0M-STEU200L1</t>
  </si>
  <si>
    <t>200A STATIC TRANS SW 600V FST XFER</t>
  </si>
  <si>
    <t>0M-STEU200S0</t>
  </si>
  <si>
    <t>200A STATIC TRANS SW 440V STD XFER</t>
  </si>
  <si>
    <t>0M-STEU200S1</t>
  </si>
  <si>
    <t>200A STATIC TRANS SW 440V FST XFER</t>
  </si>
  <si>
    <t>0M-STEU200W0</t>
  </si>
  <si>
    <t>200A STATIC TRANS SW 240V STD XFER</t>
  </si>
  <si>
    <t>0M-STEU200W1</t>
  </si>
  <si>
    <t>200A STATIC TRANS SW 240V FST XFER</t>
  </si>
  <si>
    <t>0M-STEU200Z0</t>
  </si>
  <si>
    <t>200A STATIC TRANS SW 575V STD XFER</t>
  </si>
  <si>
    <t>0M-STEU200Z1</t>
  </si>
  <si>
    <t>200A STATIC TRANS SW 575V FST XFER</t>
  </si>
  <si>
    <t>0M-STEU400F1</t>
  </si>
  <si>
    <t>400A STATIC TRANS SW 208V FST XFER</t>
  </si>
  <si>
    <t>0M-STEU400G0DYN</t>
  </si>
  <si>
    <t>400A STATIC TRANS SW 480V APC DYN DLAY</t>
  </si>
  <si>
    <t>0M-STEU400G1</t>
  </si>
  <si>
    <t>400A STATIC TRANS SW 480V FST XFER</t>
  </si>
  <si>
    <t>0M-STEU400G1APC</t>
  </si>
  <si>
    <t>400A STATIC TRANS SW 480V APC FST XFER</t>
  </si>
  <si>
    <t>0M-STEU400G1DYN</t>
  </si>
  <si>
    <t>400A STATIC TRANS SW 480V DYN DLAY</t>
  </si>
  <si>
    <t>0M-STEU400K0</t>
  </si>
  <si>
    <t>400A STATIC TRANS SW 220V STD XFER</t>
  </si>
  <si>
    <t>0M-STEU400K1</t>
  </si>
  <si>
    <t>400A STATIC TRANS SW 220V FST XFER</t>
  </si>
  <si>
    <t>0M-STEU400L1</t>
  </si>
  <si>
    <t>400A STATIC TRANS SW 600V FST XFER</t>
  </si>
  <si>
    <t>0M-STEU400S0</t>
  </si>
  <si>
    <t>400A STATIC TRANS SW 440V STD XFER</t>
  </si>
  <si>
    <t>0M-STEU400S1</t>
  </si>
  <si>
    <t>400A STATIC TRANS SW 440V FST XFER</t>
  </si>
  <si>
    <t>0M-STEU400W0</t>
  </si>
  <si>
    <t>400A STATIC TRANS SW 240V STD XFER</t>
  </si>
  <si>
    <t>0M-STEU400W1</t>
  </si>
  <si>
    <t>400A STATIC TRANS SW 240V FST XFER</t>
  </si>
  <si>
    <t>0M-STEU400Z0</t>
  </si>
  <si>
    <t>400A STATIC TRANS SW 575V STD XFER</t>
  </si>
  <si>
    <t>0M-STEU400Z1</t>
  </si>
  <si>
    <t>400A STATIC TRANS SW 575V FST XFER</t>
  </si>
  <si>
    <t>0M-STEU600F1</t>
  </si>
  <si>
    <t>600A STATIC TRANS SW 208V FST XFER</t>
  </si>
  <si>
    <t>0M-STEU600G0DYN</t>
  </si>
  <si>
    <t>600A STATIC TRANS SW 480V APC DYN DLAY</t>
  </si>
  <si>
    <t>0M-STEU600G1</t>
  </si>
  <si>
    <t>600A STATIC TRANS SW 480V FST XFER</t>
  </si>
  <si>
    <t>0M-STEU600G1APC</t>
  </si>
  <si>
    <t>600A STATIC TRANS SW 480V APC FST XFER</t>
  </si>
  <si>
    <t>0M-STEU600G1DYN</t>
  </si>
  <si>
    <t>600A STATIC TRANS SW 480V DYN DLAY</t>
  </si>
  <si>
    <t>0M-STEU600K1</t>
  </si>
  <si>
    <t>600A STATIC TRANS SW 220V FST XFER</t>
  </si>
  <si>
    <t>0M-STEU600L1</t>
  </si>
  <si>
    <t>600A STATIC TRANS SW 600V FST XFER</t>
  </si>
  <si>
    <t>0M-STEU600S0</t>
  </si>
  <si>
    <t>600A STATIC TRANS SW 440V STD XFER</t>
  </si>
  <si>
    <t>0M-STEU600S1</t>
  </si>
  <si>
    <t>600A STATIC TRANS SW 440V FST XFER</t>
  </si>
  <si>
    <t>0M-STEU600W0</t>
  </si>
  <si>
    <t>600A STATIC TRANS SW 240V STD XFER</t>
  </si>
  <si>
    <t>0M-STEU600W1</t>
  </si>
  <si>
    <t>600A STATIC TRANS SW 240V FST XFER</t>
  </si>
  <si>
    <t>0M-STEU600Z0</t>
  </si>
  <si>
    <t>600A STATIC TRANS SW 575V STD XFER</t>
  </si>
  <si>
    <t>0M-STEU600Z1</t>
  </si>
  <si>
    <t>600A STATIC TRANS SW 575V FST XFER</t>
  </si>
  <si>
    <t>0M-STEX200A</t>
  </si>
  <si>
    <t>INPUT JBOX &amp; CABLE 200A STS</t>
  </si>
  <si>
    <t>0M-STEX400A</t>
  </si>
  <si>
    <t>INPUT JBOX &amp; CABLE 400A STS</t>
  </si>
  <si>
    <t>0M-STEX600A</t>
  </si>
  <si>
    <t>INPUT JBOX &amp; CABLE 600A STS</t>
  </si>
  <si>
    <t>0M-STEXREPO</t>
  </si>
  <si>
    <t>REMOTE EMERGENCY POWER OFF</t>
  </si>
  <si>
    <t>0M-STEXSEISBRK</t>
  </si>
  <si>
    <t>SEISMIC BRACKET KIT</t>
  </si>
  <si>
    <t>0M-STSU100HY3</t>
  </si>
  <si>
    <t>UPSILON STS100 3POLE 380-415V 1400MM</t>
  </si>
  <si>
    <t>0M-STSU100HY4</t>
  </si>
  <si>
    <t>UPSILON STS100 4POLE 380-415V 1400MM</t>
  </si>
  <si>
    <t>0M-STSU100HZ3</t>
  </si>
  <si>
    <t>UPSILON STS100 3POLE 380-415V 1900MM</t>
  </si>
  <si>
    <t>0M-STSU100HZ4</t>
  </si>
  <si>
    <t>UPSILON STS100 4POLE 380-415V 1900MM</t>
  </si>
  <si>
    <t>0M-STSU100HZ5</t>
  </si>
  <si>
    <t>UPSILON STS100 3POLE 380-415V 1900MM/PDU</t>
  </si>
  <si>
    <t>0M-STSU100HZ6</t>
  </si>
  <si>
    <t>UPSILON STS100 4POLE 380-415V 1900MM/PDU</t>
  </si>
  <si>
    <t>0M-STSU160HX4</t>
  </si>
  <si>
    <t>UPSILON STS160 4POLE 380-415V IP00</t>
  </si>
  <si>
    <t>0M-STSU160HZ3</t>
  </si>
  <si>
    <t>UPSILON STS160 3POLE 380-415V 1900MM</t>
  </si>
  <si>
    <t>0M-STSU160HZ4</t>
  </si>
  <si>
    <t>UPSILON STS160 4POLE 380-415V 1900MM</t>
  </si>
  <si>
    <t>0M-STSU250HX4</t>
  </si>
  <si>
    <t>UPSILON STS250 4POLE 380-415V IP00</t>
  </si>
  <si>
    <t>0M-STSU250HY3</t>
  </si>
  <si>
    <t>UPSILON STS250 3POLE 380-415V 1400MM</t>
  </si>
  <si>
    <t>0M-STSU250HY4</t>
  </si>
  <si>
    <t>UPSILON STS250 4POLE 380-415V 1400MM</t>
  </si>
  <si>
    <t>0M-STSU250HZ3</t>
  </si>
  <si>
    <t>UPSILON STS250 3POLE 380-415V 1900MM</t>
  </si>
  <si>
    <t>0M-STSU30HY3</t>
  </si>
  <si>
    <t>UPSILON STS30 3POLE 380-415V 1400MM</t>
  </si>
  <si>
    <t>0M-STSU30HY4</t>
  </si>
  <si>
    <t>UPSILON STS30 4POLE 380-415V 1400MM</t>
  </si>
  <si>
    <t>0M-STSU30HZ3</t>
  </si>
  <si>
    <t>UPSILON STS30 3POLE 380-415V 1900MM</t>
  </si>
  <si>
    <t>0M-STSU30HZ4</t>
  </si>
  <si>
    <t>UPSILON STS30 4POLE 380-415V 1900MM</t>
  </si>
  <si>
    <t>0M-STSU30HZ5</t>
  </si>
  <si>
    <t>UPSILON STS30 3POLE 380-415V 1900MM/PDU</t>
  </si>
  <si>
    <t>0M-STSU30HZ6</t>
  </si>
  <si>
    <t>UPSILON STS30 4POLE 380-415V 1900MM/PDU</t>
  </si>
  <si>
    <t>0M-STSU400HZ3</t>
  </si>
  <si>
    <t>UPSILON STS400 3POLE 380-415V 1900MM</t>
  </si>
  <si>
    <t>0M-STSU400QX4</t>
  </si>
  <si>
    <t>UPSILON STS400 4POLE 380-400V IP00</t>
  </si>
  <si>
    <t>0M-STSU400RX4</t>
  </si>
  <si>
    <t>UPSILON STS400 4POLE 415V IP00</t>
  </si>
  <si>
    <t>0M-STSU60HY3</t>
  </si>
  <si>
    <t>UPSILON STS60 3POLE 380-415V 1400MM</t>
  </si>
  <si>
    <t>0M-STSU60HY4</t>
  </si>
  <si>
    <t>UPSILON STS60 4POLE 380-415V 1400MM</t>
  </si>
  <si>
    <t>0M-STSU60HZ3</t>
  </si>
  <si>
    <t>UPSILON STS60 3POLE 380-415V 1900MM</t>
  </si>
  <si>
    <t>0M-STSU60HZ4</t>
  </si>
  <si>
    <t>UPSILON STS60 4POLE 380-415V 1900MM</t>
  </si>
  <si>
    <t>0M-STSU60HZ5</t>
  </si>
  <si>
    <t>UPSILON STS60 3POLE 380-415V 1900MM/PDU</t>
  </si>
  <si>
    <t>0M-STSU60HZ6</t>
  </si>
  <si>
    <t>UPSILON STS60 4POLE 380-415V 1900MM/PDU</t>
  </si>
  <si>
    <t>0M-STSU630QX4</t>
  </si>
  <si>
    <t>UPSILON STS630 4POLE 380-400V IP00</t>
  </si>
  <si>
    <t>0M-STSU630QZ4</t>
  </si>
  <si>
    <t>UPSILON STS630 4POLE 380-400V 1900MM</t>
  </si>
  <si>
    <t>0M-STSU630RX4</t>
  </si>
  <si>
    <t>UPSILON STS630 4POLE 415V IP00</t>
  </si>
  <si>
    <t>0M-STSU630RZ4</t>
  </si>
  <si>
    <t>UPSILON STS630 4POLE 415V 1900MM</t>
  </si>
  <si>
    <t>AP9626</t>
  </si>
  <si>
    <t>APC Step-Down Transformer RM 2U 208V IN 120V OUT; w/5-20 Receptacles</t>
  </si>
  <si>
    <t>AP9627</t>
  </si>
  <si>
    <t>APC Step-Down Transformer RM 2U 208V IN 120V OUT w/L5-20 Receptacles</t>
  </si>
  <si>
    <t>AP9628</t>
  </si>
  <si>
    <t>APC Step-Down Transformer RM 2U 208V IN 120V OUT w/Hardwire Input/Output</t>
  </si>
  <si>
    <t>APTF10KT01</t>
  </si>
  <si>
    <t>APC 208V/120V 10KVA Step down Transformer</t>
  </si>
  <si>
    <t>APTF10KW01</t>
  </si>
  <si>
    <t>APC WW 10KVA Isolation Transformer</t>
  </si>
  <si>
    <t>APTF20KW01</t>
  </si>
  <si>
    <t>APC WW 20KVA Isolation Transformer</t>
  </si>
  <si>
    <t>SURT003</t>
  </si>
  <si>
    <t>APC Smart-UPS RT Tower Isolation/Step-Down Transformer 5000VA 208/120V</t>
  </si>
  <si>
    <t>SURT004</t>
  </si>
  <si>
    <t>APC Smart-UPS RT Tower Isolation/Step-Down Transformer</t>
  </si>
  <si>
    <t>SYTF2J</t>
  </si>
  <si>
    <t>APC Symmetra RM 200 to 100V Step-Down Transformer, (12) 5-20R</t>
  </si>
  <si>
    <t>UTS10BI</t>
  </si>
  <si>
    <t>APC Universal Transfer Switch 10-Circuit 120/240V</t>
  </si>
  <si>
    <t>UTS6H</t>
  </si>
  <si>
    <t>APC Universal Transfer Switch 6-circuit 120V, L5-30</t>
  </si>
  <si>
    <t>PB100FH</t>
  </si>
  <si>
    <t>Powerbus Busway Standard Hanger 100A</t>
  </si>
  <si>
    <t>PB225AEC</t>
  </si>
  <si>
    <t>Powerbus busway end closure 225A</t>
  </si>
  <si>
    <t>PB225EC</t>
  </si>
  <si>
    <t>PB busway end closure 225A black</t>
  </si>
  <si>
    <t>PB225FH</t>
  </si>
  <si>
    <t>Powerbus Busway Standard Hanger 225A</t>
  </si>
  <si>
    <t>PB400AEC</t>
  </si>
  <si>
    <t>Powerbus busway end closure 400A</t>
  </si>
  <si>
    <t>PB400FH</t>
  </si>
  <si>
    <t>Powerbus Busway Standard Hanger 400A</t>
  </si>
  <si>
    <t>PBCE4A225AST120B</t>
  </si>
  <si>
    <t>BUSWAY PLUG-IN STRAIGHT LGTH 10FT 225A 600V 3PH4W 4A CONFIG</t>
  </si>
  <si>
    <t>PBCE4A400AST048B</t>
  </si>
  <si>
    <t>BUSWAY PLUG-IN STRAIGHT LGTH 4FT 400A 600V 3PH4W 4A CONFIG</t>
  </si>
  <si>
    <t>PBCE4A400AST120B</t>
  </si>
  <si>
    <t>BUSWAY PLUG-IN STRAIGHT LGTH 10FT 400A 600V 3PH4W 4A CONFIG</t>
  </si>
  <si>
    <t>PBCF4A225ALRB</t>
  </si>
  <si>
    <t>BUSWAY ELBOW, RIGHT 225A 600V 3PH4W 4A CONFIG</t>
  </si>
  <si>
    <t>PBCF4A225ATBB</t>
  </si>
  <si>
    <t>BUSWAY TAP BOX 225A 600V 3PH4W 4A CONFIG</t>
  </si>
  <si>
    <t>PBCF4A400ALLB</t>
  </si>
  <si>
    <t>BUSWAY ELBOW, LEFT 400A 600V 3PH4W 4A CONFIG</t>
  </si>
  <si>
    <t>PBCF4A400ALRB</t>
  </si>
  <si>
    <t>BUSWAY ELBOW, RIGHT 400A 600V 3PH4W 4A CONFIG</t>
  </si>
  <si>
    <t>PBCF4A400ATBB</t>
  </si>
  <si>
    <t>BUSWAY TAP BOX 400A 600V 3PH4W 4A CONFIG</t>
  </si>
  <si>
    <t>PBCF4A400ATBM1B</t>
  </si>
  <si>
    <t>BUSWAY TAP BOX 400A 208Y/120V 3PH4W 4A CONFIG WITH METER</t>
  </si>
  <si>
    <t>PBP4A13IEC60</t>
  </si>
  <si>
    <t>PB Busway Tap Off Unit, 1x3 pole, 4 Wire, 1 Drop Cord, 3ft, IEC309 60A</t>
  </si>
  <si>
    <t>AP7301</t>
  </si>
  <si>
    <t>Rack PDU, Basic, 30A, 200-240V, (14)C13 &amp; (2)C19</t>
  </si>
  <si>
    <t>AP7725</t>
  </si>
  <si>
    <t>Rack ATS, 230V, 32A, (2) IEC309 in, (1) IEC309 out</t>
  </si>
  <si>
    <t>AP7901BGRNX874</t>
  </si>
  <si>
    <t>Rack PDU, Switched, 1U, 20A, 120V, (8)5-20, Full Paint Aetna Green</t>
  </si>
  <si>
    <t>AP7901BNRGX874</t>
  </si>
  <si>
    <t>Rack PDU, Switched, 1U, 20A, 120V, (8)5-20, Full Paint Aetna Orange</t>
  </si>
  <si>
    <t>AP7902BGRNX874</t>
  </si>
  <si>
    <t>Rack PDU, Switched, 2U, 30A, 120V, (16)5-20, Full Paint Aetna Green</t>
  </si>
  <si>
    <t>AP7902BNRGX874</t>
  </si>
  <si>
    <t>Rack PDU, Switched, 2U, 30A, 120V, (16)5-20, Full Paint Aetna Orange</t>
  </si>
  <si>
    <t>AP8564X630</t>
  </si>
  <si>
    <t>Rack PDU 2G, Basic, ZeroU, 8.7kW, 208V, (54) C13, L15-30P input, 3m length</t>
  </si>
  <si>
    <t>AP8588X667</t>
  </si>
  <si>
    <t>Rack PDU 2G, Basic, ZeroU, 23.0KW, 240V, (30) C13 &amp; (12) C19</t>
  </si>
  <si>
    <t>AP8641WHT</t>
  </si>
  <si>
    <t>Rack PDU 2G, Metered by Outlet with Switching, ZeroU, 30A, 200/208V, (21) C13 &amp; (3) C19, Full white paint</t>
  </si>
  <si>
    <t>AP87010S-NAX590</t>
  </si>
  <si>
    <t>Power Cord Kit (6 EA), Locking, C13 to C14, 3.0M, North America, Blue</t>
  </si>
  <si>
    <t>AP87010S-NAX743</t>
  </si>
  <si>
    <t>Power Cord Kit (6 EA), Locking, C13 to C14, 3.0M, North America, Green</t>
  </si>
  <si>
    <t>AP87010S-NAX744</t>
  </si>
  <si>
    <t>Power Cord Kit (6 EA), Locking, C13 to C14, 3.0M, North America, Orange</t>
  </si>
  <si>
    <t>AP87010S-NAX809</t>
  </si>
  <si>
    <t>Power Cord Kit (6 EA), Locking, C13 TO C14, 3.0M, North America, Purple</t>
  </si>
  <si>
    <t>AP8702S-NAX743</t>
  </si>
  <si>
    <t>Power Cord Kit (6 ea), Locking, C13 to C14, 0.6m (2ft), North America, Green</t>
  </si>
  <si>
    <t>AP8702S-NAX744</t>
  </si>
  <si>
    <t>Power Cord Kit (6 ea), Locking, C13 to C14, 0.6m (2ft), North America, Orange</t>
  </si>
  <si>
    <t>AP8702S-NAX809</t>
  </si>
  <si>
    <t>Power Cord Kit (6 EA), Locking, C13 TO C14, 0.6M, North America, Purple</t>
  </si>
  <si>
    <t>AP8702S-NAX922</t>
  </si>
  <si>
    <t>Power Cord Kit (6 ea), Locking, C13 to C14, 0.6m (2ft), North America, White</t>
  </si>
  <si>
    <t>AP8703S-NAX340</t>
  </si>
  <si>
    <t>Power Cord Kit (6 EA), Locking, C13 TO C14, 0.9M (3ft), North America, Red</t>
  </si>
  <si>
    <t>AP8703S-NAX590</t>
  </si>
  <si>
    <t>Power Cord Kit (6 ea), Locking, C13 to C14, 0.9m (3ft), North America, Blue</t>
  </si>
  <si>
    <t>AP8703S-NAX743</t>
  </si>
  <si>
    <t>Power Cord Kit (6 ea), Locking, C13 to C14, 0.9m (3ft), North America, Green</t>
  </si>
  <si>
    <t>AP8703S-NAX744</t>
  </si>
  <si>
    <t>Power Cord Kit (6 ea), Locking, C13 to C14, 0.9m (3ft), North America, Orange</t>
  </si>
  <si>
    <t>AP8703S-NAX809</t>
  </si>
  <si>
    <t>Power Cord Kit (6 EA), Locking, C13 TO C14, 0.9M, North America, Purple</t>
  </si>
  <si>
    <t>AP8704S-NAX743</t>
  </si>
  <si>
    <t>Power Cord Kit (6 ea), Locking, C13 to C14, 1.2m (4ft), North America, Green</t>
  </si>
  <si>
    <t>AP8704S-NAX744</t>
  </si>
  <si>
    <t>Power Cord Kit (6 ea), Locking, C13 to C14, 1.2m (4ft), North America, Orange</t>
  </si>
  <si>
    <t>AP8704S-NAX809</t>
  </si>
  <si>
    <t>Power Cord Kit (6 EA), Locking, C13 TO C14, 1.2M, North America, Purple</t>
  </si>
  <si>
    <t>AP8704S-NAX922</t>
  </si>
  <si>
    <t>Power Cord Kit (6 ea), Locking, C13 to C14, 1.2m (4ft), North America, White</t>
  </si>
  <si>
    <t>AP8706S-NAX457</t>
  </si>
  <si>
    <t>Power Cord Kit (6 ea), C15 to Locking C14, 1.8m, North America</t>
  </si>
  <si>
    <t>AP8706S-NAX648</t>
  </si>
  <si>
    <t>Power Cord Kit (6 ea), Locking, C13 to C14, 3.0m, North America</t>
  </si>
  <si>
    <t>AP8706S-NAX743</t>
  </si>
  <si>
    <t>Power Cord Kit (6 ea), Locking, C13 to C14, 1.8M (6ft), North America, Green</t>
  </si>
  <si>
    <t>AP8706S-NAX744</t>
  </si>
  <si>
    <t>Power Cord Kit (6 ea), Locking, C13 to C14, 1.8M (6ft), North America, Orange</t>
  </si>
  <si>
    <t>AP8706S-NAX809</t>
  </si>
  <si>
    <t>Power Cord Kit (6 EA), Locking, C13 TO C14, 1.8M, North America, Purple</t>
  </si>
  <si>
    <t>AP8712SX809</t>
  </si>
  <si>
    <t>Power Cord Kit (6 EA), Locking, C19 TO C20, 0.6M, Purple</t>
  </si>
  <si>
    <t>AP8712SX922</t>
  </si>
  <si>
    <t>Power Cord Kit (6 EA), Locking, C19 TO C20, 0.6M (2ft), White</t>
  </si>
  <si>
    <t>AP8713SX340</t>
  </si>
  <si>
    <t>Power Cord Kit (6 EA), Locking, C19 TO C20, 0.9M (3ft), North America, Red</t>
  </si>
  <si>
    <t>AP8713SX590</t>
  </si>
  <si>
    <t>Power Cord Kit (6 ea), Locking, C19 to C20, 0.9m (3ft), Blue</t>
  </si>
  <si>
    <t>AP8713SX809</t>
  </si>
  <si>
    <t>Power Cord Kit (6 EA), Locking, C19 TO C20, 0.9M, Purple</t>
  </si>
  <si>
    <t>AP8714SX743</t>
  </si>
  <si>
    <t>Power Cord Kit (6 ea), Locking, C19 to C20, 1.2m (4ft), Green</t>
  </si>
  <si>
    <t>AP8714SX744</t>
  </si>
  <si>
    <t>Power Cord Kit (6 ea), Locking, C19 to C20, 1.2m (4ft), Orange</t>
  </si>
  <si>
    <t>AP8714SX809</t>
  </si>
  <si>
    <t>Power Cord Kit (6 EA), Locking, C19 TO C20, 1.2M, Purple</t>
  </si>
  <si>
    <t>AP8714SX922</t>
  </si>
  <si>
    <t>Power Cord Kit (6 EA), Locking, C19 TO C20, 1.2M (4ft), White</t>
  </si>
  <si>
    <t>AP8716SX743</t>
  </si>
  <si>
    <t>Power Cord Kit (6 ea), Locking, C19 to C20, 1.8m (6ft), Green</t>
  </si>
  <si>
    <t>AP8716SX744</t>
  </si>
  <si>
    <t>Power Cord Kit (6 ea), Locking, C19 to C20, 1.8m (6ft), Orange</t>
  </si>
  <si>
    <t>AP8716SX809</t>
  </si>
  <si>
    <t>Power Cord Kit (6 EA), Locking, C19 TO C20, 1.8M, Purple</t>
  </si>
  <si>
    <t>AP8858X852</t>
  </si>
  <si>
    <t>Rack PDU 2G, Metered, ZeroU, 20A, 200/208V, (36) C13 &amp; (6) C19, 3ft L6-20P Input Cord</t>
  </si>
  <si>
    <t>AP8861WX667</t>
  </si>
  <si>
    <t>Rack PDU 2G, Metered, ZeroU, 5.7kW, 208V, (36) C13 &amp; (6) C19 &amp; (2) 5-20, SE White</t>
  </si>
  <si>
    <t>AP8863X630</t>
  </si>
  <si>
    <t>Rack PDU 2G, Metered, ZeroU, 20A, 208V 3Ph, (24) 5-20R (6) L6-20R, 3m Cord</t>
  </si>
  <si>
    <t>AP8864X630</t>
  </si>
  <si>
    <t>Rack PDU 2G, Metered, ZeroU, 8.7kW, 208V, (36) C13 &amp; (6) C19, L15-30P input, 3m length</t>
  </si>
  <si>
    <t>AP8865BLUX667</t>
  </si>
  <si>
    <t>Rack PDU 2G, Metered, ZeroU, 8.6kW, 208V, (36) C13 &amp; (6) C19 &amp; (2) 5-20, Blue Silk</t>
  </si>
  <si>
    <t>AP8865GRNX667</t>
  </si>
  <si>
    <t>Rack PDU 2G, Metered, ZeroU, 8.6KW, 208V, (36) C13 &amp; (6) C19 &amp; (2) 5-20, Green Silk</t>
  </si>
  <si>
    <t>AP8865REDX667</t>
  </si>
  <si>
    <t>Rack PDU 2G, Metered, ZeroU, 8.6kW, 208V, (36) C13 &amp; (6) C19 &amp; (2) 5-20, Red Silk</t>
  </si>
  <si>
    <t>AP8865X630</t>
  </si>
  <si>
    <t>Rack PDU 2G, Metered, ZeroU, 8.6kW, 208V, (36) C13 &amp; (6) C19 &amp; (2) 5-20, 10ft. Cord</t>
  </si>
  <si>
    <t>AP8865X737</t>
  </si>
  <si>
    <t>Rack PDU 2G, Metered, ZeroU, 8.6kW, 208V, (24) C13 &amp; (6) C19 &amp; (2) 5-20</t>
  </si>
  <si>
    <t>AP8866X737</t>
  </si>
  <si>
    <t>AP8866X837</t>
  </si>
  <si>
    <t>Rack PDU 2G, Metered, ZeroU, 17.2kW, 208V, (24) C13 &amp; (24) C19</t>
  </si>
  <si>
    <t>AP8866X844</t>
  </si>
  <si>
    <t>Rack PDU 2G, Metered, ZeroU, 17.2kW, 208V, (36) C13 &amp; (12) C19</t>
  </si>
  <si>
    <t>AP8868X630</t>
  </si>
  <si>
    <t>Rack PDU 2G, Metered, ZeroU, 10.0kW, 208V, (36) C13 &amp; (6) C19, 3m Cord</t>
  </si>
  <si>
    <t>AP8869-2UX737</t>
  </si>
  <si>
    <t>Rack PDU 2G, Metered, 2U, 14.4Kw, 208V, (3) C13 &amp; (12) C19</t>
  </si>
  <si>
    <t>AP8869FRX737</t>
  </si>
  <si>
    <t>Rack PDU 2G, Metered, ZeroU, 14.4Kw, 208V, (24) C13 &amp; (6) C19, Front Input cord</t>
  </si>
  <si>
    <t>AP8869HDX632</t>
  </si>
  <si>
    <t>Rack PDU 2G, Metered, ZeroU, 14.4Kw, 208V, (36) C13 &amp; (12) C19, 6ft cord.</t>
  </si>
  <si>
    <t>AP8869HDX737</t>
  </si>
  <si>
    <t>Rack PDU 2G, Metered, ZeroU, 14.4Kw, 208V, (36) C13 &amp; (12) C19</t>
  </si>
  <si>
    <t>AP8869X737</t>
  </si>
  <si>
    <t>Rack PDU 2G, Metered, ZeroU, 14.4Kw, 208V, (24) C13 &amp; (6) C19</t>
  </si>
  <si>
    <t>AP8881BLUX667</t>
  </si>
  <si>
    <t>Rack PDU 2G, Metered, ZeroU, 11kW, 230V, (36) C13 &amp; (6) C19, Blue Silkscreen</t>
  </si>
  <si>
    <t>AP8881REDX667</t>
  </si>
  <si>
    <t>Rack PDU 2G, Metered, ZeroU, 11kW, 230V, (36) C13 &amp; (6) C19, Red Silkscreen</t>
  </si>
  <si>
    <t>AP8887L22X837</t>
  </si>
  <si>
    <t>Rack PDU 2G, Metered, ZeroU, 17.3kW, 240V, (24) C13 &amp; (18) C19, L22-30P input</t>
  </si>
  <si>
    <t>AP8888BLUX667</t>
  </si>
  <si>
    <t>Rack PDU 2G, Metered, ZeroU, 23.0kW, 240V, (30) C13 &amp; (12) C19, Blue Silk</t>
  </si>
  <si>
    <t>AP8888GRNX874</t>
  </si>
  <si>
    <t>Rack PDU 2G, Metered, ZeroU, 23.0kW, 240V, (30) C13 &amp; (12) C19, Full Paint Aetna Green</t>
  </si>
  <si>
    <t>AP8888NRGX874</t>
  </si>
  <si>
    <t>Rack PDU 2G, Metered, ZeroU, 23.0kW, 240V, (30) C13 &amp; (12) C19, Full Paint Aetna Orange</t>
  </si>
  <si>
    <t>AP8888REDX667</t>
  </si>
  <si>
    <t>Rack PDU 2G, Metered, ZeroU, 23.0kW, 240V, (30) C13 &amp; (12) C19, Red Silk</t>
  </si>
  <si>
    <t>AP8888X633</t>
  </si>
  <si>
    <t>Rack PDU 2G, Metered, ZeroU, 23.0kW, 240V, (30) C13 &amp; (12) C19, 12ft cord</t>
  </si>
  <si>
    <t>AP8888X892</t>
  </si>
  <si>
    <t>Rack PDU 2G, Metered, ZeroU, 23.0kW, 240V, (48) C13 &amp; (12) C19, for 60U SX</t>
  </si>
  <si>
    <t>AP8930GRNX874</t>
  </si>
  <si>
    <t>Rack PDU 2G, Switched, ZeroU, 20A, 100-120V, (24) 5-20R, Full Paint Aetna Green</t>
  </si>
  <si>
    <t>AP8930NRGX874</t>
  </si>
  <si>
    <t>Rack PDU 2G, Switched, ZeroU, 20A, 100-120V, (24) 5-20R, Full Paint Aetna Orange</t>
  </si>
  <si>
    <t>AP8945-00001</t>
  </si>
  <si>
    <t>Rack PDU 2G, Switched, ZeroU, 50A, 208V, (21) C13 &amp; (3) C19</t>
  </si>
  <si>
    <t>AP8970GRNX874</t>
  </si>
  <si>
    <t>Rack PDU 2G, Switched, ZeroU, 30A, 120/208V, (16) 5-20R (7) C13 (1) C19, Full Paint Aetna Green</t>
  </si>
  <si>
    <t>AP8970NRGX874</t>
  </si>
  <si>
    <t>Rack PDU 2G, Switched, ZeroU, 30A, 120/208V, (16) 5-20R (7) C13 (1) C19, Full Paint Aetna Orange</t>
  </si>
  <si>
    <t>AP8987X861</t>
  </si>
  <si>
    <t>Rack PDU 2G, Switched, ZeroU, 17.3kW, 240V, (36) C13 &amp; (12) C19, IP67 Watertight Input plug</t>
  </si>
  <si>
    <t>APF8465D-00001</t>
  </si>
  <si>
    <t>Rack PDU 2G Flex, Metered-by-Outlet, ZeroU Wide, 8.6kW, 208V, (42) C13 &amp; (6) C19</t>
  </si>
  <si>
    <t>APF8469D-00002</t>
  </si>
  <si>
    <t>Rack PDU 2G Flex, Metered-by-Outlet, ZeroU Wide, 14.4kW, 208V, (42) C13, (6) C19</t>
  </si>
  <si>
    <t>AR2480X610</t>
  </si>
  <si>
    <t>NetShelter SV 42U 800mm Wide x 1060mm Deep Enclosure without Doors Black</t>
  </si>
  <si>
    <t>AR2500X609</t>
  </si>
  <si>
    <t>NetShelter SV 42U 600mm Wide x 1200mm Deep Enclosure without Sides Black</t>
  </si>
  <si>
    <t>AR3100SPX846</t>
  </si>
  <si>
    <t>NetShelter SX 42U 600mm Wide x 1070mm Deep Enclosure with Sides Black -2k lbs. Shock Packaging, Wawa</t>
  </si>
  <si>
    <t>AR3100WX609</t>
  </si>
  <si>
    <t>NetShelter SX 42U 600mm Wide x 1070mm Deep Enclosure Without Sides SE White</t>
  </si>
  <si>
    <t>AR3100X605</t>
  </si>
  <si>
    <t>NetShelter SX 42U 600mm W x 1070mm D Enclosure with Sides, Combo Lock Handles, Black</t>
  </si>
  <si>
    <t>AR3100X721</t>
  </si>
  <si>
    <t>NetShelter SX 40U/600mm/1070mm Enclosure with Roof and Sides, Black, Front Plenum and 2U bottom duct</t>
  </si>
  <si>
    <t>AR3100X772</t>
  </si>
  <si>
    <t>NetShelter SX 17U 600mm Wide x 1070mm Deep Enclosure with Sides Black, CVS</t>
  </si>
  <si>
    <t>AR3100X877</t>
  </si>
  <si>
    <t>APC NetShelter SX 42U Server Rack Enclosure 600mm x 1070mm w/ Sides Black, Solid Roof w/ Hole Plugs</t>
  </si>
  <si>
    <t>AR3104X609</t>
  </si>
  <si>
    <t>NetShelter SX 24U 600mm x 1070mm Deep Enclosure, without sides</t>
  </si>
  <si>
    <t>AR3107W</t>
  </si>
  <si>
    <t>NetShelter SX 48U 600mm Wide x 1070mm Deep Enclosure with Sides SE White</t>
  </si>
  <si>
    <t>AR3107X507</t>
  </si>
  <si>
    <t>NetShelter SX 50U 600mm Wide x 1070mm Deep Enclosure with Sides Black</t>
  </si>
  <si>
    <t>AR3150WX609</t>
  </si>
  <si>
    <t>NetShelter SX 42U 750mm Wide x 1070mm Deep Enclosure without Sides SE White</t>
  </si>
  <si>
    <t>AR3157W</t>
  </si>
  <si>
    <t>NetShelter SX 48U 750mm Wide x 1070mm Deep Enclosure with Sides SE White</t>
  </si>
  <si>
    <t>AR3157WSP</t>
  </si>
  <si>
    <t>NetShelter SX 48U 750mm Wide x 1070mm Deep Enclosure with Sides SE White-2000 lbs. Shock Packaging</t>
  </si>
  <si>
    <t>AR3157WX609</t>
  </si>
  <si>
    <t>NetShelter SX 48U 750mm Wide x 1070mm Deep Enclosure without Sides SE White</t>
  </si>
  <si>
    <t>AR3159X889</t>
  </si>
  <si>
    <t>Netshelter SX 54U 750mm Wide x 1070mm Deep Enclosure, Black, w 400mm depth extension, 1U cutout PMAs</t>
  </si>
  <si>
    <t>AR3180X266</t>
  </si>
  <si>
    <t>NetShelter SX 42U 800mm Wide x 1070mm Deep Enclosure with Sides Black</t>
  </si>
  <si>
    <t>AR3180X719</t>
  </si>
  <si>
    <t>NetShelter SX 42U 800mm Wide x 800mm Deep Enclosure with Sides Black</t>
  </si>
  <si>
    <t>AR3200W</t>
  </si>
  <si>
    <t>NetShelter SX Colocation 2 x 20U 600mm Wide x 1070mm Deep Enclosure with Sides SE White</t>
  </si>
  <si>
    <t>AR3200WX903</t>
  </si>
  <si>
    <t>NetShelter SX Colocation 2 x 25U (52U) 600mm Wide x 1200mm Deep Enclosure, White</t>
  </si>
  <si>
    <t>AR3200X437</t>
  </si>
  <si>
    <t>NetShelter SX Colocation 2 x 20U 750mm Wide x 1070mm Deep Enclosure with Sides Black</t>
  </si>
  <si>
    <t>AR3200X774</t>
  </si>
  <si>
    <t>NetShelter SX Colocation 2 x 20U 750mm Wide x 1200mm Deep Enclosure with Sides Black</t>
  </si>
  <si>
    <t>AR3300WSP</t>
  </si>
  <si>
    <t>NETSHELTER SX 42U 600MM WIDE X 1200MM DEEP ENCLOSURE WITH SIDES WHITE -2000 LBS. SHOCK PACKAGING</t>
  </si>
  <si>
    <t>AR3300WX306</t>
  </si>
  <si>
    <t>NetShelter SX 42U/600mm/1200mm Enclosure with Roof and Sides Black, HD Caster- Dell SP, White</t>
  </si>
  <si>
    <t>AR3300WX609</t>
  </si>
  <si>
    <t>NetShelter SX 42U 600mm Wide x 1200mm Deep Enclosure without Sides White</t>
  </si>
  <si>
    <t>AR3300WX617</t>
  </si>
  <si>
    <t>NetShelter SX 42U 600mm Wide x 1200mm Deep Enclosure Without Sides Without Doors White</t>
  </si>
  <si>
    <t>AR3300X306</t>
  </si>
  <si>
    <t>NetShelter SX 42U/600mm/1200mm Enclosure with Roof and Sides Black, HD Caster- Dell SP</t>
  </si>
  <si>
    <t>AR3300X572RPP</t>
  </si>
  <si>
    <t>Switch Remote Pwr Pnl 42U 600x1200 Blue Front/Red Rear Doors/Light Gray Frame/Roof/Four Side Panels</t>
  </si>
  <si>
    <t>AR3300X721</t>
  </si>
  <si>
    <t>NetShelter SX 40U/600mm/1200mm Enclosure with Roof and Sides, Black, Front Plenum and 2U bottom duct</t>
  </si>
  <si>
    <t>AR3300X754</t>
  </si>
  <si>
    <t>Netshelter SX 42U 600mm Wide x 1200mm Deep Enclosure, Black, with 400mm depth extension for Cray</t>
  </si>
  <si>
    <t>AR3307WSP</t>
  </si>
  <si>
    <t>NETSHELTER SX 48U 600MM WIDE X 1200MM DEEP ENCLOSURE WITH SIDES WHITE -2000 LBS. SHOCK PACKAGING</t>
  </si>
  <si>
    <t>AR3307WX306</t>
  </si>
  <si>
    <t>NetShelter SX 48U/600mm/1200mm Enclosure with Roof and Sides Black, HD Caster-Dell SP, White</t>
  </si>
  <si>
    <t>AR3307WX609</t>
  </si>
  <si>
    <t>NetShelter SX 48U 600mm Wide x 1200mm Deep Enclosure with Doors and No Sides SE White</t>
  </si>
  <si>
    <t>AR3307WX610</t>
  </si>
  <si>
    <t>NetShelter SX 48U 600mm Wide x 1200mm Deep Enclosure with Sides and No Doors, SE White</t>
  </si>
  <si>
    <t>AR3307X507</t>
  </si>
  <si>
    <t>NetShelter SX 50U 600mm Wide x 1200mm Deep Enclosure with Sides Black</t>
  </si>
  <si>
    <t>AR3307X612</t>
  </si>
  <si>
    <t>NetShelter SX 54U 600mm Wide x 1200mm Deep Enclosure with Roof and Sides, Black</t>
  </si>
  <si>
    <t>AR3330X266</t>
  </si>
  <si>
    <t>NetShelter SX 42U 700mm Wide x 1200mm Deep Enclosure with Sides Black</t>
  </si>
  <si>
    <t>AR3340W1X832</t>
  </si>
  <si>
    <t>NetShelter SX 42U 750mm Wide x 1200mm Deep Enclosure w/ Sides White, Ford, No Floor, No Horz Mgr</t>
  </si>
  <si>
    <t>AR3340WX832</t>
  </si>
  <si>
    <t>NetShelter SX 42U 750mm Wide x 1200mm Deep Networking Enclosure with Sides White, Ford assembly</t>
  </si>
  <si>
    <t>AR3347W</t>
  </si>
  <si>
    <t>NetShelter SX 48U 750mm Wide x 1200mm Deep Networking Enclosure with Sides White</t>
  </si>
  <si>
    <t>AR3347WX724</t>
  </si>
  <si>
    <t>NetShelter SX 48U 750mm Wide x 1200mm Deep Networking Enclosure with Sides, SE White, State Farm</t>
  </si>
  <si>
    <t>AR3348WX832</t>
  </si>
  <si>
    <t>NetShelter SX 52U 750mm Wide x 1200mm Deep Networking Enclosure with Sides White, Ford assembly</t>
  </si>
  <si>
    <t>AR3350WSPX832</t>
  </si>
  <si>
    <t>NetShelter SX 42U 750mm Wide x 1200mm Deep Server Enclosure with Sides White, 2000lb Shock Pkg, Ford</t>
  </si>
  <si>
    <t>AR3350WX610</t>
  </si>
  <si>
    <t>NetShelter SX 42U 750mm Wide x 1200mm Deep Enclosure with Sides and No Doors, SE White.</t>
  </si>
  <si>
    <t>AR3350WX741</t>
  </si>
  <si>
    <t>NetShelter SX 40U/750mm/1200mm Enclosure, White, Front Plenum, 2U bottom duct, ground kit, shelf</t>
  </si>
  <si>
    <t>AR3350WX770</t>
  </si>
  <si>
    <t>NetShelter SX 42U 750mm Wide x 1200mm Deep Enclosure, SE White, StateFarm server rack, No Front Door</t>
  </si>
  <si>
    <t>AR3350WX832</t>
  </si>
  <si>
    <t>NetShelter SX 42U 750mm Wide x 1200mm Deep Server Enclosure with Sides White, Ford</t>
  </si>
  <si>
    <t>AR3350X306</t>
  </si>
  <si>
    <t>NetShelter SX 42U 750mm Wide x 1200mm Deep Enclosure with Sides Black, SP Ready</t>
  </si>
  <si>
    <t>AR3350X766</t>
  </si>
  <si>
    <t>NetShelter SX 42U 750mm Wide x 1200mm Deep Enclosure with Sides, No Rear Doors</t>
  </si>
  <si>
    <t>AR3357WX609</t>
  </si>
  <si>
    <t>NetShelter SX 48U 750mm Wide x 1200mm Deep Enclosure Without Sides White</t>
  </si>
  <si>
    <t>AR3357WX610</t>
  </si>
  <si>
    <t>NetShelter SX 48U 750mm Wide x 1200mm Deep Enclosure, Without Doors, SE White</t>
  </si>
  <si>
    <t>AR3357WX655</t>
  </si>
  <si>
    <t>NetShelter SX 48U 750mm Wide x 1200mm Deep Enclosure, No Front Door, SE White</t>
  </si>
  <si>
    <t>AR3357WX725</t>
  </si>
  <si>
    <t>NetShelter SX 48U 750mm Wide x 1200mm Deep Enclosure, SE White, State Farm server rack</t>
  </si>
  <si>
    <t>AR3357WX735</t>
  </si>
  <si>
    <t>NetShelter SX 48U 750mm Wide x 1200mm Deep Enclosure, SE White, State Farm server rack, no shelf</t>
  </si>
  <si>
    <t>AR3357WX769</t>
  </si>
  <si>
    <t>NetShelter SX 48U 750mm Wide x 1200mm Deep Enclosure, SE White, StateFarm server rack, No Front Door</t>
  </si>
  <si>
    <t>AR3357X306</t>
  </si>
  <si>
    <t>NetShelter SX 48U 750mm Wide x 1200mm Deep Enclosure with Sides Black, SP Ready</t>
  </si>
  <si>
    <t>AR3357X697</t>
  </si>
  <si>
    <t>NetShelter SX 52U 750mm Wide x 1200mm Deep Enclosure Without Sides Black</t>
  </si>
  <si>
    <t>AR3357X790</t>
  </si>
  <si>
    <t>NetShelter SX 60U 750mm Wide x 1200mm Deep Enclosure, GM</t>
  </si>
  <si>
    <t>AR3358W</t>
  </si>
  <si>
    <t>NetShelter SX 52U 750mm Wide x 1200mm Deep Enclosure with Sides, SE White</t>
  </si>
  <si>
    <t>AR3358WX832</t>
  </si>
  <si>
    <t>NetShelter SX 52U 750mm Wide x 1200mm Deep Server Enclosure with Sides White, Ford</t>
  </si>
  <si>
    <t>AR3358X753</t>
  </si>
  <si>
    <t>NetShelter SX 52U 750mm Wide x 1200mm Deep Enclosure, WWT pre-configured rack</t>
  </si>
  <si>
    <t>AR3380X266</t>
  </si>
  <si>
    <t>NetShelter SX 42U 800mm Wide x 1200mm Deep Enclosure with Sides Black</t>
  </si>
  <si>
    <t>AR3380X662</t>
  </si>
  <si>
    <t>NetShelter SX 42U 800mm Wide x 1200mm Deep Enclosure with Sides, Networking roof, Black</t>
  </si>
  <si>
    <t>AR3385X266</t>
  </si>
  <si>
    <t>NetShelter SX 45U 800mm Wide x 1200mm Deep Enclosure with Sides Black</t>
  </si>
  <si>
    <t>AR3387</t>
  </si>
  <si>
    <t>NetShelter SX 48U 800mm Wide x 1200mm Deep Enclosure with Sides Black</t>
  </si>
  <si>
    <t>AR3387X507</t>
  </si>
  <si>
    <t>NetShelter SX 50U 800mm Wide x 1200mm Deep Enclosure with Sides Black</t>
  </si>
  <si>
    <t>AR7001X384</t>
  </si>
  <si>
    <t>Blank Nameplate for NetShelter SX Curved Door</t>
  </si>
  <si>
    <t>AR7304X674</t>
  </si>
  <si>
    <t>NetShelter SX 52U x 1200mm Deep Split Side Panels Qty (2), black</t>
  </si>
  <si>
    <t>AR7502W</t>
  </si>
  <si>
    <t>Vertical Cable Organize, NetShelter SX, 42U (Qty. 2)</t>
  </si>
  <si>
    <t>AR7588LX795</t>
  </si>
  <si>
    <t>Vertical Cable Manager for NetShelter SX 750mm Wide 60U (Qty 2), 6" Fingers on Left Side Only</t>
  </si>
  <si>
    <t>AR7588RX795</t>
  </si>
  <si>
    <t>Vertical Cable Manager for NetShelter SX 750mm Wide 60U (Qty 2), 6" Fingers on Right Side Only</t>
  </si>
  <si>
    <t>AR7588WX674</t>
  </si>
  <si>
    <t>Vertical Cable Manager for NetShelter SX 750mm Wide 52U (QTY 2), White</t>
  </si>
  <si>
    <t>AR7588WX866</t>
  </si>
  <si>
    <t>Vertical Cable Manager for NetShelter SX 750mm Wide 48U (Qty 2), White Fingers/Paint</t>
  </si>
  <si>
    <t>AR7701AWHT-S</t>
  </si>
  <si>
    <t>NetShelter SX High Seismic Region &amp; OSHPD Bolt-Down Kit , White</t>
  </si>
  <si>
    <t>AR7701WHT</t>
  </si>
  <si>
    <t>NetShelter SX Bolt-Down Kit, SE White</t>
  </si>
  <si>
    <t>AR7708X406</t>
  </si>
  <si>
    <t>NetShelter SX Frame Base Air Recirculation Prevention Panel, 750 Wide, Qty (10)</t>
  </si>
  <si>
    <t>AR7708X643</t>
  </si>
  <si>
    <t>NetShelter SX Air Recirculation Prevention Kit for Hot/Cold Containment</t>
  </si>
  <si>
    <t>AR7721X587</t>
  </si>
  <si>
    <t>Vertical Cable Manager for NetShelter SX 600mm Wide 42U (Qty 2), 1" extra depth</t>
  </si>
  <si>
    <t>AR7723X587</t>
  </si>
  <si>
    <t>Vertical Cable Manager for NetShelter SX 600mm Wide 48U (Qty 2), 1" extra depth</t>
  </si>
  <si>
    <t>AR8008WHT</t>
  </si>
  <si>
    <t>Horizontal Cable Organizer Side Channel 18 to 30 Inch Adjustment, White</t>
  </si>
  <si>
    <t>AR8162AWHT</t>
  </si>
  <si>
    <t>Data Cable Partition, NetShelter, 600MM Wide, White</t>
  </si>
  <si>
    <t>AR8163AWHT</t>
  </si>
  <si>
    <t>Data Cable Partition, NetShelter, 600MM Wide, Pass-through, White</t>
  </si>
  <si>
    <t>AR8172BLKX417</t>
  </si>
  <si>
    <t>Data Cable Partition, NetShelter, 800mm Wide</t>
  </si>
  <si>
    <t>AR8172WHT</t>
  </si>
  <si>
    <t>Data Cable Partition, NetShelter, 750mm wide, White</t>
  </si>
  <si>
    <t>AR8173BLKX417</t>
  </si>
  <si>
    <t>Data Cable Partition, NetShelter, 800mm Wide, pass-through</t>
  </si>
  <si>
    <t>AR8173WHT</t>
  </si>
  <si>
    <t>Data Cable Partition, NetShelter, 750mm wide, Pass-through, White</t>
  </si>
  <si>
    <t>AR8425AWHT</t>
  </si>
  <si>
    <t>Horizontal Cable Organizer 1U, White</t>
  </si>
  <si>
    <t>AR8426AWHT</t>
  </si>
  <si>
    <t>Horizontal Cable Organizer 2U, SE White</t>
  </si>
  <si>
    <t>AR8429WHT</t>
  </si>
  <si>
    <t>Horizontal Cable Organizer 1U w/brush strip, White Paint</t>
  </si>
  <si>
    <t>AR8442WHT</t>
  </si>
  <si>
    <t>Vertical Cable Organizer, 8 Cable Rings, Zero U, SE White</t>
  </si>
  <si>
    <t>AR8561WHT</t>
  </si>
  <si>
    <t>Cable Trough, 600mm, White</t>
  </si>
  <si>
    <t>AR8571WHT</t>
  </si>
  <si>
    <t>Cable Trough, 750mm, White</t>
  </si>
  <si>
    <t>AR8571X417</t>
  </si>
  <si>
    <t>Cable Trough, 800mm</t>
  </si>
  <si>
    <t>AR8600AWHT</t>
  </si>
  <si>
    <t>Horizontal Cable Manager, 2U X 4" Deep, Single Sided with Cover, White</t>
  </si>
  <si>
    <t>AR8605WHT</t>
  </si>
  <si>
    <t>3U Horizontal Cable Manager, 6" Fingers top and bottom, White Paint and Fingers</t>
  </si>
  <si>
    <t>AR8652X859</t>
  </si>
  <si>
    <t>Expandable Vertical Rack PDU Mounting Bracket Kit for 2-Post Racks</t>
  </si>
  <si>
    <t>AR9300</t>
  </si>
  <si>
    <t>NetShelter SX3K 42U 600mm Wide x 1200mm Deep Enclosure with Sides Black</t>
  </si>
  <si>
    <t>AR9307</t>
  </si>
  <si>
    <t>NetShelter SX3K 48U 600mm Wide x 1200mm Deep Enclosure with Sides Black</t>
  </si>
  <si>
    <t>MDC24SX3KVAT</t>
  </si>
  <si>
    <t>Micro Data Center 24U SX, 3KVA, 120V</t>
  </si>
  <si>
    <t>MDC42SX5KVAT</t>
  </si>
  <si>
    <t>Micro Data Center 42U SX, 5KVA, 208V</t>
  </si>
  <si>
    <t>MDCBASEINSTLK</t>
  </si>
  <si>
    <t>Base Enclosure Integration</t>
  </si>
  <si>
    <t>MDCFANINSTLK</t>
  </si>
  <si>
    <t>Fan flip and install, per fan</t>
  </si>
  <si>
    <t>MDCHTRINSTLK</t>
  </si>
  <si>
    <t>Heater install for one heater</t>
  </si>
  <si>
    <t>MDCHTRRELAYINSTLK</t>
  </si>
  <si>
    <t>Heater install for one timing relay, one power relay, terminal block, junction box</t>
  </si>
  <si>
    <t>MDCMOUNTWIREINSTLK</t>
  </si>
  <si>
    <t>Mount, Wire, Install Component</t>
  </si>
  <si>
    <t>MDCUPSINSTLK</t>
  </si>
  <si>
    <t>UPS Installation (on SURTRK4 rails if 1000mm o0r deeper enclosure), includes mount of temp sensor that comes with UPS</t>
  </si>
  <si>
    <t>MDCVENTINSTLK</t>
  </si>
  <si>
    <t>Vent grid install, per vent</t>
  </si>
  <si>
    <t>MDCWALLBASEINSTLK</t>
  </si>
  <si>
    <t>Base Wall Enclosure Integration - NAM</t>
  </si>
  <si>
    <t>NBOTZMNTINSTL</t>
  </si>
  <si>
    <t>NETBOTZ MONITOR INSTALLATION</t>
  </si>
  <si>
    <t>NBOTZMNTINSTLA</t>
  </si>
  <si>
    <t>NBOTZPODINSTL</t>
  </si>
  <si>
    <t>NETBOTZ POD INSTALLATION</t>
  </si>
  <si>
    <t>NBOTZPODINSTLA</t>
  </si>
  <si>
    <t>NBOTZSNRINSTL</t>
  </si>
  <si>
    <t>NETBOTZ SENSOR INSTALLATION</t>
  </si>
  <si>
    <t>NBOTZSNRINSTLA</t>
  </si>
  <si>
    <t>AR7708</t>
  </si>
  <si>
    <t>NetShelter SX Air Recirculation Prevention Kit</t>
  </si>
  <si>
    <t>AR7720</t>
  </si>
  <si>
    <t>KoldLok Integral Raised Floor Grommet</t>
  </si>
  <si>
    <t>AR7730</t>
  </si>
  <si>
    <t>KoldLok Surface Mount Raised Floor Grommet</t>
  </si>
  <si>
    <t>AR7731</t>
  </si>
  <si>
    <t>NetShelter SX External Air Sealing Kit</t>
  </si>
  <si>
    <t>AR7740</t>
  </si>
  <si>
    <t>KoldLok Extended Raised Floor Grommet</t>
  </si>
  <si>
    <t>AR8101BLK</t>
  </si>
  <si>
    <t>Blanking Panel Kit 19" Black (1U, 2U, 4U, 8U)</t>
  </si>
  <si>
    <t>AR8108BLK</t>
  </si>
  <si>
    <t>1U Blanking Panel Kit 19" Black</t>
  </si>
  <si>
    <t>AR8136BLK</t>
  </si>
  <si>
    <t>APC 1U 19" Black Modular Toolless Blanking Panel - Qty 10</t>
  </si>
  <si>
    <t>AR8136BLK200</t>
  </si>
  <si>
    <t>APC 1U 19" Black Modular Toolless Blanking Panel - Qty 200</t>
  </si>
  <si>
    <t>AR8136WHT</t>
  </si>
  <si>
    <t>APC 1U 19" White Modular Toolless Blanking Panel - Qty 10</t>
  </si>
  <si>
    <t>AR8136WHT200</t>
  </si>
  <si>
    <t>APC 1U 19" White Modular Toolless Blanking Panel - Qty 200</t>
  </si>
  <si>
    <t>AR8355</t>
  </si>
  <si>
    <t>NetShelter WX Vented Gland Plates</t>
  </si>
  <si>
    <t>ACAC22000</t>
  </si>
  <si>
    <t>Active Flow Controller - 25Pa</t>
  </si>
  <si>
    <t>ACAC22001</t>
  </si>
  <si>
    <t>Mounting Kit, 1U / Duct - Active Flow Controller</t>
  </si>
  <si>
    <t>ACDC1005</t>
  </si>
  <si>
    <t>BAYING KIT - 900mm to 900mm</t>
  </si>
  <si>
    <t>ACDC1006</t>
  </si>
  <si>
    <t>BAYING KIT - 1070mm to 900mm</t>
  </si>
  <si>
    <t>ACDC1007</t>
  </si>
  <si>
    <t>BAYING KIT - 1070mm to 1070mm</t>
  </si>
  <si>
    <t>ACDC1008</t>
  </si>
  <si>
    <t>PRIVACY PANEL FOR SYMMETRA PX AND XR FRAME</t>
  </si>
  <si>
    <t>ACDC1009</t>
  </si>
  <si>
    <t>DOOR LOCK ASSY</t>
  </si>
  <si>
    <t>ACDC1015</t>
  </si>
  <si>
    <t>Retrofittable Ceiling Assembly 750mm</t>
  </si>
  <si>
    <t>ACDC1016</t>
  </si>
  <si>
    <t>Door and Frame Assembly SX to SX</t>
  </si>
  <si>
    <t>ACDC1017</t>
  </si>
  <si>
    <t>Door and Frame Assembly SX to VX (VX Right Side)</t>
  </si>
  <si>
    <t>ACDC1019</t>
  </si>
  <si>
    <t>Retrofittable Ceiling Assembly 600 mm</t>
  </si>
  <si>
    <t>ACDC1020</t>
  </si>
  <si>
    <t>Door and Frame Assembly VX to SX (VX Left Side)</t>
  </si>
  <si>
    <t>ACDC1021</t>
  </si>
  <si>
    <t>Door and Frame Assembly VX to VX</t>
  </si>
  <si>
    <t>ACDC2000</t>
  </si>
  <si>
    <t>Ceiling Panel Mounting Rail - 1800mm (70.9in)</t>
  </si>
  <si>
    <t>ACDC2001</t>
  </si>
  <si>
    <t>Ceiling Panel Mounting Rail - 600mm (23.6in)</t>
  </si>
  <si>
    <t>ACDC2002</t>
  </si>
  <si>
    <t>Ceiling Panel Mounting Rail - 300mm (11.8in)</t>
  </si>
  <si>
    <t>ACDC2003</t>
  </si>
  <si>
    <t>Ceiling Panel Mounting Rail - 100mm (3.9in)</t>
  </si>
  <si>
    <t>ACDC2004</t>
  </si>
  <si>
    <t>Ceiling Panel Wall Mount - Single Row - 1800mm (70.9in)</t>
  </si>
  <si>
    <t>ACDC2005</t>
  </si>
  <si>
    <t>Mounting Brackets - Ceiling Panel Rail (Cooling / Racks)</t>
  </si>
  <si>
    <t>ACDC2006</t>
  </si>
  <si>
    <t>Mounting Brackets - Ceiling Panel Rail (Power)</t>
  </si>
  <si>
    <t>ACDC2015</t>
  </si>
  <si>
    <t>Ceiling Panel Lock System (w/o power supply)</t>
  </si>
  <si>
    <t>ACDC2016</t>
  </si>
  <si>
    <t>Ceiling Panel Lock System, 100-120V (w/ power supply)</t>
  </si>
  <si>
    <t>ACDC2017</t>
  </si>
  <si>
    <t>Ceiling Panel Lock System, 200-240V (w/ power supply)</t>
  </si>
  <si>
    <t>ACDC2018</t>
  </si>
  <si>
    <t>Aisle Containment Lighting kit (w/ power supply)</t>
  </si>
  <si>
    <t>ACDC2019</t>
  </si>
  <si>
    <t>Aisle Containment Lighting kit (w/o power supply)</t>
  </si>
  <si>
    <t>ACDC2100</t>
  </si>
  <si>
    <t>Ceiling Panel - 900mm (36in)</t>
  </si>
  <si>
    <t>ACDC2101</t>
  </si>
  <si>
    <t>Ceiling Panel - 900mm (36in) - V0</t>
  </si>
  <si>
    <t>ACDC2102</t>
  </si>
  <si>
    <t>Ceiling Panel - 1200mm (48in)</t>
  </si>
  <si>
    <t>ACDC2103</t>
  </si>
  <si>
    <t>Ceiling Panel - 1200mm (48in) - V0</t>
  </si>
  <si>
    <t>ACDC2104</t>
  </si>
  <si>
    <t>Ceiling Panel - 1500mm (60in)</t>
  </si>
  <si>
    <t>ACDC2105</t>
  </si>
  <si>
    <t>Ceiling Panel - 1500mm (60in) - V0</t>
  </si>
  <si>
    <t>ACDC2106</t>
  </si>
  <si>
    <t>Ceiling Panel - 1800mm (72in)</t>
  </si>
  <si>
    <t>ACDC2107</t>
  </si>
  <si>
    <t>Ceiling Panel - 1800mm (72in) - V0</t>
  </si>
  <si>
    <t>ACDC2200</t>
  </si>
  <si>
    <t>Adjustable Mounting Support, 152 - 241mm (6 - 9.5in)</t>
  </si>
  <si>
    <t>ACDC2201</t>
  </si>
  <si>
    <t>Adjustable Mounting Support, 152 - 241mm (6 - 9.5in) - V0</t>
  </si>
  <si>
    <t>ACDC2202</t>
  </si>
  <si>
    <t>Adjustable Mounting Support, 241 - 419mm (9.5 - 16.5in)</t>
  </si>
  <si>
    <t>ACDC2203</t>
  </si>
  <si>
    <t>Adjustable Mounting Support, 241 - 419mm (9.5 - 16.5in) - V0</t>
  </si>
  <si>
    <t>ACDC2204</t>
  </si>
  <si>
    <t>Mounting Brackets - Adjustable Mounting Support (Cooling / Racks)</t>
  </si>
  <si>
    <t>ACDC2205</t>
  </si>
  <si>
    <t>Mounting Brackets - Adjustable Mounting Support (Power)</t>
  </si>
  <si>
    <t>ACDC2300</t>
  </si>
  <si>
    <t>Duct Mounting Rail</t>
  </si>
  <si>
    <t>ACDC2301</t>
  </si>
  <si>
    <t>Duct Mounting Rail - (Expansion)</t>
  </si>
  <si>
    <t>ACDC2302</t>
  </si>
  <si>
    <t>Mounting Support - Duct Lighting (w/o lights)</t>
  </si>
  <si>
    <t>ACDC2303</t>
  </si>
  <si>
    <t>Duct Panel - 1012mm (40in) W x up to 787mm (31in) H</t>
  </si>
  <si>
    <t>ACDC2304</t>
  </si>
  <si>
    <t>Duct Panel - 1012mm (40in) W x up to 787mm (31in) H - V0</t>
  </si>
  <si>
    <t>ACDC2305</t>
  </si>
  <si>
    <t>Duct Panel - 1012mm (40in) W x up to 1041mm (41in) H</t>
  </si>
  <si>
    <t>ACDC2306</t>
  </si>
  <si>
    <t>Duct Panel - 1012mm (40in) W x up to 1041mm (41in) H - V0</t>
  </si>
  <si>
    <t>ACDC2307</t>
  </si>
  <si>
    <t>Duct Panel - 1012mm (40in) W x up to 1270mm (50in) H</t>
  </si>
  <si>
    <t>ACDC2308</t>
  </si>
  <si>
    <t>Duct Panel - 1012mm (40in) W x up to 1270mm (50in) H - V0</t>
  </si>
  <si>
    <t>ACDC2309</t>
  </si>
  <si>
    <t>Duct Panel - 1012mm (40in) W x up to 1524mm (60in) H</t>
  </si>
  <si>
    <t>ACDC2310</t>
  </si>
  <si>
    <t>Duct Panel - 1012mm (40in) W x up to 1524mm (60in) H - V0</t>
  </si>
  <si>
    <t>ACDC2311</t>
  </si>
  <si>
    <t>Duct Frame Extension - End of Aisle, 1200 - 1800mm (48 - 72in)</t>
  </si>
  <si>
    <t>ACDC2400</t>
  </si>
  <si>
    <t>Aisle Containment Door - Sliding</t>
  </si>
  <si>
    <t>ACDC2401</t>
  </si>
  <si>
    <t>Door Header - 42U SX</t>
  </si>
  <si>
    <t>ACDC2402</t>
  </si>
  <si>
    <t>Door Header - 42U VX / 45U SX</t>
  </si>
  <si>
    <t>ACDC2403</t>
  </si>
  <si>
    <t>Door Header - 48U SX</t>
  </si>
  <si>
    <t>ACDC2404</t>
  </si>
  <si>
    <t>Door Post, 900 - 1200mm (36 - 48in) Aisle Width</t>
  </si>
  <si>
    <t>ACDC2405</t>
  </si>
  <si>
    <t>Door Post, 1200 - 1500mm (48 - 60in) Aisle Width</t>
  </si>
  <si>
    <t>ACDC2406</t>
  </si>
  <si>
    <t>Door Post, 1500 - 1800mm (60 - 72in) Aisle Width</t>
  </si>
  <si>
    <t>ACDC2408</t>
  </si>
  <si>
    <t>Door Lock</t>
  </si>
  <si>
    <t>ACDC2410</t>
  </si>
  <si>
    <t>Curtain Door Mounting Rail, 900 - 1200mm (36 - 48in) aisle width</t>
  </si>
  <si>
    <t>ACDC2411</t>
  </si>
  <si>
    <t>Curtain Door Mounting Rail, 1500 - 1800mm (60 - 72in) aisle width</t>
  </si>
  <si>
    <t>ACDC2500</t>
  </si>
  <si>
    <t>Roof Height Adapter, SX42U to VX42U, 300mm</t>
  </si>
  <si>
    <t>ACDC2501</t>
  </si>
  <si>
    <t>Roof Height Adapter, SX42U to VX42U, 600mm</t>
  </si>
  <si>
    <t>ACDC2502</t>
  </si>
  <si>
    <t>Roof Height Adapter, SX42U to VX42U, 700mm</t>
  </si>
  <si>
    <t>ACDC2503</t>
  </si>
  <si>
    <t>Roof Height Adapter, SX42U to VX42U, 750mm</t>
  </si>
  <si>
    <t>ACDC2504</t>
  </si>
  <si>
    <t>Roof Height Adapter, SX42U to VX42U, 1016mm</t>
  </si>
  <si>
    <t>ACDC2505</t>
  </si>
  <si>
    <t>Roof Height Adapter, SX42U to SX45U, 300mm</t>
  </si>
  <si>
    <t>ACDC2506</t>
  </si>
  <si>
    <t>Roof Height Adapter, SX42U to SX45U, 600mm</t>
  </si>
  <si>
    <t>ACDC2507</t>
  </si>
  <si>
    <t>Roof Height Adapter, SX42U to SX45U, 700mm</t>
  </si>
  <si>
    <t>ACDC2508</t>
  </si>
  <si>
    <t>Roof Height Adapter, SX42U to SX45U, 750mm</t>
  </si>
  <si>
    <t>ACDC2509</t>
  </si>
  <si>
    <t>Roof Height Adapter, SX42U to SX45U, 1016mm</t>
  </si>
  <si>
    <t>ACDC2510</t>
  </si>
  <si>
    <t>Roof Height Adapter, VX42U to SX45U, 600mm</t>
  </si>
  <si>
    <t>ACDC2511</t>
  </si>
  <si>
    <t>Roof Height Adapter, VX42U to SX45U, 750mm</t>
  </si>
  <si>
    <t>ACDC2512</t>
  </si>
  <si>
    <t>Roof Height Adapter, SX42U to SX48U, 300mm</t>
  </si>
  <si>
    <t>ACDC2513</t>
  </si>
  <si>
    <t>Roof Height Adapter, SX42U to SX48U, 600mm</t>
  </si>
  <si>
    <t>ACDC2514</t>
  </si>
  <si>
    <t>Roof Height Adapter, SX42U to SX48U, 700mm</t>
  </si>
  <si>
    <t>ACDC2515</t>
  </si>
  <si>
    <t>Roof Height Adapter, SX42U to SX48U, 750mm</t>
  </si>
  <si>
    <t>ACDC2516</t>
  </si>
  <si>
    <t>Roof Height Adapter, SX42U to SX48U, 1016mm</t>
  </si>
  <si>
    <t>ACDC2517</t>
  </si>
  <si>
    <t>Roof Height Adapter, VX42U to SX48U, 600mm</t>
  </si>
  <si>
    <t>ACDC2518</t>
  </si>
  <si>
    <t>Roof Height Adapter, VX42U to SX48U, 750mm</t>
  </si>
  <si>
    <t>ACDC2550</t>
  </si>
  <si>
    <t>Depth Adapter, 1070 to 1200mm, SX42U, 300mm Width</t>
  </si>
  <si>
    <t>ACDC2551</t>
  </si>
  <si>
    <t>Depth Adapter, 1070 to 1200mm, SX42U to SX48U, 600-750mm Width</t>
  </si>
  <si>
    <t>ACDC2552</t>
  </si>
  <si>
    <t>Depth Adapter, 900 to 1200mm, VX42U, 600mm Width</t>
  </si>
  <si>
    <t>ACDC2553</t>
  </si>
  <si>
    <t>Depth Adapter, 900 to 1200mm, VX42U, 750mm Width</t>
  </si>
  <si>
    <t>ACDC2575</t>
  </si>
  <si>
    <t>Blanking Panel, 42-48U SX / 42U VX, 300mm</t>
  </si>
  <si>
    <t>ACDC2576</t>
  </si>
  <si>
    <t>Blanking Panel, 42-48U SX / 42U VX, 600mm</t>
  </si>
  <si>
    <t>ACDC2577</t>
  </si>
  <si>
    <t>Blanking Panel, 42-48U SX / 42U VX, 700mm</t>
  </si>
  <si>
    <t>ACDC2578</t>
  </si>
  <si>
    <t>Blanking Panel, 42-48U SX / 42U VX, 750mm</t>
  </si>
  <si>
    <t>AR4000MV-FR</t>
  </si>
  <si>
    <t>NetShelter CX Mini Fixed Rail Kit</t>
  </si>
  <si>
    <t>AR4000MV12U</t>
  </si>
  <si>
    <t>NetShelter CX Mini 12U Vertical Mounting Rail Kit</t>
  </si>
  <si>
    <t>AR4000MVA</t>
  </si>
  <si>
    <t>APC NetShelter CX Mini 12U Soundproof Enclosure</t>
  </si>
  <si>
    <t>AR4000MVX429</t>
  </si>
  <si>
    <t>NetShelter CX Mini Enclosure Black Finish</t>
  </si>
  <si>
    <t>AR4000MVX431</t>
  </si>
  <si>
    <t>NetShelter CX Mini Enclosure Dark Grey Finish</t>
  </si>
  <si>
    <t>AR4000MVX432</t>
  </si>
  <si>
    <t>NetShelter CX Mini Enclosure White Finish</t>
  </si>
  <si>
    <t>AR4018A</t>
  </si>
  <si>
    <t>NetShelter CX 18U Secure Soundproofed Server Room in a Box Enclosure</t>
  </si>
  <si>
    <t>AR4018IA</t>
  </si>
  <si>
    <t>NetShelter CX 18U Secure Soundproofed Server Room in a Box Enclosure International</t>
  </si>
  <si>
    <t>AR4018SP</t>
  </si>
  <si>
    <t>NetShelter CX 18U Secure Soundproof Server Room in a Box Enclosure - Shock Packaging</t>
  </si>
  <si>
    <t>AR4018SPX429</t>
  </si>
  <si>
    <t>NetShelter CX 18U Secure Soundproof Server Room in a Box Enclosure - Shock Packaging - Black</t>
  </si>
  <si>
    <t>AR4018SPX431</t>
  </si>
  <si>
    <t>NetShelter CX 18U Secure Soundproof Server Room in a Box Enclosure - Shock Packaging - Dark Grey</t>
  </si>
  <si>
    <t>AR4018SPX432</t>
  </si>
  <si>
    <t>NetShelter CX 18U Secure Soundproof Server Room in a Box Enclosure - Shock Packaging - White</t>
  </si>
  <si>
    <t>AR4018X429</t>
  </si>
  <si>
    <t>NetShelter CX 18U 750 mm Wide x 1130 mm Deep Enclosure Black Finish</t>
  </si>
  <si>
    <t>AR4018X431</t>
  </si>
  <si>
    <t>NetShelter CX 18U 750 mm Wide x 1130 mm Deep Enclosure Dark Grey Finish</t>
  </si>
  <si>
    <t>AR4018X432</t>
  </si>
  <si>
    <t>NetShelter CX 18U 750 mm Wide x 1130 mm Deep Enclosure White Finish</t>
  </si>
  <si>
    <t>AR4024A</t>
  </si>
  <si>
    <t>NetShelter CX 24U Secure Soundproofed Server Room in a Box Enclosure</t>
  </si>
  <si>
    <t>AR4024IA</t>
  </si>
  <si>
    <t>NetShelter CX 24U Secure Soundproofed Server Room in a Box Enclosure International</t>
  </si>
  <si>
    <t>AR4024SP</t>
  </si>
  <si>
    <t>NetShelter CX 24U Secure Soundproof Server Room in a Box Enclosure - Shock Packaging</t>
  </si>
  <si>
    <t>AR4024SPX429</t>
  </si>
  <si>
    <t>NetShelter CX24U Secure Soundproof Server Room in a Box Enclosure - Shock Packaging - Black</t>
  </si>
  <si>
    <t>AR4024SPX431</t>
  </si>
  <si>
    <t>NetShelter CX 24U Secure Soundproof Server Room in a Box Enclosure - Shock Packaging - Dark Grey</t>
  </si>
  <si>
    <t>AR4024SPX432</t>
  </si>
  <si>
    <t>NetShelter CX 24U Secure Soundproof Server Room in a Box Enclosure - Shock Packaging - White</t>
  </si>
  <si>
    <t>AR4024X429</t>
  </si>
  <si>
    <t>NetShelter CX 24U 750 mm Wide x 1130 mm Deep Enclosure Black Finish</t>
  </si>
  <si>
    <t>AR4024X431</t>
  </si>
  <si>
    <t>NetShelter CX 24U 750 mm Wide x 1130 mm Deep Enclosure Dark Grey Finish</t>
  </si>
  <si>
    <t>AR4024X432</t>
  </si>
  <si>
    <t>NetShelter CX 24U 750 mm Wide x 1130 mm Deep Enclosure White Finish</t>
  </si>
  <si>
    <t>AR4038A</t>
  </si>
  <si>
    <t>NetShelter CX 38U Secure Soundproofed Server Room in a Box Enclosure</t>
  </si>
  <si>
    <t>AR4038X429</t>
  </si>
  <si>
    <t>NetShelter CX 38U 750 mm Wide x 1130 mm Deep Enclosure Black Finish</t>
  </si>
  <si>
    <t>AR4038X431</t>
  </si>
  <si>
    <t>NetShelter CX 38U 750 mm Wide x 1130 mm Deep Enclosure Dark Grey Finish</t>
  </si>
  <si>
    <t>AR4038X432</t>
  </si>
  <si>
    <t>NetShelter CX 38U 750 mm Wide x 1130 mm Deep Enclosure White Finish</t>
  </si>
  <si>
    <t>AR4602A</t>
  </si>
  <si>
    <t>NetShelter CX High Security Handle Adapter Kit</t>
  </si>
  <si>
    <t>AR4603</t>
  </si>
  <si>
    <t>NetShelter CX Base/Plinth Surround Kit</t>
  </si>
  <si>
    <t>AR4604</t>
  </si>
  <si>
    <t>Net Shelter CX Bolt Down Kit, 2nd Gen.</t>
  </si>
  <si>
    <t>AR4605</t>
  </si>
  <si>
    <t>CX NEMA Cable Kit, NEMA 5-15P to C13 2M Long, C14 to 5-15R 0.5M Long</t>
  </si>
  <si>
    <t>AR4701</t>
  </si>
  <si>
    <t>Dust Filter Pack NetShelter CX 18U &amp; 24U 2 Small Filters</t>
  </si>
  <si>
    <t>AR4702</t>
  </si>
  <si>
    <t>Dust Filter Pack Netshelter CX 38U 2 Small Filters &amp; 2 Large Filters</t>
  </si>
  <si>
    <t>AR4703</t>
  </si>
  <si>
    <t>NetShelter CX Fan Booster Kit</t>
  </si>
  <si>
    <t>AR4705</t>
  </si>
  <si>
    <t>NetShelter CX 24V Replacement Power Supply</t>
  </si>
  <si>
    <t>AR7209</t>
  </si>
  <si>
    <t>NetShelter SX Trough and Partition Roof Bridge</t>
  </si>
  <si>
    <t>AR7502</t>
  </si>
  <si>
    <t>Vertical Cable Organizer, NetShelter SX, 42U (Qty. 2)</t>
  </si>
  <si>
    <t>AR7505</t>
  </si>
  <si>
    <t>Vertical Cable Organizer, Center Rear Mount, NetShelter SX</t>
  </si>
  <si>
    <t>AR7511</t>
  </si>
  <si>
    <t>Narrow Vertical Cable Organizer, NetShelter SX, 42U</t>
  </si>
  <si>
    <t>AR7540</t>
  </si>
  <si>
    <t>Toolless Cable Management Rings (Qty 10)</t>
  </si>
  <si>
    <t>AR7540100</t>
  </si>
  <si>
    <t>Toolless Cable Management Rings (Qty 100)</t>
  </si>
  <si>
    <t>AR7552</t>
  </si>
  <si>
    <t>Vertical Cable Organizer, NetShelter SX, 45U</t>
  </si>
  <si>
    <t>AR7572</t>
  </si>
  <si>
    <t>Vertical Cable Organizer, NetShelter SX, 48U</t>
  </si>
  <si>
    <t>AR7580A</t>
  </si>
  <si>
    <t>Vertical Cable Manager for NetShelter SX 750mm Wide 42U (Qty 2)</t>
  </si>
  <si>
    <t>AR7581A</t>
  </si>
  <si>
    <t>Hinged Covers for NetShelter SX 750mm Wide 42U Vertical Cable Manager (Qty 2)</t>
  </si>
  <si>
    <t>AR7582A</t>
  </si>
  <si>
    <t>Cable Retainer for NetShelter SX 750mm Wide Vertical Cable Managers (Qty 6)</t>
  </si>
  <si>
    <t>AR7585</t>
  </si>
  <si>
    <t>Vertical Cable Manager for NetShelter SX 750mm Wide 45U (Qty 2)</t>
  </si>
  <si>
    <t>AR7586</t>
  </si>
  <si>
    <t>Hinged Covers for NetShelter SX 750mm Wide 45U Vertical Cable Manager (Qty 2)</t>
  </si>
  <si>
    <t>AR7588</t>
  </si>
  <si>
    <t>Vertical Cable Manager for NetShelter SX 750mm Wide 48U</t>
  </si>
  <si>
    <t>AR7589</t>
  </si>
  <si>
    <t>Hinged Covers for NetShelter SX 750mm Wide 48U Vertical Cable Manager (Qty 2)</t>
  </si>
  <si>
    <t>AR7706</t>
  </si>
  <si>
    <t>Mounting Rail Brush Strips, NetShelter SX, 750mm Wide</t>
  </si>
  <si>
    <t>AR7707</t>
  </si>
  <si>
    <t>Cable Management Rings, 8 Inch Deep, NetShelter SX, 750mm Wide (Qty. 8)</t>
  </si>
  <si>
    <t>AR7710</t>
  </si>
  <si>
    <t>Cable Containment Brackets with PDU Mounting Capability for NetShelter SX</t>
  </si>
  <si>
    <t>AR7717A</t>
  </si>
  <si>
    <t>Vertical Cable Manager for NetShelter SX 42U Networking Enclosure (Qty 4)</t>
  </si>
  <si>
    <t>AR7721</t>
  </si>
  <si>
    <t>Vertical Cable Manager for NetShelter SX 600mm Wide 42U (Qty 2)</t>
  </si>
  <si>
    <t>AR7722</t>
  </si>
  <si>
    <t>Vertical Cable Manager for NetShelter SX 600mm Wide 45U (Qty 2)</t>
  </si>
  <si>
    <t>AR7723</t>
  </si>
  <si>
    <t>Vertical Cable Manager for NetShelter SX 600mm Wide 48U (Qty 2)</t>
  </si>
  <si>
    <t>AR7727</t>
  </si>
  <si>
    <t>Vertical Cable Manager for NetShelter SX 45U Networking Enclosure (Qty 4)</t>
  </si>
  <si>
    <t>AR7737</t>
  </si>
  <si>
    <t>Vertical Cable Manager for NetShelter SX 48U Networking Enclosure (Qty 4)</t>
  </si>
  <si>
    <t>AR8008BLK</t>
  </si>
  <si>
    <t>Horizontal Cable Organizer Side Channel 18 to 30 inch adjustment</t>
  </si>
  <si>
    <t>AR8016ABLK</t>
  </si>
  <si>
    <t>Horizontal Cable Organizer Side Channel 10 to 18 inch adjustment</t>
  </si>
  <si>
    <t>AR8113A</t>
  </si>
  <si>
    <t>Cable Management Rings (Qty. 5 Large and 5 Small Rings)</t>
  </si>
  <si>
    <t>AR8129</t>
  </si>
  <si>
    <t>Cable Management Arm</t>
  </si>
  <si>
    <t>AR8162ABLK</t>
  </si>
  <si>
    <t>Data Cable Partition, NetShelter, 600mm Wide</t>
  </si>
  <si>
    <t>AR8163ABLK</t>
  </si>
  <si>
    <t>Data Cable Partition, NetShelter, 600mm Wide, pass-through</t>
  </si>
  <si>
    <t>AR8164ABLK</t>
  </si>
  <si>
    <t>Cable Ladder 6" (15cm) Wide w/Ladder Attachment Kit (AR8166ABLK)</t>
  </si>
  <si>
    <t>AR8164AKIT</t>
  </si>
  <si>
    <t>Cable Ladder 6" (15cm) Wide (Qty 1)</t>
  </si>
  <si>
    <t>AR8165ABLK</t>
  </si>
  <si>
    <t>Cable Ladder 12" (30cm) Wide w/Ladder Attachment Kit (AR8166ABLK)</t>
  </si>
  <si>
    <t>AR8165AKIT</t>
  </si>
  <si>
    <t>Cable Ladder 12" (30cm) Wide (Qty 1)</t>
  </si>
  <si>
    <t>AR8166ABLK</t>
  </si>
  <si>
    <t>Cable Ladder Attachment Kit, Power Cable Troughs</t>
  </si>
  <si>
    <t>AR8169</t>
  </si>
  <si>
    <t>Cable Ladder Clamp Kit</t>
  </si>
  <si>
    <t>AR8172BLK</t>
  </si>
  <si>
    <t>Data Cable Partition, NetShelter, 750mm Wide</t>
  </si>
  <si>
    <t>AR8173BLK</t>
  </si>
  <si>
    <t>Data Cable Partition, NetShelter, 750mm Wide, pass-through</t>
  </si>
  <si>
    <t>AR8177BLK</t>
  </si>
  <si>
    <t>Cable Ladder Attachment Kit, 750mm Wide, Data Cable Partitions</t>
  </si>
  <si>
    <t>AR8182BLK</t>
  </si>
  <si>
    <t>Data Cable Partition, InfraStruXure PDU, 750mm Wide</t>
  </si>
  <si>
    <t>AR8183BLK</t>
  </si>
  <si>
    <t>Data Cable Partition, InfraStruXure PDU, 750mm Wide, pass-through</t>
  </si>
  <si>
    <t>AR8184</t>
  </si>
  <si>
    <t>Cable Partition, 300mm</t>
  </si>
  <si>
    <t>AR8186</t>
  </si>
  <si>
    <t>Bracket Kit, Cable Ladder Elevation</t>
  </si>
  <si>
    <t>AR8190BLK</t>
  </si>
  <si>
    <t>Third Party Rack Trough and Partition Adapter</t>
  </si>
  <si>
    <t>AR824002</t>
  </si>
  <si>
    <t>Accessory Bracket (Qty 2), NetShelter SV</t>
  </si>
  <si>
    <t>AR8425A</t>
  </si>
  <si>
    <t>Horizontal Cable Organizer 1U</t>
  </si>
  <si>
    <t>AR8426A</t>
  </si>
  <si>
    <t>Horizontal Cable Organizer 2U</t>
  </si>
  <si>
    <t>AR8427A</t>
  </si>
  <si>
    <t>Horizontal Cable Organizer 2U w/cable fingers</t>
  </si>
  <si>
    <t>AR8428</t>
  </si>
  <si>
    <t>Horizontal Cable Organizer 2U w/pass through holes</t>
  </si>
  <si>
    <t>AR8429</t>
  </si>
  <si>
    <t>Horizontal Cable Organizer 1U w/brush strip</t>
  </si>
  <si>
    <t>AR8442</t>
  </si>
  <si>
    <t>Vertical Cable Organizer, 8 Cable Rings, Zero U</t>
  </si>
  <si>
    <t>AR8443A</t>
  </si>
  <si>
    <t>Vertical Fiber Organizer</t>
  </si>
  <si>
    <t>AR8444</t>
  </si>
  <si>
    <t>Spools for Vertical Fiber Organizer Qty. (4)</t>
  </si>
  <si>
    <t>AR8450A</t>
  </si>
  <si>
    <t>4 Post Open Frame Trough and Partiton Adapter</t>
  </si>
  <si>
    <t>AR8460</t>
  </si>
  <si>
    <t>Cable Ladder Attachment Kit 2 Post Rack</t>
  </si>
  <si>
    <t>AR8461</t>
  </si>
  <si>
    <t>Cable Ladder Corner Clamp Kit</t>
  </si>
  <si>
    <t>AR8462</t>
  </si>
  <si>
    <t>Cable Ladder Angle Clamp Kit</t>
  </si>
  <si>
    <t>AR8463</t>
  </si>
  <si>
    <t>Cable Ladder Stacking Kit</t>
  </si>
  <si>
    <t>AR8465</t>
  </si>
  <si>
    <t>Cable Ladder Wall Termination Kit</t>
  </si>
  <si>
    <t>AR8560</t>
  </si>
  <si>
    <t>Cable Trough, Open Bottom, 600mm</t>
  </si>
  <si>
    <t>AR8561</t>
  </si>
  <si>
    <t>Cable Trough, 600mm</t>
  </si>
  <si>
    <t>AR8567</t>
  </si>
  <si>
    <t>Trough End Cap</t>
  </si>
  <si>
    <t>AR8570</t>
  </si>
  <si>
    <t>Cable Trough, Open Bottom, PDU 750mm</t>
  </si>
  <si>
    <t>AR8571</t>
  </si>
  <si>
    <t>Cable Trough, 750mm</t>
  </si>
  <si>
    <t>AR8573</t>
  </si>
  <si>
    <t>Perforated Cover, Cable Trough, 300mm</t>
  </si>
  <si>
    <t>AR8574</t>
  </si>
  <si>
    <t>Perforated Cover, Cable Trough, 600mm</t>
  </si>
  <si>
    <t>AR8575</t>
  </si>
  <si>
    <t>Perforated Cover, Cable Trough, 750mm</t>
  </si>
  <si>
    <t>AR8576</t>
  </si>
  <si>
    <t>Ladder Hanger Kit, Cable Trough</t>
  </si>
  <si>
    <t>AR8579</t>
  </si>
  <si>
    <t>Grommet, Edge Protection for NetShelter and Acc., PVC, Length-4m</t>
  </si>
  <si>
    <t>AR8580</t>
  </si>
  <si>
    <t>Cable Trough, Open Bottom, 300mm</t>
  </si>
  <si>
    <t>AR8585</t>
  </si>
  <si>
    <t>Trough Adapter Kit for Nexus 7018 ducts</t>
  </si>
  <si>
    <t>AR8600A</t>
  </si>
  <si>
    <t>Horizontal Cable Manager, 2U x 4" Deep, Single-Sided with Cover</t>
  </si>
  <si>
    <t>AR8602A</t>
  </si>
  <si>
    <t>Horizontal Cable Manager, 1U x 4" Deep, Single-Sided with Cover</t>
  </si>
  <si>
    <t>AR8603A</t>
  </si>
  <si>
    <t>2U Horizontal Cable Manager, 6" Fingers Top, Bottom Tie Down</t>
  </si>
  <si>
    <t>AR8605</t>
  </si>
  <si>
    <t>3U Horizontal Cable Manager, 6" Fingers top and bottom</t>
  </si>
  <si>
    <t>AR8606</t>
  </si>
  <si>
    <t>2U Horizontal Cable Manager, 6" Fingers top and bottom</t>
  </si>
  <si>
    <t>AR8612</t>
  </si>
  <si>
    <t>1U Horizontal Cable Manager, 6" deep, Single-Sided</t>
  </si>
  <si>
    <t>AR8615</t>
  </si>
  <si>
    <t>CDX,Vertical Cable Manager, 84"x6"Wide, Single-Sided</t>
  </si>
  <si>
    <t>AR8621</t>
  </si>
  <si>
    <t>Toolless Hook and Loop Cable Managers (Qty 10)</t>
  </si>
  <si>
    <t>AR8625</t>
  </si>
  <si>
    <t>CDX, Vertical Cable Manager, 84"x6" wide, Double-Sided</t>
  </si>
  <si>
    <t>AR8635</t>
  </si>
  <si>
    <t>CDX, Vertical Cable Manager, 84"x10" wide, Single-Sided</t>
  </si>
  <si>
    <t>AR8645</t>
  </si>
  <si>
    <t>CDX, Vertical Cable Manager, 84"x10" wide Double-Sided</t>
  </si>
  <si>
    <t>AR8654</t>
  </si>
  <si>
    <t>Cable Fall for NetShelter Racks and Enclosures (Qty 2)</t>
  </si>
  <si>
    <t>AR8665</t>
  </si>
  <si>
    <t>CDX, Vertical Cable Management, 84"x12" wide, Single-Sided</t>
  </si>
  <si>
    <t>AR8675</t>
  </si>
  <si>
    <t>CDX, Vertical Cable Manager, 84"x12" wide, Double-Sided</t>
  </si>
  <si>
    <t>AR8678</t>
  </si>
  <si>
    <t>CDX Side Cover, for Single Sided 84" Manager</t>
  </si>
  <si>
    <t>AR8679</t>
  </si>
  <si>
    <t>CDX,Side Cover, for Double Sided 84" Manager</t>
  </si>
  <si>
    <t>AR8680</t>
  </si>
  <si>
    <t>Cable Divider/Organizer (2 per kit)</t>
  </si>
  <si>
    <t>AR8681</t>
  </si>
  <si>
    <t>CDX, Connector Accessory Bracket, 6" (2 per kit)</t>
  </si>
  <si>
    <t>AR8682</t>
  </si>
  <si>
    <t>CDX, Connector Accessory Bracket, 10" (2 per kit)</t>
  </si>
  <si>
    <t>AR8683</t>
  </si>
  <si>
    <t>CDX, Connector Accessory Bracket, 12" (2 per kit)</t>
  </si>
  <si>
    <t>AR8715</t>
  </si>
  <si>
    <t>Valueline, Vertical Cable Manager for 2 &amp; 4 Post Racks, 84"H X 6"W, Single-Sided with Door</t>
  </si>
  <si>
    <t>AR8725</t>
  </si>
  <si>
    <t>Valueline, Vertical Cable Manager for 2 &amp; 4 Post Racks, 84"H X 6"W, Double-Sided with Doors</t>
  </si>
  <si>
    <t>AR8728</t>
  </si>
  <si>
    <t>Valueline, Vertical Cable Manager for 2 &amp; 4 Post Racks, 96"H X 6"W, Single-Sided with Door</t>
  </si>
  <si>
    <t>AR8736</t>
  </si>
  <si>
    <t>Cable Retainers 6" W for VL Vertical Cable Manager 2 &amp; 4 Post Racks (Qty 2)</t>
  </si>
  <si>
    <t>AR8737</t>
  </si>
  <si>
    <t>Cable Retainers 12" W for VL Vertical Cable Manager 2 &amp; 4 Post Racks (Qty 2)</t>
  </si>
  <si>
    <t>AR8765</t>
  </si>
  <si>
    <t>Valueline, Vertical Cable Manager for 2 &amp; 4 Post Racks, 84"H X 12"W, Single-Sided with Door</t>
  </si>
  <si>
    <t>AR8768</t>
  </si>
  <si>
    <t>Valueline, Vertical Cable Manager for 2 &amp; 4 Post Racks, 96"H X 12"W, Single-Sided with Door</t>
  </si>
  <si>
    <t>AR8775</t>
  </si>
  <si>
    <t>Valueline, Vertical Cable Manager for 2 &amp; 4 Post Racks, 84"H X 12"W, Double-Sided with Doors</t>
  </si>
  <si>
    <t>AR8791</t>
  </si>
  <si>
    <t>Door Kit for VL Vertical Cable Manager 2 &amp; 4 Post Racks, 84"H X 6"W (Qty 1)</t>
  </si>
  <si>
    <t>AR8792</t>
  </si>
  <si>
    <t>Door Kit for VL Vertical Cable Manager 2 &amp; 4 Post Racks, 84"H X 12"W (Qty 1)</t>
  </si>
  <si>
    <t>AR8793</t>
  </si>
  <si>
    <t>Door Kit for VL Vertical Cable Manager 2 &amp; 4 Post Racks, 96"H X 6"W (Qty 1)</t>
  </si>
  <si>
    <t>AR8794</t>
  </si>
  <si>
    <t>Door Kit for VL Vertical Cable Manager 2 &amp; 4 Post Racks, 96"H X 12"W (Qty 1)</t>
  </si>
  <si>
    <t>AR8795</t>
  </si>
  <si>
    <t>End Cap for VL Vertical Cable Manager 2 &amp; 4 Post Racks (Qty 2)</t>
  </si>
  <si>
    <t>AP9513</t>
  </si>
  <si>
    <t>MEASURE-UPS SWITCH KIT</t>
  </si>
  <si>
    <t>AR7000A</t>
  </si>
  <si>
    <t>NetShelter SX 42U 600mm Wide Perforated Curved Door Black</t>
  </si>
  <si>
    <t>AR7000AW</t>
  </si>
  <si>
    <t>NetShelter SX 42U 600mm Wide Perforated Curved Door White</t>
  </si>
  <si>
    <t>AR7003</t>
  </si>
  <si>
    <t>NetShelter SX Colocation 20U 600mm Wide Perforated Curved Door Black</t>
  </si>
  <si>
    <t>AR7005</t>
  </si>
  <si>
    <t>NetShelter SX 45U 600mm Wide Perforated Curved Door Black</t>
  </si>
  <si>
    <t>AR7007A</t>
  </si>
  <si>
    <t>NetShelter SX 48U 600mm Wide Perforated Curved Door Black</t>
  </si>
  <si>
    <t>AR702400</t>
  </si>
  <si>
    <t>NetShelter SV 42U 600mm Wide Perforated Flat Door Black</t>
  </si>
  <si>
    <t>AR702407</t>
  </si>
  <si>
    <t>NetShelter SV 48U 600mm Wide Perforated Flat Door Black</t>
  </si>
  <si>
    <t>AR702480</t>
  </si>
  <si>
    <t>NetShelter SV 42U 800mm Wide Perforated Flat Door Black</t>
  </si>
  <si>
    <t>AR7050A</t>
  </si>
  <si>
    <t>NetShelter SX 42U 750mm Wide Perforated Curved Door Black</t>
  </si>
  <si>
    <t>AR7050AW</t>
  </si>
  <si>
    <t>NetShelter SX 42U 750mm Wide Perforated Curved Door White</t>
  </si>
  <si>
    <t>AR7055</t>
  </si>
  <si>
    <t>NetShelter SX 45U 750mm Wide Perforated Curved Door Black</t>
  </si>
  <si>
    <t>AR7057A</t>
  </si>
  <si>
    <t>NetShelter SX 48U 750mm Wide Perforated Curved Door Black</t>
  </si>
  <si>
    <t>AR7060</t>
  </si>
  <si>
    <t>NetShelter SX 12U 600mm Wide Perforated Curved Door Black</t>
  </si>
  <si>
    <t>AR7061</t>
  </si>
  <si>
    <t>NetShelter SX 18U 600mm Wide Perforated Curved Door Black</t>
  </si>
  <si>
    <t>AR7100</t>
  </si>
  <si>
    <t>NetShelter SX 42U 600mm Wide Perforated Split Doors Black</t>
  </si>
  <si>
    <t>AR7100W</t>
  </si>
  <si>
    <t>NetShelter SX 42U 600mm Wide Perforated Split Doors SE White</t>
  </si>
  <si>
    <t>AR7103</t>
  </si>
  <si>
    <t>NetShelter SX Colocation 20U 600mm Wide Perforated Split Doors Black</t>
  </si>
  <si>
    <t>AR7105</t>
  </si>
  <si>
    <t>NetShelter SX 45U 600mm Wide Perforated Split Doors Black</t>
  </si>
  <si>
    <t>AR7107</t>
  </si>
  <si>
    <t>NetShelter SX 48U 600mm Wide Perforated Split Doors Black</t>
  </si>
  <si>
    <t>AR712107</t>
  </si>
  <si>
    <t>NetShelter SV 48U 600mm Wide Perforated Split Rear Doors Black</t>
  </si>
  <si>
    <t>AR712400</t>
  </si>
  <si>
    <t>NetShelter SV 42U 600mm Wide Perforated Split Rear Doors</t>
  </si>
  <si>
    <t>AR712480</t>
  </si>
  <si>
    <t>NetShelter SV 42U 800mm Wide Perforated Split Rear Doors</t>
  </si>
  <si>
    <t>AR7150</t>
  </si>
  <si>
    <t>NetShelter SX 42U 750mm Wide Perforated Split Doors Black</t>
  </si>
  <si>
    <t>AR7150W</t>
  </si>
  <si>
    <t>NetShelter SX 42U 750mm Wide Perforated Split Doors SE White</t>
  </si>
  <si>
    <t>AR7155</t>
  </si>
  <si>
    <t>NetShelter SX 45U 750mm Wide Perforated Split Doors Black</t>
  </si>
  <si>
    <t>AR7155W</t>
  </si>
  <si>
    <t>NetShelter SX 45U 750mm Wide Perforated Split Doors White</t>
  </si>
  <si>
    <t>AR7157</t>
  </si>
  <si>
    <t>NetShelter SX 48U 750mm Wide Perforated Split Doors Black</t>
  </si>
  <si>
    <t>AR7160</t>
  </si>
  <si>
    <t>NetShelter SX 12U 600mm Wide Perforated Split Doors Black</t>
  </si>
  <si>
    <t>AR7161</t>
  </si>
  <si>
    <t>NetShelter SX 18U 600mm Wide Perforated Split Doors Black</t>
  </si>
  <si>
    <t>AR7201</t>
  </si>
  <si>
    <t>NetShelter SX 600mm Wide x 1070mm Deep Standard Roof Black</t>
  </si>
  <si>
    <t>AR7201A</t>
  </si>
  <si>
    <t>NetShelter SX 600mm Wide x 1070mm Deep Performance Roof Black</t>
  </si>
  <si>
    <t>AR7202</t>
  </si>
  <si>
    <t>Roof Match Kit for SX to VX, 750mm</t>
  </si>
  <si>
    <t>AR7203</t>
  </si>
  <si>
    <t>Roof Match Kit for SX to VX, 600mm</t>
  </si>
  <si>
    <t>AR7211</t>
  </si>
  <si>
    <t>NetShelter SX 600mm Wide x 1200mm Deep Roof</t>
  </si>
  <si>
    <t>AR7211A</t>
  </si>
  <si>
    <t>NetShelter SX 600mm Wide x 1200mm Deep Performance Roof Black</t>
  </si>
  <si>
    <t>AR7212</t>
  </si>
  <si>
    <t>NetShelter SX 750mm Wide x 1200mm Deep Roof</t>
  </si>
  <si>
    <t>AR7212A</t>
  </si>
  <si>
    <t>NetShelter SX 750mm Wide x 1200mm Deep Performance Roof Black</t>
  </si>
  <si>
    <t>AR7214</t>
  </si>
  <si>
    <t>NetShelter AV 600mm Wide x 825mm Deep Solid Roof</t>
  </si>
  <si>
    <t>AR722580</t>
  </si>
  <si>
    <t>NetShelter SV 1200mm Deep 800mm Wide Roof</t>
  </si>
  <si>
    <t>AR7251</t>
  </si>
  <si>
    <t>NetShelter SX 750mm Wide x 1070mm Deep Standard Roof Black</t>
  </si>
  <si>
    <t>AR7251A</t>
  </si>
  <si>
    <t>NetShelter SX 750mm Wide x 1070mm Deep Performance Roof Black</t>
  </si>
  <si>
    <t>AR7252</t>
  </si>
  <si>
    <t>NetShelter SX 750mm Wide x 1070mm Deep Networking Roof</t>
  </si>
  <si>
    <t>AR7252W</t>
  </si>
  <si>
    <t>NetShelter SX 750mm Wide x 1070mm Deep Networking Roof SE White</t>
  </si>
  <si>
    <t>AR7260</t>
  </si>
  <si>
    <t>NetShelter SX 12U/18U Roof 900mm Deep Black</t>
  </si>
  <si>
    <t>AR7261</t>
  </si>
  <si>
    <t>NetShelter SX 12U/18U Roof 1070mm Deep Black</t>
  </si>
  <si>
    <t>AR7301</t>
  </si>
  <si>
    <t>NetShelter SX 42U 1070mm Deep Split Side Panels Black Qty 2</t>
  </si>
  <si>
    <t>AR7303</t>
  </si>
  <si>
    <t>NetShelter SX 42U 1200mm Deep Split Side Panels Qty. (2)</t>
  </si>
  <si>
    <t>AR7303W</t>
  </si>
  <si>
    <t>NetShelter SX 42U 1200mm Deep Split Side Panels Qty. (2), SE White</t>
  </si>
  <si>
    <t>AR7304</t>
  </si>
  <si>
    <t>NetShelter SX 48U 1200mm Deep Split Side Panels Qty. (2)</t>
  </si>
  <si>
    <t>AR7304W</t>
  </si>
  <si>
    <t>NetShelter SX 48U 1200mm Deep Split Side Panels Qty. (2), SE White</t>
  </si>
  <si>
    <t>AR7305A</t>
  </si>
  <si>
    <t>NetShelter SX 42U 1070 Split Feed Through Side Panels Black Qty 2</t>
  </si>
  <si>
    <t>AR7306</t>
  </si>
  <si>
    <t>NetShelter AV 42U 825mm Deep Split Side Panels Qty (2)</t>
  </si>
  <si>
    <t>AR7307</t>
  </si>
  <si>
    <t>NetShelter SX 45U 1070mm Deep Split Side Panels Black Qty 2</t>
  </si>
  <si>
    <t>AR7308</t>
  </si>
  <si>
    <t>NetShelter SX 45U 1200mm Deep Split Side Panels Black Qty 2</t>
  </si>
  <si>
    <t>AR7313</t>
  </si>
  <si>
    <t>NetShelter SX 42U 1200 Split Feed Through Side Panels Black Qty 2</t>
  </si>
  <si>
    <t>AR7314</t>
  </si>
  <si>
    <t>NetShelter SX 48U 1200 Split Feed Through Side Panels Black Qty 2</t>
  </si>
  <si>
    <t>AR7315</t>
  </si>
  <si>
    <t>NetShelter SX 45U 1070 Split Feed Through Side Panels Black Qty 2</t>
  </si>
  <si>
    <t>AR7316</t>
  </si>
  <si>
    <t>NetShelter SX 45U 1200 Split Feed Through Side Panels Black Qty 2</t>
  </si>
  <si>
    <t>AR732400</t>
  </si>
  <si>
    <t>NetShelter SV 42U 1060mm Deep Side Panels Black</t>
  </si>
  <si>
    <t>AR732500</t>
  </si>
  <si>
    <t>NetShelter SV 42U 1200mm Deep Side Panels Black</t>
  </si>
  <si>
    <t>AR732507</t>
  </si>
  <si>
    <t>NetShelter SV 48U 1200mm Deep Side Panels Black</t>
  </si>
  <si>
    <t>AR7360</t>
  </si>
  <si>
    <t>NetShelter SX 12U 900mm Deep Side Panel (Qty 1)</t>
  </si>
  <si>
    <t>AR7361</t>
  </si>
  <si>
    <t>NetShelter SX 18U 900mm Deep Side Panel (Qty 1)</t>
  </si>
  <si>
    <t>AR7362</t>
  </si>
  <si>
    <t>NetShelter SX 12U 1070mm Deep Side Panel (Qty 1)</t>
  </si>
  <si>
    <t>AR7363</t>
  </si>
  <si>
    <t>NetShelter SX 18U 1070mm Deep Side Panel (Qty 1)</t>
  </si>
  <si>
    <t>AR7371</t>
  </si>
  <si>
    <t>NetShelter SX 48U 1070mm Deep Split Side Panels Black Qty 2</t>
  </si>
  <si>
    <t>AR7375</t>
  </si>
  <si>
    <t>NetShelter SX 48U 1070 Split Feed Through Side Panels Black Qty 2</t>
  </si>
  <si>
    <t>AR7714</t>
  </si>
  <si>
    <t>NetShelter SX Roof Brush Strip</t>
  </si>
  <si>
    <t>AR7716</t>
  </si>
  <si>
    <t>NetShelter SX 750mm Wide x 1200mm Deep Networking Roof</t>
  </si>
  <si>
    <t>AR7716W</t>
  </si>
  <si>
    <t>NetShelter SX 750mm Wide x 1200mm Deep Networking Roof SE White</t>
  </si>
  <si>
    <t>AR7719</t>
  </si>
  <si>
    <t>NetShelter ValueLine Swivel Caster Kit (Qty = 4)</t>
  </si>
  <si>
    <t>AR8132A</t>
  </si>
  <si>
    <t>Combination Lock Handles (Qty 2)</t>
  </si>
  <si>
    <t>AR8356</t>
  </si>
  <si>
    <t>NETSHELTER 13U GLASS DOOR</t>
  </si>
  <si>
    <t>AR8358</t>
  </si>
  <si>
    <t>NESHELTER 13U REAR DOOR</t>
  </si>
  <si>
    <t>AR8359</t>
  </si>
  <si>
    <t>NetShelter WX Caster Kit</t>
  </si>
  <si>
    <t>AR8361BLK</t>
  </si>
  <si>
    <t>42U CURVED FRONT DOOR BLACK</t>
  </si>
  <si>
    <t>AR8362BLK</t>
  </si>
  <si>
    <t>NetShelter VX-VS 42U Split Rear Doors 600mm wide Black</t>
  </si>
  <si>
    <t>AR8392BLK</t>
  </si>
  <si>
    <t>42U SEISMIC LEFT SIDE PANEL 1070MM DEEP BLACK</t>
  </si>
  <si>
    <t>AR8393BLK</t>
  </si>
  <si>
    <t>42U SEISMIC RIGHT SIDE PANEL 1070MM DEEP BLACK</t>
  </si>
  <si>
    <t>AR8471</t>
  </si>
  <si>
    <t>AR106V Caster Kit.</t>
  </si>
  <si>
    <t>AR8472</t>
  </si>
  <si>
    <t>AR106V Filter.</t>
  </si>
  <si>
    <t>AP9224110</t>
  </si>
  <si>
    <t>APC 24 Port 10/100 Ethernet Switch</t>
  </si>
  <si>
    <t>AP5203</t>
  </si>
  <si>
    <t>APC KVM Console Extender</t>
  </si>
  <si>
    <t>AP5253</t>
  </si>
  <si>
    <t>APC KVM USB Cable - 6 ft (1.8 m)</t>
  </si>
  <si>
    <t>AP5254</t>
  </si>
  <si>
    <t>APC KVM PS/2 Cable - 12 ft (3.6 m)</t>
  </si>
  <si>
    <t>AP5257</t>
  </si>
  <si>
    <t>APC KVM USB Cable - 12 ft (3.6 m)</t>
  </si>
  <si>
    <t>AP5261</t>
  </si>
  <si>
    <t>APC KVM USB Cable - 25 ft (7.6 m)</t>
  </si>
  <si>
    <t>AP5262</t>
  </si>
  <si>
    <t>APC KVM Daisy-Chain Cable - 2 ft (0.6 m)</t>
  </si>
  <si>
    <t>AP5263</t>
  </si>
  <si>
    <t>APC KVM Daisy-Chain Cable - 6 ft (1.8 m)</t>
  </si>
  <si>
    <t>AP5264</t>
  </si>
  <si>
    <t>APC KVM PS/2 Cable - 3 ft (0.9 m)</t>
  </si>
  <si>
    <t>AP5641</t>
  </si>
  <si>
    <t>APC KVM to APC Switched Rack PDU Power Mgmt Cable</t>
  </si>
  <si>
    <t>AP5821</t>
  </si>
  <si>
    <t>APC Integrated Rack LCD/KVM USB Cable - 6ft (1.8m)</t>
  </si>
  <si>
    <t>AP5822</t>
  </si>
  <si>
    <t>APC Integrated Rack LCD/KVM USB Cable - 10ft (3m)</t>
  </si>
  <si>
    <t>AP5823</t>
  </si>
  <si>
    <t>APC Integrated Rack LCD/KVM USB Cable - 17ft (5m)</t>
  </si>
  <si>
    <t>KVM-DVIVMCAC</t>
  </si>
  <si>
    <t>APC KVM 2G, SERVER MODULE, DVI WITH VIRTUAL MEDIA AND CAC</t>
  </si>
  <si>
    <t>KVM-HDMIVMCAC</t>
  </si>
  <si>
    <t>APC KVM 2G, SERVER MODULE, HDMI WITH VIRTUAL MEDIA AND CAC</t>
  </si>
  <si>
    <t>KVM-LCDMOUNT</t>
  </si>
  <si>
    <t>APC KVM 2G, LCD Rear Mounting Kit</t>
  </si>
  <si>
    <t>KVM-PS2</t>
  </si>
  <si>
    <t>APC KVM 2G, Server Module, PS/2</t>
  </si>
  <si>
    <t>KVM-PS2VM</t>
  </si>
  <si>
    <t>APC KVM 2G, Server Module, PS/2 with Virtual Media</t>
  </si>
  <si>
    <t>KVM-SERIAL</t>
  </si>
  <si>
    <t>APC KVM 2G, Server Module, Serial</t>
  </si>
  <si>
    <t>KVM-USB</t>
  </si>
  <si>
    <t>APC KVM 2G, Server Module, USB</t>
  </si>
  <si>
    <t>KVM-USBVM</t>
  </si>
  <si>
    <t>APC KVM 2G, Server Module, USB with Virtual Media</t>
  </si>
  <si>
    <t>KVM-USBVMCAC</t>
  </si>
  <si>
    <t>APC KVM 2G, Server Module, USB with Virtual Media and CAC</t>
  </si>
  <si>
    <t>KVM0108A</t>
  </si>
  <si>
    <t>APC KVM 2G, Analog, 1 Local User, 8 Ports</t>
  </si>
  <si>
    <t>KVM0116A</t>
  </si>
  <si>
    <t>APC KVM 2G, Analog, 1 Local User, 16 ports</t>
  </si>
  <si>
    <t>KVM1116R</t>
  </si>
  <si>
    <t>APC KVM 2G, Digital/IP, 1 Remote/1 Local User, 16 Ports with Virtual Media - FIPS 140-2</t>
  </si>
  <si>
    <t>SEKVM1024N</t>
  </si>
  <si>
    <t>APC KVM Access Software 1024 Node License</t>
  </si>
  <si>
    <t>AR8451</t>
  </si>
  <si>
    <t>APC Data Distribution 1U Panel, Holds 4 each Data Distribution Cables for a Total of 24 Ports</t>
  </si>
  <si>
    <t>AR8452</t>
  </si>
  <si>
    <t>APC Data Distribution 2U Panel, Holds 8 each Data Distribution Cables for a Total of 48 Ports</t>
  </si>
  <si>
    <t>AR8457</t>
  </si>
  <si>
    <t>APC Data Distribution 0U SX Panel</t>
  </si>
  <si>
    <t>AR8469</t>
  </si>
  <si>
    <t>Data Distribution Plastic Snap-in Panel NetShelter SX (Qty 8)</t>
  </si>
  <si>
    <t>CAT6PNL-24</t>
  </si>
  <si>
    <t>APC CAT 6 Patch Panel, 24 port RJ45 to 110 568 A/B color coded</t>
  </si>
  <si>
    <t>CAT6PNL-48</t>
  </si>
  <si>
    <t>APC CAT 6 Patch Panel, 48 port RJ45 to 110 568 A/B color coded</t>
  </si>
  <si>
    <t>DDCC5E-005</t>
  </si>
  <si>
    <t>APC Data Distribution Cable, CAT5e UTP CMR Gray, 6xRJ-45 Jack to 6xRJ-45 Jack, 5ft (1,5m)</t>
  </si>
  <si>
    <t>DDCC5E-007</t>
  </si>
  <si>
    <t>APC Data Distribution Cable, CAT5e UTP CMR Gray, 6xRJ-45 Jack to 6xRJ-45 Jack, 7ft (2,1m)</t>
  </si>
  <si>
    <t>DDCC5E-009</t>
  </si>
  <si>
    <t>APC Data Distribution Cable, CAT5e UTP CMR Gray, 6xRJ-45 Jack to 6xRJ-45 Jack, 9ft (2,7m)</t>
  </si>
  <si>
    <t>DDCC5E-011</t>
  </si>
  <si>
    <t>APC Data Distribution Cable, CAT5e UTP CMR Gray, 6xRJ-45 Jack to 6xRJ-45 Jack, 11ft (3,3m)</t>
  </si>
  <si>
    <t>DDCC5E-013</t>
  </si>
  <si>
    <t>APC Data Distribution Cable, CAT5e UTP CMR Gray, 6xRJ-45 Jack to 6xRJ-45 Jack, 13ft (3,9m)</t>
  </si>
  <si>
    <t>DDCC5E-015</t>
  </si>
  <si>
    <t>APC Data Distribution Cable, CAT5e UTP CMR Gray, 6xRJ-45 Jack to 6xRJ-45 Jack, 15ft (4,5m)</t>
  </si>
  <si>
    <t>DDCC5E-017</t>
  </si>
  <si>
    <t>APC Data Distribution Cable, CAT5e UTP CMR Gray, 6xRJ-45 Jack to 6xRJ-45 Jack, 17ft (5,1m)</t>
  </si>
  <si>
    <t>DDCC5E-019</t>
  </si>
  <si>
    <t>APC Data Distribution Cable, CAT5e UTP CMR Gray, 6xRJ-45 Jack to 6xRJ-45 Jack, 19ft (5,7m)</t>
  </si>
  <si>
    <t>DDCC5E-021</t>
  </si>
  <si>
    <t>APC Data Distribution Cable, CAT5e UTP CMR Gray, 6xRJ-45 Jack to 6xRJ-45 Jack, 21ft (6,4m)</t>
  </si>
  <si>
    <t>DDCC5E-023</t>
  </si>
  <si>
    <t>APC Data Distribution Cable, CAT5e UTP CMR Gray, 6xRJ-45 Jack to 6xRJ-45 Jack, 23ft (7,0m)</t>
  </si>
  <si>
    <t>DDCC5E-027</t>
  </si>
  <si>
    <t>APC Data Distribution Cable, CAT5e UTP CMR Gray, 6xRJ-45 Jack to 6xRJ-45 Jack, 27ft (8,2m)</t>
  </si>
  <si>
    <t>DDCC5E-029</t>
  </si>
  <si>
    <t>APC Data Distribution Cable, CAT5e UTP CMR Gray, 6xRJ-45 Jack to 6xRJ-45 Jack, 29ft (8,8m)</t>
  </si>
  <si>
    <t>DDCC5E-035</t>
  </si>
  <si>
    <t>APC Data Distribution Cable, CAT5e UTP CMR Gray, 6xRJ-45 Jack to 6xRJ-45 Jack, 35ft (10,6m)</t>
  </si>
  <si>
    <t>DDCC5E-037</t>
  </si>
  <si>
    <t>APC Data Distribution Cable, CAT5e UTP CMR Gray, 6xRJ-45 Jack to 6xRJ-45 Jack, 37ft (11,2m)</t>
  </si>
  <si>
    <t>DDCC5E-043</t>
  </si>
  <si>
    <t>APC Data Distribution Cable, CAT5e UTP CMR Gray, 6xRJ-45 Jack to 6xRJ-45 Jack, 43ft (13,1m)</t>
  </si>
  <si>
    <t>DDCC5E-045</t>
  </si>
  <si>
    <t>APC Data Distribution Cable, CAT5e UTP CMR Gray, 6xRJ-45 Jack to 6xRJ-45 Jack, 45ft (13,7m)</t>
  </si>
  <si>
    <t>DDCC5E-071</t>
  </si>
  <si>
    <t>APC Data Distribution Cable, CAT5e UTP CMR Gray, 6xRJ-45 Jack to 6xRJ-45 Jack, 71ft (21,6m)</t>
  </si>
  <si>
    <t>DDCC5E-075</t>
  </si>
  <si>
    <t>APC Data Distribution Cable, CAT5e UTP CMR Gray, 6xRJ-45 Jack to 6xRJ-45 Jack, 75ft (22,8m)</t>
  </si>
  <si>
    <t>DDCC6-005</t>
  </si>
  <si>
    <t>APC Data Distribution Cable, CAT6 UTP CMR 6XRJ-45 Black, 5FT (1.5M)</t>
  </si>
  <si>
    <t>DDCC6-007</t>
  </si>
  <si>
    <t>APC Data Distribution Cable, CAT6 UTP CMR 6XRJ-45 Black, 7FT (2.1M)</t>
  </si>
  <si>
    <t>DDCC6-009</t>
  </si>
  <si>
    <t>APC Data Distrbution Cable, CAT6 UTP CMR 6XRJ-45 Black 9FT (2.7M)</t>
  </si>
  <si>
    <t>DDCC6-011</t>
  </si>
  <si>
    <t>APC Data Distribution Cable, CAT6 UTP CMR 6XRJ-45 Black, 11FT (3.3M)</t>
  </si>
  <si>
    <t>DDCC6-013</t>
  </si>
  <si>
    <t>APC Data Distribution Cable, CAT6 UTP CMR 6XRJ-45 Black, 13FT (3.9M)</t>
  </si>
  <si>
    <t>DDCC6-015</t>
  </si>
  <si>
    <t>APC Data Distribution Cable, CAT6 UTP CMR 6XRJ-45 Black, 15FT (4.5M)</t>
  </si>
  <si>
    <t>DDCC6-017</t>
  </si>
  <si>
    <t>APC Data Distribution Cable, CAT6 UTP CMR 6XRJ-45 Black, 17FT (4.5M)</t>
  </si>
  <si>
    <t>DDCC6-019</t>
  </si>
  <si>
    <t>APC Data Distribution Cable, CAT6 UTP CMR 6XRJ-45 Black, 19FT (5.7M)</t>
  </si>
  <si>
    <t>DDCC6-021</t>
  </si>
  <si>
    <t>APC Data Distribution Cable, CAT6 UTP CMR 6XRJ-45 Black, 21FT (6.4M)</t>
  </si>
  <si>
    <t>DDCC6-023</t>
  </si>
  <si>
    <t>APC Data Distribution Cable, CAT6 UTP CMR 6XRJ-45 Black, 23FT (7.0M)</t>
  </si>
  <si>
    <t>DDCC6-025</t>
  </si>
  <si>
    <t>APC Data Distribution Cable, CAT6 UTP CMR 6XRJ-45 Black, 25FT (7.6M)</t>
  </si>
  <si>
    <t>DDCC6-027</t>
  </si>
  <si>
    <t>APC Data Distribution Cable, CAT6 UTP CMR 6XRJ-45 Black, 27FT (8.2M)</t>
  </si>
  <si>
    <t>DDCC6-029</t>
  </si>
  <si>
    <t>APC Data Distribution Cable, CAT6 UTP CMR 6XRJ-45 Black, 29FT (8.8M)</t>
  </si>
  <si>
    <t>DDCC6-031</t>
  </si>
  <si>
    <t>APC Data Distribution Cable, CAT6 UTP CMR 6XRJ-45 Black, 31FT (9.4M)</t>
  </si>
  <si>
    <t>DDCC6-033</t>
  </si>
  <si>
    <t>APC Data Distribution Cable, CAT6 UTP CMR 6XRJ-45 Black, 33FT (10.0M)</t>
  </si>
  <si>
    <t>DDCC6-035</t>
  </si>
  <si>
    <t>APC Data Distribution Cable, CAT6 UTP CMR 6XRJ-45 Black, 35FT (10.6M)</t>
  </si>
  <si>
    <t>DDCC6-040</t>
  </si>
  <si>
    <t>APC Data Distribution Cable, CAT6 UTP CMR 6XRJ-45 Black, 40FT (12.2M)</t>
  </si>
  <si>
    <t>DDCC6-045</t>
  </si>
  <si>
    <t>APC Data Distribution Cable, CAT6 UTP CMR 6XRJ-45 Black, 45FT (13.7M)</t>
  </si>
  <si>
    <t>DDCC6-050</t>
  </si>
  <si>
    <t>APC Data Distribution Cable, CAT6 UTP CMR 6XRJ-45 Black, 50FT (15.2M)</t>
  </si>
  <si>
    <t>DDCC6-055</t>
  </si>
  <si>
    <t>APC Data Distribution Cable, CAT6 UTP CMR 6XRJ-45 Black, 55FT (16.7M)</t>
  </si>
  <si>
    <t>DDCC6-060</t>
  </si>
  <si>
    <t>APC Data Distribution Cable, CAT6 UTP CMR 6XRJ-45 Black, 60FT (18.2M)</t>
  </si>
  <si>
    <t>VDIM33174</t>
  </si>
  <si>
    <t>PATCHING FRAME OVERHEAD 19INCH 4U</t>
  </si>
  <si>
    <t>AR201</t>
  </si>
  <si>
    <t>NetShelter 2 Post Rack 45U #12-24 Threaded Holes Black</t>
  </si>
  <si>
    <t>AR203</t>
  </si>
  <si>
    <t>4-Post Open Frame Rack Square Holes</t>
  </si>
  <si>
    <t>AR203A</t>
  </si>
  <si>
    <t>NetShelter 4 Post Open Frame Rack 44U Square Holes</t>
  </si>
  <si>
    <t>AR204A</t>
  </si>
  <si>
    <t>NetShelter 4 Post Open Frame Rack 44U #12-24 Threaded Holes</t>
  </si>
  <si>
    <t>FS-AC-1001-U</t>
  </si>
  <si>
    <t>HyperPod Accessory - Air Sealing Kit</t>
  </si>
  <si>
    <t>FS-AC-1002-U</t>
  </si>
  <si>
    <t>HyperPod Accessories - H-Seal</t>
  </si>
  <si>
    <t>FS-AC-1003-U</t>
  </si>
  <si>
    <t>HyperPod Accessories - C-Seal</t>
  </si>
  <si>
    <t>FS-AC-2001-U</t>
  </si>
  <si>
    <t>HyperPod Accessory - Row Length Brush Strip</t>
  </si>
  <si>
    <t>FS-AC-3001-B</t>
  </si>
  <si>
    <t>HyperPod Accessory - Large Cantilever Arms</t>
  </si>
  <si>
    <t>FS-AC-3002-B</t>
  </si>
  <si>
    <t>HyperPod Accessory - Overhead Support Frame, 8-12ft</t>
  </si>
  <si>
    <t>FS-AC-3003-B</t>
  </si>
  <si>
    <t>HyperPod Accessory - Mini Cantilever Arms</t>
  </si>
  <si>
    <t>FS-AC-4001-B</t>
  </si>
  <si>
    <t>HyperPod Accessory - Power Raceway - End Module</t>
  </si>
  <si>
    <t>FS-AC-4002-B</t>
  </si>
  <si>
    <t>HyperPod Accessory - Power Raceway - Main Module</t>
  </si>
  <si>
    <t>FS-AC-4003-B</t>
  </si>
  <si>
    <t>HyperPod Accessory - Power Raceway - 300mm Side Cover Pack</t>
  </si>
  <si>
    <t>FS-AC-4004-B</t>
  </si>
  <si>
    <t>HyperPod Accessory - Power Raceway - 50/150mm Side Cover Pack</t>
  </si>
  <si>
    <t>FS-AC-4005-B</t>
  </si>
  <si>
    <t>HyperPod Accessory - Power Raceway - Pod Extension Module</t>
  </si>
  <si>
    <t>FS-AC-4007-B</t>
  </si>
  <si>
    <t>HyperPod Accessory - Aisle Crossover Tray, 5-6ft Aisle</t>
  </si>
  <si>
    <t>FS-AC-4008-B</t>
  </si>
  <si>
    <t>HyperPod Accessory - Aisle Crossover Tray, 3-4ft Aisle</t>
  </si>
  <si>
    <t>FS-AC-5005-B</t>
  </si>
  <si>
    <t>HyperPod Accessory - 42-52U Rack Blanking Panel 300mm</t>
  </si>
  <si>
    <t>FS-AC-5006-B</t>
  </si>
  <si>
    <t>HyperPod Accessory - 42-52U Rack Blanking Panel 600mm</t>
  </si>
  <si>
    <t>FS-AC-5007-B</t>
  </si>
  <si>
    <t>HyperPod Accessory - 42-52U Rack Blanking Panel 750mm</t>
  </si>
  <si>
    <t>FS-AC-5008-B</t>
  </si>
  <si>
    <t>HyperPod Accessory - 42-52U Rack Blanking Panel 800mm</t>
  </si>
  <si>
    <t>FS-AC-6001-B</t>
  </si>
  <si>
    <t>HyperPod Accessory - Lighting Kit Bracket</t>
  </si>
  <si>
    <t>FS-AC-7001-B</t>
  </si>
  <si>
    <t>HyperPod Accessory - End Of Row Distribution Cabinet, MH50</t>
  </si>
  <si>
    <t>FS-AC-7002-B</t>
  </si>
  <si>
    <t>HyperPod Accessory - End Of Row Distribution Cabinet, Split</t>
  </si>
  <si>
    <t>FS-AC-7003-B</t>
  </si>
  <si>
    <t>HyperPod Accessory - End Of Row Distribution Cabinet, Solid</t>
  </si>
  <si>
    <t>FS-AC-8001-U</t>
  </si>
  <si>
    <t>HyperPod Accessory - Rack Height Adapter, 300mm</t>
  </si>
  <si>
    <t>FS-AC-8002-U</t>
  </si>
  <si>
    <t>HyperPod Accessory - Rack Height Adapter, 600mm</t>
  </si>
  <si>
    <t>FS-AC-8003-U</t>
  </si>
  <si>
    <t>HyperPod Accessory - Rack Height Adapter, 750mm</t>
  </si>
  <si>
    <t>FS-AC-8004-U</t>
  </si>
  <si>
    <t>HyperPod Accessory - Rack Height Adapter, 800mm</t>
  </si>
  <si>
    <t>FS-DR-1001-B</t>
  </si>
  <si>
    <t>HyperPod Door - Dual Sliding Doors</t>
  </si>
  <si>
    <t>FS-DR-1002-U</t>
  </si>
  <si>
    <t>HyperPod Door - Single Hinged Door</t>
  </si>
  <si>
    <t>FS-DR-1003-B</t>
  </si>
  <si>
    <t>HyperPod Door - Dual Sliding Doors 6ft</t>
  </si>
  <si>
    <t>FS-DR-2002-B</t>
  </si>
  <si>
    <t>HyperPod Door - Door Frame, 5-6ft Aisle</t>
  </si>
  <si>
    <t>FS-DR-2003-B</t>
  </si>
  <si>
    <t>HyperPod Door - Door Frame, 3-4ft Aisle</t>
  </si>
  <si>
    <t>FS-FM-1001-B</t>
  </si>
  <si>
    <t>HyperPod Frame - Vertical Post (x2), Short Frame</t>
  </si>
  <si>
    <t>FS-FM-1002-B</t>
  </si>
  <si>
    <t>HyperPod Frame - Vertical Post (x2), Tall Frame</t>
  </si>
  <si>
    <t>FS-FM-1011-U</t>
  </si>
  <si>
    <t>HyperPod Frame - Post Alignment Tool - 4</t>
  </si>
  <si>
    <t>FS-FM-1012-U</t>
  </si>
  <si>
    <t>HyperPod Frame - Post Alignment Tool - 6</t>
  </si>
  <si>
    <t>FS-FM-2002-B</t>
  </si>
  <si>
    <t>HyperPod Frame - Aisle Width Beam (x1) 6ft</t>
  </si>
  <si>
    <t>FS-FM-2003-B</t>
  </si>
  <si>
    <t>HyperPod Frame - Aisle Width Beam (x1) 4ft</t>
  </si>
  <si>
    <t>FS-FM-3001-B</t>
  </si>
  <si>
    <t>HyperPod Frame - Aisle Length Beam (x2), 8-12ft</t>
  </si>
  <si>
    <t>FS-FM-4003-B</t>
  </si>
  <si>
    <t>HyperPod Frame - 6ft Aisle End Panel (x2), Short Frame</t>
  </si>
  <si>
    <t>FS-FM-4004-B</t>
  </si>
  <si>
    <t>HyperPod Frame - 6ft Aisle End Panel (x2), Tall Frame</t>
  </si>
  <si>
    <t>FS-FM-4005-B</t>
  </si>
  <si>
    <t>HyperPod Frame - 4ft Aisle End Panel (x2) Short Frame</t>
  </si>
  <si>
    <t>FS-FM-4006-B</t>
  </si>
  <si>
    <t>HyperPod Frame - 4ft Aisle End Panel (x2) Tall Frame</t>
  </si>
  <si>
    <t>FS-FM-5001-B</t>
  </si>
  <si>
    <t>HyperPod Frame - Aisle Stop Rail (x2), 8-12ft</t>
  </si>
  <si>
    <t>FS-FM-6001-B</t>
  </si>
  <si>
    <t>HyperPod Frame - Raised Floor Support Stand 16</t>
  </si>
  <si>
    <t>FS-FM-6002-B</t>
  </si>
  <si>
    <t>HyperPod Frame - Raised Floor Support Stand 24</t>
  </si>
  <si>
    <t>FS-FM-6003-B</t>
  </si>
  <si>
    <t>HyperPod Frame - Raised Floor Support Stand 30</t>
  </si>
  <si>
    <t>FS-FM-6004-B</t>
  </si>
  <si>
    <t>HyperPod Frame - Raised Floor Support Stand 36</t>
  </si>
  <si>
    <t>FS-RF-1002-B</t>
  </si>
  <si>
    <t>HyperPod Roof - Roof Filler Panel Set, 6ft Aisle</t>
  </si>
  <si>
    <t>FS-RF-1003-B</t>
  </si>
  <si>
    <t>HyperPod Roof - Roof Filler Panel Set 4ft Aisle</t>
  </si>
  <si>
    <t>FS-RF-2004-U</t>
  </si>
  <si>
    <t>HyperPod Roof - 6ft Aisle Simple Roof Panel, 300mm</t>
  </si>
  <si>
    <t>FS-RF-2005-U</t>
  </si>
  <si>
    <t>HyperPod Roof - 6ft Aisle Simple Roof Panel, 600mm</t>
  </si>
  <si>
    <t>FS-RF-2006-U</t>
  </si>
  <si>
    <t>HyperPod Roof - 6ft Aisle Simple Roof Panel w Cutout, 600mm</t>
  </si>
  <si>
    <t>FS-RF-2007-U</t>
  </si>
  <si>
    <t>HyperPod Roof - 4ft Aisle Simple Roof Panel 300mm</t>
  </si>
  <si>
    <t>FS-RF-2008-U</t>
  </si>
  <si>
    <t>HyperPod Roof - 4ft Aisle Simple Roof Panel 600mm</t>
  </si>
  <si>
    <t>FS-RF-2009-U</t>
  </si>
  <si>
    <t>HyperPod Roof - 4ft Aisle Simple Roof w Cutout 600mm</t>
  </si>
  <si>
    <t>FS-RF-3002-U</t>
  </si>
  <si>
    <t>HyperPod Roof - Drop Roof Mounting Rail, 300mm</t>
  </si>
  <si>
    <t>FS-RF-3004-U</t>
  </si>
  <si>
    <t>HyperPod Roof - Drop Roof Mounting Rail, 600mm</t>
  </si>
  <si>
    <t>FS-RF-3006-U</t>
  </si>
  <si>
    <t>HyperPod Roof - Drop Roof Mounting Rail, 750mm</t>
  </si>
  <si>
    <t>FS-RF-3007-U</t>
  </si>
  <si>
    <t>HyperPod Roof - 4ft Aisle Drop Roof Panel 300mm</t>
  </si>
  <si>
    <t>FS-RF-3008-U</t>
  </si>
  <si>
    <t>HyperPod Roof - 4ft Aisle Drop Roof Panel 600mm</t>
  </si>
  <si>
    <t>FS-RF-3009-U</t>
  </si>
  <si>
    <t>HyperPod Roof - 4ft Aisle Drop Roof Panel 750mm</t>
  </si>
  <si>
    <t>FS-RF-6001-U</t>
  </si>
  <si>
    <t>HyperPod Roof - Thermal Drop Panel 610 x 1200</t>
  </si>
  <si>
    <t>FS-RF-6002-U</t>
  </si>
  <si>
    <t>HyperPod Roof - Thermal Drop Panel 300 x 1200</t>
  </si>
  <si>
    <t>FS-RF-6003-U</t>
  </si>
  <si>
    <t>HyperPod Roof - Thermal Drop Panel 610 x 1800</t>
  </si>
  <si>
    <t>FS-RF-6004-U</t>
  </si>
  <si>
    <t>HyperPod Roof - Thermal Drop Panel 300 x 1800</t>
  </si>
  <si>
    <t>FS-WI-1001-U</t>
  </si>
  <si>
    <t>HyperPod Window - Window Panel (x2), 2ft</t>
  </si>
  <si>
    <t>FS-WI-1002-B</t>
  </si>
  <si>
    <t>HyperPod Window - Window Rail</t>
  </si>
  <si>
    <t>FS-WI-1003-B</t>
  </si>
  <si>
    <t>HyperPod Window - Window Frame Brush Strips (x4)</t>
  </si>
  <si>
    <t>FS-WI-1004-U</t>
  </si>
  <si>
    <t>HyperPod Window - Window Brush Strip Pass-Through</t>
  </si>
  <si>
    <t>ACCS1000</t>
  </si>
  <si>
    <t>APC Rack Air Containment Rear Assembly for InRow 300 mm</t>
  </si>
  <si>
    <t>ACCS1001</t>
  </si>
  <si>
    <t>APC Rack Air Containment Rear Assembly for NetShelter SX 42U and InRow 600mm</t>
  </si>
  <si>
    <t>ACCS1002</t>
  </si>
  <si>
    <t>APC Rack Air Containment End Caps</t>
  </si>
  <si>
    <t>ACCS1003</t>
  </si>
  <si>
    <t>APC Rack Air Containment Front Assembly for InRow 300mm</t>
  </si>
  <si>
    <t>ACCS1004</t>
  </si>
  <si>
    <t>APC Rack Air Containment Front Assembly for InRow 600mm</t>
  </si>
  <si>
    <t>ACCS1005</t>
  </si>
  <si>
    <t>APC Rack Air Containment Front Assembly for NetShelter SX 42U 600mm Wide</t>
  </si>
  <si>
    <t>ACCS1006</t>
  </si>
  <si>
    <t>APC Rack Air Containment Rear Assembly for NetShelter SX 42U 750mm Wide</t>
  </si>
  <si>
    <t>ACCS1007</t>
  </si>
  <si>
    <t>APC Rack Air Containment Front Assembly for NetShelter SX 42U 750mm Wide</t>
  </si>
  <si>
    <t>ACCS1009</t>
  </si>
  <si>
    <t>Rack Air Containment, Front Assembly, ACRC301S / ACRC301H, 300mm</t>
  </si>
  <si>
    <t>AP5717</t>
  </si>
  <si>
    <t>APC 17" Rack LCD Console</t>
  </si>
  <si>
    <t>AP5717F</t>
  </si>
  <si>
    <t>APC 17" Rack LCD Console - French</t>
  </si>
  <si>
    <t>AP5717G</t>
  </si>
  <si>
    <t>APC 17" Rack LCD Console - German</t>
  </si>
  <si>
    <t>AP5717J</t>
  </si>
  <si>
    <t>APC 17" Rack LCD Console - Japanese</t>
  </si>
  <si>
    <t>AP5717R</t>
  </si>
  <si>
    <t>APC 17" Rack LCD Console - Russian</t>
  </si>
  <si>
    <t>AP5717UK</t>
  </si>
  <si>
    <t>APC 17" Rack LCD Console - United Kingdom</t>
  </si>
  <si>
    <t>AP5719</t>
  </si>
  <si>
    <t>APC 19" Rack LCD Console</t>
  </si>
  <si>
    <t>AP5808</t>
  </si>
  <si>
    <t>17" Rack LCD Console with Integrated 8 Port Analog KVM Switch</t>
  </si>
  <si>
    <t>AP5816</t>
  </si>
  <si>
    <t>17" Rack LCD Console with Integrated 16 Port Analog KVM Switch</t>
  </si>
  <si>
    <t>AR2400</t>
  </si>
  <si>
    <t>NetShelter SV 42U 600mm Wide x 1060mm Deep Enclosure with Sides Black</t>
  </si>
  <si>
    <t>AR2400FP1</t>
  </si>
  <si>
    <t>NetShelter SV 42U 600mm Wide x 1060mm Deep Enclosure with Sides, Black, Single Rack Unassembled</t>
  </si>
  <si>
    <t>AR2401</t>
  </si>
  <si>
    <t>NetShelter SV 42U 600mm Wide x 1060mm Deep Enclosure without Sides Black</t>
  </si>
  <si>
    <t>AR2407</t>
  </si>
  <si>
    <t>NetShelter SV 48U 600mm Wide x 1060mm Deep Enclosure with Sides Black</t>
  </si>
  <si>
    <t>AR2480</t>
  </si>
  <si>
    <t>NetShelter SV 42U 800mm Wide x 1060mm Deep Enclosure with Sides Black</t>
  </si>
  <si>
    <t>AR2487</t>
  </si>
  <si>
    <t>NetShelter SV 48U 800mm Wide x 1060mm Deep Enclosure with Sides Black</t>
  </si>
  <si>
    <t>AR2500</t>
  </si>
  <si>
    <t>NetShelter SV 42U 600mm Wide x 1200mm Deep Enclosure with Sides Black</t>
  </si>
  <si>
    <t>AR2507</t>
  </si>
  <si>
    <t>NetShelter SV 48U 600mm Wide x 1200mm Deep Enclosure with Sides Black</t>
  </si>
  <si>
    <t>AR2580</t>
  </si>
  <si>
    <t>NetShelter SV 42U 800mm Wide x 1200mm Deep Enclosure with Sides Black</t>
  </si>
  <si>
    <t>AR2587</t>
  </si>
  <si>
    <t>NetShelter SV 48U 800mm Wide x 1200mm Deep Enclosure with Sides Black</t>
  </si>
  <si>
    <t>0H-0522</t>
  </si>
  <si>
    <t>SIDE PNL 2 HOLEW/BRUSH 42U 1200MM BLK SX</t>
  </si>
  <si>
    <t>AR3003</t>
  </si>
  <si>
    <t>APC NetShelter SX 12U Server Rack Enclosure 600mm x 900mm w/ Sides Black</t>
  </si>
  <si>
    <t>AR3003SP</t>
  </si>
  <si>
    <t>APC NetShelter SX 12U Server Rack Enclosure 600mm x 900mm w/ Sides Black Shock Packaging</t>
  </si>
  <si>
    <t>AR3006</t>
  </si>
  <si>
    <t>APC NetShelter SX 18U Server Rack Enclosure 600mm x 900mm w/ Sides Black</t>
  </si>
  <si>
    <t>AR3006SP</t>
  </si>
  <si>
    <t>APC NetShelter SX 18U Server Rack Enclosure 600mm x 900mm w/ Sides Black Shock Packaging</t>
  </si>
  <si>
    <t>AR3100</t>
  </si>
  <si>
    <t>APC NetShelter SX 42U Server Rack Enclosure 600mm x 1070mm w/ Sides Black</t>
  </si>
  <si>
    <t>AR3100HACS</t>
  </si>
  <si>
    <t>NetShelter SX 42U 600mm Wide x 1070mm Deep Enclosure without rear doors</t>
  </si>
  <si>
    <t>AR3100SP</t>
  </si>
  <si>
    <t>NetShelter SX 42U 600mm Wide x 1070mm Deep Enclosure with Sides Black -2000 lbs. Shock Packaging</t>
  </si>
  <si>
    <t>AR3100TAA</t>
  </si>
  <si>
    <t>NetShelter SX 42U 600mm Wide x 1070mm Deep Enclosure with Sides Black TAA Compliant</t>
  </si>
  <si>
    <t>AR3100W</t>
  </si>
  <si>
    <t>NetShelter SX 42U 600mm Wide x 1070mm Deep Enclosure with Sides White</t>
  </si>
  <si>
    <t>AR3100X609</t>
  </si>
  <si>
    <t>NetShelter SX 42U 600mm Wide x 1070mm Deep Enclosure Without Sides Black</t>
  </si>
  <si>
    <t>AR3100X610</t>
  </si>
  <si>
    <t>NetShelter SX 42U 600mm Wide x 1070mm Deep Enclosure Without Doors Black</t>
  </si>
  <si>
    <t>AR3100X617</t>
  </si>
  <si>
    <t>NetShelter SX 42U 600mm Wide x 1070mm Deep Enclosure Without Sides Without Doors Black</t>
  </si>
  <si>
    <t>AR3103</t>
  </si>
  <si>
    <t>APC NetShelter SX 12U Server Rack Enclosure 600mm x 1070mm w/ Sides Black</t>
  </si>
  <si>
    <t>AR3103SP</t>
  </si>
  <si>
    <t>APC NetShelter SX 12U Server Rack Enclosure 600mm x 1070mm w/ Sides Black Shock Packaging</t>
  </si>
  <si>
    <t>AR3104</t>
  </si>
  <si>
    <t>NetShelter SX 24U 600mm x 1070mm Deep Enclosure</t>
  </si>
  <si>
    <t>AR3104SP1</t>
  </si>
  <si>
    <t>NetShelter SX 24U 600mm Wide x 1070mm Deep Enclosure - 1250 lbs. Shock Packaging</t>
  </si>
  <si>
    <t>AR3105</t>
  </si>
  <si>
    <t>NetShelter SX 45U 600mm Wide x 1070mm Deep Enclosure with Sides Black</t>
  </si>
  <si>
    <t>AR3105SP</t>
  </si>
  <si>
    <t>NetShelter SX 45U 600mm Wide x 1070mm Deep Enclosure with Sides Black -2000 lbs. Shock Packaging</t>
  </si>
  <si>
    <t>AR3105TAA</t>
  </si>
  <si>
    <t>NetShelter SX 45U 600mm Wide x 1070mm Deep Enclosure with Sides Black TAA Compliant</t>
  </si>
  <si>
    <t>AR3105W</t>
  </si>
  <si>
    <t>NetShelter SX 45U 600mm Wide x 1070mm Deep Enclosure with Sides White</t>
  </si>
  <si>
    <t>AR3106</t>
  </si>
  <si>
    <t>APC NetShelter SX 18U Server Rack Enclosure 600mm x 1070mm w/ Sides Black</t>
  </si>
  <si>
    <t>AR3106SP</t>
  </si>
  <si>
    <t>APC NetShelter SX 18U Server Rack Enclosure 600mm x 1070mm w/ Sides Black Shock Packaging</t>
  </si>
  <si>
    <t>AR3107</t>
  </si>
  <si>
    <t>NetShelter SX 48U 600mm Wide x 1070mm Deep Enclosure with Sides Black</t>
  </si>
  <si>
    <t>AR3107SP</t>
  </si>
  <si>
    <t>NetShelter SX 48U 600mm Wide x 1070mm Deep Enclosure with Sides Black -2000 lbs. Shock Packaging</t>
  </si>
  <si>
    <t>AR3107TAA</t>
  </si>
  <si>
    <t>NetShelter SX 48U 600mm Wide x 1070mm Deep Enclosure with Sides Black TAA Compliant</t>
  </si>
  <si>
    <t>AR3107X609</t>
  </si>
  <si>
    <t>NetShelter SX 48U 600mm Wide x 1070mm Deep Enclosure Without Sides Black</t>
  </si>
  <si>
    <t>AR3107X610</t>
  </si>
  <si>
    <t>NetShelter SX 48U 600mm Wide x 1070mm Deep Enclosure Without Doors Black</t>
  </si>
  <si>
    <t>AR3107X617</t>
  </si>
  <si>
    <t>NetShelter SX 48U 600mm Wide x 1070mm Deep Enclosure Without Sides Without Doors Black</t>
  </si>
  <si>
    <t>AR3130</t>
  </si>
  <si>
    <t>NetShelter SX 42U 700mm Wide x 1070mm Deep Enclosure with Sides Black</t>
  </si>
  <si>
    <t>AR3140</t>
  </si>
  <si>
    <t>NetShelter SX 42U 750mm Wide x 1070mm Deep Networking Enclosure with Sides Black</t>
  </si>
  <si>
    <t>AR3140W</t>
  </si>
  <si>
    <t>NetShelter SX 42U 750mm Wide x 1070mm Deep Networking Enclosure with Sides White</t>
  </si>
  <si>
    <t>AR3150</t>
  </si>
  <si>
    <t>NetShelter SX 42U 750mm Wide x 1070mm Deep Enclosure with Sides Black</t>
  </si>
  <si>
    <t>AR3150HACS</t>
  </si>
  <si>
    <t>NetShelter SX 42U 750mm Wide x 1070mm Deep Enclosure without rear doors</t>
  </si>
  <si>
    <t>AR3150SP</t>
  </si>
  <si>
    <t>NetShelter SX 42U 750mm Wide x 1070mm Deep Enclosure with Sides Black -2000 lbs. Shock Packaging</t>
  </si>
  <si>
    <t>AR3150W</t>
  </si>
  <si>
    <t>NetShelter SX 42U 750mm Wide x 1070mm Deep Enclosure with Sides White</t>
  </si>
  <si>
    <t>AR3150X609</t>
  </si>
  <si>
    <t>Netshelter SX 42U 750mm Wide x 1070mm Deep Enclosure Without Sides Black</t>
  </si>
  <si>
    <t>AR3150X610</t>
  </si>
  <si>
    <t>NetShelter SX 42U 750mm Wide x 1070mm Deep Enclosure Without Doors Black</t>
  </si>
  <si>
    <t>AR3150X617</t>
  </si>
  <si>
    <t>NetShelter SX 42U 750mm Wide x 1070mm Deep Enclosure Without Sides Without Doors Black</t>
  </si>
  <si>
    <t>AR3155</t>
  </si>
  <si>
    <t>NetShelter SX 45U 750mm Wide x 1070mm Deep Enclosure with Sides Black</t>
  </si>
  <si>
    <t>AR3155SP</t>
  </si>
  <si>
    <t>NetShelter SX 45U 750mm Wide x 1070mm Deep Enclosure with Sides Black -2000 lbs. Shock Packaging</t>
  </si>
  <si>
    <t>AR3155W</t>
  </si>
  <si>
    <t>NetShelter SX 45U 750mm Wide x 1070mm Deep Enclosure with Sides White</t>
  </si>
  <si>
    <t>AR3157</t>
  </si>
  <si>
    <t>NetShelter SX 48U 750mm Wide x 1070mm Deep Enclosure with Sides Black</t>
  </si>
  <si>
    <t>AR3157SP</t>
  </si>
  <si>
    <t>NetShelter SX 48U 750mm Wide x 1070mm Deep Enclosure with Sides Black -2000 lbs. Shock Packaging</t>
  </si>
  <si>
    <t>AR3157X609</t>
  </si>
  <si>
    <t>Netshelter SX 48U 750mm Wide x 1070mm Deep Enclosure Without Sides Black</t>
  </si>
  <si>
    <t>AR3157X610</t>
  </si>
  <si>
    <t>NetShelter SX 48U 750mm Wide x 1070mm Deep Enclosure Without Doors Black</t>
  </si>
  <si>
    <t>AR3157X617</t>
  </si>
  <si>
    <t>NetShelter SX 48U 750mm Wide x 1070mm Deep Enclosure Without Sides Without Doors Black</t>
  </si>
  <si>
    <t>AR3180G</t>
  </si>
  <si>
    <t>NetShelter SX 42U 800mm Wide x 1070mm Deep Enclosure with Sides Grey RAL7035</t>
  </si>
  <si>
    <t>AR3200</t>
  </si>
  <si>
    <t>NetShelter SX Colocation 2 x 20U 600mm Wide x 1070mm Deep Enclosure with Sides Black</t>
  </si>
  <si>
    <t>AR3300</t>
  </si>
  <si>
    <t>NetShelter SX 42U/600mm/1200mm Enclosure with Roof and Sides Black</t>
  </si>
  <si>
    <t>AR3300SP</t>
  </si>
  <si>
    <t>NetShelter SX 42U 600mm Wide x 1200mm Deep Enclosure with Sides Black -2000 lbs. Shock Packaging</t>
  </si>
  <si>
    <t>AR3300W</t>
  </si>
  <si>
    <t>NetShelter SX 42U 600mm Wide x 1200mm Deep Enclosure with Sides White</t>
  </si>
  <si>
    <t>AR3300X609</t>
  </si>
  <si>
    <t>Netshelter SX 42U 600mm Wide x 1200mm Deep Enclosure Without Sides Black</t>
  </si>
  <si>
    <t>AR3300X610</t>
  </si>
  <si>
    <t>NetShelter SX 42U 600mm Wide x 1200mm Deep Enclosure Without Doors Black</t>
  </si>
  <si>
    <t>AR3300X617</t>
  </si>
  <si>
    <t>NetShelter SX 42U 600mm Wide x 1200mm Deep Enclosure Without Sides Without Doors Black</t>
  </si>
  <si>
    <t>AR3305</t>
  </si>
  <si>
    <t>NetShelter SX 45U 600mm Wide x 1200mm Deep Enclosure with Sides Black</t>
  </si>
  <si>
    <t>AR3305SP</t>
  </si>
  <si>
    <t>NetShelter SX 45U 600mm Wide x 1200mm Deep Enclosure with Sides Black -2000 lbs. Shock Packaging</t>
  </si>
  <si>
    <t>AR3305W</t>
  </si>
  <si>
    <t>NetShelter SX 45U 600mm Wide x 1200mm Deep Enclosure with Sides White</t>
  </si>
  <si>
    <t>AR3307</t>
  </si>
  <si>
    <t>NetShelter SX 48U 600mm Wide x 1200mm Deep Enclosure with Sides Black</t>
  </si>
  <si>
    <t>AR3307SP</t>
  </si>
  <si>
    <t>NetShelter SX 48U 600mm Wide x 1200mm Deep Enclosure with Sides Black -2000 lbs. Shock Packaging</t>
  </si>
  <si>
    <t>AR3307W</t>
  </si>
  <si>
    <t>NetShelter SX 48U 600mm Wide x 1200mm Deep Enclosure with Sides White</t>
  </si>
  <si>
    <t>AR3307X609</t>
  </si>
  <si>
    <t>NetShelter SX 48U 600mm Wide x 1200mm Deep Enclosure with Doors and No Sides Black</t>
  </si>
  <si>
    <t>AR3307X610</t>
  </si>
  <si>
    <t>NetShelter SX 48U 600mm Wide x 1200mm Deep Enclosure with Sides and No Doors Black</t>
  </si>
  <si>
    <t>AR3307X617</t>
  </si>
  <si>
    <t>NetShelter SX 48U 600mm Wide x 1200mm Deep Enclosure with Roof, No Doors or Sides, Black</t>
  </si>
  <si>
    <t>AR3307X674</t>
  </si>
  <si>
    <t>NetShelter SX 52U 600mm Wide x 1200mm Deep Enclosure with Sides Black</t>
  </si>
  <si>
    <t>AR3308W</t>
  </si>
  <si>
    <t>NetShelter SX 52U 600mm x 1200mm White</t>
  </si>
  <si>
    <t>AR3340</t>
  </si>
  <si>
    <t>NetShelter SX 42U 750mm Wide x 1200mm Deep Networking Enclosure with Sides Black</t>
  </si>
  <si>
    <t>AR3340W</t>
  </si>
  <si>
    <t>NetShelter SX 42U 750mm Wide x 1200mm Deep Networking Enclosure with Sides White</t>
  </si>
  <si>
    <t>AR3347</t>
  </si>
  <si>
    <t>NetShelter SX 48U 750mm Wide x 1200mm Deep Networking Enclosure with Sides</t>
  </si>
  <si>
    <t>AR3350</t>
  </si>
  <si>
    <t>NetShelter SX 42U 750mm Wide x 1200mm Deep Enclosure with Sides Black</t>
  </si>
  <si>
    <t>AR3350SP</t>
  </si>
  <si>
    <t>NetShelter SX 42U 750mm Wide x 1200mm Deep Enclosure with Sides Black -2000 lbs. Shock Packaging</t>
  </si>
  <si>
    <t>AR3350W</t>
  </si>
  <si>
    <t>NetShelter SX 42U 750mm Wide x 1200mm Deep Enclosure with Sides White</t>
  </si>
  <si>
    <t>AR3350X609</t>
  </si>
  <si>
    <t>Netshelter SX 42U 750mm Wide x 1200mm Deep Enclosure Without Sides Black</t>
  </si>
  <si>
    <t>AR3350X610</t>
  </si>
  <si>
    <t>NetShelter SX 42U 750mm Wide x 1200mm Deep Enclosure Without Doors Black</t>
  </si>
  <si>
    <t>AR3350X617</t>
  </si>
  <si>
    <t>NetShelter SX 42U 750mm Wide x 1200mm Deep Enclosure Without Sides Without Doors Black</t>
  </si>
  <si>
    <t>AR3355</t>
  </si>
  <si>
    <t>NetShelter SX 45U 750mm Wide x 1200mm Deep Enclosure with Sides Black</t>
  </si>
  <si>
    <t>AR3355SP</t>
  </si>
  <si>
    <t>NetShelter SX 45U 750mm Wide x 1200mm Deep Enclosure with Sides Black -2000 lbs. Shock Packaging</t>
  </si>
  <si>
    <t>AR3355W</t>
  </si>
  <si>
    <t>NetShelter SX 45U 750mm Wide x 1200mm Deep Enclosure with Sides White</t>
  </si>
  <si>
    <t>AR3357</t>
  </si>
  <si>
    <t>NetShelter SX 48U 750mm Wide x 1200mm Deep Enclosure</t>
  </si>
  <si>
    <t>AR3357SP</t>
  </si>
  <si>
    <t>NetShelter SX 48U 750mm Wide x 1200mm Deep Enclosure with Sides Black -2000 lbs. Shock Packaging</t>
  </si>
  <si>
    <t>AR3357W</t>
  </si>
  <si>
    <t>NetShelter SX 48U 750mm Wide x 1200mm Deep Enclosure, SE White</t>
  </si>
  <si>
    <t>AR3357X609</t>
  </si>
  <si>
    <t>NetShelter SX 48U 750mm Wide x 1200mm Deep Enclosure Without Sides Black</t>
  </si>
  <si>
    <t>AR3357X610</t>
  </si>
  <si>
    <t>NetShelter SX 48U 750mm Wide x 1200mm Deep Enclosure Without Doors Black</t>
  </si>
  <si>
    <t>AR3357X617</t>
  </si>
  <si>
    <t>NetShelter SX 48U 750mm Wide x 1200mm Deep Enclosure Without Sides Without Doors Black</t>
  </si>
  <si>
    <t>AR3357X674</t>
  </si>
  <si>
    <t>NetShelter SX 52U 750mm Wide x 1200mm Deep Enclosure with Sides Black</t>
  </si>
  <si>
    <t>AR3810</t>
  </si>
  <si>
    <t>NetShelter AV 42U 600mm Wide x 825 Deep Enclosure with Sides and 10-32 Threaded Rails Black</t>
  </si>
  <si>
    <t>AR3812</t>
  </si>
  <si>
    <t>NetShelter AV 42U 600mm Wide x 825mm Deep Enclosure 10-32 Threaded Rails No Sides/Roof/Doors Black</t>
  </si>
  <si>
    <t>AR3814</t>
  </si>
  <si>
    <t>NetShelter AV 24U 600mm Wide x 825mm Deep Enclosure with Sides and 10-32 Threaded Rails Black</t>
  </si>
  <si>
    <t>AR9300SP</t>
  </si>
  <si>
    <t>NetShelter SX3K 42U 600mm Wide x 1200mm Deep Enclosure, Black, 3500lb Shock Package, No Ramp</t>
  </si>
  <si>
    <t>AR9300SP-R</t>
  </si>
  <si>
    <t>NetShelter SX3K 42U 600mm Wide x 1200mm Deep Enclosure, Black, 3500lb Shock Package, with AR9000RAMP</t>
  </si>
  <si>
    <t>AR9307SP</t>
  </si>
  <si>
    <t>NetShelter SX3K 48U 600mm Wide x 1200mm Deep Enclosure, Black, 3500lb Shock Package, No Ramp</t>
  </si>
  <si>
    <t>AR9307SP-R</t>
  </si>
  <si>
    <t>NetShelter SX3K 48U 600mm Wide x 1200mm Deep Enclosure, Black, 3500lb Shock Package, with AR9000RAMP</t>
  </si>
  <si>
    <t>AR2144BLK</t>
  </si>
  <si>
    <t>NetShelter VX Seismic 42U Enclosure w/sides Black</t>
  </si>
  <si>
    <t>AR2145BLK</t>
  </si>
  <si>
    <t>NetShelter VX Seismic 42U Enclosure w/o sides Black</t>
  </si>
  <si>
    <t>AR7503</t>
  </si>
  <si>
    <t>NetShelter SX 42U 600mm Wide Recessed Rail Kit</t>
  </si>
  <si>
    <t>AR7504</t>
  </si>
  <si>
    <t>NetShelter SX 48U 600mm Wide Recessed Rail Kit</t>
  </si>
  <si>
    <t>AR7508</t>
  </si>
  <si>
    <t>NetShelter SX 42U 750mm Wide Recessed Rail Kit</t>
  </si>
  <si>
    <t>AR7510</t>
  </si>
  <si>
    <t>NetShelter SX 42U, 23" EIA Mounting Rails for 750-mm Wide Enclosures, Square Holes Qty 4</t>
  </si>
  <si>
    <t>AR7578</t>
  </si>
  <si>
    <t>NetShelter SX 48U 750mm Wide Recessed Rail Kit</t>
  </si>
  <si>
    <t>AR7600</t>
  </si>
  <si>
    <t>NetShelter SX 42U/48U Baying Trim Kit Black</t>
  </si>
  <si>
    <t>AR7605</t>
  </si>
  <si>
    <t>Rack Leveling Pads and Spacers</t>
  </si>
  <si>
    <t>AR7700</t>
  </si>
  <si>
    <t>NetShelter SX 600mm/750mm Stabilizer Plate</t>
  </si>
  <si>
    <t>AR7701</t>
  </si>
  <si>
    <t>NetShelter SX Bolt-Down Kit</t>
  </si>
  <si>
    <t>AR7701A-S</t>
  </si>
  <si>
    <t>NETSHELTER SX HIGH SEISMIC REGION &amp; OSHPD BOLT-DOWN KIT</t>
  </si>
  <si>
    <t>AR7711</t>
  </si>
  <si>
    <t>NetShelter Zero U Accessory Mounting Bracket</t>
  </si>
  <si>
    <t>AR8005</t>
  </si>
  <si>
    <t>10-32 Hardware Kit</t>
  </si>
  <si>
    <t>AR8006A</t>
  </si>
  <si>
    <t>Equipment Support Rails for 600mm Wide Enclosure</t>
  </si>
  <si>
    <t>AR8100</t>
  </si>
  <si>
    <t>M6 Hardware for 600mm Wide Enclosures</t>
  </si>
  <si>
    <t>AR8105BLK</t>
  </si>
  <si>
    <t>Fixed Shelf - 50lbs/23kg, Black</t>
  </si>
  <si>
    <t>AR8112BLK</t>
  </si>
  <si>
    <t>Bolt-down Bracket Kit, Black</t>
  </si>
  <si>
    <t>AR8122BLK</t>
  </si>
  <si>
    <t>Fixed Shelf - 250lbs/114kg, Black</t>
  </si>
  <si>
    <t>AR8123BLK</t>
  </si>
  <si>
    <t>Sliding Shelf - 100lbs/45kg Black</t>
  </si>
  <si>
    <t>AR8125</t>
  </si>
  <si>
    <t>Shelf, Adjustable 18"-25" 250 lb Black</t>
  </si>
  <si>
    <t>AR8126ABLK</t>
  </si>
  <si>
    <t>17" Keyboard Drawer Black</t>
  </si>
  <si>
    <t>AR8127BLK</t>
  </si>
  <si>
    <t>19" Rotating Keyboard Drawer Black</t>
  </si>
  <si>
    <t>AR8128BLK</t>
  </si>
  <si>
    <t>Sliding Shelf - 200lbs/91kg Black</t>
  </si>
  <si>
    <t>AR8150BLK</t>
  </si>
  <si>
    <t>Adapter Kit 23" to 19", Black</t>
  </si>
  <si>
    <t>AR8395</t>
  </si>
  <si>
    <t>20U Copper Busbar Kit for NetShelter AV Enclosures</t>
  </si>
  <si>
    <t>AR8400</t>
  </si>
  <si>
    <t>12-24 Hardware Kit</t>
  </si>
  <si>
    <t>AR8422</t>
  </si>
  <si>
    <t>Fixed Shelf - 250lbs</t>
  </si>
  <si>
    <t>AR8652</t>
  </si>
  <si>
    <t>Spacer Bracket for 4 Post Racks, 6" Wide (Qty 2)</t>
  </si>
  <si>
    <t>AR9000RAMP</t>
  </si>
  <si>
    <t>Ramp for SX3K Enclosure Removal from Shock Pallet</t>
  </si>
  <si>
    <t>AR100</t>
  </si>
  <si>
    <t>NetShelter WX 13U w/Threaded Hole Vertical Mounting Rail Glass Front Door Black</t>
  </si>
  <si>
    <t>AR100HD</t>
  </si>
  <si>
    <t>NetShelter WX 13U w/Threaded Hole Vertical Mounting Rail Vented Front Door Black</t>
  </si>
  <si>
    <t>AR106</t>
  </si>
  <si>
    <t>NetShelter WX 6U Wall Mount Cabinet</t>
  </si>
  <si>
    <t>AR106SH4</t>
  </si>
  <si>
    <t>APC NetShelter WX 6U Single Hinged Wall-mount Enclosure 400mm Deep</t>
  </si>
  <si>
    <t>AR106SH6</t>
  </si>
  <si>
    <t>APC NetShelter WX 6U Single Hinged Wall-mount Enclosure 600mm Deep</t>
  </si>
  <si>
    <t>AR106V</t>
  </si>
  <si>
    <t>NetShelter WX 6U Low-Profile Wallmount Enclosure 120V Fans</t>
  </si>
  <si>
    <t>AR106VI</t>
  </si>
  <si>
    <t>NetShelter WX 6U Low-Profile Wallmount Enclosure 230V Fans</t>
  </si>
  <si>
    <t>AR109</t>
  </si>
  <si>
    <t>NetShelter WX 9U Wall Mount Cabinet</t>
  </si>
  <si>
    <t>AR109SH4</t>
  </si>
  <si>
    <t>APC NetShelter WX 9U Single Hinged Wall-mount Enclosure 400mm Deep</t>
  </si>
  <si>
    <t>AR109SH6</t>
  </si>
  <si>
    <t>APC NetShelter WX 9U Single Hinged Wall-mount Enclosure 600mm Deep</t>
  </si>
  <si>
    <t>AR112</t>
  </si>
  <si>
    <t>NetShelter WX 12U Wall Mount Cabinet</t>
  </si>
  <si>
    <t>AR112SH4</t>
  </si>
  <si>
    <t>APC NetShelter WX 12U Single Hinged Wall-mount Enclosure 400mm Deep</t>
  </si>
  <si>
    <t>AR112SH6</t>
  </si>
  <si>
    <t>APC NetShelter WX 12U Single Hinged Wall-mount Enclosure 600mm Deep</t>
  </si>
  <si>
    <t>NBRK0250</t>
  </si>
  <si>
    <t>NetBotz Rack Monitor 250</t>
  </si>
  <si>
    <t>NBWL0355A</t>
  </si>
  <si>
    <t>NetBotz Room Monitor 355 (without PoE Injector)</t>
  </si>
  <si>
    <t>NBRK0450</t>
  </si>
  <si>
    <t>NetBotz Rack Monitor 450 (without 120/240V Power Supply)</t>
  </si>
  <si>
    <t>NBRK0570</t>
  </si>
  <si>
    <t>NetBotz Rack Monitor 570</t>
  </si>
  <si>
    <t>NBRK0750</t>
  </si>
  <si>
    <t>NetBotz Rack Monitor 750</t>
  </si>
  <si>
    <t>NBWL0755</t>
  </si>
  <si>
    <t>NetBotz Room Monitor 755</t>
  </si>
  <si>
    <t>NBWL0756</t>
  </si>
  <si>
    <t>NetBotz Room Monitor 755 (with 120/240V PoE Injector)</t>
  </si>
  <si>
    <t>AP9370-10</t>
  </si>
  <si>
    <t>APC NetBotz HID Proximity Cards - 10 Pack</t>
  </si>
  <si>
    <t>NBACS125</t>
  </si>
  <si>
    <t>NetBotz 125 kHz Rack Access Control</t>
  </si>
  <si>
    <t>NBACS1356</t>
  </si>
  <si>
    <t>NetBotz 13.56 MHz Rack Access Control</t>
  </si>
  <si>
    <t>NBHN0171</t>
  </si>
  <si>
    <t>APC SX Rack Handle Kit (for NetBotz Rack Access Pod 170)</t>
  </si>
  <si>
    <t>NBHN125</t>
  </si>
  <si>
    <t>NetBotz 125 kHz Handle Kit</t>
  </si>
  <si>
    <t>NBHN1356</t>
  </si>
  <si>
    <t>NetBotz 13.56 MHz Handle Kit</t>
  </si>
  <si>
    <t>NBAC0122</t>
  </si>
  <si>
    <t>Dual Power Supply (-5V/3.3V) for NetBotz 500</t>
  </si>
  <si>
    <t>NBAC0213L</t>
  </si>
  <si>
    <t>NetBotz USB Latching Repeater Cable, LSZH - 5m</t>
  </si>
  <si>
    <t>NBAC0213P</t>
  </si>
  <si>
    <t>NetBotz USB Latching Repeater Cable, Plenum - 5m</t>
  </si>
  <si>
    <t>NBAC0214L</t>
  </si>
  <si>
    <t>NetBotz USB Latching Cable, LSZH - 5m</t>
  </si>
  <si>
    <t>NBAC0214P</t>
  </si>
  <si>
    <t>NetBotz USB Latching Cable, Plenum - 5m</t>
  </si>
  <si>
    <t>NBAC0301</t>
  </si>
  <si>
    <t>Surface Mounting Brackets for NetBotz Room Monitor Appliance or Camera Pod</t>
  </si>
  <si>
    <t>NBAC0302</t>
  </si>
  <si>
    <t>Rack Mounting Bracket for NetBotz Camera Pod 160</t>
  </si>
  <si>
    <t>NBAC0303NA2</t>
  </si>
  <si>
    <t>APC POE Injector</t>
  </si>
  <si>
    <t>NBPD0125</t>
  </si>
  <si>
    <t>NetBotz Rack Access Pod 175 (pod, 125 kHz handles, and door contacts for APC SX rack)</t>
  </si>
  <si>
    <t>NBPD0175</t>
  </si>
  <si>
    <t>NetBotz Rack Access Pod 175 (pod only)</t>
  </si>
  <si>
    <t>NBPD1356</t>
  </si>
  <si>
    <t>NetBotz Rack Access Pod 175 (pod, 13.56 MHz handles, and door contacts for APC SX rack).</t>
  </si>
  <si>
    <t>AP9324</t>
  </si>
  <si>
    <t>APC Alarm Beacon</t>
  </si>
  <si>
    <t>AP9335T</t>
  </si>
  <si>
    <t>APC Temperature Sensor</t>
  </si>
  <si>
    <t>AP9335TH</t>
  </si>
  <si>
    <t>AP9520TH</t>
  </si>
  <si>
    <t>APC Temperature &amp; Humidity Sensor with Display</t>
  </si>
  <si>
    <t>NBES0301</t>
  </si>
  <si>
    <t>NetBotz Spot Fluid Sensor - 15 ft.</t>
  </si>
  <si>
    <t>NBES0302</t>
  </si>
  <si>
    <t>NetBotz Door Switch Sensor for Rooms or 3rd Party Racks - 50 ft.</t>
  </si>
  <si>
    <t>NBES0303</t>
  </si>
  <si>
    <t>NetBotz Door Switch Sensors (2) for an APC Rack - 12 ft.</t>
  </si>
  <si>
    <t>NBES0304</t>
  </si>
  <si>
    <t>NetBotz Dry Contact Cable - 15 ft.</t>
  </si>
  <si>
    <t>NBES0305</t>
  </si>
  <si>
    <t>NetBotz 0-5V Cable - 15 ft.</t>
  </si>
  <si>
    <t>NBES0306</t>
  </si>
  <si>
    <t>NetBotz Vibration Sensor - 12 ft.</t>
  </si>
  <si>
    <t>NBES0307</t>
  </si>
  <si>
    <t>NetBotz Smoke Sensor - 10 ft.</t>
  </si>
  <si>
    <t>NBES0308</t>
  </si>
  <si>
    <t>NetBotz Leak Rope Sensor - 20 ft.</t>
  </si>
  <si>
    <t>NBES0309</t>
  </si>
  <si>
    <t>NetBotz Leak Rope Extension - 20 ft.</t>
  </si>
  <si>
    <t>NBES0311</t>
  </si>
  <si>
    <t>NetBotz Temperature Sensor - 32 in. (used with NetBotz Wireless Sensor Pod 180)</t>
  </si>
  <si>
    <t>NBES0313</t>
  </si>
  <si>
    <t>NetBotz Door Switch Sensor for an APC Rack - 62 in. (used with NetBotz Wireless Sensor Pod 180)</t>
  </si>
  <si>
    <t>NBPD0150</t>
  </si>
  <si>
    <t>NetBotz Rack Sensor Pod 150</t>
  </si>
  <si>
    <t>NBPD0155</t>
  </si>
  <si>
    <t>NetBotz Room Sensor Pod 155</t>
  </si>
  <si>
    <t>NBWC100U</t>
  </si>
  <si>
    <t>NetBotz Wireless USB Coordinator &amp; Router</t>
  </si>
  <si>
    <t>NBWS100H</t>
  </si>
  <si>
    <t>NetBotz Wireless Temperature &amp; Humidity Sensor</t>
  </si>
  <si>
    <t>NBWS100T</t>
  </si>
  <si>
    <t>NetBotz Wireless Temperature Sensor</t>
  </si>
  <si>
    <t>NBPD0160A</t>
  </si>
  <si>
    <t>NetBotz Camera Pod 160</t>
  </si>
  <si>
    <t>NBPD0165</t>
  </si>
  <si>
    <t>NetBotz Camera Pod 165</t>
  </si>
  <si>
    <t>NBWN0005</t>
  </si>
  <si>
    <t>NetBotz Advanced Software Pack #1</t>
  </si>
  <si>
    <t>NBWN0006</t>
  </si>
  <si>
    <t>NetBotz Device Monitoring (Five Nodes) Pack</t>
  </si>
  <si>
    <t>WUPGASSEM7-LB-00</t>
  </si>
  <si>
    <t>Scheduling Upgrade 7X24 for Existing Assembly of (1) Lithium-Ion Battery Cabinet</t>
  </si>
  <si>
    <t>WUPGSTRTUP7-LB-00</t>
  </si>
  <si>
    <t>Scheduling Upgrade 7X24 for Existing Start-Up of (1) Lithium-Ion Battery Cabinet</t>
  </si>
  <si>
    <t>WITEDS1YR-AC-01</t>
  </si>
  <si>
    <t>1 YR On-Site Upg to Factory Wty for Accessories with IT Expert Enabled Dispatch Service</t>
  </si>
  <si>
    <t>WITEDS1YR-AC-02</t>
  </si>
  <si>
    <t>WITEDS1YR-AC-03</t>
  </si>
  <si>
    <t>WITEDS1YR-AC-04</t>
  </si>
  <si>
    <t>WITEDS1YR-SP-01</t>
  </si>
  <si>
    <t>1 YR On-Site Upgrade to Factory Warranty with IT Expert Enabled Dispatch Service</t>
  </si>
  <si>
    <t>WITEDS1YR-SP-02</t>
  </si>
  <si>
    <t>WITEDS1YR-SP-03</t>
  </si>
  <si>
    <t>WITEDS1YR-SP-04</t>
  </si>
  <si>
    <t>WITEDS1YR-SP-05</t>
  </si>
  <si>
    <t>WITEDS1YR-SP-06</t>
  </si>
  <si>
    <t>WITEDS1YR-SP-07</t>
  </si>
  <si>
    <t>WITEDS1YR-SP-08</t>
  </si>
  <si>
    <t>WITEDS1YROFW-SP-01</t>
  </si>
  <si>
    <t>1 YR On-Site (Out of Factory Wty) IT Expert Enabled Dispatch Service</t>
  </si>
  <si>
    <t>WITEDS1YROFW-SP-02</t>
  </si>
  <si>
    <t>WITEDS1YROFW-SP-03</t>
  </si>
  <si>
    <t>WITEDS1YROFW-SP-04</t>
  </si>
  <si>
    <t>WITEDS1YROFW-SP-05</t>
  </si>
  <si>
    <t>WITEDS1YROFW-SP-06</t>
  </si>
  <si>
    <t>WITEDS1YROFW-SP-07</t>
  </si>
  <si>
    <t>WITEDS1YROFW-SP-08</t>
  </si>
  <si>
    <t>WITEDS3YR-SP-01</t>
  </si>
  <si>
    <t>3 YR On-Site Upgrade to Factory Warranty with IT Expert Enabled Dispatch Service</t>
  </si>
  <si>
    <t>WITEDS3YR-SP-02</t>
  </si>
  <si>
    <t>WITEDS3YR-SP-03</t>
  </si>
  <si>
    <t>WITEDS3YR-SP-04</t>
  </si>
  <si>
    <t>WITEDS3YR-SP-05</t>
  </si>
  <si>
    <t>WITEDS3YR-SP-06</t>
  </si>
  <si>
    <t>WITEDS3YR-SP-07</t>
  </si>
  <si>
    <t>WITEDS3YR-SP-08</t>
  </si>
  <si>
    <t>WITEDS5YR-SP-01</t>
  </si>
  <si>
    <t>5 YR On-Site with IT Expert Enabled Dispatch Service</t>
  </si>
  <si>
    <t>WITEDS5YR-SP-02</t>
  </si>
  <si>
    <t>WITEDS5YR-SP-03</t>
  </si>
  <si>
    <t>WITEDS5YR-SP-04</t>
  </si>
  <si>
    <t>WITEDS5YR-SP-05</t>
  </si>
  <si>
    <t>WITEDS5YR-SP-06</t>
  </si>
  <si>
    <t>WITEDS5YR-SP-07</t>
  </si>
  <si>
    <t>WITEDS5YR-SP-08</t>
  </si>
  <si>
    <t>WITEDS5YR-SPL-11</t>
  </si>
  <si>
    <t>5 YR On-Site for Li-Ion with IT Expert Enabled Dispatch Service</t>
  </si>
  <si>
    <t>WITEDS5YR-SPL-12</t>
  </si>
  <si>
    <t>WITEDS5YR-SPL-13</t>
  </si>
  <si>
    <t>WITEDS5YR-SPL-14</t>
  </si>
  <si>
    <t>WITEDS5YR-SPL-15</t>
  </si>
  <si>
    <t>WITEDS5YR-SPL-16</t>
  </si>
  <si>
    <t>WITEDS5YR-SPL-17</t>
  </si>
  <si>
    <t>WITEDS5YR-SPL-18</t>
  </si>
  <si>
    <t>SE1000C-DIGI</t>
  </si>
  <si>
    <t>EcoStruxure Asset Advisor (IT) License for 1000 Credits</t>
  </si>
  <si>
    <t>SE100C-DIGI</t>
  </si>
  <si>
    <t>EcoStruxure Asset Advisor (IT) License for 100 Credits</t>
  </si>
  <si>
    <t>SE365C-DIGI</t>
  </si>
  <si>
    <t>EcoStruxure Asset Advisor (IT) License for 365 Credits</t>
  </si>
  <si>
    <t>SE5000C-DIGI</t>
  </si>
  <si>
    <t>EcoStruxure Asset Advisor (IT) License for 5000 Credits</t>
  </si>
  <si>
    <t>SE500C-DIGI</t>
  </si>
  <si>
    <t>EcoStruxure Asset Advisor (IT) License for 500 Credits</t>
  </si>
  <si>
    <t>WADV1PEAA</t>
  </si>
  <si>
    <t>1 Yr Advantage EAA Prevent Service Plan for (1) 1P UPS up to 10kVA</t>
  </si>
  <si>
    <t>WADV1PEAAPLUS</t>
  </si>
  <si>
    <t>1 Yr Advantage EcoStruxure Asset Advisor Plus Predict Srvc for (1) 1P UPS up to 10kVA</t>
  </si>
  <si>
    <t>WADVEAA-AA-01</t>
  </si>
  <si>
    <t>1 Yr Advantage EAA Prevent Service Plan for (1) 1 or 3P UPS 10 - 40kVA, Batt Frm, PDU or Acc.</t>
  </si>
  <si>
    <t>WADVEAA-AA-02</t>
  </si>
  <si>
    <t>1 Yr Advantage EAA Prevent Service Plan for (1) 3P UPS 41 to 150kVA</t>
  </si>
  <si>
    <t>WADVEAA-AA-03</t>
  </si>
  <si>
    <t>1 Yr Advantage EAA Prevent Service Plan for (1) 3P UPS 151 to 500kVA</t>
  </si>
  <si>
    <t>WADVEAA-AA-04</t>
  </si>
  <si>
    <t>1 Yr Advantage EAA Prevent Service Plan for (1) 3P UPS 501kVA or greater</t>
  </si>
  <si>
    <t>WADVEAA-AX-00</t>
  </si>
  <si>
    <t>1 Yr Advantage EAA Prevent Service Plan for (1) In Row Cooling Unit</t>
  </si>
  <si>
    <t>WADVEAA-TP-00</t>
  </si>
  <si>
    <t>1 Yr Advantage EAA Prevent Service Plan for (1) Third Party Device</t>
  </si>
  <si>
    <t>WADVEAA-UF-00</t>
  </si>
  <si>
    <t>1 Yr Advantage EAA Prevent Service Plan for (1) In Room Cooling Unit</t>
  </si>
  <si>
    <t>WADVEAAC-UF-00</t>
  </si>
  <si>
    <t>1 Yr Advantage EAA Prevent Service Plan for (1) Chiller</t>
  </si>
  <si>
    <t>WADVEAACPLUS-UF-00</t>
  </si>
  <si>
    <t>1 Yr Advantage EcoStruxure Asset Advisor Plus Predict Service for (1) Chiller</t>
  </si>
  <si>
    <t>WADVEAAPLUS-AA-01</t>
  </si>
  <si>
    <t>1 Yr Advantage EAA Plus Predict Srvc for (1) 1 or 3P UPS 10 - 40kVA, Batt Frm, PDU or Acc.</t>
  </si>
  <si>
    <t>WADVEAAPLUS-AA-02</t>
  </si>
  <si>
    <t>1 Yr Advantage EcoStruxure Asset Advisor Plus Predict Service for (1) 3P UPS 41 to 150kVA</t>
  </si>
  <si>
    <t>WADVEAAPLUS-AA-03</t>
  </si>
  <si>
    <t>1 Yr Advantage EcoStruxure Asset Advisor Plus Predict Service for (1) 3P UPS 151 to 500kVA</t>
  </si>
  <si>
    <t>WADVEAAPLUS-AA-04</t>
  </si>
  <si>
    <t>1 Yr Advantage EcoStruxure Asset Advisor Plus Predict Service for (1) 3P UPS 501kVA or greater</t>
  </si>
  <si>
    <t>WADVEAAPLUS-AX-00</t>
  </si>
  <si>
    <t>1 Yr Advantage EcoStruxure Asset Advisor Plus Predict Service for (1) In Row Cooling Unit</t>
  </si>
  <si>
    <t>WADVEAAPLUS-UF-00</t>
  </si>
  <si>
    <t>1 Yr Advantage EcoStruxure Asset Advisor Plus Predict Service for (1) In Room Cooling Unit</t>
  </si>
  <si>
    <t>WUPG1PEAA-UG-01</t>
  </si>
  <si>
    <t>1 Yr EAA Prevent Srvc Upgrade to FW or Existing Srvc Plan for (1) 1P UPS Up to 10kVA</t>
  </si>
  <si>
    <t>WUPG1PEAAPLS-UG-01</t>
  </si>
  <si>
    <t>1 Yr EAA Plus Predict Upgrade to FW or Existing Srvc Plan for (1) 1P UPS Up to 10kVA</t>
  </si>
  <si>
    <t>WUPGEAA-AX-00</t>
  </si>
  <si>
    <t>1 Yr EAA Prevent Srvc Upgrade to FW or Existing Srvc Plan for (1) In Row Cooling Unit</t>
  </si>
  <si>
    <t>WUPGEAA-UF-00</t>
  </si>
  <si>
    <t>1 Yr EAA Prevent Srvc Upgrade to FW or Existing Srvc Plan for (1) In Room Cooling Unit</t>
  </si>
  <si>
    <t>WUPGEAA-UG-01</t>
  </si>
  <si>
    <t>1Yr EAA Prev Srvc Upgrd to FW or Exstng Srvc Plan - (1) 1or3P UPS 10 - 40kVA, Batt Frm, PDU or Acc.</t>
  </si>
  <si>
    <t>WUPGEAA-UG-02</t>
  </si>
  <si>
    <t>1 Yr EAA Prevent Srvc Upgrade to FW or Existing Srvc Plan for (1) 3P UPS 41 to 150kVA</t>
  </si>
  <si>
    <t>WUPGEAA-UG-03</t>
  </si>
  <si>
    <t>1 Yr EAA Prevent Srvc Upgrade to FW or Existing Srvc Plan for (1) 3P UPS 151 to 500kVA</t>
  </si>
  <si>
    <t>WUPGEAA-UG-04</t>
  </si>
  <si>
    <t>1 Yr EAA Prevent Srvc Upgrade to FW or Existing Srvc Plan for (1) 3P UPS 501kVA or Greater</t>
  </si>
  <si>
    <t>WUPGEAAC-UF-00</t>
  </si>
  <si>
    <t>1 Yr EAA Prevent Srvc Upgrade to FW or Existing Srvc Plan for (1) Chiller</t>
  </si>
  <si>
    <t>WUPGEAAPLUS-AX-00</t>
  </si>
  <si>
    <t>1 Yr EAA Plus Predict Upgrade to FW or Existing Srvc Plan for (1) In Row Cooling Unit</t>
  </si>
  <si>
    <t>WUPGEAAPLUS-UF-00</t>
  </si>
  <si>
    <t>1 Yr EAA Plus Predict Upgrade to FW or Existing Srvc Plan for (1) In Room Cooling Unit</t>
  </si>
  <si>
    <t>WUPGEAAPLUS-UG-01</t>
  </si>
  <si>
    <t>1 Yr EAA Plus Pred. Upgd - FW or Exstng Srvc Plan for (1) 1or3P UPS 10 - 40kVA, Bat Frm, PDU or Acc.</t>
  </si>
  <si>
    <t>WUPGEAAPLUS-UG-02</t>
  </si>
  <si>
    <t>1 Yr EAA Plus Predict Upgrade to FW or Existing Srvc Plan for (1) 3P UPS 41 to 150kVA</t>
  </si>
  <si>
    <t>WUPGEAAPLUS-UG-03</t>
  </si>
  <si>
    <t>1 Yr EAA Plus Predict Upgrade to FW or Existing Srvc Plan for (1) 3P UPS 151 to 500kVA</t>
  </si>
  <si>
    <t>WUPGEAAPLUS-UG-04</t>
  </si>
  <si>
    <t>1 Yr EAA Plus Predict Upgrade to FW or Existing Srvc Plan for (1) 3P UPS 501kVA or Greater</t>
  </si>
  <si>
    <t>WUPGEAAPLUSC-UF-00</t>
  </si>
  <si>
    <t>1 Yr EAA Plus Predict Upgrade to FW or Existing Srvc Plan for (1) Chiller</t>
  </si>
  <si>
    <t>NBSP0131</t>
  </si>
  <si>
    <t>APC NetBotz 21-Month Bridge Sftwr &amp; Support Warranty - 3xx/4xx models - Single-Appliance Pack</t>
  </si>
  <si>
    <t>NBSP0132</t>
  </si>
  <si>
    <t>APC NetBotz 21-Month Bridge Sftwr &amp; Support Warranty - 3xx/4xx models - Five-Appliance Pack</t>
  </si>
  <si>
    <t>NBSP0133</t>
  </si>
  <si>
    <t>APC NetBotz 21-Month Bridge Sftwr &amp; Support Warranty - 3xx/4xx models - 20-Appliance Pack</t>
  </si>
  <si>
    <t>NBSP0141</t>
  </si>
  <si>
    <t>APC NetBotz Full-Year Extended Warranty Renewal- 3xx/4xx models - Single-Appliance Pack</t>
  </si>
  <si>
    <t>NBSP0142</t>
  </si>
  <si>
    <t>APC NetBotz Full-Year Extended Warranty Renewal - 3xx/4xx models - Five-Appliance Pack</t>
  </si>
  <si>
    <t>NBSP0143</t>
  </si>
  <si>
    <t>APC NetBotz Full-Year Extended Warranty Renewal- 3xx/4xx models - 20-Appliance Pack</t>
  </si>
  <si>
    <t>NBSP0231</t>
  </si>
  <si>
    <t>APC NetBotz 21-Month Bridge Sftwr &amp; Support Warranty - 500 models - Single-Appliance Pack</t>
  </si>
  <si>
    <t>NBSP0232</t>
  </si>
  <si>
    <t>APC NetBotz 21-Month Bridge Sftwr &amp; Support Warranty - 500 models - Five-Appliance Pack</t>
  </si>
  <si>
    <t>NBSP0233</t>
  </si>
  <si>
    <t>APC NetBotz 21-Month Bridge Sftwr &amp; Support Warranty - 500 models - 20-Appliance Pack</t>
  </si>
  <si>
    <t>NBSP0241</t>
  </si>
  <si>
    <t>APC NetBotz Full-Year Extended Warranty Renewal- 500 models - Single-Appliance Pack</t>
  </si>
  <si>
    <t>NBSP0242</t>
  </si>
  <si>
    <t>APC NetBotz Full-Year Extended Warranty Renewal- 500 models - Five-Appliance Pack</t>
  </si>
  <si>
    <t>NBSP0243</t>
  </si>
  <si>
    <t>APC NetBotz Full-Year Extended Warranty Renewal- 500 models - 20-Appliance Pack</t>
  </si>
  <si>
    <t>NBSP3141</t>
  </si>
  <si>
    <t>APC NetBotz Three-Year Extended Warranty - 3xx/4xx models - Single-Appliance Pack</t>
  </si>
  <si>
    <t>NBWN0001</t>
  </si>
  <si>
    <t>Base - 2 Year Software Support Contract (NBWL0355/NBWL0455)</t>
  </si>
  <si>
    <t>NBWN0002</t>
  </si>
  <si>
    <t>Base - 2 Year Software Support Contract (NBRK0450/NBRK0550)</t>
  </si>
  <si>
    <t>NBWN0003</t>
  </si>
  <si>
    <t>Extension - 1 Year Software Support Contract &amp; 1 Year Hardware Warranty (NBWL0355/NBWL0455)</t>
  </si>
  <si>
    <t>NBWN0004</t>
  </si>
  <si>
    <t>Extension - 1 Year Software Support Contract &amp; 1 Year Hardware Warranty (NBRK0450/NBRK0550)</t>
  </si>
  <si>
    <t>WBATEXT3YR-SI-30</t>
  </si>
  <si>
    <t>3 Yr Ext War for (1) Smart-UPS Industrial 50Ah 48V Battery Set</t>
  </si>
  <si>
    <t>WBATEXT3YR-SI-31</t>
  </si>
  <si>
    <t>3 Yr Ext War for (1) Smart-UPS Industrial 100Ah 48V Battery Set</t>
  </si>
  <si>
    <t>WBEXTWAR1YR-SD-01</t>
  </si>
  <si>
    <t>(1) Year Extended Warranty for (1) Easy UPS SMV/SMVS Level 01</t>
  </si>
  <si>
    <t>WBEXTWAR1YR-SD-02</t>
  </si>
  <si>
    <t>(1) Year Extended Warranty for (1) Easy UPS SMV/SMVS Level 02</t>
  </si>
  <si>
    <t>WBEXTWAR1YR-SD-03</t>
  </si>
  <si>
    <t>(1) Year Extended Warranty for (1) Easy UPS SMV/SMVS Level 03</t>
  </si>
  <si>
    <t>WBEXTWAR1YR-SD-04</t>
  </si>
  <si>
    <t>(1) Year Extended Warranty for (1) Easy UPS SMV/SMVS Level 04</t>
  </si>
  <si>
    <t>WEXT1YR-MDC-03</t>
  </si>
  <si>
    <t>1 Year Extended Warranty for (1) Level 3 Micro DC</t>
  </si>
  <si>
    <t>WEXT1YR-MDC-04</t>
  </si>
  <si>
    <t>1 Year Extended Warranty for (1) Level 4 Micro DC</t>
  </si>
  <si>
    <t>WEXT1YR-MDC-05</t>
  </si>
  <si>
    <t>1 Year Extended Warranty for (1) Level 5 Micro DC</t>
  </si>
  <si>
    <t>WEXT1YR-UF-10</t>
  </si>
  <si>
    <t>1 Year Extended Warranty for DX LE Model 0511 thru 0611 Compressor(s) Only</t>
  </si>
  <si>
    <t>WEXT1YR-UF-11</t>
  </si>
  <si>
    <t>1 Year Extended Warranty for DX LE Model 0721 thru 0921 Compressor(s) Only</t>
  </si>
  <si>
    <t>WEXT1YR-UF-12</t>
  </si>
  <si>
    <t>1 Year Extended Warranty for DX LE Model 1422 thru 1822 Compressor(s) Only</t>
  </si>
  <si>
    <t>WEXT1YR-UF-13</t>
  </si>
  <si>
    <t>1 Year Extended Warranty for DX LE Max Model 2222 thru 3342 Compressor(s) Only</t>
  </si>
  <si>
    <t>WEXT1YR-UF-21</t>
  </si>
  <si>
    <t>1 Year Extended Warranty, Parts Only, for CW LE Model 0600 thru 1400</t>
  </si>
  <si>
    <t>WEXT1YR-UF-22</t>
  </si>
  <si>
    <t>1 Year Extended Warranty, Parts Only, for CW LE Model 1700 thru 2900</t>
  </si>
  <si>
    <t>WEXT1YR-UF-23</t>
  </si>
  <si>
    <t>1 Year Extended Warranty, Parts Only, for 1 CW LE Model 3400 thru 4600</t>
  </si>
  <si>
    <t>WEXT1YR-UF-24</t>
  </si>
  <si>
    <t>1 Year Extended Warranty, Parts Only, for 1 CW LE Model 4800 thru 5300</t>
  </si>
  <si>
    <t>WEXT1YR-UF-31</t>
  </si>
  <si>
    <t>1 Year Extended Warranty, Parts Only, for 1 DX LE Model 0511 thru 0611</t>
  </si>
  <si>
    <t>WEXT1YR-UF-32</t>
  </si>
  <si>
    <t>1 Year Extended Warranty, Parts Only, for 1 DX LE Model 0721 thru 0921</t>
  </si>
  <si>
    <t>WEXT1YR-UF-33</t>
  </si>
  <si>
    <t>1 Year Extended Warranty, Parts Only, for 1 DX LE Model 1422 thru 1822</t>
  </si>
  <si>
    <t>WEXT1YR-UF-34</t>
  </si>
  <si>
    <t>1 Year Extended Warranty, Parts Only, for 1 DX LE Max Model 2222 thru 3342</t>
  </si>
  <si>
    <t>WEXT1YR-UF-45</t>
  </si>
  <si>
    <t>1 Year Extended Warranty, Parts Only, for 1 DX Unisplit Ceiling or Wall Mount Unit - Model 0341</t>
  </si>
  <si>
    <t>WEXT1YR-UF-45C</t>
  </si>
  <si>
    <t>1 Year Extended Warranty for DX Unisplit Ceiling or Wall Mount Unit - Model 0341 Compressor(s) Only</t>
  </si>
  <si>
    <t>WEXT1YR-UF-47</t>
  </si>
  <si>
    <t>1 Year Extended Warranty, Parts Only, for 1 DX Unisplit Ceiling or Wall Mount Unit - Model 0481</t>
  </si>
  <si>
    <t>WEXT1YR-UF-47C</t>
  </si>
  <si>
    <t>1 Year Extended Warranty for DX Unisplit Ceiling or Wall Mount Unit - Model 0481 Compressor(s) Only</t>
  </si>
  <si>
    <t>WEXT2YR-AX-82</t>
  </si>
  <si>
    <t>(2) Year Extended Warranty, Parts Only for Compressor Only</t>
  </si>
  <si>
    <t>WEXT2YR-UF-10</t>
  </si>
  <si>
    <t>2 Year Extended Warranty for DX LE Model 0511 thru 0611 Compressor(s) Only</t>
  </si>
  <si>
    <t>WEXT2YR-UF-11</t>
  </si>
  <si>
    <t>2 Year Extended Warranty for DX LE Model 0721 thru 0921 Compressor(s) Only</t>
  </si>
  <si>
    <t>WEXT2YR-UF-12</t>
  </si>
  <si>
    <t>2 Year Extended Warranty for DX LE Model 1422 thru 1822 Compressor(s) Only</t>
  </si>
  <si>
    <t>WEXT2YR-UF-13</t>
  </si>
  <si>
    <t>2 Year Extended Warranty for DX LE Max Model 2222 thru 3342 Compressor(s) Only</t>
  </si>
  <si>
    <t>WEXT2YR-UF-21</t>
  </si>
  <si>
    <t>2 Year Extended Warranty, Parts Only, for CW LE Model 0600 thru 1400</t>
  </si>
  <si>
    <t>WEXT2YR-UF-22</t>
  </si>
  <si>
    <t>2 Year Extended Warranty, Parts Only, for CW LE Model 1700 thru 2900</t>
  </si>
  <si>
    <t>WEXT2YR-UF-23</t>
  </si>
  <si>
    <t>2 Year Extended Warranty, Parts Only, for 1 CW LE Model 3400 thru 4600</t>
  </si>
  <si>
    <t>WEXT2YR-UF-24</t>
  </si>
  <si>
    <t>2 Year Extended Warranty, Parts Only, for 1 CW LE Model 4800 thru 5300</t>
  </si>
  <si>
    <t>WEXT2YR-UF-31</t>
  </si>
  <si>
    <t>2 Year Extended Warranty, Parts Only, for 1 DX LE Model 0511 thru 0611</t>
  </si>
  <si>
    <t>WEXT2YR-UF-32</t>
  </si>
  <si>
    <t>2 Year Extended Warranty, Parts Only, for 1 DX LE Model 0721 thru 0921</t>
  </si>
  <si>
    <t>WEXT2YR-UF-33</t>
  </si>
  <si>
    <t>2 Year Extended Warranty, Parts Only, for 1 DX LE Model 1422 thru 1822</t>
  </si>
  <si>
    <t>WEXT2YR-UF-34</t>
  </si>
  <si>
    <t>2 Year Extended Warranty, Parts Only, for 1 DX LE Max Model 2222 thru 3342</t>
  </si>
  <si>
    <t>WEXT2YR-UF-45</t>
  </si>
  <si>
    <t>2 Year Extended Warranty, Parts Only, for 1 DX Unisplit Ceiling or Wall Mount Unit - Model 0341</t>
  </si>
  <si>
    <t>WEXT2YR-UF-45C</t>
  </si>
  <si>
    <t>2 Year Extended Warranty for DX Unisplit Ceiling or Wall Mount Unit - Model 0341 Compressor(s) Only</t>
  </si>
  <si>
    <t>WEXT2YR-UF-47</t>
  </si>
  <si>
    <t>2 Year Extended Warranty, Parts Only, for 1 DX Unisplit Ceiling or Wall Mount Unit - Model 0481</t>
  </si>
  <si>
    <t>WEXT2YR-UF-47C</t>
  </si>
  <si>
    <t>2 Year Extended Warranty for DX Unisplit Ceiling or Wall Mount Unit - Model 0481 Compressor(s) Only</t>
  </si>
  <si>
    <t>WEXT3YR-UF-10</t>
  </si>
  <si>
    <t>3 Year Extended Warranty for DX LE Model 0511 thru 0611 Compressor(s) Only</t>
  </si>
  <si>
    <t>WEXT3YR-UF-11</t>
  </si>
  <si>
    <t>3 Year Extended Warranty for DX LE Model 0721 thru 0921 Compressor(s) Only</t>
  </si>
  <si>
    <t>WEXT3YR-UF-12</t>
  </si>
  <si>
    <t>3 Year Extended Warranty for DX LE Model 1422 thru 1822 Compressor(s) Only</t>
  </si>
  <si>
    <t>WEXT3YR-UF-13</t>
  </si>
  <si>
    <t>3 Year Extended Warranty for DX LE Max Model 2222 thru 3342 Compressor(s) Only</t>
  </si>
  <si>
    <t>WEXT3YR-UF-47C</t>
  </si>
  <si>
    <t>3 Year Extended Warranty for DX Unisplit Ceiling or Wall Mount Unit - Model 0481 Compressor(s) Only</t>
  </si>
  <si>
    <t>WEXT4YR-MDC-03</t>
  </si>
  <si>
    <t>4 Year Extended Warranty for (1) Level 3 Micro DC</t>
  </si>
  <si>
    <t>WEXT4YR-MDC-04</t>
  </si>
  <si>
    <t>4 Year Extended Warranty for (1) Level 4 Micro DC</t>
  </si>
  <si>
    <t>WEXT4YR-MDC-05</t>
  </si>
  <si>
    <t>4 Year Extended Warranty for (1) Level 5 Micro DC</t>
  </si>
  <si>
    <t>WEXT4YR-UF-10</t>
  </si>
  <si>
    <t>4 Year Extended Warranty for DX LE Model 0511 thru 0611 Compressor(s) Only</t>
  </si>
  <si>
    <t>WEXT4YR-UF-11</t>
  </si>
  <si>
    <t>4 Year Extended Warranty for DX LE Model 0721 thru 0921 Compressor(s) Only</t>
  </si>
  <si>
    <t>WEXT4YR-UF-12</t>
  </si>
  <si>
    <t>4 Year Extended Warranty for DX LE Model 1422 thru 1822 Compressor(s) Only</t>
  </si>
  <si>
    <t>WEXT4YR-UF-13</t>
  </si>
  <si>
    <t>4 Year Extended Warranty for DX LE Max Model 2222 thru 3342 Compressor(s) Only</t>
  </si>
  <si>
    <t>WEXT4YR-UF-45C</t>
  </si>
  <si>
    <t>4 Year Extended Warranty for DX Unisplit Ceiling or Wall Mount Unit - Model 0341 Compressor(s) Only</t>
  </si>
  <si>
    <t>WEXT4YR-UF-47C</t>
  </si>
  <si>
    <t>4 Year Extended Warranty for DX Unisplit Ceiling or Wall Mount Unit - Model 0481 Compressor(s) Only</t>
  </si>
  <si>
    <t>WEXT7YR-LB-EE</t>
  </si>
  <si>
    <t>(7) year parts only warranty for (1) type "E" Li Ion battery cabinet.</t>
  </si>
  <si>
    <t>WEXT7YR-LB-GG</t>
  </si>
  <si>
    <t>(7) year parts only warranty for (1) type "G" Li Ion battery cabinet</t>
  </si>
  <si>
    <t>WEXT7YR-LB-OO</t>
  </si>
  <si>
    <t>(7) year parts only warranty for (1) type "O" Li Ion battery cabinet</t>
  </si>
  <si>
    <t>WEXT7YR-LB-SS</t>
  </si>
  <si>
    <t>(7) year parts only warranty for (1) type "S" Li Ion battery cabinet</t>
  </si>
  <si>
    <t>WEXTWAR1YR-AX-01</t>
  </si>
  <si>
    <t>1 Year Extended Warranty for 3-10 kW Compressors</t>
  </si>
  <si>
    <t>WEXTWAR1YR-AX-02</t>
  </si>
  <si>
    <t>1 Year Extended Warranty for 14-30 kW Compressors</t>
  </si>
  <si>
    <t>WEXTWAR1YR-AX-03</t>
  </si>
  <si>
    <t>1 Year Extended Warranty for 31-49 kW Compressors</t>
  </si>
  <si>
    <t>WEXTWAR1YR-AX-04</t>
  </si>
  <si>
    <t>1 Year Extended Warranty for 50-70 kW Compressors</t>
  </si>
  <si>
    <t>WEXTWAR1YR-AX-05</t>
  </si>
  <si>
    <t>1 Year Extended Warranty for 90-98 kW Compressors</t>
  </si>
  <si>
    <t>WEXTWAR1YR-AX-07</t>
  </si>
  <si>
    <t>1 Year Extended Warranty, Parts Only for (1) 3.5kW split system unit</t>
  </si>
  <si>
    <t>WEXTWAR1YR-AX-10</t>
  </si>
  <si>
    <t>1-Year Extended Warranty for NetworkAIR ADU</t>
  </si>
  <si>
    <t>WEXTWAR1YR-AX-11</t>
  </si>
  <si>
    <t>1 Year Extended Warranty for Portable Cooling or Air Removal Unit</t>
  </si>
  <si>
    <t>WEXTWAR1YR-AX-12</t>
  </si>
  <si>
    <t>1 Year Extended Warranty for NetworkAIR ACPA4000</t>
  </si>
  <si>
    <t>WEXTWAR1YR-AX-60</t>
  </si>
  <si>
    <t>1 Year Extended Warranty for (1) High-Density Cooling Enclosure</t>
  </si>
  <si>
    <t>WEXTWAR1YR-NB-02</t>
  </si>
  <si>
    <t>1 Year Parts and Software Support Extended Warranty for 1 NetBotz 2-Series</t>
  </si>
  <si>
    <t>WEXTWAR1YR-NB-07</t>
  </si>
  <si>
    <t>1 Year Parts and Software Support Extended Warranty for 1 NetBotz 7-Series</t>
  </si>
  <si>
    <t>WEXTWAR1YR-SD-01</t>
  </si>
  <si>
    <t>(1) Year Extended Warranty for (1) Easy UPS SMV Level 01</t>
  </si>
  <si>
    <t>WEXTWAR1YR-SD-02</t>
  </si>
  <si>
    <t>(1) Year Extended Warranty for (1) Easy UPS SMV Level 02</t>
  </si>
  <si>
    <t>WEXTWAR1YR-SD-03</t>
  </si>
  <si>
    <t>(1) Year Extended Warranty for (1) Easy UPS SMV Level 03</t>
  </si>
  <si>
    <t>WEXTWAR1YR-SD-04</t>
  </si>
  <si>
    <t>(1) Year Extended Warranty for (1) Easy UPS SMV Level 04</t>
  </si>
  <si>
    <t>WEXTWAR1YR-SP-01</t>
  </si>
  <si>
    <t>1 Year Extended Warranty (Renewal or High Volume)</t>
  </si>
  <si>
    <t>WEXTWAR1YR-SP-02</t>
  </si>
  <si>
    <t>WEXTWAR1YR-SP-03</t>
  </si>
  <si>
    <t>WEXTWAR1YR-SP-04</t>
  </si>
  <si>
    <t>WEXTWAR1YR-SP-05</t>
  </si>
  <si>
    <t>WEXTWAR1YR-SP-06</t>
  </si>
  <si>
    <t>WEXTWAR1YR-SP-07</t>
  </si>
  <si>
    <t>WEXTWAR1YR-SP-08</t>
  </si>
  <si>
    <t>WEXTWAR2YR-AX-07</t>
  </si>
  <si>
    <t>2 Year Extended Warranty, Parts Only for (1) 3.5kW split system unit</t>
  </si>
  <si>
    <t>WEXTWAR2YR-SI-10</t>
  </si>
  <si>
    <t>2 Yr Ext War for (1) Smart-UPS Industrial 1300W with Battery Harness and SBU or Generator Input</t>
  </si>
  <si>
    <t>WEXTWAR2YR-SI-12</t>
  </si>
  <si>
    <t>2 Yr Ext War for (1) Smart-UPS Industrial 1300W with Battery Harness, Generator Input and SBU</t>
  </si>
  <si>
    <t>WEXTWAR3YR-NB-02</t>
  </si>
  <si>
    <t>3 Years Parts and Software Support Extended Warranty for 1 NetBotz 2-Series</t>
  </si>
  <si>
    <t>WEXTWAR3YR-NB-07</t>
  </si>
  <si>
    <t>3 Years Parts and Software Support Extended Warranty for 1 NetBotz 7-Series</t>
  </si>
  <si>
    <t>WEXTWAR3YR-SC-01</t>
  </si>
  <si>
    <t>(3) Year Extended Warranty for (1) Smart-UPS with SmartConnect</t>
  </si>
  <si>
    <t>WEXTWAR3YR-SC-02</t>
  </si>
  <si>
    <t>WEXTWAR3YR-SC-03</t>
  </si>
  <si>
    <t>WEXTWAR3YR-SC-04</t>
  </si>
  <si>
    <t>WEXTWAR3YR-SD-01</t>
  </si>
  <si>
    <t>(3) Year Extended Warranty for (1) Smart-UPS with SmartConnect Level 01</t>
  </si>
  <si>
    <t>WEXTWAR3YR-SD-02</t>
  </si>
  <si>
    <t>(3) Year Extended Warranty for (1) Smart-UPS with SmartConnect Level 02</t>
  </si>
  <si>
    <t>WEXTWAR3YR-SD-03</t>
  </si>
  <si>
    <t>(3) Year Extended Warranty for (1) Smart-UPS with SmartConnect Level 03</t>
  </si>
  <si>
    <t>WEXTWAR3YR-SD-04</t>
  </si>
  <si>
    <t>(3) Year Extended Warranty for (1) Smart-UPS with SmartConnect Level 04</t>
  </si>
  <si>
    <t>WEXTWAR3YR-SP-01</t>
  </si>
  <si>
    <t>3 Year Extended Warranty (High Volume)</t>
  </si>
  <si>
    <t>WEXTWAR3YR-SP-02</t>
  </si>
  <si>
    <t>WEXTWAR3YR-SP-03</t>
  </si>
  <si>
    <t>WEXTWAR3YR-SP-04</t>
  </si>
  <si>
    <t>WEXTWAR3YR-SP-05</t>
  </si>
  <si>
    <t>WEXTWAR3YR-SP-06</t>
  </si>
  <si>
    <t>WEXTWAR3YR-SP-07</t>
  </si>
  <si>
    <t>WEXTWAR3YR-SP-08</t>
  </si>
  <si>
    <t>WEXWAR1Y-AC-01</t>
  </si>
  <si>
    <t>1 Year Warranty Extension for (1) Accessory (Renewal or High Volume)</t>
  </si>
  <si>
    <t>WEXWAR1Y-AC-02</t>
  </si>
  <si>
    <t>WEXWAR1Y-AC-03</t>
  </si>
  <si>
    <t>WEXWAR1Y-AC-04</t>
  </si>
  <si>
    <t>WEXWAR1Y-AC-05</t>
  </si>
  <si>
    <t>WEXWAR1Y-AC-06</t>
  </si>
  <si>
    <t>WEXWAR1Y-AC-07</t>
  </si>
  <si>
    <t>WNBSP0131</t>
  </si>
  <si>
    <t>WNBSP0131M</t>
  </si>
  <si>
    <t>Monthly 420/320 First Year Bridge Software Warranty</t>
  </si>
  <si>
    <t>WNBSP0132</t>
  </si>
  <si>
    <t>WNBSP0133</t>
  </si>
  <si>
    <t>WNBSP0141</t>
  </si>
  <si>
    <t>WNBSP0141M</t>
  </si>
  <si>
    <t>Monthly 420/320 Full Year Software Warranty</t>
  </si>
  <si>
    <t>WNBSP0142</t>
  </si>
  <si>
    <t>WNBSP0143</t>
  </si>
  <si>
    <t>WNBSP0231</t>
  </si>
  <si>
    <t>WNBSP0231M</t>
  </si>
  <si>
    <t>Monthly 500 First Year Bridge Software Warranty</t>
  </si>
  <si>
    <t>WNBSP0232</t>
  </si>
  <si>
    <t>WNBSP0233</t>
  </si>
  <si>
    <t>WNBSP0241</t>
  </si>
  <si>
    <t>APC NetBotz Full-Year Extended Warranty Renewal- 500 Models - Single-Appliance Pack</t>
  </si>
  <si>
    <t>WNBSP0241M</t>
  </si>
  <si>
    <t>Monthly 500 Full Year Software Warranty</t>
  </si>
  <si>
    <t>WNBSP0242</t>
  </si>
  <si>
    <t>APC NetBotz Full-Year Extended Warranty Renewal- 500 Models - Five-Appliance Pack</t>
  </si>
  <si>
    <t>WNBSP0243</t>
  </si>
  <si>
    <t>APC NetBotz Full-Year Extended Warranty Renewal- 500 Models - 20-Appliance Pack</t>
  </si>
  <si>
    <t>WNBSP3141</t>
  </si>
  <si>
    <t>APC NetBotz Three-Year Extended Warranty - 3xx/4xx Models - Single-Appliance Pack</t>
  </si>
  <si>
    <t>WNBSP3142</t>
  </si>
  <si>
    <t>APC NetBotz Three-Year Extended Warranty - 3xx/4xx Models - Five-Appliance Pack</t>
  </si>
  <si>
    <t>WNBSP3143</t>
  </si>
  <si>
    <t>APC NetBotz Three-Year Extended Warranty - 3xx/4xx Models - 20-Appliance Pack</t>
  </si>
  <si>
    <t>WNBSP3241</t>
  </si>
  <si>
    <t>APC NetBotz Three-Year Extended Warranty - 500 Models - Single-Appliance Pack</t>
  </si>
  <si>
    <t>WNBSP3242</t>
  </si>
  <si>
    <t>APC NetBotz Three-Year Extended Warranty - 500 Models - Five-Appliance Pack</t>
  </si>
  <si>
    <t>WNBSP3243</t>
  </si>
  <si>
    <t>APC NetBotz Three-Year Extended Warranty - 500 Models - 20-Appliance Pack</t>
  </si>
  <si>
    <t>WNBWN001</t>
  </si>
  <si>
    <t>WNBWN002</t>
  </si>
  <si>
    <t>Base - 2 Yr Software Support Contract (NBRK0450/NBRK0550/NBRK0570)</t>
  </si>
  <si>
    <t>WNBWN003</t>
  </si>
  <si>
    <t>WNBWN004</t>
  </si>
  <si>
    <t>Extension - 1 Yr Software Support Contract &amp; 1 Year Hardware Warranty (NBRK0450/NBRK0550\NBRK0570)</t>
  </si>
  <si>
    <t>WASSEM-EZ-00</t>
  </si>
  <si>
    <t>Assembly Service for (1) Galaxy E3S ext. Battery cabinet</t>
  </si>
  <si>
    <t>WASSEM-VL-200</t>
  </si>
  <si>
    <t>Assembly Service for (1) Galaxy VL 200kVA</t>
  </si>
  <si>
    <t>WASSEM-VL-300</t>
  </si>
  <si>
    <t>Assembly Service for (1) Galaxy VL 300kVA</t>
  </si>
  <si>
    <t>WASSEM-VL-400</t>
  </si>
  <si>
    <t>Assembly Service for (1) Galaxy VL 400kVA</t>
  </si>
  <si>
    <t>WASSEM-VL-500</t>
  </si>
  <si>
    <t>Assembly Service for (1) Galaxy VL 500kVA</t>
  </si>
  <si>
    <t>WASSEM-VL-MBC</t>
  </si>
  <si>
    <t>Assembly Service 5X8 for (1) Galaxy VL Maintenance Bypass Cabinet</t>
  </si>
  <si>
    <t>WASSEM-VM-00</t>
  </si>
  <si>
    <t>Assembly Service for (1) Galaxy VM</t>
  </si>
  <si>
    <t>WASSEM-VS1-A15</t>
  </si>
  <si>
    <t>Assembly Service for (1) GVS 10-15kVA</t>
  </si>
  <si>
    <t>WASSEM-VS1-A25</t>
  </si>
  <si>
    <t>Assembly Service for (1) GVS 20-25kVA</t>
  </si>
  <si>
    <t>WASSEM-VS1-A30</t>
  </si>
  <si>
    <t>Assembly Service for (1) GVS 30kVA</t>
  </si>
  <si>
    <t>WASSEM-VS1-A40</t>
  </si>
  <si>
    <t>Assembly Service for (1) GVS 40kVA</t>
  </si>
  <si>
    <t>WASSEM-VS1-A50</t>
  </si>
  <si>
    <t>Assembly Service for (1) GVS 50kVA</t>
  </si>
  <si>
    <t>WASSEM-VS2-A100</t>
  </si>
  <si>
    <t>Assembly Service for (1) GVS 80-100kVA</t>
  </si>
  <si>
    <t>WASSEM-VS2-A40</t>
  </si>
  <si>
    <t>WASSEM-VS2-A41</t>
  </si>
  <si>
    <t>WASSEM-VS2-A50</t>
  </si>
  <si>
    <t>Assembly Service for (1) GVS 30-50kVA</t>
  </si>
  <si>
    <t>WASSEM-VS2-A60</t>
  </si>
  <si>
    <t>Assembly Service for (1) GVS 60kVA</t>
  </si>
  <si>
    <t>WASSEM-VS3-A150</t>
  </si>
  <si>
    <t>Assembly Service for (1) GVS 120-150kVA</t>
  </si>
  <si>
    <t>WASSEM-VS3-A75</t>
  </si>
  <si>
    <t>Assembly Service for (1) GVS 60-80kVA</t>
  </si>
  <si>
    <t>WASSEM5X8-AX-36</t>
  </si>
  <si>
    <t>Scheduled Assembly Service 5X8 for (1) In Row ACRH 301 series</t>
  </si>
  <si>
    <t>WASSEM5X8-RK-01</t>
  </si>
  <si>
    <t>5X8 Scheduled Assembly Service for (1) Rack</t>
  </si>
  <si>
    <t>WASSEM5X8-RK-02</t>
  </si>
  <si>
    <t>5X8 Scheduled Assembly Service for (2) Racks</t>
  </si>
  <si>
    <t>WASSEM5X8-RK-03</t>
  </si>
  <si>
    <t>5X8 Scheduled Assembly Service for (3) Racks</t>
  </si>
  <si>
    <t>WASSEM5X8-RK-04</t>
  </si>
  <si>
    <t>5X8 Scheduled Assembly Service for (4) Racks</t>
  </si>
  <si>
    <t>WASSEM5X8-RK-05</t>
  </si>
  <si>
    <t>5X8 Scheduled Assembly Service for (5) Racks</t>
  </si>
  <si>
    <t>WASSEM5X8-RK-06</t>
  </si>
  <si>
    <t>5X8 Scheduled Assembly Service for (6) Racks</t>
  </si>
  <si>
    <t>WASSEM5X8-RK-07</t>
  </si>
  <si>
    <t>5X8 Scheduled Assembly Service for (7) Racks</t>
  </si>
  <si>
    <t>WASSEM5X8-RK-08</t>
  </si>
  <si>
    <t>5X8 Scheduled Assembly Service for (8) Racks</t>
  </si>
  <si>
    <t>WASSEMEXBAD-VSB-00</t>
  </si>
  <si>
    <t>Scheduled Assembly Service 5X8 for (1) Additional Galaxy VS Battery Frame.</t>
  </si>
  <si>
    <t>WASSEMEXBAT-LB-01</t>
  </si>
  <si>
    <t>(1) Assembly Service for (1) Cabinet Li-Ion Battery solution</t>
  </si>
  <si>
    <t>WASSEMEXBAT-LB-02</t>
  </si>
  <si>
    <t>(1) Assembly Service for (2) Cabinets Li-Ion Battery solution</t>
  </si>
  <si>
    <t>WASSEMEXBAT-LB-03</t>
  </si>
  <si>
    <t>(1) Assembly Service for (3) Cabinets Li-Ion Battery solution</t>
  </si>
  <si>
    <t>WASSEMEXBAT-LB-04</t>
  </si>
  <si>
    <t>(1) Assembly Service for (4) Cabinets Li-Ion Battery solution</t>
  </si>
  <si>
    <t>WASSEMEXBAT-LB-05</t>
  </si>
  <si>
    <t>(1) Assembly Service for (5) Cabinets Li-Ion Battery solution</t>
  </si>
  <si>
    <t>WASSEMEXBAT-LB-06</t>
  </si>
  <si>
    <t>(1) Assembly Service for (6) Cabinets Li-Ion Battery solution</t>
  </si>
  <si>
    <t>WASSEMEXBAT-LB-07</t>
  </si>
  <si>
    <t>(1) Assembly Service for (7) Cabinets Li-Ion Battery solution</t>
  </si>
  <si>
    <t>WASSEMEXBAT-LB-08</t>
  </si>
  <si>
    <t>(1) Assembly Service for (8) Cabinets Li-Ion Battery solution</t>
  </si>
  <si>
    <t>WASSEMEXBAT-LB-09</t>
  </si>
  <si>
    <t>(1) Assembly Service for (9) Cabinets Li-Ion Battery solution</t>
  </si>
  <si>
    <t>WASSEMEXBAT-LB-10</t>
  </si>
  <si>
    <t>(1) Assembly Service for (10) Cabinets Li-Ion Battery solution</t>
  </si>
  <si>
    <t>WASSEMEXBAT-LB-11</t>
  </si>
  <si>
    <t>(1) Assembly Service for (11) Cabinets Li-Ion Battery solution</t>
  </si>
  <si>
    <t>WASSEMEXBAT-LB-12</t>
  </si>
  <si>
    <t>(1) Assembly Service for (12) Cabinets Li-Ion Battery solution</t>
  </si>
  <si>
    <t>WASSEMEXBAT-LB-14</t>
  </si>
  <si>
    <t>(1) Assembly Service for (14) Cabinets Li-Ion Battery solution</t>
  </si>
  <si>
    <t>WASSEMEXBAT-LB-16</t>
  </si>
  <si>
    <t>(1) Assembly Service for (16) Cabinets Li-Ion Battery solution</t>
  </si>
  <si>
    <t>WASSEMEXBAT-VSB-01</t>
  </si>
  <si>
    <t>Scheduled Assembly Service 5X8 for (1) Galaxy VS Modular Batt Frame with up to 6 Batt Strings</t>
  </si>
  <si>
    <t>WASSEMEXBAT-VSB-02</t>
  </si>
  <si>
    <t>Scheduled Assembly Service 5X8 for (1) Galaxy VS Modular Batt Frame with up to 9 Batt Strings</t>
  </si>
  <si>
    <t>NetBotz Assembly Service for up to 3 Appliances and Associated Accessories for 7-Series - 2-Series</t>
  </si>
  <si>
    <t>WASSEMSTRT-EZU-15</t>
  </si>
  <si>
    <t>Assembly and Startup for (1) Easy UPS 3S UL 10-15kVA UPS Including Internal Battery Modules</t>
  </si>
  <si>
    <t>WASSEMSTRT-EZU-20</t>
  </si>
  <si>
    <t>Assembly and Startup for (1) Easy UPS 3S UL 20kVA UPS Including Internal Battery Modules</t>
  </si>
  <si>
    <t>WASSEMSTRT-EZU-30</t>
  </si>
  <si>
    <t>Assembly and Startup for (1) Easy UPS 3S UL 30kVA UPS Including Internal Battery Modules</t>
  </si>
  <si>
    <t>WASSEMSTRT-EZU-40</t>
  </si>
  <si>
    <t>Assembly and Startup for (1) Easy UPS 3S UL 40kVA UPS Including Internal Battery Modules</t>
  </si>
  <si>
    <t>WINSTL-MDC-04</t>
  </si>
  <si>
    <t>Assembly, Start-UPS, and Integration Service for (1) Level 4 Micro DC</t>
  </si>
  <si>
    <t>WINSTL-MDC-05</t>
  </si>
  <si>
    <t>Assembly, Start-UPS, and Integration Service for (1) Level 5 Micro DC</t>
  </si>
  <si>
    <t>WSTRTUP-EZU-15</t>
  </si>
  <si>
    <t>Start-Up Service 5X8 for (1) Easy UPS 3S UL 10-15kVA UPS</t>
  </si>
  <si>
    <t>WSTRTUP-EZU-20</t>
  </si>
  <si>
    <t>Start-Up Service 5X8 for (1) Easy UPS 3S UL 20kVA UPS</t>
  </si>
  <si>
    <t>WSTRTUP-EZU-30</t>
  </si>
  <si>
    <t>Start-Up Service 5X8 for (1) Easy UPS 3S UL 30kVA UPS</t>
  </si>
  <si>
    <t>WSTRTUP-EZU-40</t>
  </si>
  <si>
    <t>Start-Up Service 5X8 for (1) Easy UPS 3S UL 40kVA UPS</t>
  </si>
  <si>
    <t>WSTRTUP-LB-01</t>
  </si>
  <si>
    <t>(1) Startup Service for (1) Cabinet Li-Ion Battery solution</t>
  </si>
  <si>
    <t>WSTRTUP-LB-02</t>
  </si>
  <si>
    <t>(1) Startup Service for (2) Cabinets Li-Ion Battery solution</t>
  </si>
  <si>
    <t>WSTRTUP-LB-03</t>
  </si>
  <si>
    <t>(1) Startup Service for (3) Cabinets Li-Ion Battery solution</t>
  </si>
  <si>
    <t>WSTRTUP-LB-04</t>
  </si>
  <si>
    <t>(1) Startup Service for (4) Cabinets Li-Ion Battery solution</t>
  </si>
  <si>
    <t>WSTRTUP-LB-05</t>
  </si>
  <si>
    <t>(1) Startup Service for (5) Cabinets Li-Ion Battery solution</t>
  </si>
  <si>
    <t>WSTRTUP-LB-06</t>
  </si>
  <si>
    <t>(1) Startup Service for (6) Cabinets Li-Ion Battery solution</t>
  </si>
  <si>
    <t>WSTRTUP-LB-07</t>
  </si>
  <si>
    <t>(1) Startup Service for (7) Cabinets Li-Ion Battery solution</t>
  </si>
  <si>
    <t>WSTRTUP-LB-08</t>
  </si>
  <si>
    <t>(1) Startup Service for (8) Cabinets Li-Ion Battery solution</t>
  </si>
  <si>
    <t>WSTRTUP-LB-09</t>
  </si>
  <si>
    <t>(1) Startup Service for (9) Cabinets Li-Ion Battery solution</t>
  </si>
  <si>
    <t>WSTRTUP-LB-10</t>
  </si>
  <si>
    <t>(1) Startup Service for (10) Cabinets Li-Ion Battery solution</t>
  </si>
  <si>
    <t>WSTRTUP-LB-11</t>
  </si>
  <si>
    <t>(1) Startup Service for (11) Cabinets Li-Ion Battery solution</t>
  </si>
  <si>
    <t>WSTRTUP-LB-12</t>
  </si>
  <si>
    <t>(1) Startup Service for (12) Cabinets Li-Ion Battery solution</t>
  </si>
  <si>
    <t>WSTRTUP-LB-14</t>
  </si>
  <si>
    <t>(1) Startup Service for (14) Cabinets Li-Ion Battery solution</t>
  </si>
  <si>
    <t>WSTRTUP-LB-16</t>
  </si>
  <si>
    <t>(1) Startup Service for (16) Racks Li-Ion Battery solution</t>
  </si>
  <si>
    <t>WSTRTUP-MDC-01</t>
  </si>
  <si>
    <t>Startup &amp; Integration Service for (1) Level 1 MDC</t>
  </si>
  <si>
    <t>WSTRTUP-MDC-02</t>
  </si>
  <si>
    <t>Startup &amp; Integration Service for (1) Level 2 MDC</t>
  </si>
  <si>
    <t>WSTRTUP-MDC-03</t>
  </si>
  <si>
    <t>Startup &amp; Integration Service for (1) Level 3 MDC</t>
  </si>
  <si>
    <t>WSTRTUP-PM-50</t>
  </si>
  <si>
    <t>Start-Up Service for (1) Galaxy RPP 250 or 400 A</t>
  </si>
  <si>
    <t>WSTRTUP-PM-60</t>
  </si>
  <si>
    <t>Start-UP Service for (1) ANRD PMM 75 - 300 kVA</t>
  </si>
  <si>
    <t>WSTRTUP-PM-80</t>
  </si>
  <si>
    <t>Start-UP Service for (1) ANRD PMM 600-1200 kVA</t>
  </si>
  <si>
    <t>WSTRTUP-VL-200</t>
  </si>
  <si>
    <t>Start-Up Service 5X8 for (1) Galaxy VL 200kW UPS</t>
  </si>
  <si>
    <t>WSTRTUP-VL-300</t>
  </si>
  <si>
    <t>Start-Up Service 5X8 for (1) Galaxy VL 300kW UPS</t>
  </si>
  <si>
    <t>WSTRTUP-VL-400</t>
  </si>
  <si>
    <t>Start-Up Service 5X8 for (1) Galaxy VL 400kW UPS</t>
  </si>
  <si>
    <t>WSTRTUP-VL-500</t>
  </si>
  <si>
    <t>Start-Up Service 5X8 for (1) Galaxy VL 500kW UPS</t>
  </si>
  <si>
    <t>Start-Up Service 5X8 for (1) Galaxy VS 10 to 15kW UPS</t>
  </si>
  <si>
    <t>Start-Up Service 5X8 for (1) Galaxy VS 20 to 25kW UPS</t>
  </si>
  <si>
    <t>Start-Up Service 5X8 for (1) Galaxy VS 30kW UPS</t>
  </si>
  <si>
    <t>Start-Up Service 5X8 for (1) Galaxy VS 40kW UPS</t>
  </si>
  <si>
    <t>Start-Up Service 5X8 for (1) Galaxy VS 50kW UPS</t>
  </si>
  <si>
    <t>Start-Up Service 5X8 for (1) Galaxy VS 80 to 100kW UPS</t>
  </si>
  <si>
    <t>WSTRTUP-VS2-A40</t>
  </si>
  <si>
    <t>WSTRTUP-VS2-A41</t>
  </si>
  <si>
    <t>Start-Up Service 5X8 for (1) Galaxy VS 30 to 50kW UPS</t>
  </si>
  <si>
    <t>Start-Up Service 5X8 for (1) Galaxy VS 60kW UPS</t>
  </si>
  <si>
    <t>WSTRTUP-VS3-A150</t>
  </si>
  <si>
    <t>Start-Up Service 5X8 for (1) Galaxy VS 100 to 150kVA UPS</t>
  </si>
  <si>
    <t>WSTRTUP-VS3-A75</t>
  </si>
  <si>
    <t>Start-Up Service 5X8 for (1) Galaxy VS 60 to 80kVA UPS</t>
  </si>
  <si>
    <t>WSTRTUP5X8-AX-07</t>
  </si>
  <si>
    <t>Start-up Service 5X8 for (1) 3.5kW split system unit</t>
  </si>
  <si>
    <t>Start-up Service 5X8 for (1) In Row ACRD 300 and 301 series</t>
  </si>
  <si>
    <t>WSTRTUP5X8-AX-36</t>
  </si>
  <si>
    <t>Start-up Service 5X8 for (1) In Row ACRH 301 series</t>
  </si>
  <si>
    <t>WSTRTUP7X24-AX-07</t>
  </si>
  <si>
    <t>Start-up Service 7X24 for (1) 3.5kW split system unit</t>
  </si>
  <si>
    <t>WSTRTUP7X24-AX-36</t>
  </si>
  <si>
    <t>Start-up Service 7x24 for (1) I(1) In Row ACRH 301 series</t>
  </si>
  <si>
    <t>WUPGASSEM7-UG-00</t>
  </si>
  <si>
    <t>Scheduling Upgrade to 7X24 for Existing Symmetra PX or Rack Assembly Service</t>
  </si>
  <si>
    <t>W1YONSITENBD-AC-01</t>
  </si>
  <si>
    <t>(1) YR NBD On-Site Response Coverage with Monitoring &amp; Dispatch (SmartConnect or NMC Required)</t>
  </si>
  <si>
    <t>W1YONSITENBD-AC-02</t>
  </si>
  <si>
    <t>W1YONSITENBD-AC-03</t>
  </si>
  <si>
    <t>W1YONSITENBD-AC-04</t>
  </si>
  <si>
    <t>WMD1YOSNBD-MDC-01A</t>
  </si>
  <si>
    <t>1 YR Service Coverage with Monitoring &amp; Dispatch for MDC Level 1A (SmartConnect or NMC Required)</t>
  </si>
  <si>
    <t>WMD1YOSNBD-MDC-01B</t>
  </si>
  <si>
    <t>1 YR Service Coverage with Monitoring &amp; Dispatch for MDC Level 1B (SmartConnect or NMC Required)</t>
  </si>
  <si>
    <t>WMD1YOSNBD-MDC-01C</t>
  </si>
  <si>
    <t>1 YR Service Coverage with Monitoring &amp; Dispatch for MDC Level 1C (SmartConnect or NMC Required)</t>
  </si>
  <si>
    <t>WMD1YOSNBD-MDC-02A</t>
  </si>
  <si>
    <t>1 YR Service Coverage with Monitoring &amp; Dispatch for MDC Level 2A (SmartConnect or NMC Required)</t>
  </si>
  <si>
    <t>WMD1YOSNBD-MDC-02B</t>
  </si>
  <si>
    <t>1 YR Service Coverage with Monitoring &amp; Dispatch for MDC Level 2B (SmartConnect or NMC Required)</t>
  </si>
  <si>
    <t>WMD1YOSNBD-MDC-02C</t>
  </si>
  <si>
    <t>1 YR Service Coverage with Monitoring &amp; Dispatch for MDC Level 2C (SmartConnect or NMC Required)</t>
  </si>
  <si>
    <t>WMD1YOSNBD-MDC-03A</t>
  </si>
  <si>
    <t>1 YR Service Coverage with Monitoring &amp; Dispatch for MDC Level 3A (SmartConnect or NMC Required)</t>
  </si>
  <si>
    <t>WMD1YOSNBD-MDC-03B</t>
  </si>
  <si>
    <t>1 YR Service Coverage with Monitoring &amp; Dispatch for MDC Level 3B (SmartConnect or NMC Required)</t>
  </si>
  <si>
    <t>WMD1YOSNBD-MDC-03C</t>
  </si>
  <si>
    <t>1 YR Service Coverage with Monitoring &amp; Dispatch for MDC Level 3C (SmartConnect or NMC Required)</t>
  </si>
  <si>
    <t>WMD1YOSOFW-SP-01</t>
  </si>
  <si>
    <t>1 YR On-Site (Out of Factory Wty) with Monitoring &amp; Dispatch (SmartConnect or NMC Required)</t>
  </si>
  <si>
    <t>WMD1YOSOFW-SP-02</t>
  </si>
  <si>
    <t>WMD1YOSOFW-SP-03</t>
  </si>
  <si>
    <t>WMD1YOSOFW-SP-04</t>
  </si>
  <si>
    <t>WMD1YOSOFW-SP-05</t>
  </si>
  <si>
    <t>WMD1YOSOFW-SP-06</t>
  </si>
  <si>
    <t>WMD1YOSOFW-SP-07</t>
  </si>
  <si>
    <t>WMD1YOSOFW-SP-08</t>
  </si>
  <si>
    <t>WMD5YOSNBD-SP-01</t>
  </si>
  <si>
    <t>5 YR Service Coverage with Monitoring &amp; Dispatch (SmartConnect or NMC Required)</t>
  </si>
  <si>
    <t>WMD5YOSNBD-SP-02</t>
  </si>
  <si>
    <t>WMD5YOSNBD-SP-03</t>
  </si>
  <si>
    <t>WMD5YOSNBD-SP-04</t>
  </si>
  <si>
    <t>WMD5YOSNBD-SP-05</t>
  </si>
  <si>
    <t>WMD5YOSNBD-SP-06</t>
  </si>
  <si>
    <t>WMD5YOSNBD-SP-07</t>
  </si>
  <si>
    <t>WMD5YOSNBD-SP-08</t>
  </si>
  <si>
    <t>WMD5YOSNBD-SPL-11</t>
  </si>
  <si>
    <t>WMD5YOSNBD-SPL-12</t>
  </si>
  <si>
    <t>WMD5YOSNBD-SPL-13</t>
  </si>
  <si>
    <t>WMD5YOSNBD-SPL-14</t>
  </si>
  <si>
    <t>WMD5YOSNBD-SPL-15</t>
  </si>
  <si>
    <t>WMD5YOSNBD-SPL-16</t>
  </si>
  <si>
    <t>WMD5YOSNBD-SPL-17</t>
  </si>
  <si>
    <t>WMD5YOSNBD-SPL-18</t>
  </si>
  <si>
    <t>WMPMV5X8-AX-26</t>
  </si>
  <si>
    <t>Monthly Preventative Maintenance 5x8 (1) InfraStruXure InRow RC Chilled Water</t>
  </si>
  <si>
    <t>(1) Preventive Maintenance Service for (1) Cabinet Li-Ion Battery solution</t>
  </si>
  <si>
    <t>(1) Preventive Maintenance Service for (2) Cabinets Li-Ion Battery solution</t>
  </si>
  <si>
    <t>(1) Preventive Maintenance Service for (3) Cabinets Li-Ion Battery solution</t>
  </si>
  <si>
    <t>(1) Preventive Maintenance Service for (4) Cabinets Li-Ion Battery solution</t>
  </si>
  <si>
    <t>(1) Preventive Maintenance Service for (5) Cabinets Li-Ion Battery solution</t>
  </si>
  <si>
    <t>(1) Preventive Maintenance Service for (6) Cabinets Li-Ion Battery solution</t>
  </si>
  <si>
    <t>(1) Preventive Maintenance Service for (8) Cabinets Li-Ion Battery solution</t>
  </si>
  <si>
    <t>(1) Preventive Maintenance Service for (10) Cabinets Li-Ion Battery solution</t>
  </si>
  <si>
    <t>(1) Preventive Maintenance Service for (12) Cabinets Li-Ion Battery solution</t>
  </si>
  <si>
    <t>(1) Preventive Maintenance Service for (14) Cabinets Li-Ion Battery solution</t>
  </si>
  <si>
    <t>(1) Preventive Maintenance Service for (16) Cabinets Li-Ion Battery solution</t>
  </si>
  <si>
    <t>WMPMV5X8-AX-36</t>
  </si>
  <si>
    <t>Monthly Preventative Maintenance 5X8 for (1) In Row ACRH 301 series</t>
  </si>
  <si>
    <t>WMPMV7X24-AX-26</t>
  </si>
  <si>
    <t>Monthly Preventative Maintenance 7X24 for (1) InfraStruXure InRow RC Chilled Water</t>
  </si>
  <si>
    <t>WMPMV7X24-AX-36</t>
  </si>
  <si>
    <t>Monthly Preventative Maintenance 7X24 for (1) In Row ACRH 301 series</t>
  </si>
  <si>
    <t>WPMV-EZU-15</t>
  </si>
  <si>
    <t>(1) Additional Contract PM Visit 5X8 for (1) Easy UPS 3S UL 10-15kVA UPS</t>
  </si>
  <si>
    <t>WPMV-EZU-20</t>
  </si>
  <si>
    <t>(1) Additional Contract PM Visit 5X8 for (1) Easy UPS 3S UL 20kVA UPS</t>
  </si>
  <si>
    <t>WPMV-EZU-30</t>
  </si>
  <si>
    <t>(1) Additional Contract PM Visit 5X8 for (1) Easy UPS 3S UL 30kVA UPS</t>
  </si>
  <si>
    <t>WPMV-EZU-40</t>
  </si>
  <si>
    <t>(1) Additional Contract PM Visit 5X8 for (1) Easy UPS 3S UL 40kVA UPS</t>
  </si>
  <si>
    <t>WPMV-MDC-04</t>
  </si>
  <si>
    <t>Preventive Maintenance Vist 5X8 for (1) Level 4 Micro DC</t>
  </si>
  <si>
    <t>WPMV-MDC-05</t>
  </si>
  <si>
    <t>Preventive Maintenance Vist 5X8 for (1) Level 5 Micro DC</t>
  </si>
  <si>
    <t>WPMV-PM-50</t>
  </si>
  <si>
    <t>(1) Additional Contract Preventive Maintenance Visit for (1) Galaxy RPP 250 or 400 A</t>
  </si>
  <si>
    <t>WPMV-PM-60</t>
  </si>
  <si>
    <t>(1) Additional Contract Preventive Maintenance Visit for (1) ANRD PMM 75 to 300 k</t>
  </si>
  <si>
    <t>WPMV-PM-80</t>
  </si>
  <si>
    <t>(1) Additional Contract Preventive Maintenance Visit for (1) ANRD PMM 600 to 1200 kVA</t>
  </si>
  <si>
    <t>WPMV-VL-200</t>
  </si>
  <si>
    <t>(1) Additional Contract PM Visit 5X8 for (1) Galaxy VL 200kW UPS</t>
  </si>
  <si>
    <t>WPMV-VL-300</t>
  </si>
  <si>
    <t>(1) Additional Contract PM Visit 5X8 for (1) Galaxy VL 300kW UPS</t>
  </si>
  <si>
    <t>WPMV-VL-400</t>
  </si>
  <si>
    <t>(1) Additional Contract PM Visit 5X8 for (1) Galaxy VL 400kW UPS</t>
  </si>
  <si>
    <t>WPMV-VL-500</t>
  </si>
  <si>
    <t>(1) Additional Contract PM Visit 5X8 for (1) Galaxy VL 500kW UPS</t>
  </si>
  <si>
    <t>(1) Additional Contract PM Visit 5X8 for (1) Galaxy VS 10 to 15kW 208V UPS</t>
  </si>
  <si>
    <t>(1) Additional Contract PM Visit 5X8 for (1) Galaxy VS 20 to 25kW UPS</t>
  </si>
  <si>
    <t>(1) Additional Contract PM Visit 5X8 for (1) Galaxy VS 30kW UPS</t>
  </si>
  <si>
    <t>(1) Additional Contract PM Visit 5X8 for (1) Galaxy VS 40kW UPS</t>
  </si>
  <si>
    <t>(1) Additional Contract PM Visit 5X8 for (1) Galaxy VS 50kW 400 or 480V UPS</t>
  </si>
  <si>
    <t>(1) Additional Contract PM Visit 5X8 for (1) Galaxy VS 80 to 100kW UPS</t>
  </si>
  <si>
    <t>WPMV-VS2-A40</t>
  </si>
  <si>
    <t>(1) Additional Contract PM Visit 5X8 for (1) Galaxy VS 10 to 15kW UPS</t>
  </si>
  <si>
    <t>WPMV-VS2-A41</t>
  </si>
  <si>
    <t>(1) Additional Contract PM Visit 5X8 for (1) Galaxy VS 30 to 50kW 208V UPS</t>
  </si>
  <si>
    <t>(1) Additional Contract PM Visit 5X8 for (1) Galaxy VS 60kW UPS</t>
  </si>
  <si>
    <t>WPMV-VS3-A150</t>
  </si>
  <si>
    <t>(1) Additional Contract PM Visit 5X8 for (1) Galaxy VS 100 to 150kW UPS</t>
  </si>
  <si>
    <t>WPMV-VS3-A75</t>
  </si>
  <si>
    <t>(1) Additional Contract PM Visit 5X8 for (1) Galaxy VS 60 to 80kW UPS</t>
  </si>
  <si>
    <t>WPMV5X8-AX-07</t>
  </si>
  <si>
    <t>1 Preventative Maintenance 5x8 for (1) 3.5kW split system unit</t>
  </si>
  <si>
    <t>WPMV7X24-AX-07</t>
  </si>
  <si>
    <t>1 Preventative Maintenance 7x24 for (1) 3.5kW split system unit</t>
  </si>
  <si>
    <t>WQPMV5X8-AX-36</t>
  </si>
  <si>
    <t>Quarterly Preventative Maintenance 5X8 for (1) In Row ACRH 301 series</t>
  </si>
  <si>
    <t>WQPMV7X24-AX-26</t>
  </si>
  <si>
    <t>Quarterly Preventative Maintenance 7X24 for (1) InfraStruXure InRow RC Chilled Water</t>
  </si>
  <si>
    <t>WQPMV7X24-AX-36</t>
  </si>
  <si>
    <t>Quarterly Preventative Maintenance 7X24 for (1) In Row ACRH 301 series</t>
  </si>
  <si>
    <t>(1)Site Inspection Visit for (1) PXC 10 - 25 kVA UPS</t>
  </si>
  <si>
    <t>(1)Site Inspection Visit for (1) PXC 30 - 40 kVA UPS</t>
  </si>
  <si>
    <t>(1)Site Inspection Visit for (1) PXC 50 - 60 kVA UPS</t>
  </si>
  <si>
    <t>(1)Site Inspection Visit for (1) PXC 75 - 80 kVA UPS</t>
  </si>
  <si>
    <t>WSITEINSP-VL-200</t>
  </si>
  <si>
    <t>(1) Site Inspection Visit for (1) Galaxy VL 200kW UPS</t>
  </si>
  <si>
    <t>WSITEINSP-VL-300</t>
  </si>
  <si>
    <t>(1) Site Inspection Visit for (1) Galaxy VL 300kW UPS</t>
  </si>
  <si>
    <t>WSITEINSP-VL-400</t>
  </si>
  <si>
    <t>(1) Site Inspection Visit for (1) Galaxy VL 400kW UPS</t>
  </si>
  <si>
    <t>WSITEINSP-VL-500</t>
  </si>
  <si>
    <t>(1) Site Inspection Visit for (1) Galaxy VL 500kW UPS</t>
  </si>
  <si>
    <t>WSITEINSP-VS1-A15</t>
  </si>
  <si>
    <t>(1) Site Inspection Visit for (1) Galaxy VS 10 to 15kW UPS</t>
  </si>
  <si>
    <t>WSITEINSP-VS1-A25</t>
  </si>
  <si>
    <t>(1) Site Inspection Visit for (1) Galaxy VS 20 to 25kW UPS</t>
  </si>
  <si>
    <t>WSITEINSP-VS1-A30</t>
  </si>
  <si>
    <t>(1) Site Inspection Visit for (1) Galaxy VS 30kW UPS</t>
  </si>
  <si>
    <t>WSITEINSP-VS1-A40</t>
  </si>
  <si>
    <t>(1) Site Inspection Visit for (1) Galaxy VS 40kW UPS</t>
  </si>
  <si>
    <t>WSITEINSP-VS1-A50</t>
  </si>
  <si>
    <t>(1) Site Inspection Visit for (1) Galaxy VS 50kW UPS</t>
  </si>
  <si>
    <t>WSITEINSP-VS2-A100</t>
  </si>
  <si>
    <t>(1) Site Inspection Visit for (1) Galaxy VS 80 to 100kW UPS</t>
  </si>
  <si>
    <t>WSITEINSP-VS2-A40</t>
  </si>
  <si>
    <t>WSITEINSP-VS2-A41</t>
  </si>
  <si>
    <t>WSITEINSP-VS2-A50</t>
  </si>
  <si>
    <t>(1) Site Inspection Visit for (1) Galaxy VS 30 to 50kW UPS</t>
  </si>
  <si>
    <t>WSITEINSP-VS2-A60</t>
  </si>
  <si>
    <t>(1) Site Inspection Visit for (1) Galaxy VS 60kW UPS</t>
  </si>
  <si>
    <t>WSITEINSP-VS3-A150</t>
  </si>
  <si>
    <t>(1) Site Inspection Visit for (1) Galaxy VS 100 to 150kVA UPS</t>
  </si>
  <si>
    <t>WSITEINSP-VS3-A75</t>
  </si>
  <si>
    <t>(1) Site Inspection Visit for (1) Galaxy VS 60 to 80kVA UPS</t>
  </si>
  <si>
    <t>WSITEINSPEC-EZU-15</t>
  </si>
  <si>
    <t>(1) Site Inspection Visit 5X8 for (1) Easy UPS 3S UL 10-15kVA UPS</t>
  </si>
  <si>
    <t>WSITEINSPEC-EZU-20</t>
  </si>
  <si>
    <t>(1) Site Inspection Visit 5X8 for (1) Easy UPS 3S UL 20kVA UPS</t>
  </si>
  <si>
    <t>WSITEINSPEC-EZU-30</t>
  </si>
  <si>
    <t>(1) Site Inspection Visit 5X8 for (1) Easy UPS 3S UL 30kVA UPS</t>
  </si>
  <si>
    <t>WSITEINSPEC-EZU-40</t>
  </si>
  <si>
    <t>(1) Site Inspection Visit 5X8 for (1) Easy UPS 3S UL 40kVA UPS</t>
  </si>
  <si>
    <t>WSITEINSPEC-VX-54</t>
  </si>
  <si>
    <t>(1) Site Inspection Visit 5X8 for (1) Galaxy VX 500 Scalable to 1250kVA UPS</t>
  </si>
  <si>
    <t>WSITEINSPEC-VX-55</t>
  </si>
  <si>
    <t>(1) Site Inspection Visit 5X8 for (1) Galaxy VX 500 Scalable to 1500kVA UPS</t>
  </si>
  <si>
    <t>WSITEINSPEC-VX-78</t>
  </si>
  <si>
    <t>(1) Site Inspection Visit 5X8 for (1) Galaxy VX 750 Scalable to 1250kVA UPS</t>
  </si>
  <si>
    <t>WSITEINSPEC-VX-79</t>
  </si>
  <si>
    <t>(1) Site Inspection Visit 5X8 for (1) Galaxy VX 750 Scalable to 1500kVA UPS</t>
  </si>
  <si>
    <t>WSPMV5X8-AX-36</t>
  </si>
  <si>
    <t>Semi-Annual Preventative Maintenance 5X8 for (1) In Row ACRH 301 series</t>
  </si>
  <si>
    <t>WSPMV7X24-AX-36</t>
  </si>
  <si>
    <t>Semi-Annual Preventative Maintenance 7X24 for In (1) In Row ACRH 301 series</t>
  </si>
  <si>
    <t>WQPMV5X8-UF-45</t>
  </si>
  <si>
    <t>1 Year Quarterly PM 5X8 for 1 DX Unisplit Ceiling or Wall Mount Unit - Model 0341</t>
  </si>
  <si>
    <t>WQPMV5X8-UF-47</t>
  </si>
  <si>
    <t>1 Year Quarterly PM 5X8 for 1 DX Unisplit Ceiling or Wall Mount Unit - Model 0481</t>
  </si>
  <si>
    <t>WSPMV5X8-UF-45</t>
  </si>
  <si>
    <t>1 Year Semi-annual PM 5X8 for 1 DX Unisplit Ceiling or Wall Mount Unit - Model 0341</t>
  </si>
  <si>
    <t>WSPMV5X8-UF-47</t>
  </si>
  <si>
    <t>1 Year Semi-annual PM 5X8 for 1 DX Unisplit Ceiling or Wall Mount Unit - Model 0481</t>
  </si>
  <si>
    <t>WMPRS1-MP2-101</t>
  </si>
  <si>
    <t>Modular Power Revitalization Service 1 X SYPM10KF2, for Symmetra PX2 100kVA Frame</t>
  </si>
  <si>
    <t>WMPRS10-MP2-110</t>
  </si>
  <si>
    <t>Modular Power Revitalization Service 10 X SYPM10KF2, for Symmetra PX2 100kVA Frame</t>
  </si>
  <si>
    <t>WMPRS11-MP2-111</t>
  </si>
  <si>
    <t>Modular Power Revitalization Service 11 X SYPM10KF2, for Symmetra PX2 100kVA Frame</t>
  </si>
  <si>
    <t>WMPRS2-MP2-102</t>
  </si>
  <si>
    <t>Modular Power Revitalization Service 2 X SYPM10KF2, for Symmetra PX2 100kVA Frame</t>
  </si>
  <si>
    <t>WMPRS3-MP2-103</t>
  </si>
  <si>
    <t>Modular Power Revitalization Service 3 X SYPM10KF2, for Symmetra PX2 100kVA Frame</t>
  </si>
  <si>
    <t>WMPRS4-MP2-104</t>
  </si>
  <si>
    <t>Modular Power Revitalization Service 4 X SYPM10KF2, for Symmetra PX2 100kVA Frame</t>
  </si>
  <si>
    <t>WMPRS5-MP2-105</t>
  </si>
  <si>
    <t>Modular Power Revitalization Service 5 X SYPM10KF2, for Symmetra PX2 100kVA Frame</t>
  </si>
  <si>
    <t>WMPRS6-MP2-106</t>
  </si>
  <si>
    <t>Modular Power Revitalization Service 6 X SYPM10KF2, for Symmetra PX2 100kVA Frame</t>
  </si>
  <si>
    <t>WMPRS7-MP2-107</t>
  </si>
  <si>
    <t>Modular Power Revitalization Service 7 X SYPM10KF2, for Symmetra PX2 100kVA Frame</t>
  </si>
  <si>
    <t>WMPRS8-MP2-108</t>
  </si>
  <si>
    <t>Modular Power Revitalization Service 8 X SYPM10KF2, for Symmetra PX2 100kVA Frame</t>
  </si>
  <si>
    <t>WMPRS9-MP2-109</t>
  </si>
  <si>
    <t>Modular Power Revitalization Service 9 X SYPM10KF2, for Symmetra PX2 100kVA Frame</t>
  </si>
  <si>
    <t>WADVPLUS-AX-36</t>
  </si>
  <si>
    <t>(1) Year Advantage Plus Service Plan for (1) In Row ACRH 301 series</t>
  </si>
  <si>
    <t>WADVPLUS-EZU-15</t>
  </si>
  <si>
    <t>(1) Yr Advantage Plus Service Plan for (1) Easy UPS 3S UL 10-15kVA UPS</t>
  </si>
  <si>
    <t>WADVPLUS-EZU-20</t>
  </si>
  <si>
    <t>(1) Yr Advantage Plus Service Plan for (1) Easy UPS 3S UL 20kVA UPS</t>
  </si>
  <si>
    <t>WADVPLUS-EZU-30</t>
  </si>
  <si>
    <t>(1) Yr Advantage Plus Service Plan for (1) Easy UPS 3S UL 30kVA UPS</t>
  </si>
  <si>
    <t>WADVPLUS-EZU-40</t>
  </si>
  <si>
    <t>(1) Yr Advantage Plus Service Plan for (1) Easy UPS 3S UL 40kVA UPS</t>
  </si>
  <si>
    <t>WADVPLUS-PM-50</t>
  </si>
  <si>
    <t>(1) Year Advantage Plus Service Plan for (1) Galaxy RPP 250 or 400 A</t>
  </si>
  <si>
    <t>WADVPLUS-PM-60</t>
  </si>
  <si>
    <t>(1) Year Advantage Plus Service Plan for (1) ANRD PMM 75 to 300 kVA</t>
  </si>
  <si>
    <t>WADVPLUS-PM-80</t>
  </si>
  <si>
    <t>(1) Year Advantage Plus Service Plan for (1) ANRD PMM 600 to 1200 kVA</t>
  </si>
  <si>
    <t>WADVPLUS-VL-200</t>
  </si>
  <si>
    <t>(1) Yr Advantage Plus Service Plan for (1) Galaxy VL 200kW UPS</t>
  </si>
  <si>
    <t>WADVPLUS-VL-300</t>
  </si>
  <si>
    <t>(1) Yr Advantage Plus Service Plan for (1) Galaxy VL 300kW UPS</t>
  </si>
  <si>
    <t>WADVPLUS-VL-400</t>
  </si>
  <si>
    <t>(1) Yr Advantage Plus Service Plan for (1) Galaxy VL 400kW UPS</t>
  </si>
  <si>
    <t>WADVPLUS-VL-500</t>
  </si>
  <si>
    <t>(1) Yr Advantage Plus Service Plan for (1) Galaxy VL 500kW UPS</t>
  </si>
  <si>
    <t>(1) Yr Advantage Plus Service Plan for (1) Galaxy VS 10 to 15kW 208V UPS</t>
  </si>
  <si>
    <t>(1) Yr Advantage Plus Service Plan for (1) Galaxy VS 20 to 25kW UPS</t>
  </si>
  <si>
    <t>(1) Yr Advantage Plus Service Plan for (1) Galaxy VS 30kW UPS</t>
  </si>
  <si>
    <t>(1) Yr Advantage Plus Service Plan for (1) Galaxy VS 40kW UPS</t>
  </si>
  <si>
    <t>(1) Yr Advantage Plus Service Plan for (1) Galaxy VS 50kW 400 or 480V UPS</t>
  </si>
  <si>
    <t>WADVPLUS-VS2-A40</t>
  </si>
  <si>
    <t>(1) Yr Advantage Plus Service Plan for (1) Galaxy VS 10 to 15kW UPS</t>
  </si>
  <si>
    <t>WADVPLUS-VS2-A41</t>
  </si>
  <si>
    <t>WADVPLUS-VS3-A150</t>
  </si>
  <si>
    <t>(1) Yr Advantage Plus Service Plan for (1) Galaxy VS 100 to 150kVA UPS</t>
  </si>
  <si>
    <t>WADVPLUS-VS3-A75</t>
  </si>
  <si>
    <t>(1) Yr Advantage Plus Service Plan for (1) Galaxy VS 60 to 80kVA UPS</t>
  </si>
  <si>
    <t>WADVPRIME-AX-36</t>
  </si>
  <si>
    <t>(1) Year Advantage Prime Service Plan for (1) In Row ACRH 301 series</t>
  </si>
  <si>
    <t>WADVPRIME-EZU-15</t>
  </si>
  <si>
    <t>(1) Yr Advantage Prime Service Plan for (1) Easy UPS 3S UL 10-15kVA UPS</t>
  </si>
  <si>
    <t>WADVPRIME-EZU-20</t>
  </si>
  <si>
    <t>(1) Yr Advantage Prime Service Plan for (1) Easy UPS 3S UL 20kVA UPS</t>
  </si>
  <si>
    <t>WADVPRIME-EZU-30</t>
  </si>
  <si>
    <t>(1) Yr Advantage Prime Service Plan for (1) Easy UPS 3S UL 30kVA UPS</t>
  </si>
  <si>
    <t>WADVPRIME-EZU-40</t>
  </si>
  <si>
    <t>(1) Yr Advantage Prime Service Plan for (1) Easy UPS 3S UL 40kVA UPS</t>
  </si>
  <si>
    <t>WADVPRIME-PM-50</t>
  </si>
  <si>
    <t>(1) Year Advantage Prime Service Plan for (1) Galaxy RPP 250 or 400 A</t>
  </si>
  <si>
    <t>WADVPRIME-PM-60</t>
  </si>
  <si>
    <t>(1) Year Advantage Prime Service Plan for (1) ANRD PMM 75 to 300 kVA</t>
  </si>
  <si>
    <t>WADVPRIME-PM-80</t>
  </si>
  <si>
    <t>(1) Year Advantage Prime Service Plan for (1) ANRD PMM 600 to 1200 kVA</t>
  </si>
  <si>
    <t>WADVPRIME-UF-47</t>
  </si>
  <si>
    <t>1 Year Advantage Prime Service Plan for 1 DX Unisplit Ceiling or Wall Mount Unit - Model 0481</t>
  </si>
  <si>
    <t>WADVPRIME-VL-200</t>
  </si>
  <si>
    <t>(1) Yr Advantage Prime Service Plan for (1) Galaxy VL 200kW UPS</t>
  </si>
  <si>
    <t>WADVPRIME-VL-300</t>
  </si>
  <si>
    <t>(1) Yr Advantage Prime Service Plan for (1) Galaxy VL 300kW UPS</t>
  </si>
  <si>
    <t>WADVPRIME-VL-400</t>
  </si>
  <si>
    <t>(1) Yr Advantage Prime Service Plan for (1) Galaxy VL 400kW UPS</t>
  </si>
  <si>
    <t>WADVPRIME-VL-500</t>
  </si>
  <si>
    <t>(1) Yr Advantage Prime Service Plan for (1) Galaxy VL 500kW UPS</t>
  </si>
  <si>
    <t>(1) Yr Advantage Prime Service Plan for (1) Galaxy VS 20 to 25kW UPS</t>
  </si>
  <si>
    <t>(1) Yr Advantage Prime Service Plan for (1) Galaxy VS 30kW UPS</t>
  </si>
  <si>
    <t>(1) Yr Advantage Prime Service Plan for (1) Galaxy VS 40kW UPS</t>
  </si>
  <si>
    <t>(1) Yr Advantage Prime Service Plan for (1) Galaxy VS 50kW 400 or 480V UPS</t>
  </si>
  <si>
    <t>WADVPRIME-VS2-A40</t>
  </si>
  <si>
    <t>(1) Yr Advantage Prime Service Plan for (1) Galaxy VS 10 to 15kW UPS</t>
  </si>
  <si>
    <t>WADVPRIME-VS2-A41</t>
  </si>
  <si>
    <t>WADVPRIME-VS3-A150</t>
  </si>
  <si>
    <t>(1) Yr Advantage Prime Service Plan for (1) Galaxy VS 100 to 150kVA UPS</t>
  </si>
  <si>
    <t>WADVPRIME-VS3-A75</t>
  </si>
  <si>
    <t>(1) Yr Advantage Prime Service Plan for (1) Galaxy VS 60 to 80kVA UPS</t>
  </si>
  <si>
    <t>WCOOLUP-AX-14</t>
  </si>
  <si>
    <t>2 Year Cool Upgrade for (1) InfraStruXure InRow SC</t>
  </si>
  <si>
    <t>WCOOLUP-AX-15</t>
  </si>
  <si>
    <t>2 Year Cool Upgrade for (1) In Row ACRD Half Rack 10KW</t>
  </si>
  <si>
    <t>WCOOLUP-AX-22</t>
  </si>
  <si>
    <t>2 Year Cool Upgrade for (1) InfraStruXure InRow RP Chilled Water</t>
  </si>
  <si>
    <t>WCOOLUP-AX-26</t>
  </si>
  <si>
    <t>2 Year Cool Upgrade for (1) InfraStruXure InRow RC Chilled Water</t>
  </si>
  <si>
    <t>WCOOLUP-AX-34</t>
  </si>
  <si>
    <t>2 Year Cool Upgrade for (1) In Row ACRD 300 and 301 Series</t>
  </si>
  <si>
    <t>WCOOLUP-AX-36</t>
  </si>
  <si>
    <t>2 Year Cool Upgrade for (1) In Row ACRH 301 series</t>
  </si>
  <si>
    <t>WCOOLUP-AX-41</t>
  </si>
  <si>
    <t>2 Year Cool Upgrade for (1) InfraStruXure InRow 600mm DX Air Cooled</t>
  </si>
  <si>
    <t>WCOOLUP-AX-70</t>
  </si>
  <si>
    <t>2 Year Cool Upgrade for (1) R134A Pumped Refrigerant Distribution Unit (RDU)</t>
  </si>
  <si>
    <t>WCOOLUP-AX-73</t>
  </si>
  <si>
    <t>2 Year Cool Upgrade for (1) R134A Pumped Refrigerant InRow Unit (ACOA or ACRA)</t>
  </si>
  <si>
    <t>WCOOLUP-UF-21</t>
  </si>
  <si>
    <t>2 Year Cool Upgrade forCW LE Model 0600 thru 1400</t>
  </si>
  <si>
    <t>WCOOLUP-UF-22</t>
  </si>
  <si>
    <t>2 Year Cool Upgrade for CW LE Model 1700 thru 2900</t>
  </si>
  <si>
    <t>WCOOLUP-UF-23</t>
  </si>
  <si>
    <t>2 Year Cool Upgrade for1 CW LE Model 3400 thru 4600</t>
  </si>
  <si>
    <t>WCOOLUP-UF-24</t>
  </si>
  <si>
    <t>2 Year Cool Upgrade for 1 CW LE Model 4800 thru 5300</t>
  </si>
  <si>
    <t>WCOOLUP-UF-31</t>
  </si>
  <si>
    <t>2 Year Cool Upgrade for1 DX LE Model 0511 thru 0611</t>
  </si>
  <si>
    <t>WCOOLUP-UF-32</t>
  </si>
  <si>
    <t>2 Year Cool Upgrade for1 DX LE Model 0721 thru 0921</t>
  </si>
  <si>
    <t>WCOOLUP-UF-33</t>
  </si>
  <si>
    <t>2 Year Cool Upgrade for1 DX LE Model 1422 thru 1822</t>
  </si>
  <si>
    <t>WCOOLUP-UF-34</t>
  </si>
  <si>
    <t>2 Year Cool Upgrade for1 DX LE Max Model 2222 thru 3342</t>
  </si>
  <si>
    <t>(1) Preventive Maintenance Service for (7) Cabinets Li-Ion Battery solution</t>
  </si>
  <si>
    <t>WOE1YR-AE-25</t>
  </si>
  <si>
    <t>(1) Year On-Site Warranty Extension Service for (1) IAEC25 250Kw Cooling Unit</t>
  </si>
  <si>
    <t>WOE1YR-AE-50</t>
  </si>
  <si>
    <t>(1) Year On-Site Warranty Extension Service for (1) IAEC50 500Kw Cooling Unit</t>
  </si>
  <si>
    <t>WOE1YR-AX-14</t>
  </si>
  <si>
    <t>1 Year On-Site Warranty Extension for (1) InfraStruXure InRow SC</t>
  </si>
  <si>
    <t>WOE1YR-AX-15</t>
  </si>
  <si>
    <t>1 Year On-Site Warranty Extension for (1) In Row ACRD Half Rack 10KW</t>
  </si>
  <si>
    <t>WOE1YR-AX-22</t>
  </si>
  <si>
    <t>1 Year On-Site Warranty Extension for (1) InfraStruXure InRow RP Chilled Water</t>
  </si>
  <si>
    <t>WOE1YR-AX-25</t>
  </si>
  <si>
    <t>1 Year On-Site Warranty Extension for (1) InfraStruXure InRoom Chilled Water 28-87kw</t>
  </si>
  <si>
    <t>WOE1YR-AX-26</t>
  </si>
  <si>
    <t>1 Year On-Site Warranty Extension for (1) InfraStruXure InRow RC Chilled Water</t>
  </si>
  <si>
    <t>WOE1YR-AX-27</t>
  </si>
  <si>
    <t>1 Year On-Site Warranty Extension for (1) InRoom Chilled Water 87kw</t>
  </si>
  <si>
    <t>WOE1YR-AX-33</t>
  </si>
  <si>
    <t>1 Year On-Site Warranty Extension for (1) InRoom DX 0-27kw</t>
  </si>
  <si>
    <t>WOE1YR-AX-34</t>
  </si>
  <si>
    <t>1 Year On-Site Warranty Extension for (1) In Row ACRD 300 and 301 Series</t>
  </si>
  <si>
    <t>WOE1YR-AX-35</t>
  </si>
  <si>
    <t>1 Year On-Site Warranty Extension for (1) InRoom DX 28-35kw</t>
  </si>
  <si>
    <t>WOE1YR-AX-36</t>
  </si>
  <si>
    <t>1 Year On-Site Warranty Extension for (1) In Row ACRH 301 series</t>
  </si>
  <si>
    <t>WOE1YR-AX-37</t>
  </si>
  <si>
    <t>1 Year On-Site Warranty Extension for (1) InRoom DX 36-61kw</t>
  </si>
  <si>
    <t>WOE1YR-AX-39</t>
  </si>
  <si>
    <t>1 Year On-Site Warranty Extension for (1) InRoom DX 62-86kw</t>
  </si>
  <si>
    <t>WOE1YR-AX-41</t>
  </si>
  <si>
    <t>1 Year On-Site Warranty Extension for (1) InfraStruXure InRow 600mm DX Air Cooled</t>
  </si>
  <si>
    <t>WOE1YR-E7-50</t>
  </si>
  <si>
    <t>(1) Year On-Site Warranty Extension for (1) EPS 7000 300 to 500 kVA UPS</t>
  </si>
  <si>
    <t>WOE1YR-E8-10</t>
  </si>
  <si>
    <t>(1) Year On-Site Warranty Extension for (1) EPS 8000 1000 kVA UPS</t>
  </si>
  <si>
    <t>WOE1YR-E8-11</t>
  </si>
  <si>
    <t>(1) Year On-Site Warranty Extension for (1) EPS 8000 1100 to 1125 kVA UPS</t>
  </si>
  <si>
    <t>WOE1YR-E8-62</t>
  </si>
  <si>
    <t>(1) Year On-Site Warranty Extension for (1) EPS 8000 555 kVA UPS</t>
  </si>
  <si>
    <t>WOE1YR-E8-80</t>
  </si>
  <si>
    <t>(1) Year On-Site Warranty Extension for (1) EPS 8000 625 to 800 kVA UPS</t>
  </si>
  <si>
    <t>WOE1YR-EZU-15</t>
  </si>
  <si>
    <t>1 Year On-Site Warranty Ext for (1) Easy UPS 3S UL 10-15kVA UPS</t>
  </si>
  <si>
    <t>WOE1YR-EZU-20</t>
  </si>
  <si>
    <t>1 Year On-Site Warranty Ext for (1) Easy UPS 3S UL 20kVA UPS</t>
  </si>
  <si>
    <t>WOE1YR-EZU-30</t>
  </si>
  <si>
    <t>1 Year On-Site Warranty Ext for (1) Easy UPS 3S UL 30kVA UPS</t>
  </si>
  <si>
    <t>WOE1YR-EZU-40</t>
  </si>
  <si>
    <t>1 Year On-Site Warranty Ext for (1) Easy UPS 3S UL 40kVA UPS</t>
  </si>
  <si>
    <t>WOE1YR-G3-21</t>
  </si>
  <si>
    <t>1 Year On-Site Warranty Extension for (1) Galaxy 3500 or SUVT 10-15 kVA UPS</t>
  </si>
  <si>
    <t>WOE1YR-G3-22</t>
  </si>
  <si>
    <t>1 Year On-Site Warranty Extension for (1) Galaxy 3500 or SUVT 20 kVA UPS</t>
  </si>
  <si>
    <t>WOE1YR-G3-23</t>
  </si>
  <si>
    <t>1 Year On-Site Warranty Extension for (1) Galaxy 3500 or SUVT 30 kVA UPS</t>
  </si>
  <si>
    <t>WOE1YR-G3-24</t>
  </si>
  <si>
    <t>1 Year On-Site Warranty Extension for (1) Galaxy 3500 or SUVT 40 kVA UPS</t>
  </si>
  <si>
    <t>WOE1YR-G3-28</t>
  </si>
  <si>
    <t>1 Year On-Site Warranty Extension for (1) Galaxy 3500 or SUVT 80 kVA UPS</t>
  </si>
  <si>
    <t>WOE1YR-G3-31</t>
  </si>
  <si>
    <t>(1) Year On-Site Warranty Extension for Galaxy 3000 20 to 30kVA UPS</t>
  </si>
  <si>
    <t>WOE1YR-G4-50</t>
  </si>
  <si>
    <t>(1) Year On-Site Warranty Extension for Galaxy 4000 40 to 50kVA UPS</t>
  </si>
  <si>
    <t>WOE1YR-G4-75</t>
  </si>
  <si>
    <t>(1) Year On-Site Warranty Extension for Galaxy 4000 65 to 75kVA UPS</t>
  </si>
  <si>
    <t>WOE1YR-G5-13</t>
  </si>
  <si>
    <t>(1) Year On-Site Warranty Extension for Galaxy 5000/5500 100-130kVA</t>
  </si>
  <si>
    <t>WOE1YR-G5-81</t>
  </si>
  <si>
    <t>(1) Year On-Site Warranty Extension for Galaxy 5000/5500 41 - 80kVA</t>
  </si>
  <si>
    <t>WOE1YR-GP-12</t>
  </si>
  <si>
    <t>(1) Year On-Site Warranty Extension for (1) Galaxy PW or PWI 80 to 130 kVA UPS</t>
  </si>
  <si>
    <t>WOE1YR-GP-15</t>
  </si>
  <si>
    <t>(1) Year On-Site Warranty Extension for (1) Galaxy PW 150 or 180 or PWI 160 kVA UPS</t>
  </si>
  <si>
    <t>WOE1YR-GP-20</t>
  </si>
  <si>
    <t>(1) Year On-Site Warranty Extension for (1) Galaxy PW 160 or 200 or PWI 200 kVA UPS</t>
  </si>
  <si>
    <t>WOE1YR-GP-22</t>
  </si>
  <si>
    <t>(1) Year On-Site Warranty Extension for (1) Galaxy PW 225 kVA UPS</t>
  </si>
  <si>
    <t>WOE1YR-GT-100</t>
  </si>
  <si>
    <t>(1) Year On-Site Warranty Extension for (1) PXC 100 kVA UPS</t>
  </si>
  <si>
    <t>WOE1YR-GT-20</t>
  </si>
  <si>
    <t>(1) Year On-Site Warranty Extension for (1) PXC 10 - 25 kVA UPS</t>
  </si>
  <si>
    <t>WOE1YR-GT-40</t>
  </si>
  <si>
    <t>(1) Year On-Site Warranty Extension for (1) PXC 30 - 40 kVA UPS</t>
  </si>
  <si>
    <t>WOE1YR-GT-60</t>
  </si>
  <si>
    <t>(1) Year On-Site Warranty Extension for (1) PXC 50 - 60 kVA UPS</t>
  </si>
  <si>
    <t>WOE1YR-GT-80</t>
  </si>
  <si>
    <t>(1) Year On-Site Warranty Extension for (1) PXC 75 - 80 kVA UPS</t>
  </si>
  <si>
    <t>WOE1YR-LB-E1</t>
  </si>
  <si>
    <t>(1) Yr On-Site Warranty Ext for 1 rack Type E Li-Ion Battery solution</t>
  </si>
  <si>
    <t>WOE1YR-LB-E2</t>
  </si>
  <si>
    <t>(1) Yr On-Site Warranty Ext for 2 rack Type E Li-Ion Battery solution</t>
  </si>
  <si>
    <t>WOE1YR-LB-E3</t>
  </si>
  <si>
    <t>(1) Yr On-Site Warranty Ext for 3 rack Type E Li-Ion Battery solution</t>
  </si>
  <si>
    <t>WOE1YR-LB-E4</t>
  </si>
  <si>
    <t>(1) Yr On-Site Warranty Ext for 4 rack Type E Li-Ion Battery solution</t>
  </si>
  <si>
    <t>WOE1YR-LB-E5</t>
  </si>
  <si>
    <t>(1) Yr On-Site Warranty Ext for 5 rack Type E Li-Ion Battery solution</t>
  </si>
  <si>
    <t>WOE1YR-LB-E6</t>
  </si>
  <si>
    <t>(1) Yr On-Site Warranty Ext for 6 rack Type E Li-Ion Battery solution</t>
  </si>
  <si>
    <t>WOE1YR-LB-E7</t>
  </si>
  <si>
    <t>(1) Yr On-Site Warranty Ext for 7 rack Type E Li-Ion Battery solution</t>
  </si>
  <si>
    <t>WOE1YR-LB-E8</t>
  </si>
  <si>
    <t>(1) Yr On-Site Warranty Ext for 8 rack Type E Li-Ion Battery solution</t>
  </si>
  <si>
    <t>WOE1YR-LB-G1</t>
  </si>
  <si>
    <t>(1) Yr On-Site Warranty Ext for 1 rack Type G Li-Ion Battery solution</t>
  </si>
  <si>
    <t>WOE1YR-LB-G2</t>
  </si>
  <si>
    <t>(1) Yr On-Site Warranty Ext for 2 rack Type G Li-Ion Battery solution</t>
  </si>
  <si>
    <t>WOE1YR-LB-G3</t>
  </si>
  <si>
    <t>(1) Yr On-Site Warranty Ext for 3 rack Type G Li-Ion Battery solution</t>
  </si>
  <si>
    <t>WOE1YR-LB-G4</t>
  </si>
  <si>
    <t>(1) Yr On-Site Warranty Ext for 4 rack Type G Li-Ion Battery solution</t>
  </si>
  <si>
    <t>WOE1YR-LB-G5</t>
  </si>
  <si>
    <t>(1) Yr On-Site Warranty Ext for 5 rack Type G Li-Ion Battery solution</t>
  </si>
  <si>
    <t>WOE1YR-LB-G6</t>
  </si>
  <si>
    <t>(1) Yr On-Site Warranty Ext for 6 rack Type G Li-Ion Battery solution</t>
  </si>
  <si>
    <t>WOE1YR-LB-G7</t>
  </si>
  <si>
    <t>(1) Yr On-Site Warranty Ext for 7 rack Type G Li-Ion Battery solution</t>
  </si>
  <si>
    <t>WOE1YR-LB-G8</t>
  </si>
  <si>
    <t>(1) Yr On-Site Warranty Ext for 8 rack Type G Li-Ion Battery solution</t>
  </si>
  <si>
    <t>WOE1YR-LB-O10</t>
  </si>
  <si>
    <t>(1) Yr On-Site Warranty Ext for 10 rack Type O Li-Ion Battery solution</t>
  </si>
  <si>
    <t>WOE1YR-LB-O12</t>
  </si>
  <si>
    <t>(1) Yr On-Site Warranty Ext for 12 rack Type O Li-Ion Battery solution</t>
  </si>
  <si>
    <t>WOE1YR-LB-O14</t>
  </si>
  <si>
    <t>(1) Yr On-Site Warranty Ext for 14 rack Type O Li-Ion Battery solution</t>
  </si>
  <si>
    <t>WOE1YR-LB-O16</t>
  </si>
  <si>
    <t>(1) Yr On-Site Warranty Ext for 16 rack Type O Li-Ion Battery solution</t>
  </si>
  <si>
    <t>WOE1YR-LB-O2</t>
  </si>
  <si>
    <t>(1) Yr On-Site Warranty Ext for 2 rack Type O Li-Ion Battery solution</t>
  </si>
  <si>
    <t>WOE1YR-LB-O4</t>
  </si>
  <si>
    <t>(1) Yr On-Site Warranty Ext for 4 rack Type O Li-Ion Battery solution</t>
  </si>
  <si>
    <t>WOE1YR-LB-O6</t>
  </si>
  <si>
    <t>(1) Yr On-Site Warranty Ext for 6 rack Type O Li-Ion Battery solution</t>
  </si>
  <si>
    <t>WOE1YR-LB-O8</t>
  </si>
  <si>
    <t>(1) Yr On-Site Warranty Ext for 8 rack Type O Li-Ion Battery solution</t>
  </si>
  <si>
    <t>WOE1YR-LB-S10</t>
  </si>
  <si>
    <t>(1) Yr On-Site Warranty Ext for 10 rack Type S Li-Ion Battery solution</t>
  </si>
  <si>
    <t>WOE1YR-LB-S12</t>
  </si>
  <si>
    <t>(1) Yr On-Site Warranty Ext for 12 rack Type S Li-Ion Battery solution</t>
  </si>
  <si>
    <t>WOE1YR-LB-S14</t>
  </si>
  <si>
    <t>(1) Yr On-Site Warranty Ext for 14 rack Type S Li-Ion Battery solution</t>
  </si>
  <si>
    <t>WOE1YR-LB-S16</t>
  </si>
  <si>
    <t>(1) Yr On-Site Warranty Ext for 16 rack Type S Li-Ion Battery solution</t>
  </si>
  <si>
    <t>WOE1YR-LB-S4</t>
  </si>
  <si>
    <t>(1) Yr On-Site Warranty Ext for 4 rack Type S Li-Ion Battery solution</t>
  </si>
  <si>
    <t>WOE1YR-LB-S6</t>
  </si>
  <si>
    <t>(1) Yr On-Site Warranty Ext for 6 rack Type S Li-Ion Battery solution</t>
  </si>
  <si>
    <t>WOE1YR-LB-S8</t>
  </si>
  <si>
    <t>(1) Yr On-Site Warranty Ext for 8 rack Type S Li-Ion Battery solution</t>
  </si>
  <si>
    <t>WOE1YR-MW-09</t>
  </si>
  <si>
    <t>(1) Year On-Site Warranty Extension for (1) Symmetra MW 400kVA</t>
  </si>
  <si>
    <t>WOE1YR-MW-10</t>
  </si>
  <si>
    <t>(1) Year On-Site Warranty Extension for (1) Symmetra MW 600kVA</t>
  </si>
  <si>
    <t>WOE1YR-MW-11</t>
  </si>
  <si>
    <t>(1) Year On-Site Warranty Extension for (1) Symmetra MW 800kVA</t>
  </si>
  <si>
    <t>WOE1YR-MW-12</t>
  </si>
  <si>
    <t>(1) Year On-Site Warranty Extension for (1) Symmetra MW 1000kVA</t>
  </si>
  <si>
    <t>WOE1YR-MW-13</t>
  </si>
  <si>
    <t>(1) Year On-Site Warranty Extension for (1) Symmetra MW 1200kVA</t>
  </si>
  <si>
    <t>WOE1YR-MW-14</t>
  </si>
  <si>
    <t>(1) Year On-Site Warranty Extension for (1) Symmetra MW 1400kVA</t>
  </si>
  <si>
    <t>WOE1YR-MW-15</t>
  </si>
  <si>
    <t>(1) Year On-Site Warranty Extension for (1) Symmetra MW 1600kVA</t>
  </si>
  <si>
    <t>WOE1YR-NX-81</t>
  </si>
  <si>
    <t>1 Yr NBD Response On-Site Warranty Extension for (1) SY 100 to 250 kVA UPS, (2) XR Frames and PDU</t>
  </si>
  <si>
    <t>WOE1YR-NX-82</t>
  </si>
  <si>
    <t>1 Yr NBD Response On-Site Warranty Extension for (1) SY 200 kVA UPS, (2) XR Frames and PDU</t>
  </si>
  <si>
    <t>WOE1YR-NX-83</t>
  </si>
  <si>
    <t>1 Year On-Site Warranty Extension for (1) External Battery Frame for Symmetra 250/500kW</t>
  </si>
  <si>
    <t>WOE1YR-NX-84</t>
  </si>
  <si>
    <t>1 Yr NBD Response On-Site Warranty Extension for (1) SY 250 kVA UPS, (2) XR Frames and PDU</t>
  </si>
  <si>
    <t>WOE1YR-NX-85</t>
  </si>
  <si>
    <t>1 Yr NBD Response On-Site Warranty Extension for (1) SY 300 kVA UPS, (4) XR Frames and PDU</t>
  </si>
  <si>
    <t>WOE1YR-NX-86</t>
  </si>
  <si>
    <t>1 Yr NBD Response On-Site Warranty Extension for (1) SY 400 kVA UPS, (4) XR Frames and PDU</t>
  </si>
  <si>
    <t>WOE1YR-NX-87</t>
  </si>
  <si>
    <t>1 Yr NBD Response On-Site Warranty Extension for (1) SY 500kVA UPS, (4) XR Frames and PDU</t>
  </si>
  <si>
    <t>WOE1YR-PD-20</t>
  </si>
  <si>
    <t>1 Year Onsite Warranty Extension for (1) 5U Rack Distribution Panel</t>
  </si>
  <si>
    <t>WOE1YR-PD-30</t>
  </si>
  <si>
    <t>1 Year Onsite Warranty Extension for (1) 1/2 Rack Remote Power Panel</t>
  </si>
  <si>
    <t>WOE1YR-PD-50</t>
  </si>
  <si>
    <t>(1) Year On-Site Warranty Extension for (1) InfraStruxure 60 kVA or 150 kVA PDU</t>
  </si>
  <si>
    <t>WOE1YR-PM-30</t>
  </si>
  <si>
    <t>(1) Year On-Site Warranty Extension for (1) PMM 30 to 300 Amp</t>
  </si>
  <si>
    <t>WOE1YR-PM-40</t>
  </si>
  <si>
    <t>(1) Year On-Site Warranty Extension for (1) PMM 400 or 500</t>
  </si>
  <si>
    <t>WOE1YR-PM-50</t>
  </si>
  <si>
    <t>1 Year On-Site Warranty Extension for (1) Galaxy RPP 250 or 400 A</t>
  </si>
  <si>
    <t>WOE1YR-PM-60</t>
  </si>
  <si>
    <t>(1) Year On-Site Warranty Extension for (1) ANRD PMM 75 to 300 kVA</t>
  </si>
  <si>
    <t>WOE1YR-PM-80</t>
  </si>
  <si>
    <t>(1) Year On-Site Warranty Extension for (1) ANRD PMM 600 to 1200 kVA</t>
  </si>
  <si>
    <t>WOE1YR-PX-21</t>
  </si>
  <si>
    <t>(1) Year On-Site Warranty Extension for (1) Symmetra PX UPS 10kVA 40 and/or PDU</t>
  </si>
  <si>
    <t>WOE1YR-PX-22</t>
  </si>
  <si>
    <t>(1) Year On-Site Warranty Extension for (1) Symmetra PX UPS 20kVA 40 and/or PDU</t>
  </si>
  <si>
    <t>WOE1YR-PX-23</t>
  </si>
  <si>
    <t>(1) Year On-Site Warranty Extension for (1) Symmetra PX UPS 30kVA 40 and/or PDU</t>
  </si>
  <si>
    <t>WOE1YR-PX-24</t>
  </si>
  <si>
    <t>(1) Year On-Site Warranty Extension for (1) Symmetra PX UPS 40kVA 40 and/or PDU</t>
  </si>
  <si>
    <t>WOE1YR-PX-31</t>
  </si>
  <si>
    <t>(1) Year On-Site Warranty Extension (1) Symmetra PX UPS 10kVA 80 or 100 frame and/or PDU</t>
  </si>
  <si>
    <t>WOE1YR-PX-32</t>
  </si>
  <si>
    <t>(1) Year On-Site Warranty Extension for (1) Symmetra PX UPS 20kVA 80 or 100 frame and/or PDU</t>
  </si>
  <si>
    <t>WOE1YR-PX-33</t>
  </si>
  <si>
    <t>(1) Year On-Site Warranty Extension for (1) Symmetra PX UPS 30kVA 80 or 100 frame and/or PDU</t>
  </si>
  <si>
    <t>WOE1YR-PX-34</t>
  </si>
  <si>
    <t>(1) Year On-Site Warranty Extension for (1) Symmetra PX UPS 40kVA 80 or 100 frame and/or PDU</t>
  </si>
  <si>
    <t>WOE1YR-PX-35</t>
  </si>
  <si>
    <t>(1) Year On-Site Warranty Extension for (1) Symmetra PX UPS 50kVA 80 or 100 frame and/or PDU</t>
  </si>
  <si>
    <t>WOE1YR-PX-36</t>
  </si>
  <si>
    <t>(1) Year On-Site Warranty Extension for (1) Symmetra PX UPS 60kVA 80 or 100 frame and/or PDU</t>
  </si>
  <si>
    <t>WOE1YR-PX-37</t>
  </si>
  <si>
    <t>(1) Year On-Site Warranty Extension for (1) Symmetra PX UPS 70kVA 80 or 100 frame and/or PDU</t>
  </si>
  <si>
    <t>WOE1YR-PX-38</t>
  </si>
  <si>
    <t>(1) Year On-Site Warranty Extension for (1) Symmetra PX UPS 80kVA 80 or 100 frame and/or PDU</t>
  </si>
  <si>
    <t>WOE1YR-PX-39</t>
  </si>
  <si>
    <t>(1) Year On-Site Warranty Extension for (1) Symmetra PX UPS 90kVA 100 and/or PDU</t>
  </si>
  <si>
    <t>WOE1YR-PX-40</t>
  </si>
  <si>
    <t>(1) Year On-Site Warranty Extension for (1) PX RDP</t>
  </si>
  <si>
    <t>WOE1YR-PX-41</t>
  </si>
  <si>
    <t>(1) Year On-Site Warranty Extension for (1) Symmetra PX UPS 100kVA 100 and/or PDU</t>
  </si>
  <si>
    <t>WOE1YR-PX-72</t>
  </si>
  <si>
    <t>1 Year Onsite Warranty Extension for Symmetra PX 64kW with PDU/XR</t>
  </si>
  <si>
    <t>WOE1YR-UF-21</t>
  </si>
  <si>
    <t>1 Year On Site Warranty Ext. forCW LE Model 0600 thru 1400</t>
  </si>
  <si>
    <t>WOE1YR-UF-22</t>
  </si>
  <si>
    <t>1 Year On Site Warranty Ext. for CW LE Model 1700 thru 2900</t>
  </si>
  <si>
    <t>WOE1YR-UF-23</t>
  </si>
  <si>
    <t>1 Year On Site Warranty Ext. for1 CW LE Model 3400 thru 4600</t>
  </si>
  <si>
    <t>WOE1YR-UF-24</t>
  </si>
  <si>
    <t>1 Year On Site Warranty Ext. for 1 CW LE Model 4800 thru 5300</t>
  </si>
  <si>
    <t>WOE1YR-UF-31</t>
  </si>
  <si>
    <t>1 Year On Site Warranty Ext. for1 DX LE Model 0511 thru 0611</t>
  </si>
  <si>
    <t>WOE1YR-UF-32</t>
  </si>
  <si>
    <t>1 Year On Site Warranty Ext. for1 DX LE Model 0721 thru 0921</t>
  </si>
  <si>
    <t>WOE1YR-UF-33</t>
  </si>
  <si>
    <t>1 Year On Site Warranty Ext. for1 DX LE Model 1422 thru 1822</t>
  </si>
  <si>
    <t>WOE1YR-UF-34</t>
  </si>
  <si>
    <t>1 Year On Site Warranty Ext. for1 DX LE Max Model 2222 thru 3342</t>
  </si>
  <si>
    <t>WOE1YR-UF-45</t>
  </si>
  <si>
    <t>1 Year On Site Warranty Ext. for 1 DX Unisplit Ceiling or Wall Mount Unit - Model 0341</t>
  </si>
  <si>
    <t>WOE1YR-UF-47</t>
  </si>
  <si>
    <t>1 Year On Site Warranty Ext. for 1 DX Unisplit Ceiling or Wall Mount Unit - Model 0481</t>
  </si>
  <si>
    <t>WOE1YR-VL-200</t>
  </si>
  <si>
    <t>1 Year On-Site Warranty Ext for (1) Galaxy VL 200kW UPS</t>
  </si>
  <si>
    <t>WOE1YR-VL-300</t>
  </si>
  <si>
    <t>1 Year On-Site Warranty Ext for (1) Galaxy VL 300kW UPS</t>
  </si>
  <si>
    <t>WOE1YR-VL-400</t>
  </si>
  <si>
    <t>1 Year On-Site Warranty Ext for (1) Galaxy VL 400kW UPS</t>
  </si>
  <si>
    <t>WOE1YR-VL-500</t>
  </si>
  <si>
    <t>1 Year On-Site Warranty Ext for (1) Galaxy VL 500kW UPS</t>
  </si>
  <si>
    <t>WOE1YR-VM-18</t>
  </si>
  <si>
    <t>1 Yr On-Site Warranty Ext for (1) Galaxy VM 160 to 181kVA UPS, Single or Parallel Configuration</t>
  </si>
  <si>
    <t>WOE1YR-VM-24</t>
  </si>
  <si>
    <t>1 Yr On-Site Warranty Ext for (1) Galaxy VM Narrow Modular Batt Frame with up to 24 Batteries</t>
  </si>
  <si>
    <t>WOE1YR-VM-25</t>
  </si>
  <si>
    <t>1 Yr On-Site Warranty Ext for (1) Galaxy VM 200 to 226kVA UPS, Single or Parallel Configuration</t>
  </si>
  <si>
    <t>WOE1YR-VM-48</t>
  </si>
  <si>
    <t>1 Yr On-Site Warranty Ext for (1) Galaxy VM Wide Modular Batt Frame with up to 48 batteries</t>
  </si>
  <si>
    <t>WOE1YR-VS1-A15</t>
  </si>
  <si>
    <t>1 Year On-Site Warranty Ext for (1) Galaxy VS 10 to 15kW 208V UPS</t>
  </si>
  <si>
    <t>WOE1YR-VS1-A25</t>
  </si>
  <si>
    <t>1 Year On-Site Warranty Ext for (1) Galaxy VS 20 to 25kW UPS</t>
  </si>
  <si>
    <t>WOE1YR-VS1-A30</t>
  </si>
  <si>
    <t>1 Year On-Site Warranty Ext for (1) Galaxy VS 30kW UPS</t>
  </si>
  <si>
    <t>WOE1YR-VS1-A40</t>
  </si>
  <si>
    <t>1 Year On-Site Warranty Ext for (1) Galaxy VS 40kW UPS</t>
  </si>
  <si>
    <t>WOE1YR-VS1-A50</t>
  </si>
  <si>
    <t>1 Year On-Site Warranty Ext for (1) Galaxy VS 50kW 400 or 480V UPS</t>
  </si>
  <si>
    <t>WOE1YR-VS2-A100</t>
  </si>
  <si>
    <t>1 Year On-Site Warranty Ext for (1) Galaxy VS 80 to 100kW UPS</t>
  </si>
  <si>
    <t>WOE1YR-VS2-A40</t>
  </si>
  <si>
    <t>1 Year On-Site Warranty Ext for (1) Galaxy VS 10 to 15k WUPS</t>
  </si>
  <si>
    <t>WOE1YR-VS2-A41</t>
  </si>
  <si>
    <t>WOE1YR-VS2-A50</t>
  </si>
  <si>
    <t>1 Year On-Site Warranty Ext for (1) Galaxy VS 30 to 50kW 208V UPS</t>
  </si>
  <si>
    <t>WOE1YR-VS2-A60</t>
  </si>
  <si>
    <t>1 Year On-Site Warranty Ext for (1) Galaxy VS 60kW UPS</t>
  </si>
  <si>
    <t>WOE1YR-VS3-A150</t>
  </si>
  <si>
    <t>1 Year On-Site Warranty Ext for (1) Galaxy VS 100 to 150kVA UPS</t>
  </si>
  <si>
    <t>WOE1YR-VS3-A75</t>
  </si>
  <si>
    <t>1 Year On-Site Warranty Ext for (1) Galaxy VS 60 to 80kVA UPS</t>
  </si>
  <si>
    <t>WOE1YR-VX-100</t>
  </si>
  <si>
    <t>1 Yr On-Site Warranty Ext for (1) Galaxy VX 1000kVA UPS</t>
  </si>
  <si>
    <t>WOE1YR-VX-101</t>
  </si>
  <si>
    <t>1 Year On-Site Warranty Ext for (1) Galaxy VX 1000kVA N+1 Redundant UPS</t>
  </si>
  <si>
    <t>WOE1YR-VX-102</t>
  </si>
  <si>
    <t>1 Year On-Site Warranty Ext for (1) Galaxy VX 1000 Scalable to 1250kVA UPS</t>
  </si>
  <si>
    <t>WOE1YR-VX-103</t>
  </si>
  <si>
    <t>1 Year On-Site Warranty Ext for (1) Galaxy VX 1000 Scalable to 1500kVA UPS</t>
  </si>
  <si>
    <t>WOE1YR-VX-120</t>
  </si>
  <si>
    <t>1 Yr On-Site Warranty Ext for (1) Galaxy VX 1250kVA UPS</t>
  </si>
  <si>
    <t>WOE1YR-VX-121</t>
  </si>
  <si>
    <t>1 Year On-Site Warranty Ext for (1) Galaxy VX 1250kVA N+1 Redundant UPS</t>
  </si>
  <si>
    <t>WOE1YR-VX-122</t>
  </si>
  <si>
    <t>1 Year On-Site Warranty Ext for (1) Galaxy VX 1250 Scalable to 1500kVA UPS</t>
  </si>
  <si>
    <t>WOE1YR-VX-150</t>
  </si>
  <si>
    <t>1 Yr On-Site Warranty Ext for (1) Galaxy VX 1500kVA UPS</t>
  </si>
  <si>
    <t>WOE1YR-VX-151</t>
  </si>
  <si>
    <t>1 Year On-Site Warranty Ext for (1) Galaxy VX 1500kVA N+1 Redundant UPS</t>
  </si>
  <si>
    <t>WOE1YR-VX-50</t>
  </si>
  <si>
    <t>1 Year On-Site Warranty Ext for (1) Galaxy VX 500 Scalable to 750kVA UPS</t>
  </si>
  <si>
    <t>WOE1YR-VX-51</t>
  </si>
  <si>
    <t>1 Year On-Site Warranty Ext for (1) Galaxy VX 500kVA UPS</t>
  </si>
  <si>
    <t>WOE1YR-VX-52</t>
  </si>
  <si>
    <t>1 Year On-Site Warranty Ext for (1) Galaxy VX 500kVA N+1 Redundant UPS</t>
  </si>
  <si>
    <t>WOE1YR-VX-53</t>
  </si>
  <si>
    <t>1 Year On-Site Warranty Ext for (1) Galaxy VX 500 Scalable to 1000kVA UPS</t>
  </si>
  <si>
    <t>WOE1YR-VX-54</t>
  </si>
  <si>
    <t>1 Year On-Site Warranty Ext for (1) Galaxy VX 500 Scalable to 1250kVA UPS</t>
  </si>
  <si>
    <t>WOE1YR-VX-55</t>
  </si>
  <si>
    <t>1 Year On-Site Warranty Ext for (1) Galaxy VX 500 Scalable to 1500kVA UPS</t>
  </si>
  <si>
    <t>WOE1YR-VX-62</t>
  </si>
  <si>
    <t>1 Year On-Site Warranty Ext for (1) Galaxy VX 625kVA UPS</t>
  </si>
  <si>
    <t>WOE1YR-VX-63</t>
  </si>
  <si>
    <t>1 Year On-Site Warranty Ext for (1) Galaxy VX 625kVA N+1 Redundant UPS</t>
  </si>
  <si>
    <t>WOE1YR-VX-64</t>
  </si>
  <si>
    <t>1 Year On-Site Warranty Ext for (1) Galaxy VX 625 Scalable to 1000kVA UPS</t>
  </si>
  <si>
    <t>WOE1YR-VX-75</t>
  </si>
  <si>
    <t>1 Year On-Site Warranty Ext for (1) Galaxy VX 750kVA UPS</t>
  </si>
  <si>
    <t>WOE1YR-VX-76</t>
  </si>
  <si>
    <t>1 Year On-Site Warranty Ext for (1) Galaxy VX 750kVA N+1 Redundant UPS</t>
  </si>
  <si>
    <t>WOE1YR-VX-77</t>
  </si>
  <si>
    <t>1 Year On-Site Warranty Ext for (1) Galaxy VX 750 Scalable to 1000kVA UPS</t>
  </si>
  <si>
    <t>WOE1YR-VX-78</t>
  </si>
  <si>
    <t>1 Year On-Site Warranty Ext for (1) Galaxy VX 750 Scalable to 1250kVA UPS</t>
  </si>
  <si>
    <t>WOE1YR-VX-79</t>
  </si>
  <si>
    <t>1 Year On-Site Warranty Ext for (1) Galaxy VX 750 Scalable to 1500kVA UPS</t>
  </si>
  <si>
    <t>WOE2YR-AE-25</t>
  </si>
  <si>
    <t>(2) Year On-Site Warranty Extension Service for (1) IAEC25 250Kw Cooling Unit</t>
  </si>
  <si>
    <t>WOE2YR-AE-50</t>
  </si>
  <si>
    <t>(2) Year On-Site Warranty Extension Service for (1) IAEC50 500Kw Cooling Unit</t>
  </si>
  <si>
    <t>WOE2YR-AX-14</t>
  </si>
  <si>
    <t>2 Year On-Site Warranty Extension for (1) InfraStruXure InRow SC</t>
  </si>
  <si>
    <t>WOE2YR-AX-15</t>
  </si>
  <si>
    <t>2 Year On-Site Warranty Extension for (1) In Row ACRD Half Rack 10KW</t>
  </si>
  <si>
    <t>WOE2YR-AX-22</t>
  </si>
  <si>
    <t>2 Year On-Site Warranty Extension for (1) InfraStruXure InRow RP Chilled Water</t>
  </si>
  <si>
    <t>WOE2YR-AX-25</t>
  </si>
  <si>
    <t>2 Year On-Site Warranty Extension for (1) InfraStruXure InRoom Chilled Water 28-87kw</t>
  </si>
  <si>
    <t>WOE2YR-AX-26</t>
  </si>
  <si>
    <t>2 Year On-Site Warranty Extension for (1) InfraStruXure InRow RC Chilled Water</t>
  </si>
  <si>
    <t>WOE2YR-AX-27</t>
  </si>
  <si>
    <t>2 Year On-Site Warranty Extension for (1) InRoom Chilled Water 87kw</t>
  </si>
  <si>
    <t>WOE2YR-AX-33</t>
  </si>
  <si>
    <t>2 Year On-Site Warranty Extension for (1) InRoom DX 0-27kw</t>
  </si>
  <si>
    <t>WOE2YR-AX-34</t>
  </si>
  <si>
    <t>2 Year On-Site Warranty Extension for (1) In Row ACRD 300 and 301 Series</t>
  </si>
  <si>
    <t>WOE2YR-AX-35</t>
  </si>
  <si>
    <t>2 Year On-Site Warranty Extension for (1) InRoom DX 28-35kw</t>
  </si>
  <si>
    <t>WOE2YR-AX-36</t>
  </si>
  <si>
    <t>2 Year On-Site Warranty Extension for (1) In Row ACRH 301 series</t>
  </si>
  <si>
    <t>WOE2YR-AX-37</t>
  </si>
  <si>
    <t>2 Year On-Site Warranty Extension for (1) InRoom DX 36-61kw</t>
  </si>
  <si>
    <t>WOE2YR-AX-39</t>
  </si>
  <si>
    <t>2 Year On-Site Warranty Extension for (1) InRoom DX 62-86kw</t>
  </si>
  <si>
    <t>WOE2YR-AX-41</t>
  </si>
  <si>
    <t>2 Year On-Site Warranty Extension for (1) InfraStruXure InRow 600mm DX Air Cooled</t>
  </si>
  <si>
    <t>WOE2YR-AX-70</t>
  </si>
  <si>
    <t>(2) Year On-Site Warranty Extension for (1) R134A Pumped Refrigerant Distribution Unit (RDU)</t>
  </si>
  <si>
    <t>WOE2YR-AX-73</t>
  </si>
  <si>
    <t>(2) Year On-Site Warranty Extension for (1) R134A Pumped Refrigerant InRow Unit (ACOA or ACRA)</t>
  </si>
  <si>
    <t>WOE2YR-E7-50</t>
  </si>
  <si>
    <t>(2) Year On-Site Warranty Extension for (1) EPS 7000 300 to 500 kVA UPS</t>
  </si>
  <si>
    <t>WOE2YR-E8-10</t>
  </si>
  <si>
    <t>(2) Year On-Site Warranty Extension for (1) EPS 8000 1000 kVA UPS</t>
  </si>
  <si>
    <t>WOE2YR-E8-11</t>
  </si>
  <si>
    <t>(2) Year On-Site Warranty Extension for (1) EPS 8000 1100 to 1125 kVA UPS</t>
  </si>
  <si>
    <t>WOE2YR-E8-62</t>
  </si>
  <si>
    <t>(2) Year On-Site Warranty Extension for (1) EPS 8000 555 kVA UPS</t>
  </si>
  <si>
    <t>WOE2YR-E8-80</t>
  </si>
  <si>
    <t>(2) Year On-Site Warranty Extension for (1) EPS 8000 625 to 800 kVA UPS</t>
  </si>
  <si>
    <t>WOE2YR-EZU-15</t>
  </si>
  <si>
    <t>2 Year On-Site Warranty Ext for (1) Easy UPS 3S UL 10-15kVA UPS</t>
  </si>
  <si>
    <t>WOE2YR-EZU-20</t>
  </si>
  <si>
    <t>2 Year On-Site Warranty Ext for (1) Easy UPS 3S UL 20kVA UPS</t>
  </si>
  <si>
    <t>WOE2YR-EZU-30</t>
  </si>
  <si>
    <t>2 Year On-Site Warranty Ext for (1) Easy UPS 3S UL 30kVA UPS</t>
  </si>
  <si>
    <t>WOE2YR-EZU-40</t>
  </si>
  <si>
    <t>2 Year On-Site Warranty Ext for (1) Easy UPS 3S UL 40kVA UPS</t>
  </si>
  <si>
    <t>WOE2YR-G3-21</t>
  </si>
  <si>
    <t>2 Year On-Site Warranty Extension for (1) Galaxy 3500 or SUVT 10-15 kVA UPS</t>
  </si>
  <si>
    <t>WOE2YR-G3-22</t>
  </si>
  <si>
    <t>2 Year On-Site Warranty Extension for (1) Galaxy 3500 or SUVT 20 kVA UPS</t>
  </si>
  <si>
    <t>WOE2YR-G3-23</t>
  </si>
  <si>
    <t>2 Year On-Site Warranty Extension for (1) Galaxy 3500 or SUVT 30 kVA UPS</t>
  </si>
  <si>
    <t>WOE2YR-G3-24</t>
  </si>
  <si>
    <t>2 Year On-Site Warranty Extension for (1) Galaxy 3500 or SUVT 40 kVA UPS</t>
  </si>
  <si>
    <t>WOE2YR-G3-28</t>
  </si>
  <si>
    <t>2 Year On-Site Warranty Extension for (1) Galaxy 3500 or SUVT 80 kVA UPS</t>
  </si>
  <si>
    <t>WOE2YR-G4-50</t>
  </si>
  <si>
    <t>(2) Year On-Site Warranty Extension for Galaxy 4000 40 to 50kVA UPS</t>
  </si>
  <si>
    <t>WOE2YR-G4-75</t>
  </si>
  <si>
    <t>(2) Year On-Site Warranty Extension for Galaxy 4000 65 to 75kVA UPS</t>
  </si>
  <si>
    <t>WOE2YR-G5-13</t>
  </si>
  <si>
    <t>(2) Year On-Site Warranty Extension for Galaxy 5000/5500 81-130kVA</t>
  </si>
  <si>
    <t>WOE2YR-G5-81</t>
  </si>
  <si>
    <t>(2) Year On-Site Warranty Extension for Galaxy 5000/5500 41 - 80kVA</t>
  </si>
  <si>
    <t>WOE2YR-GP-12</t>
  </si>
  <si>
    <t>(2) Year On-Site Warranty Extension for (1) Galaxy PW or PWI 80 to 130 kVA UPS</t>
  </si>
  <si>
    <t>WOE2YR-GP-15</t>
  </si>
  <si>
    <t>(2) Year On-Site Warranty Extension for (1) Galaxy PW 150 or 180 or PWI 160 kVA UPS</t>
  </si>
  <si>
    <t>WOE2YR-GP-20</t>
  </si>
  <si>
    <t>(2) Year On-Site Warranty Extension for (1) Galaxy PW 160 or 200 or PWI 200 kVA UPS</t>
  </si>
  <si>
    <t>WOE2YR-GT-100</t>
  </si>
  <si>
    <t>(2) Year On-Site Warranty Extension for (1) PXC 100 kVA UPS</t>
  </si>
  <si>
    <t>WOE2YR-GT-20</t>
  </si>
  <si>
    <t>(2) Year On-Site Warranty Extension for (1) PXC 10 - 25 kVA UPS</t>
  </si>
  <si>
    <t>WOE2YR-GT-40</t>
  </si>
  <si>
    <t>(2) Year On-Site Warranty Extension for (1) PXC 30 - 40 kVA UPS</t>
  </si>
  <si>
    <t>WOE2YR-GT-60</t>
  </si>
  <si>
    <t>(2) Year On-Site Warranty Extension for (1) PXC 50 - 60 kVA UPS</t>
  </si>
  <si>
    <t>WOE2YR-GT-80</t>
  </si>
  <si>
    <t>(2) Year On-Site Warranty Extension for (1) PXC 75 - 80 kVA UPS</t>
  </si>
  <si>
    <t>WOE2YR-MW-09</t>
  </si>
  <si>
    <t>(2) Year On-Site Warranty Extension for (1) Symmetra MW 400kVA</t>
  </si>
  <si>
    <t>WOE2YR-MW-10</t>
  </si>
  <si>
    <t>(2) Year On-Site Warranty Extension for (1) Symmetra MW 600kVA</t>
  </si>
  <si>
    <t>WOE2YR-MW-11</t>
  </si>
  <si>
    <t>(2) Year On-Site Warranty Extension for (1) Symmetra MW 800kVA</t>
  </si>
  <si>
    <t>WOE2YR-MW-12</t>
  </si>
  <si>
    <t>(2) Year On-Site Warranty Extension for (1) Symmetra MW 1000kVA</t>
  </si>
  <si>
    <t>WOE2YR-MW-13</t>
  </si>
  <si>
    <t>(2) Year On-Site Warranty Extension for (1) Symmetra MW 1200kVA</t>
  </si>
  <si>
    <t>WOE2YR-MW-14</t>
  </si>
  <si>
    <t>(2) Year On-Site Warranty Extension for (1) Symmetra MW 1400kVA</t>
  </si>
  <si>
    <t>WOE2YR-MW-15</t>
  </si>
  <si>
    <t>(2) Year On-Site Warranty Extension for (1) Symmetra MW 1600kVA</t>
  </si>
  <si>
    <t>WOE2YR-NX-81</t>
  </si>
  <si>
    <t>2 Yr NBD Response On-Site Warranty Extension for (1) SY 100 to 250 kVA UPS, (2) XR Frames and PDU</t>
  </si>
  <si>
    <t>WOE2YR-NX-82</t>
  </si>
  <si>
    <t>2 Yr NBD Response On-Site Warranty Extension for (1) SY 200 kVA UPS, (2) XR Frames and PDU</t>
  </si>
  <si>
    <t>WOE2YR-NX-83</t>
  </si>
  <si>
    <t>2 Year On-Site Warranty Extension for (1) External Battery Frame for Symmetra 250/500kW</t>
  </si>
  <si>
    <t>WOE2YR-NX-84</t>
  </si>
  <si>
    <t>2 Yr NBD Response On-Site Warranty Extension for (1) SY 250 kVA UPS, (2) XR Frames and PDU</t>
  </si>
  <si>
    <t>WOE2YR-NX-85</t>
  </si>
  <si>
    <t>2 Yr NBD Response On-Site Warranty Extension for (1) SY 300 kVA UPS, (4) XR Frames and PDU</t>
  </si>
  <si>
    <t>WOE2YR-NX-86</t>
  </si>
  <si>
    <t>2 Yr NBD Response On-Site Warranty Extension for (1) SY 400 kVA UPS, (4) XR Frames and PDU</t>
  </si>
  <si>
    <t>WOE2YR-NX-87</t>
  </si>
  <si>
    <t>2 Yr NBD Response On-Site Warranty Extension for (1) SY 500kVA UPS, (4) XR Frames and PDU</t>
  </si>
  <si>
    <t>WOE2YR-PD-20</t>
  </si>
  <si>
    <t>2 Year Onsite Warranty Extension for (1) 5U Rack Distribution Panel</t>
  </si>
  <si>
    <t>WOE2YR-PD-30</t>
  </si>
  <si>
    <t>(2) Year On-Site Warranty Extension for (1) PMM 30 to 300 Amp</t>
  </si>
  <si>
    <t>WOE2YR-PD-50</t>
  </si>
  <si>
    <t>(2) Year On-Site Warranty Extension for (1) InfraStruxure 60 kVA or 150 kVA PDU</t>
  </si>
  <si>
    <t>WOE2YR-PM-30</t>
  </si>
  <si>
    <t>WOE2YR-PM-40</t>
  </si>
  <si>
    <t>(2) Year On-Site Warranty Extension for (1) PMM 400 or 500</t>
  </si>
  <si>
    <t>WOE2YR-PM-50</t>
  </si>
  <si>
    <t>2 Year On-Site Warranty Extension for (1) Galaxy RPP 250 or 400 A</t>
  </si>
  <si>
    <t>WOE2YR-PM-60</t>
  </si>
  <si>
    <t>(2) Year On-Site Warranty Extension for (1) ANRD PMM 75 to 300 kVA</t>
  </si>
  <si>
    <t>WOE2YR-PM-80</t>
  </si>
  <si>
    <t>(2) Year On-Site Warranty Extension for (1) ANRD PMM 600 to 1200 kVA</t>
  </si>
  <si>
    <t>WOE2YR-PX-21</t>
  </si>
  <si>
    <t>(2) Year On-Site Warranty Extension for (1) Symmetra PX UPS 10kVA 40 and/or PDU</t>
  </si>
  <si>
    <t>WOE2YR-PX-22</t>
  </si>
  <si>
    <t>(2) Year On-Site Warranty Extension for (1) Symmetra PX UPS 20kVA 40 and/or PDU</t>
  </si>
  <si>
    <t>WOE2YR-PX-23</t>
  </si>
  <si>
    <t>(2) Year On-Site Warranty Extension for (1) Symmetra PX UPS 30kVA 40 and/or PDU</t>
  </si>
  <si>
    <t>WOE2YR-PX-24</t>
  </si>
  <si>
    <t>(2) Year On-Site Warranty Extension for (1) Symmetra PX UPS 40kVA 40 and/or PDU</t>
  </si>
  <si>
    <t>WOE2YR-PX-31</t>
  </si>
  <si>
    <t>(2) Year On-Site Warranty Extension (1) Symmetra PX UPS 10kVA 80 or 100 frame and/or PDU</t>
  </si>
  <si>
    <t>WOE2YR-PX-32</t>
  </si>
  <si>
    <t>(2) Year On-Site Warranty Extension for (1) Symmetra PX UPS 20kVA 80 or 100 frame and/or PDU</t>
  </si>
  <si>
    <t>WOE2YR-PX-33</t>
  </si>
  <si>
    <t>(2) Year On-Site Warranty Extension for (1) Symmetra PX UPS 30kVA 80 or 100 frame and/or PDU</t>
  </si>
  <si>
    <t>WOE2YR-PX-34</t>
  </si>
  <si>
    <t>(2) Year On-Site Warranty Extension for (1) Symmetra PX UPS 40kVA 80 or 100 frame and/or PDU</t>
  </si>
  <si>
    <t>WOE2YR-PX-35</t>
  </si>
  <si>
    <t>(2) Year On-Site Warranty Extension for (1) Symmetra PX UPS 50kVA 80 or 100 frame and/or PDU</t>
  </si>
  <si>
    <t>WOE2YR-PX-36</t>
  </si>
  <si>
    <t>(2) Year On-Site Warranty Extension for (1) Symmetra PX UPS 60kVA 80 or 100 frame and/or PDU</t>
  </si>
  <si>
    <t>WOE2YR-PX-37</t>
  </si>
  <si>
    <t>(2) Year On-Site Warranty Extension for (1) Symmetra PX UPS 70kVA 80 or 100 frame and/or PDU</t>
  </si>
  <si>
    <t>WOE2YR-PX-38</t>
  </si>
  <si>
    <t>(2) Year On-Site Warranty Extension for (1) Symmetra PX UPS 80kVA 80 or 100 frame and/or PDU</t>
  </si>
  <si>
    <t>WOE2YR-PX-39</t>
  </si>
  <si>
    <t>(2) Year On-Site Warranty Extension for (1) Symmetra PX UPS 90kVA 100 and/or PDU</t>
  </si>
  <si>
    <t>WOE2YR-PX-40</t>
  </si>
  <si>
    <t>(2) Year On-Site Warranty Extension for (1) PX RDP</t>
  </si>
  <si>
    <t>WOE2YR-PX-41</t>
  </si>
  <si>
    <t>(2) Year On-Site Warranty Extension for (1) Symmetra PX UPS 100kVA 100 and/or PDU</t>
  </si>
  <si>
    <t>WOE2YR-PX-62</t>
  </si>
  <si>
    <t>2 Year Onsite Warranty Extension for Symmetra PX 48/64kW</t>
  </si>
  <si>
    <t>WOE2YR-UF-21</t>
  </si>
  <si>
    <t>2 Year On Site Warranty Ext. for CW LE Model 0600 thru 1400</t>
  </si>
  <si>
    <t>WOE2YR-UF-22</t>
  </si>
  <si>
    <t>2 Year On Site Warranty Ext. for CW LE Model 1700 thru 2900</t>
  </si>
  <si>
    <t>WOE2YR-UF-23</t>
  </si>
  <si>
    <t>2 Year On Site Warranty Ext. for 1 CW LE Model 3400 thru 4600</t>
  </si>
  <si>
    <t>WOE2YR-UF-24</t>
  </si>
  <si>
    <t>2 Year On Site Warranty Ext. for 1 CW LE Model 4800 thru 5300</t>
  </si>
  <si>
    <t>WOE2YR-UF-31</t>
  </si>
  <si>
    <t>2 Year On Site Warranty Ext. for 1 DX LE Model 0511 thru 0611</t>
  </si>
  <si>
    <t>WOE2YR-UF-32</t>
  </si>
  <si>
    <t>2 Year On Site Warranty Ext. for 1 DX LE Model 0721 thru 0921</t>
  </si>
  <si>
    <t>WOE2YR-UF-33</t>
  </si>
  <si>
    <t>2 Year On Site Warranty Ext. for 1 DX LE Model 1422 thru 1822</t>
  </si>
  <si>
    <t>WOE2YR-UF-34</t>
  </si>
  <si>
    <t>2 Year On Site Warranty Ext. for 1 DX LE Max Model 2222 thru 3342</t>
  </si>
  <si>
    <t>WOE2YR-UF-45</t>
  </si>
  <si>
    <t>2 Year On Site Warranty Ext. for 1 DX Unisplit Ceiling or Wall Mount Unit - Model 0341</t>
  </si>
  <si>
    <t>WOE2YR-UF-47</t>
  </si>
  <si>
    <t>2 Year On Site Warranty Ext. for 1 DX Unisplit Ceiling or Wall Mount Unit - Model 0481</t>
  </si>
  <si>
    <t>WOE2YR-VL-200</t>
  </si>
  <si>
    <t>2 Year On-Site Warranty Ext for (1) Galaxy VL 200kW UPS</t>
  </si>
  <si>
    <t>WOE2YR-VL-300</t>
  </si>
  <si>
    <t>2 Year On-Site Warranty Ext for (1) Galaxy VL 300kW UPS</t>
  </si>
  <si>
    <t>WOE2YR-VL-400</t>
  </si>
  <si>
    <t>2 Year On-Site Warranty Ext for (1) Galaxy VL 400kW UPS</t>
  </si>
  <si>
    <t>WOE2YR-VL-500</t>
  </si>
  <si>
    <t>2 Year On-Site Warranty Ext for (1) Galaxy VL 500kW UPS</t>
  </si>
  <si>
    <t>WOE2YR-VM-18</t>
  </si>
  <si>
    <t>2 Yr On-Site Warranty Ext for (1) Galaxy VM 160 to 181kVA UPS, Single or Parallel Configuration</t>
  </si>
  <si>
    <t>WOE2YR-VM-25</t>
  </si>
  <si>
    <t>2 Yr On-Site Warranty Ext for (1) Galaxy VM 200 to 226kVA UPS, Single or Parallel Configuration</t>
  </si>
  <si>
    <t>WOE2YR-VS1-A15</t>
  </si>
  <si>
    <t>2 Year On-Site Warranty Ext for (1) Galaxy VS 10 to 15kW 208V UPS</t>
  </si>
  <si>
    <t>WOE2YR-VS1-A25</t>
  </si>
  <si>
    <t>2 Year On-Site Warranty Ext for (1) Galaxy VS 20 to 25kW UPS</t>
  </si>
  <si>
    <t>WOE2YR-VS1-A30</t>
  </si>
  <si>
    <t>2 Year On-Site Warranty Ext for (1) Galaxy VS 30kW UPS</t>
  </si>
  <si>
    <t>WOE2YR-VS1-A40</t>
  </si>
  <si>
    <t>2 Year On-Site Warranty Ext for (1) Galaxy VS 40kW UPS</t>
  </si>
  <si>
    <t>WOE2YR-VS1-A50</t>
  </si>
  <si>
    <t>2 Year On-Site Warranty Ext for (1) Galaxy VS 50kW 400 or 480V UPS</t>
  </si>
  <si>
    <t>WOE2YR-VS2-A100</t>
  </si>
  <si>
    <t>2 Year On-Site Warranty Ext for (1) Galaxy VS 80 to 100kW UPS</t>
  </si>
  <si>
    <t>WOE2YR-VS2-A40</t>
  </si>
  <si>
    <t>2 Year On-Site Warranty Ext for (1) Galaxy VS 10 to 15kW UPS</t>
  </si>
  <si>
    <t>WOE2YR-VS2-A41</t>
  </si>
  <si>
    <t>WOE2YR-VS2-A50</t>
  </si>
  <si>
    <t>2 Year On-Site Warranty Ext for (1) Galaxy VS 30 to 50kW 208V UPS</t>
  </si>
  <si>
    <t>WOE2YR-VS2-A60</t>
  </si>
  <si>
    <t>2 Year On-Site Warranty Ext for (1) Galaxy VS 60kW UPS</t>
  </si>
  <si>
    <t>WOE2YR-VS3-A150</t>
  </si>
  <si>
    <t>2 Year On-Site Warranty Ext for (1) Galaxy VS 100 to 150kVA UPS</t>
  </si>
  <si>
    <t>WOE2YR-VS3-A75</t>
  </si>
  <si>
    <t>2 Year On-Site Warranty Ext for (1) Galaxy VS 61 to 75kVA 208V UPS</t>
  </si>
  <si>
    <t>WOE2YR-VX-100</t>
  </si>
  <si>
    <t>2 Yr On-Site Warranty Ext for (1) Galaxy VX 1000kVA UPS</t>
  </si>
  <si>
    <t>WOE2YR-VX-101</t>
  </si>
  <si>
    <t>2 Year On-Site Warranty Ext for (1) Galaxy VX 1000kVA N+1 Redundant UPS</t>
  </si>
  <si>
    <t>WOE2YR-VX-102</t>
  </si>
  <si>
    <t>2 Year On-Site Warranty Ext for (1) Galaxy VX 1000 Scalable to 1250kVA UPS</t>
  </si>
  <si>
    <t>WOE2YR-VX-103</t>
  </si>
  <si>
    <t>2 Year On-Site Warranty Ext for (1) Galaxy VX 1000 Scalable to 1500kVA UPS</t>
  </si>
  <si>
    <t>WOE2YR-VX-120</t>
  </si>
  <si>
    <t>2 Yr On-Site Warranty Ext for (1) Galaxy VX 1250kVA UPS</t>
  </si>
  <si>
    <t>WOE2YR-VX-121</t>
  </si>
  <si>
    <t>2 Year On-Site Warranty Ext for (1) Galaxy VX 1250kVA N+1 Redundant UPS</t>
  </si>
  <si>
    <t>WOE2YR-VX-122</t>
  </si>
  <si>
    <t>2 Year On-Site Warranty Ext for (1) Galaxy VX 1250 Scalable to 1500kVA UPS</t>
  </si>
  <si>
    <t>WOE2YR-VX-150</t>
  </si>
  <si>
    <t>2 Yr On-Site Warranty Ext for (1) Galaxy VX 1500kVA UPS</t>
  </si>
  <si>
    <t>WOE2YR-VX-151</t>
  </si>
  <si>
    <t>2 Year On-Site Warranty Ext for (1) Galaxy VX 1500kVA N+1 Redundant UPS</t>
  </si>
  <si>
    <t>WOE2YR-VX-50</t>
  </si>
  <si>
    <t>2 Year On-Site Warranty Ext for (1) Galaxy VX 500 Scalable to 750kVA UPS</t>
  </si>
  <si>
    <t>WOE2YR-VX-51</t>
  </si>
  <si>
    <t>2 Year On-Site Warranty Ext for (1) Galaxy VX 500kVA UPS</t>
  </si>
  <si>
    <t>WOE2YR-VX-52</t>
  </si>
  <si>
    <t>2 Year On-Site Warranty Ext for (1) Galaxy VX 500kVA N+1 Redundant UPS</t>
  </si>
  <si>
    <t>WOE2YR-VX-53</t>
  </si>
  <si>
    <t>2 Year On-Site Warranty Ext for (1) Galaxy VX 500 Scalable to 1000kVA UPS</t>
  </si>
  <si>
    <t>WOE2YR-VX-54</t>
  </si>
  <si>
    <t>2 Year On-Site Warranty Ext for (1) Galaxy VX 500 Scalable to 1250kVA UPS</t>
  </si>
  <si>
    <t>WOE2YR-VX-55</t>
  </si>
  <si>
    <t>2 Year On-Site Warranty Ext for (1) Galaxy VX 500 Scalable to 1500kVA UPS</t>
  </si>
  <si>
    <t>WOE2YR-VX-62</t>
  </si>
  <si>
    <t>2 Year On-Site Warranty Ext for (1) Galaxy VX 625kVA UPS</t>
  </si>
  <si>
    <t>WOE2YR-VX-63</t>
  </si>
  <si>
    <t>2 Year On-Site Warranty Ext for (1) Galaxy VX 625kVA N+1 Redundant UPS</t>
  </si>
  <si>
    <t>WOE2YR-VX-64</t>
  </si>
  <si>
    <t>2 Year On-Site Warranty Ext for (1) Galaxy VX 625 Scalable to 1000kVA UPS</t>
  </si>
  <si>
    <t>WOE2YR-VX-75</t>
  </si>
  <si>
    <t>2 Yr On-Site Warranty Ext for (1) Galaxy VX 750kVA UPS</t>
  </si>
  <si>
    <t>WOE2YR-VX-76</t>
  </si>
  <si>
    <t>2 Year On-Site Warranty Ext for (1) Galaxy VX 750kVA N+1 Redundant UPS</t>
  </si>
  <si>
    <t>WOE2YR-VX-77</t>
  </si>
  <si>
    <t>2 Year On-Site Warranty Ext for (1) Galaxy VX 750 Scalable to 1000kVA UPS</t>
  </si>
  <si>
    <t>WOE2YR-VX-78</t>
  </si>
  <si>
    <t>2 Year On-Site Warranty Ext for (1) Galaxy VX 750 Scalable to 1250kVA UPS</t>
  </si>
  <si>
    <t>WOE2YR-VX-79</t>
  </si>
  <si>
    <t>2 Year On-Site Warranty Ext for (1) Galaxy VX 750 Scalable to 1500kVA UPS</t>
  </si>
  <si>
    <t>WOEBAT1YR-G3-20</t>
  </si>
  <si>
    <t>(1) Year On-Site Warranty Extension Srvc for up to (4) Internal Batteries for (1) G3500 or SUVT UPS</t>
  </si>
  <si>
    <t>WOEBAT1YR-G3-25</t>
  </si>
  <si>
    <t>(1) Year On-Site Warranty Extension Service Plan for (1) Galaxy 3500 or SUVT External Battery Frame</t>
  </si>
  <si>
    <t>WOEBAT1YR-PX-A1</t>
  </si>
  <si>
    <t>(1) Year On-Site Warranty Extension Service for Internal Batteries for (1) Symmetra PX 20-40k UPS</t>
  </si>
  <si>
    <t>WOEBAT1YR-VM-24</t>
  </si>
  <si>
    <t>(1) Yr On-Site Warranty Ext Plan for (1) Galaxy VM Narrow Modular Batt Frame with up to 24 Batteries</t>
  </si>
  <si>
    <t>WOEBAT1YR-VM-48</t>
  </si>
  <si>
    <t>(1) Yr On-Site Warranty Ext Plan for (1) Galaxy VM Wide Modular Batt Frame with up to 48 batteries</t>
  </si>
  <si>
    <t>WOEBAT1YR-VSB-01</t>
  </si>
  <si>
    <t>(1) Yr On-Site Warranty Ext Plan for (1) Galaxy VS Modular Batt Frame with up to 6 Batt Strings</t>
  </si>
  <si>
    <t>WOEBAT1YR-VSB-02</t>
  </si>
  <si>
    <t>(1) Yr On-Site Warranty Ext Plan for (1) Galaxy VS Modular Batt Frame with up to 9 Batt Strings</t>
  </si>
  <si>
    <t>WOEBAT2YR-G3-20</t>
  </si>
  <si>
    <t>(2) Year On-Site Warranty Extension Srvc for up to (4) Internal Batteries for (1) G3500 or SUVT UPS</t>
  </si>
  <si>
    <t>WOEBAT2YR-NX-A3</t>
  </si>
  <si>
    <t>(2) Year On-Site Warranty Extension Service for (1) External Battery Frame for Symmetra 250/500 kW</t>
  </si>
  <si>
    <t>WOEBAT2YR-VM-24</t>
  </si>
  <si>
    <t>(2) Yr On-Site Warranty Ext Plan for (1) Galaxy VM Narrow Modular Batt Frame with up to 24 Batteries</t>
  </si>
  <si>
    <t>WOEBAT2YR-VM-48</t>
  </si>
  <si>
    <t>(2) Yr On-Site Warranty Ext Plan for (1) Galaxy VM Wide Modular Batt Frame with up to 48 batteries</t>
  </si>
  <si>
    <t>Fee Based Priority L1 Technical Support</t>
  </si>
  <si>
    <t>WAOT-VL-00</t>
  </si>
  <si>
    <t>Advanced Operator Training for Galaxy VL</t>
  </si>
  <si>
    <t>WAOT-VS1-00</t>
  </si>
  <si>
    <t>Advanced Operator Training for Galaxy VS</t>
  </si>
  <si>
    <t>WITEDS-TT-L1</t>
  </si>
  <si>
    <t>IT Expert Enabled Dispatch Services Operator Training for L1 Troubleshooting</t>
  </si>
  <si>
    <t>BMH3-A</t>
  </si>
  <si>
    <t>Brick Module, 380/220V, 120KA, for 3 Phase Brick Panels</t>
  </si>
  <si>
    <t>DB</t>
  </si>
  <si>
    <t>120V DIAGNOSTIC PCB</t>
  </si>
  <si>
    <t>DBG</t>
  </si>
  <si>
    <t>480/277V DIAGNOSTIC PCB</t>
  </si>
  <si>
    <t>DBL</t>
  </si>
  <si>
    <t>600/347V DIAGNOSTIC PCB</t>
  </si>
  <si>
    <t>DBX1P-A</t>
  </si>
  <si>
    <t>Diagnostic PCB, 120/240V Split-Phase, for Brick Panels</t>
  </si>
  <si>
    <t>DPB</t>
  </si>
  <si>
    <t>DISPLAY PCB</t>
  </si>
  <si>
    <t>DPBS3P-A</t>
  </si>
  <si>
    <t>Display PCB with Surge Counter -3 Phase, for Modular Panels</t>
  </si>
  <si>
    <t>DPBXS1P-A</t>
  </si>
  <si>
    <t>Display PCB with Surge Counter -1 Phase, for Brick Panels</t>
  </si>
  <si>
    <t>DPBXS3P-A</t>
  </si>
  <si>
    <t>Display PCB with Surge Counter -3 Phase, for Brick Panels</t>
  </si>
  <si>
    <t>ML3</t>
  </si>
  <si>
    <t>PHASE MODULE, 600/347V, 120KA</t>
  </si>
  <si>
    <t>ML3N</t>
  </si>
  <si>
    <t>NEUTRAL MODULE, 600/347V, 120KA</t>
  </si>
  <si>
    <t>ML4</t>
  </si>
  <si>
    <t>PHASE MODULE, 600/347V, 160KA</t>
  </si>
  <si>
    <t>ML4N</t>
  </si>
  <si>
    <t>NEUTRAL MODULE, 600/347V, 160KA</t>
  </si>
  <si>
    <t>LE1200</t>
  </si>
  <si>
    <t>APC LINE-R 1200VA AUTOMATIC VOLTAGE REGULATOR, 120V, LAM/NAM</t>
  </si>
  <si>
    <t>LE1200I</t>
  </si>
  <si>
    <t>APC LINE-R 1200VA AUTOMATIC VOLTAGE REGULATOR, 230V, EMEA</t>
  </si>
  <si>
    <t>LE600</t>
  </si>
  <si>
    <t>APC LINE-R 600VA AUTOMATIC VOLTAGE REGULATOR, 120V, LAM/NAM</t>
  </si>
  <si>
    <t>LE600I</t>
  </si>
  <si>
    <t>APC LINE-R 600VA AUTOMATIC VOLTAGE REGULATOR, 230V, EMEA</t>
  </si>
  <si>
    <t>PNET1GB</t>
  </si>
  <si>
    <t>APC PROTECTNET WITH GIGABIT PROTECTION</t>
  </si>
  <si>
    <t>PNETR6</t>
  </si>
  <si>
    <t>REPLACEABLE, RACKMOUNT, 1U, CAT 6 NETWORK SURGE PROTECTION MODULE</t>
  </si>
  <si>
    <t>PRM24</t>
  </si>
  <si>
    <t>19" CHASSIS, 1U, 24 CHANNELS, FOR REPLACEABLE DATA LINE SURGE PROTECTION</t>
  </si>
  <si>
    <t>PRM4</t>
  </si>
  <si>
    <t>CHASSIS, 1U, 4 CHANNELS, FOR REPLACEABLE DATA LINE SURGE PROTECTION</t>
  </si>
  <si>
    <t>PRMLB</t>
  </si>
  <si>
    <t>Mounting bracket for the PRM4 chassis</t>
  </si>
  <si>
    <t>PS9-DTE</t>
  </si>
  <si>
    <t>APC PROTECTNET RS-232 DB9 DTE</t>
  </si>
  <si>
    <t>PTEL2</t>
  </si>
  <si>
    <t>APC PROTECTNET TELECOM 2 LINE</t>
  </si>
  <si>
    <t>PTEL2R</t>
  </si>
  <si>
    <t>REPLACEABLE, RACKMOUNT, 1U, 2 LINE TELCO SURGE PROTECTION MODULE</t>
  </si>
  <si>
    <t>PVR</t>
  </si>
  <si>
    <t>REPLACEABLE, RACKMOUNT, 1U, SINGLE LINE, CableTV SURGE PROTECTION MODULE</t>
  </si>
  <si>
    <t>P1T</t>
  </si>
  <si>
    <t>APC Essential SurgeArrest 1 Outlet with Phone Protection, 120V</t>
  </si>
  <si>
    <t>P3U3</t>
  </si>
  <si>
    <t>APC Essential SurgeArrest, 3 Outlets, 3 USB Charging Ports, 120V</t>
  </si>
  <si>
    <t>P3U3B</t>
  </si>
  <si>
    <t>APC Essential SurgeArrest, 3 Outlets, 3 USB Charging Ports, 120V, Black</t>
  </si>
  <si>
    <t>P3U3B-CA</t>
  </si>
  <si>
    <t>P4GC</t>
  </si>
  <si>
    <t>APC Power-Saving Timer Essential SurgeArrest, 4 Outlet Wall Tap, 120V</t>
  </si>
  <si>
    <t>P5B-GR</t>
  </si>
  <si>
    <t>APC Essential SurgeArrest 5 outlets 230V Germany</t>
  </si>
  <si>
    <t>P5BT-FR</t>
  </si>
  <si>
    <t>APC Essential SurgeArrest 5 outlets with Phone Protection 230V France</t>
  </si>
  <si>
    <t>P5BT-GR</t>
  </si>
  <si>
    <t>APC Essential SurgeArrest 5 outlets with Phone Protection 230V Germany</t>
  </si>
  <si>
    <t>P6B</t>
  </si>
  <si>
    <t>APC Essential SurgeArrest 6 Outlet, 120V</t>
  </si>
  <si>
    <t>P6B-LM</t>
  </si>
  <si>
    <t>APC Essential SurgeArrest 6 Outlet, 120V Latin America</t>
  </si>
  <si>
    <t>P6GC</t>
  </si>
  <si>
    <t>APC Power-Saving Timer Essential SurgeArrest, 6 Outlet, 120V</t>
  </si>
  <si>
    <t>P6N</t>
  </si>
  <si>
    <t>APC Essential SurgeArrest 6 Outlet with Ethernet Protection, 120V</t>
  </si>
  <si>
    <t>P6W</t>
  </si>
  <si>
    <t>APC Essential SurgeArrest 6 Outlet Wall Mount, 120V</t>
  </si>
  <si>
    <t>P6WU2</t>
  </si>
  <si>
    <t>APC Essential SurgeArrest 6 Outlet Wall Mount With USB, 120V</t>
  </si>
  <si>
    <t>P7GB</t>
  </si>
  <si>
    <t>APC Power-Saving Essential SurgeArrest, 7 Outlets, 120V</t>
  </si>
  <si>
    <t>P7T10</t>
  </si>
  <si>
    <t>APC Essential SurgeArrest 7 Outlet with Phone Protection 10 Foot Cord, 120V</t>
  </si>
  <si>
    <t>PDIY7</t>
  </si>
  <si>
    <t>APC Workshop SurgeArrest 7 Outlet, 120V</t>
  </si>
  <si>
    <t>PDIY8</t>
  </si>
  <si>
    <t>APC Workshop SurgeArrest 8 Outlet, 120V</t>
  </si>
  <si>
    <t>PE3WU3</t>
  </si>
  <si>
    <t>APC Essential SurgeArrest 3 Outlet Wall Tap with 5V, 3.4A 2 Port USB Charger, 120V</t>
  </si>
  <si>
    <t>PE4WRU3</t>
  </si>
  <si>
    <t>APC Essential SurgeArrest 4 Rotating Outlet Wall Tap with 5V, 3.4A 2 Port USB Charger, 120V</t>
  </si>
  <si>
    <t>PE610</t>
  </si>
  <si>
    <t>APC Essential SurgeArrest 6 Outlet 10 Foot Cord 120V</t>
  </si>
  <si>
    <t>PE615</t>
  </si>
  <si>
    <t>APC Essential SurgeArrest 6 Outlet 15 Foot Cord 120V</t>
  </si>
  <si>
    <t>PE625</t>
  </si>
  <si>
    <t>APC Essential SurgeArrest 6 Outlet 25 Foot Cord 120V</t>
  </si>
  <si>
    <t>PE63</t>
  </si>
  <si>
    <t>APC Essential SurgeArrest 6 Outlet 3 Foot Cord 120V</t>
  </si>
  <si>
    <t>PE63DP</t>
  </si>
  <si>
    <t>APC Essential SurgeArrest 6 Outlet 3 Foot Cord Dual Pack 120V</t>
  </si>
  <si>
    <t>PE64U2WGDP</t>
  </si>
  <si>
    <t>APC Essential SurgeArrest 6 Outlet 4 Foot Cord with 2 Port 2.4A USB Charger Dual Pack 120V White</t>
  </si>
  <si>
    <t>PE66</t>
  </si>
  <si>
    <t>APC Essential SurgeArrest 6 Outlet 6 Foot Cord 120V</t>
  </si>
  <si>
    <t>PE66DP</t>
  </si>
  <si>
    <t>APC Essential SurgeArrest 6 Outlet 6 Foot Cord Dual Pack 120V</t>
  </si>
  <si>
    <t>PE66W</t>
  </si>
  <si>
    <t>APC Essential SurgeArrest 6 Outlet 6 Foot Cord 120V, White</t>
  </si>
  <si>
    <t>PE66WG</t>
  </si>
  <si>
    <t>APC Essential SurgeArrest 6 Outlet 6 Foot Cord 120V, White and Grey</t>
  </si>
  <si>
    <t>PE6RU3</t>
  </si>
  <si>
    <t>APC Essential SurgeArrest 6 Rotating Outlets with 5V, 3.4A 2 Port USB Charger, 120V</t>
  </si>
  <si>
    <t>PE6RU3W</t>
  </si>
  <si>
    <t>APC Essential SurgeArrest 6 Rotating Outlets with 5V, 3.4A 2 Port USB Charger, White, 120V</t>
  </si>
  <si>
    <t>PE6T</t>
  </si>
  <si>
    <t>APC Essential SurgeArrest 6 Outlet with Phone Protection 120V</t>
  </si>
  <si>
    <t>PE6U2</t>
  </si>
  <si>
    <t>APC Essential SurgeArrest 6 Outlet with 5V, 2.4A 2 port USB charger 120V</t>
  </si>
  <si>
    <t>PE6U21</t>
  </si>
  <si>
    <t>APC SurgeArrest Essential MultI-Use 6 Outlet With 2 TYPE-A 1 Type-C Port 4.8A USB Charger Black 120V</t>
  </si>
  <si>
    <t>PE6U21W</t>
  </si>
  <si>
    <t>APC SurgeArrest Essential Multi-Use 6 Outlet with 2 Type-A 1 Type-C Port 4.8A USB Charger White 120V</t>
  </si>
  <si>
    <t>PE6U4</t>
  </si>
  <si>
    <t>APC SurgeArrest Essential Multi-Use 6 Outlet With 4 Port 4.8A USB Charger Black 120V</t>
  </si>
  <si>
    <t>PE6U4W</t>
  </si>
  <si>
    <t>APC SurgeArrest Essential Multi-Use 6 Outlet with 4 Port 4.8A USB Charger White 120V</t>
  </si>
  <si>
    <t>PE6WU2</t>
  </si>
  <si>
    <t>APC Essential SurgeArrest 6 Outlet Wall Tap with 5V, 2.4A 2 Port USB Charger, 120V</t>
  </si>
  <si>
    <t>PE76</t>
  </si>
  <si>
    <t>APC Essential SurgeArrest 7 Outlet 6 Foot Cord 120V</t>
  </si>
  <si>
    <t>PE76W</t>
  </si>
  <si>
    <t>APC Essential SurgeArrest 7 Outlet 6 Foot Cord 120V, White</t>
  </si>
  <si>
    <t>PE76WG</t>
  </si>
  <si>
    <t>APC Essential SurgeArrest 7 Outlet 6 Foot Cord 120V, White and Grey</t>
  </si>
  <si>
    <t>PER7T</t>
  </si>
  <si>
    <t>APC Personal SurgeArrest 7 Outlet with Phone Protection, 120V</t>
  </si>
  <si>
    <t>PER8T</t>
  </si>
  <si>
    <t>APC Personal SurgeArrest 8 Outlet with Phone Protection, 120V</t>
  </si>
  <si>
    <t>PNOTEPROC6</t>
  </si>
  <si>
    <t>APC Notebook Surge Protector for AC, phone and network lines, 3 pin connection, 100-240V</t>
  </si>
  <si>
    <t>NET7</t>
  </si>
  <si>
    <t>APC NETWORK SURGEARREST 7-OUTLET</t>
  </si>
  <si>
    <t>P8GT</t>
  </si>
  <si>
    <t>APC Power-Saving Home/Office SurgeArrest, 8 Outlets with Phone Protection, 120V</t>
  </si>
  <si>
    <t>P8T3</t>
  </si>
  <si>
    <t>APC Home Office SurgeArrest 8 Outlet with Phone (Splitter) Protection, 120V</t>
  </si>
  <si>
    <t>P8T3-CN</t>
  </si>
  <si>
    <t>APC Home Office SurgeArrest 8 Outlet with Phone (Splitter) Protection, 120V Canada</t>
  </si>
  <si>
    <t>P8U2</t>
  </si>
  <si>
    <t>APC Home Office SurgeArrest 8 Outlets with 2 USB charging ports (5V, 2.4A in total), 120V</t>
  </si>
  <si>
    <t>P8VT3</t>
  </si>
  <si>
    <t>APC Home Office SurgeArrest 8 Outlet with Phone (Splitter) and Coax Protection, 120V</t>
  </si>
  <si>
    <t>PH12</t>
  </si>
  <si>
    <t>APC Home Office SurgeArrest 12 Outlets, 120V</t>
  </si>
  <si>
    <t>PH12U2</t>
  </si>
  <si>
    <t>APC Home Office SurgeArrest 12 Outlets with 2 USB charging ports (5V, 2.4A in total), 120V</t>
  </si>
  <si>
    <t>PH12U2W</t>
  </si>
  <si>
    <t>APC Home Office SurgeArrest 12 Outlets with 2 USB charging ports (5V, 2.4A in total), 120V White</t>
  </si>
  <si>
    <t>PH12W</t>
  </si>
  <si>
    <t>APC Home Office SurgeArrest 12 Outlets, 120V White</t>
  </si>
  <si>
    <t>PH6T3-GR</t>
  </si>
  <si>
    <t>APC Home/Office SurgeArrest 6 outlets with Phone Protection 230V Germany</t>
  </si>
  <si>
    <t>PH6U4X32</t>
  </si>
  <si>
    <t>APC Home Office SurgeArrest 6 Outlets 3 Smart Outlets With 4 USB Ports 2 Smart Ports 120V</t>
  </si>
  <si>
    <t>PH6VT3-FR</t>
  </si>
  <si>
    <t>APC Home/Office SurgeArrest 6 outlets with Phone &amp; Coax Protection 230V France</t>
  </si>
  <si>
    <t>PH6VT3-GR</t>
  </si>
  <si>
    <t>APC Home/Office SurgeArrest 6 outlets with Phone &amp; Coax Protection 230V Germany</t>
  </si>
  <si>
    <t>PH8</t>
  </si>
  <si>
    <t>APC Home Office SurgeArrest 8 Outlets, 120V</t>
  </si>
  <si>
    <t>PH8U2</t>
  </si>
  <si>
    <t>PH8U2W</t>
  </si>
  <si>
    <t>APC Home Office SurgeArrest 8 Outlets with 2 USB Charging Ports (5V, 2.4A in total), 120V White</t>
  </si>
  <si>
    <t>PH8W</t>
  </si>
  <si>
    <t>APC Home Office SurgeArrest 8 Outlets, 120V White</t>
  </si>
  <si>
    <t>NET8</t>
  </si>
  <si>
    <t>APC NETWORK SURGEARREST 8 OUTLET 120V</t>
  </si>
  <si>
    <t>NET9RMBLK</t>
  </si>
  <si>
    <t>APC Black Rackmount SurgeArrest 9 Outlet 120V</t>
  </si>
  <si>
    <t>P10U2</t>
  </si>
  <si>
    <t>APC Performance SurgeArrest 10 Outlet with 2 Port 2.4A USB Charger 120V</t>
  </si>
  <si>
    <t>P11U2</t>
  </si>
  <si>
    <t>APC Performance SurgeArrest 11 Outlets with 2 USB charging ports (5V, 2.4A in total), 120V</t>
  </si>
  <si>
    <t>P11VNT3</t>
  </si>
  <si>
    <t>APC Performance SurgeArrest 11 Outlet with Phone (Splitter), Coax and Ethernet Protection, 120V</t>
  </si>
  <si>
    <t>P11VT3</t>
  </si>
  <si>
    <t>APC Performance SurgeArrest 11 Outlet with Phone (Splitter) and Coax Protection, 120V</t>
  </si>
  <si>
    <t>P12U2</t>
  </si>
  <si>
    <t>APC Performance SurgeArrest 12 Outlet with 2 Port 2.4 A USB Charger 120V</t>
  </si>
  <si>
    <t>PF8VNT3-FR</t>
  </si>
  <si>
    <t>APC Performance SurgeArrest 8 outlets with Phone, Coax &amp; Network Protection 230V France</t>
  </si>
  <si>
    <t>PMF83VT-GR</t>
  </si>
  <si>
    <t>APC Performance SurgeArrest 8 outlets with Phone &amp; Coax Protection 230V Germany</t>
  </si>
  <si>
    <t>ISVT10KF1B2S</t>
  </si>
  <si>
    <t>APC AIS 3000 10kVA 208V w/1 Batt. Module Exp. To 2</t>
  </si>
  <si>
    <t>ISVT10KF1B4S</t>
  </si>
  <si>
    <t>APC AIS 3000 10kVA 208V w/1 Batt. Module Exp. To 4</t>
  </si>
  <si>
    <t>ISVT10KF2B2S</t>
  </si>
  <si>
    <t>APC AIS 3000 10kVA 208V w/2 Batt. Modules</t>
  </si>
  <si>
    <t>ISVT10KF2B4S</t>
  </si>
  <si>
    <t>APC AIS 3000 10kVA 208V w/2 Batt. Module Exp. To 4</t>
  </si>
  <si>
    <t>ISVT10KF3B4S</t>
  </si>
  <si>
    <t>APC AIS 3000 10kVA 208V w/3 Batt. Module Exp. To 4</t>
  </si>
  <si>
    <t>ISVT10KF4B4S</t>
  </si>
  <si>
    <t>APC AIS 3000 10kVA 208V w/4 Batt. Modules</t>
  </si>
  <si>
    <t>ISVT10KH1B4S</t>
  </si>
  <si>
    <t>APC AIS 3000 10kVA 400V w/1 Batt. Module Exp. To 4</t>
  </si>
  <si>
    <t>ISVT10KH2B2S</t>
  </si>
  <si>
    <t>APC AIS 3000 10kVA 400V w/2 Batt. Modules</t>
  </si>
  <si>
    <t>ISVT10KH3B4S</t>
  </si>
  <si>
    <t>APC AIS 3000 10kVA 400V w/3 Batt. Module Exp. To 4</t>
  </si>
  <si>
    <t>ISVT10KH4B4S</t>
  </si>
  <si>
    <t>APC AIS 3000 10kVA 400V w/4 Batt. Modules</t>
  </si>
  <si>
    <t>ISVT15KF2B2S</t>
  </si>
  <si>
    <t>APC AIS 3000 15kVA 208V w/2 Batt. Modules</t>
  </si>
  <si>
    <t>ISVT15KF2B4S</t>
  </si>
  <si>
    <t>APC AIS 3000 15kVA 208V w/2 Batt. Module Exp. To 4</t>
  </si>
  <si>
    <t>ISVT15KF3B4S</t>
  </si>
  <si>
    <t>APC AIS 3000 15kVA 208V w/3 Batt. Module Exp. To 4</t>
  </si>
  <si>
    <t>ISVT15KF4B4S</t>
  </si>
  <si>
    <t>APC AIS 3000 15kVA 208V w/4 Batt. Modules</t>
  </si>
  <si>
    <t>ISVT15KH2B2S</t>
  </si>
  <si>
    <t>APC AIS 3000 15kVA 400V w/2 Batt. Modules</t>
  </si>
  <si>
    <t>ISVT15KH2B4S</t>
  </si>
  <si>
    <t>APC AIS 3000 15kVA 400V w/2 Batt. Module Exp. To 4</t>
  </si>
  <si>
    <t>ISVT15KH3B4S</t>
  </si>
  <si>
    <t>APC AIS 3000 15kVA 400V w/3 Batt. Module Exp. To 4</t>
  </si>
  <si>
    <t>ISVT15KH4B4S</t>
  </si>
  <si>
    <t>APC AIS 3000 15kVA 400V w/4 Batt. Modules</t>
  </si>
  <si>
    <t>ISVT20K3I4B4S</t>
  </si>
  <si>
    <t>APC AIS 3100 20kVA 400V 3:1 w/4 Batt Modules</t>
  </si>
  <si>
    <t>ISVT20KF2B4S</t>
  </si>
  <si>
    <t>APC AIS 3000 20kVA 208V w/2 Batt. Module Exp. To 4</t>
  </si>
  <si>
    <t>ISVT20KF3B4S</t>
  </si>
  <si>
    <t>APC AIS 3000 20kVA 208V w/3 Batt. Module Exp. To 4</t>
  </si>
  <si>
    <t>ISVT20KF4B4S</t>
  </si>
  <si>
    <t>APC AIS 3000 20kVA 208V w/4 Batt. Modules</t>
  </si>
  <si>
    <t>ISVT20KH2B2S</t>
  </si>
  <si>
    <t>APC AIS 3000 20kVA 400V w/2 Batt. Modules</t>
  </si>
  <si>
    <t>ISVT30KF3B4S</t>
  </si>
  <si>
    <t>APC AIS 3000 30kVA 208V w/3 Batt. Module Exp. To 4</t>
  </si>
  <si>
    <t>ISVT30KF4B4S</t>
  </si>
  <si>
    <t>APC AIS 3000 30kVA 208V w/4 Batt. Modules</t>
  </si>
  <si>
    <t>ISVT30KH3B4S</t>
  </si>
  <si>
    <t>APC AIS 3000 30kVA 400V w/3 Batt. Module Exp. To 4</t>
  </si>
  <si>
    <t>ISVT30KH4B4S</t>
  </si>
  <si>
    <t>APC AIS 3000 30kVA 400V w/4 Batt. Modules</t>
  </si>
  <si>
    <t>ISVT40KH4B4S</t>
  </si>
  <si>
    <t>APC AIS 3000 40kVA 400V w/4 Batt. Modules</t>
  </si>
  <si>
    <t>AIS5000-IS20KG</t>
  </si>
  <si>
    <t>20kVA AIS 480 volt UPS</t>
  </si>
  <si>
    <t>AIS5000-IS30KG</t>
  </si>
  <si>
    <t>30kVA AIS 480 volt UPS</t>
  </si>
  <si>
    <t>AIS5000-IS80KG</t>
  </si>
  <si>
    <t>80kVA AIS 480 volt UPS</t>
  </si>
  <si>
    <t>ISVTOPT004</t>
  </si>
  <si>
    <t>APC AIS 3000 Baying Kit, 14inch/351mm UPS Enclosure to XR</t>
  </si>
  <si>
    <t>ISVTOPT005</t>
  </si>
  <si>
    <t>APC AIS 3000 Baying Kit, 20inch/523mm UPS Enclosure to XR</t>
  </si>
  <si>
    <t>ISVTOPT006</t>
  </si>
  <si>
    <t>APC AIS 3000 Baying Kit, XR to XR</t>
  </si>
  <si>
    <t>AIS5000-ISB10-100K6C3</t>
  </si>
  <si>
    <t>3 x 130Ah Battery Solution for 10-100kVA AIS 5000</t>
  </si>
  <si>
    <t>AIS5000-ISB10-30K1C1</t>
  </si>
  <si>
    <t>32AH AIS BATTERY SOLUTION</t>
  </si>
  <si>
    <t>AIS5000-ISB10-30K2C1</t>
  </si>
  <si>
    <t>50AH AIS BATTERY SOLUTION</t>
  </si>
  <si>
    <t>ISB10-100K3C2</t>
  </si>
  <si>
    <t>2 x 75Ah Battery Solution for 10-100kVA AIS 5000</t>
  </si>
  <si>
    <t>ISB10-100K4C2</t>
  </si>
  <si>
    <t>2 x 90Ah Battery Solution for 10-100kVA AIS 5000</t>
  </si>
  <si>
    <t>ISB10-100K5C2</t>
  </si>
  <si>
    <t>2 x 110Ah Battery Solution for 10-100kVA AIS 5000</t>
  </si>
  <si>
    <t>ISB10-100K5C3</t>
  </si>
  <si>
    <t>3 x 110Ah Battery Solution for 10-100kVA AIS 5000</t>
  </si>
  <si>
    <t>ISB10-100K6C1</t>
  </si>
  <si>
    <t>130Ah Battery Solution for 10-100kVA AIS 5000</t>
  </si>
  <si>
    <t>ISB10-100K6C2</t>
  </si>
  <si>
    <t>2 x 130Ah Battery Solution for 10-100kVA AIS 5000</t>
  </si>
  <si>
    <t>ISB10-100K6C3</t>
  </si>
  <si>
    <t>ISB10-30K1C1</t>
  </si>
  <si>
    <t>32Ah Battery Solution for 10-30kVA AIS 5000</t>
  </si>
  <si>
    <t>ISB10-30K2C1</t>
  </si>
  <si>
    <t>50Ah Battery Solution for 10-30kVA AIS 5000</t>
  </si>
  <si>
    <t>ISB10-60K3C1</t>
  </si>
  <si>
    <t>75Ah Battery Solution for 10-60kVA AIS 5000</t>
  </si>
  <si>
    <t>ISB10-60K4C1</t>
  </si>
  <si>
    <t>90Ah Battery Solution for 10-60kVA AIS 5000</t>
  </si>
  <si>
    <t>ISB10-80K5C1</t>
  </si>
  <si>
    <t>110Ah Battery Solution for 10-80kVA AIS 5000</t>
  </si>
  <si>
    <t>ISVTBXR2B6S</t>
  </si>
  <si>
    <t>APC AIS 3000 Extended Run Frame, w/MCCB, w/2 Batt. Modules Exp. to 6</t>
  </si>
  <si>
    <t>ISVTBXR6B6S</t>
  </si>
  <si>
    <t>APC AIS 3000 Extended Run Enclosure, w/MCCB, w/6 Batt. Modules</t>
  </si>
  <si>
    <t>ISVTXR2B6S</t>
  </si>
  <si>
    <t>APC AIS 3000 Extended Run Frame w/2 Batt. Modules Exp. to 6</t>
  </si>
  <si>
    <t>ISVTXR6B6S</t>
  </si>
  <si>
    <t>APC AIS 3000 Extended Run Enclosure w/6 Batt. Modules</t>
  </si>
  <si>
    <t>WFULLDAYSTNDBYNBH</t>
  </si>
  <si>
    <t>Full Day Service Standby Labor Only during Normal Business Hours</t>
  </si>
  <si>
    <t>WFULLDAYSTNDBYONBH</t>
  </si>
  <si>
    <t>Full Day Service Standby Labor Only Outside Normal Business Hours</t>
  </si>
  <si>
    <t>WHALFDAYSTNDBYNBH</t>
  </si>
  <si>
    <t>Half Day Service Standby Labor Only during Normal Business Hours</t>
  </si>
  <si>
    <t>WHALFDAYSTNDBYONBH</t>
  </si>
  <si>
    <t>Half Day Service Standby Labor Only Outside Normal Business Hours</t>
  </si>
  <si>
    <t>AP9505I</t>
  </si>
  <si>
    <t>POWER SUPPLY UNIV 24VDC OUTPUT</t>
  </si>
  <si>
    <t>AP9600</t>
  </si>
  <si>
    <t>SMARTSLOT EXPANSION CHASSIS</t>
  </si>
  <si>
    <t>AP9604BLK</t>
  </si>
  <si>
    <t>APC SmartSlot Triple Chassis Black</t>
  </si>
  <si>
    <t>AP9613</t>
  </si>
  <si>
    <t>Dry Contact I/O SmartSlot Card</t>
  </si>
  <si>
    <t>AP9620</t>
  </si>
  <si>
    <t>Legacy Communications SmartSlot Card</t>
  </si>
  <si>
    <t>AP9624</t>
  </si>
  <si>
    <t>UPS Interface Expander 2</t>
  </si>
  <si>
    <t>BE400-GR</t>
  </si>
  <si>
    <t>APC Back-UPS ES 400VA 230V German/Dutch</t>
  </si>
  <si>
    <t>BE400-KR</t>
  </si>
  <si>
    <t>APC Back-UPS ES 400VA 220V Korean</t>
  </si>
  <si>
    <t>BE425M</t>
  </si>
  <si>
    <t>APC Back-UPS ES 6 Outlet 425VA, 120V</t>
  </si>
  <si>
    <t>BE425M-LM</t>
  </si>
  <si>
    <t>APC Back-UPS ES 6 Outlet 425VA, 120V, LAM</t>
  </si>
  <si>
    <t>BE550-KR</t>
  </si>
  <si>
    <t>APC Back-UPS ES 550VA 220V Korean</t>
  </si>
  <si>
    <t>BE550G</t>
  </si>
  <si>
    <t>APC Back-UPS ES 8 Outlet 550VA 120V</t>
  </si>
  <si>
    <t>BE600M1</t>
  </si>
  <si>
    <t>APC Back-UPS ES 600VA, 120V,1 USB charging port</t>
  </si>
  <si>
    <t>BE650G1</t>
  </si>
  <si>
    <t>APC Back-UPS 650, 8 Outlet</t>
  </si>
  <si>
    <t>BE650G1-CN</t>
  </si>
  <si>
    <t>APC Back-UPS 650, 8 Outlet, Canada</t>
  </si>
  <si>
    <t>BE650G1-LM</t>
  </si>
  <si>
    <t>APC Back-UPS 650, 8 Outlet, LAM</t>
  </si>
  <si>
    <t>BE700-KR</t>
  </si>
  <si>
    <t>APC Back-UPS ES 700VA 220V Korean</t>
  </si>
  <si>
    <t>BE850G2</t>
  </si>
  <si>
    <t>Back-UPS 850VA, 2 USB charging ports</t>
  </si>
  <si>
    <t>BH500INET</t>
  </si>
  <si>
    <t>APC BACK-UPS HS 500VA 230V</t>
  </si>
  <si>
    <t>BK325I</t>
  </si>
  <si>
    <t>APC BACK-UPS CS 325VA 230V W/O SW</t>
  </si>
  <si>
    <t>BK350</t>
  </si>
  <si>
    <t>APC Back-UPS 350, 120V.</t>
  </si>
  <si>
    <t>BK350EI</t>
  </si>
  <si>
    <t>APC BACK-UPS CS 350VA USB/SERIAL 230V</t>
  </si>
  <si>
    <t>BK500</t>
  </si>
  <si>
    <t>APC Back-UPS 500, 120V</t>
  </si>
  <si>
    <t>BK500BLK</t>
  </si>
  <si>
    <t>APC Back-UPS 500, Black, 120V</t>
  </si>
  <si>
    <t>BK500EI</t>
  </si>
  <si>
    <t>APC BACK-UPS CS 500VA 230V USB/SERIAL</t>
  </si>
  <si>
    <t>BK650-CH</t>
  </si>
  <si>
    <t>APC Back-UPS 650VA 220V China</t>
  </si>
  <si>
    <t>BK650EI</t>
  </si>
  <si>
    <t>APC Back-UPS 650VA 230V</t>
  </si>
  <si>
    <t>BN450M-CA</t>
  </si>
  <si>
    <t>APC Back-UPS NS 6 Outlet 450VA, 120V, Retail, Canada</t>
  </si>
  <si>
    <t>BN650M1-CA</t>
  </si>
  <si>
    <t>APC Back-UPS NS 650VA, 120V,1 USB charging port, Retail, Canada</t>
  </si>
  <si>
    <t>BR500CI-AS</t>
  </si>
  <si>
    <t>APC Back-UPS RS 500, 230V without auto shutdown software, ASEAN</t>
  </si>
  <si>
    <t>BV400XU</t>
  </si>
  <si>
    <t>Back-UPS 400VA, Flexible Mounting, Low Profile, Industrial</t>
  </si>
  <si>
    <t>CP12142LI</t>
  </si>
  <si>
    <t>Network UPS 12Vdc. Lithium Battery,19500mAh, BMS, 4LED</t>
  </si>
  <si>
    <t>BGM1500</t>
  </si>
  <si>
    <t>APC Gaming Back-UPS, 10 outlet, 1500VA, Pure Sinewave, 120V</t>
  </si>
  <si>
    <t>BGM1500B</t>
  </si>
  <si>
    <t>APC Gaming Back-UPS, 10 outlet, 1500VA, Pure Sinewave, 120V, Black</t>
  </si>
  <si>
    <t>BN1100M2-CA</t>
  </si>
  <si>
    <t>Back UPS PRO BN 1100VA,10 Outlets, 2 USB Charging Ports, AVR, LCD Interface , Canada</t>
  </si>
  <si>
    <t>BN1350M2-CA</t>
  </si>
  <si>
    <t>Back UPS PRO BN 1350VA, 10 Outlets, 2 USB Charging Ports, AVR, LCD interface, Canada</t>
  </si>
  <si>
    <t>BR1000MS</t>
  </si>
  <si>
    <t>Back UPS PRO BR 1000VA, SineWave, 10 Outlets, 2 USB Charging Ports, AVR, LCD interface</t>
  </si>
  <si>
    <t>BR1350MS</t>
  </si>
  <si>
    <t>Back UPS PRO BR 1350VA, SineWave, 10 Outlets, 2 USB Charging Ports, AVR, LCD interface</t>
  </si>
  <si>
    <t>BR1500G</t>
  </si>
  <si>
    <t>Power Saving Back-UPS RS 1500</t>
  </si>
  <si>
    <t>BR1500GI</t>
  </si>
  <si>
    <t>Power Saving Back-UPS RS 1500 230V</t>
  </si>
  <si>
    <t>BR1500MS</t>
  </si>
  <si>
    <t>Back UPS PRO BR 1500VA, SineWave, 10 Outlets, 2 USB Charging Ports, AVR, LCD interface</t>
  </si>
  <si>
    <t>BR1500MS2</t>
  </si>
  <si>
    <t>Back UPS PRO 1500VA, Sinewave, 10 outlets, 2 USB Charging ports, AVR, LCD</t>
  </si>
  <si>
    <t>BR24BPG</t>
  </si>
  <si>
    <t>Back-UPS Pro External Battery Pack</t>
  </si>
  <si>
    <t>BR550GI</t>
  </si>
  <si>
    <t>Power Saving Back-UPS Pro 550, 230V</t>
  </si>
  <si>
    <t>BR650MI</t>
  </si>
  <si>
    <t>Back UPS Pro BR 650VA, 6 Outlets, AVR, LCD Interface</t>
  </si>
  <si>
    <t>BR700G</t>
  </si>
  <si>
    <t>Back UPS RS LCD 700 Master Control</t>
  </si>
  <si>
    <t>BR900GI</t>
  </si>
  <si>
    <t>Power-Saving Back-UPS Pro 900 230V</t>
  </si>
  <si>
    <t>BX1000M</t>
  </si>
  <si>
    <t>Back UPS Pro BX 1000VA, 8 Outlets, AVR, LCD interface</t>
  </si>
  <si>
    <t>BX1350M</t>
  </si>
  <si>
    <t>Back UPS Pro BX 1350VA, 10 Outlets, AVR, LCD interface</t>
  </si>
  <si>
    <t>BX1500M</t>
  </si>
  <si>
    <t>Back UPS Pro BX 1500VA, 10 Outlets, AVR, LCD interface</t>
  </si>
  <si>
    <t>BX850M</t>
  </si>
  <si>
    <t>Back UPS Pro BX 850VA, 8 Outlets, AVR, LCD interface</t>
  </si>
  <si>
    <t>AP9920CS</t>
  </si>
  <si>
    <t>APC Battery Management System Current Sensor</t>
  </si>
  <si>
    <t>AP9920CS2000</t>
  </si>
  <si>
    <t>APC Battery Management Current Sensor - 2000 AMP</t>
  </si>
  <si>
    <t>AP9920XS</t>
  </si>
  <si>
    <t>APC Battery Management System Expansion Module</t>
  </si>
  <si>
    <t>AP9921X</t>
  </si>
  <si>
    <t>APC Battery Management System</t>
  </si>
  <si>
    <t>AP9921XS</t>
  </si>
  <si>
    <t>AP9922</t>
  </si>
  <si>
    <t>Battery Manager Main Module</t>
  </si>
  <si>
    <t>AP9922S</t>
  </si>
  <si>
    <t>Battery Manager Expansion Module</t>
  </si>
  <si>
    <t>AP9924</t>
  </si>
  <si>
    <t>APC Battery Management Harness - 5 ft</t>
  </si>
  <si>
    <t>AP9925</t>
  </si>
  <si>
    <t>APC Battery Management Harness - 25ft</t>
  </si>
  <si>
    <t>AP9926</t>
  </si>
  <si>
    <t>APC Battery Management Harness - 50ft</t>
  </si>
  <si>
    <t>AP9927</t>
  </si>
  <si>
    <t>APC Battery Management Harness - 100ft</t>
  </si>
  <si>
    <t>CURK115-01-03</t>
  </si>
  <si>
    <t>APC Charge-UPS #115 1-Yr SP-03</t>
  </si>
  <si>
    <t>CURK116-01-02</t>
  </si>
  <si>
    <t>APC Charge-UPS #116 1-Yr SP-02</t>
  </si>
  <si>
    <t>CURK117-01-04</t>
  </si>
  <si>
    <t>APC Charge-UPS #117 1-Yr SP-04</t>
  </si>
  <si>
    <t>CURK132-01-02</t>
  </si>
  <si>
    <t>APC Charge-UPS #132 1-Yr SP-02</t>
  </si>
  <si>
    <t>CURK133-01-03</t>
  </si>
  <si>
    <t>APC Charge-UPS #133 1-Yr SP-03</t>
  </si>
  <si>
    <t>CURK143-01-04</t>
  </si>
  <si>
    <t>APC Charge-UPS #143 1-Yr SP-04</t>
  </si>
  <si>
    <t>CURK57-01-03</t>
  </si>
  <si>
    <t>APC Charge-UPS #57 1-Yr SP-03</t>
  </si>
  <si>
    <t>CURK57-01-04</t>
  </si>
  <si>
    <t>APC Charge-UPS #57 1-Yr SP-04</t>
  </si>
  <si>
    <t>0M-E8TGOPT002</t>
  </si>
  <si>
    <t>KIT GUI DSPLY KIT SM 555 625KVA</t>
  </si>
  <si>
    <t>0M-E8TM1000GR</t>
  </si>
  <si>
    <t>1000 KVA 480V INTEG PARALLEL MODULE</t>
  </si>
  <si>
    <t>G35TEFBAT10K40H</t>
  </si>
  <si>
    <t>Galaxy 3500 Empty Frame for Batteries 10-40kVA 400V Floormount</t>
  </si>
  <si>
    <t>G35TEFXFM10K40H</t>
  </si>
  <si>
    <t>Galaxy 3500 Empty Frame for Transformer 10-40kVA 400V Floormount</t>
  </si>
  <si>
    <t>G35TOPT004</t>
  </si>
  <si>
    <t>Galaxy 3500 Baying Kit, 14inch/351mm UPS Enclosure to XR</t>
  </si>
  <si>
    <t>G35TOPT1</t>
  </si>
  <si>
    <t>Galaxy 3500 Air Filter Replacement Kit for 14inch/351mm Cabinet</t>
  </si>
  <si>
    <t>G35TOPT2</t>
  </si>
  <si>
    <t>Galaxy 3500 Air Filter Replacement Kit for 20inch/523mm Cabinet</t>
  </si>
  <si>
    <t>SBPAR3I15K20R2M2-WP</t>
  </si>
  <si>
    <t>APC Parallel Maintenance Bypass for 2 UPS (1+1) 3:1 15-20kVA Wallmount</t>
  </si>
  <si>
    <t>0M-815092</t>
  </si>
  <si>
    <t>G5 KAIC SCR KIT 100-130 KVA</t>
  </si>
  <si>
    <t>0M-815108</t>
  </si>
  <si>
    <t>G5 KAIC SCR KIT FOR 40-80 KVA</t>
  </si>
  <si>
    <t>0M-E6TGOPTEX2-CAT</t>
  </si>
  <si>
    <t>UPS SEISMIC BRACKET- CAT</t>
  </si>
  <si>
    <t>0M-G5TAOPT001</t>
  </si>
  <si>
    <t>MGE GALAXY 5000 250A FUSE 65KAI 40-50KVA</t>
  </si>
  <si>
    <t>0M-G5TAOPT002</t>
  </si>
  <si>
    <t>MGE GALAXY 5000 450A FUSE 65KAI 40-80KVA</t>
  </si>
  <si>
    <t>0M-G5TAOPT003</t>
  </si>
  <si>
    <t>MGE GALAXY 5000 630A FUSE 65KAI100-130</t>
  </si>
  <si>
    <t>0M-G5TAOPT004</t>
  </si>
  <si>
    <t>MGE GALAXY 5000 250A BYPASS 40-80KVA TOP</t>
  </si>
  <si>
    <t>0M-G5TAOPT008</t>
  </si>
  <si>
    <t>MGE GALAXY 5000 630A BYP 100-130KVA TOP</t>
  </si>
  <si>
    <t>0M-G5TAOPT010</t>
  </si>
  <si>
    <t>MGE GALAXY 5000 EXT BAT CABINET TOP ENTRY KIT</t>
  </si>
  <si>
    <t>0M-G5TARBDE175</t>
  </si>
  <si>
    <t>MGE GALAXY 5000 REM BAT DISC 175A LVL2</t>
  </si>
  <si>
    <t>0M-G5TARBDE250</t>
  </si>
  <si>
    <t>MGE GALAXY 5000 REM BAT DISC 250A LVL4</t>
  </si>
  <si>
    <t>0M-G5TARBDE400</t>
  </si>
  <si>
    <t>MGE GALAXY 5000 REM BAT DISC 400A LVL5/6</t>
  </si>
  <si>
    <t>0M-G5TAT</t>
  </si>
  <si>
    <t>MGE GALAXY 5000 TOP ENTRY AUX CABINET</t>
  </si>
  <si>
    <t>0M-G5TB150ADJ</t>
  </si>
  <si>
    <t>MGE GALAXY 5000 ADJ BAT CABINET TYPE 150</t>
  </si>
  <si>
    <t>0M-G5TB150SA</t>
  </si>
  <si>
    <t>MGE GALAXY 5000 SA BAT CABINET TYPE 150</t>
  </si>
  <si>
    <t>0M-G5TB300ADJ</t>
  </si>
  <si>
    <t>MGE GALAXY 5000 ADJ BAT CABINET TYPE 300</t>
  </si>
  <si>
    <t>0M-G5TB300SA</t>
  </si>
  <si>
    <t>MGE GALAXY 5000 SA BAT CABINET TYPE 300</t>
  </si>
  <si>
    <t>0M-G5TB400ADJ</t>
  </si>
  <si>
    <t>MGE GALAXY 5000 ADJ BAT CABINET TYPE 400</t>
  </si>
  <si>
    <t>0M-G5TB400SA</t>
  </si>
  <si>
    <t>MGE GALAXY 5000 SA BAT CABINET TYPE 400</t>
  </si>
  <si>
    <t>0M-G5TB490ADJ</t>
  </si>
  <si>
    <t>MGE GALAXY 5000 ADJ BAT CABINET TYPE 490</t>
  </si>
  <si>
    <t>0M-G5TB490ADJ3UL</t>
  </si>
  <si>
    <t>MGE G5K ADJ BAT CAB TYPE 490W BATT UL924</t>
  </si>
  <si>
    <t>0M-G5TB490SA</t>
  </si>
  <si>
    <t>MGE GALAXY 5000 SA BATY CABINET TYPE 490</t>
  </si>
  <si>
    <t>0M-G5TB490SA3UL</t>
  </si>
  <si>
    <t>MGE G5K SA BAT CAB TYPE 490W BATT UL924</t>
  </si>
  <si>
    <t>0M-G5TBOPT001</t>
  </si>
  <si>
    <t>MGE GALAXY 5000 ADJ BAT TEMP SENSOR</t>
  </si>
  <si>
    <t>0M-G5TBOPT002</t>
  </si>
  <si>
    <t>MGE GALAXY 5000 SA BAT TEMP SENSOR</t>
  </si>
  <si>
    <t>0M-G5TBSH01</t>
  </si>
  <si>
    <t>MGE GALAXY 5000 BAT SHELF UPS12-300MR 32</t>
  </si>
  <si>
    <t>0M-G5TBSH03</t>
  </si>
  <si>
    <t>MGE GALAXY 5000 BAT SHELF UPS12-490MR 48</t>
  </si>
  <si>
    <t>0M-G5TBSH04</t>
  </si>
  <si>
    <t>MGE GALAXY 5000 BAT SHLF UPS12-400MR 48W</t>
  </si>
  <si>
    <t>0M-G5TGOPT002</t>
  </si>
  <si>
    <t>MGE G5000-5500 COMMON M1-M2 20KVA-60KVA</t>
  </si>
  <si>
    <t>0M-G5TGOPT003</t>
  </si>
  <si>
    <t>MGE G5000-5500 COMMON MAINS 80-120KVA</t>
  </si>
  <si>
    <t>0M-G5TGOPT015</t>
  </si>
  <si>
    <t>MGE GALAXY 5000 UPS SYNC KIT</t>
  </si>
  <si>
    <t>0M-G5TGOPT024</t>
  </si>
  <si>
    <t>MGE GALAXY 5000 50 KVA SM 480V</t>
  </si>
  <si>
    <t>0M-G5TGOPT028</t>
  </si>
  <si>
    <t>MGE GALAXY 5000 60 KVA SM 480V</t>
  </si>
  <si>
    <t>0M-G5TGOPT034</t>
  </si>
  <si>
    <t>MGE GALAXY 5000 80 KVA SM 480V</t>
  </si>
  <si>
    <t>0M-G5TGOPT038</t>
  </si>
  <si>
    <t>MGE GALAXY 5000 100 KVA SM 480V</t>
  </si>
  <si>
    <t>0M-G5TGOPT040</t>
  </si>
  <si>
    <t>MGE GALAXY 5000 100 KVA PARALLEL W/SBC</t>
  </si>
  <si>
    <t>0M-G5TGOPT044</t>
  </si>
  <si>
    <t>MGE GALAXY 5000 130 KVA SM 480V</t>
  </si>
  <si>
    <t>0M-G5TGOPT046</t>
  </si>
  <si>
    <t>MGE GALAXY 5000 130 KVA, PARALLEL W/SBC</t>
  </si>
  <si>
    <t>0M-G5TGOPT101</t>
  </si>
  <si>
    <t>MGE GALAXY 5000 DUAL INPUT 40-80 KVA</t>
  </si>
  <si>
    <t>0M-G5TGOPT102</t>
  </si>
  <si>
    <t>MGE GALAXY 5000 DUAL INPUT 100-130 KVA</t>
  </si>
  <si>
    <t>0M-G5TGOPT103</t>
  </si>
  <si>
    <t>MGE GALAXY 5000 PARALLEL KIT 40-80 KVA</t>
  </si>
  <si>
    <t>0M-G5TGOPT116</t>
  </si>
  <si>
    <t>MGE GALAXY 5000 130 KVA, PARALLEL NO SBC</t>
  </si>
  <si>
    <t>0M-G5TGOPT118</t>
  </si>
  <si>
    <t>MGE GALAXY 5000 60 KVA, PARALLEL W/SBC</t>
  </si>
  <si>
    <t>0M-G5TGOPT121</t>
  </si>
  <si>
    <t>MGE GALAXY 5000 40 KVA SM 480V</t>
  </si>
  <si>
    <t>0M-G5TH100K130FADJ</t>
  </si>
  <si>
    <t>MGE GALAXY 5000 100-130KVA ADJ MB 208V</t>
  </si>
  <si>
    <t>0M-G5TH100K130G2CB</t>
  </si>
  <si>
    <t>MGE GALAXY 5000 100-130KVA WM MB 480V 2 CB</t>
  </si>
  <si>
    <t>0M-G5TH100K130G32CB</t>
  </si>
  <si>
    <t>MGE GALAXY 5000 100-130KVA WM MB 480V 3 CB</t>
  </si>
  <si>
    <t>0M-G5TH100K130GADJ</t>
  </si>
  <si>
    <t>MGE GALAXY 5000 100-130KVA ADJ MB 480V</t>
  </si>
  <si>
    <t>0M-G5TH100K130GADJ65</t>
  </si>
  <si>
    <t>MGE GALAXY 5000 100-130KVA ADJMB 480 65KAI</t>
  </si>
  <si>
    <t>0M-G5TH160KG28</t>
  </si>
  <si>
    <t>MGE GALAXY 5000 160KVA 480V 28" SBC</t>
  </si>
  <si>
    <t>0M-G5TH320KG28</t>
  </si>
  <si>
    <t>MGE GALAXY 5000 320KVA 480V 28" SBC</t>
  </si>
  <si>
    <t>0M-G5TH320KG2865</t>
  </si>
  <si>
    <t>MGE GALAXY 5000 320KVA 480 28" SBC 65KAI</t>
  </si>
  <si>
    <t>0M-G5TH320KG42</t>
  </si>
  <si>
    <t>MGE GALAXY 5000 320KVA 480V 42" SBC</t>
  </si>
  <si>
    <t>0M-G5TH40K50F3CB</t>
  </si>
  <si>
    <t>MGE GALAXY 5000 40-50KVA WM MB 208V 3 CB</t>
  </si>
  <si>
    <t>0M-G5TH40K50FADJ</t>
  </si>
  <si>
    <t>MGE GALAXY 5000 40-50KVA ADJ MB 480/208V</t>
  </si>
  <si>
    <t>0M-G5TH40K50G2CB</t>
  </si>
  <si>
    <t>MGE GALAXY 5000 40-50KVA WM MB 480V 2 CB</t>
  </si>
  <si>
    <t>0M-G5TH40K50G32CB</t>
  </si>
  <si>
    <t>MGE GALAXY 5000 40-50KVA WM MB 480V 3 CB</t>
  </si>
  <si>
    <t>0M-G5TH40K50GADJ</t>
  </si>
  <si>
    <t>MGE GALAXY 5000 40-50KVA ADJ MB 480-600V</t>
  </si>
  <si>
    <t>0M-G5TH40K50GADJ65</t>
  </si>
  <si>
    <t>MGE GALAXY 5000 40-50KVA ADJMB 480 65KAI</t>
  </si>
  <si>
    <t>0M-G5TH60K80FADJ</t>
  </si>
  <si>
    <t>MGE GALAXY 5000 60-80KVA ADJ MB 208V</t>
  </si>
  <si>
    <t>0M-G5TH60K80FADJ65</t>
  </si>
  <si>
    <t>MGE GALAXY 5000 60-80KVA ADJMB 220 65KAI</t>
  </si>
  <si>
    <t>0M-G5TH60K80G2CB</t>
  </si>
  <si>
    <t>MGE GALAXY 5000 60-80KVA WM MB 480V 2 CB</t>
  </si>
  <si>
    <t>0M-G5TH60K80G3CB</t>
  </si>
  <si>
    <t>MGE GALAXY 5000 60-80KVA WM MB 480V 3 CB</t>
  </si>
  <si>
    <t>0M-G5TH60K80GADJ</t>
  </si>
  <si>
    <t>MGE GALAXY 5000 60-80KVA ADJ MB 480V</t>
  </si>
  <si>
    <t>0M-G5TH60K80GADJ65</t>
  </si>
  <si>
    <t>MGE GALAXY 5000 60-80KVA ADJMB 480 65KAI</t>
  </si>
  <si>
    <t>0M-G5THOPT001</t>
  </si>
  <si>
    <t>MGE GALAXY 5000 2 CB OPTION 40-80 KVA MB</t>
  </si>
  <si>
    <t>0M-G5THOPT002</t>
  </si>
  <si>
    <t>MGE GALAXY 5000 3 CB OPTION 40-50 KVA MB</t>
  </si>
  <si>
    <t>0M-G5THOPT003</t>
  </si>
  <si>
    <t>MGE GALAXY 5000 3 CB FOR 60-80KVA ADJ MB</t>
  </si>
  <si>
    <t>0M-G5THOPT004</t>
  </si>
  <si>
    <t>KIT 3 CB STD 250A 208-600V ADJ</t>
  </si>
  <si>
    <t>0M-G5THOPT005</t>
  </si>
  <si>
    <t>MGE GALAXY 5000 40-50KVA W XFMR 480-277V</t>
  </si>
  <si>
    <t>0M-G5THOPT006</t>
  </si>
  <si>
    <t>MGE GALAXY 5000 40-50 KVA W/LD ISO 208V</t>
  </si>
  <si>
    <t>0M-G5THOPT007</t>
  </si>
  <si>
    <t>MGE GALAXY 5000 60-80KVA W/OUT IS 480-277V</t>
  </si>
  <si>
    <t>0M-G5THOPT008</t>
  </si>
  <si>
    <t>MGE GALAXY 5000 60-80KVA W/LD ISO 208V</t>
  </si>
  <si>
    <t>0M-G5THOPT009</t>
  </si>
  <si>
    <t>MGE GALAXY 5000 100-130KVA W XFMR 480-277V</t>
  </si>
  <si>
    <t>0M-G5THOPT010</t>
  </si>
  <si>
    <t>MGE GALAXY 5000 100-130KVA W/LD ISO 208V</t>
  </si>
  <si>
    <t>0M-G5THOPT011</t>
  </si>
  <si>
    <t>0M-G5THOPT012</t>
  </si>
  <si>
    <t>MGE GALAXY 5000 3CB 100-130KVA 208 AMB</t>
  </si>
  <si>
    <t>0M-G5THOPT015</t>
  </si>
  <si>
    <t>MGE GALAXY 5000 4 CB FOR 40-80 KVA SBC</t>
  </si>
  <si>
    <t>0M-G5THOPT027</t>
  </si>
  <si>
    <t>MGE GALAXY 5000 4 CB FOR 100-130 KVA SBC</t>
  </si>
  <si>
    <t>0M-G5THOPT029</t>
  </si>
  <si>
    <t>MGE GALAXY 5K MB EXT BAT TOP KIT 100-350A</t>
  </si>
  <si>
    <t>0M-G5THOPT030</t>
  </si>
  <si>
    <t>MGE GALAXY 5000 40-50 KVA W/OUT ISO 600V</t>
  </si>
  <si>
    <t>0M-G5THOPT031</t>
  </si>
  <si>
    <t>MGE GALAXY 5000 40-80 KVA NO XFMR KIT</t>
  </si>
  <si>
    <t>0M-G5THOPT032</t>
  </si>
  <si>
    <t>MGE GALAXY 5000 600V CABL 65KAI 100-130K</t>
  </si>
  <si>
    <t>0M-G5THOPT033</t>
  </si>
  <si>
    <t>MGE GALAXY 5000 480V CABL 65KAI 100-130K</t>
  </si>
  <si>
    <t>0M-G5THOPT036</t>
  </si>
  <si>
    <t>MGE GALAXY 5000 40-50 KVA W/OUT ISO 208V</t>
  </si>
  <si>
    <t>0M-G5THOPT038</t>
  </si>
  <si>
    <t>MGE GALAXY 5000 60-80 KVA W/OUT ISO 208V</t>
  </si>
  <si>
    <t>0M-G5THOPT040</t>
  </si>
  <si>
    <t>MGE GALAXY 5000 60-80 KVA W/OUT ISO 600V</t>
  </si>
  <si>
    <t>0M-G5THOPT041</t>
  </si>
  <si>
    <t>MGE GALAXY 5000 100-130 KVA W/OUT ISO 600V</t>
  </si>
  <si>
    <t>0M-G5THOPT049</t>
  </si>
  <si>
    <t>MGE GALAXY 5000 100-130 KVA NO XFMR KIT</t>
  </si>
  <si>
    <t>0M-G5TP100K130G</t>
  </si>
  <si>
    <t>MGE GALAXY 5000 10/130KVA 480V PARALLEL</t>
  </si>
  <si>
    <t>0M-G5TP40K80G</t>
  </si>
  <si>
    <t>MGE GALAXY 5000 40/80KVA 480V PARALLEL</t>
  </si>
  <si>
    <t>0M-G5TPDUF42</t>
  </si>
  <si>
    <t>MGE GALAXY 5000 208V ADJ DIST CABINET</t>
  </si>
  <si>
    <t>0M-G5TPDUFOPT001</t>
  </si>
  <si>
    <t>SQUARE D PANELBOARD A DISTRIBUTION</t>
  </si>
  <si>
    <t>0M-G5TPDUFOPT002</t>
  </si>
  <si>
    <t>SQUARE D PANELBOARD B DISTRIBUTION</t>
  </si>
  <si>
    <t>0M-G5TPDUGA</t>
  </si>
  <si>
    <t>4 OUTPUT 225A CB PANEL A</t>
  </si>
  <si>
    <t>0M-G5TPDUGB</t>
  </si>
  <si>
    <t>4 OUTPUT 225A CB PANEL B</t>
  </si>
  <si>
    <t>0M-G5TSK001</t>
  </si>
  <si>
    <t>MGE GALAXY 5000 SEISMIC KIT UPS 26/32W BAT</t>
  </si>
  <si>
    <t>0M-G5TSK002</t>
  </si>
  <si>
    <t>MGE GALAXY 5000 SEISMIC KIT UPS 48W BAT</t>
  </si>
  <si>
    <t>0M-G5TSK003</t>
  </si>
  <si>
    <t>MGE GALAXY 5000 SEISMIC KIT UPS IBC2006</t>
  </si>
  <si>
    <t>0M-G5TSK004</t>
  </si>
  <si>
    <t>GALAXY 5000 SEISMIC KIT 14IN AUX IBC2006</t>
  </si>
  <si>
    <t>0M-G5TSK005</t>
  </si>
  <si>
    <t>GALAXY 5000 SEISMIC KIT 28IN AUX IBC2006</t>
  </si>
  <si>
    <t>0M-G5TSKADJ</t>
  </si>
  <si>
    <t>MGE GALAXY 5000 SEISMIC KIT ADJ AUX</t>
  </si>
  <si>
    <t>0M-G5TSKBAT48</t>
  </si>
  <si>
    <t>MGE GALAXY 5000 SEISMIC KIT 48W BATT CAB</t>
  </si>
  <si>
    <t>0M-G5TSYNC</t>
  </si>
  <si>
    <t>MGE GALAXY 5000 SYNCHRONIZATION BOX</t>
  </si>
  <si>
    <t>0M-G5TT100K130F</t>
  </si>
  <si>
    <t>MGE GALAXY 5000 IN/BYP XFMR CAB 100-130K</t>
  </si>
  <si>
    <t>0M-G5TT100K130G</t>
  </si>
  <si>
    <t>MGE GALAXY 5000 XFMR CABINET 100-130 KVA</t>
  </si>
  <si>
    <t>0M-G5TT100K130G2</t>
  </si>
  <si>
    <t>MGE GALAXY 5000 IN/OUT XFMR CAB 100-130K</t>
  </si>
  <si>
    <t>0M-G5TT40K50F</t>
  </si>
  <si>
    <t>MGE GALAXY 5000 IN/BYP XFMR CAB 40-50KVA</t>
  </si>
  <si>
    <t>0M-G5TT40K50G</t>
  </si>
  <si>
    <t>MGE GALAXY 5000 XFMR CABINET 40-50 KVA</t>
  </si>
  <si>
    <t>0M-G5TT40K50G2</t>
  </si>
  <si>
    <t>MGE GALAXY 5000 IN/OUT XFMR CAB 40-50KVA</t>
  </si>
  <si>
    <t>0M-G5TT60K80F</t>
  </si>
  <si>
    <t>MGE GALAXY 5000 IN/BYP XFMR CAB 60-80KVA</t>
  </si>
  <si>
    <t>0M-G5TT60K80G</t>
  </si>
  <si>
    <t>MGE GALAXY 5000 XFMR CABINET 60-80 KVA</t>
  </si>
  <si>
    <t>0M-G5TT60K80G2</t>
  </si>
  <si>
    <t>MGE GALAXY 5000 IN/OUT XFMR CAB 60-80 KVA</t>
  </si>
  <si>
    <t>0M-G5TTOPT001</t>
  </si>
  <si>
    <t>MGE GALAXY 5000 OUT ISO XFMR 480V 50KVA</t>
  </si>
  <si>
    <t>0M-G5TTOPT002</t>
  </si>
  <si>
    <t>MGE GALAXY 5000 OUT ISO XFMR 480V 80KVA</t>
  </si>
  <si>
    <t>0M-G5TTOPT003</t>
  </si>
  <si>
    <t>MGE GALAXY 5000 OUT ISO XFMR 480V 130KVA</t>
  </si>
  <si>
    <t>0M-G5TTOPT004</t>
  </si>
  <si>
    <t>MGE GALAXY 5000 OUT ISO 480/208V 50KVA</t>
  </si>
  <si>
    <t>0M-G5TTOPT007</t>
  </si>
  <si>
    <t>MGE GALAXY 5000 OUT ISO 208V 80KVA</t>
  </si>
  <si>
    <t>0M-G5TTOPT010</t>
  </si>
  <si>
    <t>MGE GALAXY 5000 OUT ISO XFMR 208V 130KVA</t>
  </si>
  <si>
    <t>0M-G5TTOPT013</t>
  </si>
  <si>
    <t>MGE GALAXY 5000 IN ISO XFMR 480V 50KVA</t>
  </si>
  <si>
    <t>0M-G5TTOPT015</t>
  </si>
  <si>
    <t>MGE GALAXY 5000 IN ISO 208/480V 50KVA</t>
  </si>
  <si>
    <t>0M-G5TTOPT017</t>
  </si>
  <si>
    <t>MGE GALAXY 5000 IN AUTO 600/480V 50KVA</t>
  </si>
  <si>
    <t>0M-G5TTOPT018</t>
  </si>
  <si>
    <t>MGE GALAXY 5000 IN ISO XFMR 480V 80KVA</t>
  </si>
  <si>
    <t>0M-G5TTOPT019</t>
  </si>
  <si>
    <t>MGE GALAXY 5000 IN AUTO XFMR 208V 80KVA</t>
  </si>
  <si>
    <t>0M-G5TTOPT020</t>
  </si>
  <si>
    <t>MGE GALAXY 5000 IN ISO XFMR 208V 80KVA</t>
  </si>
  <si>
    <t>0M-G5TTOPT022</t>
  </si>
  <si>
    <t>MGE GALAXY 5000 IN AUTO XFMR 600V 80KVA</t>
  </si>
  <si>
    <t>0M-G5TTOPT027</t>
  </si>
  <si>
    <t>MGE GALAXY 5000 IN AUTO XFMR 600V 130KVA</t>
  </si>
  <si>
    <t>0M-G5TTOPT201</t>
  </si>
  <si>
    <t>MGE GALAXY 5000 IN AU/OUT ISO 208V 50KVA</t>
  </si>
  <si>
    <t>0M-G5TTOPT206</t>
  </si>
  <si>
    <t>MGE GALAXY 5000 IN/BY AU 600/480V 50KVA</t>
  </si>
  <si>
    <t>0M-G5TTOPT208</t>
  </si>
  <si>
    <t>MGE GALAXY 5000 IN AU/OUT ISO 208V 80KVA</t>
  </si>
  <si>
    <t>0M-G5TTOPT209</t>
  </si>
  <si>
    <t>MGE GALAXY 5000 IN/BY AUTO 208/480V 80KVA</t>
  </si>
  <si>
    <t>0M-G5TTOPT213</t>
  </si>
  <si>
    <t>MGE GALAXY 5000 IN/BY AUTO 600/480V 80KVA</t>
  </si>
  <si>
    <t>0M-G5TTOPT215</t>
  </si>
  <si>
    <t>MGE GALAXY 5000 IN AU/OUT IS 208V 130KVA</t>
  </si>
  <si>
    <t>0M-G5TTOPT220</t>
  </si>
  <si>
    <t>MGE GALAXY 5000 IN/BY AUTO 600/480 130KVA</t>
  </si>
  <si>
    <t>0M-G5TTOPT221</t>
  </si>
  <si>
    <t>MGE GALAXY 5000 INAU/OUT IS 600/208 130K</t>
  </si>
  <si>
    <t>0M-G5TU100K130G</t>
  </si>
  <si>
    <t>MGE GALAXY 5000 100/130KVA 480V</t>
  </si>
  <si>
    <t>0M-G5TU40K80G</t>
  </si>
  <si>
    <t>MGE GALAXY 5000 40/80KVA 480V</t>
  </si>
  <si>
    <t>0M-G5TU80H</t>
  </si>
  <si>
    <t>MGE GALAXY 5000 80KVA 400V</t>
  </si>
  <si>
    <t>0M-GWTA450G-CAT</t>
  </si>
  <si>
    <t>CAT 3 MODULE SBC 480V 2CB 700A MONITOR</t>
  </si>
  <si>
    <t>0M-GWTA675G-CAT</t>
  </si>
  <si>
    <t>MODULE 4 SBC 480V 2CB 1200A MONITOR CAT</t>
  </si>
  <si>
    <t>0M-GWTAB-CAT</t>
  </si>
  <si>
    <t>CAT DISTRIBUTION CABINET BOTTOM ENTRY</t>
  </si>
  <si>
    <t>0M-GWTAB2-CAT</t>
  </si>
  <si>
    <t>CAT 2 DISTRIBUTION CB 125-400A 208 VAC</t>
  </si>
  <si>
    <t>0M-GWTAB4-CAT</t>
  </si>
  <si>
    <t>CAT 4 DISTRIBUTION CB 125-400A 208 VAC</t>
  </si>
  <si>
    <t>0M-GWTACBSKIT-CAT</t>
  </si>
  <si>
    <t>CAT KIT PW SYNC CIRCUIT</t>
  </si>
  <si>
    <t>0M-GWTAGR2LHL-CAT</t>
  </si>
  <si>
    <t>CAT MAINT BYP 2-MOD REMOTE LHL CB</t>
  </si>
  <si>
    <t>0M-GWTARASPMM-CAT</t>
  </si>
  <si>
    <t>REMOTE ALARM STATUS PNL MM SURF MT CAT</t>
  </si>
  <si>
    <t>0M-GWTARASPSM-CAT</t>
  </si>
  <si>
    <t>ALARM REMOTE STATUS PNL SM SURF MT CAT</t>
  </si>
  <si>
    <t>0M-GWTARSAP-CAT</t>
  </si>
  <si>
    <t>ALARM REMOTE SUMMARY PNL SURF MOUNT CAT</t>
  </si>
  <si>
    <t>0M-GWTAT-CAT</t>
  </si>
  <si>
    <t>CAT TOP CABLE ENTRY CABINET</t>
  </si>
  <si>
    <t>0M-GWTAT2-CAT</t>
  </si>
  <si>
    <t>2 DISTRIBUTION CB 125-400A 208 VAC CAT</t>
  </si>
  <si>
    <t>0M-GWTAT4-CAT</t>
  </si>
  <si>
    <t>0M-GWTATT-CAT</t>
  </si>
  <si>
    <t>CAT DISTRIBUTION CAB TOP ENTRY W/XFMR</t>
  </si>
  <si>
    <t>0M-GWTB300BA-CAT</t>
  </si>
  <si>
    <t>CAT ADJACENT BATTERY CABINET TYPE 300</t>
  </si>
  <si>
    <t>0M-GWTB300BR-CAT</t>
  </si>
  <si>
    <t>CAT REMOTE BATTERY CABINET TYPE 300</t>
  </si>
  <si>
    <t>0M-GWTB400BA-CAT</t>
  </si>
  <si>
    <t>CAT ADJACENT BATTERY CABINET TYPE 400</t>
  </si>
  <si>
    <t>0M-GWTB400BR-CAT</t>
  </si>
  <si>
    <t>CAT REMOTE BATTERY CABINET TYPE 400</t>
  </si>
  <si>
    <t>0M-GWTB490BA-CAT</t>
  </si>
  <si>
    <t>CAT ADJACENT BATTERY CABINET TYPE 490</t>
  </si>
  <si>
    <t>0M-GWTB490BR-CAT</t>
  </si>
  <si>
    <t>CAT REMOTE BATTERY CABINET TYPE 490</t>
  </si>
  <si>
    <t>0M-GWTBOPT001-CAT</t>
  </si>
  <si>
    <t>CAT KIT ATIZ TEMP MONITOR-SHIP SEP</t>
  </si>
  <si>
    <t>0M-GWTD225B9-CAT</t>
  </si>
  <si>
    <t>BATTERY REMOTE DISC 700A END TAP CAT</t>
  </si>
  <si>
    <t>0M-GWTGOPT031-CAT</t>
  </si>
  <si>
    <t>CAT KIT WITH ADJACENT AUX CAB</t>
  </si>
  <si>
    <t>0M-GWTGOPT032-CAT</t>
  </si>
  <si>
    <t>CAT KIT W/O ADJ AUX OR BATT CAB</t>
  </si>
  <si>
    <t>0M-GWTGOPT033-CAT</t>
  </si>
  <si>
    <t>CAT KIT WITH ADJACENT BATT CAB</t>
  </si>
  <si>
    <t>0M-GWTGOPTEX1-CAT</t>
  </si>
  <si>
    <t>CABLE ASSY COMM UPOZ - CAT</t>
  </si>
  <si>
    <t>0M-GWTGOPTEX2-CAT</t>
  </si>
  <si>
    <t>CABLE ASSY COMM MUSI - CAT</t>
  </si>
  <si>
    <t>0M-GWTHGA-CAT</t>
  </si>
  <si>
    <t>CAT ADJ 3CB KIRK KEY INTERLOCK NON KAIC</t>
  </si>
  <si>
    <t>0M-GWTHOPT005-CAT</t>
  </si>
  <si>
    <t>CAT KIT WITH Q4S CB LHL</t>
  </si>
  <si>
    <t>0M-GWTP150G-CAT</t>
  </si>
  <si>
    <t>CAT 150KVA 480V IN/OUT PARALLEL</t>
  </si>
  <si>
    <t>0M-GWTP180G-CAT</t>
  </si>
  <si>
    <t>CAT 180KVA 480V IN/OUT PARALLEL</t>
  </si>
  <si>
    <t>0M-GWTP225G-CAT</t>
  </si>
  <si>
    <t>CAT 225KVA 480V IN/OUT PARALLEL</t>
  </si>
  <si>
    <t>0M-GWTTAUTO1-CAT</t>
  </si>
  <si>
    <t>CAT AUX CAB 225 208/208 AUTO/AUTO</t>
  </si>
  <si>
    <t>0M-GWTTAUTO3-CAT</t>
  </si>
  <si>
    <t>CAT AUX CAB 225 600/600 AUTO/AUTO</t>
  </si>
  <si>
    <t>0M-GWTTINP01-CAT</t>
  </si>
  <si>
    <t>CAT AUX CAB 225 INP ISOL 800</t>
  </si>
  <si>
    <t>0M-GWTTINP03-CAT</t>
  </si>
  <si>
    <t>CAT AUX CAB 225 INP AUTO 800</t>
  </si>
  <si>
    <t>0M-GWTTINP05-CAT</t>
  </si>
  <si>
    <t>0M-GWTTINP06-CAT</t>
  </si>
  <si>
    <t>CAT AUX CAB 225 INP ISOL+TOP ENTRY</t>
  </si>
  <si>
    <t>0M-GWTTINP08-CAT</t>
  </si>
  <si>
    <t>CAT AUX CAB 225KVA 600V INP AUTO</t>
  </si>
  <si>
    <t>0M-GWTTISO1-CAT</t>
  </si>
  <si>
    <t>CAT AUX CAB 225 480/208 ISOL/ISOL</t>
  </si>
  <si>
    <t>0M-GWTTISO3-CAT</t>
  </si>
  <si>
    <t>CAT AUX CAB 225 208/208 ISOL/ISOL</t>
  </si>
  <si>
    <t>0M-GWTTOUTP01-CAT</t>
  </si>
  <si>
    <t>CAT AUX CAB 225 OUT AUTO 800</t>
  </si>
  <si>
    <t>0M-GWTTOUTP04-CAT</t>
  </si>
  <si>
    <t>CAT AUX CAB 225KVA 600V OUT AUTO</t>
  </si>
  <si>
    <t>0M-GWTU150G-CAT</t>
  </si>
  <si>
    <t>CAT 150KVA 480V IN/OUT UNITARY</t>
  </si>
  <si>
    <t>0M-GWTU180G-CAT</t>
  </si>
  <si>
    <t>CAT 180KVA 480V IN/OUT UNITARY</t>
  </si>
  <si>
    <t>0M-GWTU225G-CAT</t>
  </si>
  <si>
    <t>CAT 225KVA 480V IN/OUT UNITARY</t>
  </si>
  <si>
    <t>0M-GWTXSEIS-CAT</t>
  </si>
  <si>
    <t>SEISMIC BRACKET KIT UPS/BATT/AUX - CAT</t>
  </si>
  <si>
    <t>0M-TMRAB007</t>
  </si>
  <si>
    <t>REM. ALARM STAT PANEL, 2 PARALLEL MODULES</t>
  </si>
  <si>
    <t>0M-TMRAB008</t>
  </si>
  <si>
    <t>REM. ALARM STAT PANEL, 3 PARALLEL MODULES</t>
  </si>
  <si>
    <t>0M-TMRAB009</t>
  </si>
  <si>
    <t>REM. ALARM STAT PANEL, 4 PARALLEL MODULES</t>
  </si>
  <si>
    <t>0M-TMRAB010</t>
  </si>
  <si>
    <t>REM. ALARM STAT PANEL, 5 PARALLEL MODULES</t>
  </si>
  <si>
    <t>0M-TMRAB011</t>
  </si>
  <si>
    <t>REM. ALARM STAT PANEL, 6 PARALLEL MODULES</t>
  </si>
  <si>
    <t>G55TUPSU60HB5</t>
  </si>
  <si>
    <t>Galaxy 5500 60KVA 400V Single UPS BACK UP INCL T1</t>
  </si>
  <si>
    <t>G5K9635CH</t>
  </si>
  <si>
    <t>Schneider UPS Network Management Card 2- Kit for Galaxy 5500</t>
  </si>
  <si>
    <t>0M-G7TXTC</t>
  </si>
  <si>
    <t>TOP CONNECTION 400MM</t>
  </si>
  <si>
    <t>LIBSEOPT001</t>
  </si>
  <si>
    <t>Galaxy Li-ion Battery Communication Cable, 25m (82ft)</t>
  </si>
  <si>
    <t>LIBSESMG13UL</t>
  </si>
  <si>
    <t>Galaxy Li-Ion Battery Cabinet UL with 13 x 2.04 kWh battery modules</t>
  </si>
  <si>
    <t>LIBSESMG16UL</t>
  </si>
  <si>
    <t>Galaxy Li-Ion Battery Cabinet UL with 16 x 2.04 kWh battery modules</t>
  </si>
  <si>
    <t>LIBSESMG17UL</t>
  </si>
  <si>
    <t>Galaxy Li-Ion Battery Cabinet UL with 17 x 2.04 kWh battery modules</t>
  </si>
  <si>
    <t>LIBSMG95ACCH</t>
  </si>
  <si>
    <t>Li-Ion Battery 9540A - Accessories Hardware</t>
  </si>
  <si>
    <t>LIBSMG95MODA</t>
  </si>
  <si>
    <t>Li-Ion Battery 9540A - Battery Module Type A</t>
  </si>
  <si>
    <t>LIBSMG95MODB</t>
  </si>
  <si>
    <t>Li-Ion Battery 9540A - Battery Module Type B</t>
  </si>
  <si>
    <t>LIBSMG95OUL</t>
  </si>
  <si>
    <t>Li-Ion Battery 9540A - Battery Rack UL 10 modules Type O for SyPX 250/500</t>
  </si>
  <si>
    <t>LIBSMG95OUL1PH</t>
  </si>
  <si>
    <t>Li-Ion Battery 9540A - Battery Rack UL 10 modules Type O for SyPX 250/500 1-PH</t>
  </si>
  <si>
    <t>LIBSMG95RACKUL</t>
  </si>
  <si>
    <t>Li-Ion Battery 9540A - Empty Rack Frame UL</t>
  </si>
  <si>
    <t>LIBSMG95SGUL</t>
  </si>
  <si>
    <t>Li-Ion Battery 9540A - SwitchGear UL</t>
  </si>
  <si>
    <t>LIBSMG95SMPS</t>
  </si>
  <si>
    <t>Li-Ion Battery 9540A - SMPS</t>
  </si>
  <si>
    <t>LIBSMG95SMPS1PH</t>
  </si>
  <si>
    <t>Li-Ion Battery 9540A - SMPS (1-PHASE)</t>
  </si>
  <si>
    <t>GVBEC</t>
  </si>
  <si>
    <t>Bottom Cable Entry Cabinet, 400 mm wide, for Galaxy VS/VL</t>
  </si>
  <si>
    <t>GVL200K500DS</t>
  </si>
  <si>
    <t>Galaxy VL UPS 200 scalable to 500 kW, 400/480V, Start-up 5x8</t>
  </si>
  <si>
    <t>GVL300K500DS</t>
  </si>
  <si>
    <t>Galaxy VL UPS 300 scalable to 500 kW, 400/480V, Start-up 5x8</t>
  </si>
  <si>
    <t>GVL400K500DS</t>
  </si>
  <si>
    <t>Galaxy VL UPS 400 scalable to 500 kW, 400/480V, Start-up 5x8</t>
  </si>
  <si>
    <t>GVL500KDS</t>
  </si>
  <si>
    <t>Galaxy VL UPS 500 kW, 400/480V, Start-up 5x8</t>
  </si>
  <si>
    <t>GVLMBCA200K500G</t>
  </si>
  <si>
    <t>Galaxy VL Maintenance Bypass Cabinet single unit 200-500 kW 480V, Backfeed</t>
  </si>
  <si>
    <t>GVLOPT001</t>
  </si>
  <si>
    <t>Galaxy VL Performance Air Filter Kit for UPS</t>
  </si>
  <si>
    <t>GVLOPT002</t>
  </si>
  <si>
    <t>Galaxy VL Seismic Kit for UPS, Maintenance Bypass and Bottom Cable Entry Cabinet</t>
  </si>
  <si>
    <t>GVLOPT003</t>
  </si>
  <si>
    <t>Galaxy VL Internal Backfeed kit for UL</t>
  </si>
  <si>
    <t>GVLOPT005</t>
  </si>
  <si>
    <t>Galaxy VL Lithium-ion Battery Control Breaker Kit</t>
  </si>
  <si>
    <t>GVLOPT006</t>
  </si>
  <si>
    <t>Galaxy VL Parallel Communications Kit Worldwide</t>
  </si>
  <si>
    <t>GVMDFW-KIT</t>
  </si>
  <si>
    <t>Galaxy VM Dust Filter Kit Wide Power Cabinet</t>
  </si>
  <si>
    <t>GVML2MBCN-KIT</t>
  </si>
  <si>
    <t>Galaxy VM Level 2 Seismic Kit for Narrow Modular Battery Cabinet</t>
  </si>
  <si>
    <t>GVML2MBCW-KIT</t>
  </si>
  <si>
    <t>Galaxy VM Level 2 Seismic Kit for Wide Modular Battery Cabinet</t>
  </si>
  <si>
    <t>GVMMBTU</t>
  </si>
  <si>
    <t>Galaxy VM UPS Modular Battery module</t>
  </si>
  <si>
    <t>GVMMODBCN</t>
  </si>
  <si>
    <t>Galaxy VM UPS Modular Battery Cabinet Narrow for 6 battery modules</t>
  </si>
  <si>
    <t>GVMMODBCW</t>
  </si>
  <si>
    <t>Galaxy VM UPS Modular Battery Cabinet wide for 12 battery modules</t>
  </si>
  <si>
    <t>GVMPB160KG65S</t>
  </si>
  <si>
    <t>Galaxy VM 160 kVA UPS Parallel 480-480 V, 65kAIC, Start up 5x8</t>
  </si>
  <si>
    <t>GVMPB160KGS</t>
  </si>
  <si>
    <t>Galaxy VM 160 kVA UPS Parallel 480-480 V, Start up 5x8</t>
  </si>
  <si>
    <t>GVMPB180KG65S</t>
  </si>
  <si>
    <t>Galaxy VM 180 kVA UPS Parallel 480-480 V, 65kAIC, Start up 5x8</t>
  </si>
  <si>
    <t>GVMPB180KGS</t>
  </si>
  <si>
    <t>Galaxy VM 180 kVA UPS Parallel 480-480 V, Start up 5x8</t>
  </si>
  <si>
    <t>GVMPB225KG65S</t>
  </si>
  <si>
    <t>Galaxy VM 225 kVA UPS Parallel 480-480 V, 65kAIC, Start up 5x8</t>
  </si>
  <si>
    <t>GVMPB225KGS</t>
  </si>
  <si>
    <t>Galaxy VM 225 kVA UPS Parallel 480-480 V, Start up 5x8</t>
  </si>
  <si>
    <t>GVMRB160KG65S</t>
  </si>
  <si>
    <t>Galaxy VM 160 kVA Additional UPS for 1+1 480-480 V, 65kAIC, Start up 5x8</t>
  </si>
  <si>
    <t>GVMRB160KGS</t>
  </si>
  <si>
    <t>Galaxy VM 160 kVA Additional UPS for 1+1 480-480 V, Start up 5x8</t>
  </si>
  <si>
    <t>GVMRB180KG65S</t>
  </si>
  <si>
    <t>Galaxy VM 180 kVA Additional UPS for 1+1 480-480 V, 65kAIC, Start up 5x8</t>
  </si>
  <si>
    <t>GVMRB180KGS</t>
  </si>
  <si>
    <t>Galaxy VM 180 kVA Additional UPS for 1+1 480-480 V, Start up 5x8</t>
  </si>
  <si>
    <t>GVMRB225KG65S</t>
  </si>
  <si>
    <t>Galaxy VM 225 kVA Additional UPS for 1+1 480-480 V, 65kAIC, Start up 5x8</t>
  </si>
  <si>
    <t>GVMRB225KGS</t>
  </si>
  <si>
    <t>Galaxy VM 225 kVA Additional UPS for 1+1 480-480 V, Start up 5x8</t>
  </si>
  <si>
    <t>GVMS160KGF65S</t>
  </si>
  <si>
    <t>Galaxy VM 160 kVA UPS Single 480-208 V, 65kAIC, Start up 5x8</t>
  </si>
  <si>
    <t>GVMS180KGF65S</t>
  </si>
  <si>
    <t>Galaxy VM 180 kVA UPS Single 480-208 V, 65kAIC, Start up 5x8</t>
  </si>
  <si>
    <t>GVMS225KGF65S</t>
  </si>
  <si>
    <t>Galaxy VM 225 kVA UPS Single 480-208 V, 65kAIC, Start up 5x8</t>
  </si>
  <si>
    <t>GVMSB160KG65S</t>
  </si>
  <si>
    <t>Galaxy VM 160 kVA UPS Single 480-480 V, 65kAIC, Start up 5x8</t>
  </si>
  <si>
    <t>GVMSB180KG65S</t>
  </si>
  <si>
    <t>Galaxy VM 180 kVA UPS Single 480-480 V,65kAIC, Start up 5x8</t>
  </si>
  <si>
    <t>GVMSB200KHS</t>
  </si>
  <si>
    <t>Galaxy VM 200 kVA UPS Single 400-400 V with Backfeed protection, Start up 5x8</t>
  </si>
  <si>
    <t>GVMSB225KG65S</t>
  </si>
  <si>
    <t>Galaxy VM 225 kVA UPS Single 480-480 V, 65kAIC, Start up 5x8</t>
  </si>
  <si>
    <t>GVMSB225KGS</t>
  </si>
  <si>
    <t>Galaxy VM 225 kVA UPS Single 480-480 V, Start up 5x8</t>
  </si>
  <si>
    <t>GVMSBC450KG</t>
  </si>
  <si>
    <t>Galaxy VM System Bypass Cabinet 450K 480V</t>
  </si>
  <si>
    <t>GVMSBC640KHEL</t>
  </si>
  <si>
    <t>GALAXY VM System Bypass Cabinet 640KVA 380/400/415V EL</t>
  </si>
  <si>
    <t>GVMSBC675KG</t>
  </si>
  <si>
    <t>Galaxy VM System Bypass Cabinet 675K 480V</t>
  </si>
  <si>
    <t>GVMSBCLB675KG</t>
  </si>
  <si>
    <t>Galaxy VM System Bypass Cabinet 675K 480V with load bank breaker</t>
  </si>
  <si>
    <t>GVPM20KD</t>
  </si>
  <si>
    <t>Galaxy V series Power Module 20kW 400V/480V, 10kW 208V</t>
  </si>
  <si>
    <t>GVSBPIT75</t>
  </si>
  <si>
    <t>Galaxy VS Maintenance Bypass Cabinet with Input Transformer 75kW, 480V or 600V In, 208V Out</t>
  </si>
  <si>
    <t>GVSBPOT150</t>
  </si>
  <si>
    <t>Galaxy VS Maintenance Bypass Cabinet with Output Transformer 150kW 480V In, 208V Out</t>
  </si>
  <si>
    <t>GVSCBT6ST</t>
  </si>
  <si>
    <t>Galaxy VS Classic Battery Cabinet, UL, Type 6, Seismic Tested</t>
  </si>
  <si>
    <t>GVSCBT7ST</t>
  </si>
  <si>
    <t>Galaxy VS Classical Battery Cabinet, UL, Type 7, Seismic Tested</t>
  </si>
  <si>
    <t>GVSOPT029</t>
  </si>
  <si>
    <t>Galaxy VS Seismic Kit for 150kW Transformer Cabinet</t>
  </si>
  <si>
    <t>GVSOPT030</t>
  </si>
  <si>
    <t>Galaxy VS Cable Kit for UPS with external Modular Battery Cabinets, adjacent installation</t>
  </si>
  <si>
    <t>GVSOPT036</t>
  </si>
  <si>
    <t>Galaxy VS Remote Alarm Panel</t>
  </si>
  <si>
    <t>GVSOPT037</t>
  </si>
  <si>
    <t>Galaxy VS Output Switch Box</t>
  </si>
  <si>
    <t>GVSOPT039</t>
  </si>
  <si>
    <t>Galaxy VS Live Swap Upgrade Kit for UPS with Modular Batteries</t>
  </si>
  <si>
    <t>GVSUPS100K0B5GS</t>
  </si>
  <si>
    <t>Galaxy VS UPS 100kW 480V for up to 5 internal 9Ah smart modular battery strings, Start-up 5x8</t>
  </si>
  <si>
    <t>GVSUPS100K0B5HS</t>
  </si>
  <si>
    <t>Galaxy VS UPS 100kW 400V for up to 5 internal 9Ah smart modular battery strings, Start-up 5x8</t>
  </si>
  <si>
    <t>GVSUPS100KB5GS</t>
  </si>
  <si>
    <t>Galaxy VS UPS 100kW 480V, 3 internal 9Ah smart modular battery strings expandable to 5, Start-up 5x8</t>
  </si>
  <si>
    <t>GVSUPS100KB5HS</t>
  </si>
  <si>
    <t>Galaxy VS UPS 100kW 400V, 3 internal 9Ah smart modular battery strings expandable to 5, Start-up 5x8</t>
  </si>
  <si>
    <t>GVSUPS100KGS</t>
  </si>
  <si>
    <t>Galaxy VS UPS 100kW 480V for External Batteries, Start-up 5x8</t>
  </si>
  <si>
    <t>GVSUPS100KGSUS</t>
  </si>
  <si>
    <t>Galaxy VS UPS TAA Compliant 100kW 480V for External Batteries, Start-up 5x8</t>
  </si>
  <si>
    <t>GVSUPS100KHS</t>
  </si>
  <si>
    <t>Galaxy VS UPS 100kW 400V for External Batteries, Start-up 5x8</t>
  </si>
  <si>
    <t>GVSUPS100KRGS</t>
  </si>
  <si>
    <t>Galaxy VS UPS 100kW 480V with N+1 power module for external batteries, Start-up 5x8</t>
  </si>
  <si>
    <t>GVSUPS100KRHS</t>
  </si>
  <si>
    <t>Galaxy VS UPS 100kW 400V with N+1 power module for external batteries, Start-up 5x8</t>
  </si>
  <si>
    <t>GVSUPS10K0B4FS</t>
  </si>
  <si>
    <t>Galaxy VS UPS 10kW 208V for up to 4 internal 9Ah smart modular battery strings, Start-up 5x8</t>
  </si>
  <si>
    <t>GVSUPS10KB2FS</t>
  </si>
  <si>
    <t>Galaxy VS UPS 10kW 208V, 1 internal 7Ah smart modular battery string, expandable to 2, Start-up 5x8</t>
  </si>
  <si>
    <t>GVSUPS10KB2HS</t>
  </si>
  <si>
    <t>Galaxy VS UPS 10kW 400V, 1 internal 7Ah smart modular battery string, expandable to 2, Start-up 5x8</t>
  </si>
  <si>
    <t>GVSUPS10KB4FS</t>
  </si>
  <si>
    <t>Galaxy VS UPS 10kW 208V, 1 internal 9Ah smart modular battery string, expandable to 4, Start-up 5x8</t>
  </si>
  <si>
    <t>GVSUPS10KB4HS</t>
  </si>
  <si>
    <t>Galaxy VS UPS 10kW 400V, 1 internal 9Ah smart modular battery string, expandable to 4, Start-up 5x8</t>
  </si>
  <si>
    <t>GVSUPS10KFS</t>
  </si>
  <si>
    <t>Galaxy VS UPS 10kW 208V for External Batteries, Start-up 5x8</t>
  </si>
  <si>
    <t>GVSUPS10KFSUS</t>
  </si>
  <si>
    <t>Galaxy VS UPS TAA Compliant 10kW 208V for External Batteries, Start-up 5x8</t>
  </si>
  <si>
    <t>GVSUPS10KR0B5FS</t>
  </si>
  <si>
    <t>Galaxy VS UPS 10kW 208V with N+1 power module, for 5 smart modular 9Ah battery strings, Start-up 5x8</t>
  </si>
  <si>
    <t>GVSUPS10KRFS</t>
  </si>
  <si>
    <t>Galaxy VS UPS 10kW 208V with N+1 power module for external batteries, Start-up 5x8</t>
  </si>
  <si>
    <t>GVSUPS120KGS</t>
  </si>
  <si>
    <t>Galaxy VS 120kW 480V for external batteries, Start-up 5x8</t>
  </si>
  <si>
    <t>GVSUPS120KHS</t>
  </si>
  <si>
    <t>Galaxy VS UPS 120kW 400V for External Batteries, Start-up 5x8</t>
  </si>
  <si>
    <t>GVSUPS150KGS</t>
  </si>
  <si>
    <t>Galaxy VS 150kW 480V for external batteries, Start-up 5x8</t>
  </si>
  <si>
    <t>GVSUPS150KHS</t>
  </si>
  <si>
    <t>Galaxy VS UPS 150kW 400V for External Batteries, Start-up 5x8</t>
  </si>
  <si>
    <t>GVSUPS15K0B4FS</t>
  </si>
  <si>
    <t>Galaxy VS UPS 15kW 208V for up to 4 internal 9Ah smart modular battery strings, Start-up 5x8</t>
  </si>
  <si>
    <t>GVSUPS15KB2HS</t>
  </si>
  <si>
    <t>Galaxy VS UPS 15kW 400V, 1 internal 7Ah smart modular battery string, expandable to 2, Start-up 5x8</t>
  </si>
  <si>
    <t>GVSUPS15KB4FS</t>
  </si>
  <si>
    <t>Galaxy VS UPS 15kW 208V, 2 internal 9Ah smart modular battery strings, expandable to 4, Start-up 5x8</t>
  </si>
  <si>
    <t>GVSUPS15KB4HS</t>
  </si>
  <si>
    <t>Galaxy VS UPS 15kW 400V, 1 internal 9Ah smart modular battery string, expandable to 4, Start-up 5x8</t>
  </si>
  <si>
    <t>GVSUPS15KFS</t>
  </si>
  <si>
    <t>Galaxy VS UPS 15kW 208V for External Batteries, Start-up 5x8</t>
  </si>
  <si>
    <t>GVSUPS15KFSUS</t>
  </si>
  <si>
    <t>Galaxy VS UPS TAA Compliant 15kW 208V for External Batteries, Start-up 5x8</t>
  </si>
  <si>
    <t>GVSUPS15KR0B5FS</t>
  </si>
  <si>
    <t>Galaxy VS UPS 15kW 208V with N+1 power module, for 5 smart modular 9Ah battery strings, Start-up 5x8</t>
  </si>
  <si>
    <t>GVSUPS15KRFS</t>
  </si>
  <si>
    <t>Galaxy VS UPS 15kW 208V with N+1 power module for external batteries, Start-up 5x8</t>
  </si>
  <si>
    <t>GVSUPS20K0B4FS</t>
  </si>
  <si>
    <t>Galaxy VS UPS 20kW 208V for up to 4 internal 9Ah smart modular battery strings, Start-up 5x8</t>
  </si>
  <si>
    <t>GVSUPS20K0B4GS</t>
  </si>
  <si>
    <t>Galaxy VS UPS 20kW 480V for up to 4 internal 9Ah smart modular battery strings, Start-up 5x8</t>
  </si>
  <si>
    <t>GVSUPS20K0B4HS</t>
  </si>
  <si>
    <t>Galaxy VS UPS 20kW 400V for up to 4 internal 9Ah smart modular battery strings, Start-up 5x8</t>
  </si>
  <si>
    <t>GVSUPS20K100B3H</t>
  </si>
  <si>
    <t>Galaxy VS UPS 20kW with transformer, 480V Input 400V Output, with 2 modular battery strings expandable to 3</t>
  </si>
  <si>
    <t>GVSUPS20KB2GS</t>
  </si>
  <si>
    <t>Galaxy VS UPS 20kW 480V, 1 internal 7Ah smart modular battery string, expandable to 2, Start-up 5x8</t>
  </si>
  <si>
    <t>GVSUPS20KB2HS</t>
  </si>
  <si>
    <t>Galaxy VS UPS 20kW 400V, 1 internal 7Ah smart modular battery string, expandable to 2, Start-up 5x8</t>
  </si>
  <si>
    <t>GVSUPS20KB4FS</t>
  </si>
  <si>
    <t>Galaxy VS UPS 20kW 208V, 2 internal 9Ah smart modular battery strings, expandable to 4, Start-up 5x8</t>
  </si>
  <si>
    <t>GVSUPS20KB4GS</t>
  </si>
  <si>
    <t>Galaxy VS UPS 20kW 480V, 1 internal 9Ah smart modular battery string, expandable to 4, Start-up 5x8</t>
  </si>
  <si>
    <t>GVSUPS20KB4HS</t>
  </si>
  <si>
    <t>Galaxy VS UPS 20kW 400V, 1 internal 9Ah smart modular battery string, expandable to 4, Start-up 5x8</t>
  </si>
  <si>
    <t>GVSUPS20KFS</t>
  </si>
  <si>
    <t>Galaxy VS UPS 20kW 208V for External Batteries, Start-up 5x8</t>
  </si>
  <si>
    <t>GVSUPS20KFSUS</t>
  </si>
  <si>
    <t>Galaxy VS UPS TAA Compliant 20kW 208V for External Batteries, Start-up 5x8</t>
  </si>
  <si>
    <t>GVSUPS20KGS</t>
  </si>
  <si>
    <t>Galaxy VS UPS 20kW 480V for External Batteries, Start-up 5x8</t>
  </si>
  <si>
    <t>GVSUPS20KGSUS</t>
  </si>
  <si>
    <t>Galaxy VS UPS TAA Compliant 20kW 480V for External Batteries, Start-up 5x8</t>
  </si>
  <si>
    <t>GVSUPS20KHS</t>
  </si>
  <si>
    <t>Galaxy VS UPS 20kW 400V for External Batteries, Start-up 5x8</t>
  </si>
  <si>
    <t>GVSUPS20KR0B5FS</t>
  </si>
  <si>
    <t>Galaxy VS UPS 20kW 208V with N+1 power module, for 5 smart modular 9Ah battery strings, Start-up 5x8</t>
  </si>
  <si>
    <t>GVSUPS20KR0B5GS</t>
  </si>
  <si>
    <t>Galaxy VS UPS 20kW 480V with N+1 power module, for 5 smart modular 9Ah battery strings, Start-up 5x8</t>
  </si>
  <si>
    <t>GVSUPS20KR0B5HS</t>
  </si>
  <si>
    <t>Galaxy VS UPS 20kW 400V with N+1 power module, for 5 smart modular 9Ah battery strings, Start-up 5x8</t>
  </si>
  <si>
    <t>GVSUPS20KRFS</t>
  </si>
  <si>
    <t>Galaxy VS UPS 20kW 208V with N+1 power module for external batteries, Start-up 5x8</t>
  </si>
  <si>
    <t>GVSUPS20KRGS</t>
  </si>
  <si>
    <t>Galaxy VS UPS 20kW 480V with N+1 power module for external batteries, Start-up 5x8</t>
  </si>
  <si>
    <t>GVSUPS20KRHS</t>
  </si>
  <si>
    <t>Galaxy VS UPS 20kW 400V with N+1 power module for external batteries, Start-up 5x8</t>
  </si>
  <si>
    <t>GVSUPS25K0B4FS</t>
  </si>
  <si>
    <t>Galaxy VS UPS 25kW 208V for up to 4 internal 9Ah smart modular battery strings, Start-up 5x8</t>
  </si>
  <si>
    <t>GVSUPS25KB4FS</t>
  </si>
  <si>
    <t>Galaxy VS UPS 25kW 208V, 2 internal 9Ah smart modular battery strings, expandable to 4, Start-up 5x8</t>
  </si>
  <si>
    <t>GVSUPS25KFS</t>
  </si>
  <si>
    <t>Galaxy VS UPS 25kW 208V for External Batteries, Start-up 5x8</t>
  </si>
  <si>
    <t>GVSUPS25KFSUS</t>
  </si>
  <si>
    <t>Galaxy VS UPS TAA Compliant 25kW 208V for External Batteries, Start-up 5x8</t>
  </si>
  <si>
    <t>GVSUPS25KR0B5FS</t>
  </si>
  <si>
    <t>Galaxy VS UPS 25kW 208V with N+1 power module, for 5 smart modular 9Ah battery strings, Start-up 5x8</t>
  </si>
  <si>
    <t>GVSUPS25KRFS</t>
  </si>
  <si>
    <t>Galaxy VS UPS 25kW 208V with N+1 power module for external batteries, Start-up 5x8</t>
  </si>
  <si>
    <t>GVSUPS30K0B4GS</t>
  </si>
  <si>
    <t>Galaxy VS UPS 30kW 480V for up to 4 internal 9Ah smart modular battery strings, Start-up 5x8</t>
  </si>
  <si>
    <t>GVSUPS30K0B4HS</t>
  </si>
  <si>
    <t>Galaxy VS UPS 30kW 400V for up to 4 internal 9Ah smart modular battery strings, Start-up 5x8</t>
  </si>
  <si>
    <t>GVSUPS30K0B5FS</t>
  </si>
  <si>
    <t>Galaxy VS UPS 30kW 208V for up to 5 internal 9Ah smart modular battery strings, Start-up 5x8</t>
  </si>
  <si>
    <t>GVSUPS30KB4GS</t>
  </si>
  <si>
    <t>Galaxy VS UPS 30kW 480V, 2 internal 9Ah smart modular battery strings, expandable to 4, Start-up 5x8</t>
  </si>
  <si>
    <t>GVSUPS30KB4HS</t>
  </si>
  <si>
    <t>Galaxy VS UPS 30kW 400V, 2 internal 9Ah smart modular battery strings, expandable to 4, Start-up 5x8</t>
  </si>
  <si>
    <t>GVSUPS30KB5FS</t>
  </si>
  <si>
    <t>Galaxy VS UPS 30kW 208V, 3 internal 9Ah smart modular battery strings, expandable to 5, Start-up 5x8</t>
  </si>
  <si>
    <t>GVSUPS30KFS</t>
  </si>
  <si>
    <t>Galaxy VS UPS 30kW 208V for External Batteries, Start-up 5x8</t>
  </si>
  <si>
    <t>GVSUPS30KFSUS</t>
  </si>
  <si>
    <t>Galaxy VS UPS TAA Compliant 30kW 208V for External Batteries, Start-up 5x8</t>
  </si>
  <si>
    <t>GVSUPS30KGS</t>
  </si>
  <si>
    <t>Galaxy VS UPS 30kW 480V for External Batteries, Start-up 5x8</t>
  </si>
  <si>
    <t>GVSUPS30KGSUS</t>
  </si>
  <si>
    <t>Galaxy VS UPS TAA Compliant 30kW 480V for External Batteries, Start-up 5x8</t>
  </si>
  <si>
    <t>GVSUPS30KHS</t>
  </si>
  <si>
    <t>Galaxy VS UPS 30kW 400V for External Batteries, Start-up 5x8</t>
  </si>
  <si>
    <t>GVSUPS30KR0B5GS</t>
  </si>
  <si>
    <t>Galaxy VS UPS 30kW 480V with N+1 power module, for 5 smart modular 9Ah battery strings, Start-up 5x8</t>
  </si>
  <si>
    <t>GVSUPS30KR0B5HS</t>
  </si>
  <si>
    <t>Galaxy VS UPS 30kW 400V with N+1 power module, for 5 smart modular 9Ah battery strings, Start-up 5x8</t>
  </si>
  <si>
    <t>GVSUPS30KRFS</t>
  </si>
  <si>
    <t>Galaxy VS UPS 30kW 208V with N+1 power module for external batteries, Start-up 5x8</t>
  </si>
  <si>
    <t>GVSUPS30KRGS</t>
  </si>
  <si>
    <t>Galaxy VS UPS 30kW 480V with N+1 power module for external batteries, Start-up 5x8</t>
  </si>
  <si>
    <t>GVSUPS30KRHS</t>
  </si>
  <si>
    <t>Galaxy VS UPS 30kW 400V with N+1 power module for external batteries, Start-up 5x8</t>
  </si>
  <si>
    <t>GVSUPS40K0B4GS</t>
  </si>
  <si>
    <t>Galaxy VS UPS 40kW 480V for up to 4 internal 9Ah smart modular battery strings, Start-up 5x8</t>
  </si>
  <si>
    <t>GVSUPS40K0B4HS</t>
  </si>
  <si>
    <t>Galaxy VS UPS 40kW 400V for up to 4 internal 9Ah smart modular battery strings, Start-up 5x8</t>
  </si>
  <si>
    <t>GVSUPS40K0B5FS</t>
  </si>
  <si>
    <t>Galaxy VS UPS 40kW 208V for up to 5 internal 9Ah smart modular battery strings, Start-up 5x8</t>
  </si>
  <si>
    <t>GVSUPS40KB4GS</t>
  </si>
  <si>
    <t>Galaxy VS UPS 40kW 480V, 2 internal 9Ah smart modular battery strings, expandable to 4, Start-up 5x8</t>
  </si>
  <si>
    <t>GVSUPS40KB4HS</t>
  </si>
  <si>
    <t>Galaxy VS UPS 40kW 400V, 2 internal 9Ah smart modular battery strings, expandable to 4, Start-up 5x8</t>
  </si>
  <si>
    <t>GVSUPS40KB5FS</t>
  </si>
  <si>
    <t>Galaxy VS UPS 40kW 208V, 3 internal 9Ah smart modular battery strings, expandable to 5, Start-up 5x8</t>
  </si>
  <si>
    <t>GVSUPS40KFS</t>
  </si>
  <si>
    <t>Galaxy VS UPS 40kW 208V for External Batteries, Start-up 5x8</t>
  </si>
  <si>
    <t>GVSUPS40KFSUS</t>
  </si>
  <si>
    <t>Galaxy VS UPS TAA Compliant 40kW 208V for External Batteries, Start-up 5x8</t>
  </si>
  <si>
    <t>GVSUPS40KGS</t>
  </si>
  <si>
    <t>Galaxy VS UPS 40kW 480V for External Batteries, Start-up 5x8</t>
  </si>
  <si>
    <t>GVSUPS40KGSUS</t>
  </si>
  <si>
    <t>Galaxy VS UPS TAA Compliant 40kW 480V for External Batteries, Start-up 5x8</t>
  </si>
  <si>
    <t>GVSUPS40KHS</t>
  </si>
  <si>
    <t>Galaxy VS UPS 40kW 400V for External Batteries, Start-up 5x8</t>
  </si>
  <si>
    <t>GVSUPS40KR0B5GS</t>
  </si>
  <si>
    <t>Galaxy VS UPS 40kW 480V with N+1 power module, for 5 smart modular 9Ah battery strings, Start-up 5x8</t>
  </si>
  <si>
    <t>GVSUPS40KR0B5HS</t>
  </si>
  <si>
    <t>Galaxy VS UPS 40kW 400V with N+1 power module, for 5 smart modular 9Ah battery strings, Start-up 5x8</t>
  </si>
  <si>
    <t>GVSUPS40KRFS</t>
  </si>
  <si>
    <t>Galaxy VS UPS 40kW 208V with N+1 power module for external batteries, Start-up 5x8</t>
  </si>
  <si>
    <t>GVSUPS40KRGS</t>
  </si>
  <si>
    <t>Galaxy VS UPS 40kW 480V with N+1 power module for external batteries, Start-up 5x8</t>
  </si>
  <si>
    <t>GVSUPS40KRHS</t>
  </si>
  <si>
    <t>Galaxy VS UPS 40kW 400V with N+1 power module for external batteries, Start-up 5x8</t>
  </si>
  <si>
    <t>GVSUPS50K0B4GS</t>
  </si>
  <si>
    <t>Galaxy VS UPS 50kW 480V for up to 4 internal 9Ah smart modular battery strings, Start-up 5x8</t>
  </si>
  <si>
    <t>GVSUPS50K0B4HS</t>
  </si>
  <si>
    <t>Galaxy VS UPS 50kW 400V for up to 4 internal 9Ah smart modular battery strings, Start-up 5x8</t>
  </si>
  <si>
    <t>GVSUPS50K0B5FS</t>
  </si>
  <si>
    <t>Galaxy VS UPS 50kW 208V for up to 5 internal 9Ah smart modular battery strings, Start-up 5x8</t>
  </si>
  <si>
    <t>GVSUPS50KB4GS</t>
  </si>
  <si>
    <t>Galaxy VS UPS 50kW 480V, 2 internal 9Ah smart modular battery strings, expandable to 4, Start-up 5x8</t>
  </si>
  <si>
    <t>GVSUPS50KB4HS</t>
  </si>
  <si>
    <t>Galaxy VS UPS 50kW 400V, 2 internal 9Ah smart modular battery strings, expandable to 4, Start-up 5x8</t>
  </si>
  <si>
    <t>GVSUPS50KB5FS</t>
  </si>
  <si>
    <t>Galaxy VS UPS 50kW 208V, 3 internal 9Ah smart modular battery strings, expandable to 5, Start-up 5x8</t>
  </si>
  <si>
    <t>GVSUPS50KFS</t>
  </si>
  <si>
    <t>Galaxy VS UPS 50kW 208V for External Batteries, Start-up 5x8</t>
  </si>
  <si>
    <t>GVSUPS50KFSUS</t>
  </si>
  <si>
    <t>Galaxy VS UPS TAA Compliant 50kW 208V for External Batteries, Start-up 5x8</t>
  </si>
  <si>
    <t>GVSUPS50KGS</t>
  </si>
  <si>
    <t>Galaxy VS UPS 50kW 480V for External Batteries, Start-up 5x8</t>
  </si>
  <si>
    <t>GVSUPS50KGSUS</t>
  </si>
  <si>
    <t>Galaxy VS UPS TAA Compliant 50kW 480V for External Batteries, Start-up 5x8</t>
  </si>
  <si>
    <t>GVSUPS50KHS</t>
  </si>
  <si>
    <t>Galaxy VS UPS 50kW 400V for External Batteries, Start-up 5x8</t>
  </si>
  <si>
    <t>GVSUPS50KR0B5GS</t>
  </si>
  <si>
    <t>Galaxy VS UPS 50kW 480V with N+1 power module, for 5 smart modular 9Ah battery strings, Start-up 5x8</t>
  </si>
  <si>
    <t>GVSUPS50KR0B5HS</t>
  </si>
  <si>
    <t>Galaxy VS UPS 50kW 400V with N+1 power module, for 5 smart modular 9Ah battery strings, Start-up 5x8</t>
  </si>
  <si>
    <t>GVSUPS50KRFS</t>
  </si>
  <si>
    <t>Galaxy VS UPS 50kW 208V with N+1 power module for external batteries, Start-up 5x8</t>
  </si>
  <si>
    <t>GVSUPS50KRGS</t>
  </si>
  <si>
    <t>Galaxy VS UPS 50kW 480V with N+1 power module for external batteries, Start-up 5x8</t>
  </si>
  <si>
    <t>GVSUPS50KRHS</t>
  </si>
  <si>
    <t>Galaxy VS UPS 50kW 400V with N+1 power module for external batteries, Start-up 5x8</t>
  </si>
  <si>
    <t>GVSUPS60K0B5GS</t>
  </si>
  <si>
    <t>Galaxy VS UPS 60kW 480V for up to 5 internal 9Ah smart modular battery strings, Start-up 5x8</t>
  </si>
  <si>
    <t>GVSUPS60K0B5HS</t>
  </si>
  <si>
    <t>Galaxy VS UPS 60kW 400V for up to 5 internal 9Ah smart modular battery strings, Start-up 5x8</t>
  </si>
  <si>
    <t>GVSUPS60KB5GS</t>
  </si>
  <si>
    <t>Galaxy VS UPS 60kW 480V, 3 internal 9Ah smart modular battery strings, expandable to 5, Start-up 5x8</t>
  </si>
  <si>
    <t>GVSUPS60KB5HS</t>
  </si>
  <si>
    <t>Galaxy VS UPS 60kW 400V, 3 internal 9Ah smart modular battery strings, expandable to 5, Start-up 5x8</t>
  </si>
  <si>
    <t>GVSUPS60KFS</t>
  </si>
  <si>
    <t>Galaxy VS 60kW 208V for external batteries, Start-up 5x8</t>
  </si>
  <si>
    <t>GVSUPS60KGS</t>
  </si>
  <si>
    <t>Galaxy VS UPS 60kW 480V for External Batteries, Start-up 5x8</t>
  </si>
  <si>
    <t>GVSUPS60KGSUS</t>
  </si>
  <si>
    <t>Galaxy VS UPS TAA Compliant 60kW 480V for External Batteries, Start-up 5x8</t>
  </si>
  <si>
    <t>GVSUPS60KHS</t>
  </si>
  <si>
    <t>Galaxy VS UPS 60kW 400V for External Batteries, Start-up 5x8</t>
  </si>
  <si>
    <t>GVSUPS60KRGS</t>
  </si>
  <si>
    <t>Galaxy VS UPS 60kW 480V with N+1 power module for external batteries, Start-up 5x8</t>
  </si>
  <si>
    <t>GVSUPS60KRHS</t>
  </si>
  <si>
    <t>Galaxy VS UPS 60kW 400V with N+1 power module for external batteries, Start-up 5x8</t>
  </si>
  <si>
    <t>GVSUPS75KFS</t>
  </si>
  <si>
    <t>Galaxy VS 75kW 208V for external batteries, Start-up 5x8</t>
  </si>
  <si>
    <t>GVSUPS80K0B5GS</t>
  </si>
  <si>
    <t>Galaxy VS UPS 80kW 480V for up to 5 internal 9Ah smart modular battery strings, Start-up 5x8</t>
  </si>
  <si>
    <t>GVSUPS80K0B5HS</t>
  </si>
  <si>
    <t>Galaxy VS UPS 80kW 400V for up to 5 internal 9Ah smart modular battery strings, Start-up 5x8</t>
  </si>
  <si>
    <t>GVSUPS80KB5GS</t>
  </si>
  <si>
    <t>Galaxy VS UPS 80kW 480V, 3 internal 9Ah smart modular battery strings, expandable to 5, Start-up 5x8</t>
  </si>
  <si>
    <t>GVSUPS80KB5HS</t>
  </si>
  <si>
    <t>Galaxy VS UPS 80kW 400V, 3 internal 9Ah smart modular battery strings, expandable to 5, Start-up 5x8</t>
  </si>
  <si>
    <t>GVSUPS80KGS</t>
  </si>
  <si>
    <t>Galaxy VS UPS 80kW 480V for External Batteries, Start-up 5x8</t>
  </si>
  <si>
    <t>GVSUPS80KGSUS</t>
  </si>
  <si>
    <t>Galaxy VS UPS TAA Compliant 80kW 480V for External Batteries, Start-up 5x8</t>
  </si>
  <si>
    <t>GVSUPS80KHS</t>
  </si>
  <si>
    <t>Galaxy VS UPS 80kW 400V for External Batteries, Start-up 5x8</t>
  </si>
  <si>
    <t>GVSUPS80KRGS</t>
  </si>
  <si>
    <t>Galaxy VS UPS 80kW 480V with N+1 power module for external batteries, Start-up 5x8</t>
  </si>
  <si>
    <t>GVSUPS80KRHS</t>
  </si>
  <si>
    <t>Galaxy VS UPS 80kW 400V with N+1 power module for external batteries, Start-up 5x8</t>
  </si>
  <si>
    <t>AP9644</t>
  </si>
  <si>
    <t>Network Management Card LCES2 with Modbus, Ethernet and Aux Sensors</t>
  </si>
  <si>
    <t>GVEAC7</t>
  </si>
  <si>
    <t>Galaxy V Series Empty Auxiliary Cabinet</t>
  </si>
  <si>
    <t>GVPM50KD</t>
  </si>
  <si>
    <t>Galaxy V series Power Module 50kW 400V/480V, 25kW 208V</t>
  </si>
  <si>
    <t>GVSBBB100K200H</t>
  </si>
  <si>
    <t>Galaxy VS Battery Breaker Box 100-200kW 400V</t>
  </si>
  <si>
    <t>GVSBBB20K80H</t>
  </si>
  <si>
    <t>Galaxy VS Battery Breaker Box 20-80kW 400V</t>
  </si>
  <si>
    <t>GVSBBK100K200H</t>
  </si>
  <si>
    <t>Galaxy VS Battery Breaker Kit 100-200kW 400V</t>
  </si>
  <si>
    <t>GVSBBK20K80H</t>
  </si>
  <si>
    <t>Galaxy VS Battery Breaker Kit 20-80kW 400V</t>
  </si>
  <si>
    <t>GVSBP100T</t>
  </si>
  <si>
    <t>Galaxy VS Maintenance Bypass Cabinet, single unit, 10-50kW 208V, 20-100kW 480V, 77.6in tall</t>
  </si>
  <si>
    <t>GVSBPAR10K30H</t>
  </si>
  <si>
    <t>Galaxy VS Parallel Maintenance Bypass Panel for 2 UPSs, 10-30kW 400V Wallmount</t>
  </si>
  <si>
    <t>GVSBPAR40K50H</t>
  </si>
  <si>
    <t>Galaxy VS Parallel Maintenance Bypass Panel for 2 UPSs, 40-50kW 400V Wallmount</t>
  </si>
  <si>
    <t>GVSBPAR60K120H</t>
  </si>
  <si>
    <t>Galaxy VS Parallel Maintenance Bypass Panel for 2 UPSs, 60-120kW 400V Wallmount</t>
  </si>
  <si>
    <t>GVSBPIT25B</t>
  </si>
  <si>
    <t>Galaxy VS Maintenance Bypass Cabinet w input transformer 25kW 480V or 600V in, 208V out, 59in tall</t>
  </si>
  <si>
    <t>GVSBPIT50</t>
  </si>
  <si>
    <t>Galaxy VS Maintenance Bypass Cabinet with Input Transformer 30-50kW 480V or 600V In, 208V Out</t>
  </si>
  <si>
    <t>GVSBPOT100</t>
  </si>
  <si>
    <t>Galaxy VS Maintenance Bypass Cabinet with Output Transformer 60-100kW 480V In, 208V Out</t>
  </si>
  <si>
    <t>GVSBPOT100T</t>
  </si>
  <si>
    <t>Galaxy VS Maintenance Bypass Cabinet with output transformer 100kW 480V in, 208V out, 77.6in tall</t>
  </si>
  <si>
    <t>GVSBPOT50B</t>
  </si>
  <si>
    <t>Galaxy VS Maintenance Bypass Cabinet with output transformer 50kW 480V in, 208V out, 59in tall</t>
  </si>
  <si>
    <t>GVSBPSU100G-WP</t>
  </si>
  <si>
    <t>Galaxy VS Maintenance Bypass Panel, single unit, 25-50kW 208V, 50-100kW 480V wallmount</t>
  </si>
  <si>
    <t>GVSBPSU10K20H</t>
  </si>
  <si>
    <t>Galaxy VS Maintenance Bypass Panel, single unit, 10-20kW 400V wallmount</t>
  </si>
  <si>
    <t>GVSBPSU150G</t>
  </si>
  <si>
    <t>Galaxy VS Maintenance Bypass Cabinet, UL, Single-Unit 50-75kW 208V, 100-150kW 480V, 100-150kW 400V</t>
  </si>
  <si>
    <t>GVSBPSU150KH</t>
  </si>
  <si>
    <t>Galaxy VS Maintenance Bypass Panel, single unit, 150kW 400V wallmount</t>
  </si>
  <si>
    <t>GVSBPSU20K60H</t>
  </si>
  <si>
    <t>Galaxy VS Maintenance Bypass Panel Single-Unit 20-60kW 400V Wallmount</t>
  </si>
  <si>
    <t>GVSBPSU60G-WP</t>
  </si>
  <si>
    <t>Galaxy VS Maintenance Bypass Panel, single unit, 10-30kW 208V, 20-60kW 480V wallmount</t>
  </si>
  <si>
    <t>GVSBPSU80G</t>
  </si>
  <si>
    <t>Galaxy VS Maintenance Bypass Cabinet, UL, Single-Unit 10-40kW 208V, 20-80kW 480V, 20-80kW 400V</t>
  </si>
  <si>
    <t>GVSBPSU80K120H</t>
  </si>
  <si>
    <t>Galaxy VS Maintenance Bypass Panel Single-Unit 80-120kW 400V Wallmount</t>
  </si>
  <si>
    <t>GVSBT4</t>
  </si>
  <si>
    <t>Galaxy VS 7Ah Smart Modular Battery String</t>
  </si>
  <si>
    <t>GVSBTH4</t>
  </si>
  <si>
    <t>Galaxy VS 9Ah Smart Modular High Capacity Battery String</t>
  </si>
  <si>
    <t>GVSBTH4LL</t>
  </si>
  <si>
    <t>Galaxy VS 9Ah Smart Modular Long-Life High Capacity Battery String</t>
  </si>
  <si>
    <t>GVSBTHU</t>
  </si>
  <si>
    <t>Galaxy VS 9Ah Smart High Capacity Battery Module</t>
  </si>
  <si>
    <t>GVSBTHULL</t>
  </si>
  <si>
    <t>Galaxy VS 9Ah Smart Long-Life High Capacity Battery Module</t>
  </si>
  <si>
    <t>GVSBTU</t>
  </si>
  <si>
    <t>Galaxy VS 7Ah Smart Battery Module</t>
  </si>
  <si>
    <t>GVSCBC10A2</t>
  </si>
  <si>
    <t>Galaxy VS Classic Battery Cabinet with batteries, IEC, 1000mm wide - Config A2</t>
  </si>
  <si>
    <t>GVSCBT1</t>
  </si>
  <si>
    <t>Galaxy VS Classic Battery Cabinet, UL, Type 1</t>
  </si>
  <si>
    <t>GVSCBT1ST</t>
  </si>
  <si>
    <t>Galaxy VS Classic Battery Cabinet, UL, Type 1, Seismic Tested</t>
  </si>
  <si>
    <t>GVSCBT2</t>
  </si>
  <si>
    <t>Galaxy VS Classic Battery Cabinet, UL, Type 2</t>
  </si>
  <si>
    <t>GVSCBT2ST</t>
  </si>
  <si>
    <t>Galaxy VS Classic Battery Cabinet, UL, Type 2, Seismic Tested</t>
  </si>
  <si>
    <t>GVSCBT3</t>
  </si>
  <si>
    <t>Galaxy VS Classic Battery Cabinet, UL, Type 3</t>
  </si>
  <si>
    <t>GVSCBT3ST</t>
  </si>
  <si>
    <t>Galaxy VS Classic Battery Cabinet, UL, Type 3, Seismic Tested</t>
  </si>
  <si>
    <t>GVSCBT4</t>
  </si>
  <si>
    <t>Galaxy VS Classic Battery Cabinet, UL, Type 4</t>
  </si>
  <si>
    <t>GVSCBT4ST</t>
  </si>
  <si>
    <t>Galaxy VS Classic Battery Cabinet, UL, Type 4, Seismic Tested</t>
  </si>
  <si>
    <t>GVSCBT5</t>
  </si>
  <si>
    <t>Galaxy VS Classic Battery Cabinet, UL, Type 5</t>
  </si>
  <si>
    <t>GVSCBT5ST</t>
  </si>
  <si>
    <t>Galaxy VS Classic Battery Cabinet, UL, Type 5, Seismic Tested</t>
  </si>
  <si>
    <t>GVSMODBC6</t>
  </si>
  <si>
    <t>Galaxy VS Modular Battery Cabinet for up to 6 smart modular battery strings</t>
  </si>
  <si>
    <t>GVSMODBC9</t>
  </si>
  <si>
    <t>Galaxy VS Modular Battery Cabinet for up to 9 smart modular battery strings</t>
  </si>
  <si>
    <t>GVSOPT001</t>
  </si>
  <si>
    <t>Galaxy VS Air Filter Kit for 521mm wide UPS</t>
  </si>
  <si>
    <t>GVSOPT002</t>
  </si>
  <si>
    <t>Galaxy VS Seismic Kit for Modular Battery Cabinet or 521mm wide UPS</t>
  </si>
  <si>
    <t>GVSOPT003</t>
  </si>
  <si>
    <t>Galaxy VS Seismic Kit for Maintenance Bypass Cabinet</t>
  </si>
  <si>
    <t>GVSOPT004</t>
  </si>
  <si>
    <t>Galaxy VS Kirk Key Kit for Maintenance Bypass Cabinet</t>
  </si>
  <si>
    <t>GVSOPT005</t>
  </si>
  <si>
    <t>Galaxy VS NEMA 2 holes kit</t>
  </si>
  <si>
    <t>GVSOPT006</t>
  </si>
  <si>
    <t>Galaxy VS Parallel Communications Kit</t>
  </si>
  <si>
    <t>GVSOPT007</t>
  </si>
  <si>
    <t>GVSOPT008</t>
  </si>
  <si>
    <t>Galaxy VS Seismic kit for Maintenance Bypass Cabinet with Transfomer</t>
  </si>
  <si>
    <t>GVSOPT011</t>
  </si>
  <si>
    <t>Galaxy VS Cable Kit for 2nd Classic Battery Cabinet</t>
  </si>
  <si>
    <t>GVSOPT012</t>
  </si>
  <si>
    <t>Galaxy VS Cable Kit for 59in tall maintenance bypass cabinet with transformer, 25kVA in/50kVA out</t>
  </si>
  <si>
    <t>GVSOPT013</t>
  </si>
  <si>
    <t>Galaxy VS Cable and conduit box Kit for 59in tall Bypass with transformer, 25kVA in/50kVA out</t>
  </si>
  <si>
    <t>GVSOPT014</t>
  </si>
  <si>
    <t>Galaxy VS Air Filter Kit for 1970mm (77.6in) tall UPS</t>
  </si>
  <si>
    <t>GVSOPT015</t>
  </si>
  <si>
    <t>Galaxy VS Air Filter Kit for 350mm (13.8in) wide UPS</t>
  </si>
  <si>
    <t>GVSOPT016</t>
  </si>
  <si>
    <t>Galaxy VS Seismic Kit for 1970mm (77.6in) tall UPS or modular battery cabinet</t>
  </si>
  <si>
    <t>GVSOPT017</t>
  </si>
  <si>
    <t>Galaxy VS Seismic Kit for 350mm (13.8in) wide UPS</t>
  </si>
  <si>
    <t>GVSOPT018</t>
  </si>
  <si>
    <t>Galaxy VS Cable and Conduit Box for 20.5in wide UPS w batteries and maintenance bypass cabinet</t>
  </si>
  <si>
    <t>GVSOPT020</t>
  </si>
  <si>
    <t>Galaxy VS NEMA 2 holes kit for 77.6in tall UPS</t>
  </si>
  <si>
    <t>GVSOPT025</t>
  </si>
  <si>
    <t>Galaxy VS Seismic Kit for 1970mm (77.6in) tall auxiliary cabinet</t>
  </si>
  <si>
    <t>GVSOPT026</t>
  </si>
  <si>
    <t>Galaxy VS IP22 Kit for 521mm wide UPS</t>
  </si>
  <si>
    <t>GVSOPT027</t>
  </si>
  <si>
    <t>Galaxy VS Mounting Skid for 521mm wide UPS for marine or industrial applications</t>
  </si>
  <si>
    <t>GVSOPT028</t>
  </si>
  <si>
    <t>Galaxy VS Cable Kit for 2nd and 3rd Classic Battery Cabinet</t>
  </si>
  <si>
    <t>GVSOPT031</t>
  </si>
  <si>
    <t>Galaxy VS 4th Breaker kit for 77.6in tall Maintenance Bypass Cabinet</t>
  </si>
  <si>
    <t>GVSOPT032</t>
  </si>
  <si>
    <t>Galaxy VS Cable Kit for 77.6in tall Bypass</t>
  </si>
  <si>
    <t>GVSOPT033</t>
  </si>
  <si>
    <t>Galaxy VS IP52 / NEMA12 Kit for 521mm (20.5in) wide UPS</t>
  </si>
  <si>
    <t>GVSOPT034</t>
  </si>
  <si>
    <t>Galaxy VS IP52 / NEMA12 Kit for Modular battery cabinet 6 strings</t>
  </si>
  <si>
    <t>GVSOPT038</t>
  </si>
  <si>
    <t>Galaxy VS Live Swap upgrade kit</t>
  </si>
  <si>
    <t>GVSOPT038S</t>
  </si>
  <si>
    <t>Galaxy VS Live Swap Upgrade Kit for UPS with External Batteries, Start-up Service 5x8</t>
  </si>
  <si>
    <t>SYA8K8IX798</t>
  </si>
  <si>
    <t>APC Symmetra LX 8kVA Scalable to 8kVA N+1 Tower, 220-240V or 380-415V, web card shipped separately</t>
  </si>
  <si>
    <t>0M-TMRAE041111</t>
  </si>
  <si>
    <t>CABLE ASSY EPS6/UMLINK RS232</t>
  </si>
  <si>
    <t>0M-TMRAE130120</t>
  </si>
  <si>
    <t>KIT GT2Z</t>
  </si>
  <si>
    <t>0M-TMRAE170536</t>
  </si>
  <si>
    <t>KIT J-BUS/RS485 BALI</t>
  </si>
  <si>
    <t>0M-TMRAE170538</t>
  </si>
  <si>
    <t>OPTION NMC/ETHERNET (YUPI)</t>
  </si>
  <si>
    <t>0M-TMRAE170539</t>
  </si>
  <si>
    <t>OPTION U-TALK (MAUI)</t>
  </si>
  <si>
    <t>0M-TMRAE173128</t>
  </si>
  <si>
    <t>PCA UTALK</t>
  </si>
  <si>
    <t>0M-TMRAE173129</t>
  </si>
  <si>
    <t>PCA NMC / WEB</t>
  </si>
  <si>
    <t>0M-TMRAE50430600</t>
  </si>
  <si>
    <t>HIGH VOLTAGE 6 ALARM RELAYS CARD</t>
  </si>
  <si>
    <t>0M-TMRAE50430700</t>
  </si>
  <si>
    <t>JBUS/MODBUS COMM CARD</t>
  </si>
  <si>
    <t>0M-TMRAE66033</t>
  </si>
  <si>
    <t>CABLE IBM AS400 &lt; E25</t>
  </si>
  <si>
    <t>0M-TMRAE66047</t>
  </si>
  <si>
    <t>CABLE OS/2 &amp; LAN SERVER</t>
  </si>
  <si>
    <t>0M-TMRAE66049</t>
  </si>
  <si>
    <t>CABLE RS232 FOR WINDOWS 95/97</t>
  </si>
  <si>
    <t>0M-TMRAE66061</t>
  </si>
  <si>
    <t>0M-TMRAE66064</t>
  </si>
  <si>
    <t>META UPS ACQUISITION CARD</t>
  </si>
  <si>
    <t>0M-TMRAE66065</t>
  </si>
  <si>
    <t>CABLE KIT 10 METER</t>
  </si>
  <si>
    <t>0M-TMRAE66066</t>
  </si>
  <si>
    <t>RS232 COM PORT CARD</t>
  </si>
  <si>
    <t>0M-TMRAE66067</t>
  </si>
  <si>
    <t>USB CARD</t>
  </si>
  <si>
    <t>0M-TMRAE66068</t>
  </si>
  <si>
    <t>IBM AS400 VOLT-FREE CONTACT</t>
  </si>
  <si>
    <t>0M-TMRAE66083</t>
  </si>
  <si>
    <t>REMOTE CNTL MODULE FOR UPS</t>
  </si>
  <si>
    <t>0M-TMRAE66102</t>
  </si>
  <si>
    <t>NETWORK MANAGEMENT CARD</t>
  </si>
  <si>
    <t>0M-TMRAE66104</t>
  </si>
  <si>
    <t>MANAGEMENT CARD CONTACT</t>
  </si>
  <si>
    <t>0M-TMRAE66244</t>
  </si>
  <si>
    <t>SNMP/WEB MINISLOT CARD</t>
  </si>
  <si>
    <t>0M-TMRAE66851</t>
  </si>
  <si>
    <t>UM LINK SNMP ADPTR ETHERNET</t>
  </si>
  <si>
    <t>0M-TMRAE66930</t>
  </si>
  <si>
    <t>CD-ROM SOLUTION PAK</t>
  </si>
  <si>
    <t>0M-TMRAL005</t>
  </si>
  <si>
    <t>MGE GALAXY 5000UL-PW 3 PARALL CABLE KIT</t>
  </si>
  <si>
    <t>0M-TMRAL006</t>
  </si>
  <si>
    <t>MGE GALAXY 5000UL-PW 4 PARALL CABLE KIT</t>
  </si>
  <si>
    <t>0M-TMRAL007</t>
  </si>
  <si>
    <t>MGE GALAXY 5000 5 PAR INTER CABLE KIT</t>
  </si>
  <si>
    <t>0M-TMRAL008</t>
  </si>
  <si>
    <t>MGE GALAXY 5000 6 PAR INTER CABLE KIT</t>
  </si>
  <si>
    <t>66055</t>
  </si>
  <si>
    <t>MGE MultiSlot DIN - Extension Module for Com Card</t>
  </si>
  <si>
    <t>66057</t>
  </si>
  <si>
    <t>MGE MultiSlot IEC - Extension Module for Com Card</t>
  </si>
  <si>
    <t>66061</t>
  </si>
  <si>
    <t>MGE JBus/Modbus Card</t>
  </si>
  <si>
    <t>66071</t>
  </si>
  <si>
    <t>MGE MultiSlot NEMA HID</t>
  </si>
  <si>
    <t>66074</t>
  </si>
  <si>
    <t>MGE SNMP/Web Card</t>
  </si>
  <si>
    <t>66077</t>
  </si>
  <si>
    <t>MGE Kit Network Management Link</t>
  </si>
  <si>
    <t>66096</t>
  </si>
  <si>
    <t>MGE PowerServices TelPac Card</t>
  </si>
  <si>
    <t>66097</t>
  </si>
  <si>
    <t>MGE Power Services TelPac Galaxy</t>
  </si>
  <si>
    <t>66123</t>
  </si>
  <si>
    <t>MGE Network Management Card with ModBus/Jbus</t>
  </si>
  <si>
    <t>66124</t>
  </si>
  <si>
    <t>MGE Network Management Card Teleservice Card</t>
  </si>
  <si>
    <t>BATTXP12V1800GNB</t>
  </si>
  <si>
    <t>XP12V1800 Exide 12V VRLA Battery</t>
  </si>
  <si>
    <t>0M-E6TB300BREM</t>
  </si>
  <si>
    <t>REMOTE BATTERY CAB TYPE 300B</t>
  </si>
  <si>
    <t>0M-E6TB400AADJ</t>
  </si>
  <si>
    <t>ADJACENT BATTERY CAB TYPE 400A</t>
  </si>
  <si>
    <t>0M-E6TB500CADJ</t>
  </si>
  <si>
    <t>ADJACENT BATTERY CAB TYPE 500C</t>
  </si>
  <si>
    <t>0M-E6TF300INPFIL</t>
  </si>
  <si>
    <t>AUX CAB 300INPFLT</t>
  </si>
  <si>
    <t>0M-E6TGOPT007</t>
  </si>
  <si>
    <t>ASSY Q1 300KVA</t>
  </si>
  <si>
    <t>0M-E6TGOPT008</t>
  </si>
  <si>
    <t>ASSY UPS LEFT DOOR 225-375KVA</t>
  </si>
  <si>
    <t>0M-E6TGOPT013</t>
  </si>
  <si>
    <t>KIT XFMR AL 300KVA MM</t>
  </si>
  <si>
    <t>0M-E6TGOPT021</t>
  </si>
  <si>
    <t>ASSY Q1 375KVA MAL</t>
  </si>
  <si>
    <t>0M-E6TGOPT022</t>
  </si>
  <si>
    <t>KIT XFMR AL 375KVA SM</t>
  </si>
  <si>
    <t>0M-E6TGOPT023</t>
  </si>
  <si>
    <t>ASSY MBP 375KVA</t>
  </si>
  <si>
    <t>0M-E6TGOPT024</t>
  </si>
  <si>
    <t>ASSY NO MBP COMP RM</t>
  </si>
  <si>
    <t>0M-E6TGOPT025</t>
  </si>
  <si>
    <t>0M-E6TGOPT026</t>
  </si>
  <si>
    <t>0M-E6TGOPT027</t>
  </si>
  <si>
    <t>ASSY INPUT CB 400A 65KAIC</t>
  </si>
  <si>
    <t>0M-E6TGOPT028</t>
  </si>
  <si>
    <t>0M-E6TGOPT029</t>
  </si>
  <si>
    <t>ASSY NO MBP ELEC RM</t>
  </si>
  <si>
    <t>0M-E6TGOPT030</t>
  </si>
  <si>
    <t>ASSY MBP 300KVA</t>
  </si>
  <si>
    <t>0M-E6TGOPT031</t>
  </si>
  <si>
    <t>0M-E6TGOPT032</t>
  </si>
  <si>
    <t>ASSY UPS RIGHT DOOR 500KVA</t>
  </si>
  <si>
    <t>0M-E6TGOPT033</t>
  </si>
  <si>
    <t>0M-E6TGOPT034</t>
  </si>
  <si>
    <t>UPS PARALLEL MODULE</t>
  </si>
  <si>
    <t>0M-E6TGOPT035</t>
  </si>
  <si>
    <t>0M-E6TGOPT036</t>
  </si>
  <si>
    <t>UPS LEFT DOOR ASSY</t>
  </si>
  <si>
    <t>0M-E6TGOPT037</t>
  </si>
  <si>
    <t>0M-E6TGOPT038</t>
  </si>
  <si>
    <t>KIT COMPUTER ROOM 300-375KVA</t>
  </si>
  <si>
    <t>0M-E6TGOPT039</t>
  </si>
  <si>
    <t>EMI KIT 300/375KVA IGBT</t>
  </si>
  <si>
    <t>0M-E6TGOPT040</t>
  </si>
  <si>
    <t>OUTPUT CB KIT 1-800A HI INT</t>
  </si>
  <si>
    <t>0M-E6TGOPT041</t>
  </si>
  <si>
    <t>OUTPUT CB KIT 2-800A HI INT</t>
  </si>
  <si>
    <t>0M-E6TGOPT042</t>
  </si>
  <si>
    <t>ADJACENT BATT KIT</t>
  </si>
  <si>
    <t>0M-E6TGOPT043</t>
  </si>
  <si>
    <t>ADVANT GUI DSPLY KIT 500KVA MM</t>
  </si>
  <si>
    <t>0M-E6TGOPT044</t>
  </si>
  <si>
    <t>ADVANTECH DSPLY KIT 800KVA MM</t>
  </si>
  <si>
    <t>0M-E6TGOPT045</t>
  </si>
  <si>
    <t>KIT XFMR AL 225KVA MM</t>
  </si>
  <si>
    <t>0M-E6TGOPT046</t>
  </si>
  <si>
    <t>KIT XFMR CU 225KVA MM</t>
  </si>
  <si>
    <t>0M-E6TGOPT047</t>
  </si>
  <si>
    <t>KIT XFMR AL 300KVA SM</t>
  </si>
  <si>
    <t>0M-E6TGOPT048</t>
  </si>
  <si>
    <t>0M-E6TGOPT049</t>
  </si>
  <si>
    <t>0M-E6TGOPT050</t>
  </si>
  <si>
    <t>KIT XFMR CU 300 KVA SM</t>
  </si>
  <si>
    <t>0M-E6TGOPT051</t>
  </si>
  <si>
    <t>0M-E6TGOPT052</t>
  </si>
  <si>
    <t>KIT XFMR AL 375KVA MM</t>
  </si>
  <si>
    <t>0M-E6TGOPT053</t>
  </si>
  <si>
    <t>0M-E6TGOPT054</t>
  </si>
  <si>
    <t>KIT XFMR CU 375KVA SM</t>
  </si>
  <si>
    <t>0M-E6TGOPTEXT001</t>
  </si>
  <si>
    <t>KIT COMM INTERFACE GT2Z</t>
  </si>
  <si>
    <t>0M-E6TGOPTEXT002</t>
  </si>
  <si>
    <t>UPS SEISMIC BRACKET</t>
  </si>
  <si>
    <t>0M-E6TP300G</t>
  </si>
  <si>
    <t>300 KVA 480V PARALLEL MULTI-MODULE</t>
  </si>
  <si>
    <t>0M-E6TT300TOP</t>
  </si>
  <si>
    <t>AUX CAB 300 CAB TOP ENTRY 400</t>
  </si>
  <si>
    <t>0L1878</t>
  </si>
  <si>
    <t>LIT KIT CAT GALAXY 5000 ENGLISH</t>
  </si>
  <si>
    <t>0M-G5TARASP1</t>
  </si>
  <si>
    <t>MGE GALAXY 5000 RASP 1 MODULE SINGLE</t>
  </si>
  <si>
    <t>0M-G5TARSAP1</t>
  </si>
  <si>
    <t>MGE GALAXY 5000 REMOTE SUM ALARM PANEL</t>
  </si>
  <si>
    <t>0M-G5TAT40K130G</t>
  </si>
  <si>
    <t>MGE GALAXY 5000 TOP ENTRY 40-130 KVA</t>
  </si>
  <si>
    <t>0M-GWTAGR2KRKMON</t>
  </si>
  <si>
    <t>2 MOD REDUND SBC 480V 2CB 350A KIRK/MON</t>
  </si>
  <si>
    <t>0M-TMRAB005</t>
  </si>
  <si>
    <t>REMOTE ALARM STATUS PANEL</t>
  </si>
  <si>
    <t>0M-TMRS66075</t>
  </si>
  <si>
    <t>SOLUTION PAC SOFTWARE</t>
  </si>
  <si>
    <t>0M-G3KA24F</t>
  </si>
  <si>
    <t>24P DISTRIBUTION PANEL IN MBC 10-30 KVA</t>
  </si>
  <si>
    <t>0M-G3KA42F</t>
  </si>
  <si>
    <t>42P DISTRIBUTION CABINET 10-30 KVA</t>
  </si>
  <si>
    <t>0M-G3KA90F</t>
  </si>
  <si>
    <t>42P SBC DIST CAB 60-90 KVA 208V</t>
  </si>
  <si>
    <t>0M-G3KAREMALM1</t>
  </si>
  <si>
    <t>1 MOD REM ALARM STATUS PNL SURFACE MT</t>
  </si>
  <si>
    <t>0M-G3KAREMALM2</t>
  </si>
  <si>
    <t>2 MOD REM ALARM STATUS PNL SURFACE MT</t>
  </si>
  <si>
    <t>0M-G3KAREMALM3</t>
  </si>
  <si>
    <t>3 MOD REM ALARM STATUS PNL SURFACE MT</t>
  </si>
  <si>
    <t>0M-G3KAREMALM4</t>
  </si>
  <si>
    <t>4 MOD REM ALARM STATUS PNL SURFACE MT</t>
  </si>
  <si>
    <t>0M-G3KAREMSUM</t>
  </si>
  <si>
    <t>REMOTE SUMMARY ALARM PNL SURFACE MT</t>
  </si>
  <si>
    <t>0M-G3KB10B90RUL</t>
  </si>
  <si>
    <t>10KVA REMOTE BATTERY CAB 90 MN UL924</t>
  </si>
  <si>
    <t>0M-G3KB15B90RUL</t>
  </si>
  <si>
    <t>15KVA REMOTE BATTERY CAB 90 MN UL924</t>
  </si>
  <si>
    <t>0M-G3KB20B90RUL</t>
  </si>
  <si>
    <t>20KVA REMOTE BATTERY CAB 90 MN UL924</t>
  </si>
  <si>
    <t>0M-G3KB30B400A</t>
  </si>
  <si>
    <t>ADJACENT BATTERY CABINET TYPE 400</t>
  </si>
  <si>
    <t>0M-G3KB30B400R</t>
  </si>
  <si>
    <t>REMOTE BATTERY CABINET TYPE 400</t>
  </si>
  <si>
    <t>0M-G3KB30B490A</t>
  </si>
  <si>
    <t>ADJACENT BATTERY CABINET TYPE 490</t>
  </si>
  <si>
    <t>0M-G3KB30B490R</t>
  </si>
  <si>
    <t>REMOTE BATTERY CABINET TYPE 490</t>
  </si>
  <si>
    <t>0M-G3KB30B90RUL</t>
  </si>
  <si>
    <t>30KVA REMOTE BATTERY CAB 90 MN UL924</t>
  </si>
  <si>
    <t>0M-G3KB30BLEV5A</t>
  </si>
  <si>
    <t>ADJ BATT 125A CB LEV-5</t>
  </si>
  <si>
    <t>0M-G3KB30BLEV5R</t>
  </si>
  <si>
    <t>STD ALN 125A CB LEV-5</t>
  </si>
  <si>
    <t>0M-G3KB30BLEV6A</t>
  </si>
  <si>
    <t>ADJ BATT 125A CB LEV-6</t>
  </si>
  <si>
    <t>0M-G3KB30BLEV6R</t>
  </si>
  <si>
    <t>STD ALN 125A CB LEV-6</t>
  </si>
  <si>
    <t>0M-G3KBOPT001</t>
  </si>
  <si>
    <t>BATT KIT UPS12-300MR 20-30KVA</t>
  </si>
  <si>
    <t>0M-G3KBOPT002</t>
  </si>
  <si>
    <t>BATT KIT S12V285F 20-30KVA</t>
  </si>
  <si>
    <t>0M-G3KBOPT003</t>
  </si>
  <si>
    <t>BATT KIT 12HR300FR 20-30KVA</t>
  </si>
  <si>
    <t>0M-G3KBOPT004</t>
  </si>
  <si>
    <t>BATT KIT HX300-12FR 20-30KVA</t>
  </si>
  <si>
    <t>0M-G3KBOPT005</t>
  </si>
  <si>
    <t>BATT KIT NPX150 GLXY3K</t>
  </si>
  <si>
    <t>0M-G3KBOPT006</t>
  </si>
  <si>
    <t>BATT KIT GP12340FR 20-30KVA</t>
  </si>
  <si>
    <t>0M-G3KBOPT007</t>
  </si>
  <si>
    <t>BATT KIT CSB150 GLXY3K</t>
  </si>
  <si>
    <t>0M-G3KBOPT008</t>
  </si>
  <si>
    <t>BATT KIT UPS12-210MR 20-30KVA</t>
  </si>
  <si>
    <t>0M-G3KBOPT009</t>
  </si>
  <si>
    <t>BATT KIT 12HR205FR 20-30KVA</t>
  </si>
  <si>
    <t>0M-G3KBOPT010</t>
  </si>
  <si>
    <t>BATT KIT HX205-12FR 20-30KVA</t>
  </si>
  <si>
    <t>0M-G3KBOPT011</t>
  </si>
  <si>
    <t>BATT KIT NPX80 15KVA (1)</t>
  </si>
  <si>
    <t>0M-G3KGOPT001</t>
  </si>
  <si>
    <t>DUAL INPUT 10-15KVA</t>
  </si>
  <si>
    <t>0M-G3KGOPT002</t>
  </si>
  <si>
    <t>INTERNAL BATTERY TYPE NPX80</t>
  </si>
  <si>
    <t>0M-G3KGOPT003</t>
  </si>
  <si>
    <t>INTERNAL BATTERY TYPE NPX150</t>
  </si>
  <si>
    <t>0M-G3KGOPT004</t>
  </si>
  <si>
    <t>INTERNAL BATTERY TYPE 12HR205FR</t>
  </si>
  <si>
    <t>0M-G3KGOPT005</t>
  </si>
  <si>
    <t>INTERNAL BATTERY TYPE 300</t>
  </si>
  <si>
    <t>0M-G3KGOPT006</t>
  </si>
  <si>
    <t>REM PWR MON TELPAC GALAXY 3000</t>
  </si>
  <si>
    <t>0M-G3KGOPT007</t>
  </si>
  <si>
    <t>DUAL INPUT 20-30KVA</t>
  </si>
  <si>
    <t>0M-G3KGOPT008</t>
  </si>
  <si>
    <t>FM KIT 1-2 MOD W/O SBC JAN1-OCT18 2006</t>
  </si>
  <si>
    <t>0M-G3KGOPT009</t>
  </si>
  <si>
    <t>FM KIT 1-4 MOD W/SBC JAN1-OCT18 2006</t>
  </si>
  <si>
    <t>0M-G3KGOPT010</t>
  </si>
  <si>
    <t>FM KIT 1-2 MOD W/O SBC OCT19-MAY31 2007</t>
  </si>
  <si>
    <t>0M-G3KGOPT011</t>
  </si>
  <si>
    <t>FM KIT 1-4 MOD W/SBC OCT19-MAY31 2007</t>
  </si>
  <si>
    <t>0M-G3KGOPT012</t>
  </si>
  <si>
    <t>FM KIT 1-2 MOD W/O SBC NOV30-DEC06 2006</t>
  </si>
  <si>
    <t>0M-G3KGOPT013</t>
  </si>
  <si>
    <t>FM KIT 1-4 MOD W/SBC NOV30-DEC06 2006</t>
  </si>
  <si>
    <t>0M-G3KGOPT014</t>
  </si>
  <si>
    <t>FM KIT 1-2 MOD W/O SBC AFTER JUN01 2007</t>
  </si>
  <si>
    <t>0M-G3KGOPT015</t>
  </si>
  <si>
    <t>FM KIT 1-4 MOD W/SBC AFTER JUN01 2007</t>
  </si>
  <si>
    <t>0M-G3KGOPT016</t>
  </si>
  <si>
    <t>FM KIT PARALLEL W/O SBC AFTER JUN01 2007</t>
  </si>
  <si>
    <t>0M-G3KGOPT017</t>
  </si>
  <si>
    <t>FM KIT PARALLEL W/SBC AFTER JUN01 2007</t>
  </si>
  <si>
    <t>0M-G3KGOPT020</t>
  </si>
  <si>
    <t>BATT KIT S12V285F 10-15KVA</t>
  </si>
  <si>
    <t>0M-G3KGOPT021</t>
  </si>
  <si>
    <t>BATT KIT 12HR300FR 10-15KVA</t>
  </si>
  <si>
    <t>0M-G3KGOPT022</t>
  </si>
  <si>
    <t>BATT KIT HX300-12FR 10-15KVA</t>
  </si>
  <si>
    <t>0M-G3KGOPT023</t>
  </si>
  <si>
    <t>BATT KIT GP12340FR 10-15KVA</t>
  </si>
  <si>
    <t>0M-G3KGOPT024</t>
  </si>
  <si>
    <t>BATT KIT CSB150 10-15KVA</t>
  </si>
  <si>
    <t>0M-G3KGOPT025</t>
  </si>
  <si>
    <t>BATT KIT UPS12-210MR 10-15KVA</t>
  </si>
  <si>
    <t>0M-G3KGOPT026</t>
  </si>
  <si>
    <t>BATT KIT HX205-12FR 10-15KVA</t>
  </si>
  <si>
    <t>0M-G3KGOPTEXT001</t>
  </si>
  <si>
    <t>KIT CABLES 2UPS NO SBC</t>
  </si>
  <si>
    <t>0M-G3KGOPTEXT002</t>
  </si>
  <si>
    <t>PANELING KIT 15/30KVA LARGE</t>
  </si>
  <si>
    <t>0M-G3KGOPTEXT003</t>
  </si>
  <si>
    <t>PANELING KIT 20/30KVA</t>
  </si>
  <si>
    <t>0M-G3KGOPTEXT004</t>
  </si>
  <si>
    <t>PALLET KIT LARGE 10-30K EPS3K</t>
  </si>
  <si>
    <t>0M-G3KH15F2A</t>
  </si>
  <si>
    <t>MBC 2CB 208V 70A 10-15 KVA ADJ CAB</t>
  </si>
  <si>
    <t>0M-G3KH15F2WM</t>
  </si>
  <si>
    <t>MBC 2CB 208V 70A 10-15 KVA WALL MOUNT</t>
  </si>
  <si>
    <t>0M-G3KH15F3A</t>
  </si>
  <si>
    <t>MBC 3CB 208V 70A 10-15 KVA ADJ CAB</t>
  </si>
  <si>
    <t>0M-G3KH15F3WM</t>
  </si>
  <si>
    <t>MBC 3CB 208V 70A 10-15 KVA WALL MOUNT</t>
  </si>
  <si>
    <t>0M-G3KH15FF3</t>
  </si>
  <si>
    <t>MBC 3CB 208/208V 10-15KVA</t>
  </si>
  <si>
    <t>0M-G3KH15FF3A</t>
  </si>
  <si>
    <t>0M-G3KH15FG2A</t>
  </si>
  <si>
    <t>MBC 2CB 208/480V 70A 10-15 KVA ADJ CAB</t>
  </si>
  <si>
    <t>0M-G3KH15FG3A</t>
  </si>
  <si>
    <t>MBC 3CB 208/480V 70A 10-15 KVA ADJ CAB</t>
  </si>
  <si>
    <t>0M-G3KH15FL2A</t>
  </si>
  <si>
    <t>MBC 2CB 208/600V 10-15 KVA ADJ CAB</t>
  </si>
  <si>
    <t>0M-G3KH15FL3A</t>
  </si>
  <si>
    <t>MBC 3CB 208/600V 10-15 KVA ADJ CAB</t>
  </si>
  <si>
    <t>0M-G3KH15GF3A</t>
  </si>
  <si>
    <t>MBC 3CB 480/208V 10-15 KVA ADJ CAB</t>
  </si>
  <si>
    <t>0M-G3KH15LF3A</t>
  </si>
  <si>
    <t>MBC 3CB 600/208V 10-15 KVA ADJ CAB</t>
  </si>
  <si>
    <t>0M-G3KH30-3MM</t>
  </si>
  <si>
    <t>KIT 3CB MECHANICAL LOCK</t>
  </si>
  <si>
    <t>0M-G3KH30F2A</t>
  </si>
  <si>
    <t>MBC 2CB 208V 125A 20-30 KVA ADJ CAB</t>
  </si>
  <si>
    <t>0M-G3KH30F2E</t>
  </si>
  <si>
    <t>KIT 2CB ELECT LOCK 208V 10-30 KVA</t>
  </si>
  <si>
    <t>0M-G3KH30F2WM</t>
  </si>
  <si>
    <t>MBC 2CB 208V 125A 20-30 KVA WALL MOUNT</t>
  </si>
  <si>
    <t>0M-G3KH30F3A</t>
  </si>
  <si>
    <t>MBC 3CB 208V 125A 20-30 KVA ADJ CAB</t>
  </si>
  <si>
    <t>0M-G3KH30F3E</t>
  </si>
  <si>
    <t>KIT 3CB ELECT LOCK 208V 10-30 KVA</t>
  </si>
  <si>
    <t>0M-G3KH30F3WM</t>
  </si>
  <si>
    <t>MBC 3CB 208V 125A 20-30 KVA WALL MOUNT</t>
  </si>
  <si>
    <t>0M-G3KH30FF3</t>
  </si>
  <si>
    <t>MBC 3CB 208/208V 20-30KVA</t>
  </si>
  <si>
    <t>0M-G3KH30FF3A</t>
  </si>
  <si>
    <t>MBC 3CB 220/208V 20-30 KVA ADJ CAB</t>
  </si>
  <si>
    <t>0M-G3KH30FG2A</t>
  </si>
  <si>
    <t>MBC 2CB 208/480V 125A 20-30 KVA ADJ CAB</t>
  </si>
  <si>
    <t>0M-G3KH30FG3A</t>
  </si>
  <si>
    <t>MBC 3CB 208/480V 125A 20-30 KVA ADJ CAB</t>
  </si>
  <si>
    <t>0M-G3KH30FL2A</t>
  </si>
  <si>
    <t>MBC 2CB 208/600V 20-30 KVA ADJ CAB</t>
  </si>
  <si>
    <t>0M-G3KH30FL3A</t>
  </si>
  <si>
    <t>MBC 3CB 208/600V 20-30 KVA ADJ CAB</t>
  </si>
  <si>
    <t>0M-G3KH30G2E</t>
  </si>
  <si>
    <t>KIT 2CB ELECT LOCK 480V 10-30 KVA</t>
  </si>
  <si>
    <t>0M-G3KH30G3E</t>
  </si>
  <si>
    <t>KIT 3CB ELECT LOCK 480V 10-30 KVA</t>
  </si>
  <si>
    <t>0M-G3KH30GF3A</t>
  </si>
  <si>
    <t>MBC 3CB 480/208V 20-30 KVA ADJ CAB</t>
  </si>
  <si>
    <t>0M-G3KH30L2E</t>
  </si>
  <si>
    <t>KIT 2CB ELECT LOCK 600V 10-30 KVA</t>
  </si>
  <si>
    <t>0M-G3KH30L3E</t>
  </si>
  <si>
    <t>KIT 3CB ELECT LOCK 600V 10-30 KVA</t>
  </si>
  <si>
    <t>0M-G3KH30LF3A</t>
  </si>
  <si>
    <t>MBC 3CB 600/208V 20-30 KVA ADJ CAB</t>
  </si>
  <si>
    <t>0M-G3KH60F2</t>
  </si>
  <si>
    <t>2 MODULE SBC 60 KVA 208V 2CB</t>
  </si>
  <si>
    <t>0M-G3KH60F3</t>
  </si>
  <si>
    <t>2 MODULE SBC 60 KVA 208V 3CB</t>
  </si>
  <si>
    <t>0M-G3KH90F2</t>
  </si>
  <si>
    <t>3 MODULE SBC 90 KVA 208V 2CB</t>
  </si>
  <si>
    <t>0M-G3KH90F3</t>
  </si>
  <si>
    <t>3 MODULE SBC 90 KVA 208V 3CB</t>
  </si>
  <si>
    <t>0M-G3KP20F</t>
  </si>
  <si>
    <t>20 KVA 208V IN/OUT PARALLEL SBC</t>
  </si>
  <si>
    <t>0M-G3KP30F</t>
  </si>
  <si>
    <t>30 KVA 208V IN/OUT PARALLEL SBC</t>
  </si>
  <si>
    <t>0M-G3KSBCOPT001</t>
  </si>
  <si>
    <t>2 SECONDARY ISOLATION BREAKERS 208V</t>
  </si>
  <si>
    <t>0M-G3KSBCOPT002</t>
  </si>
  <si>
    <t>3 SECONDARY ISOLATION BREAKERS 208V</t>
  </si>
  <si>
    <t>0M-G3KSBCOPT003</t>
  </si>
  <si>
    <t>4 SECONDARY ISOLATION BREAKERS 208V</t>
  </si>
  <si>
    <t>0M-G3KT15G</t>
  </si>
  <si>
    <t>ISOLATION XFMR 10-15 KVA 480V</t>
  </si>
  <si>
    <t>0M-G3KT15L</t>
  </si>
  <si>
    <t>ISOLATION XFMR 10-15 KVA 600V</t>
  </si>
  <si>
    <t>0M-G3KT30G</t>
  </si>
  <si>
    <t>ISOLATION XFMR 20-30 KVA 480V</t>
  </si>
  <si>
    <t>0M-G3KT30L</t>
  </si>
  <si>
    <t>ISOLATION XFMR 20-30 KVA 600V</t>
  </si>
  <si>
    <t>0M-G3KU10F</t>
  </si>
  <si>
    <t>10 KVA 208V IN/OUT UNITARY</t>
  </si>
  <si>
    <t>0M-G3KU10FF</t>
  </si>
  <si>
    <t>10 KVA 220V IN/208V OUT UNITARY</t>
  </si>
  <si>
    <t>0M-G3KU10FT</t>
  </si>
  <si>
    <t>10 KVA 208V IN/OUT UNITARY W/ISO XFMR</t>
  </si>
  <si>
    <t>0M-G3KU10G</t>
  </si>
  <si>
    <t>10 KVA 480V IN/OUT UNITARY W/ISO XFMR</t>
  </si>
  <si>
    <t>0M-G3KU10GF</t>
  </si>
  <si>
    <t>10 KVA 480V IN/208V OUT UNITARY</t>
  </si>
  <si>
    <t>0M-G3KU10K</t>
  </si>
  <si>
    <t>10 KVA 220V IN/OUT UNITARY</t>
  </si>
  <si>
    <t>0M-G3KU10L</t>
  </si>
  <si>
    <t>10 KVA 600V IN/OUT UNITARY W/ISO XFMR</t>
  </si>
  <si>
    <t>0M-G3KU10LF</t>
  </si>
  <si>
    <t>10 KVA 600V IN/208V OUT UNITARY</t>
  </si>
  <si>
    <t>0M-G3KU15F</t>
  </si>
  <si>
    <t>15 KVA 208V IN/OUT UNITARY</t>
  </si>
  <si>
    <t>0M-G3KU15FF</t>
  </si>
  <si>
    <t>15 KVA 220V IN/208V OUT UNITARY</t>
  </si>
  <si>
    <t>0M-G3KU15FT</t>
  </si>
  <si>
    <t>15 KVA 208V IN/OUT UNITARY W/ISO XFMR</t>
  </si>
  <si>
    <t>0M-G3KU15G</t>
  </si>
  <si>
    <t>15 KVA 480V IN/OUT UNITARY W/ISO XFMR</t>
  </si>
  <si>
    <t>0M-G3KU15GF</t>
  </si>
  <si>
    <t>15 KVA 480V IN/208V OUT UNITARY</t>
  </si>
  <si>
    <t>0M-G3KU15K</t>
  </si>
  <si>
    <t>15 KVA 220V IN/OUT UNITARY</t>
  </si>
  <si>
    <t>0M-G3KU15L</t>
  </si>
  <si>
    <t>15 KVA 600V IN/OUT UNITARY W/ISO XFMR</t>
  </si>
  <si>
    <t>0M-G3KU15LF</t>
  </si>
  <si>
    <t>15 KVA 600V IN/208V OUT UNITARY</t>
  </si>
  <si>
    <t>0M-G3KU20F</t>
  </si>
  <si>
    <t>20 KVA 208V IN/OUT UNITARY</t>
  </si>
  <si>
    <t>0M-G3KU20FF</t>
  </si>
  <si>
    <t>20 KVA 220V IN/208V OUT UNITARY</t>
  </si>
  <si>
    <t>0M-G3KU20FT</t>
  </si>
  <si>
    <t>20 KVA 208V IN/OUT UNITARY W/ISO XFMR</t>
  </si>
  <si>
    <t>0M-G3KU20G</t>
  </si>
  <si>
    <t>20 KVA 480V IN/OUT UNITARY W/ISO XFMR</t>
  </si>
  <si>
    <t>0M-G3KU20GF</t>
  </si>
  <si>
    <t>20 KVA 480V IN/208V OUT UNITARY</t>
  </si>
  <si>
    <t>0M-G3KU20K</t>
  </si>
  <si>
    <t>20 KVA 220V IN/OUT UNITARY</t>
  </si>
  <si>
    <t>0M-G3KU20L</t>
  </si>
  <si>
    <t>20 KVA 600V IN/OUT UNITARY W/ISO XFMR</t>
  </si>
  <si>
    <t>0M-G3KU20LF</t>
  </si>
  <si>
    <t>20 KVA 600V IN/208V OUT UNITARY</t>
  </si>
  <si>
    <t>0M-G3KU30F</t>
  </si>
  <si>
    <t>30 KVA 208V IN/OUT UNITARY</t>
  </si>
  <si>
    <t>0M-G3KU30FF</t>
  </si>
  <si>
    <t>30 KVA 220V IN/208V OUT UNITARY</t>
  </si>
  <si>
    <t>0M-G3KU30FT</t>
  </si>
  <si>
    <t>30 KVA 208V IN/OUT UNITARY W/ISO XFMR</t>
  </si>
  <si>
    <t>0M-G3KU30G</t>
  </si>
  <si>
    <t>30 KVA 480V IN/OUT UNITARY W/ISO XFMR</t>
  </si>
  <si>
    <t>0M-G3KU30GF</t>
  </si>
  <si>
    <t>30 KVA 480V IN/208V OUT UNITARY</t>
  </si>
  <si>
    <t>0M-G3KU30K</t>
  </si>
  <si>
    <t>30 KVA 220V IN/OUT UNITARY</t>
  </si>
  <si>
    <t>0M-G3KU30L</t>
  </si>
  <si>
    <t>30 KVA 600V IN/OUT UNITARY W/ISO XFMR</t>
  </si>
  <si>
    <t>0M-G3KU30LF</t>
  </si>
  <si>
    <t>30 KVA 600V IN/208V OUT UNITARY</t>
  </si>
  <si>
    <t>0M-G3KX2MODCBL</t>
  </si>
  <si>
    <t>2 MOD PARALLEL COM/CURRENT SENSING CABLE</t>
  </si>
  <si>
    <t>0M-G3KX3MODCBL</t>
  </si>
  <si>
    <t>3 MOD PARALLEL COM/CURRENT SENSING CABLE</t>
  </si>
  <si>
    <t>0M-G3KX4MODCBL</t>
  </si>
  <si>
    <t>4 MOD PARALLEL COM/CURRENT SENSING CABLE</t>
  </si>
  <si>
    <t>0M-G3KXSEISBRK</t>
  </si>
  <si>
    <t>SEISMIC BRACKET KIT UPS/BATT/AUX</t>
  </si>
  <si>
    <t>0M-G3KXSEISKIT</t>
  </si>
  <si>
    <t>KIT SEISMIC 10-15 KVA</t>
  </si>
  <si>
    <t>0M-G4TA75F</t>
  </si>
  <si>
    <t>42P DISTRIBUTION CABINET 40-75 KVA</t>
  </si>
  <si>
    <t>0M-G4TA75FBCM</t>
  </si>
  <si>
    <t>BRANCH CIRCUIT MONITOR 40-75 KVA</t>
  </si>
  <si>
    <t>0M-G4TA75FH</t>
  </si>
  <si>
    <t>HARNESS DIST WITHOUT MB 40-75 KVA</t>
  </si>
  <si>
    <t>0M-G4TA75FNH</t>
  </si>
  <si>
    <t>NO HARNESS DIST WITH EXT MBC 40-75 KVA</t>
  </si>
  <si>
    <t>0M-G4TA75FNOSCB</t>
  </si>
  <si>
    <t>NO SUBMAIN CIRCUIT BREAKER 40-75 KVA</t>
  </si>
  <si>
    <t>0M-G4TA75FSCB</t>
  </si>
  <si>
    <t>SUBMAIN CIRCUIT BREAKER 40-75 KVA</t>
  </si>
  <si>
    <t>0M-G4TAREMALM</t>
  </si>
  <si>
    <t>REMOTE ALARM STATUS PANEL SURFACE MOUNT</t>
  </si>
  <si>
    <t>0M-G4TAREMSUM</t>
  </si>
  <si>
    <t>REMOTE SUMMARY ALARM PANEL SURFACE MOUNT</t>
  </si>
  <si>
    <t>0M-G4TB40B90RUL2</t>
  </si>
  <si>
    <t>REMOTE BATTERY CAB 40 KVA 90 MN UL924</t>
  </si>
  <si>
    <t>0M-G4TB50B285A</t>
  </si>
  <si>
    <t>ADJACENT BATTERY CABINET TYPE S12V285F</t>
  </si>
  <si>
    <t>0M-G4TB50B285R</t>
  </si>
  <si>
    <t>REMOTE BATTERY CABINET TYPE S12V285F</t>
  </si>
  <si>
    <t>0M-G4TB50B300-12A</t>
  </si>
  <si>
    <t>ADJACENT BATTERY CABINET TYPE HX300-12</t>
  </si>
  <si>
    <t>0M-G4TB50B300-12R</t>
  </si>
  <si>
    <t>REMOTE BATTERY CABINET TYPE HX300-12</t>
  </si>
  <si>
    <t>0M-G4TB50B300A</t>
  </si>
  <si>
    <t>ADJACENT BATTERY CABINET TYPE 300</t>
  </si>
  <si>
    <t>0M-G4TB50B300R</t>
  </si>
  <si>
    <t>REMOTE BATTERY CABINET TYPE 300</t>
  </si>
  <si>
    <t>0M-G4TB50B370A</t>
  </si>
  <si>
    <t>ADJACENT BATTERY CABINET TYPE S12V370F</t>
  </si>
  <si>
    <t>0M-G4TB50B370R</t>
  </si>
  <si>
    <t>REMOTE BATTERY CABINET TYPE S12V370F</t>
  </si>
  <si>
    <t>0M-G4TB50B400-12A</t>
  </si>
  <si>
    <t>ADJACENT BATTERY CABINET TYPE HX400-12</t>
  </si>
  <si>
    <t>0M-G4TB50B400-12R</t>
  </si>
  <si>
    <t>REMOTE BATTERY CABINET TYPE HX400-12</t>
  </si>
  <si>
    <t>0M-G4TB50B400A</t>
  </si>
  <si>
    <t>0M-G4TB50B400R</t>
  </si>
  <si>
    <t>0M-G4TB50B490A</t>
  </si>
  <si>
    <t>0M-G4TB50B490R</t>
  </si>
  <si>
    <t>0M-G4TB50B500-12A</t>
  </si>
  <si>
    <t>ADJACENT BATTERY CABINET TYPE HX500-12</t>
  </si>
  <si>
    <t>0M-G4TB50B500-12R</t>
  </si>
  <si>
    <t>REMOTE BATTERY CABINET TYPE HX500-12</t>
  </si>
  <si>
    <t>0M-G4TB50B500A</t>
  </si>
  <si>
    <t>ADJACENT BATTERY CABINET TYPE S12V500F</t>
  </si>
  <si>
    <t>0M-G4TB50B500R</t>
  </si>
  <si>
    <t>REMOTE BATTERY CABINET TYPE S12V500F</t>
  </si>
  <si>
    <t>0M-G4TB75B285A</t>
  </si>
  <si>
    <t>0M-G4TB75B285R</t>
  </si>
  <si>
    <t>0M-G4TB75B300-12A</t>
  </si>
  <si>
    <t>0M-G4TB75B300-12R</t>
  </si>
  <si>
    <t>0M-G4TB75B300A</t>
  </si>
  <si>
    <t>0M-G4TB75B300R</t>
  </si>
  <si>
    <t>0M-G4TB75B370A</t>
  </si>
  <si>
    <t>0M-G4TB75B370R</t>
  </si>
  <si>
    <t>0M-G4TB75B400-12A</t>
  </si>
  <si>
    <t>0M-G4TB75B400-12R</t>
  </si>
  <si>
    <t>0M-G4TB75B400A</t>
  </si>
  <si>
    <t>0M-G4TB75B400R</t>
  </si>
  <si>
    <t>0M-G4TB75B490A</t>
  </si>
  <si>
    <t>0M-G4TB75B490R</t>
  </si>
  <si>
    <t>0M-G4TB75B500-12A</t>
  </si>
  <si>
    <t>0M-G4TB75B500-12R</t>
  </si>
  <si>
    <t>0M-G4TB75B500A</t>
  </si>
  <si>
    <t>0M-G4TB75B500R</t>
  </si>
  <si>
    <t>0M-G4TGOPT001</t>
  </si>
  <si>
    <t>MGE GALAXY 4000 EXTERNAL MBP 40-50KVA</t>
  </si>
  <si>
    <t>0M-G4TGOPT002</t>
  </si>
  <si>
    <t>INT Q3BP MBP SW MECH LOCK 40-50KVA</t>
  </si>
  <si>
    <t>0M-G4TGOPT003</t>
  </si>
  <si>
    <t>INT Q3BP MBP SW ELEC LOCK 40-50KVA</t>
  </si>
  <si>
    <t>0M-G4TGOPT004</t>
  </si>
  <si>
    <t>OPTION REM PWR MON TELPAC GALAXY 4000</t>
  </si>
  <si>
    <t>0M-G4TGOPT005</t>
  </si>
  <si>
    <t>SINGLE INPUT 50KVA</t>
  </si>
  <si>
    <t>0M-G4TGOPT006</t>
  </si>
  <si>
    <t>BYPASS FUSES 50KVA</t>
  </si>
  <si>
    <t>0M-G4TGOPT007</t>
  </si>
  <si>
    <t>EXT MBP 65-75KVA</t>
  </si>
  <si>
    <t>0M-G4TGOPT008</t>
  </si>
  <si>
    <t>INT Q3BP MBP SW MECH LOCK 65-75KVA</t>
  </si>
  <si>
    <t>0M-G4TGOPT009</t>
  </si>
  <si>
    <t>INT Q3BP MBP SW ELEC LOCK 65-75KVA</t>
  </si>
  <si>
    <t>0M-G4TGOPT010</t>
  </si>
  <si>
    <t>SINGLE INPUT 65-75KVA</t>
  </si>
  <si>
    <t>0M-G4TGOPT011</t>
  </si>
  <si>
    <t>BYPASS FUSES 65-75KVA</t>
  </si>
  <si>
    <t>0M-G4TH50F2</t>
  </si>
  <si>
    <t>MBC 2CB 208V 175A 40-50 KVA</t>
  </si>
  <si>
    <t>0M-G4TH50F3</t>
  </si>
  <si>
    <t>MBC 3CB 208V 175A 40-50 KVA</t>
  </si>
  <si>
    <t>0M-G4TH50G2</t>
  </si>
  <si>
    <t>MBC 2CB 40-50KVA 480V 80A</t>
  </si>
  <si>
    <t>0M-G4TH50G3</t>
  </si>
  <si>
    <t>MBC 3CB 40-50KVA 480V 80A</t>
  </si>
  <si>
    <t>0M-G4TH75F2</t>
  </si>
  <si>
    <t>MBC 2CB 208V 300A 65-75 KVA</t>
  </si>
  <si>
    <t>0M-G4TH75F2E</t>
  </si>
  <si>
    <t>KIT 2CB ELECT LOCK 208V 40-75 KVA</t>
  </si>
  <si>
    <t>0M-G4TH75F2M</t>
  </si>
  <si>
    <t>KIT 2CB MECH LOCK 208V 40-75 KVA</t>
  </si>
  <si>
    <t>0M-G4TH75F3</t>
  </si>
  <si>
    <t>MBC 3CB 208V 300A 65-75 KVA</t>
  </si>
  <si>
    <t>0M-G4TH75F3E</t>
  </si>
  <si>
    <t>KIT 3CB ELECT LOCK 208V 40-75 KVA</t>
  </si>
  <si>
    <t>0M-G4TH75F3M</t>
  </si>
  <si>
    <t>KIT 3CB MECH LOCK 208V 40-75 KVA</t>
  </si>
  <si>
    <t>0M-G4TH75G2</t>
  </si>
  <si>
    <t>MBC 2CB 65-80KVA 480V 125A</t>
  </si>
  <si>
    <t>0M-G4TH75G3</t>
  </si>
  <si>
    <t>MBC 3CB 65-80KVA 480V 125A</t>
  </si>
  <si>
    <t>0M-G4TSK001</t>
  </si>
  <si>
    <t>SEISMIC KIT GALAXY4000 UPS IBC2009 OSHPD</t>
  </si>
  <si>
    <t>0M-G4TSK002</t>
  </si>
  <si>
    <t>SEISMIC KIT GALAXY4000 PDU IBC2009 OSHPD</t>
  </si>
  <si>
    <t>0M-G4TU40F</t>
  </si>
  <si>
    <t>MGE GALAXY 4000 40 KVA 208 V</t>
  </si>
  <si>
    <t>0M-G4TU50F</t>
  </si>
  <si>
    <t>50 KVA 208V UNITARY</t>
  </si>
  <si>
    <t>0M-G4TU65F</t>
  </si>
  <si>
    <t>65 KVA 208V UNITARY</t>
  </si>
  <si>
    <t>0M-G4TU75F</t>
  </si>
  <si>
    <t>75 KVA 208V UNITARY</t>
  </si>
  <si>
    <t>0M-G4TXSEISBRK</t>
  </si>
  <si>
    <t>0M-GWTA450G</t>
  </si>
  <si>
    <t>3 MODULE SBC 480V 2CB 700A MONITOR</t>
  </si>
  <si>
    <t>0M-GWTA675G</t>
  </si>
  <si>
    <t>4 MODULE SBC 480V 2CB 1200A MONITOR</t>
  </si>
  <si>
    <t>0M-GWTAA1</t>
  </si>
  <si>
    <t>MGE GALAXY PW EMPTY AUX CUBICLE 715MM</t>
  </si>
  <si>
    <t>0M-GWTAA2</t>
  </si>
  <si>
    <t>MGE GALAXY PW EMPTY AUX CUBICLE 1015MM</t>
  </si>
  <si>
    <t>0M-GWTAB</t>
  </si>
  <si>
    <t>DISTRIBUTION CABINET BOTTOM ENTRY</t>
  </si>
  <si>
    <t>0M-GWTAB1</t>
  </si>
  <si>
    <t>MGE GALAXY PW EMPTY BATT CUBICLE 715 MM</t>
  </si>
  <si>
    <t>0M-GWTAB2</t>
  </si>
  <si>
    <t>2 DISTRIBUTION CB 125-400A 208 VAC</t>
  </si>
  <si>
    <t>0M-GWTAB3</t>
  </si>
  <si>
    <t>3 DISTRIBUTION CB 125-400A 208 VAC</t>
  </si>
  <si>
    <t>0M-GWTAB4</t>
  </si>
  <si>
    <t>4 DISTRIBUTION CB 125-400A 208 VAC</t>
  </si>
  <si>
    <t>0M-GWTABT1</t>
  </si>
  <si>
    <t>1 DISTRIBUTION CB 125-400A 208 VAC</t>
  </si>
  <si>
    <t>0M-GWTACBSASSY</t>
  </si>
  <si>
    <t>SYNC BOX ASSY</t>
  </si>
  <si>
    <t>0M-GWTACBSENCL</t>
  </si>
  <si>
    <t>ENCLOSURE SYNC PW-225</t>
  </si>
  <si>
    <t>0M-GWTACBSKIT</t>
  </si>
  <si>
    <t>KIT PW SYNC CIRCUIT</t>
  </si>
  <si>
    <t>0M-GWTACBSUPS</t>
  </si>
  <si>
    <t>CRITICAL BUS SYNCHRONIZATION MODULE</t>
  </si>
  <si>
    <t>0M-GWTAGR2LHL</t>
  </si>
  <si>
    <t>MAINT BYP 2-MOD REMOTE LHL CB</t>
  </si>
  <si>
    <t>0M-GWTAGR2MHL</t>
  </si>
  <si>
    <t>MAINT BYP 2-MOD REMOTE MHL CB</t>
  </si>
  <si>
    <t>0M-GWTAOPT001</t>
  </si>
  <si>
    <t>CTNL PNL ASSY SYS MBC</t>
  </si>
  <si>
    <t>0M-GWTAOPT002</t>
  </si>
  <si>
    <t>MCM PNL ASSY SYS MBC</t>
  </si>
  <si>
    <t>0M-GWTARBDE1000</t>
  </si>
  <si>
    <t>BATT DISC CB 1000A END</t>
  </si>
  <si>
    <t>0M-GWTARBDE1200</t>
  </si>
  <si>
    <t>BATT DISC CB 1200A END</t>
  </si>
  <si>
    <t>0M-GWTARBDE500</t>
  </si>
  <si>
    <t>BATT DISC CB 0500A END</t>
  </si>
  <si>
    <t>0M-GWTARBDE800</t>
  </si>
  <si>
    <t>BATT DISC CB 0800A END</t>
  </si>
  <si>
    <t>0M-GWTAREMALMMM</t>
  </si>
  <si>
    <t>REMOTE ALARM STATUS PNL MM SURFACE MT</t>
  </si>
  <si>
    <t>0M-GWTAREMALMMM3</t>
  </si>
  <si>
    <t>RASP 3-MOD PW/G3K/G5K</t>
  </si>
  <si>
    <t>0M-GWTAREMALMMM4</t>
  </si>
  <si>
    <t>RASP 4-MOD PW/G3K/G5K</t>
  </si>
  <si>
    <t>0M-GWTAREMALMSM</t>
  </si>
  <si>
    <t>REMOTE ALARM STATUS PNL SM SURFACE MT</t>
  </si>
  <si>
    <t>0M-GWTAREMSUM</t>
  </si>
  <si>
    <t>0M-GWTAT</t>
  </si>
  <si>
    <t>TOP CABLE ENTRY CABINET</t>
  </si>
  <si>
    <t>0M-GWTAT2</t>
  </si>
  <si>
    <t>0M-GWTAT3</t>
  </si>
  <si>
    <t>0M-GWTAT4</t>
  </si>
  <si>
    <t>0M-GWTATT</t>
  </si>
  <si>
    <t>DISTRIBUTION CABINET TOP ENTRY W/XFMR</t>
  </si>
  <si>
    <t>0M-GWTB100B90RUL3</t>
  </si>
  <si>
    <t>BATT CAB ASSY UL924 G-PW100KVA</t>
  </si>
  <si>
    <t>0M-GWTB160B10</t>
  </si>
  <si>
    <t>160KVA BATTERY CUBICLE 10MN 10YEARS</t>
  </si>
  <si>
    <t>0M-GWTB160B15</t>
  </si>
  <si>
    <t>160KVA BATTERY CUBICLE 15MN 10YEARS</t>
  </si>
  <si>
    <t>0M-GWTB160B30</t>
  </si>
  <si>
    <t>160KVA BATTERY CUBICLE 30MN 10YEARS</t>
  </si>
  <si>
    <t>0M-GWTB160B8</t>
  </si>
  <si>
    <t>160KVA BATTERY CUBICLE 8MN 10YEARS</t>
  </si>
  <si>
    <t>0M-GWTB160C10</t>
  </si>
  <si>
    <t>160KVA BATTERY CUBICLE 10MN 12YEARS</t>
  </si>
  <si>
    <t>0M-GWTB160C15</t>
  </si>
  <si>
    <t>160KVA BATTERY CUBICLE 15MN 12YEARS</t>
  </si>
  <si>
    <t>0M-GWTB160C30</t>
  </si>
  <si>
    <t>160KVA BATTERY CUBICLE 30MN 12YEARS</t>
  </si>
  <si>
    <t>0M-GWTB160C8</t>
  </si>
  <si>
    <t>160KVA BATTERY CUBICLE 8MN 12YEARS</t>
  </si>
  <si>
    <t>0M-GWTB200B10</t>
  </si>
  <si>
    <t>200KVA BATTERY CUBICLE 10MN 10YEARS</t>
  </si>
  <si>
    <t>0M-GWTB200B15</t>
  </si>
  <si>
    <t>200KVA BATTERY CUBICLE 15MN 10YEARS</t>
  </si>
  <si>
    <t>0M-GWTB200B30</t>
  </si>
  <si>
    <t>200KVA BATTERY CUBICLE 30MN 10YEARS</t>
  </si>
  <si>
    <t>0M-GWTB200B8</t>
  </si>
  <si>
    <t>200KVA BATTERY CUBICLE 8MN 10YEARS</t>
  </si>
  <si>
    <t>0M-GWTB200C10</t>
  </si>
  <si>
    <t>200KVA BATTERY CUBICLE 10MN 12YEARS</t>
  </si>
  <si>
    <t>0M-GWTB200C15</t>
  </si>
  <si>
    <t>200KVA BATTERY CUBICLE 15MN 12YEARS</t>
  </si>
  <si>
    <t>0M-GWTB200C30</t>
  </si>
  <si>
    <t>200KVA BATTERY CUBICLE 30MN 12YEARS</t>
  </si>
  <si>
    <t>0M-GWTB200C8</t>
  </si>
  <si>
    <t>200KVA BATTERY CUBICLE 8MN 12YEARS</t>
  </si>
  <si>
    <t>0M-GWTB300BA</t>
  </si>
  <si>
    <t>0M-GWTB300BR</t>
  </si>
  <si>
    <t>0M-GWTB400BA</t>
  </si>
  <si>
    <t>0M-GWTB400BR</t>
  </si>
  <si>
    <t>0M-GWTB490BA</t>
  </si>
  <si>
    <t>0M-GWTB490BR</t>
  </si>
  <si>
    <t>0M-GWTBOPT001</t>
  </si>
  <si>
    <t>KIT ATIZ TEMP MONITOR-SHIP SEP</t>
  </si>
  <si>
    <t>0M-GWTD160B1</t>
  </si>
  <si>
    <t>BATT CB BOX 160KVA UP TO 10MN</t>
  </si>
  <si>
    <t>0M-GWTD160B1A</t>
  </si>
  <si>
    <t>BATT CB BOX 160KVA WITH ELM UP TO 10MN</t>
  </si>
  <si>
    <t>0M-GWTD160B2</t>
  </si>
  <si>
    <t>BATT CB BOX 160KVA ABOVE 10MN</t>
  </si>
  <si>
    <t>0M-GWTD160B2A</t>
  </si>
  <si>
    <t>BATT CB BOX 160KVA WITH ELM ABOVE 10MN</t>
  </si>
  <si>
    <t>0M-GWTD160K1</t>
  </si>
  <si>
    <t>BATT CB KIT 160KVA UP TO 10MN</t>
  </si>
  <si>
    <t>0M-GWTD160K2</t>
  </si>
  <si>
    <t>BATT CB KIT 160KVA ABOVE 10MN</t>
  </si>
  <si>
    <t>0M-GWTD200B1</t>
  </si>
  <si>
    <t>BATT CB BOX 200KVA UP TO 10MN</t>
  </si>
  <si>
    <t>0M-GWTD200B1A</t>
  </si>
  <si>
    <t>BATT CB BOX 200KVA WITH ELM UP TO 10MN</t>
  </si>
  <si>
    <t>0M-GWTD200B2</t>
  </si>
  <si>
    <t>BATT CB BOX 200KVA ABOVE 10MN</t>
  </si>
  <si>
    <t>0M-GWTD200B2A</t>
  </si>
  <si>
    <t>BATT CB BOX 200KVA WITH ELM ABOVE 10MN</t>
  </si>
  <si>
    <t>0M-GWTD200K1</t>
  </si>
  <si>
    <t>BATT CB KIT 200KVA UP TO 10MN</t>
  </si>
  <si>
    <t>0M-GWTD200K2</t>
  </si>
  <si>
    <t>BATT CB KIT 200KVA ABOVE 10MN</t>
  </si>
  <si>
    <t>0M-GWTD225B9</t>
  </si>
  <si>
    <t>REMOTE BATTERY DISCONNECT 700A END TAP</t>
  </si>
  <si>
    <t>0M-GWTF160HD</t>
  </si>
  <si>
    <t>50HZ CONTACTOR TYPE HARMONIC FILT 160KVA</t>
  </si>
  <si>
    <t>0M-GWTF160HN</t>
  </si>
  <si>
    <t>50HZ NO COMPENSATED HARMONIC FILT 160KVA</t>
  </si>
  <si>
    <t>0M-GWTF200HD</t>
  </si>
  <si>
    <t>50HZ CONTACTOR TYPE HARMONIC FILT 200KVA</t>
  </si>
  <si>
    <t>0M-GWTF200HN</t>
  </si>
  <si>
    <t>50HZ NO COMPENSATED HARMONIC FILT 200KVA</t>
  </si>
  <si>
    <t>0M-GWTGOPT001</t>
  </si>
  <si>
    <t>BACKFEED PROTECTION</t>
  </si>
  <si>
    <t>0M-GWTGOPT002</t>
  </si>
  <si>
    <t>BACKFEED PROTECTION MODULAR UPS ONLY</t>
  </si>
  <si>
    <t>0M-GWTGOPT003</t>
  </si>
  <si>
    <t>PCBA FOR HARMONIC FILTER WITH CONTACTOR</t>
  </si>
  <si>
    <t>0M-GWTGOPT004</t>
  </si>
  <si>
    <t>HC FILTER</t>
  </si>
  <si>
    <t>0M-GWTGOPT005</t>
  </si>
  <si>
    <t>EXTERNAL SYNCHRONIZATION BOARD</t>
  </si>
  <si>
    <t>0M-GWTGOPT025</t>
  </si>
  <si>
    <t>8 LANGUAGE DISPLAY</t>
  </si>
  <si>
    <t>0M-GWTGOPT030</t>
  </si>
  <si>
    <t>SELF SUBASSEMBLY</t>
  </si>
  <si>
    <t>0M-GWTGOPT031</t>
  </si>
  <si>
    <t>KIT WITH ADJACENT AUX CAB</t>
  </si>
  <si>
    <t>0M-GWTGOPT032</t>
  </si>
  <si>
    <t>KIT W/O ADJ AUX OR BATT CAB</t>
  </si>
  <si>
    <t>0M-GWTGOPT033</t>
  </si>
  <si>
    <t>KIT WITH ADJACENT BATT CAB</t>
  </si>
  <si>
    <t>0M-GWTGOPT034</t>
  </si>
  <si>
    <t>65 KAIC HIGH WITHSTAND CURRENT SYSTEM</t>
  </si>
  <si>
    <t>0M-GWTGOPT035</t>
  </si>
  <si>
    <t>OPTION REM PWR MON TELPAC GALAXY PW</t>
  </si>
  <si>
    <t>0M-GWTGOPT036</t>
  </si>
  <si>
    <t>FLYWHEEL INTEGRATED OPTION GALAXY PW 225</t>
  </si>
  <si>
    <t>0M-GWTH150H</t>
  </si>
  <si>
    <t>150KVA 400V EXTERNAL BYPASS (TNS)</t>
  </si>
  <si>
    <t>0M-GWTH150HN</t>
  </si>
  <si>
    <t>150KVA 400V EXT BYPASS &amp; GROUNDED NEUT (TNC)</t>
  </si>
  <si>
    <t>0M-GWTH360H</t>
  </si>
  <si>
    <t>360KVA 400V EXTERNAL BYPASS (TNS)</t>
  </si>
  <si>
    <t>0M-GWTH360HN</t>
  </si>
  <si>
    <t>360KVA 400V EXT BYPASS &amp; GROUNDED NEUT (TNC)</t>
  </si>
  <si>
    <t>0M-GWTH600H</t>
  </si>
  <si>
    <t>600KVA 400V EXTERNAL BYPASS (TNS)</t>
  </si>
  <si>
    <t>0M-GWTH600HN</t>
  </si>
  <si>
    <t>600KVA 400V EXT BYPASS &amp; GROUNDED NEUT (TNC)</t>
  </si>
  <si>
    <t>0M-GWTHGA</t>
  </si>
  <si>
    <t>ADJACENT 3CB KIRK KEY INTERLOCK NON KAIC</t>
  </si>
  <si>
    <t>0M-GWTHGAK</t>
  </si>
  <si>
    <t>ADJACENT 3CB KIRK KEY INTERLOCK 65 KAIC</t>
  </si>
  <si>
    <t>0M-GWTHGR</t>
  </si>
  <si>
    <t>REMOTE 2/3CB KIRK KEY INTERLOCK NON KAIC</t>
  </si>
  <si>
    <t>0M-GWTHGRK</t>
  </si>
  <si>
    <t>REMOTE 2/3CB KIRK KEY INTERLOCK 65 KAIC</t>
  </si>
  <si>
    <t>0M-GWTHOPT003</t>
  </si>
  <si>
    <t>KIT WITH Q4S CB MHL</t>
  </si>
  <si>
    <t>0M-GWTHOPT004</t>
  </si>
  <si>
    <t>KIT WITHOUT Q4S CB MHL</t>
  </si>
  <si>
    <t>0M-GWTHOPT005</t>
  </si>
  <si>
    <t>KIT WITH Q4S CB LHL</t>
  </si>
  <si>
    <t>0M-GWTHOPT006</t>
  </si>
  <si>
    <t>KIT WITHOUT Q4S CB LHL</t>
  </si>
  <si>
    <t>0M-GWTHOPT007</t>
  </si>
  <si>
    <t>KIT WITH Q4S CB MHL REM</t>
  </si>
  <si>
    <t>0M-GWTHOPT008</t>
  </si>
  <si>
    <t>KIT WITH Q4S CB LHL REM</t>
  </si>
  <si>
    <t>0M-GWTHOPT009</t>
  </si>
  <si>
    <t>KIT WITHOUT Q4S CB REM</t>
  </si>
  <si>
    <t>0M-GWTM160H</t>
  </si>
  <si>
    <t>160KVA 400V MODULAR</t>
  </si>
  <si>
    <t>0M-GWTM200H</t>
  </si>
  <si>
    <t>200KVA 400V MODULAR</t>
  </si>
  <si>
    <t>0M-GWTP150G</t>
  </si>
  <si>
    <t>150KVA 480V IN/OUT PARALLEL</t>
  </si>
  <si>
    <t>0M-GWTP180G</t>
  </si>
  <si>
    <t>180KVA 480V IN/OUT PARALLEL</t>
  </si>
  <si>
    <t>0M-GWTP200G</t>
  </si>
  <si>
    <t>200KVA 480V IN/OUT PARALLEL</t>
  </si>
  <si>
    <t>0M-GWTP225G</t>
  </si>
  <si>
    <t>225KVA 480V IN/OUT PARALLEL</t>
  </si>
  <si>
    <t>0M-GWTQ160H</t>
  </si>
  <si>
    <t>160KVA 400V FREQ CONV</t>
  </si>
  <si>
    <t>0M-GWTQ200H</t>
  </si>
  <si>
    <t>200KVA 400V FREQ CONV</t>
  </si>
  <si>
    <t>0M-GWTR160H</t>
  </si>
  <si>
    <t>160KVA 400V REDUNDANT PARALLEL</t>
  </si>
  <si>
    <t>0M-GWTR200H</t>
  </si>
  <si>
    <t>200KVA 400V REDUNDANT PARALLEL</t>
  </si>
  <si>
    <t>0M-GWTT160H</t>
  </si>
  <si>
    <t>160KVA AC BYPASS TFO CUBICLE</t>
  </si>
  <si>
    <t>0M-GWTT200H</t>
  </si>
  <si>
    <t>200KVA AC BYPASS TFO CUBICLE</t>
  </si>
  <si>
    <t>0M-GWTT225AUFF01</t>
  </si>
  <si>
    <t>AUX CAB 225 208/208 AUTO/AUTO</t>
  </si>
  <si>
    <t>0M-GWTT225AUFF41</t>
  </si>
  <si>
    <t>0M-GWTT225AULL01</t>
  </si>
  <si>
    <t>AUX CAB 225 600/600 AUTO/AUTO</t>
  </si>
  <si>
    <t>0M-GWTT225AULL41</t>
  </si>
  <si>
    <t>0M-GWTT225INPAU</t>
  </si>
  <si>
    <t>PW INPUT AUTO XFMR 208V</t>
  </si>
  <si>
    <t>0M-GWTT225INPAUL</t>
  </si>
  <si>
    <t>AUX CAB 225KVA 600V INP AUTO</t>
  </si>
  <si>
    <t>0M-GWTT225INPAUTOP</t>
  </si>
  <si>
    <t>AUX CAB 225 INP AUTOTOP ENTRY</t>
  </si>
  <si>
    <t>0M-GWTT225INPISO21</t>
  </si>
  <si>
    <t>AUX CAB 225 INP ISOL 800</t>
  </si>
  <si>
    <t>0M-GWTT225INPISO22</t>
  </si>
  <si>
    <t>AUX CAB 225INP ISOL 800</t>
  </si>
  <si>
    <t>0M-GWTT225INPISOTOP21</t>
  </si>
  <si>
    <t>AUX CAB 225INP ISO+TOP ENT 800</t>
  </si>
  <si>
    <t>0M-GWTT225INPISOTOP22</t>
  </si>
  <si>
    <t>AUX CAB 225INPISOL+TOP ENTRY</t>
  </si>
  <si>
    <t>0M-GWTT225INPISOTOP23</t>
  </si>
  <si>
    <t>AUX CAB 225 INP ISO+TOP ENTRY</t>
  </si>
  <si>
    <t>0M-GWTT225ISOAULL01</t>
  </si>
  <si>
    <t>AUX CAB 225 600/600 ISOL/AUTO</t>
  </si>
  <si>
    <t>0M-GWTT225ISOFF01</t>
  </si>
  <si>
    <t>AUX CAB 225 208/208 ISOL/ISOL</t>
  </si>
  <si>
    <t>0M-GWTT225ISOFF41</t>
  </si>
  <si>
    <t>0M-GWTT225ISOGF01</t>
  </si>
  <si>
    <t>AUX CAB 225 480/208 ISOL/ISOL</t>
  </si>
  <si>
    <t>0M-GWTT225ISOGF41</t>
  </si>
  <si>
    <t>0M-GWTT225K40</t>
  </si>
  <si>
    <t>AUX CABINET PW225KVA KAIC</t>
  </si>
  <si>
    <t>0M-GWTT225K41</t>
  </si>
  <si>
    <t>0M-GWTT225OPT001</t>
  </si>
  <si>
    <t>AUX CAB 225KVA SHUNT REACTOR</t>
  </si>
  <si>
    <t>0M-GWTT225OUTAU</t>
  </si>
  <si>
    <t>AUX CAB 225 OUT AUTO 800</t>
  </si>
  <si>
    <t>0M-GWTT225OUTAUL</t>
  </si>
  <si>
    <t>AUX CAB 225KVA 600V OUT AUTO</t>
  </si>
  <si>
    <t>0M-GWTT225OUTAUTOP21</t>
  </si>
  <si>
    <t>AUX CAB 225 OUT AUTO+TOP 800</t>
  </si>
  <si>
    <t>0M-GWTT225OUTAUTOP23</t>
  </si>
  <si>
    <t>AUX CAB 225 OUT AUTO+TOP ENTRY</t>
  </si>
  <si>
    <t>0M-GWTTF</t>
  </si>
  <si>
    <t>INPUT ISOLATION TRANSFORMER 208V</t>
  </si>
  <si>
    <t>0M-GWTTISOAULL41</t>
  </si>
  <si>
    <t>0M-GWTTL</t>
  </si>
  <si>
    <t>INPUT ISOLATION TRANSFORMER 600V</t>
  </si>
  <si>
    <t>0M-GWTU150F</t>
  </si>
  <si>
    <t>150KVA 208V IN/OUT UNITARY</t>
  </si>
  <si>
    <t>0M-GWTU150G</t>
  </si>
  <si>
    <t>150KVA 480V IN/OUT UNITARY</t>
  </si>
  <si>
    <t>0M-GWTU150GF</t>
  </si>
  <si>
    <t>150KVA 480V IN/208V OUT UNITARY</t>
  </si>
  <si>
    <t>0M-GWTU150L</t>
  </si>
  <si>
    <t>150KVA 600V IN/OUT UNITARY</t>
  </si>
  <si>
    <t>0M-GWTU160H</t>
  </si>
  <si>
    <t>160KVA 400V UNITARY</t>
  </si>
  <si>
    <t>0M-GWTU180F</t>
  </si>
  <si>
    <t>180KVA 208V IN/OUT UNITARY</t>
  </si>
  <si>
    <t>0M-GWTU180G</t>
  </si>
  <si>
    <t>180KVA 480V IN/OUT UNITARY</t>
  </si>
  <si>
    <t>0M-GWTU180GF</t>
  </si>
  <si>
    <t>180KVA 480V IN/208V OUT UNITARY</t>
  </si>
  <si>
    <t>0M-GWTU180L</t>
  </si>
  <si>
    <t>180KVA 600V IN/OUT UNITARY</t>
  </si>
  <si>
    <t>0M-GWTU200F</t>
  </si>
  <si>
    <t>200KVA 208V IN/OUT UNITARY</t>
  </si>
  <si>
    <t>0M-GWTU200G</t>
  </si>
  <si>
    <t>200KVA 480V IN/OUT UNITARY</t>
  </si>
  <si>
    <t>0M-GWTU200GF</t>
  </si>
  <si>
    <t>200KVA 480V IN/208V OUT UNITARY</t>
  </si>
  <si>
    <t>0M-GWTU200H</t>
  </si>
  <si>
    <t>200KVA 400V UNITARY</t>
  </si>
  <si>
    <t>0M-GWTU200L</t>
  </si>
  <si>
    <t>200KVA 600V IN/OUT UNITARY</t>
  </si>
  <si>
    <t>0M-GWTU225F</t>
  </si>
  <si>
    <t>225KVA 208V IN/OUT UNITARY</t>
  </si>
  <si>
    <t>0M-GWTU225G</t>
  </si>
  <si>
    <t>225KVA 480V IN/OUT UNITARY</t>
  </si>
  <si>
    <t>0M-GWTU225GF</t>
  </si>
  <si>
    <t>225KVA 480V IN/208V OUT UNITARY</t>
  </si>
  <si>
    <t>0M-GWTXSEISBRK</t>
  </si>
  <si>
    <t>SEISMIC BRACKET KIT PW UPS ONLY</t>
  </si>
  <si>
    <t>0M-GWTXSEISBRK2</t>
  </si>
  <si>
    <t>SEISMIC BRACKET KIT PW AUX CABINETS</t>
  </si>
  <si>
    <t>0M-TMRAB001</t>
  </si>
  <si>
    <t>EXTERNAL SYNCHRO BOX</t>
  </si>
  <si>
    <t>0M-TMRAB002</t>
  </si>
  <si>
    <t>TEMPERATURE MONITOR</t>
  </si>
  <si>
    <t>0M-TMRAE53900</t>
  </si>
  <si>
    <t>0M-TMRS66931</t>
  </si>
  <si>
    <t>SOLUTION PAC (CDROM+CABLE)</t>
  </si>
  <si>
    <t>66061-CAT</t>
  </si>
  <si>
    <t>CAT JBUS/MODBUS CARD</t>
  </si>
  <si>
    <t>66074-CAT</t>
  </si>
  <si>
    <t>CAT SNMP/WEB CARD</t>
  </si>
  <si>
    <t>SBP10KRMI4U</t>
  </si>
  <si>
    <t>APC Service Bypass Panel- 230V, 100A, MBB, Hardwire input, IEC-320 output- (8) C13 (2) C19</t>
  </si>
  <si>
    <t>SBP10KRMT4U</t>
  </si>
  <si>
    <t>APC Service Bypass Panel- 200/208/240V; 100A; MBB; Hardwire input; (3) L6-30R (3) L6-20R output</t>
  </si>
  <si>
    <t>SBP1500RM</t>
  </si>
  <si>
    <t>APC SERVICE BYPASS PANEL 120V 15A BBM 5-15P input; (8) 5-15R output</t>
  </si>
  <si>
    <t>SBP1500RMI</t>
  </si>
  <si>
    <t>APC SERVICE BYPASS PANEL 230V 10A BBM IEC C14 input, (6) IEC C13 output</t>
  </si>
  <si>
    <t>SBP16KP</t>
  </si>
  <si>
    <t>APC Service Bypass Panel- 200/208/240V, 100A, MBB, Hardwire input/output</t>
  </si>
  <si>
    <t>SBP16KRMP4U</t>
  </si>
  <si>
    <t>APC Service Bypass Panel- 200/208/240V; 100A; MBB; Hardwire input; (6) L14-30R output</t>
  </si>
  <si>
    <t>SBP16KRMP4U-HW</t>
  </si>
  <si>
    <t>APC Service Bypass Panel 200/208/240V Symmetra LX 4-16kVA; (1)L14-30R, (3)L5-20R, (1)100A Hardwire</t>
  </si>
  <si>
    <t>SBP20KP</t>
  </si>
  <si>
    <t>APC Service Bypass Panel 200/208/230/240V MBB 125A HW Input/Output</t>
  </si>
  <si>
    <t>SBP20KRMT4U</t>
  </si>
  <si>
    <t>APC Service Bypass Panel 200/208/240V MBB 125A HW input (2) L6-30R (4) L6-20R output</t>
  </si>
  <si>
    <t>SBP2200RM</t>
  </si>
  <si>
    <t>APC SERVICE BYPASS PANEL 120V 20A BBM 5-20P input; (6) 5-15R (2) 5-20R output</t>
  </si>
  <si>
    <t>SBP3000</t>
  </si>
  <si>
    <t>APC Service Bypass Panel- 100-240V, 30A, BBM, Wall Mount, Hardwire Input/Output</t>
  </si>
  <si>
    <t>SBP3000RM</t>
  </si>
  <si>
    <t>APC SERVICE BYPASS PANEL 120V 30A BBM L5-30P input; (4) 5-20R (1) L5-30R output</t>
  </si>
  <si>
    <t>SBP3000RM2U</t>
  </si>
  <si>
    <t>APC Service Bypass Panel- 100-120V; 30A; BBM; L5-30P input; (2) 5-20R (6) 5-15R output</t>
  </si>
  <si>
    <t>SBP3000RMHW</t>
  </si>
  <si>
    <t>APC SERVICE BYPASS PANEL 230V 16A BBM Hardwire</t>
  </si>
  <si>
    <t>SBP3000RMI</t>
  </si>
  <si>
    <t>APC SERVICE BYPASS PANEL 230V 16A BBM IEC C20 input, (6) IEC C13 (1) C19 output</t>
  </si>
  <si>
    <t>SBP5000RMI2U</t>
  </si>
  <si>
    <t>APC Service Bypass Panel - 230V, 32A, BBM, IEC320 C20/HW Input, IEC-320 Output - (2) C19 (8) C13</t>
  </si>
  <si>
    <t>SBP5000RMT2U</t>
  </si>
  <si>
    <t>APC Service Bypass Panel - 200/208/240V; 30A; BBM; L6-30P input; (2) L6-30R (2) L6-20R output</t>
  </si>
  <si>
    <t>SBP6KRMT2U</t>
  </si>
  <si>
    <t>APC Service Bypass Panel- 200/208/240V; 50A; MBB; L6-30P/HW input; (1) L6-30R (2) L6-20R output</t>
  </si>
  <si>
    <t>APCRBC105</t>
  </si>
  <si>
    <t>APC Replacement Battery Cartridge #105</t>
  </si>
  <si>
    <t>APCRBC106</t>
  </si>
  <si>
    <t>APC Replacement Battery Cartridge #106</t>
  </si>
  <si>
    <t>APCRBC107</t>
  </si>
  <si>
    <t>APC Replacement Battery Cartridge J15</t>
  </si>
  <si>
    <t>APCRBC108</t>
  </si>
  <si>
    <t>APC Replacement Battery Cartridge J10</t>
  </si>
  <si>
    <t>APCRBC109</t>
  </si>
  <si>
    <t>APC Replacement Battery Cartridge #109</t>
  </si>
  <si>
    <t>APCRBC110</t>
  </si>
  <si>
    <t>APC Replacement Battery Cartridge #110</t>
  </si>
  <si>
    <t>APCRBC113</t>
  </si>
  <si>
    <t>APC Replacement Battery Cartridge #113</t>
  </si>
  <si>
    <t>APCRBC114</t>
  </si>
  <si>
    <t>APC Replacement Battery Cartridge #114</t>
  </si>
  <si>
    <t>APCRBC115</t>
  </si>
  <si>
    <t>APC Replacement Battery Cartridge #115</t>
  </si>
  <si>
    <t>APCRBC116</t>
  </si>
  <si>
    <t>APC Replacement Battery Cartridge #116</t>
  </si>
  <si>
    <t>APCRBC117</t>
  </si>
  <si>
    <t>APC Replacement Battery Cartridge #117</t>
  </si>
  <si>
    <t>APCRBC117US</t>
  </si>
  <si>
    <t>APC Replacement Battery Cartridge #117 TAA</t>
  </si>
  <si>
    <t>APCRBC118</t>
  </si>
  <si>
    <t>APC Replacement Battery Cartridge #118</t>
  </si>
  <si>
    <t>APCRBC119</t>
  </si>
  <si>
    <t>APC Replacement Battery Cartridge #119</t>
  </si>
  <si>
    <t>APCRBC123</t>
  </si>
  <si>
    <t>APC Replacement Battery Cartridge # 123</t>
  </si>
  <si>
    <t>APCRBC124</t>
  </si>
  <si>
    <t>APC Replacement Battery Cartridge # 124</t>
  </si>
  <si>
    <t>APCRBC130</t>
  </si>
  <si>
    <t>APC Replacement Battery Cartridge # 130</t>
  </si>
  <si>
    <t>APCRBC131</t>
  </si>
  <si>
    <t>APC Replacement Battery Cartridge #131</t>
  </si>
  <si>
    <t>APCRBC132</t>
  </si>
  <si>
    <t>APC Replacement Battery Cartridge #132</t>
  </si>
  <si>
    <t>APCRBC133</t>
  </si>
  <si>
    <t>APC Replacement Battery Cartridge #133</t>
  </si>
  <si>
    <t>APCRBC137J</t>
  </si>
  <si>
    <t>APC Replacement Battery Cartridge #137J</t>
  </si>
  <si>
    <t>APCRBC140</t>
  </si>
  <si>
    <t>APC Replacement battery cartridge #140</t>
  </si>
  <si>
    <t>APCRBC141</t>
  </si>
  <si>
    <t>APC Replacement Battery Cartridge #141</t>
  </si>
  <si>
    <t>APCRBC142</t>
  </si>
  <si>
    <t>APC Replacement Battery Cartridge #142</t>
  </si>
  <si>
    <t>APCRBC143</t>
  </si>
  <si>
    <t>APC Replacement Battery Cartridge #143</t>
  </si>
  <si>
    <t>APCRBC143US</t>
  </si>
  <si>
    <t>APC Replacement Battery Cartridge #143 TAA</t>
  </si>
  <si>
    <t>APCRBC146-LI</t>
  </si>
  <si>
    <t>APC LI Replacement Battery Cartridge #146</t>
  </si>
  <si>
    <t>APCRBC152</t>
  </si>
  <si>
    <t>APC Replacement battery cartridge #152</t>
  </si>
  <si>
    <t>APCRBC153</t>
  </si>
  <si>
    <t>APC Replacement Battery Cartridge #153</t>
  </si>
  <si>
    <t>APCRBC154</t>
  </si>
  <si>
    <t>APC Replacement Battery Cartridge #154</t>
  </si>
  <si>
    <t>APCRBC155</t>
  </si>
  <si>
    <t>APC Replacement Battery Cartridge #155</t>
  </si>
  <si>
    <t>APCRBC157</t>
  </si>
  <si>
    <t>APC Replacement Battery Cartridge #157</t>
  </si>
  <si>
    <t>APCRBC158</t>
  </si>
  <si>
    <t>APC Replacement Battery Cartridge #158</t>
  </si>
  <si>
    <t>APCRBC159</t>
  </si>
  <si>
    <t>APC Replacement Battery Cartridge #159</t>
  </si>
  <si>
    <t>APCRBC160</t>
  </si>
  <si>
    <t>APC Replacement Battery Cartridge #160</t>
  </si>
  <si>
    <t>APCRBC161</t>
  </si>
  <si>
    <t>APC Replacement Battery Cartridge #161</t>
  </si>
  <si>
    <t>APCRBC162</t>
  </si>
  <si>
    <t>APC Replacement Battery Cartridge #162</t>
  </si>
  <si>
    <t>APCRBC163</t>
  </si>
  <si>
    <t>APC Replacement Battery Cartridge #163</t>
  </si>
  <si>
    <t>APCRBC164</t>
  </si>
  <si>
    <t>APC Replacement Battery Cartridge #164</t>
  </si>
  <si>
    <t>APCRBC165</t>
  </si>
  <si>
    <t>APC Replacement Battery Cartridge #165</t>
  </si>
  <si>
    <t>APCRBC166</t>
  </si>
  <si>
    <t>APC Replacement Battery Cartridge #166</t>
  </si>
  <si>
    <t>APCRBC88</t>
  </si>
  <si>
    <t>APC Replacement Battery Cartridge #88</t>
  </si>
  <si>
    <t>RBC10</t>
  </si>
  <si>
    <t>APC Replacement Battery Cartridge #10</t>
  </si>
  <si>
    <t>RBC11</t>
  </si>
  <si>
    <t>APC Replacement Battery Cartridge #11</t>
  </si>
  <si>
    <t>RBC12</t>
  </si>
  <si>
    <t>APC Replacement Battery Cartridge #12</t>
  </si>
  <si>
    <t>RBC13</t>
  </si>
  <si>
    <t>APC Replacement Battery Cartridge #13</t>
  </si>
  <si>
    <t>RBC14</t>
  </si>
  <si>
    <t>APC Replacement Battery Cartridge #14</t>
  </si>
  <si>
    <t>RBC17</t>
  </si>
  <si>
    <t>APC Replacement Battery Cartridge #17</t>
  </si>
  <si>
    <t>RBC18</t>
  </si>
  <si>
    <t>APC Replacement Battery Cartridge #18</t>
  </si>
  <si>
    <t>RBC2</t>
  </si>
  <si>
    <t>APC Replacement Battery Cartridge #2</t>
  </si>
  <si>
    <t>RBC22</t>
  </si>
  <si>
    <t>APC Replacement Battery Cartridge #22</t>
  </si>
  <si>
    <t>RBC23</t>
  </si>
  <si>
    <t>APC Replacement Battery Cartridge #23</t>
  </si>
  <si>
    <t>RBC24</t>
  </si>
  <si>
    <t>APC Replacement Battery Cartridge #24</t>
  </si>
  <si>
    <t>RBC24J</t>
  </si>
  <si>
    <t>APC Replacement Battery Cartridge #24J</t>
  </si>
  <si>
    <t>RBC25</t>
  </si>
  <si>
    <t>APC Replacement Battery Cartridge #25</t>
  </si>
  <si>
    <t>RBC26</t>
  </si>
  <si>
    <t>APC Replacement Battery Cartridge #26</t>
  </si>
  <si>
    <t>RBC27</t>
  </si>
  <si>
    <t>APC Replacement Battery Cartridge #27</t>
  </si>
  <si>
    <t>RBC29</t>
  </si>
  <si>
    <t>APC Replacement Battery Cartridge #29</t>
  </si>
  <si>
    <t>RBC2J</t>
  </si>
  <si>
    <t>APC Replacement Battery Cartridge #2 J</t>
  </si>
  <si>
    <t>RBC3</t>
  </si>
  <si>
    <t>APC Replacement Battery Cartridge #3</t>
  </si>
  <si>
    <t>RBC30</t>
  </si>
  <si>
    <t>APC Replacement Battery Cartridge #30</t>
  </si>
  <si>
    <t>RBC31</t>
  </si>
  <si>
    <t>APC Replacement Battery Cartridge #31</t>
  </si>
  <si>
    <t>RBC32</t>
  </si>
  <si>
    <t>APC Replacement Battery Cartridge #32</t>
  </si>
  <si>
    <t>RBC33</t>
  </si>
  <si>
    <t>APC Replacement Battery Cartridge #33</t>
  </si>
  <si>
    <t>RBC34</t>
  </si>
  <si>
    <t>APC Replacement Battery Cartridge #34</t>
  </si>
  <si>
    <t>RBC35</t>
  </si>
  <si>
    <t>APC Replacement Battery Cartridge #35</t>
  </si>
  <si>
    <t>RBC4</t>
  </si>
  <si>
    <t>APC Replacement Battery Cartridge #4</t>
  </si>
  <si>
    <t>RBC40</t>
  </si>
  <si>
    <t>APC Replacement Battery 12V-7AH</t>
  </si>
  <si>
    <t>RBC43</t>
  </si>
  <si>
    <t>APC Replacement Battery Cartridge #43</t>
  </si>
  <si>
    <t>RBC46</t>
  </si>
  <si>
    <t>APC Replacement Battery Cartridge #46</t>
  </si>
  <si>
    <t>RBC47</t>
  </si>
  <si>
    <t>APC Replacement Battery Cartridge #47</t>
  </si>
  <si>
    <t>RBC48</t>
  </si>
  <si>
    <t>APC Replacement Battery Cartridge #48</t>
  </si>
  <si>
    <t>RBC5</t>
  </si>
  <si>
    <t>APC Replacement Battery Cartridge #5</t>
  </si>
  <si>
    <t>RBC55</t>
  </si>
  <si>
    <t>APC Replacement Battery Cartridge #55</t>
  </si>
  <si>
    <t>RBC57</t>
  </si>
  <si>
    <t>APC Replacement Battery Cartridge #57</t>
  </si>
  <si>
    <t>RBC59</t>
  </si>
  <si>
    <t>APC Replacement Battery Cartridge #59</t>
  </si>
  <si>
    <t>RBC6</t>
  </si>
  <si>
    <t>APC Replacement Battery Cartridge #6</t>
  </si>
  <si>
    <t>RBC63</t>
  </si>
  <si>
    <t>APC Replacement Battery Cartridge #63</t>
  </si>
  <si>
    <t>RBC7</t>
  </si>
  <si>
    <t>APC Replacement Battery Cartridge #7</t>
  </si>
  <si>
    <t>RBC8</t>
  </si>
  <si>
    <t>APC Replacement Battery Cartridge #8</t>
  </si>
  <si>
    <t>RBC9</t>
  </si>
  <si>
    <t>APC Replacement Battery Cartridge #9</t>
  </si>
  <si>
    <t>SL0901318</t>
  </si>
  <si>
    <t>RELAY BOARD, 60-80KW</t>
  </si>
  <si>
    <t>SC420</t>
  </si>
  <si>
    <t>APC Smart-UPS SC 420VA 120V (Not for sale in Vermont)</t>
  </si>
  <si>
    <t>SC420I</t>
  </si>
  <si>
    <t>APC Smart-UPS SC 420VA 230V</t>
  </si>
  <si>
    <t>SC450RM1U</t>
  </si>
  <si>
    <t>APC Smart-UPS SC 450VA 120V - 1U Rackmount/Tower (Not for sale in Vermont)</t>
  </si>
  <si>
    <t>SC450RMI1U</t>
  </si>
  <si>
    <t>APC Smart-UPS SC 450VA 230V - 1U Rackmount/Tower</t>
  </si>
  <si>
    <t>SC620</t>
  </si>
  <si>
    <t>APC Smart-UPS SC 620VA 120V (Not for sale in Vermont)</t>
  </si>
  <si>
    <t>SC620I</t>
  </si>
  <si>
    <t>APC Smart-UPS SC 620VA 230V</t>
  </si>
  <si>
    <t>SCL500RM1UC</t>
  </si>
  <si>
    <t>APC Smart-UPS C Lithium Ion, Short Depth 500VA, 120V with SmartConnect</t>
  </si>
  <si>
    <t>SCL500RM1UNC</t>
  </si>
  <si>
    <t>APC Smart-UPS C Lithium Ion, Short Depth 500VA, 120V with Network Management Card</t>
  </si>
  <si>
    <t>SCL500RMI1UC</t>
  </si>
  <si>
    <t>APC Smart-UPS C Lithium Ion, Short Depth 500VA, 230V with SmartConnect</t>
  </si>
  <si>
    <t>SMC1000-2UC</t>
  </si>
  <si>
    <t>APC Smart-UPS C 1000VA LCD RM 2U 120V with SmartConnect</t>
  </si>
  <si>
    <t>SMC1000C</t>
  </si>
  <si>
    <t>APC Smart-UPS C 1000VA LCD 120V with SmartConnect</t>
  </si>
  <si>
    <t>SMC1000I</t>
  </si>
  <si>
    <t>APC Smart-UPS C 1000VA LCD 230V</t>
  </si>
  <si>
    <t>SMC1000I-2U</t>
  </si>
  <si>
    <t>APC Smart-UPS C 1000VA LCD RM 2U 230V</t>
  </si>
  <si>
    <t>SMC1500</t>
  </si>
  <si>
    <t>APC Smart-UPS C 1500VA LCD 120V (Not for sale in Vermont)</t>
  </si>
  <si>
    <t>SMC1500-2UC</t>
  </si>
  <si>
    <t>APC Smart-UPS C 1500VA LCD RM 2U 120V with SmartConnect</t>
  </si>
  <si>
    <t>SMC1500C</t>
  </si>
  <si>
    <t>APC Smart-UPS C 1500VA LCD 120V with SmartConnect</t>
  </si>
  <si>
    <t>SMC1500I</t>
  </si>
  <si>
    <t>APC Smart-UPS C 1500VA LCD 230V</t>
  </si>
  <si>
    <t>SMC1500I-2U</t>
  </si>
  <si>
    <t>APC Smart-UPS C 1500VA LCD RM 2U 230V</t>
  </si>
  <si>
    <t>SMT1000C</t>
  </si>
  <si>
    <t>APC Smart-UPS 1000VA LCD 120V with SmartConnect</t>
  </si>
  <si>
    <t>SMT1000I</t>
  </si>
  <si>
    <t>APC Smart-UPS 1000VA LCD 230V</t>
  </si>
  <si>
    <t>SMT1000J</t>
  </si>
  <si>
    <t>APC Smart-UPS 1000VA LCD 100V</t>
  </si>
  <si>
    <t>SMT1000RM2UC</t>
  </si>
  <si>
    <t>APC Smart-UPS 1000VA LCD RM 2U 120V with SmartConnect</t>
  </si>
  <si>
    <t>SMT1000RMI2U</t>
  </si>
  <si>
    <t>APC Smart-UPS 1000VA LCD RM 2U 230V</t>
  </si>
  <si>
    <t>SMT1000US</t>
  </si>
  <si>
    <t>APC Smart-UPS 1000VA LCD 120V TAA (Not for sale in Vermont)</t>
  </si>
  <si>
    <t>SMT1500C</t>
  </si>
  <si>
    <t>APC Smart-UPS 1500VA LCD 120V with SmartConnect</t>
  </si>
  <si>
    <t>SMT1500I</t>
  </si>
  <si>
    <t>APC Smart-UPS 1500VA LCD 230V</t>
  </si>
  <si>
    <t>SMT1500J</t>
  </si>
  <si>
    <t>APC Smart-UPS 1500VA LCD 100V</t>
  </si>
  <si>
    <t>SMT1500NC</t>
  </si>
  <si>
    <t>APC Smart-UPS 1500VA LCD 120V with Network Card (Not for sale in Vermont)</t>
  </si>
  <si>
    <t>SMT1500R2-NMC</t>
  </si>
  <si>
    <t>APC Smart-UPS 1500 LCD RM 120V with bundled network management card (NMC) (Not for sale in Vermont)</t>
  </si>
  <si>
    <t>SMT1500RM1U</t>
  </si>
  <si>
    <t>APC Smart-UPS 1500VA LCD RM 1U 120V (Not for sale in Vermont)</t>
  </si>
  <si>
    <t>SMT1500RM2UC</t>
  </si>
  <si>
    <t>APC Smart-UPS 1500VA LCD RM 2U 120V with SmartConnect</t>
  </si>
  <si>
    <t>SMT1500RM2UNC</t>
  </si>
  <si>
    <t>APC Smart-UPS 1500VA LCD RM 2U 120V with Network Card (Not for sale in Vermont)</t>
  </si>
  <si>
    <t>SMT1500RMI1U</t>
  </si>
  <si>
    <t>APC Smart-UPS 1500VA LCD RM 1U 230V</t>
  </si>
  <si>
    <t>SMT1500RMI2U</t>
  </si>
  <si>
    <t>APC Smart-UPS 1500VA LCD RM 2U 230V</t>
  </si>
  <si>
    <t>SMT1500RMI2UC</t>
  </si>
  <si>
    <t>APC Smart-UPS 1500VA LCD RM 2U 230V with SmartConnect</t>
  </si>
  <si>
    <t>SMT1500RMI2UNC</t>
  </si>
  <si>
    <t>APC Smart-UPS 1500VA LCD RM 2U 230V with Network Card</t>
  </si>
  <si>
    <t>SMT1500RMJ2U</t>
  </si>
  <si>
    <t>APC Smart-UPS 1500VA LCD RM 2U 100V</t>
  </si>
  <si>
    <t>SMT1500RMUS</t>
  </si>
  <si>
    <t>APC Smart-UPS 1500VA LCD RM 2U 120V TAA (Not for sale in Vermont)</t>
  </si>
  <si>
    <t>SMT1500US</t>
  </si>
  <si>
    <t>APC Smart-UPS 1500VA LCD 120V TAA (Not for sale in Vermont)</t>
  </si>
  <si>
    <t>SMT2200C</t>
  </si>
  <si>
    <t>APC Smart-UPS 2200VA LCD 120V with SmartConnect</t>
  </si>
  <si>
    <t>SMT2200I</t>
  </si>
  <si>
    <t>APC Smart-UPS 2200VA LCD 230V</t>
  </si>
  <si>
    <t>SMT2200IC</t>
  </si>
  <si>
    <t>APC Smart-UPS 2200VA LCD 230V with SmartConnect</t>
  </si>
  <si>
    <t>SMT2200J</t>
  </si>
  <si>
    <t>APC Smart-UPS 2200VA LCD 100V</t>
  </si>
  <si>
    <t>SMT2200RM2UC</t>
  </si>
  <si>
    <t>APC Smart-UPS 2200VA LCD RM 2U 120V with SmartConnect</t>
  </si>
  <si>
    <t>SMT2200RM2UNC</t>
  </si>
  <si>
    <t>APC Smart-UPS 2200VA LCD RM 2U 120V with Network Card</t>
  </si>
  <si>
    <t>SMT2200RMI2U</t>
  </si>
  <si>
    <t>APC Smart-UPS 2200VA LCD RM 2U 230V</t>
  </si>
  <si>
    <t>SMT2200RMI2UNC</t>
  </si>
  <si>
    <t>APC Smart-UPS 2200VA LCD RM 2U 230V with Network Card</t>
  </si>
  <si>
    <t>SMT2200RMUS</t>
  </si>
  <si>
    <t>APC Smart-UPS 2200VA LCD RM 2U 120V TAA</t>
  </si>
  <si>
    <t>SMT2200US</t>
  </si>
  <si>
    <t>APC Smart-UPS 2200VA LCD 120V TAA</t>
  </si>
  <si>
    <t>SMT3000C</t>
  </si>
  <si>
    <t>APC Smart-UPS 3000VA LCD 120V with SmartConnect</t>
  </si>
  <si>
    <t>SMT3000I</t>
  </si>
  <si>
    <t>APC Smart-UPS 3000VA LCD 230V</t>
  </si>
  <si>
    <t>SMT3000RM2UC</t>
  </si>
  <si>
    <t>APC Smart-UPS 3000VA LCD RM 2U 120V with SmartConnect</t>
  </si>
  <si>
    <t>SMT3000RM2UNC</t>
  </si>
  <si>
    <t>APC Smart-UPS 3000VA LCD RM 2U 120V with Network Card</t>
  </si>
  <si>
    <t>SMT3000RMI2U</t>
  </si>
  <si>
    <t>APC Smart-UPS 3000VA LCD RM 2U 230V</t>
  </si>
  <si>
    <t>SMT3000RMI2UNC</t>
  </si>
  <si>
    <t>APC Smart-UPS 3000VA LCD RM 2U 230V with Network Card</t>
  </si>
  <si>
    <t>SMT3000RMJ2U</t>
  </si>
  <si>
    <t>APC Smart-UPS 3000VA RM 2U LCD 100V</t>
  </si>
  <si>
    <t>SMT3000RMT2U</t>
  </si>
  <si>
    <t>APC Smart-UPS 3000VA RM 2U LCD 208V</t>
  </si>
  <si>
    <t>SMT3000RMUS</t>
  </si>
  <si>
    <t>APC Smart-UPS 3000VA LCD RM 2U 120V TAA</t>
  </si>
  <si>
    <t>SMT500J</t>
  </si>
  <si>
    <t>APC Smart-UPS 500VA LCD 100V</t>
  </si>
  <si>
    <t>SMT750</t>
  </si>
  <si>
    <t>APC Smart-UPS 750VA LCD 120V (Not for sale in Vermont)</t>
  </si>
  <si>
    <t>SMT750C</t>
  </si>
  <si>
    <t>APC Smart-UPS 750VA LCD 120V with SmartConnect</t>
  </si>
  <si>
    <t>SMT750I</t>
  </si>
  <si>
    <t>APC Smart-UPS 750VA LCD 230V</t>
  </si>
  <si>
    <t>SMT750J</t>
  </si>
  <si>
    <t>APC Smart-UPS 750VA LCD 100V</t>
  </si>
  <si>
    <t>SMT750RM2UC</t>
  </si>
  <si>
    <t>APC Smart-UPS 750VA LCD RM 2U 120V with SmartConnect</t>
  </si>
  <si>
    <t>SMT750RM2UNC</t>
  </si>
  <si>
    <t>APC Smart-UPS 750VA LCD RM 120V with Network Card (Not for Sale in Vermont)</t>
  </si>
  <si>
    <t>SMT750RMI2U</t>
  </si>
  <si>
    <t>APC Smart-UPS 750VA LCD RM 2U 230V</t>
  </si>
  <si>
    <t>SMT750RMI2UNC</t>
  </si>
  <si>
    <t>APC Smart-UPS 750VA LCD RM 2U 230V with Network Card</t>
  </si>
  <si>
    <t>SMT750US</t>
  </si>
  <si>
    <t>APC Smart-UPS 750VA LCD 120V TAA (Not for sale in Vermont)</t>
  </si>
  <si>
    <t>SMTL1000RM2UC</t>
  </si>
  <si>
    <t>APC Smart-UPS Lithium Ion, Short Depth 1000VA, 120V with SmartConnect</t>
  </si>
  <si>
    <t>SMTL1500RM3UC</t>
  </si>
  <si>
    <t>APC Smart-UPS Lithium Ion, Short Depth 1500VA, 120V with SmartConnect</t>
  </si>
  <si>
    <t>SMTL1500RM3UCNC</t>
  </si>
  <si>
    <t>APC Smart-UPS, Lithium-Ion, Short Depth 1500VA, 120V with SmartConnect Port and Network Management</t>
  </si>
  <si>
    <t>SMTL2200RM2UC</t>
  </si>
  <si>
    <t>APC Smart-UPS, Lithium-Ion, 2200VA, 120V with SmartConnect Port</t>
  </si>
  <si>
    <t>SMTL2200RM2UCNC</t>
  </si>
  <si>
    <t>APC Smart-UPS, Lithium-Ion, 2200VA, 120V with SmartConnect Port and Network Card</t>
  </si>
  <si>
    <t>SMTL3000RM2UC</t>
  </si>
  <si>
    <t>APC Smart-UPS, Lithium-Ion, 3000VA, 120V with SmartConnect Port</t>
  </si>
  <si>
    <t>SMTL3000RM2UCNC</t>
  </si>
  <si>
    <t>APC Smart-UPS, Lithium-Ion, 3000VA, 120V with SmartConnect Port and Network Card</t>
  </si>
  <si>
    <t>SMTL750RM2UC</t>
  </si>
  <si>
    <t>APC Smart-UPS Lithium Ion, Short Depth 750VA, 120V with SmartConnect</t>
  </si>
  <si>
    <t>SMX1000C</t>
  </si>
  <si>
    <t>APC Smart-UPS X 1000VA Rack/Tower LCD 120V with SmartConnect</t>
  </si>
  <si>
    <t>SMX1000I</t>
  </si>
  <si>
    <t>APC Smart-UPS X 1000VA Rack/Tower LCD 230V</t>
  </si>
  <si>
    <t>SMX1000US</t>
  </si>
  <si>
    <t>APC Smart-UPS X 1000VA Rack/Tower LCD 120V TAA (Not for sale in Vermont)</t>
  </si>
  <si>
    <t>SMX1500RM2U</t>
  </si>
  <si>
    <t>APC Smart-UPS X 1500VA Rack/Tower LCD 120V (Not for sale in Vermont)</t>
  </si>
  <si>
    <t>SMX1500RM2UC</t>
  </si>
  <si>
    <t>APC Smart-UPS X 1500VA Rack/Tower LCD 120V with SmartConnect</t>
  </si>
  <si>
    <t>SMX1500RM2UCNC</t>
  </si>
  <si>
    <t>APC Smart-UPS X 1500VA Rack/Tower LCD 120V with Network Card and SmartConnect</t>
  </si>
  <si>
    <t>SMX1500RM2UNC</t>
  </si>
  <si>
    <t>APC Smart-UPS X 1500VA Rack/Tower LCD 120V with Network Card (Not for sale in Vermont)</t>
  </si>
  <si>
    <t>SMX1500RMI2U</t>
  </si>
  <si>
    <t>APC Smart-UPS X 1500VA Rack/Tower LCD 230V</t>
  </si>
  <si>
    <t>SMX1500RMI2UNC</t>
  </si>
  <si>
    <t>APC Smart-UPS X 1500VA Rack/Tower LCD 230V with Network Card</t>
  </si>
  <si>
    <t>SMX1500RMNCUS</t>
  </si>
  <si>
    <t>APC Smart-UPS X 1500VA Rack/Tower LCD 120V with Network Card TAA (Not for sale in Vermont)</t>
  </si>
  <si>
    <t>SMX1500RMUS</t>
  </si>
  <si>
    <t>APC Smart-UPS X 1500VA Rack/Tower LCD 120V, TAA (Not for sale in Vermont)</t>
  </si>
  <si>
    <t>SMX2000LV</t>
  </si>
  <si>
    <t>APC Smart-UPS X 2000VA Short Depth Tower/Rack Convertible LCD 100-127V</t>
  </si>
  <si>
    <t>SMX2000LVNC</t>
  </si>
  <si>
    <t>APC Smart-UPS X 2000VA Short Depth Tower/Rack Convertible LCD 100-127V with Network Card</t>
  </si>
  <si>
    <t>SMX2000LVNCUS</t>
  </si>
  <si>
    <t>APC Smart-UPS X 2000VA Short Depth Tower/Rack Convertible LCD 100-127V with Network Card TAA</t>
  </si>
  <si>
    <t>SMX2000LVUS</t>
  </si>
  <si>
    <t>APC Smart-UPS X 2000VA Short Depth Tower/Rack Convertible LCD 100-127V TAA</t>
  </si>
  <si>
    <t>SMX2000RMLV2U</t>
  </si>
  <si>
    <t>APC Smart-UPS X 2000VA Rack/Tower LCD 100-127V</t>
  </si>
  <si>
    <t>SMX2000RMLV2UNC</t>
  </si>
  <si>
    <t>APC Smart-UPS X 2000VA Rack/Tower LCD 100-127V with Network Card</t>
  </si>
  <si>
    <t>SMX2200HV</t>
  </si>
  <si>
    <t>APC Smart-UPS X 2200VA Short Depth Tower/Rack Convertible LCD 200-240V</t>
  </si>
  <si>
    <t>SMX2200HVNC</t>
  </si>
  <si>
    <t>APC Smart-UPS X 2200VA Short Depth Tower/Rack Convertible LCD 200-240V with Network Card</t>
  </si>
  <si>
    <t>SMX2200R2HVNC</t>
  </si>
  <si>
    <t>APC Smart-UPS X 2200VA Rack/Tower LCD 200-240V with Network Card</t>
  </si>
  <si>
    <t>SMX2200RMHV2U</t>
  </si>
  <si>
    <t>APC Smart-UPS X 2200VA Rack/Tower LCD 200-240V</t>
  </si>
  <si>
    <t>SMX2200RMLV2U</t>
  </si>
  <si>
    <t>APC Smart-UPS X 2200VA Rack/Tower LCD 100-127V</t>
  </si>
  <si>
    <t>SMX2200RMLVUS</t>
  </si>
  <si>
    <t>APC Smart-UPS X 2200VA Rack/Tower LCD 100-127V TAA</t>
  </si>
  <si>
    <t>SMX2KRMLVNCUS</t>
  </si>
  <si>
    <t>APC Smart-UPS X 2000VA Rack/Tower LCD 100-127V with Network Card TAA</t>
  </si>
  <si>
    <t>SMX3000HV</t>
  </si>
  <si>
    <t>APC Smart-UPS X 3000VA Short Depth Tower/Rack Convertible LCD 200-240V</t>
  </si>
  <si>
    <t>SMX3000HVNC</t>
  </si>
  <si>
    <t>APC Smart-UPS X 3000VA Short Depth Tower/Rack Convertible LCD 200-240V with Network Card</t>
  </si>
  <si>
    <t>SMX3000HVT</t>
  </si>
  <si>
    <t>APC Smart-UPS X 3000VA Short Depth Tower/Rack Convertible LCD 208V</t>
  </si>
  <si>
    <t>SMX3000HVTUS</t>
  </si>
  <si>
    <t>APC Smart-UPS X 3000VA Short Depth Tower/Rack Convertible LCD 208V TAA</t>
  </si>
  <si>
    <t>SMX3000LV</t>
  </si>
  <si>
    <t>APC Smart-UPS X 3000VA Short Depth Tower/Rack Convertible LCD 100-127V</t>
  </si>
  <si>
    <t>SMX3000LVNC</t>
  </si>
  <si>
    <t>APC Smart-UPS X 3000VA Short Depth Tower/Rack Convertible LCD 100-127V with Network Card</t>
  </si>
  <si>
    <t>SMX3000LVNCUS</t>
  </si>
  <si>
    <t>APC Smart-UPS X 3000VA Short Depth Tower/Rack Convertible LCD 100-127V with Network Card TAA</t>
  </si>
  <si>
    <t>SMX3000LVUS</t>
  </si>
  <si>
    <t>APC Smart-UPS X 3000VA Short Depth Tower/Rack Convertible LCD 100-127V TAA</t>
  </si>
  <si>
    <t>SMX3000RMHV2U</t>
  </si>
  <si>
    <t>APC Smart-UPS X 3000VA Rack/Tower LCD 200-240V</t>
  </si>
  <si>
    <t>SMX3000RMHV2UNC</t>
  </si>
  <si>
    <t>APC Smart-UPS X 3000VA Rack/Tower LCD 200-240V with Network Card</t>
  </si>
  <si>
    <t>SMX3000RMLV2U</t>
  </si>
  <si>
    <t>APC Smart-UPS X 3000VA Rack/Tower LCD 100-127V</t>
  </si>
  <si>
    <t>SMX3000RMLV2UNC</t>
  </si>
  <si>
    <t>APC Smart-UPS X 3000VA Rack/Tower LCD 100-127V with Network Card</t>
  </si>
  <si>
    <t>SMX3000RMLVUS</t>
  </si>
  <si>
    <t>APC Smart-UPS X 3000VA Rack/Tower LCD 100-127V TAA</t>
  </si>
  <si>
    <t>SMX3KRMLVNCUS</t>
  </si>
  <si>
    <t>APC Smart-UPS X 3000VA Rack/Tower LCD 100-127V with Network Card TAA</t>
  </si>
  <si>
    <t>SMX750</t>
  </si>
  <si>
    <t>APC Smart-UPS X 750VA Rack/Tower LCD 120V (Not for sale in Vermont)</t>
  </si>
  <si>
    <t>SMX750C</t>
  </si>
  <si>
    <t>APC Smart-UPS X 750VA Rack/Tower LCD 120V with SmartConnect</t>
  </si>
  <si>
    <t>SMX750CNC</t>
  </si>
  <si>
    <t>APC Smart-UPS X 750VA Rack/Tower LCD 120V with Network Card and SmartConnect</t>
  </si>
  <si>
    <t>SMX750I</t>
  </si>
  <si>
    <t>APC Smart-UPS X 750VA Rack/Tower LCD 230V</t>
  </si>
  <si>
    <t>SMX750INC</t>
  </si>
  <si>
    <t>APC Smart-UPS X 750VA Rack/TowerR LCD 230V with Networking Card</t>
  </si>
  <si>
    <t>SMX750US</t>
  </si>
  <si>
    <t>APC Smart-UPS X 750VA Rack/Tower LCD 120V TAA (Not for sale in Vermont)</t>
  </si>
  <si>
    <t>SUA1000RM1U</t>
  </si>
  <si>
    <t>APC Smart-UPS 1000VA USB RM 1U 120V (Not for sale in Vermont)</t>
  </si>
  <si>
    <t>SUA1000RMI1U</t>
  </si>
  <si>
    <t>APC Smart-UPS 1000VA USB &amp; Serial RM 1U 230V</t>
  </si>
  <si>
    <t>SUA3000XLI</t>
  </si>
  <si>
    <t>APC Smart-UPS XL 3000VA 230V Tower/Rack Convertible</t>
  </si>
  <si>
    <t>SUA5000R5TXFMR</t>
  </si>
  <si>
    <t>APC Smart-UPS 5000VA RM w/Transformer, 208V input and 120/208V Output</t>
  </si>
  <si>
    <t>SUA5000RMI5U</t>
  </si>
  <si>
    <t>APC Smart-UPS 5000VA 230V Rackmount/Tower</t>
  </si>
  <si>
    <t>SUA5000RMT5U</t>
  </si>
  <si>
    <t>APC Smart-UPS 5000VA 208V Rackmount/Tower</t>
  </si>
  <si>
    <t>SUA750RM1U</t>
  </si>
  <si>
    <t>APC Smart-UPS 750VA USB &amp; Serial RM 1U 120V (Not for sale in Vermont)</t>
  </si>
  <si>
    <t>SUA750RMI1U</t>
  </si>
  <si>
    <t>APC Smart-UPS 750VA USB &amp; Serial RM 1U 230V</t>
  </si>
  <si>
    <t>SUA750RMI2U</t>
  </si>
  <si>
    <t>APC Smart-UPS 750VA USB &amp; Serial RM 2U 230V</t>
  </si>
  <si>
    <t>SUA750RMJ1UB</t>
  </si>
  <si>
    <t>APC Smart-UPS 750VA RM 1U 100V USB and Serial</t>
  </si>
  <si>
    <t>SUM1500RMXL2U</t>
  </si>
  <si>
    <t>APC Smart-UPS XL Modular 1500VA 120V Rackmount/Tower (Not for sale in Vermont)</t>
  </si>
  <si>
    <t>SUM1500RMXLI2U</t>
  </si>
  <si>
    <t>APC Smart-UPS XL Modular 1500VA 230V Rackmount/Tower</t>
  </si>
  <si>
    <t>SUM3000RMXL2U</t>
  </si>
  <si>
    <t>APC Smart-UPS XL Modular 3000VA 120V Rackmount/Tower</t>
  </si>
  <si>
    <t>SUM3000RMXLI2U</t>
  </si>
  <si>
    <t>APC Smart-UPS XL Modular 3000VA 230V Rackmount/Tower</t>
  </si>
  <si>
    <t>AP9625</t>
  </si>
  <si>
    <t>APC 2-Post Mounting Kit for Smart-UPS and Symmetra</t>
  </si>
  <si>
    <t>SBPSU20K30FC1M1</t>
  </si>
  <si>
    <t>APC Smart-UPS VT Maintenance Bypass Panel 20-30kVA 208V Floor Mount</t>
  </si>
  <si>
    <t>SBPSU30K40HC1M1-WP</t>
  </si>
  <si>
    <t>APC Smart-UPS VT Maintenance Bypass Panel 30-40kVA 400V Wallmount</t>
  </si>
  <si>
    <t>SMX039-2</t>
  </si>
  <si>
    <t>APC Smart-UPS X 48V Battery Extension Cable</t>
  </si>
  <si>
    <t>SMX040</t>
  </si>
  <si>
    <t>APC Smart-UPS X 120V Battery Pack Extension Cable</t>
  </si>
  <si>
    <t>SRT001</t>
  </si>
  <si>
    <t>APC Smart-UPS SRT 5kVA Output HW Kit</t>
  </si>
  <si>
    <t>SRT002</t>
  </si>
  <si>
    <t>APC Smart-UPS SRT 15ft Extension Cable for 192VDC External Battery Packs 5/6kVA UPS</t>
  </si>
  <si>
    <t>SRT003</t>
  </si>
  <si>
    <t>APC Smart-UPS SRT 15ft Extension Cable for 192VDC External Battery Packs 8/10kVA UPS</t>
  </si>
  <si>
    <t>SRT004</t>
  </si>
  <si>
    <t>APC Smart-UPS SRT 5kVA PDU 208V (4) L6-20</t>
  </si>
  <si>
    <t>SRT005</t>
  </si>
  <si>
    <t>APC Smart-UPS SRT 6kVA PDU 208V (4) L6-20 &amp; (1) L6-30</t>
  </si>
  <si>
    <t>SRT008</t>
  </si>
  <si>
    <t>APC Smart-UPS SRT 8kVA/10kVA PDU, 208V (6) L6-30</t>
  </si>
  <si>
    <t>SRT009</t>
  </si>
  <si>
    <t>APC Smart-UPS SRT 15ft Extension Cable for 72VDC External Battery Packs 2200VA UPS</t>
  </si>
  <si>
    <t>SRT010</t>
  </si>
  <si>
    <t>APC Smart-UPS SRT 15ft Extension Cable for 96VDC External Battery Packs 3000VA UPS</t>
  </si>
  <si>
    <t>SRT011</t>
  </si>
  <si>
    <t>APC Smart-UPS SRT 3000VA PDU 208V (3) L6-30</t>
  </si>
  <si>
    <t>SRT012</t>
  </si>
  <si>
    <t>APC Smart-UPS SRT 2200VA/3000VA Input/Output Hardwire Kit</t>
  </si>
  <si>
    <t>SRT013</t>
  </si>
  <si>
    <t>APC Smart-UPS SRT 15ft Extension Cable for 48VDC External Battery Packs</t>
  </si>
  <si>
    <t>SRT10KRMTF</t>
  </si>
  <si>
    <t>APC Smart-UPS SRT 10kVA 4U RM Step-Down Transformer</t>
  </si>
  <si>
    <t>SRT5KRMTF</t>
  </si>
  <si>
    <t>APC Smart-UPS 5kVA 2U RM Step-Down Transformer</t>
  </si>
  <si>
    <t>SRT5KTF</t>
  </si>
  <si>
    <t>APC Smart-UPS SRT 5kVA Tower Isolation/Step-Down Transformer</t>
  </si>
  <si>
    <t>SRT96RMBPUS</t>
  </si>
  <si>
    <t>APC Smart-UPS SRT 96V 3kVA RM Battery Pack TAA</t>
  </si>
  <si>
    <t>SRTRK2</t>
  </si>
  <si>
    <t>APC Smart-UPS SRT 19" Rail Kit for Smart-UPS SRT 5/6/8/10kVA</t>
  </si>
  <si>
    <t>SRTRK3</t>
  </si>
  <si>
    <t>APC 2-Post Mounting Rail Kit for Smart-UPS SRT</t>
  </si>
  <si>
    <t>SRTRK4</t>
  </si>
  <si>
    <t>APC Smart-UPS SRT 19" Rail Kit for SRT 1/1.5/2.2/3kVA</t>
  </si>
  <si>
    <t>SU029RM2U</t>
  </si>
  <si>
    <t>APC Backplate w/(2) 5-15R, (2) 5-20R and (1) L5-20R for SUA2200RM2U and SUA3000RM2U.</t>
  </si>
  <si>
    <t>SUA031</t>
  </si>
  <si>
    <t>APC Smart-UPS Hardwire Kit for SUA 2200/3000/5000 Models</t>
  </si>
  <si>
    <t>SURT001</t>
  </si>
  <si>
    <t>APC Smart-UPS RT 3000VA 230V Isolation Transformer</t>
  </si>
  <si>
    <t>SURT002</t>
  </si>
  <si>
    <t>APC Smart-UPS RT 5000VA 230V Isolation Transformer</t>
  </si>
  <si>
    <t>SURT007</t>
  </si>
  <si>
    <t>APC Smart-UPS RT 3/5/6KVA Input/Output Hardwire Kit</t>
  </si>
  <si>
    <t>SURT008</t>
  </si>
  <si>
    <t>APC Smart-UPS RT 15ft Extension Cable for 192VDC External Battery Packs</t>
  </si>
  <si>
    <t>SURT013</t>
  </si>
  <si>
    <t>SURT Equipment Cart</t>
  </si>
  <si>
    <t>SURT019</t>
  </si>
  <si>
    <t>APC Smart-UPS RT 3.5M Extension Cable for XLBP2 External Battery Packs</t>
  </si>
  <si>
    <t>SURTRK</t>
  </si>
  <si>
    <t>APC Smart-UPS RT 19" Rail Kit 1 - 2.2KVA</t>
  </si>
  <si>
    <t>SURTRK2</t>
  </si>
  <si>
    <t>APC Smart-UPS RT 19" Rail Kit for Smart-UPS RT 3/5/6/8/10kVA</t>
  </si>
  <si>
    <t>SURTRK4</t>
  </si>
  <si>
    <t>APC Smart-UPS RT 19" Rail Kit for Smart-UPS RT 15/20kVA</t>
  </si>
  <si>
    <t>SUVTOPT001</t>
  </si>
  <si>
    <t>APC Smart-UPS VT Conduit box for 13.85inch/352mm UPS Enclosure</t>
  </si>
  <si>
    <t>SUVTOPT002</t>
  </si>
  <si>
    <t>APC Smart-UPS VT Conduit Box for 20.59inch/523mm UPS Enclosure</t>
  </si>
  <si>
    <t>SUVTOPT003</t>
  </si>
  <si>
    <t>APC Smart-UPS VT Battery Lock Kit for 1 Batt. Module</t>
  </si>
  <si>
    <t>SUVTOPT007</t>
  </si>
  <si>
    <t>APC Smart-UPS VT Battery Temperature Sensor for External Battery Cabinet</t>
  </si>
  <si>
    <t>SUVTOPT009</t>
  </si>
  <si>
    <t>APC Smart-UPS VT Parallel Communication Kit</t>
  </si>
  <si>
    <t>SUVTOPT010</t>
  </si>
  <si>
    <t>APC Smart-UPS VT Parallel Maintenance Bypass Kit</t>
  </si>
  <si>
    <t>SMX120BP</t>
  </si>
  <si>
    <t>APC Smart-UPS X 120V Short Depth External Battery Pack Tower/Rack Convertible</t>
  </si>
  <si>
    <t>SMX120RMBP2U</t>
  </si>
  <si>
    <t>APC Smart-UPS X 120V External Battery Pack Rack/Tower</t>
  </si>
  <si>
    <t>SMX48RMBP2U</t>
  </si>
  <si>
    <t>APC Smart-UPS X-Series 48V External Battery Pack Rack/Tower</t>
  </si>
  <si>
    <t>SMX48RMBP2US</t>
  </si>
  <si>
    <t>APC Smart-UPS X-Series 48V External Battery Pack Rack/Tower TAA</t>
  </si>
  <si>
    <t>SRT192BP</t>
  </si>
  <si>
    <t>APC Smart-UPS SRT 192V 5kVA and 6kVA Battery Pack</t>
  </si>
  <si>
    <t>SRT192BP2</t>
  </si>
  <si>
    <t>APC Smart-UPS SRT 192V 8kVA and 10kVA Battery Pack</t>
  </si>
  <si>
    <t>SRT192BP2US</t>
  </si>
  <si>
    <t>APC Smart-UPS SRT 192V 8kVA and 10kVA Battery Pack TAA</t>
  </si>
  <si>
    <t>SRT192BPJ</t>
  </si>
  <si>
    <t>APC Smart-UPS SRT 192V 5kVA Japan</t>
  </si>
  <si>
    <t>SRT192BPUS</t>
  </si>
  <si>
    <t>APC Smart-UPS SRT 192V 5kVA and 6kVA Battery Pack TAA</t>
  </si>
  <si>
    <t>SRT192RMBP</t>
  </si>
  <si>
    <t>APC Smart-UPS SRT 192V 5kVA and 6kVA RM Battery Pack</t>
  </si>
  <si>
    <t>SRT192RMBP2</t>
  </si>
  <si>
    <t>APC Smart-UPS SRT 192V 8 and 10kVA RM Battery Pack</t>
  </si>
  <si>
    <t>SRT192RMBP2US</t>
  </si>
  <si>
    <t>APC Smart-UPS SRT 192V 8kVA and 10kVA RM Battery Pack TAA</t>
  </si>
  <si>
    <t>SRT192RMBPUS</t>
  </si>
  <si>
    <t>APC Smart-UPS SRT 192V 5kVA and 6kVA RM Battery Pack TAA</t>
  </si>
  <si>
    <t>SRT48BP</t>
  </si>
  <si>
    <t>APC Smart-UPS SRT 48V 1kVA 1.5kVA Battery Pack</t>
  </si>
  <si>
    <t>SRT48RMBP</t>
  </si>
  <si>
    <t>APC Smart-UPS SRT 48V 1kVA 1.5kVA RM Battery Pack</t>
  </si>
  <si>
    <t>SRT72BP</t>
  </si>
  <si>
    <t>APC Smart-UPS SRT 72V 2.2kVA Battery Pack</t>
  </si>
  <si>
    <t>SRT72RMBP</t>
  </si>
  <si>
    <t>APC Smart-UPS SRT 72V 2.2kVA RM Battery Pack</t>
  </si>
  <si>
    <t>SRT72RMBPUS</t>
  </si>
  <si>
    <t>APC Smart-UPS SRT 72V 2.2kVA RM Battery Pack TAA</t>
  </si>
  <si>
    <t>SRT96BP</t>
  </si>
  <si>
    <t>APC Smart-UPS SRT 96V 3kVA Battery Pack</t>
  </si>
  <si>
    <t>SRT96RMBP</t>
  </si>
  <si>
    <t>APC Smart-UPS SRT 96V 3kVA RM Battery Pack</t>
  </si>
  <si>
    <t>SRTG192XLBP3</t>
  </si>
  <si>
    <t>APC Smart-UPS RT 192V 32 x 5Ah BP</t>
  </si>
  <si>
    <t>SRTL50RMBP1U-LI</t>
  </si>
  <si>
    <t>APC Smart-UPS Ultra 1U RM LithiumIon BatteryPack</t>
  </si>
  <si>
    <t>SU24R2XLBP</t>
  </si>
  <si>
    <t>APC Smart-UPS RM 2U XL 24V Battery Pack Black</t>
  </si>
  <si>
    <t>SUA24XLBP</t>
  </si>
  <si>
    <t>APC Smart-UPS XL 24V Battery Pack</t>
  </si>
  <si>
    <t>SUA48RMXLBP3U</t>
  </si>
  <si>
    <t>APC Smart-UPS XL 48V RM 3U Battery Pack</t>
  </si>
  <si>
    <t>SUA48XLBP</t>
  </si>
  <si>
    <t>APC Smart-UPS XL 48V Battery Pack Tower/Rack Convertible</t>
  </si>
  <si>
    <t>SUM48RMXLBP2U</t>
  </si>
  <si>
    <t>APC Smart-UPS XL Modular 48V Extended Run Battery Pack</t>
  </si>
  <si>
    <t>SURT192RMXLBP</t>
  </si>
  <si>
    <t>APC Smart-UPS RT 192V RM Battery Pack</t>
  </si>
  <si>
    <t>SURT192RMXLBP2</t>
  </si>
  <si>
    <t>APC Smart-UPS RT192V RM Battery Pack 2 Rows</t>
  </si>
  <si>
    <t>SURT192RMXLBP3U</t>
  </si>
  <si>
    <t>SURT192XLBP</t>
  </si>
  <si>
    <t>APC Smart-UPS RT 192V Battery Pack</t>
  </si>
  <si>
    <t>SURT192XLBPJ</t>
  </si>
  <si>
    <t>APC Smart-UPS RT 192V Battery Pack for Japan</t>
  </si>
  <si>
    <t>SURT48RMXLBP</t>
  </si>
  <si>
    <t>APC Smart-UPS RT 48V RM Battery Pack</t>
  </si>
  <si>
    <t>SURT48XLBP</t>
  </si>
  <si>
    <t>APC Smart-UPS RT 48V Battery Pack</t>
  </si>
  <si>
    <t>SURTA48RMXLBP2U</t>
  </si>
  <si>
    <t>SURTA48XLBP</t>
  </si>
  <si>
    <t>SURTA48XLBPJ</t>
  </si>
  <si>
    <t>APC Smart-UPS RT 48V Battery Pack Japan</t>
  </si>
  <si>
    <t>UXABP48</t>
  </si>
  <si>
    <t>APC Smart-UPS Battery Pack 48V</t>
  </si>
  <si>
    <t>SRT1000RMXLA</t>
  </si>
  <si>
    <t>APC Smart-UPS SRT 1000VA RM 120V</t>
  </si>
  <si>
    <t>SRT1000RMXLA-NC</t>
  </si>
  <si>
    <t>APC Smart-UPS SRT 1000VA RM 120V Network Card</t>
  </si>
  <si>
    <t>SRT1000XLA</t>
  </si>
  <si>
    <t>APC Smart-UPS SRT 1000VA 120V</t>
  </si>
  <si>
    <t>SRT10KRMXLI</t>
  </si>
  <si>
    <t>APC Smart-UPS SRT 10000VA RM 230V</t>
  </si>
  <si>
    <t>SRT10KRMXLT</t>
  </si>
  <si>
    <t>APC Smart-UPS SRT 10000VA RM 208V</t>
  </si>
  <si>
    <t>SRT10KRMXLT-10KTF</t>
  </si>
  <si>
    <t>APC Smart-UPS SRT 10kVA RM with 208/240V to 120V 10kVA Step-Down Transformer</t>
  </si>
  <si>
    <t>SRT10KRMXLT-5KTF2</t>
  </si>
  <si>
    <t>APC Smart-UPS SRT 10kVA RM with two 208V to 120V 2U 5kVA Step-Down Transformers</t>
  </si>
  <si>
    <t>SRT10KRMXLT-IEC</t>
  </si>
  <si>
    <t>APC Smart-UPS SRT 10000VA RM 208V IEC</t>
  </si>
  <si>
    <t>SRT10KRMXLT30</t>
  </si>
  <si>
    <t>APC Smart-UPS SRT 10000VA RM 208V L630</t>
  </si>
  <si>
    <t>SRT10KXLI</t>
  </si>
  <si>
    <t>APC Smart-UPS SRT 10000VA 230V</t>
  </si>
  <si>
    <t>SRT10KXLT</t>
  </si>
  <si>
    <t>APC Smart-UPS SRT 10000VA 208V</t>
  </si>
  <si>
    <t>SRT10KXLT-5KTF2</t>
  </si>
  <si>
    <t>APC Smart-UPS SRT 10kVA with two 208/240V to 120V 5kVA Step-Down Transformers</t>
  </si>
  <si>
    <t>SRT10KXLT-IEC</t>
  </si>
  <si>
    <t>APC Smart-UPS SRT 10000VA 208V IEC</t>
  </si>
  <si>
    <t>SRT10KXLT30</t>
  </si>
  <si>
    <t>APC Smart-UPS SRT 10000VA 208V L630</t>
  </si>
  <si>
    <t>SRT10KXLTUS</t>
  </si>
  <si>
    <t>APC Smart-UPS SRT 10000VA 208V TAA</t>
  </si>
  <si>
    <t>SRT1500RMXLA</t>
  </si>
  <si>
    <t>APC Smart-UPS SRT 1500VA RM 120V</t>
  </si>
  <si>
    <t>SRT1500RMXLA-NC</t>
  </si>
  <si>
    <t>APC Smart-UPS SRT 1500VA RM 120V Network Card</t>
  </si>
  <si>
    <t>SRT1500XLA</t>
  </si>
  <si>
    <t>APC Smart-UPS SRT 1500VA 120V</t>
  </si>
  <si>
    <t>SRT2200RMXLA</t>
  </si>
  <si>
    <t>APC Smart-UPS SRT 2200VA RM 120V</t>
  </si>
  <si>
    <t>SRT2200RMXLA-NC</t>
  </si>
  <si>
    <t>APC Smart-UPS SRT 2200VA RM 120V Network Card</t>
  </si>
  <si>
    <t>SRT2200RMXLAUS</t>
  </si>
  <si>
    <t>APC Smart-UPS SRT 2200VA 120V TAA</t>
  </si>
  <si>
    <t>SRT2200RMXLI</t>
  </si>
  <si>
    <t>APC Smart-UPS SRT 2200VA RM 230V</t>
  </si>
  <si>
    <t>SRT2200RMXLI-NC</t>
  </si>
  <si>
    <t>APC Smart-UPS SRT 2200VA RM 230V Network Card</t>
  </si>
  <si>
    <t>SRT2200XLA</t>
  </si>
  <si>
    <t>APC Smart-UPS SRT 2200VA 120V</t>
  </si>
  <si>
    <t>SRT2200XLI</t>
  </si>
  <si>
    <t>APC Smart-UPS SRT 2200VA 230V</t>
  </si>
  <si>
    <t>SRT2K2RXLNX145</t>
  </si>
  <si>
    <t>APC SMART-UPS SRT 2200VA RM 120V Network Card With 10FT Input Cord</t>
  </si>
  <si>
    <t>SRT3000RMXLA</t>
  </si>
  <si>
    <t>APC Smart-UPS SRT 3000VA RM 120V</t>
  </si>
  <si>
    <t>SRT3000RMXLA-NC</t>
  </si>
  <si>
    <t>APC Smart-UPS SRT 3000VA RM 120V Network Card</t>
  </si>
  <si>
    <t>SRT3000RMXLI</t>
  </si>
  <si>
    <t>APC Smart-UPS SRT 3000VA RM 230V</t>
  </si>
  <si>
    <t>SRT3000RMXLI-NC</t>
  </si>
  <si>
    <t>APC Smart-UPS SRT 3000VA RM 230V Network Card</t>
  </si>
  <si>
    <t>SRT3000RMXLT</t>
  </si>
  <si>
    <t>APC Smart-UPS SRT 3000VA RM 208V</t>
  </si>
  <si>
    <t>SRT3000RMXLT-5KTF</t>
  </si>
  <si>
    <t>APC Smart-UPS SRT 3000VA RM 208V to 120V 2U Step-Down Transformer</t>
  </si>
  <si>
    <t>SRT3000RMXLT-NC</t>
  </si>
  <si>
    <t>APC Smart-UPS SRT 3000VA RM 208V Network Card</t>
  </si>
  <si>
    <t>SRT3000RMXLW-IEC</t>
  </si>
  <si>
    <t>APC Smart-UPS SRT 3000VA RM 208/230V IEC</t>
  </si>
  <si>
    <t>SRT3000XLA</t>
  </si>
  <si>
    <t>APC Smart-UPS SRT 3000VA 120V</t>
  </si>
  <si>
    <t>SRT3000XLAUS</t>
  </si>
  <si>
    <t>APC Smart-UPS SRT 3000VA 120V TAA</t>
  </si>
  <si>
    <t>SRT3000XLI</t>
  </si>
  <si>
    <t>APC Smart-UPS SRT 3000VA 230V</t>
  </si>
  <si>
    <t>SRT3000XLT</t>
  </si>
  <si>
    <t>APC Smart-UPS SRT 3000VA 208V</t>
  </si>
  <si>
    <t>SRT3000XLT-5KTF</t>
  </si>
  <si>
    <t>APC Smart-UPS SRT 3000VA 208/240V to 120V Step-Down Transformer</t>
  </si>
  <si>
    <t>SRT3000XLW-IEC</t>
  </si>
  <si>
    <t>APC Smart-UPS SRT 3000VA 208/230V IEC</t>
  </si>
  <si>
    <t>SRT5KRMXLI</t>
  </si>
  <si>
    <t>APC Smart-UPS SRT 5000VA RM 230V</t>
  </si>
  <si>
    <t>SRT5KRMXLT</t>
  </si>
  <si>
    <t>APC Smart-UPS SRT 5000VA RM 208V</t>
  </si>
  <si>
    <t>SRT5KRMXLT-5KTF</t>
  </si>
  <si>
    <t>APC Smart-UPS SRT 5000VA RM 208V to 120V 2U Step-Down Transformer</t>
  </si>
  <si>
    <t>SRT5KRMXLT-IEC</t>
  </si>
  <si>
    <t>APC Smart-UPS SRT 5000VA RM 208V IEC</t>
  </si>
  <si>
    <t>SRT5KRMXLTUS</t>
  </si>
  <si>
    <t>APC Smart-UPS SRT 5000VA RM 208V TAA</t>
  </si>
  <si>
    <t>SRT5KRMXLW-HW</t>
  </si>
  <si>
    <t>APC Smart-UPS SRT 5000VA RM 208/230V HW</t>
  </si>
  <si>
    <t>SRT5KXLI</t>
  </si>
  <si>
    <t>APC Smart-UPS SRT 5000VA 230V</t>
  </si>
  <si>
    <t>SRT5KXLT</t>
  </si>
  <si>
    <t>APC Smart-UPS SRT 5000VA 208V</t>
  </si>
  <si>
    <t>SRT5KXLT-5KTF</t>
  </si>
  <si>
    <t>APC Smart-UPS SRT 5000VA with 208/240V to 120V Step-Down Transformer</t>
  </si>
  <si>
    <t>SRT5KXLT-IEC</t>
  </si>
  <si>
    <t>APC Smart-UPS SRT 5000VA 208V IEC</t>
  </si>
  <si>
    <t>SRT5KXLTUS</t>
  </si>
  <si>
    <t>SRT6KRMXLI</t>
  </si>
  <si>
    <t>APC Smart-UPS SRT 6000VA RM 230V</t>
  </si>
  <si>
    <t>SRT6KRMXLT</t>
  </si>
  <si>
    <t>APC Smart-UPS SRT 6000VA RM 208V</t>
  </si>
  <si>
    <t>SRT6KRMXLT-5KTF</t>
  </si>
  <si>
    <t>APC Smart-UPS SRT 6000VA RM with 208V to 120V 2U Step-Down Transformer</t>
  </si>
  <si>
    <t>SRT6KRMXLT-IEC</t>
  </si>
  <si>
    <t>APC Smart-UPS SRT 6000VA RM 208V IEC</t>
  </si>
  <si>
    <t>SRT6KXLI</t>
  </si>
  <si>
    <t>APC Smart-UPS SRT 6000VA 230V</t>
  </si>
  <si>
    <t>SRT6KXLT</t>
  </si>
  <si>
    <t>APC Smart-UPS SRT 6000VA 208V</t>
  </si>
  <si>
    <t>SRT6KXLT-5KTF</t>
  </si>
  <si>
    <t>APC Smart-UPS SRT 6000VA with 208/240V to 120V Step-Down Transformer</t>
  </si>
  <si>
    <t>SRT6KXLT-IEC</t>
  </si>
  <si>
    <t>APC Smart-UPS SRT 6000VA 208V IEC</t>
  </si>
  <si>
    <t>SRT6KXLTUS</t>
  </si>
  <si>
    <t>APC Smart-UPS SRT 6000VA 208V TAA</t>
  </si>
  <si>
    <t>SRT8KRMXLI</t>
  </si>
  <si>
    <t>APC Smart-UPS SRT 8000VA RM 230V</t>
  </si>
  <si>
    <t>SRT8KRMXLT</t>
  </si>
  <si>
    <t>APC Smart-UPS SRT 8000VA RM 208V</t>
  </si>
  <si>
    <t>SRT8KRMXLT-5KTF</t>
  </si>
  <si>
    <t>APC Smart-UPS SRT 8kVA RM with 208V to 120V 2U Step-Down Transformer</t>
  </si>
  <si>
    <t>SRT8KRMXLT-IEC</t>
  </si>
  <si>
    <t>APC Smart-UPS SRT 8000VA RM 208V IEC</t>
  </si>
  <si>
    <t>SRT8KRMXLT30</t>
  </si>
  <si>
    <t>APC Smart-UPS SRT 8000VA RM 208V L630</t>
  </si>
  <si>
    <t>SRT8KXLI</t>
  </si>
  <si>
    <t>APC Smart-UPS SRT 8000VA 230V</t>
  </si>
  <si>
    <t>SRT8KXLT</t>
  </si>
  <si>
    <t>APC Smart-UPS SRT 8000VA 208V</t>
  </si>
  <si>
    <t>SRT8KXLT-5KTF</t>
  </si>
  <si>
    <t>APC Smart-UPS SRT 8000VA with 208/240V to 120V Step-Down Transformer</t>
  </si>
  <si>
    <t>SRT8KXLT-IEC</t>
  </si>
  <si>
    <t>APC Smart-UPS SRT 8000VA 208V IEC</t>
  </si>
  <si>
    <t>SRT8KXLT30</t>
  </si>
  <si>
    <t>APC Smart-UPS SRT 8000VA 208V L630</t>
  </si>
  <si>
    <t>SRT8KXLTUS</t>
  </si>
  <si>
    <t>APC Smart-UPS SRT 8000VA 208V TAA</t>
  </si>
  <si>
    <t>SRTG5KXLT</t>
  </si>
  <si>
    <t>APC Smart-UPS RT 5KVA 208V</t>
  </si>
  <si>
    <t>SURT10000XLJ</t>
  </si>
  <si>
    <t>APC Smart-UPS RT 10000VA 200V</t>
  </si>
  <si>
    <t>SURT1000RMXLI</t>
  </si>
  <si>
    <t>APC Smart-UPS RT 1000VA RM 230V</t>
  </si>
  <si>
    <t>SURT1000XLI</t>
  </si>
  <si>
    <t>APC Smart-UPS RT 1000VA 230V</t>
  </si>
  <si>
    <t>SURT1000XLI-NC</t>
  </si>
  <si>
    <t>APC SMART-UPS RT 1000VA 230V Network Card</t>
  </si>
  <si>
    <t>SURT15KRMXLI</t>
  </si>
  <si>
    <t>APC Smart-UPS RT 15kVA RM 230V</t>
  </si>
  <si>
    <t>SURT15KRMXLT</t>
  </si>
  <si>
    <t>APC Smart-UPS RT 15kVA RM 208V</t>
  </si>
  <si>
    <t>SURT15KRMXLT-1TF10K</t>
  </si>
  <si>
    <t>APC Smart-UPS RT 15KVA RM 208V, 208V/120V 10KVA Step down Transformer</t>
  </si>
  <si>
    <t>SURT15KRMXLT-TF5</t>
  </si>
  <si>
    <t>APC Smart-UPS RT 15KVA RM 208V, 208V/120V 5KVA Step down Transformer</t>
  </si>
  <si>
    <t>SURT18KRMXLJ</t>
  </si>
  <si>
    <t>Smart-UPS RT 18K</t>
  </si>
  <si>
    <t>SURT2000UXICH</t>
  </si>
  <si>
    <t>APC Smart-UPS RT 2000VA 230V No Batteries For China</t>
  </si>
  <si>
    <t>SURT20KRMXLI</t>
  </si>
  <si>
    <t>APC Smart-UPS RT 20kVA RM 230V</t>
  </si>
  <si>
    <t>SURT20KRMXLT</t>
  </si>
  <si>
    <t>APC Smart-UPS RT 20kVA RM 208V</t>
  </si>
  <si>
    <t>SURT20KRMXLT-1TF10K</t>
  </si>
  <si>
    <t>APC Smart-UPS RT 20KVA RM 208V, 208V/120V 10KVA Step down Transformer</t>
  </si>
  <si>
    <t>SURT20KRMXLT-TF5</t>
  </si>
  <si>
    <t>APC Smart-UPS RT 20KVA RM 208V, 208V/120V 5KVA Step down Transformer</t>
  </si>
  <si>
    <t>SURT3000XLIX554</t>
  </si>
  <si>
    <t>APC Smart-UPS RT 3000VA 230V</t>
  </si>
  <si>
    <t>SURT6000XLICH</t>
  </si>
  <si>
    <t>APC Smart-UPS RT 6000VA 230V For China</t>
  </si>
  <si>
    <t>SURT8000XLJ</t>
  </si>
  <si>
    <t>APC Smart-UPS RT 8000VA 200V</t>
  </si>
  <si>
    <t>SURTA1500XL</t>
  </si>
  <si>
    <t>APC SMART-UPS RT 1500VA 120V</t>
  </si>
  <si>
    <t>SURTA1500XLJ</t>
  </si>
  <si>
    <t>APC SMART-UPS RT 1500VA 100V</t>
  </si>
  <si>
    <t>SURTA2200XL-BR</t>
  </si>
  <si>
    <t>APC Smart-UPS RT 2200VA Brazil 120V</t>
  </si>
  <si>
    <t>SURTA3000XL</t>
  </si>
  <si>
    <t>APC SMART-UPS RT 3000VA 120V</t>
  </si>
  <si>
    <t>SURTD5000RMXLP3U</t>
  </si>
  <si>
    <t>APC Smart-UPS RT 5000VA RM 208/240 (Split-Phase) to 120, 208/240</t>
  </si>
  <si>
    <t>SURTD6000RMXLJP3U</t>
  </si>
  <si>
    <t>Smart-UPS RT 6000</t>
  </si>
  <si>
    <t>SURTD6000RMXLP3U</t>
  </si>
  <si>
    <t>APC Smart-UPS RT 6000VA RM 208/240 (Split-Phase) to 120, 208/240</t>
  </si>
  <si>
    <t>SMT1500CX413</t>
  </si>
  <si>
    <t>APC Smart-UPS 1500VA LCD 120V Audible Alarm Disabled</t>
  </si>
  <si>
    <t>SYA12K16I</t>
  </si>
  <si>
    <t>APC Symmetra LX 12kVA scalable to 16kVA N+1 Tower, 220/230/240V or 380/400/415V</t>
  </si>
  <si>
    <t>SYA12K16IXR</t>
  </si>
  <si>
    <t>APC Symmetra LX 12kVA scalable to 16kVA N+1 Ext. Run Tower, 220/230/240V or 380/400/415V</t>
  </si>
  <si>
    <t>SYA12K16P</t>
  </si>
  <si>
    <t>APC Symmetra LX 12kVA scalable to 16kVA N+1 Tower</t>
  </si>
  <si>
    <t>SYA12K16PXR</t>
  </si>
  <si>
    <t>APC Symmetra LX 12kVA Scalable to 16kVA N+1 Ext. Run Tower, 208/240V</t>
  </si>
  <si>
    <t>SYA12K16RMI</t>
  </si>
  <si>
    <t>APC Symmetra LX 12kVA Scalable to 16kVA N+1 Rack-mount, 220/230/240V or 380/400/415V</t>
  </si>
  <si>
    <t>SYA12K16RMP</t>
  </si>
  <si>
    <t>APC Symmetra LX 12kVA Scalable to 16kVA N+1 Rack-mount, 208/240V</t>
  </si>
  <si>
    <t>SYA16K16I</t>
  </si>
  <si>
    <t>APC Symmetra LX 16kVA Scalable to 16kVA N+1 Tower, 220/230/240V or 380/400/415V</t>
  </si>
  <si>
    <t>SYA16K16IXR</t>
  </si>
  <si>
    <t>APC Symmetra LX 16kVA Scalable to 16kVA N+1 Ext. Run Tower, 220/230/240V or 380/400/415V</t>
  </si>
  <si>
    <t>SYA16K16P</t>
  </si>
  <si>
    <t>APC Symmetra LX 16kVA Scalable to 16kVA N+1 Tower, 208/240V</t>
  </si>
  <si>
    <t>SYA16K16PXR</t>
  </si>
  <si>
    <t>APC Symmetra LX 16kVA Scalable to 16kVA N+1 Ext. Run Tower, 208/240V</t>
  </si>
  <si>
    <t>SYA16K16RMI</t>
  </si>
  <si>
    <t>APC Symmetra LX 16kVA Scalable to 16kVA N+1 Rack-mount, 220/230/240V or 380/400/415V</t>
  </si>
  <si>
    <t>SYA16K16RMP</t>
  </si>
  <si>
    <t>APC Symmetra LX 16kVA Scalable to 16kVA N+1 Rack-mount, 208/240V</t>
  </si>
  <si>
    <t>SYA4K8I</t>
  </si>
  <si>
    <t>APC Symmetra LX 4kVA Scalable to 8kVA N+1, 220/230/240V or 380/400/415V</t>
  </si>
  <si>
    <t>SYA4K8P</t>
  </si>
  <si>
    <t>APC Symmetra LX 4kVA scalable to 8kVA N+1 Tower, 208/240V</t>
  </si>
  <si>
    <t>SYA4K8RMI</t>
  </si>
  <si>
    <t>APC Symmetra LX 4kVA Scalable to 8kVA N+1 Rack-mount, 220/230/240V or 380/400/415V</t>
  </si>
  <si>
    <t>SYA4K8RMP</t>
  </si>
  <si>
    <t>APC Symmetra LX 4kVA scalable to 8kVA N+1 Rack-mount, 208/240V</t>
  </si>
  <si>
    <t>SYA8K16I</t>
  </si>
  <si>
    <t>APC Symmetra LX 8kVA Scalable to 16kVA N+1 Tower, 220/230/240V or 480/400/415V</t>
  </si>
  <si>
    <t>SYA8K16IXR</t>
  </si>
  <si>
    <t>APC Symmetra LX 8kVA Scalable to 16kVA N+1 Ext. Run Tower, 220/230/240V or 380/400/415V</t>
  </si>
  <si>
    <t>SYA8K16JXR</t>
  </si>
  <si>
    <t>APC Symmetra LX 8kVA scalable to 16kVA N+1 Ext. Run Tower, 200V</t>
  </si>
  <si>
    <t>SYA8K16P</t>
  </si>
  <si>
    <t>APC Symmetra LX 8kVA Scalable to 16kVA N+1, Tower 208/240V</t>
  </si>
  <si>
    <t>SYA8K16PXR</t>
  </si>
  <si>
    <t>APC Symmetra LX 8kVA Scalable to 16kVA N+1 Ext. Run Tower, 208/240V</t>
  </si>
  <si>
    <t>SYA8K16RMI</t>
  </si>
  <si>
    <t>APC Symmetra LX 8kVA Scalable to 16kVA N+1 Rack-mount, 220/230/240V or 380/400/415V</t>
  </si>
  <si>
    <t>SYA8K16RMP</t>
  </si>
  <si>
    <t>APC Symmetra LX 8kVA Scalable to 16kVA N+1 Rack-mount, 208/240V</t>
  </si>
  <si>
    <t>SYA8K8I</t>
  </si>
  <si>
    <t>APC Symmetra LX 8kVA Scalable to 8kVA N+1 Tower, 220/230/240 or 380/400/415V</t>
  </si>
  <si>
    <t>SYA8K8P</t>
  </si>
  <si>
    <t>APC Symmetra LX 8kVA Scalable to 8kVA N+1 Tower, 208/240V</t>
  </si>
  <si>
    <t>SYA8K8RMI</t>
  </si>
  <si>
    <t>APC Symmetra LX 8kVA Scalable to 8kVA N+1 Rack-mount, 220/230/240V or 380/400/415V</t>
  </si>
  <si>
    <t>SYA8K8RMP</t>
  </si>
  <si>
    <t>APC Symmetra LX 8kVA Scalable to 8kVA N+1 Rack-mount, 208/240V</t>
  </si>
  <si>
    <t>SYAF16KBXRMT</t>
  </si>
  <si>
    <t>APC Symmetra LX 16kVA N+1 Rack-mount Frame, 208/240V, no mounting rails, no outlets</t>
  </si>
  <si>
    <t>SYAF16KI</t>
  </si>
  <si>
    <t>APC Symmetra LX 16kVA N+1 Tower Frame, 220/230/240V or 380/400/415V</t>
  </si>
  <si>
    <t>SYAF16KRMI</t>
  </si>
  <si>
    <t>APC SYMMETRA LX 16kVA N+1 Rack-mount Frame, 220/230/240V OR 380/400/415V</t>
  </si>
  <si>
    <t>SYAF16KRMT</t>
  </si>
  <si>
    <t>APC Symmetra LX 16kVA N+1 Rack-mount Frame, 208/240V</t>
  </si>
  <si>
    <t>SYAF16KT</t>
  </si>
  <si>
    <t>APC Symmetra LX 16kVA N+1 Tower Frame, 208/240V</t>
  </si>
  <si>
    <t>SYAF16KXR9I</t>
  </si>
  <si>
    <t>APC Symmetra LX 16kVA N+1 Ext. Run Tower Frame, 220/230/240V or 380/400/415V</t>
  </si>
  <si>
    <t>SYAF16KXR9T</t>
  </si>
  <si>
    <t>APC Symmetra LX 16kVA N+1 Extended Run Tower Frame, 208V</t>
  </si>
  <si>
    <t>SYAF8KRMI</t>
  </si>
  <si>
    <t>APC SYMMETRA LX 8KVA N+1 Rack-mount FRAME, 220/230/240V OR 380/400/415V</t>
  </si>
  <si>
    <t>SYAF8KRMT</t>
  </si>
  <si>
    <t>APC SYMMETRA LX 8KVA N+1 Rack-Mount FRAME, 208/240V</t>
  </si>
  <si>
    <t>SYAF8KT</t>
  </si>
  <si>
    <t>APC SYMMETRA LX 8KVA N+1 TOWER FRAME, 208/240V</t>
  </si>
  <si>
    <t>SYAFSU10L</t>
  </si>
  <si>
    <t>APC Symmetra LX 19U left side panel</t>
  </si>
  <si>
    <t>SYAFSU10R</t>
  </si>
  <si>
    <t>APC Symmetra LX 19U right side panel</t>
  </si>
  <si>
    <t>SYAFSU11L</t>
  </si>
  <si>
    <t>APC Symmetra LX 24U left side panel</t>
  </si>
  <si>
    <t>SYAFSU11R</t>
  </si>
  <si>
    <t>APC Symmetra LX 24U right side panel</t>
  </si>
  <si>
    <t>SYAFSU12R</t>
  </si>
  <si>
    <t>APC Symmetra LX 32U right side panel</t>
  </si>
  <si>
    <t>SYAFSU13</t>
  </si>
  <si>
    <t>APC Symmetra LX frame electronics module- 200/208V</t>
  </si>
  <si>
    <t>SYAFSU13I</t>
  </si>
  <si>
    <t>APC Symmetra LX frame electronics module- 230V</t>
  </si>
  <si>
    <t>SYAFSU14</t>
  </si>
  <si>
    <t>APC Symmetra LX Input/Output wiring tray-200/208V</t>
  </si>
  <si>
    <t>SYAFSU14I</t>
  </si>
  <si>
    <t>APC Symmetra LX Input/Output wiring tray-230V</t>
  </si>
  <si>
    <t>SYAFSU15</t>
  </si>
  <si>
    <t>APC Symmetra LX Communications Card</t>
  </si>
  <si>
    <t>SYAFSU2</t>
  </si>
  <si>
    <t>APC Symmetra LX 13U replacement door</t>
  </si>
  <si>
    <t>SYAFSU4</t>
  </si>
  <si>
    <t>APC Symmetra LX 24U replacement door</t>
  </si>
  <si>
    <t>SYAFSU5</t>
  </si>
  <si>
    <t>APC Symmetra LX 32U replacement door</t>
  </si>
  <si>
    <t>SYAFSU6</t>
  </si>
  <si>
    <t>APC Symmetra LX Castor Kit - Single Castor Left Front or Right Rear</t>
  </si>
  <si>
    <t>SYAFSU7</t>
  </si>
  <si>
    <t>APC Symmetra LX Castor Kit - Single Castor Right Front or Left Rear</t>
  </si>
  <si>
    <t>SYAFSU8</t>
  </si>
  <si>
    <t>APC Symmetra LX top panel</t>
  </si>
  <si>
    <t>SYAFSU9L</t>
  </si>
  <si>
    <t>APC Symmetra LX 13U left side panel</t>
  </si>
  <si>
    <t>SYAFSU9R</t>
  </si>
  <si>
    <t>APC Symmetra LX 13U right side panel</t>
  </si>
  <si>
    <t>SYH2K6RMI</t>
  </si>
  <si>
    <t>APC Symmetra RM 2kVA Scalable to 6kVA N+1 220-240V</t>
  </si>
  <si>
    <t>SYH2K6RMT</t>
  </si>
  <si>
    <t>APC Symmetra RM 2kVA Scalable to 6kVA N+1 208/240V</t>
  </si>
  <si>
    <t>SYH2K6RMT-P1</t>
  </si>
  <si>
    <t>APC Symmetra RM 2kVA Scalable to 6kVA N+1 208/240V w/208 to 120V Step-Down Transformer</t>
  </si>
  <si>
    <t>SYH2K6RMT-TF3</t>
  </si>
  <si>
    <t>APC Symmetra RM 2kVA Scalable to 6kVA N+1 208/240V w/ 208 to 120V Step-Down Transformer (4) L5-20R</t>
  </si>
  <si>
    <t>SYH4K6RMI</t>
  </si>
  <si>
    <t>APC Symmetra RM 4kVA Scalable to 6kVA N+1 220-240V</t>
  </si>
  <si>
    <t>SYH4K6RMT</t>
  </si>
  <si>
    <t>APC Symmetra RM 4kVA Scalable to 6kVA N+1 208/240V</t>
  </si>
  <si>
    <t>SYH4K6RMT-P1</t>
  </si>
  <si>
    <t>APC Symmetra RM 4kVA Scalable to 6kVA N+1 208/240V w/208 to 120V Step-Down Transformer</t>
  </si>
  <si>
    <t>SYH4K6RMT-TF3</t>
  </si>
  <si>
    <t>APC Symmetra RM 4kVA Scalable to 6kVA N+1 208/240V w/ 208 to 120V Step-Down Transformer (4) L5-20R</t>
  </si>
  <si>
    <t>SYH6K6RMI</t>
  </si>
  <si>
    <t>APC Symmetra RM 6kVA Scalable to 6kVA N+1 220-240V</t>
  </si>
  <si>
    <t>SYH6K6RMT</t>
  </si>
  <si>
    <t>APC Symmetra RM 6kVA Scalable to 6kVA N+1 208/240V</t>
  </si>
  <si>
    <t>SYH6K6RMT-P1</t>
  </si>
  <si>
    <t>APC Symmetra RM 6kVA Scalable to 6kVA N+1 208/240V w/208 to 120V Step-Down Transformer</t>
  </si>
  <si>
    <t>SYH6K6RMT-TF3</t>
  </si>
  <si>
    <t>APC Symmetra RM 6kVA Scalable to 6kVA N+1 208/240V w/ 208 to 120V Step-Down Transformer (4) L5-20R</t>
  </si>
  <si>
    <t>SYHF6KT</t>
  </si>
  <si>
    <t>APC Symmetra RM 6kVA N+1 Frame 208/240V</t>
  </si>
  <si>
    <t>EPW9</t>
  </si>
  <si>
    <t>World Wide Emergency Power Off Nine Circuit System</t>
  </si>
  <si>
    <t>SYAFSU12L</t>
  </si>
  <si>
    <t>APC Symmetra LX 32U left side panel</t>
  </si>
  <si>
    <t>SYAFSU3</t>
  </si>
  <si>
    <t>APC Symmetra LX 19U replacement door</t>
  </si>
  <si>
    <t>SYAOPT1</t>
  </si>
  <si>
    <t>APC Symmetra LX 4-post rack-mounting rails</t>
  </si>
  <si>
    <t>SYAOPT2</t>
  </si>
  <si>
    <t>APC Symmetra LX module CTO kit- UPS Frame</t>
  </si>
  <si>
    <t>SYAOPT2XR3</t>
  </si>
  <si>
    <t>APC Symmetra LX module CTO kit- XR3 Frame</t>
  </si>
  <si>
    <t>SYAOPT2XR9</t>
  </si>
  <si>
    <t>APC Symmetra LX module CTO kit- XR Frame</t>
  </si>
  <si>
    <t>SYAOPT5</t>
  </si>
  <si>
    <t>APC Symmetra LX 15-foot battery cabinet cable- 200/208V</t>
  </si>
  <si>
    <t>SYAOPT5I</t>
  </si>
  <si>
    <t>APC SYMMETRA LX 4.5 METER BATTERY CABINET CABLE- 230V</t>
  </si>
  <si>
    <t>SYAPD1</t>
  </si>
  <si>
    <t>APC Symmetra LX power distribution panel (1) L14-30, (2) L5-20</t>
  </si>
  <si>
    <t>SYCC</t>
  </si>
  <si>
    <t>APC Symmetra Communications Card</t>
  </si>
  <si>
    <t>SYMIM2</t>
  </si>
  <si>
    <t>APC Symmetra Main Intelligence Module 2</t>
  </si>
  <si>
    <t>SYMIM3</t>
  </si>
  <si>
    <t>APC Symmetra RM main Intelligence Module</t>
  </si>
  <si>
    <t>SYMIM4</t>
  </si>
  <si>
    <t>Symmetra PX Intelligence Module</t>
  </si>
  <si>
    <t>SYMIM5</t>
  </si>
  <si>
    <t>APC Symmetra LX Intelligence Module</t>
  </si>
  <si>
    <t>SYOPT1</t>
  </si>
  <si>
    <t>APC Symmetra RM 2-6kVA N+1 Floor Mount Kit w/Casters</t>
  </si>
  <si>
    <t>SYOPT12</t>
  </si>
  <si>
    <t>APC Symmetra LX/Symmetra RM Two Post Rail Kit</t>
  </si>
  <si>
    <t>SYOPT4</t>
  </si>
  <si>
    <t>APC Symmetra RM 4ft Extender cable for 208/240V RM Battery Cabinet</t>
  </si>
  <si>
    <t>SYOPT4I</t>
  </si>
  <si>
    <t>APC Symmetra RM 4ft Extender Cable for 220-240V RM Battery Cabinet</t>
  </si>
  <si>
    <t>SYPD10</t>
  </si>
  <si>
    <t>Symmetra RM 230V backplate kit w/(2) IEC320 C19 and (1) IEC 60309</t>
  </si>
  <si>
    <t>SYPD11</t>
  </si>
  <si>
    <t>APC Symmetra LX power distribution panel; (2) L6-30R</t>
  </si>
  <si>
    <t>SYPD3</t>
  </si>
  <si>
    <t>APC Symmetra RM 208/240V Backplate Kit w/(2) L6-20R &amp; (1) L6-30R</t>
  </si>
  <si>
    <t>SYPD4</t>
  </si>
  <si>
    <t>APC Symmetra RM 220-240V Backplate Kit w/(8) IEC320 C13 &amp; (2) IEC320 C19</t>
  </si>
  <si>
    <t>SYPD6</t>
  </si>
  <si>
    <t>APC SYMMETRA 208/240V Hardwire kit</t>
  </si>
  <si>
    <t>SYPD7</t>
  </si>
  <si>
    <t>APC Symmetra RM 208/240V Backplate Kit w/(3) L6-20R</t>
  </si>
  <si>
    <t>SYPD8</t>
  </si>
  <si>
    <t>SY RM PDU 4XC19</t>
  </si>
  <si>
    <t>SYPD9</t>
  </si>
  <si>
    <t>APC Symmetra RM 2-6kVA 230V Hardwire Kit</t>
  </si>
  <si>
    <t>SYRIM2</t>
  </si>
  <si>
    <t>APC Symmetra 4-16kVA Redundant Intelligence Module</t>
  </si>
  <si>
    <t>SYRIM3</t>
  </si>
  <si>
    <t>APC Symmetra RM 2-6kVA and 8-12kVA Redundant Intelligence Module</t>
  </si>
  <si>
    <t>SYSW40KF</t>
  </si>
  <si>
    <t>SYMMETRA PX STATIC SWITCH MODULE, 208V</t>
  </si>
  <si>
    <t>SYAFSU16</t>
  </si>
  <si>
    <t>APC Symmetra LX XR Communication Card</t>
  </si>
  <si>
    <t>SYARMXR3B3</t>
  </si>
  <si>
    <t>APC Symmetra LX Extended Run Rack-mount w/ 3 SYBT5, 208V</t>
  </si>
  <si>
    <t>SYARMXR3B3I</t>
  </si>
  <si>
    <t>APC Symmetra LX Extended Run Rack-mount w/ 3 SYBT5, 230V</t>
  </si>
  <si>
    <t>SYARMXR9B9</t>
  </si>
  <si>
    <t>APC Symmetra LX Extended Run Rack-mount w/ 9 SYBT5, 208V</t>
  </si>
  <si>
    <t>SYARMXR9B9I</t>
  </si>
  <si>
    <t>APC Symmetra LX Extended Run Rack-mount w/ 9 SYBT5, 230V</t>
  </si>
  <si>
    <t>SYAXR9B9</t>
  </si>
  <si>
    <t>APC SYMMETRA LX EXTENDED RUN TOWER W/9 SYBT5 , 208V</t>
  </si>
  <si>
    <t>SYAXR9B9I</t>
  </si>
  <si>
    <t>APC SYMMETRA LX EXTENDED RUN TOWER W/9 SYBT5, 230V</t>
  </si>
  <si>
    <t>SYBATT</t>
  </si>
  <si>
    <t>APC Symmetra 4-16kVA Battery Module</t>
  </si>
  <si>
    <t>SYBBE250K500D</t>
  </si>
  <si>
    <t>APC Symmetra PX 250kW Battery Breaker Enclosure with Fuse Kit for Third Party Batteries</t>
  </si>
  <si>
    <t>SYBBE250K500DU</t>
  </si>
  <si>
    <t>APC Symmetra PX 250kW UL Battery Breaker Enclosure with Fuse Kit for Third Party Batteries</t>
  </si>
  <si>
    <t>SYBBE500K500D</t>
  </si>
  <si>
    <t>APC Symmetra PX 500kW Battery Breaker Enclosure with Fuse Kit for Third Party Batteries</t>
  </si>
  <si>
    <t>SYBFXR3RM</t>
  </si>
  <si>
    <t>APC SYMMETRA 3 Battery RACKMOUNT XR FRAME (208/120V REGIONS)</t>
  </si>
  <si>
    <t>SYBFXR3RMI</t>
  </si>
  <si>
    <t>APC SYMMETRA LX 3 BATTERY RACK-MOUNT XR FRAME, 230V</t>
  </si>
  <si>
    <t>SYBFXR8-8</t>
  </si>
  <si>
    <t>APC Symmetra PX 250/500kW Battery Enclosure with 8 Battery Modules &amp; Start Up</t>
  </si>
  <si>
    <t>SYBFXR9</t>
  </si>
  <si>
    <t>APC SYMMETRA LX 9 BATTERY TOWER XR FRAME, 208V</t>
  </si>
  <si>
    <t>SYBFXR9I</t>
  </si>
  <si>
    <t>APC SYMMETRA LX 9 BATTERY TOWER XR FRAME, 230V</t>
  </si>
  <si>
    <t>SYBFXR9J</t>
  </si>
  <si>
    <t>APC SYMMETRA LX 9 BATTERY TOWER XR FRAME, 200V</t>
  </si>
  <si>
    <t>SYBFXR9RM</t>
  </si>
  <si>
    <t>APC SYMMETRA LX 9 BATTERY Rack-MOunt XR FRAME, 208V</t>
  </si>
  <si>
    <t>SYBFXR9RMI</t>
  </si>
  <si>
    <t>APC SYMMETRA LX 9 BATTERY Rack-MOunt XR FRAME, 230V</t>
  </si>
  <si>
    <t>SYBSC</t>
  </si>
  <si>
    <t>APC Symmetra PX 250/500 Battery Sidecar for remote battery solution without fuse</t>
  </si>
  <si>
    <t>SYBSC500K500</t>
  </si>
  <si>
    <t>APC Symmetra PX250/500kW Batt. enclosure sidecar for remote battery solution with 1000A fuse kit</t>
  </si>
  <si>
    <t>SYBT2</t>
  </si>
  <si>
    <t>APC Symmetra RM 2-6kVA Battery Module</t>
  </si>
  <si>
    <t>SYBT2FR</t>
  </si>
  <si>
    <t>APC Symmetra RM 2-6kVA Battery Module Flame Retardant</t>
  </si>
  <si>
    <t>SYBT3</t>
  </si>
  <si>
    <t>APC Symmetra RM 8-12kVA Battery Module</t>
  </si>
  <si>
    <t>SYBT4</t>
  </si>
  <si>
    <t>Battery Module for Symmetra PX, Smart-UPS VT or Galaxy 3500</t>
  </si>
  <si>
    <t>SYBT5</t>
  </si>
  <si>
    <t>APC Symmetra LX Battery Module</t>
  </si>
  <si>
    <t>SYBT5FR</t>
  </si>
  <si>
    <t>APC SYMMETRA LX FLAME RETARDANT BATTERY MODULE</t>
  </si>
  <si>
    <t>SYBT9-B4</t>
  </si>
  <si>
    <t>APC High-Performance Battery Module for 400V Symmetra PX 48/96/160KW &amp; 208V Symmetra PX 100KW</t>
  </si>
  <si>
    <t>SYBT9-B4LL</t>
  </si>
  <si>
    <t>APC High Performance Long Life 10 Yrs Battery Module for Symmetra PX 48/96/160KW and PX 100KW</t>
  </si>
  <si>
    <t>SYBT9-B6</t>
  </si>
  <si>
    <t>APC High Performance Battery Module for the Symmetra PX 250/500kW</t>
  </si>
  <si>
    <t>SYBT9-B6LL</t>
  </si>
  <si>
    <t>APC High Performance Long Life 10 Yrs Battery Module for Symmetra PX 250/500kW</t>
  </si>
  <si>
    <t>SYBTU1-PLP</t>
  </si>
  <si>
    <t>Symmetra PX Battery Unit</t>
  </si>
  <si>
    <t>SYBTU2-PLP</t>
  </si>
  <si>
    <t>APC Symmetra PX 9Ah Battery Unit, High Performance</t>
  </si>
  <si>
    <t>SYBTU2-PLPLL</t>
  </si>
  <si>
    <t>APC Symmetra PX 9Ah Battery Unit, High Performance Long Life 10 Yrs</t>
  </si>
  <si>
    <t>SYCF8BF</t>
  </si>
  <si>
    <t>SYMMETRA PX 80kW BATTERY FRAME</t>
  </si>
  <si>
    <t>SYCFXR48</t>
  </si>
  <si>
    <t>APC Symmetra PX48 Empty Battery Frame for 9 Battery Modules</t>
  </si>
  <si>
    <t>SYCFXR8</t>
  </si>
  <si>
    <t>SYMMETRA PX 40kW EXTENDED RUN BATTERY FRAME</t>
  </si>
  <si>
    <t>SYRMXR2B4</t>
  </si>
  <si>
    <t>APC Symmetra RM XR Frame w/2 SYBT2 Scalable to 4 208/240V</t>
  </si>
  <si>
    <t>SYRMXR2B4I</t>
  </si>
  <si>
    <t>APC Symmetra RM XR Frame w/2 SYBT2 Scalable to 4 220-240V</t>
  </si>
  <si>
    <t>SYRMXR4</t>
  </si>
  <si>
    <t>APC Symmetra RM XR Frame 208/240V</t>
  </si>
  <si>
    <t>SYRMXR4B4</t>
  </si>
  <si>
    <t>APC Symmetra RM XR Frame w/4 SYBT2 208/240V</t>
  </si>
  <si>
    <t>SYRMXR4B4I</t>
  </si>
  <si>
    <t>APC Symmetra RM XR Frame w/4 SYBT2, 220-240V</t>
  </si>
  <si>
    <t>SYMWACBL1</t>
  </si>
  <si>
    <t>APC Symmetra MW Abus Cable 1M</t>
  </si>
  <si>
    <t>SYMWACBL10</t>
  </si>
  <si>
    <t>APC Symmetra MW Abus Cable 10M</t>
  </si>
  <si>
    <t>SYMWACBL20</t>
  </si>
  <si>
    <t>APC Symmetra MW Abus Cable 20M</t>
  </si>
  <si>
    <t>SYMWACBL30</t>
  </si>
  <si>
    <t>APC Symmetra MW Abus Cable 30M</t>
  </si>
  <si>
    <t>SYMWACBL50</t>
  </si>
  <si>
    <t>APC Symmetra MW Abus Cable 50M</t>
  </si>
  <si>
    <t>SYMWACBL75</t>
  </si>
  <si>
    <t>APC Symmetra MW Abus Cable 75M</t>
  </si>
  <si>
    <t>SYMWP126CBL10</t>
  </si>
  <si>
    <t>APC Symmetra MW Pbus x126 Cable 10M</t>
  </si>
  <si>
    <t>SYMWP126CBL15</t>
  </si>
  <si>
    <t>APC Symmetra MW Pbus x126 cable 15M</t>
  </si>
  <si>
    <t>SYMWP126CBL25</t>
  </si>
  <si>
    <t>APC Symmetra MW Pbus x126 Cable 25M</t>
  </si>
  <si>
    <t>SYMWP127CBL10</t>
  </si>
  <si>
    <t>APC Symmetra MW Pbus x127 Cable 10M</t>
  </si>
  <si>
    <t>SYMWP127CBL15</t>
  </si>
  <si>
    <t>APC Symmetra MW Pbus x127 cable 15M</t>
  </si>
  <si>
    <t>SYMWP127CBL25</t>
  </si>
  <si>
    <t>APC Symmetra MW Pbus x127 Cable 25M</t>
  </si>
  <si>
    <t>SYMWSU</t>
  </si>
  <si>
    <t>APC Symmetra MW Intersystem Synchronization Unit</t>
  </si>
  <si>
    <t>SYMWSUCBL100</t>
  </si>
  <si>
    <t>APC Symmetra MW UPSync Cable 100m</t>
  </si>
  <si>
    <t>SYMWSUCBL200</t>
  </si>
  <si>
    <t>APC Symmetra MW UPSync Cable 200m</t>
  </si>
  <si>
    <t>SYMWSUCBL25</t>
  </si>
  <si>
    <t>APC Symmetra MW UPSync Cable 25m</t>
  </si>
  <si>
    <t>SYMWSUCBL50</t>
  </si>
  <si>
    <t>APC Symmetra MW UPSync Cable 50m</t>
  </si>
  <si>
    <t>SYPM200SK</t>
  </si>
  <si>
    <t>SYMW OSHPD Seismic Bracket Kit for Power Modules</t>
  </si>
  <si>
    <t>0G-SY20KF</t>
  </si>
  <si>
    <t>GENERIC ASSY SYM 20KVA 3PH 208V W/DIST</t>
  </si>
  <si>
    <t>0G-SY20KH</t>
  </si>
  <si>
    <t>GENERIC ASSY SYM 20KVA 3PH 400V W/DIST</t>
  </si>
  <si>
    <t>ISX20K20F</t>
  </si>
  <si>
    <t>Symmetra PX 20kW, 208V</t>
  </si>
  <si>
    <t>SY100K250D</t>
  </si>
  <si>
    <t>APC Symmetra PX 100kW Scalable to 250kW without Maintenance Bypass or Distribution- Parallel Capable</t>
  </si>
  <si>
    <t>SY100K250DL-PD</t>
  </si>
  <si>
    <t>APC Symmetra PX 100kW Scalable to 250kW with Maintenance Bypass Left &amp; Distribution</t>
  </si>
  <si>
    <t>SY100K250DR-PD</t>
  </si>
  <si>
    <t>APC Symmetra PX 100kW Scalable to 250kW with Right Mounted Maintenance Bypass and Distribution</t>
  </si>
  <si>
    <t>SY10K40F</t>
  </si>
  <si>
    <t>Symmetra PX 10kW Scalable to 40kW N+1, 208V</t>
  </si>
  <si>
    <t>SY10K80F</t>
  </si>
  <si>
    <t>Symmetra PX 10kW Scalable to 80kW N+1, 208V</t>
  </si>
  <si>
    <t>SY125K250D</t>
  </si>
  <si>
    <t>APC Symmetra PX 125kW Scalable to 250kW without Maintenance Bypass or Distribution -Parallel Capable</t>
  </si>
  <si>
    <t>SY125K250D-NB</t>
  </si>
  <si>
    <t>APC Symmetra PX 125kW Scalable to 250kW without Bypass, Distribution or batteries -Parallel Capable</t>
  </si>
  <si>
    <t>SY125K250DL-PD</t>
  </si>
  <si>
    <t>APC Symmetra PX 125kW Scalable to 250kW with Left Mounted Maintenance Bypass and Distribution</t>
  </si>
  <si>
    <t>SY125K250DL-PDNB</t>
  </si>
  <si>
    <t>APC Symmetra PX 125kW Scalable to 250kW with Maintenance Bypass Left, Distribution &amp; No Batteries</t>
  </si>
  <si>
    <t>SY125K250DR-PD</t>
  </si>
  <si>
    <t>APC Symmetra PX 125kW Scalable to 250kW with Right Mounted Maintenance Bypass and Distribution</t>
  </si>
  <si>
    <t>SY125K250DR-PDNB</t>
  </si>
  <si>
    <t>APC Symmetra PX 125kW Scalable to 250kW with Maintenance Bypass and Distribution, No Batteries</t>
  </si>
  <si>
    <t>SY125K500D</t>
  </si>
  <si>
    <t>APC Symmetra PX 125kW Scalable to 500kW without Maintenance Bypass &amp; Distribution -Parallel Capable</t>
  </si>
  <si>
    <t>SY125K500D-NB</t>
  </si>
  <si>
    <t>APC Symmetra PX 125kW Scalable to 500kW without Bypass, Distribution or Batteries -Parallel Capable</t>
  </si>
  <si>
    <t>SY125K500DL-PD</t>
  </si>
  <si>
    <t>APC Symmetra PX 125kW Scalable to 500kW with Maintenance Bypass Left &amp; Distribution</t>
  </si>
  <si>
    <t>SY125K500DL-PDNB</t>
  </si>
  <si>
    <t>APC Symmetra PX 125kW Scalable to 500kW with Maintenance Bypass Left, Distribution &amp; No Batteries</t>
  </si>
  <si>
    <t>SY125K500DR-PD</t>
  </si>
  <si>
    <t>APC Symmetra PX 125kW Scalable to 500kW with Right Mounted Maintenance Bypass and Distribution</t>
  </si>
  <si>
    <t>SY125K500DR-PDNB</t>
  </si>
  <si>
    <t>APC Symmetra PX 125kW Scalable to 500kW with Maintenance Bypass and Distribution, No Batteries</t>
  </si>
  <si>
    <t>SY150K250D</t>
  </si>
  <si>
    <t>APC Symmetra PX 150kW Scalable to 250kW without Maintenance Bypass or Distribution -Parallel Capable</t>
  </si>
  <si>
    <t>SY150K250DL-PD</t>
  </si>
  <si>
    <t>APC Symmetra PX 150kW Scalable to 250kW with Maintenance Bypass Left &amp; Distribution</t>
  </si>
  <si>
    <t>SY150K250DR-PD</t>
  </si>
  <si>
    <t>APC Symmetra PX 150kW Scalable to 250kW with Right Mounted Maintenance Bypass and Distribution</t>
  </si>
  <si>
    <t>SY16K48H-PD</t>
  </si>
  <si>
    <t>APC Symmetra PX 16kW All-In-One, Scalable to 48kW, 400V</t>
  </si>
  <si>
    <t>SY16K48H-PDNB</t>
  </si>
  <si>
    <t>Symmetra PX 16kW All-In-One, Scalable to 48kW, without Batteries, 400V</t>
  </si>
  <si>
    <t>SY200K250D</t>
  </si>
  <si>
    <t>APC Symmetra PX 200kW Scalable to 250kW without Maintenance Bypass or Distribution -Parallel Capable</t>
  </si>
  <si>
    <t>SY200K250DL-PD</t>
  </si>
  <si>
    <t>APC Symmetra PX 200kW Scalable to 250kW with Maintenance Bypass Left &amp; Distribution</t>
  </si>
  <si>
    <t>SY200K250DR-PD</t>
  </si>
  <si>
    <t>APC Symmetra PX 200kW Scalable to 250kW with Right Mounted Maintenance Bypass and Distribution</t>
  </si>
  <si>
    <t>SY20K40F</t>
  </si>
  <si>
    <t>Symmetra PX 20kW Scalable to 40kW N+1, 208V</t>
  </si>
  <si>
    <t>SY20K80F</t>
  </si>
  <si>
    <t>Symmetra PX 20kW Scalable to 80kW N+1, 208V</t>
  </si>
  <si>
    <t>SY250K500D</t>
  </si>
  <si>
    <t>APC Symmetra PX 250kW Scalable to 500kW without Maintenance Bypass or Distribution -Parallel Capable</t>
  </si>
  <si>
    <t>SY250K500DL-PD</t>
  </si>
  <si>
    <t>APC Symmetra PX 250kW Scalable to 500kW with Left Mounted Maintenance Bypass and Distribution</t>
  </si>
  <si>
    <t>SY250K500DR-PD</t>
  </si>
  <si>
    <t>APC Symmetra PX 250kW Scalable to 500kW with Right Mounted Maintenance Bypass and Distribution</t>
  </si>
  <si>
    <t>SY300K500D</t>
  </si>
  <si>
    <t>APC Symmetra PX 300kW Scalable to 500kW without Maintenance Bypass or Distribution -Parallel Capable</t>
  </si>
  <si>
    <t>SY300K500DL-PD</t>
  </si>
  <si>
    <t>APC Symmetra PX 300kW Scalable to 500kW with Maintenance Bypass Left &amp; Distribution</t>
  </si>
  <si>
    <t>SY300K500DR-PD</t>
  </si>
  <si>
    <t>APC Symmetra PX 300kW Scalable to 500kW with Right Mounted Maintenance Bypass and Distribution</t>
  </si>
  <si>
    <t>SY30K40F</t>
  </si>
  <si>
    <t>Symmetra PX 30kW Scalable to 40kW N+1, 208V</t>
  </si>
  <si>
    <t>SY30K80F</t>
  </si>
  <si>
    <t>Symmetra PX 30kW Scalable to 80kW N+1, 208V</t>
  </si>
  <si>
    <t>SY32K160H</t>
  </si>
  <si>
    <t>APC Symmetra PX 32kW Scalable to 160kW, 400V</t>
  </si>
  <si>
    <t>SY32K160H-PD</t>
  </si>
  <si>
    <t>APC Symmetra PX 32kW Scalable to 160kW, 400V w/ Integrated Modular Distribution</t>
  </si>
  <si>
    <t>SY32K48H-PD</t>
  </si>
  <si>
    <t>APC Symmetra PX 32kW All-In-One, Scalable to 48kW, 400V</t>
  </si>
  <si>
    <t>SY32K96H</t>
  </si>
  <si>
    <t>Symmetra PX 32kW Scalable to 96kW, 400 V</t>
  </si>
  <si>
    <t>SY32K96H-PD</t>
  </si>
  <si>
    <t>APC Symmetra PX 32kW Scalable to 96kW 400V with Modular Power Distribution</t>
  </si>
  <si>
    <t>SY400K500D</t>
  </si>
  <si>
    <t>APC Symmetra PX 400kW Scalable to 500kW without Maintenance Bypass or Distribution -Parallel Capable</t>
  </si>
  <si>
    <t>SY400K500DL-PD</t>
  </si>
  <si>
    <t>APC Symmetra PX 400kW Scalable to 500kW with Maintenance Bypass Left &amp; Distribution</t>
  </si>
  <si>
    <t>SY400K500DR-PD</t>
  </si>
  <si>
    <t>APC Symmetra PX 400kW Scalable to 500kW with Right Mounted Maintenance Bypass and Distribution</t>
  </si>
  <si>
    <t>SY40K40F</t>
  </si>
  <si>
    <t>Symmetra PX 40kW Scalable to 40kW N+1, 208V</t>
  </si>
  <si>
    <t>SY40K80F</t>
  </si>
  <si>
    <t>Symmetra PX 40kW Scalable to 80kW N+1, 208V</t>
  </si>
  <si>
    <t>SY48K48H-PD</t>
  </si>
  <si>
    <t>APC Symmetra PX 48kW All-In-One, 400V</t>
  </si>
  <si>
    <t>SY500K500D</t>
  </si>
  <si>
    <t>APC Symmetra PX 500kW Scalable to 500kW without Maintenance Bypass or Distribution -Parallel Capable</t>
  </si>
  <si>
    <t>SY500K500DL-PD</t>
  </si>
  <si>
    <t>APC Symmetra PX 500kW Scalable to 500kW with Maintenance Bypass Left &amp; Distribution</t>
  </si>
  <si>
    <t>SY500K500DR-PD</t>
  </si>
  <si>
    <t>APC Symmetra PX 500kW Scalable to 500kW with Right Mounted Maintenance Bypass and Distribution</t>
  </si>
  <si>
    <t>SY50K80F</t>
  </si>
  <si>
    <t>Symmetra PX 50kW Scalable to 80kW N+1, 208V</t>
  </si>
  <si>
    <t>SY60K80F</t>
  </si>
  <si>
    <t>Symmetra PX 60kW Scalable to 80kW N+1, 208V</t>
  </si>
  <si>
    <t>SY64K160H-PD</t>
  </si>
  <si>
    <t>APC Symmetra PX 64kW Scalable to 160kW, 400V w/ Integrated Modular Distribution</t>
  </si>
  <si>
    <t>SY64K96H</t>
  </si>
  <si>
    <t>APC Symmetra PX 64kW Scalable to 96kW, 400V</t>
  </si>
  <si>
    <t>SY64K96H-PD</t>
  </si>
  <si>
    <t>APC Symmetra PX 64kW Scalable to 96kW 400V with Modular Power Distribution</t>
  </si>
  <si>
    <t>SY70K80F</t>
  </si>
  <si>
    <t>Symmetra PX 70kW Scalable to 80kW N+1, 208V</t>
  </si>
  <si>
    <t>SY80K80F</t>
  </si>
  <si>
    <t>Symmetra PX 80kW Scalable to 80kW N+1, 208V</t>
  </si>
  <si>
    <t>SY96K160H-PD</t>
  </si>
  <si>
    <t>APC Symmetra PX 96kW Scalable to 160kW, 400V w/ Integrated Modular Distribution</t>
  </si>
  <si>
    <t>SY96K96H</t>
  </si>
  <si>
    <t>APC Symmetra PX 96kW Scalable, 400V</t>
  </si>
  <si>
    <t>SY96K96H-PD</t>
  </si>
  <si>
    <t>APC Symmetra PX 96kW Scalable, 400V with Modular Power Distribution</t>
  </si>
  <si>
    <t>SYBFXR8</t>
  </si>
  <si>
    <t>APC Symmetra PX 250/500kW Battery Enclosure for up to 8 Battery Modules</t>
  </si>
  <si>
    <t>SYBFXR8S</t>
  </si>
  <si>
    <t>APC Symmetra PX 250/500kW Battery Enclosure for up to 8 Battery Modules &amp; Start Up</t>
  </si>
  <si>
    <t>SYCF100KF</t>
  </si>
  <si>
    <t>APC Symmetra PX 100kW Power Frame, 208V</t>
  </si>
  <si>
    <t>SYCF160KH</t>
  </si>
  <si>
    <t>APC Symmetra PX Frame 160kW 400V</t>
  </si>
  <si>
    <t>SYCF40KF</t>
  </si>
  <si>
    <t>SYMMETRA PX 40KW FRAME, 208V</t>
  </si>
  <si>
    <t>SYCF48KH</t>
  </si>
  <si>
    <t>APC Symmetra PX 48kW All-In-One Frame, 400V</t>
  </si>
  <si>
    <t>SYCFXR9</t>
  </si>
  <si>
    <t>APC Symmetra PX Battery Frame for 400V PX 96/160kW &amp; 208V PX 100kW for 9 Battery Modules</t>
  </si>
  <si>
    <t>SYIOF500KD</t>
  </si>
  <si>
    <t>APC Symmetra PX 250/500kW IO Frame, 400/480V</t>
  </si>
  <si>
    <t>SYIOF500KMBL</t>
  </si>
  <si>
    <t>APC Symmetra PX 250/500kW IO Frame with Left Mounted Maintenance Bypass and Distribution, 400/480V</t>
  </si>
  <si>
    <t>SYIOF500KMBR</t>
  </si>
  <si>
    <t>APC Symmetra PX 250/500kW IO Frame with Right Mounted Maintenance Bypass and Distribution 400/480V</t>
  </si>
  <si>
    <t>SYMBP100F</t>
  </si>
  <si>
    <t>Symmetra PX 100 Maintenance Bypass Panel, 208V</t>
  </si>
  <si>
    <t>SYPF250KD</t>
  </si>
  <si>
    <t>APC Symmetra PX 250kW Power Module Frame, 400/480V</t>
  </si>
  <si>
    <t>SYSW250KD</t>
  </si>
  <si>
    <t>APC Symmetra PX 250kW Static Switch Module, 400/480V</t>
  </si>
  <si>
    <t>SYSW40KH</t>
  </si>
  <si>
    <t>SYMMETRA PX STATIC SWITCH MODULE, 400V</t>
  </si>
  <si>
    <t>SYWMBP96K160H2</t>
  </si>
  <si>
    <t>APC Symmetra PX 96/160KW Value Wall-mounted Maintenance Bypass Panel, 400V</t>
  </si>
  <si>
    <t>SBP40KFC1M1</t>
  </si>
  <si>
    <t>APC 40KW 208V 1 MOD. 1 MAIN SERV. BYPASS PANEL</t>
  </si>
  <si>
    <t>SBP60KHC1M1</t>
  </si>
  <si>
    <t>APC 60KW 400V 1 MOD. 1 MAIN SERV. BYPASS PANEL</t>
  </si>
  <si>
    <t>SBP80KHC1M1</t>
  </si>
  <si>
    <t>APC 80KW 400V 1 MOD. 1 MAIN SERV. BYPASS PANEL</t>
  </si>
  <si>
    <t>SYBBE-UL</t>
  </si>
  <si>
    <t>APC Symmetra PX 250/500kW UL Battery Breaker Enclosure for Third Party Batteries</t>
  </si>
  <si>
    <t>SYBBE500K500DU</t>
  </si>
  <si>
    <t>APC Symmetra PX 500kW UL Battery Breaker Enclosure with Fuse Kit for Third Party Batteries</t>
  </si>
  <si>
    <t>SYBFF</t>
  </si>
  <si>
    <t>APC Symmetra PX 500kW Bottom Feed Frame for 500kW Dual Mains Configs</t>
  </si>
  <si>
    <t>SYBSC250K500</t>
  </si>
  <si>
    <t>APC Symmetra PX250/500kW Batt. enclosure sidecar for remote battery solution with 500A fuse kit</t>
  </si>
  <si>
    <t>SYOPT003</t>
  </si>
  <si>
    <t>APC Symmetra PX 250kW Battery Breaker Enclosure Fuse Kit 500A</t>
  </si>
  <si>
    <t>SYOPT004</t>
  </si>
  <si>
    <t>APC Symmetra PX 500kW Battery Breaker Enclosure Fuse Kit 1000A</t>
  </si>
  <si>
    <t>SYOPT005</t>
  </si>
  <si>
    <t>APC Symmetra PX 250/500 Air Filter</t>
  </si>
  <si>
    <t>SYOPT007</t>
  </si>
  <si>
    <t>APC Symmetra PX250/500 Third Party Switchgear Kit</t>
  </si>
  <si>
    <t>SYOPT008</t>
  </si>
  <si>
    <t>APC Symmetra PX250/500 Paralleling Cable</t>
  </si>
  <si>
    <t>SYOPT009</t>
  </si>
  <si>
    <t>Seismic Kit for 600mm Symmetra PX Battery Cabinets</t>
  </si>
  <si>
    <t>SYOPT014</t>
  </si>
  <si>
    <t>Seismic Kit for Symmetra PX 20 Batteries</t>
  </si>
  <si>
    <t>SYOPT015</t>
  </si>
  <si>
    <t>Seismic Kit for Symmetra PX 20 and 40/60kVA InfraStruxure PDUs</t>
  </si>
  <si>
    <t>SYOPT300</t>
  </si>
  <si>
    <t>Seismic Kit for 300mm Symmetra PX 100, Symmetra PX 250/500, and Modular PDU Frames</t>
  </si>
  <si>
    <t>SYOPT600</t>
  </si>
  <si>
    <t>Seismic Kit for 600mm Symmetra PX 100 and Symmetra PX 250/500 Frames</t>
  </si>
  <si>
    <t>SYOPT750</t>
  </si>
  <si>
    <t>Seismic Kit for 750mm Symmetra PX 250/500 Frames</t>
  </si>
  <si>
    <t>SYPM10KF2</t>
  </si>
  <si>
    <t>Symmetra PX 10kW Power Module, 208V, High Efficiency</t>
  </si>
  <si>
    <t>SYSW500KD</t>
  </si>
  <si>
    <t>APC Symmetra PX 500kW Static Switch Module, 400/480V</t>
  </si>
  <si>
    <t>SYSW80KF</t>
  </si>
  <si>
    <t>Symmetra PX 80kW Static Switch Module, 208V</t>
  </si>
  <si>
    <t>SYPM</t>
  </si>
  <si>
    <t>APC Symmetra 4-16kVA Power Module (4kVA)</t>
  </si>
  <si>
    <t>SYPM10K16H</t>
  </si>
  <si>
    <t>APC Symmetra PX Power Module, 10/16kW, 400V</t>
  </si>
  <si>
    <t>SYPM200KG</t>
  </si>
  <si>
    <t>APC Symmetra MW 200kW Power Module, 480V</t>
  </si>
  <si>
    <t>SYPM200KH</t>
  </si>
  <si>
    <t>APC Symmetra MW Power Section 3 x 66.7kW 400V</t>
  </si>
  <si>
    <t>SYPM25KD</t>
  </si>
  <si>
    <t>APC Symmetra PX 25kW Power Module, 400/480V</t>
  </si>
  <si>
    <t>SYPM2KU</t>
  </si>
  <si>
    <t>APC Symmetra RM 2-6kVA Power Module (2kVA)</t>
  </si>
  <si>
    <t>SYPM4KI</t>
  </si>
  <si>
    <t>APC Symmetra LX 4kVA Power Module, 220/230/240V</t>
  </si>
  <si>
    <t>SYPM4KP</t>
  </si>
  <si>
    <t>APC Symmetra LX 4kVA Power Module, 200/208V</t>
  </si>
  <si>
    <t>SYPM4KU</t>
  </si>
  <si>
    <t>APC Symmetra RM 8-12kVA Power Module (4kVA)</t>
  </si>
  <si>
    <t>AP9630</t>
  </si>
  <si>
    <t>UPS Network Management Card with PowerChute Network Shutdown</t>
  </si>
  <si>
    <t>AP9631</t>
  </si>
  <si>
    <t>UPS Network Management Card with PowerChute Network Shutdown &amp; Environmental Monitoring</t>
  </si>
  <si>
    <t>AP9635</t>
  </si>
  <si>
    <t>UPS Network Management Card 2 w/ Environmental Monitoring, Out of Band Access and Modbus</t>
  </si>
  <si>
    <t>AP9640</t>
  </si>
  <si>
    <t>UPS Network Management Card 3</t>
  </si>
  <si>
    <t>AP9641</t>
  </si>
  <si>
    <t>UPS Network Management Card 3 with Environmental Monitoring</t>
  </si>
  <si>
    <t>AP9643</t>
  </si>
  <si>
    <t>UPS NETWORK MANAGEMENT CARD 3 W/ ENVIRONMENTAL MONITORING AND MODBUS</t>
  </si>
  <si>
    <t>AP9810</t>
  </si>
  <si>
    <t>APC Dry Contact I/O Accessory</t>
  </si>
  <si>
    <t>AP9834</t>
  </si>
  <si>
    <t>APC USB Wi-Fi Device</t>
  </si>
  <si>
    <t>Von Duprin</t>
  </si>
  <si>
    <t>249 TOP STRIKE SHIM/FASTENERS  23945223</t>
  </si>
  <si>
    <t>25.00%</t>
  </si>
  <si>
    <t>STANDARD F/VERT ROD 33A/35A/98</t>
  </si>
  <si>
    <t>349 BOTTOM STRIKE ANCHORS/FAST 24007411</t>
  </si>
  <si>
    <t>STANDARD F/RIM PANIC W/5754 MU</t>
  </si>
  <si>
    <t>STANDARD F/33A/35A RIM</t>
  </si>
  <si>
    <t>F/RIM PANIC,SGL/PAIR W/1654 MU</t>
  </si>
  <si>
    <t>GUARD-X EXIT ALARM LOCK</t>
  </si>
  <si>
    <t>HEAVY DUTY STRIKE-RIM EXIT</t>
  </si>
  <si>
    <t>HEAVY DUTY STRIKE-MORTISE LOCK</t>
  </si>
  <si>
    <t>SURFACE MOUNT ELECTRIC</t>
  </si>
  <si>
    <t>98/99 RIM CENTER CASE KIT LESS</t>
  </si>
  <si>
    <t>98/9927/-F CENTER CASE KIT L/C</t>
  </si>
  <si>
    <t>98/9947/48/-F CTR CASE KIT L/C</t>
  </si>
  <si>
    <t>98/99-2 RHR CENTER CASE KIT    L/COVER</t>
  </si>
  <si>
    <t>98/99-F RIM CENTER CASE KIT L/</t>
  </si>
  <si>
    <t>SOLENOID F/5100 SERIES,12/24D</t>
  </si>
  <si>
    <t>5547 BOTTOM ROD KIT</t>
  </si>
  <si>
    <t>98/99 MAINTENANCE KIT</t>
  </si>
  <si>
    <t>5547 TOP ROD KIT 6'8"-8' DOOR</t>
  </si>
  <si>
    <t>CONVERTS 33/35/98/99</t>
  </si>
  <si>
    <t>88CK-27TP/27TP-F CONVERSION KI</t>
  </si>
  <si>
    <t>230L SHEARPIN REPLACEMENT KIT</t>
  </si>
  <si>
    <t>CFQ/992L-DT/L-NL CONVERSION KI</t>
  </si>
  <si>
    <t>TAILPIECE GUIDE 10/PK</t>
  </si>
  <si>
    <t>LBR FIRE LATCH/STRIKE KIT</t>
  </si>
  <si>
    <t>8827CK-K/L-K/L-F CONVERSION KI</t>
  </si>
  <si>
    <t>8827CK-TP-NL/TP-NL-F  CONVERSIO</t>
  </si>
  <si>
    <t>E7500 SOLENOID ASSEMBLY 24VDC</t>
  </si>
  <si>
    <t>CX PCB KIT,15 SEC RELEASE</t>
  </si>
  <si>
    <t>6000 SER SOLENOID KIT 12VDC FS</t>
  </si>
  <si>
    <t>6000 SER SOLENOID KIT 24VDC FS</t>
  </si>
  <si>
    <t>RX SWITCH KIT</t>
  </si>
  <si>
    <t>LX-RX SWITCH KIT 3' DEVICE</t>
  </si>
  <si>
    <t>EL-LX-RX SWITCH KIT</t>
  </si>
  <si>
    <t>RX-2 SWITCH KIT</t>
  </si>
  <si>
    <t>8827 LR TOP ROD CONNECTOR</t>
  </si>
  <si>
    <t>5547 ROD CONTROL HOUSING</t>
  </si>
  <si>
    <t>88R LATCH TAIL SPRING</t>
  </si>
  <si>
    <t>22,33/35,98/9927 TOP LATCH L/C</t>
  </si>
  <si>
    <t>22,33/35,98/9927 BOTTOM LATCH</t>
  </si>
  <si>
    <t>22,33/35A,98/9927 PULLMAN LTCH</t>
  </si>
  <si>
    <t>33A/35A CENTER CASE KIT LESS C</t>
  </si>
  <si>
    <t>8827/27-F ROD CONTROL</t>
  </si>
  <si>
    <t>88 END CASE SPRING STOP KIT</t>
  </si>
  <si>
    <t>8827 LR TOP LATCH KIT LESS COV</t>
  </si>
  <si>
    <t>8827 LR BOTTOM LATCH KIT LESS</t>
  </si>
  <si>
    <t>8827-F TOP LATCH KIT LESS COVE</t>
  </si>
  <si>
    <t>88/88-F END CASE SPRING TUBE</t>
  </si>
  <si>
    <t>33A/35A,98/99 SERIES SHOCK ABS</t>
  </si>
  <si>
    <t>33/3547,98/9947,94/9547/-F  TOP</t>
  </si>
  <si>
    <t>33/3547A/98/9947/94/9547/-F  BT</t>
  </si>
  <si>
    <t>33/3548A,98/9948 TOP LATCH KIT</t>
  </si>
  <si>
    <t>LBR CENTER CASE HOLE PLUG F/33 113334</t>
  </si>
  <si>
    <t>EL33/3548A TOP LATCH KIT</t>
  </si>
  <si>
    <t>33/3547A/48A ADJ TOP ROD 6'8"-</t>
  </si>
  <si>
    <t>33/3547A/48A BOTTOM ROD KIT</t>
  </si>
  <si>
    <t>IMPACT RESISTANT END CAP BRACK F/98/99/33A/B</t>
  </si>
  <si>
    <t>230L CYLINDER LOCKNUT</t>
  </si>
  <si>
    <t>MECHANISM CASE BRKT KIT F/33/3</t>
  </si>
  <si>
    <t>EL DOGGING ROD KIT 3' DEVICE</t>
  </si>
  <si>
    <t>EL DOGGING ROD KIT 4' DEVICE</t>
  </si>
  <si>
    <t>SOLENOID FOR CHEXIT DEVICE</t>
  </si>
  <si>
    <t>EL POTTED CIRCUIT BREAKER</t>
  </si>
  <si>
    <t>EL SOLENOID &amp; PLUNGER</t>
  </si>
  <si>
    <t>HD-EL SOLENOID</t>
  </si>
  <si>
    <t>HD-EL SOLENOID PLUNGER</t>
  </si>
  <si>
    <t>HD-EL DOG SCREW</t>
  </si>
  <si>
    <t>HD-EL SOLENOID BRACKET</t>
  </si>
  <si>
    <t>HD-EL DOGGING SPRING</t>
  </si>
  <si>
    <t>22/33/35/98/9927 LATCH MTG BRK</t>
  </si>
  <si>
    <t>98/9947/48 ADJ TOP ROD,6'8"-8'</t>
  </si>
  <si>
    <t>98/9947/48 BOTTOM ROD KIT</t>
  </si>
  <si>
    <t>TAILPIECE-VOND,TAILPIECE 360 A</t>
  </si>
  <si>
    <t>371/3/4/5/6/7/8 NL CYLINDER PL</t>
  </si>
  <si>
    <t>371/373/375/378 LEVER SHAFT LO</t>
  </si>
  <si>
    <t>360L CAM</t>
  </si>
  <si>
    <t>992/994/996 SHEAR PIN</t>
  </si>
  <si>
    <t>SOLENOID F/E996L</t>
  </si>
  <si>
    <t>CFQ/OLD STYLE HEX DOGGING RETR</t>
  </si>
  <si>
    <t>6211/6212 SPRING KIT</t>
  </si>
  <si>
    <t>SPRING KIT FOR 6210</t>
  </si>
  <si>
    <t>SPRING PACKAGE KIT</t>
  </si>
  <si>
    <t>6112/6114/6121/6214/6215/6222/</t>
  </si>
  <si>
    <t>33/3547A/48A EXT ROD KIT,ADJ10</t>
  </si>
  <si>
    <t>88 RIM CENTER CASE RIVET 10/PK</t>
  </si>
  <si>
    <t>88 END CASE SPRING 2/PK</t>
  </si>
  <si>
    <t>DOG SCREW 2/PK</t>
  </si>
  <si>
    <t>AXLE PIVOT 2 PER PACK</t>
  </si>
  <si>
    <t>AXEL SECURITY PIN FOR 88 SERIE</t>
  </si>
  <si>
    <t>55/88 WEDGETITE SCREW, 2/PK</t>
  </si>
  <si>
    <t>55/88 CROSSBAR TUBE ATTACHING  WEDGE,2/PKG</t>
  </si>
  <si>
    <t>55/88 CROSSBAR TUBE ATTACHING  RING,2/PKG</t>
  </si>
  <si>
    <t>55 RIM CTR CASE RETAINING SCRE</t>
  </si>
  <si>
    <t>55 RETAINING SCREW 2/PK</t>
  </si>
  <si>
    <t>55 END CASE SPRING,4/PK</t>
  </si>
  <si>
    <t>55 DOG SCREW PKG/2</t>
  </si>
  <si>
    <t>COVERPLATE ANTI-RATTLE SPRING</t>
  </si>
  <si>
    <t>DOGGING SHAFT 2/PK</t>
  </si>
  <si>
    <t>DOGGING SPRING F/22,33,99</t>
  </si>
  <si>
    <t>DOGGING ADAPTER SPRING</t>
  </si>
  <si>
    <t>DOGGING ADAPTER 2/PK</t>
  </si>
  <si>
    <t>DOGGING HOOK 2/PK</t>
  </si>
  <si>
    <t>CD ACTUATOR 2/PK</t>
  </si>
  <si>
    <t>22/33/35/98/99 PUSHBAR GUIDE 1</t>
  </si>
  <si>
    <t>55 RIM CENTER CASE RET SCREW 1</t>
  </si>
  <si>
    <t>55 DOG SCREW</t>
  </si>
  <si>
    <t>22/33/35/98/9927 ROD ROLL PIN</t>
  </si>
  <si>
    <t>22/33/35/98/9947 BOLT RTN SPRG</t>
  </si>
  <si>
    <t>33/35/98/9947 RATCHET REL SCRE</t>
  </si>
  <si>
    <t>NL DRIVE SCREW 10/PK</t>
  </si>
  <si>
    <t>55/88 WEDGETITE SCREW</t>
  </si>
  <si>
    <t>88 LEVER ARM AXLES             3 PIECES = 1 PART</t>
  </si>
  <si>
    <t>DOG SCREW</t>
  </si>
  <si>
    <t>227 DOGGING KEY,5/32" HEX</t>
  </si>
  <si>
    <t>371/373/375/378LHR LVR CNTL SP</t>
  </si>
  <si>
    <t>371/373/375/378RHR LVR CNTL SP</t>
  </si>
  <si>
    <t>374/376/377 MOUNTING STUD 2/PK</t>
  </si>
  <si>
    <t>371/373/375/378 CAM RET SCREW</t>
  </si>
  <si>
    <t>360/371/373/375/378 WASHER WAV</t>
  </si>
  <si>
    <t>34/58 DOG LOCK SPRING,10/PK</t>
  </si>
  <si>
    <t>222 DOG KEY 7/32"</t>
  </si>
  <si>
    <t>5547/47WDC TOP LATCH PLATE</t>
  </si>
  <si>
    <t>ALK PCB ASSEMBLY</t>
  </si>
  <si>
    <t>88 LEVER ARM AXLE PKG</t>
  </si>
  <si>
    <t>CFQ/ELECTRICAL  CONNECTOR-MALE</t>
  </si>
  <si>
    <t>ELECTRICAL  CONNECTOR-FEMALE</t>
  </si>
  <si>
    <t>SS SUBMINTURE SWITCH</t>
  </si>
  <si>
    <t>CYL LOCKNUT/WASHER F/371/3/4/5</t>
  </si>
  <si>
    <t>ROD MEMBER KIT F/360/370,1-3/4</t>
  </si>
  <si>
    <t>33/35/98/9947 LATCH MOUNTING B</t>
  </si>
  <si>
    <t>EL 6' CABLE &amp; CONNECTOR</t>
  </si>
  <si>
    <t>CHEXIT WIRING ASSEMBLY</t>
  </si>
  <si>
    <t>INPACT EL SOLENOID/PLUNGER ASS</t>
  </si>
  <si>
    <t>5547-F/8827-F/47-F SOFFIT LATC</t>
  </si>
  <si>
    <t>248L-4/264/266/1606 STRIKE SCR</t>
  </si>
  <si>
    <t>5547 BLIND FASTENER PACKAGE</t>
  </si>
  <si>
    <t>6210 AUXILIARY BOLT PLATE PACK</t>
  </si>
  <si>
    <t>33A/99 EXIT DEVICE SCREW PK</t>
  </si>
  <si>
    <t>33/3547A ROD ADJ PKG</t>
  </si>
  <si>
    <t>386/388 CYLINDER RETAINER PKG</t>
  </si>
  <si>
    <t>230L TAILPIECE AUXILIARY</t>
  </si>
  <si>
    <t>98/9947 ADJ SCREW LBR PK</t>
  </si>
  <si>
    <t>22 END CAP/BRACKET ASSEMBLY</t>
  </si>
  <si>
    <t>264/299F/499F STRIKE SHIM</t>
  </si>
  <si>
    <t>370 SERIES 1/4-20 X 1 SET SCRE</t>
  </si>
  <si>
    <t>LEVER RETAINING RING</t>
  </si>
  <si>
    <t>TOUCH BAR COVER BEARING INSERT</t>
  </si>
  <si>
    <t>22/33/35/98/99 HEX DOGGING SHA</t>
  </si>
  <si>
    <t>210/230/990 CYLINDER RETAINING</t>
  </si>
  <si>
    <t>22 MECHANISM CASE END CAP</t>
  </si>
  <si>
    <t>7500 LATCHBOLT COLLAR</t>
  </si>
  <si>
    <t>248L-4 STRIKE SHIM</t>
  </si>
  <si>
    <t>880K BOOSTER BODY</t>
  </si>
  <si>
    <t>880K BOOSTER TORSION SPRING</t>
  </si>
  <si>
    <t>880K BOOSTER SPACER</t>
  </si>
  <si>
    <t>299 STRIKE SHIM</t>
  </si>
  <si>
    <t>STRIKE PLATE 299</t>
  </si>
  <si>
    <t>FS SLIDER 6211WF/6212WF6221/62</t>
  </si>
  <si>
    <t>FSE SLIDER 6211WF/6212WF/6221/</t>
  </si>
  <si>
    <t>CFQ/COVER PLATE STOP,END CAP</t>
  </si>
  <si>
    <t>MULLION SHIM</t>
  </si>
  <si>
    <t>230L STUD</t>
  </si>
  <si>
    <t>KR MULLION CYLINDER LOCKING WA</t>
  </si>
  <si>
    <t>991K/992L HEX STUD</t>
  </si>
  <si>
    <t>992/994/996 LIFT SPRING</t>
  </si>
  <si>
    <t>994/996 MOUNTING STUD</t>
  </si>
  <si>
    <t>49 TOP MOUNTING PACKAGE</t>
  </si>
  <si>
    <t>49 BOTTOM MOUNTING PACKAGE</t>
  </si>
  <si>
    <t>98/9949 HM/AL CENTERSLIDE PKG</t>
  </si>
  <si>
    <t>33/3549A HM/AL CENTERSLIDE PKG</t>
  </si>
  <si>
    <t>98/9949 WDC CENTERSLIDE PKG</t>
  </si>
  <si>
    <t>CABLE REMOVAL TOOL</t>
  </si>
  <si>
    <t>49 TOP LATCH ASSEMBLY</t>
  </si>
  <si>
    <t>49 BOTTOM LATCH ASSEMBLY</t>
  </si>
  <si>
    <t>33/3549 CENTERSLIDE KIT</t>
  </si>
  <si>
    <t>98/9949 CENTERSLIDE KIT</t>
  </si>
  <si>
    <t>98/9949 WDC CENTERSLIDE KIT</t>
  </si>
  <si>
    <t>QEL+CONVERSION KIT,36"</t>
  </si>
  <si>
    <t>QEL+CONVERSION KIT,48"</t>
  </si>
  <si>
    <t>QEL REPLACMENT MOTOR</t>
  </si>
  <si>
    <t>338 FILLER PLATE                3FP0116A001</t>
  </si>
  <si>
    <t>SPACER BLOCK KIT</t>
  </si>
  <si>
    <t>034302-32</t>
  </si>
  <si>
    <t>CFQ/SEX BOLTS PACKAGE 2/PK</t>
  </si>
  <si>
    <t>050014 313</t>
  </si>
  <si>
    <t>33A/35A/98/99 IMPACT RESIST EN ANODIZED DURANODIC</t>
  </si>
  <si>
    <t>050014 US26D</t>
  </si>
  <si>
    <t>33A/35A/98/99 IMPACT RESIST EN SATIN CHROME</t>
  </si>
  <si>
    <t>050014 US3</t>
  </si>
  <si>
    <t>33A/35A/98/99 IMPACT RESIST EN POLISHED BRASS</t>
  </si>
  <si>
    <t>050017 US26D</t>
  </si>
  <si>
    <t>#17 LEVER KIT F/360            SATIN CHROME</t>
  </si>
  <si>
    <t>050017 US3</t>
  </si>
  <si>
    <t>#17 LEVER KIT F/360            POLISHED BRASS</t>
  </si>
  <si>
    <t>050071 US10</t>
  </si>
  <si>
    <t>98/99/-F CENTER CASE COVER KIT SATIN BRONZE</t>
  </si>
  <si>
    <t>050071 US26D</t>
  </si>
  <si>
    <t>98/99/-F CENTER CASE COVER KIT SATIN CHROME</t>
  </si>
  <si>
    <t>050072 US26D</t>
  </si>
  <si>
    <t>98/9927/27-F CENTER CASE COVER SATIN CHROME</t>
  </si>
  <si>
    <t>050072 US3</t>
  </si>
  <si>
    <t>98/9927/27-F CENTER CASE COVER POLISHED BRASS</t>
  </si>
  <si>
    <t>050090 US26D</t>
  </si>
  <si>
    <t>98/9927 BOTTOM LATCH RETROFIT  SATIN CHROME</t>
  </si>
  <si>
    <t>050091 US26D</t>
  </si>
  <si>
    <t>98/9927 TOP LATCH RETROFIT KIT SATIN CHROME</t>
  </si>
  <si>
    <t>050101 US26D</t>
  </si>
  <si>
    <t>88CK-NL CONVERSION KIT          SATIN CHROME</t>
  </si>
  <si>
    <t>050102 US26D</t>
  </si>
  <si>
    <t>88CK-TP CONVERSION KIT          SATIN CHROME</t>
  </si>
  <si>
    <t>050103 US26D</t>
  </si>
  <si>
    <t>88CK-K/L CONVERSION KIT         SATIN CHROME</t>
  </si>
  <si>
    <t>050106 US26D</t>
  </si>
  <si>
    <t>88CK-NL-F CONVERSION KIT        SATIN CHROME</t>
  </si>
  <si>
    <t>050108 US26D</t>
  </si>
  <si>
    <t>88CK-K/L-K/L-F CONVERSION KIT  SATIN CHROME</t>
  </si>
  <si>
    <t>050109 US28</t>
  </si>
  <si>
    <t>35A/98 FIRE OR L/DOGGING COVER ANODIZED ALUMINUM</t>
  </si>
  <si>
    <t>050112 US26D</t>
  </si>
  <si>
    <t>55 R/M/CV LH LEVER ARM KIT     SATIN CHROME</t>
  </si>
  <si>
    <t>050112 US4</t>
  </si>
  <si>
    <t>55 R/M/CV LH LEVER ARM KIT     SATIN BRASS</t>
  </si>
  <si>
    <t>050114 US28</t>
  </si>
  <si>
    <t>33A/99 SERIES HEX DOG CONVERSI ANODIZED ALUMINUM</t>
  </si>
  <si>
    <t>050115 313</t>
  </si>
  <si>
    <t>33A/99 SERIES CD CONVERSION KI ANODIZED DURANODIC</t>
  </si>
  <si>
    <t>050115 US28</t>
  </si>
  <si>
    <t>33A/99 SERIES CD CONVERSION KI ANOD.ALUM / FULL DIS</t>
  </si>
  <si>
    <t>050117 US32D</t>
  </si>
  <si>
    <t>98 SERIES HEX DOG CONVERSION K SATIN STAINLESS STEE</t>
  </si>
  <si>
    <t>050132 US32D</t>
  </si>
  <si>
    <t>98 SERIES CD CONVERSION KIT    SATIN STAINLESS STEE</t>
  </si>
  <si>
    <t>050136 US26D</t>
  </si>
  <si>
    <t>55 R/M/CV RH LEVER ARM KIT     SATIN CHROME</t>
  </si>
  <si>
    <t>050136 US3</t>
  </si>
  <si>
    <t>55 R/M/CV RH LEVER ARM KIT     POLISHED BRASS</t>
  </si>
  <si>
    <t>050136 US4</t>
  </si>
  <si>
    <t>55 R/M/CV RH LEVER ARM KIT     SATIN BRASS</t>
  </si>
  <si>
    <t>050140 US26D</t>
  </si>
  <si>
    <t>230/990DT X 330/350 SCREW PACK - SATIN</t>
  </si>
  <si>
    <t>050190 US28</t>
  </si>
  <si>
    <t>5654/5754 BOTTOM FITTING        ANODIZED ALUMINUM</t>
  </si>
  <si>
    <t>050196 US10B</t>
  </si>
  <si>
    <t>55R/5575/5547 RHR END CASE ASS OIL-RUBBED BRONZE</t>
  </si>
  <si>
    <t>050197 US10B</t>
  </si>
  <si>
    <t>55R/5575/5547 LHR END CASE KIT OIL-RUBBED BRONZE</t>
  </si>
  <si>
    <t>050330 SP28</t>
  </si>
  <si>
    <t>1654/4954 FITTING SET          - LACQU</t>
  </si>
  <si>
    <t>050335 SP28</t>
  </si>
  <si>
    <t>4954 TOP FITTING &amp; COVER        LACQUER SPRAYED ALUM</t>
  </si>
  <si>
    <t>050388 313</t>
  </si>
  <si>
    <t>98-99-2 CONVERSATION KIT RHR I CENTER CASE,COVER, C</t>
  </si>
  <si>
    <t>050389 313</t>
  </si>
  <si>
    <t>98-99-2 CONVERSION KIT LHR INC CENTER CASE, COVER</t>
  </si>
  <si>
    <t>050390 SP28</t>
  </si>
  <si>
    <t>4754/4854/4954 BOTTOM FITTING  LACQUER SPRAYED ALUM</t>
  </si>
  <si>
    <t>050390 SP313</t>
  </si>
  <si>
    <t>4754/4854/4954 BOTTOM FITTING  SPRAYED DURANODIC</t>
  </si>
  <si>
    <t>050392 SP28</t>
  </si>
  <si>
    <t>9954 BOTTOM FITTING &amp; COVER    LACQUER SPRAYED ALUM</t>
  </si>
  <si>
    <t>050409 US26D</t>
  </si>
  <si>
    <t>88EO/DT/NL RIM CENTER CASE KIT SATIN CHROME</t>
  </si>
  <si>
    <t>050410 US4</t>
  </si>
  <si>
    <t>88TP RIM CENTER CASE KIT       SATIN BRASS</t>
  </si>
  <si>
    <t>050411 US26D</t>
  </si>
  <si>
    <t>88K/L RHR CENTER CASE ASSY     SATIN CHROME</t>
  </si>
  <si>
    <t>050413 US10</t>
  </si>
  <si>
    <t>8875 RHR CENTER CASE ASSY</t>
  </si>
  <si>
    <t>050420 US26D</t>
  </si>
  <si>
    <t>8875-F RHR CENTER CASE KIT     SATIN CHROME</t>
  </si>
  <si>
    <t>050424 US4</t>
  </si>
  <si>
    <t>88EO-F/NL-F RHR CENTER CASE KI SATIN BRASS</t>
  </si>
  <si>
    <t>050435 US26</t>
  </si>
  <si>
    <t>88 R/M/V END CASE KIT           POLISHED CHROME</t>
  </si>
  <si>
    <t>050438 US26D</t>
  </si>
  <si>
    <t>88 R/M/V RH LEVER ARM          SATIN CHROME</t>
  </si>
  <si>
    <t>050438 US4</t>
  </si>
  <si>
    <t>88 R/M/V RH LEVER ARM          SATIN BRASS</t>
  </si>
  <si>
    <t>050439 US26D</t>
  </si>
  <si>
    <t>88 R/M/V LH LEVER ARM          SATIN CHROME</t>
  </si>
  <si>
    <t>050439 US4</t>
  </si>
  <si>
    <t>88 R/M/V LH LEVER ARM          SATIN BRASS</t>
  </si>
  <si>
    <t>050442 US26D</t>
  </si>
  <si>
    <t>8827-F/47-F RH LEVER ARM KIT   SATIN CHROME</t>
  </si>
  <si>
    <t>050443 US26D</t>
  </si>
  <si>
    <t>8827-F/47-F LH LEVER ARM KIT   SATIN CHROME</t>
  </si>
  <si>
    <t>050453 US32D</t>
  </si>
  <si>
    <t>8827 TOP ROD KIT                SATIN STAINLESS STEE</t>
  </si>
  <si>
    <t>050454 US26D</t>
  </si>
  <si>
    <t>8827-F TOP ROD KIT              SATIN STAINLESS STEE</t>
  </si>
  <si>
    <t>050455 US4</t>
  </si>
  <si>
    <t>8827 BOTTOM ROD KIT            SATIN BRASS</t>
  </si>
  <si>
    <t>050464 US26D</t>
  </si>
  <si>
    <t>8827 LATCH COVER KIT            SATIN CHROME</t>
  </si>
  <si>
    <t>050464 US3</t>
  </si>
  <si>
    <t>8827 LATCH COVER KIT            POLISHED BRASS</t>
  </si>
  <si>
    <t>050474 US28</t>
  </si>
  <si>
    <t>33A CENTER CASE COVER PLATE    ANODIZED ALUMINUM</t>
  </si>
  <si>
    <t>050479 US10B</t>
  </si>
  <si>
    <t>8827 PL BOTTOM LATCH W/COVER</t>
  </si>
  <si>
    <t>050482 US10B</t>
  </si>
  <si>
    <t>ROD GUIDE KIT FOR 8827</t>
  </si>
  <si>
    <t>050484 US26D</t>
  </si>
  <si>
    <t>CENTER CASE COVER KIT F/33/352 SATIN CHROME</t>
  </si>
  <si>
    <t>050512 313</t>
  </si>
  <si>
    <t>9927/27-F TOP ROD KIT           ANODIZED DURANODIC</t>
  </si>
  <si>
    <t>050512 US28</t>
  </si>
  <si>
    <t>9927/27-F TOP ROD KIT           ANODIZED ALUMINUM</t>
  </si>
  <si>
    <t>050513 US28</t>
  </si>
  <si>
    <t>3527A/9827/27-F TOP ROD KIT    ANODIZED ALUMINUM</t>
  </si>
  <si>
    <t>050514 313</t>
  </si>
  <si>
    <t>9927/27-F BOTTOM ROD KIT        ANODIZED DURANODIC</t>
  </si>
  <si>
    <t>050514 US10</t>
  </si>
  <si>
    <t>9927/27-F BOTTOM ROD KIT        SATIN BRONZE</t>
  </si>
  <si>
    <t>050514 US28</t>
  </si>
  <si>
    <t>9927/27-F BOTTOM ROD KIT        ANODIZED ALUMINUM</t>
  </si>
  <si>
    <t>050515 US28</t>
  </si>
  <si>
    <t>3527A/9827/27-F BOTTOM ROD KIT ANODIZED ALUMINUM</t>
  </si>
  <si>
    <t>050556 US26D</t>
  </si>
  <si>
    <t>98/99-2 SD LHR CENTER CASE COV KIT,SATIN CHROME</t>
  </si>
  <si>
    <t>050566 SP28</t>
  </si>
  <si>
    <t>2227 LATCH CASE COVER KIT      LACQUER SPRAYED ALUM</t>
  </si>
  <si>
    <t>050566 SP313</t>
  </si>
  <si>
    <t>2227 LATCH CASE COVER KIT       SPRAYED DURANODIC</t>
  </si>
  <si>
    <t>050566 US10</t>
  </si>
  <si>
    <t>98/9927/27-F LATCH CASE COVER  SATIN BRONZE</t>
  </si>
  <si>
    <t>050566 US26D</t>
  </si>
  <si>
    <t>98/9927/27-F LATCH CASE COVER  SATIN CHROME</t>
  </si>
  <si>
    <t>050588 US10</t>
  </si>
  <si>
    <t>OVER PLATE KIT L/DOG F/98</t>
  </si>
  <si>
    <t>050589 US28</t>
  </si>
  <si>
    <t>COVER PLATE KIT L/DOGGING F/99 ANOD.ALUM / FULL DIS</t>
  </si>
  <si>
    <t>050612 US26D</t>
  </si>
  <si>
    <t>374/377 RUB PLATE               SATIN CHROME</t>
  </si>
  <si>
    <t>050661 US26D</t>
  </si>
  <si>
    <t>8827 48" EXTENSION ROD KIT     SATIN STAINLESS STEE</t>
  </si>
  <si>
    <t>050662 US10B</t>
  </si>
  <si>
    <t>TOP ROD F/88 SERIES,US10B,8'46</t>
  </si>
  <si>
    <t>051801 US26</t>
  </si>
  <si>
    <t>EXT ROD F/3327/9927,12",US26</t>
  </si>
  <si>
    <t>051802 US26D</t>
  </si>
  <si>
    <t>3327A/9927 EXTENSION ROD,36" K SATIN CHROME</t>
  </si>
  <si>
    <t>051802 US28</t>
  </si>
  <si>
    <t>3327A/9927 EXTENSION ROD,36" K ANODIZED ALUMINUM</t>
  </si>
  <si>
    <t>051803 SP28</t>
  </si>
  <si>
    <t>2227 EXTENSION ROD 12" KIT     LACQUER SPRAYED ALUM</t>
  </si>
  <si>
    <t>051803 SP313</t>
  </si>
  <si>
    <t>2227 EXTENSION ROD 12" KIT</t>
  </si>
  <si>
    <t>051810 US28</t>
  </si>
  <si>
    <t>3527A/9827 EXTENSION ROD 36" K ANODIZED ALUMINUM</t>
  </si>
  <si>
    <t>051883 US3</t>
  </si>
  <si>
    <t>98/99-2 SI CONV KIT RHR        WITH INDICATOR</t>
  </si>
  <si>
    <t>051884 US3</t>
  </si>
  <si>
    <t>98/99-2 SI CONV KIT LHR        WITH INDICATOR</t>
  </si>
  <si>
    <t>105952 US28</t>
  </si>
  <si>
    <t>3327A/3527A ROD GUIDE ASSEMBLY ANODIZED ALUMINUM</t>
  </si>
  <si>
    <t>106222 313</t>
  </si>
  <si>
    <t>98/9947 RATCHET RELEASE KIT    ANODIZED DURANODIC</t>
  </si>
  <si>
    <t>106222 US28</t>
  </si>
  <si>
    <t>98/9947 RATCHET RELEASE KIT    ANODIZED ALUMINUM</t>
  </si>
  <si>
    <t>107765 US26D</t>
  </si>
  <si>
    <t>8827-F PLUNGER RELEASE BRACKET SATIN CHROME</t>
  </si>
  <si>
    <t>107813 US26D</t>
  </si>
  <si>
    <t>33A/35A/98/99 CD/SS CYL MTG KI - SATIN</t>
  </si>
  <si>
    <t>109361 SP28</t>
  </si>
  <si>
    <t>2227 TOP VERTICAL ROD           LACQUER SPRAYED ALUM</t>
  </si>
  <si>
    <t>109362 SP28</t>
  </si>
  <si>
    <t>2227 BOTTOM VERTICAL ROD        LACQUER SPRAYED ALUM</t>
  </si>
  <si>
    <t>110164 US10B</t>
  </si>
  <si>
    <t>EXIT DEVICE TRIM LEVER</t>
  </si>
  <si>
    <t>110MD-NL US26D</t>
  </si>
  <si>
    <t>NIGHT LATCH CYL ASSY,HOLLOW ME SATIN CHROME</t>
  </si>
  <si>
    <t>110WD-NL US26D</t>
  </si>
  <si>
    <t>NIGHT LATCH CYL ASSY,WOOD DOOR SATIN CHROME</t>
  </si>
  <si>
    <t>112063 US28</t>
  </si>
  <si>
    <t>98/9927/27-F ROD GUIDE ASSEMBL ANODIZED ALUMINUM</t>
  </si>
  <si>
    <t>112063 US3</t>
  </si>
  <si>
    <t>98/9927/27-F ROD GUIDE ASSEMBL POLISHED BRASS</t>
  </si>
  <si>
    <t>113100 US26D</t>
  </si>
  <si>
    <t>98/9975-2 LHR CYLINDER ADAPTOR</t>
  </si>
  <si>
    <t>12-574-00 SPECIAL</t>
  </si>
  <si>
    <t>CFQ/PCB-D.I.A.</t>
  </si>
  <si>
    <t>154 SP28</t>
  </si>
  <si>
    <t>MULLION STABLIZER               LACQUER SPRAYED ALUM</t>
  </si>
  <si>
    <t>1609 US19</t>
  </si>
  <si>
    <t>F/RIM PANIC,DULL BLACK</t>
  </si>
  <si>
    <t>1609 US26D</t>
  </si>
  <si>
    <t>F/RIM PANIC,SATIN CHROME</t>
  </si>
  <si>
    <t>1654 SP28 7FT 2</t>
  </si>
  <si>
    <t>STEEL MULLION,PREPPED F/2 1606 LACQUER SPRAYED ALUM</t>
  </si>
  <si>
    <t>1654 SP28 8FT 2</t>
  </si>
  <si>
    <t>17-703-00</t>
  </si>
  <si>
    <t>12V DC SOLENOID FOR E996 TRIM  INC. 17-523-00 AND I</t>
  </si>
  <si>
    <t>210DT SP28</t>
  </si>
  <si>
    <t>DUMMY TRIM FOR 22 SERIES DEVIC LACQUER SPRAYED ALUM</t>
  </si>
  <si>
    <t>210K SP28</t>
  </si>
  <si>
    <t>KNOB,CLASSROOM FUNCTION,F/22 D LACQUER SPRAYED ALUM</t>
  </si>
  <si>
    <t>210NL SP28</t>
  </si>
  <si>
    <t>NIGHT LATCH FOR 22 SERIES DEVI LACQUER SPRAYED ALUM</t>
  </si>
  <si>
    <t>210NL SP313</t>
  </si>
  <si>
    <t>NIGHT LATCH FOR 22 SERIES DEVI SPRAYED DURANODIC</t>
  </si>
  <si>
    <t>2227DT SP28 36X 84 KIT</t>
  </si>
  <si>
    <t>W/210DT DUMMY TRIM,F/3'X7' DOO LACQUER SPRAYED ALUM</t>
  </si>
  <si>
    <t>2227EO SP28 36X 84</t>
  </si>
  <si>
    <t>EXIT ONLY/NO TRIM,F/3'X7' DOOR LACQUER SPRAYED ALUM</t>
  </si>
  <si>
    <t>2227EO SP28 48X 84</t>
  </si>
  <si>
    <t>EXIT ONLY/NO TRIM,F/4'X7' DOOR LACQUER SPRAYED ALUM</t>
  </si>
  <si>
    <t>2227EO SP313 36X 84</t>
  </si>
  <si>
    <t>EXIT ONLY/NO TRIM,F/3'X7' DOOR SPRAYED DURANODIC</t>
  </si>
  <si>
    <t>2227EO-F SP28 36X 84</t>
  </si>
  <si>
    <t>FIRE-RATED,EXIT ONLY/NO TRIM,F LACQUER SPRAYED ALUM</t>
  </si>
  <si>
    <t>2227K SP28 36X 84 KIT</t>
  </si>
  <si>
    <t>W/210K KNOB TRIM,F/3'X7' DOOR  LACQUER SPRAYED ALUM</t>
  </si>
  <si>
    <t>2227K-F SP28 36X 84 KIT</t>
  </si>
  <si>
    <t>FIRE-RATED,W/210K KNB TRIM,F/3 LACQUER SPRAYED ALUM</t>
  </si>
  <si>
    <t>2227K-F SP313 36X 84 KIT</t>
  </si>
  <si>
    <t>FIRE-RATED,W/210K KNB TRIM,F/3 SPRAYED DURANODIC</t>
  </si>
  <si>
    <t>2227L SP28 36X 84 KIT</t>
  </si>
  <si>
    <t>W/230L LEVER TRIM,F/3'X7' DOOR LACQUER SPRAYED ALUM</t>
  </si>
  <si>
    <t>2227L SP28 48X 84 KIT</t>
  </si>
  <si>
    <t>W/230L LEVER TRIM,F/4'X7' DOOR LACQUER SPRAYED ALUM</t>
  </si>
  <si>
    <t>2227L SP313 36 X 84</t>
  </si>
  <si>
    <t>W/230L LEVER TRIM,F/3'X7' DOOR SPRAYED DURANODIC</t>
  </si>
  <si>
    <t>2227L SP313 36X 84 KIT</t>
  </si>
  <si>
    <t>2227L SP313 48X 84 KIT</t>
  </si>
  <si>
    <t>W/230L LEVER TRIM,F/4'X7' DOOR SPRAYED DURANODIC</t>
  </si>
  <si>
    <t>2227L-BE-F SP28 36 X 84</t>
  </si>
  <si>
    <t>FIRE-RATED,W/230L BLANK ESC LV F/3'X7'DOOR,LACQUER</t>
  </si>
  <si>
    <t>2227L-BE-F SP28 36 X 84  LBR</t>
  </si>
  <si>
    <t>FIRE-RATED,W/230L BLANK ESC LV LACQUER SPRAYED ALUM</t>
  </si>
  <si>
    <t>2227L-F SP28 36X 84 KIT</t>
  </si>
  <si>
    <t>FIRE-RATED,W/230L LEVER TRIM,F LACQUER SPRAYED ALUM</t>
  </si>
  <si>
    <t>2227L-F SP313 36X 84 KIT</t>
  </si>
  <si>
    <t>FIRE-RATED,W/230L LEVER TRIM,F SPRAYED DURANODIC</t>
  </si>
  <si>
    <t>2227NL SP28 36X 84 KIT</t>
  </si>
  <si>
    <t>W/210NL NIGHTLATCH TRIM,F/3'X7 LACQUER SPRAYED ALUM</t>
  </si>
  <si>
    <t>2227NL SP28 48X 84 KIT</t>
  </si>
  <si>
    <t>W/210NL NIGHTLATCH TRIM,F/4'X7 LACQUER SPRAYED ALUM</t>
  </si>
  <si>
    <t>2227NL SP313 36X 84 KIT</t>
  </si>
  <si>
    <t>W/210NL NIGHTLATCH TRIM,F/3'X7 SPRAYED DURANODIC</t>
  </si>
  <si>
    <t>2227NL SP313 48X 84 KIT</t>
  </si>
  <si>
    <t>W/210NL NIGHTLATCH TRIM,F/4'X7 SPRAYED DURANODIC</t>
  </si>
  <si>
    <t>2227NL-F SP28 36X 84 KIT</t>
  </si>
  <si>
    <t>FIRE-RATED,W/210NL NIGHTLATCH   F/3'X7'DOOR,LACQUER</t>
  </si>
  <si>
    <t>2227NL-F SP28 48X 84 KIT</t>
  </si>
  <si>
    <t>FIRE-RATED,W/210NL NIGHTLATCH   F/4'X7'DOOR,LACQUER</t>
  </si>
  <si>
    <t>2227NL-F SP313 36X 84 KIT</t>
  </si>
  <si>
    <t>FIRE-RATED,W/210NL NIGHTLATCH   F/3'X7'DOOR,SPRAYED</t>
  </si>
  <si>
    <t>2227TP SP28 36X 84 KIT</t>
  </si>
  <si>
    <t>W/230TP THUMBPIECE TRIM,F/3'X7 LACQUER SPRAYED ALUM</t>
  </si>
  <si>
    <t>2227TP SP28 48X 84 KIT</t>
  </si>
  <si>
    <t>W/230TP THUMBPIECE TRIM,F/4'X7 LACQUER SPRAYED ALUM</t>
  </si>
  <si>
    <t>2227TP-F SP28 36X 84 KIT</t>
  </si>
  <si>
    <t>FIRE-RATED,W/230TP THUMBPIECE   F/3'X7'DOOR,LACQUER</t>
  </si>
  <si>
    <t>2227TP-F SP28 48X 84 KIT</t>
  </si>
  <si>
    <t>FIRE-RATED,W/230TP THUMBPIECE   F/4'X7'DOOR,LACQUER</t>
  </si>
  <si>
    <t>22-ALK SP28 36</t>
  </si>
  <si>
    <t>W/EXT INHIB 30897 REM BOARD    LACQUER SPRAYED ALUM</t>
  </si>
  <si>
    <t>22-ALK SP28 48</t>
  </si>
  <si>
    <t>ALARM KIT FOR 22 DEVICES,W/RX  LACQUER SPRAYED ALUM</t>
  </si>
  <si>
    <t>22DT 230DT SP28 36 KIT</t>
  </si>
  <si>
    <t>W/230DT DUMMY TRIM,F/36" DOOR  LACQUER SPRAYED ALUM</t>
  </si>
  <si>
    <t>22DT 230DT SP28 48 KIT</t>
  </si>
  <si>
    <t>W/230DT DUMMY TRIM,F/48" DOOR  LACQUER SPRAYED ALUM</t>
  </si>
  <si>
    <t>22DT 230DT SP313 36 KIT</t>
  </si>
  <si>
    <t>W/230DT DUMMY TRIM,F/36" DOOR  SPRAYED DURANODIC</t>
  </si>
  <si>
    <t>22DT 230DT SP313 48 KIT</t>
  </si>
  <si>
    <t>W/230DT DUMMY TRIM,F/48" DOOR  SPRAYED DURANODIC</t>
  </si>
  <si>
    <t>22DT SP28 36 KIT</t>
  </si>
  <si>
    <t>W/210DT DUMMY TRIM,F/36" DOOR  LACQUER SPRAYED ALUM</t>
  </si>
  <si>
    <t>22DT SP28 48 KIT</t>
  </si>
  <si>
    <t>W/210DT DUMMY TRIM,F/48" DOOR  LACQUER SPRAYED ALUM</t>
  </si>
  <si>
    <t>22EO SP28 36</t>
  </si>
  <si>
    <t>EXIT ONLY/NO TRIM,F/36" DOOR   LACQUER SPRAYED ALUM</t>
  </si>
  <si>
    <t>22EO SP28 48</t>
  </si>
  <si>
    <t>EXIT ONLY/NO TRIM,F/48" DOOR   LACQUER SPRAYED ALUM</t>
  </si>
  <si>
    <t>22EO SP313 36</t>
  </si>
  <si>
    <t>EXIT ONLY/NO TRIM,F/36" DOOR   SPRAYED DURANODIC</t>
  </si>
  <si>
    <t>22EO SP313 48</t>
  </si>
  <si>
    <t>EXIT ONLY/NO TRIM,F/48" DOOR   SPRAYED DURANODIC</t>
  </si>
  <si>
    <t>22EO-ALK SP28 36 KIT</t>
  </si>
  <si>
    <t>22EO-ALK SP28 48 KIT</t>
  </si>
  <si>
    <t>22EO-ALK SP313 48 KIT</t>
  </si>
  <si>
    <t>22EO-F SP28 36</t>
  </si>
  <si>
    <t>22EO-F SP28 48</t>
  </si>
  <si>
    <t>22EO-F SP313 36</t>
  </si>
  <si>
    <t>FIRE-RATED,EXIT ONLY/NO TRIM,F SPRAYED DURANODIC</t>
  </si>
  <si>
    <t>22EO-F SP313 48</t>
  </si>
  <si>
    <t>22EO-F-ALK SP28 36 KIT</t>
  </si>
  <si>
    <t>22EO-F-ALK SP28 48 KIT</t>
  </si>
  <si>
    <t>22GBK-R SP28</t>
  </si>
  <si>
    <t>GLASS BEAD KIT F/22 RIM DEVICE LACQUER SPRAYED ALUM</t>
  </si>
  <si>
    <t>22GBK-V SP28</t>
  </si>
  <si>
    <t>GLASS BEAD KIT F/22 VERT ROD D LACQUER SPRAYED ALUM</t>
  </si>
  <si>
    <t>22K SP28 36 KIT</t>
  </si>
  <si>
    <t>W/210K KNOB TRIM,F/36" DOOR    LACQUER SPRAYED ALUM</t>
  </si>
  <si>
    <t>22K SP28 48 KIT</t>
  </si>
  <si>
    <t>W/210K KNOB TRIM,F/48" DOOR    LACQUER SPRAYED ALUM</t>
  </si>
  <si>
    <t>22K-F SP28 36 KIT</t>
  </si>
  <si>
    <t>FIRE-RATED,W/210K KNOB TRIM,F/ LACQUER SPRAYED ALUM</t>
  </si>
  <si>
    <t>22K-F SP28 48 KIT</t>
  </si>
  <si>
    <t>22L SP28 36</t>
  </si>
  <si>
    <t>W/230L LEVER TRIM,F/36" DOOR   LACQUER SPRAYED ALUM</t>
  </si>
  <si>
    <t>22L SP28 48 KIT</t>
  </si>
  <si>
    <t>W/230L LEVER TRIM,F/48" DOOR   LACQUER SPRAYED ALUM</t>
  </si>
  <si>
    <t>22L SP313 36 KIT</t>
  </si>
  <si>
    <t>W/230L LEVER TRIM,F/36" DOOR   SPRAYED DURANODIC</t>
  </si>
  <si>
    <t>22L SP313 48 KIT</t>
  </si>
  <si>
    <t>W/230L LEVER TRIM,F/48" DOOR   SPRAYED DURANODIC</t>
  </si>
  <si>
    <t>22L-BE-F SP28 36</t>
  </si>
  <si>
    <t>22L-BE-F SP28 48</t>
  </si>
  <si>
    <t>FIRE-RATED,W/230L BLANK ESC LV</t>
  </si>
  <si>
    <t>22L-F SP28 36 KIT</t>
  </si>
  <si>
    <t>22L-F SP28 48 KIT</t>
  </si>
  <si>
    <t>22L-F SP313 36 KIT</t>
  </si>
  <si>
    <t>22L-F SP313 48 KIT</t>
  </si>
  <si>
    <t>22NL SP28 36</t>
  </si>
  <si>
    <t>W/210NL NIGHTLATCH TRIM,F/36"  LACQUER SPRAYED ALUM</t>
  </si>
  <si>
    <t>22NL SP28 36 KIT</t>
  </si>
  <si>
    <t>22NL SP28 48 KIT</t>
  </si>
  <si>
    <t>W/210NL NIGHTLATCH TRIM,F/48"  LACQUER SPRAYED ALUM</t>
  </si>
  <si>
    <t>22NL SP313 36 KIT</t>
  </si>
  <si>
    <t>W/210NL NIGHTLATCH TRIM,F/36"  SPRAYED DURANODIC</t>
  </si>
  <si>
    <t>22NL SP313 48 KIT</t>
  </si>
  <si>
    <t>W/210NL NIGHTLATCH TRIM,F/48"  SPRAYED DURANODIC</t>
  </si>
  <si>
    <t>22NL-F SP28 36 KIT</t>
  </si>
  <si>
    <t>FIRE-RATED,W/210NL NIGHTLATCH  LACQUER SPRAYED ALUM</t>
  </si>
  <si>
    <t>22NL-F SP28 48 KIT</t>
  </si>
  <si>
    <t>22NL-F SP313 36 KIT</t>
  </si>
  <si>
    <t>FIRE-RATED,W/210NL NIGHTLATCH   SPRAYED DURANODIC</t>
  </si>
  <si>
    <t>22NL-F SP313 48 KIT</t>
  </si>
  <si>
    <t>22TP SP28 36 KIT</t>
  </si>
  <si>
    <t>W/230TP THUMPIECE TRIM,F/36" D LACQUER SPRAYED ALUM</t>
  </si>
  <si>
    <t>22TP SP28 48 KIT</t>
  </si>
  <si>
    <t>W/230TP THUMPIECE TRIM,F/48" D LACQUER SPRAYED ALUM</t>
  </si>
  <si>
    <t>22TP-F SP28 36 KIT</t>
  </si>
  <si>
    <t>FIRE-RATED,W/230TP THUMBPIECE  LACQUER SPRAYED ALUM</t>
  </si>
  <si>
    <t>22TP-F SP28 48 KIT</t>
  </si>
  <si>
    <t>230DT SP28</t>
  </si>
  <si>
    <t>230DT SP313</t>
  </si>
  <si>
    <t>DUMMY TRIM FOR 22 SERIES DEVIC SPRAYED DURANODIC</t>
  </si>
  <si>
    <t>230EO SP28</t>
  </si>
  <si>
    <t>EXIT ONLY TRIM FOR 22 SERIES D - LACQU</t>
  </si>
  <si>
    <t>230L SP28</t>
  </si>
  <si>
    <t>LEVER TRIM FOR 22 SERIES DEVIC LACQUER SPRAYED ALUM</t>
  </si>
  <si>
    <t>230L SP313</t>
  </si>
  <si>
    <t>LEVER TRIM FOR 22 SERIES DEVIC SPRAYED DURANODIC</t>
  </si>
  <si>
    <t>230L-BE SP28</t>
  </si>
  <si>
    <t>LEVER/BLANK ESC TRIM F/22 SERI LACQUER SPRAYED ALUM</t>
  </si>
  <si>
    <t>230L-BE SP313</t>
  </si>
  <si>
    <t>LEVER/BLANK ESC TRIM F/22 SERI SPRAYED DURANODIC</t>
  </si>
  <si>
    <t>230NL SP28</t>
  </si>
  <si>
    <t>NIGHT LATCH TRIM F/22 SERIES D LACQUER SPRAYED ALUM</t>
  </si>
  <si>
    <t>230NL SP313</t>
  </si>
  <si>
    <t>NIGHT LATCH TRIM F/22 SERIES D SPRAYED DURANODIC</t>
  </si>
  <si>
    <t>230TP SP28</t>
  </si>
  <si>
    <t>THUMBPIECE TRIM F/22 SERIES DE LACQUER SPRAYED ALUM</t>
  </si>
  <si>
    <t>230TP SP313</t>
  </si>
  <si>
    <t>THUMBPIECE TRIM F/22 SERIES DE SPRAYED DURANODIC</t>
  </si>
  <si>
    <t>230TP-BE SP28</t>
  </si>
  <si>
    <t>THUMBPIECE/BLANK ESC TRIM,22 S - LACQU</t>
  </si>
  <si>
    <t>248L-4</t>
  </si>
  <si>
    <t>STANDARD F/BOTTOM VERT ROD</t>
  </si>
  <si>
    <t>2609 US19</t>
  </si>
  <si>
    <t>F/2670 GUARD-X PAIRS,DULL BLAC</t>
  </si>
  <si>
    <t>264 US19</t>
  </si>
  <si>
    <t>2670 US28</t>
  </si>
  <si>
    <t>GUARD-X EXIT ALARM LOCK,36"-48 ANODIZED ALUMINUM</t>
  </si>
  <si>
    <t>299 US19</t>
  </si>
  <si>
    <t>STD F/RIM 22/88/98/99,98/9957</t>
  </si>
  <si>
    <t>299 US26D</t>
  </si>
  <si>
    <t>STD F/RIM 22/88/98/99,98/9957  SATIN CHROME</t>
  </si>
  <si>
    <t>299F US19</t>
  </si>
  <si>
    <t>STD F/RIM FIRE 22/98/99,98/995</t>
  </si>
  <si>
    <t>299F US26D</t>
  </si>
  <si>
    <t>STD F/RIM FIRE 22/98/99,98/995 SATIN CHROME</t>
  </si>
  <si>
    <t>304L</t>
  </si>
  <si>
    <t>STD F/BOT VERT ROD 22/33/35/98</t>
  </si>
  <si>
    <t>325 313</t>
  </si>
  <si>
    <t>SEX BOLTS ONLY,F/1/4-20X1,FPHM ANODIZED DURANODIC</t>
  </si>
  <si>
    <t>325 US32D</t>
  </si>
  <si>
    <t>SEX BOLTS ONLY,F/1/4-20X1,FPHM SATIN STAINLESS STEE</t>
  </si>
  <si>
    <t>3327A-EO 313 36X 84</t>
  </si>
  <si>
    <t>EXIT ONLY/NO TRIM,F/3'X7' DOOR ANODIZED DURANODIC</t>
  </si>
  <si>
    <t>3327A-EO LBR 313 36X 84 KIT</t>
  </si>
  <si>
    <t>EXIT ONLY/NO TRIM,LESS BOTTOM</t>
  </si>
  <si>
    <t>3327A-EO LBR US26D 36X 84 KIT</t>
  </si>
  <si>
    <t>3327A-EO US26 48X 84</t>
  </si>
  <si>
    <t>EXIT ONLY/NO TRIM,F/4'X7' DOOR POLISHED CHROME</t>
  </si>
  <si>
    <t>3327A-EO US26D 36X 84</t>
  </si>
  <si>
    <t>EXIT ONLY/NO TRIM,F/3'X7' DOOR SATIN CHROME</t>
  </si>
  <si>
    <t>3327A-L 313 RHR 36X 84 KIT</t>
  </si>
  <si>
    <t>W/360L 06 LEVER TRIM,F/3'X7' D ANODIZED DURANODIC</t>
  </si>
  <si>
    <t>3327A-L US26D LHR 36X 84 KIT</t>
  </si>
  <si>
    <t>W/360L 06 LEVER TRIM,F/3'X7' D SATIN CHROME</t>
  </si>
  <si>
    <t>3327A-L US26D RHR 36X 84 KIT</t>
  </si>
  <si>
    <t>3327A-NL 313 LHR 36X 84 KIT</t>
  </si>
  <si>
    <t>W/386NL NIGHTLATCH TRIM,F/36"</t>
  </si>
  <si>
    <t>3327A-NL 313 RHR 36X 84 KIT</t>
  </si>
  <si>
    <t>3327A-NL US26D LHR 36X 84 KIT</t>
  </si>
  <si>
    <t>3327A-NL US26D RHR 36X 84 KIT</t>
  </si>
  <si>
    <t>3327A-NL-OP 313  36X 84 KIT</t>
  </si>
  <si>
    <t>W/388NL-OP NIGHTLATCH TRIM,F/3</t>
  </si>
  <si>
    <t>3327A-NL-OP 550DT 313 36 KIT</t>
  </si>
  <si>
    <t>NL-OP TRIM W/ DUMMY PULL,F/36"</t>
  </si>
  <si>
    <t>3327A-NL-OP 550DT US26D 36 KIT</t>
  </si>
  <si>
    <t>3327A-NL-OP US26D 36X 84 KIT</t>
  </si>
  <si>
    <t>3347A-DT US26D 36 KIT</t>
  </si>
  <si>
    <t>W/386DT DUMMY TRIM,F/36"X100"  SATIN CHROME</t>
  </si>
  <si>
    <t>3347A-EO 313 36</t>
  </si>
  <si>
    <t>EXIT ONLY/NO TRIM,F/36"X100" D ANODIZED DURANODIC</t>
  </si>
  <si>
    <t>3347A-EO 313 36 X102</t>
  </si>
  <si>
    <t>EXIT ONLY, NO TRIM, 3' X 8'6"  ANODIZED DURANODIC</t>
  </si>
  <si>
    <t>3347A-EO US26D 36</t>
  </si>
  <si>
    <t>EXIT ONLY/NO TRIM,F/36"X100" D SATIN CHROME</t>
  </si>
  <si>
    <t>3347A-EO US26D 48</t>
  </si>
  <si>
    <t>EXIT ONLY/NO TRIM,F/48"X100" D SATIN CHROME</t>
  </si>
  <si>
    <t>3347A-EO-F 313 36</t>
  </si>
  <si>
    <t>FIRE-RATED,EXIT ONLY/NO TRIM    F/36"X100" DOOR,ANOD</t>
  </si>
  <si>
    <t>3347A-L US26D RHR 36 KIT</t>
  </si>
  <si>
    <t>W/360L 06 LEVER TRIM,F/36"X100 SATIN CHROME</t>
  </si>
  <si>
    <t>3347A-NL US26D RHR 36 KIT</t>
  </si>
  <si>
    <t>W/386NL NIGHTLATCH TRIM,F/36"X SATIN CHROME</t>
  </si>
  <si>
    <t>3349A-EO 313 36</t>
  </si>
  <si>
    <t>EXIT ONLY/NO TRIM 3'X8'4" CVC  ANODIZED DURANODIC</t>
  </si>
  <si>
    <t>3349A-EO 313 48</t>
  </si>
  <si>
    <t>EXIT ONLY/NO TRIM 4'X8'4" CVC  ANODIZED DURANODIC</t>
  </si>
  <si>
    <t>3349A-EO US26D 36</t>
  </si>
  <si>
    <t>EXIT ONLY/NO TRIM 3'X8'4" CVC  SATIN CHROME</t>
  </si>
  <si>
    <t>3349A-EO US26D 48</t>
  </si>
  <si>
    <t>EXIT ONLY/NO TRIM 4'X8'4" CVC  SATIN CHROME</t>
  </si>
  <si>
    <t>33A-ALK 313 36</t>
  </si>
  <si>
    <t>ALARM KIT F/33A DEVICE,F/36" D ANODIZED DURANODIC</t>
  </si>
  <si>
    <t>33A-ALK US3 36</t>
  </si>
  <si>
    <t>ALARM KIT F/33A DEVICE,F/36"DO</t>
  </si>
  <si>
    <t>33A-DT US26D 36 KIT</t>
  </si>
  <si>
    <t>W/386DT DUMMY TRIM,F/36" DOOR  SATIN CHROME</t>
  </si>
  <si>
    <t>33A-EO 313 36</t>
  </si>
  <si>
    <t>EXIT ONLY/NO TRIM,F/36" DOOR   ANODIZED DURANODIC</t>
  </si>
  <si>
    <t>33A-EO 313 48</t>
  </si>
  <si>
    <t>EXIT ONLY/NO TRIM,F/48" DOOR   ANODIZED DURANODIC</t>
  </si>
  <si>
    <t>33A-EO 643E 36</t>
  </si>
  <si>
    <t>EXIT ONLY/NO TRIM,F/36" DOOR   AGED BRONZE</t>
  </si>
  <si>
    <t>33A-EO US26D 36</t>
  </si>
  <si>
    <t>EXIT ONLY/NO TRIM,F/36" DOOR   SATIN CHROME</t>
  </si>
  <si>
    <t>33A-EO US26D 48</t>
  </si>
  <si>
    <t>EXIT ONLY/NO TRIM,F/48" DOOR   SATIN CHROME</t>
  </si>
  <si>
    <t>33A-L 313 LHR 36 KIT</t>
  </si>
  <si>
    <t>W/360L 06 LEVER TRIM,F/36" DOO ANODIZED DURANODIC</t>
  </si>
  <si>
    <t>33A-L 313 RHR 36 KIT</t>
  </si>
  <si>
    <t>33A-L US26D LHR 36 KIT</t>
  </si>
  <si>
    <t>W/360L 06 LEVER TRIM,F/36" DOO SATIN CHROME</t>
  </si>
  <si>
    <t>33A-L US26D LHR 48 KIT</t>
  </si>
  <si>
    <t>W/360L 06 LEVER TRIM,F/48" DOO SATIN CHROME</t>
  </si>
  <si>
    <t>33A-L US26D RHR 36</t>
  </si>
  <si>
    <t>W/360L 06 LEVER TRIM,F/36" DOO - SATIN</t>
  </si>
  <si>
    <t>33A-L US26D RHR 36 KIT</t>
  </si>
  <si>
    <t>33A-L US26D RHR 48 KIT</t>
  </si>
  <si>
    <t>33A-NL 313 LHR 36 KIT</t>
  </si>
  <si>
    <t>W/386NL NIGHTLATCH TRIM,F/36"  ANODIZED DURANODIC</t>
  </si>
  <si>
    <t>33A-NL 313 RHR 36 KIT</t>
  </si>
  <si>
    <t>33A-NL US26D LHR 36</t>
  </si>
  <si>
    <t>W/386NL NIGHTLATCH TRIM,F/36"  SATIN CHROME</t>
  </si>
  <si>
    <t>33A-NL US26D LHR 36 KIT</t>
  </si>
  <si>
    <t>33A-NL US26D RHR 36 KIT</t>
  </si>
  <si>
    <t>33A-NL US26D RHR 48 KIT</t>
  </si>
  <si>
    <t>W/386NL NIGHTLATCH TRIM,F/48"  SATIN CHROME</t>
  </si>
  <si>
    <t>33A-NL-OP 313  36 KIT</t>
  </si>
  <si>
    <t>W/388NL-OP NIGHTLATCH TRIM,F/3 ANODIZED DURANODIC</t>
  </si>
  <si>
    <t>33A-NL-OP 550DT 313  36 KIT</t>
  </si>
  <si>
    <t>NL-OP TRIM W/ DUMMY PULL,F/36" ANODIZED DURANODIC</t>
  </si>
  <si>
    <t>33A-NL-OP 550DT US26D 36 KIT</t>
  </si>
  <si>
    <t>NL-OP TRIM W/ DUMMY PULL,F/36" SATIN CHROME</t>
  </si>
  <si>
    <t>33A-NL-OP US26D 36 KIT</t>
  </si>
  <si>
    <t>W/388NL-OP NIGHTLATCH TRIM,F/3 SATIN CHROME</t>
  </si>
  <si>
    <t>33A-WDA US26D</t>
  </si>
  <si>
    <t>COVER PLATE F/360 CONTROLS F/W</t>
  </si>
  <si>
    <t>3549A-EO 313 36</t>
  </si>
  <si>
    <t>CVR CABLE DEVICE EXIT ONLY,613</t>
  </si>
  <si>
    <t>35A-EO 313 36</t>
  </si>
  <si>
    <t>35A-EO US26D 48</t>
  </si>
  <si>
    <t>35A-NL US26D RHR 36</t>
  </si>
  <si>
    <t>360L 03 US26D RHR</t>
  </si>
  <si>
    <t>LEVER CONTROL KEY UNLOCKS F/33</t>
  </si>
  <si>
    <t>360L US10B LHR</t>
  </si>
  <si>
    <t>LEVER CONTROL,KEY UNLOCKS F/33 NL CAM KIT INCLUDED</t>
  </si>
  <si>
    <t>360L US10B RHR</t>
  </si>
  <si>
    <t>360L US26D LHR</t>
  </si>
  <si>
    <t>360L US26D RHR</t>
  </si>
  <si>
    <t>360L-BE US26D LHR</t>
  </si>
  <si>
    <t>LEVER CONTROL PASSAGE F/33A/35</t>
  </si>
  <si>
    <t>360L-BE US26D RHR</t>
  </si>
  <si>
    <t>LEVER CONTROL,PASSAGE F/33A/35 SATIN CHROME</t>
  </si>
  <si>
    <t>360L-DT US10B LHR</t>
  </si>
  <si>
    <t>DUMMY LEVER CONTROL F/33A/35A  OIL-RUBBED BRONZE</t>
  </si>
  <si>
    <t>360T US26D</t>
  </si>
  <si>
    <t>THUMBTURN CONTROL F/33A/35A RI SATIN CHROME</t>
  </si>
  <si>
    <t>373L US10B RHR</t>
  </si>
  <si>
    <t>CNTRL LVR,KEY UNLKS,88/27/75   OIL-RUBBED BRONZE</t>
  </si>
  <si>
    <t>373L US26D LHR</t>
  </si>
  <si>
    <t>CONTROL LEVER,KEY UNLKS,88/882 SATIN CHROME</t>
  </si>
  <si>
    <t>373L US26D RHR</t>
  </si>
  <si>
    <t>376T US26D</t>
  </si>
  <si>
    <t>CONTROL THUMBTURN,33/3547,5547 SATIN CHROME</t>
  </si>
  <si>
    <t>377T US10B</t>
  </si>
  <si>
    <t>CONTROL,THUMBTURN TRIM,F/8827   OIL-RUBBED BRONZE</t>
  </si>
  <si>
    <t>385A</t>
  </si>
  <si>
    <t>STD F/BOT VERT ROD 33/35/98/99</t>
  </si>
  <si>
    <t>386DT US10B</t>
  </si>
  <si>
    <t>DUMMY TRIM F/33A/35A SERIES DE OIL-RUBBED BRONZE</t>
  </si>
  <si>
    <t>386DT US26D</t>
  </si>
  <si>
    <t>DUMMY TRIM F/33A/35A SERIES DE SATIN CHROME</t>
  </si>
  <si>
    <t>386NL US10B LHR</t>
  </si>
  <si>
    <t>NIGHT LATCH TRIM F/33A/35A SER OIL-RUBBED BRONZE</t>
  </si>
  <si>
    <t>386NL US10B RHR</t>
  </si>
  <si>
    <t>386NL US26D LHR</t>
  </si>
  <si>
    <t>NIGHT LATCH TRIM F/33A/35A SER SATIN CHROME</t>
  </si>
  <si>
    <t>386NL US26D RHR</t>
  </si>
  <si>
    <t>388NL US10B</t>
  </si>
  <si>
    <t>NIGHTLATCH CYL TRIM F/33A/35A  OIL-RUBBED BRONZE</t>
  </si>
  <si>
    <t>388NL US26D</t>
  </si>
  <si>
    <t>NIGHTLATCH CYL TRIM F/33A/35A  SATIN CHROME</t>
  </si>
  <si>
    <t>425 313</t>
  </si>
  <si>
    <t>SEX BOLTS,10-24X1",PPHMS,2/PK   ANODIZED DURANODIC</t>
  </si>
  <si>
    <t>425 US3</t>
  </si>
  <si>
    <t>SEX BOLTS,10-24X1",PPHMS,2/PK  POLISHED BRASS</t>
  </si>
  <si>
    <t>425 US32D</t>
  </si>
  <si>
    <t>SEX BOLTS,10-24X1",PPHMS,2/PK  SATIN STAINLESS STEE</t>
  </si>
  <si>
    <t>4954 SP28 7FT 2</t>
  </si>
  <si>
    <t>STEEL,PREPPED F/2 299 STRIKES  LACQUER SPRAYED ALUM</t>
  </si>
  <si>
    <t>4954 SP313 7FT 2</t>
  </si>
  <si>
    <t>STEEL,PREPPED F/2 299 STRIKES  SPRAYED DURANODIC</t>
  </si>
  <si>
    <t>499F US19</t>
  </si>
  <si>
    <t>STD F//98/9927LBR FIRE TOP ROD</t>
  </si>
  <si>
    <t>499F US26D</t>
  </si>
  <si>
    <t>STD F//98/9927LBR FIRE TOP ROD SATIN CHROME</t>
  </si>
  <si>
    <t>5100-3FP 689</t>
  </si>
  <si>
    <t>12/24VD FS/FSE,3 FACEPLATES,AL</t>
  </si>
  <si>
    <t>5100-3FP 695</t>
  </si>
  <si>
    <t>12/24VD FS/FSE,3 FACEPLATES,DU</t>
  </si>
  <si>
    <t>5100-3FP-695</t>
  </si>
  <si>
    <t>MEDIUM DUTY ELECTRIC</t>
  </si>
  <si>
    <t>5100-622</t>
  </si>
  <si>
    <t>ELECTRIC STRIKE BLK. 12/24 VDC</t>
  </si>
  <si>
    <t>5100-689</t>
  </si>
  <si>
    <t>ELECTRIC STRIKE ALM. 12/24 VDC</t>
  </si>
  <si>
    <t>550DT US10B</t>
  </si>
  <si>
    <t>DUMMY TRIM F/33A/35A/55 SERIES OIL-RUBBED BRONZE</t>
  </si>
  <si>
    <t>550DT US26D</t>
  </si>
  <si>
    <t>DUMMY TRIM F/33A/35A/55 SERIES SATIN CHROME</t>
  </si>
  <si>
    <t>5547EO US26 RHR</t>
  </si>
  <si>
    <t>EXIT ONLY/NO TRIM,POLISHED CHR F/48"X96" DOOR</t>
  </si>
  <si>
    <t>5547EO-F US26D RHR</t>
  </si>
  <si>
    <t>FIRE-RATED,EXIT ONLY/NO TRIM   F/48"X96" DOOR,SATIN</t>
  </si>
  <si>
    <t>5575L-F US26D RHR</t>
  </si>
  <si>
    <t>FIRE-RATED,W/375L 06 LEVER TRI SATIN CHROME</t>
  </si>
  <si>
    <t>5575L-F-US26D LHR</t>
  </si>
  <si>
    <t>FIRE-RATED,W/375L 06 LEVER TRI</t>
  </si>
  <si>
    <t>55EO US4 RHR</t>
  </si>
  <si>
    <t>EXIT ONLY/NO TRIM,SATIN BRASS</t>
  </si>
  <si>
    <t>575 US19</t>
  </si>
  <si>
    <t>STD F/55/88/98/9975 MORTISE</t>
  </si>
  <si>
    <t>576A US19</t>
  </si>
  <si>
    <t>F/55/88/98/9975 MORT PAIRS,1-3</t>
  </si>
  <si>
    <t>6111 US32D 12VDC</t>
  </si>
  <si>
    <t>FAIL-SECURE,F/USE W/RIM EXIT D SATIN STAINLESS STEE</t>
  </si>
  <si>
    <t>6111 US32D 12VDC KIT</t>
  </si>
  <si>
    <t>FAIL SECURE,F/USE W RIM EXIT D SATIN STAINLESS STEE</t>
  </si>
  <si>
    <t>6111 US32D 24VDC</t>
  </si>
  <si>
    <t>6111 US32D 24VDC KIT</t>
  </si>
  <si>
    <t>6111FS US32D 24VDC</t>
  </si>
  <si>
    <t>FAIL SAFE,ELECTRIC STRIKE       SATIN STAINLESS STEE</t>
  </si>
  <si>
    <t>6112 US32D 12VDC</t>
  </si>
  <si>
    <t>6112 US32D 24VDC</t>
  </si>
  <si>
    <t>6112-32D-24VDC-FSE</t>
  </si>
  <si>
    <t>HEAVY DUTY ELECTRIC</t>
  </si>
  <si>
    <t>6112FS US32D 12VDC KIT</t>
  </si>
  <si>
    <t>FAIL SAFE,F/USE W RIM EXIT DEV SATIN STAINLESS STEE</t>
  </si>
  <si>
    <t>6112FS US32D 24VDC KIT</t>
  </si>
  <si>
    <t>6112FSDS US32D 24VDC</t>
  </si>
  <si>
    <t>F/SAFE,DBL SIGNAL SWITCH,24VDC SATIN STAINLESS STEE</t>
  </si>
  <si>
    <t>6113 US32D 12VDC</t>
  </si>
  <si>
    <t>6113 US32D 24VDC</t>
  </si>
  <si>
    <t>6113FS US32D 12VDC KIT</t>
  </si>
  <si>
    <t>6113FS US32D 24VDC KIT</t>
  </si>
  <si>
    <t>6114 US32 12VDC</t>
  </si>
  <si>
    <t>FAIL-SECURE,F/USE W/RIM NIGHT  POLISHED STAINLESS S</t>
  </si>
  <si>
    <t>6121 US10 12VDC</t>
  </si>
  <si>
    <t>FAIL-SECURE,F/RIM EXIT-DBL DR  SATIN BRONZE</t>
  </si>
  <si>
    <t>6121 US32D 12VDC</t>
  </si>
  <si>
    <t>FAIL-SECURE,F/RIM EXIT-DBL DR  - SATIN</t>
  </si>
  <si>
    <t>6121 US32D 24VDC</t>
  </si>
  <si>
    <t>FAIL-SECURE,F/RIM EXIT-DBL DR, SATIN STAINLESS STEE</t>
  </si>
  <si>
    <t>6210 US32D 12VDC</t>
  </si>
  <si>
    <t>FAIL-SECURE,F/MORT LK L/BLT,AN SATIN STAINLESS STEE</t>
  </si>
  <si>
    <t>6210 US32D 24VDC</t>
  </si>
  <si>
    <t>6210DS US32D 24VDC</t>
  </si>
  <si>
    <t>FAIL-SEC,DBL SW,F/MORT L/BLT,A 028742-32</t>
  </si>
  <si>
    <t>6210FS US32D 12VDC KIT</t>
  </si>
  <si>
    <t>FAIL SAFE,F/MORT LK LESS D BOL SATIN STAINLESS STEE</t>
  </si>
  <si>
    <t>6210FS US32D 24VDC KIT</t>
  </si>
  <si>
    <t>6211 US10B 24VDC</t>
  </si>
  <si>
    <t>FAIL-SECURE,F/MORT L/BLT,CYLND OIL-RUBBED BRONZE</t>
  </si>
  <si>
    <t>6211 US32 24VDC</t>
  </si>
  <si>
    <t>FAIL-SECURE,F/MORT L/BLT,CYLND POLISHED STAINLESS S</t>
  </si>
  <si>
    <t>6211 US32D 12VDC</t>
  </si>
  <si>
    <t>FAIL-SECURE,F/MORT L/BLT,CYLND SATIN STAINLESS STEE</t>
  </si>
  <si>
    <t>6211 US32D 24VDC</t>
  </si>
  <si>
    <t>6211-32D-24VDC-FSE</t>
  </si>
  <si>
    <t>HEAVY DUTY ELECTRIC STRIKE</t>
  </si>
  <si>
    <t>6211ALFS US32D 12VDC KIT</t>
  </si>
  <si>
    <t>FAIL SAFE,F/MORT L/BLT,CYL AL  SATIN STAINLESS STEE</t>
  </si>
  <si>
    <t>6211ALFS US32D 24VDC KIT</t>
  </si>
  <si>
    <t>FAIL SAFE,F/MORT L/BLT,CYL. AL SATIN STAINLESS STEE</t>
  </si>
  <si>
    <t>6211DS US32D 24VDC</t>
  </si>
  <si>
    <t>FAILSEC,DBL SW,MORT L/BLT,CYLD SATIN STAINLESS STEE</t>
  </si>
  <si>
    <t>6211FS US32D 12VDC KIT</t>
  </si>
  <si>
    <t>FAIL SAFE,F/MORT L/BLT,CYL. HM SATIN STAINLESS STEE</t>
  </si>
  <si>
    <t>6211FS US32D 24VDC</t>
  </si>
  <si>
    <t>FAILSAFE,F/MORT L/BLT,CYLINDRI SATIN STAINLESS STEE</t>
  </si>
  <si>
    <t>6211FS US32D 24VDC KIT</t>
  </si>
  <si>
    <t>6211FSDS US32D 24VDC</t>
  </si>
  <si>
    <t>FAILSAFE,DBL SW,F/MORT L/BLT,C SATIN STAINLESS STEE</t>
  </si>
  <si>
    <t>6211US32D24VDCFSE</t>
  </si>
  <si>
    <t>ELECTRIC STRIKE</t>
  </si>
  <si>
    <t>6211US32D24VDFSE</t>
  </si>
  <si>
    <t>VON DUPRIN HOLLOW METAL 4-7/8</t>
  </si>
  <si>
    <t>6211WF US32D 24VDC</t>
  </si>
  <si>
    <t>6212 US32D 24VDC</t>
  </si>
  <si>
    <t>FAIL-SEC,F/MORT L/BOLT,CYL,ANS SATIN STAINLESS STEE</t>
  </si>
  <si>
    <t>6212FS US32D 12VDC KIT</t>
  </si>
  <si>
    <t>FAIL SAFE,F/MORT L/BLT,CYL,ANS SATIN STAINLESS STEE</t>
  </si>
  <si>
    <t>6212FS US32D 24VDC KIT</t>
  </si>
  <si>
    <t>6213 US10 24VDC</t>
  </si>
  <si>
    <t>FAIL-SECURE,MORT LK L/BLT,CYL, SATIN BRONZE</t>
  </si>
  <si>
    <t>6213 US32D 24VDC</t>
  </si>
  <si>
    <t>FAIL-SECURE,MORT LK L/BLT,CYL  SATIN STAINLESS STEE</t>
  </si>
  <si>
    <t>6215 US32D 24VDC</t>
  </si>
  <si>
    <t>6216 US32D 24VDC</t>
  </si>
  <si>
    <t>FAIL-SECURE,F/MORT LK W/DEADBO SATIN STAINLESS STEE</t>
  </si>
  <si>
    <t>6221 US32D 12VDC</t>
  </si>
  <si>
    <t>FAILSEC,OPEN BK,F/MORT L/BLT,C SATIN STAINLESS STEE</t>
  </si>
  <si>
    <t>6221 US32D 24VDC</t>
  </si>
  <si>
    <t>6223 US32D 24VDC</t>
  </si>
  <si>
    <t>FAIL-SEC,CLSD BK,MORT L/BLT,CY SATIN STAINLESS STEE</t>
  </si>
  <si>
    <t>6226 US32 12VDC</t>
  </si>
  <si>
    <t>FAILSEC,CLSDBK,MORT LK L/BLT,C POLISHED STAINLESS S</t>
  </si>
  <si>
    <t>6300 US32D</t>
  </si>
  <si>
    <t>SURFACE MT,FSE,12/24VDC,630     SATIN STAINLESS STEE</t>
  </si>
  <si>
    <t>696NL-M US26D</t>
  </si>
  <si>
    <t>NIGHT LATCH TRIM F/98/99 MORTI SATIN CHROME</t>
  </si>
  <si>
    <t>7500 US32D</t>
  </si>
  <si>
    <t>STANDARD MORTISE LOCK           SATIN STAINLESS STEE</t>
  </si>
  <si>
    <t>7500-IN US32D</t>
  </si>
  <si>
    <t>IMPACT MORTISE CASE ONLY        SATIN STAINLESS STEE</t>
  </si>
  <si>
    <t>880EO-R US26D</t>
  </si>
  <si>
    <t>EXIT ONLY TRIM FOR 88 RIM DEVI SATIN CHROME</t>
  </si>
  <si>
    <t>880EO-V&amp;M US26D</t>
  </si>
  <si>
    <t>EXIT ONLY F/88 VERTICAL ROD/MO SATIN CHROME</t>
  </si>
  <si>
    <t>880K-BE-R US10B</t>
  </si>
  <si>
    <t>KNOB/BLANK ESC TRIM F/88 RIM D OIL-RUBBED BRONZE</t>
  </si>
  <si>
    <t>880NL-R US26D</t>
  </si>
  <si>
    <t>NIGHT LATCH TRIM F/88 RIM DEVI SATIN CHROME</t>
  </si>
  <si>
    <t>880TP-M US26D</t>
  </si>
  <si>
    <t>THUMBPIECE TRIM F/88 MORTISE D SATIN CHROME</t>
  </si>
  <si>
    <t>880TP-R US26D</t>
  </si>
  <si>
    <t>THUMBPIECE TRIM F/88 RIM DEVIC SATIN CHROME</t>
  </si>
  <si>
    <t>880TP-V US26D</t>
  </si>
  <si>
    <t>THUMBPIECE TRIM F/88 VERTICAL  SATIN CHROME</t>
  </si>
  <si>
    <t>8827DT US10B</t>
  </si>
  <si>
    <t>DUMMY TRIM                      OIL-RUBBED BRONZE</t>
  </si>
  <si>
    <t>8827EO US26D</t>
  </si>
  <si>
    <t>EXIT ONLY/NO TRIM               SATIN CHROME</t>
  </si>
  <si>
    <t>8827EO US3</t>
  </si>
  <si>
    <t>EXIT ONLY/NO TRIM               POLISHED BRASS</t>
  </si>
  <si>
    <t>8827EO US4</t>
  </si>
  <si>
    <t>EXIT ONLY/NO TRIM              SATIN BRASS</t>
  </si>
  <si>
    <t>8827L US10B RHR</t>
  </si>
  <si>
    <t>06 LEVER TRIM                   OIL-RUBBED BRONZE</t>
  </si>
  <si>
    <t>8827L US26D LHR</t>
  </si>
  <si>
    <t>06 LEVER TRIM                  SATIN CHROME</t>
  </si>
  <si>
    <t>8827L US26D LHR KIT</t>
  </si>
  <si>
    <t>8827L US26D RHR</t>
  </si>
  <si>
    <t>8827L US26D RHR KIT</t>
  </si>
  <si>
    <t>8827L US3 LHR KIT</t>
  </si>
  <si>
    <t>06 LEVER TRIM                  POLISHED BRASS</t>
  </si>
  <si>
    <t>8827L US3 RHR KIT</t>
  </si>
  <si>
    <t>8847EO-F US26D LHR</t>
  </si>
  <si>
    <t>FIRE RATED,EXIT ONLY/NO TRIM   SATIN CHROME</t>
  </si>
  <si>
    <t>8847EO-F US26D RHR</t>
  </si>
  <si>
    <t>8875EO US26D LHR</t>
  </si>
  <si>
    <t>8875EO US26D RHR</t>
  </si>
  <si>
    <t>8875TP US4 RHR</t>
  </si>
  <si>
    <t>THUMBPIECE TRIM                 SATIN BRASS</t>
  </si>
  <si>
    <t>888 US26D</t>
  </si>
  <si>
    <t>COVER PLATE,8875,8827,ANSI 161 SATIN CHROME</t>
  </si>
  <si>
    <t>889-M US10B</t>
  </si>
  <si>
    <t>COVER PLATE F/373L MORT,W/SNB  OIL-RUBBED BRONZE</t>
  </si>
  <si>
    <t>88EO US26D</t>
  </si>
  <si>
    <t>88EO US3</t>
  </si>
  <si>
    <t>88EO US4</t>
  </si>
  <si>
    <t>88EO-F US26D LHR</t>
  </si>
  <si>
    <t>FIRE-RATED,EXIT ONLY/NO TRIM   SATIN CHROME</t>
  </si>
  <si>
    <t>88EO-F US26D RHR</t>
  </si>
  <si>
    <t>88K-F US26D RHR</t>
  </si>
  <si>
    <t>FIRE-RATED,KNOB TRIM            SATIN CHROME</t>
  </si>
  <si>
    <t>88L US26D LHR KIT</t>
  </si>
  <si>
    <t>LEVER TRIM                     SATIN CHROME</t>
  </si>
  <si>
    <t>88L US26D RHR KIT</t>
  </si>
  <si>
    <t>88NL US10B</t>
  </si>
  <si>
    <t>NIGHT LATCH TRIM                OIL-RUBBED BRONZE</t>
  </si>
  <si>
    <t>88NL US26D KIT</t>
  </si>
  <si>
    <t>NIGHT LATCH TRIM                SATIN CHROME</t>
  </si>
  <si>
    <t>88NL US4</t>
  </si>
  <si>
    <t>NIGHT LATCH TRIM               - SATIN</t>
  </si>
  <si>
    <t>88TP US26D</t>
  </si>
  <si>
    <t>THUMBPIECE TRIM                 SATIN CHROME</t>
  </si>
  <si>
    <t>88TP US26D KIT</t>
  </si>
  <si>
    <t>900-2RS</t>
  </si>
  <si>
    <t>2ZONE CONTROLLER 2 RELAY OUTPU</t>
  </si>
  <si>
    <t>900-2RS-FA</t>
  </si>
  <si>
    <t>2 REL BOARD W/FA, F/PS914,EL D</t>
  </si>
  <si>
    <t>900309 US32D</t>
  </si>
  <si>
    <t>98/9947/47-F &amp; WDC SEC SCREW P SATIN STAINLESS STEE</t>
  </si>
  <si>
    <t>900310 US32D</t>
  </si>
  <si>
    <t>7500 SECURITY SCREW PKG         SATIN STAINLESS STEE</t>
  </si>
  <si>
    <t>900311 US19</t>
  </si>
  <si>
    <t>4570/4690 SECURITY SCREW PKG</t>
  </si>
  <si>
    <t>900312 US19</t>
  </si>
  <si>
    <t>338 SECURITY SCREW PACKAGE,    ONLY NON-FINISH AVAI</t>
  </si>
  <si>
    <t>900313 US19</t>
  </si>
  <si>
    <t>385A SECURITY SCREW PACKAGE    ONLY NON-FINISH AVAI</t>
  </si>
  <si>
    <t>900370 US3</t>
  </si>
  <si>
    <t>9927 SECURITY SCREW PACK, US3</t>
  </si>
  <si>
    <t>900-4RL</t>
  </si>
  <si>
    <t>4 ZONE CONTROLLER W/TIME DELAY</t>
  </si>
  <si>
    <t>900507 US10</t>
  </si>
  <si>
    <t>55 RIM CTR CASE MTG PKG        SATIN BRONZE</t>
  </si>
  <si>
    <t>900508 US26D</t>
  </si>
  <si>
    <t>5547 CENTER CASE MOUNTING PKG  SATIN CHROME</t>
  </si>
  <si>
    <t>900597 US26D</t>
  </si>
  <si>
    <t>IMPACT RESISTANT END CAP SCREW</t>
  </si>
  <si>
    <t>900597 US4</t>
  </si>
  <si>
    <t>IMPACT RES END CAP SCREW PKG</t>
  </si>
  <si>
    <t>900850 US32D</t>
  </si>
  <si>
    <t>33/35/98/9927 LATCH CVR SCREW  SATIN STAINLESS STEE</t>
  </si>
  <si>
    <t>900892 US26D</t>
  </si>
  <si>
    <t>CTR CASE COVER SCREWS FOR       33/35A/98/99,CHROME</t>
  </si>
  <si>
    <t>900892 US32D</t>
  </si>
  <si>
    <t>33/35A/98/99 CTR CASE COVER SC SATIN STAINLESS STEE</t>
  </si>
  <si>
    <t>900919 US26D</t>
  </si>
  <si>
    <t>98/9927/27-F ROD GUIDE MTG PKG SATIN CHROME</t>
  </si>
  <si>
    <t>900-BAT</t>
  </si>
  <si>
    <t>BATTERIES ONLY F/ PS900 SEIRES</t>
  </si>
  <si>
    <t>900-BB</t>
  </si>
  <si>
    <t>BATTERY BACKUP BOARD ONLY</t>
  </si>
  <si>
    <t>900-BBK</t>
  </si>
  <si>
    <t>BATTERY BACKUP KIT W/2 7A/HR B</t>
  </si>
  <si>
    <t>900-FA</t>
  </si>
  <si>
    <t>FIRE ALARM RELAY,PLUG IN</t>
  </si>
  <si>
    <t>9447EO US26D</t>
  </si>
  <si>
    <t>RECESSED,CONC VERT ROD,EXIT ON SATIN CHROME</t>
  </si>
  <si>
    <t>968595 SP28</t>
  </si>
  <si>
    <t>22/2227 COVER PLATE ASSEMBLY,3 LACQUER SPRAYED ALUM</t>
  </si>
  <si>
    <t>968603 SP28</t>
  </si>
  <si>
    <t>22/22-F CENTER CASE COVER       LACQUER SPRAYED ALUM</t>
  </si>
  <si>
    <t>968888 SP28</t>
  </si>
  <si>
    <t>2227/2227-F CENTER CASE COVER  LACQUER SPRAYED ALUM</t>
  </si>
  <si>
    <t>968888 SP313</t>
  </si>
  <si>
    <t>2227/2227-F CENTER CASE COVER  SPRAYED DURANODIC</t>
  </si>
  <si>
    <t>970978 US28</t>
  </si>
  <si>
    <t>98/9947 RATCHET RELEASE SPACER</t>
  </si>
  <si>
    <t>971187 SP28</t>
  </si>
  <si>
    <t>KR INNER MULLION BACK COVER PL LACQUER SPRAYED ALUM</t>
  </si>
  <si>
    <t>971220-00</t>
  </si>
  <si>
    <t>LOCK/UNLOCK LABEL ONLY</t>
  </si>
  <si>
    <t>971340 SP28</t>
  </si>
  <si>
    <t>KR1654/4954 TOP FITTING         LACQUER SPRAYED ALUM</t>
  </si>
  <si>
    <t>971766 US28</t>
  </si>
  <si>
    <t>PUSH PAD ONLY F/9447/48-F/75-F</t>
  </si>
  <si>
    <t>98/99GBK-R/M</t>
  </si>
  <si>
    <t>1/4" 98/99 RIM/MORTISE</t>
  </si>
  <si>
    <t>9827EO 313 36X 84</t>
  </si>
  <si>
    <t>EXIT ONLY/NO TRIM               ANODIZED DURANODIC</t>
  </si>
  <si>
    <t>9827EO 313 48X 84</t>
  </si>
  <si>
    <t>9827EO US26D 36X 84</t>
  </si>
  <si>
    <t>9827EO-F LBR US32D 36X 84</t>
  </si>
  <si>
    <t>FIRE RATE,EXIT ONLY,LESS BTM R SATIN STAINLESS STEE</t>
  </si>
  <si>
    <t>9827EO-F LBR US32D 48X 84</t>
  </si>
  <si>
    <t>9827L 03 US32D RHR 48 X 84</t>
  </si>
  <si>
    <t>03 LEVER TRIM                   SATIN STAINLESS STEE</t>
  </si>
  <si>
    <t>9827L-F 313 LHR 36</t>
  </si>
  <si>
    <t>EXIT DEVICE SVR FIRE RATED LVR</t>
  </si>
  <si>
    <t>9847EO 313 36</t>
  </si>
  <si>
    <t>EXIT ONLY/NO TRIM TRIM          ANODIZED DURANODIC</t>
  </si>
  <si>
    <t>9847EO 313 48</t>
  </si>
  <si>
    <t>9847EO US26D 36</t>
  </si>
  <si>
    <t>EXIT ONLY/NO TRIM TRIM          SATIN CHROME</t>
  </si>
  <si>
    <t>9847EO-F LBR US26D 48</t>
  </si>
  <si>
    <t>FIRE RATE,L/BTM ROD,EXIT ONLY/ SATIN CHROME</t>
  </si>
  <si>
    <t>9848L US3 RHR 36</t>
  </si>
  <si>
    <t>SVR WITH LEVER TRIM</t>
  </si>
  <si>
    <t>9875L-F 313 RHR 36</t>
  </si>
  <si>
    <t>LEVER TRIM,RHR,ANODIZED DURANO ANODIZED DURANODIC</t>
  </si>
  <si>
    <t>9875L-F US26D RHR 48</t>
  </si>
  <si>
    <t>FIRE RATED,LEVER TRIM,626,RHR, SATIN CHROME</t>
  </si>
  <si>
    <t>9875L-F-2 313 RHR 36</t>
  </si>
  <si>
    <t>FIRE RATED,DBL CYL,LEVER TRIM</t>
  </si>
  <si>
    <t>98-ALK US28 36</t>
  </si>
  <si>
    <t>ALARM KIT F/98 DEVICES,TOUCHPA ANODIZED ALUMINUM</t>
  </si>
  <si>
    <t>98-ALK-AR1.5 26D 48</t>
  </si>
  <si>
    <t>ALARM KIT F/98 DEVICE W/AUTO R</t>
  </si>
  <si>
    <t>98DT US10 48</t>
  </si>
  <si>
    <t>DUMMY TRIM</t>
  </si>
  <si>
    <t>98EO US26D 36</t>
  </si>
  <si>
    <t>98EO US26D 48</t>
  </si>
  <si>
    <t>98EO US32D 36</t>
  </si>
  <si>
    <t>EXIT ONLY/NO TRIM               SATIN STAINLESS STEE</t>
  </si>
  <si>
    <t>98EO-F US26D 36</t>
  </si>
  <si>
    <t>98EO-F US32D 36</t>
  </si>
  <si>
    <t>FIRE-RATED,EXIT ONLY/NO TRIM   SATIN STAINLESS STEE</t>
  </si>
  <si>
    <t>98EO-F US32D 48</t>
  </si>
  <si>
    <t>98NL US26D 36</t>
  </si>
  <si>
    <t>98NL-OP US26 36</t>
  </si>
  <si>
    <t>NIGHT LATCH CYL ASSY TRIM      POLISHED CHROME</t>
  </si>
  <si>
    <t>990DT US10</t>
  </si>
  <si>
    <t>DUMMY TRIM FOR 99 SERIES       - SATIN</t>
  </si>
  <si>
    <t>990DT US10B</t>
  </si>
  <si>
    <t>DUMMY TRIM FOR 99 SERIES        OIL-RUBBED BRONZE</t>
  </si>
  <si>
    <t>990DT US26D</t>
  </si>
  <si>
    <t>DUMMY TRIM FOR 99 SERIES       SATIN CHROME</t>
  </si>
  <si>
    <t>990DT US3</t>
  </si>
  <si>
    <t>DUMMY TRIM FOR 99 SERIES       POLISHED BRASS</t>
  </si>
  <si>
    <t>990EO US26D</t>
  </si>
  <si>
    <t>EXIT ONLY TRIM FOR 99 SERIES   SATIN CHROME</t>
  </si>
  <si>
    <t>990NL-M US26D</t>
  </si>
  <si>
    <t>NIGHTLATCH TRIM MORTISE         SATIN CHROME</t>
  </si>
  <si>
    <t>990NL-R&amp;V SP313</t>
  </si>
  <si>
    <t>NIGHTLATCH TRIM RIM-VERTICAL   SPRAYED DURANODIC</t>
  </si>
  <si>
    <t>990NL-R&amp;V US10</t>
  </si>
  <si>
    <t>NIGHT LATCH TRIM F/99 RIM/VERT SATIN BRONZE</t>
  </si>
  <si>
    <t>990NL-R&amp;V US10B</t>
  </si>
  <si>
    <t>NIGHT LATCH TRIM F/99 RIM/VERT OIL-RUBBED BRONZE</t>
  </si>
  <si>
    <t>990NL-R&amp;V US26D</t>
  </si>
  <si>
    <t>NIGHT LATCH TRIM F/99 RIM/VERT SATIN CHROME</t>
  </si>
  <si>
    <t>990NL-R&amp;V US3</t>
  </si>
  <si>
    <t>NIGHT LATCH TRIM F/99 RIM/VERT POLISHED BRASS</t>
  </si>
  <si>
    <t>990TP-BE-R&amp;V US26D</t>
  </si>
  <si>
    <t>THUMBPIECE/BLANK ESC TRIM,99 R SATIN CHROME</t>
  </si>
  <si>
    <t>990TP-M US26D</t>
  </si>
  <si>
    <t>THUMBPIECE TRIM MORTISE         SATIN CHROME</t>
  </si>
  <si>
    <t>990TP-R&amp;V US10B</t>
  </si>
  <si>
    <t>THUMBPIECE TRIM F/99 RIM/VERT  OIL-RUBBED BRONZE</t>
  </si>
  <si>
    <t>990TP-R&amp;V US26</t>
  </si>
  <si>
    <t>THUMBPIECE TRIM F/99 RIM/VERT  POLISHED CHROME</t>
  </si>
  <si>
    <t>990TP-R&amp;V US26D</t>
  </si>
  <si>
    <t>THUMBPIECE TRIM RIM VERT        SATIN CHROME</t>
  </si>
  <si>
    <t>990TP-R&amp;V US3</t>
  </si>
  <si>
    <t>THUMBPIECE TRIM F/99 RIM/VERT  POLISHED BRASS</t>
  </si>
  <si>
    <t>99134-00</t>
  </si>
  <si>
    <t>12V SOLENOID FOR               E996L TRIM</t>
  </si>
  <si>
    <t>9927DT US26D 36X 84 KIT</t>
  </si>
  <si>
    <t>DUMMY TRIM                      SATIN CHROME</t>
  </si>
  <si>
    <t>9927EO 313 36X 84</t>
  </si>
  <si>
    <t>9927EO LBR 313 36X 84 KIT</t>
  </si>
  <si>
    <t>EXIT ONLY/NO TRIM, LESS BOTTOM ANODIZED DURANODIC</t>
  </si>
  <si>
    <t>9927EO LBR US26D 36X 84 KIT</t>
  </si>
  <si>
    <t>EXIT ONLY/NO TRIM, LESS BOTTOM SATIN CHROME</t>
  </si>
  <si>
    <t>9927EO LBR US3 36X 84 KIT</t>
  </si>
  <si>
    <t>EXIT ONLY/NO TRIM, LESS BOTTOM POLISHED BRASS</t>
  </si>
  <si>
    <t>9927EO US26D 36X 84</t>
  </si>
  <si>
    <t>9927EO US26D 48X 84</t>
  </si>
  <si>
    <t>9927EO US28 36X 84</t>
  </si>
  <si>
    <t>EXIT ONLY/NO TRIM               ANODIZED ALUMINUM</t>
  </si>
  <si>
    <t>9927EO US3 36 X 96</t>
  </si>
  <si>
    <t>9927EO US3 36X 84</t>
  </si>
  <si>
    <t>9927EO-F LBR US26D 36X 84</t>
  </si>
  <si>
    <t>FIRE RATE,EXIT ONLY,LESS BTM R SATIN CHROME</t>
  </si>
  <si>
    <t>9927EO-F LBR US26D 48X 84</t>
  </si>
  <si>
    <t>9927EO-F US26D 36X 84</t>
  </si>
  <si>
    <t>FIRE RATE,EXIT ONLY/NO TRIM    SATIN CHROME</t>
  </si>
  <si>
    <t>9927EO-F US26D 36X 96</t>
  </si>
  <si>
    <t>9927EO-F US26D 48 X 84</t>
  </si>
  <si>
    <t>FIRE RATE,EXIT ONLY/NO TRIM    - SATIN</t>
  </si>
  <si>
    <t>9927L 313 LHR 36X 84 KIT</t>
  </si>
  <si>
    <t>06 LEVER TRIM                   ANODIZED DURANODIC</t>
  </si>
  <si>
    <t>9927L 313 RHR 36X 84 KIT</t>
  </si>
  <si>
    <t>9927L US26D LHR 36X 84 KIT</t>
  </si>
  <si>
    <t>9927L US26D RHR 36X 84 KIT</t>
  </si>
  <si>
    <t>9927L US3 LHR 36X 84 KIT</t>
  </si>
  <si>
    <t>9927L US3 RHR 36X 84 KIT</t>
  </si>
  <si>
    <t>9927L-BE 313 LHR 36X 84 KIT</t>
  </si>
  <si>
    <t>06 LEVER/BLANK ES TRIM          ANODIZED DURANODIC</t>
  </si>
  <si>
    <t>9927L-BE 313 RHR 36X 84 KIT</t>
  </si>
  <si>
    <t>9927L-BE US26D LHR 36X 84 KIT</t>
  </si>
  <si>
    <t>06 LEVER/BLANK ES TRIM          SATIN CHROME</t>
  </si>
  <si>
    <t>9927L-BE US26D LHR 48X 84 KIT</t>
  </si>
  <si>
    <t>06 LEVER/BLANK ES TRIM</t>
  </si>
  <si>
    <t>9927L-BE US26D RHR 36X 84 KIT</t>
  </si>
  <si>
    <t>9927L-BE-F LBR 26D RHR 36X 84</t>
  </si>
  <si>
    <t>FIRE-RATE,SVR,LEVR TRIM,L/BOTT - SATIN</t>
  </si>
  <si>
    <t>9927L-BE-F LBR 26D RR 36X84DWO</t>
  </si>
  <si>
    <t>USE CS171251</t>
  </si>
  <si>
    <t>9927L-BE-F US26D LHR 36 X 84</t>
  </si>
  <si>
    <t>FIRE RATE,SVR,LEVER/BLANK ESC  SATIN CHROME</t>
  </si>
  <si>
    <t>9927L-BE-F US26D RHR 36 X 84</t>
  </si>
  <si>
    <t>9927L-F US26D LHR 36X 84 KIT</t>
  </si>
  <si>
    <t>FIRE RATE,SURF VERT ROD,LEVER  SATIN CHROME</t>
  </si>
  <si>
    <t>9927L-F US26D RHR 36X 84 KIT</t>
  </si>
  <si>
    <t>9927NL 313 36X 84 KIT</t>
  </si>
  <si>
    <t>SURF VERT ROD,NIGHT LATCH TRIM ANODIZED DURANODIC</t>
  </si>
  <si>
    <t>9927NL US26D 36X 84</t>
  </si>
  <si>
    <t>SURF VERT ROD,NIGHT LATCH TRIM SATIN CHROME</t>
  </si>
  <si>
    <t>9927NL US26D 36X 84 KIT</t>
  </si>
  <si>
    <t>9927NL US28 48X 84 KIT</t>
  </si>
  <si>
    <t>SURF VERT ROD,NIGHT LATCH TRIM ANODIZED ALUMINUM</t>
  </si>
  <si>
    <t>9927NL US3 36X 84 KIT</t>
  </si>
  <si>
    <t>NIGHT LATCH TRIM                POLISHED BRASS</t>
  </si>
  <si>
    <t>9927NL-F US26D 36X 84 KIT</t>
  </si>
  <si>
    <t>FIRE-RATE,SURF VERT ROD,NIGHT  SATIN CHROME</t>
  </si>
  <si>
    <t>9927NL-F US26D 48X 84 KIT</t>
  </si>
  <si>
    <t>9927NL-F US28 36X 84 KIT</t>
  </si>
  <si>
    <t>FIRE-RATE,SURF VERT ROD,NIGHT  ANODIZED ALUMINUM</t>
  </si>
  <si>
    <t>9927NL-F US28 48X 84 KIT</t>
  </si>
  <si>
    <t>9927TP 313 36X 84 KIT</t>
  </si>
  <si>
    <t>SURF VERT ROD,THUMBPIECE TRIM  ANODIZED DURANODIC</t>
  </si>
  <si>
    <t>9927TP US26D 36X 84 KIT</t>
  </si>
  <si>
    <t>SURF VERT ROD,THUMBPIECE TRIM  SATIN CHROME</t>
  </si>
  <si>
    <t>9927TP US26D 48X 84 KIT</t>
  </si>
  <si>
    <t>9927TP US28 48X 84 KIT</t>
  </si>
  <si>
    <t>SURF VERT ROD,THUMBPIECE TRIM  ANODIZED ALUMINUM</t>
  </si>
  <si>
    <t>9927TP US3 36X 84 KIT</t>
  </si>
  <si>
    <t>THUMBPIECE TRIM                 POLISHED BRASS</t>
  </si>
  <si>
    <t>9927TP-BE US26D 36X 84 KIT</t>
  </si>
  <si>
    <t>THUMBPIECE/BLANK ESC TRIM       SATIN CHROME</t>
  </si>
  <si>
    <t>9927TP-BE-F US26D 36X 84 KIT</t>
  </si>
  <si>
    <t>9927TP-F US26D 48X 84 KIT</t>
  </si>
  <si>
    <t>FIRE-RATE,SURF VERT ROD,THUMBP SATIN CHROME</t>
  </si>
  <si>
    <t>9927TP-F US28 48X 84 KIT</t>
  </si>
  <si>
    <t>FIRE-RATE,SURF VERT ROD,THUMBP ANODIZED ALUMINUM</t>
  </si>
  <si>
    <t>9947DT US26D 36 KIT</t>
  </si>
  <si>
    <t>9947EO 313 36</t>
  </si>
  <si>
    <t>9947EO US26D 36</t>
  </si>
  <si>
    <t>9947EO US26D 36 X108</t>
  </si>
  <si>
    <t>9947EO US26D 48</t>
  </si>
  <si>
    <t>9947EO-F US28 36</t>
  </si>
  <si>
    <t>FIRE RATED,EXIT ONLY/NO TRIM   ANODIZED ALUMINUM</t>
  </si>
  <si>
    <t>9947L US26D LHR 36 KIT</t>
  </si>
  <si>
    <t>9947L US26D RHR 36 KIT</t>
  </si>
  <si>
    <t>9947L-F US26 LHR 36</t>
  </si>
  <si>
    <t>FIRE RATED,LEVER TRIM           POLISHED CHROME</t>
  </si>
  <si>
    <t>9947NL US26D 36 KIT</t>
  </si>
  <si>
    <t>9947NL US26D 48 KIT</t>
  </si>
  <si>
    <t>9947TP US26D 36 KIT</t>
  </si>
  <si>
    <t>9948L-BE US26D LHR 36</t>
  </si>
  <si>
    <t>CVR,BLANK EXC,LEVER,26D         SATIN CHROME</t>
  </si>
  <si>
    <t>9948L-BE US26D RHR 36</t>
  </si>
  <si>
    <t>CVR,BLANK ESC,LEVER,26D         SATIN CHROME</t>
  </si>
  <si>
    <t>9949EO 313 36</t>
  </si>
  <si>
    <t>9949EO 313 48</t>
  </si>
  <si>
    <t>9949EO US26D 36</t>
  </si>
  <si>
    <t>9949EO US26D 48</t>
  </si>
  <si>
    <t>9949EO-F US26D 48</t>
  </si>
  <si>
    <t>EXIT ONLY/NO TRIM,FIRE RATED,U</t>
  </si>
  <si>
    <t>9949WDC-EO-F LBL/FIREPIN US10</t>
  </si>
  <si>
    <t>WOOD DOOR CONC VERT CABLE,FIRE</t>
  </si>
  <si>
    <t>996K-NL US3</t>
  </si>
  <si>
    <t>NIGHT LATCH TRIM,KNOB,99 EXIT</t>
  </si>
  <si>
    <t>996L-BE-M US26D LHR</t>
  </si>
  <si>
    <t>LEVER/BLANK ESC,98/99 MORTISE  SATIN CHROME</t>
  </si>
  <si>
    <t>996L-BE-M US26D RHR</t>
  </si>
  <si>
    <t>996L-BE-R&amp;V US26D LHR</t>
  </si>
  <si>
    <t>LEVER,BLANK ESC,98/99 RIM,VERT SATIN CHROME</t>
  </si>
  <si>
    <t>996L-BE-R&amp;V US26D RHR</t>
  </si>
  <si>
    <t>996L-DT US10B LHR</t>
  </si>
  <si>
    <t>LEVER,DUMMY,98/99 SERIES        OIL-RUBBED BRONZE</t>
  </si>
  <si>
    <t>996L-DT US26D LHR</t>
  </si>
  <si>
    <t>LEVER,DUMMY,98/99 SERIES        SATIN CHROME</t>
  </si>
  <si>
    <t>996L-DT US26D RHR</t>
  </si>
  <si>
    <t>996L-M US10B RHR</t>
  </si>
  <si>
    <t>LEVER,98/99 MORTISE             OIL-RUBBED BRONZE</t>
  </si>
  <si>
    <t>996L-M US26D LHR</t>
  </si>
  <si>
    <t>LEVER,98/99 MORTISE             SATIN CHROME</t>
  </si>
  <si>
    <t>996L-M US26D RHR</t>
  </si>
  <si>
    <t>996L-M US3 RHR</t>
  </si>
  <si>
    <t>LEVER,98/99 MORTISE             POLISHED BRASS</t>
  </si>
  <si>
    <t>996L-NL-M 17 US10B LHR</t>
  </si>
  <si>
    <t>NIGHT LATCH TRIM F/99 MORTISE  OIL-RUBBED  BRONZE</t>
  </si>
  <si>
    <t>996L-NL-M US10B LHR</t>
  </si>
  <si>
    <t>NIGHT LATCH TRIM F/99 MORTISE, OIL-RUBBED BRONZE</t>
  </si>
  <si>
    <t>996L-NL-M US26D LHR</t>
  </si>
  <si>
    <t>F/99 DEVICE                    SATIN CHROME</t>
  </si>
  <si>
    <t>996L-NL-M US26D RHR</t>
  </si>
  <si>
    <t>NIGHT LATCH TRIM F/99 MORTISE  SATIN CHROME</t>
  </si>
  <si>
    <t>996L-NL-M US3 LHR</t>
  </si>
  <si>
    <t>NIGHT LATCH TRIM F/99 MORT,605</t>
  </si>
  <si>
    <t>996L-NL-R&amp;V 17 US26D LHR</t>
  </si>
  <si>
    <t>F/98/99 LVR NIGHT LATCH 17 STY</t>
  </si>
  <si>
    <t>996L-NL-R&amp;V US10B LHR</t>
  </si>
  <si>
    <t>LEVER,NIGHT LATCH,98/99 RIM,VE OIL-RUBBED BRONZE</t>
  </si>
  <si>
    <t>996L-NL-R&amp;V US26 LHR</t>
  </si>
  <si>
    <t>LEVER,NIGHT LATCH,98/99 RIM,VE</t>
  </si>
  <si>
    <t>996L-NL-R&amp;V US26D LHR</t>
  </si>
  <si>
    <t>LEVER,NIGHT LATCH,98/99 RIM,VE SATIN CHROME</t>
  </si>
  <si>
    <t>996L-NL-R&amp;V US26D RHR</t>
  </si>
  <si>
    <t>996L-NL-R&amp;V US3 LHR</t>
  </si>
  <si>
    <t>LEVER,NIGHT LATCH,98/99 RIM,VE POLISHED BRASS</t>
  </si>
  <si>
    <t>996L-NL-R&amp;V US3 RHR</t>
  </si>
  <si>
    <t>996L-R&amp;V 03 US10B LHR</t>
  </si>
  <si>
    <t>LVR TRIM F/99/99 SERIES RIM/VE OIL-RUBBED BRONZE</t>
  </si>
  <si>
    <t>996L-R&amp;V 03 US26D RHR</t>
  </si>
  <si>
    <t>LEVER 98/99 RIM VERTICAL ROD   SATIN CHROME</t>
  </si>
  <si>
    <t>996L-R&amp;V 07 US26D LHR</t>
  </si>
  <si>
    <t>LEVER,98/99 CVR,SATIN CHROME,L</t>
  </si>
  <si>
    <t>996L-R&amp;V 12 US10B LHR</t>
  </si>
  <si>
    <t>LEVER 98/99 RIM VERTICAL ROD</t>
  </si>
  <si>
    <t>996L-R&amp;V 17 US26D LHR</t>
  </si>
  <si>
    <t>LEVER,98/99 RIM,VERTICAL ROD   SATIN CHROME</t>
  </si>
  <si>
    <t>996L-R&amp;V 17 US26D RHR</t>
  </si>
  <si>
    <t>996L-R&amp;V US10B LHR</t>
  </si>
  <si>
    <t>LEVER,98/99 RIM,VERTICAL ROD   OIL-RUBBED BRONZE</t>
  </si>
  <si>
    <t>996L-R&amp;V US10B RHR</t>
  </si>
  <si>
    <t>996L-R&amp;V US26D LHR</t>
  </si>
  <si>
    <t>996L-R&amp;V US26D RHR</t>
  </si>
  <si>
    <t>996L-R&amp;V US3 LHR</t>
  </si>
  <si>
    <t>LEVER,98/99 RIM,VERTICAL ROD   POLISHED BRASS</t>
  </si>
  <si>
    <t>996L-R&amp;V US3 RHR</t>
  </si>
  <si>
    <t>9975DT US26D 36 KIT</t>
  </si>
  <si>
    <t>DUMMY PULL TRIM                 SATIN CHROME</t>
  </si>
  <si>
    <t>9975EO US26D 36</t>
  </si>
  <si>
    <t>9975EO-F US26D 36</t>
  </si>
  <si>
    <t>9975EO-F US26D 48</t>
  </si>
  <si>
    <t>9975L 03 US32D RHR 36</t>
  </si>
  <si>
    <t>MORTISE,EXIT,03  LEVER,TRIM,US3</t>
  </si>
  <si>
    <t>9975L 06 US26D RHR 36</t>
  </si>
  <si>
    <t>36"MORTISE EXIT W/996L-M 575-2</t>
  </si>
  <si>
    <t>9975L US26D LHR 36 KIT</t>
  </si>
  <si>
    <t>9975L US26D RHR 36 KIT</t>
  </si>
  <si>
    <t>9975L-F US26D LHR 36 KIT</t>
  </si>
  <si>
    <t>06 LEVER TRIM/ FIRE RATED      SATIN CHROME</t>
  </si>
  <si>
    <t>9975L-F US26D RHR 36 KIT</t>
  </si>
  <si>
    <t>9975L-NL-F US26D RHR 36</t>
  </si>
  <si>
    <t>FIRE RATED,NIGHTLATCH TRIM      SATIN CHROME</t>
  </si>
  <si>
    <t>9975NL US26D 36 KIT</t>
  </si>
  <si>
    <t>NIGHTLATCH TRIM                 SATIN CHROME</t>
  </si>
  <si>
    <t>9975NL US26D 48 KIT</t>
  </si>
  <si>
    <t>9975NL-F US26D 36 KIT</t>
  </si>
  <si>
    <t>NIGHT LATCH TRIM/ FIRE RATED   SATIN CHROME</t>
  </si>
  <si>
    <t>9975TP US26D 36 KIT</t>
  </si>
  <si>
    <t>9975TP-F US26D 36 KIT</t>
  </si>
  <si>
    <t>THUMBPIECE TRIM/ FIRE RATED    SATIN CHROME</t>
  </si>
  <si>
    <t>99-ALK 313 36</t>
  </si>
  <si>
    <t>ALARM KIT F/99 DEVICES,TOUCHPA ANODIZED DURANODIC</t>
  </si>
  <si>
    <t>99-ALK 313 48</t>
  </si>
  <si>
    <t>99-ALK US28 36</t>
  </si>
  <si>
    <t>ALARM KIT F/99 DEV,EXTERNAL IN</t>
  </si>
  <si>
    <t>99-ALK US28 48</t>
  </si>
  <si>
    <t>ALARM KIT F/99 DEVICES,TOUCHPA ANODIZED ALUMINUM</t>
  </si>
  <si>
    <t>99DT US26D 36 KIT</t>
  </si>
  <si>
    <t>99DT US26D 48 KIT</t>
  </si>
  <si>
    <t>99EO 313 36</t>
  </si>
  <si>
    <t>99EO 313 48</t>
  </si>
  <si>
    <t>99EO US10 36</t>
  </si>
  <si>
    <t>EXIT ONLY/NO TRIM               SATIN BRONZE</t>
  </si>
  <si>
    <t>99EO US26D 36</t>
  </si>
  <si>
    <t>99EO US26D 48</t>
  </si>
  <si>
    <t>99EO US28 36</t>
  </si>
  <si>
    <t>99EO US28 48</t>
  </si>
  <si>
    <t>99EO US3 36</t>
  </si>
  <si>
    <t>99EO-3'-US26D-RHR</t>
  </si>
  <si>
    <t>99EO-ALK US26D 36 KIT</t>
  </si>
  <si>
    <t>EXIT ONLY/NO TRIM, W/ALARM KIT</t>
  </si>
  <si>
    <t>99EO-ALK US26D 48 KIT</t>
  </si>
  <si>
    <t>99EO-F 313 36</t>
  </si>
  <si>
    <t>FIRE RATED,EXIT ONLY/NO TRIM   ANODIZED DURANODIC</t>
  </si>
  <si>
    <t>99EO-F 313 48</t>
  </si>
  <si>
    <t>99EO-F US26 48</t>
  </si>
  <si>
    <t>FIRE RATED,EXIT ONLY/NO TRIM   POLISHED CHROME</t>
  </si>
  <si>
    <t>99EO-F US26D 36</t>
  </si>
  <si>
    <t>99EO-F US26D 48</t>
  </si>
  <si>
    <t>99EO-F US28 36</t>
  </si>
  <si>
    <t>99EO-F US3 36</t>
  </si>
  <si>
    <t>FIRE RATED,EXIT ONLY/NO TRIM   POLISHED BRASS</t>
  </si>
  <si>
    <t>99EO-F-2 US26D LHR 36</t>
  </si>
  <si>
    <t>FIRE RATED,DBL CYL,EXIT ONLY/N SATIN CHROME</t>
  </si>
  <si>
    <t>99EO-F-2 US26D RHR 36</t>
  </si>
  <si>
    <t>99EO-F-2 US28 LHR 36</t>
  </si>
  <si>
    <t>DBL CYL,NO TRIM,FIRE-RATED,628</t>
  </si>
  <si>
    <t>99EO-F-2 US28 RHR 36</t>
  </si>
  <si>
    <t>99GBK-CV US10</t>
  </si>
  <si>
    <t>GLASS BEAD KIT F/99 CONC VERT  SATIN BRONZE</t>
  </si>
  <si>
    <t>99GBK-R/M SP28</t>
  </si>
  <si>
    <t>GLASS BEAD KIT F/99 RIM/MORTIS LACQUER SPRAYED ALUM</t>
  </si>
  <si>
    <t>99GBK-R/M US10</t>
  </si>
  <si>
    <t>GLASS BEAD KIT F/99 RIM/MORTIS SATIN BRONZE</t>
  </si>
  <si>
    <t>99GBK-V SP28</t>
  </si>
  <si>
    <t>GLASS BEAD KIT F/99 SURF VERT  LACQUER SPRAYED ALUM</t>
  </si>
  <si>
    <t>99L 03 313 LHR 36</t>
  </si>
  <si>
    <t>03 LEVER TRIM                   ANODIZED DURANODIC</t>
  </si>
  <si>
    <t>99L 03 US26 LHR 36</t>
  </si>
  <si>
    <t>03 LEVER TRIM                   POLISHED CHROME</t>
  </si>
  <si>
    <t>99L 17 US26D LHR 36 KIT</t>
  </si>
  <si>
    <t>17 LEVER TRIM                  SATIN CHROME</t>
  </si>
  <si>
    <t>99L 313 LHR 36 KIT</t>
  </si>
  <si>
    <t>99L 313 LHR 48</t>
  </si>
  <si>
    <t>99L 313 RHR 36 KIT</t>
  </si>
  <si>
    <t>99L US26D LHR 36</t>
  </si>
  <si>
    <t>99L US26D LHR 48 KIT</t>
  </si>
  <si>
    <t>99L US26D RHR 36</t>
  </si>
  <si>
    <t>99L US26D RHR 36 KIT</t>
  </si>
  <si>
    <t>99L US26D RHR 48 KIT</t>
  </si>
  <si>
    <t>99L US28 LHR 36 KIT</t>
  </si>
  <si>
    <t>06 LEVER TRIM                   ANODIZED ALUMINUM</t>
  </si>
  <si>
    <t>99L US28 RHR 36 KIT</t>
  </si>
  <si>
    <t>99L US3 LHR 36 KIT</t>
  </si>
  <si>
    <t>99L US3 RHR 36 KIT</t>
  </si>
  <si>
    <t>99L US4 LHR 36</t>
  </si>
  <si>
    <t>06 LEVER TRIM                  SATIN BRASS</t>
  </si>
  <si>
    <t>99L-2 US26D LHR 36</t>
  </si>
  <si>
    <t>DOUBLE CYL,06 LEVER TRIM       SATIN CHROME</t>
  </si>
  <si>
    <t>99L-2 US26D RHR 36</t>
  </si>
  <si>
    <t>99L-BE 313 LHR 36 KIT</t>
  </si>
  <si>
    <t>99L-BE 313 RHR 36 KIT</t>
  </si>
  <si>
    <t>99L-BE US26D LHR 36 KIT</t>
  </si>
  <si>
    <t>99L-BE US26D LHR 48 KIT</t>
  </si>
  <si>
    <t>99L-BE US26D RHR 36 KIT</t>
  </si>
  <si>
    <t>99L-BE US26D RHR 48 KIT</t>
  </si>
  <si>
    <t>99L-BE US28 LHR 36 KIT</t>
  </si>
  <si>
    <t>06 LEVER TRIM/ BLANK ESC/PASSA ANODIZED ALUMINUM</t>
  </si>
  <si>
    <t>99L-BE US28 RHR 36 KIT</t>
  </si>
  <si>
    <t>99L-BE US3 LHR 36 KIT</t>
  </si>
  <si>
    <t>06 LEVER/BLANK ES TRIM          POLISHED BRASS</t>
  </si>
  <si>
    <t>99L-BE US3 RHR 36 KIT</t>
  </si>
  <si>
    <t>99L-BE-F US26D LHR 36</t>
  </si>
  <si>
    <t>FIRE RATED,06 LEVER/BLANK ESC  SATIN CHROME</t>
  </si>
  <si>
    <t>99L-BE-F US26D RHR 36</t>
  </si>
  <si>
    <t>99L-BE-F US26D RHR 48</t>
  </si>
  <si>
    <t>99L-BE-F US26D RHR 48 10WDA</t>
  </si>
  <si>
    <t>RIM EXIT FIRE LEVER TRIM BLANK</t>
  </si>
  <si>
    <t>99L-DT US26D LHR 36 KIT</t>
  </si>
  <si>
    <t>06 LEVER TRIM/ DUMMY TRIM      SATIN CHROME</t>
  </si>
  <si>
    <t>99L-DT US26D RHR 36 KIT</t>
  </si>
  <si>
    <t>99L-DT US28 LHR 36 KIT</t>
  </si>
  <si>
    <t>06 LEVER TRIM/ DUMMY TRIM       ANODIZED ALUMINUM</t>
  </si>
  <si>
    <t>99L-DT US28 RHR 36 KIT</t>
  </si>
  <si>
    <t>99L-F US26D LHR 36</t>
  </si>
  <si>
    <t>FIRE RATED,06 LEVER TRIM       SATIN CHROME</t>
  </si>
  <si>
    <t>99L-F US26D LHR 36 KIT</t>
  </si>
  <si>
    <t>99L-F US26D RHR 36 KIT</t>
  </si>
  <si>
    <t>99L-F-2 US26D RHR 36</t>
  </si>
  <si>
    <t>99L-NL 03 US26D LHR 36  1439</t>
  </si>
  <si>
    <t>03 LEVER/NIGHTLATCH TRIM        SATIN CHROME</t>
  </si>
  <si>
    <t>99L-NL 03 US26D RHR 36  1439</t>
  </si>
  <si>
    <t>99L-NL US26D LHR 36</t>
  </si>
  <si>
    <t>06 LEVER TRIM/ NL FUNCTION     SATIN CHROME</t>
  </si>
  <si>
    <t>99L-NL US26D LHR 36 KIT</t>
  </si>
  <si>
    <t>99L-NL US26D RHR 36 KIT</t>
  </si>
  <si>
    <t>99L-NL US26D RHR 48</t>
  </si>
  <si>
    <t>99L-NL US28 LHR 36 KIT</t>
  </si>
  <si>
    <t>06 LEVER TRIM/ NL FUNCTION     ANODIZED ALUMINUM</t>
  </si>
  <si>
    <t>99L-NL US28 RHR 36 KIT</t>
  </si>
  <si>
    <t>99L-NL US3 LHR 36 KIT</t>
  </si>
  <si>
    <t>06 LEVER/NIGHTLATCH TRIM        POLISHED BRASS</t>
  </si>
  <si>
    <t>99L-NL US3 RHR 36 KIT</t>
  </si>
  <si>
    <t>99NL 313 36 KIT</t>
  </si>
  <si>
    <t>NIGHT LATCH TRIM                ANODIZED DURANODIC</t>
  </si>
  <si>
    <t>99NL 697NL US26D 36</t>
  </si>
  <si>
    <t>697NL NIGHT LATCH TRIM          SATIN CHROME</t>
  </si>
  <si>
    <t>99NL US26D 36</t>
  </si>
  <si>
    <t>99NL US26D 36 KIT</t>
  </si>
  <si>
    <t>99NL US26D 48</t>
  </si>
  <si>
    <t>99NL US26D 48 KIT</t>
  </si>
  <si>
    <t>99NL US28 36 KIT</t>
  </si>
  <si>
    <t>NIGHT LATCH TRIM                ANODIZED ALUMINUM</t>
  </si>
  <si>
    <t>99NL US28 48 KIT</t>
  </si>
  <si>
    <t>99NL-F US26D 36 KIT</t>
  </si>
  <si>
    <t>99NL-F US26D 48 KIT</t>
  </si>
  <si>
    <t>99NL-F US28 36 KIT</t>
  </si>
  <si>
    <t>FIRE RATED,NIGHTLATCH TRIM      ANODIZED ALUMINUM</t>
  </si>
  <si>
    <t>99NL-OP US26D 36</t>
  </si>
  <si>
    <t>NIGHT LATCH CYL ASSY            SATIN CHROME</t>
  </si>
  <si>
    <t>99TP 313 36 KIT</t>
  </si>
  <si>
    <t>THUMBPIECE TRIM                 ANODIZED DURANODIC</t>
  </si>
  <si>
    <t>99TP US26D 36 KIT</t>
  </si>
  <si>
    <t>99TP US26D 48 KIT</t>
  </si>
  <si>
    <t>99TP US28 36 KIT</t>
  </si>
  <si>
    <t>THUMBPIECE TRIM                 ANODIZED ALUMINUM</t>
  </si>
  <si>
    <t>99TP US28 48 KIT</t>
  </si>
  <si>
    <t>99TP-BE US26D 36 KIT</t>
  </si>
  <si>
    <t>99TP-BE US26D 48 KIT</t>
  </si>
  <si>
    <t>99TP-BE US28 36 KIT</t>
  </si>
  <si>
    <t>THUMBPIECE/BLANK ESC TRIM       ANODIZED ALUMINUM</t>
  </si>
  <si>
    <t>99TP-BE-F US26D 36 KIT</t>
  </si>
  <si>
    <t>99TP-BE-F US26D 48 KIT</t>
  </si>
  <si>
    <t>99TP-F US26D 48 KIT</t>
  </si>
  <si>
    <t>FIRE-RATED,THUMBPIECE TRIM      SATIN CHROME</t>
  </si>
  <si>
    <t>AX22EO SP28 36</t>
  </si>
  <si>
    <t>EXIT ONLY/NO TRIM,F/36" DOOR   CBC 11B-309.4</t>
  </si>
  <si>
    <t>AX22EO SP28 48</t>
  </si>
  <si>
    <t>EXIT ONLY/NO TRIM,F/48" DOOR   CBC 11B-309.4</t>
  </si>
  <si>
    <t>AX22EO SP313 36</t>
  </si>
  <si>
    <t>AX22EO SP313 48</t>
  </si>
  <si>
    <t>AX22EO-F SP28 36</t>
  </si>
  <si>
    <t>FIRE-RATED,EXIT ONLY/NO TRIM,F CBC 11B-309.4</t>
  </si>
  <si>
    <t>AX22EO-F SP28 48</t>
  </si>
  <si>
    <t>AX22EO-F SP313 36</t>
  </si>
  <si>
    <t>AX22EO-F SP313 48</t>
  </si>
  <si>
    <t>AX33A-EO 313 36</t>
  </si>
  <si>
    <t>AX33A-EO 313 48</t>
  </si>
  <si>
    <t>AX33A-EO US26D 36</t>
  </si>
  <si>
    <t>EXIT ONLY/NO TRIM,F/36" DOOR   CBC 11B-309.A</t>
  </si>
  <si>
    <t>AX33A-EO US26D 48</t>
  </si>
  <si>
    <t>AX99EO 313 36</t>
  </si>
  <si>
    <t>EXIT ONLY/NO TRIM               CBC 11B-309.4</t>
  </si>
  <si>
    <t>AX99EO 313 48</t>
  </si>
  <si>
    <t>AX99EO US26D 36</t>
  </si>
  <si>
    <t>AX99EO US26D 48</t>
  </si>
  <si>
    <t>AX99EO-F 313 36</t>
  </si>
  <si>
    <t>FIRE RATED,EXIT ONLY/NO TRIM   CBC 11B-309.4</t>
  </si>
  <si>
    <t>AX99EO-F 313 48</t>
  </si>
  <si>
    <t>AX99EO-F US26D 36</t>
  </si>
  <si>
    <t>AX99EO-F US26D 48</t>
  </si>
  <si>
    <t>BOTTOM CABLE 9949</t>
  </si>
  <si>
    <t>CFQ/BOTTOM CABLE 9949           MUST SUPPLY OPENING</t>
  </si>
  <si>
    <t>CABLE.10038</t>
  </si>
  <si>
    <t>E996 WIRE HARNESS</t>
  </si>
  <si>
    <t>CASE.107</t>
  </si>
  <si>
    <t>94/9547/48/75 CENTER CASE</t>
  </si>
  <si>
    <t>CD98EO US32D 48</t>
  </si>
  <si>
    <t>CYL DOGGING,EXIT ONLY, US32D,4 SATIN STAINLESS STEE</t>
  </si>
  <si>
    <t>CD98L US26D LHR 36 KIT</t>
  </si>
  <si>
    <t>CYL DOGGING,LEVER TRIM          SATIN CHROME</t>
  </si>
  <si>
    <t>CD98L US26D RHR 36 KIT</t>
  </si>
  <si>
    <t>CD98NL-OP US26D 36</t>
  </si>
  <si>
    <t>CYL DOGGING,NIGHTLATCH CYL ASS SATIN CHROME</t>
  </si>
  <si>
    <t>CD98NL-OP US32D 36</t>
  </si>
  <si>
    <t>CYL DOGGING,NIGHTLATCH CYL ASS - SATIN</t>
  </si>
  <si>
    <t>CD9927-DT 990DT</t>
  </si>
  <si>
    <t>CD9927-DT 990DT 3' US26D LHR</t>
  </si>
  <si>
    <t>CD9927DT US26D 36 X 84</t>
  </si>
  <si>
    <t>CYL DOGGING,DUMMY TRIM          SATIN CHROME</t>
  </si>
  <si>
    <t>CD9927EO US26D 36 X 84</t>
  </si>
  <si>
    <t>CYL DOGGING,EXIT ONLY/NO TRIM  - SATIN</t>
  </si>
  <si>
    <t>CD9927L US26D RHR 36 X 84</t>
  </si>
  <si>
    <t>CYL DOGGING,06 LEVER TRIM      SATIN CHROME</t>
  </si>
  <si>
    <t>CD9927-NL 990NL</t>
  </si>
  <si>
    <t>CD9927-NL 990NL-R/V 3'US26DRHR</t>
  </si>
  <si>
    <t>CD9927NL US26D 36 X 84</t>
  </si>
  <si>
    <t>CYL DOGGING,NIGHTLATCH TRIM    SATIN CHROME</t>
  </si>
  <si>
    <t>CD9947DT 313</t>
  </si>
  <si>
    <t>CYL DOGGING DUMMY TRIM</t>
  </si>
  <si>
    <t>CD9947TL 313</t>
  </si>
  <si>
    <t>CVR W/THUMBTURN TRIM</t>
  </si>
  <si>
    <t>CD9947TP LBR US26D 36 X132</t>
  </si>
  <si>
    <t>CYL DOG,THUMB PEICE,L/BTTM ROD 626,3' X 11'</t>
  </si>
  <si>
    <t>CD9975EO US26D 36</t>
  </si>
  <si>
    <t>CYL DOGGING,EXIT ONLY/NO TRIM  SATIN CHROME</t>
  </si>
  <si>
    <t>CD99-DT  990DT</t>
  </si>
  <si>
    <t>CD99-DT 990DT 3' US26D LHR</t>
  </si>
  <si>
    <t>CD99DT US28 36</t>
  </si>
  <si>
    <t>CYL DOGGING,DUMMY TRIM</t>
  </si>
  <si>
    <t>CD99-DT-990DT-U</t>
  </si>
  <si>
    <t>CD99-DT 990DT 3' US10B LHR</t>
  </si>
  <si>
    <t>CD99EO US26D 36</t>
  </si>
  <si>
    <t>CD99EO US26D 36 KIT</t>
  </si>
  <si>
    <t>CYL DOGGING,EXIT ONLY/NO TRIM</t>
  </si>
  <si>
    <t>CD99EO US28 36 KIT</t>
  </si>
  <si>
    <t>CD99L US26D LHR 36</t>
  </si>
  <si>
    <t>CD99-NL  990NL</t>
  </si>
  <si>
    <t>CD99-NL 990NL-R/V 3' US10BRHR</t>
  </si>
  <si>
    <t>CD99-NL 990NL</t>
  </si>
  <si>
    <t>CD99-NL 990NL-R/V 3' US26DRHR</t>
  </si>
  <si>
    <t>CD99NL US26D 36</t>
  </si>
  <si>
    <t>CD99NL US26D 36 KIT</t>
  </si>
  <si>
    <t>CD99NL US26D 36 KIT2</t>
  </si>
  <si>
    <t>CD99NL US28 36</t>
  </si>
  <si>
    <t>CYL DOGGING,NIGHTLATCH TRIM     ANODIZED ALUMINUM</t>
  </si>
  <si>
    <t>CD99-NL990NL-R/V</t>
  </si>
  <si>
    <t>CD99-NL 990NL-R/V 3' US26D RHR</t>
  </si>
  <si>
    <t>CD-RX99EO US10 48</t>
  </si>
  <si>
    <t>CYLN DOGGING,REX,EXIT ONLY,612</t>
  </si>
  <si>
    <t>CONVKIT.1027</t>
  </si>
  <si>
    <t>94 QEL-F US26D 3FT/4FT</t>
  </si>
  <si>
    <t>CS-3349A 84</t>
  </si>
  <si>
    <t>CABLE SYSTEM  KIT 84" TOP/BOTT STRIKES</t>
  </si>
  <si>
    <t>CS-9949 84</t>
  </si>
  <si>
    <t>CX99EO 313 36</t>
  </si>
  <si>
    <t>CONTROLLED,EXIT ONLY            DURANODIC</t>
  </si>
  <si>
    <t>CX99EO US26D 36</t>
  </si>
  <si>
    <t>CONTROLLED,EXIT ONLY            SATIN CHROME</t>
  </si>
  <si>
    <t>CX99EO-F US26D 48</t>
  </si>
  <si>
    <t>CONTROLLED,FIRE-RATE,EXIT ONLY SATIN CHROME</t>
  </si>
  <si>
    <t>E360L US26D LHR FS</t>
  </si>
  <si>
    <t>EL TRIM,FAIL SAFE,06 LVR,BLANK</t>
  </si>
  <si>
    <t>E373L-BE US26D RHR FSE</t>
  </si>
  <si>
    <t>ELEC UNLK LEVER/BLANK ESC,FAIL SATIN CHROME</t>
  </si>
  <si>
    <t>E7500 US32D 24VDC FS</t>
  </si>
  <si>
    <t>ELEC LOCKING MORTISE LK,FAIL S SATIN STAINLESS STEE</t>
  </si>
  <si>
    <t>E7500 US32D 24VDC FSE</t>
  </si>
  <si>
    <t>ELEC UNLKING MORTISE LK,FAIL S SATIN STAINLESS STEE</t>
  </si>
  <si>
    <t>E9927L US26D LHR 36X 84 KIT</t>
  </si>
  <si>
    <t>ELEC UNLK O/S TRIM,LEVER TRIM</t>
  </si>
  <si>
    <t>E9927L US26D RHR 36X 84 KIT</t>
  </si>
  <si>
    <t>E9927L-F LBR US26D RHR 48</t>
  </si>
  <si>
    <t>SURFACE EXIT FIRE LESS BOTTOM  ELECTRIED LEVER TRIM</t>
  </si>
  <si>
    <t>E996L-R&amp;V 03 US26D RHR</t>
  </si>
  <si>
    <t>LEVER,F/RIM,SURF VERT ROD,24DC FS/FSE FIELD SELECT</t>
  </si>
  <si>
    <t>E996L-R&amp;V 17 US26D LHR</t>
  </si>
  <si>
    <t>LVR,F/RIM,SURF.VERT  ROD,24VDC</t>
  </si>
  <si>
    <t>E996L-R&amp;V 17 US26D RHR</t>
  </si>
  <si>
    <t>E996L-R&amp;V US26D LHR</t>
  </si>
  <si>
    <t>E996L-R&amp;V US26D RHR</t>
  </si>
  <si>
    <t>E99L US26D LHR 36 KIT</t>
  </si>
  <si>
    <t>E99L US26D RHR 36 KIT</t>
  </si>
  <si>
    <t>EL CONVERSION KIT-36 050070</t>
  </si>
  <si>
    <t>CONVERTS 33/35/98/99 TO EL DEV</t>
  </si>
  <si>
    <t>EL CONVERSION KIT-48 050078</t>
  </si>
  <si>
    <t>EL3327A-DT 313 36X 84 KIT</t>
  </si>
  <si>
    <t>ELEC LATCH RETRACTION,DUMMY TR F/3'X7' DOOR,ANODIZE</t>
  </si>
  <si>
    <t>EL3327A-DT US26D 36X 84 KIT</t>
  </si>
  <si>
    <t>ELEC LATCH RETRACTION,DUMMY TR F/3'X7' DOOR,SATIN C</t>
  </si>
  <si>
    <t>EL3327A-DT US28 36X 84 KIT</t>
  </si>
  <si>
    <t>EL3327A-EO 313 36X 84 KIT</t>
  </si>
  <si>
    <t>ELEC LATCH RETRACT,EXIT ONLY/N F/3'X7' DOOR,ANODIZE</t>
  </si>
  <si>
    <t>EL3327A-EO US26D 36X 84 KIT</t>
  </si>
  <si>
    <t>ELEC LATCH RETRACT,EXIT ONLY/N F/3'X7' DOOR,SATIN C</t>
  </si>
  <si>
    <t>EL3327A-EO US28 36X 84 KIT</t>
  </si>
  <si>
    <t>EL3327A-EO US3 36X 84 KIT</t>
  </si>
  <si>
    <t>ELEC LATCH RETRACT,EXIT ONLY/N F/3'X7' DOOR,POLISHE</t>
  </si>
  <si>
    <t>EL3327A-EO US4 36X 84 KIT</t>
  </si>
  <si>
    <t>ELEC LATCH RETRACT,EXIT ONLY/N F/3'X7' DOOR,SATIN B</t>
  </si>
  <si>
    <t>EL3327A-L 313 LHR 36X 84 KIT</t>
  </si>
  <si>
    <t>ELEC LATCH RETRACTION,LEVER TR F/3'X7' DOOR,ANODIZE</t>
  </si>
  <si>
    <t>EL3327A-L 313 RHR 36X 84 KIT</t>
  </si>
  <si>
    <t>EL3327A-L US26D LHR 36X84 KIT</t>
  </si>
  <si>
    <t>ELEC LATCH RETRACTION,LEVER TR F/3'X7' DOOR,SATIN C</t>
  </si>
  <si>
    <t>EL3327A-L US26D RHR 36X84 KIT</t>
  </si>
  <si>
    <t>EL3327A-L US26D RHR 48X 84</t>
  </si>
  <si>
    <t>ELEC LATCH RETRACTION LVR TRIM</t>
  </si>
  <si>
    <t>EL3327A-L US28 LHR 36X 84 KIT</t>
  </si>
  <si>
    <t>EL3327A-L US28 RHR 36X 84 KIT</t>
  </si>
  <si>
    <t>EL3347A-DT 313 36 KIT</t>
  </si>
  <si>
    <t>ELEC LATCH RETRACTION,DUMMY TR F/36"X100" DOOR,ANOD</t>
  </si>
  <si>
    <t>EL3347A-DT US26D 36 KIT</t>
  </si>
  <si>
    <t>ELEC LATCH RETRACTION,DUMMY TR F/36"X100" DOOR,SATI</t>
  </si>
  <si>
    <t>EL3347A-DT US28 36 KIT</t>
  </si>
  <si>
    <t>EL3347A-EO 313 36</t>
  </si>
  <si>
    <t>ELEC LATCH RETRACT,EXIT ONLY/N F/36"X100" DOOR,ANOD</t>
  </si>
  <si>
    <t>EL3347A-EO 313 36 KIT</t>
  </si>
  <si>
    <t>EL3347A-EO US26D 36 KIT</t>
  </si>
  <si>
    <t>ELEC LATCH RETRACT,EXIT ONLY/N F/36"X100" DOOR,SATI</t>
  </si>
  <si>
    <t>EL3347A-EO US28 36 KIT</t>
  </si>
  <si>
    <t>EL3347A-L 313 LHR 36 KIT</t>
  </si>
  <si>
    <t>ELEC LATCH RETRACTION,06 LEVER F/36"X100" DOOR,ANOD</t>
  </si>
  <si>
    <t>EL3347A-L 313 RHR 36 KIT</t>
  </si>
  <si>
    <t>EL3347A-L US26D LHR 36</t>
  </si>
  <si>
    <t>ELEC LATCH RETRACTION,06 LEVER F/36"X100" DOOR,SATI</t>
  </si>
  <si>
    <t>EL3347A-L US26D LHR 36 KIT</t>
  </si>
  <si>
    <t>EL3347A-L US26D RHR 36 KIT</t>
  </si>
  <si>
    <t>EL3347A-L US28 LHR 36 KIT</t>
  </si>
  <si>
    <t>EL3347A-L US28 RHR 36 KIT</t>
  </si>
  <si>
    <t>EL33A-DT 313 36 KIT</t>
  </si>
  <si>
    <t>ELEC LATCH RETRACT,W/386DT DUM F/36" DOOR,ANODIZED</t>
  </si>
  <si>
    <t>EL33A-DT US28 36 KIT</t>
  </si>
  <si>
    <t>EL33A-EO 313 36</t>
  </si>
  <si>
    <t>ELEC LATCH RETRACT,EXIT ONLY/N F/36" DOOR,ANODIZED</t>
  </si>
  <si>
    <t>EL33A-EO US26D 36</t>
  </si>
  <si>
    <t>ELEC LATCH RETRACT,EXIT ONLY/N F/36" DOOR,SATIN CHR</t>
  </si>
  <si>
    <t>EL33A-L 313 RHR 36 KIT</t>
  </si>
  <si>
    <t>ELEC LATCH RETRACTION,06 LEVER F/36" DOOR,ANODIZED</t>
  </si>
  <si>
    <t>EL33A-L US26D LHR 36 KIT</t>
  </si>
  <si>
    <t>ELEC LATCH RETRACTION,06 LEVER F/36" DOOR,SATIN CHR</t>
  </si>
  <si>
    <t>EL33A-L US28 LHR 36 KIT</t>
  </si>
  <si>
    <t>EL33A-L US28 RHR 36 KIT</t>
  </si>
  <si>
    <t>EL33A-NL US26D RHR 36</t>
  </si>
  <si>
    <t>ELEC LATCH RETRACT,NIGHTLATCH  F/36" DOOR,SATIN CHR</t>
  </si>
  <si>
    <t>EL33A-NL US26D RHR 36 KIT</t>
  </si>
  <si>
    <t>EL33A-NL US28 RHR 36 KIT</t>
  </si>
  <si>
    <t>ELEC LATCH RETRACT,NIGHTLATCH  F/36" DOOR,ANODIZED</t>
  </si>
  <si>
    <t>EL3547A-EO 313 36</t>
  </si>
  <si>
    <t>EL3547A-EO US26D 36</t>
  </si>
  <si>
    <t>EL35A-EO US26D 48</t>
  </si>
  <si>
    <t>ELEC LATCH RETRACT,EXIT ONLY/N F/48" DOOR,SATIN CHR</t>
  </si>
  <si>
    <t>EL35A-EO US28 36</t>
  </si>
  <si>
    <t>EL35A-NL-OP 313 36</t>
  </si>
  <si>
    <t>ELEC LTCH RETRACT,NIGHTLTCH CY F/36" DOOR,ANODIZED</t>
  </si>
  <si>
    <t>EL98EO US10 36</t>
  </si>
  <si>
    <t>ELEC LATCH RETRACTION,EXIT ONL SATIN BRONZE</t>
  </si>
  <si>
    <t>EL98L US26D RHR 36</t>
  </si>
  <si>
    <t>ELEC LATCH RETRACTION,LEVER TR SATIN CHROME</t>
  </si>
  <si>
    <t>EL98NL-OP US26D 36</t>
  </si>
  <si>
    <t>ELE LATCH RETRACT,NIGHTLATCH/C SATIN CHROME</t>
  </si>
  <si>
    <t>EL9927DT 313 36X 84 KIT</t>
  </si>
  <si>
    <t>ELEC LATCH RETRACTION,DUMMY TR ANODIZED DURANODIC</t>
  </si>
  <si>
    <t>EL9927DT US10 36X 84 KIT</t>
  </si>
  <si>
    <t>ELEC LATCH RETRACTION,DUMMY TR SATIN BRONZE</t>
  </si>
  <si>
    <t>EL9927DT US26 36X 84 KIT</t>
  </si>
  <si>
    <t>ELEC LATCH RETRACTION,DUMMY TR POLISHED CHROME</t>
  </si>
  <si>
    <t>EL9927DT US26D 36X 84 KIT</t>
  </si>
  <si>
    <t>ELEC LATCH RETRACTION,DUMMY TR SATIN CHROME</t>
  </si>
  <si>
    <t>EL9927DT US28 36X 84 KIT</t>
  </si>
  <si>
    <t>ELEC LATCH RETRACTION,DUMMY TR ANODIZED ALUMINUM</t>
  </si>
  <si>
    <t>EL9927DT US3 36X 84 KIT</t>
  </si>
  <si>
    <t>ELEC LATCH RETRACTION,DUMMY TR POLISHED BRASS</t>
  </si>
  <si>
    <t>EL9927DT US4 36X 84 KIT</t>
  </si>
  <si>
    <t>ELEC LATCH RETRACTION,DUMMY TR SATIN BRASS</t>
  </si>
  <si>
    <t>EL9927EO 313 36X 84 KIT</t>
  </si>
  <si>
    <t>ELEC LATCH RETRACT,EXIT ONLY/N ANODIZED DURANODIC</t>
  </si>
  <si>
    <t>EL9927EO US10 36X 84 KIT</t>
  </si>
  <si>
    <t>ELEC LATCH RETRACT,EXIT ONLY/N SATIN BRONZE</t>
  </si>
  <si>
    <t>EL9927EO US26 36X 84 KIT</t>
  </si>
  <si>
    <t>ELEC LATCH RETRACT,EXIT ONLY/N POLISHED CHROME</t>
  </si>
  <si>
    <t>EL9927EO US26D 36X 84 KIT</t>
  </si>
  <si>
    <t>ELEC LATCH RETRACT,EXIT ONLY/N SATIN CHROME</t>
  </si>
  <si>
    <t>EL9927EO US28 36 X 84</t>
  </si>
  <si>
    <t>ELEC LATCH RETRACT,EXIT ONLY/N ANODIZED ALUMINUM</t>
  </si>
  <si>
    <t>EL9927EO US28 36X 84 KIT</t>
  </si>
  <si>
    <t>EL9927EO US3 36X 84 KIT</t>
  </si>
  <si>
    <t>ELEC LATCH RETRACT,EXIT ONLY/N POLISHED BRASS</t>
  </si>
  <si>
    <t>EL9927EO US4 36X 84 KIT</t>
  </si>
  <si>
    <t>ELEC LATCH RETRACT,EXIT ONLY/N SATIN BRASS</t>
  </si>
  <si>
    <t>EL9927EO-F 313 36X 84 KIT</t>
  </si>
  <si>
    <t>FIRE,ELEC LATCH RETRACT,EXIT O ANODIZED DURANODIC</t>
  </si>
  <si>
    <t>EL9927EO-F US10 36X 84 KIT</t>
  </si>
  <si>
    <t>FIRE,ELEC LATCH RETRACT,EXIT O SATIN BRONZE</t>
  </si>
  <si>
    <t>EL9927EO-F US26D 36X 84 KIT</t>
  </si>
  <si>
    <t>FIRE,ELEC LATCH RETRACT,EXIT O SATIN CHROME</t>
  </si>
  <si>
    <t>EL9927EO-F US28 36X 84 KIT</t>
  </si>
  <si>
    <t>FIRE,ELEC LATCH RETRACT,EXIT O ANODIZED ALUMINUM</t>
  </si>
  <si>
    <t>EL9927EO-F US3 36X 84 KIT</t>
  </si>
  <si>
    <t>FIRE,ELEC LATCH RETRACT,EXIT O POLISHED BRASS</t>
  </si>
  <si>
    <t>EL9927EO-F US4 36X 84 KIT</t>
  </si>
  <si>
    <t>FIRE,ELEC LATCH RETRACT,EXIT O SATIN BRASS</t>
  </si>
  <si>
    <t>EL9927L-F 26D LHR 36X84 KIT</t>
  </si>
  <si>
    <t>ELEC LATCH RETRACT,FIRE,LVR TR SATIN CHROME</t>
  </si>
  <si>
    <t>EL9927L-F 26D RHR 36X84 KIT</t>
  </si>
  <si>
    <t>EL9927L-F 313 LHR 36X 84 KIT</t>
  </si>
  <si>
    <t>ELEC LATCH RETRACT,FIRE,LVR TR ANODIZED DURANODIC</t>
  </si>
  <si>
    <t>EL9927L-F 313 RHR 36X 84 KIT</t>
  </si>
  <si>
    <t>EL9927L-F US10 LHR 36X84 KIT</t>
  </si>
  <si>
    <t>ELEC LATCH RETRACT,FIRE,LVR TR SATIN BRONZE</t>
  </si>
  <si>
    <t>EL9927L-F US10 RHR 36X84 KIT</t>
  </si>
  <si>
    <t>EL9927L-F US28 LHR 36X84 KIT</t>
  </si>
  <si>
    <t>ELEC LATCH RETRACT,FIRE,LVR TR ANODIZED ALUMINUM</t>
  </si>
  <si>
    <t>EL9927L-F US28 RHR 36X84 KIT</t>
  </si>
  <si>
    <t>EL9927L-F US3 LHR 36X 84 KIT</t>
  </si>
  <si>
    <t>ELEC LATCH RETRACT,FIRE,LVR TR POLISHED BRASS</t>
  </si>
  <si>
    <t>EL9927L-F US3 RHR 36X 84 KIT</t>
  </si>
  <si>
    <t>EL9927L-F US4 LHR 36X 84 KIT</t>
  </si>
  <si>
    <t>ELEC LATCH RETRACT,FIRE,LVR TR SATIN BRASS</t>
  </si>
  <si>
    <t>EL9927L-F US4 RHR 36X 84 KIT</t>
  </si>
  <si>
    <t>EL9947DT 313 36 KIT</t>
  </si>
  <si>
    <t>ELEC LATCH RETRACTION,CVR,DUMM ANODIZED DURANODIC</t>
  </si>
  <si>
    <t>EL9947DT US10 36 KIT</t>
  </si>
  <si>
    <t>ELEC LATCH RETRACTION,CVR,DUMM SATIN BRONZE</t>
  </si>
  <si>
    <t>EL9947DT US26 36 KIT</t>
  </si>
  <si>
    <t>ELEC LATCH RETRACTION,CVR,DUMM POLISHED CHROME</t>
  </si>
  <si>
    <t>EL9947DT US26D 36 KIT</t>
  </si>
  <si>
    <t>ELEC LATCH RETRACTION,CVR,DUMM SATIN CHROME</t>
  </si>
  <si>
    <t>EL9947DT US28 36 KIT</t>
  </si>
  <si>
    <t>ELEC LATCH RETRACTION,CVR,DUMM ANODIZED ALUMINUM</t>
  </si>
  <si>
    <t>EL9947DT US3 36 KIT</t>
  </si>
  <si>
    <t>ELEC LATCH RETRACTION,CVR,DUMM POLISHED BRASS</t>
  </si>
  <si>
    <t>EL9947EO 313 36 KIT</t>
  </si>
  <si>
    <t>ELEC LATCH RETRACTION,CVR,EXIT ANODIZED DURANODIC</t>
  </si>
  <si>
    <t>EL9947EO US10 36 KIT</t>
  </si>
  <si>
    <t>ELEC LATCH RETRACTION,CVR,EXIT SATIN BRONZE</t>
  </si>
  <si>
    <t>EL9947EO US26 36 KIT</t>
  </si>
  <si>
    <t>ELEC LATCH RETRACTION,CVR,EXIT POLISHED CHROME</t>
  </si>
  <si>
    <t>EL9947EO US26D 36 KIT</t>
  </si>
  <si>
    <t>ELEC LATCH RETRACTION,CVR,EXIT SATIN CHROME</t>
  </si>
  <si>
    <t>EL9947EO US28 36 KIT</t>
  </si>
  <si>
    <t>ELEC LATCH RETRACTION,CVR,EXIT ANODIZED ALUMINUM</t>
  </si>
  <si>
    <t>EL9947EO US3 36 KIT</t>
  </si>
  <si>
    <t>ELEC LATCH RETRACTION,CVR,EXIT POLISHED BRASS</t>
  </si>
  <si>
    <t>EL9947EO-F US10 36 KIT</t>
  </si>
  <si>
    <t>ELE LATCH RETRACT,FIRE,CVR,EXI SATIN BRONZE</t>
  </si>
  <si>
    <t>EL9947EO-F US26 36 KIT</t>
  </si>
  <si>
    <t>ELE LATCH RETRACT,FIRE,CVR,EXI POLISHED CHROME</t>
  </si>
  <si>
    <t>EL9947EO-F US26D 36 KIT</t>
  </si>
  <si>
    <t>ELE LATCH RETRACT,FIRE,CVR,EXI SATIN CHROME</t>
  </si>
  <si>
    <t>EL9947EO-F US3 36 KIT</t>
  </si>
  <si>
    <t>ELE LATCH RETRACT,FIRE,CVR,EXI POLISHED BRASS</t>
  </si>
  <si>
    <t>EL9947EO-F US4 36 KIT</t>
  </si>
  <si>
    <t>ELE LATCH RETRACT,FIRE,CVR,EXI SATIN BRASS</t>
  </si>
  <si>
    <t>EL9947L 313 LHR 36 KIT</t>
  </si>
  <si>
    <t>ELEC LATCH RETRACTION,CVR,LEVE ANODIZED DURANODIC</t>
  </si>
  <si>
    <t>EL9947L 313 RHR 36 KIT</t>
  </si>
  <si>
    <t>EL9947L US10 LHR 36 KIT</t>
  </si>
  <si>
    <t>ELEC LATCH RETRACTION,CVR,LEVE SATIN BRONZE</t>
  </si>
  <si>
    <t>EL9947L US10 RHR 36 KIT</t>
  </si>
  <si>
    <t>EL9947L US26 LHR 36 KIT</t>
  </si>
  <si>
    <t>ELEC LATCH RETRACTION,CVR,LEVE POLISHED CHROME</t>
  </si>
  <si>
    <t>EL9947L US26 RHR 36 KIT</t>
  </si>
  <si>
    <t>EL9947L US26D LHR 36 KIT</t>
  </si>
  <si>
    <t>ELEC LATCH RETRACTION,CVR,LEVE SATIN CHROME</t>
  </si>
  <si>
    <t>EL9947L US26D RHR 36 KIT</t>
  </si>
  <si>
    <t>EL9947L US28 LHR 36 KIT</t>
  </si>
  <si>
    <t>ELEC LATCH RETRACTION,CVR,LEVE ANODIZED ALUMINUM</t>
  </si>
  <si>
    <t>EL9947L US28 RHR 36 KIT</t>
  </si>
  <si>
    <t>EL9947L US3 LHR 36 KIT</t>
  </si>
  <si>
    <t>ELEC LATCH RETRACTION,CVR,LEVE POLISHED BRASS</t>
  </si>
  <si>
    <t>EL9947L US3 RHR 36 KIT</t>
  </si>
  <si>
    <t>EL9947L-F US10 LHR 36 KIT</t>
  </si>
  <si>
    <t>ELEC LATCH RETRACT,FIRE,CVR,LV SATIN BRONZE</t>
  </si>
  <si>
    <t>EL9947L-F US10 RHR 36 KIT</t>
  </si>
  <si>
    <t>EL9947L-F US26 RHR 36 KIT</t>
  </si>
  <si>
    <t>ELEC LATCH RETRACT,FIRE,CVR,LV POLISHED CHROME</t>
  </si>
  <si>
    <t>EL9947L-F US26D LHR 36 KIT</t>
  </si>
  <si>
    <t>ELEC LATCH RETRACT,FIRE,CVR,LV SATIN CHROME</t>
  </si>
  <si>
    <t>EL9947L-F US26D RHR 36 KIT</t>
  </si>
  <si>
    <t>EL9947L-F US3 LHR 36 KIT</t>
  </si>
  <si>
    <t>ELEC LATCH RETRACT,FIRE,CVR,LV POLISHED BRASS</t>
  </si>
  <si>
    <t>EL9947L-F US3 RHR 36 KIT</t>
  </si>
  <si>
    <t>EL9947L-F US4 LHR 36 KIT</t>
  </si>
  <si>
    <t>ELEC LATCH RETRACT,FIRE,CVR,LV SATIN BRASS</t>
  </si>
  <si>
    <t>EL9947L-F US4 RHR 36 KIT</t>
  </si>
  <si>
    <t>EL9947NL US26D 36</t>
  </si>
  <si>
    <t>ELEC LATCH RETRACTION,CVR,NIGH SATIN CHROME</t>
  </si>
  <si>
    <t>EL9947WDC-L 07 US26D RHR 36</t>
  </si>
  <si>
    <t>ELEC LATCH RETRACT,CVR,WOOD,LV SATIN CHROME</t>
  </si>
  <si>
    <t>EL9975EO 313 36 KIT</t>
  </si>
  <si>
    <t>ELEC LATCH RETRACT,MORTISE,EXI ANODIZED DURANODIC</t>
  </si>
  <si>
    <t>EL9975EO US10 36 KIT</t>
  </si>
  <si>
    <t>ELEC LATCH RETRACT,MORTISE,EXI SATIN BRONZE</t>
  </si>
  <si>
    <t>EL9975EO US26D 36 KIT</t>
  </si>
  <si>
    <t>ELEC LATCH RETRACT,MORTISE,EXI SATIN CHROME</t>
  </si>
  <si>
    <t>EL9975EO US3 36</t>
  </si>
  <si>
    <t>ELEC LATCH RETRACT,MORTISE,EXI POLISHED BRASS</t>
  </si>
  <si>
    <t>EL9975EO US3 36 KIT</t>
  </si>
  <si>
    <t>EL9975EO US4 36 KIT</t>
  </si>
  <si>
    <t>ELEC LATCH RETRACT,MORTISE,EXI SATIN BRASS</t>
  </si>
  <si>
    <t>EL9975EO-F 313 36 KIT</t>
  </si>
  <si>
    <t>ELEC LATCH,FIRE,EXIT ONLY       ANODIZED DURANODIC</t>
  </si>
  <si>
    <t>EL9975EO-F US10 36 KIT</t>
  </si>
  <si>
    <t>ELEC LATCH,FIRE,EXIT ONLY       SATIN BRONZE</t>
  </si>
  <si>
    <t>EL9975EO-F US26D 36 KIT</t>
  </si>
  <si>
    <t>ELEC LATCH,FIRE,EXIT ONLY       SATIN CHROME</t>
  </si>
  <si>
    <t>EL9975EO-F US28 36 KIT</t>
  </si>
  <si>
    <t>ELEC LATCH,FIRE,EXIT ONLY       ANODIZED ALUMINUM</t>
  </si>
  <si>
    <t>EL9975EO-F US3 36 KIT</t>
  </si>
  <si>
    <t>ELEC LATCH,FIRE,EXIT ONLY       POLISHED BRASS</t>
  </si>
  <si>
    <t>EL9975EO-F US4 36 KIT</t>
  </si>
  <si>
    <t>ELEC LATCH,FIRE,EXIT ONLY      SATIN BRASS</t>
  </si>
  <si>
    <t>EL9975L 313 LHR 36 KIT</t>
  </si>
  <si>
    <t>ELEC LATCH RETRACT,MORTISE,LEV ANODIZED DURANODIC</t>
  </si>
  <si>
    <t>EL9975L 313 RHR 36 KIT</t>
  </si>
  <si>
    <t>EL9975L US10 LHR 36 KIT</t>
  </si>
  <si>
    <t>ELEC LATCH RETRACT,MORTISE,LEV SATIN BRONZE</t>
  </si>
  <si>
    <t>EL9975L US10 RHR 36 KIT</t>
  </si>
  <si>
    <t>EL9975L US26D LHR 36 KIT</t>
  </si>
  <si>
    <t>ELEC LATCH RETRACT,MORTISE,LEV SATIN CHROME</t>
  </si>
  <si>
    <t>EL9975L US26D RHR 36 KIT</t>
  </si>
  <si>
    <t>EL9975L US3 LHR 36 KIT</t>
  </si>
  <si>
    <t>ELEC LATCH RETRACT,MORTISE,LEV POLISHED BRASS</t>
  </si>
  <si>
    <t>EL9975L US3 RHR 36 KIT</t>
  </si>
  <si>
    <t>EL9975L US4 RHR 36 KIT</t>
  </si>
  <si>
    <t>ELEC LATCH RETRACT,MORTISE,LEV SATIN BRASS</t>
  </si>
  <si>
    <t>EL9975L-F 313 LHR 36 KIT</t>
  </si>
  <si>
    <t>ELEC LATCH,FIRE,LEVER TRIM      ANODIZED DURANODIC</t>
  </si>
  <si>
    <t>EL9975L-F 313 RHR 36 KIT</t>
  </si>
  <si>
    <t>EL9975L-F US10 LHR 36 KIT</t>
  </si>
  <si>
    <t>ELEC LATCH,FIRE,LEVER TRIM     SATIN BRONZE</t>
  </si>
  <si>
    <t>EL9975L-F US10 RHR 36 KIT</t>
  </si>
  <si>
    <t>EL9975L-F US26D LHR 36 KIT</t>
  </si>
  <si>
    <t>ELEC LATCH,FIRE,LEVER TRIM     SATIN CHROME</t>
  </si>
  <si>
    <t>EL9975L-F US26D RHR 36 KIT</t>
  </si>
  <si>
    <t>EL9975L-F US28 LHR 36 KIT</t>
  </si>
  <si>
    <t>ELEC LATCH,FIRE,LEVER TRIM      ANODIZED ALUMINUM</t>
  </si>
  <si>
    <t>EL9975L-F US28 RHR 36 KIT</t>
  </si>
  <si>
    <t>EL9975L-F US3 LHR 36 KIT</t>
  </si>
  <si>
    <t>ELEC LATCH,FIRE,LEVER TRIM      POLISHED BRASS</t>
  </si>
  <si>
    <t>EL9975L-F US3 RHR 36 KIT</t>
  </si>
  <si>
    <t>EL9975L-F US4 RHR 36 KIT</t>
  </si>
  <si>
    <t>ELEC LATCH,FIRE,LEVER TRIM     SATIN BRASS</t>
  </si>
  <si>
    <t>EL9975NL 313 36 KIT</t>
  </si>
  <si>
    <t>EL LATCH,MORT DEV,NITE LATCH T ANODIZED DURANODIC</t>
  </si>
  <si>
    <t>EL9975NL US10 36 KIT</t>
  </si>
  <si>
    <t>EL LATCH MORT DEV,NITE LATCH T SATIN BRONZE</t>
  </si>
  <si>
    <t>EL9975NL US26D 36 KIT</t>
  </si>
  <si>
    <t>EL LATCH,MORT DEV,NITE LATCH T SATIN CHROME</t>
  </si>
  <si>
    <t>EL9975NL US4 36 KIT</t>
  </si>
  <si>
    <t>EL LATCH,MORT DEV,NITE LATCH T SATIN BRASS</t>
  </si>
  <si>
    <t>EL9975NL-F 313 36 KIT</t>
  </si>
  <si>
    <t>FIRE EL LATCH,NITELATCH TRI    ANODIZED DURANODIC</t>
  </si>
  <si>
    <t>EL9975NL-F US10 36 KIT</t>
  </si>
  <si>
    <t>FIRE EL LATCH,NITELATCH TRI    SATIN BRONZE</t>
  </si>
  <si>
    <t>EL9975NL-F US26D 36 KIT</t>
  </si>
  <si>
    <t>FIRE EL LATCH,NITELATCH TRI    SATIN CHROME</t>
  </si>
  <si>
    <t>EL9975NL-F US28 36 KIT</t>
  </si>
  <si>
    <t>FIRE EL LATCH,NITELATCH TRI    ANODIZED ALUMINUM</t>
  </si>
  <si>
    <t>EL9975NL-F US4 36 KIT</t>
  </si>
  <si>
    <t>FIRE EL LATCH,NITELATCH TRI    SATIN BRASS</t>
  </si>
  <si>
    <t>EL99DT 313 36 KIT</t>
  </si>
  <si>
    <t>EL99DT US26D 36 KIT</t>
  </si>
  <si>
    <t>EL99DT US28 36 KIT</t>
  </si>
  <si>
    <t>EL99DT US3 36 KIT</t>
  </si>
  <si>
    <t>EL99DT US4 36 KIT</t>
  </si>
  <si>
    <t>EL99EO 3' US26D</t>
  </si>
  <si>
    <t>VON DUPRIN EL99EO 3' US26D</t>
  </si>
  <si>
    <t>EL99EO 313 36 KIT</t>
  </si>
  <si>
    <t>ELEC LATCH RETRACTION,EXIT ONL ANODIZED DURANODIC</t>
  </si>
  <si>
    <t>EL99EO US26D 36</t>
  </si>
  <si>
    <t>ELEC LATCH RETRACTION,EXIT ONL SATIN CHROME</t>
  </si>
  <si>
    <t>EL99EO US26D 36 KIT</t>
  </si>
  <si>
    <t>EL99EO US26D 48</t>
  </si>
  <si>
    <t>EL99EO US28 36 KIT</t>
  </si>
  <si>
    <t>ELEC LATCH RETRACTION,EXIT ONL ANODIZED ALUMINUM</t>
  </si>
  <si>
    <t>EL99EO US28 48 KIT</t>
  </si>
  <si>
    <t>EL99EO US3 36 KIT</t>
  </si>
  <si>
    <t>ELEC LATCH RETRACTION,EXIT ONL POLISHED BRASS</t>
  </si>
  <si>
    <t>EL99EO US4 36 KIT</t>
  </si>
  <si>
    <t>ELEC LATCH RETRACTION,EXIT ONL SATIN BRASS</t>
  </si>
  <si>
    <t>EL99EO-F 313 36 KIT</t>
  </si>
  <si>
    <t>FIRE-RATE,ELE LCH RETRACT, EXI ANODIZED DURANODIC</t>
  </si>
  <si>
    <t>EL99EO-F US26D 36 KIT</t>
  </si>
  <si>
    <t>FIRE-RATE,ELE LCH RETRACT, EXI SATIN CHROME</t>
  </si>
  <si>
    <t>EL99EO-F US26D 48 KIT</t>
  </si>
  <si>
    <t>EL99EO-F US28 36 KIT</t>
  </si>
  <si>
    <t>FIRE-RATE,ELE LCH RETRACT, EXI ANODIZED ALUMINUM</t>
  </si>
  <si>
    <t>EL99EO-F US3 36 KIT</t>
  </si>
  <si>
    <t>FIRE-RATE,ELE LCH RETRACT, EXI POLISHED BRASS</t>
  </si>
  <si>
    <t>EL99EO-F US4 36 KIT</t>
  </si>
  <si>
    <t>FIRE-RATE,ELE LCH RETRACT, EXI SATIN BRASS</t>
  </si>
  <si>
    <t>EL99L 313 LHR 36 KIT</t>
  </si>
  <si>
    <t>EL LATCH, LEVER TRIM            ANODIZED DURANODIC</t>
  </si>
  <si>
    <t>EL99L 313 RHR 36 KIT</t>
  </si>
  <si>
    <t>EL LATCH,LEVER TRIM             ANODIZED DURANODIC</t>
  </si>
  <si>
    <t>EL99L US26D LHR 36 KIT</t>
  </si>
  <si>
    <t>EL99L US26D RHR 36 KIT</t>
  </si>
  <si>
    <t>EL99L US28 LHR 36 KIT</t>
  </si>
  <si>
    <t>EL LATCH, LEVER TRIM            ANODIZED ALUMINUM</t>
  </si>
  <si>
    <t>EL99L US28 RHR 36 KIT</t>
  </si>
  <si>
    <t>EL LATCH,LEVER TRIM             ANODIZED ALUMINUM</t>
  </si>
  <si>
    <t>EL99L US3 LHR 36 KIT</t>
  </si>
  <si>
    <t>EL LATCH,LEVER TRIM             POLISHED BRASS</t>
  </si>
  <si>
    <t>EL99L US3 RHR 36 KIT</t>
  </si>
  <si>
    <t>EL99L US4 LHR 36 KIT</t>
  </si>
  <si>
    <t>EL LATCH,LEVER TRIM            SATIN BRASS</t>
  </si>
  <si>
    <t>EL99L US4 RHR 36 KIT</t>
  </si>
  <si>
    <t>EL99L-F 313 LHR 36 KIT</t>
  </si>
  <si>
    <t>FIRE RATE,ELEC LATCH,06 LEVER  ANODIZED DURANODIC</t>
  </si>
  <si>
    <t>EL99L-F 313 RHR 36 KIT</t>
  </si>
  <si>
    <t>EL99L-F US26D LHR 36 KIT</t>
  </si>
  <si>
    <t>FIRE RATE,ELEC LATCH,06 LEVER  SATIN CHROME</t>
  </si>
  <si>
    <t>EL99L-F US26D RHR 36 KIT</t>
  </si>
  <si>
    <t>EL99L-F US28 LHR 36 KIT</t>
  </si>
  <si>
    <t>FIRE RATE,ELEC LATCH,06 LEVER  ANODIZED ALUMINUM</t>
  </si>
  <si>
    <t>EL99L-F US28 RHR 36 KIT</t>
  </si>
  <si>
    <t>EL99L-F US3 LHR 36 KIT</t>
  </si>
  <si>
    <t>FIRE RATE,ELEC LATCH,06 LEVER  POLISHED BRASS</t>
  </si>
  <si>
    <t>EL99L-F US3 RHR 36 KIT</t>
  </si>
  <si>
    <t>EL99L-F US4 LHR 36 KIT</t>
  </si>
  <si>
    <t>FIRE RATE,ELEC LATCH,06 LEVER  SATIN BRASS</t>
  </si>
  <si>
    <t>EL99L-F US4 RHR 36 KIT</t>
  </si>
  <si>
    <t>EL99NL 313 36 KIT</t>
  </si>
  <si>
    <t>ELEC LATCH RETRACTION,NIGHTLAT ANODIZED DURANODIC</t>
  </si>
  <si>
    <t>EL99NL US10 36 KIT</t>
  </si>
  <si>
    <t>ELEC LATCH RETRACTION,NIGHTLAT SATIN BRONZE</t>
  </si>
  <si>
    <t>EL99NL US26D 36</t>
  </si>
  <si>
    <t>ELEC LATCH RETRACTION,NIGHTLAT SATIN CHROME</t>
  </si>
  <si>
    <t>EL99NL US26D 36 KIT</t>
  </si>
  <si>
    <t>EL99NL US28 36KIT</t>
  </si>
  <si>
    <t>ELEC LATCH RETRACTION,NIGHTLAT ANODIZED ALUMINUM</t>
  </si>
  <si>
    <t>EL99NL US3 36 KIT</t>
  </si>
  <si>
    <t>ELEC LATCH RETRACTION,NIGHTLAT POLISHED BRASS</t>
  </si>
  <si>
    <t>EL99NL US4 36 KIT</t>
  </si>
  <si>
    <t>ELEC LATCH RETRACTION,NIGHTLAT SATIN BRASS</t>
  </si>
  <si>
    <t>ELCONVERSIONKIT36</t>
  </si>
  <si>
    <t>THIS KIT CONVERTS 33/35, 33A/</t>
  </si>
  <si>
    <t>EL-LX-RX99EO US26D 36</t>
  </si>
  <si>
    <t>EL LATCH,LATCH MON, REQ 2 EXIT SATIN CHROME</t>
  </si>
  <si>
    <t>EL-RX9947WDC-L-F 07 LBR US26D</t>
  </si>
  <si>
    <t>RHR,36",ELEC LATCH RETRACT,     WOOD,LVR TRIM,REQ2EX</t>
  </si>
  <si>
    <t>EL-RX9957EO-F US26D RHR 48 X 8</t>
  </si>
  <si>
    <t>EL,RX OPTION,FIRE-RATED,3PT LO</t>
  </si>
  <si>
    <t>EL-RX9975L-F 03 US26D RHR 36</t>
  </si>
  <si>
    <t>ELEC  LATCH,REQ2EXIT,MORT,FIRE</t>
  </si>
  <si>
    <t>EPT10 SP28</t>
  </si>
  <si>
    <t>POWER TRANSFER,TEN 24 GAUGE WI LACQUER SPRAYED ALUM</t>
  </si>
  <si>
    <t>EPT10 SP313</t>
  </si>
  <si>
    <t>POWER TRANSFER,TEN 24 GAUGE WI SPRAYED DURANODIC</t>
  </si>
  <si>
    <t>EPT2 SP28</t>
  </si>
  <si>
    <t>POWER TRANSFER,TWO 18 GAUGE WI LACQUER SPRAYED ALUM</t>
  </si>
  <si>
    <t>EPT2 SP313</t>
  </si>
  <si>
    <t>POWER TRANSFER,TWO 18 GAUGE WI SPRAYED DURANODIC</t>
  </si>
  <si>
    <t>E-RX9975L 03 26D RHR 24VDC FSE</t>
  </si>
  <si>
    <t>REQ TO EXIT,ELEC TRIM,MORT,FSE</t>
  </si>
  <si>
    <t>E-RX9975L 26D LHR 24VDC FS 36</t>
  </si>
  <si>
    <t>REQUEST TO EXIT,ELEC TRIM MORT SATIN CHROME</t>
  </si>
  <si>
    <t>EXT  RODF/3347A,3547A,9847,9947</t>
  </si>
  <si>
    <t>CONC VERT ROD EXT,051808       F/100" -120" TALL DO</t>
  </si>
  <si>
    <t>EXT ROD 313 12 F/3327A/9927</t>
  </si>
  <si>
    <t>12" SURF VERT ROD EXT,051801   ANODIZED DURANODIC</t>
  </si>
  <si>
    <t>EXT ROD 313 36 F/3327A/9927</t>
  </si>
  <si>
    <t>36" SURF VERT ROD EXT,051807   ANODIZED DURANODIC</t>
  </si>
  <si>
    <t>EXT ROD SP28 12 F/2227/2227-F</t>
  </si>
  <si>
    <t>12" SURF VERT ROD EXT,051803   LACQUER SPRAYED ALUM</t>
  </si>
  <si>
    <t>EXT ROD SP28 36 F/2227</t>
  </si>
  <si>
    <t>36" SURF VERT ROD EXT,051804   LACQUER SPRAYED ALUM</t>
  </si>
  <si>
    <t>EXT ROD SP313 12 F/2227/2227-F</t>
  </si>
  <si>
    <t>12" SURF VERT ROD EXT,051803   SPRAYED DURANODIC</t>
  </si>
  <si>
    <t>EXT ROD US10 12 F/8827</t>
  </si>
  <si>
    <t>12" SURF VERT ROD EXT,051701   SATIN BRONZE</t>
  </si>
  <si>
    <t>EXT ROD US26D 36 F/3327A/9927</t>
  </si>
  <si>
    <t>36" SURF VERT ROD EXT,051807   SATIN CHROME</t>
  </si>
  <si>
    <t>EXT ROD US26D F/8827/8827-F</t>
  </si>
  <si>
    <t>12" SURF VERT ROD EXT,051701   SATIN CHROME</t>
  </si>
  <si>
    <t>EXT ROD US28 12 F/3327A/9927</t>
  </si>
  <si>
    <t>12" SURF VERT ROD EXT,051801   ANODIZED ALUMINUM</t>
  </si>
  <si>
    <t>EXT ROD US3 12  F/3327A/9927</t>
  </si>
  <si>
    <t>12" SURF VERT ROD EXT,051801   POLISHED BRASS</t>
  </si>
  <si>
    <t>HD-EL CONVERSION KIT-36050384</t>
  </si>
  <si>
    <t>CONVERTS 33/35/98/99 TO HE-EL</t>
  </si>
  <si>
    <t>KR1654 SP28 7FT 6</t>
  </si>
  <si>
    <t>STEEL,KEY REMOVBLE,PREPPED F/2 LACQUER SPRAYED ALUM</t>
  </si>
  <si>
    <t>KR4854 SP28 7FT 6  RHR</t>
  </si>
  <si>
    <t>STEEL KEY REMOVABLE PREP F/299 LACQUER SPRAYED ALUM</t>
  </si>
  <si>
    <t>KR4954 SP28 10FT 6</t>
  </si>
  <si>
    <t>STEEL,KY REMOVBLE,PREP F/2 299 LACQUER SPRAYED ALUM</t>
  </si>
  <si>
    <t>KR4954 SP28 7FT 6</t>
  </si>
  <si>
    <t>KR4954 SP28 7FT 6 KIT</t>
  </si>
  <si>
    <t>KR4954 SP28 7FT2"</t>
  </si>
  <si>
    <t>KR4954 SP28 7FT 2"</t>
  </si>
  <si>
    <t>KR4954 SP28 8FT 6</t>
  </si>
  <si>
    <t>STEEL, KEY REMOVABLE MULLION   LACQUER SPRAYED ALUM</t>
  </si>
  <si>
    <t>KR4954 SP313 10FT 6</t>
  </si>
  <si>
    <t>KEY REMOVABLE ELEC MULLION      SPRAYED DURANODIC</t>
  </si>
  <si>
    <t>KR4954 SP313 7FT 6</t>
  </si>
  <si>
    <t>STEEL,KY REMOVBLE,PREP F/2 299 SPRAYED DURANODIC</t>
  </si>
  <si>
    <t>KR4954-154 SP28 7FT 6</t>
  </si>
  <si>
    <t>STEEL,KY RMVBLE,F/2 299 STRKS  LACQUER SPRAYED ALUM</t>
  </si>
  <si>
    <t>KR54 SP28</t>
  </si>
  <si>
    <t>KEY REMOVABLE KIT F/1654,4954  LACQUER SPRAYED ALUM</t>
  </si>
  <si>
    <t>KR54-F SP28</t>
  </si>
  <si>
    <t>KEY REMOVABLE KIT F/9954       - LACQU</t>
  </si>
  <si>
    <t>KR9954 SP28 8FT 6 499F</t>
  </si>
  <si>
    <t>STEEL,PREP F/2 499F,KR54-F</t>
  </si>
  <si>
    <t>LBR KIT 050171</t>
  </si>
  <si>
    <t>LBR FIRELATCH KIT,COMP AUX FIE</t>
  </si>
  <si>
    <t>LD9875EO US26D 48</t>
  </si>
  <si>
    <t>EXIT ONLY/NO TRIM,LESS DOGGING</t>
  </si>
  <si>
    <t>LD98EO US26D 36</t>
  </si>
  <si>
    <t>LESS DOGGING,EXIT ONLY/NO TRIM SATIN CHROME</t>
  </si>
  <si>
    <t>LD-E98L 315 LHR 36</t>
  </si>
  <si>
    <t>LESS DOGGING,ELECTRIFIED LEVER BLACK</t>
  </si>
  <si>
    <t>LD-RX-299L-NL US26D LHR 36</t>
  </si>
  <si>
    <t>2 REQUEST 2 EXIT SWITCHES      NIGHTLATCH LVR TRIM</t>
  </si>
  <si>
    <t>LD-RX-299L-NL US26D RHR 36</t>
  </si>
  <si>
    <t>NL FUNCTION,REQ2EXIT,LESS DOG  US26D</t>
  </si>
  <si>
    <t>LP373L US26 LHR</t>
  </si>
  <si>
    <t>INPACT 06 LEVER CONTROL,94/95  POLISHED CHROME</t>
  </si>
  <si>
    <t>MT54 SP28 050581</t>
  </si>
  <si>
    <t>WALL MOUNTED STORAGE KIT F/STL - LACQU</t>
  </si>
  <si>
    <t>PBKIT 35A 4FT 26D SILK SCREEN</t>
  </si>
  <si>
    <t>35A PUSHBAR RETROFIT KIT 4'DOO SCREEN</t>
  </si>
  <si>
    <t>PBKIT 35A 4FT 313</t>
  </si>
  <si>
    <t>35A SERIES PUSH BAR 4' 313AN</t>
  </si>
  <si>
    <t>PBKIT 98 3FT US10</t>
  </si>
  <si>
    <t>98 PUSHBAR RETROFIT KIT 3'DOOR SATIN BRONZE</t>
  </si>
  <si>
    <t>PBKIT 98 3FT US26D SILK SCREEN</t>
  </si>
  <si>
    <t>98 PUSHBAR RETROFIT KIT 3"DOOR SCREEN</t>
  </si>
  <si>
    <t>PBKIT 98 4FT US10</t>
  </si>
  <si>
    <t>98 PUSH BAR RETROFIT KIT 4' US</t>
  </si>
  <si>
    <t>PBKIT 98 4FT US26D SILK SCREEN</t>
  </si>
  <si>
    <t>98 PUSHBAR RETROFIT KIT 4'DOOR SCREEN</t>
  </si>
  <si>
    <t>PBKIT 99 3FT 313</t>
  </si>
  <si>
    <t>99 PUSH BAR RETROFIT KIT 3' DO - ANODI</t>
  </si>
  <si>
    <t>PCB.10018</t>
  </si>
  <si>
    <t>2670 PCB KIT FIELD - ENGLISH</t>
  </si>
  <si>
    <t>PKGSCR.1001</t>
  </si>
  <si>
    <t>COMPLETE MTG SCREW PACK</t>
  </si>
  <si>
    <t>PKGSRV.1023</t>
  </si>
  <si>
    <t>10-24X3/4" FPHMS SCREWS 10/PK</t>
  </si>
  <si>
    <t>PL9827DT LBR 313 36 X84</t>
  </si>
  <si>
    <t>PULLMAN,DUMMY TRIM,LESS BOTTOM US10B</t>
  </si>
  <si>
    <t>PL9827NL LBR 313 36 X 84</t>
  </si>
  <si>
    <t>PULLMAN,SVR NIGHT LATCH,LESS B ROD,US10B</t>
  </si>
  <si>
    <t>PS902</t>
  </si>
  <si>
    <t>BASE POWER SUPPLY,2A,12/24VDC</t>
  </si>
  <si>
    <t>PS902-BBK</t>
  </si>
  <si>
    <t>2A POWER SUPPLY BATTERY BACKUP INCLUDES TWO 7A/HR B</t>
  </si>
  <si>
    <t>PS914</t>
  </si>
  <si>
    <t>120/240 VAC,4 AMP,INRUSH</t>
  </si>
  <si>
    <t>PS914-2Q / DWO USE CS463217</t>
  </si>
  <si>
    <t>PWR SUP W/RELAY BOARD F/QEL DE</t>
  </si>
  <si>
    <t>PS914-2RS</t>
  </si>
  <si>
    <t>PWR SUP W/RELAY BOARD F/EL DEV</t>
  </si>
  <si>
    <t>PS914-2RS BAA</t>
  </si>
  <si>
    <t>PWR SUP W/RELAY BOARD F/EL DEV BUY AMERICA ACT COMP</t>
  </si>
  <si>
    <t>PS914-2RS-BBK</t>
  </si>
  <si>
    <t>4A HIGH INRUSH,12/24VDC,2-RELA BATTERY BACKUP KIT</t>
  </si>
  <si>
    <t>PS914-2RS-FA</t>
  </si>
  <si>
    <t>STD,2 ZONE,FIRE ALARM</t>
  </si>
  <si>
    <t>PS914-2RS-FA-BBK-KL</t>
  </si>
  <si>
    <t>4A HI INRUSH,12/24,2RELAY,BATT</t>
  </si>
  <si>
    <t>PS914-4RL</t>
  </si>
  <si>
    <t>PWR SUP W/4 RELAY BOARD F/EL D</t>
  </si>
  <si>
    <t>PS914-4RL-BBK</t>
  </si>
  <si>
    <t>PWR SUP,4 RELAY,BATT BACK UP W WITH 2 7AMP/HR BATTE</t>
  </si>
  <si>
    <t>PS914-8F</t>
  </si>
  <si>
    <t>12V,4AMP/24V,2AMP  OUTPUT</t>
  </si>
  <si>
    <t>PS914RFK-2RS</t>
  </si>
  <si>
    <t>CFQ/PWR SUPPLY,RETRO PS873 SIZ</t>
  </si>
  <si>
    <t>PS914X900-RS2</t>
  </si>
  <si>
    <t>POWER SUPPLY WITH RELAY BOARD</t>
  </si>
  <si>
    <t>QEL CONVERSION KIT-3FT</t>
  </si>
  <si>
    <t>CONVERTS 33A/35A/98/99 TO QEL</t>
  </si>
  <si>
    <t>QEL CONVERSION KIT-4FT</t>
  </si>
  <si>
    <t>QEL33A-EO US26D 36</t>
  </si>
  <si>
    <t>QUIET LATCH RETRACTION,EXIT ON</t>
  </si>
  <si>
    <t>QEL33A-NL US28 48</t>
  </si>
  <si>
    <t>HEX DOG, QUIET LATCH RETRACT</t>
  </si>
  <si>
    <t>QEL3549A-NL-OP US28 LHR 48</t>
  </si>
  <si>
    <t>QUIET ELR,NIGHT LATCH,CVC,US28</t>
  </si>
  <si>
    <t>QEL3549A-NL-OP US28 RHR 48</t>
  </si>
  <si>
    <t>QEL9447EO-F LBR US26D</t>
  </si>
  <si>
    <t>INPACT REC,L/BTM ROD,FIRE,EXIT ELEC LATCH RETRACTIO</t>
  </si>
  <si>
    <t>QEL9927EO LBR US26D 48 X 84</t>
  </si>
  <si>
    <t>QUIET LATCH RET,NO TRIM,LESS B RODS,626</t>
  </si>
  <si>
    <t>QEL9948EO US26D 36</t>
  </si>
  <si>
    <t>QUIET,CONCEALED VERTICAL,EXIT  SATIN CHROME</t>
  </si>
  <si>
    <t>QEL9948NL-OP US26D 36</t>
  </si>
  <si>
    <t>QUIET,CONCEALED VERTICAL ROD,N SATIN CHROME</t>
  </si>
  <si>
    <t>QEL9949WDC-EO-F LBL US10 36</t>
  </si>
  <si>
    <t>WOOD DOOR CONC VERT CABLE,L/BO</t>
  </si>
  <si>
    <t>QEL99EO US26D 36</t>
  </si>
  <si>
    <t>QUIET EL LATCH RETRACTION,NO T SATIN CHROME</t>
  </si>
  <si>
    <t>QEL99NL-OP US26D 36</t>
  </si>
  <si>
    <t>QUIET,LATCH RETRACTION,NIGHT L</t>
  </si>
  <si>
    <t>QEL99NL-OP US26D 36 LESS TRIM</t>
  </si>
  <si>
    <t>QEL-LX-RX99EO 26D 48 L/STRIKE</t>
  </si>
  <si>
    <t>REQ2EXIT,QUIET LATCH RETRCT,LB SATIN CHROME</t>
  </si>
  <si>
    <t>QEL-LX-RX99EO US26D 36</t>
  </si>
  <si>
    <t>REQ2EXIT,QUIET,LATCH RETRCT,LB SATIN CHROME</t>
  </si>
  <si>
    <t>QEL-LX-RX99EO US26D 48</t>
  </si>
  <si>
    <t>QEL-RX33A-EO US26 48</t>
  </si>
  <si>
    <t>QUIET LATCH RETRCT,REQ2EXIT,NR</t>
  </si>
  <si>
    <t>QELXP99EO US26D 36</t>
  </si>
  <si>
    <t>QELXP99EO-F US26D 36</t>
  </si>
  <si>
    <t>QUIET EL LATCH RETRACT,NO TRIM</t>
  </si>
  <si>
    <t>QELXP99L US26D LHR 36 KIT</t>
  </si>
  <si>
    <t>QUIET LATCH RETRACT,XP,06 LVR</t>
  </si>
  <si>
    <t>QELXP99L-F US26D LHR 36 KIT</t>
  </si>
  <si>
    <t>QUIET LATCH RETRACTION, FIRE-R</t>
  </si>
  <si>
    <t>RG-27</t>
  </si>
  <si>
    <t>VERTICAL ROD &amp; LATCH GUARD</t>
  </si>
  <si>
    <t>RG-27 US32D LHR 050062</t>
  </si>
  <si>
    <t>ROD &amp; LATCH GUARD               SATIN STAINLESS STEE</t>
  </si>
  <si>
    <t>RG-27 US32D RHR 050061</t>
  </si>
  <si>
    <t>RG-27-US32D</t>
  </si>
  <si>
    <t>RGO US32D 050066</t>
  </si>
  <si>
    <t>ROD GUARD ONLY                  SATIN STAINLESS STEE</t>
  </si>
  <si>
    <t>RGO-SPECIAL FINISH</t>
  </si>
  <si>
    <t>CFQ/ROD GUARD,SPEC FINISH</t>
  </si>
  <si>
    <t>RODASY.121</t>
  </si>
  <si>
    <t>TOP ROD ASSEMBLY F/94/9547</t>
  </si>
  <si>
    <t>RX33A-EO US26D 36 KIT</t>
  </si>
  <si>
    <t>REQUEST 2 EXIT,EXIT ONLY/NO TR</t>
  </si>
  <si>
    <t>RX350 US10 48</t>
  </si>
  <si>
    <t>DUMMY TOUCHBAR,REQUEST TO EXIT</t>
  </si>
  <si>
    <t>RX35A-EO US26D 36</t>
  </si>
  <si>
    <t>REQUEST 2 EXIT,EXIT ONLY/NO TR F/36" DOOR,SATIN CHR</t>
  </si>
  <si>
    <t>RX35A-NL-OP US26D 48</t>
  </si>
  <si>
    <t>REQUEST TO EXIT,NIGHT LATCH,US 48"</t>
  </si>
  <si>
    <t>RX98EO-2-ALK US26D 36</t>
  </si>
  <si>
    <t>TOUCHPAD MON                    RX2-DOUBLE CYL</t>
  </si>
  <si>
    <t>SD-QEL99EO US10 RHR 36</t>
  </si>
  <si>
    <t>CTR CASE DOG,QUITE ELE RETR,US</t>
  </si>
  <si>
    <t>SD-QEL99EO US26D RHR 36</t>
  </si>
  <si>
    <t>SIGN.1003</t>
  </si>
  <si>
    <t>2670 SERIES ALARM SIGN-ENGLISH</t>
  </si>
  <si>
    <t>SO-24 010058</t>
  </si>
  <si>
    <t>24VAC RECTIFIER KIT</t>
  </si>
  <si>
    <t>SS9927TP-F US28 LHR 36 X 84</t>
  </si>
  <si>
    <t>FIRE-RATED,SVR,TP,SIGNAL  SWITC</t>
  </si>
  <si>
    <t>SS9927TP-F US28 RHR 36 X 84</t>
  </si>
  <si>
    <t>TOP CABLE 9949</t>
  </si>
  <si>
    <t>CFQ/9949 TOP CABLE              MUST SUPPLY OPENING</t>
  </si>
  <si>
    <t>XP98EO 313 36</t>
  </si>
  <si>
    <t>SMART LATCH,EXIT ONLY,NO TRIM  ANODIZED DURANODIC</t>
  </si>
  <si>
    <t>XP98EO 313 48</t>
  </si>
  <si>
    <t>XP98EO US26D 36</t>
  </si>
  <si>
    <t>SMART LATCH BOLT,EXIT ONLY,NO  SATIN CHROME</t>
  </si>
  <si>
    <t>XP98EO US32D 36</t>
  </si>
  <si>
    <t>SMART LATCH BOLT,EXIT ONLY, 32</t>
  </si>
  <si>
    <t>XP98EO US32D 48</t>
  </si>
  <si>
    <t>XP99EO 313 36</t>
  </si>
  <si>
    <t>SMART LATCH BOLT,EXIT ONLY,NO  ANODIZED DURANODIC</t>
  </si>
  <si>
    <t>XP99EO US26D 36</t>
  </si>
  <si>
    <t>XP99EO US26D 48</t>
  </si>
  <si>
    <t>SMART LATCH,EXIT ONLY,NO TRIM  SATIN CHROME</t>
  </si>
  <si>
    <t>XP99EO-F US26D 36</t>
  </si>
  <si>
    <t>SMART LATCH,FIRE,EXIT ONLY,NO  SATIN CHROME</t>
  </si>
  <si>
    <t>XP99L 313 LHR 36 KIT</t>
  </si>
  <si>
    <t>SMART LATCH BOLT,996L LVR, US1</t>
  </si>
  <si>
    <t>XP99L 313 RHR 36 KIT</t>
  </si>
  <si>
    <t>SMART LATCH BOLT,996L LVR,US10</t>
  </si>
  <si>
    <t>XP99L US26D LHR 36 KIT</t>
  </si>
  <si>
    <t>SMART LATCH BOLT, 996L LVR, US</t>
  </si>
  <si>
    <t>XP99L US26D RHR 36 KIT</t>
  </si>
  <si>
    <t>SMART LATCH BOLT,996L LVR,US26</t>
  </si>
  <si>
    <t>XP99L-BE-F US10 RHR 36</t>
  </si>
  <si>
    <t>SMART LATCH,FIRE RATED,BLANK E US10</t>
  </si>
  <si>
    <t>XP99L-F US26D RHR 36 KIT</t>
  </si>
  <si>
    <t>SMART LATCH BOLT, FIRE-RATED</t>
  </si>
  <si>
    <t>XP99L-NL US26D LHR 48</t>
  </si>
  <si>
    <t>SMART LATCH BOLT 996L LVR,48"  SATIN CHROME</t>
  </si>
  <si>
    <t>XP99L-NL US26D RHR 36</t>
  </si>
  <si>
    <t>SMART LATCH BOLT 996L LVR      SATIN CHROME</t>
  </si>
  <si>
    <t>XP99L-NL US26D RHR 48</t>
  </si>
  <si>
    <t>XP99NL US26D 36</t>
  </si>
  <si>
    <t>SMART LATCH BOLT, NIGHT LATCH  SATIN CHROME</t>
  </si>
  <si>
    <t>Product Line Subcategory Indicator
(If Applicable)</t>
  </si>
  <si>
    <t xml:space="preserve">Warranty Period - # of year(s) after acceptance as required by Appendix B, Clause 54 </t>
  </si>
  <si>
    <t>Axis</t>
  </si>
  <si>
    <t>2N IP PHONE D7A BUTTONS EXTENDER</t>
  </si>
  <si>
    <t>Buttons extender for the 2N IP Phone D7A (02660-001).</t>
  </si>
  <si>
    <t>2N IP PHONE D7A WALL MOUNT BRACKET</t>
  </si>
  <si>
    <t>Wall mount bracket for the 2N IP Phone D7A (02660-001).</t>
  </si>
  <si>
    <t>2N IP VERSO OSDP MODUL</t>
  </si>
  <si>
    <t>OSDP module for integration into 3rd party access control system. OSDP module is compatible with IP Verso, IP Style and Access Unit 2.0.</t>
  </si>
  <si>
    <t>AXIS A4020-E Reader</t>
  </si>
  <si>
    <t>AXIS A4120-E Reader with Keypad</t>
  </si>
  <si>
    <t>AXIS A4120-E Reader with Keypad, offers secure and seamless entry, designed to perfectly match Axis network door controllers and Axis credentials. IP66, IK07 ratings for use in harsh environments and 
the intuitive touch keypad offers unlimited touches. It supports most types of smart RFID card standards with 13.56MHz technologies and includes out-of-the-box support for Open Supervised Device Protocol (OSDP) and Secure Channel Protocol (SCP).
COO: European Community</t>
  </si>
  <si>
    <t>AXIS BARCODE READER</t>
  </si>
  <si>
    <t>Single unit e-license for AXIS Barcode Reader
Convenient and cost-effective, AXIS Barcode Reader seamlessly turns Axis intercom or camera into a QR code reader for reliable credential or access control management. This IP- and AXIS Camera Application Platform (ACAP)-based application is fully integrated with AXIS Camera Station Secure Entry for reliable QR code entry for visitors. Visit www.axis.com for supported products and application download.</t>
  </si>
  <si>
    <t>AXIS C1210-E NETWORK CEILING SPEAKER</t>
  </si>
  <si>
    <t>AXIS C1210-E Network Ceiling Speaker is an all-in-one speaker system that makes voice announcements and background music smart and easy. It connects to standard network using one cable for both power (PoE) and connectivity. AXIS C1210-E offers flexible, discrete recessed ceiling installation, ideal for indoor environments but can also be used for protected outdoor areas like under the eaves. Additionally, it features a backbox that meets plenum requirements.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The outer diameter is 283 mm (11,1 in) and the dimension for fixing hole is 261 mm (10,3 in).</t>
  </si>
  <si>
    <t>AXIS C1211-E NETWORK CEILING SPEAKER</t>
  </si>
  <si>
    <t>AXIS C1211-E Network Ceiling Speaker is an all-in-one speaker system that makes voice announcements smart and easy. It connects to standard network using one cable for both power (PoE) and connectivity. AXIS C1211-E offers flexible, discrete recessed ceiling installation, ideal for indoor environments but can also be used for protected outdoor areas like under the eaves. Additionally, it features a backbox that meets plenum requirements.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The outer diameter is 216 mm (8,5 in) and the dimension for fixing hole is 194 mm (7,6 in).</t>
  </si>
  <si>
    <t>AXIS C1510 NETWORK PENDANT SPEAKER</t>
  </si>
  <si>
    <t>AXIS C1510 Network Pendant Speaker is an all-in-one speaker system that makes voice announcements smart and easy. It connects to standard network using one cable for both power (PoE) and connectivity. AXIS C1510 is ideal for high ceiling installations of any height, thanks to easy adjustable wire length [wire not included].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Axis pendant speakers comes in two sizes, whereas AXIS C1510 is the larger more powerful model.</t>
  </si>
  <si>
    <t>AXIS C1511 NETWORK PENDANT SPEAKER</t>
  </si>
  <si>
    <t>AXIS C1511 Network Pendant Speaker is an all-in-one speaker system that makes voice announcements smart and easy. It connects to standard network using one cable for both power (PoE) and connectivity. AXIS C1511 is ideal for high ceiling installations of any height, thanks to easy adjustable wire length [wire not included].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Axis pendant speakers comes in two sizes, whereas AXIS C1511 is the smaller model.</t>
  </si>
  <si>
    <t>AXIS Case Insight CA 1year BWC Lic</t>
  </si>
  <si>
    <t>AXIS Case Insight USGOV 1year BWC Lic</t>
  </si>
  <si>
    <t>AXIS D4100-E NETWORK STROBE SIREN</t>
  </si>
  <si>
    <t>AXIS D4100-E Network Strobe Siren helps deter intruders and improve operations with the power of light and sound. Flexible to configure with a combination of RGBA light patterns and sounds up to 110 dB. Easy to setup through two configurable I/O ports, VAPIX, MQTT or SIP.  Power over Ethernet. IP66 and IK10 outdoor ready, vandal-resistant casing. Includes mounting bracket for wall/ceiling or junction boxes.</t>
  </si>
  <si>
    <t>AXIS DEVICE MANAGER EXTEND</t>
  </si>
  <si>
    <t>AXIS Device Manager Extend (ADM Extend) offers a unified, user-friendly interface that helps you proactively manage your customers’ Axis devices and sites from anywhere. Featuring an intuitive dashboard and remote site access, you can manage thousands of Axis devices and it allows you to perform firmware updates and other tasks at scale. Additionally, it’s an invaluable tool for troubleshooting and proactive planning, helping you save time and money. ADM Extend delivers product warranty, end-of-life, and hardening compliance information. For instance, you’ll receive recommendations for firmware upgrades to help mitigate your customers device vulnerabilities.
ADM Extend is based on annual subscription
The renewal date is time-based (12 months)
One license per device  
Free 90-day trial period
Activation through a license key redeemed by SI in AXIS License Manager.
End Customers and Authorized partners = world market price/device and year
MRP (NSI), Gold and Silver Solution Partners = free</t>
  </si>
  <si>
    <t>AXIS M1135 MK II</t>
  </si>
  <si>
    <t>HDTV 1080p resolution, day/night, compact fixed box camera with CS-mount providing Forensic WDR and Lightfinder technology. Includes an IR corrected varifocal 3-10.5 mm F1.4 DC-iris lens. Camera also supports i-CS lenses for remote installation zoom and focus. Multiple, individually configurable H.264, H.265 and Motion JPEG streams; full HDTV 1080p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</si>
  <si>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AXIS M1135-E MK II</t>
  </si>
  <si>
    <t>Outdoor, NEMA 4X, IP66 and IK10-rated, light weight HDTV 1080p resolution, day/night, compact fixed box camera with CS-mount providing Forensic WDR and Lightfinder technology. Includes an IR corrected varifocal 3-10.5 mm F1.4 DC-iris lens. Camera also supports i-CS lenses for remote installation zoom and focus. Multiple, individually configurable H.264, H.265 and Motion JPEG streams; full HDTV 1080p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-25°C to +50°C. Powered by IEEE 802.3af/802.3at Type 1 Class 3 or 8-28VDC input. Includes removable sunshield, wall bracket, Torx T20 screw driver and IP66- rated cable glands. Midspan or power supply not included.</t>
  </si>
  <si>
    <t>AXIS M1137 MK II</t>
  </si>
  <si>
    <t>5MP resolution, day/night, compact fixed box camera with CS-mount providing Forensic WDR and Lightfinder technology. Includes an IR corrected varifocal 2.8-13 mm F1.4 DC-iris lens. Camera also supports i-CS lenses for remote installation zoom and focus. Multiple, individually configurable H.264, H.265 and Motion JPEG streams; 5MP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</si>
  <si>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AXIS M1137-E MK II</t>
  </si>
  <si>
    <t>Outdoor, NEMA 4X, IP66 and IK10-rated, light weight 5MP resolution, day/night, compact fixed box camera with CS-mount providing Forensic WDR and Lightfinder technology. Includes an IR corrected varifocal 2.8-13 mm F1.4 DC-iris lens. Camera also supports i-CS lenses for remote installation zoom and focus. Multiple, individually configurable H.264, H.265 and Motion JPEG streams; full HDTV 5MP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-25°C to +50°C. Powered by IEEE 802.3af/802.3at Type 1 Class 3 or 8-28VDC input. Includes removable sunshield, wall bracket, Torx T20 screw driver and IP66- rated cable glands. Midspan or power supply not included.</t>
  </si>
  <si>
    <t>AXIS M2036-LE</t>
  </si>
  <si>
    <t>Day/night, compact and outdoor-ready bullet style 4 MP camera, IP66, IP67, NEMA 4X and IK08-rated. 
Built-in IR illumination and WDR. Fixed lens with 130° HFOV, corridor format, automatic IR cut filter. Multiple, individually configurable H.264, H.265 and Motion JPEG streams; max 4 MP / QuadHD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</si>
  <si>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M2036-LE Black</t>
  </si>
  <si>
    <t>Day/night, compact and outdoor-ready bullet style 4 MP camera in black color, IP66, IP67, NEMA 4X and IK08-rated. Built-in IR illumination and WDR. Fixed lens with 130° HFOV, corridor format, automatic IR cut filter. Multiple, individually configurable H.264, H.265 and Motion JPEG streams; max 4 MP / QuadHD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</si>
  <si>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M3085-V</t>
  </si>
  <si>
    <t>AXIS M3085-V is an ultra-compact, indoor fixed mini dome with Deep Learning Processing Unit (DLPU). Dust - and IK08 vandal-resistant casing, fixed lens, horizontal/vertical field of view 102°/55°. D/N functionality with automatically removable IR-cut filter. Lightfinder. Multiple, individually configurable H.264, H.265 and Motion JPEG streams; max 2MP at 30 fps with WDR. Zipstream for reduced bandwidth and storage. Audio and I/O with optional accessories. MicroSD memory card slot for local  storage. Axis Object Analytics, video motion detection and active tampering alarm. Axis Edge Vault for increased cybersecurity. Powered by IEEE 802.3af/802.3at Type 1 Class 2</t>
  </si>
  <si>
    <t>AXIS M3086-V</t>
  </si>
  <si>
    <t>AXIS M3086-V is an ultra-compact, indoor fixed mini dome with Deep Learning Processing Unit (DLPU). Dust - and IK08 vandal-resistant casing, fixed lens, horizontal/vertical field of view 130°/93°. D/N functionality with automatically removable IR-cut filter. Lightfinder. Multiple, individually configurable H.264, H.265 and Motion JPEG streams; max 4MP at 30 fps with WDR. Zipstream for reduced bandwidth and storage. MicroSD memory card slot for local  storage. Audio and I/Owith optional accessories. Axis Object Analytics, video motion detection and active tampering alarm. Axis Edge Vault for increased cybersecurity Powered by IEEE 802.3af/802.3at Type 1 Class 2</t>
  </si>
  <si>
    <t>AXIS M3088-V</t>
  </si>
  <si>
    <t>AXIS M3088-V is an ultra-compact, indoor fixed mini dome with Deep Learning Processing Unit (DLPU). Dust - and IK08 vandal-resistant casing, fixed lens, horizontal/vertical field of view 109°/56°. D/N functionality with automatically removable IR-cut filter. Multiple, individually configurable H.264, H.265 and Motion JPEG streams; max 8MP at 15 fps with WDR. Zipstream for reduced bandwidth and storage. MicroSD memory card slot for local  storage. Audio and I/O with optional accessories. Axis Object Analytics, video motion detection and active tampering alarm. AXIS Edge Vault for increased cybersecurity. Powered by IEEE 802.3af/802.3at Type 1 Class 2</t>
  </si>
  <si>
    <t>AXIS M5000-G US</t>
  </si>
  <si>
    <t>15MP indoor panoramic camera with PTZ and 10x optical zoom.
Panoramic part; 3x5MP sensors for 360degrees surveillance 
PTZ part; HDTV 1080 (1920x1080) automatic day/night and autofocus. WDR- Forensic Capture
Build in Z-wave gateway for home automation sensors. Text overlay from Z-wave sensors. H.264/265 with Zipstream, MJPEG Two-way audio, Deterrence LED, 30W PoE 802.3at or 24V, IP52, White body as standard. Surface mount or Axis PTZ standard mount. Midspan not included.</t>
  </si>
  <si>
    <t>AXIS M5074</t>
  </si>
  <si>
    <t>Ceiling-mount mini PTZ dome camera with 5x Optical zoom and autofocusing, HDTV 720p (1280x720) 30fps in H.264/H.265 with Zipstream and Motion JPEG. IP51 protection against dust and water. Featuring a built-in microphone, includes built-in analytics such as scream detection.
Only PoE, midspan not included. Surface ceiling mounting brackets included</t>
  </si>
  <si>
    <t>AXIS M5075-G</t>
  </si>
  <si>
    <t>Ceiling-mount mini PTZ dome camera with 5x Optical zoom and autofocusing, HDTV 1080p (1920x1080) 30fps in H.264/H.265 with Zipstream and Motion JPEG. IP51 protection against dust and water. Wireless I/O connectivity with Z-Wave Plus® gateway for home automation devices. Text overlay from Z-wave sensors. Featuring a built-in microphone, includes built-in analytics such as scream detection.
Only PoE, midspan not included. Surface ceiling mounting brackets included.</t>
  </si>
  <si>
    <t>AXIS P1467-LE</t>
  </si>
  <si>
    <t>Compact outdoor, NEMA 4X, IP66, IP67 and IK10-rated 5MP resolution, day/night, fixed bullet camera with Deep Learning Processing Unit (DLPU). Support for Forensic WDR and Lightfinder 2.0 and OptimizedIR. Varifocal 2.8-8 mm P-iris lens with remote zoom and focus. Multiple, individually configurable H.264/H.265 with Zipstream and Motion JPEG. 5MP at 25/30. Axis Zipstream technology for reduced bandwidth and storage needs. AXIS Object Analytics, Video motion detection, shock detection and active tampering alarm. 
Barrell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sunshield, mounting bracket, Torx L-keys, and IP66/67- rated cable glands. Midspan not included.</t>
  </si>
  <si>
    <t>AXIS P1468-LE</t>
  </si>
  <si>
    <t>Compact outdoor, NEMA 4X, IP66, IP67 and IK10-rated 8MP resolution, day/night, fixed bullet camera with Deep Learning Processing Unit (DLPU). Support for Forensic WDR and Lightfinder 2.0 and OptimizedIR. Varifocal 6-13 mm P-iris lens with remote zoom and focus. Multiple, individually configurable H.264/H.265 with Zipstream and Motion JPEG. 8MP stream up to 60 fps, 30fps with WDR. Axis Zipstream technology for reduced bandwidth and storage needs. AXIS Object Analytics, Video motion detection, shock detection and active tampering alarm. 
Barrell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sunshield, mounting bracket, Torx L-keys, and IP66/67- rated cable glands. Midspan not included.</t>
  </si>
  <si>
    <t>AXIS P3265-LVE 22 mm</t>
  </si>
  <si>
    <t>High-performance fixed dome camera with Deep Learning Processing Unit (DLPU). Forensic WDR, Lightfinder 2.0 and Optimized IR. Discreet, dust- and IK10 vandal-resistant outdoor casing.
Varifocal  9-22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</si>
  <si>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P3267-LV</t>
  </si>
  <si>
    <t>High-performance fixed dome camera with Deep Learning Processing Unit (DLPU). Forensic WDR, Lightfinder 2.0 and Optimized IR. Discreet, dust- and IK10 vandal-resistant indoor casing.
Varifocal  3-8 mm P-Iris lens with remote zoom and focus. Multiple, individually configurable streams, H.264/H.265 with Zipstream and Motion JPEG. 5MP stream in 4:3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t>
  </si>
  <si>
    <t>AXIS P3267-LVE</t>
  </si>
  <si>
    <t>High-performance fixed dome camera with Deep Learning Processing Unit (DLPU). Forensic WDR, Lightfinder 2.0 and Optimized IR. Discreet, dust- and IK10 vandal-resistant outdoor casing.
Varifocal  3-8 mm P-Iris lens with remote zoom and focus. Multiple, individually configurable streams, H.264/H.265 with Zipstream and Motion JPEG. 5MP stream in 4:3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</si>
  <si>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P3268-LV</t>
  </si>
  <si>
    <t>High-performance fixed dome camera with Deep Learning Processing Unit (DLPU). Forensic WDR, Lightfinder 2.0 and Optimized IR. Discreet, dust- and IK10 vandal-resistant indoor casing.
Varifocal  4.3-8.6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t>
  </si>
  <si>
    <t>AXIS P3268-LVE</t>
  </si>
  <si>
    <t>High-performance fixed dome camera with Deep Learning Processing Unit (DLPU). Forensic WDR, Lightfinder 2.0 and Optimized IR. Discreet, dust- and IK10 vandal-resistant outdoor casing.
Varifocal  3-8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</si>
  <si>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P7316 Video Encoder</t>
  </si>
  <si>
    <t>16-channel video encoder. Max 4K resolution at 15fp on 4x channels. The video encoder has 4x ARTPEC-7 chips and 4x IP addresses
H.264, H265 and Motion JPEG on all channels. Video motion detection. Active tampering alarm. Two-way audio with audio detection. SFP slot for optional fiber connection and/or network redundancy. Unit includes 4x micro SD card slots for edge storage. PTZ support. Signed firmware and secure boot to enhance cybersecurity.
It includes a power supply.</t>
  </si>
  <si>
    <t>AXIS Q1656-B</t>
  </si>
  <si>
    <t>1/1.8” sensor, 4 MP, Day/night fixed box camera with Deep Learning Processing Unit (DLPU). Support for Forensic WDR and Lightfinder 2.0.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Lens and stand are not included but available as optional accessories. Midspan and power supply not included.</t>
  </si>
  <si>
    <t>AXIS Q1656-BE</t>
  </si>
  <si>
    <t>1/1.8” image sensor, outdoor, NEMA 4X, IP66, IP67 and IK10 impact resistant, 4 MP, Day/night fixed box camera with Deep Learning Processing Unit (DLPU). Support for Forensic WDR and Lightfinder 2.0.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and cable glands. Lens, mounts, wiper, illuminator are not included but available as optional accessories. Midspan or power supply not included.</t>
  </si>
  <si>
    <t>AXIS Q1656-BLE</t>
  </si>
  <si>
    <t>1/1.8” image sensor, outdoor, NEMA 4X, IP66, IP67 and impact resistant, 4 MP, Day/night fixed box camera with Deep Learning Processing Unit (DLPU). Built in wiper. Support for Forensic WDR and Lightfinder 2.0. OptimizedIR, a power-efficient 850nm IR and White LED technology.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and cable glands. Lens and mounts are not included but available as optional accessories. Midspan or power supply not included.</t>
  </si>
  <si>
    <t>1/1.8” image sensor, outdoor, NEMA 4X, IP66, IP67 and impact resistant, 4 MP, Day/night fixed box camera with Deep Learning Processing Unit (DLPU). Built in wiper. Support for Forensic WDR and Lightfinder 2.0. OptimizedIR, a power-efficient 850nm IR and White IR LED technology. Includes an IR corrected varifocal 3.9-10 mm F1.5 i-CS lens with remote zoom and focus.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wall bracket, Torx T20 screwdriver and cable glands. Midspan or power supply not included.</t>
  </si>
  <si>
    <t>AXIS Q6225-LE 60Hz</t>
  </si>
  <si>
    <t>PTZ for the toughest conditions. MIL specified, build in IR illumination 400M (1300t), can be mounted face up or face down. IP66/67/68, IK10, MIL 8105 521, NEMA TS2 for temperature up to 74C (165F), Arctic temperature control.
Camera part; ½” sensor with HDTV 1080p, 30x optical zoom, 60fps, H264/H.265 with Zipstream and Motion JPEG, WDR, improved EIS. Perfect image quality in all directions without distortion, window wiper. Autotracking 2, Tour recording and Active Gatekeeper. Compass ruler overlay, Privacy mask with chameleon and mosaic masking. Highlight compensation. Build in analytics. 90W Midspan included. Color; Urban grey.
No mounting bracket included (several different accessories available).</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</si>
  <si>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 DISCONTINUED</t>
  </si>
  <si>
    <t>14 x AXIS Q7436 Video Encoder Blade mounted in an AXIS Q7920 Video Encoder Chassis. Country specific power cable. DISCONTINUED</t>
  </si>
  <si>
    <t>5 U rack-mount video encoder chassis, providing an expandable solution for migrating large-scale analog installations to network video. Holds up to 14 hot-swappable video encoder blades supporting up to 84 analog cameras. DISCONTINUED</t>
  </si>
  <si>
    <t>High accuracy outdoor PTZ positioning Bispectral camera based on AXIS ARTPEC7 platform. Thermal sensor features a 640x480 resolution, 30 fps and 35 mm lens with 17° angle of view. Visual sensor have HDTV 1080p video resolution, 32x optical zoom, focus recall and is extremly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</si>
  <si>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S3008 2 TB Recorder is a compact recorder with 8 PoE ports and a gigabit uplink. Up to 8 devices can be connected to the recorder and recording is done on the internal hard drive. It is compatible with AXIS Companion VMS, AXIS Camera Station and a wide range of Axis devices. To increase reliability and security, the product supports disk encryption, contains a 2 TB surveillance class hard drive and includes 5-year limited hardware warranty. Calculate your PoE requirements with AXIS Site Designer. This product is not a System Controller for Body Worn Solutions.</t>
  </si>
  <si>
    <t>AXIS S3008 4 TB Recorder is a compact recorder with 8 PoE ports and a gigabit uplink. Up to 8 devices can be connected to the recorder and recording is done on the internal hard drive. It is compatible with AXIS Companion VMS, AXIS Camera Station and a wide range of Axis devices. To increase reliability and security, the product supports disk encryption, contains a 4 TB surveillance class hard drive and includes 5-year limited hardware warranty. Calculate your PoE requirements with AXIS Site Designer. This product is not a System Controller for Body Worn Solutions.</t>
  </si>
  <si>
    <t>AXIS S3008 8 TB Recorder is a compact recorder with 8 PoE ports and a gigabit uplink. Up to 8 devices can be connected to the recorder and recording is done on the internal hard drive. It is compatible with AXIS Companion VMS, AXIS Camera Station and a wide range of Axis devices. To increase reliability and security, the product supports disk encryption, contains a 8 TB surveillance class hard drive and includes 5-year limited hardware warranty. Calculate your PoE requirements with AXIS Site Designer. This product is not a System Controller for Body Worn Solutions.</t>
  </si>
  <si>
    <t>AXIS Store Data Manager is a server side software tool that is used to collect and arrange analytics data from retail analytics-enabled cameras. This 10 channel license is required as a base. Hereafter 1 channel licenses can be added. The license is perpetual.</t>
  </si>
  <si>
    <t>AXIS Store Data Manager is a server side software tool that is used to collect and arrange analytics data. This article is for additional channels to be added to AXIS Store Data Mgr 10CH Base License.</t>
  </si>
  <si>
    <t>AXIS STORE REPORTER 1Y ELICENCE</t>
  </si>
  <si>
    <t>AXIS Store Reporter is a web-based tool that is used for graphical representation and reporting of statistical data gathered from Axis retail analytics applications. It is sold on a per channel basis as e-license. A license is valid for 12 months. After this period the license will have to be renewed. AXIS Store Data Manager is included in AXIS Store Reporter.</t>
  </si>
  <si>
    <t>AXIS T92F10 OUTDOOR HOUSING 6PCS</t>
  </si>
  <si>
    <t>Metal camera housings with heater and blower for Axis Network Cameras. Weathershields included. Housings can be powered with 24VAC. 6-piece pack.
Required accessory: AXIS T94X01A Wall Mount 6PCS (sold separately) 
Optional accessory: AXIS T94Y01G Pole Mount 6PCS (sold seperately)</t>
  </si>
  <si>
    <t>AXIS T94X01A WALL MOUNT 6PCS</t>
  </si>
  <si>
    <t>Wall mount for AXIS T92F10 Outdoor Housing. 6-piece pack.
Optional accessory: AXIS T94Y01G Pole Mount 6PCS (sold seperately)</t>
  </si>
  <si>
    <t>AXIS T94Y01G POLE MOUNT 6PCS</t>
  </si>
  <si>
    <t>Pole mount for AXIS T92F10 Outdoor Housing, with 1 pair stainless steel straps included per piece. 6-piece pack. 
Required accessory: AXIS T94X01A Wall Mount 6PCS (sold separately)</t>
  </si>
  <si>
    <t>AXIS TA4201 Weathershield</t>
  </si>
  <si>
    <t>AXIS TA4201 Weathershield, accessory to AXIS A4120-E Reader with Keypad, to protect reader from extreme conditions, such as accumulation of encrusting snow or ice. Glass-fiber reinforced, and UV resistant plastic offers robustness for use in harsh outdoor environment, and easy on the environment with PVC/BCR/CFR free.</t>
  </si>
  <si>
    <t>AXIS TA4401 BRAILLE LABEL 10P</t>
  </si>
  <si>
    <t>AXIS TA4401 Braille Label, easy to install accessory to AXIS A4120-E Reader with Keypad, for assisting with keypad entry to sight limited. With the optimized visually impaired reader mode to avoid inadvertent PIN input. UV resistant material offers robustness for use in harsh outdoor environment. And easy on the environment with PVC/BCR/CFR free.
One bulk pack comes with 10 units.</t>
  </si>
  <si>
    <t>AXIS TD4601 ACI Conduit Bracket 5pcs</t>
  </si>
  <si>
    <t>AXIS TD4601 is an ACI Conduit Bracket for AXIS D4100-E Network Strobe Siren. 5P</t>
  </si>
  <si>
    <t>AXIS TD4801 Sunshield 4pcs</t>
  </si>
  <si>
    <t>AXIS TD4801 Sunshield is the perfect accessory for when AXIS D4100-E Network Strobe Siren is used in conditions where sunlight would shine directly on the device. It is easy to mount, without the need to take AXIS D4100-E down. The accessory comes in a 4 pack.</t>
  </si>
  <si>
    <t>AXIS TF9902 SURFACE MOUNT</t>
  </si>
  <si>
    <t>Bracket to mount and secure a F series main unit onto a surface. It withstands vibrations and secures all cables to/from the main unit.</t>
  </si>
  <si>
    <t>AXIS TF9903 DIN RAIL CLIP</t>
  </si>
  <si>
    <t>AXIS TI8203 ADAPTER PLATE</t>
  </si>
  <si>
    <t>Stainless steel adapter plate for mounting AXIS I8016-LVE Network Video Intercom in Code Blue® and Talkaphone® emergency stations and help points. Suitable for new deployments and retrofitting existing installations, it combines intelligent video surveillance with emergency communication—all in a single device.</t>
  </si>
  <si>
    <t>4 pack white casing changing the appearance of the camera. DISCONTINUED</t>
  </si>
  <si>
    <t>AXIS TM5601 CONDUIT BACK BOX</t>
  </si>
  <si>
    <t>Indoor conduit back box for AXIS M5000 &amp; AXIS M5000-G.  Has a conduit side entry with a conduit cover.  Has 3 tx20 screws.</t>
  </si>
  <si>
    <t>AXIS TM5801 DOME COVER BLACK</t>
  </si>
  <si>
    <t>Accessory black dome cover for AXIS M5000 &amp; AXIS M5000-G. Includes dome and cover, 4 SCREW TX+ 8 DOME FLANGE, and 2 spring clips.</t>
  </si>
  <si>
    <t>AXIS TM5801 DOME COVER WHITE</t>
  </si>
  <si>
    <t>Spare part white dome cover for AXIS M5000 &amp; AXIS M5000-G.  Includes dome and cover, 4 SCREW TX+ 8 DOME FLANGE, and 2 spring clips.</t>
  </si>
  <si>
    <t>AXIS TP1802-E Front Window Kit 29mm</t>
  </si>
  <si>
    <t>Spare part front window kit for AXIS P1455-LE 29 mm and AXIS P1455-LE-3.  Abrasion and UV resistant for long service life. Includes cover ring, front window, and rubber gasket.</t>
  </si>
  <si>
    <t>AXIS TP3002-E MOUNTING BRACKET 4P</t>
  </si>
  <si>
    <t>Spare part mounting bracket for AXIS P3267-LV, P3268-LV.  Suitable for mounting cameras over junction boxes (4" octagon, single-gang, or double-gang), and other Axis mounting accessories. 4-piece bulk pack.</t>
  </si>
  <si>
    <t>AXIS TP3003-E MOUNTING BRACKET 4P</t>
  </si>
  <si>
    <t>Spare part mounting bracket for AXIS P3265-LVE 22 mm, P3267-LVE, P3268-LVE.  Suitable for mounting cameras over junction boxes (4" octagon, single-gang, or double-gang), and other Axis mounting accessories. 4-piece bulk pack.</t>
  </si>
  <si>
    <t>AXIS TP3103-E PENDANT KIT</t>
  </si>
  <si>
    <t>Outdoor pendant kit for AXIS P3265-LVE, P3267-LVE, P3268-LVE.  Compatible with Axis mounts: ceiling, wall, parapet, poll and 1.5" NPS threaded pipes.</t>
  </si>
  <si>
    <t>AXIS TP3201-E RECESSED MOUNT</t>
  </si>
  <si>
    <t>Outdoor recessed mount for drop ceiling plenum installations. Supports the optional use of an internal microphone. Metal enclosure with conduit entries, suitable for installation in air handling / plenum spaces. Compatible with: AXIS M32-LVE, AXIS P32-VE/-LVE.  T94M02L used in the past for outdoor but size was too big not matching form factor.</t>
  </si>
  <si>
    <t>AXIS TP3203 RECESSED MOUNT</t>
  </si>
  <si>
    <t>AXIS TP3811 Weathershield</t>
  </si>
  <si>
    <t>Spare part original outdoor weathershield for AXIS P3715-PLVE. The underside of the cover is specially coated with black anti-reflective coating to prevent reflections from external light sources. Includes gasket and anti-loss screw.</t>
  </si>
  <si>
    <t>AXIS TP3817-E CASING BLACK</t>
  </si>
  <si>
    <t>Accessory casing compatible with AXIS P3818-PVE. Includes anti loss screws, weather cover, cover lid, and cover top.</t>
  </si>
  <si>
    <t>AXIS TP3820 CASING BLACK 4P</t>
  </si>
  <si>
    <t>Accessory black casing for AXIS P3265-LV, V. 4pcs bulk pack.</t>
  </si>
  <si>
    <t>AXIS TP3820 CASING WHITE 4P</t>
  </si>
  <si>
    <t>Original spare part white casing for AXIS P3265-LV, P3265-V indoor cameras. 4pcs bulk pack.</t>
  </si>
  <si>
    <t>AXIS TP3820-E CASING BLACK 4P</t>
  </si>
  <si>
    <t>Accessory black casing for AXIS P3265-LVE 9 mm. Pre-assembled with anti-loss screws. 4pcs bulk pack.</t>
  </si>
  <si>
    <t>AXIS TP3820-E CASING WHITE 4P</t>
  </si>
  <si>
    <t>Original spare part white casing for AXIS P3265-LVE 9 mm outdoor camera. Pre-assembled with anti-loss screws. 4pcs bulk pack.</t>
  </si>
  <si>
    <t>AXIS TP3821-E CASING BLACK 4P</t>
  </si>
  <si>
    <t>Accessory black casing for AXIS P3265-LVE 22 mm, P3267-LV, P3267-LVE,  P3268-LV, P3268-LVE.  
Pre-assembled with anti-loss screws. 4pcs bulk pack.</t>
  </si>
  <si>
    <t>AXIS TP3821-E CASING WHITE 4P</t>
  </si>
  <si>
    <t>Original white spare part casing for AXIS P3265-LVE 22 mm, P3267-LV, P3267-LVE, P3268-LV, P3268-LVE 
outdoor cameras. 4pcs bulk pack.</t>
  </si>
  <si>
    <t>AXIS TP3823-E WEATHERSHIELD 2P</t>
  </si>
  <si>
    <t>Outdoor spare part weathershield for AXIS P3265-LVE, P3267-LVE, P3268-LVE. The underside of the cover is specially coated with matte black anti-reflective coating to prevent reflections from external light sources. Anti-loss screws included. Bulk 2 pack.</t>
  </si>
  <si>
    <t>AXIS TP3823-E WEATHERSHIELD BL 2P</t>
  </si>
  <si>
    <t>Outdoor accessory weathershield for AXIS P3265-LVE, P3267-LVE, P3268-LVE. A black accessory weathershield that goes well with black casing and smoked dome.  The underside of the cover is specially coated with matte black anti-reflective coating to prevent reflections from external light sources. Anti-loss screws included. Bulk 2 pack.</t>
  </si>
  <si>
    <t>AXIS TP3824-E DOME CLEAR 4P</t>
  </si>
  <si>
    <t>Spare part clear dome with anti-scratch hard coating. Compatible with AXIS P3265-LVE 22 mm, P3267-LV, P3267-LVE, P3268-LV, P3268-LVE.  4pcs bulk pack.</t>
  </si>
  <si>
    <t>AXIS TP3824-E DOME SMOKED 4P</t>
  </si>
  <si>
    <t>Accessory smoked dome with anti-scratch hard coating. Compatible with AXIS P3265-LVE 22 mm, P3267-LV, P3267-LVE, P3268-LV, P3268-LVE. 4pcs bulk pack.</t>
  </si>
  <si>
    <t>AXIS TP3904 CLAMP BRACKET MOUNT</t>
  </si>
  <si>
    <t>Replacement clamp bracket mount for AXIS P3717-PLE, AXIS P3719-PLE and AXIS P3727-PLE. Pack of 10pcs.</t>
  </si>
  <si>
    <t>AXIS TP3906 MICROPHONE KIT</t>
  </si>
  <si>
    <t>Accessory casing with built-in microphone for AXIS P3267-LV &amp; AXIS P3268-LV.  Includes microphone T6112 and casing with mic hole coming in Axis white.</t>
  </si>
  <si>
    <t>AXIS TQ1001-E WALL MOUNT</t>
  </si>
  <si>
    <t>Wall mount in electro-polished 316L stainless steel for AXIS XPQ1785, designed for harsh industrial environments. Max load 150 kg / 331 lb.</t>
  </si>
  <si>
    <t>AXIS TQ1301-E POLE MOUNT 50-150mm</t>
  </si>
  <si>
    <t>Pole mount in electro-polished 316L stainless steel for use together with AXIS TQ1001-E WALL MOUNT, designed for harsh industrial environments. Pole diameters 50-150 mm (2" - 6"). Max load 150 kg / 331 lb.</t>
  </si>
  <si>
    <t>AXIS TQ1804-BE TOP COVER</t>
  </si>
  <si>
    <t>Spare top cover for AXIS Q1656-BE. No wiper</t>
  </si>
  <si>
    <t>AXIS TQ1902-E IR ILLUMINATOR KIT</t>
  </si>
  <si>
    <t>Illuminator Kit compatible with: AXIS P1375-E, AXIS P1377-LE, AXIS P1378-LE, AXIS Q1656-BE, AXIS Q1656-BLE, AXIS Q1656-LE.  Offers IR with White light module – 840nm with white leds.  Powered by the camera. Camera requires Power over Ethernet (PoE) IEEE 802.3af/802.3at Type 1 Class 4 midspan.  
Note there is a similar illuminator kit for same cameras: 02194-001 and the difference is only the White light, where: 02194-001 – IR  with IR modules – 840nm with 940nm.</t>
  </si>
  <si>
    <t>AXIS TQ1907-E FRONT WINDOW KIT</t>
  </si>
  <si>
    <t>Spare front plastic window for AXIS Q1656-BE. No support for wiper</t>
  </si>
  <si>
    <t>AXIS TQ3001-E MOUNTING BRACKET 5P</t>
  </si>
  <si>
    <t>Spare part mounting bracket in 5p for AXIS Q3536-LVE, AXIS Q3538-LVE.</t>
  </si>
  <si>
    <t>AXIS TQ3807-E DOME CLEAR 5P</t>
  </si>
  <si>
    <t>Spare part clear dome for AXIS Q3536-LVE, AXIS Q3538-LVE in a 5p (anti-scratch hard coating).</t>
  </si>
  <si>
    <t>AXIS TQ3808-E WEATHERSHIELD 5P</t>
  </si>
  <si>
    <t>Spare part weathershield in a 5p for AXIS Q3536-LVE, AXIS Q3538-LVE.  Anti loss screws and gasket included.</t>
  </si>
  <si>
    <t>AXIS TQ6809 HARD COATED CLEAR DOME</t>
  </si>
  <si>
    <t>Standard clear dome with anti-scratch hard coating. Compatible with AXIS Q60-E cameras. Weather-resistant and chemical-resistant. Rubber gasket, ring compass, ring support included. Single pack.</t>
  </si>
  <si>
    <t>AXIS TQ6809 HARD COATED SMOKED DOME</t>
  </si>
  <si>
    <t>Standard smoked dome with anti-scratch hard coating. Compatible with AXIS Q60-E cameras. Weather-resistant and chemical-resistant. Rubber gasket, ring compass, ring support included. Single pack.</t>
  </si>
  <si>
    <t>Standard clear dome with anti-scratch hard coating. Compatible with AXIS Q6074, 75, 78-E cameras. Weather-resistant and chemical-resistant. Replacement dome only.</t>
  </si>
  <si>
    <t>AXIS TQ6811-E DOME CL HYDROPHILIC</t>
  </si>
  <si>
    <t>Accessory clear dome with special hydrophilic coating. Helps to prevent water droplets from covering the dome in rainy conditions. The coating also provides a self-cleaning effect that helps carry away dirt and dust by rain-wash. Compatible with Q6315-LE.</t>
  </si>
  <si>
    <t>AXIS TW1100 Clip Mount 5P
5 pack mount for the Klick Fast adaptor on the Axis body worn cameras.
The clip mount is an easy to use, versatile mount suitable for many types of clothing.</t>
  </si>
  <si>
    <t>AXIS TW1101 MOLLE Mount 5P.
5 pack mount for the Klick Fast adaptor on the Axis body worn cameras.
The MOLLE mount is especially suitable for the MOLLE system found on tactical equipment and such.</t>
  </si>
  <si>
    <t>AXIS TW1103 Chest Harness Mount 5P 
5 pack mount for the Klick Fast adaptor on the Axis body worn cameras.
The chest harness mount holds the camera independent of choice of clothing.</t>
  </si>
  <si>
    <t>AXIS TW1104 MAGNET MOUNT 5P</t>
  </si>
  <si>
    <t>5 pack mount for the Klick Fast adaptor on the Axis body worn cameras.
The magnet mount is a rugged, versatile mount suitable for many types of clothing. This updated version perfectly follows the shape of the camera and has an improved stability to the camera.</t>
  </si>
  <si>
    <t>As an accessory to the Axis body worn cameras the AXIS TW1200 Body Worn Mini Bullet Sensor is designed to offer a flexible recording position. It supports the Picatinny mounting system, making it compatible with many kinds of available gear, and especially suitable for helmets. AXIS TW1200 offers the same optical performance as the body worn camera with sharp images even in challenging conditions.
Mounting options are included.</t>
  </si>
  <si>
    <t>As an accessory to the Axis body worn cameras the AXIS TW1201 Body Worn Mini Cube Sensor is designed to offer a flexible on-chest recording position. Its less prominent form factor, very low weight and flexible magnet mount makes it suitable to wear on lighter clothing, like a t-shirt or even on the lapel of a blazer, and is perfect for usage outside law enforcement. AXIS TW1201 offers the same optical performance as the body worn camera with sharp images even in challenging conditions.
Magnet mount included.</t>
  </si>
  <si>
    <t>As an accessory to the Axis body worn camera the AXIS TW1201 Body Worn Mini Cube Sensor is designed to offer a flexible on-chest recording position. Its less prominent form factor, very low weight and flexible magnet mount makes it suitable to wear on lighter clothing, like a t-shirt or even on the lapel of a blazer, and is perfect for usage outside law enforcement. AXIS TW1201 offers the same optical performance as the body worn camera with sharp images even in challenging conditions.
Magnet mount included.</t>
  </si>
  <si>
    <t>5 pack replacement cable holder to securely connect the AXIS TW1200 Body Worn Mini Bullet Sensor cable to the Axis body worn cameras.</t>
  </si>
  <si>
    <t>AXIS TW8100 RACK MOUNT</t>
  </si>
  <si>
    <t>The AXIS TW8100 Rack Mount is an accessory that makes it possible to conveniently place multiple AXIS W800 System Controller:s in a 19-inch rack. This mount therefore enables easy placement of the Axis body worn system's controllers in a server room with controlled physical access and operational environment. The TW8100 Rack Mount is flexible and allows both horizontal and vertical placement of devices. In horizontal placement, up to 2 pcs of W800 System Controller are supported and will occupy 2U in height. In vertical placement, up to 6 pcs of controllers are supported and will occupy only 5U in height.
NB: Vertical mounting is only compatible with the AXIS W800 System Controller of revision 2 (R2).</t>
  </si>
  <si>
    <t>AXIS W101 BODY WORN CAMERA BLACK</t>
  </si>
  <si>
    <t>AXIS W101 Body Worn Camera is a robust and easy-to-use body worn camera featuring the KlickFast mounting system. It delivers clear audio with noise suppression and exceedingly sharp images in every frame. Axis Zipstream technology lowers bandwidth and storage requirements without compromising video quality. AXIS W101 offers over 12 hours of battery time at 1080p and charging with any USB-C® charger. Recording is activated automatically upon unholstering and person down. And the location of the camera is continuously recorded with the built-in GNSS receiver (location tracking). Built-in Bluetooth®, and network technologies provide wireless communication with, for example, the AXIS Body Worn Assistant mobile app.
TW1100 Clip Mount included; docking stations and system controller are sold separately.</t>
  </si>
  <si>
    <t>AXIS W101 BODY WORN CAMERA BLK 24P</t>
  </si>
  <si>
    <t>24 pack of AXIS W101 Body Worn Camera, Black. 
Mounts, docking stations and system controller are sold separately.</t>
  </si>
  <si>
    <t>AXIS W101 BODY WORN CAMERA WHITE</t>
  </si>
  <si>
    <t>AXIS XPQ1785</t>
  </si>
  <si>
    <t>Explosion-protected stainless steel (316L) PTZ network camera certified for use in hazardous areas according to ATEX, IECEx, cMETus. Ex db IIC T5 Gb, Ex tb IIIC T100°C Db, Class I/II/III Div 1 Groups B, C, D, E, F, G, Class I Zone 1 AEx db IIC T5 Gb, Zone 21 AEx tb IIIC T100°C Db. IP 66/67/68, Type 4X. Certificate: 20ATEX0651X (ATEX), EXV 20.0017X (IECEx), E115198 (cMETus), part code: P21. AXIS Q1785 1080p HDTV camera inside with 32x optical zoom, auto focus and day/night mode. Continuous 360° pan and tilt and 256 preset positions. Multiple, individually configurable H.264 and Motion JPEG streams; max HDTV 1080p resolution at 25/30 fps. It supports Onvif, WDR, EIS and built-in smoke and fire detection. Operating temp -60°C to +60°C. 110-230VAC, RJ45 and SFP for fiber or coax connection. Integrated wiper, sunshield and AXIS Surveillance microSDXC card 128Gb included.</t>
  </si>
  <si>
    <t>D101-A XF P3807 is an explosion-protected multi-sensor camera,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Enclosed in a red aluminum housing and FM listed for hazardous locations Class I/II/III Division 1, Groups B, C, D, E, F, G, T6; Class 1 Zone 1 IIB + H2 T6, -20ºC &lt;= Ta &lt;= +55ºC (FM17US0156). ATEX, IECEx II 2G Ex db IIB + H2, T6 GB, II 2 D Ex tb IIIC T85ºC Db IP66. DISCONTINUED</t>
  </si>
  <si>
    <t>Original sensor unit for AXIS P1224-E with premounted cable. Flush mount bracket included. DISCONTINUED</t>
  </si>
  <si>
    <t>TP6901-E ADAPTER BRACKET P56</t>
  </si>
  <si>
    <t>Adapter bracket that allows Axis P56-series to be connected to Q6100.  The material is PC+ABS Cycoloy C6600 GY8D352 and comes in Axis White.</t>
  </si>
  <si>
    <t>Explosion-protected 316L stainless steel PTZ network camera certified for hazardous areas (IIC, IIIC, T4) according to ATEX, IECEx, EAC, CSA. Certification part code 1410-25/2420-01, by Eaton MEDC. AXIS Q1785 1080p HDTV camera inside with 32x optical zoom, auto focus and day/night mode. Continuous 360° pan, ±90° tilt and 64 preset positions. Multiple, individually configurable H.264 and Motion JPEG streams; max HDTV 1080p resolution at 25/30 fps. It supports Onvif, WDR, EIS and active tampering alarm. IP66 and IP67-rated, operating temperature in -60°C to +40°C). Powered by 230 V AC. Includes a removable sunshield and AXIS Surveillance microSDXC™ Card 128 GB. DISCONTINUED</t>
  </si>
  <si>
    <t>Explosion-protected 316L stainless steel PTZ network camera certified for hazardous areas (Class I/II/III Div 1, T4) according to UL. Certification part code Oxalis-UL1410-25/UL2420-01, by Eaton MEDC with 3/4" NPT cable entries.. AXIS Q1785 1080p HDTV camera inside with 32x optical zoom, auto focus and day/night mode. Continuous 360° pan, ±90° tilt and 64 preset positions. Multiple, individually configurable H.264 and Motion JPEG streams; max HDTV 1080p resolution at 25/30 fps. It supports Onvif, WDR, EIS and active tampering alarm. IP66 and IP67-rated, operating temperature -60°C to +40°C). Powered by 230 V AC. Fiber connectivity simplex singlemode 9/125um, SC connector, 10/100Mb. Includes a removable sunshield and AXIS Surveillance microSDXC™ Card 128 GB DISCONTINUED</t>
  </si>
  <si>
    <t>1SW100S7605BLK</t>
  </si>
  <si>
    <t>SWITCH CORE, 605 FINISH CAP, PRODUCT INCLUDES BLACK BASE WITH 605 FINISH CAP TO SUITE WITH YOUR EXISTING DOOR HARDWARE ARCHITECTURAL FINISH.</t>
  </si>
  <si>
    <t>1SW100S7606BLK</t>
  </si>
  <si>
    <t>SWITCH CORE, 606 FINISH CAP, PRODUCT INCLUDES BLACK BASE WITH 606 FINISH CAP TO SUITE WITH YOUR EXISTING DOOR HARDWARE ARCHITECTURAL FINISH.</t>
  </si>
  <si>
    <t>1SW100S7611BLK</t>
  </si>
  <si>
    <t>SWITCH CORE, 611 FINISH CAP, PRODUCT INCLUDES BLACK BASE WITH 611 FINISH CAP TO SUITE WITH YOUR EXISTING DOOR HARDWARE ARCHITECTURAL FINISH.</t>
  </si>
  <si>
    <t>1SW100S7612BLK</t>
  </si>
  <si>
    <t>SWITCH CORE, 612 FINISH CAP, PRODUCT INCLUDES BLACK BASE WITH 612 FINISH CAP TO SUITE WITH YOUR EXISTING DOOR HARDWARE ARCHITECTURAL FINISH.</t>
  </si>
  <si>
    <t>1SW100S7619BLK</t>
  </si>
  <si>
    <t>SWITCH CORE, 619 FINISH CAP, PRODUCT INCLUDES BLACK BASE WITH 619 FINISH CAP TO SUITE WITH YOUR EXISTING DOOR HARDWARE ARCHITECTURAL FINISH.</t>
  </si>
  <si>
    <t>1SW100S7622BLK</t>
  </si>
  <si>
    <t>SWITCH CORE, 622 FINISH CAP, PRODUCT INCLUDES BLACK BASE WITH 622 FINISH CAP TO SUITE WITH YOUR EXISTING DOOR HARDWARE ARCHITECTURAL FINISH.</t>
  </si>
  <si>
    <t>1SW100S7625SLV</t>
  </si>
  <si>
    <t>SWITCH CORE, 625 FINISH CAP, PRODUCT INCLUDES SILVER BASE WITH 625 FINISH CAP TO SUITE WITH YOUR EXISTING DOOR HARDWARE ARCHITECTURAL FINISH.</t>
  </si>
  <si>
    <t>1SW100S7626AMSLV</t>
  </si>
  <si>
    <t>SWITCH CORE, 626 ANTI-MICROBIAL FINISH CAP, PRODUCT INCLUDES SILVER BASE WITH 626 ANTI-MICROBIAL FINISH CAP TO SUITE WITH YOUR EXISTING DOOR HARDWARE ARCHITECTURAL FINISH.</t>
  </si>
  <si>
    <t>1SW100S7626SLV</t>
  </si>
  <si>
    <t>SWITCH CORE, 626 FINISH CAP, PRODUCT INCLUDES SILVER BASE WITH 626 FINISH CAP TO SUITE WITH YOUR EXISTING DOOR HARDWARE ARCHITECTURAL FINISH.</t>
  </si>
  <si>
    <t>1SW100S7690BLK</t>
  </si>
  <si>
    <t>SWITCH CORE, 690 FINISH CAP, PRODUCT INCLUDES BLACK BASE WITH 690 FINISH CAP TO SUITE WITH YOUR EXISTING DOOR HARDWARE ARCHITECTURAL FINISH.</t>
  </si>
  <si>
    <t>1SWBRDG</t>
  </si>
  <si>
    <t>SWITCH BRIDGE</t>
  </si>
  <si>
    <t>1SWBRT</t>
  </si>
  <si>
    <t>SWITCH BATTERY REMOVAL TOOL</t>
  </si>
  <si>
    <t>1SWCREDENTIAL</t>
  </si>
  <si>
    <t>SWITCH CREDENTIAL (PER ANNUM COST)</t>
  </si>
  <si>
    <t>1SWFOBBK</t>
  </si>
  <si>
    <t>SWITCH FOB</t>
  </si>
  <si>
    <t>2 year</t>
  </si>
  <si>
    <t>3 year</t>
  </si>
  <si>
    <t>4 year</t>
  </si>
  <si>
    <t>5 year</t>
  </si>
  <si>
    <t>AU-K-CRH2-740-LTE</t>
  </si>
  <si>
    <t>1 year subscription of Cloudrunner CR-H2 Automatic License Plate Recognition (ALPR) 740nm sensor kit with LTE data plan includes 90 days retention. Requires annual subscription. Genetec retains ownership of hardware</t>
  </si>
  <si>
    <t>AU-K-CRH2-850-LTE</t>
  </si>
  <si>
    <t>1 year subscription of Cloudrunner CR-H2 Automatic License Plate Recognition (ALPR) 850nm sensor kit with LTE data plan includes 90 days retention. Requires annual subscription. Genetec retains ownership of hardware</t>
  </si>
  <si>
    <t>AU-M-OFFLINEMAP-ARGENTINA</t>
  </si>
  <si>
    <t>Mapping License including data for ARGENTINA - Per vehicle license</t>
  </si>
  <si>
    <t>AU-M-OFFLINEMAP-AUSTRALIA</t>
  </si>
  <si>
    <t>Mapping License including data for Australia - Per vehicle license</t>
  </si>
  <si>
    <t>AU-M-OFFLINEMAP-BELGIUM</t>
  </si>
  <si>
    <t>Mapping License including data for Belgium - Per vehicle license</t>
  </si>
  <si>
    <t>AU-M-OFFLINEMAP-BRAZIL</t>
  </si>
  <si>
    <t>Mapping License including data for Brazil  - Per vehicle license</t>
  </si>
  <si>
    <t>AU-M-OFFLINEMAP-CENTRA-AMERICA</t>
  </si>
  <si>
    <t>Mapping License including data forCentral America (covers Guatemala, Belize, El Salvador, Honduras, Nicaragua, Costa Rica, Panama)  - Per vehicle license</t>
  </si>
  <si>
    <t>AU-M-OFFLINEMAP-CHILE</t>
  </si>
  <si>
    <t>Mapping License including data for Chile  - Per vehicle license</t>
  </si>
  <si>
    <t>AU-M-OFFLINEMAP-COLOMBIA</t>
  </si>
  <si>
    <t>Mapping License including data for Colombia - Per vehicle license</t>
  </si>
  <si>
    <t>AU-M-OFFLINEMAP-DANEMARK</t>
  </si>
  <si>
    <t>Mapping License including data for Danemark  - Per vehicle license</t>
  </si>
  <si>
    <t>AU-M-OFFLINEMAP-EUROPE</t>
  </si>
  <si>
    <t>Mapping License including data for Europe - Per vehicle license</t>
  </si>
  <si>
    <t>AU-M-OFFLINEMAP-FRANCE</t>
  </si>
  <si>
    <t>Mapping License including data for France - Per vehicle license</t>
  </si>
  <si>
    <t>AU-M-OFFLINEMAP-INDIA</t>
  </si>
  <si>
    <t>Mapping License including data for India - Per vehicle license</t>
  </si>
  <si>
    <t>AU-M-OFFLINEMAP-KUWAIT</t>
  </si>
  <si>
    <t>Mapping License including data for Kuwait - Per vehicle license</t>
  </si>
  <si>
    <t>AU-M-OFFLINEMAP-MEXICO</t>
  </si>
  <si>
    <t>Mapping License including data for Mexico - Per vehicle license</t>
  </si>
  <si>
    <t>AU-M-OFFLINEMAP-MONGOLIA</t>
  </si>
  <si>
    <t>Mapping License including data for Mongolia  - Per vehicle license</t>
  </si>
  <si>
    <t>AU-M-OFFLINEMAP-NETHERLANDS</t>
  </si>
  <si>
    <t>Mapping License including data for Netherlands  - Per vehicle license</t>
  </si>
  <si>
    <t>AU-M-OFFLINEMAP-NEW ZEALAND</t>
  </si>
  <si>
    <t>Mapping License including data for NEW ZEALAND - Per vehicle license</t>
  </si>
  <si>
    <t>AU-M-OFFLINEMAP-POLAND</t>
  </si>
  <si>
    <t>Mapping License including data for Poland  - Per vehicle license</t>
  </si>
  <si>
    <t>AU-M-OFFLINEMAP-PORTUGAL</t>
  </si>
  <si>
    <t>Mapping License including data for Portugal - Per vehicle license</t>
  </si>
  <si>
    <t>AU-M-OFFLINEMAP-SAUDI-ARABIA</t>
  </si>
  <si>
    <t>Mapping License including data for Saudi Arabia - Per vehicle license</t>
  </si>
  <si>
    <t>AU-M-OFFLINEMAP-SLOVENIA</t>
  </si>
  <si>
    <t>Mapping License including data for SLOVENIA - Per vehicle license</t>
  </si>
  <si>
    <t>AU-M-OFFLINEMAP-SOUTH-AFRICA</t>
  </si>
  <si>
    <t>Mapping License including data for SOUTH-AFRICA - Per vehicle license</t>
  </si>
  <si>
    <t>AU-M-OFFLINEMAP-SPAIN</t>
  </si>
  <si>
    <t>Mapping License including data for Spain - Per vehicle license</t>
  </si>
  <si>
    <t>AU-M-OFFLINEMAP-SWISS-LIECH</t>
  </si>
  <si>
    <t>Mapping License including data for Switzerland &amp; Liechtenstein  - Per vehicle license</t>
  </si>
  <si>
    <t>AU-M-OFFLINEMAP-UAE</t>
  </si>
  <si>
    <t>Mapping License including data for United Arab Emirats  - Per vehicle license</t>
  </si>
  <si>
    <t>AU-M-OFFLINEMAP-UK</t>
  </si>
  <si>
    <t>Mapping License including data for UK &amp; Ireland - Per vehicle license</t>
  </si>
  <si>
    <t>AU-M-OFFLINEMAP-VIETNAM</t>
  </si>
  <si>
    <t>Mapping License including data for Vietnam - Per vehicle license</t>
  </si>
  <si>
    <t>CAS028029-1</t>
  </si>
  <si>
    <t>SY-ACCESS-PSU1-GECO enclosure, supplied with enclosure labels and LED lens</t>
  </si>
  <si>
    <t>CD-KIOSK-PRINTER-AU-KIT</t>
  </si>
  <si>
    <t>Brother Printer for Visitor Kiosk, recommendation of one wireless thermal printer per kiosk. This kit includes a power cord compatible with Australian power outlet.</t>
  </si>
  <si>
    <t>CD-KIOSK-PRINTER-BRA-KIT</t>
  </si>
  <si>
    <t>Brother Printer for Visitor Kiosk, recommendation of one wireless thermal printer per kiosk. This kit includes a power cord compatible with Brazil power outlet</t>
  </si>
  <si>
    <t>CD-KIOSK-PRINTER-EU-KIT</t>
  </si>
  <si>
    <t>Brother Printer for Visitor Kiosk, recommendation of one wireless thermal printer per kiosk. This kit includes a power cord compatible with Europlug Type C power outlet.</t>
  </si>
  <si>
    <t>CD-KIOSK-PRINTER-NA-KIT</t>
  </si>
  <si>
    <t>Brother Printer for Visitor Kiosk, recommendation of one wireless thermal printer per kiosk. This printer has a Power plug outlet of Type A (North or Central America and Japan).</t>
  </si>
  <si>
    <t>CD-KIOSK-PRINTER-UK-KIT</t>
  </si>
  <si>
    <t>Brother Printer for Visitor Kiosk, recommendation of one wireless thermal printer per kiosk. This kit includes a power cord compatible with UK power outlet.</t>
  </si>
  <si>
    <t>Curb Sense Mobile Annual Software License
Requires  Genetec Enforcement Center license 
Device validation quoted separately
Connection for 1 device for one (1) year.</t>
  </si>
  <si>
    <t>CRS-CRH2-LTE-1Y</t>
  </si>
  <si>
    <t>1 prepaid year to AutoVu Cloudrunner™ CR-H2 subscription with LTE data plan, includes 90 days retention</t>
  </si>
  <si>
    <t>CRS-CRH2-LTE-2Y</t>
  </si>
  <si>
    <t>2 prepaid years to AutoVu Cloudrunner™ CR-H2 subscription with LTE data plan, includes 90 days retention</t>
  </si>
  <si>
    <t>CRS-CRH2-LTE-3Y</t>
  </si>
  <si>
    <t>3 prepaid years to AutoVu Cloudrunner™ CR-H2 subscription with LTE data plan, includes 90 days retention</t>
  </si>
  <si>
    <t>CRS-CRH2-LTE-4Y</t>
  </si>
  <si>
    <t>4 prepaid years to AutoVu Cloudrunner™ CR-H2 subscription with LTE data plan, includes 90 days retention</t>
  </si>
  <si>
    <t>CRS-CRH2-LTE-5Y</t>
  </si>
  <si>
    <t>5 prepaid years to AutoVu Cloudrunner™ CR-H2 subscription with LTE data plan, includes 90 days retention</t>
  </si>
  <si>
    <t>CRS-CRH2-RETENTION-1Y</t>
  </si>
  <si>
    <t>Additional 9 months of Reads &amp; Hits retention in the cloud for one (1) CR-H2 connected to AutoVu Cloudrunner™ (for a total of 1 year of storage in the cloud)</t>
  </si>
  <si>
    <t>CRS-CRH2-RETENTION-2Y</t>
  </si>
  <si>
    <t>Additional 9 months of Reads &amp; Hits retention in the cloud per year for one (1) CR-H2 connected to AutoVu Cloudrunner™ (for a total of 1 year of storage in the cloud)</t>
  </si>
  <si>
    <t>CRS-CRH2-RETENTION-3Y</t>
  </si>
  <si>
    <t>CRS-CRH2-RETENTION-4Y</t>
  </si>
  <si>
    <t>CRS-CRH2-RETENTION-5Y</t>
  </si>
  <si>
    <t>CSOL-DEVELOPMENT</t>
  </si>
  <si>
    <t>Development of custom software</t>
  </si>
  <si>
    <t>Professional Services</t>
  </si>
  <si>
    <t>E91000-PR-MS</t>
  </si>
  <si>
    <t>EMBEDDED AUTHENTICATION CONTROLLER, STD M&amp;S 8X5 M-F CST–  1 MONTH, FOR PRORATION ONLY</t>
  </si>
  <si>
    <t>GECO-KIT</t>
  </si>
  <si>
    <t>SY-ACCESS-PSU1-GECO, kit parts including earth wires, mounting screws and product labels and manual</t>
  </si>
  <si>
    <t>1 additional Active Directory connection. Maximum of 9 additional connections supported (total of 10 with connection include in basic part numbers). Only available with Professional or Enterprise packages (Synergis™ and/or Omnicast™) or AutoVu™ Standard package.</t>
  </si>
  <si>
    <t>GSC-1AP-SATEL</t>
  </si>
  <si>
    <t>1 Satel INTEGRA intrusion panel connection. Requires the GSC-AP-Base and one of Standard, Professional or Enterprise packages (Synergis™ and/or Omnicast™). Mandatory Genetec™ Advantage.</t>
  </si>
  <si>
    <t>GSC-1AP-TELENOT</t>
  </si>
  <si>
    <t>1 Telenot Complex 400H intrusion panel connection. Requires the GSC-AP-Base and one of Standard, Professional or Enterprise packages (Synergis™ and/or Omnicast™). Mandatory Genetec™ Advantage.</t>
  </si>
  <si>
    <t>1  Security Center Mobile app connection</t>
  </si>
  <si>
    <t>GSC-1SDK-ADDONXPERT-UZLOCKS</t>
  </si>
  <si>
    <t>One (1) Genetec™ SDK connection for ADDONXPERT with UZ Locks</t>
  </si>
  <si>
    <t>GSC-1SDK-ADDONXPERT-XXIICORE</t>
  </si>
  <si>
    <t>One (1) Genetec SDK connection for ADDONXPERT with XXIICORE</t>
  </si>
  <si>
    <t>GSC-1SDK-COBALT-AR</t>
  </si>
  <si>
    <t>One (1) Genetec SDK connection for Cobalt Robotics with Alarm Response</t>
  </si>
  <si>
    <t>GSC-1SDK-CYBERLINK-FACEME</t>
  </si>
  <si>
    <t>One (1) Genetec SDK connection for CyberLink with FaceMe Security</t>
  </si>
  <si>
    <t>GSC-1SDK-DIXON-RAPIDLPRTOOL</t>
  </si>
  <si>
    <t>One (1) Genetec SDK connection for Dixon Resources Unlimited with Rapid LPR Tool</t>
  </si>
  <si>
    <t>GSC-1SDK-DORADUS-FOVEA</t>
  </si>
  <si>
    <t>One (1) Genetec SDK connection for Doradus Labs with FOVEA</t>
  </si>
  <si>
    <t>GSC-1SDK-DRAGONFRUIT-AI</t>
  </si>
  <si>
    <t>One (1) Genetec SDK connection for Dragonfruit AI with AI-powered Cloud-managed solution</t>
  </si>
  <si>
    <t>GSC-1SDK-EVOLV-EXPRESS</t>
  </si>
  <si>
    <t>One (1) Genetec SDK connection for Evolv Technology with Express</t>
  </si>
  <si>
    <t>GSC-1SDK-GUARDRFID-ALLGUARD</t>
  </si>
  <si>
    <t>One (1) Genetec SDK connection for Guard RFID Solutions with AllGuard</t>
  </si>
  <si>
    <t>GSC-1SDK-INNOMETRIKS-TWIC</t>
  </si>
  <si>
    <t>One (1) Genetec SDK connection for Innometriks with Twic.</t>
  </si>
  <si>
    <t>GSC-1SDK-IPRO-ICT</t>
  </si>
  <si>
    <t>One (1) Genetec SDK connection for i-PRO with Configuration Tool</t>
  </si>
  <si>
    <t>GSC-1SDK-KNOWMADICS-360</t>
  </si>
  <si>
    <t>One (1) Genetec SDK connection for Knowmadics with 360 Aware</t>
  </si>
  <si>
    <t>GSC-1SDK-NEC-NEOEVA</t>
  </si>
  <si>
    <t>One (1) Genetec SDK connection for NEC with NeoEVA.</t>
  </si>
  <si>
    <t>GSC-1SDK-NEC-NeoFaceWatch</t>
  </si>
  <si>
    <t>One (1) Genetec SDK connection for NEC with NeoFace Watch.</t>
  </si>
  <si>
    <t>GSC-1SDK-QUANERGY-QORT</t>
  </si>
  <si>
    <t>One (1) Genetec™ SDK connection for Quanergy with Qortex</t>
  </si>
  <si>
    <t>GSC-1SDK-SAN2-2NOFFLINE</t>
  </si>
  <si>
    <t>One (1) Genetec SDK connection for San2 with 2N Offline</t>
  </si>
  <si>
    <t>GSC-1SDK-SCHLAGE-WIFILOCK</t>
  </si>
  <si>
    <t>One (1) Genetec SDK connection for Schlage Lock Company with Schlage NDE/LE Wi-Fi Lock Server</t>
  </si>
  <si>
    <t>GSC-1SDK-SIRTEL-NTG</t>
  </si>
  <si>
    <t>One (1) Genetec™ SDK connection for Sirtel with Network Traffic Grapher NTG software</t>
  </si>
  <si>
    <t>GSC-1SDK-SWIFTCONNECT-AC</t>
  </si>
  <si>
    <t>One (1) Genetec SDK connection for SwiftConnect with Access Cloud</t>
  </si>
  <si>
    <t>GSC-1SDK-ULTINOUS-UALARM</t>
  </si>
  <si>
    <t>One (1) Genetec™ SDK connection for Ultinous with U-Alarm</t>
  </si>
  <si>
    <t>GSC-GAP-AOM</t>
  </si>
  <si>
    <t>Airport Operational Manager, enable connection with Airport ecosystem for advanced operational applications – subscription only, 1 year. Require an analyses of development to connect local airport systems (additional upfront cost associated).</t>
  </si>
  <si>
    <t>GSC-GAP-RSA-DS</t>
  </si>
  <si>
    <t>1 data-source tracking connection for Restricted Security Area Surveillance. Only available with RSA Pro or Enterprise packages</t>
  </si>
  <si>
    <t>GSC Sipelia™ Base Package</t>
  </si>
  <si>
    <t>SAS138911</t>
  </si>
  <si>
    <t>SY-ACCESS-PSU1-GECO power module</t>
  </si>
  <si>
    <t>SCS-1P-Adronex_1M</t>
  </si>
  <si>
    <t>1 part per ADroneX integration. Only available with Professional or Enterprise packages (Synergis™ and/or Omnicast™). 1 Year</t>
  </si>
  <si>
    <t>SCS-1P-Adronex_1Y</t>
  </si>
  <si>
    <t>Subscription for one (1) Genetec SDK connection for Live Earth with Geospacial Display.</t>
  </si>
  <si>
    <t>SCS-CSA-ANZ-1TB</t>
  </si>
  <si>
    <t>1TB of cloud storage in long-term tier (archive-LRS) for 1 month in Australia datacenter. Minimum retention of 180 days. Must purchase a minimum of 12 months.</t>
  </si>
  <si>
    <t>SCS-CSA-BRA-1TB</t>
  </si>
  <si>
    <t>1TB of cloud storage in long-term tier (archive-LRS) for 1 month in Brazil datacenter. Minimum retention of 180 days. Must purchase a minimum of 12 months.</t>
  </si>
  <si>
    <t>SCS-CSA-CAN-1TB</t>
  </si>
  <si>
    <t>1TB of cloud storage in long-term tier (archive-LRS) for 1 month in Canada datacenter. Minimum retention of 180 days. Must purchase a minimum of 12 months.</t>
  </si>
  <si>
    <t>SCS-CSA-EUR-1TB</t>
  </si>
  <si>
    <t>1TB of cloud storage in long-term tier (archive-LRS) for 1 month in Europe datacenter. Minimum retention of 180 days. Must purchase a minimum of 12 months.</t>
  </si>
  <si>
    <t>SCS-CSA-SEA-1TB</t>
  </si>
  <si>
    <t>1TB of cloud storage in long-term tier (archive-LRS) for 1 month in South East Asia datacenter. Minimum retention of 180 days. Must purchase a minimum of 12 months.</t>
  </si>
  <si>
    <t>SCS-CSP-ANZ-1TB</t>
  </si>
  <si>
    <t>1TB of cloud storage in performance tier (cool-LRS) for 1 month in Australia datacenter. Minimum retention of 30 days. Must purchase a minimum of 12 months.</t>
  </si>
  <si>
    <t>SCS-CSP-BRA-1TB</t>
  </si>
  <si>
    <t>1TB of cloud storage in performance tier (cool-LRS) for 1 month in Brazil datacenter. Minimum retention of 30 days. Must purchase a minimum of 12 months.</t>
  </si>
  <si>
    <t>SCS-CSP-CAN-1TB</t>
  </si>
  <si>
    <t>1TB of cloud storage in performance tier (cool-LRS) for 1 month in Canada datacenter. Minimum retention of 30 days. Must purchase a minimum of 12 months.</t>
  </si>
  <si>
    <t>SCS-CSP-EUR-1TB</t>
  </si>
  <si>
    <t>1TB of cloud storage in performance tier (cool-LRS) for 1 month in Europe datacenter. Minimum retention of 30 days. Must purchase a minimum of 12 months.</t>
  </si>
  <si>
    <t>SCS-CSP-SEA-1TB</t>
  </si>
  <si>
    <t>1TB of cloud storage in performance tier (cool-LRS) for 1 month in South East Asia datacenter. Minimum retention of 30 days. Must purchase a minimum of 12 months.</t>
  </si>
  <si>
    <t>SCS-GAP-RSA-1FEN_1Y</t>
  </si>
  <si>
    <t>1 year subscription to 1 perimeter fence intrusion detection system connection for Restricted Security Area Surveillance . Only available with Pro or Enterprise packages (Synergis™ and/or Omnicast™). Mandatory Restricted Security Area Surveillance Base Package.</t>
  </si>
  <si>
    <t>1 year subscription to 1 Radar connection for Restricted Security Area Surveillance . Only available with Pro or Enterprise packages (Synergis™ and/or Omnicast™). SpotterRF. Mandatory Restricted Security Area Surveillance Base Package.</t>
  </si>
  <si>
    <t>1 year subscription to Restricted Security Area Surveillance Professional Package. Full featured RSA package, limited to 20 SRS and 5 RAD and 1 FEN. Fence lenght limited to 10km. Select the individual sensor licenses as required. Only available with Professional and Enterprise packages (Synergis™ and/or Omnicast™). Mandatory : Plan Manager Standard minimum.</t>
  </si>
  <si>
    <t>SCS-GAP-RSA-STA_1Y</t>
  </si>
  <si>
    <t>1 year subscription to Restricted Security Area Surveillance Base Package. Only available with Pro or Enterprise packages (Synergis™ and/or Omnicast™).</t>
  </si>
  <si>
    <t>SMA-DEVITS-1Y</t>
  </si>
  <si>
    <t>SMA associated with development for Intelligent Mobility Group (Sales Admin, please replace with speccific description)</t>
  </si>
  <si>
    <t>SV-100E-ACC-8GB-UNECC</t>
  </si>
  <si>
    <t>8GB RAM Upgrade for the SV-100E</t>
  </si>
  <si>
    <t>SV-100 - Two Year Warranty Extension ***MUST BE BOUGHT AT TIME OF CHASSIS PURCHASE – ADDS 6 WEEK LEADTIME***</t>
  </si>
  <si>
    <t>Streamvault™ 1020E Series - 1U 3-Bay Appliance 24TB Raw RAID 5 1x Xeon E-2244G 16GB RAM 1x 480GB SSD 3x 12TB SATA 2x 1GbE RJ45 1x 450W PSU Windows Server 2019 Essentials 3YR NBD KYHD Warranty - Genetec™ Security Center pre-installed. License sold separately.</t>
  </si>
  <si>
    <t>SV-2020E-R14-36T-4-210</t>
  </si>
  <si>
    <t>Streamvault™ 2020E Series - 2U 14-Bay Appliance 36TB Raw RAID 5 1x Xeon Silver 4210 16GB RAM 2x 240GB M.2 SSD 9x 4TB NLSAS 4x 1GbE RJ45 2x 1100W PSU Windows Server 2019 Standard 5YR NBD KYHD Warranty - Genetec™ Security Center pre-installed. License sold separately.</t>
  </si>
  <si>
    <t>SV-2020E-R14-72T-8-210</t>
  </si>
  <si>
    <t>Streamvault™ 2020E Series - 2U 14-Bay Appliance 72TB Raw RAID 5 1x Xeon Silver 4210 16GB RAM 2x 240GB M.2 SSD 9x 8TB NLSAS 4x 1GbE RJ45 2x 1100W PSU Windows Server 2019 Standard 5YR NBD KYHD Warranty - Genetec™ Security Center pre-installed. License sold separately.</t>
  </si>
  <si>
    <t>SV-2020E-R18-40T-4-216</t>
  </si>
  <si>
    <t>Streamvault™ 2020E Series - 2U 18-Bay Appliance 40TB Raw RAID 6 1x Xeon Silver 4216 16GB RAM 2x 240GB M.2 SSD 10x 4TB NLSAS 4x 1GbE RJ45 2x 1100W PSU Windows Server 2019 Standard 5YR NBD KYHD Warranty - Genetec™ Security Center pre-installed. License sold separately.</t>
  </si>
  <si>
    <t>SV-2020E-R4-48T-16-236</t>
  </si>
  <si>
    <t>Streamvault™ 2020E Series - 1U 4-Bay Appliance 48TB Raw RAID 5 1x Xeon E-2236 16GB RAM 2x 240GB M.2 SSD 3x 16TB NLSAS 2x 1GbE RJ45 2x 350W PSU Windows Server 2019 Standard 5YR NBD KYHD Warranty - Genetec™ Security Center pre-installed. License sold separately.</t>
  </si>
  <si>
    <t>Streamvault™ 2020E Series - 1U 6-Bay Multi-Purpose Appliance 1x Xeon E-2236 16GB RAM 2x 480GB SSD 2x 1GbE RJ45 2x 350W PSU Windows Server 2019 Standard 5YR NBD KYHD Warranty - Genetec™ Security Center pre-installed. License sold separately.</t>
  </si>
  <si>
    <t>SV-300E-ACC-PCORD-AU</t>
  </si>
  <si>
    <t>Streamvault™ Server (E) Accessory - AU to C13</t>
  </si>
  <si>
    <t>SV-300E-ACC-PCORD-EU</t>
  </si>
  <si>
    <t>Streamvault™ Server (E) Accessory - EU to C13</t>
  </si>
  <si>
    <t>SV-300 - Two Year Warranty Extension ***MUST BE BOUGHT AT TIME OF CHASSIS PURCHASE – ADDS 6 WEEK LEADTIME***</t>
  </si>
  <si>
    <t>SV-300E-FRU-2TB-HDD</t>
  </si>
  <si>
    <t>Streamvault™ SV-300E Field Replacement Unit/Cold Spare - 2TB 2.5” SATA Hard Drive</t>
  </si>
  <si>
    <t>SV-300E-R2-2T-2-224G-ARC</t>
  </si>
  <si>
    <t>Streamvault™ SV-300E-R2 with 2TB - Hardware Only - Archiver Only (Connects to Security Center Directory)</t>
  </si>
  <si>
    <t>SV-300E-T4-24T-12-I5</t>
  </si>
  <si>
    <t>SV-300E-T4-24T-12-I5-ARC</t>
  </si>
  <si>
    <t>SV-300E-T4 with 36TB - Hardware Only - Archiver Only (Connects to Security Center Directory)</t>
  </si>
  <si>
    <t>SV-300-T4 - Two Year Warranty Extension ***MUST BE BOUGHT AT TIME OF CHASSIS PURCHASE – ADDS 6 WEEK LEADTIME***</t>
  </si>
  <si>
    <t>Streamvault™ SV-350E-TR3 with 12TB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</si>
  <si>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Streamvault™ SV-350E-TR3 with 24TB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</si>
  <si>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Streamvault™ SV-350E-TR3 with 36TB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</si>
  <si>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Streamvault™ SV-350E-TR3 with 48TB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</si>
  <si>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SV-350E-TR3 - Two Year Warranty Extension ***MUST BE BOUGHT AT TIME OF CHASSIS PURCHASE – ADDS 6 WEEK LEADTIME***</t>
  </si>
  <si>
    <t>SV-4020EX-R14-36T-4-210</t>
  </si>
  <si>
    <t>Streamvault™ 4020EX Series - 2U 14-Bay Appliance 36TB Raw RAID 5 2x Xeon Silver 4210 32GB RAM 2x 240GB M.2 SSD 9x 4TB NLSAS 4x 1GbE RJ45 2x 10GbE SFP+ 2x 1100W PSU Windows Server 2019 Standard 5YR NBD KYHD Warranty - Genetec™ Security Center pre-installed. License sold separately.</t>
  </si>
  <si>
    <t>SV-4020EX-R14-72T-8-210</t>
  </si>
  <si>
    <t>Streamvault™ 4020EX Series - 2U 14-Bay Appliance 72TB Raw RAID 5 2x Xeon Silver 4210 32GB RAM 2x 240GB M.2 SSD 9x 8TB NLSAS 4x 1GbE RJ45 2x 10GbE SFP+ 2x 1100W PSU Windows Server 2019 Standard 5YR NBD KYHD Warranty - Genetec™ Security Center pre-installed. License sold separately.</t>
  </si>
  <si>
    <t>SV-4020EX-R18-40T-4-216</t>
  </si>
  <si>
    <t>Streamvault™ 4020EX Series - 2U 18-Bay Appliance 40TB Raw RAID 6 2x Xeon Silver 4216 32GB RAM 2x 240GB M.2 SSD 10x 4TB NLSAS 4x 1GbE RJ45 2x 10GbE SFP+ 2x 1100W PSU Windows Server 2019 Standard 5YR NBD KYHD Warranty - Genetec™ Security Center pre-installed. License sold separately.</t>
  </si>
  <si>
    <t>SV-4020EX-R26-276T-12-216</t>
  </si>
  <si>
    <t>Streamvault™ 4020EX Series - 2U 26-Bay Appliance 276TB Raw RAID 6 2x Xeon Silver 4216 32GB RAM 2x 240GB M.2 SSD 23x 12TB NLSAS 2x 1GbE RJ45 2x 10GbE SFP+ 2x 1100W PSU Windows Server 2019 Standard 5YR NBD KYHD Warranty - Genetec™ Security Center pre-installed. License sold separately.</t>
  </si>
  <si>
    <t>SV-4020EX-R26-368T-16-216</t>
  </si>
  <si>
    <t>Streamvault™ 4020EX Series - 2U 26-Bay Appliance 368TB Raw RAID 6 2x Xeon Silver 4216 32GB RAM 2x 240GB M.2 SSD 23x 16TB NLSAS 2x 1GbE RJ45 2x 10GbE SFP+ 2x 1100W PSU Windows Server 2019 Standard 5YR NBD KYHD Warranty - Genetec™ Security Center pre-installed. License sold separately.</t>
  </si>
  <si>
    <t>SVA-1020E-R2-EMB-I9</t>
  </si>
  <si>
    <t>Streamvault™ 1020E Series - 1U 2-Bay Rackmount Analytics Appliance Embedded Graphics (1) Core i9-9900k 16GB 1x 256GB M.2 SSD 1x 1TB SATA 1x 1GbE RJ45 1x 10GbE RJ45 2x  550W PSU Windows 10 Embedded 5YR NBD KYHD Warranty. Genetec Security Center pre-installed. License sold separately.</t>
  </si>
  <si>
    <t>SV-ACC-PCORD-UK</t>
  </si>
  <si>
    <t>Streamvault - 2.5M 250V United Kingdom to C13 Power Cord</t>
  </si>
  <si>
    <t>SV-E-ACC-CUSTOM-SHELL</t>
  </si>
  <si>
    <t>Streamvault Server (E) Accessory - Streamvault image customized for Shell (2019.1.C.xx.E). Compatible with SV-2000E, SV-4000E and SV-7000E parts. Security Center 5.9 latest.</t>
  </si>
  <si>
    <t>SV-E-ACC-SRV-1.92TB-SSD-MU-25</t>
  </si>
  <si>
    <t>Streamvault™ Server (E) Upgrade - Enterprise 1.92TB 2.5" SATA SSD Mixed Use 3 DWPD</t>
  </si>
  <si>
    <t>SV-E-ACC-SRV-1.92TB-SSD-MU-35</t>
  </si>
  <si>
    <t>Streamvault™ Server (E) Upgrade - Enterprise 1.92TB 3.5" SATA SSD Mixed Use 3 DWPD</t>
  </si>
  <si>
    <t>SV-E-ACC-SRV-1.92TB-SSD-RI-25</t>
  </si>
  <si>
    <t>Streamvault™ Server (E) Upgrade - Enterprise 1.92TB 2.5" SATA SSD Read Intensive 1 DWPD</t>
  </si>
  <si>
    <t>SV-E-ACC-SRV-1.92TB-SSD-RI-35</t>
  </si>
  <si>
    <t>Streamvault™ Server (E) Upgrade - Enterprise 1.92TB 3.5” SATA SSD Read Intensive 1 DWPD</t>
  </si>
  <si>
    <t>SV-E-ACC-SRV-1G-RJ45-D-MZ</t>
  </si>
  <si>
    <t>Streamvault™ Server (E) Upgrade -1GbE RJ45 Dual Port Ethernet Adapter – LOM Mezz - Compatible with SV-1020E-R6</t>
  </si>
  <si>
    <t>SV-E-ACC-SRV-3.84TB-SSD-MU-25</t>
  </si>
  <si>
    <t>Streamvault™ Server (E) Upgrade - Enterprise 3.84TB 2.5” SATA SSD Mixed Use 3.4 DWPD</t>
  </si>
  <si>
    <t>SV-E-ACC-SRV-3.84TB-SSD-MU-35</t>
  </si>
  <si>
    <t>Streamvault™ Server (E) Upgrade - Enterprise 3.84TB 3.5” SATA SSD Mixed Use 3.4 DWPD</t>
  </si>
  <si>
    <t>SV-E-ACC-SRV-3.84TB-SSD-RI-25</t>
  </si>
  <si>
    <t>Streamvault™ Server (E) Upgrade - Enterprise 3.84TB 2.5” SATA SSD Read Intensive 1 DWPD</t>
  </si>
  <si>
    <t>SV-E-ACC-SRV-3.84TB-SSD-RI-35</t>
  </si>
  <si>
    <t>Streamvault™ Server (E) Upgrade - Enterprise 3.84TB 3.5” SATA SSD Read Intensive 1 DWPD</t>
  </si>
  <si>
    <t>SV-E-ACC-SRV-480GB-SSD-M2</t>
  </si>
  <si>
    <t>Streamvault™ Server (E) Accessory - 480GB M.2 SATA SSD for BOSS Card Kits, must be purchased 2x at a time - Compatible with SV-2020E-R4/R14/R18, SV-4020EX-R4/R14/R18/R26</t>
  </si>
  <si>
    <t>SV-E-ACC-SRV-480GB-SSD-MU-25</t>
  </si>
  <si>
    <t>Streamvault™ Server (E) Upgrade - Enterprise 480GB 2.5" SATA SSD Mixed Use 3.4 DWPD</t>
  </si>
  <si>
    <t>SV-E-ACC-SRV-480GB-SSD-RI-25</t>
  </si>
  <si>
    <t>Streamvault™ Server (E) Upgrade - Enterprise 480GB 2.5" SATA SSD Read Intensive 1 DWPD</t>
  </si>
  <si>
    <t>SV-E-ACC-SRV-480GB-SSD-RI-35</t>
  </si>
  <si>
    <t>Streamvault™ Server (E) Upgrade - Enterprise 480GB 3.5" SATA SSD Read Intensive 1 DWPD</t>
  </si>
  <si>
    <t>SV-E-ACC-SRV-550W-PSU</t>
  </si>
  <si>
    <t>550W PSU for Xeon Scalable R4/R8 Chassis</t>
  </si>
  <si>
    <t>SV-E-ACC-SRV-960GB-SSD-MU-25</t>
  </si>
  <si>
    <t>Streamvault™ Server (E) Upgrade - Enterprise 960GB 2.5” SATA SSD Mixed Use SSD 3.4 DWPD</t>
  </si>
  <si>
    <t>Streamvault™ Server (E) Upgrade - Enterprise 960GB 3.5” SATA SSD Mixed Use SSD 3.4 DWPD</t>
  </si>
  <si>
    <t>SV-E-ACC-SRV-960GB-SSD-RI-25</t>
  </si>
  <si>
    <t>Streamvault™ Server (E) Upgrade - Enterprise 960GB 2.5” SATA SSD Read Intensive 1 DWPD</t>
  </si>
  <si>
    <t>SV-E-ACC-SRV-960GB-SSD-RI-35</t>
  </si>
  <si>
    <t>Streamvault™ Server (E) Upgrade - Enterprise 960GB 3.5” SATA SSD Read Intensive 1 DWPD</t>
  </si>
  <si>
    <t>SV-E-ACC-SRV-R2-550W-PSU</t>
  </si>
  <si>
    <t>550W PSU for Xeon E-2224G R2 Chassis</t>
  </si>
  <si>
    <t>Streamvault™ Server (E) Upgrade - 10GbE SFP+ Dual Port Ethernet Adapter - Full Height - Compatible with R3, R4, R6, R14, R18, T3, TR3 as well as SVW-50*-E-T5</t>
  </si>
  <si>
    <t>SV-E-FRU-SRV-1.92TB-SSD-MU-25</t>
  </si>
  <si>
    <t>Streamvault™ Storage Cold Spare - Enterprise 1.92TB 2.5" SATA SSD Mixed Use 3 DWPD</t>
  </si>
  <si>
    <t>SV-E-FRU-SRV-1.92TB-SSD-MU-35</t>
  </si>
  <si>
    <t>Streamvault™ Storage Cold Spare - Enterprise 1.92TB 2.5" SATA SSD Read Intesive 1 DWPD</t>
  </si>
  <si>
    <t>SV-E-FRU-SRV-1.92TB-SSD-RI-25</t>
  </si>
  <si>
    <t>SV-E-FRU-SRV-1.92TB-SSD-RI-35</t>
  </si>
  <si>
    <t>Streamvault™ Storage Cold Spare - Enterprise 1.92TB 3.5" SATA SSD Read Intensive 1 DWPD</t>
  </si>
  <si>
    <t>SV-E-FRU-SRV-12TB-SAS</t>
  </si>
  <si>
    <t>Streamvault™ Storage Cold Spare - Enterprise 12TB 3.5"  Dual Port 12G NLSAS Drive, Compatible with R4, R14, R18, R26 Chassis</t>
  </si>
  <si>
    <t>SV-E-FRU-SRV-12TB-SATA</t>
  </si>
  <si>
    <t>Streamvault™ Storage Cold Spare - Enterprise 12TB 3.5” 6G SATA Drive for use in R2, R4, R6, R14, R18, R26, T3, TR3 chassis</t>
  </si>
  <si>
    <t>SV-E-FRU-SRV-16TB-SAS</t>
  </si>
  <si>
    <t>Streamvault™ Storage Cold Spare - Enterprise 16TB 3.5"  Dual Port 12G NLSAS Drive, Compatible with R4, R14, R18, R26 Chassis</t>
  </si>
  <si>
    <t>SV-E-FRU-SRV-16TB-SATA</t>
  </si>
  <si>
    <t>Streamvault™ Storage Cold Spare - Enterprise 16TB 3.5” 6G SATA Drive for use in R2, R4, R6, R14, R18, R26, T3, TR3 chassis</t>
  </si>
  <si>
    <t>SV-E-FRU-SRV-1U-CMA</t>
  </si>
  <si>
    <t>Streamvault™ Field Replacement Unit/Cold Spare - 1U Cable Management Arm. **This product is built to order and has longer than standard lead times.**</t>
  </si>
  <si>
    <t>SV-E-FRU-SRV-2TB-SATA</t>
  </si>
  <si>
    <t>Streamvault™ Storage Cold Spare - Enterprise 2TB 3.5” 6G SATA Drive for use in R2, R4, R6, R14, R18, R26, and T8 chassis</t>
  </si>
  <si>
    <t>SV-E-FRU-SRV-2U-CMA</t>
  </si>
  <si>
    <t>Streamvault™ Field Replacement Unit/Cold Spare - 2U Cable Management Arm. **This product is built to order and has longer than standard lead times.**</t>
  </si>
  <si>
    <t>SV-E-FRU-SRV-3.84TB-SSD-MU-25</t>
  </si>
  <si>
    <t>Streamvault™ Storage Cold Spare - Enterprise 3.84TB 2.5” SATA SSD Mixed Use 3.4 DWPD</t>
  </si>
  <si>
    <t>SV-E-FRU-SRV-3.84TB-SSD-MU-35</t>
  </si>
  <si>
    <t>Streamvault™ Storage Cold Spare - Enterprise 3.84TB 3.5” SATA SSD Mixed Use 3.4 DWPD</t>
  </si>
  <si>
    <t>SV-E-FRU-SRV-3.84TB-SSD-RI-25</t>
  </si>
  <si>
    <t>Streamvault™ Storage Cold Spare - Enterprise 3.84TB 2.5” SATA SSD Read Intensive 1 DWPD</t>
  </si>
  <si>
    <t>SV-E-FRU-SRV-3.84TB-SSD-RI-35</t>
  </si>
  <si>
    <t>Streamvault™ Storage Cold Spare - Enterprise 3.84TB 3.5” SATA SSD Read Intensive 1 DWPD</t>
  </si>
  <si>
    <t>SV-E-FRU-SRV-4TB-SAS</t>
  </si>
  <si>
    <t>Streamvault™ Storage Cold Spare - Enterprise 4TB 3.5" Dual Port 12G NLSAS Drive, Compatible with R4, R6, R14, R18, and R26 Chassis</t>
  </si>
  <si>
    <t>SV-E-FRU-SRV-4TB-SATA</t>
  </si>
  <si>
    <t>Streamvault™ Storage Cold Spare - Enterprise 4TB 3.5” 6G SATA Drive for use in R2, R4, R6, R14, R18, R26, T3, TR3 chassis</t>
  </si>
  <si>
    <t>SV-E-FRU-SRV-8TB-SAS</t>
  </si>
  <si>
    <t>Streamvault™ Storage Cold Spare - Enterprise 8TB 3.5"  Dual Port 12G NLSAS Drive, Compatible with R4, R14, R18, R26 Chassis</t>
  </si>
  <si>
    <t>SV-E-FRU-SRV-8TB-SATA</t>
  </si>
  <si>
    <t>Streamvault™ Storage Cold Spare - Enterprise 8TB 3.5” 6G SATA Drive for use in R2, R4, R6, R14, R18, R26, T3, TR3 chassis</t>
  </si>
  <si>
    <t>SV-E-FRU-SRV-960GB-SSD-MU-25</t>
  </si>
  <si>
    <t>Streamvault™ Storage Cold Spare - Enterprise 960GB 2.5" SATA Solid State Drive for use in R8</t>
  </si>
  <si>
    <t>SV-E-FRU-SRV-960GB-SSD-MU-35</t>
  </si>
  <si>
    <t>Streamvault™ Storage Cold Spare - Enterprise 960GB 3.5" Mixed Use SSD - Compatible with R4, R14, R18, R26 Chassis</t>
  </si>
  <si>
    <t>SV-E-FRU-SRV-960GB-SSD-RI-25</t>
  </si>
  <si>
    <t>Streamvault™ Storage Cold Spare - Enterprise 960GB 3.5” SATA SSD Read Intensive 1 DWPD</t>
  </si>
  <si>
    <t>SV-E-FRU-SRV-960GB-SSD-RI-35</t>
  </si>
  <si>
    <t>Streamvault™ Storage Cold Spare - Enterprise 960GB 2.5” SATA SSD Read Intensive 1 DWPD</t>
  </si>
  <si>
    <t>SV-E-R14-ACC-210-WTY-5YR-MC4</t>
  </si>
  <si>
    <t>5 Year 4 Hour Response Warranty Upgrade for R14 - Xeon Silver 4210 Models ***MUST BE BOUGHT AT TIME OF CHASSIS PURCHASE – ADDS 6 WEEK LEADTIME***</t>
  </si>
  <si>
    <t>SV-E-R14X-ACC-210-WTY-5YR-MC4</t>
  </si>
  <si>
    <t>5 Year 4 Hour Response Warranty Upgrade for R14 - Dual Xeon Silver 4210 Models ***MUST BE BOUGHT AT TIME OF CHASSIS PURCHASE – ADDS 6 WEEK LEADTIME***</t>
  </si>
  <si>
    <t>SV-E-R18-ACC-216-WTY-5YR-MC4</t>
  </si>
  <si>
    <t>5 Year 4 Hour Response Warranty Upgrade for R18 - Xeon Silver 4216 Models ***MUST BE BOUGHT AT TIME OF CHASSIS PURCHASE – ADDS 6 WEEK LEADTIME***</t>
  </si>
  <si>
    <t>SV-E-R18X-ACC-216-WTY-5YR-MC4</t>
  </si>
  <si>
    <t>5 Year 4 Hour Response Warranty Upgrade for R18 - Dual Xeon Silver 4216 Models ***MUST BE BOUGHT AT TIME OF CHASSIS PURCHASE – ADDS 6 WEEK LEADTIME***</t>
  </si>
  <si>
    <t>SV-E-R26X-ACC-216-WTY-5YR-MC4</t>
  </si>
  <si>
    <t>5 Year 4 Hour Response Warranty Upgrade for R26X Chassis ***MUST BE BOUGHT AT TIME OF CHASSIS PURCHASE – ADDS 6 WEEK LEADTIME***</t>
  </si>
  <si>
    <t>SV-E-R4-ACC-236-WTY-5YR-MC4</t>
  </si>
  <si>
    <t>5 Year 4 Hour Response Warranty Upgrade for R4 Chassis ***MUST BE BOUGHT AT TIME OF CHASSIS PURCHASE – ADDS 6 WEEK LEADTIME***</t>
  </si>
  <si>
    <t>SV-E-R4X-ACC-210-WTY-5YR-MC4</t>
  </si>
  <si>
    <t>5 Year 4 Hour Response Warranty Upgrade for R4 - Dual Xeon Silver 4210 Models ***MUST BE BOUGHT AT TIME OF CHASSIS PURCHASE – ADDS 6 WEEK LEADTIME***</t>
  </si>
  <si>
    <t>SV-E-R6-ACC-208-WTY-5YR</t>
  </si>
  <si>
    <t>5 Year Warranty Upgrade for R6 - Xeon Silver 4208 Models ***MUST BE BOUGHT AT TIME OF CHASSIS PURCHASE – ADDS 6 WEEK LEADTIME***</t>
  </si>
  <si>
    <t>SV-E-R6-ACC-208-WTY-5YR-MC4</t>
  </si>
  <si>
    <t>5 Year 4 Hour Response Warranty Upgrade for R6 Chassis ***MUST BE BOUGHT AT TIME OF CHASSIS PURCHASE – ADDS 6 WEEK LEADTIME***</t>
  </si>
  <si>
    <t>SV-E-R6S-ACC-236-WTY-5YR-MC4</t>
  </si>
  <si>
    <t>5 Year 4 Hour Response Warranty Upgrade for R6S Chassis ***MUST BE BOUGHT AT TIME OF CHASSIS PURCHASE – ADDS 6 WEEK LEADTIME***</t>
  </si>
  <si>
    <t>SV-E-R6SX-ACC-210-WTY-5YR-MC4</t>
  </si>
  <si>
    <t>5 Year 4 Hour Response Warranty Upgrade for R6S - Dual Xeon Silver 4210 Models ***MUST BE BOUGHT AT TIME OF CHASSIS PURCHASE – ADDS 6 WEEK LEADTIME***</t>
  </si>
  <si>
    <t>SV-E-R6SX-ACC-210-WTY-7YR</t>
  </si>
  <si>
    <t>7 Year Warranty Upgrade for R6S – Dual Xeon Silver 4210 Models ***MUST BE BOUGHT AT TIME OF CHASSIS PURCHASE – ADDS 6 WEEK LEADTIME***</t>
  </si>
  <si>
    <t>SV-E-R6SX-ACC-210-WTY-7YR-MC4</t>
  </si>
  <si>
    <t>7 Year 4 Hour Response Warranty Upgrade for R6S - Dual Xeon Silver 4210 Models ***MUST BE BOUGHT AT TIME OF CHASSIS PURCHASE – ADDS 6 WEEK LEADTIME***</t>
  </si>
  <si>
    <t>SVR-300A-2T-2S-I7-VEHICLEPACK</t>
  </si>
  <si>
    <t>Streamvault™ SVR-300E for harsh/mobile environments, (8) RJ45 PoE Ports, 16GB RAM,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</si>
  <si>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SVR-300A-4T-2S-I7-VEHICLEPACK</t>
  </si>
  <si>
    <t>Streamvault™ SVR-300E for harsh/mobile environments, (8) RJ45 PoE Ports, 16GB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</si>
  <si>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SVR-300AR-2T-2S-I7-VEHICLEPACK</t>
  </si>
  <si>
    <t>Streamvault™ SVR-300E for harsh/mobile environments, (8) M12 Ports, 16GB RAM,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</si>
  <si>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SVR-300AR-4T-2S-I7-VEHICLEPACK</t>
  </si>
  <si>
    <t>Streamvault™ SVR-300E for harsh/mobile environments, (8) M12 Ports, 16GB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</si>
  <si>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SVR-300AR-8T-4S-I7-VEHICLEPACK</t>
  </si>
  <si>
    <t>Streamvault™ SVR-300AR for rail/mobile environments, (8) M12 Ports, 16GB RAM, (2) 4TB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</si>
  <si>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SVR-500A-10T-4S-I7-VEHICLEPACK</t>
  </si>
  <si>
    <t>Streamvault™ SVR-500E for harsh/mobile environments, (16) RJ45 PoE Ports, 16GB RAM, (2) 4TB High End SSD, (1)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</si>
  <si>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SVR-500A-12T-4S-I7-VEHICLEPACK</t>
  </si>
  <si>
    <t>Streamvault™ SVR-500E for harsh/mobile environments, (16) RJ45 PoE Ports, 16GB RAM, (3) 4TB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</si>
  <si>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SVR-500A-16T-4S-I7-VEHICLEPACK</t>
  </si>
  <si>
    <t>Streamvault™ SVR-500E for harsh/mobile environments, (16) RJ45 PoE Ports, 16GB RAM, (4) 4TB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</si>
  <si>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SVR-500A-4T-2S-I7-VEHICLEPACK</t>
  </si>
  <si>
    <t>Streamvault™ SVR-500E for harsh/mobile environments, (16) RJ45 PoE Ports, 16GB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</si>
  <si>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SVR-500A-6T-2S-I7-VEHICLEPACK</t>
  </si>
  <si>
    <t>Streamvault™ SVR-500E for harsh/mobile environments, (16) RJ45 PoE Ports, 16GB RAM, (3)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</si>
  <si>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SVS-7020E-4R60-4N-240T-4</t>
  </si>
  <si>
    <t>Streamvault™ SVS-7020E Series - Streamvault™ 7020E Series - 4U 60 Bay Scale-Out NAS - 4 Nodes 240 TB RAW with 153 TB Usable 60 x 4 TB HDD - Redundant Backend Switches Included - 5YR NBD ProSupport + Dell ProDeploy Plus</t>
  </si>
  <si>
    <t>SVS-7020E-4R60-4N-480T-8</t>
  </si>
  <si>
    <t>Streamvault™ SVS-7020E Series - Streamvault™ 7020E Series - 4U 60 Bay Scale-Out NAS - 4 Nodes 480 TB RAW with 306 TB Usable 60 x 8 TB HDD - Redundant Backend Switches Included - 5YR NBD ProSupport + Dell ProDeploy Plus</t>
  </si>
  <si>
    <t>SVS-7020E-4R60-6N-360T-4</t>
  </si>
  <si>
    <t>Streamvault™ SVS-7020E Series - Streamvault™ 7020E Series - 4U 60 Bay Scale-Out NAS - 6 Nodes 360 TB RAW with 230 TB Usable 90 x 4 TB HDD - Redundant Backend Switches Included - 5YR NBD ProSupport + Dell ProDeploy Plus</t>
  </si>
  <si>
    <t>SVS-7020E-4R60-6N-720T-8</t>
  </si>
  <si>
    <t>Streamvault™ SVS-7020E Series - Streamvault™ 7020E Series - 4U 60 Bay Scale-Out NAS - 6 Nodes 720 TB RAW with 460 TB Usable 90 x 8 TB HDD - Redundant Backend Switches Included - 5YR NBD ProSupport + Dell ProDeploy Plus</t>
  </si>
  <si>
    <t>SVS-7020E-4R60-8N-480T-4</t>
  </si>
  <si>
    <t>Streamvault™ SVS-7020E Series - Streamvault™ 7020E Series - 4U 60 Bay Scale-Out NAS - 8 Nodes 480 TB RAW with 306 TB Usable 120 x 4 TB HDD - Redundant Backend Switches Included - 5YR NBD ProSupport + Dell ProDeploy Plus</t>
  </si>
  <si>
    <t>SVS-7020E-4R60-8N-960T-8</t>
  </si>
  <si>
    <t>Streamvault™ SVS-7020E Series - Streamvault™ 7020E Series - 4U 60 Bay Scale-Out NAS - 8 Nodes 960 TB RAW with 612 TB Usable 120 x 8 TB HDD - Redundant Backend Switches Included - 5YR NBD ProSupport + Dell ProDeploy Plus</t>
  </si>
  <si>
    <t>SVS-7020E-4R80-12N-2.9P-12</t>
  </si>
  <si>
    <t>Streamvault™ SVS-7020E Series - Streamvault™ 7020E Series - 4U 80 Bay Scale-Out NAS - 12 Nodes 2.9 PB RAW with 1.83 PB Usable 240 x 12 TB HDD - Redundant Backend Switches Included - 5YR NBD ProSupport + Dell ProDeploy Plus</t>
  </si>
  <si>
    <t>SVS-7020E-4R80-12N-3.8P-16</t>
  </si>
  <si>
    <t>Streamvault™ SVS-7020E Series - Streamvault™ 7020E Series - 4U 80 Bay Scale-Out NAS - 12 Nodes 3.8 PB RAW with 2.44 PB Usable 240 x 16 TB HDD - Redundant Backend Switches Included - 5YR NBD ProSupport + Dell ProDeploy Plus</t>
  </si>
  <si>
    <t>SVS-7020E-4R80-12N-4.8P-20</t>
  </si>
  <si>
    <t>Streamvault™ SVS-7020E Series - Streamvault™ 7020E Series - 4U 80 Bay Scale-Out NAS - 12 Nodes 4.8 PB RAW with 3.03 PB Usable 240 x 20 TB HDD - Redundant Backend Switches Included - 5YR NBD ProSupport + Dell ProDeploy Plus</t>
  </si>
  <si>
    <t>SVS-7020E-4R80-16N-3.8P-12</t>
  </si>
  <si>
    <t>Streamvault™ SVS-7020E Series - Streamvault™ 7020E Series - 4U 80 Bay Scale-Out NAS - 16 Nodes 3.8 PB RAW with 2.44 PB Usable 320 x 12 TB HDD - Redundant Backend Switches Included - 5YR NBD ProSupport + Dell ProDeploy Plus</t>
  </si>
  <si>
    <t>SVS-7020E-4R80-16N-5.1P-16</t>
  </si>
  <si>
    <t>Streamvault™ SVS-7020E Series - Streamvault™ 7020E Series - 4U 80 Bay Scale-Out NAS - 16 Nodes 5.1 PB RAW with 3.26 PB Usable 320 x 16 TB HDD - Redundant Backend Switches Included - 5YR NBD ProSupport + Dell ProDeploy Plus</t>
  </si>
  <si>
    <t>SVS-7020E-4R80-16N-6.4P-20</t>
  </si>
  <si>
    <t>Streamvault™ SVS-7020E Series - Streamvault™ 7020E Series - 4U 80 Bay Scale-Out NAS - 16 Nodes 6.4 PB RAW with 4.04 PB Usable 320 x 20 TB HDD - Redundant Backend Switches Included - 5YR NBD ProSupport + Dell ProDeploy Plus</t>
  </si>
  <si>
    <t>SVS-7020E-4R80-20N-4.8P-12</t>
  </si>
  <si>
    <t>Streamvault™ SVS-7020E Series - Streamvault™ 7020E Series - 4U 80 Bay Scale-Out NAS - 20 Nodes 4.8 PB RAW with 3.06 PB Usable 400 x 12 TB HDD - Redundant Backend Switches Included - 5YR NBD ProSupport + Dell ProDeploy Plus</t>
  </si>
  <si>
    <t>SVS-7020E-4R80-20N-6.4P-16</t>
  </si>
  <si>
    <t>Streamvault™ SVS-7020E Series - Streamvault™ 7020E Series - 4U 80 Bay Scale-Out NAS - 20 Nodes 6.4 PB RAW with 4.08 PB Usable 400 x 16 TB HDD - Redundant Backend Switches Included - 5YR NBD ProSupport + Dell ProDeploy Plus</t>
  </si>
  <si>
    <t>SVS-7020E-4R80-20N-8P-20</t>
  </si>
  <si>
    <t>Streamvault™ SVS-7020E Series - Streamvault™ 7020E Series - 4U 80 Bay Scale-Out NAS - 20 Nodes 8 PB RAW with 5.05 PB Usable 400 x 20 TB HDD - Redundant Backend Switches Included - 5YR NBD ProSupport + Dell ProDeploy Plus</t>
  </si>
  <si>
    <t>SVS-7020E-4R80-24N-5.7P-12</t>
  </si>
  <si>
    <t>Streamvault™ SVS-7020E Series - Streamvault™ 7020E Series - 4U 80 Bay Scale-Out NAS - 24 Nodes 5.7 PB RAW with 3.67 PB Usable 480 x 12 TB HDD - Redundant Backend Switches Included - 5YR NBD ProSupport + Dell ProDeploy Plus</t>
  </si>
  <si>
    <t>SVS-7020E-4R80-24N-7.7P-16</t>
  </si>
  <si>
    <t>Streamvault™ SVS-7020E Series - Streamvault™ 7020E Series - 4U 80 Bay Scale-Out NAS - 24 Nodes 7.7 PB RAW with 4.89 PB Usable 480 x 16 TB HDD - Redundant Backend Switches Included - 5YR NBD ProSupport + Dell ProDeploy Plus</t>
  </si>
  <si>
    <t>SVS-7020E-4R80-24N-9.6P-20</t>
  </si>
  <si>
    <t>Streamvault™ SVS-7020E Series - Streamvault™ 7020E Series - 4U 80 Bay Scale-Out NAS - 24 Nodes 9.6 PB RAW with 6.06 PB Usable 480 x 20 TB HDD - Redundant Backend Switches Included - 5YR NBD ProSupport + Dell ProDeploy Plus</t>
  </si>
  <si>
    <t>SVS-7020E-4R80-4N-1.3P-16</t>
  </si>
  <si>
    <t>Streamvault™ SVS-7020E Series - Streamvault™ 7020E Series - 4U 80 Bay Scale-Out NAS - 4 Nodes 1.3 PB RAW with 816 TB Usable 80 x 16 TB HDD - Redundant Backend Switches Included - 5YR NBD ProSupport + Dell ProDeploy Plus</t>
  </si>
  <si>
    <t>SVS-7020E-4R80-4N-1.6P-20</t>
  </si>
  <si>
    <t>Streamvault™ SVS-7020E Series - Streamvault™ 7020E Series - 4U 80 Bay Scale-Out NAS - 4 Nodes 1.6 PB RAW with 1.01 PB Usable 80 x 20 TB HDD - Redundant Backend Switches Included - 5YR NBD ProSupport + Dell ProDeploy Plus</t>
  </si>
  <si>
    <t>SVS-7020E-4R80-4N-960T-12</t>
  </si>
  <si>
    <t>Streamvault™ SVS-7020E Series - Streamvault™ 7020E Series - 4U 80 Bay Scale-Out NAS - 4 Nodes 960 TB RAW with 612 TB Usable 80 x 12 TB HDD - Redundant Backend Switches Included - 5YR NBD ProSupport + Dell ProDeploy Plus</t>
  </si>
  <si>
    <t>SVS-7020E-4R80-8N-1.9P-12</t>
  </si>
  <si>
    <t>Streamvault™ SVS-7020E Series - Streamvault™ 7020E Series - 4U 80 Bay Scale-Out NAS - 8 Nodes 1.9P PB RAW with 1.22 PB Usable 160 x 12 TB HDD - Redundant Backend Switches Included - 5YR NBD ProSupport + Dell ProDeploy Plus</t>
  </si>
  <si>
    <t>SVS-7020E-4R80-8N-2.5P-16</t>
  </si>
  <si>
    <t>Streamvault™ SVS-7020E Series - Streamvault™ 7020E Series - 4U 80 Bay Scale-Out NAS - 8 Nodes 2.5 PB RAW with 1.63 PB Usable 160 x 16 TB HDD - Redundant Backend Switches Included - 5YR NBD ProSupport + Dell ProDeploy Plus</t>
  </si>
  <si>
    <t>SVS-7020E-4R80-8N-3.2P-20</t>
  </si>
  <si>
    <t>Streamvault™ SVS-7020E Series - Streamvault™ 7020E Series - 4U 80 Bay Scale-Out NAS - 8 Nodes 3.2 PB RAW with 2.02 PB Usable 160 x 20 TB HDD - Redundant Backend Switches Included - 5YR NBD ProSupport + Dell ProDeploy Plus</t>
  </si>
  <si>
    <t>SVS-7020E-R84-EX-1.3P-16</t>
  </si>
  <si>
    <t>Streamvault™ SVS-7020E Series - 5U 84-Bay Rackmount Expansion SAN Storage 1.3PB 84x 16TB Enterprise SAS Drives 2x 2200W 200-240VAC PSU 5YR NBD KYHD Warranty + ProDeploy Plus **This product has longer than standard lead times, expect a delivery time of 5-6 weeks.**</t>
  </si>
  <si>
    <t>SVS-7020E-R84-EX-1.6P-20</t>
  </si>
  <si>
    <t>Streamvault™ SVS-7020E Series - 5U 84-Bay Rackmount Expansion SAN Storage 1.6PB 84x 20TB Enterprise SAS Drives 2x 2200W 200-240VAC PSU 5YR NBD KYHD Warranty + ProDeploy Plus **This product has longer than standard lead times, expect a delivery time of 5-6 weeks.**</t>
  </si>
  <si>
    <t>SVS-7020E-R84-EX-1008T-12</t>
  </si>
  <si>
    <t>Streamvault™ SVS-7020E Series - 5U 84-Bay Rackmount Expansion SAN Storage 1008TB 84x 12TB Enterprise SAS Drives 2x 2200W 200-240VAC PSU 5YR NBD KYHD Warranty + ProDeploy Plus **This product has longer than standard lead times, expect a delivery time of 5-6 weeks.**</t>
  </si>
  <si>
    <t>SVS-7020E-R84-EX-504T-12</t>
  </si>
  <si>
    <t>Streamvault™ SVS-7020E Series - 5U 84-Bay Rackmount Expansion SAN Storage 504TB 42x 12TB Enterprise SAS Drives 2x 2200W 200-240VAC PSU 5YR NBD KYHD Warranty + ProDeploy Plus **This product has longer than standard lead times, expect a delivery time of 5-6 weeks.**</t>
  </si>
  <si>
    <t>SVS-7020E-R84-EX-672T-16</t>
  </si>
  <si>
    <t>Streamvault™ SVS-7020E Series - 5U 84-Bay Rackmount Expansion SAN Storage 672TB 42x 16TB Enterprise SAS Drives 2x 2200W 200-240VAC PSU 5YR NBD KYHD Warranty + ProDeploy Plus **This product has longer than standard lead times, expect a delivery time of 5-6 weeks.**</t>
  </si>
  <si>
    <t>SVS-7020E-R84-EX-840T-20</t>
  </si>
  <si>
    <t>Streamvault™ SVS-7020E Series - 5U 84-Bay Rackmount Expansion SAN Storage 840TB 42x 20TB Enterprise SAS Drives 2x 2200W 200-240VAC PSU 5YR NBD KYHD Warranty + ProDeploy Plus **This product has longer than standard lead times, expect a delivery time of 5-6 weeks.**</t>
  </si>
  <si>
    <t>SVS-7020E-R84-HE-1.3P-16</t>
  </si>
  <si>
    <t>Streamvault™ SVS-7020E Series - 5U 84-Bay Rackmount Headend SAN Storage 1.3PB 84x 16TB Enterprise SAS Drives 8x SFP+ Ports 2x 8GB Controllers, 2x 2200W 200-240VAC PSU 5YR NBD KYHD Warranty + ProDeploy Plus **This product has longer than standard lead times, expect a delivery time of 5-6 weeks.**</t>
  </si>
  <si>
    <t>SVS-7020E-R84-HE-1.6P-20</t>
  </si>
  <si>
    <t>Streamvault™ SVS-7020E Series - 5U 84-Bay Rackmount Headend SAN Storage 1.6PB 84x 20TB Enterprise SAS Drives 8x SFP+ Ports 2x 8GB Controllers, 2x 2200W 200-240VAC PSU 5YR NBD KYHD Warranty + ProDeploy Plus **This product has longer than standard lead times, expect a delivery time of 5-6 weeks.**</t>
  </si>
  <si>
    <t>SVS-7020E-R84-HE-1008T-12</t>
  </si>
  <si>
    <t>Streamvault™ SVS-7020E Series - 5U 84-Bay Rackmount Headend SAN Storage 1008TB 84x 12TB Enterprise SAS Drives 8x SFP+ Ports 2x 8GB Controllers, 2x 2200W 200-240VAC PSU 5YR NBD KYHD Warranty + ProDeploy Plus **This product has longer than standard lead times, expect a delivery time of 5-6 weeks.**</t>
  </si>
  <si>
    <t>SVS-7020E-R84-HE-504T-12</t>
  </si>
  <si>
    <t>Streamvault™ SVS-7020E Series - 5U 84-Bay Rackmount Headend SAN Storage 504TB 42x 12TB Enterprise SAS Drives 8x SFP+ Ports 2x 8GB Controllers, 2x 2200W 200-240VAC PSU 5YR NBD KYHD Warranty + ProDeploy Plus **This product has longer than standard lead times, expect a delivery time of 5-6 weeks.**</t>
  </si>
  <si>
    <t>SVS-7020E-R84-HE-672T-16</t>
  </si>
  <si>
    <t>Streamvault™ SVS-7020E Series - 5U 84-Bay Rackmount Headend SAN Storage 672TB 42x 16TB Enterprise SAS Drives 8x SFP+ Ports 2x 8GB Controllers, 2x 2200W 200-240VAC PSU 5YR NBD KYHD Warranty + ProDeploy Plus **This product has longer than standard lead times, expect a delivery time of 5-6 weeks.**</t>
  </si>
  <si>
    <t>SVS-7020E-R84-HE-840T-20</t>
  </si>
  <si>
    <t>Streamvault™ SVS-7020E Series - 5U 84-Bay Rackmount Headend SAN Storage 840TB 42x 20TB Enterprise SAS Drives 8x SFP+ Ports 2x 8GB Controllers, 2x 2200W 200-240VAC PSU 5YR NBD KYHD Warranty + ProDeploy Plus **This product has longer than standard lead times, expect a delivery time of 5-6 weeks.**</t>
  </si>
  <si>
    <t>Streamvault™ 104E Series - 1 Bay Micro Workstation Embedded Graphics 1x Core i7-10700T 16GB 1x 256GB M.2 SSD 1x 1TB SATA 1x 1GbE RJ45 1x 65W PSU Windows 10 Embedded 5YR NBD KYHD Warranty - Genetec™ Security Center pre-installed. License sold separately. Keyboard, mouse, and peripherals not included.</t>
  </si>
  <si>
    <t>Streamvault™ 304E Series - 1-Bay Compact Workstation 1x NVIDIA Quadro 3000 Series GPU 1x Core i9-10900 32GB 1x 256GB M.2 SSD 1x 1GbE RJ45 1x 240W PSU Windows 10 Embedded 5YR NBD KYHD Warranty - Genetec™ Security Center pre-installed. License sold separately. Keyboard, mouse, and peripherals not included.</t>
  </si>
  <si>
    <t>Streamvault™ 304E Series - 1-Bay SFF Workstation 1x NVIDIA Quadro 1000 Series GPU 1x Core i7-11700 16GB 1x 256GB M.2 SSD 1x 1TB SATA 1x 1GbE RJ45 1x 300W PSU Windows 10 Embedded 5YR NBD KYHD Warranty - Genetec™ Security Center pre-installed. License sold separately. Keyboard, mouse, and peripherals not included.</t>
  </si>
  <si>
    <t>Streamvault™ 304E Series - 3-Bay Tower Workstation 1x NVIDIA Quadro 2000 Series GPU 1x Core i7-11700k 16GB 1x 256GB M.2 SSD 1x 1TB SATA 1x 1GbE RJ45 1x 550W PSU Windows 10 Embedded 5YR NBD KYHD Warranty - Genetec™ Security Center pre-installed. License sold separately. Keyboard, mouse, and peripherals not included.</t>
  </si>
  <si>
    <t>SVW-305E-C1-S3000-I9</t>
  </si>
  <si>
    <t>Streamvault™ 305E Series - 1-Bay Compact Workstation 1x NVIDIA Quadro 3000 Series GPU 1x Core i9-12900 32GB 1x 512GB M.2 SSD 1x 1GbE RJ45 1x 240W PSU Windows 10 Embedded 5YR NBD KYHD Warranty - Genetec™ Security Center pre-installed. License sold separately. Keyboard, mouse, and peripherals not included.***New Product Launch. Subject to longer than standard lead times***</t>
  </si>
  <si>
    <t>SVW-305E-SF1-S2000-I7</t>
  </si>
  <si>
    <t>Streamvault™ 305E Series - 1-Bay SFF Workstation 1x NVIDIA Quadro 2000 Series GPU 1x Core i7-12700 16GB 1x 512GB M.2 SSD 1x 1TB SATA 1x 1GbE RJ45 1x 300W PSU Windows 10 Embedded 5YR NBD KYHD Warranty - Genetec™ Security Center pre-installed. License sold separately. Keyboard, mouse, and peripherals not included. ***New Product Launch. Subject to longer than standard lead times***</t>
  </si>
  <si>
    <t>SVW-305E-T3-S2000-I7</t>
  </si>
  <si>
    <t>Streamvault™ 305E Series - 3-Bay Tower Workstation 1x NVIDIA Quadro 2000 Series GPU 1x Core i7-12700k 16GB 1x 512GB M.2 SSD 1x 1TB SATA 1x 1GbE RJ45 1x 500W PSU Windows 10 Embedded 5YR NBD KYHD Warranty - Genetec™ Security Center pre-installed. License sold separately. Keyboard, mouse, and peripherals not included. ***New Product Launch. Subject to longer than standard lead times***</t>
  </si>
  <si>
    <t>SVW-305E-T3-S4000-I7</t>
  </si>
  <si>
    <t>Streamvault™ 305E Series - 3-Bay Tower Workstation 1x NVIDIA Quadro 4000 Series GPU 1x Core i7-12700k 16GB 1x 512GB M.2 SSD 1x 1TB SATA 1x 1GbE RJ45 1x 500W PSU Windows 10 Embedded 5YR NBD KYHD Warranty - Genetec™ Security Center pre-installed. License sold separately. Keyboard, mouse, and peripherals not included. ***New Product Launch. Subject to longer than standard lead times***</t>
  </si>
  <si>
    <t>Streamvault™ 504E Series - 1U 2-Bay Rackmount Workstation 1x NVIDIA Quadro 2000 Series GPU 1x Core i9-9900k 16GB 1x 256GB M.2 SSD 1x 1TB SATA 1x 1GbE RJ45 1x 10GbE RJ45 1x 950W PSU Windows 10 Embedded 5YR NBD KYHD Warranty - Genetec™ Security Center pre-installed. License sold separately. Keyboard, mouse, and peripherals not included.</t>
  </si>
  <si>
    <t>Streamvault™ 504E Series - 5-Bay Tower Workstation 2x NVIDIA Quadro 2000 Series GPU 1x Xeon W-2275 32GB 1x 256GB M.2 SSD 1x 1TB SATA 1x 1GbE RJ45 1x 950W PSU Windows 10 Embedded 5YR NBD KYHD Warranty - Genetec™ Security Center pre-installed. License sold separately. Keyboard, mouse, and peripherals not included.</t>
  </si>
  <si>
    <t>SVW-504E-T5-D4000-275</t>
  </si>
  <si>
    <t>Streamvault™ 504E Series - 5-Bay Tower Workstation 2x NVIDIA Quadro 4000 Series GPU 1x Xeon W-2275 32GB 1x 512GB M.2 SSD 1x 1TB SATA 1x 1GbE RJ45 1x 950W PSU Windows 10 Embedded 5YR NBD KYHD Warranty - Genetec™ Security Center pre-installed. License sold separately. Keyboard, mouse, and peripherals not included. ***New Product Launch. Subject to longer than standard lead times***</t>
  </si>
  <si>
    <t>SY-20KNKS-T1-000000</t>
  </si>
  <si>
    <t>SIGNO 20K, BLK/SLVR, PIG, CRD PFL T1-SEOS, BLE:ON, WIEG, EACH, 4-B MSG, NOPAR, LEN:13, LED:RED, FLSH:GRN, BZR, KBD:RED, KBZR, VIS:ON, SRF:ON, IPM:OFF, VEL:OFF, TAP</t>
  </si>
  <si>
    <t>SY-20KNKS-T2-000000</t>
  </si>
  <si>
    <t>SIGNO 20K, BLK/SLVR, PIG, CRD PFL T2-SMART, BLE:ON, WIEG, EACH, 4-B MSG, NOPAR, LEN:13, LED:RED, FLSH:GRN, BZR, KBD:RED, KBZR, VIS:ON, SRF:ON, IPM:OFF, VEL:OFF, TAP</t>
  </si>
  <si>
    <t>SY-20KTKS-T1-000000</t>
  </si>
  <si>
    <t>SIGNO 20K, BLK/SLVR, TERM, CRD PFL T1-SEOS, BLE:ON, WIEG, EACH, 4-B MSG, NOPAR, LEN:13, LED:RED, FLSH:GRN, BZR, KBD:RED, KBZR, VIS:ON, SRF:ON, IPM:OFF, VEL:OFF, TAP</t>
  </si>
  <si>
    <t>SY-20KTKS-T2-000000</t>
  </si>
  <si>
    <t>SIGNO 20K, BLK/SLVR, TERM, CRD PFL T2-SMART, BLE:ON, WIEG, EACH, 4-B MSG, NOPAR, LEN:13, LED:RED, FLSH:GRN, BZR, KBD:RED, KBZR, VIS:ON, SRF:ON, IPM:OFF, VEL:OFF, TAP</t>
  </si>
  <si>
    <t>SY-20NKS-T0-000000</t>
  </si>
  <si>
    <t>PRIORITY STANDARD CREDENTIAL PROFILE OPTION (T0) FOR THE SIGNO READER 20 PIGTAIL MODEL</t>
  </si>
  <si>
    <t>SY-20NKS-T1-000000</t>
  </si>
  <si>
    <t>SIGNO 20, BLK/SLVR, PIG, CRD PFL T1-SEOS, BLE:ON, WIEG, LED:RED, FLSH:GRN, BZR, SRF:ON, IPM:OFF, VEL:OFF, TAP</t>
  </si>
  <si>
    <t>SY-20NKS-T2-000000</t>
  </si>
  <si>
    <t>SIGNO 20, BLK/SLVR, PIG, CRD PFL T2-SMART, BLE:ON, WIEG, LED:RED, FLSH:GRN, BZR, SRF:ON, IPM:OFF, VEL:OFF, TAP</t>
  </si>
  <si>
    <t>SY-20TKS-T0-000000</t>
  </si>
  <si>
    <t>SIGNO 20, BLK/SLVR, TERM, CRD PFL T0-STD, BLE:ON, WIEG, 32-B MSB, LED:RED, FLSH:GRN, BZR, SRF:ON, IPM:OFF, VEL:OFF, TAP</t>
  </si>
  <si>
    <t>SY-40KNKS-T0-000000</t>
  </si>
  <si>
    <t>SIGNO 40K, BLK/SLVR, PIG, CRD PFL T0-STD, BLE:ON, WIEG, 32-B MSB, EACH, 4-B MSG, NOPAR, LEN:13, LED:RED, FLSH:GRN, BZR, KBD:RED, KBZR, VIS:ON, SRF:ON, IPM:OFF, VEL:OFF, TAP</t>
  </si>
  <si>
    <t>SY-40KNKS-T1-000000</t>
  </si>
  <si>
    <t>SIGNO 40K, BLK/SLVR, PIG, CRD PFL T1-SEOS, BLE:ON, WIEG, EACH, 4-B MSG, NOPAR, LEN:13, LED:RED, FLSH:GRN, BZR, KBD:RED, KBZR, VIS:ON, SRF:ON, IPM:OFF, VEL:OFF, TAP</t>
  </si>
  <si>
    <t>SY-40KNKS-T2-000000</t>
  </si>
  <si>
    <t>SIGNO 40K, BLK/SLVR, PIG, CRD PFL T2-SMART, BLE:ON, WIEG, EACH, 4-B MSG, NOPAR, LEN:13, LED:RED, FLSH:GRN, BZR, KBD:RED, KBZR, VIS:ON, SRF:ON, IPM:OFF, VEL:OFF, TAP</t>
  </si>
  <si>
    <t>SY-40KTKS-T0-000000</t>
  </si>
  <si>
    <t>SIGNO 40K, BLK/SLVR, TERM, CRD PFL T0-STD, BLE:ON, WIEG, 32-B MSB, EACH, 4-B MSG, NOPAR, LEN:13, LED:RED, FLSH:GRN, BZR, KBD:RED, KBZR, VIS:ON, SRF:ON, IPM:OFF, VEL:OFF, TAP</t>
  </si>
  <si>
    <t>SY-40KTKS-T1-000000</t>
  </si>
  <si>
    <t>SIGNO 40K, BLK/SLVR, TERM, CRD PFL T1-SEOS, BLE:ON, WIEG, EACH, 4-B MSG, NOPAR, LEN:13, LED:RED, FLSH:GRN, BZR, KBD:RED, KBZR, VIS:ON, SRF:ON, IPM:OFF, VEL:OFF, TAP</t>
  </si>
  <si>
    <t>SY-40KTKS-T2-000000</t>
  </si>
  <si>
    <t>SIGNO 40K, BLK/SLVR, TERM, CRD PFL T2-SMART, BLE:ON, WIEG, EACH, 4-B MSG, NOPAR, LEN:13, LED:RED, FLSH:GRN, BZR, KBD:RED, KBZR, VIS:ON, SRF:ON, IPM:OFF, VEL:OFF, TAP</t>
  </si>
  <si>
    <t>SY-40NKS-T0-000000</t>
  </si>
  <si>
    <t>SIGNO 40, BLK/SLVR, PIG, CRD PFL T0-STD, BLE:ON, WIEG, 32-B MSB, LED:RED, FLSH:GRN, BZR, SRF:ON, IPM:OFF, VEL:OFF, TAP</t>
  </si>
  <si>
    <t>SY-40NKS-T0-000LG7</t>
  </si>
  <si>
    <t>SIGNO 40,BLK/SLVR,PIG,CRD PFL T0-STD,MA ENB,MOB0698,BLE:ON,WIEG,32-B MSB,LED:RED,FLSH:GRN,BZR,SRF:ON,IPM:OFF,VEL:OFF,TAP</t>
  </si>
  <si>
    <t>SY-40NKS-T1-000000</t>
  </si>
  <si>
    <t>SIGNO 40, BLK/SLVR, PIG, CRD PFL T1-SEOS, BLE:ON, WIEG, LED:RED, FLSH:GRN, BZR, SRF:ON, IPM:OFF, VEL:OFF, TAP</t>
  </si>
  <si>
    <t>SY-40NKS-T2-000000</t>
  </si>
  <si>
    <t>SIGNO 40, BLK/SLVR, PIG, CRD PFL T2-SMART, BLE:ON, WIEG, LED:RED, FLSH:GRN, BZR, SRF:ON, IPM:OFF, VEL:OFF, TAP</t>
  </si>
  <si>
    <t>SY-40NKS-T3-000000</t>
  </si>
  <si>
    <t>SIGNO 40, BLK/SLVR, PIG, CRD PFL T3-CSTM, BLE:ON, WIEG, CSN SUPR, MAP1:DF, DEFAULT, FELICA:32-B MSB, CEPAS:CAN, LED:RED, FLSH:GRN, BZR, SRF:ON, IPM:OFF, VEL:OFF, TAP</t>
  </si>
  <si>
    <t>SY-40TKS-T0-000000</t>
  </si>
  <si>
    <t>SIGNO 40, BLK/SLVR, TERM, CRD PFL T0-STD, BLE:ON, WIEG, 32-B MSB, LED:RED, FLSH:GRN, BZR, SRF:ON, IPM:OFF, VEL:OFF, TAP</t>
  </si>
  <si>
    <t>SY-40TKS-T1-000000</t>
  </si>
  <si>
    <t>PRIORITY SEOS CREDENTIAL PROFILE OPTION (T1) FOR THE SIGNO READER 40 TERM MODEL</t>
  </si>
  <si>
    <t>SY-40TKS-T2-000000</t>
  </si>
  <si>
    <t>SIGNO 40, BLK/SLVR, TERM, CRD PFL T2-SMART, BLE:ON, WIEG, LED:RED, FLSH:GRN, BZR, SRF:ON, IPM:OFF, VEL:OFF, TAP</t>
  </si>
  <si>
    <t>Wavelynx ISO Composite EV2 4K Card</t>
  </si>
  <si>
    <t>EDGE EVO EIM-M Input Module. The “Input Module” is a Hi-O to discrete input. Inputs are 4 external inputs; on-board optical tamper (standard mount). Hi-O compliant. Hi-O compliant. For use indoor or outside in weatherproof enclosure. IO is always general</t>
  </si>
  <si>
    <t>SY-ARCS-W33-BBT1-7OS2</t>
  </si>
  <si>
    <t>ARCS-B/BT - Architect® Blue Upgradable Keypad reader - OSDP™ v1 &amp; v2 secure protocol - Secure storage EAL5+ - RS485 interface. White Colour</t>
  </si>
  <si>
    <t>SY-ARC-W33-APH5-7ADY</t>
  </si>
  <si>
    <t>ARC-A - Architect® Upgradable Standard Secure reader/writer - SSCP2 protocol compliant with CSPN - RS485 interface</t>
  </si>
  <si>
    <t>BioConnect  - BioConnect Device Pilot Edition License (Non-Genetec™ device Purchase)</t>
  </si>
  <si>
    <t>Unified Mobile Authentication 1 year subscription service for one cabinet.  (Available authenticators include: BioConnect Mobile Biometrics or DUO, PingID, OKTA MFA). 1 Required per door.</t>
  </si>
  <si>
    <t>BioConnect Link for Doors - 1 Year Subscription (1 Door) Unified Mobile Authentication 1 year subscription service for one door.  (Available authenticators include: BioConnect Mobile Biometrics or DUO, PingID, OKTA MFA). 1 Required per door.</t>
  </si>
  <si>
    <t>BC-Blink-D Subscription plus Premium Compliance (Wellness) Declaration Authentication 1 year Subscription per user. Includes configurable questions and alerts</t>
  </si>
  <si>
    <t>BioConnect Enterprise Basic: required for biometric device sales and installations from 1-9 devices for ACM platforms as outlined. BioConnect Live Support not included - Please Purchase separately : SY-BC-SSABAS</t>
  </si>
  <si>
    <t>SY-BC-ENT</t>
  </si>
  <si>
    <t>BioConnect Enterprise - Master Server for data replication. Only required for biometric replication &amp; scalability of systems exceeding 300 total Biometric devices. BioConnect Enterprise Master Server: required for installations requiring replication server architecture for scalability and replication of biometric data. BioConnect Enterprise Master Server does not allow connected devices and is for data synchronization between all connect regional servers. At least one BC-ENT-SAS required for device connections and management. No additional BC-ENT-MAS servers required to add more BC-ENT-SAS servers to a system once configured. Professional Services required in addition to BC-ENT-MAS license for initial setup or conversion</t>
  </si>
  <si>
    <t>BioConnect Enterprise - Regional Server for up to 300 biometric devices. Only required for biometric replication &amp; scalability of systems exceeding 300 biometric devices. BC-ENT-MAS server required to use regional server. If existing BC-ENT-MAS exists in customer system BCE-ENT-SAS can be purchased individually. Licensed to connect to 300 biometric readers. Only required for large scale biometric reader deployments  Professional Services required in addition to BC-ENT-SAS license for initial setup or conversion.</t>
  </si>
  <si>
    <t>BioConnect Enterprise Basic 3 Year Platform Software and Support Agreement  for 1-9 Devices</t>
  </si>
  <si>
    <t>BioConnect Standard: required for all biometric device sales and installations from 21-50 devices. - Flat fee – BioConnect Live Support not included - Please Purchase separately : SY-BC-SSASTD</t>
  </si>
  <si>
    <t>SY-CLOUDLINK-G2</t>
  </si>
  <si>
    <t>Synergis™ Cloud Link with 4GB of RAM, 16GB Flash, second generation, installed with Synergis™ access control firmware, four RS-485 ports, PoE.</t>
  </si>
  <si>
    <t>SY-DV8RD-E4M1-NET-WPG-E</t>
  </si>
  <si>
    <t>LifeSafety Power - Prewired Mercury Power, 230VAC input, 8 Doors, LP1502/MR52/Cloud Link, Panduit, 150W Dual Voltage, 24x20x6.5 enclosure with Mercury backplate and door mount</t>
  </si>
  <si>
    <t>SY-E4M1-BOXED</t>
  </si>
  <si>
    <t>LifeSafety Power - Mercury Enclosure, 24x20x6.5 with Mercury backplate and door mount</t>
  </si>
  <si>
    <t>SY-E6M1-BOXED</t>
  </si>
  <si>
    <t>LifeSafety Power - Mercury Enclosure, 30x23x6.5 with Mercury Backplate and door mounting</t>
  </si>
  <si>
    <t>SY-E6M-BOXED</t>
  </si>
  <si>
    <t>LifeSafety Power - Mercury Enclosure, 30x23x6.5 with Mercury Backplate</t>
  </si>
  <si>
    <t>SY-E8M1-BOXED</t>
  </si>
  <si>
    <t>LifeSafety Power - Mercury Enclosure, 36x30x6.5 with Mercury Backplate and door mounting</t>
  </si>
  <si>
    <t>SY-ET10-2WS</t>
  </si>
  <si>
    <t>Wavelynx Wiegand/Serial Mullion Reader with HF (13.56 MHz)</t>
  </si>
  <si>
    <t>Wavelynx Wiegand/Serial Mullion Reader with HF (13.56 MHz) + Mobile</t>
  </si>
  <si>
    <t>SY-ET20-2WS</t>
  </si>
  <si>
    <t>Wavelynx Wiegand/Serial Single Gang Reader with HF (13.56 MHz)</t>
  </si>
  <si>
    <t>Wavelynx Wiegand/Serial Single Gang Reader with HF (13.56 MHz) + Mobile</t>
  </si>
  <si>
    <t>SY-ET25-2WS</t>
  </si>
  <si>
    <t>Wavelynx Wiegand/Serial Keypad Reader with HF (13.56 MHz)</t>
  </si>
  <si>
    <t>SY-ET25-3WS</t>
  </si>
  <si>
    <t>Wavelynx Wiegand/Serial Keypad Reader with HF (13.56 MHz) + Prox (125 kHz)</t>
  </si>
  <si>
    <t>Wavelynx Wiegand/Serial Keypad Reader with HF (13.56 MHz) + Mobile</t>
  </si>
  <si>
    <t>SY-FPO150-250-2C82D8E4</t>
  </si>
  <si>
    <t>LifeSafety Power - Access Power System, 400W dual voltage, 16 lock and 16 aux fused outputs, 24x20x6.5 enclosure with no backplate</t>
  </si>
  <si>
    <t>SY-FPO150-250-2C82D8NL4E4</t>
  </si>
  <si>
    <t>LifeSafety Power - Access Power System, 400W dual voltage, 16 lock and 16 aux fused outputs, NL4 network module, 24x20x6.5 enclosure, no</t>
  </si>
  <si>
    <t>SY-FPO150-250-2C82D8PE8M2</t>
  </si>
  <si>
    <t>LifeSafety Power - FPO150/250-2C82D8PE8M2</t>
  </si>
  <si>
    <t>SY-FPO150-2D8E4</t>
  </si>
  <si>
    <t>LifeSafety Power - Basic Power, 150W single voltage, 16 fused aux outputs, 24x20x6.5 enclosure with no backplate</t>
  </si>
  <si>
    <t>SY-FPO150-B1002D8PM8NL4E6M-T8A</t>
  </si>
  <si>
    <t>LifeSafety Power - Prewired Mercury Power, 8 doors tie wrap LP1502/MR52, 150W dual voltage, 16 aux and 8 network managed outputs, 30x23x6.5 enclosurebs</t>
  </si>
  <si>
    <t>SY-FPO150-B100C82D8PE4M-P8-C</t>
  </si>
  <si>
    <t>LifeSafety Power - Prewired Mercury Power, 8 Doors, All MR52, Panduit, 150W dual voltage, 24x20x6.5 enclosure</t>
  </si>
  <si>
    <t>SY-FPO250-250-2C84D8E8M1</t>
  </si>
  <si>
    <t>LifeSafety Power - Mercury Power, 500W dual voltage, 16 lock and 32 aux outputs, 36x30x6.5 enclosure with Mercury backplate and door mount</t>
  </si>
  <si>
    <t>SY-FPO250-250-2C8P2D8PNL4E8M1</t>
  </si>
  <si>
    <t>LifeSafety Power - Mercury Power, 500W dual voltage, 16 PTC lock and 16 PTC aux outputs, NL4 Network Module, 36x30x6.5 enclosure with Mercury backplate and door mount</t>
  </si>
  <si>
    <t>SYFPO2502505D8P3M8NLXE12MP24A</t>
  </si>
  <si>
    <t>LifeSafety Power - Mercury Rack Mount Power, 75W dual voltage, 8 lock and 8 PTC aux outputs, 2U rack drawer with Z bracket and Mercury Backplate</t>
  </si>
  <si>
    <t>SY-FPO250-2C8D8E6M1</t>
  </si>
  <si>
    <t>LifeSafety Power - Mercury power, 250W single voltage, 16 lock and 8 aux outputs, 30x23x6.5 enclosure with Mercury backplate and door mount</t>
  </si>
  <si>
    <t>SY-FPO75-E</t>
  </si>
  <si>
    <t>LifeSafety Power -75W power supply board, 6A/12V or 3A/24V, 230VAC 50HZ for Europe, Africa and Asia</t>
  </si>
  <si>
    <t>SY-LSP-RGM-XZ1</t>
  </si>
  <si>
    <t>LifeSafety Power - Gemini Rack Drawer, RGM-XZ1, 2U, black, Mercury backplate, HD Z-Bracket</t>
  </si>
  <si>
    <t>Mercury MR62e Reader Interface Module, 4Rd(2Dr)/6In/4Out, PoE+ Support (software connections included)Support starting from Synergis™ Softwire 10.11</t>
  </si>
  <si>
    <t>SY-RDR-7Y81AKU</t>
  </si>
  <si>
    <t>WAVE ID Solo Keystroke XceedID ID# Black USB Reader</t>
  </si>
  <si>
    <t>SY-RGM75B-C8D8PZ</t>
  </si>
  <si>
    <t>SY-RGM75-M8PNZ-T4-A</t>
  </si>
  <si>
    <t>LifeSafety Power - PreWired Mercury Rack Mount Power, 75W Single Voltage, 4 Doors, LP1502/MR52, Network Managed, 2U rack drawer with Z bracket and Mercury backplate</t>
  </si>
  <si>
    <t>T-COURSEWARE-GEN</t>
  </si>
  <si>
    <t>Security Center Custom Courseware Development</t>
  </si>
  <si>
    <t>T-CUSTOM-ALL</t>
  </si>
  <si>
    <t>Custom/dedicated Training -Max: 10  (price is per day - airfare not included).</t>
  </si>
  <si>
    <t>T-CUSTOM-GEN</t>
  </si>
  <si>
    <t>Custom/dedicated  Training at Genetec™ -Max: 10  (price is per day).</t>
  </si>
  <si>
    <t>T-CUSTOM-WEB</t>
  </si>
  <si>
    <t>Custom/Dedicated Online Training, up to 8 hour session</t>
  </si>
  <si>
    <t>T-LMSOPERATOR-1YR</t>
  </si>
  <si>
    <t>Operator E-Learning on Genetec University LMS - yearly access per user (pricing for less than 50 users, total)</t>
  </si>
  <si>
    <t>T-LMSOPERATOR50-1YR</t>
  </si>
  <si>
    <t>Operator E-Learning on Genetec University LMS - yearly access per user (pricing for more than 50 users, total)</t>
  </si>
  <si>
    <t>T-TFRADV-GEN</t>
  </si>
  <si>
    <t>Certification Transfer Fee for advanced  troubleshooting level certification history</t>
  </si>
  <si>
    <t>T-TFRBASE-GEN</t>
  </si>
  <si>
    <t>Certification Transfer Fee for base level certification history</t>
  </si>
  <si>
    <t>Inovonics</t>
  </si>
  <si>
    <t>ACC1210-WH-10PK</t>
  </si>
  <si>
    <t>EN1210 Universal Transmitter White Housing, 10PK</t>
  </si>
  <si>
    <t>ACC1223D-25</t>
  </si>
  <si>
    <t>E*1223D Gray Housing 25 Pack</t>
  </si>
  <si>
    <t>ACC1223S-25</t>
  </si>
  <si>
    <t>E*1223S White Housing 25 Pack</t>
  </si>
  <si>
    <t>ACC17XX</t>
  </si>
  <si>
    <t>Programming Cable for EN1700 Family</t>
  </si>
  <si>
    <t>ACC501-WH</t>
  </si>
  <si>
    <t>Mounting Plate for PMT White Housing</t>
  </si>
  <si>
    <t>ACC520-25</t>
  </si>
  <si>
    <t>EN1235S/SF, 1 Button Cover, 25PK</t>
  </si>
  <si>
    <t>ACC521-25</t>
  </si>
  <si>
    <t>EN1235D/DF/36D/38D, 2 Button Cover, 25PK</t>
  </si>
  <si>
    <t>ACC522-25</t>
  </si>
  <si>
    <t>EN1235S/D/36D/38D, Base Housing, 25PK</t>
  </si>
  <si>
    <t>ACC523-25</t>
  </si>
  <si>
    <t>EN1235SF/DF, Base Housing, 25PK</t>
  </si>
  <si>
    <t>ACC524-25</t>
  </si>
  <si>
    <t>EN1224/ON, Housing Kit, 25PK</t>
  </si>
  <si>
    <t>ACC525-25</t>
  </si>
  <si>
    <t>EN1233/35S,1 Button Keypad W/LT Pipe-25PK</t>
  </si>
  <si>
    <t>ACC526-25</t>
  </si>
  <si>
    <t>EN1233/35D,2 Button Keypad W/LT Pipe-25PK</t>
  </si>
  <si>
    <t>ACC530-WH-25PK</t>
  </si>
  <si>
    <t>Magnet-Door/Window, White, 25PK</t>
  </si>
  <si>
    <t>ACC531-5000</t>
  </si>
  <si>
    <t>Tamper Spring, 5000PK</t>
  </si>
  <si>
    <t>ACC532-100</t>
  </si>
  <si>
    <t>Terminal Block, 2 Input, 100PK</t>
  </si>
  <si>
    <t>ACC603M</t>
  </si>
  <si>
    <t>Metal Necklace for E*1223 Pendant</t>
  </si>
  <si>
    <t>ACC603P</t>
  </si>
  <si>
    <t>Plastic Necklace for E*1223 Pendant</t>
  </si>
  <si>
    <t>ACC605-BK10</t>
  </si>
  <si>
    <t>Replacement Clip for E*1235D/S Pendant, 10 Pack</t>
  </si>
  <si>
    <t>ACC610</t>
  </si>
  <si>
    <t>14-VAC/20VA Transformer</t>
  </si>
  <si>
    <t>ACC620</t>
  </si>
  <si>
    <t>DMP Programming Cable</t>
  </si>
  <si>
    <t>ACC623A</t>
  </si>
  <si>
    <t>Accessory Pack for E*1223 Pendant</t>
  </si>
  <si>
    <t>ACC623B</t>
  </si>
  <si>
    <t>Accessory Pack for Black E*1223 Pendant</t>
  </si>
  <si>
    <t>ACC623L</t>
  </si>
  <si>
    <t>Wrist Strap (Large)</t>
  </si>
  <si>
    <t>ACC623L-50</t>
  </si>
  <si>
    <t>Wrist Strap Large/50 pack</t>
  </si>
  <si>
    <t>ACC623S</t>
  </si>
  <si>
    <t>Wrist Strap (Small)</t>
  </si>
  <si>
    <t>ACC623S-50</t>
  </si>
  <si>
    <t>Wrist Strap Small/50 pack</t>
  </si>
  <si>
    <t>ACC624BG-50</t>
  </si>
  <si>
    <t>E*1223D Gray Belt-Clip 50 Pack</t>
  </si>
  <si>
    <t>ACC624BW-50</t>
  </si>
  <si>
    <t>E*1223S White Belt-Clip 50 Pack</t>
  </si>
  <si>
    <t>ACC624NG-50</t>
  </si>
  <si>
    <t>E*1223D Gray Neck-Clip 50 Pack</t>
  </si>
  <si>
    <t>ACC624NW-50</t>
  </si>
  <si>
    <t>E*1223S White Neck-Clip 50 Pack</t>
  </si>
  <si>
    <t>ACC625-50</t>
  </si>
  <si>
    <t>E*1223S Reset Button &amp; Seal 50 Pack</t>
  </si>
  <si>
    <t>ACC626-50</t>
  </si>
  <si>
    <t>E*1223D Reset Button/Seal 50 Pack</t>
  </si>
  <si>
    <t>ACC627-200</t>
  </si>
  <si>
    <t>E*1223S Housing Screws Silver 200 Pack</t>
  </si>
  <si>
    <t>ACC628-200</t>
  </si>
  <si>
    <t>E*1223D Housing Screws Black 200 Pack</t>
  </si>
  <si>
    <t>ACC631</t>
  </si>
  <si>
    <t>Alarm Recycle Unit (trigger)</t>
  </si>
  <si>
    <t>ACC650</t>
  </si>
  <si>
    <t>NEMA Enclosure Kit (converts Indoor Repeater to Outdoor) with liquid-tight 1/2 inch connector</t>
  </si>
  <si>
    <t>ACC665</t>
  </si>
  <si>
    <t>Wall/Ceiling Bracket for E*1261 Motion Detector</t>
  </si>
  <si>
    <t>ACC667</t>
  </si>
  <si>
    <t>White Light Filter for E*1261 Motion Detector</t>
  </si>
  <si>
    <t>ACC668</t>
  </si>
  <si>
    <t>Long Range Lens for E*1261 Motion Detector</t>
  </si>
  <si>
    <t>ACC669</t>
  </si>
  <si>
    <t>Long Range Lens for E*1265/FA206C Motion Detector</t>
  </si>
  <si>
    <t>ACC672CT</t>
  </si>
  <si>
    <t>Curtain Lens E*1260 Motion Detector</t>
  </si>
  <si>
    <t>ACC672LR</t>
  </si>
  <si>
    <t>Long Range Lens E*1260 Motion Detector</t>
  </si>
  <si>
    <t>ACC672PA</t>
  </si>
  <si>
    <t>Pet Alley Lens E*1260 Motion Detector</t>
  </si>
  <si>
    <t>BAT604-12</t>
  </si>
  <si>
    <t>3.0V 2/3A Lithium Battery for EchoStream Transmitters, 12 pc qty</t>
  </si>
  <si>
    <t>BAT604-400</t>
  </si>
  <si>
    <t>3.0V 2/3A Lithium Battery for EchoStream Transmitters, 400 pc qty</t>
  </si>
  <si>
    <t>BAT604-50</t>
  </si>
  <si>
    <t>3.0V 2/3A Lithium Battery for EchoStream Transmitters, 50 pc qty</t>
  </si>
  <si>
    <t>BAT608</t>
  </si>
  <si>
    <t>3.0V CR2 Lithium Battery for E*1233D/S, E*1235D/S, E*1236D, E*1238D</t>
  </si>
  <si>
    <t>BAT609</t>
  </si>
  <si>
    <t>3.0V CR2450N Lithium Coin Cell Battery for E*1223D/S</t>
  </si>
  <si>
    <t>BAT610</t>
  </si>
  <si>
    <t>Battery for High Traffic Motion Detector</t>
  </si>
  <si>
    <t>BAT611-4</t>
  </si>
  <si>
    <t>L91 Lithium Batteries, 4 pack</t>
  </si>
  <si>
    <t>BAT850</t>
  </si>
  <si>
    <t>Lith-Ion Battery Assy for E*5000/E*5040</t>
  </si>
  <si>
    <t>EH1115EOL</t>
  </si>
  <si>
    <t>Single Input Fire RF Transmitter</t>
  </si>
  <si>
    <t>EH4104R</t>
  </si>
  <si>
    <t>Single Zone Fire RF Receiver with Relay</t>
  </si>
  <si>
    <t>EN1210</t>
  </si>
  <si>
    <t>Single Input Universal Transmitter</t>
  </si>
  <si>
    <t>EN1210-BU</t>
  </si>
  <si>
    <t>Single Input Universal Transmitter, 50/Pack (batteries not included)</t>
  </si>
  <si>
    <t>EN1210EOL</t>
  </si>
  <si>
    <t>Single Input Universal Transmitter, EOL Protection</t>
  </si>
  <si>
    <t>EN1210W</t>
  </si>
  <si>
    <t>Door/Window Transmitter with Reed Switch</t>
  </si>
  <si>
    <t>EN1212</t>
  </si>
  <si>
    <t>Dual Input Universal Transmitter***</t>
  </si>
  <si>
    <t>EN1215EOL</t>
  </si>
  <si>
    <t>Universal Transmitter with Wall Tamper</t>
  </si>
  <si>
    <t>EN1215WEOL</t>
  </si>
  <si>
    <t>Door/Window Transmitter with Wall Tamper and Reed Switch</t>
  </si>
  <si>
    <t>EN1216</t>
  </si>
  <si>
    <t>Dual Input Transmitter with Wall Tamper***</t>
  </si>
  <si>
    <t>EN1223D</t>
  </si>
  <si>
    <t>Double-Button, Water-Resistant Pendant Transmitter</t>
  </si>
  <si>
    <t>EN1223S</t>
  </si>
  <si>
    <t>Single-Button, Water-Resistant Pendant Transmitter</t>
  </si>
  <si>
    <t>EN1223S-BU</t>
  </si>
  <si>
    <t>Single-Button, Water-Resistant Pendant Transmitter 50/Pack (batteries not included)</t>
  </si>
  <si>
    <t>EN1223SK</t>
  </si>
  <si>
    <t>Pendant Survey Transmitter</t>
  </si>
  <si>
    <t>EN1224</t>
  </si>
  <si>
    <t>Multiple Condition Pendant</t>
  </si>
  <si>
    <t>EN1224-ON</t>
  </si>
  <si>
    <t>Multiple Condition On/Off Pendant</t>
  </si>
  <si>
    <t>EN1233D</t>
  </si>
  <si>
    <t>Double-Button, Pendant Transmitter</t>
  </si>
  <si>
    <t>EN1233S</t>
  </si>
  <si>
    <t>Single-Button, Pendant Transmitter</t>
  </si>
  <si>
    <t>EN1235D</t>
  </si>
  <si>
    <t>Double-Button, Belt Clip Pendant Transmitter</t>
  </si>
  <si>
    <t>EN1235DF</t>
  </si>
  <si>
    <t>Double-Button, Fixed Holdup Pendant Transmitter</t>
  </si>
  <si>
    <t>EN1235S</t>
  </si>
  <si>
    <t>Single-Button, Belt Clip Pendant Transmitter</t>
  </si>
  <si>
    <t>EN1235SF</t>
  </si>
  <si>
    <t>Single-Button, Fixed Holdup Pendant Transmitter</t>
  </si>
  <si>
    <t>EN1236D</t>
  </si>
  <si>
    <t>Double-Button, Three Condition Pendant***</t>
  </si>
  <si>
    <t>EN1238D</t>
  </si>
  <si>
    <t>Double-Button, Dual Condition Pendant***</t>
  </si>
  <si>
    <t>EN1244</t>
  </si>
  <si>
    <t>Smoke Detector Transmitter</t>
  </si>
  <si>
    <t>EN1245</t>
  </si>
  <si>
    <t>CO Detector Transmitter</t>
  </si>
  <si>
    <t>EN1247</t>
  </si>
  <si>
    <t>Glassbreak Detector Transmitter</t>
  </si>
  <si>
    <t>EN1248</t>
  </si>
  <si>
    <t>Glassbreak Detector</t>
  </si>
  <si>
    <t>EN1249</t>
  </si>
  <si>
    <t>Billtrap Transmitter</t>
  </si>
  <si>
    <t>EN1252</t>
  </si>
  <si>
    <t>Long Range Dual Input Transmitter</t>
  </si>
  <si>
    <t>EN1260</t>
  </si>
  <si>
    <t>Wall Mount Motion Detector</t>
  </si>
  <si>
    <t>EN1261HT</t>
  </si>
  <si>
    <t>High Traffic Four Element Motion Detector</t>
  </si>
  <si>
    <t>EN1262</t>
  </si>
  <si>
    <t>Motion Detector with Pet Immunity</t>
  </si>
  <si>
    <t>EN1263</t>
  </si>
  <si>
    <t>Wall Mount Motion Detector with Pet Immunity</t>
  </si>
  <si>
    <t>EN1265</t>
  </si>
  <si>
    <t>360° Ceiling Mount Motion Detector</t>
  </si>
  <si>
    <t>EN1266</t>
  </si>
  <si>
    <t>EN1702</t>
  </si>
  <si>
    <t>Current/Voltage Data Transmitter*</t>
  </si>
  <si>
    <t>EN1723</t>
  </si>
  <si>
    <t>Dual Input Temperature Transmitter*</t>
  </si>
  <si>
    <t>EN1751</t>
  </si>
  <si>
    <t>Water Detector Transmitter</t>
  </si>
  <si>
    <t>EN1751-BU</t>
  </si>
  <si>
    <t>Water Detector Transmitter- Multiples of 50 (batteries not included)</t>
  </si>
  <si>
    <t>EN1752</t>
  </si>
  <si>
    <t>Temperature Detector Transmitter</t>
  </si>
  <si>
    <t>EN4016SK</t>
  </si>
  <si>
    <t>Survey Receiver</t>
  </si>
  <si>
    <t>EN4080</t>
  </si>
  <si>
    <t>IP Gateway</t>
  </si>
  <si>
    <t>EN4204R</t>
  </si>
  <si>
    <t>Four Zone Add-On Receiver with Relay Outputs</t>
  </si>
  <si>
    <t>EN4216MR</t>
  </si>
  <si>
    <t>16 Zone Add-On Receiver with Relay Outputs, Multi-condition</t>
  </si>
  <si>
    <t>EN4232MR</t>
  </si>
  <si>
    <t>32 Zone Add-On Receiver with Relay Outputs, Multi-condition</t>
  </si>
  <si>
    <t>EN5040</t>
  </si>
  <si>
    <t>High Power Repeater</t>
  </si>
  <si>
    <t>EN5040-T</t>
  </si>
  <si>
    <t>High Power Repeater with Transformer</t>
  </si>
  <si>
    <t>EN7017</t>
  </si>
  <si>
    <t>Waterproof Pendant with Neck Lanyard - 50 pack (not sold individually) AU</t>
  </si>
  <si>
    <t>EN7286NX</t>
  </si>
  <si>
    <t>Serial Receiver/ Interface for GE NetworX Panel**</t>
  </si>
  <si>
    <t>EN7290</t>
  </si>
  <si>
    <t>Serial Receiver/Interface for Honeywell’s VISTA 128/250 Panel</t>
  </si>
  <si>
    <t>EN7472DMP</t>
  </si>
  <si>
    <t>Serial Receiver/Interface for DMP Panel**</t>
  </si>
  <si>
    <t>LICBACNET</t>
  </si>
  <si>
    <t>LIC-EX4080_BACnet</t>
  </si>
  <si>
    <t>LICMQTT</t>
  </si>
  <si>
    <t>LIC-EX4080_MQTT</t>
  </si>
  <si>
    <t>EXP STATION LEVEL PAGE ADAPTER</t>
  </si>
  <si>
    <t>Std</t>
  </si>
  <si>
    <t>30 WATT CLASS D AMP</t>
  </si>
  <si>
    <t>HIGH INTENSITY HORN</t>
  </si>
  <si>
    <t>S-421</t>
  </si>
  <si>
    <t>1' X 2' LAY-IN SPK W/ TRANS</t>
  </si>
  <si>
    <t>S-422A-2</t>
  </si>
  <si>
    <t xml:space="preserve">2' X 2' LAY-IN SPK W/TRANS NO </t>
  </si>
  <si>
    <t>S-500</t>
  </si>
  <si>
    <t>CEILING SPEAKER</t>
  </si>
  <si>
    <t>S-500VC</t>
  </si>
  <si>
    <t>8" CEILING SPEAKER W/VOL CTL</t>
  </si>
  <si>
    <t>S-504</t>
  </si>
  <si>
    <t>SPK 8" WALL W/ XFM METAL GREY</t>
  </si>
  <si>
    <t>S-505</t>
  </si>
  <si>
    <t>WALL SPEAKER</t>
  </si>
  <si>
    <t>S-505VC</t>
  </si>
  <si>
    <t>WALL SPK ASSY W/25/70V VOL CTL</t>
  </si>
  <si>
    <t>S-520B-BK</t>
  </si>
  <si>
    <t>PENDANT SPEAKER XFM/8 OHM BLK</t>
  </si>
  <si>
    <t>S-520B-CC</t>
  </si>
  <si>
    <t>PENDANT SPEAKER XFM/8 OHM CUST</t>
  </si>
  <si>
    <t>S-520B-W</t>
  </si>
  <si>
    <t>PENDANT SPEAKER XFM/8 OHM WH</t>
  </si>
  <si>
    <t>S-521B</t>
  </si>
  <si>
    <t>1' X 2' LAY-IN SPK W /  XFM &amp;</t>
  </si>
  <si>
    <t>S-522A-2</t>
  </si>
  <si>
    <t>2' X 2' LAY-IN SPK WITH TRANSF</t>
  </si>
  <si>
    <t>S-522B-2</t>
  </si>
  <si>
    <t>2' X 2' LAY-IN SPK W/XFM &amp; VOL</t>
  </si>
  <si>
    <t>S-550-5</t>
  </si>
  <si>
    <t>CEILING SPEAKER BRIDGE</t>
  </si>
  <si>
    <t>S-551-5</t>
  </si>
  <si>
    <t>CEILING SPEAKER BACKBOX  QTY 5</t>
  </si>
  <si>
    <t>S-560</t>
  </si>
  <si>
    <t>ATTENUATOR 20 WATTS</t>
  </si>
  <si>
    <t>S-604-25-BGE</t>
  </si>
  <si>
    <t>FLEXHORN 4 WATT 25V BEIGE</t>
  </si>
  <si>
    <t>S-604-25-GY</t>
  </si>
  <si>
    <t>FLEXHORN 4 WATT 25V GRAY</t>
  </si>
  <si>
    <t>S-604-25-W</t>
  </si>
  <si>
    <t>FLEXHORN 4 WATT 25V WHITE</t>
  </si>
  <si>
    <t>S-604-BGE</t>
  </si>
  <si>
    <t>FLEXHORN 4 WATT 70V BEIGE</t>
  </si>
  <si>
    <t>S-604-GY</t>
  </si>
  <si>
    <t>FLEXHORN 4 WATT 70V GRAY</t>
  </si>
  <si>
    <t>S-604-W</t>
  </si>
  <si>
    <t>FLEXHORN 4 WATT 70V WHITE</t>
  </si>
  <si>
    <t>S-615</t>
  </si>
  <si>
    <t>HORN 15W 25/70 VOLT METAL</t>
  </si>
  <si>
    <t>S-660A</t>
  </si>
  <si>
    <t>30 WATT EXPLOSION PROOF HORN</t>
  </si>
  <si>
    <t>S-9830-25</t>
  </si>
  <si>
    <t>STEALTH FLEXHORN 4 WATT 25V</t>
  </si>
  <si>
    <t>S-9830-70</t>
  </si>
  <si>
    <t>STEALTH FLEXHORN 4 WATT 70V</t>
  </si>
  <si>
    <t>S-9830-70-W</t>
  </si>
  <si>
    <t>STEALTH FLEXHORN 4 WATT 70V WH</t>
  </si>
  <si>
    <t>SBS-400</t>
  </si>
  <si>
    <t>DESK PAGING MICROPHONE</t>
  </si>
  <si>
    <t>SDO-450</t>
  </si>
  <si>
    <t>DYN OMNIDI GNECK MICROPHONE</t>
  </si>
  <si>
    <t>SM120</t>
  </si>
  <si>
    <t>SHELF MOUNT AMP 120 WATTS</t>
  </si>
  <si>
    <t>SMA-RMK</t>
  </si>
  <si>
    <t>RACK MTG KIT FOR SMA-60/120</t>
  </si>
  <si>
    <t>SM-VC</t>
  </si>
  <si>
    <t>REMOTE VOLUME CONTROL</t>
  </si>
  <si>
    <t>SWM-15</t>
  </si>
  <si>
    <t>15 WATT WALL MOUNT AMPLIFIER</t>
  </si>
  <si>
    <t>SWM-35A</t>
  </si>
  <si>
    <t>35 WATT WALL MOUNT AMPLIFIER</t>
  </si>
  <si>
    <t>SX15-T</t>
  </si>
  <si>
    <t>HORN 15 WATTS 25/70/100 VOLTS</t>
  </si>
  <si>
    <t>SX15-T-GY</t>
  </si>
  <si>
    <t>SX15-TM</t>
  </si>
  <si>
    <t>HORN 15W  25/70/100V MARINE</t>
  </si>
  <si>
    <t>SX30-T</t>
  </si>
  <si>
    <t>HORN 30 WATTS 25/70/100V</t>
  </si>
  <si>
    <t>SX30-T-GY</t>
  </si>
  <si>
    <t>HORN 30 WATTS 25/70/100V GY</t>
  </si>
  <si>
    <t>SX30-TM</t>
  </si>
  <si>
    <t>HORN 30W  25/70/100V MARINE</t>
  </si>
  <si>
    <t>VALCOM P-TEC SPK ONE WATT AMP</t>
  </si>
  <si>
    <t>4" CEILING SPEAKER/AMP</t>
  </si>
  <si>
    <t>TRACKLIGHT SPEAKER 1WATT BLACK</t>
  </si>
  <si>
    <t>V-1013B-CC</t>
  </si>
  <si>
    <t>TRACKLIGHT SPEAKER 1WATT CUSTO</t>
  </si>
  <si>
    <t>TRACKLIGHT SPEAKER 1 WATT GRAY</t>
  </si>
  <si>
    <t>TRACKLIGHT SPEAKER 1 WATT WHIT</t>
  </si>
  <si>
    <t>TRKLGT SPK 1W  WH W/WH GRILLE</t>
  </si>
  <si>
    <t>TRACKLIGHT SPEAKER 5WATT BLACK</t>
  </si>
  <si>
    <t>V-1014B-CC</t>
  </si>
  <si>
    <t>TRACKLIGHT SPEAKER 5WATT CUSTO</t>
  </si>
  <si>
    <t>TRACKLIGHT SPEAKER 5 WATT GRAY</t>
  </si>
  <si>
    <t>TRACKLIGHT SPEAKER 5WATT WHITE</t>
  </si>
  <si>
    <t>PENDANT SPEAKER 5 WATTS BLACK</t>
  </si>
  <si>
    <t>V-1015B-CC</t>
  </si>
  <si>
    <t>PENDANT SPEAKER 5 WATTS CUSTOM</t>
  </si>
  <si>
    <t>PENDANT SPEAKER 5 WATTS GRAY</t>
  </si>
  <si>
    <t>PENDANT SPEAKER 5 WATTS WHITE</t>
  </si>
  <si>
    <t>PENDANT SPK 5W WH W/WH GRILLE</t>
  </si>
  <si>
    <t>WALL MOUNT SPK/AMP BLACK</t>
  </si>
  <si>
    <t>WALL MOUNT SPK/AMP WHITE</t>
  </si>
  <si>
    <t>CEILING SPEAKER/AMP 8"</t>
  </si>
  <si>
    <t>V-1020C-CC</t>
  </si>
  <si>
    <t>CEILING SPEAKER/AMP 8" CUSTOM</t>
  </si>
  <si>
    <t>WALL MOUNT SPEAKER/AMP</t>
  </si>
  <si>
    <t>WALL MOUNT SPK/AMP BROWN CLOTH</t>
  </si>
  <si>
    <t>CORRIDOR SPEAKER/AMP</t>
  </si>
  <si>
    <t>CORRIDOR SPEAKER/AMP WHITE</t>
  </si>
  <si>
    <t>V-1027C</t>
  </si>
  <si>
    <t>CORRIDOR SPK/AMP BROWN CLOTH</t>
  </si>
  <si>
    <t>5 WATT PAGING HORN/AMP</t>
  </si>
  <si>
    <t>5 WATT PAGING HORN/AMP GRAY</t>
  </si>
  <si>
    <t>5 WATT PAGING HORN/AMP MARINE</t>
  </si>
  <si>
    <t>15 WATT PAGING HORN/AMP</t>
  </si>
  <si>
    <t>15 WATT PAGING HORN/AMP GRAY</t>
  </si>
  <si>
    <t>15 WATT PAGING HORN/AMP MARINE</t>
  </si>
  <si>
    <t>30 WATT PAGING HORN</t>
  </si>
  <si>
    <t>EXPLOSION PROOF HORN/AMP</t>
  </si>
  <si>
    <t>SPEAKER 8" CLEAN ROOM AMPLIFIE</t>
  </si>
  <si>
    <t>SLIMLINE WALL SPK/AMP BLACK</t>
  </si>
  <si>
    <t>SLIMLINE WALL SPK/AMP GRAY</t>
  </si>
  <si>
    <t>SLIMLINE WALL SPK/AMP WHITE</t>
  </si>
  <si>
    <t>SLIMLINE TALKBACK SPK BLACK</t>
  </si>
  <si>
    <t>45 OHM TALKBACK PAGING HORN</t>
  </si>
  <si>
    <t>45 OHM TLKBK PAGING HORN GRAY</t>
  </si>
  <si>
    <t>45OHM TLKBK PAGING HORN MARINE</t>
  </si>
  <si>
    <t>BIDIRECTIONAL HORN</t>
  </si>
  <si>
    <t>SPK 8" AMPLIFIED WALL METAL GY</t>
  </si>
  <si>
    <t>CORNER MOUNT TALKBACK SPEAKER</t>
  </si>
  <si>
    <t>TALKBACK CEILING SPEAKER</t>
  </si>
  <si>
    <t>WALL TALKBACK SPEAKER BLACK</t>
  </si>
  <si>
    <t>WALL TALKBACK SPEAKER WHITE</t>
  </si>
  <si>
    <t>WALL TLKBK SPEAKER BROWN CLOTH</t>
  </si>
  <si>
    <t>CORRIDOR TALKBACK SPK - WHITE</t>
  </si>
  <si>
    <t>WALL SPEAKER TALKBACK METAL</t>
  </si>
  <si>
    <t>V-1072A-ST</t>
  </si>
  <si>
    <t>DOOR ANSWERING FACEPLATE SS</t>
  </si>
  <si>
    <t>V-1072B-ST</t>
  </si>
  <si>
    <t>DOOR ANSWERING FP W/LED SS</t>
  </si>
  <si>
    <t>V-1073</t>
  </si>
  <si>
    <t>VANDALPROOF PB DRPLT W/45 OHM</t>
  </si>
  <si>
    <t>VANDAL RESISTANT SS FP W/45 OH</t>
  </si>
  <si>
    <t>V-1074</t>
  </si>
  <si>
    <t>SMT DOOR SPKR W/CALL BUTTON</t>
  </si>
  <si>
    <t>FLEXHORN THREE WATT BEIGE</t>
  </si>
  <si>
    <t>FLEXHORN THREE WATT GRAY</t>
  </si>
  <si>
    <t>FLEXHORN THREE WATT WHITE</t>
  </si>
  <si>
    <t>FLEXHORN TALKBACK BEIGE</t>
  </si>
  <si>
    <t>FLEXHORN TALKBACK GRAY</t>
  </si>
  <si>
    <t>FLEXHORN TALKBACK WHITE</t>
  </si>
  <si>
    <t>V-1092</t>
  </si>
  <si>
    <t>VOLUME CONTROL BOX</t>
  </si>
  <si>
    <t>VOLUME CONTROL W/O BELL BOX</t>
  </si>
  <si>
    <t>6' EXTENSION CHAIN BLACK</t>
  </si>
  <si>
    <t>V-1094A</t>
  </si>
  <si>
    <t>PAGE PORT PREAMP/EXPANDER UNIT</t>
  </si>
  <si>
    <t>PAGE PORT PREAMP EXP W/O B-BOX</t>
  </si>
  <si>
    <t>70V PAGING EXPANDER</t>
  </si>
  <si>
    <t>AUDIO ADAPTER</t>
  </si>
  <si>
    <t>VOLUME CONTROL SLIDE</t>
  </si>
  <si>
    <t>DUAL INPUT CEILING SPEAKER/AMP</t>
  </si>
  <si>
    <t>DUAL INPUT WALL MOUNT SPK/AMP</t>
  </si>
  <si>
    <t>SIG SERIES HI-FIDELITY AMPLF</t>
  </si>
  <si>
    <t>V-1420-CC</t>
  </si>
  <si>
    <t>SIGNATURE SERIES HI-FIDELITY A</t>
  </si>
  <si>
    <t>HI-FI AMP 2' X 2' LAY-IN SPKR</t>
  </si>
  <si>
    <t>SIG SER HI-FI AMP MTR SPK/BK</t>
  </si>
  <si>
    <t>SIG SER HI-FI AMP MTR SPK/W</t>
  </si>
  <si>
    <t>SIG SERIES HI-FIDELITY AMPLFD</t>
  </si>
  <si>
    <t>SPEAKER 8" AMPLIFIED SQUARE GR</t>
  </si>
  <si>
    <t>V-1920C-CC</t>
  </si>
  <si>
    <t>SPK 8" AMPLIFD SQ GRL W/HOLES</t>
  </si>
  <si>
    <t>SPK 8" 45 OHM RES SQ GRILLE</t>
  </si>
  <si>
    <t>INTEGRATED SINGLE ZONE PG SYS</t>
  </si>
  <si>
    <t>INT SINGLE ZONE PLUS PAGE SYS</t>
  </si>
  <si>
    <t>V-2001A-E</t>
  </si>
  <si>
    <t>INT SINGLE ZN PLUS PG SYS EURO</t>
  </si>
  <si>
    <t>INT THREE ZONE PLUS PAGE</t>
  </si>
  <si>
    <t>V-2003A-E</t>
  </si>
  <si>
    <t>INT THREE ZN PAGE CTL SYS EURO</t>
  </si>
  <si>
    <t>3 ZN PGE W/HF &amp; ALL CALL UNIT</t>
  </si>
  <si>
    <t>INT SIX ZONE PAGE CONTROL SYS</t>
  </si>
  <si>
    <t>V-2006A-E</t>
  </si>
  <si>
    <t>INT SIX ZN PAGE CTL SYS EUROPE</t>
  </si>
  <si>
    <t>6 ZN PAGE W/HF &amp; ALL CALL UNIT</t>
  </si>
  <si>
    <t>SINGLE ZN DOOR ANSWERING UNIT</t>
  </si>
  <si>
    <t>1 ZN UNIV DOOR ANSWERING UNIT</t>
  </si>
  <si>
    <t>4 ZN UNIV DOOR ANSWERING UNIT</t>
  </si>
  <si>
    <t>OPTION BOARD FOR V-2924</t>
  </si>
  <si>
    <t>V-2924A CLOCK CONTROL CARD</t>
  </si>
  <si>
    <t>OPTION BOARD</t>
  </si>
  <si>
    <t>V-2958</t>
  </si>
  <si>
    <t>BASEBAND VIDEO SWITCHER MASTER</t>
  </si>
  <si>
    <t>EMERG CALL SW W/VOL CTL -SS</t>
  </si>
  <si>
    <t>CALL SWITCH W/VOLUME CONTROL</t>
  </si>
  <si>
    <t>MOMENTARY ROCKER CALL SWITCH -</t>
  </si>
  <si>
    <t>MOMENTARY ROCKER CALL SW 6PK</t>
  </si>
  <si>
    <t>RED EMERGENCY CALL SWITCH</t>
  </si>
  <si>
    <t>CALL SWITCH W/VOL BRAILLE</t>
  </si>
  <si>
    <t>CALL SWITCH W/VOL DECOR WHITE</t>
  </si>
  <si>
    <t>VOLUME CONTROL DECOR WHITE</t>
  </si>
  <si>
    <t>PAGE PORT PRE-AMP DECOR WHITE</t>
  </si>
  <si>
    <t>EMERGENCY CALL SW W/VOL CTL WH</t>
  </si>
  <si>
    <t>DYNAMIC DESK PAGING MICROPHONE</t>
  </si>
  <si>
    <t>DYNAMIC LO-Z NOISE CANCELLING</t>
  </si>
  <si>
    <t>DYNAMIC GOOSENECK MICROPHONE</t>
  </si>
  <si>
    <t>V-5324004</t>
  </si>
  <si>
    <t>STATION DOOR PHONE</t>
  </si>
  <si>
    <t>V-5324004M</t>
  </si>
  <si>
    <t>STATION DOOR PHONE MODIFIED</t>
  </si>
  <si>
    <t>V-5330120</t>
  </si>
  <si>
    <t>UNIVERSAL VOICE COIL DOOR SPK</t>
  </si>
  <si>
    <t>V-5330200</t>
  </si>
  <si>
    <t>PAGEPAC P-TEC 70 VOLT SPK</t>
  </si>
  <si>
    <t>V-5330227</t>
  </si>
  <si>
    <t>2' X 2' LAY-IN CEILING SPK VOI</t>
  </si>
  <si>
    <t>V-5331200</t>
  </si>
  <si>
    <t>15 WATT 70 VOLT PAGEPAC HORN</t>
  </si>
  <si>
    <t>V-5331205</t>
  </si>
  <si>
    <t>30 WATT 70 VOLT HORN</t>
  </si>
  <si>
    <t>PAGEPAL 4.0          22050-9</t>
  </si>
  <si>
    <t>ADA COMPLIANT STROBE</t>
  </si>
  <si>
    <t>6 CHANNEL 120W AMP</t>
  </si>
  <si>
    <t>DESK SPEAKER W/VOLUME CTL BLK</t>
  </si>
  <si>
    <t>DESK SPK W/VC NT DOLPHIN GREY</t>
  </si>
  <si>
    <t>DESK SPK W/VOLUME CONTROL WH</t>
  </si>
  <si>
    <t>DESK SPK W/AMP &amp; VOL CTL BLK</t>
  </si>
  <si>
    <t>DSK SPK W/AMP&amp;VC NT DOLPHIN GY</t>
  </si>
  <si>
    <t>DESK SPEAKER W/AMP &amp; VOL CTL W</t>
  </si>
  <si>
    <t>DESK SPEAKER W/VOL CTRL SWITCH</t>
  </si>
  <si>
    <t>DESK SPEAKER W/VOL CTL/SWITCH</t>
  </si>
  <si>
    <t>DESK SPEAKER W/VOLUME CONTROL</t>
  </si>
  <si>
    <t>V-9010-CC</t>
  </si>
  <si>
    <t>VANDAL RESISTANT CEILING SPEAK</t>
  </si>
  <si>
    <t>AMP 1' X 2' LAY-IN CEILING SPK</t>
  </si>
  <si>
    <t>2' X 2' LAY-IN SPK W/BACKBOX 1</t>
  </si>
  <si>
    <t>V-9022A-2-CC</t>
  </si>
  <si>
    <t>AMP 2' X 2' LAY-IN CEILING SPK - CUSTOM COLOR</t>
  </si>
  <si>
    <t>AMP 600MM X 600MM CEILING SPK</t>
  </si>
  <si>
    <t>DUAL INPUT LY-IN CLG SPK/BKBX</t>
  </si>
  <si>
    <t>V-9062</t>
  </si>
  <si>
    <t>TLKBK 2' X 2' LAY-IN CEILING S</t>
  </si>
  <si>
    <t>V-9130-W</t>
  </si>
  <si>
    <t>REMOTE INPUT MODULE</t>
  </si>
  <si>
    <t>V-9311</t>
  </si>
  <si>
    <t>RECESSED VOL CTL ONLY</t>
  </si>
  <si>
    <t>CALL SW 2/CALL PRIVACY/VOL CTL</t>
  </si>
  <si>
    <t>SPK 8" W/25/70V TRANSFORMER</t>
  </si>
  <si>
    <t>SPK 8" 45 OHMS W/TWO RESISTORS</t>
  </si>
  <si>
    <t>GRILLE 8" SPK SQUARE NO HOLE</t>
  </si>
  <si>
    <t>2X2 LAY-IN SD MASK SPK W/BKBX</t>
  </si>
  <si>
    <t>600MMX600MM LAY-IN SND MASKING</t>
  </si>
  <si>
    <t>SPEAKER MOUNTING BRACKET</t>
  </si>
  <si>
    <t>VANDAL RESISTANT ENCLOSURE</t>
  </si>
  <si>
    <t>STAINLESS STEEL GRILLE ASSEMBL</t>
  </si>
  <si>
    <t>VANDAL-RESISTANT 8" W/SPK ENCL</t>
  </si>
  <si>
    <t>VANDAL-RESISTANT 8" WALL SPK F</t>
  </si>
  <si>
    <t>VANDAL-RES WALL ENCL FLEXHORN</t>
  </si>
  <si>
    <t>WALL CORRIDOR SPEAKER ANALOG</t>
  </si>
  <si>
    <t>V-9815-W</t>
  </si>
  <si>
    <t>WALL CORRIDOR SPK ANALOG WHITE</t>
  </si>
  <si>
    <t>ROUND RECESSED ENCLOSURE</t>
  </si>
  <si>
    <t>STEALTH SPKR FLEXHORN ONE-WAY</t>
  </si>
  <si>
    <t>STEALTH SPKR FLEXHORN O-W WH</t>
  </si>
  <si>
    <t>VANDAL-RES 8" W/SPK ONE-WAY</t>
  </si>
  <si>
    <t>V-RESISTANT 8" WALL SPK TLKBK</t>
  </si>
  <si>
    <t>V-RESISTANT FLEXHORN ONE-WAY</t>
  </si>
  <si>
    <t>VANDAL-RES DUAL FLEXHORN O-WAY</t>
  </si>
  <si>
    <t>V-RESISTANT FLEXHORN TLKBK</t>
  </si>
  <si>
    <t>CEILING BRIDGE 4" METAL</t>
  </si>
  <si>
    <t>MIC MESSAGE PANEL</t>
  </si>
  <si>
    <t>DOORBOX WEATHER GUARD</t>
  </si>
  <si>
    <t>SPEAKER SUPPORT RING METAL</t>
  </si>
  <si>
    <t>SPEAKER SUPPORT RING PLASTIC</t>
  </si>
  <si>
    <t>METAL BRIDGE</t>
  </si>
  <si>
    <t>BACK BOX METAL  QTY: 5</t>
  </si>
  <si>
    <t>CEILING BRIDGE &amp; BACKBOX METAL</t>
  </si>
  <si>
    <t>CO AUDIBLE RINGING UNIT</t>
  </si>
  <si>
    <t>LOUD WARBLE RINGER HORN</t>
  </si>
  <si>
    <t>MULTI TONE GENERATOR</t>
  </si>
  <si>
    <t>NOISE SENSING VOLUME CONTROL</t>
  </si>
  <si>
    <t>REMOTE MICROPHONE</t>
  </si>
  <si>
    <t>CO AUDIBLE RINGER 6 LINE UNIT</t>
  </si>
  <si>
    <t>MICROPHONE ADAPTER</t>
  </si>
  <si>
    <t>EXP STATION LEVEL ADAPTER UNIT</t>
  </si>
  <si>
    <t>ONE ZONE HF TALKBACK CTL UNIT</t>
  </si>
  <si>
    <t>UNIVERSAL NIGHT RINGER HORN</t>
  </si>
  <si>
    <t>AUXILIARY RELAY UNIT</t>
  </si>
  <si>
    <t>STACKING FEEDBACK ELIMINATOR</t>
  </si>
  <si>
    <t>UNIVERSAL PAGING INTERFACE</t>
  </si>
  <si>
    <t>V-9972-2</t>
  </si>
  <si>
    <t>SIP UNIVERSAL PAGING INTFACE</t>
  </si>
  <si>
    <t>IN-WALL MIXER, WHITE</t>
  </si>
  <si>
    <t>IN-WALL  REMOTE MIXER, WHITE</t>
  </si>
  <si>
    <t>IN-WALL MIXER W/RMOT WH 4 GANG</t>
  </si>
  <si>
    <t>MESSAGER USB MOH SYSTEM</t>
  </si>
  <si>
    <t>MULTI-MESSAGER USB</t>
  </si>
  <si>
    <t>DIGITAL SOUND LEVEL METER</t>
  </si>
  <si>
    <t>END OF LINE DEVICE</t>
  </si>
  <si>
    <t>12" RD CLOCK BLACK SMT 110VAC</t>
  </si>
  <si>
    <t>16" RD CLOCK BLACK SMT 110VAC</t>
  </si>
  <si>
    <t>12" RD CLK BLACK SMT 24VAC/VDC</t>
  </si>
  <si>
    <t>V-A2412B-MD</t>
  </si>
  <si>
    <t>12" RD CLK MD BK SMT 24VAC/VDC</t>
  </si>
  <si>
    <t>16" RD CLK BLACK SMT 24VAC/VDC</t>
  </si>
  <si>
    <t>24 ZONE INTERCOM 25V W/CLK</t>
  </si>
  <si>
    <t>24 ZONE NTERCOM 45 OHM W/CLK</t>
  </si>
  <si>
    <t>12" RD SLM WRL CLK/RPT SMT BAT</t>
  </si>
  <si>
    <t>12" RD SLM CLK/RPT SMT 110VAC</t>
  </si>
  <si>
    <t>12" RD SLM  CLK/RPT MD SMT BAT</t>
  </si>
  <si>
    <t>V-AW12LP-AL</t>
  </si>
  <si>
    <t>12" WIRELESS BRUS-ALUM 24/110V</t>
  </si>
  <si>
    <t>16" RD SLM WRL CLK/RPT SMT BAT</t>
  </si>
  <si>
    <t>16" RD SLM CLK/RPT SMT 110VAC</t>
  </si>
  <si>
    <t>V-AW16LP-AL</t>
  </si>
  <si>
    <t>16" WIRELESS BRUS-ALUM 24/110V</t>
  </si>
  <si>
    <t>BACKBOX TYPE 13 SLOPED SURFACE</t>
  </si>
  <si>
    <t>BACKBOX TYPE 21 SLOPED SMT</t>
  </si>
  <si>
    <t>BACKBOX TYPE 24 SLOPED SMT</t>
  </si>
  <si>
    <t>BATTERY BACKUP 24 VOLT</t>
  </si>
  <si>
    <t>VB-C16</t>
  </si>
  <si>
    <t>BACKBOX  16" ROUND ANALOG CLOC</t>
  </si>
  <si>
    <t>12" METAL ANLG DOUBLE MT BRKT</t>
  </si>
  <si>
    <t>12" CLOCK DOUBLE MOUNT BRACKET</t>
  </si>
  <si>
    <t>16" CLOCK DOUBLE MOUNT BRACKET</t>
  </si>
  <si>
    <t>16" METAL ANALOG DOUBLE MT BKT</t>
  </si>
  <si>
    <t>BACKBOX TYPE 12 RECESSED</t>
  </si>
  <si>
    <t>BACKBOX TYPE 16 RECESSED</t>
  </si>
  <si>
    <t>BACKBOX TYPE 17 RECESSED DEEP</t>
  </si>
  <si>
    <t>BACKBOX TYPE 19 RECESSED</t>
  </si>
  <si>
    <t>BACKBOX TYPE 22 RECESSED</t>
  </si>
  <si>
    <t>VB-R25</t>
  </si>
  <si>
    <t>BACKBOX TYPE 25 RECESSED</t>
  </si>
  <si>
    <t>BACKBOX TYPE 11 SURFACE MOUNT</t>
  </si>
  <si>
    <t>BACKBOX TYPE 20 SURFACE MOUNT</t>
  </si>
  <si>
    <t>BACKBOX TYPE 23 SURFACE MOUNT</t>
  </si>
  <si>
    <t>TALKBACK CEILING SPK W/VOLUME</t>
  </si>
  <si>
    <t>WALL TLKBK SPK BLACK W/VOL</t>
  </si>
  <si>
    <t>WALL TLKBK SPKR WHITE W/VOL</t>
  </si>
  <si>
    <t>WALL TALKBACK SPEAKER W/VOLUME</t>
  </si>
  <si>
    <t>FLEXHORN TALKBACK W/VOLUME BEI</t>
  </si>
  <si>
    <t>FLEXHORN TLKBK W/ VOL GRAY</t>
  </si>
  <si>
    <t>FLEXHORN TALKBACK WITH VOLUME</t>
  </si>
  <si>
    <t>40P RIBBON CABLE/16 POS CC</t>
  </si>
  <si>
    <t>40P RIBBON CABLE/4 POS CL CONN</t>
  </si>
  <si>
    <t>40P RIBBON CABLE/8 POS CC</t>
  </si>
  <si>
    <t>40P RIBBON CABLE/9 POS CLASS C</t>
  </si>
  <si>
    <t>MULTIPATH 6A 24VDC PWR SUPPLY</t>
  </si>
  <si>
    <t>8" CEILING SPEAKER W/GRILLE</t>
  </si>
  <si>
    <t>2'X2' LAY-IN CLG TLKBK W/BBOX</t>
  </si>
  <si>
    <t>24 STATION 2924 CABLE ADAPTER</t>
  </si>
  <si>
    <t>V-CCU</t>
  </si>
  <si>
    <t>CLOCK CONTROLLER</t>
  </si>
  <si>
    <t>V-2924A CLOCK RELAY CARD</t>
  </si>
  <si>
    <t>MULTIPATH CLK CTL INTFC PK</t>
  </si>
  <si>
    <t>BAFFLE 12" ANALOG CLOCK 8" SPK</t>
  </si>
  <si>
    <t>2.5" DGTL CLK 8" SPEAKER/BF</t>
  </si>
  <si>
    <t>2' X 2' TALKBACK LAY-IN CEILIN</t>
  </si>
  <si>
    <t>SPK 8" 45 OHMS W/RES SQ GRILLE</t>
  </si>
  <si>
    <t>V-D11025B</t>
  </si>
  <si>
    <t>2.5" DIGITAL CLOCK 110VAC 24V</t>
  </si>
  <si>
    <t>V-D11040B</t>
  </si>
  <si>
    <t>4.0" DIGITAL CLOCK 110VAC 24V</t>
  </si>
  <si>
    <t>2.5" DIGITAL CLOCK 24V</t>
  </si>
  <si>
    <t>4.0" DIGITAL CLOCK 24V</t>
  </si>
  <si>
    <t>DIGITAL CLOCK HEAD END</t>
  </si>
  <si>
    <t>DIGITAL CLK PROTOCOL INTERFACE</t>
  </si>
  <si>
    <t>DBL MNT BRACKET-DIGITAL CLOCKS</t>
  </si>
  <si>
    <t>MULTIPATH LG VISUAL DIS PKG</t>
  </si>
  <si>
    <t>2.5"  WIRELESS CLK DIGT 110V</t>
  </si>
  <si>
    <t>4.0" WIRELESS DIGT CLK 110V</t>
  </si>
  <si>
    <t>2.5"  WIRELESS CLK, DIGITL 24V</t>
  </si>
  <si>
    <t>4.0"  WIRELESS CLK DIGITAL 24V</t>
  </si>
  <si>
    <t>ES</t>
  </si>
  <si>
    <t>IP One-Way Lay-In Ceiling Speaker (T-BAR not Included (V-TBAR))</t>
  </si>
  <si>
    <t>IP One-Way/Talkback Speaker w / Analog Clock (needs backbox)</t>
  </si>
  <si>
    <t>IP One-Way/Talkback Speaker w / Digital Clock (needs backbox)</t>
  </si>
  <si>
    <t>VE4080AL-GY-IC</t>
  </si>
  <si>
    <t>Informacast IP One-Way FlexHorn (Gray)</t>
  </si>
  <si>
    <t>VE4090AL-W</t>
  </si>
  <si>
    <t>IP One-Way/Talkback FlexHorn (White)</t>
  </si>
  <si>
    <t>VE4122-A12-IC</t>
  </si>
  <si>
    <t>Informacast IP 12" Clock w/ Analog 2x2 Talkback Speaker</t>
  </si>
  <si>
    <t>2 x 2 Lay-In Ceiling Speaker, 25/70 volt w/o vol. ctrl (Priced Individually, Ordered in Qty's of 2) (T-BAR not Included)</t>
  </si>
  <si>
    <t>2 x 2 Lay-In Ceiling Speaker, 25/70 volt (Priced Individually, Ordered-Qty's of 2) (T-BAR not Included)</t>
  </si>
  <si>
    <t>VE6021</t>
  </si>
  <si>
    <t>IP Application Server (100 end points)</t>
  </si>
  <si>
    <t>VE6021-1000</t>
  </si>
  <si>
    <t>IP Application Server (1000 end points)</t>
  </si>
  <si>
    <t>VE6021-250</t>
  </si>
  <si>
    <t>IP Application Server (250 end points)</t>
  </si>
  <si>
    <t>VE6021-500</t>
  </si>
  <si>
    <t>IP Application Server (500 end points)</t>
  </si>
  <si>
    <t>Telephone Paging Server (100 end points) VMWare Deployment</t>
  </si>
  <si>
    <t>Enhanced Application Server Pro (1,000 end points) VMWare Deployment</t>
  </si>
  <si>
    <t>Enhanced Application Server Pro (250 end points) VMWare Deployment</t>
  </si>
  <si>
    <t>Enhanced Application Server Pro (500 end points) VMWare Deployment</t>
  </si>
  <si>
    <t>Enhanced Application Server Pro (100 end points) VMWare Deployment</t>
  </si>
  <si>
    <t>VE7040</t>
  </si>
  <si>
    <t>V-Alert Mobile App Server (Stand-Alone)</t>
  </si>
  <si>
    <t>VE7040AM</t>
  </si>
  <si>
    <t>V-Alert Mobile App Server (used with VE6025)</t>
  </si>
  <si>
    <t>VE7040EM</t>
  </si>
  <si>
    <t>V-Alert Mobile App Server (used with VE6024)</t>
  </si>
  <si>
    <t>V-Alert Mobile Application Plug-in for VE6025 / VE6030 Integration</t>
  </si>
  <si>
    <t>VE8001A</t>
  </si>
  <si>
    <t>SIP Compliant Network Audio Port</t>
  </si>
  <si>
    <t>VE8091</t>
  </si>
  <si>
    <t>2x2 Lay-In Ceiling Speaker, (Priced Individually, Ordered-Qty's of 2) (T-BAR not Included)</t>
  </si>
  <si>
    <t>Signature Series, Hi-Fidelity 2' X 2' Lay-In Ceiling Speaker (T-BAR not Included (V-TBAR))</t>
  </si>
  <si>
    <t>VE9121-SSBK</t>
  </si>
  <si>
    <t>Classroom Audio Mgmt System (Flush Mnt, S.Steel/Black)</t>
  </si>
  <si>
    <t>IP PoE+ Emergency Call Station 9ft,Single Button,Blue w/ White Lettering</t>
  </si>
  <si>
    <t>IP PoE+ Emergency Call Station 9ft,Single Button,Blue w/ White Lettering (for Wake Tech), Hybrid Fiber</t>
  </si>
  <si>
    <t>VE9870A-IC</t>
  </si>
  <si>
    <t>Informacast Vandal Resistant IP Repurpose Handsfree Emergency Call Plate</t>
  </si>
  <si>
    <t>IP Handsfree Call Station (1 Call Button Light Gray/Stainless Steel)</t>
  </si>
  <si>
    <t>IP Handsfree Call Station (2 Call Button Light Gray/Stainless Steel)</t>
  </si>
  <si>
    <t>IP Emergency Wall Mount Call Station painted (blue, white lettering)</t>
  </si>
  <si>
    <t>IP Emergency Wall Mount Call Station painted (grey, red lettering)</t>
  </si>
  <si>
    <t>IP Emergency Wall Mount Call Station painted (red, blue lettering)</t>
  </si>
  <si>
    <t>IP Emergency Wall Mount Call Station painted (yellow, blue lettering)</t>
  </si>
  <si>
    <t>ADMIN PHONE (VEADP4)</t>
  </si>
  <si>
    <t>System CPU Card W / 2 V-SLC Cards (4 Paths), 1 Hour Messaging</t>
  </si>
  <si>
    <t>System CPU Card W / 2 V-SLC Cards (4 Paths), 1 Hour Messaging 100 Mbps</t>
  </si>
  <si>
    <t>25/70 Volt 2' X 2' Lay In Speaker with IR Receiver (T-BAR not Included (V-TBAR))</t>
  </si>
  <si>
    <t>2' X 2' Lay In Speaker with IR Receiver (T-BAR not Included (V-TBAR))</t>
  </si>
  <si>
    <t>VEDCL</t>
  </si>
  <si>
    <t>Desktop Client License (per PC)</t>
  </si>
  <si>
    <t>VEEPL-1000</t>
  </si>
  <si>
    <t>1,000 License Pack</t>
  </si>
  <si>
    <t>VEEPL-250</t>
  </si>
  <si>
    <t>250 License Pack</t>
  </si>
  <si>
    <t>VEEPL-500</t>
  </si>
  <si>
    <t>500 License Pack</t>
  </si>
  <si>
    <t>VEMDF</t>
  </si>
  <si>
    <t>Market Development Funds</t>
  </si>
  <si>
    <t>VEPSS</t>
  </si>
  <si>
    <t>Professional Support Services (minimum 8 hours)</t>
  </si>
  <si>
    <t>VERCA</t>
  </si>
  <si>
    <t>Remote Card Adapter - DISCONTINUED</t>
  </si>
  <si>
    <t>VETCS</t>
  </si>
  <si>
    <t>24 Point Talkback Supervised Expansion Card</t>
  </si>
  <si>
    <t>VEVAUL-10000</t>
  </si>
  <si>
    <t>V-Alert User License (up to 10000 Mobile Devices)</t>
  </si>
  <si>
    <t>VEVAUL-2500</t>
  </si>
  <si>
    <t>V-Alert User License (up to 2500 Mobile Devices)</t>
  </si>
  <si>
    <t>VEVAUL-5000</t>
  </si>
  <si>
    <t>V-Alert User License (up to 5000 Mobile Devices)</t>
  </si>
  <si>
    <t>GPS RECEIVER</t>
  </si>
  <si>
    <t>Valcom GPS Master Clock (3 RU)</t>
  </si>
  <si>
    <t>WIRELESS MASTER CLOCK WITH GPS</t>
  </si>
  <si>
    <t>IP SECURE ONE-WAY 8" CLG SPKR</t>
  </si>
  <si>
    <t>IP SECURE ONE-WY 8" CLG SPK IC</t>
  </si>
  <si>
    <t>IP SECURE 1 WAY 8" CLG-SYNAPPS</t>
  </si>
  <si>
    <t>IP SECURE ONE-WAY PG HORN BGE</t>
  </si>
  <si>
    <t>IP SECURE ONE-WY PG HRN BGE IC</t>
  </si>
  <si>
    <t>IP SECURE OW HORN SYN-APPS</t>
  </si>
  <si>
    <t>IP SECURE ONE-WAY PG HORN GY</t>
  </si>
  <si>
    <t>IP SECURE ONE-WAY PG HRN GY IC</t>
  </si>
  <si>
    <t>IP SECURE ONE-WAY PG HORN WH</t>
  </si>
  <si>
    <t>IP SECURE ONE-WAY PG HRN WH IC</t>
  </si>
  <si>
    <t>IP TALKBACK 8" CLEAN ROOM SPK</t>
  </si>
  <si>
    <t>IP TALKBACK 8" CLEAN ROOM SPKR</t>
  </si>
  <si>
    <t>VIP-142-GY</t>
  </si>
  <si>
    <t>IP HORN TALKBACK GRAY</t>
  </si>
  <si>
    <t>VIP-142-GY-IC</t>
  </si>
  <si>
    <t>HIGH POWER IP HORN IC</t>
  </si>
  <si>
    <t>VIP-142-GY-SA</t>
  </si>
  <si>
    <t>HIGH POWER IP HORN SA</t>
  </si>
  <si>
    <t>IP TALKBACK HORN BEIGE</t>
  </si>
  <si>
    <t>IP TALKBACK HORN BEIGE IC</t>
  </si>
  <si>
    <t>IP TALKBACK HORN SYN-APPS</t>
  </si>
  <si>
    <t>IP TALKBACK HORN GREY</t>
  </si>
  <si>
    <t>IP TALKBACK HORN GRAY IC</t>
  </si>
  <si>
    <t>IP TALKBACK HORN WHITE</t>
  </si>
  <si>
    <t>IP TALKBACK HORN WHITE IC</t>
  </si>
  <si>
    <t>IP TALKBACK HORN WHT SYNAPPS</t>
  </si>
  <si>
    <t>IP TALKBACK 8" CEILING SPEAKER</t>
  </si>
  <si>
    <t>IP TLKBK 8" RND CEILING SPK IC</t>
  </si>
  <si>
    <t>IP TALKBACK CEIL SPKR SYN-APPS</t>
  </si>
  <si>
    <t>IP INTERCOM FLUSH MOUNT SS</t>
  </si>
  <si>
    <t>VIP-172AL-ST-CC</t>
  </si>
  <si>
    <t>IP INTERCOM SS FACEPLATE CC</t>
  </si>
  <si>
    <t>IP INTERCM VANDAL RESISTANT SS</t>
  </si>
  <si>
    <t>IP INTERCOM VANDAL RES SYNAPPS</t>
  </si>
  <si>
    <t>VIP-172-RLY</t>
  </si>
  <si>
    <t>VIP-172 RELAY CARD</t>
  </si>
  <si>
    <t>VIP-176A</t>
  </si>
  <si>
    <t>VIP-176A SIP DOOR INTERCOM</t>
  </si>
  <si>
    <t>VIP-176A-IC</t>
  </si>
  <si>
    <t>SIP DOOR SPEAKER INFORMACAST</t>
  </si>
  <si>
    <t>SIP PAGING SRVR-1 ANLG OUTPUT</t>
  </si>
  <si>
    <t>PAGEPRO IP SERVER</t>
  </si>
  <si>
    <t>PS 24VDC 10W W/BARRELL CONN</t>
  </si>
  <si>
    <t>IP SECURE O-W 2'X2' LAY-IN SPK</t>
  </si>
  <si>
    <t>IP SECURE ONE-WY 600MX600M LAY</t>
  </si>
  <si>
    <t>IP SECURE OW 2'X2' LAYIN SP IC</t>
  </si>
  <si>
    <t>IP SECURE 1-WAY 2X2 LAY-SYNAPS</t>
  </si>
  <si>
    <t>IP WALL SPKR ASSY SECURE OW IC</t>
  </si>
  <si>
    <t>VIP-411A-DS-IC</t>
  </si>
  <si>
    <t>IP SPK SMT W/DIG CLK GR/BLK IC</t>
  </si>
  <si>
    <t>VIP-4122-A12-IC</t>
  </si>
  <si>
    <t>IP CLK/SPK ANALOG 2X2 IC</t>
  </si>
  <si>
    <t>VIP-4122-D44-IC</t>
  </si>
  <si>
    <t>IP CLK/SPK 4 DIGIT 4" IC</t>
  </si>
  <si>
    <t>IP PENDANT SPEAKER BLACK</t>
  </si>
  <si>
    <t>IP PENDANT SPEAKER BLACK IC</t>
  </si>
  <si>
    <t>IP PENDANT SPEAKER GREY</t>
  </si>
  <si>
    <t>IP PENDANT SPEAKER GRAY IC</t>
  </si>
  <si>
    <t>IP PENDANT SPEAKER WHITE</t>
  </si>
  <si>
    <t>IP PENDANT SPEAKER WHITE IC</t>
  </si>
  <si>
    <t>IP CLK/SPK WALL ANALOG 12" IC</t>
  </si>
  <si>
    <t>IP CLK/SPK DIG WALL 4 DIG 4"IC</t>
  </si>
  <si>
    <t>VIP-420A-D-IC</t>
  </si>
  <si>
    <t>IP TALKBACK SPK 12.62" SQ W/DI</t>
  </si>
  <si>
    <t>IP TLKBK 2' X 2' LAY-IN SPK</t>
  </si>
  <si>
    <t>IP TKBK 2'X2' LAY-IN SPK EC</t>
  </si>
  <si>
    <t>IP TLKBK 2' X 2' LAY-IN SPK IC</t>
  </si>
  <si>
    <t>IP TB 2X2 LAY-IN SYN-APPS</t>
  </si>
  <si>
    <t>VIP-426A-D</t>
  </si>
  <si>
    <t>IP SPEAKER WITH 6-DIGIT CLOCK</t>
  </si>
  <si>
    <t>IP SQUARE FACEPLATE 8 INCH SPK</t>
  </si>
  <si>
    <t>IP TALKBACK SQ 8" SPK WHITE IC</t>
  </si>
  <si>
    <t>IP SQ FACEPLATE 8" SYN-APPS</t>
  </si>
  <si>
    <t>IP TLKBK SPKR FCPT W/ANLG CLK</t>
  </si>
  <si>
    <t>IP TKBK SPK FCPLT A-CLK IC</t>
  </si>
  <si>
    <t>IP TB SPK FCPLT A-CLK SYN-APPS</t>
  </si>
  <si>
    <t>IP SPK FACEPLATE W/DIGITAL CLK</t>
  </si>
  <si>
    <t>IP TKBK SPK W/DIGITAL CLOCK IC</t>
  </si>
  <si>
    <t>IP TB SPK W/DIG-CLK SYN-APPS</t>
  </si>
  <si>
    <t>IP WALL SPK GRAY WITH BLK GRLL</t>
  </si>
  <si>
    <t>IP TLKBK WALL SPK ASSEMBLY IC</t>
  </si>
  <si>
    <t>IP TB WALL SPK ASSVIY-SYNAPPS</t>
  </si>
  <si>
    <t>TLKBK IP SPK W/ANALOG CLOCK IC</t>
  </si>
  <si>
    <t>IP SPEAKER SMT W/DIGITAL CLOCK</t>
  </si>
  <si>
    <t>IP TALKBACK CLOCK SPKR SMT IC</t>
  </si>
  <si>
    <t>IP TB CLK SPKR SURFAC SYN-APPS</t>
  </si>
  <si>
    <t>VIP-431AW-DS</t>
  </si>
  <si>
    <t>IP SPK CLK COMBO 4 DIG/WH DIG</t>
  </si>
  <si>
    <t>IP CLK SPK FL/MT DETACH GRILL</t>
  </si>
  <si>
    <t>IP CLK SPK FL MT DETACH GRL IC</t>
  </si>
  <si>
    <t>IP SECURE ONE-WAY FLEXHORN BGE</t>
  </si>
  <si>
    <t>IP SECURE OW FLEXHORN BGE IC</t>
  </si>
  <si>
    <t>IP SECURE ONE-WAY FLEXHORN GY</t>
  </si>
  <si>
    <t>IP SECURE OW FLEXHORN GY IC</t>
  </si>
  <si>
    <t>IP SECURE HORN SYN-APPS</t>
  </si>
  <si>
    <t>IP SECURE ONE-WAY FLEXHORN WH</t>
  </si>
  <si>
    <t>IP SECURE OW FLEXHORN WH IC</t>
  </si>
  <si>
    <t>IP SECURE OW HORN  SYN-APPS</t>
  </si>
  <si>
    <t>IP FLEXHORN INTERIOR SMT GRAY</t>
  </si>
  <si>
    <t>IP FLEXHORN INTERIOR SMT GY IC</t>
  </si>
  <si>
    <t>IP HORN INTERIOR SMT SYN-APPS</t>
  </si>
  <si>
    <t>IP FLEXHORN INT ANGL SMT LT/GY</t>
  </si>
  <si>
    <t>IP FLEXHORN INT ANGLED SMT IC</t>
  </si>
  <si>
    <t>IP HORN INTERIOR  SMT SYN-APPS</t>
  </si>
  <si>
    <t>NETWORKED AUDIO PORT</t>
  </si>
  <si>
    <t>NETWORKED AUDIO PORT IC</t>
  </si>
  <si>
    <t>IP SG/PORT AUD-ADPTR SYN-APPS</t>
  </si>
  <si>
    <t>2 PORT AUDIO ADAPTER</t>
  </si>
  <si>
    <t>4 PORT AUDIO ADAPTER</t>
  </si>
  <si>
    <t>ENHD SINGLE PORT STATION ADPTR</t>
  </si>
  <si>
    <t>DUAL NETWORK STATION PORT</t>
  </si>
  <si>
    <t>QUAD ENHANCED NTWK AUDIO PORT</t>
  </si>
  <si>
    <t>ENHANCED SINGLE PORT TRNK ADAP</t>
  </si>
  <si>
    <t>2 PORT FXO ADAPTER</t>
  </si>
  <si>
    <t>4 PORT FXO ADAPTER</t>
  </si>
  <si>
    <t>VIP-844</t>
  </si>
  <si>
    <t>SINGLE SERIAL TO IP INTERFACE</t>
  </si>
  <si>
    <t>VIP-845</t>
  </si>
  <si>
    <t>DUAL SERIAL TO IP INTERFACE</t>
  </si>
  <si>
    <t>NETWORKED INPUT &amp; RELAY MODULE</t>
  </si>
  <si>
    <t>IP NETWORK INPUT RELAY MOD IC</t>
  </si>
  <si>
    <t>VIP-851-25</t>
  </si>
  <si>
    <t>SIP 20W GATEWAY 25V</t>
  </si>
  <si>
    <t>SIP 20W GATEWAY 25V IC</t>
  </si>
  <si>
    <t>VIP-851-70/100</t>
  </si>
  <si>
    <t>SIP 20W GATEWAY 25/70/100V</t>
  </si>
  <si>
    <t>SIP 20W GATEWAY 25/70/100V IC</t>
  </si>
  <si>
    <t>VIP-904</t>
  </si>
  <si>
    <t>QUAD VOIP HANDSFREE HYBRID</t>
  </si>
  <si>
    <t>IP CORRIDOR SPEAKER</t>
  </si>
  <si>
    <t>IP CORRIDOR SPEAKER IC</t>
  </si>
  <si>
    <t>VIP-9815A-W</t>
  </si>
  <si>
    <t>IP CORRIDOR SPEAKER WHITE</t>
  </si>
  <si>
    <t>IP STEALTH HORN ONE-WAY</t>
  </si>
  <si>
    <t>VIP-9831A-IC</t>
  </si>
  <si>
    <t>IP STEALTH HORN ONE WAY IC</t>
  </si>
  <si>
    <t>VIP-9831AL</t>
  </si>
  <si>
    <t>IP STEALTH FLEXHORN W/ LINK WH</t>
  </si>
  <si>
    <t>VIP-9831AL-W</t>
  </si>
  <si>
    <t>IP STEALTH HORN 0NE-WAY WHITE</t>
  </si>
  <si>
    <t>VIP-9831A-W</t>
  </si>
  <si>
    <t>IP FLEXHORN INT WH SQ FCPLT</t>
  </si>
  <si>
    <t>IP HORN INTERIOR WHITE SQUARE</t>
  </si>
  <si>
    <t>IP HORN INTERIOR SQ SYN-APPS</t>
  </si>
  <si>
    <t>V-RESIST IP EMER TLBK CALL STA</t>
  </si>
  <si>
    <t>VIP-9890A-EM-IC</t>
  </si>
  <si>
    <t>IP EMER TLBK CALL STATION IC</t>
  </si>
  <si>
    <t>VIP-9890AL-CB</t>
  </si>
  <si>
    <t>IP TLBK CALL STA VANDAL RESIST</t>
  </si>
  <si>
    <t>IP TLBK CALL STA VANDAL RES IC</t>
  </si>
  <si>
    <t>VIP-9890AL-EM</t>
  </si>
  <si>
    <t>VANDAL EMERG YEL BOX W/IP LINK</t>
  </si>
  <si>
    <t>VIP-9894</t>
  </si>
  <si>
    <t>IP HANDSFREE CALL STATION</t>
  </si>
  <si>
    <t>VIP-9894-1-IC</t>
  </si>
  <si>
    <t>IP HF CALL STAT 1 BUTTON IC</t>
  </si>
  <si>
    <t>VIP-9894-IC</t>
  </si>
  <si>
    <t>IP HANDSFREE CALL STATION IC</t>
  </si>
  <si>
    <t>VIP-9895</t>
  </si>
  <si>
    <t>IP EMER WMT CALL STA SS</t>
  </si>
  <si>
    <t>VIP-9895-IC</t>
  </si>
  <si>
    <t>IP EMER WMT CALL STA SS IC</t>
  </si>
  <si>
    <t>VIP-996</t>
  </si>
  <si>
    <t>IP THREAT LEVEL INDICATOR</t>
  </si>
  <si>
    <t>VIP-997-BL</t>
  </si>
  <si>
    <t>INTERIOR/EXTERIOR IP STROBE</t>
  </si>
  <si>
    <t>VIP-997-BL-IC</t>
  </si>
  <si>
    <t>INTERIOR/EXTERIOR IP STROBE IC</t>
  </si>
  <si>
    <t>VIP-997-BL-SA</t>
  </si>
  <si>
    <t>INT/EXT IP STROBE SYN-APPS</t>
  </si>
  <si>
    <t>VIP-997-GN</t>
  </si>
  <si>
    <t>INT/EXT IP STROBE GREEN</t>
  </si>
  <si>
    <t>VIP-997-GN-IC</t>
  </si>
  <si>
    <t>INT/EXT IP STROBE IC GN</t>
  </si>
  <si>
    <t>VIP-997-GN-SA</t>
  </si>
  <si>
    <t>INT/EXT IP STROBE SYN-APPS GN</t>
  </si>
  <si>
    <t>VIP-997-RD</t>
  </si>
  <si>
    <t>INT/EXT IP STROBE RED</t>
  </si>
  <si>
    <t>VIP-997-RD-IC</t>
  </si>
  <si>
    <t>INT/EXT IP STROBE IC RED</t>
  </si>
  <si>
    <t>VIP-997-RD-SA</t>
  </si>
  <si>
    <t>INT/EXT IP STROBE SYN-APPS RED</t>
  </si>
  <si>
    <t>SIP STROBE ALERT AMBER</t>
  </si>
  <si>
    <t>SIP STROBE ALERT AMBER IC</t>
  </si>
  <si>
    <t>VIP-998-AM-SA</t>
  </si>
  <si>
    <t>SIP STROBE ALERT AMBER SYN-APP</t>
  </si>
  <si>
    <t>SIP STROBE ALERT BLUE</t>
  </si>
  <si>
    <t>SIP STROBE ALERT BLUE IC</t>
  </si>
  <si>
    <t>VIP-998-BL-SA</t>
  </si>
  <si>
    <t>SIP STROBE ALERT BLUE SYN-APPS</t>
  </si>
  <si>
    <t>VIP-998-GN</t>
  </si>
  <si>
    <t>SIP STROBE ALERT GREEN</t>
  </si>
  <si>
    <t>VIP-998-GN-IC</t>
  </si>
  <si>
    <t>SIP STROBE ALERT GREEN IC</t>
  </si>
  <si>
    <t>VIP-998-GN-SA</t>
  </si>
  <si>
    <t>SIP STROBE ALERT GREEN SA</t>
  </si>
  <si>
    <t>VIP-998-RD</t>
  </si>
  <si>
    <t>SIP STROBE ALERT RED</t>
  </si>
  <si>
    <t>VIP-998-RD-IC</t>
  </si>
  <si>
    <t>SIP STROBE ALERT RED IC</t>
  </si>
  <si>
    <t>VIP-998-RD-SA</t>
  </si>
  <si>
    <t>SIP STROBE ALERT RED SA</t>
  </si>
  <si>
    <t>SIP STROBE ALERT WHITE</t>
  </si>
  <si>
    <t>SIP STROBE ALERT WHITE IC</t>
  </si>
  <si>
    <t>VIP-998-WH-SA</t>
  </si>
  <si>
    <t>SIP STROBE ALERT WHITE SYN-APP</t>
  </si>
  <si>
    <t>VIP-999A</t>
  </si>
  <si>
    <t>SIP STROBE ALERT</t>
  </si>
  <si>
    <t>IP PoE 12 INCH ANALOG CLOCK</t>
  </si>
  <si>
    <t>IP PoE 12 INCH DUAL ANALOG CLK</t>
  </si>
  <si>
    <t>IP PoE 16 INCH ANALOG CLOCK</t>
  </si>
  <si>
    <t>IP PoE 16 INCH DUAL ANLG  CLK</t>
  </si>
  <si>
    <t>IP PoE 4 DIGIT 2.5 INCH CLOCK</t>
  </si>
  <si>
    <t>IP PoE 4 DIGIT 2.5 INCH DOUBLE</t>
  </si>
  <si>
    <t>IP PoE 4 DIGIT 4 INCH CLOCK</t>
  </si>
  <si>
    <t>IP PoE 4 DIGIT 4" D/SIDED CLK</t>
  </si>
  <si>
    <t>VIP-D440AW</t>
  </si>
  <si>
    <t>IP PoE 4 DIGIT 4 INCH /WHITE D</t>
  </si>
  <si>
    <t>VIP-D640AW</t>
  </si>
  <si>
    <t>IP PoE 6 DIGIT 4 INCH  CLOCK W</t>
  </si>
  <si>
    <t>VIP-MC</t>
  </si>
  <si>
    <t>IP MASTER CLOCK</t>
  </si>
  <si>
    <t>SUPERVISED PREAMP/EXPANDER</t>
  </si>
  <si>
    <t>VL520</t>
  </si>
  <si>
    <t>IP Speaker w/ Text and Flasher</t>
  </si>
  <si>
    <t>VL520BK-F</t>
  </si>
  <si>
    <t>IP Speaker with Text and Flasher, Black Finish</t>
  </si>
  <si>
    <t>IP COMPACT SPK W/TEXT BK-F</t>
  </si>
  <si>
    <t>IP COMPACT SPK W/TEXT BK-F-IC</t>
  </si>
  <si>
    <t>VL520M-F</t>
  </si>
  <si>
    <t>IP Speaker with Text and Flasher, Metallic Finish</t>
  </si>
  <si>
    <t>IP COMPACT SPK W/TEXT BK-F-SA</t>
  </si>
  <si>
    <t>VL522BK-F</t>
  </si>
  <si>
    <t>Dual-Sided IP Speaker Display with Text &amp; Flashers, Black Finish</t>
  </si>
  <si>
    <t>IP COMPACT SPK W/TEXT M-F-IC</t>
  </si>
  <si>
    <t>VL522BK-F-SA</t>
  </si>
  <si>
    <t>IP D-SIDED COMPACT SPK BK-IC</t>
  </si>
  <si>
    <t>VL522M-F</t>
  </si>
  <si>
    <t>Dual-Sided IP Speaker Display with Text &amp; Flashers, Metallic Finish</t>
  </si>
  <si>
    <t>VL522M-F-IC</t>
  </si>
  <si>
    <t>IP D-SIDED COMPACT SPK M-F-IC</t>
  </si>
  <si>
    <t>VL522M-F-SA</t>
  </si>
  <si>
    <t>IP D-SIDED COMPACT SPK BK-SA</t>
  </si>
  <si>
    <t>VL550F</t>
  </si>
  <si>
    <t>IP Message Display w/Speaker &amp; Flasher (41.75" W X 5.88" H)</t>
  </si>
  <si>
    <t>IP MIDSIZE SPEAKER W/TEXT F-IC</t>
  </si>
  <si>
    <t>IP MIDSIZE SPKR W/TEXT F-SA</t>
  </si>
  <si>
    <t>VL550M-F-SA</t>
  </si>
  <si>
    <t>IP MIDSIZE SPKR W/TEXT M-F-SA</t>
  </si>
  <si>
    <t>MULTIPATH ONE-WAY PG ADAPTER</t>
  </si>
  <si>
    <t>SCREW TERM CONNECTION BLOCK</t>
  </si>
  <si>
    <t>VM-172-RLY</t>
  </si>
  <si>
    <t>EXTERNAL RELAY MODULE</t>
  </si>
  <si>
    <t>VM-186</t>
  </si>
  <si>
    <t>8 POSITION RJ-45 TO 110 IDC</t>
  </si>
  <si>
    <t>SPEAKER LINE TERMINATION</t>
  </si>
  <si>
    <t>SMART RELAY</t>
  </si>
  <si>
    <t>MATCHING XFM LINE INPUT/OUTPUT</t>
  </si>
  <si>
    <t>AUDIO ISOL XFM LINE 600-600OHM</t>
  </si>
  <si>
    <t>POWER SUPPLY 24V 24W SWITCHING</t>
  </si>
  <si>
    <t>POWER SUPPLY 12 AMP 24 VOLT</t>
  </si>
  <si>
    <t>VP-2124A-UK</t>
  </si>
  <si>
    <t>PWR SUPPLY -24VDC 2AMP SWITCH</t>
  </si>
  <si>
    <t>PWR SUPPLY 24VDC 2AMP SWITCH</t>
  </si>
  <si>
    <t>PWR SUPPLY 48VDC 2 AMP SWITCH</t>
  </si>
  <si>
    <t>VP-25A</t>
  </si>
  <si>
    <t>CHARGER FOR IR MICROPHONES</t>
  </si>
  <si>
    <t>POWER SUPPLY 24VDC 10W</t>
  </si>
  <si>
    <t>VP-4124D</t>
  </si>
  <si>
    <t>PWR SUP SWITCHING 4AMP 24V</t>
  </si>
  <si>
    <t>VP-4124D-EC</t>
  </si>
  <si>
    <t>POWER SUPPLY 4 AMP 24 VOLT EUR</t>
  </si>
  <si>
    <t>VP-412A</t>
  </si>
  <si>
    <t>POWER SUPPLY 12VDC</t>
  </si>
  <si>
    <t>VP-6124</t>
  </si>
  <si>
    <t>POWER SUPPLY 6 AMP 24 VOLT</t>
  </si>
  <si>
    <t>VP-6124-E</t>
  </si>
  <si>
    <t>POWER SUPPLY 6 AMP 24 VOLT EUR</t>
  </si>
  <si>
    <t>VP-6124-P</t>
  </si>
  <si>
    <t>PWR SUPPLY 6 AMP 24V POSITIVE</t>
  </si>
  <si>
    <t>BATTERY BACKUP ADAPTER</t>
  </si>
  <si>
    <t>PWR SUPPLY SWITCHING 600MA 24V</t>
  </si>
  <si>
    <t>4A/6A SWITCHING PS SHELF (2U)</t>
  </si>
  <si>
    <t>BATTERY BACKUP</t>
  </si>
  <si>
    <t>MULTIPATH PRO DIST PANEL RMT</t>
  </si>
  <si>
    <t>SPEAKER 8" W/ONE WATT AMP</t>
  </si>
  <si>
    <t>MULTIPATH SERIAL CARD</t>
  </si>
  <si>
    <t>MULTIPATH SLIC BOARD, 2 LINKS</t>
  </si>
  <si>
    <t>V-SM40A</t>
  </si>
  <si>
    <t>SWMT HOUSING 4.0" DIG CLK</t>
  </si>
  <si>
    <t>12" CLOCK SMT RING PLASTIC</t>
  </si>
  <si>
    <t>12" WIRELESS ANALOG CLOCK SMT</t>
  </si>
  <si>
    <t>16" CLOCK SMT RING PLASTIC</t>
  </si>
  <si>
    <t>16" WIRELESS ANALOG CLOCK SMT</t>
  </si>
  <si>
    <t>MULTIPATH 24-PT ONE-WAY EXP</t>
  </si>
  <si>
    <t>2' T-BAR FOR LAY-IN PANEL CLGS</t>
  </si>
  <si>
    <t>24 POINT TLKBK EXPANSION CARD</t>
  </si>
  <si>
    <t>MULTIPATH UNIVERSAL RELAY INT</t>
  </si>
  <si>
    <t>PANEL 3U 6 VC GANG BLACK</t>
  </si>
  <si>
    <t>PANEL 3U 6 VC GANG GRAY</t>
  </si>
  <si>
    <t>CLOCK INTERFACE CONTROLLER KIT</t>
  </si>
  <si>
    <t>12" SLIMLINE CLK DOUBLE MT BKT</t>
  </si>
  <si>
    <t>16" SLIMLINE CLK DOUBLE MT BKT</t>
  </si>
  <si>
    <t>WIRE GUARD FOR ROUND ANALOG CL</t>
  </si>
  <si>
    <t>4" WIRE GUARD FOR DIGITAL CLOC</t>
  </si>
  <si>
    <t>WIRE GUARD FOR FLEXHORN 2 PACK</t>
  </si>
  <si>
    <t>WIRE GUARD FOR HORN  2 PACK</t>
  </si>
  <si>
    <t>WIRE GUARD FOR VL520 2PK</t>
  </si>
  <si>
    <t>WIRE GUARD FOR VL550-2 PACK</t>
  </si>
  <si>
    <t>WIRE GUARD WALL SPEAKERS 2PK</t>
  </si>
  <si>
    <t>WIRELESS MASTER CLOCK</t>
  </si>
  <si>
    <t>WIRELESS REPEATER</t>
  </si>
  <si>
    <t>8" TKBK WALL SPK GY/BLK GRILLE</t>
  </si>
  <si>
    <t>XP-RFB</t>
  </si>
  <si>
    <t>RETRO FIT BLOCK 25V/SYSTEMS</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</si>
  <si>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</si>
  <si>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</si>
  <si>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</si>
  <si>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</si>
  <si>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</si>
  <si>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</si>
  <si>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</si>
  <si>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</si>
  <si>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</si>
  <si>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</si>
  <si>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</si>
  <si>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</si>
  <si>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</si>
  <si>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</si>
  <si>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</si>
  <si>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</si>
  <si>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</si>
  <si>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</si>
  <si>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</si>
  <si>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</si>
  <si>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</si>
  <si>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</si>
  <si>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</si>
  <si>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</si>
  <si>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</si>
  <si>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</si>
  <si>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</si>
  <si>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</si>
  <si>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</si>
  <si>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</si>
  <si>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</si>
  <si>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</si>
  <si>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</si>
  <si>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</si>
  <si>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</si>
  <si>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</si>
  <si>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</si>
  <si>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</si>
  <si>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</si>
  <si>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</si>
  <si>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</si>
  <si>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</si>
  <si>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</si>
  <si>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</si>
  <si>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</si>
  <si>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</si>
  <si>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</si>
  <si>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</si>
  <si>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</si>
  <si>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</si>
  <si>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</si>
  <si>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</si>
  <si>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</si>
  <si>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</si>
  <si>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</si>
  <si>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</si>
  <si>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</si>
  <si>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</si>
  <si>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</si>
  <si>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</si>
  <si>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</si>
  <si>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</si>
  <si>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</si>
  <si>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</si>
  <si>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</si>
  <si>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</si>
  <si>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</si>
  <si>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</si>
  <si>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</si>
  <si>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</si>
  <si>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</si>
  <si>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</si>
  <si>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</si>
  <si>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</si>
  <si>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</si>
  <si>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</si>
  <si>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</si>
  <si>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</si>
  <si>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</si>
  <si>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</si>
  <si>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</si>
  <si>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</si>
  <si>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</si>
  <si>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</si>
  <si>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</si>
  <si>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</si>
  <si>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</si>
  <si>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</si>
  <si>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</si>
  <si>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</si>
  <si>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</si>
  <si>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</si>
  <si>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</si>
  <si>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</si>
  <si>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</si>
  <si>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</si>
  <si>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</si>
  <si>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</si>
  <si>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</si>
  <si>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</si>
  <si>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</si>
  <si>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</si>
  <si>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</si>
  <si>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</si>
  <si>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</si>
  <si>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</si>
  <si>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</si>
  <si>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</si>
  <si>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</si>
  <si>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</si>
  <si>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</si>
  <si>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</si>
  <si>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</si>
  <si>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</si>
  <si>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</si>
  <si>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</si>
  <si>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</si>
  <si>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</si>
  <si>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</si>
  <si>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</si>
  <si>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</si>
  <si>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</si>
  <si>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</si>
  <si>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</si>
  <si>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</si>
  <si>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</si>
  <si>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</si>
  <si>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</si>
  <si>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</si>
  <si>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</si>
  <si>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</si>
  <si>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</si>
  <si>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</si>
  <si>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</si>
  <si>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</si>
  <si>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</si>
  <si>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</si>
  <si>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</si>
  <si>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</si>
  <si>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</si>
  <si>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</si>
  <si>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</si>
  <si>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</si>
  <si>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</si>
  <si>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</si>
  <si>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</si>
  <si>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</si>
  <si>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</si>
  <si>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</si>
  <si>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</si>
  <si>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Tower Crane (col K)</t>
  </si>
  <si>
    <t>A1 Cranes up to 110 tons (col K)</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</si>
  <si>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</si>
  <si>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</si>
  <si>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</si>
  <si>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</si>
  <si>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</si>
  <si>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</si>
  <si>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</si>
  <si>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</si>
  <si>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</si>
  <si>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</si>
  <si>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</si>
  <si>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</si>
  <si>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</si>
  <si>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</si>
  <si>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</si>
  <si>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A1 Cranes up to 110 ton (col K)</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</si>
  <si>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</si>
  <si>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</si>
  <si>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</si>
  <si>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</si>
  <si>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</si>
  <si>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</si>
  <si>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</si>
  <si>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</si>
  <si>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</si>
  <si>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</si>
  <si>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</si>
  <si>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</si>
  <si>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</si>
  <si>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</si>
  <si>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</si>
  <si>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</si>
  <si>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</si>
  <si>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</si>
  <si>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</si>
  <si>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</si>
  <si>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</si>
  <si>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</si>
  <si>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</si>
  <si>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</si>
  <si>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</si>
  <si>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</si>
  <si>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</si>
  <si>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</si>
  <si>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</si>
  <si>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</si>
  <si>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</si>
  <si>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</si>
  <si>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</si>
  <si>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</si>
  <si>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</si>
  <si>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14 &amp; 38</t>
  </si>
  <si>
    <t>17 &amp; 23</t>
  </si>
  <si>
    <t>20 &amp; 35</t>
  </si>
  <si>
    <t>21 &amp; 30</t>
  </si>
  <si>
    <t>48 &amp; 73</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</si>
  <si>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</si>
  <si>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</si>
  <si>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</si>
  <si>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</si>
  <si>
    <t xml:space="preserve">PT68837:  NYS NET PRICING PAGES </t>
  </si>
  <si>
    <t xml:space="preserve">Effective Dates: </t>
  </si>
  <si>
    <t>Equipment:</t>
  </si>
  <si>
    <t>Prevailing Wage Rates:</t>
  </si>
  <si>
    <t>Non-Prevailing Wage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</si>
</sst>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164" formatCode="&quot;$&quot;#,##0.00"/>
    <numFmt numFmtId="165" formatCode="###0;###0"/>
    <numFmt numFmtId="166" formatCode="\$###0.00;\$###0.00"/>
    <numFmt numFmtId="167" formatCode="###000000;###000000"/>
    <numFmt numFmtId="168" formatCode="\$#,##0.00;\$#,##0.00"/>
    <numFmt numFmtId="169" formatCode="&quot;$&quot;#,##0.000"/>
    <numFmt numFmtId="170" formatCode="&quot;$&quot;#,##0.0000"/>
  </numFmts>
  <fonts count="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color theme="1"/>
      <name val="Calibri"/>
      <family val="2"/>
      <scheme val="minor"/>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sz val="10"/>
      <name val="Calibri"/>
      <family val="2"/>
      <scheme val="minor"/>
    </font>
    <font>
      <sz val="10"/>
      <color indexed="8"/>
      <name val="Calibri"/>
      <family val="2"/>
      <scheme val="minor"/>
    </font>
    <font>
      <sz val="11"/>
      <color indexed="8"/>
      <name val="Calibri"/>
      <family val="2"/>
    </font>
    <font>
      <sz val="10"/>
      <color rgb="FF000000"/>
      <name val="Calibri"/>
      <family val="2"/>
      <scheme val="minor"/>
    </font>
    <font>
      <sz val="12"/>
      <color indexed="10"/>
      <name val="Arial"/>
      <family val="2"/>
    </font>
    <font>
      <u/>
      <sz val="10"/>
      <name val="Calibri"/>
      <family val="2"/>
      <scheme val="minor"/>
    </font>
    <font>
      <b/>
      <u/>
      <sz val="10"/>
      <name val="Arial"/>
      <family val="2"/>
    </font>
  </fonts>
  <fills count="15">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7">
    <xf numFmtId="0" fontId="0" fillId="0" borderId="0"/>
    <xf numFmtId="9" fontId="8"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5" fillId="0" borderId="0"/>
    <xf numFmtId="0" fontId="44" fillId="0" borderId="0"/>
    <xf numFmtId="44" fontId="44" fillId="0" borderId="0" applyFont="0" applyFill="0" applyBorder="0" applyAlignment="0" applyProtection="0">
      <alignment vertical="center"/>
    </xf>
    <xf numFmtId="0" fontId="8" fillId="0" borderId="0"/>
    <xf numFmtId="44" fontId="44" fillId="0" borderId="0" applyFont="0" applyFill="0" applyBorder="0" applyAlignment="0" applyProtection="0"/>
    <xf numFmtId="44" fontId="8"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9" fontId="8" fillId="0" borderId="0" applyFont="0" applyFill="0" applyBorder="0" applyAlignment="0" applyProtection="0"/>
  </cellStyleXfs>
  <cellXfs count="253">
    <xf numFmtId="0" fontId="0" fillId="0" borderId="0" xfId="0"/>
    <xf numFmtId="0" fontId="0" fillId="0" borderId="0" xfId="0" applyAlignment="1">
      <alignment horizontal="left" vertical="top"/>
    </xf>
    <xf numFmtId="0" fontId="14" fillId="0" borderId="0" xfId="0" applyFont="1" applyAlignment="1">
      <alignment horizontal="left" vertical="top"/>
    </xf>
    <xf numFmtId="0" fontId="11" fillId="0" borderId="0" xfId="0" applyFont="1" applyAlignment="1">
      <alignment horizontal="left" vertical="top"/>
    </xf>
    <xf numFmtId="0" fontId="11" fillId="0" borderId="0" xfId="0" applyFont="1" applyAlignment="1">
      <alignment wrapText="1"/>
    </xf>
    <xf numFmtId="0" fontId="17" fillId="0" borderId="0" xfId="0" applyFont="1" applyAlignment="1">
      <alignment horizontal="right" vertical="top"/>
    </xf>
    <xf numFmtId="0" fontId="17" fillId="0" borderId="0" xfId="0" applyFont="1" applyAlignment="1">
      <alignment vertical="top"/>
    </xf>
    <xf numFmtId="0" fontId="17" fillId="0" borderId="0" xfId="0" applyFont="1" applyAlignment="1">
      <alignment horizontal="center" vertical="top"/>
    </xf>
    <xf numFmtId="0" fontId="11" fillId="0" borderId="4" xfId="0" applyFont="1" applyBorder="1" applyAlignment="1">
      <alignment wrapText="1"/>
    </xf>
    <xf numFmtId="0" fontId="11" fillId="0" borderId="5" xfId="0" applyFont="1" applyBorder="1" applyAlignment="1">
      <alignment wrapText="1"/>
    </xf>
    <xf numFmtId="0" fontId="0" fillId="0" borderId="5" xfId="0" applyBorder="1" applyAlignment="1">
      <alignment wrapText="1"/>
    </xf>
    <xf numFmtId="0" fontId="10" fillId="0" borderId="1" xfId="0" applyFont="1" applyBorder="1" applyAlignment="1">
      <alignment horizontal="right" vertical="top"/>
    </xf>
    <xf numFmtId="0" fontId="11" fillId="0" borderId="0" xfId="0" applyFont="1"/>
    <xf numFmtId="0" fontId="11"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1" fillId="0" borderId="0" xfId="0" applyFont="1" applyAlignment="1">
      <alignment vertical="center"/>
    </xf>
    <xf numFmtId="0" fontId="11" fillId="0" borderId="0" xfId="0" applyFont="1" applyAlignment="1">
      <alignment horizontal="left" vertical="top" wrapText="1"/>
    </xf>
    <xf numFmtId="0" fontId="9" fillId="0" borderId="0" xfId="0" applyFont="1" applyAlignment="1">
      <alignment horizontal="right" vertical="top"/>
    </xf>
    <xf numFmtId="0" fontId="8" fillId="0" borderId="2" xfId="0" applyFont="1" applyBorder="1" applyAlignment="1" applyProtection="1">
      <alignment horizontal="center" vertical="top"/>
      <protection locked="0"/>
    </xf>
    <xf numFmtId="0" fontId="8" fillId="0" borderId="1" xfId="0" applyFont="1" applyBorder="1" applyAlignment="1" applyProtection="1">
      <alignment horizontal="center" vertical="top"/>
      <protection locked="0"/>
    </xf>
    <xf numFmtId="0" fontId="0" fillId="0" borderId="1" xfId="0" applyBorder="1" applyAlignment="1">
      <alignment horizontal="left" vertical="top"/>
    </xf>
    <xf numFmtId="0" fontId="9" fillId="0" borderId="1" xfId="0" applyFont="1" applyBorder="1" applyAlignment="1">
      <alignment horizontal="right" vertical="top"/>
    </xf>
    <xf numFmtId="0" fontId="0" fillId="0" borderId="2" xfId="0" applyBorder="1" applyAlignment="1" applyProtection="1">
      <alignment horizontal="center" vertical="top"/>
      <protection locked="0"/>
    </xf>
    <xf numFmtId="0" fontId="34" fillId="0" borderId="0" xfId="0" applyFont="1" applyAlignment="1">
      <alignment horizontal="left" vertical="top" wrapText="1"/>
    </xf>
    <xf numFmtId="0" fontId="14" fillId="0" borderId="0" xfId="0" applyFont="1" applyAlignment="1">
      <alignment horizontal="left"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8" fillId="0" borderId="0" xfId="6" applyAlignment="1">
      <alignment horizontal="center"/>
    </xf>
    <xf numFmtId="0" fontId="9" fillId="0" borderId="1" xfId="6" applyFont="1" applyBorder="1" applyAlignment="1">
      <alignment horizontal="center"/>
    </xf>
    <xf numFmtId="0" fontId="8" fillId="0" borderId="11" xfId="6" applyBorder="1" applyAlignment="1">
      <alignment horizontal="center"/>
    </xf>
    <xf numFmtId="0" fontId="8" fillId="0" borderId="1" xfId="6" applyBorder="1" applyAlignment="1">
      <alignment horizontal="center"/>
    </xf>
    <xf numFmtId="0" fontId="11" fillId="0" borderId="0" xfId="6" applyFont="1" applyAlignment="1">
      <alignment horizontal="center" wrapText="1"/>
    </xf>
    <xf numFmtId="0" fontId="0" fillId="0" borderId="0" xfId="0" applyAlignment="1">
      <alignment horizontal="center"/>
    </xf>
    <xf numFmtId="0" fontId="5" fillId="0" borderId="0" xfId="7" applyAlignment="1">
      <alignment horizontal="center"/>
    </xf>
    <xf numFmtId="10" fontId="5" fillId="0" borderId="0" xfId="7" applyNumberFormat="1" applyAlignment="1">
      <alignment horizontal="center"/>
    </xf>
    <xf numFmtId="0" fontId="29" fillId="0" borderId="0" xfId="7" applyFont="1" applyAlignment="1">
      <alignment horizontal="center"/>
    </xf>
    <xf numFmtId="0" fontId="23" fillId="0" borderId="0" xfId="0" applyFont="1" applyAlignment="1">
      <alignment horizontal="center"/>
    </xf>
    <xf numFmtId="0" fontId="5" fillId="10" borderId="1" xfId="7" applyFill="1" applyBorder="1" applyAlignment="1">
      <alignment horizontal="center"/>
    </xf>
    <xf numFmtId="10" fontId="5" fillId="10" borderId="1" xfId="7" applyNumberFormat="1" applyFill="1" applyBorder="1" applyAlignment="1">
      <alignment horizontal="center" wrapText="1"/>
    </xf>
    <xf numFmtId="0" fontId="5" fillId="0" borderId="1" xfId="7" applyBorder="1" applyAlignment="1">
      <alignment horizontal="center"/>
    </xf>
    <xf numFmtId="0" fontId="5" fillId="0" borderId="1" xfId="7" applyBorder="1" applyAlignment="1">
      <alignment horizontal="center" wrapText="1"/>
    </xf>
    <xf numFmtId="10" fontId="5" fillId="11" borderId="1" xfId="7" applyNumberFormat="1" applyFill="1" applyBorder="1" applyAlignment="1">
      <alignment horizontal="center"/>
    </xf>
    <xf numFmtId="164" fontId="5" fillId="0" borderId="1" xfId="7" applyNumberFormat="1" applyBorder="1" applyAlignment="1">
      <alignment horizontal="center" wrapText="1"/>
    </xf>
    <xf numFmtId="164" fontId="5" fillId="0" borderId="1" xfId="7" applyNumberFormat="1" applyBorder="1" applyAlignment="1">
      <alignment horizontal="center"/>
    </xf>
    <xf numFmtId="8" fontId="5" fillId="0" borderId="0" xfId="7" applyNumberFormat="1" applyAlignment="1">
      <alignment horizontal="center"/>
    </xf>
    <xf numFmtId="0" fontId="28" fillId="0" borderId="1" xfId="7" applyFont="1" applyBorder="1" applyAlignment="1">
      <alignment horizontal="center" wrapText="1"/>
    </xf>
    <xf numFmtId="0" fontId="5" fillId="8" borderId="1" xfId="7" applyFill="1" applyBorder="1" applyAlignment="1">
      <alignment horizontal="center"/>
    </xf>
    <xf numFmtId="10" fontId="5" fillId="8" borderId="1" xfId="7" applyNumberFormat="1" applyFill="1" applyBorder="1" applyAlignment="1">
      <alignment horizontal="center"/>
    </xf>
    <xf numFmtId="164" fontId="5" fillId="11" borderId="1" xfId="7" applyNumberFormat="1" applyFill="1" applyBorder="1" applyAlignment="1">
      <alignment horizontal="center" wrapText="1"/>
    </xf>
    <xf numFmtId="164" fontId="5" fillId="8" borderId="1" xfId="7" applyNumberFormat="1" applyFill="1" applyBorder="1" applyAlignment="1">
      <alignment horizontal="center"/>
    </xf>
    <xf numFmtId="0" fontId="28" fillId="0" borderId="2" xfId="7" applyFont="1" applyBorder="1" applyAlignment="1">
      <alignment horizontal="center" wrapText="1"/>
    </xf>
    <xf numFmtId="164" fontId="5" fillId="0" borderId="0" xfId="7" applyNumberFormat="1" applyAlignment="1">
      <alignment horizontal="center"/>
    </xf>
    <xf numFmtId="164" fontId="5" fillId="10" borderId="1" xfId="7" applyNumberFormat="1" applyFill="1" applyBorder="1" applyAlignment="1">
      <alignment horizontal="center" wrapText="1"/>
    </xf>
    <xf numFmtId="10" fontId="5" fillId="11" borderId="1" xfId="7" applyNumberFormat="1" applyFill="1" applyBorder="1" applyAlignment="1">
      <alignment horizontal="center" wrapText="1"/>
    </xf>
    <xf numFmtId="10" fontId="5" fillId="8" borderId="1" xfId="7" applyNumberFormat="1" applyFill="1" applyBorder="1" applyAlignment="1">
      <alignment horizontal="center" wrapText="1"/>
    </xf>
    <xf numFmtId="10" fontId="22" fillId="0" borderId="0" xfId="7" applyNumberFormat="1" applyFont="1" applyAlignment="1">
      <alignment horizontal="center"/>
    </xf>
    <xf numFmtId="164" fontId="22" fillId="0" borderId="0" xfId="7" applyNumberFormat="1" applyFont="1" applyAlignment="1">
      <alignment horizontal="center"/>
    </xf>
    <xf numFmtId="0" fontId="24" fillId="0" borderId="0" xfId="7" applyFont="1" applyAlignment="1">
      <alignment horizontal="center"/>
    </xf>
    <xf numFmtId="8" fontId="30" fillId="0" borderId="0" xfId="0" applyNumberFormat="1" applyFont="1" applyAlignment="1">
      <alignment horizontal="center"/>
    </xf>
    <xf numFmtId="0" fontId="22" fillId="0" borderId="0" xfId="7" applyFont="1" applyAlignment="1">
      <alignment horizontal="center"/>
    </xf>
    <xf numFmtId="0" fontId="4" fillId="0" borderId="1" xfId="7" applyFont="1" applyBorder="1" applyAlignment="1">
      <alignment horizontal="center" wrapText="1"/>
    </xf>
    <xf numFmtId="0" fontId="5" fillId="8" borderId="2" xfId="7" applyFill="1" applyBorder="1" applyAlignment="1">
      <alignment horizontal="center"/>
    </xf>
    <xf numFmtId="10" fontId="5" fillId="8" borderId="2" xfId="7" applyNumberFormat="1" applyFill="1" applyBorder="1" applyAlignment="1">
      <alignment horizontal="center"/>
    </xf>
    <xf numFmtId="0" fontId="42" fillId="0" borderId="0" xfId="0" applyFont="1" applyAlignment="1" applyProtection="1">
      <alignment horizontal="center" wrapText="1"/>
      <protection locked="0"/>
    </xf>
    <xf numFmtId="164" fontId="42" fillId="0" borderId="0" xfId="0" applyNumberFormat="1" applyFont="1" applyAlignment="1" applyProtection="1">
      <alignment horizontal="center" wrapText="1"/>
      <protection locked="0"/>
    </xf>
    <xf numFmtId="10" fontId="42" fillId="0" borderId="0" xfId="0" applyNumberFormat="1" applyFont="1" applyAlignment="1" applyProtection="1">
      <alignment horizontal="center" wrapText="1"/>
      <protection locked="0"/>
    </xf>
    <xf numFmtId="164" fontId="42" fillId="0" borderId="0" xfId="0" applyNumberFormat="1" applyFont="1" applyAlignment="1">
      <alignment horizontal="center" wrapText="1"/>
    </xf>
    <xf numFmtId="0" fontId="42" fillId="0" borderId="0" xfId="0" applyFont="1" applyAlignment="1">
      <alignment horizontal="center" wrapText="1"/>
    </xf>
    <xf numFmtId="0" fontId="9" fillId="2" borderId="1" xfId="0" applyFont="1" applyFill="1" applyBorder="1" applyAlignment="1">
      <alignment horizontal="center" wrapText="1"/>
    </xf>
    <xf numFmtId="0" fontId="9" fillId="2" borderId="2" xfId="0" applyFont="1" applyFill="1" applyBorder="1" applyAlignment="1">
      <alignment horizontal="center" wrapText="1"/>
    </xf>
    <xf numFmtId="0" fontId="42" fillId="13" borderId="1" xfId="0" applyFont="1" applyFill="1" applyBorder="1" applyAlignment="1">
      <alignment horizontal="center" wrapText="1"/>
    </xf>
    <xf numFmtId="49" fontId="45" fillId="13" borderId="1" xfId="0" applyNumberFormat="1" applyFont="1" applyFill="1" applyBorder="1" applyAlignment="1">
      <alignment horizontal="center" wrapText="1"/>
    </xf>
    <xf numFmtId="0" fontId="45" fillId="13" borderId="1" xfId="0" applyFont="1" applyFill="1" applyBorder="1" applyAlignment="1">
      <alignment horizontal="center" wrapText="1"/>
    </xf>
    <xf numFmtId="1" fontId="43" fillId="13" borderId="1" xfId="0" applyNumberFormat="1" applyFont="1" applyFill="1" applyBorder="1" applyAlignment="1">
      <alignment horizontal="center" wrapText="1"/>
    </xf>
    <xf numFmtId="164" fontId="42" fillId="13" borderId="1" xfId="0" applyNumberFormat="1" applyFont="1" applyFill="1" applyBorder="1" applyAlignment="1">
      <alignment horizontal="center" wrapText="1"/>
    </xf>
    <xf numFmtId="10" fontId="42" fillId="13" borderId="1" xfId="0" applyNumberFormat="1" applyFont="1" applyFill="1" applyBorder="1" applyAlignment="1">
      <alignment horizontal="center" wrapText="1"/>
    </xf>
    <xf numFmtId="0" fontId="42" fillId="0" borderId="0" xfId="0" applyFont="1" applyAlignment="1">
      <alignment horizontal="center" wrapText="1" readingOrder="1"/>
    </xf>
    <xf numFmtId="0" fontId="28" fillId="0" borderId="0" xfId="0" applyFont="1" applyAlignment="1">
      <alignment horizontal="center" wrapText="1"/>
    </xf>
    <xf numFmtId="164" fontId="43" fillId="13" borderId="1" xfId="12" applyNumberFormat="1" applyFont="1" applyFill="1" applyBorder="1" applyAlignment="1">
      <alignment horizontal="center" wrapText="1"/>
    </xf>
    <xf numFmtId="0" fontId="42" fillId="0" borderId="0" xfId="10" applyFont="1" applyAlignment="1">
      <alignment horizontal="center" wrapText="1"/>
    </xf>
    <xf numFmtId="164" fontId="45" fillId="13" borderId="1" xfId="0" applyNumberFormat="1" applyFont="1" applyFill="1" applyBorder="1" applyAlignment="1">
      <alignment horizontal="center" wrapText="1"/>
    </xf>
    <xf numFmtId="0" fontId="42" fillId="13" borderId="1" xfId="0" applyFont="1" applyFill="1" applyBorder="1" applyAlignment="1">
      <alignment horizontal="center" wrapText="1" readingOrder="1"/>
    </xf>
    <xf numFmtId="0" fontId="42" fillId="13" borderId="1" xfId="0" applyFont="1" applyFill="1" applyBorder="1" applyAlignment="1" applyProtection="1">
      <alignment horizontal="center" wrapText="1" readingOrder="1"/>
      <protection locked="0"/>
    </xf>
    <xf numFmtId="164" fontId="42" fillId="13" borderId="1" xfId="0" applyNumberFormat="1" applyFont="1" applyFill="1" applyBorder="1" applyAlignment="1" applyProtection="1">
      <alignment horizontal="center" wrapText="1" readingOrder="1"/>
      <protection locked="0"/>
    </xf>
    <xf numFmtId="10" fontId="42" fillId="13" borderId="1" xfId="0" applyNumberFormat="1" applyFont="1" applyFill="1" applyBorder="1" applyAlignment="1">
      <alignment horizontal="center" wrapText="1" readingOrder="1"/>
    </xf>
    <xf numFmtId="164" fontId="42" fillId="13" borderId="1" xfId="0" applyNumberFormat="1" applyFont="1" applyFill="1" applyBorder="1" applyAlignment="1">
      <alignment horizontal="center" wrapText="1" readingOrder="1"/>
    </xf>
    <xf numFmtId="0" fontId="43" fillId="13" borderId="1" xfId="13" applyFont="1" applyFill="1" applyBorder="1" applyAlignment="1">
      <alignment horizontal="center" wrapText="1"/>
    </xf>
    <xf numFmtId="0" fontId="28" fillId="13" borderId="1" xfId="13" applyFont="1" applyFill="1" applyBorder="1" applyAlignment="1">
      <alignment horizontal="center" wrapText="1"/>
    </xf>
    <xf numFmtId="0" fontId="42" fillId="13" borderId="1" xfId="13" applyFont="1" applyFill="1" applyBorder="1" applyAlignment="1">
      <alignment horizontal="center" wrapText="1"/>
    </xf>
    <xf numFmtId="164" fontId="43" fillId="13" borderId="1" xfId="11" applyNumberFormat="1" applyFont="1" applyFill="1" applyBorder="1" applyAlignment="1">
      <alignment horizontal="center" wrapText="1"/>
    </xf>
    <xf numFmtId="10" fontId="43" fillId="13" borderId="1" xfId="14" applyNumberFormat="1" applyFont="1" applyFill="1" applyBorder="1" applyAlignment="1">
      <alignment horizontal="center" wrapText="1"/>
    </xf>
    <xf numFmtId="164" fontId="43" fillId="13" borderId="1" xfId="14" applyNumberFormat="1" applyFont="1" applyFill="1" applyBorder="1" applyAlignment="1">
      <alignment horizontal="center" wrapText="1"/>
    </xf>
    <xf numFmtId="0" fontId="43" fillId="13" borderId="1" xfId="0" applyFont="1" applyFill="1" applyBorder="1" applyAlignment="1">
      <alignment horizontal="center" wrapText="1"/>
    </xf>
    <xf numFmtId="164" fontId="28" fillId="13" borderId="1" xfId="14" applyNumberFormat="1" applyFont="1" applyFill="1" applyBorder="1" applyAlignment="1">
      <alignment horizontal="center" wrapText="1"/>
    </xf>
    <xf numFmtId="164" fontId="42" fillId="13" borderId="1" xfId="14" applyNumberFormat="1" applyFont="1" applyFill="1" applyBorder="1" applyAlignment="1">
      <alignment horizontal="center" wrapText="1"/>
    </xf>
    <xf numFmtId="0" fontId="45" fillId="13" borderId="1" xfId="13" applyFont="1" applyFill="1" applyBorder="1" applyAlignment="1">
      <alignment horizontal="center" wrapText="1"/>
    </xf>
    <xf numFmtId="0" fontId="28" fillId="13" borderId="1" xfId="8" applyFont="1" applyFill="1" applyBorder="1" applyAlignment="1">
      <alignment horizontal="center" wrapText="1"/>
    </xf>
    <xf numFmtId="0" fontId="42" fillId="13" borderId="1" xfId="8" applyFont="1" applyFill="1" applyBorder="1" applyAlignment="1">
      <alignment horizontal="center" wrapText="1"/>
    </xf>
    <xf numFmtId="0" fontId="43" fillId="13" borderId="1" xfId="8" applyFont="1" applyFill="1" applyBorder="1" applyAlignment="1">
      <alignment horizontal="center" wrapText="1"/>
    </xf>
    <xf numFmtId="164" fontId="43" fillId="13" borderId="1" xfId="15" applyNumberFormat="1" applyFont="1" applyFill="1" applyBorder="1" applyAlignment="1">
      <alignment horizontal="center" wrapText="1"/>
    </xf>
    <xf numFmtId="164" fontId="45" fillId="13" borderId="1" xfId="14" applyNumberFormat="1" applyFont="1" applyFill="1" applyBorder="1" applyAlignment="1">
      <alignment horizontal="center" wrapText="1"/>
    </xf>
    <xf numFmtId="0" fontId="43" fillId="13" borderId="1" xfId="10" applyFont="1" applyFill="1" applyBorder="1" applyAlignment="1">
      <alignment horizontal="center" wrapText="1"/>
    </xf>
    <xf numFmtId="0" fontId="42" fillId="13" borderId="1" xfId="10" applyFont="1" applyFill="1" applyBorder="1" applyAlignment="1">
      <alignment horizontal="center" wrapText="1"/>
    </xf>
    <xf numFmtId="164" fontId="43" fillId="13" borderId="1" xfId="9" applyNumberFormat="1" applyFont="1" applyFill="1" applyBorder="1" applyAlignment="1">
      <alignment horizontal="center" wrapText="1"/>
    </xf>
    <xf numFmtId="0" fontId="28" fillId="13" borderId="1" xfId="10" applyFont="1" applyFill="1" applyBorder="1" applyAlignment="1">
      <alignment horizontal="center" wrapText="1"/>
    </xf>
    <xf numFmtId="164" fontId="43" fillId="13" borderId="1" xfId="14" applyNumberFormat="1" applyFont="1" applyFill="1" applyBorder="1" applyAlignment="1" applyProtection="1">
      <alignment horizontal="center" wrapText="1"/>
    </xf>
    <xf numFmtId="0" fontId="42" fillId="13" borderId="1" xfId="13" applyFont="1" applyFill="1" applyBorder="1" applyAlignment="1">
      <alignment horizontal="center" wrapText="1" readingOrder="1"/>
    </xf>
    <xf numFmtId="0" fontId="42" fillId="13" borderId="1" xfId="8" applyFont="1" applyFill="1" applyBorder="1" applyAlignment="1">
      <alignment horizontal="center" wrapText="1" readingOrder="1"/>
    </xf>
    <xf numFmtId="164" fontId="28" fillId="13" borderId="1" xfId="9" applyNumberFormat="1" applyFont="1" applyFill="1" applyBorder="1" applyAlignment="1">
      <alignment horizontal="center" wrapText="1"/>
    </xf>
    <xf numFmtId="0" fontId="28" fillId="13" borderId="1" xfId="0" applyFont="1" applyFill="1" applyBorder="1" applyAlignment="1">
      <alignment horizontal="center" wrapText="1"/>
    </xf>
    <xf numFmtId="8" fontId="28" fillId="13" borderId="1" xfId="0" applyNumberFormat="1" applyFont="1" applyFill="1" applyBorder="1" applyAlignment="1">
      <alignment horizontal="center" wrapText="1"/>
    </xf>
    <xf numFmtId="10" fontId="28" fillId="13" borderId="1" xfId="0" applyNumberFormat="1" applyFont="1" applyFill="1" applyBorder="1" applyAlignment="1">
      <alignment horizontal="center" wrapText="1"/>
    </xf>
    <xf numFmtId="164" fontId="28" fillId="13" borderId="1" xfId="0" applyNumberFormat="1" applyFont="1" applyFill="1" applyBorder="1" applyAlignment="1">
      <alignment horizontal="center" wrapText="1"/>
    </xf>
    <xf numFmtId="49" fontId="42" fillId="13" borderId="1" xfId="0" applyNumberFormat="1" applyFont="1" applyFill="1" applyBorder="1" applyAlignment="1">
      <alignment horizontal="center" wrapText="1"/>
    </xf>
    <xf numFmtId="165" fontId="45" fillId="13" borderId="1" xfId="0" applyNumberFormat="1" applyFont="1" applyFill="1" applyBorder="1" applyAlignment="1">
      <alignment horizontal="center" wrapText="1"/>
    </xf>
    <xf numFmtId="166" fontId="45" fillId="13" borderId="1" xfId="0" applyNumberFormat="1" applyFont="1" applyFill="1" applyBorder="1" applyAlignment="1">
      <alignment horizontal="center" wrapText="1"/>
    </xf>
    <xf numFmtId="164" fontId="42" fillId="13" borderId="1" xfId="12" applyNumberFormat="1" applyFont="1" applyFill="1" applyBorder="1" applyAlignment="1" applyProtection="1">
      <alignment horizontal="center" wrapText="1"/>
    </xf>
    <xf numFmtId="167" fontId="45" fillId="13" borderId="1" xfId="0" applyNumberFormat="1" applyFont="1" applyFill="1" applyBorder="1" applyAlignment="1">
      <alignment horizontal="center" wrapText="1"/>
    </xf>
    <xf numFmtId="168" fontId="45" fillId="13" borderId="1" xfId="0" applyNumberFormat="1" applyFont="1" applyFill="1" applyBorder="1" applyAlignment="1">
      <alignment horizontal="center" wrapText="1"/>
    </xf>
    <xf numFmtId="164" fontId="5" fillId="8" borderId="2" xfId="7" applyNumberFormat="1" applyFill="1" applyBorder="1" applyAlignment="1">
      <alignment horizontal="center"/>
    </xf>
    <xf numFmtId="10" fontId="5" fillId="11" borderId="1" xfId="1" applyNumberFormat="1" applyFont="1" applyFill="1" applyBorder="1" applyAlignment="1" applyProtection="1">
      <alignment horizontal="center"/>
    </xf>
    <xf numFmtId="0" fontId="24" fillId="14" borderId="16" xfId="0" applyFont="1" applyFill="1" applyBorder="1" applyAlignment="1">
      <alignment horizontal="center" wrapText="1"/>
    </xf>
    <xf numFmtId="0" fontId="24" fillId="14" borderId="17" xfId="0" applyFont="1" applyFill="1" applyBorder="1" applyAlignment="1">
      <alignment horizontal="center"/>
    </xf>
    <xf numFmtId="0" fontId="24" fillId="14" borderId="17" xfId="0" applyFont="1" applyFill="1" applyBorder="1" applyAlignment="1">
      <alignment horizontal="center" wrapText="1"/>
    </xf>
    <xf numFmtId="0" fontId="24" fillId="14" borderId="18" xfId="0" applyFont="1" applyFill="1" applyBorder="1" applyAlignment="1">
      <alignment horizontal="center"/>
    </xf>
    <xf numFmtId="0" fontId="0" fillId="0" borderId="19"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0" xfId="0" applyBorder="1"/>
    <xf numFmtId="0" fontId="0" fillId="5" borderId="19" xfId="0" applyFill="1" applyBorder="1" applyAlignment="1">
      <alignment horizontal="right" indent="1"/>
    </xf>
    <xf numFmtId="0" fontId="0" fillId="5" borderId="1" xfId="0" applyFill="1" applyBorder="1"/>
    <xf numFmtId="164" fontId="0" fillId="5" borderId="1" xfId="0" applyNumberFormat="1" applyFill="1" applyBorder="1"/>
    <xf numFmtId="10" fontId="0" fillId="5" borderId="1" xfId="1" applyNumberFormat="1" applyFont="1" applyFill="1" applyBorder="1"/>
    <xf numFmtId="164" fontId="0" fillId="5" borderId="1" xfId="1" applyNumberFormat="1" applyFont="1" applyFill="1" applyBorder="1"/>
    <xf numFmtId="0" fontId="0" fillId="5" borderId="20" xfId="0" applyFill="1" applyBorder="1"/>
    <xf numFmtId="169" fontId="0" fillId="5" borderId="1" xfId="0" applyNumberFormat="1" applyFill="1" applyBorder="1"/>
    <xf numFmtId="170" fontId="0" fillId="5" borderId="1" xfId="0" applyNumberFormat="1" applyFill="1" applyBorder="1"/>
    <xf numFmtId="0" fontId="2" fillId="5" borderId="1" xfId="10" applyFont="1" applyFill="1" applyBorder="1"/>
    <xf numFmtId="164" fontId="2" fillId="5" borderId="1" xfId="10" applyNumberFormat="1" applyFont="1" applyFill="1" applyBorder="1"/>
    <xf numFmtId="10" fontId="23" fillId="5" borderId="1" xfId="16" applyNumberFormat="1" applyFont="1" applyFill="1" applyBorder="1"/>
    <xf numFmtId="164" fontId="23" fillId="5" borderId="1" xfId="16" applyNumberFormat="1" applyFont="1" applyFill="1" applyBorder="1"/>
    <xf numFmtId="164" fontId="2" fillId="5" borderId="20" xfId="10" applyNumberFormat="1" applyFont="1" applyFill="1" applyBorder="1"/>
    <xf numFmtId="0" fontId="2" fillId="0" borderId="0" xfId="10" applyFont="1"/>
    <xf numFmtId="8" fontId="0" fillId="5"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9" fontId="0" fillId="0" borderId="1" xfId="0" applyNumberFormat="1" applyBorder="1"/>
    <xf numFmtId="170" fontId="0" fillId="0" borderId="1" xfId="0" applyNumberFormat="1" applyBorder="1"/>
    <xf numFmtId="0" fontId="2" fillId="0" borderId="1" xfId="10" applyFont="1" applyBorder="1" applyAlignment="1">
      <alignment wrapText="1"/>
    </xf>
    <xf numFmtId="0" fontId="2" fillId="0" borderId="1" xfId="10" applyFont="1" applyBorder="1"/>
    <xf numFmtId="169" fontId="2" fillId="0" borderId="1" xfId="10" applyNumberFormat="1" applyFont="1" applyBorder="1"/>
    <xf numFmtId="164" fontId="2" fillId="0" borderId="1" xfId="10" applyNumberFormat="1" applyFont="1" applyBorder="1"/>
    <xf numFmtId="170" fontId="2" fillId="0" borderId="1" xfId="10" applyNumberFormat="1" applyFont="1" applyBorder="1"/>
    <xf numFmtId="0" fontId="0" fillId="5"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5" borderId="20" xfId="0" applyFill="1" applyBorder="1" applyAlignment="1">
      <alignment wrapText="1"/>
    </xf>
    <xf numFmtId="0" fontId="0" fillId="0" borderId="21" xfId="0" applyBorder="1" applyAlignment="1">
      <alignment horizontal="right" indent="1"/>
    </xf>
    <xf numFmtId="0" fontId="0" fillId="0" borderId="22" xfId="0" applyBorder="1"/>
    <xf numFmtId="164" fontId="0" fillId="0" borderId="22" xfId="0" applyNumberFormat="1" applyBorder="1"/>
    <xf numFmtId="10" fontId="0" fillId="0" borderId="22" xfId="1" applyNumberFormat="1" applyFont="1" applyFill="1" applyBorder="1"/>
    <xf numFmtId="164" fontId="0" fillId="0" borderId="22" xfId="1" applyNumberFormat="1" applyFont="1" applyFill="1" applyBorder="1"/>
    <xf numFmtId="0" fontId="0" fillId="0" borderId="23" xfId="0" applyBorder="1"/>
    <xf numFmtId="0" fontId="0" fillId="0" borderId="0" xfId="0" applyAlignment="1">
      <alignment horizontal="left" indent="8"/>
    </xf>
    <xf numFmtId="0" fontId="17" fillId="0" borderId="0" xfId="0" applyFont="1" applyAlignment="1">
      <alignment horizontal="center"/>
    </xf>
    <xf numFmtId="0" fontId="8" fillId="0" borderId="0" xfId="0" applyFont="1"/>
    <xf numFmtId="10" fontId="0" fillId="0" borderId="0" xfId="1" applyNumberFormat="1" applyFont="1"/>
    <xf numFmtId="164" fontId="0" fillId="0" borderId="0" xfId="1" applyNumberFormat="1" applyFont="1"/>
    <xf numFmtId="0" fontId="2" fillId="0" borderId="0" xfId="7" applyFont="1" applyAlignment="1">
      <alignment horizontal="center"/>
    </xf>
    <xf numFmtId="10" fontId="5" fillId="0" borderId="1" xfId="7" applyNumberFormat="1" applyBorder="1" applyAlignment="1">
      <alignment horizontal="center"/>
    </xf>
    <xf numFmtId="0" fontId="11" fillId="7" borderId="3" xfId="0" applyFont="1" applyFill="1" applyBorder="1" applyAlignment="1">
      <alignment horizontal="left" vertical="top" wrapText="1"/>
    </xf>
    <xf numFmtId="0" fontId="11" fillId="7" borderId="9" xfId="0" applyFont="1" applyFill="1" applyBorder="1" applyAlignment="1">
      <alignment horizontal="left" vertical="top" wrapText="1"/>
    </xf>
    <xf numFmtId="0" fontId="11" fillId="7" borderId="10" xfId="0" applyFont="1" applyFill="1" applyBorder="1" applyAlignment="1">
      <alignment horizontal="left" vertical="top" wrapText="1"/>
    </xf>
    <xf numFmtId="0" fontId="11" fillId="4" borderId="1" xfId="0" applyFont="1" applyFill="1" applyBorder="1" applyAlignment="1">
      <alignment wrapText="1"/>
    </xf>
    <xf numFmtId="0" fontId="11" fillId="4" borderId="1" xfId="0" applyFont="1" applyFill="1" applyBorder="1" applyAlignment="1">
      <alignment horizontal="left" wrapText="1"/>
    </xf>
    <xf numFmtId="0" fontId="11" fillId="4" borderId="3" xfId="0" applyFont="1" applyFill="1" applyBorder="1" applyAlignment="1">
      <alignment horizontal="left" wrapText="1"/>
    </xf>
    <xf numFmtId="0" fontId="11" fillId="4" borderId="9" xfId="0" applyFont="1" applyFill="1" applyBorder="1" applyAlignment="1">
      <alignment horizontal="left" wrapText="1"/>
    </xf>
    <xf numFmtId="0" fontId="11" fillId="4" borderId="10" xfId="0" applyFont="1" applyFill="1" applyBorder="1" applyAlignment="1">
      <alignment horizontal="left" wrapText="1"/>
    </xf>
    <xf numFmtId="0" fontId="36" fillId="7" borderId="1" xfId="0" applyFont="1" applyFill="1" applyBorder="1" applyAlignment="1">
      <alignment horizontal="left" vertical="top" wrapText="1"/>
    </xf>
    <xf numFmtId="0" fontId="9" fillId="4" borderId="6" xfId="0" applyFont="1" applyFill="1" applyBorder="1" applyAlignment="1">
      <alignment horizontal="center" vertical="top" wrapText="1"/>
    </xf>
    <xf numFmtId="0" fontId="9" fillId="4" borderId="7" xfId="0" applyFont="1" applyFill="1" applyBorder="1" applyAlignment="1">
      <alignment horizontal="center" vertical="top" wrapText="1"/>
    </xf>
    <xf numFmtId="0" fontId="9" fillId="4" borderId="8" xfId="0" applyFont="1" applyFill="1" applyBorder="1" applyAlignment="1">
      <alignment horizontal="center" vertical="top" wrapText="1"/>
    </xf>
    <xf numFmtId="0" fontId="21" fillId="7" borderId="1" xfId="0" applyFont="1" applyFill="1" applyBorder="1" applyAlignment="1">
      <alignment vertical="center" wrapText="1"/>
    </xf>
    <xf numFmtId="0" fontId="11" fillId="7" borderId="1" xfId="0" applyFont="1" applyFill="1" applyBorder="1" applyAlignment="1">
      <alignment horizontal="left" vertical="top" wrapText="1"/>
    </xf>
    <xf numFmtId="0" fontId="11" fillId="4" borderId="3" xfId="0" applyFont="1" applyFill="1" applyBorder="1" applyAlignment="1">
      <alignment wrapText="1"/>
    </xf>
    <xf numFmtId="0" fontId="11" fillId="4" borderId="9" xfId="0" applyFont="1" applyFill="1" applyBorder="1" applyAlignment="1">
      <alignment wrapText="1"/>
    </xf>
    <xf numFmtId="0" fontId="11" fillId="4" borderId="10" xfId="0" applyFont="1" applyFill="1" applyBorder="1" applyAlignment="1">
      <alignment wrapText="1"/>
    </xf>
    <xf numFmtId="0" fontId="20" fillId="4" borderId="7" xfId="0" applyFont="1" applyFill="1" applyBorder="1" applyAlignment="1">
      <alignment horizontal="center" vertical="top" wrapText="1"/>
    </xf>
    <xf numFmtId="0" fontId="20" fillId="4" borderId="8" xfId="0" applyFont="1" applyFill="1" applyBorder="1" applyAlignment="1">
      <alignment horizontal="center" vertical="top" wrapText="1"/>
    </xf>
    <xf numFmtId="0" fontId="0" fillId="4" borderId="1" xfId="0" applyFill="1" applyBorder="1" applyAlignment="1">
      <alignment wrapText="1"/>
    </xf>
    <xf numFmtId="0" fontId="14" fillId="3" borderId="2" xfId="0" applyFont="1" applyFill="1" applyBorder="1" applyAlignment="1">
      <alignment horizontal="left" vertical="top" wrapText="1"/>
    </xf>
    <xf numFmtId="0" fontId="0" fillId="3" borderId="2" xfId="0" applyFill="1" applyBorder="1" applyAlignment="1">
      <alignment horizontal="left" vertical="top"/>
    </xf>
    <xf numFmtId="0" fontId="14"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25" fillId="5" borderId="3"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10" xfId="0" applyFont="1" applyFill="1" applyBorder="1" applyAlignment="1">
      <alignment horizontal="left" vertical="top" wrapText="1"/>
    </xf>
    <xf numFmtId="0" fontId="9" fillId="4" borderId="6" xfId="0" applyFont="1" applyFill="1" applyBorder="1" applyAlignment="1">
      <alignment horizontal="left" vertical="top" wrapText="1"/>
    </xf>
    <xf numFmtId="0" fontId="9" fillId="4" borderId="7" xfId="0" applyFont="1" applyFill="1" applyBorder="1" applyAlignment="1">
      <alignment horizontal="left" vertical="top" wrapText="1"/>
    </xf>
    <xf numFmtId="0" fontId="9" fillId="4" borderId="8" xfId="0" applyFont="1" applyFill="1" applyBorder="1" applyAlignment="1">
      <alignment horizontal="left" vertical="top" wrapText="1"/>
    </xf>
    <xf numFmtId="0" fontId="25" fillId="5" borderId="3" xfId="0" applyFont="1" applyFill="1" applyBorder="1" applyAlignment="1">
      <alignment horizontal="left" vertical="top"/>
    </xf>
    <xf numFmtId="0" fontId="25" fillId="5" borderId="9" xfId="0" applyFont="1" applyFill="1" applyBorder="1" applyAlignment="1">
      <alignment horizontal="left" vertical="top"/>
    </xf>
    <xf numFmtId="0" fontId="25" fillId="5" borderId="10" xfId="0" applyFont="1" applyFill="1" applyBorder="1" applyAlignment="1">
      <alignment horizontal="left" vertical="top"/>
    </xf>
    <xf numFmtId="0" fontId="26" fillId="9" borderId="1" xfId="0" applyFont="1" applyFill="1" applyBorder="1" applyAlignment="1">
      <alignment horizontal="center"/>
    </xf>
    <xf numFmtId="0" fontId="27" fillId="9" borderId="1" xfId="0" applyFont="1" applyFill="1" applyBorder="1" applyAlignment="1">
      <alignment horizontal="center"/>
    </xf>
    <xf numFmtId="0" fontId="8"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17" fillId="0" borderId="0" xfId="0" applyFont="1" applyAlignment="1">
      <alignment vertical="top" wrapText="1"/>
    </xf>
    <xf numFmtId="0" fontId="0" fillId="0" borderId="0" xfId="0" applyAlignment="1">
      <alignment vertical="top" wrapText="1"/>
    </xf>
    <xf numFmtId="0" fontId="11"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8" fillId="0" borderId="1" xfId="0" applyFont="1" applyBorder="1" applyAlignment="1" applyProtection="1">
      <alignment horizontal="center" vertical="top"/>
      <protection locked="0"/>
    </xf>
    <xf numFmtId="0" fontId="19" fillId="6" borderId="1" xfId="0" applyFont="1" applyFill="1" applyBorder="1" applyAlignment="1">
      <alignment horizontal="center" vertical="top" wrapText="1"/>
    </xf>
    <xf numFmtId="0" fontId="38" fillId="6" borderId="1" xfId="0" applyFont="1" applyFill="1" applyBorder="1" applyAlignment="1">
      <alignment horizontal="center" vertical="top"/>
    </xf>
    <xf numFmtId="0" fontId="18" fillId="3" borderId="1"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1" xfId="0" applyFont="1" applyFill="1" applyBorder="1" applyAlignment="1">
      <alignment horizontal="left" vertical="top"/>
    </xf>
    <xf numFmtId="0" fontId="11"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1" fillId="7" borderId="6" xfId="0" applyFont="1" applyFill="1" applyBorder="1" applyAlignment="1">
      <alignment horizontal="center" wrapText="1"/>
    </xf>
    <xf numFmtId="0" fontId="11" fillId="7" borderId="7" xfId="0" applyFont="1" applyFill="1" applyBorder="1" applyAlignment="1">
      <alignment horizontal="center" wrapText="1"/>
    </xf>
    <xf numFmtId="0" fontId="11" fillId="7" borderId="8" xfId="0" applyFont="1" applyFill="1" applyBorder="1" applyAlignment="1">
      <alignment horizontal="center" wrapText="1"/>
    </xf>
    <xf numFmtId="0" fontId="35" fillId="5" borderId="13" xfId="0" applyFont="1" applyFill="1" applyBorder="1" applyAlignment="1">
      <alignment horizontal="center" vertical="top" wrapText="1"/>
    </xf>
    <xf numFmtId="0" fontId="35" fillId="5" borderId="12" xfId="0" applyFont="1" applyFill="1" applyBorder="1" applyAlignment="1">
      <alignment horizontal="center" vertical="top" wrapText="1"/>
    </xf>
    <xf numFmtId="0" fontId="35" fillId="5" borderId="14" xfId="0" applyFont="1" applyFill="1" applyBorder="1" applyAlignment="1">
      <alignment horizontal="center" vertical="top" wrapText="1"/>
    </xf>
    <xf numFmtId="0" fontId="34" fillId="5" borderId="3" xfId="0" applyFont="1" applyFill="1" applyBorder="1" applyAlignment="1">
      <alignment horizontal="left" vertical="top" wrapText="1"/>
    </xf>
    <xf numFmtId="0" fontId="34" fillId="5" borderId="9" xfId="0" applyFont="1" applyFill="1" applyBorder="1" applyAlignment="1">
      <alignment horizontal="left" vertical="top" wrapText="1"/>
    </xf>
    <xf numFmtId="0" fontId="34" fillId="5" borderId="10" xfId="0" applyFont="1" applyFill="1" applyBorder="1" applyAlignment="1">
      <alignment horizontal="left" vertical="top" wrapText="1"/>
    </xf>
    <xf numFmtId="0" fontId="26" fillId="9" borderId="15" xfId="6" applyFont="1" applyFill="1" applyBorder="1" applyAlignment="1">
      <alignment horizontal="center"/>
    </xf>
    <xf numFmtId="0" fontId="26" fillId="9" borderId="0" xfId="6" applyFont="1" applyFill="1" applyAlignment="1">
      <alignment horizontal="center"/>
    </xf>
    <xf numFmtId="0" fontId="27" fillId="9" borderId="15" xfId="6" applyFont="1" applyFill="1" applyBorder="1" applyAlignment="1">
      <alignment horizontal="center"/>
    </xf>
    <xf numFmtId="0" fontId="27" fillId="9" borderId="0" xfId="6" applyFont="1" applyFill="1" applyAlignment="1">
      <alignment horizontal="center"/>
    </xf>
    <xf numFmtId="0" fontId="8" fillId="10" borderId="1" xfId="6" applyFill="1" applyBorder="1" applyAlignment="1">
      <alignment horizontal="center" wrapText="1"/>
    </xf>
    <xf numFmtId="0" fontId="0" fillId="0" borderId="1" xfId="0" applyBorder="1" applyAlignment="1">
      <alignment horizontal="center" wrapText="1"/>
    </xf>
    <xf numFmtId="0" fontId="42" fillId="0" borderId="0" xfId="0" applyFont="1" applyAlignment="1" applyProtection="1">
      <alignment horizontal="center" wrapText="1"/>
      <protection locked="0"/>
    </xf>
    <xf numFmtId="0" fontId="31" fillId="0" borderId="0" xfId="7" applyFont="1" applyAlignment="1">
      <alignment horizontal="center"/>
    </xf>
    <xf numFmtId="0" fontId="32" fillId="0" borderId="0" xfId="0" applyFont="1" applyAlignment="1">
      <alignment horizontal="center"/>
    </xf>
    <xf numFmtId="0" fontId="29" fillId="0" borderId="0" xfId="7" applyFont="1" applyAlignment="1">
      <alignment horizontal="center"/>
    </xf>
    <xf numFmtId="0" fontId="19" fillId="0" borderId="0" xfId="0" applyFont="1" applyAlignment="1">
      <alignment horizontal="center"/>
    </xf>
    <xf numFmtId="0" fontId="48" fillId="0" borderId="0" xfId="6" applyFont="1" applyAlignment="1">
      <alignment horizontal="center" vertical="top"/>
    </xf>
    <xf numFmtId="0" fontId="8" fillId="0" borderId="0" xfId="6" applyAlignment="1">
      <alignment horizontal="right" vertical="top"/>
    </xf>
    <xf numFmtId="14" fontId="8" fillId="0" borderId="0" xfId="6" applyNumberFormat="1" applyAlignment="1">
      <alignment horizontal="center" vertical="top"/>
    </xf>
    <xf numFmtId="0" fontId="8" fillId="0" borderId="0" xfId="6" applyAlignment="1">
      <alignment horizontal="left" vertical="top"/>
    </xf>
  </cellXfs>
  <cellStyles count="17">
    <cellStyle name="Currency 2" xfId="3" xr:uid="{00000000-0005-0000-0000-000001000000}"/>
    <cellStyle name="Currency 2 2" xfId="9" xr:uid="{135653F3-A2CC-41F0-8181-545DBB5CB315}"/>
    <cellStyle name="Currency 2 3" xfId="14" xr:uid="{704C7A78-9CA6-41C2-8DC5-B0534EA3AA6D}"/>
    <cellStyle name="Currency 3" xfId="5" xr:uid="{00000000-0005-0000-0000-000002000000}"/>
    <cellStyle name="Currency 3 2" xfId="15" xr:uid="{61B7379F-91E7-4B17-BA84-C52128D12DAE}"/>
    <cellStyle name="Currency 4" xfId="11" xr:uid="{CA541352-A5A6-407F-8907-A7D864CF7358}"/>
    <cellStyle name="Currency 5" xfId="12" xr:uid="{E7BF316C-1BB8-4766-8018-38665CAE4F24}"/>
    <cellStyle name="Normal" xfId="0" builtinId="0"/>
    <cellStyle name="Normal 10" xfId="6" xr:uid="{00000000-0005-0000-0000-000004000000}"/>
    <cellStyle name="Normal 2" xfId="2" xr:uid="{00000000-0005-0000-0000-000005000000}"/>
    <cellStyle name="Normal 2 2" xfId="10" xr:uid="{F220776B-75DF-4303-955D-546704763BDC}"/>
    <cellStyle name="Normal 2 3" xfId="13" xr:uid="{AA209C9F-CE4A-4B68-8F28-3ADD273A86E3}"/>
    <cellStyle name="Normal 3" xfId="4" xr:uid="{00000000-0005-0000-0000-000006000000}"/>
    <cellStyle name="Normal 3 2" xfId="7" xr:uid="{FCD8437E-B733-4D49-A9CC-8816E457E354}"/>
    <cellStyle name="Normal 6" xfId="8" xr:uid="{688A2E44-EAF4-4969-A802-5169F97192CC}"/>
    <cellStyle name="Percent" xfId="1" builtinId="5"/>
    <cellStyle name="Percent 2" xfId="16" xr:uid="{DBB75BF8-2299-45A0-BCB0-C64CE2DA0577}"/>
  </cellStyles>
  <dxfs count="10">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ill>
        <patternFill>
          <bgColor rgb="FFFF0000"/>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FFFFCC"/>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5</xdr:row>
      <xdr:rowOff>0</xdr:rowOff>
    </xdr:from>
    <xdr:ext cx="12700" cy="12700"/>
    <xdr:pic>
      <xdr:nvPicPr>
        <xdr:cNvPr id="2" name="Picture 1" descr="https://applications.labor.ny.gov/wpp/images/spacer.gif">
          <a:extLst>
            <a:ext uri="{FF2B5EF4-FFF2-40B4-BE49-F238E27FC236}">
              <a16:creationId xmlns:a16="http://schemas.microsoft.com/office/drawing/2014/main" id="{9AC40738-0B5A-4E7B-ABC5-776FA1E83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755904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5</xdr:row>
      <xdr:rowOff>0</xdr:rowOff>
    </xdr:from>
    <xdr:to>
      <xdr:col>1</xdr:col>
      <xdr:colOff>12700</xdr:colOff>
      <xdr:row>5</xdr:row>
      <xdr:rowOff>12700</xdr:rowOff>
    </xdr:to>
    <xdr:pic>
      <xdr:nvPicPr>
        <xdr:cNvPr id="3" name="Picture 2" descr="https://applications.labor.ny.gov/wpp/images/spacer.gif">
          <a:extLst>
            <a:ext uri="{FF2B5EF4-FFF2-40B4-BE49-F238E27FC236}">
              <a16:creationId xmlns:a16="http://schemas.microsoft.com/office/drawing/2014/main" id="{F39937A6-C80F-4DB1-A4C7-C580BFFE6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755904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12700</xdr:colOff>
      <xdr:row>5</xdr:row>
      <xdr:rowOff>12700</xdr:rowOff>
    </xdr:to>
    <xdr:pic>
      <xdr:nvPicPr>
        <xdr:cNvPr id="4" name="Picture 3" descr="https://applications.labor.ny.gov/wpp/images/spacer.gif">
          <a:extLst>
            <a:ext uri="{FF2B5EF4-FFF2-40B4-BE49-F238E27FC236}">
              <a16:creationId xmlns:a16="http://schemas.microsoft.com/office/drawing/2014/main" id="{4EECB90B-52A2-46B3-B2F9-7678DBED5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755904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12700</xdr:colOff>
      <xdr:row>5</xdr:row>
      <xdr:rowOff>12700</xdr:rowOff>
    </xdr:to>
    <xdr:pic>
      <xdr:nvPicPr>
        <xdr:cNvPr id="5" name="Picture 4" descr="https://applications.labor.ny.gov/wpp/images/spacer.gif">
          <a:extLst>
            <a:ext uri="{FF2B5EF4-FFF2-40B4-BE49-F238E27FC236}">
              <a16:creationId xmlns:a16="http://schemas.microsoft.com/office/drawing/2014/main" id="{6FCCA255-538B-40A1-994A-27A007D6E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755904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12700</xdr:colOff>
      <xdr:row>6</xdr:row>
      <xdr:rowOff>12700</xdr:rowOff>
    </xdr:to>
    <xdr:pic>
      <xdr:nvPicPr>
        <xdr:cNvPr id="2" name="Picture 1" descr="https://applications.labor.ny.gov/wpp/images/spacer.gif">
          <a:extLst>
            <a:ext uri="{FF2B5EF4-FFF2-40B4-BE49-F238E27FC236}">
              <a16:creationId xmlns:a16="http://schemas.microsoft.com/office/drawing/2014/main" id="{D5E0A842-5422-4F69-B172-47B0D52E0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3" name="Picture 2" descr="https://applications.labor.ny.gov/wpp/images/spacer.gif">
          <a:extLst>
            <a:ext uri="{FF2B5EF4-FFF2-40B4-BE49-F238E27FC236}">
              <a16:creationId xmlns:a16="http://schemas.microsoft.com/office/drawing/2014/main" id="{A114B7E6-71FD-466B-BF1B-E82AED1A3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4" name="Picture 3" descr="https://applications.labor.ny.gov/wpp/images/spacer.gif">
          <a:extLst>
            <a:ext uri="{FF2B5EF4-FFF2-40B4-BE49-F238E27FC236}">
              <a16:creationId xmlns:a16="http://schemas.microsoft.com/office/drawing/2014/main" id="{20BEAF1F-240E-40F5-B468-42D43E5B8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5" name="Picture 4" descr="https://applications.labor.ny.gov/wpp/images/spacer.gif">
          <a:extLst>
            <a:ext uri="{FF2B5EF4-FFF2-40B4-BE49-F238E27FC236}">
              <a16:creationId xmlns:a16="http://schemas.microsoft.com/office/drawing/2014/main" id="{AEA52EC0-DB1B-4328-B2A5-B840DE474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6" name="Picture 5" descr="https://applications.labor.ny.gov/wpp/images/spacer.gif">
          <a:extLst>
            <a:ext uri="{FF2B5EF4-FFF2-40B4-BE49-F238E27FC236}">
              <a16:creationId xmlns:a16="http://schemas.microsoft.com/office/drawing/2014/main" id="{6ED4B6EC-B52E-48ED-B0AF-03F55A107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7" name="Picture 6" descr="https://applications.labor.ny.gov/wpp/images/spacer.gif">
          <a:extLst>
            <a:ext uri="{FF2B5EF4-FFF2-40B4-BE49-F238E27FC236}">
              <a16:creationId xmlns:a16="http://schemas.microsoft.com/office/drawing/2014/main" id="{64F1C606-F978-4BFF-9906-95B9B7F2D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12700</xdr:colOff>
      <xdr:row>6</xdr:row>
      <xdr:rowOff>12700</xdr:rowOff>
    </xdr:to>
    <xdr:pic>
      <xdr:nvPicPr>
        <xdr:cNvPr id="8" name="Picture 7" descr="https://applications.labor.ny.gov/wpp/images/spacer.gif">
          <a:extLst>
            <a:ext uri="{FF2B5EF4-FFF2-40B4-BE49-F238E27FC236}">
              <a16:creationId xmlns:a16="http://schemas.microsoft.com/office/drawing/2014/main" id="{CA54A5ED-780F-45A9-AC14-3209B3E4F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9" name="Picture 8" descr="https://applications.labor.ny.gov/wpp/images/spacer.gif">
          <a:extLst>
            <a:ext uri="{FF2B5EF4-FFF2-40B4-BE49-F238E27FC236}">
              <a16:creationId xmlns:a16="http://schemas.microsoft.com/office/drawing/2014/main" id="{B5FE8DB7-2F24-47DB-89B0-D41A98F89C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0" name="Picture 9" descr="https://applications.labor.ny.gov/wpp/images/spacer.gif">
          <a:extLst>
            <a:ext uri="{FF2B5EF4-FFF2-40B4-BE49-F238E27FC236}">
              <a16:creationId xmlns:a16="http://schemas.microsoft.com/office/drawing/2014/main" id="{8B613C19-2FA9-47C9-BCEF-45DDA9C17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1" name="Picture 10" descr="https://applications.labor.ny.gov/wpp/images/spacer.gif">
          <a:extLst>
            <a:ext uri="{FF2B5EF4-FFF2-40B4-BE49-F238E27FC236}">
              <a16:creationId xmlns:a16="http://schemas.microsoft.com/office/drawing/2014/main" id="{84F1A7E9-188A-4979-9712-38731C904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12700</xdr:colOff>
      <xdr:row>6</xdr:row>
      <xdr:rowOff>12700</xdr:rowOff>
    </xdr:to>
    <xdr:pic>
      <xdr:nvPicPr>
        <xdr:cNvPr id="12" name="Picture 11" descr="https://applications.labor.ny.gov/wpp/images/spacer.gif">
          <a:extLst>
            <a:ext uri="{FF2B5EF4-FFF2-40B4-BE49-F238E27FC236}">
              <a16:creationId xmlns:a16="http://schemas.microsoft.com/office/drawing/2014/main" id="{C22144DB-C248-49DF-9D67-F0A993D7D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3" name="Picture 12" descr="https://applications.labor.ny.gov/wpp/images/spacer.gif">
          <a:extLst>
            <a:ext uri="{FF2B5EF4-FFF2-40B4-BE49-F238E27FC236}">
              <a16:creationId xmlns:a16="http://schemas.microsoft.com/office/drawing/2014/main" id="{28D64C21-AAE4-4805-978E-FA613AD3B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4" name="Picture 13" descr="https://applications.labor.ny.gov/wpp/images/spacer.gif">
          <a:extLst>
            <a:ext uri="{FF2B5EF4-FFF2-40B4-BE49-F238E27FC236}">
              <a16:creationId xmlns:a16="http://schemas.microsoft.com/office/drawing/2014/main" id="{B7A7DE2F-14C1-4699-BD37-C51AD2119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2320" y="835152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12700</xdr:colOff>
      <xdr:row>10</xdr:row>
      <xdr:rowOff>0</xdr:rowOff>
    </xdr:to>
    <xdr:pic>
      <xdr:nvPicPr>
        <xdr:cNvPr id="2" name="Picture 1" descr="https://applications.labor.ny.gov/wpp/images/spacer.gif">
          <a:extLst>
            <a:ext uri="{FF2B5EF4-FFF2-40B4-BE49-F238E27FC236}">
              <a16:creationId xmlns:a16="http://schemas.microsoft.com/office/drawing/2014/main" id="{ABA9A83D-4041-428F-9D8F-D6CAABF60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3" name="Picture 2" descr="https://applications.labor.ny.gov/wpp/images/spacer.gif">
          <a:extLst>
            <a:ext uri="{FF2B5EF4-FFF2-40B4-BE49-F238E27FC236}">
              <a16:creationId xmlns:a16="http://schemas.microsoft.com/office/drawing/2014/main" id="{1F652829-B62A-47BB-B42C-C1B9FC07C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4" name="Picture 3" descr="https://applications.labor.ny.gov/wpp/images/spacer.gif">
          <a:extLst>
            <a:ext uri="{FF2B5EF4-FFF2-40B4-BE49-F238E27FC236}">
              <a16:creationId xmlns:a16="http://schemas.microsoft.com/office/drawing/2014/main" id="{369732AE-6557-4D65-8AF9-DBF193981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5" name="Picture 4" descr="https://applications.labor.ny.gov/wpp/images/spacer.gif">
          <a:extLst>
            <a:ext uri="{FF2B5EF4-FFF2-40B4-BE49-F238E27FC236}">
              <a16:creationId xmlns:a16="http://schemas.microsoft.com/office/drawing/2014/main" id="{A9F5E703-CA7F-459B-9F56-075EEEA61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6" name="Picture 5" descr="https://applications.labor.ny.gov/wpp/images/spacer.gif">
          <a:extLst>
            <a:ext uri="{FF2B5EF4-FFF2-40B4-BE49-F238E27FC236}">
              <a16:creationId xmlns:a16="http://schemas.microsoft.com/office/drawing/2014/main" id="{C62F208A-425D-48F4-BF77-24602E64F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xdr:row>
      <xdr:rowOff>0</xdr:rowOff>
    </xdr:from>
    <xdr:ext cx="12700" cy="12700"/>
    <xdr:pic>
      <xdr:nvPicPr>
        <xdr:cNvPr id="7" name="Picture 6" descr="https://applications.labor.ny.gov/wpp/images/spacer.gif">
          <a:extLst>
            <a:ext uri="{FF2B5EF4-FFF2-40B4-BE49-F238E27FC236}">
              <a16:creationId xmlns:a16="http://schemas.microsoft.com/office/drawing/2014/main" id="{50A18F0C-7B5D-42A2-B54E-7CCB35F60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12700</xdr:colOff>
      <xdr:row>10</xdr:row>
      <xdr:rowOff>0</xdr:rowOff>
    </xdr:to>
    <xdr:pic>
      <xdr:nvPicPr>
        <xdr:cNvPr id="8" name="Picture 7" descr="https://applications.labor.ny.gov/wpp/images/spacer.gif">
          <a:extLst>
            <a:ext uri="{FF2B5EF4-FFF2-40B4-BE49-F238E27FC236}">
              <a16:creationId xmlns:a16="http://schemas.microsoft.com/office/drawing/2014/main" id="{4FD66928-2709-4BE6-938A-FE28CAB70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9" name="Picture 8" descr="https://applications.labor.ny.gov/wpp/images/spacer.gif">
          <a:extLst>
            <a:ext uri="{FF2B5EF4-FFF2-40B4-BE49-F238E27FC236}">
              <a16:creationId xmlns:a16="http://schemas.microsoft.com/office/drawing/2014/main" id="{4FE5A89C-8756-4771-9FCC-3381C4287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10" name="Picture 9" descr="https://applications.labor.ny.gov/wpp/images/spacer.gif">
          <a:extLst>
            <a:ext uri="{FF2B5EF4-FFF2-40B4-BE49-F238E27FC236}">
              <a16:creationId xmlns:a16="http://schemas.microsoft.com/office/drawing/2014/main" id="{7CBAC462-4B18-4B9B-A18D-4DB81DEE0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xdr:row>
      <xdr:rowOff>0</xdr:rowOff>
    </xdr:from>
    <xdr:ext cx="12700" cy="12700"/>
    <xdr:pic>
      <xdr:nvPicPr>
        <xdr:cNvPr id="11" name="Picture 10" descr="https://applications.labor.ny.gov/wpp/images/spacer.gif">
          <a:extLst>
            <a:ext uri="{FF2B5EF4-FFF2-40B4-BE49-F238E27FC236}">
              <a16:creationId xmlns:a16="http://schemas.microsoft.com/office/drawing/2014/main" id="{13E3DDD8-2858-45F4-A60D-1411C3318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12700</xdr:colOff>
      <xdr:row>10</xdr:row>
      <xdr:rowOff>0</xdr:rowOff>
    </xdr:to>
    <xdr:pic>
      <xdr:nvPicPr>
        <xdr:cNvPr id="12" name="Picture 11" descr="https://applications.labor.ny.gov/wpp/images/spacer.gif">
          <a:extLst>
            <a:ext uri="{FF2B5EF4-FFF2-40B4-BE49-F238E27FC236}">
              <a16:creationId xmlns:a16="http://schemas.microsoft.com/office/drawing/2014/main" id="{86478951-77F5-4FB4-8D2C-77C0D80DA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13" name="Picture 12" descr="https://applications.labor.ny.gov/wpp/images/spacer.gif">
          <a:extLst>
            <a:ext uri="{FF2B5EF4-FFF2-40B4-BE49-F238E27FC236}">
              <a16:creationId xmlns:a16="http://schemas.microsoft.com/office/drawing/2014/main" id="{6B5094A8-A398-45D7-8006-A9F57E32E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0</xdr:rowOff>
    </xdr:to>
    <xdr:pic>
      <xdr:nvPicPr>
        <xdr:cNvPr id="14" name="Picture 13" descr="https://applications.labor.ny.gov/wpp/images/spacer.gif">
          <a:extLst>
            <a:ext uri="{FF2B5EF4-FFF2-40B4-BE49-F238E27FC236}">
              <a16:creationId xmlns:a16="http://schemas.microsoft.com/office/drawing/2014/main" id="{53AB7987-1BD9-4479-8A45-A8E33F01A8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0440" y="188823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12700</xdr:colOff>
      <xdr:row>7</xdr:row>
      <xdr:rowOff>0</xdr:rowOff>
    </xdr:to>
    <xdr:pic>
      <xdr:nvPicPr>
        <xdr:cNvPr id="2" name="Picture 1" descr="https://applications.labor.ny.gov/wpp/images/spacer.gif">
          <a:extLst>
            <a:ext uri="{FF2B5EF4-FFF2-40B4-BE49-F238E27FC236}">
              <a16:creationId xmlns:a16="http://schemas.microsoft.com/office/drawing/2014/main" id="{ADA8928C-079C-4AA0-9F04-E24C26717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 name="Picture 2" descr="https://applications.labor.ny.gov/wpp/images/spacer.gif">
          <a:extLst>
            <a:ext uri="{FF2B5EF4-FFF2-40B4-BE49-F238E27FC236}">
              <a16:creationId xmlns:a16="http://schemas.microsoft.com/office/drawing/2014/main" id="{26E017DE-71A2-40D8-8223-F03A5D1CA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xdr:row>
      <xdr:rowOff>0</xdr:rowOff>
    </xdr:from>
    <xdr:to>
      <xdr:col>3</xdr:col>
      <xdr:colOff>12700</xdr:colOff>
      <xdr:row>7</xdr:row>
      <xdr:rowOff>0</xdr:rowOff>
    </xdr:to>
    <xdr:pic>
      <xdr:nvPicPr>
        <xdr:cNvPr id="4" name="Picture 3" descr="https://applications.labor.ny.gov/wpp/images/spacer.gif">
          <a:extLst>
            <a:ext uri="{FF2B5EF4-FFF2-40B4-BE49-F238E27FC236}">
              <a16:creationId xmlns:a16="http://schemas.microsoft.com/office/drawing/2014/main" id="{77BDEBEA-D801-44D0-AC24-5EC41ED83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68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xdr:row>
      <xdr:rowOff>0</xdr:rowOff>
    </xdr:from>
    <xdr:to>
      <xdr:col>4</xdr:col>
      <xdr:colOff>12700</xdr:colOff>
      <xdr:row>7</xdr:row>
      <xdr:rowOff>0</xdr:rowOff>
    </xdr:to>
    <xdr:pic>
      <xdr:nvPicPr>
        <xdr:cNvPr id="5" name="Picture 4" descr="https://applications.labor.ny.gov/wpp/images/spacer.gif">
          <a:extLst>
            <a:ext uri="{FF2B5EF4-FFF2-40B4-BE49-F238E27FC236}">
              <a16:creationId xmlns:a16="http://schemas.microsoft.com/office/drawing/2014/main" id="{339D0EC2-F7DC-4469-9E6E-87CBCF4C1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180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5</xdr:col>
      <xdr:colOff>12700</xdr:colOff>
      <xdr:row>7</xdr:row>
      <xdr:rowOff>0</xdr:rowOff>
    </xdr:to>
    <xdr:pic>
      <xdr:nvPicPr>
        <xdr:cNvPr id="6" name="Picture 5" descr="https://applications.labor.ny.gov/wpp/images/spacer.gif">
          <a:extLst>
            <a:ext uri="{FF2B5EF4-FFF2-40B4-BE49-F238E27FC236}">
              <a16:creationId xmlns:a16="http://schemas.microsoft.com/office/drawing/2014/main" id="{8582C0D6-FC81-4C5D-AF3A-F694DAAFE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7196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xdr:row>
      <xdr:rowOff>0</xdr:rowOff>
    </xdr:from>
    <xdr:to>
      <xdr:col>6</xdr:col>
      <xdr:colOff>12700</xdr:colOff>
      <xdr:row>7</xdr:row>
      <xdr:rowOff>0</xdr:rowOff>
    </xdr:to>
    <xdr:pic>
      <xdr:nvPicPr>
        <xdr:cNvPr id="7" name="Picture 6" descr="https://applications.labor.ny.gov/wpp/images/spacer.gif">
          <a:extLst>
            <a:ext uri="{FF2B5EF4-FFF2-40B4-BE49-F238E27FC236}">
              <a16:creationId xmlns:a16="http://schemas.microsoft.com/office/drawing/2014/main" id="{8FBDD4CB-8708-43AF-A697-B018093F7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494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12700</xdr:colOff>
      <xdr:row>7</xdr:row>
      <xdr:rowOff>0</xdr:rowOff>
    </xdr:to>
    <xdr:pic>
      <xdr:nvPicPr>
        <xdr:cNvPr id="8" name="Picture 7" descr="https://applications.labor.ny.gov/wpp/images/spacer.gif">
          <a:extLst>
            <a:ext uri="{FF2B5EF4-FFF2-40B4-BE49-F238E27FC236}">
              <a16:creationId xmlns:a16="http://schemas.microsoft.com/office/drawing/2014/main" id="{4E5D26E5-2FEC-49CD-BE2B-F5C5F73B0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567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12700</xdr:colOff>
      <xdr:row>7</xdr:row>
      <xdr:rowOff>0</xdr:rowOff>
    </xdr:to>
    <xdr:pic>
      <xdr:nvPicPr>
        <xdr:cNvPr id="9" name="Picture 8" descr="https://applications.labor.ny.gov/wpp/images/spacer.gif">
          <a:extLst>
            <a:ext uri="{FF2B5EF4-FFF2-40B4-BE49-F238E27FC236}">
              <a16:creationId xmlns:a16="http://schemas.microsoft.com/office/drawing/2014/main" id="{E3BE6CF0-4B76-4742-B7A6-272673083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0834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12700</xdr:colOff>
      <xdr:row>7</xdr:row>
      <xdr:rowOff>0</xdr:rowOff>
    </xdr:to>
    <xdr:pic>
      <xdr:nvPicPr>
        <xdr:cNvPr id="10" name="Picture 9" descr="https://applications.labor.ny.gov/wpp/images/spacer.gif">
          <a:extLst>
            <a:ext uri="{FF2B5EF4-FFF2-40B4-BE49-F238E27FC236}">
              <a16:creationId xmlns:a16="http://schemas.microsoft.com/office/drawing/2014/main" id="{B5B5B377-8250-4190-8E16-66B737150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564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12700</xdr:colOff>
      <xdr:row>7</xdr:row>
      <xdr:rowOff>0</xdr:rowOff>
    </xdr:to>
    <xdr:pic>
      <xdr:nvPicPr>
        <xdr:cNvPr id="11" name="Picture 10" descr="https://applications.labor.ny.gov/wpp/images/spacer.gif">
          <a:extLst>
            <a:ext uri="{FF2B5EF4-FFF2-40B4-BE49-F238E27FC236}">
              <a16:creationId xmlns:a16="http://schemas.microsoft.com/office/drawing/2014/main" id="{D11686C3-1CC7-47EA-96CE-F80628A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2294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7</xdr:row>
      <xdr:rowOff>0</xdr:rowOff>
    </xdr:from>
    <xdr:ext cx="12700" cy="12700"/>
    <xdr:pic>
      <xdr:nvPicPr>
        <xdr:cNvPr id="12" name="Picture 11" descr="https://applications.labor.ny.gov/wpp/images/spacer.gif">
          <a:extLst>
            <a:ext uri="{FF2B5EF4-FFF2-40B4-BE49-F238E27FC236}">
              <a16:creationId xmlns:a16="http://schemas.microsoft.com/office/drawing/2014/main" id="{56F5617F-EF57-4627-9D48-F0C86D03F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850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xdr:row>
      <xdr:rowOff>0</xdr:rowOff>
    </xdr:from>
    <xdr:ext cx="12700" cy="12700"/>
    <xdr:pic>
      <xdr:nvPicPr>
        <xdr:cNvPr id="13" name="Picture 12" descr="https://applications.labor.ny.gov/wpp/images/spacer.gif">
          <a:extLst>
            <a:ext uri="{FF2B5EF4-FFF2-40B4-BE49-F238E27FC236}">
              <a16:creationId xmlns:a16="http://schemas.microsoft.com/office/drawing/2014/main" id="{5182B7D3-8B9B-422B-A50E-8B24E287A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3664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12700</xdr:colOff>
      <xdr:row>7</xdr:row>
      <xdr:rowOff>0</xdr:rowOff>
    </xdr:to>
    <xdr:pic>
      <xdr:nvPicPr>
        <xdr:cNvPr id="14" name="Picture 13" descr="https://applications.labor.ny.gov/wpp/images/spacer.gif">
          <a:extLst>
            <a:ext uri="{FF2B5EF4-FFF2-40B4-BE49-F238E27FC236}">
              <a16:creationId xmlns:a16="http://schemas.microsoft.com/office/drawing/2014/main" id="{2A548C32-09B7-4289-ADBF-3E4D1E3C1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15" name="Picture 14" descr="https://applications.labor.ny.gov/wpp/images/spacer.gif">
          <a:extLst>
            <a:ext uri="{FF2B5EF4-FFF2-40B4-BE49-F238E27FC236}">
              <a16:creationId xmlns:a16="http://schemas.microsoft.com/office/drawing/2014/main" id="{D2078E9A-0761-421E-AEA6-635939D05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16" name="Picture 15" descr="https://applications.labor.ny.gov/wpp/images/spacer.gif">
          <a:extLst>
            <a:ext uri="{FF2B5EF4-FFF2-40B4-BE49-F238E27FC236}">
              <a16:creationId xmlns:a16="http://schemas.microsoft.com/office/drawing/2014/main" id="{08C267EE-78DE-44FA-ACAC-7C380AFAD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17" name="Picture 16" descr="https://applications.labor.ny.gov/wpp/images/spacer.gif">
          <a:extLst>
            <a:ext uri="{FF2B5EF4-FFF2-40B4-BE49-F238E27FC236}">
              <a16:creationId xmlns:a16="http://schemas.microsoft.com/office/drawing/2014/main" id="{10A9C8F8-EA22-4A1B-A91A-3E6BE9301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18" name="Picture 17" descr="https://applications.labor.ny.gov/wpp/images/spacer.gif">
          <a:extLst>
            <a:ext uri="{FF2B5EF4-FFF2-40B4-BE49-F238E27FC236}">
              <a16:creationId xmlns:a16="http://schemas.microsoft.com/office/drawing/2014/main" id="{0F440274-564F-41D5-9151-49971DBA6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19" name="Picture 18" descr="https://applications.labor.ny.gov/wpp/images/spacer.gif">
          <a:extLst>
            <a:ext uri="{FF2B5EF4-FFF2-40B4-BE49-F238E27FC236}">
              <a16:creationId xmlns:a16="http://schemas.microsoft.com/office/drawing/2014/main" id="{D71DAAF5-69E3-4C1E-A463-AA92AC641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20" name="Picture 19" descr="https://applications.labor.ny.gov/wpp/images/spacer.gif">
          <a:extLst>
            <a:ext uri="{FF2B5EF4-FFF2-40B4-BE49-F238E27FC236}">
              <a16:creationId xmlns:a16="http://schemas.microsoft.com/office/drawing/2014/main" id="{46DBA782-9268-4AC2-9D73-6C190C292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21" name="Picture 20" descr="https://applications.labor.ny.gov/wpp/images/spacer.gif">
          <a:extLst>
            <a:ext uri="{FF2B5EF4-FFF2-40B4-BE49-F238E27FC236}">
              <a16:creationId xmlns:a16="http://schemas.microsoft.com/office/drawing/2014/main" id="{A680D5C0-A1D2-4AFE-A2A9-D1DB1BDBA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22" name="Picture 21" descr="https://applications.labor.ny.gov/wpp/images/spacer.gif">
          <a:extLst>
            <a:ext uri="{FF2B5EF4-FFF2-40B4-BE49-F238E27FC236}">
              <a16:creationId xmlns:a16="http://schemas.microsoft.com/office/drawing/2014/main" id="{E818BE3C-2D7F-4E7C-9269-8618A9CA3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xdr:row>
      <xdr:rowOff>0</xdr:rowOff>
    </xdr:from>
    <xdr:ext cx="12700" cy="12700"/>
    <xdr:pic>
      <xdr:nvPicPr>
        <xdr:cNvPr id="23" name="Picture 22" descr="https://applications.labor.ny.gov/wpp/images/spacer.gif">
          <a:extLst>
            <a:ext uri="{FF2B5EF4-FFF2-40B4-BE49-F238E27FC236}">
              <a16:creationId xmlns:a16="http://schemas.microsoft.com/office/drawing/2014/main" id="{3E233801-F8A5-4DFE-B6CA-50AA35A88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12700</xdr:colOff>
      <xdr:row>7</xdr:row>
      <xdr:rowOff>0</xdr:rowOff>
    </xdr:to>
    <xdr:pic>
      <xdr:nvPicPr>
        <xdr:cNvPr id="24" name="Picture 23" descr="https://applications.labor.ny.gov/wpp/images/spacer.gif">
          <a:extLst>
            <a:ext uri="{FF2B5EF4-FFF2-40B4-BE49-F238E27FC236}">
              <a16:creationId xmlns:a16="http://schemas.microsoft.com/office/drawing/2014/main" id="{B89E9745-730B-4EC5-8BC9-A514E2966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25" name="Picture 24" descr="https://applications.labor.ny.gov/wpp/images/spacer.gif">
          <a:extLst>
            <a:ext uri="{FF2B5EF4-FFF2-40B4-BE49-F238E27FC236}">
              <a16:creationId xmlns:a16="http://schemas.microsoft.com/office/drawing/2014/main" id="{A826330F-61A9-41EF-AAC6-50BF4983F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26" name="Picture 25" descr="https://applications.labor.ny.gov/wpp/images/spacer.gif">
          <a:extLst>
            <a:ext uri="{FF2B5EF4-FFF2-40B4-BE49-F238E27FC236}">
              <a16:creationId xmlns:a16="http://schemas.microsoft.com/office/drawing/2014/main" id="{F016E7CC-18C1-4337-99A5-D4E99324A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7</xdr:row>
      <xdr:rowOff>0</xdr:rowOff>
    </xdr:from>
    <xdr:ext cx="12700" cy="12700"/>
    <xdr:pic>
      <xdr:nvPicPr>
        <xdr:cNvPr id="27" name="Picture 26" descr="https://applications.labor.ny.gov/wpp/images/spacer.gif">
          <a:extLst>
            <a:ext uri="{FF2B5EF4-FFF2-40B4-BE49-F238E27FC236}">
              <a16:creationId xmlns:a16="http://schemas.microsoft.com/office/drawing/2014/main" id="{A204A774-501E-4A23-BC62-805FEA2E9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50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12700" cy="12700"/>
    <xdr:pic>
      <xdr:nvPicPr>
        <xdr:cNvPr id="28" name="Picture 27" descr="https://applications.labor.ny.gov/wpp/images/spacer.gif">
          <a:extLst>
            <a:ext uri="{FF2B5EF4-FFF2-40B4-BE49-F238E27FC236}">
              <a16:creationId xmlns:a16="http://schemas.microsoft.com/office/drawing/2014/main" id="{782590BB-A6A2-42C5-A815-4ED39079E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12700</xdr:colOff>
      <xdr:row>7</xdr:row>
      <xdr:rowOff>0</xdr:rowOff>
    </xdr:to>
    <xdr:pic>
      <xdr:nvPicPr>
        <xdr:cNvPr id="29" name="Picture 28" descr="https://applications.labor.ny.gov/wpp/images/spacer.gif">
          <a:extLst>
            <a:ext uri="{FF2B5EF4-FFF2-40B4-BE49-F238E27FC236}">
              <a16:creationId xmlns:a16="http://schemas.microsoft.com/office/drawing/2014/main" id="{3647CAFA-FC89-4C7B-B46E-74CA091FF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0" name="Picture 29" descr="https://applications.labor.ny.gov/wpp/images/spacer.gif">
          <a:extLst>
            <a:ext uri="{FF2B5EF4-FFF2-40B4-BE49-F238E27FC236}">
              <a16:creationId xmlns:a16="http://schemas.microsoft.com/office/drawing/2014/main" id="{DB62EB8B-2368-427B-89A6-39F2959FA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1" name="Picture 30" descr="https://applications.labor.ny.gov/wpp/images/spacer.gif">
          <a:extLst>
            <a:ext uri="{FF2B5EF4-FFF2-40B4-BE49-F238E27FC236}">
              <a16:creationId xmlns:a16="http://schemas.microsoft.com/office/drawing/2014/main" id="{FB304FF0-7578-4A8E-AB02-1AAC45A3A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2" name="Picture 31" descr="https://applications.labor.ny.gov/wpp/images/spacer.gif">
          <a:extLst>
            <a:ext uri="{FF2B5EF4-FFF2-40B4-BE49-F238E27FC236}">
              <a16:creationId xmlns:a16="http://schemas.microsoft.com/office/drawing/2014/main" id="{5927B5AF-5CB8-4243-85F5-CC210B4B6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3" name="Picture 32" descr="https://applications.labor.ny.gov/wpp/images/spacer.gif">
          <a:extLst>
            <a:ext uri="{FF2B5EF4-FFF2-40B4-BE49-F238E27FC236}">
              <a16:creationId xmlns:a16="http://schemas.microsoft.com/office/drawing/2014/main" id="{C650426D-B235-44AA-9E78-6EF26A2F8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4" name="Picture 33" descr="https://applications.labor.ny.gov/wpp/images/spacer.gif">
          <a:extLst>
            <a:ext uri="{FF2B5EF4-FFF2-40B4-BE49-F238E27FC236}">
              <a16:creationId xmlns:a16="http://schemas.microsoft.com/office/drawing/2014/main" id="{70626DA4-0FAB-414C-9F2A-C863BBC64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5" name="Picture 34" descr="https://applications.labor.ny.gov/wpp/images/spacer.gif">
          <a:extLst>
            <a:ext uri="{FF2B5EF4-FFF2-40B4-BE49-F238E27FC236}">
              <a16:creationId xmlns:a16="http://schemas.microsoft.com/office/drawing/2014/main" id="{73EF765B-EDFC-4643-B2E1-7E8374D7B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6" name="Picture 35" descr="https://applications.labor.ny.gov/wpp/images/spacer.gif">
          <a:extLst>
            <a:ext uri="{FF2B5EF4-FFF2-40B4-BE49-F238E27FC236}">
              <a16:creationId xmlns:a16="http://schemas.microsoft.com/office/drawing/2014/main" id="{01055391-B667-4E34-AD03-9452C137F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xdr:row>
      <xdr:rowOff>0</xdr:rowOff>
    </xdr:from>
    <xdr:ext cx="12700" cy="12700"/>
    <xdr:pic>
      <xdr:nvPicPr>
        <xdr:cNvPr id="37" name="Picture 36" descr="https://applications.labor.ny.gov/wpp/images/spacer.gif">
          <a:extLst>
            <a:ext uri="{FF2B5EF4-FFF2-40B4-BE49-F238E27FC236}">
              <a16:creationId xmlns:a16="http://schemas.microsoft.com/office/drawing/2014/main" id="{ACDAC5B0-8C6C-4DA3-8AF4-9FFA59A66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12700</xdr:colOff>
      <xdr:row>7</xdr:row>
      <xdr:rowOff>0</xdr:rowOff>
    </xdr:to>
    <xdr:pic>
      <xdr:nvPicPr>
        <xdr:cNvPr id="38" name="Picture 37" descr="https://applications.labor.ny.gov/wpp/images/spacer.gif">
          <a:extLst>
            <a:ext uri="{FF2B5EF4-FFF2-40B4-BE49-F238E27FC236}">
              <a16:creationId xmlns:a16="http://schemas.microsoft.com/office/drawing/2014/main" id="{79CA1E42-E192-488E-908F-1F8252773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39" name="Picture 38" descr="https://applications.labor.ny.gov/wpp/images/spacer.gif">
          <a:extLst>
            <a:ext uri="{FF2B5EF4-FFF2-40B4-BE49-F238E27FC236}">
              <a16:creationId xmlns:a16="http://schemas.microsoft.com/office/drawing/2014/main" id="{9679B6DD-2454-4329-BB16-3F58A9413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40" name="Picture 39" descr="https://applications.labor.ny.gov/wpp/images/spacer.gif">
          <a:extLst>
            <a:ext uri="{FF2B5EF4-FFF2-40B4-BE49-F238E27FC236}">
              <a16:creationId xmlns:a16="http://schemas.microsoft.com/office/drawing/2014/main" id="{2FA0A7DD-4A24-4339-A7B9-0E38CB7BC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xdr:row>
      <xdr:rowOff>0</xdr:rowOff>
    </xdr:from>
    <xdr:ext cx="12700" cy="12700"/>
    <xdr:pic>
      <xdr:nvPicPr>
        <xdr:cNvPr id="41" name="Picture 40" descr="https://applications.labor.ny.gov/wpp/images/spacer.gif">
          <a:extLst>
            <a:ext uri="{FF2B5EF4-FFF2-40B4-BE49-F238E27FC236}">
              <a16:creationId xmlns:a16="http://schemas.microsoft.com/office/drawing/2014/main" id="{A557B1F4-69D1-4552-BC60-72D48D9FD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12700</xdr:colOff>
      <xdr:row>7</xdr:row>
      <xdr:rowOff>0</xdr:rowOff>
    </xdr:to>
    <xdr:pic>
      <xdr:nvPicPr>
        <xdr:cNvPr id="42" name="Picture 41" descr="https://applications.labor.ny.gov/wpp/images/spacer.gif">
          <a:extLst>
            <a:ext uri="{FF2B5EF4-FFF2-40B4-BE49-F238E27FC236}">
              <a16:creationId xmlns:a16="http://schemas.microsoft.com/office/drawing/2014/main" id="{AC5650F7-5ED1-4D6E-9F2B-4AC4661C1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43" name="Picture 42" descr="https://applications.labor.ny.gov/wpp/images/spacer.gif">
          <a:extLst>
            <a:ext uri="{FF2B5EF4-FFF2-40B4-BE49-F238E27FC236}">
              <a16:creationId xmlns:a16="http://schemas.microsoft.com/office/drawing/2014/main" id="{D97C3A0E-9305-4D86-B342-72E048A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12700</xdr:colOff>
      <xdr:row>7</xdr:row>
      <xdr:rowOff>0</xdr:rowOff>
    </xdr:to>
    <xdr:pic>
      <xdr:nvPicPr>
        <xdr:cNvPr id="44" name="Picture 43" descr="https://applications.labor.ny.gov/wpp/images/spacer.gif">
          <a:extLst>
            <a:ext uri="{FF2B5EF4-FFF2-40B4-BE49-F238E27FC236}">
              <a16:creationId xmlns:a16="http://schemas.microsoft.com/office/drawing/2014/main" id="{A1B5B331-3D5C-4ED4-A9F2-655B2ADD4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1457706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icelist\2021.12\Pricelist_input_form-20211201rev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icelist\2021.12\Pricelist%20Creation%20FINAL3\Pricelist_input_form_SAMP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urementServices/PSTm04(Normile)/Security/77201-23150%20IFSSS/FPR/02Procurement/07_Evaluation/Bidder%20Eval/Networked%20Educational%20Technologies/NET_Review_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Param"/>
    </sheetNames>
    <sheetDataSet>
      <sheetData sheetId="0"/>
      <sheetData sheetId="1">
        <row r="2">
          <cell r="B2" t="str">
            <v>8K Cameras</v>
          </cell>
          <cell r="C2" t="str">
            <v>Camera - Network</v>
          </cell>
        </row>
        <row r="3">
          <cell r="C3" t="str">
            <v>Explosion Proof - Accessory</v>
          </cell>
        </row>
        <row r="4">
          <cell r="C4" t="str">
            <v>Wisenet WAVE Software</v>
          </cell>
        </row>
        <row r="5">
          <cell r="C5" t="str">
            <v>WAVE - Client</v>
          </cell>
        </row>
        <row r="6">
          <cell r="C6" t="str">
            <v>WAVE - Appliance</v>
          </cell>
        </row>
        <row r="8">
          <cell r="C8" t="str">
            <v>Storage - Network</v>
          </cell>
        </row>
        <row r="9">
          <cell r="C9" t="str">
            <v>Recording - Network</v>
          </cell>
        </row>
        <row r="10">
          <cell r="C10" t="str">
            <v>Network - Encoder</v>
          </cell>
        </row>
        <row r="11">
          <cell r="C11" t="str">
            <v>Decoder - Network</v>
          </cell>
        </row>
        <row r="12">
          <cell r="C12" t="str">
            <v>Switch</v>
          </cell>
        </row>
        <row r="13">
          <cell r="C13" t="str">
            <v>Transmission-Fiber</v>
          </cell>
        </row>
        <row r="14">
          <cell r="C14" t="str">
            <v>SFP Module</v>
          </cell>
        </row>
        <row r="15">
          <cell r="C15" t="str">
            <v>Transmission-Accessory</v>
          </cell>
        </row>
        <row r="16">
          <cell r="C16" t="str">
            <v>Transmission-Network</v>
          </cell>
        </row>
        <row r="17">
          <cell r="C17" t="str">
            <v>Camera - Analog HD</v>
          </cell>
        </row>
        <row r="18">
          <cell r="C18" t="str">
            <v>Recording - Hybrid</v>
          </cell>
        </row>
        <row r="19">
          <cell r="C19" t="str">
            <v>Recording - Adapter</v>
          </cell>
        </row>
        <row r="20">
          <cell r="C20" t="str">
            <v>Lens</v>
          </cell>
        </row>
        <row r="21">
          <cell r="C21" t="str">
            <v>Accessory</v>
          </cell>
        </row>
        <row r="22">
          <cell r="C22" t="str">
            <v>Housing</v>
          </cell>
        </row>
        <row r="23">
          <cell r="C23" t="str">
            <v>Monitor Set</v>
          </cell>
        </row>
        <row r="24">
          <cell r="C24" t="str">
            <v>Monitor Stand</v>
          </cell>
        </row>
        <row r="25">
          <cell r="C25" t="str">
            <v>Analog - Controller</v>
          </cell>
        </row>
        <row r="26">
          <cell r="C26" t="str">
            <v>Network - Controller</v>
          </cell>
        </row>
        <row r="27">
          <cell r="C27" t="str">
            <v>Power Supply</v>
          </cell>
        </row>
        <row r="28">
          <cell r="C28" t="str">
            <v>Intercoms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Param"/>
    </sheetNames>
    <sheetDataSet>
      <sheetData sheetId="0"/>
      <sheetData sheetId="1">
        <row r="2">
          <cell r="B2" t="str">
            <v>8K Cameras</v>
          </cell>
        </row>
        <row r="3">
          <cell r="B3" t="str">
            <v>4K Cameras &amp; up</v>
          </cell>
        </row>
        <row r="4">
          <cell r="B4" t="str">
            <v>6MP Cameras</v>
          </cell>
        </row>
        <row r="5">
          <cell r="B5" t="str">
            <v>5MP Cameras</v>
          </cell>
        </row>
        <row r="6">
          <cell r="B6" t="str">
            <v>4MP Cameras</v>
          </cell>
        </row>
        <row r="7">
          <cell r="B7" t="str">
            <v>3MP Cameras</v>
          </cell>
        </row>
        <row r="8">
          <cell r="B8" t="str">
            <v>2MP Cameras</v>
          </cell>
        </row>
        <row r="9">
          <cell r="B9" t="str">
            <v>Thermal Cameras</v>
          </cell>
        </row>
        <row r="10">
          <cell r="B10" t="str">
            <v>Explosion Proof</v>
          </cell>
        </row>
        <row r="11">
          <cell r="B11" t="str">
            <v>Intercoms</v>
          </cell>
        </row>
        <row r="12">
          <cell r="B12" t="str">
            <v>PC based Solution</v>
          </cell>
        </row>
        <row r="13">
          <cell r="B13" t="str">
            <v>Wisenet SKY</v>
          </cell>
        </row>
        <row r="14">
          <cell r="B14" t="str">
            <v>Embedded NVR</v>
          </cell>
        </row>
        <row r="15">
          <cell r="B15" t="str">
            <v>Encoders and Decoders</v>
          </cell>
        </row>
        <row r="16">
          <cell r="B16" t="str">
            <v>Network Switches and Transmission Devices</v>
          </cell>
        </row>
        <row r="17">
          <cell r="B17" t="str">
            <v>Analog High Definition Cameras</v>
          </cell>
        </row>
        <row r="18">
          <cell r="B18" t="str">
            <v>Pentabrid</v>
          </cell>
        </row>
        <row r="19">
          <cell r="B19" t="str">
            <v>DVR's Accessories</v>
          </cell>
        </row>
        <row r="20">
          <cell r="B20" t="str">
            <v>Lenses</v>
          </cell>
        </row>
        <row r="21">
          <cell r="B21" t="str">
            <v>Accessories</v>
          </cell>
        </row>
        <row r="22">
          <cell r="B22" t="str">
            <v>Monitor</v>
          </cell>
        </row>
        <row r="23">
          <cell r="B23" t="str">
            <v>Controllers</v>
          </cell>
        </row>
        <row r="24">
          <cell r="B24" t="str">
            <v>Power Supplies</v>
          </cell>
        </row>
        <row r="25">
          <cell r="B25" t="str">
            <v>Open Platform Application License</v>
          </cell>
        </row>
        <row r="26">
          <cell r="B26" t="str">
            <v>Services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Discount Table Comparison"/>
      <sheetName val="Att.6 NOTES"/>
      <sheetName val="Att.13 &amp; Att.14 Notes"/>
      <sheetName val="Definitions"/>
      <sheetName val="Equipment Pricing Instructions"/>
      <sheetName val="Items Removed"/>
      <sheetName val="Duplicate Items Removed"/>
      <sheetName val="Labor Rate Sheet Instructions"/>
      <sheetName val="Labor Rates Issues-SUMMARY"/>
      <sheetName val="Region 1 Labor Rates"/>
      <sheetName val="Region 2 Labor Rates"/>
      <sheetName val="Region 3 Labor Rates"/>
      <sheetName val="Region 4 Labor Rates"/>
    </sheetNames>
    <sheetDataSet>
      <sheetData sheetId="0"/>
      <sheetData sheetId="1">
        <row r="5">
          <cell r="C5" t="str">
            <v>Networked Educational Technologies, Ltd. dba CSDNET</v>
          </cell>
          <cell r="D5"/>
          <cell r="E5"/>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workbookViewId="0">
      <selection sqref="A1:I1"/>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11" t="s">
        <v>53</v>
      </c>
      <c r="B1" s="211"/>
      <c r="C1" s="211"/>
      <c r="D1" s="211"/>
      <c r="E1" s="211"/>
      <c r="F1" s="211"/>
      <c r="G1" s="211"/>
      <c r="H1" s="211"/>
      <c r="I1" s="211"/>
    </row>
    <row r="2" spans="1:11" ht="15">
      <c r="A2" s="212" t="s">
        <v>52</v>
      </c>
      <c r="B2" s="212"/>
      <c r="C2" s="212"/>
      <c r="D2" s="212"/>
      <c r="E2" s="212"/>
      <c r="F2" s="212"/>
      <c r="G2" s="212"/>
      <c r="H2" s="212"/>
      <c r="I2" s="212"/>
    </row>
    <row r="3" spans="1:11">
      <c r="C3" s="7"/>
      <c r="D3" s="6"/>
      <c r="E3" s="6"/>
      <c r="F3" s="6"/>
    </row>
    <row r="4" spans="1:11" ht="27" customHeight="1">
      <c r="B4" s="216" t="s">
        <v>44</v>
      </c>
      <c r="C4" s="217"/>
      <c r="D4" s="217"/>
      <c r="E4" s="217"/>
      <c r="F4" s="217"/>
      <c r="G4" s="217"/>
      <c r="H4" s="217"/>
      <c r="I4" s="217"/>
      <c r="J4" s="217"/>
      <c r="K4" s="217"/>
    </row>
    <row r="5" spans="1:11" ht="15.75">
      <c r="B5" s="11" t="s">
        <v>0</v>
      </c>
      <c r="C5" s="213" t="s">
        <v>6</v>
      </c>
      <c r="D5" s="214"/>
      <c r="E5" s="215"/>
    </row>
    <row r="6" spans="1:11" ht="15.75">
      <c r="B6" s="22" t="s">
        <v>18</v>
      </c>
      <c r="C6" s="213" t="s">
        <v>19</v>
      </c>
      <c r="D6" s="214"/>
      <c r="E6" s="215"/>
    </row>
    <row r="7" spans="1:11" ht="15.75">
      <c r="B7" s="18"/>
      <c r="C7" s="19" t="s">
        <v>20</v>
      </c>
      <c r="D7" s="23" t="s">
        <v>21</v>
      </c>
    </row>
    <row r="8" spans="1:11" ht="15.75">
      <c r="B8" s="18"/>
      <c r="C8" s="19"/>
      <c r="D8" s="23"/>
    </row>
    <row r="9" spans="1:11" ht="15.75">
      <c r="B9" s="18" t="s">
        <v>8</v>
      </c>
      <c r="C9" s="220" t="s">
        <v>22</v>
      </c>
      <c r="D9" s="220"/>
      <c r="E9" s="220"/>
      <c r="F9" s="220"/>
      <c r="G9" s="220"/>
      <c r="H9" s="220"/>
      <c r="I9" s="220"/>
      <c r="J9" s="220"/>
      <c r="K9" s="220"/>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224" t="s">
        <v>113</v>
      </c>
      <c r="C13" s="225"/>
      <c r="D13" s="225"/>
      <c r="E13" s="225"/>
      <c r="F13" s="225"/>
      <c r="G13" s="225"/>
      <c r="H13" s="225"/>
      <c r="I13" s="225"/>
      <c r="J13" s="225"/>
      <c r="K13" s="225"/>
    </row>
    <row r="14" spans="1:11" ht="17.649999999999999" customHeight="1"/>
    <row r="15" spans="1:11" ht="47.25" customHeight="1">
      <c r="B15" s="221" t="s">
        <v>92</v>
      </c>
      <c r="C15" s="222"/>
      <c r="D15" s="222"/>
      <c r="E15" s="222"/>
      <c r="F15" s="222"/>
      <c r="G15" s="222"/>
      <c r="H15" s="222"/>
      <c r="I15" s="222"/>
      <c r="J15" s="222"/>
      <c r="K15" s="222"/>
    </row>
    <row r="16" spans="1:11" ht="17.649999999999999" customHeight="1" thickBot="1"/>
    <row r="17" spans="2:11" ht="34.5" customHeight="1" thickBot="1">
      <c r="B17" s="226" t="s">
        <v>79</v>
      </c>
      <c r="C17" s="227"/>
      <c r="D17" s="227"/>
      <c r="E17" s="227"/>
      <c r="F17" s="227"/>
      <c r="G17" s="227"/>
      <c r="H17" s="227"/>
      <c r="I17" s="227"/>
      <c r="J17" s="227"/>
      <c r="K17" s="228"/>
    </row>
    <row r="18" spans="2:11" ht="15.75">
      <c r="B18" s="3"/>
    </row>
    <row r="19" spans="2:11" ht="110.25" customHeight="1">
      <c r="B19" s="223" t="s">
        <v>86</v>
      </c>
      <c r="C19" s="219"/>
      <c r="D19" s="219"/>
      <c r="E19" s="219"/>
      <c r="F19" s="219"/>
      <c r="G19" s="219"/>
      <c r="H19" s="219"/>
      <c r="I19" s="219"/>
      <c r="J19" s="219"/>
      <c r="K19" s="219"/>
    </row>
    <row r="20" spans="2:11" ht="15.75">
      <c r="B20" s="3"/>
    </row>
    <row r="21" spans="2:11" ht="51.75" customHeight="1">
      <c r="B21" s="223" t="s">
        <v>87</v>
      </c>
      <c r="C21" s="219"/>
      <c r="D21" s="219"/>
      <c r="E21" s="219"/>
      <c r="F21" s="219"/>
      <c r="G21" s="219"/>
      <c r="H21" s="219"/>
      <c r="I21" s="219"/>
      <c r="J21" s="219"/>
      <c r="K21" s="219"/>
    </row>
    <row r="23" spans="2:11" ht="50.25" customHeight="1">
      <c r="B23" s="218" t="s">
        <v>110</v>
      </c>
      <c r="C23" s="219"/>
      <c r="D23" s="219"/>
      <c r="E23" s="219"/>
      <c r="F23" s="219"/>
      <c r="G23" s="219"/>
      <c r="H23" s="219"/>
      <c r="I23" s="219"/>
      <c r="J23" s="219"/>
      <c r="K23" s="219"/>
    </row>
    <row r="24" spans="2:11" ht="15.75">
      <c r="B24" s="2"/>
    </row>
    <row r="25" spans="2:11" ht="48.75" customHeight="1">
      <c r="B25" s="218" t="s">
        <v>85</v>
      </c>
      <c r="C25" s="219"/>
      <c r="D25" s="219"/>
      <c r="E25" s="219"/>
      <c r="F25" s="219"/>
      <c r="G25" s="219"/>
      <c r="H25" s="219"/>
      <c r="I25" s="219"/>
      <c r="J25" s="219"/>
      <c r="K25" s="219"/>
    </row>
    <row r="26" spans="2:11" ht="15.75" customHeight="1"/>
    <row r="27" spans="2:11" ht="33" customHeight="1">
      <c r="B27" s="199" t="s">
        <v>90</v>
      </c>
      <c r="C27" s="200"/>
      <c r="D27" s="200"/>
      <c r="E27" s="200"/>
      <c r="F27" s="200"/>
      <c r="G27" s="200"/>
      <c r="H27" s="200"/>
      <c r="I27" s="200"/>
      <c r="J27" s="200"/>
      <c r="K27" s="200"/>
    </row>
    <row r="29" spans="2:11" ht="71.25" customHeight="1">
      <c r="B29" s="199" t="s">
        <v>95</v>
      </c>
      <c r="C29" s="200"/>
      <c r="D29" s="200"/>
      <c r="E29" s="200"/>
      <c r="F29" s="200"/>
      <c r="G29" s="200"/>
      <c r="H29" s="200"/>
      <c r="I29" s="200"/>
      <c r="J29" s="200"/>
      <c r="K29" s="200"/>
    </row>
    <row r="30" spans="2:11" ht="15.75">
      <c r="B30" s="2"/>
    </row>
    <row r="31" spans="2:11" ht="87.75" customHeight="1">
      <c r="B31" s="199" t="s">
        <v>88</v>
      </c>
      <c r="C31" s="199"/>
      <c r="D31" s="199"/>
      <c r="E31" s="199"/>
      <c r="F31" s="199"/>
      <c r="G31" s="199"/>
      <c r="H31" s="199"/>
      <c r="I31" s="199"/>
      <c r="J31" s="199"/>
      <c r="K31" s="199"/>
    </row>
    <row r="32" spans="2:11" ht="15.75">
      <c r="B32" s="2"/>
    </row>
    <row r="33" spans="2:11" ht="50.25" customHeight="1">
      <c r="B33" s="199" t="s">
        <v>103</v>
      </c>
      <c r="C33" s="201"/>
      <c r="D33" s="201"/>
      <c r="E33" s="201"/>
      <c r="F33" s="201"/>
      <c r="G33" s="201"/>
      <c r="H33" s="201"/>
      <c r="I33" s="201"/>
      <c r="J33" s="201"/>
      <c r="K33" s="201"/>
    </row>
    <row r="34" spans="2:11" ht="15.75">
      <c r="B34" s="2"/>
    </row>
    <row r="35" spans="2:11" ht="22.5" customHeight="1">
      <c r="B35" s="199" t="s">
        <v>89</v>
      </c>
      <c r="C35" s="200"/>
      <c r="D35" s="200"/>
      <c r="E35" s="200"/>
      <c r="F35" s="200"/>
      <c r="G35" s="200"/>
      <c r="H35" s="200"/>
      <c r="I35" s="200"/>
      <c r="J35" s="200"/>
      <c r="K35" s="200"/>
    </row>
    <row r="36" spans="2:11" ht="15.75" customHeight="1"/>
    <row r="37" spans="2:11" ht="211.5" customHeight="1">
      <c r="B37" s="197" t="s">
        <v>114</v>
      </c>
      <c r="C37" s="198"/>
      <c r="D37" s="198"/>
      <c r="E37" s="198"/>
      <c r="F37" s="198"/>
      <c r="G37" s="198"/>
      <c r="H37" s="198"/>
      <c r="I37" s="198"/>
      <c r="J37" s="198"/>
      <c r="K37" s="198"/>
    </row>
    <row r="38" spans="2:11" ht="15.75">
      <c r="B38" s="25"/>
    </row>
    <row r="39" spans="2:11" ht="91.5" customHeight="1" thickBot="1">
      <c r="B39" s="232" t="s">
        <v>83</v>
      </c>
      <c r="C39" s="233"/>
      <c r="D39" s="233"/>
      <c r="E39" s="233"/>
      <c r="F39" s="233"/>
      <c r="G39" s="233"/>
      <c r="H39" s="233"/>
      <c r="I39" s="233"/>
      <c r="J39" s="233"/>
      <c r="K39" s="234"/>
    </row>
    <row r="40" spans="2:11" ht="14.25">
      <c r="B40" s="24"/>
      <c r="C40" s="24"/>
      <c r="D40" s="24"/>
      <c r="E40" s="24"/>
      <c r="F40" s="24"/>
      <c r="G40" s="24"/>
      <c r="H40" s="24"/>
      <c r="I40" s="24"/>
      <c r="J40" s="24"/>
      <c r="K40" s="24"/>
    </row>
    <row r="41" spans="2:11" ht="76.5" customHeight="1">
      <c r="B41" s="235" t="s">
        <v>80</v>
      </c>
      <c r="C41" s="236"/>
      <c r="D41" s="236"/>
      <c r="E41" s="236"/>
      <c r="F41" s="236"/>
      <c r="G41" s="236"/>
      <c r="H41" s="236"/>
      <c r="I41" s="236"/>
      <c r="J41" s="236"/>
      <c r="K41" s="237"/>
    </row>
    <row r="42" spans="2:11" ht="14.25">
      <c r="B42" s="24"/>
      <c r="C42" s="24"/>
      <c r="D42" s="24"/>
      <c r="E42" s="24"/>
      <c r="F42" s="24"/>
      <c r="G42" s="24"/>
      <c r="H42" s="24"/>
      <c r="I42" s="24"/>
      <c r="J42" s="24"/>
      <c r="K42" s="24"/>
    </row>
    <row r="43" spans="2:11" ht="19.5" customHeight="1">
      <c r="B43" s="235" t="s">
        <v>65</v>
      </c>
      <c r="C43" s="236"/>
      <c r="D43" s="236"/>
      <c r="E43" s="236"/>
      <c r="F43" s="236"/>
      <c r="G43" s="236"/>
      <c r="H43" s="236"/>
      <c r="I43" s="236"/>
      <c r="J43" s="236"/>
      <c r="K43" s="237"/>
    </row>
    <row r="44" spans="2:11" ht="15.75">
      <c r="B44" s="2"/>
    </row>
    <row r="45" spans="2:11" ht="40.5" customHeight="1">
      <c r="B45" s="202" t="s">
        <v>111</v>
      </c>
      <c r="C45" s="203"/>
      <c r="D45" s="203"/>
      <c r="E45" s="203"/>
      <c r="F45" s="203"/>
      <c r="G45" s="203"/>
      <c r="H45" s="203"/>
      <c r="I45" s="203"/>
      <c r="J45" s="203"/>
      <c r="K45" s="204"/>
    </row>
    <row r="46" spans="2:11" ht="15.75">
      <c r="B46" s="2"/>
    </row>
    <row r="47" spans="2:11" ht="21.75" customHeight="1">
      <c r="B47" s="208" t="s">
        <v>62</v>
      </c>
      <c r="C47" s="209"/>
      <c r="D47" s="209"/>
      <c r="E47" s="209"/>
      <c r="F47" s="209"/>
      <c r="G47" s="209"/>
      <c r="H47" s="209"/>
      <c r="I47" s="209"/>
      <c r="J47" s="209"/>
      <c r="K47" s="210"/>
    </row>
    <row r="48" spans="2:11" ht="15.75">
      <c r="B48" s="2"/>
    </row>
    <row r="49" spans="1:11" ht="17.25" customHeight="1">
      <c r="B49" s="202" t="s">
        <v>63</v>
      </c>
      <c r="C49" s="203"/>
      <c r="D49" s="203"/>
      <c r="E49" s="203"/>
      <c r="F49" s="203"/>
      <c r="G49" s="203"/>
      <c r="H49" s="203"/>
      <c r="I49" s="203"/>
      <c r="J49" s="203"/>
      <c r="K49" s="204"/>
    </row>
    <row r="50" spans="1:11" ht="15.75">
      <c r="B50" s="2"/>
    </row>
    <row r="51" spans="1:11" ht="72" customHeight="1">
      <c r="B51" s="202" t="s">
        <v>84</v>
      </c>
      <c r="C51" s="209"/>
      <c r="D51" s="209"/>
      <c r="E51" s="209"/>
      <c r="F51" s="209"/>
      <c r="G51" s="209"/>
      <c r="H51" s="209"/>
      <c r="I51" s="209"/>
      <c r="J51" s="209"/>
      <c r="K51" s="210"/>
    </row>
    <row r="52" spans="1:11" ht="15.75">
      <c r="B52" s="2"/>
    </row>
    <row r="53" spans="1:11" ht="64.5" customHeight="1">
      <c r="B53" s="202" t="s">
        <v>104</v>
      </c>
      <c r="C53" s="203"/>
      <c r="D53" s="203"/>
      <c r="E53" s="203"/>
      <c r="F53" s="203"/>
      <c r="G53" s="203"/>
      <c r="H53" s="203"/>
      <c r="I53" s="203"/>
      <c r="J53" s="203"/>
      <c r="K53" s="204"/>
    </row>
    <row r="54" spans="1:11" ht="15.75">
      <c r="B54" s="2"/>
    </row>
    <row r="55" spans="1:11" ht="128.25" customHeight="1">
      <c r="B55" s="202" t="s">
        <v>67</v>
      </c>
      <c r="C55" s="203"/>
      <c r="D55" s="203"/>
      <c r="E55" s="203"/>
      <c r="F55" s="203"/>
      <c r="G55" s="203"/>
      <c r="H55" s="203"/>
      <c r="I55" s="203"/>
      <c r="J55" s="203"/>
      <c r="K55" s="204"/>
    </row>
    <row r="56" spans="1:11" ht="15.75">
      <c r="B56" s="2"/>
    </row>
    <row r="57" spans="1:11" ht="46.5" customHeight="1">
      <c r="B57" s="202" t="s">
        <v>64</v>
      </c>
      <c r="C57" s="203"/>
      <c r="D57" s="203"/>
      <c r="E57" s="203"/>
      <c r="F57" s="203"/>
      <c r="G57" s="203"/>
      <c r="H57" s="203"/>
      <c r="I57" s="203"/>
      <c r="J57" s="203"/>
      <c r="K57" s="204"/>
    </row>
    <row r="58" spans="1:11" ht="16.5" thickBot="1">
      <c r="B58" s="2"/>
    </row>
    <row r="59" spans="1:11" ht="54.75" customHeight="1" thickBot="1">
      <c r="B59" s="229" t="s">
        <v>115</v>
      </c>
      <c r="C59" s="230"/>
      <c r="D59" s="230"/>
      <c r="E59" s="230"/>
      <c r="F59" s="230"/>
      <c r="G59" s="230"/>
      <c r="H59" s="230"/>
      <c r="I59" s="230"/>
      <c r="J59" s="230"/>
      <c r="K59" s="231"/>
    </row>
    <row r="60" spans="1:11" ht="15.75">
      <c r="B60" s="12"/>
      <c r="C60" s="14"/>
      <c r="D60" s="14"/>
      <c r="E60" s="14"/>
      <c r="F60" s="14"/>
      <c r="G60" s="14"/>
      <c r="H60" s="14"/>
      <c r="I60" s="14"/>
      <c r="J60" s="14"/>
      <c r="K60" s="14"/>
    </row>
    <row r="61" spans="1:11" ht="33" customHeight="1">
      <c r="A61" s="12" t="s">
        <v>4</v>
      </c>
      <c r="B61" s="190" t="s">
        <v>105</v>
      </c>
      <c r="C61" s="190"/>
      <c r="D61" s="190"/>
      <c r="E61" s="190"/>
      <c r="F61" s="190"/>
      <c r="G61" s="190"/>
      <c r="H61" s="190"/>
      <c r="I61" s="190"/>
      <c r="J61" s="190"/>
      <c r="K61" s="190"/>
    </row>
    <row r="62" spans="1:11" ht="216" customHeight="1">
      <c r="A62" s="12"/>
      <c r="B62" s="190"/>
      <c r="C62" s="190"/>
      <c r="D62" s="190"/>
      <c r="E62" s="190"/>
      <c r="F62" s="190"/>
      <c r="G62" s="190"/>
      <c r="H62" s="190"/>
      <c r="I62" s="190"/>
      <c r="J62" s="190"/>
      <c r="K62" s="190"/>
    </row>
    <row r="63" spans="1:11" ht="15.75">
      <c r="A63" s="12"/>
      <c r="B63" s="17"/>
      <c r="C63" s="17"/>
      <c r="D63" s="17"/>
      <c r="E63" s="17"/>
      <c r="F63" s="17"/>
      <c r="G63" s="17"/>
      <c r="H63" s="17"/>
      <c r="I63" s="17"/>
      <c r="J63" s="17"/>
      <c r="K63" s="17"/>
    </row>
    <row r="64" spans="1:11" ht="174" customHeight="1">
      <c r="A64" s="12"/>
      <c r="B64" s="177" t="s">
        <v>61</v>
      </c>
      <c r="C64" s="178"/>
      <c r="D64" s="178"/>
      <c r="E64" s="178"/>
      <c r="F64" s="178"/>
      <c r="G64" s="178"/>
      <c r="H64" s="178"/>
      <c r="I64" s="178"/>
      <c r="J64" s="178"/>
      <c r="K64" s="179"/>
    </row>
    <row r="65" spans="1:13" ht="15.75">
      <c r="A65" s="12"/>
      <c r="B65" s="17"/>
      <c r="C65" s="17"/>
      <c r="D65" s="17"/>
      <c r="E65" s="17"/>
      <c r="F65" s="17"/>
      <c r="G65" s="17"/>
      <c r="H65" s="17"/>
      <c r="I65" s="17"/>
      <c r="J65" s="17"/>
      <c r="K65" s="17"/>
    </row>
    <row r="66" spans="1:13" ht="403.15" customHeight="1">
      <c r="A66" s="12"/>
      <c r="B66" s="190" t="s">
        <v>50</v>
      </c>
      <c r="C66" s="190"/>
      <c r="D66" s="190"/>
      <c r="E66" s="190"/>
      <c r="F66" s="190"/>
      <c r="G66" s="190"/>
      <c r="H66" s="190"/>
      <c r="I66" s="190"/>
      <c r="J66" s="190"/>
      <c r="K66" s="190"/>
    </row>
    <row r="67" spans="1:13" ht="15.75">
      <c r="A67" s="12"/>
      <c r="B67" s="17"/>
      <c r="C67" s="17"/>
      <c r="D67" s="17"/>
      <c r="E67" s="17"/>
      <c r="F67" s="17"/>
      <c r="G67" s="17"/>
      <c r="H67" s="17"/>
      <c r="I67" s="17"/>
      <c r="J67" s="17"/>
      <c r="K67" s="17"/>
    </row>
    <row r="68" spans="1:13" ht="205.9" customHeight="1">
      <c r="A68" s="12"/>
      <c r="B68" s="177" t="s">
        <v>116</v>
      </c>
      <c r="C68" s="178"/>
      <c r="D68" s="178"/>
      <c r="E68" s="178"/>
      <c r="F68" s="178"/>
      <c r="G68" s="178"/>
      <c r="H68" s="178"/>
      <c r="I68" s="178"/>
      <c r="J68" s="178"/>
      <c r="K68" s="179"/>
    </row>
    <row r="69" spans="1:13" ht="15.75">
      <c r="A69" s="12"/>
      <c r="B69" s="17"/>
      <c r="C69" s="17"/>
      <c r="D69" s="17"/>
      <c r="E69" s="17"/>
      <c r="F69" s="17"/>
      <c r="G69" s="17"/>
      <c r="H69" s="17"/>
      <c r="I69" s="17"/>
      <c r="J69" s="17"/>
      <c r="K69" s="17"/>
    </row>
    <row r="70" spans="1:13" ht="408.75" customHeight="1">
      <c r="A70" s="12"/>
      <c r="B70" s="185" t="s">
        <v>97</v>
      </c>
      <c r="C70" s="185"/>
      <c r="D70" s="185"/>
      <c r="E70" s="185"/>
      <c r="F70" s="185"/>
      <c r="G70" s="185"/>
      <c r="H70" s="185"/>
      <c r="I70" s="185"/>
      <c r="J70" s="185"/>
      <c r="K70" s="185"/>
    </row>
    <row r="71" spans="1:13" ht="15.75">
      <c r="A71" s="12"/>
      <c r="B71" s="17"/>
      <c r="C71" s="17"/>
      <c r="D71" s="17"/>
      <c r="E71" s="17"/>
      <c r="F71" s="17"/>
      <c r="G71" s="17"/>
      <c r="H71" s="17"/>
      <c r="I71" s="17"/>
      <c r="J71" s="17"/>
      <c r="K71" s="17"/>
    </row>
    <row r="72" spans="1:13" ht="145.5" customHeight="1">
      <c r="A72" s="12"/>
      <c r="B72" s="190" t="s">
        <v>70</v>
      </c>
      <c r="C72" s="190"/>
      <c r="D72" s="190"/>
      <c r="E72" s="190"/>
      <c r="F72" s="190"/>
      <c r="G72" s="190"/>
      <c r="H72" s="190"/>
      <c r="I72" s="190"/>
      <c r="J72" s="190"/>
      <c r="K72" s="190"/>
    </row>
    <row r="73" spans="1:13" ht="15.75">
      <c r="A73" s="12"/>
      <c r="B73" s="17"/>
      <c r="C73" s="17"/>
      <c r="D73" s="17"/>
      <c r="E73" s="17"/>
      <c r="F73" s="17"/>
      <c r="G73" s="17"/>
      <c r="H73" s="17"/>
      <c r="I73" s="17"/>
      <c r="J73" s="17"/>
      <c r="K73" s="17"/>
    </row>
    <row r="74" spans="1:13" ht="45.75" customHeight="1">
      <c r="B74" s="189" t="s">
        <v>66</v>
      </c>
      <c r="C74" s="189"/>
      <c r="D74" s="189"/>
      <c r="E74" s="189"/>
      <c r="F74" s="189"/>
      <c r="G74" s="189"/>
      <c r="H74" s="189"/>
      <c r="I74" s="189"/>
      <c r="J74" s="189"/>
      <c r="K74" s="189"/>
      <c r="L74" s="16"/>
      <c r="M74" s="16"/>
    </row>
    <row r="75" spans="1:13" ht="15.75">
      <c r="B75" s="3"/>
    </row>
    <row r="76" spans="1:13" ht="96.75" customHeight="1">
      <c r="A76" s="12"/>
      <c r="B76" s="190" t="s">
        <v>77</v>
      </c>
      <c r="C76" s="190"/>
      <c r="D76" s="190"/>
      <c r="E76" s="190"/>
      <c r="F76" s="190"/>
      <c r="G76" s="190"/>
      <c r="H76" s="190"/>
      <c r="I76" s="190"/>
      <c r="J76" s="190"/>
      <c r="K76" s="190"/>
    </row>
    <row r="77" spans="1:13" ht="15.75">
      <c r="B77" s="3"/>
    </row>
    <row r="78" spans="1:13" ht="15.75">
      <c r="B78" s="189" t="s">
        <v>60</v>
      </c>
      <c r="C78" s="189"/>
      <c r="D78" s="189"/>
      <c r="E78" s="189"/>
      <c r="F78" s="189"/>
      <c r="G78" s="189"/>
      <c r="H78" s="189"/>
      <c r="I78" s="189"/>
      <c r="J78" s="189"/>
      <c r="K78" s="189"/>
      <c r="L78" s="16"/>
      <c r="M78" s="16"/>
    </row>
    <row r="79" spans="1:13" ht="15.75">
      <c r="B79" s="3"/>
    </row>
    <row r="80" spans="1:13" ht="56.25" customHeight="1">
      <c r="A80" s="12"/>
      <c r="B80" s="177" t="s">
        <v>91</v>
      </c>
      <c r="C80" s="178"/>
      <c r="D80" s="178"/>
      <c r="E80" s="178"/>
      <c r="F80" s="178"/>
      <c r="G80" s="178"/>
      <c r="H80" s="178"/>
      <c r="I80" s="178"/>
      <c r="J80" s="178"/>
      <c r="K80" s="179"/>
    </row>
    <row r="81" spans="1:13" ht="15.75">
      <c r="B81" s="3"/>
    </row>
    <row r="82" spans="1:13" ht="84.75" customHeight="1">
      <c r="B82" s="189" t="s">
        <v>78</v>
      </c>
      <c r="C82" s="189"/>
      <c r="D82" s="189"/>
      <c r="E82" s="189"/>
      <c r="F82" s="189"/>
      <c r="G82" s="189"/>
      <c r="H82" s="189"/>
      <c r="I82" s="189"/>
      <c r="J82" s="189"/>
      <c r="K82" s="189"/>
      <c r="L82" s="16"/>
      <c r="M82" s="16"/>
    </row>
    <row r="83" spans="1:13" ht="16.5" thickBot="1">
      <c r="A83" s="12"/>
      <c r="B83" s="17"/>
      <c r="C83" s="17"/>
      <c r="D83" s="17"/>
      <c r="E83" s="17"/>
      <c r="F83" s="17"/>
      <c r="G83" s="17"/>
      <c r="H83" s="17"/>
      <c r="I83" s="17"/>
      <c r="J83" s="17"/>
      <c r="K83" s="17"/>
    </row>
    <row r="84" spans="1:13" ht="16.5" thickBot="1">
      <c r="A84" s="12"/>
      <c r="B84" s="186" t="s">
        <v>112</v>
      </c>
      <c r="C84" s="187"/>
      <c r="D84" s="187"/>
      <c r="E84" s="187"/>
      <c r="F84" s="187"/>
      <c r="G84" s="187"/>
      <c r="H84" s="187"/>
      <c r="I84" s="187"/>
      <c r="J84" s="187"/>
      <c r="K84" s="188"/>
    </row>
    <row r="85" spans="1:13" ht="16.5" thickBot="1">
      <c r="A85" s="12"/>
      <c r="B85" s="26"/>
      <c r="C85" s="27"/>
      <c r="D85" s="27"/>
      <c r="E85" s="27"/>
      <c r="F85" s="27"/>
      <c r="G85" s="27"/>
      <c r="H85" s="27"/>
      <c r="I85" s="27"/>
      <c r="J85" s="27"/>
      <c r="K85" s="28"/>
    </row>
    <row r="86" spans="1:13" ht="24.75" customHeight="1" thickBot="1">
      <c r="B86" s="205" t="s">
        <v>109</v>
      </c>
      <c r="C86" s="206"/>
      <c r="D86" s="206"/>
      <c r="E86" s="206"/>
      <c r="F86" s="206"/>
      <c r="G86" s="206"/>
      <c r="H86" s="206"/>
      <c r="I86" s="206"/>
      <c r="J86" s="206"/>
      <c r="K86" s="207"/>
    </row>
    <row r="87" spans="1:13" ht="13.5" thickBot="1"/>
    <row r="88" spans="1:13" ht="32.25" customHeight="1" thickBot="1">
      <c r="B88" s="186" t="s">
        <v>48</v>
      </c>
      <c r="C88" s="194"/>
      <c r="D88" s="194"/>
      <c r="E88" s="194"/>
      <c r="F88" s="194"/>
      <c r="G88" s="194"/>
      <c r="H88" s="194"/>
      <c r="I88" s="194"/>
      <c r="J88" s="194"/>
      <c r="K88" s="195"/>
    </row>
    <row r="89" spans="1:13" ht="15.75">
      <c r="B89" s="13"/>
      <c r="C89" s="13"/>
      <c r="D89" s="13"/>
      <c r="E89" s="13"/>
      <c r="F89" s="13"/>
      <c r="G89" s="13"/>
      <c r="H89" s="13"/>
      <c r="I89" s="13"/>
      <c r="J89" s="13"/>
      <c r="K89" s="13"/>
    </row>
    <row r="90" spans="1:13" ht="33" customHeight="1">
      <c r="B90" s="180" t="s">
        <v>49</v>
      </c>
      <c r="C90" s="180"/>
      <c r="D90" s="180"/>
      <c r="E90" s="180"/>
      <c r="F90" s="180"/>
      <c r="G90" s="180"/>
      <c r="H90" s="180"/>
      <c r="I90" s="180"/>
      <c r="J90" s="180"/>
      <c r="K90" s="180"/>
    </row>
    <row r="91" spans="1:13" ht="15.75">
      <c r="B91" s="2"/>
    </row>
    <row r="92" spans="1:13" ht="31.5" customHeight="1">
      <c r="B92" s="180" t="s">
        <v>43</v>
      </c>
      <c r="C92" s="180"/>
      <c r="D92" s="180"/>
      <c r="E92" s="180"/>
      <c r="F92" s="180"/>
      <c r="G92" s="180"/>
      <c r="H92" s="180"/>
      <c r="I92" s="180"/>
      <c r="J92" s="180"/>
      <c r="K92" s="180"/>
    </row>
    <row r="93" spans="1:13" ht="15.75">
      <c r="B93" s="8"/>
      <c r="C93" s="8"/>
      <c r="D93" s="8"/>
      <c r="E93" s="8"/>
      <c r="F93" s="8"/>
      <c r="G93" s="8"/>
      <c r="H93" s="8"/>
      <c r="I93" s="8"/>
      <c r="J93" s="8"/>
      <c r="K93" s="8"/>
    </row>
    <row r="94" spans="1:13" ht="50.25" customHeight="1">
      <c r="B94" s="180" t="s">
        <v>24</v>
      </c>
      <c r="C94" s="196"/>
      <c r="D94" s="196"/>
      <c r="E94" s="196"/>
      <c r="F94" s="196"/>
      <c r="G94" s="196"/>
      <c r="H94" s="196"/>
      <c r="I94" s="196"/>
      <c r="J94" s="196"/>
      <c r="K94" s="196"/>
    </row>
    <row r="95" spans="1:13" ht="15.75">
      <c r="B95" s="4"/>
      <c r="C95" s="4"/>
      <c r="D95" s="4"/>
      <c r="E95" s="4"/>
      <c r="F95" s="4"/>
      <c r="G95" s="4"/>
      <c r="H95" s="4"/>
      <c r="I95" s="4"/>
      <c r="J95" s="4"/>
      <c r="K95" s="4"/>
    </row>
    <row r="96" spans="1:13" ht="79.900000000000006" customHeight="1">
      <c r="B96" s="191" t="s">
        <v>117</v>
      </c>
      <c r="C96" s="192"/>
      <c r="D96" s="192"/>
      <c r="E96" s="192"/>
      <c r="F96" s="192"/>
      <c r="G96" s="192"/>
      <c r="H96" s="192"/>
      <c r="I96" s="192"/>
      <c r="J96" s="192"/>
      <c r="K96" s="193"/>
    </row>
    <row r="97" spans="2:11" ht="15.75">
      <c r="B97" s="9"/>
      <c r="C97" s="10"/>
      <c r="D97" s="10"/>
      <c r="E97" s="10"/>
      <c r="F97" s="10"/>
      <c r="G97" s="10"/>
      <c r="H97" s="10"/>
      <c r="I97" s="10"/>
      <c r="J97" s="10"/>
      <c r="K97" s="10"/>
    </row>
    <row r="98" spans="2:11" ht="66" customHeight="1">
      <c r="B98" s="191" t="s">
        <v>81</v>
      </c>
      <c r="C98" s="192"/>
      <c r="D98" s="192"/>
      <c r="E98" s="192"/>
      <c r="F98" s="192"/>
      <c r="G98" s="192"/>
      <c r="H98" s="192"/>
      <c r="I98" s="192"/>
      <c r="J98" s="192"/>
      <c r="K98" s="193"/>
    </row>
    <row r="99" spans="2:11" ht="15.75">
      <c r="B99" s="4"/>
      <c r="C99" s="14"/>
      <c r="D99" s="14"/>
      <c r="E99" s="14"/>
      <c r="F99" s="14"/>
      <c r="G99" s="14"/>
      <c r="H99" s="14"/>
      <c r="I99" s="14"/>
      <c r="J99" s="14"/>
      <c r="K99" s="14"/>
    </row>
    <row r="100" spans="2:11" ht="39.75" customHeight="1">
      <c r="B100" s="191" t="s">
        <v>54</v>
      </c>
      <c r="C100" s="192"/>
      <c r="D100" s="192"/>
      <c r="E100" s="192"/>
      <c r="F100" s="192"/>
      <c r="G100" s="192"/>
      <c r="H100" s="192"/>
      <c r="I100" s="192"/>
      <c r="J100" s="192"/>
      <c r="K100" s="193"/>
    </row>
    <row r="101" spans="2:11" ht="15.75">
      <c r="B101" s="4"/>
      <c r="C101" s="14"/>
      <c r="D101" s="14"/>
      <c r="E101" s="14"/>
      <c r="F101" s="14"/>
      <c r="G101" s="14"/>
      <c r="H101" s="14"/>
      <c r="I101" s="14"/>
      <c r="J101" s="14"/>
      <c r="K101" s="14"/>
    </row>
    <row r="102" spans="2:11" ht="351.95" customHeight="1">
      <c r="B102" s="182" t="s">
        <v>74</v>
      </c>
      <c r="C102" s="183"/>
      <c r="D102" s="183"/>
      <c r="E102" s="183"/>
      <c r="F102" s="183"/>
      <c r="G102" s="183"/>
      <c r="H102" s="183"/>
      <c r="I102" s="183"/>
      <c r="J102" s="183"/>
      <c r="K102" s="184"/>
    </row>
    <row r="103" spans="2:11" ht="15.75">
      <c r="B103" s="4"/>
      <c r="C103" s="14"/>
      <c r="D103" s="14"/>
      <c r="E103" s="14"/>
      <c r="F103" s="14"/>
      <c r="G103" s="14"/>
      <c r="H103" s="14"/>
      <c r="I103" s="14"/>
      <c r="J103" s="14"/>
      <c r="K103" s="14"/>
    </row>
    <row r="104" spans="2:11" ht="408.75" customHeight="1">
      <c r="B104" s="181" t="s">
        <v>96</v>
      </c>
      <c r="C104" s="181"/>
      <c r="D104" s="181"/>
      <c r="E104" s="181"/>
      <c r="F104" s="181"/>
      <c r="G104" s="181"/>
      <c r="H104" s="181"/>
      <c r="I104" s="181"/>
      <c r="J104" s="181"/>
      <c r="K104" s="181"/>
    </row>
    <row r="105" spans="2:11" ht="15.75">
      <c r="B105" s="4"/>
      <c r="C105" s="14"/>
      <c r="D105" s="14"/>
      <c r="E105" s="14"/>
      <c r="F105" s="14"/>
      <c r="G105" s="14"/>
      <c r="H105" s="14"/>
      <c r="I105" s="14"/>
      <c r="J105" s="14"/>
      <c r="K105" s="14"/>
    </row>
    <row r="106" spans="2:11" ht="360" customHeight="1">
      <c r="B106" s="180" t="s">
        <v>75</v>
      </c>
      <c r="C106" s="180"/>
      <c r="D106" s="180"/>
      <c r="E106" s="180"/>
      <c r="F106" s="180"/>
      <c r="G106" s="180"/>
      <c r="H106" s="180"/>
      <c r="I106" s="180"/>
      <c r="J106" s="180"/>
      <c r="K106" s="180"/>
    </row>
    <row r="107" spans="2:11" ht="15.75">
      <c r="B107" s="4"/>
      <c r="C107" s="14"/>
      <c r="D107" s="14"/>
      <c r="E107" s="14"/>
      <c r="F107" s="14"/>
      <c r="G107" s="14"/>
      <c r="H107" s="14"/>
      <c r="I107" s="14"/>
      <c r="J107" s="14"/>
      <c r="K107" s="14"/>
    </row>
    <row r="108" spans="2:11" ht="294.75" customHeight="1">
      <c r="B108" s="180" t="s">
        <v>76</v>
      </c>
      <c r="C108" s="180"/>
      <c r="D108" s="180"/>
      <c r="E108" s="180"/>
      <c r="F108" s="180"/>
      <c r="G108" s="180"/>
      <c r="H108" s="180"/>
      <c r="I108" s="180"/>
      <c r="J108" s="180"/>
      <c r="K108" s="180"/>
    </row>
    <row r="109" spans="2:11" ht="15.75">
      <c r="B109" s="4"/>
      <c r="C109" s="14"/>
      <c r="D109" s="14"/>
      <c r="E109" s="14"/>
      <c r="F109" s="14"/>
      <c r="G109" s="14"/>
      <c r="H109" s="14"/>
      <c r="I109" s="14"/>
      <c r="J109" s="14"/>
      <c r="K109" s="14"/>
    </row>
    <row r="110" spans="2:11" ht="309" customHeight="1">
      <c r="B110" s="180" t="s">
        <v>82</v>
      </c>
      <c r="C110" s="180"/>
      <c r="D110" s="180"/>
      <c r="E110" s="180"/>
      <c r="F110" s="180"/>
      <c r="G110" s="180"/>
      <c r="H110" s="180"/>
      <c r="I110" s="180"/>
      <c r="J110" s="180"/>
      <c r="K110" s="180"/>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2" type="noConversion"/>
  <conditionalFormatting sqref="A1:A2">
    <cfRule type="cellIs" dxfId="9" priority="1" operator="equal">
      <formula>"Word"</formula>
    </cfRule>
    <cfRule type="cellIs" dxfId="8" priority="2" operator="equal">
      <formula>"PDF"</formula>
    </cfRule>
    <cfRule type="cellIs" dxfId="7"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1"/>
  <sheetViews>
    <sheetView tabSelected="1" zoomScaleNormal="100" workbookViewId="0">
      <selection activeCell="AA1" sqref="AA1"/>
    </sheetView>
  </sheetViews>
  <sheetFormatPr defaultColWidth="9.28515625" defaultRowHeight="12.75"/>
  <cols>
    <col min="1" max="1" width="20.28515625" style="29" bestFit="1" customWidth="1"/>
    <col min="2" max="4" width="8.28515625" style="29" bestFit="1" customWidth="1"/>
    <col min="5" max="5" width="9.28515625" style="29" customWidth="1"/>
    <col min="6" max="9" width="9.28515625" style="29"/>
    <col min="10" max="10" width="12.42578125" style="29" customWidth="1"/>
    <col min="11" max="16384" width="9.28515625" style="29"/>
  </cols>
  <sheetData>
    <row r="1" spans="1:10" ht="18">
      <c r="A1" s="238" t="s">
        <v>42703</v>
      </c>
      <c r="B1" s="239"/>
      <c r="C1" s="239"/>
      <c r="D1" s="239"/>
      <c r="E1" s="239"/>
      <c r="F1" s="239"/>
      <c r="G1" s="239"/>
      <c r="H1" s="239"/>
      <c r="I1" s="239"/>
      <c r="J1" s="239"/>
    </row>
    <row r="2" spans="1:10" ht="15">
      <c r="A2" s="240" t="s">
        <v>180</v>
      </c>
      <c r="B2" s="241"/>
      <c r="C2" s="241"/>
      <c r="D2" s="241"/>
      <c r="E2" s="241"/>
      <c r="F2" s="241"/>
      <c r="G2" s="241"/>
      <c r="H2" s="241"/>
      <c r="I2" s="241"/>
      <c r="J2" s="241"/>
    </row>
    <row r="3" spans="1:10" ht="15.75">
      <c r="A3" s="30" t="s">
        <v>181</v>
      </c>
      <c r="B3" s="242" t="s">
        <v>137</v>
      </c>
      <c r="C3" s="242"/>
      <c r="D3" s="242"/>
      <c r="E3" s="243"/>
      <c r="F3" s="243"/>
      <c r="G3" s="243"/>
    </row>
    <row r="4" spans="1:10" ht="15.75">
      <c r="A4" s="30" t="s">
        <v>183</v>
      </c>
      <c r="B4" s="31" t="s">
        <v>21</v>
      </c>
    </row>
    <row r="5" spans="1:10" ht="15.75">
      <c r="A5" s="30" t="s">
        <v>184</v>
      </c>
      <c r="B5" s="32" t="s">
        <v>9</v>
      </c>
      <c r="C5" s="32" t="s">
        <v>10</v>
      </c>
      <c r="D5" s="32" t="s">
        <v>11</v>
      </c>
      <c r="E5" s="32" t="s">
        <v>12</v>
      </c>
    </row>
    <row r="6" spans="1:10" ht="15.75">
      <c r="A6" s="33"/>
    </row>
    <row r="8" spans="1:10">
      <c r="A8" s="249" t="s">
        <v>42704</v>
      </c>
      <c r="B8" s="249"/>
      <c r="C8" s="249"/>
      <c r="D8" s="249"/>
      <c r="E8" s="249"/>
      <c r="F8" s="249"/>
      <c r="G8" s="249"/>
      <c r="H8" s="249"/>
      <c r="I8" s="249"/>
      <c r="J8" s="249"/>
    </row>
    <row r="9" spans="1:10">
      <c r="A9" s="250" t="s">
        <v>42705</v>
      </c>
      <c r="B9" s="250"/>
      <c r="C9" s="250"/>
      <c r="D9" s="250"/>
      <c r="E9" s="250"/>
      <c r="F9" s="251">
        <v>45078</v>
      </c>
      <c r="G9" s="252"/>
      <c r="H9" s="252"/>
      <c r="I9" s="252"/>
      <c r="J9" s="252"/>
    </row>
    <row r="10" spans="1:10">
      <c r="A10" s="250" t="s">
        <v>42706</v>
      </c>
      <c r="B10" s="250"/>
      <c r="C10" s="250"/>
      <c r="D10" s="250"/>
      <c r="E10" s="250"/>
      <c r="F10" s="251">
        <v>45839</v>
      </c>
      <c r="G10" s="252"/>
      <c r="H10" s="252"/>
      <c r="I10" s="252"/>
      <c r="J10" s="252"/>
    </row>
    <row r="11" spans="1:10">
      <c r="A11" s="250" t="s">
        <v>42707</v>
      </c>
      <c r="B11" s="250"/>
      <c r="C11" s="250"/>
      <c r="D11" s="250"/>
      <c r="E11" s="250"/>
      <c r="F11" s="251">
        <v>45078</v>
      </c>
      <c r="G11" s="252"/>
      <c r="H11" s="252"/>
      <c r="I11" s="252"/>
      <c r="J11" s="252"/>
    </row>
  </sheetData>
  <mergeCells count="7">
    <mergeCell ref="A10:E10"/>
    <mergeCell ref="A11:E11"/>
    <mergeCell ref="A1:J1"/>
    <mergeCell ref="A2:J2"/>
    <mergeCell ref="B3:G3"/>
    <mergeCell ref="A8:J8"/>
    <mergeCell ref="A9:E9"/>
  </mergeCells>
  <conditionalFormatting sqref="A1:A2">
    <cfRule type="cellIs" dxfId="6" priority="1" operator="equal">
      <formula>"Word"</formula>
    </cfRule>
    <cfRule type="cellIs" dxfId="5" priority="2" operator="equal">
      <formula>"PDF"</formula>
    </cfRule>
    <cfRule type="cellIs" dxfId="4" priority="3" operator="equal">
      <formula>"Excel"</formula>
    </cfRule>
  </conditionalFormatting>
  <printOptions horizontalCentered="1"/>
  <pageMargins left="0.45" right="0.45" top="0.75" bottom="1" header="0.3" footer="0.3"/>
  <pageSetup scale="95" fitToHeight="0" orientation="portrait" r:id="rId1"/>
  <headerFooter>
    <oddHeader>&amp;LGROUP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FE56-A2EE-4966-B6F8-E435130DFC62}">
  <sheetPr codeName="Sheet3">
    <pageSetUpPr fitToPage="1"/>
  </sheetPr>
  <dimension ref="A1:J22163"/>
  <sheetViews>
    <sheetView zoomScaleNormal="100" workbookViewId="0">
      <pane ySplit="4" topLeftCell="A5" activePane="bottomLeft" state="frozen"/>
      <selection activeCell="P4" sqref="P4:T6"/>
      <selection pane="bottomLeft" activeCell="P4" sqref="P4:T6"/>
    </sheetView>
  </sheetViews>
  <sheetFormatPr defaultColWidth="9.28515625" defaultRowHeight="12.75"/>
  <cols>
    <col min="1" max="1" width="9" style="69" customWidth="1"/>
    <col min="2" max="2" width="15.28515625" style="65" customWidth="1"/>
    <col min="3" max="3" width="45.28515625" style="65" bestFit="1" customWidth="1"/>
    <col min="4" max="4" width="49" style="65" customWidth="1"/>
    <col min="5" max="5" width="16.140625" style="65" customWidth="1"/>
    <col min="6" max="6" width="16.5703125" style="65" bestFit="1" customWidth="1"/>
    <col min="7" max="7" width="27.42578125" style="65" customWidth="1"/>
    <col min="8" max="8" width="20.85546875" style="66" bestFit="1" customWidth="1"/>
    <col min="9" max="9" width="12.5703125" style="67" customWidth="1"/>
    <col min="10" max="10" width="18" style="68" bestFit="1" customWidth="1"/>
    <col min="11" max="16384" width="9.28515625" style="69"/>
  </cols>
  <sheetData>
    <row r="1" spans="1:10">
      <c r="A1" s="244" t="s">
        <v>178</v>
      </c>
      <c r="B1" s="244"/>
      <c r="C1" s="65" t="s">
        <v>21</v>
      </c>
    </row>
    <row r="2" spans="1:10">
      <c r="A2" s="244" t="s">
        <v>179</v>
      </c>
      <c r="B2" s="244"/>
      <c r="C2" s="244">
        <f>'Cover Page'!B3:D3</f>
        <v>0</v>
      </c>
      <c r="D2" s="244"/>
    </row>
    <row r="3" spans="1:10">
      <c r="B3" s="69"/>
    </row>
    <row r="4" spans="1:10" ht="63">
      <c r="A4" s="70" t="s">
        <v>23</v>
      </c>
      <c r="B4" s="71" t="s">
        <v>5</v>
      </c>
      <c r="C4" s="71" t="s">
        <v>93</v>
      </c>
      <c r="D4" s="71" t="s">
        <v>94</v>
      </c>
      <c r="E4" s="71" t="s">
        <v>3</v>
      </c>
      <c r="F4" s="71" t="s">
        <v>40708</v>
      </c>
      <c r="G4" s="71" t="s">
        <v>40709</v>
      </c>
      <c r="H4" s="70" t="s">
        <v>2</v>
      </c>
      <c r="I4" s="70" t="s">
        <v>7</v>
      </c>
      <c r="J4" s="70" t="s">
        <v>1</v>
      </c>
    </row>
    <row r="5" spans="1:10">
      <c r="A5" s="72">
        <v>1</v>
      </c>
      <c r="B5" s="72" t="s">
        <v>148</v>
      </c>
      <c r="C5" s="73" t="s">
        <v>36395</v>
      </c>
      <c r="D5" s="74" t="s">
        <v>36396</v>
      </c>
      <c r="E5" s="75" t="s">
        <v>185</v>
      </c>
      <c r="F5" s="74"/>
      <c r="G5" s="74" t="s">
        <v>3694</v>
      </c>
      <c r="H5" s="76">
        <v>654</v>
      </c>
      <c r="I5" s="77">
        <v>0.38</v>
      </c>
      <c r="J5" s="76">
        <v>405.48</v>
      </c>
    </row>
    <row r="6" spans="1:10">
      <c r="A6" s="72">
        <v>2</v>
      </c>
      <c r="B6" s="72" t="s">
        <v>148</v>
      </c>
      <c r="C6" s="73" t="s">
        <v>36397</v>
      </c>
      <c r="D6" s="74" t="s">
        <v>36398</v>
      </c>
      <c r="E6" s="75" t="s">
        <v>185</v>
      </c>
      <c r="F6" s="74"/>
      <c r="G6" s="74" t="s">
        <v>3694</v>
      </c>
      <c r="H6" s="76">
        <v>654</v>
      </c>
      <c r="I6" s="77">
        <v>0.38</v>
      </c>
      <c r="J6" s="76">
        <v>405.48</v>
      </c>
    </row>
    <row r="7" spans="1:10">
      <c r="A7" s="72">
        <v>3</v>
      </c>
      <c r="B7" s="72" t="s">
        <v>148</v>
      </c>
      <c r="C7" s="73" t="s">
        <v>36399</v>
      </c>
      <c r="D7" s="74" t="s">
        <v>36400</v>
      </c>
      <c r="E7" s="75" t="s">
        <v>185</v>
      </c>
      <c r="F7" s="74"/>
      <c r="G7" s="74" t="s">
        <v>3694</v>
      </c>
      <c r="H7" s="76">
        <v>390</v>
      </c>
      <c r="I7" s="77">
        <v>0.38</v>
      </c>
      <c r="J7" s="76">
        <v>241.8</v>
      </c>
    </row>
    <row r="8" spans="1:10">
      <c r="A8" s="72">
        <v>4</v>
      </c>
      <c r="B8" s="72" t="s">
        <v>148</v>
      </c>
      <c r="C8" s="73" t="s">
        <v>36401</v>
      </c>
      <c r="D8" s="74" t="s">
        <v>36402</v>
      </c>
      <c r="E8" s="75" t="s">
        <v>185</v>
      </c>
      <c r="F8" s="74"/>
      <c r="G8" s="74" t="s">
        <v>3694</v>
      </c>
      <c r="H8" s="76">
        <v>669</v>
      </c>
      <c r="I8" s="77">
        <v>0.38</v>
      </c>
      <c r="J8" s="76">
        <v>414.78</v>
      </c>
    </row>
    <row r="9" spans="1:10">
      <c r="A9" s="72">
        <v>5</v>
      </c>
      <c r="B9" s="72" t="s">
        <v>148</v>
      </c>
      <c r="C9" s="73" t="s">
        <v>36403</v>
      </c>
      <c r="D9" s="74" t="s">
        <v>36404</v>
      </c>
      <c r="E9" s="75" t="s">
        <v>185</v>
      </c>
      <c r="F9" s="74"/>
      <c r="G9" s="74" t="s">
        <v>3694</v>
      </c>
      <c r="H9" s="76">
        <v>659</v>
      </c>
      <c r="I9" s="77">
        <v>0.38</v>
      </c>
      <c r="J9" s="76">
        <v>408.58</v>
      </c>
    </row>
    <row r="10" spans="1:10">
      <c r="A10" s="72">
        <v>6</v>
      </c>
      <c r="B10" s="72" t="s">
        <v>148</v>
      </c>
      <c r="C10" s="73" t="s">
        <v>36405</v>
      </c>
      <c r="D10" s="74" t="s">
        <v>36406</v>
      </c>
      <c r="E10" s="75" t="s">
        <v>185</v>
      </c>
      <c r="F10" s="74"/>
      <c r="G10" s="74" t="s">
        <v>3694</v>
      </c>
      <c r="H10" s="76">
        <v>1760</v>
      </c>
      <c r="I10" s="77">
        <v>0.38</v>
      </c>
      <c r="J10" s="76">
        <v>1091.2</v>
      </c>
    </row>
    <row r="11" spans="1:10">
      <c r="A11" s="72">
        <v>7</v>
      </c>
      <c r="B11" s="72" t="s">
        <v>148</v>
      </c>
      <c r="C11" s="73" t="s">
        <v>36407</v>
      </c>
      <c r="D11" s="74" t="s">
        <v>36408</v>
      </c>
      <c r="E11" s="75" t="s">
        <v>185</v>
      </c>
      <c r="F11" s="74"/>
      <c r="G11" s="74" t="s">
        <v>3694</v>
      </c>
      <c r="H11" s="76">
        <v>1435</v>
      </c>
      <c r="I11" s="77">
        <v>0.38</v>
      </c>
      <c r="J11" s="76">
        <v>889.7</v>
      </c>
    </row>
    <row r="12" spans="1:10">
      <c r="A12" s="72">
        <v>8</v>
      </c>
      <c r="B12" s="72" t="s">
        <v>148</v>
      </c>
      <c r="C12" s="73" t="s">
        <v>36409</v>
      </c>
      <c r="D12" s="74" t="s">
        <v>36410</v>
      </c>
      <c r="E12" s="75" t="s">
        <v>185</v>
      </c>
      <c r="F12" s="74"/>
      <c r="G12" s="74" t="s">
        <v>3694</v>
      </c>
      <c r="H12" s="76">
        <v>1580</v>
      </c>
      <c r="I12" s="77">
        <v>0.38</v>
      </c>
      <c r="J12" s="76">
        <v>979.6</v>
      </c>
    </row>
    <row r="13" spans="1:10">
      <c r="A13" s="72">
        <v>9</v>
      </c>
      <c r="B13" s="72" t="s">
        <v>148</v>
      </c>
      <c r="C13" s="73" t="s">
        <v>36411</v>
      </c>
      <c r="D13" s="74" t="s">
        <v>36412</v>
      </c>
      <c r="E13" s="75" t="s">
        <v>185</v>
      </c>
      <c r="F13" s="74"/>
      <c r="G13" s="74" t="s">
        <v>3694</v>
      </c>
      <c r="H13" s="76">
        <v>364</v>
      </c>
      <c r="I13" s="77">
        <v>0.38</v>
      </c>
      <c r="J13" s="76">
        <v>225.68</v>
      </c>
    </row>
    <row r="14" spans="1:10">
      <c r="A14" s="72">
        <v>10</v>
      </c>
      <c r="B14" s="72" t="s">
        <v>148</v>
      </c>
      <c r="C14" s="73" t="s">
        <v>36413</v>
      </c>
      <c r="D14" s="74" t="s">
        <v>36414</v>
      </c>
      <c r="E14" s="75" t="s">
        <v>185</v>
      </c>
      <c r="F14" s="74"/>
      <c r="G14" s="74" t="s">
        <v>3694</v>
      </c>
      <c r="H14" s="76">
        <v>805</v>
      </c>
      <c r="I14" s="77">
        <v>0.38</v>
      </c>
      <c r="J14" s="76">
        <v>499.1</v>
      </c>
    </row>
    <row r="15" spans="1:10">
      <c r="A15" s="72">
        <v>11</v>
      </c>
      <c r="B15" s="72" t="s">
        <v>148</v>
      </c>
      <c r="C15" s="73" t="s">
        <v>29743</v>
      </c>
      <c r="D15" s="74" t="s">
        <v>29744</v>
      </c>
      <c r="E15" s="75" t="s">
        <v>185</v>
      </c>
      <c r="F15" s="74"/>
      <c r="G15" s="74" t="s">
        <v>3694</v>
      </c>
      <c r="H15" s="76">
        <v>22</v>
      </c>
      <c r="I15" s="77">
        <v>0.38</v>
      </c>
      <c r="J15" s="76">
        <v>13.64</v>
      </c>
    </row>
    <row r="16" spans="1:10">
      <c r="A16" s="72">
        <v>12</v>
      </c>
      <c r="B16" s="72" t="s">
        <v>148</v>
      </c>
      <c r="C16" s="73" t="s">
        <v>29745</v>
      </c>
      <c r="D16" s="74" t="s">
        <v>29746</v>
      </c>
      <c r="E16" s="75" t="s">
        <v>185</v>
      </c>
      <c r="F16" s="74"/>
      <c r="G16" s="74" t="s">
        <v>3694</v>
      </c>
      <c r="H16" s="76">
        <v>7295</v>
      </c>
      <c r="I16" s="77">
        <v>0.38</v>
      </c>
      <c r="J16" s="76">
        <v>4522.8999999999996</v>
      </c>
    </row>
    <row r="17" spans="1:10">
      <c r="A17" s="72">
        <v>13</v>
      </c>
      <c r="B17" s="72" t="s">
        <v>148</v>
      </c>
      <c r="C17" s="73" t="s">
        <v>29747</v>
      </c>
      <c r="D17" s="74" t="s">
        <v>29748</v>
      </c>
      <c r="E17" s="75" t="s">
        <v>185</v>
      </c>
      <c r="F17" s="74"/>
      <c r="G17" s="74" t="s">
        <v>3694</v>
      </c>
      <c r="H17" s="76">
        <v>11</v>
      </c>
      <c r="I17" s="77">
        <v>0.38</v>
      </c>
      <c r="J17" s="76">
        <v>6.82</v>
      </c>
    </row>
    <row r="18" spans="1:10">
      <c r="A18" s="72">
        <v>14</v>
      </c>
      <c r="B18" s="72" t="s">
        <v>148</v>
      </c>
      <c r="C18" s="73" t="s">
        <v>29749</v>
      </c>
      <c r="D18" s="74" t="s">
        <v>29750</v>
      </c>
      <c r="E18" s="75" t="s">
        <v>185</v>
      </c>
      <c r="F18" s="74"/>
      <c r="G18" s="74" t="s">
        <v>3694</v>
      </c>
      <c r="H18" s="76">
        <v>10670</v>
      </c>
      <c r="I18" s="77">
        <v>0.38</v>
      </c>
      <c r="J18" s="76">
        <v>6615.4</v>
      </c>
    </row>
    <row r="19" spans="1:10">
      <c r="A19" s="72">
        <v>15</v>
      </c>
      <c r="B19" s="72" t="s">
        <v>148</v>
      </c>
      <c r="C19" s="73" t="s">
        <v>29751</v>
      </c>
      <c r="D19" s="74" t="s">
        <v>29752</v>
      </c>
      <c r="E19" s="75" t="s">
        <v>185</v>
      </c>
      <c r="F19" s="74"/>
      <c r="G19" s="74" t="s">
        <v>3694</v>
      </c>
      <c r="H19" s="76">
        <v>2705</v>
      </c>
      <c r="I19" s="77">
        <v>0.38</v>
      </c>
      <c r="J19" s="76">
        <v>1677.1</v>
      </c>
    </row>
    <row r="20" spans="1:10">
      <c r="A20" s="72">
        <v>16</v>
      </c>
      <c r="B20" s="72" t="s">
        <v>148</v>
      </c>
      <c r="C20" s="73" t="s">
        <v>28395</v>
      </c>
      <c r="D20" s="74" t="s">
        <v>28396</v>
      </c>
      <c r="E20" s="75" t="s">
        <v>185</v>
      </c>
      <c r="F20" s="74"/>
      <c r="G20" s="74" t="s">
        <v>3694</v>
      </c>
      <c r="H20" s="76">
        <v>140</v>
      </c>
      <c r="I20" s="77">
        <v>0.38</v>
      </c>
      <c r="J20" s="76">
        <v>86.8</v>
      </c>
    </row>
    <row r="21" spans="1:10">
      <c r="A21" s="72">
        <v>17</v>
      </c>
      <c r="B21" s="72" t="s">
        <v>148</v>
      </c>
      <c r="C21" s="73" t="s">
        <v>28397</v>
      </c>
      <c r="D21" s="74" t="s">
        <v>28398</v>
      </c>
      <c r="E21" s="75" t="s">
        <v>185</v>
      </c>
      <c r="F21" s="74"/>
      <c r="G21" s="74" t="s">
        <v>3694</v>
      </c>
      <c r="H21" s="76">
        <v>174</v>
      </c>
      <c r="I21" s="77">
        <v>0.38</v>
      </c>
      <c r="J21" s="76">
        <v>107.88</v>
      </c>
    </row>
    <row r="22" spans="1:10">
      <c r="A22" s="72">
        <v>18</v>
      </c>
      <c r="B22" s="72" t="s">
        <v>148</v>
      </c>
      <c r="C22" s="73" t="s">
        <v>28399</v>
      </c>
      <c r="D22" s="74" t="s">
        <v>28400</v>
      </c>
      <c r="E22" s="75" t="s">
        <v>185</v>
      </c>
      <c r="F22" s="74"/>
      <c r="G22" s="74" t="s">
        <v>3694</v>
      </c>
      <c r="H22" s="76">
        <v>187</v>
      </c>
      <c r="I22" s="77">
        <v>0.38</v>
      </c>
      <c r="J22" s="76">
        <v>115.94</v>
      </c>
    </row>
    <row r="23" spans="1:10">
      <c r="A23" s="72">
        <v>19</v>
      </c>
      <c r="B23" s="72" t="s">
        <v>148</v>
      </c>
      <c r="C23" s="73" t="s">
        <v>29753</v>
      </c>
      <c r="D23" s="74" t="s">
        <v>29754</v>
      </c>
      <c r="E23" s="75" t="s">
        <v>185</v>
      </c>
      <c r="F23" s="74"/>
      <c r="G23" s="74" t="s">
        <v>3694</v>
      </c>
      <c r="H23" s="76">
        <v>30895</v>
      </c>
      <c r="I23" s="77">
        <v>0.38</v>
      </c>
      <c r="J23" s="76">
        <v>19154.900000000001</v>
      </c>
    </row>
    <row r="24" spans="1:10">
      <c r="A24" s="72">
        <v>20</v>
      </c>
      <c r="B24" s="72" t="s">
        <v>148</v>
      </c>
      <c r="C24" s="73" t="s">
        <v>29755</v>
      </c>
      <c r="D24" s="74" t="s">
        <v>29756</v>
      </c>
      <c r="E24" s="75" t="s">
        <v>185</v>
      </c>
      <c r="F24" s="74"/>
      <c r="G24" s="74" t="s">
        <v>3694</v>
      </c>
      <c r="H24" s="76">
        <v>23285</v>
      </c>
      <c r="I24" s="77">
        <v>0.38</v>
      </c>
      <c r="J24" s="76">
        <v>14436.7</v>
      </c>
    </row>
    <row r="25" spans="1:10">
      <c r="A25" s="72">
        <v>21</v>
      </c>
      <c r="B25" s="72" t="s">
        <v>148</v>
      </c>
      <c r="C25" s="73" t="s">
        <v>29757</v>
      </c>
      <c r="D25" s="74" t="s">
        <v>29758</v>
      </c>
      <c r="E25" s="75" t="s">
        <v>185</v>
      </c>
      <c r="F25" s="74"/>
      <c r="G25" s="74" t="s">
        <v>3694</v>
      </c>
      <c r="H25" s="76">
        <v>23380</v>
      </c>
      <c r="I25" s="77">
        <v>0.38</v>
      </c>
      <c r="J25" s="76">
        <v>14495.6</v>
      </c>
    </row>
    <row r="26" spans="1:10">
      <c r="A26" s="72">
        <v>22</v>
      </c>
      <c r="B26" s="72" t="s">
        <v>148</v>
      </c>
      <c r="C26" s="73" t="s">
        <v>29759</v>
      </c>
      <c r="D26" s="74" t="s">
        <v>29760</v>
      </c>
      <c r="E26" s="75" t="s">
        <v>185</v>
      </c>
      <c r="F26" s="74"/>
      <c r="G26" s="74" t="s">
        <v>3694</v>
      </c>
      <c r="H26" s="76">
        <v>23455</v>
      </c>
      <c r="I26" s="77">
        <v>0.38</v>
      </c>
      <c r="J26" s="76">
        <v>14542.1</v>
      </c>
    </row>
    <row r="27" spans="1:10">
      <c r="A27" s="72">
        <v>23</v>
      </c>
      <c r="B27" s="72" t="s">
        <v>148</v>
      </c>
      <c r="C27" s="73" t="s">
        <v>28401</v>
      </c>
      <c r="D27" s="74" t="s">
        <v>28402</v>
      </c>
      <c r="E27" s="75" t="s">
        <v>185</v>
      </c>
      <c r="F27" s="74"/>
      <c r="G27" s="74" t="s">
        <v>3694</v>
      </c>
      <c r="H27" s="76">
        <v>19235</v>
      </c>
      <c r="I27" s="77">
        <v>0.38</v>
      </c>
      <c r="J27" s="76">
        <v>11925.7</v>
      </c>
    </row>
    <row r="28" spans="1:10">
      <c r="A28" s="72">
        <v>24</v>
      </c>
      <c r="B28" s="72" t="s">
        <v>148</v>
      </c>
      <c r="C28" s="73" t="s">
        <v>29761</v>
      </c>
      <c r="D28" s="74" t="s">
        <v>29762</v>
      </c>
      <c r="E28" s="75" t="s">
        <v>185</v>
      </c>
      <c r="F28" s="74"/>
      <c r="G28" s="74" t="s">
        <v>3694</v>
      </c>
      <c r="H28" s="76">
        <v>19235</v>
      </c>
      <c r="I28" s="77">
        <v>0.38</v>
      </c>
      <c r="J28" s="76">
        <v>11925.7</v>
      </c>
    </row>
    <row r="29" spans="1:10">
      <c r="A29" s="72">
        <v>25</v>
      </c>
      <c r="B29" s="72" t="s">
        <v>148</v>
      </c>
      <c r="C29" s="73" t="s">
        <v>29763</v>
      </c>
      <c r="D29" s="74" t="s">
        <v>29764</v>
      </c>
      <c r="E29" s="75" t="s">
        <v>185</v>
      </c>
      <c r="F29" s="74"/>
      <c r="G29" s="74" t="s">
        <v>3694</v>
      </c>
      <c r="H29" s="76">
        <v>19445</v>
      </c>
      <c r="I29" s="77">
        <v>0.38</v>
      </c>
      <c r="J29" s="76">
        <v>12055.9</v>
      </c>
    </row>
    <row r="30" spans="1:10">
      <c r="A30" s="72">
        <v>26</v>
      </c>
      <c r="B30" s="72" t="s">
        <v>148</v>
      </c>
      <c r="C30" s="73" t="s">
        <v>28403</v>
      </c>
      <c r="D30" s="74" t="s">
        <v>28404</v>
      </c>
      <c r="E30" s="75" t="s">
        <v>185</v>
      </c>
      <c r="F30" s="74"/>
      <c r="G30" s="74" t="s">
        <v>3694</v>
      </c>
      <c r="H30" s="76">
        <v>37545</v>
      </c>
      <c r="I30" s="77">
        <v>0.38</v>
      </c>
      <c r="J30" s="76">
        <v>23277.9</v>
      </c>
    </row>
    <row r="31" spans="1:10">
      <c r="A31" s="72">
        <v>27</v>
      </c>
      <c r="B31" s="72" t="s">
        <v>148</v>
      </c>
      <c r="C31" s="73" t="s">
        <v>29765</v>
      </c>
      <c r="D31" s="74" t="s">
        <v>29766</v>
      </c>
      <c r="E31" s="75" t="s">
        <v>185</v>
      </c>
      <c r="F31" s="74"/>
      <c r="G31" s="74" t="s">
        <v>3694</v>
      </c>
      <c r="H31" s="76">
        <v>37545</v>
      </c>
      <c r="I31" s="77">
        <v>0.38</v>
      </c>
      <c r="J31" s="76">
        <v>23277.9</v>
      </c>
    </row>
    <row r="32" spans="1:10">
      <c r="A32" s="72">
        <v>28</v>
      </c>
      <c r="B32" s="72" t="s">
        <v>148</v>
      </c>
      <c r="C32" s="73" t="s">
        <v>29767</v>
      </c>
      <c r="D32" s="74" t="s">
        <v>29768</v>
      </c>
      <c r="E32" s="75" t="s">
        <v>185</v>
      </c>
      <c r="F32" s="74"/>
      <c r="G32" s="74" t="s">
        <v>3694</v>
      </c>
      <c r="H32" s="76">
        <v>7390</v>
      </c>
      <c r="I32" s="77">
        <v>0.38</v>
      </c>
      <c r="J32" s="76">
        <v>4581.8</v>
      </c>
    </row>
    <row r="33" spans="1:10">
      <c r="A33" s="72">
        <v>29</v>
      </c>
      <c r="B33" s="72" t="s">
        <v>148</v>
      </c>
      <c r="C33" s="73" t="s">
        <v>29769</v>
      </c>
      <c r="D33" s="74" t="s">
        <v>29770</v>
      </c>
      <c r="E33" s="75" t="s">
        <v>185</v>
      </c>
      <c r="F33" s="74"/>
      <c r="G33" s="74" t="s">
        <v>3694</v>
      </c>
      <c r="H33" s="76">
        <v>6985</v>
      </c>
      <c r="I33" s="77">
        <v>0.38</v>
      </c>
      <c r="J33" s="76">
        <v>4330.7</v>
      </c>
    </row>
    <row r="34" spans="1:10">
      <c r="A34" s="72">
        <v>30</v>
      </c>
      <c r="B34" s="72" t="s">
        <v>148</v>
      </c>
      <c r="C34" s="73" t="s">
        <v>29771</v>
      </c>
      <c r="D34" s="74" t="s">
        <v>29772</v>
      </c>
      <c r="E34" s="75" t="s">
        <v>185</v>
      </c>
      <c r="F34" s="74"/>
      <c r="G34" s="74" t="s">
        <v>3694</v>
      </c>
      <c r="H34" s="76">
        <v>12185</v>
      </c>
      <c r="I34" s="77">
        <v>0.38</v>
      </c>
      <c r="J34" s="76">
        <v>7554.7</v>
      </c>
    </row>
    <row r="35" spans="1:10">
      <c r="A35" s="72">
        <v>31</v>
      </c>
      <c r="B35" s="72" t="s">
        <v>148</v>
      </c>
      <c r="C35" s="73" t="s">
        <v>29773</v>
      </c>
      <c r="D35" s="74" t="s">
        <v>29774</v>
      </c>
      <c r="E35" s="75" t="s">
        <v>185</v>
      </c>
      <c r="F35" s="74"/>
      <c r="G35" s="74" t="s">
        <v>3694</v>
      </c>
      <c r="H35" s="76">
        <v>15685</v>
      </c>
      <c r="I35" s="77">
        <v>0.38</v>
      </c>
      <c r="J35" s="76">
        <v>9724.7000000000007</v>
      </c>
    </row>
    <row r="36" spans="1:10">
      <c r="A36" s="72">
        <v>32</v>
      </c>
      <c r="B36" s="72" t="s">
        <v>148</v>
      </c>
      <c r="C36" s="73" t="s">
        <v>29775</v>
      </c>
      <c r="D36" s="74" t="s">
        <v>29776</v>
      </c>
      <c r="E36" s="75" t="s">
        <v>185</v>
      </c>
      <c r="F36" s="74"/>
      <c r="G36" s="74" t="s">
        <v>3694</v>
      </c>
      <c r="H36" s="76">
        <v>20340</v>
      </c>
      <c r="I36" s="77">
        <v>0.38</v>
      </c>
      <c r="J36" s="76">
        <v>12610.8</v>
      </c>
    </row>
    <row r="37" spans="1:10">
      <c r="A37" s="72">
        <v>33</v>
      </c>
      <c r="B37" s="72" t="s">
        <v>148</v>
      </c>
      <c r="C37" s="73" t="s">
        <v>26891</v>
      </c>
      <c r="D37" s="74" t="s">
        <v>26892</v>
      </c>
      <c r="E37" s="75" t="s">
        <v>185</v>
      </c>
      <c r="F37" s="74"/>
      <c r="G37" s="74" t="s">
        <v>3694</v>
      </c>
      <c r="H37" s="76">
        <v>50325</v>
      </c>
      <c r="I37" s="77">
        <v>0.38</v>
      </c>
      <c r="J37" s="76">
        <v>31201.5</v>
      </c>
    </row>
    <row r="38" spans="1:10">
      <c r="A38" s="72">
        <v>34</v>
      </c>
      <c r="B38" s="72" t="s">
        <v>148</v>
      </c>
      <c r="C38" s="73" t="s">
        <v>26893</v>
      </c>
      <c r="D38" s="74" t="s">
        <v>26894</v>
      </c>
      <c r="E38" s="75" t="s">
        <v>185</v>
      </c>
      <c r="F38" s="74"/>
      <c r="G38" s="74" t="s">
        <v>3694</v>
      </c>
      <c r="H38" s="76">
        <v>54645</v>
      </c>
      <c r="I38" s="77">
        <v>0.38</v>
      </c>
      <c r="J38" s="76">
        <v>33879.9</v>
      </c>
    </row>
    <row r="39" spans="1:10">
      <c r="A39" s="72">
        <v>35</v>
      </c>
      <c r="B39" s="72" t="s">
        <v>148</v>
      </c>
      <c r="C39" s="73" t="s">
        <v>26895</v>
      </c>
      <c r="D39" s="74" t="s">
        <v>26896</v>
      </c>
      <c r="E39" s="75" t="s">
        <v>185</v>
      </c>
      <c r="F39" s="74"/>
      <c r="G39" s="74" t="s">
        <v>3694</v>
      </c>
      <c r="H39" s="76">
        <v>53875</v>
      </c>
      <c r="I39" s="77">
        <v>0.38</v>
      </c>
      <c r="J39" s="76">
        <v>33402.5</v>
      </c>
    </row>
    <row r="40" spans="1:10">
      <c r="A40" s="72">
        <v>36</v>
      </c>
      <c r="B40" s="72" t="s">
        <v>148</v>
      </c>
      <c r="C40" s="73" t="s">
        <v>26897</v>
      </c>
      <c r="D40" s="74" t="s">
        <v>26898</v>
      </c>
      <c r="E40" s="75" t="s">
        <v>185</v>
      </c>
      <c r="F40" s="74"/>
      <c r="G40" s="74" t="s">
        <v>3694</v>
      </c>
      <c r="H40" s="76">
        <v>59260</v>
      </c>
      <c r="I40" s="77">
        <v>0.38</v>
      </c>
      <c r="J40" s="76">
        <v>36741.199999999997</v>
      </c>
    </row>
    <row r="41" spans="1:10">
      <c r="A41" s="72">
        <v>37</v>
      </c>
      <c r="B41" s="72" t="s">
        <v>148</v>
      </c>
      <c r="C41" s="73" t="s">
        <v>26899</v>
      </c>
      <c r="D41" s="74" t="s">
        <v>26900</v>
      </c>
      <c r="E41" s="75" t="s">
        <v>185</v>
      </c>
      <c r="F41" s="74"/>
      <c r="G41" s="74" t="s">
        <v>3694</v>
      </c>
      <c r="H41" s="76">
        <v>58605</v>
      </c>
      <c r="I41" s="77">
        <v>0.38</v>
      </c>
      <c r="J41" s="76">
        <v>36335.1</v>
      </c>
    </row>
    <row r="42" spans="1:10">
      <c r="A42" s="72">
        <v>38</v>
      </c>
      <c r="B42" s="72" t="s">
        <v>148</v>
      </c>
      <c r="C42" s="73" t="s">
        <v>26901</v>
      </c>
      <c r="D42" s="74" t="s">
        <v>26902</v>
      </c>
      <c r="E42" s="75" t="s">
        <v>185</v>
      </c>
      <c r="F42" s="74"/>
      <c r="G42" s="74" t="s">
        <v>3694</v>
      </c>
      <c r="H42" s="76">
        <v>63945</v>
      </c>
      <c r="I42" s="77">
        <v>0.38</v>
      </c>
      <c r="J42" s="76">
        <v>39645.9</v>
      </c>
    </row>
    <row r="43" spans="1:10">
      <c r="A43" s="72">
        <v>39</v>
      </c>
      <c r="B43" s="72" t="s">
        <v>148</v>
      </c>
      <c r="C43" s="73" t="s">
        <v>28405</v>
      </c>
      <c r="D43" s="74" t="s">
        <v>28406</v>
      </c>
      <c r="E43" s="75" t="s">
        <v>185</v>
      </c>
      <c r="F43" s="74"/>
      <c r="G43" s="74" t="s">
        <v>3694</v>
      </c>
      <c r="H43" s="76">
        <v>121</v>
      </c>
      <c r="I43" s="77">
        <v>0.38</v>
      </c>
      <c r="J43" s="76">
        <v>75.02</v>
      </c>
    </row>
    <row r="44" spans="1:10">
      <c r="A44" s="72">
        <v>40</v>
      </c>
      <c r="B44" s="72" t="s">
        <v>148</v>
      </c>
      <c r="C44" s="73" t="s">
        <v>28407</v>
      </c>
      <c r="D44" s="74" t="s">
        <v>28408</v>
      </c>
      <c r="E44" s="75" t="s">
        <v>185</v>
      </c>
      <c r="F44" s="74"/>
      <c r="G44" s="74" t="s">
        <v>3694</v>
      </c>
      <c r="H44" s="76">
        <v>204</v>
      </c>
      <c r="I44" s="77">
        <v>0.38</v>
      </c>
      <c r="J44" s="76">
        <v>126.48</v>
      </c>
    </row>
    <row r="45" spans="1:10">
      <c r="A45" s="72">
        <v>41</v>
      </c>
      <c r="B45" s="72" t="s">
        <v>148</v>
      </c>
      <c r="C45" s="73" t="s">
        <v>28409</v>
      </c>
      <c r="D45" s="74" t="s">
        <v>28410</v>
      </c>
      <c r="E45" s="75" t="s">
        <v>185</v>
      </c>
      <c r="F45" s="74"/>
      <c r="G45" s="74" t="s">
        <v>3694</v>
      </c>
      <c r="H45" s="76">
        <v>141</v>
      </c>
      <c r="I45" s="77">
        <v>0.38</v>
      </c>
      <c r="J45" s="76">
        <v>87.42</v>
      </c>
    </row>
    <row r="46" spans="1:10">
      <c r="A46" s="72">
        <v>42</v>
      </c>
      <c r="B46" s="72" t="s">
        <v>148</v>
      </c>
      <c r="C46" s="73" t="s">
        <v>26903</v>
      </c>
      <c r="D46" s="74" t="s">
        <v>26904</v>
      </c>
      <c r="E46" s="75" t="s">
        <v>185</v>
      </c>
      <c r="F46" s="74"/>
      <c r="G46" s="74" t="s">
        <v>3694</v>
      </c>
      <c r="H46" s="76">
        <v>106</v>
      </c>
      <c r="I46" s="77">
        <v>0.38</v>
      </c>
      <c r="J46" s="76">
        <v>65.72</v>
      </c>
    </row>
    <row r="47" spans="1:10">
      <c r="A47" s="72">
        <v>43</v>
      </c>
      <c r="B47" s="72" t="s">
        <v>148</v>
      </c>
      <c r="C47" s="73" t="s">
        <v>26905</v>
      </c>
      <c r="D47" s="74" t="s">
        <v>26906</v>
      </c>
      <c r="E47" s="75" t="s">
        <v>185</v>
      </c>
      <c r="F47" s="74"/>
      <c r="G47" s="74" t="s">
        <v>3694</v>
      </c>
      <c r="H47" s="76">
        <v>2805</v>
      </c>
      <c r="I47" s="77">
        <v>0.38</v>
      </c>
      <c r="J47" s="76">
        <v>1739.1</v>
      </c>
    </row>
    <row r="48" spans="1:10">
      <c r="A48" s="72">
        <v>44</v>
      </c>
      <c r="B48" s="72" t="s">
        <v>148</v>
      </c>
      <c r="C48" s="73" t="s">
        <v>26907</v>
      </c>
      <c r="D48" s="74" t="s">
        <v>26908</v>
      </c>
      <c r="E48" s="75" t="s">
        <v>185</v>
      </c>
      <c r="F48" s="74"/>
      <c r="G48" s="74" t="s">
        <v>3694</v>
      </c>
      <c r="H48" s="76">
        <v>7535</v>
      </c>
      <c r="I48" s="77">
        <v>0.38</v>
      </c>
      <c r="J48" s="76">
        <v>4671.7</v>
      </c>
    </row>
    <row r="49" spans="1:10">
      <c r="A49" s="72">
        <v>45</v>
      </c>
      <c r="B49" s="72" t="s">
        <v>148</v>
      </c>
      <c r="C49" s="73" t="s">
        <v>26909</v>
      </c>
      <c r="D49" s="74" t="s">
        <v>26910</v>
      </c>
      <c r="E49" s="75" t="s">
        <v>185</v>
      </c>
      <c r="F49" s="74"/>
      <c r="G49" s="74" t="s">
        <v>3694</v>
      </c>
      <c r="H49" s="76">
        <v>7565</v>
      </c>
      <c r="I49" s="77">
        <v>0.38</v>
      </c>
      <c r="J49" s="76">
        <v>4690.3</v>
      </c>
    </row>
    <row r="50" spans="1:10">
      <c r="A50" s="72">
        <v>46</v>
      </c>
      <c r="B50" s="72" t="s">
        <v>148</v>
      </c>
      <c r="C50" s="73" t="s">
        <v>26911</v>
      </c>
      <c r="D50" s="74" t="s">
        <v>26912</v>
      </c>
      <c r="E50" s="75" t="s">
        <v>185</v>
      </c>
      <c r="F50" s="74"/>
      <c r="G50" s="74" t="s">
        <v>3694</v>
      </c>
      <c r="H50" s="76">
        <v>106</v>
      </c>
      <c r="I50" s="77">
        <v>0.38</v>
      </c>
      <c r="J50" s="76">
        <v>65.72</v>
      </c>
    </row>
    <row r="51" spans="1:10">
      <c r="A51" s="72">
        <v>47</v>
      </c>
      <c r="B51" s="72" t="s">
        <v>148</v>
      </c>
      <c r="C51" s="73" t="s">
        <v>26913</v>
      </c>
      <c r="D51" s="74" t="s">
        <v>26914</v>
      </c>
      <c r="E51" s="75" t="s">
        <v>185</v>
      </c>
      <c r="F51" s="74"/>
      <c r="G51" s="74" t="s">
        <v>3694</v>
      </c>
      <c r="H51" s="76">
        <v>7400</v>
      </c>
      <c r="I51" s="77">
        <v>0.38</v>
      </c>
      <c r="J51" s="76">
        <v>4588</v>
      </c>
    </row>
    <row r="52" spans="1:10">
      <c r="A52" s="72">
        <v>48</v>
      </c>
      <c r="B52" s="72" t="s">
        <v>148</v>
      </c>
      <c r="C52" s="73" t="s">
        <v>26915</v>
      </c>
      <c r="D52" s="74" t="s">
        <v>26916</v>
      </c>
      <c r="E52" s="75" t="s">
        <v>185</v>
      </c>
      <c r="F52" s="74"/>
      <c r="G52" s="74" t="s">
        <v>3694</v>
      </c>
      <c r="H52" s="76">
        <v>7425</v>
      </c>
      <c r="I52" s="77">
        <v>0.38</v>
      </c>
      <c r="J52" s="76">
        <v>4603.5</v>
      </c>
    </row>
    <row r="53" spans="1:10">
      <c r="A53" s="72">
        <v>49</v>
      </c>
      <c r="B53" s="72" t="s">
        <v>148</v>
      </c>
      <c r="C53" s="73" t="s">
        <v>26917</v>
      </c>
      <c r="D53" s="74" t="s">
        <v>26918</v>
      </c>
      <c r="E53" s="75" t="s">
        <v>185</v>
      </c>
      <c r="F53" s="74"/>
      <c r="G53" s="74" t="s">
        <v>3694</v>
      </c>
      <c r="H53" s="76">
        <v>2485</v>
      </c>
      <c r="I53" s="77">
        <v>0.38</v>
      </c>
      <c r="J53" s="76">
        <v>1540.7</v>
      </c>
    </row>
    <row r="54" spans="1:10">
      <c r="A54" s="72">
        <v>50</v>
      </c>
      <c r="B54" s="72" t="s">
        <v>148</v>
      </c>
      <c r="C54" s="73" t="s">
        <v>38363</v>
      </c>
      <c r="D54" s="74" t="s">
        <v>38364</v>
      </c>
      <c r="E54" s="75" t="s">
        <v>185</v>
      </c>
      <c r="F54" s="74"/>
      <c r="G54" s="74" t="s">
        <v>3694</v>
      </c>
      <c r="H54" s="76">
        <v>27075</v>
      </c>
      <c r="I54" s="77">
        <v>0.38</v>
      </c>
      <c r="J54" s="76">
        <v>16786.5</v>
      </c>
    </row>
    <row r="55" spans="1:10">
      <c r="A55" s="72">
        <v>51</v>
      </c>
      <c r="B55" s="72" t="s">
        <v>148</v>
      </c>
      <c r="C55" s="73" t="s">
        <v>38365</v>
      </c>
      <c r="D55" s="74" t="s">
        <v>38366</v>
      </c>
      <c r="E55" s="75" t="s">
        <v>185</v>
      </c>
      <c r="F55" s="74"/>
      <c r="G55" s="74" t="s">
        <v>3694</v>
      </c>
      <c r="H55" s="76">
        <v>30535</v>
      </c>
      <c r="I55" s="77">
        <v>0.38</v>
      </c>
      <c r="J55" s="76">
        <v>18931.7</v>
      </c>
    </row>
    <row r="56" spans="1:10">
      <c r="A56" s="72">
        <v>52</v>
      </c>
      <c r="B56" s="72" t="s">
        <v>148</v>
      </c>
      <c r="C56" s="73" t="s">
        <v>33094</v>
      </c>
      <c r="D56" s="74" t="s">
        <v>33095</v>
      </c>
      <c r="E56" s="75" t="s">
        <v>185</v>
      </c>
      <c r="F56" s="74"/>
      <c r="G56" s="74" t="s">
        <v>3694</v>
      </c>
      <c r="H56" s="76">
        <v>411</v>
      </c>
      <c r="I56" s="77">
        <v>0.38</v>
      </c>
      <c r="J56" s="76">
        <v>254.82</v>
      </c>
    </row>
    <row r="57" spans="1:10">
      <c r="A57" s="72">
        <v>53</v>
      </c>
      <c r="B57" s="72" t="s">
        <v>148</v>
      </c>
      <c r="C57" s="73" t="s">
        <v>24009</v>
      </c>
      <c r="D57" s="74" t="s">
        <v>24010</v>
      </c>
      <c r="E57" s="75" t="s">
        <v>185</v>
      </c>
      <c r="F57" s="74"/>
      <c r="G57" s="74" t="s">
        <v>3694</v>
      </c>
      <c r="H57" s="76">
        <v>3120</v>
      </c>
      <c r="I57" s="77">
        <v>0.38</v>
      </c>
      <c r="J57" s="76">
        <v>1934.4</v>
      </c>
    </row>
    <row r="58" spans="1:10">
      <c r="A58" s="72">
        <v>54</v>
      </c>
      <c r="B58" s="72" t="s">
        <v>148</v>
      </c>
      <c r="C58" s="73" t="s">
        <v>24011</v>
      </c>
      <c r="D58" s="74" t="s">
        <v>24012</v>
      </c>
      <c r="E58" s="75" t="s">
        <v>185</v>
      </c>
      <c r="F58" s="74"/>
      <c r="G58" s="74" t="s">
        <v>3694</v>
      </c>
      <c r="H58" s="76">
        <v>176</v>
      </c>
      <c r="I58" s="77">
        <v>0.38</v>
      </c>
      <c r="J58" s="76">
        <v>109.12</v>
      </c>
    </row>
    <row r="59" spans="1:10">
      <c r="A59" s="72">
        <v>55</v>
      </c>
      <c r="B59" s="72" t="s">
        <v>148</v>
      </c>
      <c r="C59" s="73" t="s">
        <v>25754</v>
      </c>
      <c r="D59" s="74" t="s">
        <v>25755</v>
      </c>
      <c r="E59" s="75" t="s">
        <v>185</v>
      </c>
      <c r="F59" s="74"/>
      <c r="G59" s="74" t="s">
        <v>3694</v>
      </c>
      <c r="H59" s="76">
        <v>52715</v>
      </c>
      <c r="I59" s="77">
        <v>0.38</v>
      </c>
      <c r="J59" s="76">
        <v>32683.3</v>
      </c>
    </row>
    <row r="60" spans="1:10">
      <c r="A60" s="72">
        <v>56</v>
      </c>
      <c r="B60" s="72" t="s">
        <v>148</v>
      </c>
      <c r="C60" s="73" t="s">
        <v>24013</v>
      </c>
      <c r="D60" s="74" t="s">
        <v>24014</v>
      </c>
      <c r="E60" s="75" t="s">
        <v>185</v>
      </c>
      <c r="F60" s="74"/>
      <c r="G60" s="74" t="s">
        <v>3694</v>
      </c>
      <c r="H60" s="76">
        <v>1125</v>
      </c>
      <c r="I60" s="77">
        <v>0.38</v>
      </c>
      <c r="J60" s="76">
        <v>697.5</v>
      </c>
    </row>
    <row r="61" spans="1:10">
      <c r="A61" s="72">
        <v>57</v>
      </c>
      <c r="B61" s="72" t="s">
        <v>148</v>
      </c>
      <c r="C61" s="73" t="s">
        <v>24015</v>
      </c>
      <c r="D61" s="74" t="s">
        <v>24016</v>
      </c>
      <c r="E61" s="75" t="s">
        <v>185</v>
      </c>
      <c r="F61" s="74"/>
      <c r="G61" s="74" t="s">
        <v>3694</v>
      </c>
      <c r="H61" s="76">
        <v>568</v>
      </c>
      <c r="I61" s="77">
        <v>0.38</v>
      </c>
      <c r="J61" s="76">
        <v>352.16</v>
      </c>
    </row>
    <row r="62" spans="1:10">
      <c r="A62" s="72">
        <v>58</v>
      </c>
      <c r="B62" s="72" t="s">
        <v>148</v>
      </c>
      <c r="C62" s="73" t="s">
        <v>24017</v>
      </c>
      <c r="D62" s="74" t="s">
        <v>24018</v>
      </c>
      <c r="E62" s="75" t="s">
        <v>185</v>
      </c>
      <c r="F62" s="74"/>
      <c r="G62" s="74" t="s">
        <v>3694</v>
      </c>
      <c r="H62" s="76">
        <v>1125</v>
      </c>
      <c r="I62" s="77">
        <v>0.38</v>
      </c>
      <c r="J62" s="76">
        <v>697.5</v>
      </c>
    </row>
    <row r="63" spans="1:10">
      <c r="A63" s="72">
        <v>59</v>
      </c>
      <c r="B63" s="72" t="s">
        <v>148</v>
      </c>
      <c r="C63" s="73" t="s">
        <v>29777</v>
      </c>
      <c r="D63" s="74" t="s">
        <v>29778</v>
      </c>
      <c r="E63" s="75" t="s">
        <v>185</v>
      </c>
      <c r="F63" s="74"/>
      <c r="G63" s="74" t="s">
        <v>3694</v>
      </c>
      <c r="H63" s="76">
        <v>1620</v>
      </c>
      <c r="I63" s="77">
        <v>0.38</v>
      </c>
      <c r="J63" s="76">
        <v>1004.4</v>
      </c>
    </row>
    <row r="64" spans="1:10">
      <c r="A64" s="72">
        <v>60</v>
      </c>
      <c r="B64" s="72" t="s">
        <v>148</v>
      </c>
      <c r="C64" s="73" t="s">
        <v>29779</v>
      </c>
      <c r="D64" s="74" t="s">
        <v>29780</v>
      </c>
      <c r="E64" s="75" t="s">
        <v>185</v>
      </c>
      <c r="F64" s="74"/>
      <c r="G64" s="74" t="s">
        <v>3694</v>
      </c>
      <c r="H64" s="76">
        <v>1620</v>
      </c>
      <c r="I64" s="77">
        <v>0.38</v>
      </c>
      <c r="J64" s="76">
        <v>1004.4</v>
      </c>
    </row>
    <row r="65" spans="1:10">
      <c r="A65" s="72">
        <v>61</v>
      </c>
      <c r="B65" s="72" t="s">
        <v>148</v>
      </c>
      <c r="C65" s="73" t="s">
        <v>24019</v>
      </c>
      <c r="D65" s="74" t="s">
        <v>24020</v>
      </c>
      <c r="E65" s="75" t="s">
        <v>185</v>
      </c>
      <c r="F65" s="74"/>
      <c r="G65" s="74" t="s">
        <v>3694</v>
      </c>
      <c r="H65" s="76">
        <v>1640</v>
      </c>
      <c r="I65" s="77">
        <v>0.38</v>
      </c>
      <c r="J65" s="76">
        <v>1016.8</v>
      </c>
    </row>
    <row r="66" spans="1:10">
      <c r="A66" s="72">
        <v>62</v>
      </c>
      <c r="B66" s="72" t="s">
        <v>148</v>
      </c>
      <c r="C66" s="73" t="s">
        <v>24021</v>
      </c>
      <c r="D66" s="74" t="s">
        <v>24022</v>
      </c>
      <c r="E66" s="75" t="s">
        <v>185</v>
      </c>
      <c r="F66" s="74"/>
      <c r="G66" s="74" t="s">
        <v>3694</v>
      </c>
      <c r="H66" s="76">
        <v>2145</v>
      </c>
      <c r="I66" s="77">
        <v>0.38</v>
      </c>
      <c r="J66" s="76">
        <v>1329.9</v>
      </c>
    </row>
    <row r="67" spans="1:10">
      <c r="A67" s="72">
        <v>63</v>
      </c>
      <c r="B67" s="72" t="s">
        <v>148</v>
      </c>
      <c r="C67" s="73" t="s">
        <v>24023</v>
      </c>
      <c r="D67" s="74" t="s">
        <v>24024</v>
      </c>
      <c r="E67" s="75" t="s">
        <v>185</v>
      </c>
      <c r="F67" s="74"/>
      <c r="G67" s="74" t="s">
        <v>3694</v>
      </c>
      <c r="H67" s="76">
        <v>2220</v>
      </c>
      <c r="I67" s="77">
        <v>0.38</v>
      </c>
      <c r="J67" s="76">
        <v>1376.4</v>
      </c>
    </row>
    <row r="68" spans="1:10">
      <c r="A68" s="72">
        <v>64</v>
      </c>
      <c r="B68" s="72" t="s">
        <v>148</v>
      </c>
      <c r="C68" s="73" t="s">
        <v>24025</v>
      </c>
      <c r="D68" s="74" t="s">
        <v>24026</v>
      </c>
      <c r="E68" s="75" t="s">
        <v>185</v>
      </c>
      <c r="F68" s="74"/>
      <c r="G68" s="74" t="s">
        <v>3694</v>
      </c>
      <c r="H68" s="76">
        <v>2165</v>
      </c>
      <c r="I68" s="77">
        <v>0.38</v>
      </c>
      <c r="J68" s="76">
        <v>1342.3</v>
      </c>
    </row>
    <row r="69" spans="1:10">
      <c r="A69" s="72">
        <v>65</v>
      </c>
      <c r="B69" s="72" t="s">
        <v>148</v>
      </c>
      <c r="C69" s="73" t="s">
        <v>24027</v>
      </c>
      <c r="D69" s="74" t="s">
        <v>24028</v>
      </c>
      <c r="E69" s="75" t="s">
        <v>185</v>
      </c>
      <c r="F69" s="74"/>
      <c r="G69" s="74" t="s">
        <v>3694</v>
      </c>
      <c r="H69" s="76">
        <v>10940</v>
      </c>
      <c r="I69" s="77">
        <v>0.38</v>
      </c>
      <c r="J69" s="76">
        <v>6782.8</v>
      </c>
    </row>
    <row r="70" spans="1:10">
      <c r="A70" s="72">
        <v>66</v>
      </c>
      <c r="B70" s="72" t="s">
        <v>148</v>
      </c>
      <c r="C70" s="73" t="s">
        <v>24029</v>
      </c>
      <c r="D70" s="74" t="s">
        <v>24030</v>
      </c>
      <c r="E70" s="75" t="s">
        <v>185</v>
      </c>
      <c r="F70" s="74"/>
      <c r="G70" s="74" t="s">
        <v>3694</v>
      </c>
      <c r="H70" s="76">
        <v>1640</v>
      </c>
      <c r="I70" s="77">
        <v>0.38</v>
      </c>
      <c r="J70" s="76">
        <v>1016.8</v>
      </c>
    </row>
    <row r="71" spans="1:10">
      <c r="A71" s="72">
        <v>67</v>
      </c>
      <c r="B71" s="72" t="s">
        <v>148</v>
      </c>
      <c r="C71" s="73" t="s">
        <v>24031</v>
      </c>
      <c r="D71" s="74" t="s">
        <v>24032</v>
      </c>
      <c r="E71" s="75" t="s">
        <v>185</v>
      </c>
      <c r="F71" s="74"/>
      <c r="G71" s="74" t="s">
        <v>3694</v>
      </c>
      <c r="H71" s="76">
        <v>2145</v>
      </c>
      <c r="I71" s="77">
        <v>0.38</v>
      </c>
      <c r="J71" s="76">
        <v>1329.9</v>
      </c>
    </row>
    <row r="72" spans="1:10">
      <c r="A72" s="72">
        <v>68</v>
      </c>
      <c r="B72" s="72" t="s">
        <v>148</v>
      </c>
      <c r="C72" s="73" t="s">
        <v>24033</v>
      </c>
      <c r="D72" s="74" t="s">
        <v>24034</v>
      </c>
      <c r="E72" s="75" t="s">
        <v>185</v>
      </c>
      <c r="F72" s="74"/>
      <c r="G72" s="74" t="s">
        <v>3694</v>
      </c>
      <c r="H72" s="76">
        <v>2220</v>
      </c>
      <c r="I72" s="77">
        <v>0.38</v>
      </c>
      <c r="J72" s="76">
        <v>1376.4</v>
      </c>
    </row>
    <row r="73" spans="1:10">
      <c r="A73" s="72">
        <v>69</v>
      </c>
      <c r="B73" s="72" t="s">
        <v>148</v>
      </c>
      <c r="C73" s="73" t="s">
        <v>24035</v>
      </c>
      <c r="D73" s="74" t="s">
        <v>24036</v>
      </c>
      <c r="E73" s="75" t="s">
        <v>185</v>
      </c>
      <c r="F73" s="74"/>
      <c r="G73" s="74" t="s">
        <v>3694</v>
      </c>
      <c r="H73" s="76">
        <v>2165</v>
      </c>
      <c r="I73" s="77">
        <v>0.38</v>
      </c>
      <c r="J73" s="76">
        <v>1342.3</v>
      </c>
    </row>
    <row r="74" spans="1:10">
      <c r="A74" s="72">
        <v>70</v>
      </c>
      <c r="B74" s="72" t="s">
        <v>148</v>
      </c>
      <c r="C74" s="73" t="s">
        <v>24037</v>
      </c>
      <c r="D74" s="74" t="s">
        <v>24038</v>
      </c>
      <c r="E74" s="75" t="s">
        <v>185</v>
      </c>
      <c r="F74" s="74"/>
      <c r="G74" s="74" t="s">
        <v>3694</v>
      </c>
      <c r="H74" s="76">
        <v>2165</v>
      </c>
      <c r="I74" s="77">
        <v>0.38</v>
      </c>
      <c r="J74" s="76">
        <v>1342.3</v>
      </c>
    </row>
    <row r="75" spans="1:10">
      <c r="A75" s="72">
        <v>71</v>
      </c>
      <c r="B75" s="72" t="s">
        <v>148</v>
      </c>
      <c r="C75" s="73" t="s">
        <v>24039</v>
      </c>
      <c r="D75" s="74" t="s">
        <v>24040</v>
      </c>
      <c r="E75" s="75" t="s">
        <v>185</v>
      </c>
      <c r="F75" s="74"/>
      <c r="G75" s="74" t="s">
        <v>3694</v>
      </c>
      <c r="H75" s="76">
        <v>176</v>
      </c>
      <c r="I75" s="77">
        <v>0.38</v>
      </c>
      <c r="J75" s="76">
        <v>109.12</v>
      </c>
    </row>
    <row r="76" spans="1:10">
      <c r="A76" s="72">
        <v>72</v>
      </c>
      <c r="B76" s="72" t="s">
        <v>148</v>
      </c>
      <c r="C76" s="73" t="s">
        <v>24041</v>
      </c>
      <c r="D76" s="74" t="s">
        <v>24042</v>
      </c>
      <c r="E76" s="75" t="s">
        <v>185</v>
      </c>
      <c r="F76" s="74"/>
      <c r="G76" s="74" t="s">
        <v>3694</v>
      </c>
      <c r="H76" s="76">
        <v>176</v>
      </c>
      <c r="I76" s="77">
        <v>0.38</v>
      </c>
      <c r="J76" s="76">
        <v>109.12</v>
      </c>
    </row>
    <row r="77" spans="1:10">
      <c r="A77" s="72">
        <v>73</v>
      </c>
      <c r="B77" s="72" t="s">
        <v>148</v>
      </c>
      <c r="C77" s="73" t="s">
        <v>24043</v>
      </c>
      <c r="D77" s="74" t="s">
        <v>24044</v>
      </c>
      <c r="E77" s="75" t="s">
        <v>185</v>
      </c>
      <c r="F77" s="74"/>
      <c r="G77" s="74" t="s">
        <v>3694</v>
      </c>
      <c r="H77" s="76">
        <v>176</v>
      </c>
      <c r="I77" s="77">
        <v>0.38</v>
      </c>
      <c r="J77" s="76">
        <v>109.12</v>
      </c>
    </row>
    <row r="78" spans="1:10">
      <c r="A78" s="72">
        <v>74</v>
      </c>
      <c r="B78" s="72" t="s">
        <v>148</v>
      </c>
      <c r="C78" s="73" t="s">
        <v>24045</v>
      </c>
      <c r="D78" s="74" t="s">
        <v>24046</v>
      </c>
      <c r="E78" s="75" t="s">
        <v>185</v>
      </c>
      <c r="F78" s="74"/>
      <c r="G78" s="74" t="s">
        <v>3694</v>
      </c>
      <c r="H78" s="76">
        <v>176</v>
      </c>
      <c r="I78" s="77">
        <v>0.38</v>
      </c>
      <c r="J78" s="76">
        <v>109.12</v>
      </c>
    </row>
    <row r="79" spans="1:10">
      <c r="A79" s="72">
        <v>75</v>
      </c>
      <c r="B79" s="72" t="s">
        <v>148</v>
      </c>
      <c r="C79" s="73" t="s">
        <v>24047</v>
      </c>
      <c r="D79" s="74" t="s">
        <v>24048</v>
      </c>
      <c r="E79" s="75" t="s">
        <v>185</v>
      </c>
      <c r="F79" s="74"/>
      <c r="G79" s="74" t="s">
        <v>3694</v>
      </c>
      <c r="H79" s="76">
        <v>176</v>
      </c>
      <c r="I79" s="77">
        <v>0.38</v>
      </c>
      <c r="J79" s="76">
        <v>109.12</v>
      </c>
    </row>
    <row r="80" spans="1:10">
      <c r="A80" s="72">
        <v>76</v>
      </c>
      <c r="B80" s="72" t="s">
        <v>148</v>
      </c>
      <c r="C80" s="73" t="s">
        <v>24049</v>
      </c>
      <c r="D80" s="74" t="s">
        <v>24050</v>
      </c>
      <c r="E80" s="75" t="s">
        <v>185</v>
      </c>
      <c r="F80" s="74"/>
      <c r="G80" s="74" t="s">
        <v>3694</v>
      </c>
      <c r="H80" s="76">
        <v>23795</v>
      </c>
      <c r="I80" s="77">
        <v>0.38</v>
      </c>
      <c r="J80" s="76">
        <v>14752.9</v>
      </c>
    </row>
    <row r="81" spans="1:10">
      <c r="A81" s="72">
        <v>77</v>
      </c>
      <c r="B81" s="72" t="s">
        <v>148</v>
      </c>
      <c r="C81" s="73" t="s">
        <v>24051</v>
      </c>
      <c r="D81" s="74" t="s">
        <v>24052</v>
      </c>
      <c r="E81" s="75" t="s">
        <v>185</v>
      </c>
      <c r="F81" s="74"/>
      <c r="G81" s="74" t="s">
        <v>3694</v>
      </c>
      <c r="H81" s="76">
        <v>23915</v>
      </c>
      <c r="I81" s="77">
        <v>0.38</v>
      </c>
      <c r="J81" s="76">
        <v>14827.3</v>
      </c>
    </row>
    <row r="82" spans="1:10">
      <c r="A82" s="72">
        <v>78</v>
      </c>
      <c r="B82" s="72" t="s">
        <v>148</v>
      </c>
      <c r="C82" s="73" t="s">
        <v>24053</v>
      </c>
      <c r="D82" s="74" t="s">
        <v>24054</v>
      </c>
      <c r="E82" s="75" t="s">
        <v>185</v>
      </c>
      <c r="F82" s="74"/>
      <c r="G82" s="74" t="s">
        <v>3694</v>
      </c>
      <c r="H82" s="76">
        <v>26685</v>
      </c>
      <c r="I82" s="77">
        <v>0.38</v>
      </c>
      <c r="J82" s="76">
        <v>16544.7</v>
      </c>
    </row>
    <row r="83" spans="1:10">
      <c r="A83" s="72">
        <v>79</v>
      </c>
      <c r="B83" s="72" t="s">
        <v>148</v>
      </c>
      <c r="C83" s="73" t="s">
        <v>24055</v>
      </c>
      <c r="D83" s="74" t="s">
        <v>24056</v>
      </c>
      <c r="E83" s="75" t="s">
        <v>185</v>
      </c>
      <c r="F83" s="74"/>
      <c r="G83" s="74" t="s">
        <v>3694</v>
      </c>
      <c r="H83" s="76">
        <v>35945</v>
      </c>
      <c r="I83" s="77">
        <v>0.38</v>
      </c>
      <c r="J83" s="76">
        <v>22285.9</v>
      </c>
    </row>
    <row r="84" spans="1:10">
      <c r="A84" s="72">
        <v>80</v>
      </c>
      <c r="B84" s="72" t="s">
        <v>148</v>
      </c>
      <c r="C84" s="73" t="s">
        <v>24057</v>
      </c>
      <c r="D84" s="74" t="s">
        <v>24058</v>
      </c>
      <c r="E84" s="75" t="s">
        <v>185</v>
      </c>
      <c r="F84" s="74"/>
      <c r="G84" s="74" t="s">
        <v>3694</v>
      </c>
      <c r="H84" s="76">
        <v>36745</v>
      </c>
      <c r="I84" s="77">
        <v>0.38</v>
      </c>
      <c r="J84" s="76">
        <v>22781.9</v>
      </c>
    </row>
    <row r="85" spans="1:10">
      <c r="A85" s="72">
        <v>81</v>
      </c>
      <c r="B85" s="72" t="s">
        <v>148</v>
      </c>
      <c r="C85" s="73" t="s">
        <v>24059</v>
      </c>
      <c r="D85" s="74" t="s">
        <v>24060</v>
      </c>
      <c r="E85" s="75" t="s">
        <v>185</v>
      </c>
      <c r="F85" s="74"/>
      <c r="G85" s="74" t="s">
        <v>3694</v>
      </c>
      <c r="H85" s="76">
        <v>37890</v>
      </c>
      <c r="I85" s="77">
        <v>0.38</v>
      </c>
      <c r="J85" s="76">
        <v>23491.8</v>
      </c>
    </row>
    <row r="86" spans="1:10">
      <c r="A86" s="72">
        <v>82</v>
      </c>
      <c r="B86" s="72" t="s">
        <v>148</v>
      </c>
      <c r="C86" s="73" t="s">
        <v>24061</v>
      </c>
      <c r="D86" s="74" t="s">
        <v>24062</v>
      </c>
      <c r="E86" s="75" t="s">
        <v>185</v>
      </c>
      <c r="F86" s="74"/>
      <c r="G86" s="74" t="s">
        <v>3694</v>
      </c>
      <c r="H86" s="76">
        <v>39030</v>
      </c>
      <c r="I86" s="77">
        <v>0.38</v>
      </c>
      <c r="J86" s="76">
        <v>24198.6</v>
      </c>
    </row>
    <row r="87" spans="1:10">
      <c r="A87" s="72">
        <v>83</v>
      </c>
      <c r="B87" s="72" t="s">
        <v>148</v>
      </c>
      <c r="C87" s="73" t="s">
        <v>24063</v>
      </c>
      <c r="D87" s="74" t="s">
        <v>24064</v>
      </c>
      <c r="E87" s="75" t="s">
        <v>185</v>
      </c>
      <c r="F87" s="74"/>
      <c r="G87" s="74" t="s">
        <v>3694</v>
      </c>
      <c r="H87" s="76">
        <v>23795</v>
      </c>
      <c r="I87" s="77">
        <v>0.38</v>
      </c>
      <c r="J87" s="76">
        <v>14752.9</v>
      </c>
    </row>
    <row r="88" spans="1:10">
      <c r="A88" s="72">
        <v>84</v>
      </c>
      <c r="B88" s="72" t="s">
        <v>148</v>
      </c>
      <c r="C88" s="73" t="s">
        <v>24065</v>
      </c>
      <c r="D88" s="74" t="s">
        <v>24066</v>
      </c>
      <c r="E88" s="75" t="s">
        <v>185</v>
      </c>
      <c r="F88" s="74"/>
      <c r="G88" s="74" t="s">
        <v>3694</v>
      </c>
      <c r="H88" s="76">
        <v>23915</v>
      </c>
      <c r="I88" s="77">
        <v>0.38</v>
      </c>
      <c r="J88" s="76">
        <v>14827.3</v>
      </c>
    </row>
    <row r="89" spans="1:10">
      <c r="A89" s="72">
        <v>85</v>
      </c>
      <c r="B89" s="72" t="s">
        <v>148</v>
      </c>
      <c r="C89" s="73" t="s">
        <v>24067</v>
      </c>
      <c r="D89" s="74" t="s">
        <v>24068</v>
      </c>
      <c r="E89" s="75" t="s">
        <v>185</v>
      </c>
      <c r="F89" s="74"/>
      <c r="G89" s="74" t="s">
        <v>3694</v>
      </c>
      <c r="H89" s="76">
        <v>26685</v>
      </c>
      <c r="I89" s="77">
        <v>0.38</v>
      </c>
      <c r="J89" s="76">
        <v>16544.7</v>
      </c>
    </row>
    <row r="90" spans="1:10">
      <c r="A90" s="72">
        <v>86</v>
      </c>
      <c r="B90" s="72" t="s">
        <v>148</v>
      </c>
      <c r="C90" s="73" t="s">
        <v>24069</v>
      </c>
      <c r="D90" s="74" t="s">
        <v>24070</v>
      </c>
      <c r="E90" s="75" t="s">
        <v>185</v>
      </c>
      <c r="F90" s="74"/>
      <c r="G90" s="74" t="s">
        <v>3694</v>
      </c>
      <c r="H90" s="76">
        <v>35945</v>
      </c>
      <c r="I90" s="77">
        <v>0.38</v>
      </c>
      <c r="J90" s="76">
        <v>22285.9</v>
      </c>
    </row>
    <row r="91" spans="1:10">
      <c r="A91" s="72">
        <v>87</v>
      </c>
      <c r="B91" s="72" t="s">
        <v>148</v>
      </c>
      <c r="C91" s="73" t="s">
        <v>24071</v>
      </c>
      <c r="D91" s="74" t="s">
        <v>24072</v>
      </c>
      <c r="E91" s="75" t="s">
        <v>185</v>
      </c>
      <c r="F91" s="74"/>
      <c r="G91" s="74" t="s">
        <v>3694</v>
      </c>
      <c r="H91" s="76">
        <v>36745</v>
      </c>
      <c r="I91" s="77">
        <v>0.38</v>
      </c>
      <c r="J91" s="76">
        <v>22781.9</v>
      </c>
    </row>
    <row r="92" spans="1:10">
      <c r="A92" s="72">
        <v>88</v>
      </c>
      <c r="B92" s="72" t="s">
        <v>148</v>
      </c>
      <c r="C92" s="73" t="s">
        <v>24073</v>
      </c>
      <c r="D92" s="74" t="s">
        <v>24074</v>
      </c>
      <c r="E92" s="75" t="s">
        <v>185</v>
      </c>
      <c r="F92" s="74"/>
      <c r="G92" s="74" t="s">
        <v>3694</v>
      </c>
      <c r="H92" s="76">
        <v>37890</v>
      </c>
      <c r="I92" s="77">
        <v>0.38</v>
      </c>
      <c r="J92" s="76">
        <v>23491.8</v>
      </c>
    </row>
    <row r="93" spans="1:10">
      <c r="A93" s="72">
        <v>89</v>
      </c>
      <c r="B93" s="72" t="s">
        <v>148</v>
      </c>
      <c r="C93" s="73" t="s">
        <v>24075</v>
      </c>
      <c r="D93" s="74" t="s">
        <v>24076</v>
      </c>
      <c r="E93" s="75" t="s">
        <v>185</v>
      </c>
      <c r="F93" s="74"/>
      <c r="G93" s="74" t="s">
        <v>3694</v>
      </c>
      <c r="H93" s="76">
        <v>39030</v>
      </c>
      <c r="I93" s="77">
        <v>0.38</v>
      </c>
      <c r="J93" s="76">
        <v>24198.6</v>
      </c>
    </row>
    <row r="94" spans="1:10">
      <c r="A94" s="72">
        <v>90</v>
      </c>
      <c r="B94" s="72" t="s">
        <v>148</v>
      </c>
      <c r="C94" s="73" t="s">
        <v>24077</v>
      </c>
      <c r="D94" s="74" t="s">
        <v>24078</v>
      </c>
      <c r="E94" s="75" t="s">
        <v>185</v>
      </c>
      <c r="F94" s="74"/>
      <c r="G94" s="74" t="s">
        <v>3694</v>
      </c>
      <c r="H94" s="76">
        <v>25395</v>
      </c>
      <c r="I94" s="77">
        <v>0.38</v>
      </c>
      <c r="J94" s="76">
        <v>15744.9</v>
      </c>
    </row>
    <row r="95" spans="1:10">
      <c r="A95" s="72">
        <v>91</v>
      </c>
      <c r="B95" s="72" t="s">
        <v>148</v>
      </c>
      <c r="C95" s="73" t="s">
        <v>24079</v>
      </c>
      <c r="D95" s="74" t="s">
        <v>24080</v>
      </c>
      <c r="E95" s="75" t="s">
        <v>185</v>
      </c>
      <c r="F95" s="74"/>
      <c r="G95" s="74" t="s">
        <v>3694</v>
      </c>
      <c r="H95" s="76">
        <v>26085</v>
      </c>
      <c r="I95" s="77">
        <v>0.38</v>
      </c>
      <c r="J95" s="76">
        <v>16172.7</v>
      </c>
    </row>
    <row r="96" spans="1:10">
      <c r="A96" s="72">
        <v>92</v>
      </c>
      <c r="B96" s="72" t="s">
        <v>148</v>
      </c>
      <c r="C96" s="73" t="s">
        <v>24081</v>
      </c>
      <c r="D96" s="74" t="s">
        <v>24082</v>
      </c>
      <c r="E96" s="75" t="s">
        <v>185</v>
      </c>
      <c r="F96" s="74"/>
      <c r="G96" s="74" t="s">
        <v>3694</v>
      </c>
      <c r="H96" s="76">
        <v>28970</v>
      </c>
      <c r="I96" s="77">
        <v>0.38</v>
      </c>
      <c r="J96" s="76">
        <v>17961.400000000001</v>
      </c>
    </row>
    <row r="97" spans="1:10">
      <c r="A97" s="72">
        <v>93</v>
      </c>
      <c r="B97" s="72" t="s">
        <v>148</v>
      </c>
      <c r="C97" s="73" t="s">
        <v>24083</v>
      </c>
      <c r="D97" s="74" t="s">
        <v>24084</v>
      </c>
      <c r="E97" s="75" t="s">
        <v>185</v>
      </c>
      <c r="F97" s="74"/>
      <c r="G97" s="74" t="s">
        <v>3694</v>
      </c>
      <c r="H97" s="76">
        <v>36745</v>
      </c>
      <c r="I97" s="77">
        <v>0.38</v>
      </c>
      <c r="J97" s="76">
        <v>22781.9</v>
      </c>
    </row>
    <row r="98" spans="1:10">
      <c r="A98" s="72">
        <v>94</v>
      </c>
      <c r="B98" s="72" t="s">
        <v>148</v>
      </c>
      <c r="C98" s="73" t="s">
        <v>24085</v>
      </c>
      <c r="D98" s="74" t="s">
        <v>24086</v>
      </c>
      <c r="E98" s="75" t="s">
        <v>185</v>
      </c>
      <c r="F98" s="74"/>
      <c r="G98" s="74" t="s">
        <v>3694</v>
      </c>
      <c r="H98" s="76">
        <v>40975</v>
      </c>
      <c r="I98" s="77">
        <v>0.38</v>
      </c>
      <c r="J98" s="76">
        <v>25404.5</v>
      </c>
    </row>
    <row r="99" spans="1:10">
      <c r="A99" s="72">
        <v>95</v>
      </c>
      <c r="B99" s="72" t="s">
        <v>148</v>
      </c>
      <c r="C99" s="73" t="s">
        <v>24087</v>
      </c>
      <c r="D99" s="74" t="s">
        <v>24088</v>
      </c>
      <c r="E99" s="75" t="s">
        <v>185</v>
      </c>
      <c r="F99" s="74"/>
      <c r="G99" s="74" t="s">
        <v>3694</v>
      </c>
      <c r="H99" s="76">
        <v>41890</v>
      </c>
      <c r="I99" s="77">
        <v>0.38</v>
      </c>
      <c r="J99" s="76">
        <v>25971.8</v>
      </c>
    </row>
    <row r="100" spans="1:10">
      <c r="A100" s="72">
        <v>96</v>
      </c>
      <c r="B100" s="72" t="s">
        <v>148</v>
      </c>
      <c r="C100" s="73" t="s">
        <v>24089</v>
      </c>
      <c r="D100" s="74" t="s">
        <v>24090</v>
      </c>
      <c r="E100" s="75" t="s">
        <v>185</v>
      </c>
      <c r="F100" s="74"/>
      <c r="G100" s="74" t="s">
        <v>3694</v>
      </c>
      <c r="H100" s="76">
        <v>42575</v>
      </c>
      <c r="I100" s="77">
        <v>0.38</v>
      </c>
      <c r="J100" s="76">
        <v>26396.5</v>
      </c>
    </row>
    <row r="101" spans="1:10">
      <c r="A101" s="72">
        <v>97</v>
      </c>
      <c r="B101" s="72" t="s">
        <v>148</v>
      </c>
      <c r="C101" s="73" t="s">
        <v>24091</v>
      </c>
      <c r="D101" s="74" t="s">
        <v>24092</v>
      </c>
      <c r="E101" s="75" t="s">
        <v>185</v>
      </c>
      <c r="F101" s="74"/>
      <c r="G101" s="74" t="s">
        <v>3694</v>
      </c>
      <c r="H101" s="76">
        <v>25395</v>
      </c>
      <c r="I101" s="77">
        <v>0.38</v>
      </c>
      <c r="J101" s="76">
        <v>15744.9</v>
      </c>
    </row>
    <row r="102" spans="1:10">
      <c r="A102" s="72">
        <v>98</v>
      </c>
      <c r="B102" s="72" t="s">
        <v>148</v>
      </c>
      <c r="C102" s="73" t="s">
        <v>24093</v>
      </c>
      <c r="D102" s="74" t="s">
        <v>24094</v>
      </c>
      <c r="E102" s="75" t="s">
        <v>185</v>
      </c>
      <c r="F102" s="74"/>
      <c r="G102" s="74" t="s">
        <v>3694</v>
      </c>
      <c r="H102" s="76">
        <v>26085</v>
      </c>
      <c r="I102" s="77">
        <v>0.38</v>
      </c>
      <c r="J102" s="76">
        <v>16172.7</v>
      </c>
    </row>
    <row r="103" spans="1:10">
      <c r="A103" s="72">
        <v>99</v>
      </c>
      <c r="B103" s="72" t="s">
        <v>148</v>
      </c>
      <c r="C103" s="73" t="s">
        <v>24095</v>
      </c>
      <c r="D103" s="74" t="s">
        <v>24096</v>
      </c>
      <c r="E103" s="75" t="s">
        <v>185</v>
      </c>
      <c r="F103" s="74"/>
      <c r="G103" s="74" t="s">
        <v>3694</v>
      </c>
      <c r="H103" s="76">
        <v>28970</v>
      </c>
      <c r="I103" s="77">
        <v>0.38</v>
      </c>
      <c r="J103" s="76">
        <v>17961.400000000001</v>
      </c>
    </row>
    <row r="104" spans="1:10">
      <c r="A104" s="72">
        <v>100</v>
      </c>
      <c r="B104" s="72" t="s">
        <v>148</v>
      </c>
      <c r="C104" s="73" t="s">
        <v>24097</v>
      </c>
      <c r="D104" s="74" t="s">
        <v>24098</v>
      </c>
      <c r="E104" s="75" t="s">
        <v>185</v>
      </c>
      <c r="F104" s="74"/>
      <c r="G104" s="74" t="s">
        <v>3694</v>
      </c>
      <c r="H104" s="76">
        <v>36745</v>
      </c>
      <c r="I104" s="77">
        <v>0.38</v>
      </c>
      <c r="J104" s="76">
        <v>22781.9</v>
      </c>
    </row>
    <row r="105" spans="1:10">
      <c r="A105" s="72">
        <v>101</v>
      </c>
      <c r="B105" s="72" t="s">
        <v>148</v>
      </c>
      <c r="C105" s="73" t="s">
        <v>24099</v>
      </c>
      <c r="D105" s="74" t="s">
        <v>24100</v>
      </c>
      <c r="E105" s="75" t="s">
        <v>185</v>
      </c>
      <c r="F105" s="74"/>
      <c r="G105" s="74" t="s">
        <v>3694</v>
      </c>
      <c r="H105" s="76">
        <v>40975</v>
      </c>
      <c r="I105" s="77">
        <v>0.38</v>
      </c>
      <c r="J105" s="76">
        <v>25404.5</v>
      </c>
    </row>
    <row r="106" spans="1:10">
      <c r="A106" s="72">
        <v>102</v>
      </c>
      <c r="B106" s="72" t="s">
        <v>148</v>
      </c>
      <c r="C106" s="73" t="s">
        <v>24101</v>
      </c>
      <c r="D106" s="74" t="s">
        <v>24102</v>
      </c>
      <c r="E106" s="75" t="s">
        <v>185</v>
      </c>
      <c r="F106" s="74"/>
      <c r="G106" s="74" t="s">
        <v>3694</v>
      </c>
      <c r="H106" s="76">
        <v>41890</v>
      </c>
      <c r="I106" s="77">
        <v>0.38</v>
      </c>
      <c r="J106" s="76">
        <v>25971.8</v>
      </c>
    </row>
    <row r="107" spans="1:10">
      <c r="A107" s="72">
        <v>103</v>
      </c>
      <c r="B107" s="72" t="s">
        <v>148</v>
      </c>
      <c r="C107" s="73" t="s">
        <v>24103</v>
      </c>
      <c r="D107" s="74" t="s">
        <v>24104</v>
      </c>
      <c r="E107" s="75" t="s">
        <v>185</v>
      </c>
      <c r="F107" s="74"/>
      <c r="G107" s="74" t="s">
        <v>3694</v>
      </c>
      <c r="H107" s="76">
        <v>42575</v>
      </c>
      <c r="I107" s="77">
        <v>0.38</v>
      </c>
      <c r="J107" s="76">
        <v>26396.5</v>
      </c>
    </row>
    <row r="108" spans="1:10">
      <c r="A108" s="72">
        <v>104</v>
      </c>
      <c r="B108" s="72" t="s">
        <v>148</v>
      </c>
      <c r="C108" s="73" t="s">
        <v>24105</v>
      </c>
      <c r="D108" s="74" t="s">
        <v>24106</v>
      </c>
      <c r="E108" s="75" t="s">
        <v>185</v>
      </c>
      <c r="F108" s="74"/>
      <c r="G108" s="74" t="s">
        <v>3694</v>
      </c>
      <c r="H108" s="76">
        <v>23225</v>
      </c>
      <c r="I108" s="77">
        <v>0.38</v>
      </c>
      <c r="J108" s="76">
        <v>14399.5</v>
      </c>
    </row>
    <row r="109" spans="1:10">
      <c r="A109" s="72">
        <v>105</v>
      </c>
      <c r="B109" s="72" t="s">
        <v>148</v>
      </c>
      <c r="C109" s="73" t="s">
        <v>24107</v>
      </c>
      <c r="D109" s="74" t="s">
        <v>24108</v>
      </c>
      <c r="E109" s="75" t="s">
        <v>185</v>
      </c>
      <c r="F109" s="74"/>
      <c r="G109" s="74" t="s">
        <v>3694</v>
      </c>
      <c r="H109" s="76">
        <v>23915</v>
      </c>
      <c r="I109" s="77">
        <v>0.38</v>
      </c>
      <c r="J109" s="76">
        <v>14827.3</v>
      </c>
    </row>
    <row r="110" spans="1:10">
      <c r="A110" s="72">
        <v>106</v>
      </c>
      <c r="B110" s="72" t="s">
        <v>148</v>
      </c>
      <c r="C110" s="73" t="s">
        <v>24109</v>
      </c>
      <c r="D110" s="74" t="s">
        <v>24110</v>
      </c>
      <c r="E110" s="75" t="s">
        <v>185</v>
      </c>
      <c r="F110" s="74"/>
      <c r="G110" s="74" t="s">
        <v>3694</v>
      </c>
      <c r="H110" s="76">
        <v>25315</v>
      </c>
      <c r="I110" s="77">
        <v>0.38</v>
      </c>
      <c r="J110" s="76">
        <v>15695.3</v>
      </c>
    </row>
    <row r="111" spans="1:10">
      <c r="A111" s="72">
        <v>107</v>
      </c>
      <c r="B111" s="72" t="s">
        <v>148</v>
      </c>
      <c r="C111" s="73" t="s">
        <v>24111</v>
      </c>
      <c r="D111" s="74" t="s">
        <v>24112</v>
      </c>
      <c r="E111" s="75" t="s">
        <v>185</v>
      </c>
      <c r="F111" s="74"/>
      <c r="G111" s="74" t="s">
        <v>3694</v>
      </c>
      <c r="H111" s="76">
        <v>36745</v>
      </c>
      <c r="I111" s="77">
        <v>0.38</v>
      </c>
      <c r="J111" s="76">
        <v>22781.9</v>
      </c>
    </row>
    <row r="112" spans="1:10">
      <c r="A112" s="72">
        <v>108</v>
      </c>
      <c r="B112" s="72" t="s">
        <v>148</v>
      </c>
      <c r="C112" s="73" t="s">
        <v>24113</v>
      </c>
      <c r="D112" s="74" t="s">
        <v>24114</v>
      </c>
      <c r="E112" s="75" t="s">
        <v>185</v>
      </c>
      <c r="F112" s="74"/>
      <c r="G112" s="74" t="s">
        <v>3694</v>
      </c>
      <c r="H112" s="76">
        <v>37430</v>
      </c>
      <c r="I112" s="77">
        <v>0.38</v>
      </c>
      <c r="J112" s="76">
        <v>23206.6</v>
      </c>
    </row>
    <row r="113" spans="1:10">
      <c r="A113" s="72">
        <v>109</v>
      </c>
      <c r="B113" s="72" t="s">
        <v>148</v>
      </c>
      <c r="C113" s="73" t="s">
        <v>24115</v>
      </c>
      <c r="D113" s="74" t="s">
        <v>24116</v>
      </c>
      <c r="E113" s="75" t="s">
        <v>185</v>
      </c>
      <c r="F113" s="74"/>
      <c r="G113" s="74" t="s">
        <v>3694</v>
      </c>
      <c r="H113" s="76">
        <v>36975</v>
      </c>
      <c r="I113" s="77">
        <v>0.38</v>
      </c>
      <c r="J113" s="76">
        <v>22924.5</v>
      </c>
    </row>
    <row r="114" spans="1:10">
      <c r="A114" s="72">
        <v>110</v>
      </c>
      <c r="B114" s="72" t="s">
        <v>148</v>
      </c>
      <c r="C114" s="73" t="s">
        <v>24117</v>
      </c>
      <c r="D114" s="74" t="s">
        <v>24118</v>
      </c>
      <c r="E114" s="75" t="s">
        <v>185</v>
      </c>
      <c r="F114" s="74"/>
      <c r="G114" s="74" t="s">
        <v>3694</v>
      </c>
      <c r="H114" s="76">
        <v>37205</v>
      </c>
      <c r="I114" s="77">
        <v>0.38</v>
      </c>
      <c r="J114" s="76">
        <v>23067.1</v>
      </c>
    </row>
    <row r="115" spans="1:10">
      <c r="A115" s="72">
        <v>111</v>
      </c>
      <c r="B115" s="72" t="s">
        <v>148</v>
      </c>
      <c r="C115" s="73" t="s">
        <v>24119</v>
      </c>
      <c r="D115" s="74" t="s">
        <v>24120</v>
      </c>
      <c r="E115" s="75" t="s">
        <v>185</v>
      </c>
      <c r="F115" s="74"/>
      <c r="G115" s="74" t="s">
        <v>3694</v>
      </c>
      <c r="H115" s="76">
        <v>23225</v>
      </c>
      <c r="I115" s="77">
        <v>0.38</v>
      </c>
      <c r="J115" s="76">
        <v>14399.5</v>
      </c>
    </row>
    <row r="116" spans="1:10">
      <c r="A116" s="72">
        <v>112</v>
      </c>
      <c r="B116" s="72" t="s">
        <v>148</v>
      </c>
      <c r="C116" s="73" t="s">
        <v>24121</v>
      </c>
      <c r="D116" s="74" t="s">
        <v>24122</v>
      </c>
      <c r="E116" s="75" t="s">
        <v>185</v>
      </c>
      <c r="F116" s="74"/>
      <c r="G116" s="74" t="s">
        <v>3694</v>
      </c>
      <c r="H116" s="76">
        <v>23915</v>
      </c>
      <c r="I116" s="77">
        <v>0.38</v>
      </c>
      <c r="J116" s="76">
        <v>14827.3</v>
      </c>
    </row>
    <row r="117" spans="1:10">
      <c r="A117" s="72">
        <v>113</v>
      </c>
      <c r="B117" s="72" t="s">
        <v>148</v>
      </c>
      <c r="C117" s="73" t="s">
        <v>24123</v>
      </c>
      <c r="D117" s="74" t="s">
        <v>24124</v>
      </c>
      <c r="E117" s="75" t="s">
        <v>185</v>
      </c>
      <c r="F117" s="74"/>
      <c r="G117" s="74" t="s">
        <v>3694</v>
      </c>
      <c r="H117" s="76">
        <v>25315</v>
      </c>
      <c r="I117" s="77">
        <v>0.38</v>
      </c>
      <c r="J117" s="76">
        <v>15695.3</v>
      </c>
    </row>
    <row r="118" spans="1:10">
      <c r="A118" s="72">
        <v>114</v>
      </c>
      <c r="B118" s="72" t="s">
        <v>148</v>
      </c>
      <c r="C118" s="73" t="s">
        <v>24125</v>
      </c>
      <c r="D118" s="74" t="s">
        <v>24126</v>
      </c>
      <c r="E118" s="75" t="s">
        <v>185</v>
      </c>
      <c r="F118" s="74"/>
      <c r="G118" s="74" t="s">
        <v>3694</v>
      </c>
      <c r="H118" s="76">
        <v>31260</v>
      </c>
      <c r="I118" s="77">
        <v>0.38</v>
      </c>
      <c r="J118" s="76">
        <v>19381.2</v>
      </c>
    </row>
    <row r="119" spans="1:10">
      <c r="A119" s="72">
        <v>115</v>
      </c>
      <c r="B119" s="72" t="s">
        <v>148</v>
      </c>
      <c r="C119" s="73" t="s">
        <v>24127</v>
      </c>
      <c r="D119" s="74" t="s">
        <v>24128</v>
      </c>
      <c r="E119" s="75" t="s">
        <v>185</v>
      </c>
      <c r="F119" s="74"/>
      <c r="G119" s="74" t="s">
        <v>3694</v>
      </c>
      <c r="H119" s="76">
        <v>37430</v>
      </c>
      <c r="I119" s="77">
        <v>0.38</v>
      </c>
      <c r="J119" s="76">
        <v>23206.6</v>
      </c>
    </row>
    <row r="120" spans="1:10">
      <c r="A120" s="72">
        <v>116</v>
      </c>
      <c r="B120" s="72" t="s">
        <v>148</v>
      </c>
      <c r="C120" s="73" t="s">
        <v>24129</v>
      </c>
      <c r="D120" s="74" t="s">
        <v>24130</v>
      </c>
      <c r="E120" s="75" t="s">
        <v>185</v>
      </c>
      <c r="F120" s="74"/>
      <c r="G120" s="74" t="s">
        <v>3694</v>
      </c>
      <c r="H120" s="76">
        <v>36975</v>
      </c>
      <c r="I120" s="77">
        <v>0.38</v>
      </c>
      <c r="J120" s="76">
        <v>22924.5</v>
      </c>
    </row>
    <row r="121" spans="1:10">
      <c r="A121" s="72">
        <v>117</v>
      </c>
      <c r="B121" s="72" t="s">
        <v>148</v>
      </c>
      <c r="C121" s="73" t="s">
        <v>24131</v>
      </c>
      <c r="D121" s="74" t="s">
        <v>24132</v>
      </c>
      <c r="E121" s="75" t="s">
        <v>185</v>
      </c>
      <c r="F121" s="74"/>
      <c r="G121" s="74" t="s">
        <v>3694</v>
      </c>
      <c r="H121" s="76">
        <v>37205</v>
      </c>
      <c r="I121" s="77">
        <v>0.38</v>
      </c>
      <c r="J121" s="76">
        <v>23067.1</v>
      </c>
    </row>
    <row r="122" spans="1:10">
      <c r="A122" s="72">
        <v>118</v>
      </c>
      <c r="B122" s="72" t="s">
        <v>148</v>
      </c>
      <c r="C122" s="73" t="s">
        <v>24133</v>
      </c>
      <c r="D122" s="74" t="s">
        <v>24134</v>
      </c>
      <c r="E122" s="75" t="s">
        <v>185</v>
      </c>
      <c r="F122" s="74"/>
      <c r="G122" s="74" t="s">
        <v>3694</v>
      </c>
      <c r="H122" s="76">
        <v>24370</v>
      </c>
      <c r="I122" s="77">
        <v>0.38</v>
      </c>
      <c r="J122" s="76">
        <v>15109.4</v>
      </c>
    </row>
    <row r="123" spans="1:10">
      <c r="A123" s="72">
        <v>119</v>
      </c>
      <c r="B123" s="72" t="s">
        <v>148</v>
      </c>
      <c r="C123" s="73" t="s">
        <v>24135</v>
      </c>
      <c r="D123" s="74" t="s">
        <v>24136</v>
      </c>
      <c r="E123" s="75" t="s">
        <v>185</v>
      </c>
      <c r="F123" s="74"/>
      <c r="G123" s="74" t="s">
        <v>3694</v>
      </c>
      <c r="H123" s="76">
        <v>25170</v>
      </c>
      <c r="I123" s="77">
        <v>0.38</v>
      </c>
      <c r="J123" s="76">
        <v>15605.4</v>
      </c>
    </row>
    <row r="124" spans="1:10">
      <c r="A124" s="72">
        <v>120</v>
      </c>
      <c r="B124" s="72" t="s">
        <v>148</v>
      </c>
      <c r="C124" s="73" t="s">
        <v>24137</v>
      </c>
      <c r="D124" s="74" t="s">
        <v>24138</v>
      </c>
      <c r="E124" s="75" t="s">
        <v>185</v>
      </c>
      <c r="F124" s="74"/>
      <c r="G124" s="74" t="s">
        <v>3694</v>
      </c>
      <c r="H124" s="76">
        <v>28740</v>
      </c>
      <c r="I124" s="77">
        <v>0.38</v>
      </c>
      <c r="J124" s="76">
        <v>17818.8</v>
      </c>
    </row>
    <row r="125" spans="1:10">
      <c r="A125" s="72">
        <v>121</v>
      </c>
      <c r="B125" s="72" t="s">
        <v>148</v>
      </c>
      <c r="C125" s="73" t="s">
        <v>24139</v>
      </c>
      <c r="D125" s="74" t="s">
        <v>24140</v>
      </c>
      <c r="E125" s="75" t="s">
        <v>185</v>
      </c>
      <c r="F125" s="74"/>
      <c r="G125" s="74" t="s">
        <v>3694</v>
      </c>
      <c r="H125" s="76">
        <v>36975</v>
      </c>
      <c r="I125" s="77">
        <v>0.38</v>
      </c>
      <c r="J125" s="76">
        <v>22924.5</v>
      </c>
    </row>
    <row r="126" spans="1:10">
      <c r="A126" s="72">
        <v>122</v>
      </c>
      <c r="B126" s="72" t="s">
        <v>148</v>
      </c>
      <c r="C126" s="73" t="s">
        <v>24141</v>
      </c>
      <c r="D126" s="74" t="s">
        <v>24142</v>
      </c>
      <c r="E126" s="75" t="s">
        <v>185</v>
      </c>
      <c r="F126" s="74"/>
      <c r="G126" s="74" t="s">
        <v>3694</v>
      </c>
      <c r="H126" s="76">
        <v>39490</v>
      </c>
      <c r="I126" s="77">
        <v>0.38</v>
      </c>
      <c r="J126" s="76">
        <v>24483.8</v>
      </c>
    </row>
    <row r="127" spans="1:10">
      <c r="A127" s="72">
        <v>123</v>
      </c>
      <c r="B127" s="72" t="s">
        <v>148</v>
      </c>
      <c r="C127" s="73" t="s">
        <v>24143</v>
      </c>
      <c r="D127" s="74" t="s">
        <v>24144</v>
      </c>
      <c r="E127" s="75" t="s">
        <v>185</v>
      </c>
      <c r="F127" s="74"/>
      <c r="G127" s="74" t="s">
        <v>3694</v>
      </c>
      <c r="H127" s="76">
        <v>40175</v>
      </c>
      <c r="I127" s="77">
        <v>0.38</v>
      </c>
      <c r="J127" s="76">
        <v>24908.5</v>
      </c>
    </row>
    <row r="128" spans="1:10">
      <c r="A128" s="72">
        <v>124</v>
      </c>
      <c r="B128" s="72" t="s">
        <v>148</v>
      </c>
      <c r="C128" s="73" t="s">
        <v>24145</v>
      </c>
      <c r="D128" s="74" t="s">
        <v>24146</v>
      </c>
      <c r="E128" s="75" t="s">
        <v>185</v>
      </c>
      <c r="F128" s="74"/>
      <c r="G128" s="74" t="s">
        <v>3694</v>
      </c>
      <c r="H128" s="76">
        <v>41320</v>
      </c>
      <c r="I128" s="77">
        <v>0.38</v>
      </c>
      <c r="J128" s="76">
        <v>25618.400000000001</v>
      </c>
    </row>
    <row r="129" spans="1:10">
      <c r="A129" s="72">
        <v>125</v>
      </c>
      <c r="B129" s="72" t="s">
        <v>148</v>
      </c>
      <c r="C129" s="73" t="s">
        <v>24147</v>
      </c>
      <c r="D129" s="74" t="s">
        <v>24148</v>
      </c>
      <c r="E129" s="75" t="s">
        <v>185</v>
      </c>
      <c r="F129" s="74"/>
      <c r="G129" s="74" t="s">
        <v>3694</v>
      </c>
      <c r="H129" s="76">
        <v>24370</v>
      </c>
      <c r="I129" s="77">
        <v>0.38</v>
      </c>
      <c r="J129" s="76">
        <v>15109.4</v>
      </c>
    </row>
    <row r="130" spans="1:10">
      <c r="A130" s="72">
        <v>126</v>
      </c>
      <c r="B130" s="72" t="s">
        <v>148</v>
      </c>
      <c r="C130" s="73" t="s">
        <v>24149</v>
      </c>
      <c r="D130" s="74" t="s">
        <v>24150</v>
      </c>
      <c r="E130" s="75" t="s">
        <v>185</v>
      </c>
      <c r="F130" s="74"/>
      <c r="G130" s="74" t="s">
        <v>3694</v>
      </c>
      <c r="H130" s="76">
        <v>25170</v>
      </c>
      <c r="I130" s="77">
        <v>0.38</v>
      </c>
      <c r="J130" s="76">
        <v>15605.4</v>
      </c>
    </row>
    <row r="131" spans="1:10">
      <c r="A131" s="72">
        <v>127</v>
      </c>
      <c r="B131" s="72" t="s">
        <v>148</v>
      </c>
      <c r="C131" s="73" t="s">
        <v>24151</v>
      </c>
      <c r="D131" s="74" t="s">
        <v>24152</v>
      </c>
      <c r="E131" s="75" t="s">
        <v>185</v>
      </c>
      <c r="F131" s="74"/>
      <c r="G131" s="74" t="s">
        <v>3694</v>
      </c>
      <c r="H131" s="76">
        <v>28740</v>
      </c>
      <c r="I131" s="77">
        <v>0.38</v>
      </c>
      <c r="J131" s="76">
        <v>17818.8</v>
      </c>
    </row>
    <row r="132" spans="1:10">
      <c r="A132" s="72">
        <v>128</v>
      </c>
      <c r="B132" s="72" t="s">
        <v>148</v>
      </c>
      <c r="C132" s="73" t="s">
        <v>24153</v>
      </c>
      <c r="D132" s="74" t="s">
        <v>24154</v>
      </c>
      <c r="E132" s="75" t="s">
        <v>185</v>
      </c>
      <c r="F132" s="74"/>
      <c r="G132" s="74" t="s">
        <v>3694</v>
      </c>
      <c r="H132" s="76">
        <v>36975</v>
      </c>
      <c r="I132" s="77">
        <v>0.38</v>
      </c>
      <c r="J132" s="76">
        <v>22924.5</v>
      </c>
    </row>
    <row r="133" spans="1:10">
      <c r="A133" s="72">
        <v>129</v>
      </c>
      <c r="B133" s="72" t="s">
        <v>148</v>
      </c>
      <c r="C133" s="73" t="s">
        <v>24155</v>
      </c>
      <c r="D133" s="74" t="s">
        <v>24156</v>
      </c>
      <c r="E133" s="75" t="s">
        <v>185</v>
      </c>
      <c r="F133" s="74"/>
      <c r="G133" s="74" t="s">
        <v>3694</v>
      </c>
      <c r="H133" s="76">
        <v>39490</v>
      </c>
      <c r="I133" s="77">
        <v>0.38</v>
      </c>
      <c r="J133" s="76">
        <v>24483.8</v>
      </c>
    </row>
    <row r="134" spans="1:10">
      <c r="A134" s="72">
        <v>130</v>
      </c>
      <c r="B134" s="72" t="s">
        <v>148</v>
      </c>
      <c r="C134" s="73" t="s">
        <v>24157</v>
      </c>
      <c r="D134" s="74" t="s">
        <v>24158</v>
      </c>
      <c r="E134" s="75" t="s">
        <v>185</v>
      </c>
      <c r="F134" s="74"/>
      <c r="G134" s="74" t="s">
        <v>3694</v>
      </c>
      <c r="H134" s="76">
        <v>40175</v>
      </c>
      <c r="I134" s="77">
        <v>0.38</v>
      </c>
      <c r="J134" s="76">
        <v>24908.5</v>
      </c>
    </row>
    <row r="135" spans="1:10">
      <c r="A135" s="72">
        <v>131</v>
      </c>
      <c r="B135" s="72" t="s">
        <v>148</v>
      </c>
      <c r="C135" s="73" t="s">
        <v>24159</v>
      </c>
      <c r="D135" s="74" t="s">
        <v>24160</v>
      </c>
      <c r="E135" s="75" t="s">
        <v>185</v>
      </c>
      <c r="F135" s="74"/>
      <c r="G135" s="74" t="s">
        <v>3694</v>
      </c>
      <c r="H135" s="76">
        <v>47035</v>
      </c>
      <c r="I135" s="77">
        <v>0.38</v>
      </c>
      <c r="J135" s="76">
        <v>29161.7</v>
      </c>
    </row>
    <row r="136" spans="1:10">
      <c r="A136" s="72">
        <v>132</v>
      </c>
      <c r="B136" s="72" t="s">
        <v>148</v>
      </c>
      <c r="C136" s="73" t="s">
        <v>24161</v>
      </c>
      <c r="D136" s="74" t="s">
        <v>24162</v>
      </c>
      <c r="E136" s="75" t="s">
        <v>185</v>
      </c>
      <c r="F136" s="74"/>
      <c r="G136" s="74" t="s">
        <v>3694</v>
      </c>
      <c r="H136" s="76">
        <v>25170</v>
      </c>
      <c r="I136" s="77">
        <v>0.38</v>
      </c>
      <c r="J136" s="76">
        <v>15605.4</v>
      </c>
    </row>
    <row r="137" spans="1:10">
      <c r="A137" s="72">
        <v>133</v>
      </c>
      <c r="B137" s="72" t="s">
        <v>148</v>
      </c>
      <c r="C137" s="73" t="s">
        <v>24163</v>
      </c>
      <c r="D137" s="74" t="s">
        <v>24164</v>
      </c>
      <c r="E137" s="75" t="s">
        <v>185</v>
      </c>
      <c r="F137" s="74"/>
      <c r="G137" s="74" t="s">
        <v>3694</v>
      </c>
      <c r="H137" s="76">
        <v>25740</v>
      </c>
      <c r="I137" s="77">
        <v>0.38</v>
      </c>
      <c r="J137" s="76">
        <v>15958.8</v>
      </c>
    </row>
    <row r="138" spans="1:10">
      <c r="A138" s="72">
        <v>134</v>
      </c>
      <c r="B138" s="72" t="s">
        <v>148</v>
      </c>
      <c r="C138" s="73" t="s">
        <v>24165</v>
      </c>
      <c r="D138" s="74" t="s">
        <v>24166</v>
      </c>
      <c r="E138" s="75" t="s">
        <v>185</v>
      </c>
      <c r="F138" s="74"/>
      <c r="G138" s="74" t="s">
        <v>3694</v>
      </c>
      <c r="H138" s="76">
        <v>28740</v>
      </c>
      <c r="I138" s="77">
        <v>0.38</v>
      </c>
      <c r="J138" s="76">
        <v>17818.8</v>
      </c>
    </row>
    <row r="139" spans="1:10">
      <c r="A139" s="72">
        <v>135</v>
      </c>
      <c r="B139" s="72" t="s">
        <v>148</v>
      </c>
      <c r="C139" s="73" t="s">
        <v>24167</v>
      </c>
      <c r="D139" s="74" t="s">
        <v>24168</v>
      </c>
      <c r="E139" s="75" t="s">
        <v>185</v>
      </c>
      <c r="F139" s="74"/>
      <c r="G139" s="74" t="s">
        <v>3694</v>
      </c>
      <c r="H139" s="76">
        <v>36745</v>
      </c>
      <c r="I139" s="77">
        <v>0.38</v>
      </c>
      <c r="J139" s="76">
        <v>22781.9</v>
      </c>
    </row>
    <row r="140" spans="1:10">
      <c r="A140" s="72">
        <v>136</v>
      </c>
      <c r="B140" s="72" t="s">
        <v>148</v>
      </c>
      <c r="C140" s="73" t="s">
        <v>24169</v>
      </c>
      <c r="D140" s="74" t="s">
        <v>24170</v>
      </c>
      <c r="E140" s="75" t="s">
        <v>185</v>
      </c>
      <c r="F140" s="74"/>
      <c r="G140" s="74" t="s">
        <v>3694</v>
      </c>
      <c r="H140" s="76">
        <v>39605</v>
      </c>
      <c r="I140" s="77">
        <v>0.38</v>
      </c>
      <c r="J140" s="76">
        <v>24555.1</v>
      </c>
    </row>
    <row r="141" spans="1:10">
      <c r="A141" s="72">
        <v>137</v>
      </c>
      <c r="B141" s="72" t="s">
        <v>148</v>
      </c>
      <c r="C141" s="73" t="s">
        <v>24171</v>
      </c>
      <c r="D141" s="74" t="s">
        <v>24172</v>
      </c>
      <c r="E141" s="75" t="s">
        <v>185</v>
      </c>
      <c r="F141" s="74"/>
      <c r="G141" s="74" t="s">
        <v>3694</v>
      </c>
      <c r="H141" s="76">
        <v>41320</v>
      </c>
      <c r="I141" s="77">
        <v>0.38</v>
      </c>
      <c r="J141" s="76">
        <v>25618.400000000001</v>
      </c>
    </row>
    <row r="142" spans="1:10">
      <c r="A142" s="72">
        <v>138</v>
      </c>
      <c r="B142" s="72" t="s">
        <v>148</v>
      </c>
      <c r="C142" s="73" t="s">
        <v>24173</v>
      </c>
      <c r="D142" s="74" t="s">
        <v>24174</v>
      </c>
      <c r="E142" s="75" t="s">
        <v>185</v>
      </c>
      <c r="F142" s="74"/>
      <c r="G142" s="74" t="s">
        <v>3694</v>
      </c>
      <c r="H142" s="76">
        <v>42350</v>
      </c>
      <c r="I142" s="77">
        <v>0.38</v>
      </c>
      <c r="J142" s="76">
        <v>26257</v>
      </c>
    </row>
    <row r="143" spans="1:10">
      <c r="A143" s="72">
        <v>139</v>
      </c>
      <c r="B143" s="72" t="s">
        <v>148</v>
      </c>
      <c r="C143" s="73" t="s">
        <v>24175</v>
      </c>
      <c r="D143" s="74" t="s">
        <v>24176</v>
      </c>
      <c r="E143" s="75" t="s">
        <v>185</v>
      </c>
      <c r="F143" s="74"/>
      <c r="G143" s="74" t="s">
        <v>3694</v>
      </c>
      <c r="H143" s="76">
        <v>53860</v>
      </c>
      <c r="I143" s="77">
        <v>0.38</v>
      </c>
      <c r="J143" s="76">
        <v>33393.199999999997</v>
      </c>
    </row>
    <row r="144" spans="1:10">
      <c r="A144" s="72">
        <v>140</v>
      </c>
      <c r="B144" s="72" t="s">
        <v>148</v>
      </c>
      <c r="C144" s="73" t="s">
        <v>24177</v>
      </c>
      <c r="D144" s="74" t="s">
        <v>24178</v>
      </c>
      <c r="E144" s="75" t="s">
        <v>185</v>
      </c>
      <c r="F144" s="74"/>
      <c r="G144" s="74" t="s">
        <v>3694</v>
      </c>
      <c r="H144" s="76">
        <v>55000</v>
      </c>
      <c r="I144" s="77">
        <v>0.38</v>
      </c>
      <c r="J144" s="76">
        <v>34100</v>
      </c>
    </row>
    <row r="145" spans="1:10">
      <c r="A145" s="72">
        <v>141</v>
      </c>
      <c r="B145" s="72" t="s">
        <v>148</v>
      </c>
      <c r="C145" s="73" t="s">
        <v>24179</v>
      </c>
      <c r="D145" s="74" t="s">
        <v>24180</v>
      </c>
      <c r="E145" s="75" t="s">
        <v>185</v>
      </c>
      <c r="F145" s="74"/>
      <c r="G145" s="74" t="s">
        <v>3694</v>
      </c>
      <c r="H145" s="76">
        <v>56145</v>
      </c>
      <c r="I145" s="77">
        <v>0.38</v>
      </c>
      <c r="J145" s="76">
        <v>34809.9</v>
      </c>
    </row>
    <row r="146" spans="1:10">
      <c r="A146" s="72">
        <v>142</v>
      </c>
      <c r="B146" s="72" t="s">
        <v>148</v>
      </c>
      <c r="C146" s="73" t="s">
        <v>24181</v>
      </c>
      <c r="D146" s="74" t="s">
        <v>24182</v>
      </c>
      <c r="E146" s="75" t="s">
        <v>185</v>
      </c>
      <c r="F146" s="74"/>
      <c r="G146" s="74" t="s">
        <v>3694</v>
      </c>
      <c r="H146" s="76">
        <v>25740</v>
      </c>
      <c r="I146" s="77">
        <v>0.38</v>
      </c>
      <c r="J146" s="76">
        <v>15958.8</v>
      </c>
    </row>
    <row r="147" spans="1:10">
      <c r="A147" s="72">
        <v>143</v>
      </c>
      <c r="B147" s="72" t="s">
        <v>148</v>
      </c>
      <c r="C147" s="73" t="s">
        <v>24183</v>
      </c>
      <c r="D147" s="74" t="s">
        <v>24184</v>
      </c>
      <c r="E147" s="75" t="s">
        <v>185</v>
      </c>
      <c r="F147" s="74"/>
      <c r="G147" s="74" t="s">
        <v>3694</v>
      </c>
      <c r="H147" s="76">
        <v>25740</v>
      </c>
      <c r="I147" s="77">
        <v>0.38</v>
      </c>
      <c r="J147" s="76">
        <v>15958.8</v>
      </c>
    </row>
    <row r="148" spans="1:10">
      <c r="A148" s="72">
        <v>144</v>
      </c>
      <c r="B148" s="72" t="s">
        <v>148</v>
      </c>
      <c r="C148" s="73" t="s">
        <v>24185</v>
      </c>
      <c r="D148" s="74" t="s">
        <v>24186</v>
      </c>
      <c r="E148" s="75" t="s">
        <v>185</v>
      </c>
      <c r="F148" s="74"/>
      <c r="G148" s="74" t="s">
        <v>3694</v>
      </c>
      <c r="H148" s="76">
        <v>28740</v>
      </c>
      <c r="I148" s="77">
        <v>0.38</v>
      </c>
      <c r="J148" s="76">
        <v>17818.8</v>
      </c>
    </row>
    <row r="149" spans="1:10">
      <c r="A149" s="72">
        <v>145</v>
      </c>
      <c r="B149" s="72" t="s">
        <v>148</v>
      </c>
      <c r="C149" s="73" t="s">
        <v>24187</v>
      </c>
      <c r="D149" s="74" t="s">
        <v>24188</v>
      </c>
      <c r="E149" s="75" t="s">
        <v>185</v>
      </c>
      <c r="F149" s="74"/>
      <c r="G149" s="74" t="s">
        <v>3694</v>
      </c>
      <c r="H149" s="76">
        <v>36745</v>
      </c>
      <c r="I149" s="77">
        <v>0.38</v>
      </c>
      <c r="J149" s="76">
        <v>22781.9</v>
      </c>
    </row>
    <row r="150" spans="1:10">
      <c r="A150" s="72">
        <v>146</v>
      </c>
      <c r="B150" s="72" t="s">
        <v>148</v>
      </c>
      <c r="C150" s="73" t="s">
        <v>24189</v>
      </c>
      <c r="D150" s="74" t="s">
        <v>24190</v>
      </c>
      <c r="E150" s="75" t="s">
        <v>185</v>
      </c>
      <c r="F150" s="74"/>
      <c r="G150" s="74" t="s">
        <v>3694</v>
      </c>
      <c r="H150" s="76">
        <v>1125</v>
      </c>
      <c r="I150" s="77">
        <v>0.38</v>
      </c>
      <c r="J150" s="76">
        <v>697.5</v>
      </c>
    </row>
    <row r="151" spans="1:10">
      <c r="A151" s="72">
        <v>147</v>
      </c>
      <c r="B151" s="72" t="s">
        <v>148</v>
      </c>
      <c r="C151" s="73" t="s">
        <v>24191</v>
      </c>
      <c r="D151" s="74" t="s">
        <v>24192</v>
      </c>
      <c r="E151" s="75" t="s">
        <v>185</v>
      </c>
      <c r="F151" s="74"/>
      <c r="G151" s="74" t="s">
        <v>3694</v>
      </c>
      <c r="H151" s="76">
        <v>1125</v>
      </c>
      <c r="I151" s="77">
        <v>0.38</v>
      </c>
      <c r="J151" s="76">
        <v>697.5</v>
      </c>
    </row>
    <row r="152" spans="1:10">
      <c r="A152" s="72">
        <v>148</v>
      </c>
      <c r="B152" s="72" t="s">
        <v>148</v>
      </c>
      <c r="C152" s="73" t="s">
        <v>24193</v>
      </c>
      <c r="D152" s="74" t="s">
        <v>24194</v>
      </c>
      <c r="E152" s="75" t="s">
        <v>185</v>
      </c>
      <c r="F152" s="74"/>
      <c r="G152" s="74" t="s">
        <v>3694</v>
      </c>
      <c r="H152" s="76">
        <v>1125</v>
      </c>
      <c r="I152" s="77">
        <v>0.38</v>
      </c>
      <c r="J152" s="76">
        <v>697.5</v>
      </c>
    </row>
    <row r="153" spans="1:10">
      <c r="A153" s="72">
        <v>149</v>
      </c>
      <c r="B153" s="72" t="s">
        <v>148</v>
      </c>
      <c r="C153" s="73" t="s">
        <v>24195</v>
      </c>
      <c r="D153" s="74" t="s">
        <v>24196</v>
      </c>
      <c r="E153" s="75" t="s">
        <v>185</v>
      </c>
      <c r="F153" s="74"/>
      <c r="G153" s="74" t="s">
        <v>3694</v>
      </c>
      <c r="H153" s="76">
        <v>1125</v>
      </c>
      <c r="I153" s="77">
        <v>0.38</v>
      </c>
      <c r="J153" s="76">
        <v>697.5</v>
      </c>
    </row>
    <row r="154" spans="1:10">
      <c r="A154" s="72">
        <v>150</v>
      </c>
      <c r="B154" s="72" t="s">
        <v>148</v>
      </c>
      <c r="C154" s="73" t="s">
        <v>24197</v>
      </c>
      <c r="D154" s="74" t="s">
        <v>24198</v>
      </c>
      <c r="E154" s="75" t="s">
        <v>185</v>
      </c>
      <c r="F154" s="74"/>
      <c r="G154" s="74" t="s">
        <v>3694</v>
      </c>
      <c r="H154" s="76">
        <v>1125</v>
      </c>
      <c r="I154" s="77">
        <v>0.38</v>
      </c>
      <c r="J154" s="76">
        <v>697.5</v>
      </c>
    </row>
    <row r="155" spans="1:10">
      <c r="A155" s="72">
        <v>151</v>
      </c>
      <c r="B155" s="72" t="s">
        <v>148</v>
      </c>
      <c r="C155" s="73" t="s">
        <v>24199</v>
      </c>
      <c r="D155" s="74" t="s">
        <v>24200</v>
      </c>
      <c r="E155" s="75" t="s">
        <v>185</v>
      </c>
      <c r="F155" s="74"/>
      <c r="G155" s="74" t="s">
        <v>3694</v>
      </c>
      <c r="H155" s="76">
        <v>1125</v>
      </c>
      <c r="I155" s="77">
        <v>0.38</v>
      </c>
      <c r="J155" s="76">
        <v>697.5</v>
      </c>
    </row>
    <row r="156" spans="1:10">
      <c r="A156" s="72">
        <v>152</v>
      </c>
      <c r="B156" s="72" t="s">
        <v>148</v>
      </c>
      <c r="C156" s="73" t="s">
        <v>24201</v>
      </c>
      <c r="D156" s="74" t="s">
        <v>24202</v>
      </c>
      <c r="E156" s="75" t="s">
        <v>185</v>
      </c>
      <c r="F156" s="74"/>
      <c r="G156" s="74" t="s">
        <v>3694</v>
      </c>
      <c r="H156" s="76">
        <v>568</v>
      </c>
      <c r="I156" s="77">
        <v>0.38</v>
      </c>
      <c r="J156" s="76">
        <v>352.16</v>
      </c>
    </row>
    <row r="157" spans="1:10">
      <c r="A157" s="72">
        <v>153</v>
      </c>
      <c r="B157" s="72" t="s">
        <v>148</v>
      </c>
      <c r="C157" s="73" t="s">
        <v>24203</v>
      </c>
      <c r="D157" s="74" t="s">
        <v>24204</v>
      </c>
      <c r="E157" s="75" t="s">
        <v>185</v>
      </c>
      <c r="F157" s="74"/>
      <c r="G157" s="74" t="s">
        <v>3694</v>
      </c>
      <c r="H157" s="76">
        <v>568</v>
      </c>
      <c r="I157" s="77">
        <v>0.38</v>
      </c>
      <c r="J157" s="76">
        <v>352.16</v>
      </c>
    </row>
    <row r="158" spans="1:10">
      <c r="A158" s="72">
        <v>154</v>
      </c>
      <c r="B158" s="72" t="s">
        <v>148</v>
      </c>
      <c r="C158" s="73" t="s">
        <v>24205</v>
      </c>
      <c r="D158" s="74" t="s">
        <v>24206</v>
      </c>
      <c r="E158" s="75" t="s">
        <v>185</v>
      </c>
      <c r="F158" s="74"/>
      <c r="G158" s="74" t="s">
        <v>3694</v>
      </c>
      <c r="H158" s="76">
        <v>568</v>
      </c>
      <c r="I158" s="77">
        <v>0.38</v>
      </c>
      <c r="J158" s="76">
        <v>352.16</v>
      </c>
    </row>
    <row r="159" spans="1:10">
      <c r="A159" s="72">
        <v>155</v>
      </c>
      <c r="B159" s="72" t="s">
        <v>148</v>
      </c>
      <c r="C159" s="73" t="s">
        <v>24207</v>
      </c>
      <c r="D159" s="74" t="s">
        <v>24208</v>
      </c>
      <c r="E159" s="75" t="s">
        <v>185</v>
      </c>
      <c r="F159" s="74"/>
      <c r="G159" s="74" t="s">
        <v>3694</v>
      </c>
      <c r="H159" s="76">
        <v>568</v>
      </c>
      <c r="I159" s="77">
        <v>0.38</v>
      </c>
      <c r="J159" s="76">
        <v>352.16</v>
      </c>
    </row>
    <row r="160" spans="1:10">
      <c r="A160" s="72">
        <v>156</v>
      </c>
      <c r="B160" s="72" t="s">
        <v>148</v>
      </c>
      <c r="C160" s="73" t="s">
        <v>24209</v>
      </c>
      <c r="D160" s="74" t="s">
        <v>24210</v>
      </c>
      <c r="E160" s="75" t="s">
        <v>185</v>
      </c>
      <c r="F160" s="74"/>
      <c r="G160" s="74" t="s">
        <v>3694</v>
      </c>
      <c r="H160" s="76">
        <v>568</v>
      </c>
      <c r="I160" s="77">
        <v>0.38</v>
      </c>
      <c r="J160" s="76">
        <v>352.16</v>
      </c>
    </row>
    <row r="161" spans="1:10">
      <c r="A161" s="72">
        <v>157</v>
      </c>
      <c r="B161" s="72" t="s">
        <v>148</v>
      </c>
      <c r="C161" s="73" t="s">
        <v>24211</v>
      </c>
      <c r="D161" s="74" t="s">
        <v>24212</v>
      </c>
      <c r="E161" s="75" t="s">
        <v>185</v>
      </c>
      <c r="F161" s="74"/>
      <c r="G161" s="74" t="s">
        <v>3694</v>
      </c>
      <c r="H161" s="76">
        <v>568</v>
      </c>
      <c r="I161" s="77">
        <v>0.38</v>
      </c>
      <c r="J161" s="76">
        <v>352.16</v>
      </c>
    </row>
    <row r="162" spans="1:10">
      <c r="A162" s="72">
        <v>158</v>
      </c>
      <c r="B162" s="72" t="s">
        <v>148</v>
      </c>
      <c r="C162" s="73" t="s">
        <v>24213</v>
      </c>
      <c r="D162" s="74" t="s">
        <v>24214</v>
      </c>
      <c r="E162" s="75" t="s">
        <v>185</v>
      </c>
      <c r="F162" s="74"/>
      <c r="G162" s="74" t="s">
        <v>3694</v>
      </c>
      <c r="H162" s="76">
        <v>1125</v>
      </c>
      <c r="I162" s="77">
        <v>0.38</v>
      </c>
      <c r="J162" s="76">
        <v>697.5</v>
      </c>
    </row>
    <row r="163" spans="1:10">
      <c r="A163" s="72">
        <v>159</v>
      </c>
      <c r="B163" s="72" t="s">
        <v>148</v>
      </c>
      <c r="C163" s="73" t="s">
        <v>24215</v>
      </c>
      <c r="D163" s="74" t="s">
        <v>24216</v>
      </c>
      <c r="E163" s="75" t="s">
        <v>185</v>
      </c>
      <c r="F163" s="74"/>
      <c r="G163" s="74" t="s">
        <v>3694</v>
      </c>
      <c r="H163" s="76">
        <v>1125</v>
      </c>
      <c r="I163" s="77">
        <v>0.38</v>
      </c>
      <c r="J163" s="76">
        <v>697.5</v>
      </c>
    </row>
    <row r="164" spans="1:10">
      <c r="A164" s="72">
        <v>160</v>
      </c>
      <c r="B164" s="72" t="s">
        <v>148</v>
      </c>
      <c r="C164" s="73" t="s">
        <v>24217</v>
      </c>
      <c r="D164" s="74" t="s">
        <v>24218</v>
      </c>
      <c r="E164" s="75" t="s">
        <v>185</v>
      </c>
      <c r="F164" s="74"/>
      <c r="G164" s="74" t="s">
        <v>3694</v>
      </c>
      <c r="H164" s="76">
        <v>1125</v>
      </c>
      <c r="I164" s="77">
        <v>0.38</v>
      </c>
      <c r="J164" s="76">
        <v>697.5</v>
      </c>
    </row>
    <row r="165" spans="1:10">
      <c r="A165" s="72">
        <v>161</v>
      </c>
      <c r="B165" s="72" t="s">
        <v>148</v>
      </c>
      <c r="C165" s="73" t="s">
        <v>24219</v>
      </c>
      <c r="D165" s="74" t="s">
        <v>24220</v>
      </c>
      <c r="E165" s="75" t="s">
        <v>185</v>
      </c>
      <c r="F165" s="74"/>
      <c r="G165" s="74" t="s">
        <v>3694</v>
      </c>
      <c r="H165" s="76">
        <v>1125</v>
      </c>
      <c r="I165" s="77">
        <v>0.38</v>
      </c>
      <c r="J165" s="76">
        <v>697.5</v>
      </c>
    </row>
    <row r="166" spans="1:10">
      <c r="A166" s="72">
        <v>162</v>
      </c>
      <c r="B166" s="72" t="s">
        <v>148</v>
      </c>
      <c r="C166" s="73" t="s">
        <v>24221</v>
      </c>
      <c r="D166" s="74" t="s">
        <v>24222</v>
      </c>
      <c r="E166" s="75" t="s">
        <v>185</v>
      </c>
      <c r="F166" s="74"/>
      <c r="G166" s="74" t="s">
        <v>3694</v>
      </c>
      <c r="H166" s="76">
        <v>1125</v>
      </c>
      <c r="I166" s="77">
        <v>0.38</v>
      </c>
      <c r="J166" s="76">
        <v>697.5</v>
      </c>
    </row>
    <row r="167" spans="1:10">
      <c r="A167" s="72">
        <v>163</v>
      </c>
      <c r="B167" s="72" t="s">
        <v>148</v>
      </c>
      <c r="C167" s="73" t="s">
        <v>24223</v>
      </c>
      <c r="D167" s="74" t="s">
        <v>24224</v>
      </c>
      <c r="E167" s="75" t="s">
        <v>185</v>
      </c>
      <c r="F167" s="74"/>
      <c r="G167" s="74" t="s">
        <v>3694</v>
      </c>
      <c r="H167" s="76">
        <v>568</v>
      </c>
      <c r="I167" s="77">
        <v>0.38</v>
      </c>
      <c r="J167" s="76">
        <v>352.16</v>
      </c>
    </row>
    <row r="168" spans="1:10">
      <c r="A168" s="72">
        <v>164</v>
      </c>
      <c r="B168" s="72" t="s">
        <v>148</v>
      </c>
      <c r="C168" s="73" t="s">
        <v>24225</v>
      </c>
      <c r="D168" s="74" t="s">
        <v>24226</v>
      </c>
      <c r="E168" s="75" t="s">
        <v>185</v>
      </c>
      <c r="F168" s="74"/>
      <c r="G168" s="74" t="s">
        <v>3694</v>
      </c>
      <c r="H168" s="76">
        <v>568</v>
      </c>
      <c r="I168" s="77">
        <v>0.38</v>
      </c>
      <c r="J168" s="76">
        <v>352.16</v>
      </c>
    </row>
    <row r="169" spans="1:10">
      <c r="A169" s="72">
        <v>165</v>
      </c>
      <c r="B169" s="72" t="s">
        <v>148</v>
      </c>
      <c r="C169" s="73" t="s">
        <v>24227</v>
      </c>
      <c r="D169" s="74" t="s">
        <v>24228</v>
      </c>
      <c r="E169" s="75" t="s">
        <v>185</v>
      </c>
      <c r="F169" s="74"/>
      <c r="G169" s="74" t="s">
        <v>3694</v>
      </c>
      <c r="H169" s="76">
        <v>568</v>
      </c>
      <c r="I169" s="77">
        <v>0.38</v>
      </c>
      <c r="J169" s="76">
        <v>352.16</v>
      </c>
    </row>
    <row r="170" spans="1:10">
      <c r="A170" s="72">
        <v>166</v>
      </c>
      <c r="B170" s="72" t="s">
        <v>148</v>
      </c>
      <c r="C170" s="73" t="s">
        <v>24229</v>
      </c>
      <c r="D170" s="74" t="s">
        <v>24230</v>
      </c>
      <c r="E170" s="75" t="s">
        <v>185</v>
      </c>
      <c r="F170" s="74"/>
      <c r="G170" s="74" t="s">
        <v>3694</v>
      </c>
      <c r="H170" s="76">
        <v>568</v>
      </c>
      <c r="I170" s="77">
        <v>0.38</v>
      </c>
      <c r="J170" s="76">
        <v>352.16</v>
      </c>
    </row>
    <row r="171" spans="1:10">
      <c r="A171" s="72">
        <v>167</v>
      </c>
      <c r="B171" s="72" t="s">
        <v>148</v>
      </c>
      <c r="C171" s="73" t="s">
        <v>24231</v>
      </c>
      <c r="D171" s="74" t="s">
        <v>24232</v>
      </c>
      <c r="E171" s="75" t="s">
        <v>185</v>
      </c>
      <c r="F171" s="74"/>
      <c r="G171" s="74" t="s">
        <v>3694</v>
      </c>
      <c r="H171" s="76">
        <v>568</v>
      </c>
      <c r="I171" s="77">
        <v>0.38</v>
      </c>
      <c r="J171" s="76">
        <v>352.16</v>
      </c>
    </row>
    <row r="172" spans="1:10">
      <c r="A172" s="72">
        <v>168</v>
      </c>
      <c r="B172" s="72" t="s">
        <v>148</v>
      </c>
      <c r="C172" s="73" t="s">
        <v>24233</v>
      </c>
      <c r="D172" s="74" t="s">
        <v>24234</v>
      </c>
      <c r="E172" s="75" t="s">
        <v>185</v>
      </c>
      <c r="F172" s="74"/>
      <c r="G172" s="74" t="s">
        <v>3694</v>
      </c>
      <c r="H172" s="76">
        <v>1125</v>
      </c>
      <c r="I172" s="77">
        <v>0.38</v>
      </c>
      <c r="J172" s="76">
        <v>697.5</v>
      </c>
    </row>
    <row r="173" spans="1:10">
      <c r="A173" s="72">
        <v>169</v>
      </c>
      <c r="B173" s="72" t="s">
        <v>148</v>
      </c>
      <c r="C173" s="73" t="s">
        <v>24235</v>
      </c>
      <c r="D173" s="74" t="s">
        <v>24236</v>
      </c>
      <c r="E173" s="75" t="s">
        <v>185</v>
      </c>
      <c r="F173" s="74"/>
      <c r="G173" s="74" t="s">
        <v>3694</v>
      </c>
      <c r="H173" s="76">
        <v>15130</v>
      </c>
      <c r="I173" s="77">
        <v>0.38</v>
      </c>
      <c r="J173" s="76">
        <v>9380.6</v>
      </c>
    </row>
    <row r="174" spans="1:10">
      <c r="A174" s="72">
        <v>170</v>
      </c>
      <c r="B174" s="72" t="s">
        <v>148</v>
      </c>
      <c r="C174" s="73" t="s">
        <v>24237</v>
      </c>
      <c r="D174" s="74" t="s">
        <v>24238</v>
      </c>
      <c r="E174" s="75" t="s">
        <v>185</v>
      </c>
      <c r="F174" s="74"/>
      <c r="G174" s="74" t="s">
        <v>3694</v>
      </c>
      <c r="H174" s="76">
        <v>1125</v>
      </c>
      <c r="I174" s="77">
        <v>0.38</v>
      </c>
      <c r="J174" s="76">
        <v>697.5</v>
      </c>
    </row>
    <row r="175" spans="1:10">
      <c r="A175" s="72">
        <v>171</v>
      </c>
      <c r="B175" s="72" t="s">
        <v>148</v>
      </c>
      <c r="C175" s="73" t="s">
        <v>24239</v>
      </c>
      <c r="D175" s="74" t="s">
        <v>24240</v>
      </c>
      <c r="E175" s="75" t="s">
        <v>185</v>
      </c>
      <c r="F175" s="74"/>
      <c r="G175" s="74" t="s">
        <v>3694</v>
      </c>
      <c r="H175" s="76">
        <v>1125</v>
      </c>
      <c r="I175" s="77">
        <v>0.38</v>
      </c>
      <c r="J175" s="76">
        <v>697.5</v>
      </c>
    </row>
    <row r="176" spans="1:10">
      <c r="A176" s="72">
        <v>172</v>
      </c>
      <c r="B176" s="72" t="s">
        <v>148</v>
      </c>
      <c r="C176" s="73" t="s">
        <v>24241</v>
      </c>
      <c r="D176" s="74" t="s">
        <v>24242</v>
      </c>
      <c r="E176" s="75" t="s">
        <v>185</v>
      </c>
      <c r="F176" s="74"/>
      <c r="G176" s="74" t="s">
        <v>3694</v>
      </c>
      <c r="H176" s="76">
        <v>1125</v>
      </c>
      <c r="I176" s="77">
        <v>0.38</v>
      </c>
      <c r="J176" s="76">
        <v>697.5</v>
      </c>
    </row>
    <row r="177" spans="1:10">
      <c r="A177" s="72">
        <v>173</v>
      </c>
      <c r="B177" s="72" t="s">
        <v>148</v>
      </c>
      <c r="C177" s="73" t="s">
        <v>24243</v>
      </c>
      <c r="D177" s="74" t="s">
        <v>24244</v>
      </c>
      <c r="E177" s="75" t="s">
        <v>185</v>
      </c>
      <c r="F177" s="74"/>
      <c r="G177" s="74" t="s">
        <v>3694</v>
      </c>
      <c r="H177" s="76">
        <v>1125</v>
      </c>
      <c r="I177" s="77">
        <v>0.38</v>
      </c>
      <c r="J177" s="76">
        <v>697.5</v>
      </c>
    </row>
    <row r="178" spans="1:10">
      <c r="A178" s="72">
        <v>174</v>
      </c>
      <c r="B178" s="72" t="s">
        <v>148</v>
      </c>
      <c r="C178" s="73" t="s">
        <v>24245</v>
      </c>
      <c r="D178" s="74" t="s">
        <v>24246</v>
      </c>
      <c r="E178" s="75" t="s">
        <v>185</v>
      </c>
      <c r="F178" s="74"/>
      <c r="G178" s="74" t="s">
        <v>3694</v>
      </c>
      <c r="H178" s="76">
        <v>1125</v>
      </c>
      <c r="I178" s="77">
        <v>0.38</v>
      </c>
      <c r="J178" s="76">
        <v>697.5</v>
      </c>
    </row>
    <row r="179" spans="1:10">
      <c r="A179" s="72">
        <v>175</v>
      </c>
      <c r="B179" s="72" t="s">
        <v>148</v>
      </c>
      <c r="C179" s="73" t="s">
        <v>24247</v>
      </c>
      <c r="D179" s="74" t="s">
        <v>24248</v>
      </c>
      <c r="E179" s="75" t="s">
        <v>185</v>
      </c>
      <c r="F179" s="74"/>
      <c r="G179" s="74" t="s">
        <v>3694</v>
      </c>
      <c r="H179" s="76">
        <v>1125</v>
      </c>
      <c r="I179" s="77">
        <v>0.38</v>
      </c>
      <c r="J179" s="76">
        <v>697.5</v>
      </c>
    </row>
    <row r="180" spans="1:10">
      <c r="A180" s="72">
        <v>176</v>
      </c>
      <c r="B180" s="72" t="s">
        <v>148</v>
      </c>
      <c r="C180" s="73" t="s">
        <v>24249</v>
      </c>
      <c r="D180" s="74" t="s">
        <v>24250</v>
      </c>
      <c r="E180" s="75" t="s">
        <v>185</v>
      </c>
      <c r="F180" s="74"/>
      <c r="G180" s="74" t="s">
        <v>3694</v>
      </c>
      <c r="H180" s="76">
        <v>1125</v>
      </c>
      <c r="I180" s="77">
        <v>0.38</v>
      </c>
      <c r="J180" s="76">
        <v>697.5</v>
      </c>
    </row>
    <row r="181" spans="1:10">
      <c r="A181" s="72">
        <v>177</v>
      </c>
      <c r="B181" s="72" t="s">
        <v>148</v>
      </c>
      <c r="C181" s="73" t="s">
        <v>24251</v>
      </c>
      <c r="D181" s="74" t="s">
        <v>24252</v>
      </c>
      <c r="E181" s="75" t="s">
        <v>185</v>
      </c>
      <c r="F181" s="74"/>
      <c r="G181" s="74" t="s">
        <v>3694</v>
      </c>
      <c r="H181" s="76">
        <v>1125</v>
      </c>
      <c r="I181" s="77">
        <v>0.38</v>
      </c>
      <c r="J181" s="76">
        <v>697.5</v>
      </c>
    </row>
    <row r="182" spans="1:10">
      <c r="A182" s="72">
        <v>178</v>
      </c>
      <c r="B182" s="72" t="s">
        <v>148</v>
      </c>
      <c r="C182" s="73" t="s">
        <v>24253</v>
      </c>
      <c r="D182" s="74" t="s">
        <v>24254</v>
      </c>
      <c r="E182" s="75" t="s">
        <v>185</v>
      </c>
      <c r="F182" s="74"/>
      <c r="G182" s="74" t="s">
        <v>3694</v>
      </c>
      <c r="H182" s="76">
        <v>1125</v>
      </c>
      <c r="I182" s="77">
        <v>0.38</v>
      </c>
      <c r="J182" s="76">
        <v>697.5</v>
      </c>
    </row>
    <row r="183" spans="1:10">
      <c r="A183" s="72">
        <v>179</v>
      </c>
      <c r="B183" s="72" t="s">
        <v>148</v>
      </c>
      <c r="C183" s="73" t="s">
        <v>25756</v>
      </c>
      <c r="D183" s="74" t="s">
        <v>25757</v>
      </c>
      <c r="E183" s="75" t="s">
        <v>185</v>
      </c>
      <c r="F183" s="74"/>
      <c r="G183" s="74" t="s">
        <v>3694</v>
      </c>
      <c r="H183" s="76">
        <v>15480</v>
      </c>
      <c r="I183" s="77">
        <v>0.38</v>
      </c>
      <c r="J183" s="76">
        <v>9597.6</v>
      </c>
    </row>
    <row r="184" spans="1:10">
      <c r="A184" s="72">
        <v>180</v>
      </c>
      <c r="B184" s="72" t="s">
        <v>148</v>
      </c>
      <c r="C184" s="73" t="s">
        <v>25758</v>
      </c>
      <c r="D184" s="74" t="s">
        <v>25759</v>
      </c>
      <c r="E184" s="75" t="s">
        <v>185</v>
      </c>
      <c r="F184" s="74"/>
      <c r="G184" s="74" t="s">
        <v>3694</v>
      </c>
      <c r="H184" s="76">
        <v>3120</v>
      </c>
      <c r="I184" s="77">
        <v>0.38</v>
      </c>
      <c r="J184" s="76">
        <v>1934.4</v>
      </c>
    </row>
    <row r="185" spans="1:10">
      <c r="A185" s="72">
        <v>181</v>
      </c>
      <c r="B185" s="72" t="s">
        <v>148</v>
      </c>
      <c r="C185" s="73" t="s">
        <v>25760</v>
      </c>
      <c r="D185" s="74" t="s">
        <v>25761</v>
      </c>
      <c r="E185" s="75" t="s">
        <v>185</v>
      </c>
      <c r="F185" s="74"/>
      <c r="G185" s="74" t="s">
        <v>3694</v>
      </c>
      <c r="H185" s="76">
        <v>3120</v>
      </c>
      <c r="I185" s="77">
        <v>0.38</v>
      </c>
      <c r="J185" s="76">
        <v>1934.4</v>
      </c>
    </row>
    <row r="186" spans="1:10">
      <c r="A186" s="72">
        <v>182</v>
      </c>
      <c r="B186" s="72" t="s">
        <v>148</v>
      </c>
      <c r="C186" s="73" t="s">
        <v>25762</v>
      </c>
      <c r="D186" s="74" t="s">
        <v>25763</v>
      </c>
      <c r="E186" s="75" t="s">
        <v>185</v>
      </c>
      <c r="F186" s="74"/>
      <c r="G186" s="74" t="s">
        <v>3694</v>
      </c>
      <c r="H186" s="76">
        <v>176</v>
      </c>
      <c r="I186" s="77">
        <v>0.38</v>
      </c>
      <c r="J186" s="76">
        <v>109.12</v>
      </c>
    </row>
    <row r="187" spans="1:10">
      <c r="A187" s="72">
        <v>183</v>
      </c>
      <c r="B187" s="72" t="s">
        <v>148</v>
      </c>
      <c r="C187" s="73" t="s">
        <v>25764</v>
      </c>
      <c r="D187" s="74" t="s">
        <v>25765</v>
      </c>
      <c r="E187" s="75" t="s">
        <v>185</v>
      </c>
      <c r="F187" s="74"/>
      <c r="G187" s="74" t="s">
        <v>3694</v>
      </c>
      <c r="H187" s="76">
        <v>48715</v>
      </c>
      <c r="I187" s="77">
        <v>0.38</v>
      </c>
      <c r="J187" s="76">
        <v>30203.3</v>
      </c>
    </row>
    <row r="188" spans="1:10">
      <c r="A188" s="72">
        <v>184</v>
      </c>
      <c r="B188" s="72" t="s">
        <v>148</v>
      </c>
      <c r="C188" s="73" t="s">
        <v>25766</v>
      </c>
      <c r="D188" s="74" t="s">
        <v>25767</v>
      </c>
      <c r="E188" s="75" t="s">
        <v>185</v>
      </c>
      <c r="F188" s="74"/>
      <c r="G188" s="74" t="s">
        <v>3694</v>
      </c>
      <c r="H188" s="76">
        <v>50105</v>
      </c>
      <c r="I188" s="77">
        <v>0.38</v>
      </c>
      <c r="J188" s="76">
        <v>31065.1</v>
      </c>
    </row>
    <row r="189" spans="1:10">
      <c r="A189" s="72">
        <v>185</v>
      </c>
      <c r="B189" s="72" t="s">
        <v>148</v>
      </c>
      <c r="C189" s="73" t="s">
        <v>25768</v>
      </c>
      <c r="D189" s="74" t="s">
        <v>25769</v>
      </c>
      <c r="E189" s="75" t="s">
        <v>185</v>
      </c>
      <c r="F189" s="74"/>
      <c r="G189" s="74" t="s">
        <v>3694</v>
      </c>
      <c r="H189" s="76">
        <v>52145</v>
      </c>
      <c r="I189" s="77">
        <v>0.38</v>
      </c>
      <c r="J189" s="76">
        <v>32329.9</v>
      </c>
    </row>
    <row r="190" spans="1:10">
      <c r="A190" s="72">
        <v>186</v>
      </c>
      <c r="B190" s="72" t="s">
        <v>148</v>
      </c>
      <c r="C190" s="73" t="s">
        <v>25770</v>
      </c>
      <c r="D190" s="74" t="s">
        <v>25771</v>
      </c>
      <c r="E190" s="75" t="s">
        <v>185</v>
      </c>
      <c r="F190" s="74"/>
      <c r="G190" s="74" t="s">
        <v>3694</v>
      </c>
      <c r="H190" s="76">
        <v>48715</v>
      </c>
      <c r="I190" s="77">
        <v>0.38</v>
      </c>
      <c r="J190" s="76">
        <v>30203.3</v>
      </c>
    </row>
    <row r="191" spans="1:10">
      <c r="A191" s="72">
        <v>187</v>
      </c>
      <c r="B191" s="72" t="s">
        <v>148</v>
      </c>
      <c r="C191" s="73" t="s">
        <v>25772</v>
      </c>
      <c r="D191" s="74" t="s">
        <v>25773</v>
      </c>
      <c r="E191" s="75" t="s">
        <v>185</v>
      </c>
      <c r="F191" s="74"/>
      <c r="G191" s="74" t="s">
        <v>3694</v>
      </c>
      <c r="H191" s="76">
        <v>50105</v>
      </c>
      <c r="I191" s="77">
        <v>0.38</v>
      </c>
      <c r="J191" s="76">
        <v>31065.1</v>
      </c>
    </row>
    <row r="192" spans="1:10">
      <c r="A192" s="72">
        <v>188</v>
      </c>
      <c r="B192" s="72" t="s">
        <v>148</v>
      </c>
      <c r="C192" s="73" t="s">
        <v>25774</v>
      </c>
      <c r="D192" s="74" t="s">
        <v>25775</v>
      </c>
      <c r="E192" s="75" t="s">
        <v>185</v>
      </c>
      <c r="F192" s="74"/>
      <c r="G192" s="74" t="s">
        <v>3694</v>
      </c>
      <c r="H192" s="76">
        <v>52145</v>
      </c>
      <c r="I192" s="77">
        <v>0.38</v>
      </c>
      <c r="J192" s="76">
        <v>32329.9</v>
      </c>
    </row>
    <row r="193" spans="1:10">
      <c r="A193" s="72">
        <v>189</v>
      </c>
      <c r="B193" s="72" t="s">
        <v>148</v>
      </c>
      <c r="C193" s="73" t="s">
        <v>25776</v>
      </c>
      <c r="D193" s="74" t="s">
        <v>25777</v>
      </c>
      <c r="E193" s="75" t="s">
        <v>185</v>
      </c>
      <c r="F193" s="74"/>
      <c r="G193" s="74" t="s">
        <v>3694</v>
      </c>
      <c r="H193" s="76">
        <v>54430</v>
      </c>
      <c r="I193" s="77">
        <v>0.38</v>
      </c>
      <c r="J193" s="76">
        <v>33746.6</v>
      </c>
    </row>
    <row r="194" spans="1:10">
      <c r="A194" s="72">
        <v>190</v>
      </c>
      <c r="B194" s="72" t="s">
        <v>148</v>
      </c>
      <c r="C194" s="73" t="s">
        <v>25778</v>
      </c>
      <c r="D194" s="74" t="s">
        <v>25779</v>
      </c>
      <c r="E194" s="75" t="s">
        <v>185</v>
      </c>
      <c r="F194" s="74"/>
      <c r="G194" s="74" t="s">
        <v>3694</v>
      </c>
      <c r="H194" s="76">
        <v>55575</v>
      </c>
      <c r="I194" s="77">
        <v>0.38</v>
      </c>
      <c r="J194" s="76">
        <v>34456.5</v>
      </c>
    </row>
    <row r="195" spans="1:10">
      <c r="A195" s="72">
        <v>191</v>
      </c>
      <c r="B195" s="72" t="s">
        <v>148</v>
      </c>
      <c r="C195" s="73" t="s">
        <v>25780</v>
      </c>
      <c r="D195" s="74" t="s">
        <v>25781</v>
      </c>
      <c r="E195" s="75" t="s">
        <v>185</v>
      </c>
      <c r="F195" s="74"/>
      <c r="G195" s="74" t="s">
        <v>3694</v>
      </c>
      <c r="H195" s="76">
        <v>56715</v>
      </c>
      <c r="I195" s="77">
        <v>0.38</v>
      </c>
      <c r="J195" s="76">
        <v>35163.300000000003</v>
      </c>
    </row>
    <row r="196" spans="1:10">
      <c r="A196" s="72">
        <v>192</v>
      </c>
      <c r="B196" s="72" t="s">
        <v>148</v>
      </c>
      <c r="C196" s="73" t="s">
        <v>25782</v>
      </c>
      <c r="D196" s="74" t="s">
        <v>25783</v>
      </c>
      <c r="E196" s="75" t="s">
        <v>185</v>
      </c>
      <c r="F196" s="74"/>
      <c r="G196" s="74" t="s">
        <v>3694</v>
      </c>
      <c r="H196" s="76">
        <v>54430</v>
      </c>
      <c r="I196" s="77">
        <v>0.38</v>
      </c>
      <c r="J196" s="76">
        <v>33746.6</v>
      </c>
    </row>
    <row r="197" spans="1:10">
      <c r="A197" s="72">
        <v>193</v>
      </c>
      <c r="B197" s="72" t="s">
        <v>148</v>
      </c>
      <c r="C197" s="73" t="s">
        <v>25784</v>
      </c>
      <c r="D197" s="74" t="s">
        <v>25785</v>
      </c>
      <c r="E197" s="75" t="s">
        <v>185</v>
      </c>
      <c r="F197" s="74"/>
      <c r="G197" s="74" t="s">
        <v>3694</v>
      </c>
      <c r="H197" s="76">
        <v>55575</v>
      </c>
      <c r="I197" s="77">
        <v>0.38</v>
      </c>
      <c r="J197" s="76">
        <v>34456.5</v>
      </c>
    </row>
    <row r="198" spans="1:10">
      <c r="A198" s="72">
        <v>194</v>
      </c>
      <c r="B198" s="72" t="s">
        <v>148</v>
      </c>
      <c r="C198" s="73" t="s">
        <v>25786</v>
      </c>
      <c r="D198" s="74" t="s">
        <v>25787</v>
      </c>
      <c r="E198" s="75" t="s">
        <v>185</v>
      </c>
      <c r="F198" s="74"/>
      <c r="G198" s="74" t="s">
        <v>3694</v>
      </c>
      <c r="H198" s="76">
        <v>56715</v>
      </c>
      <c r="I198" s="77">
        <v>0.38</v>
      </c>
      <c r="J198" s="76">
        <v>35163.300000000003</v>
      </c>
    </row>
    <row r="199" spans="1:10">
      <c r="A199" s="72">
        <v>195</v>
      </c>
      <c r="B199" s="72" t="s">
        <v>148</v>
      </c>
      <c r="C199" s="73" t="s">
        <v>25788</v>
      </c>
      <c r="D199" s="74" t="s">
        <v>25789</v>
      </c>
      <c r="E199" s="75" t="s">
        <v>185</v>
      </c>
      <c r="F199" s="74"/>
      <c r="G199" s="74" t="s">
        <v>3694</v>
      </c>
      <c r="H199" s="76">
        <v>51000</v>
      </c>
      <c r="I199" s="77">
        <v>0.38</v>
      </c>
      <c r="J199" s="76">
        <v>31620</v>
      </c>
    </row>
    <row r="200" spans="1:10">
      <c r="A200" s="72">
        <v>196</v>
      </c>
      <c r="B200" s="72" t="s">
        <v>148</v>
      </c>
      <c r="C200" s="73" t="s">
        <v>25790</v>
      </c>
      <c r="D200" s="74" t="s">
        <v>25791</v>
      </c>
      <c r="E200" s="75" t="s">
        <v>185</v>
      </c>
      <c r="F200" s="74"/>
      <c r="G200" s="74" t="s">
        <v>3694</v>
      </c>
      <c r="H200" s="76">
        <v>52145</v>
      </c>
      <c r="I200" s="77">
        <v>0.38</v>
      </c>
      <c r="J200" s="76">
        <v>32329.9</v>
      </c>
    </row>
    <row r="201" spans="1:10">
      <c r="A201" s="72">
        <v>197</v>
      </c>
      <c r="B201" s="72" t="s">
        <v>148</v>
      </c>
      <c r="C201" s="73" t="s">
        <v>25792</v>
      </c>
      <c r="D201" s="74" t="s">
        <v>25793</v>
      </c>
      <c r="E201" s="75" t="s">
        <v>185</v>
      </c>
      <c r="F201" s="74"/>
      <c r="G201" s="74" t="s">
        <v>3694</v>
      </c>
      <c r="H201" s="76">
        <v>54430</v>
      </c>
      <c r="I201" s="77">
        <v>0.38</v>
      </c>
      <c r="J201" s="76">
        <v>33746.6</v>
      </c>
    </row>
    <row r="202" spans="1:10">
      <c r="A202" s="72">
        <v>198</v>
      </c>
      <c r="B202" s="72" t="s">
        <v>148</v>
      </c>
      <c r="C202" s="73" t="s">
        <v>25794</v>
      </c>
      <c r="D202" s="74" t="s">
        <v>25795</v>
      </c>
      <c r="E202" s="75" t="s">
        <v>185</v>
      </c>
      <c r="F202" s="74"/>
      <c r="G202" s="74" t="s">
        <v>3694</v>
      </c>
      <c r="H202" s="76">
        <v>51000</v>
      </c>
      <c r="I202" s="77">
        <v>0.38</v>
      </c>
      <c r="J202" s="76">
        <v>31620</v>
      </c>
    </row>
    <row r="203" spans="1:10">
      <c r="A203" s="72">
        <v>199</v>
      </c>
      <c r="B203" s="72" t="s">
        <v>148</v>
      </c>
      <c r="C203" s="73" t="s">
        <v>25796</v>
      </c>
      <c r="D203" s="74" t="s">
        <v>25797</v>
      </c>
      <c r="E203" s="75" t="s">
        <v>185</v>
      </c>
      <c r="F203" s="74"/>
      <c r="G203" s="74" t="s">
        <v>3694</v>
      </c>
      <c r="H203" s="76">
        <v>52145</v>
      </c>
      <c r="I203" s="77">
        <v>0.38</v>
      </c>
      <c r="J203" s="76">
        <v>32329.9</v>
      </c>
    </row>
    <row r="204" spans="1:10">
      <c r="A204" s="72">
        <v>200</v>
      </c>
      <c r="B204" s="72" t="s">
        <v>148</v>
      </c>
      <c r="C204" s="73" t="s">
        <v>25798</v>
      </c>
      <c r="D204" s="74" t="s">
        <v>25799</v>
      </c>
      <c r="E204" s="75" t="s">
        <v>185</v>
      </c>
      <c r="F204" s="74"/>
      <c r="G204" s="74" t="s">
        <v>3694</v>
      </c>
      <c r="H204" s="76">
        <v>54430</v>
      </c>
      <c r="I204" s="77">
        <v>0.38</v>
      </c>
      <c r="J204" s="76">
        <v>33746.6</v>
      </c>
    </row>
    <row r="205" spans="1:10">
      <c r="A205" s="72">
        <v>201</v>
      </c>
      <c r="B205" s="72" t="s">
        <v>148</v>
      </c>
      <c r="C205" s="73" t="s">
        <v>25800</v>
      </c>
      <c r="D205" s="74" t="s">
        <v>25801</v>
      </c>
      <c r="E205" s="75" t="s">
        <v>185</v>
      </c>
      <c r="F205" s="74"/>
      <c r="G205" s="74" t="s">
        <v>3694</v>
      </c>
      <c r="H205" s="76">
        <v>52715</v>
      </c>
      <c r="I205" s="77">
        <v>0.38</v>
      </c>
      <c r="J205" s="76">
        <v>32683.3</v>
      </c>
    </row>
    <row r="206" spans="1:10">
      <c r="A206" s="72">
        <v>202</v>
      </c>
      <c r="B206" s="72" t="s">
        <v>148</v>
      </c>
      <c r="C206" s="73" t="s">
        <v>25802</v>
      </c>
      <c r="D206" s="74" t="s">
        <v>25803</v>
      </c>
      <c r="E206" s="75" t="s">
        <v>185</v>
      </c>
      <c r="F206" s="74"/>
      <c r="G206" s="74" t="s">
        <v>3694</v>
      </c>
      <c r="H206" s="76">
        <v>53285</v>
      </c>
      <c r="I206" s="77">
        <v>0.38</v>
      </c>
      <c r="J206" s="76">
        <v>33036.699999999997</v>
      </c>
    </row>
    <row r="207" spans="1:10">
      <c r="A207" s="72">
        <v>203</v>
      </c>
      <c r="B207" s="72" t="s">
        <v>148</v>
      </c>
      <c r="C207" s="73" t="s">
        <v>25804</v>
      </c>
      <c r="D207" s="74" t="s">
        <v>25805</v>
      </c>
      <c r="E207" s="75" t="s">
        <v>185</v>
      </c>
      <c r="F207" s="74"/>
      <c r="G207" s="74" t="s">
        <v>3694</v>
      </c>
      <c r="H207" s="76">
        <v>54430</v>
      </c>
      <c r="I207" s="77">
        <v>0.38</v>
      </c>
      <c r="J207" s="76">
        <v>33746.6</v>
      </c>
    </row>
    <row r="208" spans="1:10">
      <c r="A208" s="72">
        <v>204</v>
      </c>
      <c r="B208" s="72" t="s">
        <v>148</v>
      </c>
      <c r="C208" s="73" t="s">
        <v>25806</v>
      </c>
      <c r="D208" s="74" t="s">
        <v>25807</v>
      </c>
      <c r="E208" s="75" t="s">
        <v>185</v>
      </c>
      <c r="F208" s="74"/>
      <c r="G208" s="74" t="s">
        <v>3694</v>
      </c>
      <c r="H208" s="76">
        <v>53285</v>
      </c>
      <c r="I208" s="77">
        <v>0.38</v>
      </c>
      <c r="J208" s="76">
        <v>33036.699999999997</v>
      </c>
    </row>
    <row r="209" spans="1:10">
      <c r="A209" s="72">
        <v>205</v>
      </c>
      <c r="B209" s="72" t="s">
        <v>148</v>
      </c>
      <c r="C209" s="73" t="s">
        <v>25808</v>
      </c>
      <c r="D209" s="74" t="s">
        <v>25809</v>
      </c>
      <c r="E209" s="75" t="s">
        <v>185</v>
      </c>
      <c r="F209" s="74"/>
      <c r="G209" s="74" t="s">
        <v>3694</v>
      </c>
      <c r="H209" s="76">
        <v>54430</v>
      </c>
      <c r="I209" s="77">
        <v>0.38</v>
      </c>
      <c r="J209" s="76">
        <v>33746.6</v>
      </c>
    </row>
    <row r="210" spans="1:10">
      <c r="A210" s="72">
        <v>206</v>
      </c>
      <c r="B210" s="72" t="s">
        <v>148</v>
      </c>
      <c r="C210" s="73" t="s">
        <v>25810</v>
      </c>
      <c r="D210" s="74" t="s">
        <v>25811</v>
      </c>
      <c r="E210" s="75" t="s">
        <v>185</v>
      </c>
      <c r="F210" s="74"/>
      <c r="G210" s="74" t="s">
        <v>3694</v>
      </c>
      <c r="H210" s="76">
        <v>53860</v>
      </c>
      <c r="I210" s="77">
        <v>0.38</v>
      </c>
      <c r="J210" s="76">
        <v>33393.199999999997</v>
      </c>
    </row>
    <row r="211" spans="1:10">
      <c r="A211" s="72">
        <v>207</v>
      </c>
      <c r="B211" s="72" t="s">
        <v>148</v>
      </c>
      <c r="C211" s="73" t="s">
        <v>25812</v>
      </c>
      <c r="D211" s="74" t="s">
        <v>25813</v>
      </c>
      <c r="E211" s="75" t="s">
        <v>185</v>
      </c>
      <c r="F211" s="74"/>
      <c r="G211" s="74" t="s">
        <v>3694</v>
      </c>
      <c r="H211" s="76">
        <v>55000</v>
      </c>
      <c r="I211" s="77">
        <v>0.38</v>
      </c>
      <c r="J211" s="76">
        <v>34100</v>
      </c>
    </row>
    <row r="212" spans="1:10">
      <c r="A212" s="72">
        <v>208</v>
      </c>
      <c r="B212" s="72" t="s">
        <v>148</v>
      </c>
      <c r="C212" s="73" t="s">
        <v>25814</v>
      </c>
      <c r="D212" s="74" t="s">
        <v>25815</v>
      </c>
      <c r="E212" s="75" t="s">
        <v>185</v>
      </c>
      <c r="F212" s="74"/>
      <c r="G212" s="74" t="s">
        <v>3694</v>
      </c>
      <c r="H212" s="76">
        <v>56145</v>
      </c>
      <c r="I212" s="77">
        <v>0.38</v>
      </c>
      <c r="J212" s="76">
        <v>34809.9</v>
      </c>
    </row>
    <row r="213" spans="1:10">
      <c r="A213" s="72">
        <v>209</v>
      </c>
      <c r="B213" s="72" t="s">
        <v>148</v>
      </c>
      <c r="C213" s="73" t="s">
        <v>25816</v>
      </c>
      <c r="D213" s="74" t="s">
        <v>25817</v>
      </c>
      <c r="E213" s="75" t="s">
        <v>185</v>
      </c>
      <c r="F213" s="74"/>
      <c r="G213" s="74" t="s">
        <v>3694</v>
      </c>
      <c r="H213" s="76">
        <v>53860</v>
      </c>
      <c r="I213" s="77">
        <v>0.38</v>
      </c>
      <c r="J213" s="76">
        <v>33393.199999999997</v>
      </c>
    </row>
    <row r="214" spans="1:10">
      <c r="A214" s="72">
        <v>210</v>
      </c>
      <c r="B214" s="72" t="s">
        <v>148</v>
      </c>
      <c r="C214" s="73" t="s">
        <v>25818</v>
      </c>
      <c r="D214" s="74" t="s">
        <v>25819</v>
      </c>
      <c r="E214" s="75" t="s">
        <v>185</v>
      </c>
      <c r="F214" s="74"/>
      <c r="G214" s="74" t="s">
        <v>3694</v>
      </c>
      <c r="H214" s="76">
        <v>55000</v>
      </c>
      <c r="I214" s="77">
        <v>0.38</v>
      </c>
      <c r="J214" s="76">
        <v>34100</v>
      </c>
    </row>
    <row r="215" spans="1:10">
      <c r="A215" s="72">
        <v>211</v>
      </c>
      <c r="B215" s="72" t="s">
        <v>148</v>
      </c>
      <c r="C215" s="73" t="s">
        <v>25820</v>
      </c>
      <c r="D215" s="74" t="s">
        <v>25821</v>
      </c>
      <c r="E215" s="75" t="s">
        <v>185</v>
      </c>
      <c r="F215" s="74"/>
      <c r="G215" s="74" t="s">
        <v>3694</v>
      </c>
      <c r="H215" s="76">
        <v>56145</v>
      </c>
      <c r="I215" s="77">
        <v>0.38</v>
      </c>
      <c r="J215" s="76">
        <v>34809.9</v>
      </c>
    </row>
    <row r="216" spans="1:10">
      <c r="A216" s="72">
        <v>212</v>
      </c>
      <c r="B216" s="72" t="s">
        <v>148</v>
      </c>
      <c r="C216" s="73" t="s">
        <v>25822</v>
      </c>
      <c r="D216" s="74" t="s">
        <v>25823</v>
      </c>
      <c r="E216" s="75" t="s">
        <v>185</v>
      </c>
      <c r="F216" s="74"/>
      <c r="G216" s="74" t="s">
        <v>3694</v>
      </c>
      <c r="H216" s="76">
        <v>207</v>
      </c>
      <c r="I216" s="77">
        <v>0.38</v>
      </c>
      <c r="J216" s="76">
        <v>128.34</v>
      </c>
    </row>
    <row r="217" spans="1:10">
      <c r="A217" s="72">
        <v>213</v>
      </c>
      <c r="B217" s="72" t="s">
        <v>148</v>
      </c>
      <c r="C217" s="73" t="s">
        <v>25824</v>
      </c>
      <c r="D217" s="74" t="s">
        <v>25825</v>
      </c>
      <c r="E217" s="75" t="s">
        <v>185</v>
      </c>
      <c r="F217" s="74"/>
      <c r="G217" s="74" t="s">
        <v>3694</v>
      </c>
      <c r="H217" s="76">
        <v>207</v>
      </c>
      <c r="I217" s="77">
        <v>0.38</v>
      </c>
      <c r="J217" s="76">
        <v>128.34</v>
      </c>
    </row>
    <row r="218" spans="1:10">
      <c r="A218" s="72">
        <v>214</v>
      </c>
      <c r="B218" s="72" t="s">
        <v>148</v>
      </c>
      <c r="C218" s="73" t="s">
        <v>25826</v>
      </c>
      <c r="D218" s="74" t="s">
        <v>25827</v>
      </c>
      <c r="E218" s="75" t="s">
        <v>185</v>
      </c>
      <c r="F218" s="74"/>
      <c r="G218" s="74" t="s">
        <v>3694</v>
      </c>
      <c r="H218" s="76">
        <v>215</v>
      </c>
      <c r="I218" s="77">
        <v>0.38</v>
      </c>
      <c r="J218" s="76">
        <v>133.30000000000001</v>
      </c>
    </row>
    <row r="219" spans="1:10">
      <c r="A219" s="72">
        <v>215</v>
      </c>
      <c r="B219" s="72" t="s">
        <v>148</v>
      </c>
      <c r="C219" s="73" t="s">
        <v>25828</v>
      </c>
      <c r="D219" s="74" t="s">
        <v>25829</v>
      </c>
      <c r="E219" s="75" t="s">
        <v>185</v>
      </c>
      <c r="F219" s="74"/>
      <c r="G219" s="74" t="s">
        <v>3694</v>
      </c>
      <c r="H219" s="76">
        <v>215</v>
      </c>
      <c r="I219" s="77">
        <v>0.38</v>
      </c>
      <c r="J219" s="76">
        <v>133.30000000000001</v>
      </c>
    </row>
    <row r="220" spans="1:10">
      <c r="A220" s="72">
        <v>216</v>
      </c>
      <c r="B220" s="72" t="s">
        <v>148</v>
      </c>
      <c r="C220" s="73" t="s">
        <v>25830</v>
      </c>
      <c r="D220" s="74" t="s">
        <v>25831</v>
      </c>
      <c r="E220" s="75" t="s">
        <v>185</v>
      </c>
      <c r="F220" s="74"/>
      <c r="G220" s="74" t="s">
        <v>3694</v>
      </c>
      <c r="H220" s="76">
        <v>207</v>
      </c>
      <c r="I220" s="77">
        <v>0.38</v>
      </c>
      <c r="J220" s="76">
        <v>128.34</v>
      </c>
    </row>
    <row r="221" spans="1:10">
      <c r="A221" s="72">
        <v>217</v>
      </c>
      <c r="B221" s="72" t="s">
        <v>148</v>
      </c>
      <c r="C221" s="73" t="s">
        <v>25832</v>
      </c>
      <c r="D221" s="74" t="s">
        <v>25833</v>
      </c>
      <c r="E221" s="75" t="s">
        <v>185</v>
      </c>
      <c r="F221" s="74"/>
      <c r="G221" s="74" t="s">
        <v>3694</v>
      </c>
      <c r="H221" s="76">
        <v>215</v>
      </c>
      <c r="I221" s="77">
        <v>0.38</v>
      </c>
      <c r="J221" s="76">
        <v>133.30000000000001</v>
      </c>
    </row>
    <row r="222" spans="1:10">
      <c r="A222" s="72">
        <v>218</v>
      </c>
      <c r="B222" s="72" t="s">
        <v>148</v>
      </c>
      <c r="C222" s="73" t="s">
        <v>25834</v>
      </c>
      <c r="D222" s="74" t="s">
        <v>25835</v>
      </c>
      <c r="E222" s="75" t="s">
        <v>185</v>
      </c>
      <c r="F222" s="74"/>
      <c r="G222" s="74" t="s">
        <v>3694</v>
      </c>
      <c r="H222" s="76">
        <v>215</v>
      </c>
      <c r="I222" s="77">
        <v>0.38</v>
      </c>
      <c r="J222" s="76">
        <v>133.30000000000001</v>
      </c>
    </row>
    <row r="223" spans="1:10">
      <c r="A223" s="72">
        <v>219</v>
      </c>
      <c r="B223" s="72" t="s">
        <v>148</v>
      </c>
      <c r="C223" s="73" t="s">
        <v>25836</v>
      </c>
      <c r="D223" s="74" t="s">
        <v>25837</v>
      </c>
      <c r="E223" s="75" t="s">
        <v>185</v>
      </c>
      <c r="F223" s="74"/>
      <c r="G223" s="74" t="s">
        <v>3694</v>
      </c>
      <c r="H223" s="76">
        <v>215</v>
      </c>
      <c r="I223" s="77">
        <v>0.38</v>
      </c>
      <c r="J223" s="76">
        <v>133.30000000000001</v>
      </c>
    </row>
    <row r="224" spans="1:10">
      <c r="A224" s="72">
        <v>220</v>
      </c>
      <c r="B224" s="72" t="s">
        <v>148</v>
      </c>
      <c r="C224" s="73" t="s">
        <v>28411</v>
      </c>
      <c r="D224" s="74" t="s">
        <v>28412</v>
      </c>
      <c r="E224" s="75" t="s">
        <v>185</v>
      </c>
      <c r="F224" s="74"/>
      <c r="G224" s="74" t="s">
        <v>3694</v>
      </c>
      <c r="H224" s="76">
        <v>138</v>
      </c>
      <c r="I224" s="77">
        <v>0.38</v>
      </c>
      <c r="J224" s="76">
        <v>85.56</v>
      </c>
    </row>
    <row r="225" spans="1:10">
      <c r="A225" s="72">
        <v>221</v>
      </c>
      <c r="B225" s="72" t="s">
        <v>148</v>
      </c>
      <c r="C225" s="73" t="s">
        <v>21399</v>
      </c>
      <c r="D225" s="74" t="s">
        <v>21400</v>
      </c>
      <c r="E225" s="75" t="s">
        <v>185</v>
      </c>
      <c r="F225" s="74"/>
      <c r="G225" s="74" t="s">
        <v>3694</v>
      </c>
      <c r="H225" s="76">
        <v>33</v>
      </c>
      <c r="I225" s="77">
        <v>0.38</v>
      </c>
      <c r="J225" s="76">
        <v>20.46</v>
      </c>
    </row>
    <row r="226" spans="1:10">
      <c r="A226" s="72">
        <v>222</v>
      </c>
      <c r="B226" s="72" t="s">
        <v>148</v>
      </c>
      <c r="C226" s="73" t="s">
        <v>21401</v>
      </c>
      <c r="D226" s="74" t="s">
        <v>21402</v>
      </c>
      <c r="E226" s="75" t="s">
        <v>185</v>
      </c>
      <c r="F226" s="74"/>
      <c r="G226" s="74" t="s">
        <v>3694</v>
      </c>
      <c r="H226" s="76">
        <v>33</v>
      </c>
      <c r="I226" s="77">
        <v>0.38</v>
      </c>
      <c r="J226" s="76">
        <v>20.46</v>
      </c>
    </row>
    <row r="227" spans="1:10">
      <c r="A227" s="72">
        <v>223</v>
      </c>
      <c r="B227" s="72" t="s">
        <v>148</v>
      </c>
      <c r="C227" s="73" t="s">
        <v>36496</v>
      </c>
      <c r="D227" s="74" t="s">
        <v>36497</v>
      </c>
      <c r="E227" s="75" t="s">
        <v>185</v>
      </c>
      <c r="F227" s="74"/>
      <c r="G227" s="74" t="s">
        <v>3694</v>
      </c>
      <c r="H227" s="76">
        <v>2.1</v>
      </c>
      <c r="I227" s="77">
        <v>0.38</v>
      </c>
      <c r="J227" s="76">
        <v>1.302</v>
      </c>
    </row>
    <row r="228" spans="1:10">
      <c r="A228" s="72">
        <v>224</v>
      </c>
      <c r="B228" s="72" t="s">
        <v>148</v>
      </c>
      <c r="C228" s="73" t="s">
        <v>28413</v>
      </c>
      <c r="D228" s="74" t="s">
        <v>28414</v>
      </c>
      <c r="E228" s="75" t="s">
        <v>185</v>
      </c>
      <c r="F228" s="74"/>
      <c r="G228" s="74" t="s">
        <v>3694</v>
      </c>
      <c r="H228" s="76">
        <v>126</v>
      </c>
      <c r="I228" s="77">
        <v>0.38</v>
      </c>
      <c r="J228" s="76">
        <v>78.12</v>
      </c>
    </row>
    <row r="229" spans="1:10">
      <c r="A229" s="72">
        <v>225</v>
      </c>
      <c r="B229" s="72" t="s">
        <v>148</v>
      </c>
      <c r="C229" s="73" t="s">
        <v>28415</v>
      </c>
      <c r="D229" s="74" t="s">
        <v>28416</v>
      </c>
      <c r="E229" s="75" t="s">
        <v>185</v>
      </c>
      <c r="F229" s="74"/>
      <c r="G229" s="74" t="s">
        <v>3694</v>
      </c>
      <c r="H229" s="76">
        <v>130</v>
      </c>
      <c r="I229" s="77">
        <v>0.38</v>
      </c>
      <c r="J229" s="76">
        <v>80.599999999999994</v>
      </c>
    </row>
    <row r="230" spans="1:10">
      <c r="A230" s="72">
        <v>226</v>
      </c>
      <c r="B230" s="72" t="s">
        <v>148</v>
      </c>
      <c r="C230" s="73" t="s">
        <v>28417</v>
      </c>
      <c r="D230" s="74" t="s">
        <v>28418</v>
      </c>
      <c r="E230" s="75" t="s">
        <v>185</v>
      </c>
      <c r="F230" s="74"/>
      <c r="G230" s="74" t="s">
        <v>3694</v>
      </c>
      <c r="H230" s="76">
        <v>134</v>
      </c>
      <c r="I230" s="77">
        <v>0.38</v>
      </c>
      <c r="J230" s="76">
        <v>83.08</v>
      </c>
    </row>
    <row r="231" spans="1:10">
      <c r="A231" s="72">
        <v>227</v>
      </c>
      <c r="B231" s="72" t="s">
        <v>148</v>
      </c>
      <c r="C231" s="73" t="s">
        <v>28419</v>
      </c>
      <c r="D231" s="74" t="s">
        <v>28420</v>
      </c>
      <c r="E231" s="75" t="s">
        <v>185</v>
      </c>
      <c r="F231" s="74"/>
      <c r="G231" s="74" t="s">
        <v>3694</v>
      </c>
      <c r="H231" s="76">
        <v>140</v>
      </c>
      <c r="I231" s="77">
        <v>0.38</v>
      </c>
      <c r="J231" s="76">
        <v>86.8</v>
      </c>
    </row>
    <row r="232" spans="1:10">
      <c r="A232" s="72">
        <v>228</v>
      </c>
      <c r="B232" s="72" t="s">
        <v>148</v>
      </c>
      <c r="C232" s="73" t="s">
        <v>28421</v>
      </c>
      <c r="D232" s="74" t="s">
        <v>28422</v>
      </c>
      <c r="E232" s="75" t="s">
        <v>185</v>
      </c>
      <c r="F232" s="74"/>
      <c r="G232" s="74" t="s">
        <v>3694</v>
      </c>
      <c r="H232" s="76">
        <v>144</v>
      </c>
      <c r="I232" s="77">
        <v>0.38</v>
      </c>
      <c r="J232" s="76">
        <v>89.28</v>
      </c>
    </row>
    <row r="233" spans="1:10">
      <c r="A233" s="72">
        <v>229</v>
      </c>
      <c r="B233" s="72" t="s">
        <v>148</v>
      </c>
      <c r="C233" s="73" t="s">
        <v>28423</v>
      </c>
      <c r="D233" s="74" t="s">
        <v>28424</v>
      </c>
      <c r="E233" s="75" t="s">
        <v>185</v>
      </c>
      <c r="F233" s="74"/>
      <c r="G233" s="74" t="s">
        <v>3694</v>
      </c>
      <c r="H233" s="76">
        <v>148</v>
      </c>
      <c r="I233" s="77">
        <v>0.38</v>
      </c>
      <c r="J233" s="76">
        <v>91.76</v>
      </c>
    </row>
    <row r="234" spans="1:10">
      <c r="A234" s="72">
        <v>230</v>
      </c>
      <c r="B234" s="72" t="s">
        <v>148</v>
      </c>
      <c r="C234" s="73" t="s">
        <v>28425</v>
      </c>
      <c r="D234" s="74" t="s">
        <v>28426</v>
      </c>
      <c r="E234" s="75" t="s">
        <v>185</v>
      </c>
      <c r="F234" s="74"/>
      <c r="G234" s="74" t="s">
        <v>3694</v>
      </c>
      <c r="H234" s="76">
        <v>153</v>
      </c>
      <c r="I234" s="77">
        <v>0.38</v>
      </c>
      <c r="J234" s="76">
        <v>94.86</v>
      </c>
    </row>
    <row r="235" spans="1:10">
      <c r="A235" s="72">
        <v>231</v>
      </c>
      <c r="B235" s="72" t="s">
        <v>148</v>
      </c>
      <c r="C235" s="73" t="s">
        <v>28427</v>
      </c>
      <c r="D235" s="74" t="s">
        <v>28428</v>
      </c>
      <c r="E235" s="75" t="s">
        <v>185</v>
      </c>
      <c r="F235" s="74"/>
      <c r="G235" s="74" t="s">
        <v>3694</v>
      </c>
      <c r="H235" s="76">
        <v>157</v>
      </c>
      <c r="I235" s="77">
        <v>0.38</v>
      </c>
      <c r="J235" s="76">
        <v>97.34</v>
      </c>
    </row>
    <row r="236" spans="1:10">
      <c r="A236" s="72">
        <v>232</v>
      </c>
      <c r="B236" s="72" t="s">
        <v>148</v>
      </c>
      <c r="C236" s="73" t="s">
        <v>28429</v>
      </c>
      <c r="D236" s="74" t="s">
        <v>28430</v>
      </c>
      <c r="E236" s="75" t="s">
        <v>185</v>
      </c>
      <c r="F236" s="74"/>
      <c r="G236" s="74" t="s">
        <v>3694</v>
      </c>
      <c r="H236" s="76">
        <v>163</v>
      </c>
      <c r="I236" s="77">
        <v>0.38</v>
      </c>
      <c r="J236" s="76">
        <v>101.06</v>
      </c>
    </row>
    <row r="237" spans="1:10">
      <c r="A237" s="72">
        <v>233</v>
      </c>
      <c r="B237" s="72" t="s">
        <v>148</v>
      </c>
      <c r="C237" s="73" t="s">
        <v>28431</v>
      </c>
      <c r="D237" s="74" t="s">
        <v>28432</v>
      </c>
      <c r="E237" s="75" t="s">
        <v>185</v>
      </c>
      <c r="F237" s="74"/>
      <c r="G237" s="74" t="s">
        <v>3694</v>
      </c>
      <c r="H237" s="76">
        <v>167</v>
      </c>
      <c r="I237" s="77">
        <v>0.38</v>
      </c>
      <c r="J237" s="76">
        <v>103.54</v>
      </c>
    </row>
    <row r="238" spans="1:10">
      <c r="A238" s="72">
        <v>234</v>
      </c>
      <c r="B238" s="72" t="s">
        <v>148</v>
      </c>
      <c r="C238" s="73" t="s">
        <v>28433</v>
      </c>
      <c r="D238" s="74" t="s">
        <v>28434</v>
      </c>
      <c r="E238" s="75" t="s">
        <v>185</v>
      </c>
      <c r="F238" s="74"/>
      <c r="G238" s="74" t="s">
        <v>3694</v>
      </c>
      <c r="H238" s="76">
        <v>171</v>
      </c>
      <c r="I238" s="77">
        <v>0.38</v>
      </c>
      <c r="J238" s="76">
        <v>106.02</v>
      </c>
    </row>
    <row r="239" spans="1:10">
      <c r="A239" s="72">
        <v>235</v>
      </c>
      <c r="B239" s="72" t="s">
        <v>148</v>
      </c>
      <c r="C239" s="73" t="s">
        <v>28435</v>
      </c>
      <c r="D239" s="74" t="s">
        <v>28436</v>
      </c>
      <c r="E239" s="75" t="s">
        <v>185</v>
      </c>
      <c r="F239" s="74"/>
      <c r="G239" s="74" t="s">
        <v>3694</v>
      </c>
      <c r="H239" s="76">
        <v>176</v>
      </c>
      <c r="I239" s="77">
        <v>0.38</v>
      </c>
      <c r="J239" s="76">
        <v>109.12</v>
      </c>
    </row>
    <row r="240" spans="1:10">
      <c r="A240" s="72">
        <v>236</v>
      </c>
      <c r="B240" s="72" t="s">
        <v>148</v>
      </c>
      <c r="C240" s="73" t="s">
        <v>28437</v>
      </c>
      <c r="D240" s="74" t="s">
        <v>28438</v>
      </c>
      <c r="E240" s="75" t="s">
        <v>185</v>
      </c>
      <c r="F240" s="74"/>
      <c r="G240" s="74" t="s">
        <v>3694</v>
      </c>
      <c r="H240" s="76">
        <v>182</v>
      </c>
      <c r="I240" s="77">
        <v>0.38</v>
      </c>
      <c r="J240" s="76">
        <v>112.84</v>
      </c>
    </row>
    <row r="241" spans="1:10">
      <c r="A241" s="72">
        <v>237</v>
      </c>
      <c r="B241" s="72" t="s">
        <v>148</v>
      </c>
      <c r="C241" s="73" t="s">
        <v>28439</v>
      </c>
      <c r="D241" s="74" t="s">
        <v>28440</v>
      </c>
      <c r="E241" s="75" t="s">
        <v>185</v>
      </c>
      <c r="F241" s="74"/>
      <c r="G241" s="74" t="s">
        <v>3694</v>
      </c>
      <c r="H241" s="76">
        <v>186</v>
      </c>
      <c r="I241" s="77">
        <v>0.38</v>
      </c>
      <c r="J241" s="76">
        <v>115.32</v>
      </c>
    </row>
    <row r="242" spans="1:10">
      <c r="A242" s="72">
        <v>238</v>
      </c>
      <c r="B242" s="72" t="s">
        <v>148</v>
      </c>
      <c r="C242" s="73" t="s">
        <v>28441</v>
      </c>
      <c r="D242" s="74" t="s">
        <v>28442</v>
      </c>
      <c r="E242" s="75" t="s">
        <v>185</v>
      </c>
      <c r="F242" s="74"/>
      <c r="G242" s="74" t="s">
        <v>3694</v>
      </c>
      <c r="H242" s="76">
        <v>190</v>
      </c>
      <c r="I242" s="77">
        <v>0.38</v>
      </c>
      <c r="J242" s="76">
        <v>117.8</v>
      </c>
    </row>
    <row r="243" spans="1:10">
      <c r="A243" s="72">
        <v>239</v>
      </c>
      <c r="B243" s="72" t="s">
        <v>148</v>
      </c>
      <c r="C243" s="73" t="s">
        <v>28443</v>
      </c>
      <c r="D243" s="74" t="s">
        <v>28444</v>
      </c>
      <c r="E243" s="75" t="s">
        <v>185</v>
      </c>
      <c r="F243" s="74"/>
      <c r="G243" s="74" t="s">
        <v>3694</v>
      </c>
      <c r="H243" s="76">
        <v>196</v>
      </c>
      <c r="I243" s="77">
        <v>0.38</v>
      </c>
      <c r="J243" s="76">
        <v>121.52</v>
      </c>
    </row>
    <row r="244" spans="1:10">
      <c r="A244" s="72">
        <v>240</v>
      </c>
      <c r="B244" s="72" t="s">
        <v>148</v>
      </c>
      <c r="C244" s="73" t="s">
        <v>28445</v>
      </c>
      <c r="D244" s="74" t="s">
        <v>28446</v>
      </c>
      <c r="E244" s="75" t="s">
        <v>185</v>
      </c>
      <c r="F244" s="74"/>
      <c r="G244" s="74" t="s">
        <v>3694</v>
      </c>
      <c r="H244" s="76">
        <v>201</v>
      </c>
      <c r="I244" s="77">
        <v>0.38</v>
      </c>
      <c r="J244" s="76">
        <v>124.62</v>
      </c>
    </row>
    <row r="245" spans="1:10">
      <c r="A245" s="72">
        <v>241</v>
      </c>
      <c r="B245" s="72" t="s">
        <v>148</v>
      </c>
      <c r="C245" s="73" t="s">
        <v>28447</v>
      </c>
      <c r="D245" s="74" t="s">
        <v>28448</v>
      </c>
      <c r="E245" s="75" t="s">
        <v>185</v>
      </c>
      <c r="F245" s="74"/>
      <c r="G245" s="74" t="s">
        <v>3694</v>
      </c>
      <c r="H245" s="76">
        <v>205</v>
      </c>
      <c r="I245" s="77">
        <v>0.38</v>
      </c>
      <c r="J245" s="76">
        <v>127.1</v>
      </c>
    </row>
    <row r="246" spans="1:10">
      <c r="A246" s="72">
        <v>242</v>
      </c>
      <c r="B246" s="72" t="s">
        <v>148</v>
      </c>
      <c r="C246" s="73" t="s">
        <v>28449</v>
      </c>
      <c r="D246" s="74" t="s">
        <v>28450</v>
      </c>
      <c r="E246" s="75" t="s">
        <v>185</v>
      </c>
      <c r="F246" s="74"/>
      <c r="G246" s="74" t="s">
        <v>3694</v>
      </c>
      <c r="H246" s="76">
        <v>211</v>
      </c>
      <c r="I246" s="77">
        <v>0.38</v>
      </c>
      <c r="J246" s="76">
        <v>130.82</v>
      </c>
    </row>
    <row r="247" spans="1:10">
      <c r="A247" s="72">
        <v>243</v>
      </c>
      <c r="B247" s="72" t="s">
        <v>148</v>
      </c>
      <c r="C247" s="73" t="s">
        <v>28451</v>
      </c>
      <c r="D247" s="74" t="s">
        <v>28452</v>
      </c>
      <c r="E247" s="75" t="s">
        <v>185</v>
      </c>
      <c r="F247" s="74"/>
      <c r="G247" s="74" t="s">
        <v>3694</v>
      </c>
      <c r="H247" s="76">
        <v>215</v>
      </c>
      <c r="I247" s="77">
        <v>0.38</v>
      </c>
      <c r="J247" s="76">
        <v>133.30000000000001</v>
      </c>
    </row>
    <row r="248" spans="1:10">
      <c r="A248" s="72">
        <v>244</v>
      </c>
      <c r="B248" s="72" t="s">
        <v>148</v>
      </c>
      <c r="C248" s="73" t="s">
        <v>28453</v>
      </c>
      <c r="D248" s="74" t="s">
        <v>28454</v>
      </c>
      <c r="E248" s="75" t="s">
        <v>185</v>
      </c>
      <c r="F248" s="74"/>
      <c r="G248" s="74" t="s">
        <v>3694</v>
      </c>
      <c r="H248" s="76">
        <v>219</v>
      </c>
      <c r="I248" s="77">
        <v>0.38</v>
      </c>
      <c r="J248" s="76">
        <v>135.78</v>
      </c>
    </row>
    <row r="249" spans="1:10">
      <c r="A249" s="72">
        <v>245</v>
      </c>
      <c r="B249" s="72" t="s">
        <v>148</v>
      </c>
      <c r="C249" s="73" t="s">
        <v>28455</v>
      </c>
      <c r="D249" s="74" t="s">
        <v>28456</v>
      </c>
      <c r="E249" s="75" t="s">
        <v>185</v>
      </c>
      <c r="F249" s="74"/>
      <c r="G249" s="74" t="s">
        <v>3694</v>
      </c>
      <c r="H249" s="76">
        <v>224</v>
      </c>
      <c r="I249" s="77">
        <v>0.38</v>
      </c>
      <c r="J249" s="76">
        <v>138.88</v>
      </c>
    </row>
    <row r="250" spans="1:10">
      <c r="A250" s="72">
        <v>246</v>
      </c>
      <c r="B250" s="72" t="s">
        <v>148</v>
      </c>
      <c r="C250" s="73" t="s">
        <v>28457</v>
      </c>
      <c r="D250" s="74" t="s">
        <v>28458</v>
      </c>
      <c r="E250" s="75" t="s">
        <v>185</v>
      </c>
      <c r="F250" s="74"/>
      <c r="G250" s="74" t="s">
        <v>3694</v>
      </c>
      <c r="H250" s="76">
        <v>230</v>
      </c>
      <c r="I250" s="77">
        <v>0.38</v>
      </c>
      <c r="J250" s="76">
        <v>142.6</v>
      </c>
    </row>
    <row r="251" spans="1:10">
      <c r="A251" s="72">
        <v>247</v>
      </c>
      <c r="B251" s="72" t="s">
        <v>148</v>
      </c>
      <c r="C251" s="73" t="s">
        <v>28459</v>
      </c>
      <c r="D251" s="74" t="s">
        <v>28460</v>
      </c>
      <c r="E251" s="75" t="s">
        <v>185</v>
      </c>
      <c r="F251" s="74"/>
      <c r="G251" s="74" t="s">
        <v>3694</v>
      </c>
      <c r="H251" s="76">
        <v>234</v>
      </c>
      <c r="I251" s="77">
        <v>0.38</v>
      </c>
      <c r="J251" s="76">
        <v>145.08000000000001</v>
      </c>
    </row>
    <row r="252" spans="1:10">
      <c r="A252" s="72">
        <v>248</v>
      </c>
      <c r="B252" s="72" t="s">
        <v>148</v>
      </c>
      <c r="C252" s="73" t="s">
        <v>28461</v>
      </c>
      <c r="D252" s="74" t="s">
        <v>28462</v>
      </c>
      <c r="E252" s="75" t="s">
        <v>185</v>
      </c>
      <c r="F252" s="74"/>
      <c r="G252" s="74" t="s">
        <v>3694</v>
      </c>
      <c r="H252" s="76">
        <v>238</v>
      </c>
      <c r="I252" s="77">
        <v>0.38</v>
      </c>
      <c r="J252" s="76">
        <v>147.56</v>
      </c>
    </row>
    <row r="253" spans="1:10">
      <c r="A253" s="72">
        <v>249</v>
      </c>
      <c r="B253" s="72" t="s">
        <v>148</v>
      </c>
      <c r="C253" s="73" t="s">
        <v>28463</v>
      </c>
      <c r="D253" s="74" t="s">
        <v>28464</v>
      </c>
      <c r="E253" s="75" t="s">
        <v>185</v>
      </c>
      <c r="F253" s="74"/>
      <c r="G253" s="74" t="s">
        <v>3694</v>
      </c>
      <c r="H253" s="76">
        <v>242</v>
      </c>
      <c r="I253" s="77">
        <v>0.38</v>
      </c>
      <c r="J253" s="76">
        <v>150.04</v>
      </c>
    </row>
    <row r="254" spans="1:10">
      <c r="A254" s="72">
        <v>250</v>
      </c>
      <c r="B254" s="72" t="s">
        <v>148</v>
      </c>
      <c r="C254" s="73" t="s">
        <v>28465</v>
      </c>
      <c r="D254" s="74" t="s">
        <v>28466</v>
      </c>
      <c r="E254" s="75" t="s">
        <v>185</v>
      </c>
      <c r="F254" s="74"/>
      <c r="G254" s="74" t="s">
        <v>3694</v>
      </c>
      <c r="H254" s="76">
        <v>246</v>
      </c>
      <c r="I254" s="77">
        <v>0.38</v>
      </c>
      <c r="J254" s="76">
        <v>152.52000000000001</v>
      </c>
    </row>
    <row r="255" spans="1:10">
      <c r="A255" s="72">
        <v>251</v>
      </c>
      <c r="B255" s="72" t="s">
        <v>148</v>
      </c>
      <c r="C255" s="73" t="s">
        <v>28467</v>
      </c>
      <c r="D255" s="74" t="s">
        <v>28468</v>
      </c>
      <c r="E255" s="75" t="s">
        <v>185</v>
      </c>
      <c r="F255" s="74"/>
      <c r="G255" s="74" t="s">
        <v>3694</v>
      </c>
      <c r="H255" s="76">
        <v>251</v>
      </c>
      <c r="I255" s="77">
        <v>0.38</v>
      </c>
      <c r="J255" s="76">
        <v>155.62</v>
      </c>
    </row>
    <row r="256" spans="1:10">
      <c r="A256" s="72">
        <v>252</v>
      </c>
      <c r="B256" s="72" t="s">
        <v>148</v>
      </c>
      <c r="C256" s="73" t="s">
        <v>28469</v>
      </c>
      <c r="D256" s="74" t="s">
        <v>28470</v>
      </c>
      <c r="E256" s="75" t="s">
        <v>185</v>
      </c>
      <c r="F256" s="74"/>
      <c r="G256" s="74" t="s">
        <v>3694</v>
      </c>
      <c r="H256" s="76">
        <v>192</v>
      </c>
      <c r="I256" s="77">
        <v>0.38</v>
      </c>
      <c r="J256" s="76">
        <v>119.03999999999999</v>
      </c>
    </row>
    <row r="257" spans="1:10">
      <c r="A257" s="72">
        <v>253</v>
      </c>
      <c r="B257" s="72" t="s">
        <v>148</v>
      </c>
      <c r="C257" s="73" t="s">
        <v>28471</v>
      </c>
      <c r="D257" s="74" t="s">
        <v>28472</v>
      </c>
      <c r="E257" s="75" t="s">
        <v>185</v>
      </c>
      <c r="F257" s="74"/>
      <c r="G257" s="74" t="s">
        <v>3694</v>
      </c>
      <c r="H257" s="76">
        <v>198</v>
      </c>
      <c r="I257" s="77">
        <v>0.38</v>
      </c>
      <c r="J257" s="76">
        <v>122.76</v>
      </c>
    </row>
    <row r="258" spans="1:10">
      <c r="A258" s="72">
        <v>254</v>
      </c>
      <c r="B258" s="72" t="s">
        <v>148</v>
      </c>
      <c r="C258" s="73" t="s">
        <v>28473</v>
      </c>
      <c r="D258" s="74" t="s">
        <v>28474</v>
      </c>
      <c r="E258" s="75" t="s">
        <v>185</v>
      </c>
      <c r="F258" s="74"/>
      <c r="G258" s="74" t="s">
        <v>3694</v>
      </c>
      <c r="H258" s="76">
        <v>380</v>
      </c>
      <c r="I258" s="77">
        <v>0.38</v>
      </c>
      <c r="J258" s="76">
        <v>235.6</v>
      </c>
    </row>
    <row r="259" spans="1:10">
      <c r="A259" s="72">
        <v>255</v>
      </c>
      <c r="B259" s="72" t="s">
        <v>148</v>
      </c>
      <c r="C259" s="73" t="s">
        <v>28475</v>
      </c>
      <c r="D259" s="74" t="s">
        <v>28476</v>
      </c>
      <c r="E259" s="75" t="s">
        <v>185</v>
      </c>
      <c r="F259" s="74"/>
      <c r="G259" s="74" t="s">
        <v>3694</v>
      </c>
      <c r="H259" s="76">
        <v>386</v>
      </c>
      <c r="I259" s="77">
        <v>0.38</v>
      </c>
      <c r="J259" s="76">
        <v>239.32</v>
      </c>
    </row>
    <row r="260" spans="1:10">
      <c r="A260" s="72">
        <v>256</v>
      </c>
      <c r="B260" s="72" t="s">
        <v>148</v>
      </c>
      <c r="C260" s="73" t="s">
        <v>28477</v>
      </c>
      <c r="D260" s="74" t="s">
        <v>28478</v>
      </c>
      <c r="E260" s="75" t="s">
        <v>185</v>
      </c>
      <c r="F260" s="74"/>
      <c r="G260" s="74" t="s">
        <v>3694</v>
      </c>
      <c r="H260" s="76">
        <v>394</v>
      </c>
      <c r="I260" s="77">
        <v>0.38</v>
      </c>
      <c r="J260" s="76">
        <v>244.28</v>
      </c>
    </row>
    <row r="261" spans="1:10">
      <c r="A261" s="72">
        <v>257</v>
      </c>
      <c r="B261" s="72" t="s">
        <v>148</v>
      </c>
      <c r="C261" s="73" t="s">
        <v>28479</v>
      </c>
      <c r="D261" s="74" t="s">
        <v>28480</v>
      </c>
      <c r="E261" s="75" t="s">
        <v>185</v>
      </c>
      <c r="F261" s="74"/>
      <c r="G261" s="74" t="s">
        <v>3694</v>
      </c>
      <c r="H261" s="76">
        <v>403</v>
      </c>
      <c r="I261" s="77">
        <v>0.38</v>
      </c>
      <c r="J261" s="76">
        <v>249.85999999999999</v>
      </c>
    </row>
    <row r="262" spans="1:10">
      <c r="A262" s="72">
        <v>258</v>
      </c>
      <c r="B262" s="72" t="s">
        <v>148</v>
      </c>
      <c r="C262" s="73" t="s">
        <v>28481</v>
      </c>
      <c r="D262" s="74" t="s">
        <v>28482</v>
      </c>
      <c r="E262" s="75" t="s">
        <v>185</v>
      </c>
      <c r="F262" s="74"/>
      <c r="G262" s="74" t="s">
        <v>3694</v>
      </c>
      <c r="H262" s="76">
        <v>413</v>
      </c>
      <c r="I262" s="77">
        <v>0.38</v>
      </c>
      <c r="J262" s="76">
        <v>256.06</v>
      </c>
    </row>
    <row r="263" spans="1:10">
      <c r="A263" s="72">
        <v>259</v>
      </c>
      <c r="B263" s="72" t="s">
        <v>148</v>
      </c>
      <c r="C263" s="73" t="s">
        <v>28483</v>
      </c>
      <c r="D263" s="74" t="s">
        <v>28484</v>
      </c>
      <c r="E263" s="75" t="s">
        <v>185</v>
      </c>
      <c r="F263" s="74"/>
      <c r="G263" s="74" t="s">
        <v>3694</v>
      </c>
      <c r="H263" s="76">
        <v>421</v>
      </c>
      <c r="I263" s="77">
        <v>0.38</v>
      </c>
      <c r="J263" s="76">
        <v>261.02</v>
      </c>
    </row>
    <row r="264" spans="1:10">
      <c r="A264" s="72">
        <v>260</v>
      </c>
      <c r="B264" s="72" t="s">
        <v>148</v>
      </c>
      <c r="C264" s="73" t="s">
        <v>28485</v>
      </c>
      <c r="D264" s="74" t="s">
        <v>28486</v>
      </c>
      <c r="E264" s="75" t="s">
        <v>185</v>
      </c>
      <c r="F264" s="74"/>
      <c r="G264" s="74" t="s">
        <v>3694</v>
      </c>
      <c r="H264" s="76">
        <v>430</v>
      </c>
      <c r="I264" s="77">
        <v>0.38</v>
      </c>
      <c r="J264" s="76">
        <v>266.60000000000002</v>
      </c>
    </row>
    <row r="265" spans="1:10">
      <c r="A265" s="72">
        <v>261</v>
      </c>
      <c r="B265" s="72" t="s">
        <v>148</v>
      </c>
      <c r="C265" s="73" t="s">
        <v>28487</v>
      </c>
      <c r="D265" s="74" t="s">
        <v>28488</v>
      </c>
      <c r="E265" s="75" t="s">
        <v>185</v>
      </c>
      <c r="F265" s="74"/>
      <c r="G265" s="74" t="s">
        <v>3694</v>
      </c>
      <c r="H265" s="76">
        <v>438</v>
      </c>
      <c r="I265" s="77">
        <v>0.38</v>
      </c>
      <c r="J265" s="76">
        <v>271.56</v>
      </c>
    </row>
    <row r="266" spans="1:10">
      <c r="A266" s="72">
        <v>262</v>
      </c>
      <c r="B266" s="72" t="s">
        <v>148</v>
      </c>
      <c r="C266" s="73" t="s">
        <v>29781</v>
      </c>
      <c r="D266" s="74" t="s">
        <v>29782</v>
      </c>
      <c r="E266" s="75" t="s">
        <v>185</v>
      </c>
      <c r="F266" s="74"/>
      <c r="G266" s="74" t="s">
        <v>3694</v>
      </c>
      <c r="H266" s="76">
        <v>103</v>
      </c>
      <c r="I266" s="77">
        <v>0.38</v>
      </c>
      <c r="J266" s="76">
        <v>63.86</v>
      </c>
    </row>
    <row r="267" spans="1:10">
      <c r="A267" s="72">
        <v>263</v>
      </c>
      <c r="B267" s="72" t="s">
        <v>148</v>
      </c>
      <c r="C267" s="73" t="s">
        <v>31158</v>
      </c>
      <c r="D267" s="74" t="s">
        <v>31159</v>
      </c>
      <c r="E267" s="75" t="s">
        <v>185</v>
      </c>
      <c r="F267" s="74"/>
      <c r="G267" s="74" t="s">
        <v>3694</v>
      </c>
      <c r="H267" s="76">
        <v>146</v>
      </c>
      <c r="I267" s="77">
        <v>0.38</v>
      </c>
      <c r="J267" s="76">
        <v>90.52</v>
      </c>
    </row>
    <row r="268" spans="1:10">
      <c r="A268" s="72">
        <v>264</v>
      </c>
      <c r="B268" s="72" t="s">
        <v>148</v>
      </c>
      <c r="C268" s="73" t="s">
        <v>31160</v>
      </c>
      <c r="D268" s="74" t="s">
        <v>31161</v>
      </c>
      <c r="E268" s="75" t="s">
        <v>185</v>
      </c>
      <c r="F268" s="74"/>
      <c r="G268" s="74" t="s">
        <v>3694</v>
      </c>
      <c r="H268" s="76">
        <v>157</v>
      </c>
      <c r="I268" s="77">
        <v>0.38</v>
      </c>
      <c r="J268" s="76">
        <v>97.34</v>
      </c>
    </row>
    <row r="269" spans="1:10">
      <c r="A269" s="72">
        <v>265</v>
      </c>
      <c r="B269" s="72" t="s">
        <v>148</v>
      </c>
      <c r="C269" s="73" t="s">
        <v>31162</v>
      </c>
      <c r="D269" s="74" t="s">
        <v>31163</v>
      </c>
      <c r="E269" s="75" t="s">
        <v>185</v>
      </c>
      <c r="F269" s="74"/>
      <c r="G269" s="74" t="s">
        <v>3694</v>
      </c>
      <c r="H269" s="76">
        <v>184</v>
      </c>
      <c r="I269" s="77">
        <v>0.38</v>
      </c>
      <c r="J269" s="76">
        <v>114.08</v>
      </c>
    </row>
    <row r="270" spans="1:10">
      <c r="A270" s="72">
        <v>266</v>
      </c>
      <c r="B270" s="72" t="s">
        <v>148</v>
      </c>
      <c r="C270" s="73" t="s">
        <v>28489</v>
      </c>
      <c r="D270" s="74" t="s">
        <v>28490</v>
      </c>
      <c r="E270" s="75" t="s">
        <v>185</v>
      </c>
      <c r="F270" s="74"/>
      <c r="G270" s="74" t="s">
        <v>3694</v>
      </c>
      <c r="H270" s="76">
        <v>2150</v>
      </c>
      <c r="I270" s="77">
        <v>0.38</v>
      </c>
      <c r="J270" s="76">
        <v>1333</v>
      </c>
    </row>
    <row r="271" spans="1:10">
      <c r="A271" s="72">
        <v>267</v>
      </c>
      <c r="B271" s="72" t="s">
        <v>148</v>
      </c>
      <c r="C271" s="73" t="s">
        <v>28491</v>
      </c>
      <c r="D271" s="74" t="s">
        <v>28492</v>
      </c>
      <c r="E271" s="75" t="s">
        <v>185</v>
      </c>
      <c r="F271" s="74"/>
      <c r="G271" s="74" t="s">
        <v>3694</v>
      </c>
      <c r="H271" s="76">
        <v>50</v>
      </c>
      <c r="I271" s="77">
        <v>0.38</v>
      </c>
      <c r="J271" s="76">
        <v>31</v>
      </c>
    </row>
    <row r="272" spans="1:10">
      <c r="A272" s="72">
        <v>268</v>
      </c>
      <c r="B272" s="72" t="s">
        <v>148</v>
      </c>
      <c r="C272" s="73" t="s">
        <v>28493</v>
      </c>
      <c r="D272" s="74" t="s">
        <v>28494</v>
      </c>
      <c r="E272" s="75" t="s">
        <v>185</v>
      </c>
      <c r="F272" s="74"/>
      <c r="G272" s="74" t="s">
        <v>3694</v>
      </c>
      <c r="H272" s="76">
        <v>76</v>
      </c>
      <c r="I272" s="77">
        <v>0.38</v>
      </c>
      <c r="J272" s="76">
        <v>47.12</v>
      </c>
    </row>
    <row r="273" spans="1:10">
      <c r="A273" s="72">
        <v>269</v>
      </c>
      <c r="B273" s="72" t="s">
        <v>148</v>
      </c>
      <c r="C273" s="73" t="s">
        <v>23106</v>
      </c>
      <c r="D273" s="74" t="s">
        <v>23107</v>
      </c>
      <c r="E273" s="75" t="s">
        <v>185</v>
      </c>
      <c r="F273" s="74"/>
      <c r="G273" s="74" t="s">
        <v>3694</v>
      </c>
      <c r="H273" s="76">
        <v>207</v>
      </c>
      <c r="I273" s="77">
        <v>0.38</v>
      </c>
      <c r="J273" s="76">
        <v>128.34</v>
      </c>
    </row>
    <row r="274" spans="1:10">
      <c r="A274" s="72">
        <v>270</v>
      </c>
      <c r="B274" s="72" t="s">
        <v>148</v>
      </c>
      <c r="C274" s="73" t="s">
        <v>24255</v>
      </c>
      <c r="D274" s="74" t="s">
        <v>24256</v>
      </c>
      <c r="E274" s="75" t="s">
        <v>185</v>
      </c>
      <c r="F274" s="74"/>
      <c r="G274" s="74" t="s">
        <v>3694</v>
      </c>
      <c r="H274" s="76">
        <v>917</v>
      </c>
      <c r="I274" s="77">
        <v>0.38</v>
      </c>
      <c r="J274" s="76">
        <v>568.54</v>
      </c>
    </row>
    <row r="275" spans="1:10">
      <c r="A275" s="72">
        <v>271</v>
      </c>
      <c r="B275" s="72" t="s">
        <v>148</v>
      </c>
      <c r="C275" s="73" t="s">
        <v>24257</v>
      </c>
      <c r="D275" s="74" t="s">
        <v>24258</v>
      </c>
      <c r="E275" s="75" t="s">
        <v>185</v>
      </c>
      <c r="F275" s="74"/>
      <c r="G275" s="74" t="s">
        <v>3694</v>
      </c>
      <c r="H275" s="76">
        <v>917</v>
      </c>
      <c r="I275" s="77">
        <v>0.38</v>
      </c>
      <c r="J275" s="76">
        <v>568.54</v>
      </c>
    </row>
    <row r="276" spans="1:10">
      <c r="A276" s="72">
        <v>272</v>
      </c>
      <c r="B276" s="72" t="s">
        <v>148</v>
      </c>
      <c r="C276" s="73" t="s">
        <v>23108</v>
      </c>
      <c r="D276" s="74" t="s">
        <v>23109</v>
      </c>
      <c r="E276" s="75" t="s">
        <v>185</v>
      </c>
      <c r="F276" s="74"/>
      <c r="G276" s="74" t="s">
        <v>3694</v>
      </c>
      <c r="H276" s="76">
        <v>207</v>
      </c>
      <c r="I276" s="77">
        <v>0.38</v>
      </c>
      <c r="J276" s="76">
        <v>128.34</v>
      </c>
    </row>
    <row r="277" spans="1:10">
      <c r="A277" s="72">
        <v>273</v>
      </c>
      <c r="B277" s="72" t="s">
        <v>148</v>
      </c>
      <c r="C277" s="73" t="s">
        <v>24259</v>
      </c>
      <c r="D277" s="74" t="s">
        <v>24260</v>
      </c>
      <c r="E277" s="75" t="s">
        <v>185</v>
      </c>
      <c r="F277" s="74"/>
      <c r="G277" s="74" t="s">
        <v>3694</v>
      </c>
      <c r="H277" s="76">
        <v>917</v>
      </c>
      <c r="I277" s="77">
        <v>0.38</v>
      </c>
      <c r="J277" s="76">
        <v>568.54</v>
      </c>
    </row>
    <row r="278" spans="1:10">
      <c r="A278" s="72">
        <v>274</v>
      </c>
      <c r="B278" s="72" t="s">
        <v>148</v>
      </c>
      <c r="C278" s="73" t="s">
        <v>24261</v>
      </c>
      <c r="D278" s="74" t="s">
        <v>24262</v>
      </c>
      <c r="E278" s="75" t="s">
        <v>185</v>
      </c>
      <c r="F278" s="74"/>
      <c r="G278" s="74" t="s">
        <v>3694</v>
      </c>
      <c r="H278" s="76">
        <v>917</v>
      </c>
      <c r="I278" s="77">
        <v>0.38</v>
      </c>
      <c r="J278" s="76">
        <v>568.54</v>
      </c>
    </row>
    <row r="279" spans="1:10">
      <c r="A279" s="72">
        <v>275</v>
      </c>
      <c r="B279" s="72" t="s">
        <v>148</v>
      </c>
      <c r="C279" s="73" t="s">
        <v>24263</v>
      </c>
      <c r="D279" s="74" t="s">
        <v>24264</v>
      </c>
      <c r="E279" s="75" t="s">
        <v>185</v>
      </c>
      <c r="F279" s="74"/>
      <c r="G279" s="74" t="s">
        <v>3694</v>
      </c>
      <c r="H279" s="76">
        <v>274</v>
      </c>
      <c r="I279" s="77">
        <v>0.38</v>
      </c>
      <c r="J279" s="76">
        <v>169.88</v>
      </c>
    </row>
    <row r="280" spans="1:10">
      <c r="A280" s="72">
        <v>276</v>
      </c>
      <c r="B280" s="72" t="s">
        <v>148</v>
      </c>
      <c r="C280" s="73" t="s">
        <v>25838</v>
      </c>
      <c r="D280" s="74" t="s">
        <v>25839</v>
      </c>
      <c r="E280" s="75" t="s">
        <v>185</v>
      </c>
      <c r="F280" s="74"/>
      <c r="G280" s="74" t="s">
        <v>3694</v>
      </c>
      <c r="H280" s="76">
        <v>60535</v>
      </c>
      <c r="I280" s="77">
        <v>0.38</v>
      </c>
      <c r="J280" s="76">
        <v>37531.699999999997</v>
      </c>
    </row>
    <row r="281" spans="1:10">
      <c r="A281" s="72">
        <v>277</v>
      </c>
      <c r="B281" s="72" t="s">
        <v>148</v>
      </c>
      <c r="C281" s="73" t="s">
        <v>25840</v>
      </c>
      <c r="D281" s="74" t="s">
        <v>25841</v>
      </c>
      <c r="E281" s="75" t="s">
        <v>185</v>
      </c>
      <c r="F281" s="74"/>
      <c r="G281" s="74" t="s">
        <v>3694</v>
      </c>
      <c r="H281" s="76">
        <v>58650</v>
      </c>
      <c r="I281" s="77">
        <v>0.38</v>
      </c>
      <c r="J281" s="76">
        <v>36363</v>
      </c>
    </row>
    <row r="282" spans="1:10">
      <c r="A282" s="72">
        <v>278</v>
      </c>
      <c r="B282" s="72" t="s">
        <v>148</v>
      </c>
      <c r="C282" s="73" t="s">
        <v>23110</v>
      </c>
      <c r="D282" s="74" t="s">
        <v>23111</v>
      </c>
      <c r="E282" s="75" t="s">
        <v>185</v>
      </c>
      <c r="F282" s="74"/>
      <c r="G282" s="74" t="s">
        <v>3694</v>
      </c>
      <c r="H282" s="76">
        <v>337</v>
      </c>
      <c r="I282" s="77">
        <v>0.38</v>
      </c>
      <c r="J282" s="76">
        <v>208.94</v>
      </c>
    </row>
    <row r="283" spans="1:10">
      <c r="A283" s="72">
        <v>279</v>
      </c>
      <c r="B283" s="72" t="s">
        <v>148</v>
      </c>
      <c r="C283" s="73" t="s">
        <v>23112</v>
      </c>
      <c r="D283" s="74" t="s">
        <v>23113</v>
      </c>
      <c r="E283" s="75" t="s">
        <v>185</v>
      </c>
      <c r="F283" s="74"/>
      <c r="G283" s="74" t="s">
        <v>3694</v>
      </c>
      <c r="H283" s="76">
        <v>207</v>
      </c>
      <c r="I283" s="77">
        <v>0.38</v>
      </c>
      <c r="J283" s="76">
        <v>128.34</v>
      </c>
    </row>
    <row r="284" spans="1:10">
      <c r="A284" s="72">
        <v>280</v>
      </c>
      <c r="B284" s="72" t="s">
        <v>148</v>
      </c>
      <c r="C284" s="73" t="s">
        <v>23114</v>
      </c>
      <c r="D284" s="74" t="s">
        <v>23115</v>
      </c>
      <c r="E284" s="75" t="s">
        <v>185</v>
      </c>
      <c r="F284" s="74"/>
      <c r="G284" s="74" t="s">
        <v>3694</v>
      </c>
      <c r="H284" s="76">
        <v>207</v>
      </c>
      <c r="I284" s="77">
        <v>0.38</v>
      </c>
      <c r="J284" s="76">
        <v>128.34</v>
      </c>
    </row>
    <row r="285" spans="1:10">
      <c r="A285" s="72">
        <v>281</v>
      </c>
      <c r="B285" s="72" t="s">
        <v>148</v>
      </c>
      <c r="C285" s="73" t="s">
        <v>23116</v>
      </c>
      <c r="D285" s="74" t="s">
        <v>23117</v>
      </c>
      <c r="E285" s="75" t="s">
        <v>185</v>
      </c>
      <c r="F285" s="74"/>
      <c r="G285" s="74" t="s">
        <v>3694</v>
      </c>
      <c r="H285" s="76">
        <v>311</v>
      </c>
      <c r="I285" s="77">
        <v>0.38</v>
      </c>
      <c r="J285" s="76">
        <v>192.82</v>
      </c>
    </row>
    <row r="286" spans="1:10">
      <c r="A286" s="72">
        <v>282</v>
      </c>
      <c r="B286" s="72" t="s">
        <v>148</v>
      </c>
      <c r="C286" s="73" t="s">
        <v>23118</v>
      </c>
      <c r="D286" s="74" t="s">
        <v>23119</v>
      </c>
      <c r="E286" s="75" t="s">
        <v>185</v>
      </c>
      <c r="F286" s="74"/>
      <c r="G286" s="74" t="s">
        <v>3694</v>
      </c>
      <c r="H286" s="76">
        <v>207</v>
      </c>
      <c r="I286" s="77">
        <v>0.38</v>
      </c>
      <c r="J286" s="76">
        <v>128.34</v>
      </c>
    </row>
    <row r="287" spans="1:10">
      <c r="A287" s="72">
        <v>283</v>
      </c>
      <c r="B287" s="72" t="s">
        <v>148</v>
      </c>
      <c r="C287" s="73" t="s">
        <v>23120</v>
      </c>
      <c r="D287" s="74" t="s">
        <v>23121</v>
      </c>
      <c r="E287" s="75" t="s">
        <v>185</v>
      </c>
      <c r="F287" s="74"/>
      <c r="G287" s="74" t="s">
        <v>3694</v>
      </c>
      <c r="H287" s="76">
        <v>207</v>
      </c>
      <c r="I287" s="77">
        <v>0.38</v>
      </c>
      <c r="J287" s="76">
        <v>128.34</v>
      </c>
    </row>
    <row r="288" spans="1:10">
      <c r="A288" s="72">
        <v>284</v>
      </c>
      <c r="B288" s="72" t="s">
        <v>148</v>
      </c>
      <c r="C288" s="73" t="s">
        <v>23122</v>
      </c>
      <c r="D288" s="74" t="s">
        <v>23123</v>
      </c>
      <c r="E288" s="75" t="s">
        <v>185</v>
      </c>
      <c r="F288" s="74"/>
      <c r="G288" s="74" t="s">
        <v>3694</v>
      </c>
      <c r="H288" s="76">
        <v>2680</v>
      </c>
      <c r="I288" s="77">
        <v>0.38</v>
      </c>
      <c r="J288" s="76">
        <v>1661.6</v>
      </c>
    </row>
    <row r="289" spans="1:10">
      <c r="A289" s="72">
        <v>285</v>
      </c>
      <c r="B289" s="72" t="s">
        <v>148</v>
      </c>
      <c r="C289" s="73" t="s">
        <v>23124</v>
      </c>
      <c r="D289" s="74" t="s">
        <v>23125</v>
      </c>
      <c r="E289" s="75" t="s">
        <v>185</v>
      </c>
      <c r="F289" s="74"/>
      <c r="G289" s="74" t="s">
        <v>3694</v>
      </c>
      <c r="H289" s="76">
        <v>456</v>
      </c>
      <c r="I289" s="77">
        <v>0.38</v>
      </c>
      <c r="J289" s="76">
        <v>282.71999999999997</v>
      </c>
    </row>
    <row r="290" spans="1:10">
      <c r="A290" s="72">
        <v>286</v>
      </c>
      <c r="B290" s="72" t="s">
        <v>148</v>
      </c>
      <c r="C290" s="73" t="s">
        <v>23126</v>
      </c>
      <c r="D290" s="74" t="s">
        <v>23127</v>
      </c>
      <c r="E290" s="75" t="s">
        <v>185</v>
      </c>
      <c r="F290" s="74"/>
      <c r="G290" s="74" t="s">
        <v>3694</v>
      </c>
      <c r="H290" s="76">
        <v>207</v>
      </c>
      <c r="I290" s="77">
        <v>0.38</v>
      </c>
      <c r="J290" s="76">
        <v>128.34</v>
      </c>
    </row>
    <row r="291" spans="1:10">
      <c r="A291" s="72">
        <v>287</v>
      </c>
      <c r="B291" s="72" t="s">
        <v>148</v>
      </c>
      <c r="C291" s="73" t="s">
        <v>23128</v>
      </c>
      <c r="D291" s="74" t="s">
        <v>23129</v>
      </c>
      <c r="E291" s="75" t="s">
        <v>185</v>
      </c>
      <c r="F291" s="74"/>
      <c r="G291" s="74" t="s">
        <v>3694</v>
      </c>
      <c r="H291" s="76">
        <v>207</v>
      </c>
      <c r="I291" s="77">
        <v>0.38</v>
      </c>
      <c r="J291" s="76">
        <v>128.34</v>
      </c>
    </row>
    <row r="292" spans="1:10">
      <c r="A292" s="72">
        <v>288</v>
      </c>
      <c r="B292" s="72" t="s">
        <v>148</v>
      </c>
      <c r="C292" s="73" t="s">
        <v>23130</v>
      </c>
      <c r="D292" s="74" t="s">
        <v>23131</v>
      </c>
      <c r="E292" s="75" t="s">
        <v>185</v>
      </c>
      <c r="F292" s="74"/>
      <c r="G292" s="74" t="s">
        <v>3694</v>
      </c>
      <c r="H292" s="76">
        <v>311</v>
      </c>
      <c r="I292" s="77">
        <v>0.38</v>
      </c>
      <c r="J292" s="76">
        <v>192.82</v>
      </c>
    </row>
    <row r="293" spans="1:10">
      <c r="A293" s="72">
        <v>289</v>
      </c>
      <c r="B293" s="72" t="s">
        <v>148</v>
      </c>
      <c r="C293" s="73" t="s">
        <v>23132</v>
      </c>
      <c r="D293" s="74" t="s">
        <v>23133</v>
      </c>
      <c r="E293" s="75" t="s">
        <v>185</v>
      </c>
      <c r="F293" s="74"/>
      <c r="G293" s="74" t="s">
        <v>3694</v>
      </c>
      <c r="H293" s="76">
        <v>207</v>
      </c>
      <c r="I293" s="77">
        <v>0.38</v>
      </c>
      <c r="J293" s="76">
        <v>128.34</v>
      </c>
    </row>
    <row r="294" spans="1:10">
      <c r="A294" s="72">
        <v>290</v>
      </c>
      <c r="B294" s="72" t="s">
        <v>148</v>
      </c>
      <c r="C294" s="73" t="s">
        <v>23134</v>
      </c>
      <c r="D294" s="74" t="s">
        <v>23135</v>
      </c>
      <c r="E294" s="75" t="s">
        <v>185</v>
      </c>
      <c r="F294" s="74"/>
      <c r="G294" s="74" t="s">
        <v>3694</v>
      </c>
      <c r="H294" s="76">
        <v>207</v>
      </c>
      <c r="I294" s="77">
        <v>0.38</v>
      </c>
      <c r="J294" s="76">
        <v>128.34</v>
      </c>
    </row>
    <row r="295" spans="1:10">
      <c r="A295" s="72">
        <v>291</v>
      </c>
      <c r="B295" s="72" t="s">
        <v>148</v>
      </c>
      <c r="C295" s="73" t="s">
        <v>23136</v>
      </c>
      <c r="D295" s="74" t="s">
        <v>23137</v>
      </c>
      <c r="E295" s="75" t="s">
        <v>185</v>
      </c>
      <c r="F295" s="74"/>
      <c r="G295" s="74" t="s">
        <v>3694</v>
      </c>
      <c r="H295" s="76">
        <v>3235</v>
      </c>
      <c r="I295" s="77">
        <v>0.38</v>
      </c>
      <c r="J295" s="76">
        <v>2005.7</v>
      </c>
    </row>
    <row r="296" spans="1:10">
      <c r="A296" s="72">
        <v>292</v>
      </c>
      <c r="B296" s="72" t="s">
        <v>148</v>
      </c>
      <c r="C296" s="73" t="s">
        <v>23138</v>
      </c>
      <c r="D296" s="74" t="s">
        <v>23139</v>
      </c>
      <c r="E296" s="75" t="s">
        <v>185</v>
      </c>
      <c r="F296" s="74"/>
      <c r="G296" s="74" t="s">
        <v>3694</v>
      </c>
      <c r="H296" s="76">
        <v>515</v>
      </c>
      <c r="I296" s="77">
        <v>0.38</v>
      </c>
      <c r="J296" s="76">
        <v>319.3</v>
      </c>
    </row>
    <row r="297" spans="1:10">
      <c r="A297" s="72">
        <v>293</v>
      </c>
      <c r="B297" s="72" t="s">
        <v>148</v>
      </c>
      <c r="C297" s="73" t="s">
        <v>23140</v>
      </c>
      <c r="D297" s="74" t="s">
        <v>23141</v>
      </c>
      <c r="E297" s="75" t="s">
        <v>185</v>
      </c>
      <c r="F297" s="74"/>
      <c r="G297" s="74" t="s">
        <v>3694</v>
      </c>
      <c r="H297" s="76">
        <v>207</v>
      </c>
      <c r="I297" s="77">
        <v>0.38</v>
      </c>
      <c r="J297" s="76">
        <v>128.34</v>
      </c>
    </row>
    <row r="298" spans="1:10">
      <c r="A298" s="72">
        <v>294</v>
      </c>
      <c r="B298" s="72" t="s">
        <v>148</v>
      </c>
      <c r="C298" s="73" t="s">
        <v>23142</v>
      </c>
      <c r="D298" s="74" t="s">
        <v>23143</v>
      </c>
      <c r="E298" s="75" t="s">
        <v>185</v>
      </c>
      <c r="F298" s="74"/>
      <c r="G298" s="74" t="s">
        <v>3694</v>
      </c>
      <c r="H298" s="76">
        <v>207</v>
      </c>
      <c r="I298" s="77">
        <v>0.38</v>
      </c>
      <c r="J298" s="76">
        <v>128.34</v>
      </c>
    </row>
    <row r="299" spans="1:10">
      <c r="A299" s="72">
        <v>295</v>
      </c>
      <c r="B299" s="72" t="s">
        <v>148</v>
      </c>
      <c r="C299" s="73" t="s">
        <v>23144</v>
      </c>
      <c r="D299" s="74" t="s">
        <v>23145</v>
      </c>
      <c r="E299" s="75" t="s">
        <v>185</v>
      </c>
      <c r="F299" s="74"/>
      <c r="G299" s="74" t="s">
        <v>3694</v>
      </c>
      <c r="H299" s="76">
        <v>3070</v>
      </c>
      <c r="I299" s="77">
        <v>0.38</v>
      </c>
      <c r="J299" s="76">
        <v>1903.4</v>
      </c>
    </row>
    <row r="300" spans="1:10">
      <c r="A300" s="72">
        <v>296</v>
      </c>
      <c r="B300" s="72" t="s">
        <v>148</v>
      </c>
      <c r="C300" s="73" t="s">
        <v>24265</v>
      </c>
      <c r="D300" s="74" t="s">
        <v>24266</v>
      </c>
      <c r="E300" s="75" t="s">
        <v>185</v>
      </c>
      <c r="F300" s="74"/>
      <c r="G300" s="74" t="s">
        <v>3694</v>
      </c>
      <c r="H300" s="76">
        <v>2070</v>
      </c>
      <c r="I300" s="77">
        <v>0.38</v>
      </c>
      <c r="J300" s="76">
        <v>1283.4000000000001</v>
      </c>
    </row>
    <row r="301" spans="1:10">
      <c r="A301" s="72">
        <v>297</v>
      </c>
      <c r="B301" s="72" t="s">
        <v>148</v>
      </c>
      <c r="C301" s="73" t="s">
        <v>24267</v>
      </c>
      <c r="D301" s="74" t="s">
        <v>24268</v>
      </c>
      <c r="E301" s="75" t="s">
        <v>185</v>
      </c>
      <c r="F301" s="74"/>
      <c r="G301" s="74" t="s">
        <v>3694</v>
      </c>
      <c r="H301" s="76">
        <v>207</v>
      </c>
      <c r="I301" s="77">
        <v>0.38</v>
      </c>
      <c r="J301" s="76">
        <v>128.34</v>
      </c>
    </row>
    <row r="302" spans="1:10">
      <c r="A302" s="72">
        <v>298</v>
      </c>
      <c r="B302" s="72" t="s">
        <v>148</v>
      </c>
      <c r="C302" s="73" t="s">
        <v>23146</v>
      </c>
      <c r="D302" s="74" t="s">
        <v>23147</v>
      </c>
      <c r="E302" s="75" t="s">
        <v>185</v>
      </c>
      <c r="F302" s="74"/>
      <c r="G302" s="74" t="s">
        <v>3694</v>
      </c>
      <c r="H302" s="76">
        <v>2700</v>
      </c>
      <c r="I302" s="77">
        <v>0.38</v>
      </c>
      <c r="J302" s="76">
        <v>1674</v>
      </c>
    </row>
    <row r="303" spans="1:10">
      <c r="A303" s="72">
        <v>299</v>
      </c>
      <c r="B303" s="72" t="s">
        <v>148</v>
      </c>
      <c r="C303" s="73" t="s">
        <v>23148</v>
      </c>
      <c r="D303" s="74" t="s">
        <v>23149</v>
      </c>
      <c r="E303" s="75" t="s">
        <v>185</v>
      </c>
      <c r="F303" s="74"/>
      <c r="G303" s="74" t="s">
        <v>3694</v>
      </c>
      <c r="H303" s="76">
        <v>207</v>
      </c>
      <c r="I303" s="77">
        <v>0.38</v>
      </c>
      <c r="J303" s="76">
        <v>128.34</v>
      </c>
    </row>
    <row r="304" spans="1:10">
      <c r="A304" s="72">
        <v>300</v>
      </c>
      <c r="B304" s="72" t="s">
        <v>148</v>
      </c>
      <c r="C304" s="73" t="s">
        <v>23150</v>
      </c>
      <c r="D304" s="74" t="s">
        <v>23151</v>
      </c>
      <c r="E304" s="75" t="s">
        <v>185</v>
      </c>
      <c r="F304" s="74"/>
      <c r="G304" s="74" t="s">
        <v>3694</v>
      </c>
      <c r="H304" s="76">
        <v>207</v>
      </c>
      <c r="I304" s="77">
        <v>0.38</v>
      </c>
      <c r="J304" s="76">
        <v>128.34</v>
      </c>
    </row>
    <row r="305" spans="1:10">
      <c r="A305" s="72">
        <v>301</v>
      </c>
      <c r="B305" s="72" t="s">
        <v>148</v>
      </c>
      <c r="C305" s="73" t="s">
        <v>23152</v>
      </c>
      <c r="D305" s="74" t="s">
        <v>23153</v>
      </c>
      <c r="E305" s="75" t="s">
        <v>185</v>
      </c>
      <c r="F305" s="74"/>
      <c r="G305" s="74" t="s">
        <v>3694</v>
      </c>
      <c r="H305" s="76">
        <v>3070</v>
      </c>
      <c r="I305" s="77">
        <v>0.38</v>
      </c>
      <c r="J305" s="76">
        <v>1903.4</v>
      </c>
    </row>
    <row r="306" spans="1:10">
      <c r="A306" s="72">
        <v>302</v>
      </c>
      <c r="B306" s="72" t="s">
        <v>148</v>
      </c>
      <c r="C306" s="73" t="s">
        <v>23154</v>
      </c>
      <c r="D306" s="74" t="s">
        <v>23155</v>
      </c>
      <c r="E306" s="75" t="s">
        <v>185</v>
      </c>
      <c r="F306" s="74"/>
      <c r="G306" s="74" t="s">
        <v>3694</v>
      </c>
      <c r="H306" s="76">
        <v>207</v>
      </c>
      <c r="I306" s="77">
        <v>0.38</v>
      </c>
      <c r="J306" s="76">
        <v>128.34</v>
      </c>
    </row>
    <row r="307" spans="1:10">
      <c r="A307" s="72">
        <v>303</v>
      </c>
      <c r="B307" s="72" t="s">
        <v>148</v>
      </c>
      <c r="C307" s="73" t="s">
        <v>23156</v>
      </c>
      <c r="D307" s="74" t="s">
        <v>23157</v>
      </c>
      <c r="E307" s="75" t="s">
        <v>185</v>
      </c>
      <c r="F307" s="74"/>
      <c r="G307" s="74" t="s">
        <v>3694</v>
      </c>
      <c r="H307" s="76">
        <v>207</v>
      </c>
      <c r="I307" s="77">
        <v>0.38</v>
      </c>
      <c r="J307" s="76">
        <v>128.34</v>
      </c>
    </row>
    <row r="308" spans="1:10">
      <c r="A308" s="72">
        <v>304</v>
      </c>
      <c r="B308" s="72" t="s">
        <v>148</v>
      </c>
      <c r="C308" s="73" t="s">
        <v>23158</v>
      </c>
      <c r="D308" s="74" t="s">
        <v>23159</v>
      </c>
      <c r="E308" s="75" t="s">
        <v>185</v>
      </c>
      <c r="F308" s="74"/>
      <c r="G308" s="74" t="s">
        <v>3694</v>
      </c>
      <c r="H308" s="76">
        <v>5890</v>
      </c>
      <c r="I308" s="77">
        <v>0.38</v>
      </c>
      <c r="J308" s="76">
        <v>3651.8</v>
      </c>
    </row>
    <row r="309" spans="1:10">
      <c r="A309" s="72">
        <v>305</v>
      </c>
      <c r="B309" s="72" t="s">
        <v>148</v>
      </c>
      <c r="C309" s="73" t="s">
        <v>23160</v>
      </c>
      <c r="D309" s="74" t="s">
        <v>23161</v>
      </c>
      <c r="E309" s="75" t="s">
        <v>185</v>
      </c>
      <c r="F309" s="74"/>
      <c r="G309" s="74" t="s">
        <v>3694</v>
      </c>
      <c r="H309" s="76">
        <v>207</v>
      </c>
      <c r="I309" s="77">
        <v>0.38</v>
      </c>
      <c r="J309" s="76">
        <v>128.34</v>
      </c>
    </row>
    <row r="310" spans="1:10">
      <c r="A310" s="72">
        <v>306</v>
      </c>
      <c r="B310" s="72" t="s">
        <v>148</v>
      </c>
      <c r="C310" s="73" t="s">
        <v>24269</v>
      </c>
      <c r="D310" s="74" t="s">
        <v>24270</v>
      </c>
      <c r="E310" s="75" t="s">
        <v>185</v>
      </c>
      <c r="F310" s="74"/>
      <c r="G310" s="74" t="s">
        <v>3694</v>
      </c>
      <c r="H310" s="76">
        <v>1020</v>
      </c>
      <c r="I310" s="77">
        <v>0.38</v>
      </c>
      <c r="J310" s="76">
        <v>632.4</v>
      </c>
    </row>
    <row r="311" spans="1:10">
      <c r="A311" s="72">
        <v>307</v>
      </c>
      <c r="B311" s="72" t="s">
        <v>148</v>
      </c>
      <c r="C311" s="73" t="s">
        <v>24271</v>
      </c>
      <c r="D311" s="74" t="s">
        <v>24272</v>
      </c>
      <c r="E311" s="75" t="s">
        <v>185</v>
      </c>
      <c r="F311" s="74"/>
      <c r="G311" s="74" t="s">
        <v>3694</v>
      </c>
      <c r="H311" s="76">
        <v>207</v>
      </c>
      <c r="I311" s="77">
        <v>0.38</v>
      </c>
      <c r="J311" s="76">
        <v>128.34</v>
      </c>
    </row>
    <row r="312" spans="1:10">
      <c r="A312" s="72">
        <v>308</v>
      </c>
      <c r="B312" s="72" t="s">
        <v>148</v>
      </c>
      <c r="C312" s="73" t="s">
        <v>24273</v>
      </c>
      <c r="D312" s="74" t="s">
        <v>24274</v>
      </c>
      <c r="E312" s="75" t="s">
        <v>185</v>
      </c>
      <c r="F312" s="74"/>
      <c r="G312" s="74" t="s">
        <v>3694</v>
      </c>
      <c r="H312" s="76">
        <v>958</v>
      </c>
      <c r="I312" s="77">
        <v>0.38</v>
      </c>
      <c r="J312" s="76">
        <v>593.96</v>
      </c>
    </row>
    <row r="313" spans="1:10">
      <c r="A313" s="72">
        <v>309</v>
      </c>
      <c r="B313" s="72" t="s">
        <v>148</v>
      </c>
      <c r="C313" s="73" t="s">
        <v>24275</v>
      </c>
      <c r="D313" s="74" t="s">
        <v>24276</v>
      </c>
      <c r="E313" s="75" t="s">
        <v>185</v>
      </c>
      <c r="F313" s="74"/>
      <c r="G313" s="74" t="s">
        <v>3694</v>
      </c>
      <c r="H313" s="76">
        <v>207</v>
      </c>
      <c r="I313" s="77">
        <v>0.38</v>
      </c>
      <c r="J313" s="76">
        <v>128.34</v>
      </c>
    </row>
    <row r="314" spans="1:10">
      <c r="A314" s="72">
        <v>310</v>
      </c>
      <c r="B314" s="72" t="s">
        <v>148</v>
      </c>
      <c r="C314" s="73" t="s">
        <v>24277</v>
      </c>
      <c r="D314" s="74" t="s">
        <v>24278</v>
      </c>
      <c r="E314" s="75" t="s">
        <v>185</v>
      </c>
      <c r="F314" s="74"/>
      <c r="G314" s="74" t="s">
        <v>3694</v>
      </c>
      <c r="H314" s="76">
        <v>968</v>
      </c>
      <c r="I314" s="77">
        <v>0.38</v>
      </c>
      <c r="J314" s="76">
        <v>600.16</v>
      </c>
    </row>
    <row r="315" spans="1:10">
      <c r="A315" s="72">
        <v>311</v>
      </c>
      <c r="B315" s="72" t="s">
        <v>148</v>
      </c>
      <c r="C315" s="73" t="s">
        <v>23162</v>
      </c>
      <c r="D315" s="74" t="s">
        <v>23163</v>
      </c>
      <c r="E315" s="75" t="s">
        <v>185</v>
      </c>
      <c r="F315" s="74"/>
      <c r="G315" s="74" t="s">
        <v>3694</v>
      </c>
      <c r="H315" s="76">
        <v>2265</v>
      </c>
      <c r="I315" s="77">
        <v>0.38</v>
      </c>
      <c r="J315" s="76">
        <v>1404.3</v>
      </c>
    </row>
    <row r="316" spans="1:10">
      <c r="A316" s="72">
        <v>312</v>
      </c>
      <c r="B316" s="72" t="s">
        <v>148</v>
      </c>
      <c r="C316" s="73" t="s">
        <v>24279</v>
      </c>
      <c r="D316" s="74" t="s">
        <v>24280</v>
      </c>
      <c r="E316" s="75" t="s">
        <v>185</v>
      </c>
      <c r="F316" s="74"/>
      <c r="G316" s="74" t="s">
        <v>3694</v>
      </c>
      <c r="H316" s="76">
        <v>207</v>
      </c>
      <c r="I316" s="77">
        <v>0.38</v>
      </c>
      <c r="J316" s="76">
        <v>128.34</v>
      </c>
    </row>
    <row r="317" spans="1:10">
      <c r="A317" s="72">
        <v>313</v>
      </c>
      <c r="B317" s="72" t="s">
        <v>148</v>
      </c>
      <c r="C317" s="73" t="s">
        <v>24281</v>
      </c>
      <c r="D317" s="74" t="s">
        <v>24282</v>
      </c>
      <c r="E317" s="75" t="s">
        <v>185</v>
      </c>
      <c r="F317" s="74"/>
      <c r="G317" s="74" t="s">
        <v>3694</v>
      </c>
      <c r="H317" s="76">
        <v>1295</v>
      </c>
      <c r="I317" s="77">
        <v>0.38</v>
      </c>
      <c r="J317" s="76">
        <v>802.9</v>
      </c>
    </row>
    <row r="318" spans="1:10">
      <c r="A318" s="72">
        <v>314</v>
      </c>
      <c r="B318" s="72" t="s">
        <v>148</v>
      </c>
      <c r="C318" s="73" t="s">
        <v>24283</v>
      </c>
      <c r="D318" s="74" t="s">
        <v>24284</v>
      </c>
      <c r="E318" s="75" t="s">
        <v>185</v>
      </c>
      <c r="F318" s="74"/>
      <c r="G318" s="74" t="s">
        <v>3694</v>
      </c>
      <c r="H318" s="76">
        <v>207</v>
      </c>
      <c r="I318" s="77">
        <v>0.38</v>
      </c>
      <c r="J318" s="76">
        <v>128.34</v>
      </c>
    </row>
    <row r="319" spans="1:10">
      <c r="A319" s="72">
        <v>315</v>
      </c>
      <c r="B319" s="72" t="s">
        <v>148</v>
      </c>
      <c r="C319" s="73" t="s">
        <v>23164</v>
      </c>
      <c r="D319" s="74" t="s">
        <v>23165</v>
      </c>
      <c r="E319" s="75" t="s">
        <v>185</v>
      </c>
      <c r="F319" s="74"/>
      <c r="G319" s="74" t="s">
        <v>3694</v>
      </c>
      <c r="H319" s="76">
        <v>207</v>
      </c>
      <c r="I319" s="77">
        <v>0.38</v>
      </c>
      <c r="J319" s="76">
        <v>128.34</v>
      </c>
    </row>
    <row r="320" spans="1:10">
      <c r="A320" s="72">
        <v>316</v>
      </c>
      <c r="B320" s="72" t="s">
        <v>148</v>
      </c>
      <c r="C320" s="73" t="s">
        <v>23166</v>
      </c>
      <c r="D320" s="74" t="s">
        <v>23167</v>
      </c>
      <c r="E320" s="75" t="s">
        <v>185</v>
      </c>
      <c r="F320" s="74"/>
      <c r="G320" s="74" t="s">
        <v>3694</v>
      </c>
      <c r="H320" s="76">
        <v>3195</v>
      </c>
      <c r="I320" s="77">
        <v>0.38</v>
      </c>
      <c r="J320" s="76">
        <v>1980.9</v>
      </c>
    </row>
    <row r="321" spans="1:10">
      <c r="A321" s="72">
        <v>317</v>
      </c>
      <c r="B321" s="72" t="s">
        <v>148</v>
      </c>
      <c r="C321" s="73" t="s">
        <v>23168</v>
      </c>
      <c r="D321" s="74" t="s">
        <v>23169</v>
      </c>
      <c r="E321" s="75" t="s">
        <v>185</v>
      </c>
      <c r="F321" s="74"/>
      <c r="G321" s="74" t="s">
        <v>3694</v>
      </c>
      <c r="H321" s="76">
        <v>207</v>
      </c>
      <c r="I321" s="77">
        <v>0.38</v>
      </c>
      <c r="J321" s="76">
        <v>128.34</v>
      </c>
    </row>
    <row r="322" spans="1:10">
      <c r="A322" s="72">
        <v>318</v>
      </c>
      <c r="B322" s="72" t="s">
        <v>148</v>
      </c>
      <c r="C322" s="73" t="s">
        <v>23170</v>
      </c>
      <c r="D322" s="74" t="s">
        <v>23171</v>
      </c>
      <c r="E322" s="75" t="s">
        <v>185</v>
      </c>
      <c r="F322" s="74"/>
      <c r="G322" s="74" t="s">
        <v>3694</v>
      </c>
      <c r="H322" s="76">
        <v>2700</v>
      </c>
      <c r="I322" s="77">
        <v>0.38</v>
      </c>
      <c r="J322" s="76">
        <v>1674</v>
      </c>
    </row>
    <row r="323" spans="1:10">
      <c r="A323" s="72">
        <v>319</v>
      </c>
      <c r="B323" s="72" t="s">
        <v>148</v>
      </c>
      <c r="C323" s="73" t="s">
        <v>24285</v>
      </c>
      <c r="D323" s="74" t="s">
        <v>24286</v>
      </c>
      <c r="E323" s="75" t="s">
        <v>185</v>
      </c>
      <c r="F323" s="74"/>
      <c r="G323" s="74" t="s">
        <v>3694</v>
      </c>
      <c r="H323" s="76">
        <v>152</v>
      </c>
      <c r="I323" s="77">
        <v>0.38</v>
      </c>
      <c r="J323" s="76">
        <v>94.24</v>
      </c>
    </row>
    <row r="324" spans="1:10">
      <c r="A324" s="72">
        <v>320</v>
      </c>
      <c r="B324" s="72" t="s">
        <v>148</v>
      </c>
      <c r="C324" s="73" t="s">
        <v>24287</v>
      </c>
      <c r="D324" s="74" t="s">
        <v>24288</v>
      </c>
      <c r="E324" s="75" t="s">
        <v>185</v>
      </c>
      <c r="F324" s="74"/>
      <c r="G324" s="74" t="s">
        <v>3694</v>
      </c>
      <c r="H324" s="76">
        <v>207</v>
      </c>
      <c r="I324" s="77">
        <v>0.38</v>
      </c>
      <c r="J324" s="76">
        <v>128.34</v>
      </c>
    </row>
    <row r="325" spans="1:10">
      <c r="A325" s="72">
        <v>321</v>
      </c>
      <c r="B325" s="72" t="s">
        <v>148</v>
      </c>
      <c r="C325" s="73" t="s">
        <v>24289</v>
      </c>
      <c r="D325" s="74" t="s">
        <v>24290</v>
      </c>
      <c r="E325" s="75" t="s">
        <v>185</v>
      </c>
      <c r="F325" s="74"/>
      <c r="G325" s="74" t="s">
        <v>3694</v>
      </c>
      <c r="H325" s="76">
        <v>207</v>
      </c>
      <c r="I325" s="77">
        <v>0.38</v>
      </c>
      <c r="J325" s="76">
        <v>128.34</v>
      </c>
    </row>
    <row r="326" spans="1:10">
      <c r="A326" s="72">
        <v>322</v>
      </c>
      <c r="B326" s="72" t="s">
        <v>148</v>
      </c>
      <c r="C326" s="73" t="s">
        <v>24291</v>
      </c>
      <c r="D326" s="74" t="s">
        <v>24292</v>
      </c>
      <c r="E326" s="75" t="s">
        <v>185</v>
      </c>
      <c r="F326" s="74"/>
      <c r="G326" s="74" t="s">
        <v>3694</v>
      </c>
      <c r="H326" s="76">
        <v>207</v>
      </c>
      <c r="I326" s="77">
        <v>0.38</v>
      </c>
      <c r="J326" s="76">
        <v>128.34</v>
      </c>
    </row>
    <row r="327" spans="1:10">
      <c r="A327" s="72">
        <v>323</v>
      </c>
      <c r="B327" s="72" t="s">
        <v>148</v>
      </c>
      <c r="C327" s="73" t="s">
        <v>24293</v>
      </c>
      <c r="D327" s="74" t="s">
        <v>24294</v>
      </c>
      <c r="E327" s="75" t="s">
        <v>185</v>
      </c>
      <c r="F327" s="74"/>
      <c r="G327" s="74" t="s">
        <v>3694</v>
      </c>
      <c r="H327" s="76">
        <v>207</v>
      </c>
      <c r="I327" s="77">
        <v>0.38</v>
      </c>
      <c r="J327" s="76">
        <v>128.34</v>
      </c>
    </row>
    <row r="328" spans="1:10">
      <c r="A328" s="72">
        <v>324</v>
      </c>
      <c r="B328" s="72" t="s">
        <v>148</v>
      </c>
      <c r="C328" s="73" t="s">
        <v>24295</v>
      </c>
      <c r="D328" s="74" t="s">
        <v>24296</v>
      </c>
      <c r="E328" s="75" t="s">
        <v>185</v>
      </c>
      <c r="F328" s="74"/>
      <c r="G328" s="74" t="s">
        <v>3694</v>
      </c>
      <c r="H328" s="76">
        <v>290</v>
      </c>
      <c r="I328" s="77">
        <v>0.38</v>
      </c>
      <c r="J328" s="76">
        <v>179.8</v>
      </c>
    </row>
    <row r="329" spans="1:10">
      <c r="A329" s="72">
        <v>325</v>
      </c>
      <c r="B329" s="72" t="s">
        <v>148</v>
      </c>
      <c r="C329" s="73" t="s">
        <v>24297</v>
      </c>
      <c r="D329" s="74" t="s">
        <v>24298</v>
      </c>
      <c r="E329" s="75" t="s">
        <v>185</v>
      </c>
      <c r="F329" s="74"/>
      <c r="G329" s="74" t="s">
        <v>3694</v>
      </c>
      <c r="H329" s="76">
        <v>207</v>
      </c>
      <c r="I329" s="77">
        <v>0.38</v>
      </c>
      <c r="J329" s="76">
        <v>128.34</v>
      </c>
    </row>
    <row r="330" spans="1:10">
      <c r="A330" s="72">
        <v>326</v>
      </c>
      <c r="B330" s="72" t="s">
        <v>148</v>
      </c>
      <c r="C330" s="73" t="s">
        <v>24299</v>
      </c>
      <c r="D330" s="74" t="s">
        <v>24300</v>
      </c>
      <c r="E330" s="75" t="s">
        <v>185</v>
      </c>
      <c r="F330" s="74"/>
      <c r="G330" s="74" t="s">
        <v>3694</v>
      </c>
      <c r="H330" s="76">
        <v>207</v>
      </c>
      <c r="I330" s="77">
        <v>0.38</v>
      </c>
      <c r="J330" s="76">
        <v>128.34</v>
      </c>
    </row>
    <row r="331" spans="1:10">
      <c r="A331" s="72">
        <v>327</v>
      </c>
      <c r="B331" s="72" t="s">
        <v>148</v>
      </c>
      <c r="C331" s="73" t="s">
        <v>24301</v>
      </c>
      <c r="D331" s="74" t="s">
        <v>24302</v>
      </c>
      <c r="E331" s="75" t="s">
        <v>185</v>
      </c>
      <c r="F331" s="74"/>
      <c r="G331" s="74" t="s">
        <v>3694</v>
      </c>
      <c r="H331" s="76">
        <v>280</v>
      </c>
      <c r="I331" s="77">
        <v>0.38</v>
      </c>
      <c r="J331" s="76">
        <v>173.6</v>
      </c>
    </row>
    <row r="332" spans="1:10">
      <c r="A332" s="72">
        <v>328</v>
      </c>
      <c r="B332" s="72" t="s">
        <v>148</v>
      </c>
      <c r="C332" s="73" t="s">
        <v>24303</v>
      </c>
      <c r="D332" s="74" t="s">
        <v>24304</v>
      </c>
      <c r="E332" s="75" t="s">
        <v>185</v>
      </c>
      <c r="F332" s="74"/>
      <c r="G332" s="74" t="s">
        <v>3694</v>
      </c>
      <c r="H332" s="76">
        <v>207</v>
      </c>
      <c r="I332" s="77">
        <v>0.38</v>
      </c>
      <c r="J332" s="76">
        <v>128.34</v>
      </c>
    </row>
    <row r="333" spans="1:10">
      <c r="A333" s="72">
        <v>329</v>
      </c>
      <c r="B333" s="72" t="s">
        <v>148</v>
      </c>
      <c r="C333" s="73" t="s">
        <v>24305</v>
      </c>
      <c r="D333" s="74" t="s">
        <v>24306</v>
      </c>
      <c r="E333" s="75" t="s">
        <v>185</v>
      </c>
      <c r="F333" s="74"/>
      <c r="G333" s="74" t="s">
        <v>3694</v>
      </c>
      <c r="H333" s="76">
        <v>307</v>
      </c>
      <c r="I333" s="77">
        <v>0.38</v>
      </c>
      <c r="J333" s="76">
        <v>190.34</v>
      </c>
    </row>
    <row r="334" spans="1:10">
      <c r="A334" s="72">
        <v>330</v>
      </c>
      <c r="B334" s="72" t="s">
        <v>148</v>
      </c>
      <c r="C334" s="73" t="s">
        <v>24307</v>
      </c>
      <c r="D334" s="74" t="s">
        <v>24308</v>
      </c>
      <c r="E334" s="75" t="s">
        <v>185</v>
      </c>
      <c r="F334" s="74"/>
      <c r="G334" s="74" t="s">
        <v>3694</v>
      </c>
      <c r="H334" s="76">
        <v>207</v>
      </c>
      <c r="I334" s="77">
        <v>0.38</v>
      </c>
      <c r="J334" s="76">
        <v>128.34</v>
      </c>
    </row>
    <row r="335" spans="1:10">
      <c r="A335" s="72">
        <v>331</v>
      </c>
      <c r="B335" s="72" t="s">
        <v>148</v>
      </c>
      <c r="C335" s="73" t="s">
        <v>24309</v>
      </c>
      <c r="D335" s="74" t="s">
        <v>24310</v>
      </c>
      <c r="E335" s="75" t="s">
        <v>185</v>
      </c>
      <c r="F335" s="74"/>
      <c r="G335" s="74" t="s">
        <v>3694</v>
      </c>
      <c r="H335" s="76">
        <v>207</v>
      </c>
      <c r="I335" s="77">
        <v>0.38</v>
      </c>
      <c r="J335" s="76">
        <v>128.34</v>
      </c>
    </row>
    <row r="336" spans="1:10">
      <c r="A336" s="72">
        <v>332</v>
      </c>
      <c r="B336" s="72" t="s">
        <v>148</v>
      </c>
      <c r="C336" s="73" t="s">
        <v>24311</v>
      </c>
      <c r="D336" s="74" t="s">
        <v>24312</v>
      </c>
      <c r="E336" s="75" t="s">
        <v>185</v>
      </c>
      <c r="F336" s="74"/>
      <c r="G336" s="74" t="s">
        <v>3694</v>
      </c>
      <c r="H336" s="76">
        <v>237</v>
      </c>
      <c r="I336" s="77">
        <v>0.38</v>
      </c>
      <c r="J336" s="76">
        <v>146.94</v>
      </c>
    </row>
    <row r="337" spans="1:10">
      <c r="A337" s="72">
        <v>333</v>
      </c>
      <c r="B337" s="72" t="s">
        <v>148</v>
      </c>
      <c r="C337" s="73" t="s">
        <v>24313</v>
      </c>
      <c r="D337" s="74" t="s">
        <v>24314</v>
      </c>
      <c r="E337" s="75" t="s">
        <v>185</v>
      </c>
      <c r="F337" s="74"/>
      <c r="G337" s="74" t="s">
        <v>3694</v>
      </c>
      <c r="H337" s="76">
        <v>207</v>
      </c>
      <c r="I337" s="77">
        <v>0.38</v>
      </c>
      <c r="J337" s="76">
        <v>128.34</v>
      </c>
    </row>
    <row r="338" spans="1:10">
      <c r="A338" s="72">
        <v>334</v>
      </c>
      <c r="B338" s="72" t="s">
        <v>148</v>
      </c>
      <c r="C338" s="73" t="s">
        <v>24315</v>
      </c>
      <c r="D338" s="74" t="s">
        <v>24316</v>
      </c>
      <c r="E338" s="75" t="s">
        <v>185</v>
      </c>
      <c r="F338" s="74"/>
      <c r="G338" s="74" t="s">
        <v>3694</v>
      </c>
      <c r="H338" s="76">
        <v>484</v>
      </c>
      <c r="I338" s="77">
        <v>0.38</v>
      </c>
      <c r="J338" s="76">
        <v>300.08</v>
      </c>
    </row>
    <row r="339" spans="1:10">
      <c r="A339" s="72">
        <v>335</v>
      </c>
      <c r="B339" s="72" t="s">
        <v>148</v>
      </c>
      <c r="C339" s="73" t="s">
        <v>24317</v>
      </c>
      <c r="D339" s="74" t="s">
        <v>24318</v>
      </c>
      <c r="E339" s="75" t="s">
        <v>185</v>
      </c>
      <c r="F339" s="74"/>
      <c r="G339" s="74" t="s">
        <v>3694</v>
      </c>
      <c r="H339" s="76">
        <v>207</v>
      </c>
      <c r="I339" s="77">
        <v>0.38</v>
      </c>
      <c r="J339" s="76">
        <v>128.34</v>
      </c>
    </row>
    <row r="340" spans="1:10">
      <c r="A340" s="72">
        <v>336</v>
      </c>
      <c r="B340" s="72" t="s">
        <v>148</v>
      </c>
      <c r="C340" s="73" t="s">
        <v>24319</v>
      </c>
      <c r="D340" s="74" t="s">
        <v>24320</v>
      </c>
      <c r="E340" s="75" t="s">
        <v>185</v>
      </c>
      <c r="F340" s="74"/>
      <c r="G340" s="74" t="s">
        <v>3694</v>
      </c>
      <c r="H340" s="76">
        <v>207</v>
      </c>
      <c r="I340" s="77">
        <v>0.38</v>
      </c>
      <c r="J340" s="76">
        <v>128.34</v>
      </c>
    </row>
    <row r="341" spans="1:10">
      <c r="A341" s="72">
        <v>337</v>
      </c>
      <c r="B341" s="72" t="s">
        <v>148</v>
      </c>
      <c r="C341" s="73" t="s">
        <v>24321</v>
      </c>
      <c r="D341" s="74" t="s">
        <v>24322</v>
      </c>
      <c r="E341" s="75" t="s">
        <v>185</v>
      </c>
      <c r="F341" s="74"/>
      <c r="G341" s="74" t="s">
        <v>3694</v>
      </c>
      <c r="H341" s="76">
        <v>680</v>
      </c>
      <c r="I341" s="77">
        <v>0.38</v>
      </c>
      <c r="J341" s="76">
        <v>421.6</v>
      </c>
    </row>
    <row r="342" spans="1:10">
      <c r="A342" s="72">
        <v>338</v>
      </c>
      <c r="B342" s="72" t="s">
        <v>148</v>
      </c>
      <c r="C342" s="73" t="s">
        <v>24323</v>
      </c>
      <c r="D342" s="74" t="s">
        <v>24324</v>
      </c>
      <c r="E342" s="75" t="s">
        <v>185</v>
      </c>
      <c r="F342" s="74"/>
      <c r="G342" s="74" t="s">
        <v>3694</v>
      </c>
      <c r="H342" s="76">
        <v>207</v>
      </c>
      <c r="I342" s="77">
        <v>0.38</v>
      </c>
      <c r="J342" s="76">
        <v>128.34</v>
      </c>
    </row>
    <row r="343" spans="1:10">
      <c r="A343" s="72">
        <v>339</v>
      </c>
      <c r="B343" s="72" t="s">
        <v>148</v>
      </c>
      <c r="C343" s="73" t="s">
        <v>24325</v>
      </c>
      <c r="D343" s="74" t="s">
        <v>24326</v>
      </c>
      <c r="E343" s="75" t="s">
        <v>185</v>
      </c>
      <c r="F343" s="74"/>
      <c r="G343" s="74" t="s">
        <v>3694</v>
      </c>
      <c r="H343" s="76">
        <v>145</v>
      </c>
      <c r="I343" s="77">
        <v>0.38</v>
      </c>
      <c r="J343" s="76">
        <v>89.9</v>
      </c>
    </row>
    <row r="344" spans="1:10">
      <c r="A344" s="72">
        <v>340</v>
      </c>
      <c r="B344" s="72" t="s">
        <v>148</v>
      </c>
      <c r="C344" s="73" t="s">
        <v>23172</v>
      </c>
      <c r="D344" s="74" t="s">
        <v>23173</v>
      </c>
      <c r="E344" s="75" t="s">
        <v>185</v>
      </c>
      <c r="F344" s="74"/>
      <c r="G344" s="74" t="s">
        <v>3694</v>
      </c>
      <c r="H344" s="76">
        <v>999</v>
      </c>
      <c r="I344" s="77">
        <v>0.38</v>
      </c>
      <c r="J344" s="76">
        <v>619.38</v>
      </c>
    </row>
    <row r="345" spans="1:10">
      <c r="A345" s="72">
        <v>341</v>
      </c>
      <c r="B345" s="72" t="s">
        <v>148</v>
      </c>
      <c r="C345" s="73" t="s">
        <v>23174</v>
      </c>
      <c r="D345" s="74" t="s">
        <v>23175</v>
      </c>
      <c r="E345" s="75" t="s">
        <v>185</v>
      </c>
      <c r="F345" s="74"/>
      <c r="G345" s="74" t="s">
        <v>3694</v>
      </c>
      <c r="H345" s="76">
        <v>1030</v>
      </c>
      <c r="I345" s="77">
        <v>0.38</v>
      </c>
      <c r="J345" s="76">
        <v>638.6</v>
      </c>
    </row>
    <row r="346" spans="1:10">
      <c r="A346" s="72">
        <v>342</v>
      </c>
      <c r="B346" s="72" t="s">
        <v>148</v>
      </c>
      <c r="C346" s="73" t="s">
        <v>23176</v>
      </c>
      <c r="D346" s="74" t="s">
        <v>23177</v>
      </c>
      <c r="E346" s="75" t="s">
        <v>185</v>
      </c>
      <c r="F346" s="74"/>
      <c r="G346" s="74" t="s">
        <v>3694</v>
      </c>
      <c r="H346" s="76">
        <v>1065</v>
      </c>
      <c r="I346" s="77">
        <v>0.38</v>
      </c>
      <c r="J346" s="76">
        <v>660.3</v>
      </c>
    </row>
    <row r="347" spans="1:10">
      <c r="A347" s="72">
        <v>343</v>
      </c>
      <c r="B347" s="72" t="s">
        <v>148</v>
      </c>
      <c r="C347" s="73" t="s">
        <v>24327</v>
      </c>
      <c r="D347" s="74" t="s">
        <v>24328</v>
      </c>
      <c r="E347" s="75" t="s">
        <v>185</v>
      </c>
      <c r="F347" s="74"/>
      <c r="G347" s="74" t="s">
        <v>3694</v>
      </c>
      <c r="H347" s="76">
        <v>207</v>
      </c>
      <c r="I347" s="77">
        <v>0.38</v>
      </c>
      <c r="J347" s="76">
        <v>128.34</v>
      </c>
    </row>
    <row r="348" spans="1:10">
      <c r="A348" s="72">
        <v>344</v>
      </c>
      <c r="B348" s="72" t="s">
        <v>148</v>
      </c>
      <c r="C348" s="73" t="s">
        <v>23178</v>
      </c>
      <c r="D348" s="74" t="s">
        <v>23179</v>
      </c>
      <c r="E348" s="75" t="s">
        <v>185</v>
      </c>
      <c r="F348" s="74"/>
      <c r="G348" s="74" t="s">
        <v>3694</v>
      </c>
      <c r="H348" s="76">
        <v>1135</v>
      </c>
      <c r="I348" s="77">
        <v>0.38</v>
      </c>
      <c r="J348" s="76">
        <v>703.7</v>
      </c>
    </row>
    <row r="349" spans="1:10">
      <c r="A349" s="72">
        <v>345</v>
      </c>
      <c r="B349" s="72" t="s">
        <v>148</v>
      </c>
      <c r="C349" s="73" t="s">
        <v>24329</v>
      </c>
      <c r="D349" s="74" t="s">
        <v>24330</v>
      </c>
      <c r="E349" s="75" t="s">
        <v>185</v>
      </c>
      <c r="F349" s="74"/>
      <c r="G349" s="74" t="s">
        <v>3694</v>
      </c>
      <c r="H349" s="76">
        <v>290</v>
      </c>
      <c r="I349" s="77">
        <v>0.38</v>
      </c>
      <c r="J349" s="76">
        <v>179.8</v>
      </c>
    </row>
    <row r="350" spans="1:10">
      <c r="A350" s="72">
        <v>346</v>
      </c>
      <c r="B350" s="72" t="s">
        <v>148</v>
      </c>
      <c r="C350" s="73" t="s">
        <v>24331</v>
      </c>
      <c r="D350" s="74" t="s">
        <v>24332</v>
      </c>
      <c r="E350" s="75" t="s">
        <v>185</v>
      </c>
      <c r="F350" s="74"/>
      <c r="G350" s="74" t="s">
        <v>3694</v>
      </c>
      <c r="H350" s="76">
        <v>280</v>
      </c>
      <c r="I350" s="77">
        <v>0.38</v>
      </c>
      <c r="J350" s="76">
        <v>173.6</v>
      </c>
    </row>
    <row r="351" spans="1:10">
      <c r="A351" s="72">
        <v>347</v>
      </c>
      <c r="B351" s="72" t="s">
        <v>148</v>
      </c>
      <c r="C351" s="73" t="s">
        <v>23180</v>
      </c>
      <c r="D351" s="74" t="s">
        <v>23181</v>
      </c>
      <c r="E351" s="75" t="s">
        <v>185</v>
      </c>
      <c r="F351" s="74"/>
      <c r="G351" s="74" t="s">
        <v>3694</v>
      </c>
      <c r="H351" s="76">
        <v>917</v>
      </c>
      <c r="I351" s="77">
        <v>0.38</v>
      </c>
      <c r="J351" s="76">
        <v>568.54</v>
      </c>
    </row>
    <row r="352" spans="1:10">
      <c r="A352" s="72">
        <v>348</v>
      </c>
      <c r="B352" s="72" t="s">
        <v>148</v>
      </c>
      <c r="C352" s="73" t="s">
        <v>23182</v>
      </c>
      <c r="D352" s="74" t="s">
        <v>23183</v>
      </c>
      <c r="E352" s="75" t="s">
        <v>185</v>
      </c>
      <c r="F352" s="74"/>
      <c r="G352" s="74" t="s">
        <v>3694</v>
      </c>
      <c r="H352" s="76">
        <v>207</v>
      </c>
      <c r="I352" s="77">
        <v>0.38</v>
      </c>
      <c r="J352" s="76">
        <v>128.34</v>
      </c>
    </row>
    <row r="353" spans="1:10">
      <c r="A353" s="72">
        <v>349</v>
      </c>
      <c r="B353" s="72" t="s">
        <v>148</v>
      </c>
      <c r="C353" s="73" t="s">
        <v>23184</v>
      </c>
      <c r="D353" s="74" t="s">
        <v>23185</v>
      </c>
      <c r="E353" s="75" t="s">
        <v>185</v>
      </c>
      <c r="F353" s="74"/>
      <c r="G353" s="74" t="s">
        <v>3694</v>
      </c>
      <c r="H353" s="76">
        <v>917</v>
      </c>
      <c r="I353" s="77">
        <v>0.38</v>
      </c>
      <c r="J353" s="76">
        <v>568.54</v>
      </c>
    </row>
    <row r="354" spans="1:10">
      <c r="A354" s="72">
        <v>350</v>
      </c>
      <c r="B354" s="72" t="s">
        <v>148</v>
      </c>
      <c r="C354" s="73" t="s">
        <v>23186</v>
      </c>
      <c r="D354" s="74" t="s">
        <v>23187</v>
      </c>
      <c r="E354" s="75" t="s">
        <v>185</v>
      </c>
      <c r="F354" s="74"/>
      <c r="G354" s="74" t="s">
        <v>3694</v>
      </c>
      <c r="H354" s="76">
        <v>887</v>
      </c>
      <c r="I354" s="77">
        <v>0.38</v>
      </c>
      <c r="J354" s="76">
        <v>549.93999999999994</v>
      </c>
    </row>
    <row r="355" spans="1:10">
      <c r="A355" s="72">
        <v>351</v>
      </c>
      <c r="B355" s="72" t="s">
        <v>148</v>
      </c>
      <c r="C355" s="73" t="s">
        <v>23188</v>
      </c>
      <c r="D355" s="74" t="s">
        <v>23189</v>
      </c>
      <c r="E355" s="75" t="s">
        <v>185</v>
      </c>
      <c r="F355" s="74"/>
      <c r="G355" s="74" t="s">
        <v>3694</v>
      </c>
      <c r="H355" s="76">
        <v>887</v>
      </c>
      <c r="I355" s="77">
        <v>0.38</v>
      </c>
      <c r="J355" s="76">
        <v>549.93999999999994</v>
      </c>
    </row>
    <row r="356" spans="1:10">
      <c r="A356" s="72">
        <v>352</v>
      </c>
      <c r="B356" s="72" t="s">
        <v>148</v>
      </c>
      <c r="C356" s="73" t="s">
        <v>23190</v>
      </c>
      <c r="D356" s="74" t="s">
        <v>23191</v>
      </c>
      <c r="E356" s="75" t="s">
        <v>185</v>
      </c>
      <c r="F356" s="74"/>
      <c r="G356" s="74" t="s">
        <v>3694</v>
      </c>
      <c r="H356" s="76">
        <v>207</v>
      </c>
      <c r="I356" s="77">
        <v>0.38</v>
      </c>
      <c r="J356" s="76">
        <v>128.34</v>
      </c>
    </row>
    <row r="357" spans="1:10">
      <c r="A357" s="72">
        <v>353</v>
      </c>
      <c r="B357" s="72" t="s">
        <v>148</v>
      </c>
      <c r="C357" s="73" t="s">
        <v>23192</v>
      </c>
      <c r="D357" s="74" t="s">
        <v>23193</v>
      </c>
      <c r="E357" s="75" t="s">
        <v>185</v>
      </c>
      <c r="F357" s="74"/>
      <c r="G357" s="74" t="s">
        <v>3694</v>
      </c>
      <c r="H357" s="76">
        <v>917</v>
      </c>
      <c r="I357" s="77">
        <v>0.38</v>
      </c>
      <c r="J357" s="76">
        <v>568.54</v>
      </c>
    </row>
    <row r="358" spans="1:10">
      <c r="A358" s="72">
        <v>354</v>
      </c>
      <c r="B358" s="72" t="s">
        <v>148</v>
      </c>
      <c r="C358" s="73" t="s">
        <v>23194</v>
      </c>
      <c r="D358" s="74" t="s">
        <v>23195</v>
      </c>
      <c r="E358" s="75" t="s">
        <v>185</v>
      </c>
      <c r="F358" s="74"/>
      <c r="G358" s="74" t="s">
        <v>3694</v>
      </c>
      <c r="H358" s="76">
        <v>207</v>
      </c>
      <c r="I358" s="77">
        <v>0.38</v>
      </c>
      <c r="J358" s="76">
        <v>128.34</v>
      </c>
    </row>
    <row r="359" spans="1:10">
      <c r="A359" s="72">
        <v>355</v>
      </c>
      <c r="B359" s="72" t="s">
        <v>148</v>
      </c>
      <c r="C359" s="73" t="s">
        <v>23196</v>
      </c>
      <c r="D359" s="74" t="s">
        <v>23197</v>
      </c>
      <c r="E359" s="75" t="s">
        <v>185</v>
      </c>
      <c r="F359" s="74"/>
      <c r="G359" s="74" t="s">
        <v>3694</v>
      </c>
      <c r="H359" s="76">
        <v>917</v>
      </c>
      <c r="I359" s="77">
        <v>0.38</v>
      </c>
      <c r="J359" s="76">
        <v>568.54</v>
      </c>
    </row>
    <row r="360" spans="1:10">
      <c r="A360" s="72">
        <v>356</v>
      </c>
      <c r="B360" s="72" t="s">
        <v>148</v>
      </c>
      <c r="C360" s="73" t="s">
        <v>23198</v>
      </c>
      <c r="D360" s="74" t="s">
        <v>23199</v>
      </c>
      <c r="E360" s="75" t="s">
        <v>185</v>
      </c>
      <c r="F360" s="74"/>
      <c r="G360" s="74" t="s">
        <v>3694</v>
      </c>
      <c r="H360" s="76">
        <v>887</v>
      </c>
      <c r="I360" s="77">
        <v>0.38</v>
      </c>
      <c r="J360" s="76">
        <v>549.93999999999994</v>
      </c>
    </row>
    <row r="361" spans="1:10">
      <c r="A361" s="72">
        <v>357</v>
      </c>
      <c r="B361" s="72" t="s">
        <v>148</v>
      </c>
      <c r="C361" s="73" t="s">
        <v>23200</v>
      </c>
      <c r="D361" s="74" t="s">
        <v>23201</v>
      </c>
      <c r="E361" s="75" t="s">
        <v>185</v>
      </c>
      <c r="F361" s="74"/>
      <c r="G361" s="74" t="s">
        <v>3694</v>
      </c>
      <c r="H361" s="76">
        <v>887</v>
      </c>
      <c r="I361" s="77">
        <v>0.38</v>
      </c>
      <c r="J361" s="76">
        <v>549.93999999999994</v>
      </c>
    </row>
    <row r="362" spans="1:10">
      <c r="A362" s="72">
        <v>358</v>
      </c>
      <c r="B362" s="72" t="s">
        <v>148</v>
      </c>
      <c r="C362" s="73" t="s">
        <v>23202</v>
      </c>
      <c r="D362" s="74" t="s">
        <v>23203</v>
      </c>
      <c r="E362" s="75" t="s">
        <v>185</v>
      </c>
      <c r="F362" s="74"/>
      <c r="G362" s="74" t="s">
        <v>3694</v>
      </c>
      <c r="H362" s="76">
        <v>1280</v>
      </c>
      <c r="I362" s="77">
        <v>0.38</v>
      </c>
      <c r="J362" s="76">
        <v>793.6</v>
      </c>
    </row>
    <row r="363" spans="1:10">
      <c r="A363" s="72">
        <v>359</v>
      </c>
      <c r="B363" s="72" t="s">
        <v>148</v>
      </c>
      <c r="C363" s="73" t="s">
        <v>23204</v>
      </c>
      <c r="D363" s="74" t="s">
        <v>23205</v>
      </c>
      <c r="E363" s="75" t="s">
        <v>185</v>
      </c>
      <c r="F363" s="74"/>
      <c r="G363" s="74" t="s">
        <v>3694</v>
      </c>
      <c r="H363" s="76">
        <v>1280</v>
      </c>
      <c r="I363" s="77">
        <v>0.38</v>
      </c>
      <c r="J363" s="76">
        <v>793.6</v>
      </c>
    </row>
    <row r="364" spans="1:10">
      <c r="A364" s="72">
        <v>360</v>
      </c>
      <c r="B364" s="72" t="s">
        <v>148</v>
      </c>
      <c r="C364" s="73" t="s">
        <v>23206</v>
      </c>
      <c r="D364" s="74" t="s">
        <v>23207</v>
      </c>
      <c r="E364" s="75" t="s">
        <v>185</v>
      </c>
      <c r="F364" s="74"/>
      <c r="G364" s="74" t="s">
        <v>3694</v>
      </c>
      <c r="H364" s="76">
        <v>1580</v>
      </c>
      <c r="I364" s="77">
        <v>0.38</v>
      </c>
      <c r="J364" s="76">
        <v>979.6</v>
      </c>
    </row>
    <row r="365" spans="1:10">
      <c r="A365" s="72">
        <v>361</v>
      </c>
      <c r="B365" s="72" t="s">
        <v>148</v>
      </c>
      <c r="C365" s="73" t="s">
        <v>23208</v>
      </c>
      <c r="D365" s="74" t="s">
        <v>23209</v>
      </c>
      <c r="E365" s="75" t="s">
        <v>185</v>
      </c>
      <c r="F365" s="74"/>
      <c r="G365" s="74" t="s">
        <v>3694</v>
      </c>
      <c r="H365" s="76">
        <v>1535</v>
      </c>
      <c r="I365" s="77">
        <v>0.38</v>
      </c>
      <c r="J365" s="76">
        <v>951.7</v>
      </c>
    </row>
    <row r="366" spans="1:10">
      <c r="A366" s="72">
        <v>362</v>
      </c>
      <c r="B366" s="72" t="s">
        <v>148</v>
      </c>
      <c r="C366" s="73" t="s">
        <v>23210</v>
      </c>
      <c r="D366" s="74" t="s">
        <v>23211</v>
      </c>
      <c r="E366" s="75" t="s">
        <v>185</v>
      </c>
      <c r="F366" s="74"/>
      <c r="G366" s="74" t="s">
        <v>3694</v>
      </c>
      <c r="H366" s="76">
        <v>1535</v>
      </c>
      <c r="I366" s="77">
        <v>0.38</v>
      </c>
      <c r="J366" s="76">
        <v>951.7</v>
      </c>
    </row>
    <row r="367" spans="1:10">
      <c r="A367" s="72">
        <v>363</v>
      </c>
      <c r="B367" s="72" t="s">
        <v>148</v>
      </c>
      <c r="C367" s="73" t="s">
        <v>23212</v>
      </c>
      <c r="D367" s="74" t="s">
        <v>23213</v>
      </c>
      <c r="E367" s="75" t="s">
        <v>185</v>
      </c>
      <c r="F367" s="74"/>
      <c r="G367" s="74" t="s">
        <v>3694</v>
      </c>
      <c r="H367" s="76">
        <v>1055</v>
      </c>
      <c r="I367" s="77">
        <v>0.38</v>
      </c>
      <c r="J367" s="76">
        <v>654.1</v>
      </c>
    </row>
    <row r="368" spans="1:10">
      <c r="A368" s="72">
        <v>364</v>
      </c>
      <c r="B368" s="72" t="s">
        <v>148</v>
      </c>
      <c r="C368" s="73" t="s">
        <v>23214</v>
      </c>
      <c r="D368" s="74" t="s">
        <v>23215</v>
      </c>
      <c r="E368" s="75" t="s">
        <v>185</v>
      </c>
      <c r="F368" s="74"/>
      <c r="G368" s="74" t="s">
        <v>3694</v>
      </c>
      <c r="H368" s="76">
        <v>1055</v>
      </c>
      <c r="I368" s="77">
        <v>0.38</v>
      </c>
      <c r="J368" s="76">
        <v>654.1</v>
      </c>
    </row>
    <row r="369" spans="1:10">
      <c r="A369" s="72">
        <v>365</v>
      </c>
      <c r="B369" s="72" t="s">
        <v>148</v>
      </c>
      <c r="C369" s="73" t="s">
        <v>23216</v>
      </c>
      <c r="D369" s="74" t="s">
        <v>23217</v>
      </c>
      <c r="E369" s="75" t="s">
        <v>185</v>
      </c>
      <c r="F369" s="74"/>
      <c r="G369" s="74" t="s">
        <v>3694</v>
      </c>
      <c r="H369" s="76">
        <v>372</v>
      </c>
      <c r="I369" s="77">
        <v>0.38</v>
      </c>
      <c r="J369" s="76">
        <v>230.64</v>
      </c>
    </row>
    <row r="370" spans="1:10">
      <c r="A370" s="72">
        <v>366</v>
      </c>
      <c r="B370" s="72" t="s">
        <v>148</v>
      </c>
      <c r="C370" s="73" t="s">
        <v>23218</v>
      </c>
      <c r="D370" s="74" t="s">
        <v>23219</v>
      </c>
      <c r="E370" s="75" t="s">
        <v>185</v>
      </c>
      <c r="F370" s="74"/>
      <c r="G370" s="74" t="s">
        <v>3694</v>
      </c>
      <c r="H370" s="76">
        <v>968</v>
      </c>
      <c r="I370" s="77">
        <v>0.38</v>
      </c>
      <c r="J370" s="76">
        <v>600.16</v>
      </c>
    </row>
    <row r="371" spans="1:10">
      <c r="A371" s="72">
        <v>367</v>
      </c>
      <c r="B371" s="72" t="s">
        <v>148</v>
      </c>
      <c r="C371" s="73" t="s">
        <v>23220</v>
      </c>
      <c r="D371" s="74" t="s">
        <v>23221</v>
      </c>
      <c r="E371" s="75" t="s">
        <v>185</v>
      </c>
      <c r="F371" s="74"/>
      <c r="G371" s="74" t="s">
        <v>3694</v>
      </c>
      <c r="H371" s="76">
        <v>968</v>
      </c>
      <c r="I371" s="77">
        <v>0.38</v>
      </c>
      <c r="J371" s="76">
        <v>600.16</v>
      </c>
    </row>
    <row r="372" spans="1:10">
      <c r="A372" s="72">
        <v>368</v>
      </c>
      <c r="B372" s="72" t="s">
        <v>148</v>
      </c>
      <c r="C372" s="73" t="s">
        <v>24333</v>
      </c>
      <c r="D372" s="74" t="s">
        <v>24334</v>
      </c>
      <c r="E372" s="75" t="s">
        <v>185</v>
      </c>
      <c r="F372" s="74"/>
      <c r="G372" s="74" t="s">
        <v>3694</v>
      </c>
      <c r="H372" s="76">
        <v>936</v>
      </c>
      <c r="I372" s="77">
        <v>0.38</v>
      </c>
      <c r="J372" s="76">
        <v>580.32000000000005</v>
      </c>
    </row>
    <row r="373" spans="1:10">
      <c r="A373" s="72">
        <v>369</v>
      </c>
      <c r="B373" s="72" t="s">
        <v>148</v>
      </c>
      <c r="C373" s="73" t="s">
        <v>24335</v>
      </c>
      <c r="D373" s="74" t="s">
        <v>24336</v>
      </c>
      <c r="E373" s="75" t="s">
        <v>185</v>
      </c>
      <c r="F373" s="74"/>
      <c r="G373" s="74" t="s">
        <v>3694</v>
      </c>
      <c r="H373" s="76">
        <v>958</v>
      </c>
      <c r="I373" s="77">
        <v>0.38</v>
      </c>
      <c r="J373" s="76">
        <v>593.96</v>
      </c>
    </row>
    <row r="374" spans="1:10">
      <c r="A374" s="72">
        <v>370</v>
      </c>
      <c r="B374" s="72" t="s">
        <v>148</v>
      </c>
      <c r="C374" s="73" t="s">
        <v>23222</v>
      </c>
      <c r="D374" s="74" t="s">
        <v>23223</v>
      </c>
      <c r="E374" s="75" t="s">
        <v>185</v>
      </c>
      <c r="F374" s="74"/>
      <c r="G374" s="74" t="s">
        <v>3694</v>
      </c>
      <c r="H374" s="76">
        <v>372</v>
      </c>
      <c r="I374" s="77">
        <v>0.38</v>
      </c>
      <c r="J374" s="76">
        <v>230.64</v>
      </c>
    </row>
    <row r="375" spans="1:10">
      <c r="A375" s="72">
        <v>371</v>
      </c>
      <c r="B375" s="72" t="s">
        <v>148</v>
      </c>
      <c r="C375" s="73" t="s">
        <v>23224</v>
      </c>
      <c r="D375" s="74" t="s">
        <v>23225</v>
      </c>
      <c r="E375" s="75" t="s">
        <v>185</v>
      </c>
      <c r="F375" s="74"/>
      <c r="G375" s="74" t="s">
        <v>3694</v>
      </c>
      <c r="H375" s="76">
        <v>372</v>
      </c>
      <c r="I375" s="77">
        <v>0.38</v>
      </c>
      <c r="J375" s="76">
        <v>230.64</v>
      </c>
    </row>
    <row r="376" spans="1:10">
      <c r="A376" s="72">
        <v>372</v>
      </c>
      <c r="B376" s="72" t="s">
        <v>148</v>
      </c>
      <c r="C376" s="73" t="s">
        <v>23226</v>
      </c>
      <c r="D376" s="74" t="s">
        <v>23227</v>
      </c>
      <c r="E376" s="75" t="s">
        <v>185</v>
      </c>
      <c r="F376" s="74"/>
      <c r="G376" s="74" t="s">
        <v>3694</v>
      </c>
      <c r="H376" s="76">
        <v>968</v>
      </c>
      <c r="I376" s="77">
        <v>0.38</v>
      </c>
      <c r="J376" s="76">
        <v>600.16</v>
      </c>
    </row>
    <row r="377" spans="1:10">
      <c r="A377" s="72">
        <v>373</v>
      </c>
      <c r="B377" s="72" t="s">
        <v>148</v>
      </c>
      <c r="C377" s="73" t="s">
        <v>23228</v>
      </c>
      <c r="D377" s="74" t="s">
        <v>23229</v>
      </c>
      <c r="E377" s="75" t="s">
        <v>185</v>
      </c>
      <c r="F377" s="74"/>
      <c r="G377" s="74" t="s">
        <v>3694</v>
      </c>
      <c r="H377" s="76">
        <v>968</v>
      </c>
      <c r="I377" s="77">
        <v>0.38</v>
      </c>
      <c r="J377" s="76">
        <v>600.16</v>
      </c>
    </row>
    <row r="378" spans="1:10">
      <c r="A378" s="72">
        <v>374</v>
      </c>
      <c r="B378" s="72" t="s">
        <v>148</v>
      </c>
      <c r="C378" s="73" t="s">
        <v>23230</v>
      </c>
      <c r="D378" s="74" t="s">
        <v>23231</v>
      </c>
      <c r="E378" s="75" t="s">
        <v>185</v>
      </c>
      <c r="F378" s="74"/>
      <c r="G378" s="74" t="s">
        <v>3694</v>
      </c>
      <c r="H378" s="76">
        <v>372</v>
      </c>
      <c r="I378" s="77">
        <v>0.38</v>
      </c>
      <c r="J378" s="76">
        <v>230.64</v>
      </c>
    </row>
    <row r="379" spans="1:10">
      <c r="A379" s="72">
        <v>375</v>
      </c>
      <c r="B379" s="72" t="s">
        <v>148</v>
      </c>
      <c r="C379" s="73" t="s">
        <v>23232</v>
      </c>
      <c r="D379" s="74" t="s">
        <v>23233</v>
      </c>
      <c r="E379" s="75" t="s">
        <v>185</v>
      </c>
      <c r="F379" s="74"/>
      <c r="G379" s="74" t="s">
        <v>3694</v>
      </c>
      <c r="H379" s="76">
        <v>372</v>
      </c>
      <c r="I379" s="77">
        <v>0.38</v>
      </c>
      <c r="J379" s="76">
        <v>230.64</v>
      </c>
    </row>
    <row r="380" spans="1:10">
      <c r="A380" s="72">
        <v>376</v>
      </c>
      <c r="B380" s="72" t="s">
        <v>148</v>
      </c>
      <c r="C380" s="73" t="s">
        <v>23234</v>
      </c>
      <c r="D380" s="74" t="s">
        <v>23235</v>
      </c>
      <c r="E380" s="75" t="s">
        <v>185</v>
      </c>
      <c r="F380" s="74"/>
      <c r="G380" s="74" t="s">
        <v>3694</v>
      </c>
      <c r="H380" s="76">
        <v>968</v>
      </c>
      <c r="I380" s="77">
        <v>0.38</v>
      </c>
      <c r="J380" s="76">
        <v>600.16</v>
      </c>
    </row>
    <row r="381" spans="1:10">
      <c r="A381" s="72">
        <v>377</v>
      </c>
      <c r="B381" s="72" t="s">
        <v>148</v>
      </c>
      <c r="C381" s="73" t="s">
        <v>23236</v>
      </c>
      <c r="D381" s="74" t="s">
        <v>23237</v>
      </c>
      <c r="E381" s="75" t="s">
        <v>185</v>
      </c>
      <c r="F381" s="74"/>
      <c r="G381" s="74" t="s">
        <v>3694</v>
      </c>
      <c r="H381" s="76">
        <v>968</v>
      </c>
      <c r="I381" s="77">
        <v>0.38</v>
      </c>
      <c r="J381" s="76">
        <v>600.16</v>
      </c>
    </row>
    <row r="382" spans="1:10">
      <c r="A382" s="72">
        <v>378</v>
      </c>
      <c r="B382" s="72" t="s">
        <v>148</v>
      </c>
      <c r="C382" s="73" t="s">
        <v>23238</v>
      </c>
      <c r="D382" s="74" t="s">
        <v>23239</v>
      </c>
      <c r="E382" s="75" t="s">
        <v>185</v>
      </c>
      <c r="F382" s="74"/>
      <c r="G382" s="74" t="s">
        <v>3694</v>
      </c>
      <c r="H382" s="76">
        <v>372</v>
      </c>
      <c r="I382" s="77">
        <v>0.38</v>
      </c>
      <c r="J382" s="76">
        <v>230.64</v>
      </c>
    </row>
    <row r="383" spans="1:10">
      <c r="A383" s="72">
        <v>379</v>
      </c>
      <c r="B383" s="72" t="s">
        <v>148</v>
      </c>
      <c r="C383" s="73" t="s">
        <v>23240</v>
      </c>
      <c r="D383" s="74" t="s">
        <v>23241</v>
      </c>
      <c r="E383" s="75" t="s">
        <v>185</v>
      </c>
      <c r="F383" s="74"/>
      <c r="G383" s="74" t="s">
        <v>3694</v>
      </c>
      <c r="H383" s="76">
        <v>917</v>
      </c>
      <c r="I383" s="77">
        <v>0.38</v>
      </c>
      <c r="J383" s="76">
        <v>568.54</v>
      </c>
    </row>
    <row r="384" spans="1:10">
      <c r="A384" s="72">
        <v>380</v>
      </c>
      <c r="B384" s="72" t="s">
        <v>148</v>
      </c>
      <c r="C384" s="73" t="s">
        <v>23242</v>
      </c>
      <c r="D384" s="74" t="s">
        <v>23243</v>
      </c>
      <c r="E384" s="75" t="s">
        <v>185</v>
      </c>
      <c r="F384" s="74"/>
      <c r="G384" s="74" t="s">
        <v>3694</v>
      </c>
      <c r="H384" s="76">
        <v>207</v>
      </c>
      <c r="I384" s="77">
        <v>0.38</v>
      </c>
      <c r="J384" s="76">
        <v>128.34</v>
      </c>
    </row>
    <row r="385" spans="1:10">
      <c r="A385" s="72">
        <v>381</v>
      </c>
      <c r="B385" s="72" t="s">
        <v>148</v>
      </c>
      <c r="C385" s="73" t="s">
        <v>23244</v>
      </c>
      <c r="D385" s="74" t="s">
        <v>23245</v>
      </c>
      <c r="E385" s="75" t="s">
        <v>185</v>
      </c>
      <c r="F385" s="74"/>
      <c r="G385" s="74" t="s">
        <v>3694</v>
      </c>
      <c r="H385" s="76">
        <v>917</v>
      </c>
      <c r="I385" s="77">
        <v>0.38</v>
      </c>
      <c r="J385" s="76">
        <v>568.54</v>
      </c>
    </row>
    <row r="386" spans="1:10">
      <c r="A386" s="72">
        <v>382</v>
      </c>
      <c r="B386" s="72" t="s">
        <v>148</v>
      </c>
      <c r="C386" s="73" t="s">
        <v>23246</v>
      </c>
      <c r="D386" s="74" t="s">
        <v>23247</v>
      </c>
      <c r="E386" s="75" t="s">
        <v>185</v>
      </c>
      <c r="F386" s="74"/>
      <c r="G386" s="74" t="s">
        <v>3694</v>
      </c>
      <c r="H386" s="76">
        <v>917</v>
      </c>
      <c r="I386" s="77">
        <v>0.38</v>
      </c>
      <c r="J386" s="76">
        <v>568.54</v>
      </c>
    </row>
    <row r="387" spans="1:10">
      <c r="A387" s="72">
        <v>383</v>
      </c>
      <c r="B387" s="72" t="s">
        <v>148</v>
      </c>
      <c r="C387" s="73" t="s">
        <v>23248</v>
      </c>
      <c r="D387" s="74" t="s">
        <v>23249</v>
      </c>
      <c r="E387" s="75" t="s">
        <v>185</v>
      </c>
      <c r="F387" s="74"/>
      <c r="G387" s="74" t="s">
        <v>3694</v>
      </c>
      <c r="H387" s="76">
        <v>207</v>
      </c>
      <c r="I387" s="77">
        <v>0.38</v>
      </c>
      <c r="J387" s="76">
        <v>128.34</v>
      </c>
    </row>
    <row r="388" spans="1:10">
      <c r="A388" s="72">
        <v>384</v>
      </c>
      <c r="B388" s="72" t="s">
        <v>148</v>
      </c>
      <c r="C388" s="73" t="s">
        <v>23250</v>
      </c>
      <c r="D388" s="74" t="s">
        <v>23251</v>
      </c>
      <c r="E388" s="75" t="s">
        <v>185</v>
      </c>
      <c r="F388" s="74"/>
      <c r="G388" s="74" t="s">
        <v>3694</v>
      </c>
      <c r="H388" s="76">
        <v>946</v>
      </c>
      <c r="I388" s="77">
        <v>0.38</v>
      </c>
      <c r="J388" s="76">
        <v>586.52</v>
      </c>
    </row>
    <row r="389" spans="1:10">
      <c r="A389" s="72">
        <v>385</v>
      </c>
      <c r="B389" s="72" t="s">
        <v>148</v>
      </c>
      <c r="C389" s="73" t="s">
        <v>23252</v>
      </c>
      <c r="D389" s="74" t="s">
        <v>23253</v>
      </c>
      <c r="E389" s="75" t="s">
        <v>185</v>
      </c>
      <c r="F389" s="74"/>
      <c r="G389" s="74" t="s">
        <v>3694</v>
      </c>
      <c r="H389" s="76">
        <v>917</v>
      </c>
      <c r="I389" s="77">
        <v>0.38</v>
      </c>
      <c r="J389" s="76">
        <v>568.54</v>
      </c>
    </row>
    <row r="390" spans="1:10">
      <c r="A390" s="72">
        <v>386</v>
      </c>
      <c r="B390" s="72" t="s">
        <v>148</v>
      </c>
      <c r="C390" s="73" t="s">
        <v>23254</v>
      </c>
      <c r="D390" s="74" t="s">
        <v>23255</v>
      </c>
      <c r="E390" s="75" t="s">
        <v>185</v>
      </c>
      <c r="F390" s="74"/>
      <c r="G390" s="74" t="s">
        <v>3694</v>
      </c>
      <c r="H390" s="76">
        <v>207</v>
      </c>
      <c r="I390" s="77">
        <v>0.38</v>
      </c>
      <c r="J390" s="76">
        <v>128.34</v>
      </c>
    </row>
    <row r="391" spans="1:10">
      <c r="A391" s="72">
        <v>387</v>
      </c>
      <c r="B391" s="72" t="s">
        <v>148</v>
      </c>
      <c r="C391" s="73" t="s">
        <v>23256</v>
      </c>
      <c r="D391" s="74" t="s">
        <v>23257</v>
      </c>
      <c r="E391" s="75" t="s">
        <v>185</v>
      </c>
      <c r="F391" s="74"/>
      <c r="G391" s="74" t="s">
        <v>3694</v>
      </c>
      <c r="H391" s="76">
        <v>917</v>
      </c>
      <c r="I391" s="77">
        <v>0.38</v>
      </c>
      <c r="J391" s="76">
        <v>568.54</v>
      </c>
    </row>
    <row r="392" spans="1:10">
      <c r="A392" s="72">
        <v>388</v>
      </c>
      <c r="B392" s="72" t="s">
        <v>148</v>
      </c>
      <c r="C392" s="73" t="s">
        <v>23258</v>
      </c>
      <c r="D392" s="74" t="s">
        <v>23259</v>
      </c>
      <c r="E392" s="75" t="s">
        <v>185</v>
      </c>
      <c r="F392" s="74"/>
      <c r="G392" s="74" t="s">
        <v>3694</v>
      </c>
      <c r="H392" s="76">
        <v>917</v>
      </c>
      <c r="I392" s="77">
        <v>0.38</v>
      </c>
      <c r="J392" s="76">
        <v>568.54</v>
      </c>
    </row>
    <row r="393" spans="1:10">
      <c r="A393" s="72">
        <v>389</v>
      </c>
      <c r="B393" s="72" t="s">
        <v>148</v>
      </c>
      <c r="C393" s="73" t="s">
        <v>23260</v>
      </c>
      <c r="D393" s="74" t="s">
        <v>23261</v>
      </c>
      <c r="E393" s="75" t="s">
        <v>185</v>
      </c>
      <c r="F393" s="74"/>
      <c r="G393" s="74" t="s">
        <v>3694</v>
      </c>
      <c r="H393" s="76">
        <v>207</v>
      </c>
      <c r="I393" s="77">
        <v>0.38</v>
      </c>
      <c r="J393" s="76">
        <v>128.34</v>
      </c>
    </row>
    <row r="394" spans="1:10">
      <c r="A394" s="72">
        <v>390</v>
      </c>
      <c r="B394" s="72" t="s">
        <v>148</v>
      </c>
      <c r="C394" s="73" t="s">
        <v>23262</v>
      </c>
      <c r="D394" s="74" t="s">
        <v>23263</v>
      </c>
      <c r="E394" s="75" t="s">
        <v>185</v>
      </c>
      <c r="F394" s="74"/>
      <c r="G394" s="74" t="s">
        <v>3694</v>
      </c>
      <c r="H394" s="76">
        <v>917</v>
      </c>
      <c r="I394" s="77">
        <v>0.38</v>
      </c>
      <c r="J394" s="76">
        <v>568.54</v>
      </c>
    </row>
    <row r="395" spans="1:10">
      <c r="A395" s="72">
        <v>391</v>
      </c>
      <c r="B395" s="72" t="s">
        <v>148</v>
      </c>
      <c r="C395" s="73" t="s">
        <v>23264</v>
      </c>
      <c r="D395" s="74" t="s">
        <v>23265</v>
      </c>
      <c r="E395" s="75" t="s">
        <v>185</v>
      </c>
      <c r="F395" s="74"/>
      <c r="G395" s="74" t="s">
        <v>3694</v>
      </c>
      <c r="H395" s="76">
        <v>1680</v>
      </c>
      <c r="I395" s="77">
        <v>0.38</v>
      </c>
      <c r="J395" s="76">
        <v>1041.5999999999999</v>
      </c>
    </row>
    <row r="396" spans="1:10">
      <c r="A396" s="72">
        <v>392</v>
      </c>
      <c r="B396" s="72" t="s">
        <v>148</v>
      </c>
      <c r="C396" s="73" t="s">
        <v>23266</v>
      </c>
      <c r="D396" s="74" t="s">
        <v>23267</v>
      </c>
      <c r="E396" s="75" t="s">
        <v>185</v>
      </c>
      <c r="F396" s="74"/>
      <c r="G396" s="74" t="s">
        <v>3694</v>
      </c>
      <c r="H396" s="76">
        <v>207</v>
      </c>
      <c r="I396" s="77">
        <v>0.38</v>
      </c>
      <c r="J396" s="76">
        <v>128.34</v>
      </c>
    </row>
    <row r="397" spans="1:10">
      <c r="A397" s="72">
        <v>393</v>
      </c>
      <c r="B397" s="72" t="s">
        <v>148</v>
      </c>
      <c r="C397" s="73" t="s">
        <v>23268</v>
      </c>
      <c r="D397" s="74" t="s">
        <v>23269</v>
      </c>
      <c r="E397" s="75" t="s">
        <v>185</v>
      </c>
      <c r="F397" s="74"/>
      <c r="G397" s="74" t="s">
        <v>3694</v>
      </c>
      <c r="H397" s="76">
        <v>1680</v>
      </c>
      <c r="I397" s="77">
        <v>0.38</v>
      </c>
      <c r="J397" s="76">
        <v>1041.5999999999999</v>
      </c>
    </row>
    <row r="398" spans="1:10">
      <c r="A398" s="72">
        <v>394</v>
      </c>
      <c r="B398" s="72" t="s">
        <v>148</v>
      </c>
      <c r="C398" s="73" t="s">
        <v>23270</v>
      </c>
      <c r="D398" s="74" t="s">
        <v>23271</v>
      </c>
      <c r="E398" s="75" t="s">
        <v>185</v>
      </c>
      <c r="F398" s="74"/>
      <c r="G398" s="74" t="s">
        <v>3694</v>
      </c>
      <c r="H398" s="76">
        <v>1680</v>
      </c>
      <c r="I398" s="77">
        <v>0.38</v>
      </c>
      <c r="J398" s="76">
        <v>1041.5999999999999</v>
      </c>
    </row>
    <row r="399" spans="1:10">
      <c r="A399" s="72">
        <v>395</v>
      </c>
      <c r="B399" s="72" t="s">
        <v>148</v>
      </c>
      <c r="C399" s="73" t="s">
        <v>23272</v>
      </c>
      <c r="D399" s="74" t="s">
        <v>23273</v>
      </c>
      <c r="E399" s="75" t="s">
        <v>185</v>
      </c>
      <c r="F399" s="74"/>
      <c r="G399" s="74" t="s">
        <v>3694</v>
      </c>
      <c r="H399" s="76">
        <v>215</v>
      </c>
      <c r="I399" s="77">
        <v>0.38</v>
      </c>
      <c r="J399" s="76">
        <v>133.30000000000001</v>
      </c>
    </row>
    <row r="400" spans="1:10">
      <c r="A400" s="72">
        <v>396</v>
      </c>
      <c r="B400" s="72" t="s">
        <v>148</v>
      </c>
      <c r="C400" s="73" t="s">
        <v>23274</v>
      </c>
      <c r="D400" s="74" t="s">
        <v>23275</v>
      </c>
      <c r="E400" s="75" t="s">
        <v>185</v>
      </c>
      <c r="F400" s="74"/>
      <c r="G400" s="74" t="s">
        <v>3694</v>
      </c>
      <c r="H400" s="76">
        <v>1680</v>
      </c>
      <c r="I400" s="77">
        <v>0.38</v>
      </c>
      <c r="J400" s="76">
        <v>1041.5999999999999</v>
      </c>
    </row>
    <row r="401" spans="1:10">
      <c r="A401" s="72">
        <v>397</v>
      </c>
      <c r="B401" s="72" t="s">
        <v>148</v>
      </c>
      <c r="C401" s="73" t="s">
        <v>23276</v>
      </c>
      <c r="D401" s="74" t="s">
        <v>23277</v>
      </c>
      <c r="E401" s="75" t="s">
        <v>185</v>
      </c>
      <c r="F401" s="74"/>
      <c r="G401" s="74" t="s">
        <v>3694</v>
      </c>
      <c r="H401" s="76">
        <v>1875</v>
      </c>
      <c r="I401" s="77">
        <v>0.38</v>
      </c>
      <c r="J401" s="76">
        <v>1162.5</v>
      </c>
    </row>
    <row r="402" spans="1:10">
      <c r="A402" s="72">
        <v>398</v>
      </c>
      <c r="B402" s="72" t="s">
        <v>148</v>
      </c>
      <c r="C402" s="73" t="s">
        <v>23278</v>
      </c>
      <c r="D402" s="74" t="s">
        <v>23279</v>
      </c>
      <c r="E402" s="75" t="s">
        <v>185</v>
      </c>
      <c r="F402" s="74"/>
      <c r="G402" s="74" t="s">
        <v>3694</v>
      </c>
      <c r="H402" s="76">
        <v>280</v>
      </c>
      <c r="I402" s="77">
        <v>0.38</v>
      </c>
      <c r="J402" s="76">
        <v>173.6</v>
      </c>
    </row>
    <row r="403" spans="1:10">
      <c r="A403" s="72">
        <v>399</v>
      </c>
      <c r="B403" s="72" t="s">
        <v>148</v>
      </c>
      <c r="C403" s="73" t="s">
        <v>23280</v>
      </c>
      <c r="D403" s="74" t="s">
        <v>23281</v>
      </c>
      <c r="E403" s="75" t="s">
        <v>185</v>
      </c>
      <c r="F403" s="74"/>
      <c r="G403" s="74" t="s">
        <v>3694</v>
      </c>
      <c r="H403" s="76">
        <v>1875</v>
      </c>
      <c r="I403" s="77">
        <v>0.38</v>
      </c>
      <c r="J403" s="76">
        <v>1162.5</v>
      </c>
    </row>
    <row r="404" spans="1:10">
      <c r="A404" s="72">
        <v>400</v>
      </c>
      <c r="B404" s="72" t="s">
        <v>148</v>
      </c>
      <c r="C404" s="73" t="s">
        <v>23282</v>
      </c>
      <c r="D404" s="74" t="s">
        <v>23283</v>
      </c>
      <c r="E404" s="75" t="s">
        <v>185</v>
      </c>
      <c r="F404" s="74"/>
      <c r="G404" s="74" t="s">
        <v>3694</v>
      </c>
      <c r="H404" s="76">
        <v>1930</v>
      </c>
      <c r="I404" s="77">
        <v>0.38</v>
      </c>
      <c r="J404" s="76">
        <v>1196.5999999999999</v>
      </c>
    </row>
    <row r="405" spans="1:10">
      <c r="A405" s="72">
        <v>401</v>
      </c>
      <c r="B405" s="72" t="s">
        <v>148</v>
      </c>
      <c r="C405" s="73" t="s">
        <v>23284</v>
      </c>
      <c r="D405" s="74" t="s">
        <v>23285</v>
      </c>
      <c r="E405" s="75" t="s">
        <v>185</v>
      </c>
      <c r="F405" s="74"/>
      <c r="G405" s="74" t="s">
        <v>3694</v>
      </c>
      <c r="H405" s="76">
        <v>280</v>
      </c>
      <c r="I405" s="77">
        <v>0.38</v>
      </c>
      <c r="J405" s="76">
        <v>173.6</v>
      </c>
    </row>
    <row r="406" spans="1:10">
      <c r="A406" s="72">
        <v>402</v>
      </c>
      <c r="B406" s="72" t="s">
        <v>148</v>
      </c>
      <c r="C406" s="73" t="s">
        <v>23286</v>
      </c>
      <c r="D406" s="74" t="s">
        <v>23287</v>
      </c>
      <c r="E406" s="75" t="s">
        <v>185</v>
      </c>
      <c r="F406" s="74"/>
      <c r="G406" s="74" t="s">
        <v>3694</v>
      </c>
      <c r="H406" s="76">
        <v>1875</v>
      </c>
      <c r="I406" s="77">
        <v>0.38</v>
      </c>
      <c r="J406" s="76">
        <v>1162.5</v>
      </c>
    </row>
    <row r="407" spans="1:10">
      <c r="A407" s="72">
        <v>403</v>
      </c>
      <c r="B407" s="72" t="s">
        <v>148</v>
      </c>
      <c r="C407" s="73" t="s">
        <v>23288</v>
      </c>
      <c r="D407" s="74" t="s">
        <v>23289</v>
      </c>
      <c r="E407" s="75" t="s">
        <v>185</v>
      </c>
      <c r="F407" s="74"/>
      <c r="G407" s="74" t="s">
        <v>3694</v>
      </c>
      <c r="H407" s="76">
        <v>1875</v>
      </c>
      <c r="I407" s="77">
        <v>0.38</v>
      </c>
      <c r="J407" s="76">
        <v>1162.5</v>
      </c>
    </row>
    <row r="408" spans="1:10">
      <c r="A408" s="72">
        <v>404</v>
      </c>
      <c r="B408" s="72" t="s">
        <v>148</v>
      </c>
      <c r="C408" s="73" t="s">
        <v>23290</v>
      </c>
      <c r="D408" s="74" t="s">
        <v>23291</v>
      </c>
      <c r="E408" s="75" t="s">
        <v>185</v>
      </c>
      <c r="F408" s="74"/>
      <c r="G408" s="74" t="s">
        <v>3694</v>
      </c>
      <c r="H408" s="76">
        <v>280</v>
      </c>
      <c r="I408" s="77">
        <v>0.38</v>
      </c>
      <c r="J408" s="76">
        <v>173.6</v>
      </c>
    </row>
    <row r="409" spans="1:10">
      <c r="A409" s="72">
        <v>405</v>
      </c>
      <c r="B409" s="72" t="s">
        <v>148</v>
      </c>
      <c r="C409" s="73" t="s">
        <v>23292</v>
      </c>
      <c r="D409" s="74" t="s">
        <v>23293</v>
      </c>
      <c r="E409" s="75" t="s">
        <v>185</v>
      </c>
      <c r="F409" s="74"/>
      <c r="G409" s="74" t="s">
        <v>3694</v>
      </c>
      <c r="H409" s="76">
        <v>1875</v>
      </c>
      <c r="I409" s="77">
        <v>0.38</v>
      </c>
      <c r="J409" s="76">
        <v>1162.5</v>
      </c>
    </row>
    <row r="410" spans="1:10">
      <c r="A410" s="72">
        <v>406</v>
      </c>
      <c r="B410" s="72" t="s">
        <v>148</v>
      </c>
      <c r="C410" s="73" t="s">
        <v>23294</v>
      </c>
      <c r="D410" s="74" t="s">
        <v>23295</v>
      </c>
      <c r="E410" s="75" t="s">
        <v>185</v>
      </c>
      <c r="F410" s="74"/>
      <c r="G410" s="74" t="s">
        <v>3694</v>
      </c>
      <c r="H410" s="76">
        <v>1875</v>
      </c>
      <c r="I410" s="77">
        <v>0.38</v>
      </c>
      <c r="J410" s="76">
        <v>1162.5</v>
      </c>
    </row>
    <row r="411" spans="1:10">
      <c r="A411" s="72">
        <v>407</v>
      </c>
      <c r="B411" s="72" t="s">
        <v>148</v>
      </c>
      <c r="C411" s="73" t="s">
        <v>23296</v>
      </c>
      <c r="D411" s="74" t="s">
        <v>23297</v>
      </c>
      <c r="E411" s="75" t="s">
        <v>185</v>
      </c>
      <c r="F411" s="74"/>
      <c r="G411" s="74" t="s">
        <v>3694</v>
      </c>
      <c r="H411" s="76">
        <v>372</v>
      </c>
      <c r="I411" s="77">
        <v>0.38</v>
      </c>
      <c r="J411" s="76">
        <v>230.64</v>
      </c>
    </row>
    <row r="412" spans="1:10">
      <c r="A412" s="72">
        <v>408</v>
      </c>
      <c r="B412" s="72" t="s">
        <v>148</v>
      </c>
      <c r="C412" s="73" t="s">
        <v>23298</v>
      </c>
      <c r="D412" s="74" t="s">
        <v>23299</v>
      </c>
      <c r="E412" s="75" t="s">
        <v>185</v>
      </c>
      <c r="F412" s="74"/>
      <c r="G412" s="74" t="s">
        <v>3694</v>
      </c>
      <c r="H412" s="76">
        <v>1875</v>
      </c>
      <c r="I412" s="77">
        <v>0.38</v>
      </c>
      <c r="J412" s="76">
        <v>1162.5</v>
      </c>
    </row>
    <row r="413" spans="1:10">
      <c r="A413" s="72">
        <v>409</v>
      </c>
      <c r="B413" s="72" t="s">
        <v>148</v>
      </c>
      <c r="C413" s="73" t="s">
        <v>23300</v>
      </c>
      <c r="D413" s="74" t="s">
        <v>23301</v>
      </c>
      <c r="E413" s="75" t="s">
        <v>185</v>
      </c>
      <c r="F413" s="74"/>
      <c r="G413" s="74" t="s">
        <v>3694</v>
      </c>
      <c r="H413" s="76">
        <v>1875</v>
      </c>
      <c r="I413" s="77">
        <v>0.38</v>
      </c>
      <c r="J413" s="76">
        <v>1162.5</v>
      </c>
    </row>
    <row r="414" spans="1:10">
      <c r="A414" s="72">
        <v>410</v>
      </c>
      <c r="B414" s="72" t="s">
        <v>148</v>
      </c>
      <c r="C414" s="73" t="s">
        <v>23302</v>
      </c>
      <c r="D414" s="74" t="s">
        <v>23303</v>
      </c>
      <c r="E414" s="75" t="s">
        <v>185</v>
      </c>
      <c r="F414" s="74"/>
      <c r="G414" s="74" t="s">
        <v>3694</v>
      </c>
      <c r="H414" s="76">
        <v>372</v>
      </c>
      <c r="I414" s="77">
        <v>0.38</v>
      </c>
      <c r="J414" s="76">
        <v>230.64</v>
      </c>
    </row>
    <row r="415" spans="1:10">
      <c r="A415" s="72">
        <v>411</v>
      </c>
      <c r="B415" s="72" t="s">
        <v>148</v>
      </c>
      <c r="C415" s="73" t="s">
        <v>23304</v>
      </c>
      <c r="D415" s="74" t="s">
        <v>23305</v>
      </c>
      <c r="E415" s="75" t="s">
        <v>185</v>
      </c>
      <c r="F415" s="74"/>
      <c r="G415" s="74" t="s">
        <v>3694</v>
      </c>
      <c r="H415" s="76">
        <v>1875</v>
      </c>
      <c r="I415" s="77">
        <v>0.38</v>
      </c>
      <c r="J415" s="76">
        <v>1162.5</v>
      </c>
    </row>
    <row r="416" spans="1:10">
      <c r="A416" s="72">
        <v>412</v>
      </c>
      <c r="B416" s="72" t="s">
        <v>148</v>
      </c>
      <c r="C416" s="73" t="s">
        <v>23306</v>
      </c>
      <c r="D416" s="74" t="s">
        <v>23307</v>
      </c>
      <c r="E416" s="75" t="s">
        <v>185</v>
      </c>
      <c r="F416" s="74"/>
      <c r="G416" s="74" t="s">
        <v>3694</v>
      </c>
      <c r="H416" s="76">
        <v>1875</v>
      </c>
      <c r="I416" s="77">
        <v>0.38</v>
      </c>
      <c r="J416" s="76">
        <v>1162.5</v>
      </c>
    </row>
    <row r="417" spans="1:10">
      <c r="A417" s="72">
        <v>413</v>
      </c>
      <c r="B417" s="72" t="s">
        <v>148</v>
      </c>
      <c r="C417" s="73" t="s">
        <v>23308</v>
      </c>
      <c r="D417" s="74" t="s">
        <v>23309</v>
      </c>
      <c r="E417" s="75" t="s">
        <v>185</v>
      </c>
      <c r="F417" s="74"/>
      <c r="G417" s="74" t="s">
        <v>3694</v>
      </c>
      <c r="H417" s="76">
        <v>372</v>
      </c>
      <c r="I417" s="77">
        <v>0.38</v>
      </c>
      <c r="J417" s="76">
        <v>230.64</v>
      </c>
    </row>
    <row r="418" spans="1:10">
      <c r="A418" s="72">
        <v>414</v>
      </c>
      <c r="B418" s="72" t="s">
        <v>148</v>
      </c>
      <c r="C418" s="73" t="s">
        <v>23310</v>
      </c>
      <c r="D418" s="74" t="s">
        <v>23311</v>
      </c>
      <c r="E418" s="75" t="s">
        <v>185</v>
      </c>
      <c r="F418" s="74"/>
      <c r="G418" s="74" t="s">
        <v>3694</v>
      </c>
      <c r="H418" s="76">
        <v>1875</v>
      </c>
      <c r="I418" s="77">
        <v>0.38</v>
      </c>
      <c r="J418" s="76">
        <v>1162.5</v>
      </c>
    </row>
    <row r="419" spans="1:10">
      <c r="A419" s="72">
        <v>415</v>
      </c>
      <c r="B419" s="72" t="s">
        <v>148</v>
      </c>
      <c r="C419" s="73" t="s">
        <v>23312</v>
      </c>
      <c r="D419" s="74" t="s">
        <v>23313</v>
      </c>
      <c r="E419" s="75" t="s">
        <v>185</v>
      </c>
      <c r="F419" s="74"/>
      <c r="G419" s="74" t="s">
        <v>3694</v>
      </c>
      <c r="H419" s="76">
        <v>1875</v>
      </c>
      <c r="I419" s="77">
        <v>0.38</v>
      </c>
      <c r="J419" s="76">
        <v>1162.5</v>
      </c>
    </row>
    <row r="420" spans="1:10">
      <c r="A420" s="72">
        <v>416</v>
      </c>
      <c r="B420" s="72" t="s">
        <v>148</v>
      </c>
      <c r="C420" s="73" t="s">
        <v>23314</v>
      </c>
      <c r="D420" s="74" t="s">
        <v>23315</v>
      </c>
      <c r="E420" s="75" t="s">
        <v>185</v>
      </c>
      <c r="F420" s="74"/>
      <c r="G420" s="74" t="s">
        <v>3694</v>
      </c>
      <c r="H420" s="76">
        <v>372</v>
      </c>
      <c r="I420" s="77">
        <v>0.38</v>
      </c>
      <c r="J420" s="76">
        <v>230.64</v>
      </c>
    </row>
    <row r="421" spans="1:10">
      <c r="A421" s="72">
        <v>417</v>
      </c>
      <c r="B421" s="72" t="s">
        <v>148</v>
      </c>
      <c r="C421" s="73" t="s">
        <v>23316</v>
      </c>
      <c r="D421" s="74" t="s">
        <v>23317</v>
      </c>
      <c r="E421" s="75" t="s">
        <v>185</v>
      </c>
      <c r="F421" s="74"/>
      <c r="G421" s="74" t="s">
        <v>3694</v>
      </c>
      <c r="H421" s="76">
        <v>1875</v>
      </c>
      <c r="I421" s="77">
        <v>0.38</v>
      </c>
      <c r="J421" s="76">
        <v>1162.5</v>
      </c>
    </row>
    <row r="422" spans="1:10">
      <c r="A422" s="72">
        <v>418</v>
      </c>
      <c r="B422" s="72" t="s">
        <v>148</v>
      </c>
      <c r="C422" s="73" t="s">
        <v>23318</v>
      </c>
      <c r="D422" s="74" t="s">
        <v>23319</v>
      </c>
      <c r="E422" s="75" t="s">
        <v>185</v>
      </c>
      <c r="F422" s="74"/>
      <c r="G422" s="74" t="s">
        <v>3694</v>
      </c>
      <c r="H422" s="76">
        <v>1875</v>
      </c>
      <c r="I422" s="77">
        <v>0.38</v>
      </c>
      <c r="J422" s="76">
        <v>1162.5</v>
      </c>
    </row>
    <row r="423" spans="1:10">
      <c r="A423" s="72">
        <v>419</v>
      </c>
      <c r="B423" s="72" t="s">
        <v>148</v>
      </c>
      <c r="C423" s="73" t="s">
        <v>23320</v>
      </c>
      <c r="D423" s="74" t="s">
        <v>23321</v>
      </c>
      <c r="E423" s="75" t="s">
        <v>185</v>
      </c>
      <c r="F423" s="74"/>
      <c r="G423" s="74" t="s">
        <v>3694</v>
      </c>
      <c r="H423" s="76">
        <v>372</v>
      </c>
      <c r="I423" s="77">
        <v>0.38</v>
      </c>
      <c r="J423" s="76">
        <v>230.64</v>
      </c>
    </row>
    <row r="424" spans="1:10">
      <c r="A424" s="72">
        <v>420</v>
      </c>
      <c r="B424" s="72" t="s">
        <v>148</v>
      </c>
      <c r="C424" s="73" t="s">
        <v>23322</v>
      </c>
      <c r="D424" s="74" t="s">
        <v>23323</v>
      </c>
      <c r="E424" s="75" t="s">
        <v>185</v>
      </c>
      <c r="F424" s="74"/>
      <c r="G424" s="74" t="s">
        <v>3694</v>
      </c>
      <c r="H424" s="76">
        <v>1875</v>
      </c>
      <c r="I424" s="77">
        <v>0.38</v>
      </c>
      <c r="J424" s="76">
        <v>1162.5</v>
      </c>
    </row>
    <row r="425" spans="1:10">
      <c r="A425" s="72">
        <v>421</v>
      </c>
      <c r="B425" s="72" t="s">
        <v>148</v>
      </c>
      <c r="C425" s="73" t="s">
        <v>23324</v>
      </c>
      <c r="D425" s="74" t="s">
        <v>23325</v>
      </c>
      <c r="E425" s="75" t="s">
        <v>185</v>
      </c>
      <c r="F425" s="74"/>
      <c r="G425" s="74" t="s">
        <v>3694</v>
      </c>
      <c r="H425" s="76">
        <v>1875</v>
      </c>
      <c r="I425" s="77">
        <v>0.38</v>
      </c>
      <c r="J425" s="76">
        <v>1162.5</v>
      </c>
    </row>
    <row r="426" spans="1:10">
      <c r="A426" s="72">
        <v>422</v>
      </c>
      <c r="B426" s="72" t="s">
        <v>148</v>
      </c>
      <c r="C426" s="73" t="s">
        <v>23326</v>
      </c>
      <c r="D426" s="74" t="s">
        <v>23327</v>
      </c>
      <c r="E426" s="75" t="s">
        <v>185</v>
      </c>
      <c r="F426" s="74"/>
      <c r="G426" s="74" t="s">
        <v>3694</v>
      </c>
      <c r="H426" s="76">
        <v>372</v>
      </c>
      <c r="I426" s="77">
        <v>0.38</v>
      </c>
      <c r="J426" s="76">
        <v>230.64</v>
      </c>
    </row>
    <row r="427" spans="1:10">
      <c r="A427" s="72">
        <v>423</v>
      </c>
      <c r="B427" s="72" t="s">
        <v>148</v>
      </c>
      <c r="C427" s="73" t="s">
        <v>23328</v>
      </c>
      <c r="D427" s="74" t="s">
        <v>23329</v>
      </c>
      <c r="E427" s="75" t="s">
        <v>185</v>
      </c>
      <c r="F427" s="74"/>
      <c r="G427" s="74" t="s">
        <v>3694</v>
      </c>
      <c r="H427" s="76">
        <v>1930</v>
      </c>
      <c r="I427" s="77">
        <v>0.38</v>
      </c>
      <c r="J427" s="76">
        <v>1196.5999999999999</v>
      </c>
    </row>
    <row r="428" spans="1:10">
      <c r="A428" s="72">
        <v>424</v>
      </c>
      <c r="B428" s="72" t="s">
        <v>148</v>
      </c>
      <c r="C428" s="73" t="s">
        <v>23330</v>
      </c>
      <c r="D428" s="74" t="s">
        <v>23331</v>
      </c>
      <c r="E428" s="75" t="s">
        <v>185</v>
      </c>
      <c r="F428" s="74"/>
      <c r="G428" s="74" t="s">
        <v>3694</v>
      </c>
      <c r="H428" s="76">
        <v>887</v>
      </c>
      <c r="I428" s="77">
        <v>0.38</v>
      </c>
      <c r="J428" s="76">
        <v>549.93999999999994</v>
      </c>
    </row>
    <row r="429" spans="1:10">
      <c r="A429" s="72">
        <v>425</v>
      </c>
      <c r="B429" s="72" t="s">
        <v>148</v>
      </c>
      <c r="C429" s="73" t="s">
        <v>23332</v>
      </c>
      <c r="D429" s="74" t="s">
        <v>23333</v>
      </c>
      <c r="E429" s="75" t="s">
        <v>185</v>
      </c>
      <c r="F429" s="74"/>
      <c r="G429" s="74" t="s">
        <v>3694</v>
      </c>
      <c r="H429" s="76">
        <v>887</v>
      </c>
      <c r="I429" s="77">
        <v>0.38</v>
      </c>
      <c r="J429" s="76">
        <v>549.93999999999994</v>
      </c>
    </row>
    <row r="430" spans="1:10">
      <c r="A430" s="72">
        <v>426</v>
      </c>
      <c r="B430" s="72" t="s">
        <v>148</v>
      </c>
      <c r="C430" s="73" t="s">
        <v>23334</v>
      </c>
      <c r="D430" s="74" t="s">
        <v>23335</v>
      </c>
      <c r="E430" s="75" t="s">
        <v>185</v>
      </c>
      <c r="F430" s="74"/>
      <c r="G430" s="74" t="s">
        <v>3694</v>
      </c>
      <c r="H430" s="76">
        <v>887</v>
      </c>
      <c r="I430" s="77">
        <v>0.38</v>
      </c>
      <c r="J430" s="76">
        <v>549.93999999999994</v>
      </c>
    </row>
    <row r="431" spans="1:10">
      <c r="A431" s="72">
        <v>427</v>
      </c>
      <c r="B431" s="72" t="s">
        <v>148</v>
      </c>
      <c r="C431" s="73" t="s">
        <v>23336</v>
      </c>
      <c r="D431" s="74" t="s">
        <v>23337</v>
      </c>
      <c r="E431" s="75" t="s">
        <v>185</v>
      </c>
      <c r="F431" s="74"/>
      <c r="G431" s="74" t="s">
        <v>3694</v>
      </c>
      <c r="H431" s="76">
        <v>887</v>
      </c>
      <c r="I431" s="77">
        <v>0.38</v>
      </c>
      <c r="J431" s="76">
        <v>549.93999999999994</v>
      </c>
    </row>
    <row r="432" spans="1:10">
      <c r="A432" s="72">
        <v>428</v>
      </c>
      <c r="B432" s="72" t="s">
        <v>148</v>
      </c>
      <c r="C432" s="73" t="s">
        <v>23338</v>
      </c>
      <c r="D432" s="74" t="s">
        <v>23339</v>
      </c>
      <c r="E432" s="75" t="s">
        <v>185</v>
      </c>
      <c r="F432" s="74"/>
      <c r="G432" s="74" t="s">
        <v>3694</v>
      </c>
      <c r="H432" s="76">
        <v>936</v>
      </c>
      <c r="I432" s="77">
        <v>0.38</v>
      </c>
      <c r="J432" s="76">
        <v>580.32000000000005</v>
      </c>
    </row>
    <row r="433" spans="1:10">
      <c r="A433" s="72">
        <v>429</v>
      </c>
      <c r="B433" s="72" t="s">
        <v>148</v>
      </c>
      <c r="C433" s="73" t="s">
        <v>23340</v>
      </c>
      <c r="D433" s="74" t="s">
        <v>23341</v>
      </c>
      <c r="E433" s="75" t="s">
        <v>185</v>
      </c>
      <c r="F433" s="74"/>
      <c r="G433" s="74" t="s">
        <v>3694</v>
      </c>
      <c r="H433" s="76">
        <v>936</v>
      </c>
      <c r="I433" s="77">
        <v>0.38</v>
      </c>
      <c r="J433" s="76">
        <v>580.32000000000005</v>
      </c>
    </row>
    <row r="434" spans="1:10">
      <c r="A434" s="72">
        <v>430</v>
      </c>
      <c r="B434" s="72" t="s">
        <v>148</v>
      </c>
      <c r="C434" s="73" t="s">
        <v>23342</v>
      </c>
      <c r="D434" s="74" t="s">
        <v>23343</v>
      </c>
      <c r="E434" s="75" t="s">
        <v>185</v>
      </c>
      <c r="F434" s="74"/>
      <c r="G434" s="74" t="s">
        <v>3694</v>
      </c>
      <c r="H434" s="76">
        <v>1545</v>
      </c>
      <c r="I434" s="77">
        <v>0.38</v>
      </c>
      <c r="J434" s="76">
        <v>957.9</v>
      </c>
    </row>
    <row r="435" spans="1:10">
      <c r="A435" s="72">
        <v>431</v>
      </c>
      <c r="B435" s="72" t="s">
        <v>148</v>
      </c>
      <c r="C435" s="73" t="s">
        <v>23344</v>
      </c>
      <c r="D435" s="74" t="s">
        <v>23345</v>
      </c>
      <c r="E435" s="75" t="s">
        <v>185</v>
      </c>
      <c r="F435" s="74"/>
      <c r="G435" s="74" t="s">
        <v>3694</v>
      </c>
      <c r="H435" s="76">
        <v>887</v>
      </c>
      <c r="I435" s="77">
        <v>0.38</v>
      </c>
      <c r="J435" s="76">
        <v>549.93999999999994</v>
      </c>
    </row>
    <row r="436" spans="1:10">
      <c r="A436" s="72">
        <v>432</v>
      </c>
      <c r="B436" s="72" t="s">
        <v>148</v>
      </c>
      <c r="C436" s="73" t="s">
        <v>23346</v>
      </c>
      <c r="D436" s="74" t="s">
        <v>23347</v>
      </c>
      <c r="E436" s="75" t="s">
        <v>185</v>
      </c>
      <c r="F436" s="74"/>
      <c r="G436" s="74" t="s">
        <v>3694</v>
      </c>
      <c r="H436" s="76">
        <v>311</v>
      </c>
      <c r="I436" s="77">
        <v>0.38</v>
      </c>
      <c r="J436" s="76">
        <v>192.82</v>
      </c>
    </row>
    <row r="437" spans="1:10">
      <c r="A437" s="72">
        <v>433</v>
      </c>
      <c r="B437" s="72" t="s">
        <v>148</v>
      </c>
      <c r="C437" s="73" t="s">
        <v>23348</v>
      </c>
      <c r="D437" s="74" t="s">
        <v>23349</v>
      </c>
      <c r="E437" s="75" t="s">
        <v>185</v>
      </c>
      <c r="F437" s="74"/>
      <c r="G437" s="74" t="s">
        <v>3694</v>
      </c>
      <c r="H437" s="76">
        <v>887</v>
      </c>
      <c r="I437" s="77">
        <v>0.38</v>
      </c>
      <c r="J437" s="76">
        <v>549.93999999999994</v>
      </c>
    </row>
    <row r="438" spans="1:10">
      <c r="A438" s="72">
        <v>434</v>
      </c>
      <c r="B438" s="72" t="s">
        <v>148</v>
      </c>
      <c r="C438" s="73" t="s">
        <v>23350</v>
      </c>
      <c r="D438" s="74" t="s">
        <v>23351</v>
      </c>
      <c r="E438" s="75" t="s">
        <v>185</v>
      </c>
      <c r="F438" s="74"/>
      <c r="G438" s="74" t="s">
        <v>3694</v>
      </c>
      <c r="H438" s="76">
        <v>887</v>
      </c>
      <c r="I438" s="77">
        <v>0.38</v>
      </c>
      <c r="J438" s="76">
        <v>549.93999999999994</v>
      </c>
    </row>
    <row r="439" spans="1:10">
      <c r="A439" s="72">
        <v>435</v>
      </c>
      <c r="B439" s="72" t="s">
        <v>148</v>
      </c>
      <c r="C439" s="73" t="s">
        <v>23352</v>
      </c>
      <c r="D439" s="74" t="s">
        <v>23353</v>
      </c>
      <c r="E439" s="75" t="s">
        <v>185</v>
      </c>
      <c r="F439" s="74"/>
      <c r="G439" s="74" t="s">
        <v>3694</v>
      </c>
      <c r="H439" s="76">
        <v>936</v>
      </c>
      <c r="I439" s="77">
        <v>0.38</v>
      </c>
      <c r="J439" s="76">
        <v>580.32000000000005</v>
      </c>
    </row>
    <row r="440" spans="1:10">
      <c r="A440" s="72">
        <v>436</v>
      </c>
      <c r="B440" s="72" t="s">
        <v>148</v>
      </c>
      <c r="C440" s="73" t="s">
        <v>23354</v>
      </c>
      <c r="D440" s="74" t="s">
        <v>23355</v>
      </c>
      <c r="E440" s="75" t="s">
        <v>185</v>
      </c>
      <c r="F440" s="74"/>
      <c r="G440" s="74" t="s">
        <v>3694</v>
      </c>
      <c r="H440" s="76">
        <v>936</v>
      </c>
      <c r="I440" s="77">
        <v>0.38</v>
      </c>
      <c r="J440" s="76">
        <v>580.32000000000005</v>
      </c>
    </row>
    <row r="441" spans="1:10">
      <c r="A441" s="72">
        <v>437</v>
      </c>
      <c r="B441" s="72" t="s">
        <v>148</v>
      </c>
      <c r="C441" s="73" t="s">
        <v>23356</v>
      </c>
      <c r="D441" s="74" t="s">
        <v>23357</v>
      </c>
      <c r="E441" s="75" t="s">
        <v>185</v>
      </c>
      <c r="F441" s="74"/>
      <c r="G441" s="74" t="s">
        <v>3694</v>
      </c>
      <c r="H441" s="76">
        <v>917</v>
      </c>
      <c r="I441" s="77">
        <v>0.38</v>
      </c>
      <c r="J441" s="76">
        <v>568.54</v>
      </c>
    </row>
    <row r="442" spans="1:10">
      <c r="A442" s="72">
        <v>438</v>
      </c>
      <c r="B442" s="72" t="s">
        <v>148</v>
      </c>
      <c r="C442" s="73" t="s">
        <v>23358</v>
      </c>
      <c r="D442" s="74" t="s">
        <v>23359</v>
      </c>
      <c r="E442" s="75" t="s">
        <v>185</v>
      </c>
      <c r="F442" s="74"/>
      <c r="G442" s="74" t="s">
        <v>3694</v>
      </c>
      <c r="H442" s="76">
        <v>207</v>
      </c>
      <c r="I442" s="77">
        <v>0.38</v>
      </c>
      <c r="J442" s="76">
        <v>128.34</v>
      </c>
    </row>
    <row r="443" spans="1:10">
      <c r="A443" s="72">
        <v>439</v>
      </c>
      <c r="B443" s="72" t="s">
        <v>148</v>
      </c>
      <c r="C443" s="73" t="s">
        <v>23360</v>
      </c>
      <c r="D443" s="74" t="s">
        <v>23361</v>
      </c>
      <c r="E443" s="75" t="s">
        <v>185</v>
      </c>
      <c r="F443" s="74"/>
      <c r="G443" s="74" t="s">
        <v>3694</v>
      </c>
      <c r="H443" s="76">
        <v>917</v>
      </c>
      <c r="I443" s="77">
        <v>0.38</v>
      </c>
      <c r="J443" s="76">
        <v>568.54</v>
      </c>
    </row>
    <row r="444" spans="1:10">
      <c r="A444" s="72">
        <v>440</v>
      </c>
      <c r="B444" s="72" t="s">
        <v>148</v>
      </c>
      <c r="C444" s="73" t="s">
        <v>23362</v>
      </c>
      <c r="D444" s="74" t="s">
        <v>23363</v>
      </c>
      <c r="E444" s="75" t="s">
        <v>185</v>
      </c>
      <c r="F444" s="74"/>
      <c r="G444" s="74" t="s">
        <v>3694</v>
      </c>
      <c r="H444" s="76">
        <v>887</v>
      </c>
      <c r="I444" s="77">
        <v>0.38</v>
      </c>
      <c r="J444" s="76">
        <v>549.93999999999994</v>
      </c>
    </row>
    <row r="445" spans="1:10">
      <c r="A445" s="72">
        <v>441</v>
      </c>
      <c r="B445" s="72" t="s">
        <v>148</v>
      </c>
      <c r="C445" s="73" t="s">
        <v>23364</v>
      </c>
      <c r="D445" s="74" t="s">
        <v>23365</v>
      </c>
      <c r="E445" s="75" t="s">
        <v>185</v>
      </c>
      <c r="F445" s="74"/>
      <c r="G445" s="74" t="s">
        <v>3694</v>
      </c>
      <c r="H445" s="76">
        <v>887</v>
      </c>
      <c r="I445" s="77">
        <v>0.38</v>
      </c>
      <c r="J445" s="76">
        <v>549.93999999999994</v>
      </c>
    </row>
    <row r="446" spans="1:10">
      <c r="A446" s="72">
        <v>442</v>
      </c>
      <c r="B446" s="72" t="s">
        <v>148</v>
      </c>
      <c r="C446" s="73" t="s">
        <v>23366</v>
      </c>
      <c r="D446" s="74" t="s">
        <v>23367</v>
      </c>
      <c r="E446" s="75" t="s">
        <v>185</v>
      </c>
      <c r="F446" s="74"/>
      <c r="G446" s="74" t="s">
        <v>3694</v>
      </c>
      <c r="H446" s="76">
        <v>917</v>
      </c>
      <c r="I446" s="77">
        <v>0.38</v>
      </c>
      <c r="J446" s="76">
        <v>568.54</v>
      </c>
    </row>
    <row r="447" spans="1:10">
      <c r="A447" s="72">
        <v>443</v>
      </c>
      <c r="B447" s="72" t="s">
        <v>148</v>
      </c>
      <c r="C447" s="73" t="s">
        <v>23368</v>
      </c>
      <c r="D447" s="74" t="s">
        <v>23369</v>
      </c>
      <c r="E447" s="75" t="s">
        <v>185</v>
      </c>
      <c r="F447" s="74"/>
      <c r="G447" s="74" t="s">
        <v>3694</v>
      </c>
      <c r="H447" s="76">
        <v>207</v>
      </c>
      <c r="I447" s="77">
        <v>0.38</v>
      </c>
      <c r="J447" s="76">
        <v>128.34</v>
      </c>
    </row>
    <row r="448" spans="1:10">
      <c r="A448" s="72">
        <v>444</v>
      </c>
      <c r="B448" s="72" t="s">
        <v>148</v>
      </c>
      <c r="C448" s="73" t="s">
        <v>23370</v>
      </c>
      <c r="D448" s="74" t="s">
        <v>23371</v>
      </c>
      <c r="E448" s="75" t="s">
        <v>185</v>
      </c>
      <c r="F448" s="74"/>
      <c r="G448" s="74" t="s">
        <v>3694</v>
      </c>
      <c r="H448" s="76">
        <v>917</v>
      </c>
      <c r="I448" s="77">
        <v>0.38</v>
      </c>
      <c r="J448" s="76">
        <v>568.54</v>
      </c>
    </row>
    <row r="449" spans="1:10">
      <c r="A449" s="72">
        <v>445</v>
      </c>
      <c r="B449" s="72" t="s">
        <v>148</v>
      </c>
      <c r="C449" s="73" t="s">
        <v>23372</v>
      </c>
      <c r="D449" s="74" t="s">
        <v>23373</v>
      </c>
      <c r="E449" s="75" t="s">
        <v>185</v>
      </c>
      <c r="F449" s="74"/>
      <c r="G449" s="74" t="s">
        <v>3694</v>
      </c>
      <c r="H449" s="76">
        <v>917</v>
      </c>
      <c r="I449" s="77">
        <v>0.38</v>
      </c>
      <c r="J449" s="76">
        <v>568.54</v>
      </c>
    </row>
    <row r="450" spans="1:10">
      <c r="A450" s="72">
        <v>446</v>
      </c>
      <c r="B450" s="72" t="s">
        <v>148</v>
      </c>
      <c r="C450" s="73" t="s">
        <v>23374</v>
      </c>
      <c r="D450" s="74" t="s">
        <v>23375</v>
      </c>
      <c r="E450" s="75" t="s">
        <v>185</v>
      </c>
      <c r="F450" s="74"/>
      <c r="G450" s="74" t="s">
        <v>3694</v>
      </c>
      <c r="H450" s="76">
        <v>207</v>
      </c>
      <c r="I450" s="77">
        <v>0.38</v>
      </c>
      <c r="J450" s="76">
        <v>128.34</v>
      </c>
    </row>
    <row r="451" spans="1:10">
      <c r="A451" s="72">
        <v>447</v>
      </c>
      <c r="B451" s="72" t="s">
        <v>148</v>
      </c>
      <c r="C451" s="73" t="s">
        <v>23376</v>
      </c>
      <c r="D451" s="74" t="s">
        <v>23377</v>
      </c>
      <c r="E451" s="75" t="s">
        <v>185</v>
      </c>
      <c r="F451" s="74"/>
      <c r="G451" s="74" t="s">
        <v>3694</v>
      </c>
      <c r="H451" s="76">
        <v>917</v>
      </c>
      <c r="I451" s="77">
        <v>0.38</v>
      </c>
      <c r="J451" s="76">
        <v>568.54</v>
      </c>
    </row>
    <row r="452" spans="1:10">
      <c r="A452" s="72">
        <v>448</v>
      </c>
      <c r="B452" s="72" t="s">
        <v>148</v>
      </c>
      <c r="C452" s="73" t="s">
        <v>23378</v>
      </c>
      <c r="D452" s="74" t="s">
        <v>23379</v>
      </c>
      <c r="E452" s="75" t="s">
        <v>185</v>
      </c>
      <c r="F452" s="74"/>
      <c r="G452" s="74" t="s">
        <v>3694</v>
      </c>
      <c r="H452" s="76">
        <v>887</v>
      </c>
      <c r="I452" s="77">
        <v>0.38</v>
      </c>
      <c r="J452" s="76">
        <v>549.93999999999994</v>
      </c>
    </row>
    <row r="453" spans="1:10">
      <c r="A453" s="72">
        <v>449</v>
      </c>
      <c r="B453" s="72" t="s">
        <v>148</v>
      </c>
      <c r="C453" s="73" t="s">
        <v>23380</v>
      </c>
      <c r="D453" s="74" t="s">
        <v>23381</v>
      </c>
      <c r="E453" s="75" t="s">
        <v>185</v>
      </c>
      <c r="F453" s="74"/>
      <c r="G453" s="74" t="s">
        <v>3694</v>
      </c>
      <c r="H453" s="76">
        <v>887</v>
      </c>
      <c r="I453" s="77">
        <v>0.38</v>
      </c>
      <c r="J453" s="76">
        <v>549.93999999999994</v>
      </c>
    </row>
    <row r="454" spans="1:10">
      <c r="A454" s="72">
        <v>450</v>
      </c>
      <c r="B454" s="72" t="s">
        <v>148</v>
      </c>
      <c r="C454" s="73" t="s">
        <v>23382</v>
      </c>
      <c r="D454" s="74" t="s">
        <v>23383</v>
      </c>
      <c r="E454" s="75" t="s">
        <v>185</v>
      </c>
      <c r="F454" s="74"/>
      <c r="G454" s="74" t="s">
        <v>3694</v>
      </c>
      <c r="H454" s="76">
        <v>917</v>
      </c>
      <c r="I454" s="77">
        <v>0.38</v>
      </c>
      <c r="J454" s="76">
        <v>568.54</v>
      </c>
    </row>
    <row r="455" spans="1:10">
      <c r="A455" s="72">
        <v>451</v>
      </c>
      <c r="B455" s="72" t="s">
        <v>148</v>
      </c>
      <c r="C455" s="73" t="s">
        <v>23384</v>
      </c>
      <c r="D455" s="74" t="s">
        <v>23385</v>
      </c>
      <c r="E455" s="75" t="s">
        <v>185</v>
      </c>
      <c r="F455" s="74"/>
      <c r="G455" s="74" t="s">
        <v>3694</v>
      </c>
      <c r="H455" s="76">
        <v>207</v>
      </c>
      <c r="I455" s="77">
        <v>0.38</v>
      </c>
      <c r="J455" s="76">
        <v>128.34</v>
      </c>
    </row>
    <row r="456" spans="1:10">
      <c r="A456" s="72">
        <v>452</v>
      </c>
      <c r="B456" s="72" t="s">
        <v>148</v>
      </c>
      <c r="C456" s="73" t="s">
        <v>23386</v>
      </c>
      <c r="D456" s="74" t="s">
        <v>23387</v>
      </c>
      <c r="E456" s="75" t="s">
        <v>185</v>
      </c>
      <c r="F456" s="74"/>
      <c r="G456" s="74" t="s">
        <v>3694</v>
      </c>
      <c r="H456" s="76">
        <v>917</v>
      </c>
      <c r="I456" s="77">
        <v>0.38</v>
      </c>
      <c r="J456" s="76">
        <v>568.54</v>
      </c>
    </row>
    <row r="457" spans="1:10">
      <c r="A457" s="72">
        <v>453</v>
      </c>
      <c r="B457" s="72" t="s">
        <v>148</v>
      </c>
      <c r="C457" s="73" t="s">
        <v>23388</v>
      </c>
      <c r="D457" s="74" t="s">
        <v>23389</v>
      </c>
      <c r="E457" s="75" t="s">
        <v>185</v>
      </c>
      <c r="F457" s="74"/>
      <c r="G457" s="74" t="s">
        <v>3694</v>
      </c>
      <c r="H457" s="76">
        <v>1680</v>
      </c>
      <c r="I457" s="77">
        <v>0.38</v>
      </c>
      <c r="J457" s="76">
        <v>1041.5999999999999</v>
      </c>
    </row>
    <row r="458" spans="1:10">
      <c r="A458" s="72">
        <v>454</v>
      </c>
      <c r="B458" s="72" t="s">
        <v>148</v>
      </c>
      <c r="C458" s="73" t="s">
        <v>23390</v>
      </c>
      <c r="D458" s="74" t="s">
        <v>23391</v>
      </c>
      <c r="E458" s="75" t="s">
        <v>185</v>
      </c>
      <c r="F458" s="74"/>
      <c r="G458" s="74" t="s">
        <v>3694</v>
      </c>
      <c r="H458" s="76">
        <v>207</v>
      </c>
      <c r="I458" s="77">
        <v>0.38</v>
      </c>
      <c r="J458" s="76">
        <v>128.34</v>
      </c>
    </row>
    <row r="459" spans="1:10">
      <c r="A459" s="72">
        <v>455</v>
      </c>
      <c r="B459" s="72" t="s">
        <v>148</v>
      </c>
      <c r="C459" s="73" t="s">
        <v>23392</v>
      </c>
      <c r="D459" s="74" t="s">
        <v>23393</v>
      </c>
      <c r="E459" s="75" t="s">
        <v>185</v>
      </c>
      <c r="F459" s="74"/>
      <c r="G459" s="74" t="s">
        <v>3694</v>
      </c>
      <c r="H459" s="76">
        <v>1680</v>
      </c>
      <c r="I459" s="77">
        <v>0.38</v>
      </c>
      <c r="J459" s="76">
        <v>1041.5999999999999</v>
      </c>
    </row>
    <row r="460" spans="1:10">
      <c r="A460" s="72">
        <v>456</v>
      </c>
      <c r="B460" s="72" t="s">
        <v>148</v>
      </c>
      <c r="C460" s="73" t="s">
        <v>23394</v>
      </c>
      <c r="D460" s="74" t="s">
        <v>23395</v>
      </c>
      <c r="E460" s="75" t="s">
        <v>185</v>
      </c>
      <c r="F460" s="74"/>
      <c r="G460" s="74" t="s">
        <v>3694</v>
      </c>
      <c r="H460" s="76">
        <v>936</v>
      </c>
      <c r="I460" s="77">
        <v>0.38</v>
      </c>
      <c r="J460" s="76">
        <v>580.32000000000005</v>
      </c>
    </row>
    <row r="461" spans="1:10">
      <c r="A461" s="72">
        <v>457</v>
      </c>
      <c r="B461" s="72" t="s">
        <v>148</v>
      </c>
      <c r="C461" s="73" t="s">
        <v>23396</v>
      </c>
      <c r="D461" s="74" t="s">
        <v>23397</v>
      </c>
      <c r="E461" s="75" t="s">
        <v>185</v>
      </c>
      <c r="F461" s="74"/>
      <c r="G461" s="74" t="s">
        <v>3694</v>
      </c>
      <c r="H461" s="76">
        <v>936</v>
      </c>
      <c r="I461" s="77">
        <v>0.38</v>
      </c>
      <c r="J461" s="76">
        <v>580.32000000000005</v>
      </c>
    </row>
    <row r="462" spans="1:10">
      <c r="A462" s="72">
        <v>458</v>
      </c>
      <c r="B462" s="72" t="s">
        <v>148</v>
      </c>
      <c r="C462" s="73" t="s">
        <v>23398</v>
      </c>
      <c r="D462" s="74" t="s">
        <v>23399</v>
      </c>
      <c r="E462" s="75" t="s">
        <v>185</v>
      </c>
      <c r="F462" s="74"/>
      <c r="G462" s="74" t="s">
        <v>3694</v>
      </c>
      <c r="H462" s="76">
        <v>1680</v>
      </c>
      <c r="I462" s="77">
        <v>0.38</v>
      </c>
      <c r="J462" s="76">
        <v>1041.5999999999999</v>
      </c>
    </row>
    <row r="463" spans="1:10">
      <c r="A463" s="72">
        <v>459</v>
      </c>
      <c r="B463" s="72" t="s">
        <v>148</v>
      </c>
      <c r="C463" s="73" t="s">
        <v>23400</v>
      </c>
      <c r="D463" s="74" t="s">
        <v>23401</v>
      </c>
      <c r="E463" s="75" t="s">
        <v>185</v>
      </c>
      <c r="F463" s="74"/>
      <c r="G463" s="74" t="s">
        <v>3694</v>
      </c>
      <c r="H463" s="76">
        <v>207</v>
      </c>
      <c r="I463" s="77">
        <v>0.38</v>
      </c>
      <c r="J463" s="76">
        <v>128.34</v>
      </c>
    </row>
    <row r="464" spans="1:10">
      <c r="A464" s="72">
        <v>460</v>
      </c>
      <c r="B464" s="72" t="s">
        <v>148</v>
      </c>
      <c r="C464" s="73" t="s">
        <v>23402</v>
      </c>
      <c r="D464" s="74" t="s">
        <v>23403</v>
      </c>
      <c r="E464" s="75" t="s">
        <v>185</v>
      </c>
      <c r="F464" s="74"/>
      <c r="G464" s="74" t="s">
        <v>3694</v>
      </c>
      <c r="H464" s="76">
        <v>1680</v>
      </c>
      <c r="I464" s="77">
        <v>0.38</v>
      </c>
      <c r="J464" s="76">
        <v>1041.5999999999999</v>
      </c>
    </row>
    <row r="465" spans="1:10">
      <c r="A465" s="72">
        <v>461</v>
      </c>
      <c r="B465" s="72" t="s">
        <v>148</v>
      </c>
      <c r="C465" s="73" t="s">
        <v>23404</v>
      </c>
      <c r="D465" s="74" t="s">
        <v>23405</v>
      </c>
      <c r="E465" s="75" t="s">
        <v>185</v>
      </c>
      <c r="F465" s="74"/>
      <c r="G465" s="74" t="s">
        <v>3694</v>
      </c>
      <c r="H465" s="76">
        <v>1875</v>
      </c>
      <c r="I465" s="77">
        <v>0.38</v>
      </c>
      <c r="J465" s="76">
        <v>1162.5</v>
      </c>
    </row>
    <row r="466" spans="1:10">
      <c r="A466" s="72">
        <v>462</v>
      </c>
      <c r="B466" s="72" t="s">
        <v>148</v>
      </c>
      <c r="C466" s="73" t="s">
        <v>23406</v>
      </c>
      <c r="D466" s="74" t="s">
        <v>23407</v>
      </c>
      <c r="E466" s="75" t="s">
        <v>185</v>
      </c>
      <c r="F466" s="74"/>
      <c r="G466" s="74" t="s">
        <v>3694</v>
      </c>
      <c r="H466" s="76">
        <v>280</v>
      </c>
      <c r="I466" s="77">
        <v>0.38</v>
      </c>
      <c r="J466" s="76">
        <v>173.6</v>
      </c>
    </row>
    <row r="467" spans="1:10">
      <c r="A467" s="72">
        <v>463</v>
      </c>
      <c r="B467" s="72" t="s">
        <v>148</v>
      </c>
      <c r="C467" s="73" t="s">
        <v>23408</v>
      </c>
      <c r="D467" s="74" t="s">
        <v>23409</v>
      </c>
      <c r="E467" s="75" t="s">
        <v>185</v>
      </c>
      <c r="F467" s="74"/>
      <c r="G467" s="74" t="s">
        <v>3694</v>
      </c>
      <c r="H467" s="76">
        <v>1875</v>
      </c>
      <c r="I467" s="77">
        <v>0.38</v>
      </c>
      <c r="J467" s="76">
        <v>1162.5</v>
      </c>
    </row>
    <row r="468" spans="1:10">
      <c r="A468" s="72">
        <v>464</v>
      </c>
      <c r="B468" s="72" t="s">
        <v>148</v>
      </c>
      <c r="C468" s="73" t="s">
        <v>23410</v>
      </c>
      <c r="D468" s="74" t="s">
        <v>23411</v>
      </c>
      <c r="E468" s="75" t="s">
        <v>185</v>
      </c>
      <c r="F468" s="74"/>
      <c r="G468" s="74" t="s">
        <v>3694</v>
      </c>
      <c r="H468" s="76">
        <v>1055</v>
      </c>
      <c r="I468" s="77">
        <v>0.38</v>
      </c>
      <c r="J468" s="76">
        <v>654.1</v>
      </c>
    </row>
    <row r="469" spans="1:10">
      <c r="A469" s="72">
        <v>465</v>
      </c>
      <c r="B469" s="72" t="s">
        <v>148</v>
      </c>
      <c r="C469" s="73" t="s">
        <v>23412</v>
      </c>
      <c r="D469" s="74" t="s">
        <v>23413</v>
      </c>
      <c r="E469" s="75" t="s">
        <v>185</v>
      </c>
      <c r="F469" s="74"/>
      <c r="G469" s="74" t="s">
        <v>3694</v>
      </c>
      <c r="H469" s="76">
        <v>1055</v>
      </c>
      <c r="I469" s="77">
        <v>0.38</v>
      </c>
      <c r="J469" s="76">
        <v>654.1</v>
      </c>
    </row>
    <row r="470" spans="1:10">
      <c r="A470" s="72">
        <v>466</v>
      </c>
      <c r="B470" s="72" t="s">
        <v>148</v>
      </c>
      <c r="C470" s="73" t="s">
        <v>23414</v>
      </c>
      <c r="D470" s="74" t="s">
        <v>23415</v>
      </c>
      <c r="E470" s="75" t="s">
        <v>185</v>
      </c>
      <c r="F470" s="74"/>
      <c r="G470" s="74" t="s">
        <v>3694</v>
      </c>
      <c r="H470" s="76">
        <v>1875</v>
      </c>
      <c r="I470" s="77">
        <v>0.38</v>
      </c>
      <c r="J470" s="76">
        <v>1162.5</v>
      </c>
    </row>
    <row r="471" spans="1:10">
      <c r="A471" s="72">
        <v>467</v>
      </c>
      <c r="B471" s="72" t="s">
        <v>148</v>
      </c>
      <c r="C471" s="73" t="s">
        <v>23416</v>
      </c>
      <c r="D471" s="74" t="s">
        <v>23417</v>
      </c>
      <c r="E471" s="75" t="s">
        <v>185</v>
      </c>
      <c r="F471" s="74"/>
      <c r="G471" s="74" t="s">
        <v>3694</v>
      </c>
      <c r="H471" s="76">
        <v>280</v>
      </c>
      <c r="I471" s="77">
        <v>0.38</v>
      </c>
      <c r="J471" s="76">
        <v>173.6</v>
      </c>
    </row>
    <row r="472" spans="1:10">
      <c r="A472" s="72">
        <v>468</v>
      </c>
      <c r="B472" s="72" t="s">
        <v>148</v>
      </c>
      <c r="C472" s="73" t="s">
        <v>23418</v>
      </c>
      <c r="D472" s="74" t="s">
        <v>23419</v>
      </c>
      <c r="E472" s="75" t="s">
        <v>185</v>
      </c>
      <c r="F472" s="74"/>
      <c r="G472" s="74" t="s">
        <v>3694</v>
      </c>
      <c r="H472" s="76">
        <v>1930</v>
      </c>
      <c r="I472" s="77">
        <v>0.38</v>
      </c>
      <c r="J472" s="76">
        <v>1196.5999999999999</v>
      </c>
    </row>
    <row r="473" spans="1:10">
      <c r="A473" s="72">
        <v>469</v>
      </c>
      <c r="B473" s="72" t="s">
        <v>148</v>
      </c>
      <c r="C473" s="73" t="s">
        <v>23420</v>
      </c>
      <c r="D473" s="74" t="s">
        <v>23421</v>
      </c>
      <c r="E473" s="75" t="s">
        <v>185</v>
      </c>
      <c r="F473" s="74"/>
      <c r="G473" s="74" t="s">
        <v>3694</v>
      </c>
      <c r="H473" s="76">
        <v>1875</v>
      </c>
      <c r="I473" s="77">
        <v>0.38</v>
      </c>
      <c r="J473" s="76">
        <v>1162.5</v>
      </c>
    </row>
    <row r="474" spans="1:10">
      <c r="A474" s="72">
        <v>470</v>
      </c>
      <c r="B474" s="72" t="s">
        <v>148</v>
      </c>
      <c r="C474" s="73" t="s">
        <v>23422</v>
      </c>
      <c r="D474" s="74" t="s">
        <v>23423</v>
      </c>
      <c r="E474" s="75" t="s">
        <v>185</v>
      </c>
      <c r="F474" s="74"/>
      <c r="G474" s="74" t="s">
        <v>3694</v>
      </c>
      <c r="H474" s="76">
        <v>372</v>
      </c>
      <c r="I474" s="77">
        <v>0.38</v>
      </c>
      <c r="J474" s="76">
        <v>230.64</v>
      </c>
    </row>
    <row r="475" spans="1:10">
      <c r="A475" s="72">
        <v>471</v>
      </c>
      <c r="B475" s="72" t="s">
        <v>148</v>
      </c>
      <c r="C475" s="73" t="s">
        <v>23424</v>
      </c>
      <c r="D475" s="74" t="s">
        <v>23425</v>
      </c>
      <c r="E475" s="75" t="s">
        <v>185</v>
      </c>
      <c r="F475" s="74"/>
      <c r="G475" s="74" t="s">
        <v>3694</v>
      </c>
      <c r="H475" s="76">
        <v>1875</v>
      </c>
      <c r="I475" s="77">
        <v>0.38</v>
      </c>
      <c r="J475" s="76">
        <v>1162.5</v>
      </c>
    </row>
    <row r="476" spans="1:10">
      <c r="A476" s="72">
        <v>472</v>
      </c>
      <c r="B476" s="72" t="s">
        <v>148</v>
      </c>
      <c r="C476" s="73" t="s">
        <v>23426</v>
      </c>
      <c r="D476" s="74" t="s">
        <v>23427</v>
      </c>
      <c r="E476" s="75" t="s">
        <v>185</v>
      </c>
      <c r="F476" s="74"/>
      <c r="G476" s="74" t="s">
        <v>3694</v>
      </c>
      <c r="H476" s="76">
        <v>968</v>
      </c>
      <c r="I476" s="77">
        <v>0.38</v>
      </c>
      <c r="J476" s="76">
        <v>600.16</v>
      </c>
    </row>
    <row r="477" spans="1:10">
      <c r="A477" s="72">
        <v>473</v>
      </c>
      <c r="B477" s="72" t="s">
        <v>148</v>
      </c>
      <c r="C477" s="73" t="s">
        <v>23428</v>
      </c>
      <c r="D477" s="74" t="s">
        <v>23429</v>
      </c>
      <c r="E477" s="75" t="s">
        <v>185</v>
      </c>
      <c r="F477" s="74"/>
      <c r="G477" s="74" t="s">
        <v>3694</v>
      </c>
      <c r="H477" s="76">
        <v>968</v>
      </c>
      <c r="I477" s="77">
        <v>0.38</v>
      </c>
      <c r="J477" s="76">
        <v>600.16</v>
      </c>
    </row>
    <row r="478" spans="1:10">
      <c r="A478" s="72">
        <v>474</v>
      </c>
      <c r="B478" s="72" t="s">
        <v>148</v>
      </c>
      <c r="C478" s="73" t="s">
        <v>23430</v>
      </c>
      <c r="D478" s="74" t="s">
        <v>23431</v>
      </c>
      <c r="E478" s="75" t="s">
        <v>185</v>
      </c>
      <c r="F478" s="74"/>
      <c r="G478" s="74" t="s">
        <v>3694</v>
      </c>
      <c r="H478" s="76">
        <v>1875</v>
      </c>
      <c r="I478" s="77">
        <v>0.38</v>
      </c>
      <c r="J478" s="76">
        <v>1162.5</v>
      </c>
    </row>
    <row r="479" spans="1:10">
      <c r="A479" s="72">
        <v>475</v>
      </c>
      <c r="B479" s="72" t="s">
        <v>148</v>
      </c>
      <c r="C479" s="73" t="s">
        <v>23432</v>
      </c>
      <c r="D479" s="74" t="s">
        <v>23433</v>
      </c>
      <c r="E479" s="75" t="s">
        <v>185</v>
      </c>
      <c r="F479" s="74"/>
      <c r="G479" s="74" t="s">
        <v>3694</v>
      </c>
      <c r="H479" s="76">
        <v>372</v>
      </c>
      <c r="I479" s="77">
        <v>0.38</v>
      </c>
      <c r="J479" s="76">
        <v>230.64</v>
      </c>
    </row>
    <row r="480" spans="1:10">
      <c r="A480" s="72">
        <v>476</v>
      </c>
      <c r="B480" s="72" t="s">
        <v>148</v>
      </c>
      <c r="C480" s="73" t="s">
        <v>23434</v>
      </c>
      <c r="D480" s="74" t="s">
        <v>23435</v>
      </c>
      <c r="E480" s="75" t="s">
        <v>185</v>
      </c>
      <c r="F480" s="74"/>
      <c r="G480" s="74" t="s">
        <v>3694</v>
      </c>
      <c r="H480" s="76">
        <v>1875</v>
      </c>
      <c r="I480" s="77">
        <v>0.38</v>
      </c>
      <c r="J480" s="76">
        <v>1162.5</v>
      </c>
    </row>
    <row r="481" spans="1:10">
      <c r="A481" s="72">
        <v>477</v>
      </c>
      <c r="B481" s="72" t="s">
        <v>148</v>
      </c>
      <c r="C481" s="73" t="s">
        <v>23436</v>
      </c>
      <c r="D481" s="74" t="s">
        <v>23437</v>
      </c>
      <c r="E481" s="75" t="s">
        <v>185</v>
      </c>
      <c r="F481" s="74"/>
      <c r="G481" s="74" t="s">
        <v>3694</v>
      </c>
      <c r="H481" s="76">
        <v>1875</v>
      </c>
      <c r="I481" s="77">
        <v>0.38</v>
      </c>
      <c r="J481" s="76">
        <v>1162.5</v>
      </c>
    </row>
    <row r="482" spans="1:10">
      <c r="A482" s="72">
        <v>478</v>
      </c>
      <c r="B482" s="72" t="s">
        <v>148</v>
      </c>
      <c r="C482" s="73" t="s">
        <v>23438</v>
      </c>
      <c r="D482" s="74" t="s">
        <v>23439</v>
      </c>
      <c r="E482" s="75" t="s">
        <v>185</v>
      </c>
      <c r="F482" s="74"/>
      <c r="G482" s="74" t="s">
        <v>3694</v>
      </c>
      <c r="H482" s="76">
        <v>372</v>
      </c>
      <c r="I482" s="77">
        <v>0.38</v>
      </c>
      <c r="J482" s="76">
        <v>230.64</v>
      </c>
    </row>
    <row r="483" spans="1:10">
      <c r="A483" s="72">
        <v>479</v>
      </c>
      <c r="B483" s="72" t="s">
        <v>148</v>
      </c>
      <c r="C483" s="73" t="s">
        <v>23440</v>
      </c>
      <c r="D483" s="74" t="s">
        <v>23441</v>
      </c>
      <c r="E483" s="75" t="s">
        <v>185</v>
      </c>
      <c r="F483" s="74"/>
      <c r="G483" s="74" t="s">
        <v>3694</v>
      </c>
      <c r="H483" s="76">
        <v>1875</v>
      </c>
      <c r="I483" s="77">
        <v>0.38</v>
      </c>
      <c r="J483" s="76">
        <v>1162.5</v>
      </c>
    </row>
    <row r="484" spans="1:10">
      <c r="A484" s="72">
        <v>480</v>
      </c>
      <c r="B484" s="72" t="s">
        <v>148</v>
      </c>
      <c r="C484" s="73" t="s">
        <v>23442</v>
      </c>
      <c r="D484" s="74" t="s">
        <v>23443</v>
      </c>
      <c r="E484" s="75" t="s">
        <v>185</v>
      </c>
      <c r="F484" s="74"/>
      <c r="G484" s="74" t="s">
        <v>3694</v>
      </c>
      <c r="H484" s="76">
        <v>968</v>
      </c>
      <c r="I484" s="77">
        <v>0.38</v>
      </c>
      <c r="J484" s="76">
        <v>600.16</v>
      </c>
    </row>
    <row r="485" spans="1:10">
      <c r="A485" s="72">
        <v>481</v>
      </c>
      <c r="B485" s="72" t="s">
        <v>148</v>
      </c>
      <c r="C485" s="73" t="s">
        <v>23444</v>
      </c>
      <c r="D485" s="74" t="s">
        <v>23445</v>
      </c>
      <c r="E485" s="75" t="s">
        <v>185</v>
      </c>
      <c r="F485" s="74"/>
      <c r="G485" s="74" t="s">
        <v>3694</v>
      </c>
      <c r="H485" s="76">
        <v>968</v>
      </c>
      <c r="I485" s="77">
        <v>0.38</v>
      </c>
      <c r="J485" s="76">
        <v>600.16</v>
      </c>
    </row>
    <row r="486" spans="1:10">
      <c r="A486" s="72">
        <v>482</v>
      </c>
      <c r="B486" s="72" t="s">
        <v>148</v>
      </c>
      <c r="C486" s="73" t="s">
        <v>23446</v>
      </c>
      <c r="D486" s="74" t="s">
        <v>23447</v>
      </c>
      <c r="E486" s="75" t="s">
        <v>185</v>
      </c>
      <c r="F486" s="74"/>
      <c r="G486" s="74" t="s">
        <v>3694</v>
      </c>
      <c r="H486" s="76">
        <v>1875</v>
      </c>
      <c r="I486" s="77">
        <v>0.38</v>
      </c>
      <c r="J486" s="76">
        <v>1162.5</v>
      </c>
    </row>
    <row r="487" spans="1:10">
      <c r="A487" s="72">
        <v>483</v>
      </c>
      <c r="B487" s="72" t="s">
        <v>148</v>
      </c>
      <c r="C487" s="73" t="s">
        <v>23448</v>
      </c>
      <c r="D487" s="74" t="s">
        <v>23449</v>
      </c>
      <c r="E487" s="75" t="s">
        <v>185</v>
      </c>
      <c r="F487" s="74"/>
      <c r="G487" s="74" t="s">
        <v>3694</v>
      </c>
      <c r="H487" s="76">
        <v>372</v>
      </c>
      <c r="I487" s="77">
        <v>0.38</v>
      </c>
      <c r="J487" s="76">
        <v>230.64</v>
      </c>
    </row>
    <row r="488" spans="1:10">
      <c r="A488" s="72">
        <v>484</v>
      </c>
      <c r="B488" s="72" t="s">
        <v>148</v>
      </c>
      <c r="C488" s="73" t="s">
        <v>23450</v>
      </c>
      <c r="D488" s="74" t="s">
        <v>23451</v>
      </c>
      <c r="E488" s="75" t="s">
        <v>185</v>
      </c>
      <c r="F488" s="74"/>
      <c r="G488" s="74" t="s">
        <v>3694</v>
      </c>
      <c r="H488" s="76">
        <v>1875</v>
      </c>
      <c r="I488" s="77">
        <v>0.38</v>
      </c>
      <c r="J488" s="76">
        <v>1162.5</v>
      </c>
    </row>
    <row r="489" spans="1:10">
      <c r="A489" s="72">
        <v>485</v>
      </c>
      <c r="B489" s="72" t="s">
        <v>148</v>
      </c>
      <c r="C489" s="73" t="s">
        <v>23452</v>
      </c>
      <c r="D489" s="74" t="s">
        <v>23453</v>
      </c>
      <c r="E489" s="75" t="s">
        <v>185</v>
      </c>
      <c r="F489" s="74"/>
      <c r="G489" s="74" t="s">
        <v>3694</v>
      </c>
      <c r="H489" s="76">
        <v>1875</v>
      </c>
      <c r="I489" s="77">
        <v>0.38</v>
      </c>
      <c r="J489" s="76">
        <v>1162.5</v>
      </c>
    </row>
    <row r="490" spans="1:10">
      <c r="A490" s="72">
        <v>486</v>
      </c>
      <c r="B490" s="72" t="s">
        <v>148</v>
      </c>
      <c r="C490" s="73" t="s">
        <v>23454</v>
      </c>
      <c r="D490" s="74" t="s">
        <v>23455</v>
      </c>
      <c r="E490" s="75" t="s">
        <v>185</v>
      </c>
      <c r="F490" s="74"/>
      <c r="G490" s="74" t="s">
        <v>3694</v>
      </c>
      <c r="H490" s="76">
        <v>372</v>
      </c>
      <c r="I490" s="77">
        <v>0.38</v>
      </c>
      <c r="J490" s="76">
        <v>230.64</v>
      </c>
    </row>
    <row r="491" spans="1:10">
      <c r="A491" s="72">
        <v>487</v>
      </c>
      <c r="B491" s="72" t="s">
        <v>148</v>
      </c>
      <c r="C491" s="73" t="s">
        <v>23456</v>
      </c>
      <c r="D491" s="74" t="s">
        <v>23457</v>
      </c>
      <c r="E491" s="75" t="s">
        <v>185</v>
      </c>
      <c r="F491" s="74"/>
      <c r="G491" s="74" t="s">
        <v>3694</v>
      </c>
      <c r="H491" s="76">
        <v>1875</v>
      </c>
      <c r="I491" s="77">
        <v>0.38</v>
      </c>
      <c r="J491" s="76">
        <v>1162.5</v>
      </c>
    </row>
    <row r="492" spans="1:10">
      <c r="A492" s="72">
        <v>488</v>
      </c>
      <c r="B492" s="72" t="s">
        <v>148</v>
      </c>
      <c r="C492" s="73" t="s">
        <v>23458</v>
      </c>
      <c r="D492" s="74" t="s">
        <v>23459</v>
      </c>
      <c r="E492" s="75" t="s">
        <v>185</v>
      </c>
      <c r="F492" s="74"/>
      <c r="G492" s="74" t="s">
        <v>3694</v>
      </c>
      <c r="H492" s="76">
        <v>968</v>
      </c>
      <c r="I492" s="77">
        <v>0.38</v>
      </c>
      <c r="J492" s="76">
        <v>600.16</v>
      </c>
    </row>
    <row r="493" spans="1:10">
      <c r="A493" s="72">
        <v>489</v>
      </c>
      <c r="B493" s="72" t="s">
        <v>148</v>
      </c>
      <c r="C493" s="73" t="s">
        <v>23460</v>
      </c>
      <c r="D493" s="74" t="s">
        <v>23461</v>
      </c>
      <c r="E493" s="75" t="s">
        <v>185</v>
      </c>
      <c r="F493" s="74"/>
      <c r="G493" s="74" t="s">
        <v>3694</v>
      </c>
      <c r="H493" s="76">
        <v>968</v>
      </c>
      <c r="I493" s="77">
        <v>0.38</v>
      </c>
      <c r="J493" s="76">
        <v>600.16</v>
      </c>
    </row>
    <row r="494" spans="1:10">
      <c r="A494" s="72">
        <v>490</v>
      </c>
      <c r="B494" s="72" t="s">
        <v>148</v>
      </c>
      <c r="C494" s="73" t="s">
        <v>23462</v>
      </c>
      <c r="D494" s="74" t="s">
        <v>23463</v>
      </c>
      <c r="E494" s="75" t="s">
        <v>185</v>
      </c>
      <c r="F494" s="74"/>
      <c r="G494" s="74" t="s">
        <v>3694</v>
      </c>
      <c r="H494" s="76">
        <v>1875</v>
      </c>
      <c r="I494" s="77">
        <v>0.38</v>
      </c>
      <c r="J494" s="76">
        <v>1162.5</v>
      </c>
    </row>
    <row r="495" spans="1:10">
      <c r="A495" s="72">
        <v>491</v>
      </c>
      <c r="B495" s="72" t="s">
        <v>148</v>
      </c>
      <c r="C495" s="73" t="s">
        <v>23464</v>
      </c>
      <c r="D495" s="74" t="s">
        <v>23465</v>
      </c>
      <c r="E495" s="75" t="s">
        <v>185</v>
      </c>
      <c r="F495" s="74"/>
      <c r="G495" s="74" t="s">
        <v>3694</v>
      </c>
      <c r="H495" s="76">
        <v>372</v>
      </c>
      <c r="I495" s="77">
        <v>0.38</v>
      </c>
      <c r="J495" s="76">
        <v>230.64</v>
      </c>
    </row>
    <row r="496" spans="1:10">
      <c r="A496" s="72">
        <v>492</v>
      </c>
      <c r="B496" s="72" t="s">
        <v>148</v>
      </c>
      <c r="C496" s="73" t="s">
        <v>23466</v>
      </c>
      <c r="D496" s="74" t="s">
        <v>23467</v>
      </c>
      <c r="E496" s="75" t="s">
        <v>185</v>
      </c>
      <c r="F496" s="74"/>
      <c r="G496" s="74" t="s">
        <v>3694</v>
      </c>
      <c r="H496" s="76">
        <v>1875</v>
      </c>
      <c r="I496" s="77">
        <v>0.38</v>
      </c>
      <c r="J496" s="76">
        <v>1162.5</v>
      </c>
    </row>
    <row r="497" spans="1:10">
      <c r="A497" s="72">
        <v>493</v>
      </c>
      <c r="B497" s="72" t="s">
        <v>148</v>
      </c>
      <c r="C497" s="73" t="s">
        <v>23468</v>
      </c>
      <c r="D497" s="74" t="s">
        <v>23469</v>
      </c>
      <c r="E497" s="75" t="s">
        <v>185</v>
      </c>
      <c r="F497" s="74"/>
      <c r="G497" s="74" t="s">
        <v>3694</v>
      </c>
      <c r="H497" s="76">
        <v>207</v>
      </c>
      <c r="I497" s="77">
        <v>0.38</v>
      </c>
      <c r="J497" s="76">
        <v>128.34</v>
      </c>
    </row>
    <row r="498" spans="1:10">
      <c r="A498" s="72">
        <v>494</v>
      </c>
      <c r="B498" s="72" t="s">
        <v>148</v>
      </c>
      <c r="C498" s="73" t="s">
        <v>23470</v>
      </c>
      <c r="D498" s="74" t="s">
        <v>23471</v>
      </c>
      <c r="E498" s="75" t="s">
        <v>185</v>
      </c>
      <c r="F498" s="74"/>
      <c r="G498" s="74" t="s">
        <v>3694</v>
      </c>
      <c r="H498" s="76">
        <v>207</v>
      </c>
      <c r="I498" s="77">
        <v>0.38</v>
      </c>
      <c r="J498" s="76">
        <v>128.34</v>
      </c>
    </row>
    <row r="499" spans="1:10">
      <c r="A499" s="72">
        <v>495</v>
      </c>
      <c r="B499" s="72" t="s">
        <v>148</v>
      </c>
      <c r="C499" s="73" t="s">
        <v>23472</v>
      </c>
      <c r="D499" s="74" t="s">
        <v>23473</v>
      </c>
      <c r="E499" s="75" t="s">
        <v>185</v>
      </c>
      <c r="F499" s="74"/>
      <c r="G499" s="74" t="s">
        <v>3694</v>
      </c>
      <c r="H499" s="76">
        <v>207</v>
      </c>
      <c r="I499" s="77">
        <v>0.38</v>
      </c>
      <c r="J499" s="76">
        <v>128.34</v>
      </c>
    </row>
    <row r="500" spans="1:10">
      <c r="A500" s="72">
        <v>496</v>
      </c>
      <c r="B500" s="72" t="s">
        <v>148</v>
      </c>
      <c r="C500" s="73" t="s">
        <v>23474</v>
      </c>
      <c r="D500" s="74" t="s">
        <v>23475</v>
      </c>
      <c r="E500" s="75" t="s">
        <v>185</v>
      </c>
      <c r="F500" s="74"/>
      <c r="G500" s="74" t="s">
        <v>3694</v>
      </c>
      <c r="H500" s="76">
        <v>207</v>
      </c>
      <c r="I500" s="77">
        <v>0.38</v>
      </c>
      <c r="J500" s="76">
        <v>128.34</v>
      </c>
    </row>
    <row r="501" spans="1:10">
      <c r="A501" s="72">
        <v>497</v>
      </c>
      <c r="B501" s="72" t="s">
        <v>148</v>
      </c>
      <c r="C501" s="73" t="s">
        <v>23476</v>
      </c>
      <c r="D501" s="74" t="s">
        <v>23477</v>
      </c>
      <c r="E501" s="75" t="s">
        <v>185</v>
      </c>
      <c r="F501" s="74"/>
      <c r="G501" s="74" t="s">
        <v>3694</v>
      </c>
      <c r="H501" s="76">
        <v>207</v>
      </c>
      <c r="I501" s="77">
        <v>0.38</v>
      </c>
      <c r="J501" s="76">
        <v>128.34</v>
      </c>
    </row>
    <row r="502" spans="1:10">
      <c r="A502" s="72">
        <v>498</v>
      </c>
      <c r="B502" s="72" t="s">
        <v>148</v>
      </c>
      <c r="C502" s="73" t="s">
        <v>23478</v>
      </c>
      <c r="D502" s="74" t="s">
        <v>23479</v>
      </c>
      <c r="E502" s="75" t="s">
        <v>185</v>
      </c>
      <c r="F502" s="74"/>
      <c r="G502" s="74" t="s">
        <v>3694</v>
      </c>
      <c r="H502" s="76">
        <v>207</v>
      </c>
      <c r="I502" s="77">
        <v>0.38</v>
      </c>
      <c r="J502" s="76">
        <v>128.34</v>
      </c>
    </row>
    <row r="503" spans="1:10">
      <c r="A503" s="72">
        <v>499</v>
      </c>
      <c r="B503" s="72" t="s">
        <v>148</v>
      </c>
      <c r="C503" s="73" t="s">
        <v>23480</v>
      </c>
      <c r="D503" s="74" t="s">
        <v>23481</v>
      </c>
      <c r="E503" s="75" t="s">
        <v>185</v>
      </c>
      <c r="F503" s="74"/>
      <c r="G503" s="74" t="s">
        <v>3694</v>
      </c>
      <c r="H503" s="76">
        <v>280</v>
      </c>
      <c r="I503" s="77">
        <v>0.38</v>
      </c>
      <c r="J503" s="76">
        <v>173.6</v>
      </c>
    </row>
    <row r="504" spans="1:10">
      <c r="A504" s="72">
        <v>500</v>
      </c>
      <c r="B504" s="72" t="s">
        <v>148</v>
      </c>
      <c r="C504" s="73" t="s">
        <v>23482</v>
      </c>
      <c r="D504" s="74" t="s">
        <v>23483</v>
      </c>
      <c r="E504" s="75" t="s">
        <v>185</v>
      </c>
      <c r="F504" s="74"/>
      <c r="G504" s="74" t="s">
        <v>3694</v>
      </c>
      <c r="H504" s="76">
        <v>280</v>
      </c>
      <c r="I504" s="77">
        <v>0.38</v>
      </c>
      <c r="J504" s="76">
        <v>173.6</v>
      </c>
    </row>
    <row r="505" spans="1:10">
      <c r="A505" s="72">
        <v>501</v>
      </c>
      <c r="B505" s="72" t="s">
        <v>148</v>
      </c>
      <c r="C505" s="73" t="s">
        <v>23484</v>
      </c>
      <c r="D505" s="74" t="s">
        <v>23485</v>
      </c>
      <c r="E505" s="75" t="s">
        <v>185</v>
      </c>
      <c r="F505" s="74"/>
      <c r="G505" s="74" t="s">
        <v>3694</v>
      </c>
      <c r="H505" s="76">
        <v>372</v>
      </c>
      <c r="I505" s="77">
        <v>0.38</v>
      </c>
      <c r="J505" s="76">
        <v>230.64</v>
      </c>
    </row>
    <row r="506" spans="1:10">
      <c r="A506" s="72">
        <v>502</v>
      </c>
      <c r="B506" s="72" t="s">
        <v>148</v>
      </c>
      <c r="C506" s="73" t="s">
        <v>23486</v>
      </c>
      <c r="D506" s="74" t="s">
        <v>23487</v>
      </c>
      <c r="E506" s="75" t="s">
        <v>185</v>
      </c>
      <c r="F506" s="74"/>
      <c r="G506" s="74" t="s">
        <v>3694</v>
      </c>
      <c r="H506" s="76">
        <v>372</v>
      </c>
      <c r="I506" s="77">
        <v>0.38</v>
      </c>
      <c r="J506" s="76">
        <v>230.64</v>
      </c>
    </row>
    <row r="507" spans="1:10">
      <c r="A507" s="72">
        <v>503</v>
      </c>
      <c r="B507" s="72" t="s">
        <v>148</v>
      </c>
      <c r="C507" s="73" t="s">
        <v>23488</v>
      </c>
      <c r="D507" s="74" t="s">
        <v>23489</v>
      </c>
      <c r="E507" s="75" t="s">
        <v>185</v>
      </c>
      <c r="F507" s="74"/>
      <c r="G507" s="74" t="s">
        <v>3694</v>
      </c>
      <c r="H507" s="76">
        <v>372</v>
      </c>
      <c r="I507" s="77">
        <v>0.38</v>
      </c>
      <c r="J507" s="76">
        <v>230.64</v>
      </c>
    </row>
    <row r="508" spans="1:10">
      <c r="A508" s="72">
        <v>504</v>
      </c>
      <c r="B508" s="72" t="s">
        <v>148</v>
      </c>
      <c r="C508" s="73" t="s">
        <v>23490</v>
      </c>
      <c r="D508" s="74" t="s">
        <v>23491</v>
      </c>
      <c r="E508" s="75" t="s">
        <v>185</v>
      </c>
      <c r="F508" s="74"/>
      <c r="G508" s="74" t="s">
        <v>3694</v>
      </c>
      <c r="H508" s="76">
        <v>372</v>
      </c>
      <c r="I508" s="77">
        <v>0.38</v>
      </c>
      <c r="J508" s="76">
        <v>230.64</v>
      </c>
    </row>
    <row r="509" spans="1:10">
      <c r="A509" s="72">
        <v>505</v>
      </c>
      <c r="B509" s="72" t="s">
        <v>148</v>
      </c>
      <c r="C509" s="73" t="s">
        <v>23492</v>
      </c>
      <c r="D509" s="74" t="s">
        <v>23493</v>
      </c>
      <c r="E509" s="75" t="s">
        <v>185</v>
      </c>
      <c r="F509" s="74"/>
      <c r="G509" s="74" t="s">
        <v>3694</v>
      </c>
      <c r="H509" s="76">
        <v>372</v>
      </c>
      <c r="I509" s="77">
        <v>0.38</v>
      </c>
      <c r="J509" s="76">
        <v>230.64</v>
      </c>
    </row>
    <row r="510" spans="1:10">
      <c r="A510" s="72">
        <v>506</v>
      </c>
      <c r="B510" s="72" t="s">
        <v>148</v>
      </c>
      <c r="C510" s="73" t="s">
        <v>23494</v>
      </c>
      <c r="D510" s="74" t="s">
        <v>23495</v>
      </c>
      <c r="E510" s="75" t="s">
        <v>185</v>
      </c>
      <c r="F510" s="74"/>
      <c r="G510" s="74" t="s">
        <v>3694</v>
      </c>
      <c r="H510" s="76">
        <v>372</v>
      </c>
      <c r="I510" s="77">
        <v>0.38</v>
      </c>
      <c r="J510" s="76">
        <v>230.64</v>
      </c>
    </row>
    <row r="511" spans="1:10">
      <c r="A511" s="72">
        <v>507</v>
      </c>
      <c r="B511" s="72" t="s">
        <v>148</v>
      </c>
      <c r="C511" s="73" t="s">
        <v>23496</v>
      </c>
      <c r="D511" s="74" t="s">
        <v>23497</v>
      </c>
      <c r="E511" s="75" t="s">
        <v>185</v>
      </c>
      <c r="F511" s="74"/>
      <c r="G511" s="74" t="s">
        <v>3694</v>
      </c>
      <c r="H511" s="76">
        <v>917</v>
      </c>
      <c r="I511" s="77">
        <v>0.38</v>
      </c>
      <c r="J511" s="76">
        <v>568.54</v>
      </c>
    </row>
    <row r="512" spans="1:10">
      <c r="A512" s="72">
        <v>508</v>
      </c>
      <c r="B512" s="72" t="s">
        <v>148</v>
      </c>
      <c r="C512" s="73" t="s">
        <v>23498</v>
      </c>
      <c r="D512" s="74" t="s">
        <v>23499</v>
      </c>
      <c r="E512" s="75" t="s">
        <v>185</v>
      </c>
      <c r="F512" s="74"/>
      <c r="G512" s="74" t="s">
        <v>3694</v>
      </c>
      <c r="H512" s="76">
        <v>207</v>
      </c>
      <c r="I512" s="77">
        <v>0.38</v>
      </c>
      <c r="J512" s="76">
        <v>128.34</v>
      </c>
    </row>
    <row r="513" spans="1:10">
      <c r="A513" s="72">
        <v>509</v>
      </c>
      <c r="B513" s="72" t="s">
        <v>148</v>
      </c>
      <c r="C513" s="73" t="s">
        <v>23500</v>
      </c>
      <c r="D513" s="74" t="s">
        <v>23501</v>
      </c>
      <c r="E513" s="75" t="s">
        <v>185</v>
      </c>
      <c r="F513" s="74"/>
      <c r="G513" s="74" t="s">
        <v>3694</v>
      </c>
      <c r="H513" s="76">
        <v>936</v>
      </c>
      <c r="I513" s="77">
        <v>0.38</v>
      </c>
      <c r="J513" s="76">
        <v>580.32000000000005</v>
      </c>
    </row>
    <row r="514" spans="1:10">
      <c r="A514" s="72">
        <v>510</v>
      </c>
      <c r="B514" s="72" t="s">
        <v>148</v>
      </c>
      <c r="C514" s="73" t="s">
        <v>23502</v>
      </c>
      <c r="D514" s="74" t="s">
        <v>23503</v>
      </c>
      <c r="E514" s="75" t="s">
        <v>185</v>
      </c>
      <c r="F514" s="74"/>
      <c r="G514" s="74" t="s">
        <v>3694</v>
      </c>
      <c r="H514" s="76">
        <v>936</v>
      </c>
      <c r="I514" s="77">
        <v>0.38</v>
      </c>
      <c r="J514" s="76">
        <v>580.32000000000005</v>
      </c>
    </row>
    <row r="515" spans="1:10">
      <c r="A515" s="72">
        <v>511</v>
      </c>
      <c r="B515" s="72" t="s">
        <v>148</v>
      </c>
      <c r="C515" s="73" t="s">
        <v>23504</v>
      </c>
      <c r="D515" s="74" t="s">
        <v>23505</v>
      </c>
      <c r="E515" s="75" t="s">
        <v>185</v>
      </c>
      <c r="F515" s="74"/>
      <c r="G515" s="74" t="s">
        <v>3694</v>
      </c>
      <c r="H515" s="76">
        <v>280</v>
      </c>
      <c r="I515" s="77">
        <v>0.38</v>
      </c>
      <c r="J515" s="76">
        <v>173.6</v>
      </c>
    </row>
    <row r="516" spans="1:10">
      <c r="A516" s="72">
        <v>512</v>
      </c>
      <c r="B516" s="72" t="s">
        <v>148</v>
      </c>
      <c r="C516" s="73" t="s">
        <v>23506</v>
      </c>
      <c r="D516" s="74" t="s">
        <v>23507</v>
      </c>
      <c r="E516" s="75" t="s">
        <v>185</v>
      </c>
      <c r="F516" s="74"/>
      <c r="G516" s="74" t="s">
        <v>3694</v>
      </c>
      <c r="H516" s="76">
        <v>207</v>
      </c>
      <c r="I516" s="77">
        <v>0.38</v>
      </c>
      <c r="J516" s="76">
        <v>128.34</v>
      </c>
    </row>
    <row r="517" spans="1:10">
      <c r="A517" s="72">
        <v>513</v>
      </c>
      <c r="B517" s="72" t="s">
        <v>148</v>
      </c>
      <c r="C517" s="73" t="s">
        <v>24337</v>
      </c>
      <c r="D517" s="74" t="s">
        <v>24338</v>
      </c>
      <c r="E517" s="75" t="s">
        <v>185</v>
      </c>
      <c r="F517" s="74"/>
      <c r="G517" s="74" t="s">
        <v>3694</v>
      </c>
      <c r="H517" s="76">
        <v>917</v>
      </c>
      <c r="I517" s="77">
        <v>0.38</v>
      </c>
      <c r="J517" s="76">
        <v>568.54</v>
      </c>
    </row>
    <row r="518" spans="1:10">
      <c r="A518" s="72">
        <v>514</v>
      </c>
      <c r="B518" s="72" t="s">
        <v>148</v>
      </c>
      <c r="C518" s="73" t="s">
        <v>24339</v>
      </c>
      <c r="D518" s="74" t="s">
        <v>24340</v>
      </c>
      <c r="E518" s="75" t="s">
        <v>185</v>
      </c>
      <c r="F518" s="74"/>
      <c r="G518" s="74" t="s">
        <v>3694</v>
      </c>
      <c r="H518" s="76">
        <v>207</v>
      </c>
      <c r="I518" s="77">
        <v>0.38</v>
      </c>
      <c r="J518" s="76">
        <v>128.34</v>
      </c>
    </row>
    <row r="519" spans="1:10">
      <c r="A519" s="72">
        <v>515</v>
      </c>
      <c r="B519" s="72" t="s">
        <v>148</v>
      </c>
      <c r="C519" s="73" t="s">
        <v>24341</v>
      </c>
      <c r="D519" s="74" t="s">
        <v>24342</v>
      </c>
      <c r="E519" s="75" t="s">
        <v>185</v>
      </c>
      <c r="F519" s="74"/>
      <c r="G519" s="74" t="s">
        <v>3694</v>
      </c>
      <c r="H519" s="76">
        <v>917</v>
      </c>
      <c r="I519" s="77">
        <v>0.38</v>
      </c>
      <c r="J519" s="76">
        <v>568.54</v>
      </c>
    </row>
    <row r="520" spans="1:10">
      <c r="A520" s="72">
        <v>516</v>
      </c>
      <c r="B520" s="72" t="s">
        <v>148</v>
      </c>
      <c r="C520" s="73" t="s">
        <v>24343</v>
      </c>
      <c r="D520" s="74" t="s">
        <v>24344</v>
      </c>
      <c r="E520" s="75" t="s">
        <v>185</v>
      </c>
      <c r="F520" s="74"/>
      <c r="G520" s="74" t="s">
        <v>3694</v>
      </c>
      <c r="H520" s="76">
        <v>917</v>
      </c>
      <c r="I520" s="77">
        <v>0.38</v>
      </c>
      <c r="J520" s="76">
        <v>568.54</v>
      </c>
    </row>
    <row r="521" spans="1:10">
      <c r="A521" s="72">
        <v>517</v>
      </c>
      <c r="B521" s="72" t="s">
        <v>148</v>
      </c>
      <c r="C521" s="73" t="s">
        <v>24345</v>
      </c>
      <c r="D521" s="74" t="s">
        <v>24346</v>
      </c>
      <c r="E521" s="75" t="s">
        <v>185</v>
      </c>
      <c r="F521" s="74"/>
      <c r="G521" s="74" t="s">
        <v>3694</v>
      </c>
      <c r="H521" s="76">
        <v>917</v>
      </c>
      <c r="I521" s="77">
        <v>0.38</v>
      </c>
      <c r="J521" s="76">
        <v>568.54</v>
      </c>
    </row>
    <row r="522" spans="1:10">
      <c r="A522" s="72">
        <v>518</v>
      </c>
      <c r="B522" s="72" t="s">
        <v>148</v>
      </c>
      <c r="C522" s="73" t="s">
        <v>24347</v>
      </c>
      <c r="D522" s="74" t="s">
        <v>24348</v>
      </c>
      <c r="E522" s="75" t="s">
        <v>185</v>
      </c>
      <c r="F522" s="74"/>
      <c r="G522" s="74" t="s">
        <v>3694</v>
      </c>
      <c r="H522" s="76">
        <v>917</v>
      </c>
      <c r="I522" s="77">
        <v>0.38</v>
      </c>
      <c r="J522" s="76">
        <v>568.54</v>
      </c>
    </row>
    <row r="523" spans="1:10">
      <c r="A523" s="72">
        <v>519</v>
      </c>
      <c r="B523" s="72" t="s">
        <v>148</v>
      </c>
      <c r="C523" s="73" t="s">
        <v>24349</v>
      </c>
      <c r="D523" s="74" t="s">
        <v>24350</v>
      </c>
      <c r="E523" s="75" t="s">
        <v>185</v>
      </c>
      <c r="F523" s="74"/>
      <c r="G523" s="74" t="s">
        <v>3694</v>
      </c>
      <c r="H523" s="76">
        <v>917</v>
      </c>
      <c r="I523" s="77">
        <v>0.38</v>
      </c>
      <c r="J523" s="76">
        <v>568.54</v>
      </c>
    </row>
    <row r="524" spans="1:10">
      <c r="A524" s="72">
        <v>520</v>
      </c>
      <c r="B524" s="72" t="s">
        <v>148</v>
      </c>
      <c r="C524" s="73" t="s">
        <v>24351</v>
      </c>
      <c r="D524" s="74" t="s">
        <v>24352</v>
      </c>
      <c r="E524" s="75" t="s">
        <v>185</v>
      </c>
      <c r="F524" s="74"/>
      <c r="G524" s="74" t="s">
        <v>3694</v>
      </c>
      <c r="H524" s="76">
        <v>917</v>
      </c>
      <c r="I524" s="77">
        <v>0.38</v>
      </c>
      <c r="J524" s="76">
        <v>568.54</v>
      </c>
    </row>
    <row r="525" spans="1:10">
      <c r="A525" s="72">
        <v>521</v>
      </c>
      <c r="B525" s="72" t="s">
        <v>148</v>
      </c>
      <c r="C525" s="73" t="s">
        <v>24353</v>
      </c>
      <c r="D525" s="74" t="s">
        <v>24354</v>
      </c>
      <c r="E525" s="75" t="s">
        <v>185</v>
      </c>
      <c r="F525" s="74"/>
      <c r="G525" s="74" t="s">
        <v>3694</v>
      </c>
      <c r="H525" s="76">
        <v>917</v>
      </c>
      <c r="I525" s="77">
        <v>0.38</v>
      </c>
      <c r="J525" s="76">
        <v>568.54</v>
      </c>
    </row>
    <row r="526" spans="1:10">
      <c r="A526" s="72">
        <v>522</v>
      </c>
      <c r="B526" s="72" t="s">
        <v>148</v>
      </c>
      <c r="C526" s="73" t="s">
        <v>24355</v>
      </c>
      <c r="D526" s="74" t="s">
        <v>24356</v>
      </c>
      <c r="E526" s="75" t="s">
        <v>185</v>
      </c>
      <c r="F526" s="74"/>
      <c r="G526" s="74" t="s">
        <v>3694</v>
      </c>
      <c r="H526" s="76">
        <v>917</v>
      </c>
      <c r="I526" s="77">
        <v>0.38</v>
      </c>
      <c r="J526" s="76">
        <v>568.54</v>
      </c>
    </row>
    <row r="527" spans="1:10">
      <c r="A527" s="72">
        <v>523</v>
      </c>
      <c r="B527" s="72" t="s">
        <v>148</v>
      </c>
      <c r="C527" s="73" t="s">
        <v>24357</v>
      </c>
      <c r="D527" s="74" t="s">
        <v>24358</v>
      </c>
      <c r="E527" s="75" t="s">
        <v>185</v>
      </c>
      <c r="F527" s="74"/>
      <c r="G527" s="74" t="s">
        <v>3694</v>
      </c>
      <c r="H527" s="76">
        <v>917</v>
      </c>
      <c r="I527" s="77">
        <v>0.38</v>
      </c>
      <c r="J527" s="76">
        <v>568.54</v>
      </c>
    </row>
    <row r="528" spans="1:10">
      <c r="A528" s="72">
        <v>524</v>
      </c>
      <c r="B528" s="72" t="s">
        <v>148</v>
      </c>
      <c r="C528" s="73" t="s">
        <v>28495</v>
      </c>
      <c r="D528" s="74" t="s">
        <v>28496</v>
      </c>
      <c r="E528" s="75" t="s">
        <v>185</v>
      </c>
      <c r="F528" s="74"/>
      <c r="G528" s="74" t="s">
        <v>3694</v>
      </c>
      <c r="H528" s="76">
        <v>976</v>
      </c>
      <c r="I528" s="77">
        <v>0.38</v>
      </c>
      <c r="J528" s="76">
        <v>605.12</v>
      </c>
    </row>
    <row r="529" spans="1:10">
      <c r="A529" s="72">
        <v>525</v>
      </c>
      <c r="B529" s="72" t="s">
        <v>148</v>
      </c>
      <c r="C529" s="73" t="s">
        <v>24359</v>
      </c>
      <c r="D529" s="74" t="s">
        <v>24360</v>
      </c>
      <c r="E529" s="75" t="s">
        <v>185</v>
      </c>
      <c r="F529" s="74"/>
      <c r="G529" s="74" t="s">
        <v>3694</v>
      </c>
      <c r="H529" s="76">
        <v>1680</v>
      </c>
      <c r="I529" s="77">
        <v>0.38</v>
      </c>
      <c r="J529" s="76">
        <v>1041.5999999999999</v>
      </c>
    </row>
    <row r="530" spans="1:10">
      <c r="A530" s="72">
        <v>526</v>
      </c>
      <c r="B530" s="72" t="s">
        <v>148</v>
      </c>
      <c r="C530" s="73" t="s">
        <v>24361</v>
      </c>
      <c r="D530" s="74" t="s">
        <v>24362</v>
      </c>
      <c r="E530" s="75" t="s">
        <v>185</v>
      </c>
      <c r="F530" s="74"/>
      <c r="G530" s="74" t="s">
        <v>3694</v>
      </c>
      <c r="H530" s="76">
        <v>1680</v>
      </c>
      <c r="I530" s="77">
        <v>0.38</v>
      </c>
      <c r="J530" s="76">
        <v>1041.5999999999999</v>
      </c>
    </row>
    <row r="531" spans="1:10">
      <c r="A531" s="72">
        <v>527</v>
      </c>
      <c r="B531" s="72" t="s">
        <v>148</v>
      </c>
      <c r="C531" s="73" t="s">
        <v>24363</v>
      </c>
      <c r="D531" s="74" t="s">
        <v>24364</v>
      </c>
      <c r="E531" s="75" t="s">
        <v>185</v>
      </c>
      <c r="F531" s="74"/>
      <c r="G531" s="74" t="s">
        <v>3694</v>
      </c>
      <c r="H531" s="76">
        <v>1680</v>
      </c>
      <c r="I531" s="77">
        <v>0.38</v>
      </c>
      <c r="J531" s="76">
        <v>1041.5999999999999</v>
      </c>
    </row>
    <row r="532" spans="1:10">
      <c r="A532" s="72">
        <v>528</v>
      </c>
      <c r="B532" s="72" t="s">
        <v>148</v>
      </c>
      <c r="C532" s="73" t="s">
        <v>24365</v>
      </c>
      <c r="D532" s="74" t="s">
        <v>24366</v>
      </c>
      <c r="E532" s="75" t="s">
        <v>185</v>
      </c>
      <c r="F532" s="74"/>
      <c r="G532" s="74" t="s">
        <v>3694</v>
      </c>
      <c r="H532" s="76">
        <v>1680</v>
      </c>
      <c r="I532" s="77">
        <v>0.38</v>
      </c>
      <c r="J532" s="76">
        <v>1041.5999999999999</v>
      </c>
    </row>
    <row r="533" spans="1:10">
      <c r="A533" s="72">
        <v>529</v>
      </c>
      <c r="B533" s="72" t="s">
        <v>148</v>
      </c>
      <c r="C533" s="73" t="s">
        <v>24367</v>
      </c>
      <c r="D533" s="74" t="s">
        <v>24368</v>
      </c>
      <c r="E533" s="75" t="s">
        <v>185</v>
      </c>
      <c r="F533" s="74"/>
      <c r="G533" s="74" t="s">
        <v>3694</v>
      </c>
      <c r="H533" s="76">
        <v>1720</v>
      </c>
      <c r="I533" s="77">
        <v>0.38</v>
      </c>
      <c r="J533" s="76">
        <v>1066.4000000000001</v>
      </c>
    </row>
    <row r="534" spans="1:10">
      <c r="A534" s="72">
        <v>530</v>
      </c>
      <c r="B534" s="72" t="s">
        <v>148</v>
      </c>
      <c r="C534" s="73" t="s">
        <v>24369</v>
      </c>
      <c r="D534" s="74" t="s">
        <v>24370</v>
      </c>
      <c r="E534" s="75" t="s">
        <v>185</v>
      </c>
      <c r="F534" s="74"/>
      <c r="G534" s="74" t="s">
        <v>3694</v>
      </c>
      <c r="H534" s="76">
        <v>1720</v>
      </c>
      <c r="I534" s="77">
        <v>0.38</v>
      </c>
      <c r="J534" s="76">
        <v>1066.4000000000001</v>
      </c>
    </row>
    <row r="535" spans="1:10">
      <c r="A535" s="72">
        <v>531</v>
      </c>
      <c r="B535" s="72" t="s">
        <v>148</v>
      </c>
      <c r="C535" s="73" t="s">
        <v>24371</v>
      </c>
      <c r="D535" s="74" t="s">
        <v>24372</v>
      </c>
      <c r="E535" s="75" t="s">
        <v>185</v>
      </c>
      <c r="F535" s="74"/>
      <c r="G535" s="74" t="s">
        <v>3694</v>
      </c>
      <c r="H535" s="76">
        <v>1680</v>
      </c>
      <c r="I535" s="77">
        <v>0.38</v>
      </c>
      <c r="J535" s="76">
        <v>1041.5999999999999</v>
      </c>
    </row>
    <row r="536" spans="1:10">
      <c r="A536" s="72">
        <v>532</v>
      </c>
      <c r="B536" s="72" t="s">
        <v>148</v>
      </c>
      <c r="C536" s="73" t="s">
        <v>24373</v>
      </c>
      <c r="D536" s="74" t="s">
        <v>24374</v>
      </c>
      <c r="E536" s="75" t="s">
        <v>185</v>
      </c>
      <c r="F536" s="74"/>
      <c r="G536" s="74" t="s">
        <v>3694</v>
      </c>
      <c r="H536" s="76">
        <v>1680</v>
      </c>
      <c r="I536" s="77">
        <v>0.38</v>
      </c>
      <c r="J536" s="76">
        <v>1041.5999999999999</v>
      </c>
    </row>
    <row r="537" spans="1:10">
      <c r="A537" s="72">
        <v>533</v>
      </c>
      <c r="B537" s="72" t="s">
        <v>148</v>
      </c>
      <c r="C537" s="73" t="s">
        <v>24375</v>
      </c>
      <c r="D537" s="74" t="s">
        <v>24376</v>
      </c>
      <c r="E537" s="75" t="s">
        <v>185</v>
      </c>
      <c r="F537" s="74"/>
      <c r="G537" s="74" t="s">
        <v>3694</v>
      </c>
      <c r="H537" s="76">
        <v>1875</v>
      </c>
      <c r="I537" s="77">
        <v>0.38</v>
      </c>
      <c r="J537" s="76">
        <v>1162.5</v>
      </c>
    </row>
    <row r="538" spans="1:10">
      <c r="A538" s="72">
        <v>534</v>
      </c>
      <c r="B538" s="72" t="s">
        <v>148</v>
      </c>
      <c r="C538" s="73" t="s">
        <v>24377</v>
      </c>
      <c r="D538" s="74" t="s">
        <v>24378</v>
      </c>
      <c r="E538" s="75" t="s">
        <v>185</v>
      </c>
      <c r="F538" s="74"/>
      <c r="G538" s="74" t="s">
        <v>3694</v>
      </c>
      <c r="H538" s="76">
        <v>1875</v>
      </c>
      <c r="I538" s="77">
        <v>0.38</v>
      </c>
      <c r="J538" s="76">
        <v>1162.5</v>
      </c>
    </row>
    <row r="539" spans="1:10">
      <c r="A539" s="72">
        <v>535</v>
      </c>
      <c r="B539" s="72" t="s">
        <v>148</v>
      </c>
      <c r="C539" s="73" t="s">
        <v>28497</v>
      </c>
      <c r="D539" s="74" t="s">
        <v>28498</v>
      </c>
      <c r="E539" s="75" t="s">
        <v>185</v>
      </c>
      <c r="F539" s="74"/>
      <c r="G539" s="74" t="s">
        <v>3694</v>
      </c>
      <c r="H539" s="76">
        <v>13.25</v>
      </c>
      <c r="I539" s="77">
        <v>0.38</v>
      </c>
      <c r="J539" s="76">
        <v>8.2149999999999999</v>
      </c>
    </row>
    <row r="540" spans="1:10">
      <c r="A540" s="72">
        <v>536</v>
      </c>
      <c r="B540" s="72" t="s">
        <v>148</v>
      </c>
      <c r="C540" s="73" t="s">
        <v>24379</v>
      </c>
      <c r="D540" s="74" t="s">
        <v>24380</v>
      </c>
      <c r="E540" s="75" t="s">
        <v>185</v>
      </c>
      <c r="F540" s="74"/>
      <c r="G540" s="74" t="s">
        <v>3694</v>
      </c>
      <c r="H540" s="76">
        <v>1875</v>
      </c>
      <c r="I540" s="77">
        <v>0.38</v>
      </c>
      <c r="J540" s="76">
        <v>1162.5</v>
      </c>
    </row>
    <row r="541" spans="1:10">
      <c r="A541" s="72">
        <v>537</v>
      </c>
      <c r="B541" s="72" t="s">
        <v>148</v>
      </c>
      <c r="C541" s="73" t="s">
        <v>24381</v>
      </c>
      <c r="D541" s="74" t="s">
        <v>24382</v>
      </c>
      <c r="E541" s="75" t="s">
        <v>185</v>
      </c>
      <c r="F541" s="74"/>
      <c r="G541" s="74" t="s">
        <v>3694</v>
      </c>
      <c r="H541" s="76">
        <v>1875</v>
      </c>
      <c r="I541" s="77">
        <v>0.38</v>
      </c>
      <c r="J541" s="76">
        <v>1162.5</v>
      </c>
    </row>
    <row r="542" spans="1:10">
      <c r="A542" s="72">
        <v>538</v>
      </c>
      <c r="B542" s="72" t="s">
        <v>148</v>
      </c>
      <c r="C542" s="73" t="s">
        <v>24383</v>
      </c>
      <c r="D542" s="74" t="s">
        <v>24384</v>
      </c>
      <c r="E542" s="75" t="s">
        <v>185</v>
      </c>
      <c r="F542" s="74"/>
      <c r="G542" s="74" t="s">
        <v>3694</v>
      </c>
      <c r="H542" s="76">
        <v>1875</v>
      </c>
      <c r="I542" s="77">
        <v>0.38</v>
      </c>
      <c r="J542" s="76">
        <v>1162.5</v>
      </c>
    </row>
    <row r="543" spans="1:10">
      <c r="A543" s="72">
        <v>539</v>
      </c>
      <c r="B543" s="72" t="s">
        <v>148</v>
      </c>
      <c r="C543" s="73" t="s">
        <v>24385</v>
      </c>
      <c r="D543" s="74" t="s">
        <v>24386</v>
      </c>
      <c r="E543" s="75" t="s">
        <v>185</v>
      </c>
      <c r="F543" s="74"/>
      <c r="G543" s="74" t="s">
        <v>3694</v>
      </c>
      <c r="H543" s="76">
        <v>8660</v>
      </c>
      <c r="I543" s="77">
        <v>0.38</v>
      </c>
      <c r="J543" s="76">
        <v>5369.2</v>
      </c>
    </row>
    <row r="544" spans="1:10">
      <c r="A544" s="72">
        <v>540</v>
      </c>
      <c r="B544" s="72" t="s">
        <v>148</v>
      </c>
      <c r="C544" s="73" t="s">
        <v>24387</v>
      </c>
      <c r="D544" s="74" t="s">
        <v>24388</v>
      </c>
      <c r="E544" s="75" t="s">
        <v>185</v>
      </c>
      <c r="F544" s="74"/>
      <c r="G544" s="74" t="s">
        <v>3694</v>
      </c>
      <c r="H544" s="76">
        <v>1875</v>
      </c>
      <c r="I544" s="77">
        <v>0.38</v>
      </c>
      <c r="J544" s="76">
        <v>1162.5</v>
      </c>
    </row>
    <row r="545" spans="1:10">
      <c r="A545" s="72">
        <v>541</v>
      </c>
      <c r="B545" s="72" t="s">
        <v>148</v>
      </c>
      <c r="C545" s="73" t="s">
        <v>24389</v>
      </c>
      <c r="D545" s="74" t="s">
        <v>24390</v>
      </c>
      <c r="E545" s="75" t="s">
        <v>185</v>
      </c>
      <c r="F545" s="74"/>
      <c r="G545" s="74" t="s">
        <v>3694</v>
      </c>
      <c r="H545" s="76">
        <v>1875</v>
      </c>
      <c r="I545" s="77">
        <v>0.38</v>
      </c>
      <c r="J545" s="76">
        <v>1162.5</v>
      </c>
    </row>
    <row r="546" spans="1:10">
      <c r="A546" s="72">
        <v>542</v>
      </c>
      <c r="B546" s="72" t="s">
        <v>148</v>
      </c>
      <c r="C546" s="73" t="s">
        <v>24391</v>
      </c>
      <c r="D546" s="74" t="s">
        <v>24392</v>
      </c>
      <c r="E546" s="75" t="s">
        <v>185</v>
      </c>
      <c r="F546" s="74"/>
      <c r="G546" s="74" t="s">
        <v>3694</v>
      </c>
      <c r="H546" s="76">
        <v>1875</v>
      </c>
      <c r="I546" s="77">
        <v>0.38</v>
      </c>
      <c r="J546" s="76">
        <v>1162.5</v>
      </c>
    </row>
    <row r="547" spans="1:10">
      <c r="A547" s="72">
        <v>543</v>
      </c>
      <c r="B547" s="72" t="s">
        <v>148</v>
      </c>
      <c r="C547" s="73" t="s">
        <v>24393</v>
      </c>
      <c r="D547" s="74" t="s">
        <v>24394</v>
      </c>
      <c r="E547" s="75" t="s">
        <v>185</v>
      </c>
      <c r="F547" s="74"/>
      <c r="G547" s="74" t="s">
        <v>3694</v>
      </c>
      <c r="H547" s="76">
        <v>1875</v>
      </c>
      <c r="I547" s="77">
        <v>0.38</v>
      </c>
      <c r="J547" s="76">
        <v>1162.5</v>
      </c>
    </row>
    <row r="548" spans="1:10">
      <c r="A548" s="72">
        <v>544</v>
      </c>
      <c r="B548" s="72" t="s">
        <v>148</v>
      </c>
      <c r="C548" s="73" t="s">
        <v>24395</v>
      </c>
      <c r="D548" s="74" t="s">
        <v>24396</v>
      </c>
      <c r="E548" s="75" t="s">
        <v>185</v>
      </c>
      <c r="F548" s="74"/>
      <c r="G548" s="74" t="s">
        <v>3694</v>
      </c>
      <c r="H548" s="76">
        <v>1875</v>
      </c>
      <c r="I548" s="77">
        <v>0.38</v>
      </c>
      <c r="J548" s="76">
        <v>1162.5</v>
      </c>
    </row>
    <row r="549" spans="1:10">
      <c r="A549" s="72">
        <v>545</v>
      </c>
      <c r="B549" s="72" t="s">
        <v>148</v>
      </c>
      <c r="C549" s="73" t="s">
        <v>24397</v>
      </c>
      <c r="D549" s="74" t="s">
        <v>24398</v>
      </c>
      <c r="E549" s="75" t="s">
        <v>185</v>
      </c>
      <c r="F549" s="74"/>
      <c r="G549" s="74" t="s">
        <v>3694</v>
      </c>
      <c r="H549" s="76">
        <v>1875</v>
      </c>
      <c r="I549" s="77">
        <v>0.38</v>
      </c>
      <c r="J549" s="76">
        <v>1162.5</v>
      </c>
    </row>
    <row r="550" spans="1:10">
      <c r="A550" s="72">
        <v>546</v>
      </c>
      <c r="B550" s="72" t="s">
        <v>148</v>
      </c>
      <c r="C550" s="73" t="s">
        <v>24399</v>
      </c>
      <c r="D550" s="74" t="s">
        <v>24400</v>
      </c>
      <c r="E550" s="75" t="s">
        <v>185</v>
      </c>
      <c r="F550" s="74"/>
      <c r="G550" s="74" t="s">
        <v>3694</v>
      </c>
      <c r="H550" s="76">
        <v>1875</v>
      </c>
      <c r="I550" s="77">
        <v>0.38</v>
      </c>
      <c r="J550" s="76">
        <v>1162.5</v>
      </c>
    </row>
    <row r="551" spans="1:10">
      <c r="A551" s="72">
        <v>547</v>
      </c>
      <c r="B551" s="72" t="s">
        <v>148</v>
      </c>
      <c r="C551" s="73" t="s">
        <v>24401</v>
      </c>
      <c r="D551" s="74" t="s">
        <v>24402</v>
      </c>
      <c r="E551" s="75" t="s">
        <v>185</v>
      </c>
      <c r="F551" s="74"/>
      <c r="G551" s="74" t="s">
        <v>3694</v>
      </c>
      <c r="H551" s="76">
        <v>1875</v>
      </c>
      <c r="I551" s="77">
        <v>0.38</v>
      </c>
      <c r="J551" s="76">
        <v>1162.5</v>
      </c>
    </row>
    <row r="552" spans="1:10">
      <c r="A552" s="72">
        <v>548</v>
      </c>
      <c r="B552" s="72" t="s">
        <v>148</v>
      </c>
      <c r="C552" s="73" t="s">
        <v>24403</v>
      </c>
      <c r="D552" s="74" t="s">
        <v>24404</v>
      </c>
      <c r="E552" s="75" t="s">
        <v>185</v>
      </c>
      <c r="F552" s="74"/>
      <c r="G552" s="74" t="s">
        <v>3694</v>
      </c>
      <c r="H552" s="76">
        <v>1875</v>
      </c>
      <c r="I552" s="77">
        <v>0.38</v>
      </c>
      <c r="J552" s="76">
        <v>1162.5</v>
      </c>
    </row>
    <row r="553" spans="1:10">
      <c r="A553" s="72">
        <v>549</v>
      </c>
      <c r="B553" s="72" t="s">
        <v>148</v>
      </c>
      <c r="C553" s="73" t="s">
        <v>24405</v>
      </c>
      <c r="D553" s="74" t="s">
        <v>24406</v>
      </c>
      <c r="E553" s="75" t="s">
        <v>185</v>
      </c>
      <c r="F553" s="74"/>
      <c r="G553" s="74" t="s">
        <v>3694</v>
      </c>
      <c r="H553" s="76">
        <v>1875</v>
      </c>
      <c r="I553" s="77">
        <v>0.38</v>
      </c>
      <c r="J553" s="76">
        <v>1162.5</v>
      </c>
    </row>
    <row r="554" spans="1:10">
      <c r="A554" s="72">
        <v>550</v>
      </c>
      <c r="B554" s="72" t="s">
        <v>148</v>
      </c>
      <c r="C554" s="73" t="s">
        <v>24407</v>
      </c>
      <c r="D554" s="74" t="s">
        <v>24408</v>
      </c>
      <c r="E554" s="75" t="s">
        <v>185</v>
      </c>
      <c r="F554" s="74"/>
      <c r="G554" s="74" t="s">
        <v>3694</v>
      </c>
      <c r="H554" s="76">
        <v>1875</v>
      </c>
      <c r="I554" s="77">
        <v>0.38</v>
      </c>
      <c r="J554" s="76">
        <v>1162.5</v>
      </c>
    </row>
    <row r="555" spans="1:10">
      <c r="A555" s="72">
        <v>551</v>
      </c>
      <c r="B555" s="72" t="s">
        <v>148</v>
      </c>
      <c r="C555" s="73" t="s">
        <v>24409</v>
      </c>
      <c r="D555" s="74" t="s">
        <v>24410</v>
      </c>
      <c r="E555" s="75" t="s">
        <v>185</v>
      </c>
      <c r="F555" s="74"/>
      <c r="G555" s="74" t="s">
        <v>3694</v>
      </c>
      <c r="H555" s="76">
        <v>1875</v>
      </c>
      <c r="I555" s="77">
        <v>0.38</v>
      </c>
      <c r="J555" s="76">
        <v>1162.5</v>
      </c>
    </row>
    <row r="556" spans="1:10">
      <c r="A556" s="72">
        <v>552</v>
      </c>
      <c r="B556" s="72" t="s">
        <v>148</v>
      </c>
      <c r="C556" s="73" t="s">
        <v>24411</v>
      </c>
      <c r="D556" s="74" t="s">
        <v>24412</v>
      </c>
      <c r="E556" s="75" t="s">
        <v>185</v>
      </c>
      <c r="F556" s="74"/>
      <c r="G556" s="74" t="s">
        <v>3694</v>
      </c>
      <c r="H556" s="76">
        <v>1875</v>
      </c>
      <c r="I556" s="77">
        <v>0.38</v>
      </c>
      <c r="J556" s="76">
        <v>1162.5</v>
      </c>
    </row>
    <row r="557" spans="1:10">
      <c r="A557" s="72">
        <v>553</v>
      </c>
      <c r="B557" s="72" t="s">
        <v>148</v>
      </c>
      <c r="C557" s="73" t="s">
        <v>24413</v>
      </c>
      <c r="D557" s="74" t="s">
        <v>24414</v>
      </c>
      <c r="E557" s="75" t="s">
        <v>185</v>
      </c>
      <c r="F557" s="74"/>
      <c r="G557" s="74" t="s">
        <v>3694</v>
      </c>
      <c r="H557" s="76">
        <v>1875</v>
      </c>
      <c r="I557" s="77">
        <v>0.38</v>
      </c>
      <c r="J557" s="76">
        <v>1162.5</v>
      </c>
    </row>
    <row r="558" spans="1:10">
      <c r="A558" s="72">
        <v>554</v>
      </c>
      <c r="B558" s="72" t="s">
        <v>148</v>
      </c>
      <c r="C558" s="73" t="s">
        <v>24415</v>
      </c>
      <c r="D558" s="74" t="s">
        <v>24416</v>
      </c>
      <c r="E558" s="75" t="s">
        <v>185</v>
      </c>
      <c r="F558" s="74"/>
      <c r="G558" s="74" t="s">
        <v>3694</v>
      </c>
      <c r="H558" s="76">
        <v>1875</v>
      </c>
      <c r="I558" s="77">
        <v>0.38</v>
      </c>
      <c r="J558" s="76">
        <v>1162.5</v>
      </c>
    </row>
    <row r="559" spans="1:10">
      <c r="A559" s="72">
        <v>555</v>
      </c>
      <c r="B559" s="72" t="s">
        <v>148</v>
      </c>
      <c r="C559" s="73" t="s">
        <v>24417</v>
      </c>
      <c r="D559" s="74" t="s">
        <v>24418</v>
      </c>
      <c r="E559" s="75" t="s">
        <v>185</v>
      </c>
      <c r="F559" s="74"/>
      <c r="G559" s="74" t="s">
        <v>3694</v>
      </c>
      <c r="H559" s="76">
        <v>1875</v>
      </c>
      <c r="I559" s="77">
        <v>0.38</v>
      </c>
      <c r="J559" s="76">
        <v>1162.5</v>
      </c>
    </row>
    <row r="560" spans="1:10">
      <c r="A560" s="72">
        <v>556</v>
      </c>
      <c r="B560" s="72" t="s">
        <v>148</v>
      </c>
      <c r="C560" s="73" t="s">
        <v>24419</v>
      </c>
      <c r="D560" s="74" t="s">
        <v>24420</v>
      </c>
      <c r="E560" s="75" t="s">
        <v>185</v>
      </c>
      <c r="F560" s="74"/>
      <c r="G560" s="74" t="s">
        <v>3694</v>
      </c>
      <c r="H560" s="76">
        <v>1875</v>
      </c>
      <c r="I560" s="77">
        <v>0.38</v>
      </c>
      <c r="J560" s="76">
        <v>1162.5</v>
      </c>
    </row>
    <row r="561" spans="1:10">
      <c r="A561" s="72">
        <v>557</v>
      </c>
      <c r="B561" s="72" t="s">
        <v>148</v>
      </c>
      <c r="C561" s="73" t="s">
        <v>24421</v>
      </c>
      <c r="D561" s="74" t="s">
        <v>24422</v>
      </c>
      <c r="E561" s="75" t="s">
        <v>185</v>
      </c>
      <c r="F561" s="74"/>
      <c r="G561" s="74" t="s">
        <v>3694</v>
      </c>
      <c r="H561" s="76">
        <v>1875</v>
      </c>
      <c r="I561" s="77">
        <v>0.38</v>
      </c>
      <c r="J561" s="76">
        <v>1162.5</v>
      </c>
    </row>
    <row r="562" spans="1:10">
      <c r="A562" s="72">
        <v>558</v>
      </c>
      <c r="B562" s="72" t="s">
        <v>148</v>
      </c>
      <c r="C562" s="73" t="s">
        <v>24423</v>
      </c>
      <c r="D562" s="74" t="s">
        <v>24424</v>
      </c>
      <c r="E562" s="75" t="s">
        <v>185</v>
      </c>
      <c r="F562" s="74"/>
      <c r="G562" s="74" t="s">
        <v>3694</v>
      </c>
      <c r="H562" s="76">
        <v>1875</v>
      </c>
      <c r="I562" s="77">
        <v>0.38</v>
      </c>
      <c r="J562" s="76">
        <v>1162.5</v>
      </c>
    </row>
    <row r="563" spans="1:10">
      <c r="A563" s="72">
        <v>559</v>
      </c>
      <c r="B563" s="72" t="s">
        <v>148</v>
      </c>
      <c r="C563" s="73" t="s">
        <v>24425</v>
      </c>
      <c r="D563" s="74" t="s">
        <v>24426</v>
      </c>
      <c r="E563" s="75" t="s">
        <v>185</v>
      </c>
      <c r="F563" s="74"/>
      <c r="G563" s="74" t="s">
        <v>3694</v>
      </c>
      <c r="H563" s="76">
        <v>1875</v>
      </c>
      <c r="I563" s="77">
        <v>0.38</v>
      </c>
      <c r="J563" s="76">
        <v>1162.5</v>
      </c>
    </row>
    <row r="564" spans="1:10">
      <c r="A564" s="72">
        <v>560</v>
      </c>
      <c r="B564" s="72" t="s">
        <v>148</v>
      </c>
      <c r="C564" s="73" t="s">
        <v>24427</v>
      </c>
      <c r="D564" s="74" t="s">
        <v>24428</v>
      </c>
      <c r="E564" s="75" t="s">
        <v>185</v>
      </c>
      <c r="F564" s="74"/>
      <c r="G564" s="74" t="s">
        <v>3694</v>
      </c>
      <c r="H564" s="76">
        <v>1875</v>
      </c>
      <c r="I564" s="77">
        <v>0.38</v>
      </c>
      <c r="J564" s="76">
        <v>1162.5</v>
      </c>
    </row>
    <row r="565" spans="1:10">
      <c r="A565" s="72">
        <v>561</v>
      </c>
      <c r="B565" s="72" t="s">
        <v>148</v>
      </c>
      <c r="C565" s="73" t="s">
        <v>24429</v>
      </c>
      <c r="D565" s="74" t="s">
        <v>24430</v>
      </c>
      <c r="E565" s="75" t="s">
        <v>185</v>
      </c>
      <c r="F565" s="74"/>
      <c r="G565" s="74" t="s">
        <v>3694</v>
      </c>
      <c r="H565" s="76">
        <v>1875</v>
      </c>
      <c r="I565" s="77">
        <v>0.38</v>
      </c>
      <c r="J565" s="76">
        <v>1162.5</v>
      </c>
    </row>
    <row r="566" spans="1:10">
      <c r="A566" s="72">
        <v>562</v>
      </c>
      <c r="B566" s="72" t="s">
        <v>148</v>
      </c>
      <c r="C566" s="73" t="s">
        <v>24431</v>
      </c>
      <c r="D566" s="74" t="s">
        <v>24432</v>
      </c>
      <c r="E566" s="75" t="s">
        <v>185</v>
      </c>
      <c r="F566" s="74"/>
      <c r="G566" s="74" t="s">
        <v>3694</v>
      </c>
      <c r="H566" s="76">
        <v>1875</v>
      </c>
      <c r="I566" s="77">
        <v>0.38</v>
      </c>
      <c r="J566" s="76">
        <v>1162.5</v>
      </c>
    </row>
    <row r="567" spans="1:10">
      <c r="A567" s="72">
        <v>563</v>
      </c>
      <c r="B567" s="72" t="s">
        <v>148</v>
      </c>
      <c r="C567" s="73" t="s">
        <v>24433</v>
      </c>
      <c r="D567" s="74" t="s">
        <v>24434</v>
      </c>
      <c r="E567" s="75" t="s">
        <v>185</v>
      </c>
      <c r="F567" s="74"/>
      <c r="G567" s="74" t="s">
        <v>3694</v>
      </c>
      <c r="H567" s="76">
        <v>7855</v>
      </c>
      <c r="I567" s="77">
        <v>0.38</v>
      </c>
      <c r="J567" s="76">
        <v>4870.1000000000004</v>
      </c>
    </row>
    <row r="568" spans="1:10">
      <c r="A568" s="72">
        <v>564</v>
      </c>
      <c r="B568" s="72" t="s">
        <v>148</v>
      </c>
      <c r="C568" s="73" t="s">
        <v>24435</v>
      </c>
      <c r="D568" s="74" t="s">
        <v>24436</v>
      </c>
      <c r="E568" s="75" t="s">
        <v>185</v>
      </c>
      <c r="F568" s="74"/>
      <c r="G568" s="74" t="s">
        <v>3694</v>
      </c>
      <c r="H568" s="76">
        <v>207</v>
      </c>
      <c r="I568" s="77">
        <v>0.38</v>
      </c>
      <c r="J568" s="76">
        <v>128.34</v>
      </c>
    </row>
    <row r="569" spans="1:10">
      <c r="A569" s="72">
        <v>565</v>
      </c>
      <c r="B569" s="72" t="s">
        <v>148</v>
      </c>
      <c r="C569" s="73" t="s">
        <v>24437</v>
      </c>
      <c r="D569" s="74" t="s">
        <v>24438</v>
      </c>
      <c r="E569" s="75" t="s">
        <v>185</v>
      </c>
      <c r="F569" s="74"/>
      <c r="G569" s="74" t="s">
        <v>3694</v>
      </c>
      <c r="H569" s="76">
        <v>207</v>
      </c>
      <c r="I569" s="77">
        <v>0.38</v>
      </c>
      <c r="J569" s="76">
        <v>128.34</v>
      </c>
    </row>
    <row r="570" spans="1:10">
      <c r="A570" s="72">
        <v>566</v>
      </c>
      <c r="B570" s="72" t="s">
        <v>148</v>
      </c>
      <c r="C570" s="73" t="s">
        <v>24439</v>
      </c>
      <c r="D570" s="74" t="s">
        <v>23509</v>
      </c>
      <c r="E570" s="75" t="s">
        <v>185</v>
      </c>
      <c r="F570" s="74"/>
      <c r="G570" s="74" t="s">
        <v>3694</v>
      </c>
      <c r="H570" s="76">
        <v>207</v>
      </c>
      <c r="I570" s="77">
        <v>0.38</v>
      </c>
      <c r="J570" s="76">
        <v>128.34</v>
      </c>
    </row>
    <row r="571" spans="1:10">
      <c r="A571" s="72">
        <v>567</v>
      </c>
      <c r="B571" s="72" t="s">
        <v>148</v>
      </c>
      <c r="C571" s="73" t="s">
        <v>24440</v>
      </c>
      <c r="D571" s="74" t="s">
        <v>24441</v>
      </c>
      <c r="E571" s="75" t="s">
        <v>185</v>
      </c>
      <c r="F571" s="74"/>
      <c r="G571" s="74" t="s">
        <v>3694</v>
      </c>
      <c r="H571" s="76">
        <v>207</v>
      </c>
      <c r="I571" s="77">
        <v>0.38</v>
      </c>
      <c r="J571" s="76">
        <v>128.34</v>
      </c>
    </row>
    <row r="572" spans="1:10">
      <c r="A572" s="72">
        <v>568</v>
      </c>
      <c r="B572" s="72" t="s">
        <v>148</v>
      </c>
      <c r="C572" s="73" t="s">
        <v>23508</v>
      </c>
      <c r="D572" s="74" t="s">
        <v>23509</v>
      </c>
      <c r="E572" s="75" t="s">
        <v>185</v>
      </c>
      <c r="F572" s="74"/>
      <c r="G572" s="74" t="s">
        <v>3694</v>
      </c>
      <c r="H572" s="76">
        <v>207</v>
      </c>
      <c r="I572" s="77">
        <v>0.38</v>
      </c>
      <c r="J572" s="76">
        <v>128.34</v>
      </c>
    </row>
    <row r="573" spans="1:10">
      <c r="A573" s="72">
        <v>569</v>
      </c>
      <c r="B573" s="72" t="s">
        <v>148</v>
      </c>
      <c r="C573" s="73" t="s">
        <v>23510</v>
      </c>
      <c r="D573" s="74" t="s">
        <v>23511</v>
      </c>
      <c r="E573" s="75" t="s">
        <v>185</v>
      </c>
      <c r="F573" s="74"/>
      <c r="G573" s="74" t="s">
        <v>3694</v>
      </c>
      <c r="H573" s="76">
        <v>876</v>
      </c>
      <c r="I573" s="77">
        <v>0.38</v>
      </c>
      <c r="J573" s="76">
        <v>543.12</v>
      </c>
    </row>
    <row r="574" spans="1:10">
      <c r="A574" s="72">
        <v>570</v>
      </c>
      <c r="B574" s="72" t="s">
        <v>148</v>
      </c>
      <c r="C574" s="73" t="s">
        <v>23512</v>
      </c>
      <c r="D574" s="74" t="s">
        <v>23513</v>
      </c>
      <c r="E574" s="75" t="s">
        <v>185</v>
      </c>
      <c r="F574" s="74"/>
      <c r="G574" s="74" t="s">
        <v>3694</v>
      </c>
      <c r="H574" s="76">
        <v>876</v>
      </c>
      <c r="I574" s="77">
        <v>0.38</v>
      </c>
      <c r="J574" s="76">
        <v>543.12</v>
      </c>
    </row>
    <row r="575" spans="1:10">
      <c r="A575" s="72">
        <v>571</v>
      </c>
      <c r="B575" s="72" t="s">
        <v>148</v>
      </c>
      <c r="C575" s="73" t="s">
        <v>23514</v>
      </c>
      <c r="D575" s="74" t="s">
        <v>23515</v>
      </c>
      <c r="E575" s="75" t="s">
        <v>185</v>
      </c>
      <c r="F575" s="74"/>
      <c r="G575" s="74" t="s">
        <v>3694</v>
      </c>
      <c r="H575" s="76">
        <v>907</v>
      </c>
      <c r="I575" s="77">
        <v>0.38</v>
      </c>
      <c r="J575" s="76">
        <v>562.34</v>
      </c>
    </row>
    <row r="576" spans="1:10">
      <c r="A576" s="72">
        <v>572</v>
      </c>
      <c r="B576" s="72" t="s">
        <v>148</v>
      </c>
      <c r="C576" s="73" t="s">
        <v>23516</v>
      </c>
      <c r="D576" s="74" t="s">
        <v>23517</v>
      </c>
      <c r="E576" s="75" t="s">
        <v>185</v>
      </c>
      <c r="F576" s="74"/>
      <c r="G576" s="74" t="s">
        <v>3694</v>
      </c>
      <c r="H576" s="76">
        <v>207</v>
      </c>
      <c r="I576" s="77">
        <v>0.38</v>
      </c>
      <c r="J576" s="76">
        <v>128.34</v>
      </c>
    </row>
    <row r="577" spans="1:10">
      <c r="A577" s="72">
        <v>573</v>
      </c>
      <c r="B577" s="72" t="s">
        <v>148</v>
      </c>
      <c r="C577" s="73" t="s">
        <v>23518</v>
      </c>
      <c r="D577" s="74" t="s">
        <v>23519</v>
      </c>
      <c r="E577" s="75" t="s">
        <v>185</v>
      </c>
      <c r="F577" s="74"/>
      <c r="G577" s="74" t="s">
        <v>3694</v>
      </c>
      <c r="H577" s="76">
        <v>207</v>
      </c>
      <c r="I577" s="77">
        <v>0.38</v>
      </c>
      <c r="J577" s="76">
        <v>128.34</v>
      </c>
    </row>
    <row r="578" spans="1:10">
      <c r="A578" s="72">
        <v>574</v>
      </c>
      <c r="B578" s="72" t="s">
        <v>148</v>
      </c>
      <c r="C578" s="73" t="s">
        <v>23520</v>
      </c>
      <c r="D578" s="74" t="s">
        <v>23517</v>
      </c>
      <c r="E578" s="75" t="s">
        <v>185</v>
      </c>
      <c r="F578" s="74"/>
      <c r="G578" s="74" t="s">
        <v>3694</v>
      </c>
      <c r="H578" s="76">
        <v>207</v>
      </c>
      <c r="I578" s="77">
        <v>0.38</v>
      </c>
      <c r="J578" s="76">
        <v>128.34</v>
      </c>
    </row>
    <row r="579" spans="1:10">
      <c r="A579" s="72">
        <v>575</v>
      </c>
      <c r="B579" s="72" t="s">
        <v>148</v>
      </c>
      <c r="C579" s="73" t="s">
        <v>23521</v>
      </c>
      <c r="D579" s="74" t="s">
        <v>23522</v>
      </c>
      <c r="E579" s="75" t="s">
        <v>185</v>
      </c>
      <c r="F579" s="74"/>
      <c r="G579" s="74" t="s">
        <v>3694</v>
      </c>
      <c r="H579" s="76">
        <v>207</v>
      </c>
      <c r="I579" s="77">
        <v>0.38</v>
      </c>
      <c r="J579" s="76">
        <v>128.34</v>
      </c>
    </row>
    <row r="580" spans="1:10">
      <c r="A580" s="72">
        <v>576</v>
      </c>
      <c r="B580" s="72" t="s">
        <v>148</v>
      </c>
      <c r="C580" s="73" t="s">
        <v>23523</v>
      </c>
      <c r="D580" s="74" t="s">
        <v>23524</v>
      </c>
      <c r="E580" s="75" t="s">
        <v>185</v>
      </c>
      <c r="F580" s="74"/>
      <c r="G580" s="74" t="s">
        <v>3694</v>
      </c>
      <c r="H580" s="76">
        <v>207</v>
      </c>
      <c r="I580" s="77">
        <v>0.38</v>
      </c>
      <c r="J580" s="76">
        <v>128.34</v>
      </c>
    </row>
    <row r="581" spans="1:10">
      <c r="A581" s="72">
        <v>577</v>
      </c>
      <c r="B581" s="72" t="s">
        <v>148</v>
      </c>
      <c r="C581" s="73" t="s">
        <v>23525</v>
      </c>
      <c r="D581" s="74" t="s">
        <v>23526</v>
      </c>
      <c r="E581" s="75" t="s">
        <v>185</v>
      </c>
      <c r="F581" s="74"/>
      <c r="G581" s="74" t="s">
        <v>3694</v>
      </c>
      <c r="H581" s="76">
        <v>207</v>
      </c>
      <c r="I581" s="77">
        <v>0.38</v>
      </c>
      <c r="J581" s="76">
        <v>128.34</v>
      </c>
    </row>
    <row r="582" spans="1:10">
      <c r="A582" s="72">
        <v>578</v>
      </c>
      <c r="B582" s="72" t="s">
        <v>148</v>
      </c>
      <c r="C582" s="73" t="s">
        <v>23527</v>
      </c>
      <c r="D582" s="74" t="s">
        <v>23528</v>
      </c>
      <c r="E582" s="75" t="s">
        <v>185</v>
      </c>
      <c r="F582" s="74"/>
      <c r="G582" s="74" t="s">
        <v>3694</v>
      </c>
      <c r="H582" s="76">
        <v>207</v>
      </c>
      <c r="I582" s="77">
        <v>0.38</v>
      </c>
      <c r="J582" s="76">
        <v>128.34</v>
      </c>
    </row>
    <row r="583" spans="1:10">
      <c r="A583" s="72">
        <v>579</v>
      </c>
      <c r="B583" s="72" t="s">
        <v>148</v>
      </c>
      <c r="C583" s="73" t="s">
        <v>23529</v>
      </c>
      <c r="D583" s="74" t="s">
        <v>23530</v>
      </c>
      <c r="E583" s="75" t="s">
        <v>185</v>
      </c>
      <c r="F583" s="74"/>
      <c r="G583" s="74" t="s">
        <v>3694</v>
      </c>
      <c r="H583" s="76">
        <v>207</v>
      </c>
      <c r="I583" s="77">
        <v>0.38</v>
      </c>
      <c r="J583" s="76">
        <v>128.34</v>
      </c>
    </row>
    <row r="584" spans="1:10">
      <c r="A584" s="72">
        <v>580</v>
      </c>
      <c r="B584" s="72" t="s">
        <v>148</v>
      </c>
      <c r="C584" s="73" t="s">
        <v>23531</v>
      </c>
      <c r="D584" s="74" t="s">
        <v>23532</v>
      </c>
      <c r="E584" s="75" t="s">
        <v>185</v>
      </c>
      <c r="F584" s="74"/>
      <c r="G584" s="74" t="s">
        <v>3694</v>
      </c>
      <c r="H584" s="76">
        <v>207</v>
      </c>
      <c r="I584" s="77">
        <v>0.38</v>
      </c>
      <c r="J584" s="76">
        <v>128.34</v>
      </c>
    </row>
    <row r="585" spans="1:10">
      <c r="A585" s="72">
        <v>581</v>
      </c>
      <c r="B585" s="72" t="s">
        <v>148</v>
      </c>
      <c r="C585" s="73" t="s">
        <v>23533</v>
      </c>
      <c r="D585" s="74" t="s">
        <v>23534</v>
      </c>
      <c r="E585" s="75" t="s">
        <v>185</v>
      </c>
      <c r="F585" s="74"/>
      <c r="G585" s="74" t="s">
        <v>3694</v>
      </c>
      <c r="H585" s="76">
        <v>207</v>
      </c>
      <c r="I585" s="77">
        <v>0.38</v>
      </c>
      <c r="J585" s="76">
        <v>128.34</v>
      </c>
    </row>
    <row r="586" spans="1:10">
      <c r="A586" s="72">
        <v>582</v>
      </c>
      <c r="B586" s="72" t="s">
        <v>148</v>
      </c>
      <c r="C586" s="73" t="s">
        <v>23535</v>
      </c>
      <c r="D586" s="74" t="s">
        <v>23536</v>
      </c>
      <c r="E586" s="75" t="s">
        <v>185</v>
      </c>
      <c r="F586" s="74"/>
      <c r="G586" s="74" t="s">
        <v>3694</v>
      </c>
      <c r="H586" s="76">
        <v>207</v>
      </c>
      <c r="I586" s="77">
        <v>0.38</v>
      </c>
      <c r="J586" s="76">
        <v>128.34</v>
      </c>
    </row>
    <row r="587" spans="1:10">
      <c r="A587" s="72">
        <v>583</v>
      </c>
      <c r="B587" s="72" t="s">
        <v>148</v>
      </c>
      <c r="C587" s="73" t="s">
        <v>23537</v>
      </c>
      <c r="D587" s="74" t="s">
        <v>23538</v>
      </c>
      <c r="E587" s="75" t="s">
        <v>185</v>
      </c>
      <c r="F587" s="74"/>
      <c r="G587" s="74" t="s">
        <v>3694</v>
      </c>
      <c r="H587" s="76">
        <v>215</v>
      </c>
      <c r="I587" s="77">
        <v>0.38</v>
      </c>
      <c r="J587" s="76">
        <v>133.30000000000001</v>
      </c>
    </row>
    <row r="588" spans="1:10">
      <c r="A588" s="72">
        <v>584</v>
      </c>
      <c r="B588" s="72" t="s">
        <v>148</v>
      </c>
      <c r="C588" s="73" t="s">
        <v>23539</v>
      </c>
      <c r="D588" s="74" t="s">
        <v>23540</v>
      </c>
      <c r="E588" s="75" t="s">
        <v>185</v>
      </c>
      <c r="F588" s="74"/>
      <c r="G588" s="74" t="s">
        <v>3694</v>
      </c>
      <c r="H588" s="76">
        <v>207</v>
      </c>
      <c r="I588" s="77">
        <v>0.38</v>
      </c>
      <c r="J588" s="76">
        <v>128.34</v>
      </c>
    </row>
    <row r="589" spans="1:10">
      <c r="A589" s="72">
        <v>585</v>
      </c>
      <c r="B589" s="72" t="s">
        <v>148</v>
      </c>
      <c r="C589" s="73" t="s">
        <v>23541</v>
      </c>
      <c r="D589" s="74" t="s">
        <v>23542</v>
      </c>
      <c r="E589" s="75" t="s">
        <v>185</v>
      </c>
      <c r="F589" s="74"/>
      <c r="G589" s="74" t="s">
        <v>3694</v>
      </c>
      <c r="H589" s="76">
        <v>207</v>
      </c>
      <c r="I589" s="77">
        <v>0.38</v>
      </c>
      <c r="J589" s="76">
        <v>128.34</v>
      </c>
    </row>
    <row r="590" spans="1:10">
      <c r="A590" s="72">
        <v>586</v>
      </c>
      <c r="B590" s="72" t="s">
        <v>148</v>
      </c>
      <c r="C590" s="73" t="s">
        <v>23543</v>
      </c>
      <c r="D590" s="74" t="s">
        <v>23544</v>
      </c>
      <c r="E590" s="75" t="s">
        <v>185</v>
      </c>
      <c r="F590" s="74"/>
      <c r="G590" s="74" t="s">
        <v>3694</v>
      </c>
      <c r="H590" s="76">
        <v>207</v>
      </c>
      <c r="I590" s="77">
        <v>0.38</v>
      </c>
      <c r="J590" s="76">
        <v>128.34</v>
      </c>
    </row>
    <row r="591" spans="1:10">
      <c r="A591" s="72">
        <v>587</v>
      </c>
      <c r="B591" s="72" t="s">
        <v>148</v>
      </c>
      <c r="C591" s="73" t="s">
        <v>23545</v>
      </c>
      <c r="D591" s="74" t="s">
        <v>23546</v>
      </c>
      <c r="E591" s="75" t="s">
        <v>185</v>
      </c>
      <c r="F591" s="74"/>
      <c r="G591" s="74" t="s">
        <v>3694</v>
      </c>
      <c r="H591" s="76">
        <v>207</v>
      </c>
      <c r="I591" s="77">
        <v>0.38</v>
      </c>
      <c r="J591" s="76">
        <v>128.34</v>
      </c>
    </row>
    <row r="592" spans="1:10">
      <c r="A592" s="72">
        <v>588</v>
      </c>
      <c r="B592" s="72" t="s">
        <v>148</v>
      </c>
      <c r="C592" s="73" t="s">
        <v>23547</v>
      </c>
      <c r="D592" s="74" t="s">
        <v>23548</v>
      </c>
      <c r="E592" s="75" t="s">
        <v>185</v>
      </c>
      <c r="F592" s="74"/>
      <c r="G592" s="74" t="s">
        <v>3694</v>
      </c>
      <c r="H592" s="76">
        <v>207</v>
      </c>
      <c r="I592" s="77">
        <v>0.38</v>
      </c>
      <c r="J592" s="76">
        <v>128.34</v>
      </c>
    </row>
    <row r="593" spans="1:10">
      <c r="A593" s="72">
        <v>589</v>
      </c>
      <c r="B593" s="72" t="s">
        <v>148</v>
      </c>
      <c r="C593" s="73" t="s">
        <v>23549</v>
      </c>
      <c r="D593" s="74" t="s">
        <v>23550</v>
      </c>
      <c r="E593" s="75" t="s">
        <v>185</v>
      </c>
      <c r="F593" s="74"/>
      <c r="G593" s="74" t="s">
        <v>3694</v>
      </c>
      <c r="H593" s="76">
        <v>207</v>
      </c>
      <c r="I593" s="77">
        <v>0.38</v>
      </c>
      <c r="J593" s="76">
        <v>128.34</v>
      </c>
    </row>
    <row r="594" spans="1:10">
      <c r="A594" s="72">
        <v>590</v>
      </c>
      <c r="B594" s="72" t="s">
        <v>148</v>
      </c>
      <c r="C594" s="73" t="s">
        <v>23551</v>
      </c>
      <c r="D594" s="74" t="s">
        <v>23552</v>
      </c>
      <c r="E594" s="75" t="s">
        <v>185</v>
      </c>
      <c r="F594" s="74"/>
      <c r="G594" s="74" t="s">
        <v>3694</v>
      </c>
      <c r="H594" s="76">
        <v>207</v>
      </c>
      <c r="I594" s="77">
        <v>0.38</v>
      </c>
      <c r="J594" s="76">
        <v>128.34</v>
      </c>
    </row>
    <row r="595" spans="1:10">
      <c r="A595" s="72">
        <v>591</v>
      </c>
      <c r="B595" s="72" t="s">
        <v>148</v>
      </c>
      <c r="C595" s="73" t="s">
        <v>23553</v>
      </c>
      <c r="D595" s="74" t="s">
        <v>23554</v>
      </c>
      <c r="E595" s="75" t="s">
        <v>185</v>
      </c>
      <c r="F595" s="74"/>
      <c r="G595" s="74" t="s">
        <v>3694</v>
      </c>
      <c r="H595" s="76">
        <v>207</v>
      </c>
      <c r="I595" s="77">
        <v>0.38</v>
      </c>
      <c r="J595" s="76">
        <v>128.34</v>
      </c>
    </row>
    <row r="596" spans="1:10">
      <c r="A596" s="72">
        <v>592</v>
      </c>
      <c r="B596" s="72" t="s">
        <v>148</v>
      </c>
      <c r="C596" s="73" t="s">
        <v>23555</v>
      </c>
      <c r="D596" s="74" t="s">
        <v>23556</v>
      </c>
      <c r="E596" s="75" t="s">
        <v>185</v>
      </c>
      <c r="F596" s="74"/>
      <c r="G596" s="74" t="s">
        <v>3694</v>
      </c>
      <c r="H596" s="76">
        <v>207</v>
      </c>
      <c r="I596" s="77">
        <v>0.38</v>
      </c>
      <c r="J596" s="76">
        <v>128.34</v>
      </c>
    </row>
    <row r="597" spans="1:10">
      <c r="A597" s="72">
        <v>593</v>
      </c>
      <c r="B597" s="72" t="s">
        <v>148</v>
      </c>
      <c r="C597" s="73" t="s">
        <v>23557</v>
      </c>
      <c r="D597" s="74" t="s">
        <v>23558</v>
      </c>
      <c r="E597" s="75" t="s">
        <v>185</v>
      </c>
      <c r="F597" s="74"/>
      <c r="G597" s="74" t="s">
        <v>3694</v>
      </c>
      <c r="H597" s="76">
        <v>207</v>
      </c>
      <c r="I597" s="77">
        <v>0.38</v>
      </c>
      <c r="J597" s="76">
        <v>128.34</v>
      </c>
    </row>
    <row r="598" spans="1:10">
      <c r="A598" s="72">
        <v>594</v>
      </c>
      <c r="B598" s="72" t="s">
        <v>148</v>
      </c>
      <c r="C598" s="73" t="s">
        <v>23559</v>
      </c>
      <c r="D598" s="74" t="s">
        <v>23560</v>
      </c>
      <c r="E598" s="75" t="s">
        <v>185</v>
      </c>
      <c r="F598" s="74"/>
      <c r="G598" s="74" t="s">
        <v>3694</v>
      </c>
      <c r="H598" s="76">
        <v>207</v>
      </c>
      <c r="I598" s="77">
        <v>0.38</v>
      </c>
      <c r="J598" s="76">
        <v>128.34</v>
      </c>
    </row>
    <row r="599" spans="1:10">
      <c r="A599" s="72">
        <v>595</v>
      </c>
      <c r="B599" s="72" t="s">
        <v>148</v>
      </c>
      <c r="C599" s="73" t="s">
        <v>23561</v>
      </c>
      <c r="D599" s="74" t="s">
        <v>23562</v>
      </c>
      <c r="E599" s="75" t="s">
        <v>185</v>
      </c>
      <c r="F599" s="74"/>
      <c r="G599" s="74" t="s">
        <v>3694</v>
      </c>
      <c r="H599" s="76">
        <v>207</v>
      </c>
      <c r="I599" s="77">
        <v>0.38</v>
      </c>
      <c r="J599" s="76">
        <v>128.34</v>
      </c>
    </row>
    <row r="600" spans="1:10">
      <c r="A600" s="72">
        <v>596</v>
      </c>
      <c r="B600" s="72" t="s">
        <v>148</v>
      </c>
      <c r="C600" s="73" t="s">
        <v>23563</v>
      </c>
      <c r="D600" s="74" t="s">
        <v>23564</v>
      </c>
      <c r="E600" s="75" t="s">
        <v>185</v>
      </c>
      <c r="F600" s="74"/>
      <c r="G600" s="74" t="s">
        <v>3694</v>
      </c>
      <c r="H600" s="76">
        <v>207</v>
      </c>
      <c r="I600" s="77">
        <v>0.38</v>
      </c>
      <c r="J600" s="76">
        <v>128.34</v>
      </c>
    </row>
    <row r="601" spans="1:10">
      <c r="A601" s="72">
        <v>597</v>
      </c>
      <c r="B601" s="72" t="s">
        <v>148</v>
      </c>
      <c r="C601" s="73" t="s">
        <v>23565</v>
      </c>
      <c r="D601" s="74" t="s">
        <v>23566</v>
      </c>
      <c r="E601" s="75" t="s">
        <v>185</v>
      </c>
      <c r="F601" s="74"/>
      <c r="G601" s="74" t="s">
        <v>3694</v>
      </c>
      <c r="H601" s="76">
        <v>207</v>
      </c>
      <c r="I601" s="77">
        <v>0.38</v>
      </c>
      <c r="J601" s="76">
        <v>128.34</v>
      </c>
    </row>
    <row r="602" spans="1:10">
      <c r="A602" s="72">
        <v>598</v>
      </c>
      <c r="B602" s="72" t="s">
        <v>148</v>
      </c>
      <c r="C602" s="73" t="s">
        <v>23567</v>
      </c>
      <c r="D602" s="74" t="s">
        <v>23568</v>
      </c>
      <c r="E602" s="75" t="s">
        <v>185</v>
      </c>
      <c r="F602" s="74"/>
      <c r="G602" s="74" t="s">
        <v>3694</v>
      </c>
      <c r="H602" s="76">
        <v>207</v>
      </c>
      <c r="I602" s="77">
        <v>0.38</v>
      </c>
      <c r="J602" s="76">
        <v>128.34</v>
      </c>
    </row>
    <row r="603" spans="1:10">
      <c r="A603" s="72">
        <v>599</v>
      </c>
      <c r="B603" s="72" t="s">
        <v>148</v>
      </c>
      <c r="C603" s="73" t="s">
        <v>23569</v>
      </c>
      <c r="D603" s="74" t="s">
        <v>23570</v>
      </c>
      <c r="E603" s="75" t="s">
        <v>185</v>
      </c>
      <c r="F603" s="74"/>
      <c r="G603" s="74" t="s">
        <v>3694</v>
      </c>
      <c r="H603" s="76">
        <v>207</v>
      </c>
      <c r="I603" s="77">
        <v>0.38</v>
      </c>
      <c r="J603" s="76">
        <v>128.34</v>
      </c>
    </row>
    <row r="604" spans="1:10">
      <c r="A604" s="72">
        <v>600</v>
      </c>
      <c r="B604" s="72" t="s">
        <v>148</v>
      </c>
      <c r="C604" s="73" t="s">
        <v>23571</v>
      </c>
      <c r="D604" s="74" t="s">
        <v>23572</v>
      </c>
      <c r="E604" s="75" t="s">
        <v>185</v>
      </c>
      <c r="F604" s="74"/>
      <c r="G604" s="74" t="s">
        <v>3694</v>
      </c>
      <c r="H604" s="76">
        <v>207</v>
      </c>
      <c r="I604" s="77">
        <v>0.38</v>
      </c>
      <c r="J604" s="76">
        <v>128.34</v>
      </c>
    </row>
    <row r="605" spans="1:10">
      <c r="A605" s="72">
        <v>601</v>
      </c>
      <c r="B605" s="72" t="s">
        <v>148</v>
      </c>
      <c r="C605" s="73" t="s">
        <v>23573</v>
      </c>
      <c r="D605" s="74" t="s">
        <v>23574</v>
      </c>
      <c r="E605" s="75" t="s">
        <v>185</v>
      </c>
      <c r="F605" s="74"/>
      <c r="G605" s="74" t="s">
        <v>3694</v>
      </c>
      <c r="H605" s="76">
        <v>207</v>
      </c>
      <c r="I605" s="77">
        <v>0.38</v>
      </c>
      <c r="J605" s="76">
        <v>128.34</v>
      </c>
    </row>
    <row r="606" spans="1:10">
      <c r="A606" s="72">
        <v>602</v>
      </c>
      <c r="B606" s="72" t="s">
        <v>148</v>
      </c>
      <c r="C606" s="73" t="s">
        <v>23575</v>
      </c>
      <c r="D606" s="74" t="s">
        <v>23576</v>
      </c>
      <c r="E606" s="75" t="s">
        <v>185</v>
      </c>
      <c r="F606" s="74"/>
      <c r="G606" s="74" t="s">
        <v>3694</v>
      </c>
      <c r="H606" s="76">
        <v>207</v>
      </c>
      <c r="I606" s="77">
        <v>0.38</v>
      </c>
      <c r="J606" s="76">
        <v>128.34</v>
      </c>
    </row>
    <row r="607" spans="1:10">
      <c r="A607" s="72">
        <v>603</v>
      </c>
      <c r="B607" s="72" t="s">
        <v>148</v>
      </c>
      <c r="C607" s="73" t="s">
        <v>23577</v>
      </c>
      <c r="D607" s="74" t="s">
        <v>23578</v>
      </c>
      <c r="E607" s="75" t="s">
        <v>185</v>
      </c>
      <c r="F607" s="74"/>
      <c r="G607" s="74" t="s">
        <v>3694</v>
      </c>
      <c r="H607" s="76">
        <v>207</v>
      </c>
      <c r="I607" s="77">
        <v>0.38</v>
      </c>
      <c r="J607" s="76">
        <v>128.34</v>
      </c>
    </row>
    <row r="608" spans="1:10">
      <c r="A608" s="72">
        <v>604</v>
      </c>
      <c r="B608" s="72" t="s">
        <v>148</v>
      </c>
      <c r="C608" s="73" t="s">
        <v>23579</v>
      </c>
      <c r="D608" s="74" t="s">
        <v>23580</v>
      </c>
      <c r="E608" s="75" t="s">
        <v>185</v>
      </c>
      <c r="F608" s="74"/>
      <c r="G608" s="74" t="s">
        <v>3694</v>
      </c>
      <c r="H608" s="76">
        <v>207</v>
      </c>
      <c r="I608" s="77">
        <v>0.38</v>
      </c>
      <c r="J608" s="76">
        <v>128.34</v>
      </c>
    </row>
    <row r="609" spans="1:10">
      <c r="A609" s="72">
        <v>605</v>
      </c>
      <c r="B609" s="72" t="s">
        <v>148</v>
      </c>
      <c r="C609" s="73" t="s">
        <v>23581</v>
      </c>
      <c r="D609" s="74" t="s">
        <v>23582</v>
      </c>
      <c r="E609" s="75" t="s">
        <v>185</v>
      </c>
      <c r="F609" s="74"/>
      <c r="G609" s="74" t="s">
        <v>3694</v>
      </c>
      <c r="H609" s="76">
        <v>3715</v>
      </c>
      <c r="I609" s="77">
        <v>0.38</v>
      </c>
      <c r="J609" s="76">
        <v>2303.3000000000002</v>
      </c>
    </row>
    <row r="610" spans="1:10">
      <c r="A610" s="72">
        <v>606</v>
      </c>
      <c r="B610" s="72" t="s">
        <v>148</v>
      </c>
      <c r="C610" s="73" t="s">
        <v>23583</v>
      </c>
      <c r="D610" s="74" t="s">
        <v>23584</v>
      </c>
      <c r="E610" s="75" t="s">
        <v>185</v>
      </c>
      <c r="F610" s="74"/>
      <c r="G610" s="74" t="s">
        <v>3694</v>
      </c>
      <c r="H610" s="76">
        <v>207</v>
      </c>
      <c r="I610" s="77">
        <v>0.38</v>
      </c>
      <c r="J610" s="76">
        <v>128.34</v>
      </c>
    </row>
    <row r="611" spans="1:10">
      <c r="A611" s="72">
        <v>607</v>
      </c>
      <c r="B611" s="72" t="s">
        <v>148</v>
      </c>
      <c r="C611" s="73" t="s">
        <v>23585</v>
      </c>
      <c r="D611" s="74" t="s">
        <v>23586</v>
      </c>
      <c r="E611" s="75" t="s">
        <v>185</v>
      </c>
      <c r="F611" s="74"/>
      <c r="G611" s="74" t="s">
        <v>3694</v>
      </c>
      <c r="H611" s="76">
        <v>207</v>
      </c>
      <c r="I611" s="77">
        <v>0.38</v>
      </c>
      <c r="J611" s="76">
        <v>128.34</v>
      </c>
    </row>
    <row r="612" spans="1:10">
      <c r="A612" s="72">
        <v>608</v>
      </c>
      <c r="B612" s="72" t="s">
        <v>148</v>
      </c>
      <c r="C612" s="73" t="s">
        <v>24442</v>
      </c>
      <c r="D612" s="74" t="s">
        <v>24443</v>
      </c>
      <c r="E612" s="75" t="s">
        <v>185</v>
      </c>
      <c r="F612" s="74"/>
      <c r="G612" s="74" t="s">
        <v>3694</v>
      </c>
      <c r="H612" s="76">
        <v>207</v>
      </c>
      <c r="I612" s="77">
        <v>0.38</v>
      </c>
      <c r="J612" s="76">
        <v>128.34</v>
      </c>
    </row>
    <row r="613" spans="1:10">
      <c r="A613" s="72">
        <v>609</v>
      </c>
      <c r="B613" s="72" t="s">
        <v>148</v>
      </c>
      <c r="C613" s="73" t="s">
        <v>24444</v>
      </c>
      <c r="D613" s="74" t="s">
        <v>24445</v>
      </c>
      <c r="E613" s="75" t="s">
        <v>185</v>
      </c>
      <c r="F613" s="74"/>
      <c r="G613" s="74" t="s">
        <v>3694</v>
      </c>
      <c r="H613" s="76">
        <v>207</v>
      </c>
      <c r="I613" s="77">
        <v>0.38</v>
      </c>
      <c r="J613" s="76">
        <v>128.34</v>
      </c>
    </row>
    <row r="614" spans="1:10">
      <c r="A614" s="72">
        <v>610</v>
      </c>
      <c r="B614" s="72" t="s">
        <v>148</v>
      </c>
      <c r="C614" s="73" t="s">
        <v>24446</v>
      </c>
      <c r="D614" s="74" t="s">
        <v>24447</v>
      </c>
      <c r="E614" s="75" t="s">
        <v>185</v>
      </c>
      <c r="F614" s="74"/>
      <c r="G614" s="74" t="s">
        <v>3694</v>
      </c>
      <c r="H614" s="76">
        <v>207</v>
      </c>
      <c r="I614" s="77">
        <v>0.38</v>
      </c>
      <c r="J614" s="76">
        <v>128.34</v>
      </c>
    </row>
    <row r="615" spans="1:10">
      <c r="A615" s="72">
        <v>611</v>
      </c>
      <c r="B615" s="72" t="s">
        <v>148</v>
      </c>
      <c r="C615" s="73" t="s">
        <v>24448</v>
      </c>
      <c r="D615" s="74" t="s">
        <v>24449</v>
      </c>
      <c r="E615" s="75" t="s">
        <v>185</v>
      </c>
      <c r="F615" s="74"/>
      <c r="G615" s="74" t="s">
        <v>3694</v>
      </c>
      <c r="H615" s="76">
        <v>207</v>
      </c>
      <c r="I615" s="77">
        <v>0.38</v>
      </c>
      <c r="J615" s="76">
        <v>128.34</v>
      </c>
    </row>
    <row r="616" spans="1:10">
      <c r="A616" s="72">
        <v>612</v>
      </c>
      <c r="B616" s="72" t="s">
        <v>148</v>
      </c>
      <c r="C616" s="73" t="s">
        <v>24450</v>
      </c>
      <c r="D616" s="74" t="s">
        <v>24451</v>
      </c>
      <c r="E616" s="75" t="s">
        <v>185</v>
      </c>
      <c r="F616" s="74"/>
      <c r="G616" s="74" t="s">
        <v>3694</v>
      </c>
      <c r="H616" s="76">
        <v>207</v>
      </c>
      <c r="I616" s="77">
        <v>0.38</v>
      </c>
      <c r="J616" s="76">
        <v>128.34</v>
      </c>
    </row>
    <row r="617" spans="1:10">
      <c r="A617" s="72">
        <v>613</v>
      </c>
      <c r="B617" s="72" t="s">
        <v>148</v>
      </c>
      <c r="C617" s="73" t="s">
        <v>24452</v>
      </c>
      <c r="D617" s="74" t="s">
        <v>24453</v>
      </c>
      <c r="E617" s="75" t="s">
        <v>185</v>
      </c>
      <c r="F617" s="74"/>
      <c r="G617" s="74" t="s">
        <v>3694</v>
      </c>
      <c r="H617" s="76">
        <v>207</v>
      </c>
      <c r="I617" s="77">
        <v>0.38</v>
      </c>
      <c r="J617" s="76">
        <v>128.34</v>
      </c>
    </row>
    <row r="618" spans="1:10">
      <c r="A618" s="72">
        <v>614</v>
      </c>
      <c r="B618" s="72" t="s">
        <v>148</v>
      </c>
      <c r="C618" s="73" t="s">
        <v>24454</v>
      </c>
      <c r="D618" s="74" t="s">
        <v>24455</v>
      </c>
      <c r="E618" s="75" t="s">
        <v>185</v>
      </c>
      <c r="F618" s="74"/>
      <c r="G618" s="74" t="s">
        <v>3694</v>
      </c>
      <c r="H618" s="76">
        <v>207</v>
      </c>
      <c r="I618" s="77">
        <v>0.38</v>
      </c>
      <c r="J618" s="76">
        <v>128.34</v>
      </c>
    </row>
    <row r="619" spans="1:10">
      <c r="A619" s="72">
        <v>615</v>
      </c>
      <c r="B619" s="72" t="s">
        <v>148</v>
      </c>
      <c r="C619" s="73" t="s">
        <v>24456</v>
      </c>
      <c r="D619" s="74" t="s">
        <v>24457</v>
      </c>
      <c r="E619" s="75" t="s">
        <v>185</v>
      </c>
      <c r="F619" s="74"/>
      <c r="G619" s="74" t="s">
        <v>3694</v>
      </c>
      <c r="H619" s="76">
        <v>207</v>
      </c>
      <c r="I619" s="77">
        <v>0.38</v>
      </c>
      <c r="J619" s="76">
        <v>128.34</v>
      </c>
    </row>
    <row r="620" spans="1:10">
      <c r="A620" s="72">
        <v>616</v>
      </c>
      <c r="B620" s="72" t="s">
        <v>148</v>
      </c>
      <c r="C620" s="73" t="s">
        <v>24458</v>
      </c>
      <c r="D620" s="74" t="s">
        <v>24459</v>
      </c>
      <c r="E620" s="75" t="s">
        <v>185</v>
      </c>
      <c r="F620" s="74"/>
      <c r="G620" s="74" t="s">
        <v>3694</v>
      </c>
      <c r="H620" s="76">
        <v>207</v>
      </c>
      <c r="I620" s="77">
        <v>0.38</v>
      </c>
      <c r="J620" s="76">
        <v>128.34</v>
      </c>
    </row>
    <row r="621" spans="1:10">
      <c r="A621" s="72">
        <v>617</v>
      </c>
      <c r="B621" s="72" t="s">
        <v>148</v>
      </c>
      <c r="C621" s="73" t="s">
        <v>24460</v>
      </c>
      <c r="D621" s="74" t="s">
        <v>24461</v>
      </c>
      <c r="E621" s="75" t="s">
        <v>185</v>
      </c>
      <c r="F621" s="74"/>
      <c r="G621" s="74" t="s">
        <v>3694</v>
      </c>
      <c r="H621" s="76">
        <v>207</v>
      </c>
      <c r="I621" s="77">
        <v>0.38</v>
      </c>
      <c r="J621" s="76">
        <v>128.34</v>
      </c>
    </row>
    <row r="622" spans="1:10">
      <c r="A622" s="72">
        <v>618</v>
      </c>
      <c r="B622" s="72" t="s">
        <v>148</v>
      </c>
      <c r="C622" s="73" t="s">
        <v>24462</v>
      </c>
      <c r="D622" s="74" t="s">
        <v>24463</v>
      </c>
      <c r="E622" s="75" t="s">
        <v>185</v>
      </c>
      <c r="F622" s="74"/>
      <c r="G622" s="74" t="s">
        <v>3694</v>
      </c>
      <c r="H622" s="76">
        <v>207</v>
      </c>
      <c r="I622" s="77">
        <v>0.38</v>
      </c>
      <c r="J622" s="76">
        <v>128.34</v>
      </c>
    </row>
    <row r="623" spans="1:10">
      <c r="A623" s="72">
        <v>619</v>
      </c>
      <c r="B623" s="72" t="s">
        <v>148</v>
      </c>
      <c r="C623" s="73" t="s">
        <v>24464</v>
      </c>
      <c r="D623" s="74" t="s">
        <v>24465</v>
      </c>
      <c r="E623" s="75" t="s">
        <v>185</v>
      </c>
      <c r="F623" s="74"/>
      <c r="G623" s="74" t="s">
        <v>3694</v>
      </c>
      <c r="H623" s="76">
        <v>207</v>
      </c>
      <c r="I623" s="77">
        <v>0.38</v>
      </c>
      <c r="J623" s="76">
        <v>128.34</v>
      </c>
    </row>
    <row r="624" spans="1:10">
      <c r="A624" s="72">
        <v>620</v>
      </c>
      <c r="B624" s="72" t="s">
        <v>148</v>
      </c>
      <c r="C624" s="73" t="s">
        <v>24466</v>
      </c>
      <c r="D624" s="74" t="s">
        <v>24467</v>
      </c>
      <c r="E624" s="75" t="s">
        <v>185</v>
      </c>
      <c r="F624" s="74"/>
      <c r="G624" s="74" t="s">
        <v>3694</v>
      </c>
      <c r="H624" s="76">
        <v>207</v>
      </c>
      <c r="I624" s="77">
        <v>0.38</v>
      </c>
      <c r="J624" s="76">
        <v>128.34</v>
      </c>
    </row>
    <row r="625" spans="1:10">
      <c r="A625" s="72">
        <v>621</v>
      </c>
      <c r="B625" s="72" t="s">
        <v>148</v>
      </c>
      <c r="C625" s="73" t="s">
        <v>24468</v>
      </c>
      <c r="D625" s="74" t="s">
        <v>24469</v>
      </c>
      <c r="E625" s="75" t="s">
        <v>185</v>
      </c>
      <c r="F625" s="74"/>
      <c r="G625" s="74" t="s">
        <v>3694</v>
      </c>
      <c r="H625" s="76">
        <v>207</v>
      </c>
      <c r="I625" s="77">
        <v>0.38</v>
      </c>
      <c r="J625" s="76">
        <v>128.34</v>
      </c>
    </row>
    <row r="626" spans="1:10">
      <c r="A626" s="72">
        <v>622</v>
      </c>
      <c r="B626" s="72" t="s">
        <v>148</v>
      </c>
      <c r="C626" s="73" t="s">
        <v>24470</v>
      </c>
      <c r="D626" s="74" t="s">
        <v>24471</v>
      </c>
      <c r="E626" s="75" t="s">
        <v>185</v>
      </c>
      <c r="F626" s="74"/>
      <c r="G626" s="74" t="s">
        <v>3694</v>
      </c>
      <c r="H626" s="76">
        <v>207</v>
      </c>
      <c r="I626" s="77">
        <v>0.38</v>
      </c>
      <c r="J626" s="76">
        <v>128.34</v>
      </c>
    </row>
    <row r="627" spans="1:10">
      <c r="A627" s="72">
        <v>623</v>
      </c>
      <c r="B627" s="72" t="s">
        <v>148</v>
      </c>
      <c r="C627" s="73" t="s">
        <v>24472</v>
      </c>
      <c r="D627" s="74" t="s">
        <v>24473</v>
      </c>
      <c r="E627" s="75" t="s">
        <v>185</v>
      </c>
      <c r="F627" s="74"/>
      <c r="G627" s="74" t="s">
        <v>3694</v>
      </c>
      <c r="H627" s="76">
        <v>207</v>
      </c>
      <c r="I627" s="77">
        <v>0.38</v>
      </c>
      <c r="J627" s="76">
        <v>128.34</v>
      </c>
    </row>
    <row r="628" spans="1:10">
      <c r="A628" s="72">
        <v>624</v>
      </c>
      <c r="B628" s="72" t="s">
        <v>148</v>
      </c>
      <c r="C628" s="73" t="s">
        <v>24474</v>
      </c>
      <c r="D628" s="74" t="s">
        <v>24475</v>
      </c>
      <c r="E628" s="75" t="s">
        <v>185</v>
      </c>
      <c r="F628" s="74"/>
      <c r="G628" s="74" t="s">
        <v>3694</v>
      </c>
      <c r="H628" s="76">
        <v>207</v>
      </c>
      <c r="I628" s="77">
        <v>0.38</v>
      </c>
      <c r="J628" s="76">
        <v>128.34</v>
      </c>
    </row>
    <row r="629" spans="1:10">
      <c r="A629" s="72">
        <v>625</v>
      </c>
      <c r="B629" s="72" t="s">
        <v>148</v>
      </c>
      <c r="C629" s="73" t="s">
        <v>24476</v>
      </c>
      <c r="D629" s="74" t="s">
        <v>24477</v>
      </c>
      <c r="E629" s="75" t="s">
        <v>185</v>
      </c>
      <c r="F629" s="74"/>
      <c r="G629" s="74" t="s">
        <v>3694</v>
      </c>
      <c r="H629" s="76">
        <v>207</v>
      </c>
      <c r="I629" s="77">
        <v>0.38</v>
      </c>
      <c r="J629" s="76">
        <v>128.34</v>
      </c>
    </row>
    <row r="630" spans="1:10">
      <c r="A630" s="72">
        <v>626</v>
      </c>
      <c r="B630" s="72" t="s">
        <v>148</v>
      </c>
      <c r="C630" s="73" t="s">
        <v>24478</v>
      </c>
      <c r="D630" s="74" t="s">
        <v>24479</v>
      </c>
      <c r="E630" s="75" t="s">
        <v>185</v>
      </c>
      <c r="F630" s="74"/>
      <c r="G630" s="74" t="s">
        <v>3694</v>
      </c>
      <c r="H630" s="76">
        <v>207</v>
      </c>
      <c r="I630" s="77">
        <v>0.38</v>
      </c>
      <c r="J630" s="76">
        <v>128.34</v>
      </c>
    </row>
    <row r="631" spans="1:10">
      <c r="A631" s="72">
        <v>627</v>
      </c>
      <c r="B631" s="72" t="s">
        <v>148</v>
      </c>
      <c r="C631" s="73" t="s">
        <v>24480</v>
      </c>
      <c r="D631" s="74" t="s">
        <v>24481</v>
      </c>
      <c r="E631" s="75" t="s">
        <v>185</v>
      </c>
      <c r="F631" s="74"/>
      <c r="G631" s="74" t="s">
        <v>3694</v>
      </c>
      <c r="H631" s="76">
        <v>207</v>
      </c>
      <c r="I631" s="77">
        <v>0.38</v>
      </c>
      <c r="J631" s="76">
        <v>128.34</v>
      </c>
    </row>
    <row r="632" spans="1:10">
      <c r="A632" s="72">
        <v>628</v>
      </c>
      <c r="B632" s="72" t="s">
        <v>148</v>
      </c>
      <c r="C632" s="73" t="s">
        <v>24482</v>
      </c>
      <c r="D632" s="74" t="s">
        <v>24483</v>
      </c>
      <c r="E632" s="75" t="s">
        <v>185</v>
      </c>
      <c r="F632" s="74"/>
      <c r="G632" s="74" t="s">
        <v>3694</v>
      </c>
      <c r="H632" s="76">
        <v>207</v>
      </c>
      <c r="I632" s="77">
        <v>0.38</v>
      </c>
      <c r="J632" s="76">
        <v>128.34</v>
      </c>
    </row>
    <row r="633" spans="1:10">
      <c r="A633" s="72">
        <v>629</v>
      </c>
      <c r="B633" s="72" t="s">
        <v>148</v>
      </c>
      <c r="C633" s="73" t="s">
        <v>24484</v>
      </c>
      <c r="D633" s="74" t="s">
        <v>24485</v>
      </c>
      <c r="E633" s="75" t="s">
        <v>185</v>
      </c>
      <c r="F633" s="74"/>
      <c r="G633" s="74" t="s">
        <v>3694</v>
      </c>
      <c r="H633" s="76">
        <v>207</v>
      </c>
      <c r="I633" s="77">
        <v>0.38</v>
      </c>
      <c r="J633" s="76">
        <v>128.34</v>
      </c>
    </row>
    <row r="634" spans="1:10">
      <c r="A634" s="72">
        <v>630</v>
      </c>
      <c r="B634" s="72" t="s">
        <v>148</v>
      </c>
      <c r="C634" s="73" t="s">
        <v>24486</v>
      </c>
      <c r="D634" s="74" t="s">
        <v>24487</v>
      </c>
      <c r="E634" s="75" t="s">
        <v>185</v>
      </c>
      <c r="F634" s="74"/>
      <c r="G634" s="74" t="s">
        <v>3694</v>
      </c>
      <c r="H634" s="76">
        <v>207</v>
      </c>
      <c r="I634" s="77">
        <v>0.38</v>
      </c>
      <c r="J634" s="76">
        <v>128.34</v>
      </c>
    </row>
    <row r="635" spans="1:10">
      <c r="A635" s="72">
        <v>631</v>
      </c>
      <c r="B635" s="72" t="s">
        <v>148</v>
      </c>
      <c r="C635" s="73" t="s">
        <v>24488</v>
      </c>
      <c r="D635" s="74" t="s">
        <v>24489</v>
      </c>
      <c r="E635" s="75" t="s">
        <v>185</v>
      </c>
      <c r="F635" s="74"/>
      <c r="G635" s="74" t="s">
        <v>3694</v>
      </c>
      <c r="H635" s="76">
        <v>207</v>
      </c>
      <c r="I635" s="77">
        <v>0.38</v>
      </c>
      <c r="J635" s="76">
        <v>128.34</v>
      </c>
    </row>
    <row r="636" spans="1:10">
      <c r="A636" s="72">
        <v>632</v>
      </c>
      <c r="B636" s="72" t="s">
        <v>148</v>
      </c>
      <c r="C636" s="73" t="s">
        <v>24490</v>
      </c>
      <c r="D636" s="74" t="s">
        <v>24491</v>
      </c>
      <c r="E636" s="75" t="s">
        <v>185</v>
      </c>
      <c r="F636" s="74"/>
      <c r="G636" s="74" t="s">
        <v>3694</v>
      </c>
      <c r="H636" s="76">
        <v>207</v>
      </c>
      <c r="I636" s="77">
        <v>0.38</v>
      </c>
      <c r="J636" s="76">
        <v>128.34</v>
      </c>
    </row>
    <row r="637" spans="1:10">
      <c r="A637" s="72">
        <v>633</v>
      </c>
      <c r="B637" s="72" t="s">
        <v>148</v>
      </c>
      <c r="C637" s="73" t="s">
        <v>24492</v>
      </c>
      <c r="D637" s="74" t="s">
        <v>24493</v>
      </c>
      <c r="E637" s="75" t="s">
        <v>185</v>
      </c>
      <c r="F637" s="74"/>
      <c r="G637" s="74" t="s">
        <v>3694</v>
      </c>
      <c r="H637" s="76">
        <v>207</v>
      </c>
      <c r="I637" s="77">
        <v>0.38</v>
      </c>
      <c r="J637" s="76">
        <v>128.34</v>
      </c>
    </row>
    <row r="638" spans="1:10">
      <c r="A638" s="72">
        <v>634</v>
      </c>
      <c r="B638" s="72" t="s">
        <v>148</v>
      </c>
      <c r="C638" s="73" t="s">
        <v>24494</v>
      </c>
      <c r="D638" s="74" t="s">
        <v>24495</v>
      </c>
      <c r="E638" s="75" t="s">
        <v>185</v>
      </c>
      <c r="F638" s="74"/>
      <c r="G638" s="74" t="s">
        <v>3694</v>
      </c>
      <c r="H638" s="76">
        <v>207</v>
      </c>
      <c r="I638" s="77">
        <v>0.38</v>
      </c>
      <c r="J638" s="76">
        <v>128.34</v>
      </c>
    </row>
    <row r="639" spans="1:10">
      <c r="A639" s="72">
        <v>635</v>
      </c>
      <c r="B639" s="72" t="s">
        <v>148</v>
      </c>
      <c r="C639" s="73" t="s">
        <v>24496</v>
      </c>
      <c r="D639" s="74" t="s">
        <v>24497</v>
      </c>
      <c r="E639" s="75" t="s">
        <v>185</v>
      </c>
      <c r="F639" s="74"/>
      <c r="G639" s="74" t="s">
        <v>3694</v>
      </c>
      <c r="H639" s="76">
        <v>207</v>
      </c>
      <c r="I639" s="77">
        <v>0.38</v>
      </c>
      <c r="J639" s="76">
        <v>128.34</v>
      </c>
    </row>
    <row r="640" spans="1:10">
      <c r="A640" s="72">
        <v>636</v>
      </c>
      <c r="B640" s="72" t="s">
        <v>148</v>
      </c>
      <c r="C640" s="73" t="s">
        <v>24498</v>
      </c>
      <c r="D640" s="74" t="s">
        <v>24499</v>
      </c>
      <c r="E640" s="75" t="s">
        <v>185</v>
      </c>
      <c r="F640" s="74"/>
      <c r="G640" s="74" t="s">
        <v>3694</v>
      </c>
      <c r="H640" s="76">
        <v>207</v>
      </c>
      <c r="I640" s="77">
        <v>0.38</v>
      </c>
      <c r="J640" s="76">
        <v>128.34</v>
      </c>
    </row>
    <row r="641" spans="1:10">
      <c r="A641" s="72">
        <v>637</v>
      </c>
      <c r="B641" s="72" t="s">
        <v>148</v>
      </c>
      <c r="C641" s="73" t="s">
        <v>24500</v>
      </c>
      <c r="D641" s="74" t="s">
        <v>24501</v>
      </c>
      <c r="E641" s="75" t="s">
        <v>185</v>
      </c>
      <c r="F641" s="74"/>
      <c r="G641" s="74" t="s">
        <v>3694</v>
      </c>
      <c r="H641" s="76">
        <v>207</v>
      </c>
      <c r="I641" s="77">
        <v>0.38</v>
      </c>
      <c r="J641" s="76">
        <v>128.34</v>
      </c>
    </row>
    <row r="642" spans="1:10">
      <c r="A642" s="72">
        <v>638</v>
      </c>
      <c r="B642" s="72" t="s">
        <v>148</v>
      </c>
      <c r="C642" s="73" t="s">
        <v>24502</v>
      </c>
      <c r="D642" s="74" t="s">
        <v>24503</v>
      </c>
      <c r="E642" s="75" t="s">
        <v>185</v>
      </c>
      <c r="F642" s="74"/>
      <c r="G642" s="74" t="s">
        <v>3694</v>
      </c>
      <c r="H642" s="76">
        <v>207</v>
      </c>
      <c r="I642" s="77">
        <v>0.38</v>
      </c>
      <c r="J642" s="76">
        <v>128.34</v>
      </c>
    </row>
    <row r="643" spans="1:10">
      <c r="A643" s="72">
        <v>639</v>
      </c>
      <c r="B643" s="72" t="s">
        <v>148</v>
      </c>
      <c r="C643" s="73" t="s">
        <v>24504</v>
      </c>
      <c r="D643" s="74" t="s">
        <v>24505</v>
      </c>
      <c r="E643" s="75" t="s">
        <v>185</v>
      </c>
      <c r="F643" s="74"/>
      <c r="G643" s="74" t="s">
        <v>3694</v>
      </c>
      <c r="H643" s="76">
        <v>207</v>
      </c>
      <c r="I643" s="77">
        <v>0.38</v>
      </c>
      <c r="J643" s="76">
        <v>128.34</v>
      </c>
    </row>
    <row r="644" spans="1:10">
      <c r="A644" s="72">
        <v>640</v>
      </c>
      <c r="B644" s="72" t="s">
        <v>148</v>
      </c>
      <c r="C644" s="73" t="s">
        <v>24506</v>
      </c>
      <c r="D644" s="74" t="s">
        <v>24507</v>
      </c>
      <c r="E644" s="75" t="s">
        <v>185</v>
      </c>
      <c r="F644" s="74"/>
      <c r="G644" s="74" t="s">
        <v>3694</v>
      </c>
      <c r="H644" s="76">
        <v>207</v>
      </c>
      <c r="I644" s="77">
        <v>0.38</v>
      </c>
      <c r="J644" s="76">
        <v>128.34</v>
      </c>
    </row>
    <row r="645" spans="1:10">
      <c r="A645" s="72">
        <v>641</v>
      </c>
      <c r="B645" s="72" t="s">
        <v>148</v>
      </c>
      <c r="C645" s="73" t="s">
        <v>24508</v>
      </c>
      <c r="D645" s="74" t="s">
        <v>24509</v>
      </c>
      <c r="E645" s="75" t="s">
        <v>185</v>
      </c>
      <c r="F645" s="74"/>
      <c r="G645" s="74" t="s">
        <v>3694</v>
      </c>
      <c r="H645" s="76">
        <v>207</v>
      </c>
      <c r="I645" s="77">
        <v>0.38</v>
      </c>
      <c r="J645" s="76">
        <v>128.34</v>
      </c>
    </row>
    <row r="646" spans="1:10">
      <c r="A646" s="72">
        <v>642</v>
      </c>
      <c r="B646" s="72" t="s">
        <v>148</v>
      </c>
      <c r="C646" s="73" t="s">
        <v>24510</v>
      </c>
      <c r="D646" s="74" t="s">
        <v>24511</v>
      </c>
      <c r="E646" s="75" t="s">
        <v>185</v>
      </c>
      <c r="F646" s="74"/>
      <c r="G646" s="74" t="s">
        <v>3694</v>
      </c>
      <c r="H646" s="76">
        <v>207</v>
      </c>
      <c r="I646" s="77">
        <v>0.38</v>
      </c>
      <c r="J646" s="76">
        <v>128.34</v>
      </c>
    </row>
    <row r="647" spans="1:10">
      <c r="A647" s="72">
        <v>643</v>
      </c>
      <c r="B647" s="72" t="s">
        <v>148</v>
      </c>
      <c r="C647" s="73" t="s">
        <v>24512</v>
      </c>
      <c r="D647" s="74" t="s">
        <v>24513</v>
      </c>
      <c r="E647" s="75" t="s">
        <v>185</v>
      </c>
      <c r="F647" s="74"/>
      <c r="G647" s="74" t="s">
        <v>3694</v>
      </c>
      <c r="H647" s="76">
        <v>207</v>
      </c>
      <c r="I647" s="77">
        <v>0.38</v>
      </c>
      <c r="J647" s="76">
        <v>128.34</v>
      </c>
    </row>
    <row r="648" spans="1:10">
      <c r="A648" s="72">
        <v>644</v>
      </c>
      <c r="B648" s="72" t="s">
        <v>148</v>
      </c>
      <c r="C648" s="73" t="s">
        <v>24514</v>
      </c>
      <c r="D648" s="74" t="s">
        <v>24515</v>
      </c>
      <c r="E648" s="75" t="s">
        <v>185</v>
      </c>
      <c r="F648" s="74"/>
      <c r="G648" s="74" t="s">
        <v>3694</v>
      </c>
      <c r="H648" s="76">
        <v>207</v>
      </c>
      <c r="I648" s="77">
        <v>0.38</v>
      </c>
      <c r="J648" s="76">
        <v>128.34</v>
      </c>
    </row>
    <row r="649" spans="1:10">
      <c r="A649" s="72">
        <v>645</v>
      </c>
      <c r="B649" s="72" t="s">
        <v>148</v>
      </c>
      <c r="C649" s="73" t="s">
        <v>24516</v>
      </c>
      <c r="D649" s="74" t="s">
        <v>24517</v>
      </c>
      <c r="E649" s="75" t="s">
        <v>185</v>
      </c>
      <c r="F649" s="74"/>
      <c r="G649" s="74" t="s">
        <v>3694</v>
      </c>
      <c r="H649" s="76">
        <v>887</v>
      </c>
      <c r="I649" s="77">
        <v>0.38</v>
      </c>
      <c r="J649" s="76">
        <v>549.93999999999994</v>
      </c>
    </row>
    <row r="650" spans="1:10">
      <c r="A650" s="72">
        <v>646</v>
      </c>
      <c r="B650" s="72" t="s">
        <v>148</v>
      </c>
      <c r="C650" s="73" t="s">
        <v>24518</v>
      </c>
      <c r="D650" s="74" t="s">
        <v>24519</v>
      </c>
      <c r="E650" s="75" t="s">
        <v>185</v>
      </c>
      <c r="F650" s="74"/>
      <c r="G650" s="74" t="s">
        <v>3694</v>
      </c>
      <c r="H650" s="76">
        <v>1020</v>
      </c>
      <c r="I650" s="77">
        <v>0.38</v>
      </c>
      <c r="J650" s="76">
        <v>632.4</v>
      </c>
    </row>
    <row r="651" spans="1:10">
      <c r="A651" s="72">
        <v>647</v>
      </c>
      <c r="B651" s="72" t="s">
        <v>148</v>
      </c>
      <c r="C651" s="73" t="s">
        <v>24520</v>
      </c>
      <c r="D651" s="74" t="s">
        <v>24521</v>
      </c>
      <c r="E651" s="75" t="s">
        <v>185</v>
      </c>
      <c r="F651" s="74"/>
      <c r="G651" s="74" t="s">
        <v>3694</v>
      </c>
      <c r="H651" s="76">
        <v>887</v>
      </c>
      <c r="I651" s="77">
        <v>0.38</v>
      </c>
      <c r="J651" s="76">
        <v>549.93999999999994</v>
      </c>
    </row>
    <row r="652" spans="1:10">
      <c r="A652" s="72">
        <v>648</v>
      </c>
      <c r="B652" s="72" t="s">
        <v>148</v>
      </c>
      <c r="C652" s="73" t="s">
        <v>24522</v>
      </c>
      <c r="D652" s="74" t="s">
        <v>24523</v>
      </c>
      <c r="E652" s="75" t="s">
        <v>185</v>
      </c>
      <c r="F652" s="74"/>
      <c r="G652" s="74" t="s">
        <v>3694</v>
      </c>
      <c r="H652" s="76">
        <v>1020</v>
      </c>
      <c r="I652" s="77">
        <v>0.38</v>
      </c>
      <c r="J652" s="76">
        <v>632.4</v>
      </c>
    </row>
    <row r="653" spans="1:10">
      <c r="A653" s="72">
        <v>649</v>
      </c>
      <c r="B653" s="72" t="s">
        <v>148</v>
      </c>
      <c r="C653" s="73" t="s">
        <v>24524</v>
      </c>
      <c r="D653" s="74" t="s">
        <v>24525</v>
      </c>
      <c r="E653" s="75" t="s">
        <v>185</v>
      </c>
      <c r="F653" s="74"/>
      <c r="G653" s="74" t="s">
        <v>3694</v>
      </c>
      <c r="H653" s="76">
        <v>887</v>
      </c>
      <c r="I653" s="77">
        <v>0.38</v>
      </c>
      <c r="J653" s="76">
        <v>549.93999999999994</v>
      </c>
    </row>
    <row r="654" spans="1:10">
      <c r="A654" s="72">
        <v>650</v>
      </c>
      <c r="B654" s="72" t="s">
        <v>148</v>
      </c>
      <c r="C654" s="73" t="s">
        <v>24526</v>
      </c>
      <c r="D654" s="74" t="s">
        <v>24527</v>
      </c>
      <c r="E654" s="75" t="s">
        <v>185</v>
      </c>
      <c r="F654" s="74"/>
      <c r="G654" s="74" t="s">
        <v>3694</v>
      </c>
      <c r="H654" s="76">
        <v>887</v>
      </c>
      <c r="I654" s="77">
        <v>0.38</v>
      </c>
      <c r="J654" s="76">
        <v>549.93999999999994</v>
      </c>
    </row>
    <row r="655" spans="1:10">
      <c r="A655" s="72">
        <v>651</v>
      </c>
      <c r="B655" s="72" t="s">
        <v>148</v>
      </c>
      <c r="C655" s="73" t="s">
        <v>24528</v>
      </c>
      <c r="D655" s="74" t="s">
        <v>24529</v>
      </c>
      <c r="E655" s="75" t="s">
        <v>185</v>
      </c>
      <c r="F655" s="74"/>
      <c r="G655" s="74" t="s">
        <v>3694</v>
      </c>
      <c r="H655" s="76">
        <v>887</v>
      </c>
      <c r="I655" s="77">
        <v>0.38</v>
      </c>
      <c r="J655" s="76">
        <v>549.93999999999994</v>
      </c>
    </row>
    <row r="656" spans="1:10">
      <c r="A656" s="72">
        <v>652</v>
      </c>
      <c r="B656" s="72" t="s">
        <v>148</v>
      </c>
      <c r="C656" s="73" t="s">
        <v>24530</v>
      </c>
      <c r="D656" s="74" t="s">
        <v>24531</v>
      </c>
      <c r="E656" s="75" t="s">
        <v>185</v>
      </c>
      <c r="F656" s="74"/>
      <c r="G656" s="74" t="s">
        <v>3694</v>
      </c>
      <c r="H656" s="76">
        <v>887</v>
      </c>
      <c r="I656" s="77">
        <v>0.38</v>
      </c>
      <c r="J656" s="76">
        <v>549.93999999999994</v>
      </c>
    </row>
    <row r="657" spans="1:10">
      <c r="A657" s="72">
        <v>653</v>
      </c>
      <c r="B657" s="72" t="s">
        <v>148</v>
      </c>
      <c r="C657" s="73" t="s">
        <v>24532</v>
      </c>
      <c r="D657" s="74" t="s">
        <v>24533</v>
      </c>
      <c r="E657" s="75" t="s">
        <v>185</v>
      </c>
      <c r="F657" s="74"/>
      <c r="G657" s="74" t="s">
        <v>3694</v>
      </c>
      <c r="H657" s="76">
        <v>887</v>
      </c>
      <c r="I657" s="77">
        <v>0.38</v>
      </c>
      <c r="J657" s="76">
        <v>549.93999999999994</v>
      </c>
    </row>
    <row r="658" spans="1:10">
      <c r="A658" s="72">
        <v>654</v>
      </c>
      <c r="B658" s="72" t="s">
        <v>148</v>
      </c>
      <c r="C658" s="73" t="s">
        <v>24534</v>
      </c>
      <c r="D658" s="74" t="s">
        <v>24535</v>
      </c>
      <c r="E658" s="75" t="s">
        <v>185</v>
      </c>
      <c r="F658" s="74"/>
      <c r="G658" s="74" t="s">
        <v>3694</v>
      </c>
      <c r="H658" s="76">
        <v>887</v>
      </c>
      <c r="I658" s="77">
        <v>0.38</v>
      </c>
      <c r="J658" s="76">
        <v>549.93999999999994</v>
      </c>
    </row>
    <row r="659" spans="1:10">
      <c r="A659" s="72">
        <v>655</v>
      </c>
      <c r="B659" s="72" t="s">
        <v>148</v>
      </c>
      <c r="C659" s="73" t="s">
        <v>24536</v>
      </c>
      <c r="D659" s="74" t="s">
        <v>24537</v>
      </c>
      <c r="E659" s="75" t="s">
        <v>185</v>
      </c>
      <c r="F659" s="74"/>
      <c r="G659" s="74" t="s">
        <v>3694</v>
      </c>
      <c r="H659" s="76">
        <v>887</v>
      </c>
      <c r="I659" s="77">
        <v>0.38</v>
      </c>
      <c r="J659" s="76">
        <v>549.93999999999994</v>
      </c>
    </row>
    <row r="660" spans="1:10">
      <c r="A660" s="72">
        <v>656</v>
      </c>
      <c r="B660" s="72" t="s">
        <v>148</v>
      </c>
      <c r="C660" s="73" t="s">
        <v>24538</v>
      </c>
      <c r="D660" s="74" t="s">
        <v>24539</v>
      </c>
      <c r="E660" s="75" t="s">
        <v>185</v>
      </c>
      <c r="F660" s="74"/>
      <c r="G660" s="74" t="s">
        <v>3694</v>
      </c>
      <c r="H660" s="76">
        <v>887</v>
      </c>
      <c r="I660" s="77">
        <v>0.38</v>
      </c>
      <c r="J660" s="76">
        <v>549.93999999999994</v>
      </c>
    </row>
    <row r="661" spans="1:10">
      <c r="A661" s="72">
        <v>657</v>
      </c>
      <c r="B661" s="72" t="s">
        <v>148</v>
      </c>
      <c r="C661" s="73" t="s">
        <v>23587</v>
      </c>
      <c r="D661" s="74" t="s">
        <v>23588</v>
      </c>
      <c r="E661" s="75" t="s">
        <v>185</v>
      </c>
      <c r="F661" s="74"/>
      <c r="G661" s="74" t="s">
        <v>3694</v>
      </c>
      <c r="H661" s="76">
        <v>207</v>
      </c>
      <c r="I661" s="77">
        <v>0.38</v>
      </c>
      <c r="J661" s="76">
        <v>128.34</v>
      </c>
    </row>
    <row r="662" spans="1:10">
      <c r="A662" s="72">
        <v>658</v>
      </c>
      <c r="B662" s="72" t="s">
        <v>148</v>
      </c>
      <c r="C662" s="73" t="s">
        <v>23589</v>
      </c>
      <c r="D662" s="74" t="s">
        <v>23590</v>
      </c>
      <c r="E662" s="75" t="s">
        <v>185</v>
      </c>
      <c r="F662" s="74"/>
      <c r="G662" s="74" t="s">
        <v>3694</v>
      </c>
      <c r="H662" s="76">
        <v>207</v>
      </c>
      <c r="I662" s="77">
        <v>0.38</v>
      </c>
      <c r="J662" s="76">
        <v>128.34</v>
      </c>
    </row>
    <row r="663" spans="1:10">
      <c r="A663" s="72">
        <v>659</v>
      </c>
      <c r="B663" s="72" t="s">
        <v>148</v>
      </c>
      <c r="C663" s="73" t="s">
        <v>23591</v>
      </c>
      <c r="D663" s="74" t="s">
        <v>23592</v>
      </c>
      <c r="E663" s="75" t="s">
        <v>185</v>
      </c>
      <c r="F663" s="74"/>
      <c r="G663" s="74" t="s">
        <v>3694</v>
      </c>
      <c r="H663" s="76">
        <v>207</v>
      </c>
      <c r="I663" s="77">
        <v>0.38</v>
      </c>
      <c r="J663" s="76">
        <v>128.34</v>
      </c>
    </row>
    <row r="664" spans="1:10">
      <c r="A664" s="72">
        <v>660</v>
      </c>
      <c r="B664" s="72" t="s">
        <v>148</v>
      </c>
      <c r="C664" s="73" t="s">
        <v>28499</v>
      </c>
      <c r="D664" s="74" t="s">
        <v>28500</v>
      </c>
      <c r="E664" s="75" t="s">
        <v>185</v>
      </c>
      <c r="F664" s="74"/>
      <c r="G664" s="74" t="s">
        <v>3694</v>
      </c>
      <c r="H664" s="76">
        <v>1105</v>
      </c>
      <c r="I664" s="77">
        <v>0.38</v>
      </c>
      <c r="J664" s="76">
        <v>685.1</v>
      </c>
    </row>
    <row r="665" spans="1:10">
      <c r="A665" s="72">
        <v>661</v>
      </c>
      <c r="B665" s="72" t="s">
        <v>148</v>
      </c>
      <c r="C665" s="73" t="s">
        <v>28501</v>
      </c>
      <c r="D665" s="74" t="s">
        <v>28502</v>
      </c>
      <c r="E665" s="75" t="s">
        <v>185</v>
      </c>
      <c r="F665" s="74"/>
      <c r="G665" s="74" t="s">
        <v>3694</v>
      </c>
      <c r="H665" s="76">
        <v>137</v>
      </c>
      <c r="I665" s="77">
        <v>0.38</v>
      </c>
      <c r="J665" s="76">
        <v>84.94</v>
      </c>
    </row>
    <row r="666" spans="1:10">
      <c r="A666" s="72">
        <v>662</v>
      </c>
      <c r="B666" s="72" t="s">
        <v>148</v>
      </c>
      <c r="C666" s="73" t="s">
        <v>28503</v>
      </c>
      <c r="D666" s="74" t="s">
        <v>28504</v>
      </c>
      <c r="E666" s="75" t="s">
        <v>185</v>
      </c>
      <c r="F666" s="74"/>
      <c r="G666" s="74" t="s">
        <v>3694</v>
      </c>
      <c r="H666" s="76">
        <v>219</v>
      </c>
      <c r="I666" s="77">
        <v>0.38</v>
      </c>
      <c r="J666" s="76">
        <v>135.78</v>
      </c>
    </row>
    <row r="667" spans="1:10">
      <c r="A667" s="72">
        <v>663</v>
      </c>
      <c r="B667" s="72" t="s">
        <v>148</v>
      </c>
      <c r="C667" s="73" t="s">
        <v>21403</v>
      </c>
      <c r="D667" s="74" t="s">
        <v>21404</v>
      </c>
      <c r="E667" s="75" t="s">
        <v>185</v>
      </c>
      <c r="F667" s="74"/>
      <c r="G667" s="74" t="s">
        <v>3694</v>
      </c>
      <c r="H667" s="76">
        <v>2925</v>
      </c>
      <c r="I667" s="77">
        <v>0.38</v>
      </c>
      <c r="J667" s="76">
        <v>1813.5</v>
      </c>
    </row>
    <row r="668" spans="1:10">
      <c r="A668" s="72">
        <v>664</v>
      </c>
      <c r="B668" s="72" t="s">
        <v>148</v>
      </c>
      <c r="C668" s="73" t="s">
        <v>21405</v>
      </c>
      <c r="D668" s="74" t="s">
        <v>21406</v>
      </c>
      <c r="E668" s="75" t="s">
        <v>185</v>
      </c>
      <c r="F668" s="74"/>
      <c r="G668" s="74" t="s">
        <v>3694</v>
      </c>
      <c r="H668" s="76">
        <v>784</v>
      </c>
      <c r="I668" s="77">
        <v>0.38</v>
      </c>
      <c r="J668" s="76">
        <v>486.08</v>
      </c>
    </row>
    <row r="669" spans="1:10">
      <c r="A669" s="72">
        <v>665</v>
      </c>
      <c r="B669" s="72" t="s">
        <v>148</v>
      </c>
      <c r="C669" s="73" t="s">
        <v>25842</v>
      </c>
      <c r="D669" s="74" t="s">
        <v>25843</v>
      </c>
      <c r="E669" s="75" t="s">
        <v>185</v>
      </c>
      <c r="F669" s="74"/>
      <c r="G669" s="74" t="s">
        <v>3694</v>
      </c>
      <c r="H669" s="76">
        <v>225</v>
      </c>
      <c r="I669" s="77">
        <v>0.38</v>
      </c>
      <c r="J669" s="76">
        <v>139.5</v>
      </c>
    </row>
    <row r="670" spans="1:10">
      <c r="A670" s="72">
        <v>666</v>
      </c>
      <c r="B670" s="72" t="s">
        <v>148</v>
      </c>
      <c r="C670" s="73" t="s">
        <v>25844</v>
      </c>
      <c r="D670" s="74" t="s">
        <v>25845</v>
      </c>
      <c r="E670" s="75" t="s">
        <v>185</v>
      </c>
      <c r="F670" s="74"/>
      <c r="G670" s="74" t="s">
        <v>3694</v>
      </c>
      <c r="H670" s="76">
        <v>429</v>
      </c>
      <c r="I670" s="77">
        <v>0.38</v>
      </c>
      <c r="J670" s="76">
        <v>265.98</v>
      </c>
    </row>
    <row r="671" spans="1:10">
      <c r="A671" s="72">
        <v>667</v>
      </c>
      <c r="B671" s="72" t="s">
        <v>148</v>
      </c>
      <c r="C671" s="73" t="s">
        <v>25846</v>
      </c>
      <c r="D671" s="74" t="s">
        <v>25847</v>
      </c>
      <c r="E671" s="75" t="s">
        <v>185</v>
      </c>
      <c r="F671" s="74"/>
      <c r="G671" s="74" t="s">
        <v>3694</v>
      </c>
      <c r="H671" s="76">
        <v>211</v>
      </c>
      <c r="I671" s="77">
        <v>0.38</v>
      </c>
      <c r="J671" s="76">
        <v>130.82</v>
      </c>
    </row>
    <row r="672" spans="1:10">
      <c r="A672" s="72">
        <v>668</v>
      </c>
      <c r="B672" s="72" t="s">
        <v>148</v>
      </c>
      <c r="C672" s="73" t="s">
        <v>25848</v>
      </c>
      <c r="D672" s="74" t="s">
        <v>25849</v>
      </c>
      <c r="E672" s="75" t="s">
        <v>185</v>
      </c>
      <c r="F672" s="74"/>
      <c r="G672" s="74" t="s">
        <v>3694</v>
      </c>
      <c r="H672" s="76">
        <v>215</v>
      </c>
      <c r="I672" s="77">
        <v>0.38</v>
      </c>
      <c r="J672" s="76">
        <v>133.30000000000001</v>
      </c>
    </row>
    <row r="673" spans="1:10">
      <c r="A673" s="72">
        <v>669</v>
      </c>
      <c r="B673" s="72" t="s">
        <v>148</v>
      </c>
      <c r="C673" s="73" t="s">
        <v>25850</v>
      </c>
      <c r="D673" s="74" t="s">
        <v>25851</v>
      </c>
      <c r="E673" s="75" t="s">
        <v>185</v>
      </c>
      <c r="F673" s="74"/>
      <c r="G673" s="74" t="s">
        <v>3694</v>
      </c>
      <c r="H673" s="76">
        <v>166</v>
      </c>
      <c r="I673" s="77">
        <v>0.38</v>
      </c>
      <c r="J673" s="76">
        <v>102.92</v>
      </c>
    </row>
    <row r="674" spans="1:10">
      <c r="A674" s="72">
        <v>670</v>
      </c>
      <c r="B674" s="72" t="s">
        <v>148</v>
      </c>
      <c r="C674" s="73" t="s">
        <v>25852</v>
      </c>
      <c r="D674" s="74" t="s">
        <v>25853</v>
      </c>
      <c r="E674" s="75" t="s">
        <v>185</v>
      </c>
      <c r="F674" s="74"/>
      <c r="G674" s="74" t="s">
        <v>3694</v>
      </c>
      <c r="H674" s="76">
        <v>656</v>
      </c>
      <c r="I674" s="77">
        <v>0.38</v>
      </c>
      <c r="J674" s="76">
        <v>406.71999999999997</v>
      </c>
    </row>
    <row r="675" spans="1:10">
      <c r="A675" s="72">
        <v>671</v>
      </c>
      <c r="B675" s="72" t="s">
        <v>148</v>
      </c>
      <c r="C675" s="73" t="s">
        <v>25854</v>
      </c>
      <c r="D675" s="74" t="s">
        <v>25855</v>
      </c>
      <c r="E675" s="75" t="s">
        <v>185</v>
      </c>
      <c r="F675" s="74"/>
      <c r="G675" s="74" t="s">
        <v>3694</v>
      </c>
      <c r="H675" s="76">
        <v>548</v>
      </c>
      <c r="I675" s="77">
        <v>0.38</v>
      </c>
      <c r="J675" s="76">
        <v>339.76</v>
      </c>
    </row>
    <row r="676" spans="1:10">
      <c r="A676" s="72">
        <v>672</v>
      </c>
      <c r="B676" s="72" t="s">
        <v>148</v>
      </c>
      <c r="C676" s="73" t="s">
        <v>28505</v>
      </c>
      <c r="D676" s="74" t="s">
        <v>28506</v>
      </c>
      <c r="E676" s="75" t="s">
        <v>185</v>
      </c>
      <c r="F676" s="74"/>
      <c r="G676" s="74" t="s">
        <v>3694</v>
      </c>
      <c r="H676" s="76">
        <v>110</v>
      </c>
      <c r="I676" s="77">
        <v>0.38</v>
      </c>
      <c r="J676" s="76">
        <v>68.2</v>
      </c>
    </row>
    <row r="677" spans="1:10">
      <c r="A677" s="72">
        <v>673</v>
      </c>
      <c r="B677" s="72" t="s">
        <v>148</v>
      </c>
      <c r="C677" s="73" t="s">
        <v>28507</v>
      </c>
      <c r="D677" s="74" t="s">
        <v>28508</v>
      </c>
      <c r="E677" s="75" t="s">
        <v>185</v>
      </c>
      <c r="F677" s="74"/>
      <c r="G677" s="74" t="s">
        <v>3694</v>
      </c>
      <c r="H677" s="76">
        <v>98</v>
      </c>
      <c r="I677" s="77">
        <v>0.38</v>
      </c>
      <c r="J677" s="76">
        <v>60.76</v>
      </c>
    </row>
    <row r="678" spans="1:10">
      <c r="A678" s="72">
        <v>674</v>
      </c>
      <c r="B678" s="72" t="s">
        <v>148</v>
      </c>
      <c r="C678" s="73" t="s">
        <v>28509</v>
      </c>
      <c r="D678" s="74" t="s">
        <v>28510</v>
      </c>
      <c r="E678" s="75" t="s">
        <v>185</v>
      </c>
      <c r="F678" s="74"/>
      <c r="G678" s="74" t="s">
        <v>3694</v>
      </c>
      <c r="H678" s="76">
        <v>107</v>
      </c>
      <c r="I678" s="77">
        <v>0.38</v>
      </c>
      <c r="J678" s="76">
        <v>66.34</v>
      </c>
    </row>
    <row r="679" spans="1:10">
      <c r="A679" s="72">
        <v>675</v>
      </c>
      <c r="B679" s="72" t="s">
        <v>148</v>
      </c>
      <c r="C679" s="73" t="s">
        <v>28511</v>
      </c>
      <c r="D679" s="74" t="s">
        <v>28512</v>
      </c>
      <c r="E679" s="75" t="s">
        <v>185</v>
      </c>
      <c r="F679" s="74"/>
      <c r="G679" s="74" t="s">
        <v>3694</v>
      </c>
      <c r="H679" s="76">
        <v>113</v>
      </c>
      <c r="I679" s="77">
        <v>0.38</v>
      </c>
      <c r="J679" s="76">
        <v>70.06</v>
      </c>
    </row>
    <row r="680" spans="1:10">
      <c r="A680" s="72">
        <v>676</v>
      </c>
      <c r="B680" s="72" t="s">
        <v>148</v>
      </c>
      <c r="C680" s="73" t="s">
        <v>28513</v>
      </c>
      <c r="D680" s="74" t="s">
        <v>28514</v>
      </c>
      <c r="E680" s="75" t="s">
        <v>185</v>
      </c>
      <c r="F680" s="74"/>
      <c r="G680" s="74" t="s">
        <v>3694</v>
      </c>
      <c r="H680" s="76">
        <v>121</v>
      </c>
      <c r="I680" s="77">
        <v>0.38</v>
      </c>
      <c r="J680" s="76">
        <v>75.02</v>
      </c>
    </row>
    <row r="681" spans="1:10">
      <c r="A681" s="72">
        <v>677</v>
      </c>
      <c r="B681" s="72" t="s">
        <v>148</v>
      </c>
      <c r="C681" s="73" t="s">
        <v>28515</v>
      </c>
      <c r="D681" s="74" t="s">
        <v>28516</v>
      </c>
      <c r="E681" s="75" t="s">
        <v>185</v>
      </c>
      <c r="F681" s="74"/>
      <c r="G681" s="74" t="s">
        <v>3694</v>
      </c>
      <c r="H681" s="76">
        <v>130</v>
      </c>
      <c r="I681" s="77">
        <v>0.38</v>
      </c>
      <c r="J681" s="76">
        <v>80.599999999999994</v>
      </c>
    </row>
    <row r="682" spans="1:10">
      <c r="A682" s="72">
        <v>678</v>
      </c>
      <c r="B682" s="72" t="s">
        <v>148</v>
      </c>
      <c r="C682" s="73" t="s">
        <v>28517</v>
      </c>
      <c r="D682" s="74" t="s">
        <v>28518</v>
      </c>
      <c r="E682" s="75" t="s">
        <v>185</v>
      </c>
      <c r="F682" s="74"/>
      <c r="G682" s="74" t="s">
        <v>3694</v>
      </c>
      <c r="H682" s="76">
        <v>133</v>
      </c>
      <c r="I682" s="77">
        <v>0.38</v>
      </c>
      <c r="J682" s="76">
        <v>82.46</v>
      </c>
    </row>
    <row r="683" spans="1:10">
      <c r="A683" s="72">
        <v>679</v>
      </c>
      <c r="B683" s="72" t="s">
        <v>148</v>
      </c>
      <c r="C683" s="73" t="s">
        <v>28519</v>
      </c>
      <c r="D683" s="74" t="s">
        <v>28520</v>
      </c>
      <c r="E683" s="75" t="s">
        <v>185</v>
      </c>
      <c r="F683" s="74"/>
      <c r="G683" s="74" t="s">
        <v>3694</v>
      </c>
      <c r="H683" s="76">
        <v>139</v>
      </c>
      <c r="I683" s="77">
        <v>0.38</v>
      </c>
      <c r="J683" s="76">
        <v>86.179999999999993</v>
      </c>
    </row>
    <row r="684" spans="1:10">
      <c r="A684" s="72">
        <v>680</v>
      </c>
      <c r="B684" s="72" t="s">
        <v>148</v>
      </c>
      <c r="C684" s="73" t="s">
        <v>28521</v>
      </c>
      <c r="D684" s="74" t="s">
        <v>28522</v>
      </c>
      <c r="E684" s="75" t="s">
        <v>185</v>
      </c>
      <c r="F684" s="74"/>
      <c r="G684" s="74" t="s">
        <v>3694</v>
      </c>
      <c r="H684" s="76">
        <v>151</v>
      </c>
      <c r="I684" s="77">
        <v>0.38</v>
      </c>
      <c r="J684" s="76">
        <v>93.62</v>
      </c>
    </row>
    <row r="685" spans="1:10">
      <c r="A685" s="72">
        <v>681</v>
      </c>
      <c r="B685" s="72" t="s">
        <v>148</v>
      </c>
      <c r="C685" s="73" t="s">
        <v>28523</v>
      </c>
      <c r="D685" s="74" t="s">
        <v>28524</v>
      </c>
      <c r="E685" s="75" t="s">
        <v>185</v>
      </c>
      <c r="F685" s="74"/>
      <c r="G685" s="74" t="s">
        <v>3694</v>
      </c>
      <c r="H685" s="76">
        <v>155</v>
      </c>
      <c r="I685" s="77">
        <v>0.38</v>
      </c>
      <c r="J685" s="76">
        <v>96.1</v>
      </c>
    </row>
    <row r="686" spans="1:10">
      <c r="A686" s="72">
        <v>682</v>
      </c>
      <c r="B686" s="72" t="s">
        <v>148</v>
      </c>
      <c r="C686" s="73" t="s">
        <v>28525</v>
      </c>
      <c r="D686" s="74" t="s">
        <v>28526</v>
      </c>
      <c r="E686" s="75" t="s">
        <v>185</v>
      </c>
      <c r="F686" s="74"/>
      <c r="G686" s="74" t="s">
        <v>3694</v>
      </c>
      <c r="H686" s="76">
        <v>160</v>
      </c>
      <c r="I686" s="77">
        <v>0.38</v>
      </c>
      <c r="J686" s="76">
        <v>99.2</v>
      </c>
    </row>
    <row r="687" spans="1:10">
      <c r="A687" s="72">
        <v>683</v>
      </c>
      <c r="B687" s="72" t="s">
        <v>148</v>
      </c>
      <c r="C687" s="73" t="s">
        <v>28527</v>
      </c>
      <c r="D687" s="74" t="s">
        <v>28528</v>
      </c>
      <c r="E687" s="75" t="s">
        <v>185</v>
      </c>
      <c r="F687" s="74"/>
      <c r="G687" s="74" t="s">
        <v>3694</v>
      </c>
      <c r="H687" s="76">
        <v>171</v>
      </c>
      <c r="I687" s="77">
        <v>0.38</v>
      </c>
      <c r="J687" s="76">
        <v>106.02</v>
      </c>
    </row>
    <row r="688" spans="1:10">
      <c r="A688" s="72">
        <v>684</v>
      </c>
      <c r="B688" s="72" t="s">
        <v>148</v>
      </c>
      <c r="C688" s="73" t="s">
        <v>28529</v>
      </c>
      <c r="D688" s="74" t="s">
        <v>28530</v>
      </c>
      <c r="E688" s="75" t="s">
        <v>185</v>
      </c>
      <c r="F688" s="74"/>
      <c r="G688" s="74" t="s">
        <v>3694</v>
      </c>
      <c r="H688" s="76">
        <v>180</v>
      </c>
      <c r="I688" s="77">
        <v>0.38</v>
      </c>
      <c r="J688" s="76">
        <v>111.6</v>
      </c>
    </row>
    <row r="689" spans="1:10">
      <c r="A689" s="72">
        <v>685</v>
      </c>
      <c r="B689" s="72" t="s">
        <v>148</v>
      </c>
      <c r="C689" s="73" t="s">
        <v>28531</v>
      </c>
      <c r="D689" s="74" t="s">
        <v>28532</v>
      </c>
      <c r="E689" s="75" t="s">
        <v>185</v>
      </c>
      <c r="F689" s="74"/>
      <c r="G689" s="74" t="s">
        <v>3694</v>
      </c>
      <c r="H689" s="76">
        <v>188</v>
      </c>
      <c r="I689" s="77">
        <v>0.38</v>
      </c>
      <c r="J689" s="76">
        <v>116.56</v>
      </c>
    </row>
    <row r="690" spans="1:10">
      <c r="A690" s="72">
        <v>686</v>
      </c>
      <c r="B690" s="72" t="s">
        <v>148</v>
      </c>
      <c r="C690" s="73" t="s">
        <v>28533</v>
      </c>
      <c r="D690" s="74" t="s">
        <v>28534</v>
      </c>
      <c r="E690" s="75" t="s">
        <v>185</v>
      </c>
      <c r="F690" s="74"/>
      <c r="G690" s="74" t="s">
        <v>3694</v>
      </c>
      <c r="H690" s="76">
        <v>196</v>
      </c>
      <c r="I690" s="77">
        <v>0.38</v>
      </c>
      <c r="J690" s="76">
        <v>121.52</v>
      </c>
    </row>
    <row r="691" spans="1:10">
      <c r="A691" s="72">
        <v>687</v>
      </c>
      <c r="B691" s="72" t="s">
        <v>148</v>
      </c>
      <c r="C691" s="73" t="s">
        <v>28535</v>
      </c>
      <c r="D691" s="74" t="s">
        <v>28536</v>
      </c>
      <c r="E691" s="75" t="s">
        <v>185</v>
      </c>
      <c r="F691" s="74"/>
      <c r="G691" s="74" t="s">
        <v>3694</v>
      </c>
      <c r="H691" s="76">
        <v>199</v>
      </c>
      <c r="I691" s="77">
        <v>0.38</v>
      </c>
      <c r="J691" s="76">
        <v>123.38</v>
      </c>
    </row>
    <row r="692" spans="1:10">
      <c r="A692" s="72">
        <v>688</v>
      </c>
      <c r="B692" s="72" t="s">
        <v>148</v>
      </c>
      <c r="C692" s="73" t="s">
        <v>28537</v>
      </c>
      <c r="D692" s="74" t="s">
        <v>28538</v>
      </c>
      <c r="E692" s="75" t="s">
        <v>185</v>
      </c>
      <c r="F692" s="74"/>
      <c r="G692" s="74" t="s">
        <v>3694</v>
      </c>
      <c r="H692" s="76">
        <v>209</v>
      </c>
      <c r="I692" s="77">
        <v>0.38</v>
      </c>
      <c r="J692" s="76">
        <v>129.58000000000001</v>
      </c>
    </row>
    <row r="693" spans="1:10">
      <c r="A693" s="72">
        <v>689</v>
      </c>
      <c r="B693" s="72" t="s">
        <v>148</v>
      </c>
      <c r="C693" s="73" t="s">
        <v>28539</v>
      </c>
      <c r="D693" s="74" t="s">
        <v>28540</v>
      </c>
      <c r="E693" s="75" t="s">
        <v>185</v>
      </c>
      <c r="F693" s="74"/>
      <c r="G693" s="74" t="s">
        <v>3694</v>
      </c>
      <c r="H693" s="76">
        <v>215</v>
      </c>
      <c r="I693" s="77">
        <v>0.38</v>
      </c>
      <c r="J693" s="76">
        <v>133.30000000000001</v>
      </c>
    </row>
    <row r="694" spans="1:10">
      <c r="A694" s="72">
        <v>690</v>
      </c>
      <c r="B694" s="72" t="s">
        <v>148</v>
      </c>
      <c r="C694" s="73" t="s">
        <v>28541</v>
      </c>
      <c r="D694" s="74" t="s">
        <v>28542</v>
      </c>
      <c r="E694" s="75" t="s">
        <v>185</v>
      </c>
      <c r="F694" s="74"/>
      <c r="G694" s="74" t="s">
        <v>3694</v>
      </c>
      <c r="H694" s="76">
        <v>219</v>
      </c>
      <c r="I694" s="77">
        <v>0.38</v>
      </c>
      <c r="J694" s="76">
        <v>135.78</v>
      </c>
    </row>
    <row r="695" spans="1:10">
      <c r="A695" s="72">
        <v>691</v>
      </c>
      <c r="B695" s="72" t="s">
        <v>148</v>
      </c>
      <c r="C695" s="73" t="s">
        <v>28543</v>
      </c>
      <c r="D695" s="74" t="s">
        <v>28544</v>
      </c>
      <c r="E695" s="75" t="s">
        <v>185</v>
      </c>
      <c r="F695" s="74"/>
      <c r="G695" s="74" t="s">
        <v>3694</v>
      </c>
      <c r="H695" s="76">
        <v>219</v>
      </c>
      <c r="I695" s="77">
        <v>0.38</v>
      </c>
      <c r="J695" s="76">
        <v>135.78</v>
      </c>
    </row>
    <row r="696" spans="1:10">
      <c r="A696" s="72">
        <v>692</v>
      </c>
      <c r="B696" s="72" t="s">
        <v>148</v>
      </c>
      <c r="C696" s="73" t="s">
        <v>28545</v>
      </c>
      <c r="D696" s="74" t="s">
        <v>28546</v>
      </c>
      <c r="E696" s="75" t="s">
        <v>185</v>
      </c>
      <c r="F696" s="74"/>
      <c r="G696" s="74" t="s">
        <v>3694</v>
      </c>
      <c r="H696" s="76">
        <v>232</v>
      </c>
      <c r="I696" s="77">
        <v>0.38</v>
      </c>
      <c r="J696" s="76">
        <v>143.84</v>
      </c>
    </row>
    <row r="697" spans="1:10">
      <c r="A697" s="72">
        <v>693</v>
      </c>
      <c r="B697" s="72" t="s">
        <v>148</v>
      </c>
      <c r="C697" s="73" t="s">
        <v>28547</v>
      </c>
      <c r="D697" s="74" t="s">
        <v>28548</v>
      </c>
      <c r="E697" s="75" t="s">
        <v>185</v>
      </c>
      <c r="F697" s="74"/>
      <c r="G697" s="74" t="s">
        <v>3694</v>
      </c>
      <c r="H697" s="76">
        <v>244</v>
      </c>
      <c r="I697" s="77">
        <v>0.38</v>
      </c>
      <c r="J697" s="76">
        <v>151.28</v>
      </c>
    </row>
    <row r="698" spans="1:10">
      <c r="A698" s="72">
        <v>694</v>
      </c>
      <c r="B698" s="72" t="s">
        <v>148</v>
      </c>
      <c r="C698" s="73" t="s">
        <v>28549</v>
      </c>
      <c r="D698" s="74" t="s">
        <v>28550</v>
      </c>
      <c r="E698" s="75" t="s">
        <v>185</v>
      </c>
      <c r="F698" s="74"/>
      <c r="G698" s="74" t="s">
        <v>3694</v>
      </c>
      <c r="H698" s="76">
        <v>263</v>
      </c>
      <c r="I698" s="77">
        <v>0.38</v>
      </c>
      <c r="J698" s="76">
        <v>163.06</v>
      </c>
    </row>
    <row r="699" spans="1:10">
      <c r="A699" s="72">
        <v>695</v>
      </c>
      <c r="B699" s="72" t="s">
        <v>148</v>
      </c>
      <c r="C699" s="73" t="s">
        <v>28551</v>
      </c>
      <c r="D699" s="74" t="s">
        <v>28552</v>
      </c>
      <c r="E699" s="75" t="s">
        <v>185</v>
      </c>
      <c r="F699" s="74"/>
      <c r="G699" s="74" t="s">
        <v>3694</v>
      </c>
      <c r="H699" s="76">
        <v>278</v>
      </c>
      <c r="I699" s="77">
        <v>0.38</v>
      </c>
      <c r="J699" s="76">
        <v>172.35999999999999</v>
      </c>
    </row>
    <row r="700" spans="1:10">
      <c r="A700" s="72">
        <v>696</v>
      </c>
      <c r="B700" s="72" t="s">
        <v>148</v>
      </c>
      <c r="C700" s="73" t="s">
        <v>28553</v>
      </c>
      <c r="D700" s="74" t="s">
        <v>28554</v>
      </c>
      <c r="E700" s="75" t="s">
        <v>185</v>
      </c>
      <c r="F700" s="74"/>
      <c r="G700" s="74" t="s">
        <v>3694</v>
      </c>
      <c r="H700" s="76">
        <v>292</v>
      </c>
      <c r="I700" s="77">
        <v>0.38</v>
      </c>
      <c r="J700" s="76">
        <v>181.04</v>
      </c>
    </row>
    <row r="701" spans="1:10">
      <c r="A701" s="72">
        <v>697</v>
      </c>
      <c r="B701" s="72" t="s">
        <v>148</v>
      </c>
      <c r="C701" s="73" t="s">
        <v>28555</v>
      </c>
      <c r="D701" s="74" t="s">
        <v>28556</v>
      </c>
      <c r="E701" s="75" t="s">
        <v>185</v>
      </c>
      <c r="F701" s="74"/>
      <c r="G701" s="74" t="s">
        <v>3694</v>
      </c>
      <c r="H701" s="76">
        <v>307</v>
      </c>
      <c r="I701" s="77">
        <v>0.38</v>
      </c>
      <c r="J701" s="76">
        <v>190.34</v>
      </c>
    </row>
    <row r="702" spans="1:10">
      <c r="A702" s="72">
        <v>698</v>
      </c>
      <c r="B702" s="72" t="s">
        <v>148</v>
      </c>
      <c r="C702" s="73" t="s">
        <v>28557</v>
      </c>
      <c r="D702" s="74" t="s">
        <v>28558</v>
      </c>
      <c r="E702" s="75" t="s">
        <v>185</v>
      </c>
      <c r="F702" s="74"/>
      <c r="G702" s="74" t="s">
        <v>3694</v>
      </c>
      <c r="H702" s="76">
        <v>321</v>
      </c>
      <c r="I702" s="77">
        <v>0.38</v>
      </c>
      <c r="J702" s="76">
        <v>199.02</v>
      </c>
    </row>
    <row r="703" spans="1:10">
      <c r="A703" s="72">
        <v>699</v>
      </c>
      <c r="B703" s="72" t="s">
        <v>148</v>
      </c>
      <c r="C703" s="73" t="s">
        <v>28559</v>
      </c>
      <c r="D703" s="74" t="s">
        <v>28560</v>
      </c>
      <c r="E703" s="75" t="s">
        <v>185</v>
      </c>
      <c r="F703" s="74"/>
      <c r="G703" s="74" t="s">
        <v>3694</v>
      </c>
      <c r="H703" s="76">
        <v>336</v>
      </c>
      <c r="I703" s="77">
        <v>0.38</v>
      </c>
      <c r="J703" s="76">
        <v>208.32</v>
      </c>
    </row>
    <row r="704" spans="1:10">
      <c r="A704" s="72">
        <v>700</v>
      </c>
      <c r="B704" s="72" t="s">
        <v>148</v>
      </c>
      <c r="C704" s="73" t="s">
        <v>28561</v>
      </c>
      <c r="D704" s="74" t="s">
        <v>28562</v>
      </c>
      <c r="E704" s="75" t="s">
        <v>185</v>
      </c>
      <c r="F704" s="74"/>
      <c r="G704" s="74" t="s">
        <v>3694</v>
      </c>
      <c r="H704" s="76">
        <v>351</v>
      </c>
      <c r="I704" s="77">
        <v>0.38</v>
      </c>
      <c r="J704" s="76">
        <v>217.62</v>
      </c>
    </row>
    <row r="705" spans="1:10">
      <c r="A705" s="72">
        <v>701</v>
      </c>
      <c r="B705" s="72" t="s">
        <v>148</v>
      </c>
      <c r="C705" s="73" t="s">
        <v>28563</v>
      </c>
      <c r="D705" s="74" t="s">
        <v>28564</v>
      </c>
      <c r="E705" s="75" t="s">
        <v>185</v>
      </c>
      <c r="F705" s="74"/>
      <c r="G705" s="74" t="s">
        <v>3694</v>
      </c>
      <c r="H705" s="76">
        <v>365</v>
      </c>
      <c r="I705" s="77">
        <v>0.38</v>
      </c>
      <c r="J705" s="76">
        <v>226.3</v>
      </c>
    </row>
    <row r="706" spans="1:10">
      <c r="A706" s="72">
        <v>702</v>
      </c>
      <c r="B706" s="72" t="s">
        <v>148</v>
      </c>
      <c r="C706" s="73" t="s">
        <v>28565</v>
      </c>
      <c r="D706" s="74" t="s">
        <v>28566</v>
      </c>
      <c r="E706" s="75" t="s">
        <v>185</v>
      </c>
      <c r="F706" s="74"/>
      <c r="G706" s="74" t="s">
        <v>3694</v>
      </c>
      <c r="H706" s="76">
        <v>372</v>
      </c>
      <c r="I706" s="77">
        <v>0.38</v>
      </c>
      <c r="J706" s="76">
        <v>230.64</v>
      </c>
    </row>
    <row r="707" spans="1:10">
      <c r="A707" s="72">
        <v>703</v>
      </c>
      <c r="B707" s="72" t="s">
        <v>148</v>
      </c>
      <c r="C707" s="73" t="s">
        <v>28567</v>
      </c>
      <c r="D707" s="74" t="s">
        <v>28568</v>
      </c>
      <c r="E707" s="75" t="s">
        <v>185</v>
      </c>
      <c r="F707" s="74"/>
      <c r="G707" s="74" t="s">
        <v>3694</v>
      </c>
      <c r="H707" s="76">
        <v>121</v>
      </c>
      <c r="I707" s="77">
        <v>0.38</v>
      </c>
      <c r="J707" s="76">
        <v>75.02</v>
      </c>
    </row>
    <row r="708" spans="1:10">
      <c r="A708" s="72">
        <v>704</v>
      </c>
      <c r="B708" s="72" t="s">
        <v>148</v>
      </c>
      <c r="C708" s="73" t="s">
        <v>28569</v>
      </c>
      <c r="D708" s="74" t="s">
        <v>28570</v>
      </c>
      <c r="E708" s="75" t="s">
        <v>185</v>
      </c>
      <c r="F708" s="74"/>
      <c r="G708" s="74" t="s">
        <v>3694</v>
      </c>
      <c r="H708" s="76">
        <v>126</v>
      </c>
      <c r="I708" s="77">
        <v>0.38</v>
      </c>
      <c r="J708" s="76">
        <v>78.12</v>
      </c>
    </row>
    <row r="709" spans="1:10">
      <c r="A709" s="72">
        <v>705</v>
      </c>
      <c r="B709" s="72" t="s">
        <v>148</v>
      </c>
      <c r="C709" s="73" t="s">
        <v>28571</v>
      </c>
      <c r="D709" s="74" t="s">
        <v>28572</v>
      </c>
      <c r="E709" s="75" t="s">
        <v>185</v>
      </c>
      <c r="F709" s="74"/>
      <c r="G709" s="74" t="s">
        <v>3694</v>
      </c>
      <c r="H709" s="76">
        <v>130</v>
      </c>
      <c r="I709" s="77">
        <v>0.38</v>
      </c>
      <c r="J709" s="76">
        <v>80.599999999999994</v>
      </c>
    </row>
    <row r="710" spans="1:10">
      <c r="A710" s="72">
        <v>706</v>
      </c>
      <c r="B710" s="72" t="s">
        <v>148</v>
      </c>
      <c r="C710" s="73" t="s">
        <v>28573</v>
      </c>
      <c r="D710" s="74" t="s">
        <v>28574</v>
      </c>
      <c r="E710" s="75" t="s">
        <v>185</v>
      </c>
      <c r="F710" s="74"/>
      <c r="G710" s="74" t="s">
        <v>3694</v>
      </c>
      <c r="H710" s="76">
        <v>134</v>
      </c>
      <c r="I710" s="77">
        <v>0.38</v>
      </c>
      <c r="J710" s="76">
        <v>83.08</v>
      </c>
    </row>
    <row r="711" spans="1:10">
      <c r="A711" s="72">
        <v>707</v>
      </c>
      <c r="B711" s="72" t="s">
        <v>148</v>
      </c>
      <c r="C711" s="73" t="s">
        <v>28575</v>
      </c>
      <c r="D711" s="74" t="s">
        <v>28576</v>
      </c>
      <c r="E711" s="75" t="s">
        <v>185</v>
      </c>
      <c r="F711" s="74"/>
      <c r="G711" s="74" t="s">
        <v>3694</v>
      </c>
      <c r="H711" s="76">
        <v>138</v>
      </c>
      <c r="I711" s="77">
        <v>0.38</v>
      </c>
      <c r="J711" s="76">
        <v>85.56</v>
      </c>
    </row>
    <row r="712" spans="1:10">
      <c r="A712" s="72">
        <v>708</v>
      </c>
      <c r="B712" s="72" t="s">
        <v>148</v>
      </c>
      <c r="C712" s="73" t="s">
        <v>28577</v>
      </c>
      <c r="D712" s="74" t="s">
        <v>28578</v>
      </c>
      <c r="E712" s="75" t="s">
        <v>185</v>
      </c>
      <c r="F712" s="74"/>
      <c r="G712" s="74" t="s">
        <v>3694</v>
      </c>
      <c r="H712" s="76">
        <v>142</v>
      </c>
      <c r="I712" s="77">
        <v>0.38</v>
      </c>
      <c r="J712" s="76">
        <v>88.04</v>
      </c>
    </row>
    <row r="713" spans="1:10">
      <c r="A713" s="72">
        <v>709</v>
      </c>
      <c r="B713" s="72" t="s">
        <v>148</v>
      </c>
      <c r="C713" s="73" t="s">
        <v>28579</v>
      </c>
      <c r="D713" s="74" t="s">
        <v>28580</v>
      </c>
      <c r="E713" s="75" t="s">
        <v>185</v>
      </c>
      <c r="F713" s="74"/>
      <c r="G713" s="74" t="s">
        <v>3694</v>
      </c>
      <c r="H713" s="76">
        <v>146</v>
      </c>
      <c r="I713" s="77">
        <v>0.38</v>
      </c>
      <c r="J713" s="76">
        <v>90.52</v>
      </c>
    </row>
    <row r="714" spans="1:10">
      <c r="A714" s="72">
        <v>710</v>
      </c>
      <c r="B714" s="72" t="s">
        <v>148</v>
      </c>
      <c r="C714" s="73" t="s">
        <v>28581</v>
      </c>
      <c r="D714" s="74" t="s">
        <v>28582</v>
      </c>
      <c r="E714" s="75" t="s">
        <v>185</v>
      </c>
      <c r="F714" s="74"/>
      <c r="G714" s="74" t="s">
        <v>3694</v>
      </c>
      <c r="H714" s="76">
        <v>151</v>
      </c>
      <c r="I714" s="77">
        <v>0.38</v>
      </c>
      <c r="J714" s="76">
        <v>93.62</v>
      </c>
    </row>
    <row r="715" spans="1:10">
      <c r="A715" s="72">
        <v>711</v>
      </c>
      <c r="B715" s="72" t="s">
        <v>148</v>
      </c>
      <c r="C715" s="73" t="s">
        <v>28583</v>
      </c>
      <c r="D715" s="74" t="s">
        <v>28584</v>
      </c>
      <c r="E715" s="75" t="s">
        <v>185</v>
      </c>
      <c r="F715" s="74"/>
      <c r="G715" s="74" t="s">
        <v>3694</v>
      </c>
      <c r="H715" s="76">
        <v>155</v>
      </c>
      <c r="I715" s="77">
        <v>0.38</v>
      </c>
      <c r="J715" s="76">
        <v>96.1</v>
      </c>
    </row>
    <row r="716" spans="1:10">
      <c r="A716" s="72">
        <v>712</v>
      </c>
      <c r="B716" s="72" t="s">
        <v>148</v>
      </c>
      <c r="C716" s="73" t="s">
        <v>28585</v>
      </c>
      <c r="D716" s="74" t="s">
        <v>28586</v>
      </c>
      <c r="E716" s="75" t="s">
        <v>185</v>
      </c>
      <c r="F716" s="74"/>
      <c r="G716" s="74" t="s">
        <v>3694</v>
      </c>
      <c r="H716" s="76">
        <v>161</v>
      </c>
      <c r="I716" s="77">
        <v>0.38</v>
      </c>
      <c r="J716" s="76">
        <v>99.82</v>
      </c>
    </row>
    <row r="717" spans="1:10">
      <c r="A717" s="72">
        <v>713</v>
      </c>
      <c r="B717" s="72" t="s">
        <v>148</v>
      </c>
      <c r="C717" s="73" t="s">
        <v>28587</v>
      </c>
      <c r="D717" s="74" t="s">
        <v>28588</v>
      </c>
      <c r="E717" s="75" t="s">
        <v>185</v>
      </c>
      <c r="F717" s="74"/>
      <c r="G717" s="74" t="s">
        <v>3694</v>
      </c>
      <c r="H717" s="76">
        <v>165</v>
      </c>
      <c r="I717" s="77">
        <v>0.38</v>
      </c>
      <c r="J717" s="76">
        <v>102.3</v>
      </c>
    </row>
    <row r="718" spans="1:10">
      <c r="A718" s="72">
        <v>714</v>
      </c>
      <c r="B718" s="72" t="s">
        <v>148</v>
      </c>
      <c r="C718" s="73" t="s">
        <v>28589</v>
      </c>
      <c r="D718" s="74" t="s">
        <v>28590</v>
      </c>
      <c r="E718" s="75" t="s">
        <v>185</v>
      </c>
      <c r="F718" s="74"/>
      <c r="G718" s="74" t="s">
        <v>3694</v>
      </c>
      <c r="H718" s="76">
        <v>169</v>
      </c>
      <c r="I718" s="77">
        <v>0.38</v>
      </c>
      <c r="J718" s="76">
        <v>104.78</v>
      </c>
    </row>
    <row r="719" spans="1:10">
      <c r="A719" s="72">
        <v>715</v>
      </c>
      <c r="B719" s="72" t="s">
        <v>148</v>
      </c>
      <c r="C719" s="73" t="s">
        <v>28591</v>
      </c>
      <c r="D719" s="74" t="s">
        <v>28592</v>
      </c>
      <c r="E719" s="75" t="s">
        <v>185</v>
      </c>
      <c r="F719" s="74"/>
      <c r="G719" s="74" t="s">
        <v>3694</v>
      </c>
      <c r="H719" s="76">
        <v>173</v>
      </c>
      <c r="I719" s="77">
        <v>0.38</v>
      </c>
      <c r="J719" s="76">
        <v>107.26</v>
      </c>
    </row>
    <row r="720" spans="1:10">
      <c r="A720" s="72">
        <v>716</v>
      </c>
      <c r="B720" s="72" t="s">
        <v>148</v>
      </c>
      <c r="C720" s="73" t="s">
        <v>28593</v>
      </c>
      <c r="D720" s="74" t="s">
        <v>28594</v>
      </c>
      <c r="E720" s="75" t="s">
        <v>185</v>
      </c>
      <c r="F720" s="74"/>
      <c r="G720" s="74" t="s">
        <v>3694</v>
      </c>
      <c r="H720" s="76">
        <v>178</v>
      </c>
      <c r="I720" s="77">
        <v>0.38</v>
      </c>
      <c r="J720" s="76">
        <v>110.36</v>
      </c>
    </row>
    <row r="721" spans="1:10">
      <c r="A721" s="72">
        <v>717</v>
      </c>
      <c r="B721" s="72" t="s">
        <v>148</v>
      </c>
      <c r="C721" s="73" t="s">
        <v>28595</v>
      </c>
      <c r="D721" s="74" t="s">
        <v>28596</v>
      </c>
      <c r="E721" s="75" t="s">
        <v>185</v>
      </c>
      <c r="F721" s="74"/>
      <c r="G721" s="74" t="s">
        <v>3694</v>
      </c>
      <c r="H721" s="76">
        <v>182</v>
      </c>
      <c r="I721" s="77">
        <v>0.38</v>
      </c>
      <c r="J721" s="76">
        <v>112.84</v>
      </c>
    </row>
    <row r="722" spans="1:10">
      <c r="A722" s="72">
        <v>718</v>
      </c>
      <c r="B722" s="72" t="s">
        <v>148</v>
      </c>
      <c r="C722" s="73" t="s">
        <v>28597</v>
      </c>
      <c r="D722" s="74" t="s">
        <v>28598</v>
      </c>
      <c r="E722" s="75" t="s">
        <v>185</v>
      </c>
      <c r="F722" s="74"/>
      <c r="G722" s="74" t="s">
        <v>3694</v>
      </c>
      <c r="H722" s="76">
        <v>186</v>
      </c>
      <c r="I722" s="77">
        <v>0.38</v>
      </c>
      <c r="J722" s="76">
        <v>115.32</v>
      </c>
    </row>
    <row r="723" spans="1:10">
      <c r="A723" s="72">
        <v>719</v>
      </c>
      <c r="B723" s="72" t="s">
        <v>148</v>
      </c>
      <c r="C723" s="73" t="s">
        <v>28599</v>
      </c>
      <c r="D723" s="74" t="s">
        <v>28600</v>
      </c>
      <c r="E723" s="75" t="s">
        <v>185</v>
      </c>
      <c r="F723" s="74"/>
      <c r="G723" s="74" t="s">
        <v>3694</v>
      </c>
      <c r="H723" s="76">
        <v>190</v>
      </c>
      <c r="I723" s="77">
        <v>0.38</v>
      </c>
      <c r="J723" s="76">
        <v>117.8</v>
      </c>
    </row>
    <row r="724" spans="1:10">
      <c r="A724" s="72">
        <v>720</v>
      </c>
      <c r="B724" s="72" t="s">
        <v>148</v>
      </c>
      <c r="C724" s="73" t="s">
        <v>28601</v>
      </c>
      <c r="D724" s="74" t="s">
        <v>28602</v>
      </c>
      <c r="E724" s="75" t="s">
        <v>185</v>
      </c>
      <c r="F724" s="74"/>
      <c r="G724" s="74" t="s">
        <v>3694</v>
      </c>
      <c r="H724" s="76">
        <v>194</v>
      </c>
      <c r="I724" s="77">
        <v>0.38</v>
      </c>
      <c r="J724" s="76">
        <v>120.28</v>
      </c>
    </row>
    <row r="725" spans="1:10">
      <c r="A725" s="72">
        <v>721</v>
      </c>
      <c r="B725" s="72" t="s">
        <v>148</v>
      </c>
      <c r="C725" s="73" t="s">
        <v>28603</v>
      </c>
      <c r="D725" s="74" t="s">
        <v>28604</v>
      </c>
      <c r="E725" s="75" t="s">
        <v>185</v>
      </c>
      <c r="F725" s="74"/>
      <c r="G725" s="74" t="s">
        <v>3694</v>
      </c>
      <c r="H725" s="76">
        <v>198</v>
      </c>
      <c r="I725" s="77">
        <v>0.38</v>
      </c>
      <c r="J725" s="76">
        <v>122.76</v>
      </c>
    </row>
    <row r="726" spans="1:10">
      <c r="A726" s="72">
        <v>722</v>
      </c>
      <c r="B726" s="72" t="s">
        <v>148</v>
      </c>
      <c r="C726" s="73" t="s">
        <v>28605</v>
      </c>
      <c r="D726" s="74" t="s">
        <v>28606</v>
      </c>
      <c r="E726" s="75" t="s">
        <v>185</v>
      </c>
      <c r="F726" s="74"/>
      <c r="G726" s="74" t="s">
        <v>3694</v>
      </c>
      <c r="H726" s="76">
        <v>198</v>
      </c>
      <c r="I726" s="77">
        <v>0.38</v>
      </c>
      <c r="J726" s="76">
        <v>122.76</v>
      </c>
    </row>
    <row r="727" spans="1:10">
      <c r="A727" s="72">
        <v>723</v>
      </c>
      <c r="B727" s="72" t="s">
        <v>148</v>
      </c>
      <c r="C727" s="73" t="s">
        <v>28607</v>
      </c>
      <c r="D727" s="74" t="s">
        <v>28608</v>
      </c>
      <c r="E727" s="75" t="s">
        <v>185</v>
      </c>
      <c r="F727" s="74"/>
      <c r="G727" s="74" t="s">
        <v>3694</v>
      </c>
      <c r="H727" s="76">
        <v>209</v>
      </c>
      <c r="I727" s="77">
        <v>0.38</v>
      </c>
      <c r="J727" s="76">
        <v>129.58000000000001</v>
      </c>
    </row>
    <row r="728" spans="1:10">
      <c r="A728" s="72">
        <v>724</v>
      </c>
      <c r="B728" s="72" t="s">
        <v>148</v>
      </c>
      <c r="C728" s="73" t="s">
        <v>28609</v>
      </c>
      <c r="D728" s="74" t="s">
        <v>28610</v>
      </c>
      <c r="E728" s="75" t="s">
        <v>185</v>
      </c>
      <c r="F728" s="74"/>
      <c r="G728" s="74" t="s">
        <v>3694</v>
      </c>
      <c r="H728" s="76">
        <v>213</v>
      </c>
      <c r="I728" s="77">
        <v>0.38</v>
      </c>
      <c r="J728" s="76">
        <v>132.06</v>
      </c>
    </row>
    <row r="729" spans="1:10">
      <c r="A729" s="72">
        <v>725</v>
      </c>
      <c r="B729" s="72" t="s">
        <v>148</v>
      </c>
      <c r="C729" s="73" t="s">
        <v>28611</v>
      </c>
      <c r="D729" s="74" t="s">
        <v>28612</v>
      </c>
      <c r="E729" s="75" t="s">
        <v>185</v>
      </c>
      <c r="F729" s="74"/>
      <c r="G729" s="74" t="s">
        <v>3694</v>
      </c>
      <c r="H729" s="76">
        <v>217</v>
      </c>
      <c r="I729" s="77">
        <v>0.38</v>
      </c>
      <c r="J729" s="76">
        <v>134.54</v>
      </c>
    </row>
    <row r="730" spans="1:10">
      <c r="A730" s="72">
        <v>726</v>
      </c>
      <c r="B730" s="72" t="s">
        <v>148</v>
      </c>
      <c r="C730" s="73" t="s">
        <v>28613</v>
      </c>
      <c r="D730" s="74" t="s">
        <v>28614</v>
      </c>
      <c r="E730" s="75" t="s">
        <v>185</v>
      </c>
      <c r="F730" s="74"/>
      <c r="G730" s="74" t="s">
        <v>3694</v>
      </c>
      <c r="H730" s="76">
        <v>221</v>
      </c>
      <c r="I730" s="77">
        <v>0.38</v>
      </c>
      <c r="J730" s="76">
        <v>137.02000000000001</v>
      </c>
    </row>
    <row r="731" spans="1:10">
      <c r="A731" s="72">
        <v>727</v>
      </c>
      <c r="B731" s="72" t="s">
        <v>148</v>
      </c>
      <c r="C731" s="73" t="s">
        <v>28615</v>
      </c>
      <c r="D731" s="74" t="s">
        <v>28616</v>
      </c>
      <c r="E731" s="75" t="s">
        <v>185</v>
      </c>
      <c r="F731" s="74"/>
      <c r="G731" s="74" t="s">
        <v>3694</v>
      </c>
      <c r="H731" s="76">
        <v>226</v>
      </c>
      <c r="I731" s="77">
        <v>0.38</v>
      </c>
      <c r="J731" s="76">
        <v>140.12</v>
      </c>
    </row>
    <row r="732" spans="1:10">
      <c r="A732" s="72">
        <v>728</v>
      </c>
      <c r="B732" s="72" t="s">
        <v>148</v>
      </c>
      <c r="C732" s="73" t="s">
        <v>28617</v>
      </c>
      <c r="D732" s="74" t="s">
        <v>28618</v>
      </c>
      <c r="E732" s="75" t="s">
        <v>185</v>
      </c>
      <c r="F732" s="74"/>
      <c r="G732" s="74" t="s">
        <v>3694</v>
      </c>
      <c r="H732" s="76">
        <v>230</v>
      </c>
      <c r="I732" s="77">
        <v>0.38</v>
      </c>
      <c r="J732" s="76">
        <v>142.6</v>
      </c>
    </row>
    <row r="733" spans="1:10">
      <c r="A733" s="72">
        <v>729</v>
      </c>
      <c r="B733" s="72" t="s">
        <v>148</v>
      </c>
      <c r="C733" s="73" t="s">
        <v>28619</v>
      </c>
      <c r="D733" s="74" t="s">
        <v>28620</v>
      </c>
      <c r="E733" s="75" t="s">
        <v>185</v>
      </c>
      <c r="F733" s="74"/>
      <c r="G733" s="74" t="s">
        <v>3694</v>
      </c>
      <c r="H733" s="76">
        <v>234</v>
      </c>
      <c r="I733" s="77">
        <v>0.38</v>
      </c>
      <c r="J733" s="76">
        <v>145.08000000000001</v>
      </c>
    </row>
    <row r="734" spans="1:10">
      <c r="A734" s="72">
        <v>730</v>
      </c>
      <c r="B734" s="72" t="s">
        <v>148</v>
      </c>
      <c r="C734" s="73" t="s">
        <v>28621</v>
      </c>
      <c r="D734" s="74" t="s">
        <v>28622</v>
      </c>
      <c r="E734" s="75" t="s">
        <v>185</v>
      </c>
      <c r="F734" s="74"/>
      <c r="G734" s="74" t="s">
        <v>3694</v>
      </c>
      <c r="H734" s="76">
        <v>238</v>
      </c>
      <c r="I734" s="77">
        <v>0.38</v>
      </c>
      <c r="J734" s="76">
        <v>147.56</v>
      </c>
    </row>
    <row r="735" spans="1:10">
      <c r="A735" s="72">
        <v>731</v>
      </c>
      <c r="B735" s="72" t="s">
        <v>148</v>
      </c>
      <c r="C735" s="73" t="s">
        <v>28623</v>
      </c>
      <c r="D735" s="74" t="s">
        <v>28624</v>
      </c>
      <c r="E735" s="75" t="s">
        <v>185</v>
      </c>
      <c r="F735" s="74"/>
      <c r="G735" s="74" t="s">
        <v>3694</v>
      </c>
      <c r="H735" s="76">
        <v>242</v>
      </c>
      <c r="I735" s="77">
        <v>0.38</v>
      </c>
      <c r="J735" s="76">
        <v>150.04</v>
      </c>
    </row>
    <row r="736" spans="1:10">
      <c r="A736" s="72">
        <v>732</v>
      </c>
      <c r="B736" s="72" t="s">
        <v>148</v>
      </c>
      <c r="C736" s="73" t="s">
        <v>28625</v>
      </c>
      <c r="D736" s="74" t="s">
        <v>28626</v>
      </c>
      <c r="E736" s="75" t="s">
        <v>185</v>
      </c>
      <c r="F736" s="74"/>
      <c r="G736" s="74" t="s">
        <v>3694</v>
      </c>
      <c r="H736" s="76">
        <v>246</v>
      </c>
      <c r="I736" s="77">
        <v>0.38</v>
      </c>
      <c r="J736" s="76">
        <v>152.52000000000001</v>
      </c>
    </row>
    <row r="737" spans="1:10">
      <c r="A737" s="72">
        <v>733</v>
      </c>
      <c r="B737" s="72" t="s">
        <v>148</v>
      </c>
      <c r="C737" s="73" t="s">
        <v>28627</v>
      </c>
      <c r="D737" s="74" t="s">
        <v>28628</v>
      </c>
      <c r="E737" s="75" t="s">
        <v>185</v>
      </c>
      <c r="F737" s="74"/>
      <c r="G737" s="74" t="s">
        <v>3694</v>
      </c>
      <c r="H737" s="76">
        <v>128</v>
      </c>
      <c r="I737" s="77">
        <v>0.38</v>
      </c>
      <c r="J737" s="76">
        <v>79.36</v>
      </c>
    </row>
    <row r="738" spans="1:10">
      <c r="A738" s="72">
        <v>734</v>
      </c>
      <c r="B738" s="72" t="s">
        <v>148</v>
      </c>
      <c r="C738" s="73" t="s">
        <v>21407</v>
      </c>
      <c r="D738" s="74" t="s">
        <v>21408</v>
      </c>
      <c r="E738" s="75" t="s">
        <v>185</v>
      </c>
      <c r="F738" s="74"/>
      <c r="G738" s="74" t="s">
        <v>3694</v>
      </c>
      <c r="H738" s="76">
        <v>1265</v>
      </c>
      <c r="I738" s="77">
        <v>0.38</v>
      </c>
      <c r="J738" s="76">
        <v>784.3</v>
      </c>
    </row>
    <row r="739" spans="1:10">
      <c r="A739" s="72">
        <v>735</v>
      </c>
      <c r="B739" s="72" t="s">
        <v>148</v>
      </c>
      <c r="C739" s="73" t="s">
        <v>21409</v>
      </c>
      <c r="D739" s="74" t="s">
        <v>21410</v>
      </c>
      <c r="E739" s="75" t="s">
        <v>185</v>
      </c>
      <c r="F739" s="74"/>
      <c r="G739" s="74" t="s">
        <v>3694</v>
      </c>
      <c r="H739" s="76">
        <v>1690</v>
      </c>
      <c r="I739" s="77">
        <v>0.38</v>
      </c>
      <c r="J739" s="76">
        <v>1047.8</v>
      </c>
    </row>
    <row r="740" spans="1:10">
      <c r="A740" s="72">
        <v>736</v>
      </c>
      <c r="B740" s="72" t="s">
        <v>148</v>
      </c>
      <c r="C740" s="73" t="s">
        <v>28629</v>
      </c>
      <c r="D740" s="74" t="s">
        <v>28630</v>
      </c>
      <c r="E740" s="75" t="s">
        <v>185</v>
      </c>
      <c r="F740" s="74"/>
      <c r="G740" s="74" t="s">
        <v>3694</v>
      </c>
      <c r="H740" s="76">
        <v>1615</v>
      </c>
      <c r="I740" s="77">
        <v>0.38</v>
      </c>
      <c r="J740" s="76">
        <v>1001.3</v>
      </c>
    </row>
    <row r="741" spans="1:10">
      <c r="A741" s="72">
        <v>737</v>
      </c>
      <c r="B741" s="72" t="s">
        <v>148</v>
      </c>
      <c r="C741" s="73" t="s">
        <v>28631</v>
      </c>
      <c r="D741" s="74" t="s">
        <v>28632</v>
      </c>
      <c r="E741" s="75" t="s">
        <v>185</v>
      </c>
      <c r="F741" s="74"/>
      <c r="G741" s="74" t="s">
        <v>3694</v>
      </c>
      <c r="H741" s="76">
        <v>3485</v>
      </c>
      <c r="I741" s="77">
        <v>0.38</v>
      </c>
      <c r="J741" s="76">
        <v>2160.6999999999998</v>
      </c>
    </row>
    <row r="742" spans="1:10">
      <c r="A742" s="72">
        <v>738</v>
      </c>
      <c r="B742" s="72" t="s">
        <v>148</v>
      </c>
      <c r="C742" s="73" t="s">
        <v>28633</v>
      </c>
      <c r="D742" s="74" t="s">
        <v>28634</v>
      </c>
      <c r="E742" s="75" t="s">
        <v>185</v>
      </c>
      <c r="F742" s="74"/>
      <c r="G742" s="74" t="s">
        <v>3694</v>
      </c>
      <c r="H742" s="76">
        <v>252</v>
      </c>
      <c r="I742" s="77">
        <v>0.38</v>
      </c>
      <c r="J742" s="76">
        <v>156.24</v>
      </c>
    </row>
    <row r="743" spans="1:10">
      <c r="A743" s="72">
        <v>739</v>
      </c>
      <c r="B743" s="72" t="s">
        <v>148</v>
      </c>
      <c r="C743" s="73" t="s">
        <v>28635</v>
      </c>
      <c r="D743" s="74" t="s">
        <v>28636</v>
      </c>
      <c r="E743" s="75" t="s">
        <v>185</v>
      </c>
      <c r="F743" s="74"/>
      <c r="G743" s="74" t="s">
        <v>3694</v>
      </c>
      <c r="H743" s="76">
        <v>201</v>
      </c>
      <c r="I743" s="77">
        <v>0.38</v>
      </c>
      <c r="J743" s="76">
        <v>124.62</v>
      </c>
    </row>
    <row r="744" spans="1:10">
      <c r="A744" s="72">
        <v>740</v>
      </c>
      <c r="B744" s="72" t="s">
        <v>148</v>
      </c>
      <c r="C744" s="73" t="s">
        <v>28637</v>
      </c>
      <c r="D744" s="74" t="s">
        <v>28638</v>
      </c>
      <c r="E744" s="75" t="s">
        <v>185</v>
      </c>
      <c r="F744" s="74"/>
      <c r="G744" s="74" t="s">
        <v>3694</v>
      </c>
      <c r="H744" s="76">
        <v>4280</v>
      </c>
      <c r="I744" s="77">
        <v>0.38</v>
      </c>
      <c r="J744" s="76">
        <v>2653.6</v>
      </c>
    </row>
    <row r="745" spans="1:10">
      <c r="A745" s="72">
        <v>741</v>
      </c>
      <c r="B745" s="72" t="s">
        <v>148</v>
      </c>
      <c r="C745" s="73" t="s">
        <v>28639</v>
      </c>
      <c r="D745" s="74" t="s">
        <v>28640</v>
      </c>
      <c r="E745" s="75" t="s">
        <v>185</v>
      </c>
      <c r="F745" s="74"/>
      <c r="G745" s="74" t="s">
        <v>3694</v>
      </c>
      <c r="H745" s="76">
        <v>1735</v>
      </c>
      <c r="I745" s="77">
        <v>0.38</v>
      </c>
      <c r="J745" s="76">
        <v>1075.7</v>
      </c>
    </row>
    <row r="746" spans="1:10">
      <c r="A746" s="72">
        <v>742</v>
      </c>
      <c r="B746" s="72" t="s">
        <v>148</v>
      </c>
      <c r="C746" s="73" t="s">
        <v>28641</v>
      </c>
      <c r="D746" s="74" t="s">
        <v>28642</v>
      </c>
      <c r="E746" s="75" t="s">
        <v>185</v>
      </c>
      <c r="F746" s="74"/>
      <c r="G746" s="74" t="s">
        <v>3694</v>
      </c>
      <c r="H746" s="76">
        <v>632</v>
      </c>
      <c r="I746" s="77">
        <v>0.38</v>
      </c>
      <c r="J746" s="76">
        <v>391.84</v>
      </c>
    </row>
    <row r="747" spans="1:10">
      <c r="A747" s="72">
        <v>743</v>
      </c>
      <c r="B747" s="72" t="s">
        <v>148</v>
      </c>
      <c r="C747" s="73" t="s">
        <v>28643</v>
      </c>
      <c r="D747" s="74" t="s">
        <v>28644</v>
      </c>
      <c r="E747" s="75" t="s">
        <v>185</v>
      </c>
      <c r="F747" s="74"/>
      <c r="G747" s="74" t="s">
        <v>3694</v>
      </c>
      <c r="H747" s="76">
        <v>636</v>
      </c>
      <c r="I747" s="77">
        <v>0.38</v>
      </c>
      <c r="J747" s="76">
        <v>394.32</v>
      </c>
    </row>
    <row r="748" spans="1:10">
      <c r="A748" s="72">
        <v>744</v>
      </c>
      <c r="B748" s="72" t="s">
        <v>148</v>
      </c>
      <c r="C748" s="73" t="s">
        <v>31164</v>
      </c>
      <c r="D748" s="74" t="s">
        <v>31165</v>
      </c>
      <c r="E748" s="75" t="s">
        <v>185</v>
      </c>
      <c r="F748" s="74"/>
      <c r="G748" s="74" t="s">
        <v>3694</v>
      </c>
      <c r="H748" s="76">
        <v>1210</v>
      </c>
      <c r="I748" s="77">
        <v>0.38</v>
      </c>
      <c r="J748" s="76">
        <v>750.2</v>
      </c>
    </row>
    <row r="749" spans="1:10">
      <c r="A749" s="72">
        <v>745</v>
      </c>
      <c r="B749" s="72" t="s">
        <v>148</v>
      </c>
      <c r="C749" s="73" t="s">
        <v>31166</v>
      </c>
      <c r="D749" s="74" t="s">
        <v>31167</v>
      </c>
      <c r="E749" s="75" t="s">
        <v>185</v>
      </c>
      <c r="F749" s="74"/>
      <c r="G749" s="74" t="s">
        <v>3694</v>
      </c>
      <c r="H749" s="76">
        <v>1265</v>
      </c>
      <c r="I749" s="77">
        <v>0.38</v>
      </c>
      <c r="J749" s="76">
        <v>784.3</v>
      </c>
    </row>
    <row r="750" spans="1:10">
      <c r="A750" s="72">
        <v>746</v>
      </c>
      <c r="B750" s="72" t="s">
        <v>148</v>
      </c>
      <c r="C750" s="73" t="s">
        <v>31168</v>
      </c>
      <c r="D750" s="74" t="s">
        <v>31169</v>
      </c>
      <c r="E750" s="75" t="s">
        <v>185</v>
      </c>
      <c r="F750" s="74"/>
      <c r="G750" s="74" t="s">
        <v>3694</v>
      </c>
      <c r="H750" s="76">
        <v>1320</v>
      </c>
      <c r="I750" s="77">
        <v>0.38</v>
      </c>
      <c r="J750" s="76">
        <v>818.4</v>
      </c>
    </row>
    <row r="751" spans="1:10">
      <c r="A751" s="72">
        <v>747</v>
      </c>
      <c r="B751" s="72" t="s">
        <v>148</v>
      </c>
      <c r="C751" s="73" t="s">
        <v>29783</v>
      </c>
      <c r="D751" s="74" t="s">
        <v>29784</v>
      </c>
      <c r="E751" s="75" t="s">
        <v>185</v>
      </c>
      <c r="F751" s="74"/>
      <c r="G751" s="74" t="s">
        <v>3694</v>
      </c>
      <c r="H751" s="76">
        <v>1375</v>
      </c>
      <c r="I751" s="77">
        <v>0.38</v>
      </c>
      <c r="J751" s="76">
        <v>852.5</v>
      </c>
    </row>
    <row r="752" spans="1:10">
      <c r="A752" s="72">
        <v>748</v>
      </c>
      <c r="B752" s="72" t="s">
        <v>148</v>
      </c>
      <c r="C752" s="73" t="s">
        <v>29785</v>
      </c>
      <c r="D752" s="74" t="s">
        <v>29786</v>
      </c>
      <c r="E752" s="75" t="s">
        <v>185</v>
      </c>
      <c r="F752" s="74"/>
      <c r="G752" s="74" t="s">
        <v>3694</v>
      </c>
      <c r="H752" s="76">
        <v>1430</v>
      </c>
      <c r="I752" s="77">
        <v>0.38</v>
      </c>
      <c r="J752" s="76">
        <v>886.6</v>
      </c>
    </row>
    <row r="753" spans="1:10">
      <c r="A753" s="72">
        <v>749</v>
      </c>
      <c r="B753" s="72" t="s">
        <v>148</v>
      </c>
      <c r="C753" s="73" t="s">
        <v>31170</v>
      </c>
      <c r="D753" s="74" t="s">
        <v>31171</v>
      </c>
      <c r="E753" s="75" t="s">
        <v>185</v>
      </c>
      <c r="F753" s="74"/>
      <c r="G753" s="74" t="s">
        <v>3694</v>
      </c>
      <c r="H753" s="76">
        <v>1485</v>
      </c>
      <c r="I753" s="77">
        <v>0.38</v>
      </c>
      <c r="J753" s="76">
        <v>920.7</v>
      </c>
    </row>
    <row r="754" spans="1:10">
      <c r="A754" s="72">
        <v>750</v>
      </c>
      <c r="B754" s="72" t="s">
        <v>148</v>
      </c>
      <c r="C754" s="73" t="s">
        <v>31172</v>
      </c>
      <c r="D754" s="74" t="s">
        <v>31173</v>
      </c>
      <c r="E754" s="75" t="s">
        <v>185</v>
      </c>
      <c r="F754" s="74"/>
      <c r="G754" s="74" t="s">
        <v>3694</v>
      </c>
      <c r="H754" s="76">
        <v>1545</v>
      </c>
      <c r="I754" s="77">
        <v>0.38</v>
      </c>
      <c r="J754" s="76">
        <v>957.9</v>
      </c>
    </row>
    <row r="755" spans="1:10">
      <c r="A755" s="72">
        <v>751</v>
      </c>
      <c r="B755" s="72" t="s">
        <v>148</v>
      </c>
      <c r="C755" s="73" t="s">
        <v>31174</v>
      </c>
      <c r="D755" s="74" t="s">
        <v>31175</v>
      </c>
      <c r="E755" s="75" t="s">
        <v>185</v>
      </c>
      <c r="F755" s="74"/>
      <c r="G755" s="74" t="s">
        <v>3694</v>
      </c>
      <c r="H755" s="76">
        <v>1595</v>
      </c>
      <c r="I755" s="77">
        <v>0.38</v>
      </c>
      <c r="J755" s="76">
        <v>988.9</v>
      </c>
    </row>
    <row r="756" spans="1:10">
      <c r="A756" s="72">
        <v>752</v>
      </c>
      <c r="B756" s="72" t="s">
        <v>148</v>
      </c>
      <c r="C756" s="73" t="s">
        <v>31176</v>
      </c>
      <c r="D756" s="74" t="s">
        <v>31177</v>
      </c>
      <c r="E756" s="75" t="s">
        <v>185</v>
      </c>
      <c r="F756" s="74"/>
      <c r="G756" s="74" t="s">
        <v>3694</v>
      </c>
      <c r="H756" s="76">
        <v>1570</v>
      </c>
      <c r="I756" s="77">
        <v>0.38</v>
      </c>
      <c r="J756" s="76">
        <v>973.4</v>
      </c>
    </row>
    <row r="757" spans="1:10">
      <c r="A757" s="72">
        <v>753</v>
      </c>
      <c r="B757" s="72" t="s">
        <v>148</v>
      </c>
      <c r="C757" s="73" t="s">
        <v>31178</v>
      </c>
      <c r="D757" s="74" t="s">
        <v>31179</v>
      </c>
      <c r="E757" s="75" t="s">
        <v>185</v>
      </c>
      <c r="F757" s="74"/>
      <c r="G757" s="74" t="s">
        <v>3694</v>
      </c>
      <c r="H757" s="76">
        <v>1625</v>
      </c>
      <c r="I757" s="77">
        <v>0.38</v>
      </c>
      <c r="J757" s="76">
        <v>1007.5</v>
      </c>
    </row>
    <row r="758" spans="1:10">
      <c r="A758" s="72">
        <v>754</v>
      </c>
      <c r="B758" s="72" t="s">
        <v>148</v>
      </c>
      <c r="C758" s="73" t="s">
        <v>31180</v>
      </c>
      <c r="D758" s="74" t="s">
        <v>31181</v>
      </c>
      <c r="E758" s="75" t="s">
        <v>185</v>
      </c>
      <c r="F758" s="74"/>
      <c r="G758" s="74" t="s">
        <v>3694</v>
      </c>
      <c r="H758" s="76">
        <v>1765</v>
      </c>
      <c r="I758" s="77">
        <v>0.38</v>
      </c>
      <c r="J758" s="76">
        <v>1094.3</v>
      </c>
    </row>
    <row r="759" spans="1:10">
      <c r="A759" s="72">
        <v>755</v>
      </c>
      <c r="B759" s="72" t="s">
        <v>148</v>
      </c>
      <c r="C759" s="73" t="s">
        <v>31182</v>
      </c>
      <c r="D759" s="74" t="s">
        <v>31183</v>
      </c>
      <c r="E759" s="75" t="s">
        <v>185</v>
      </c>
      <c r="F759" s="74"/>
      <c r="G759" s="74" t="s">
        <v>3694</v>
      </c>
      <c r="H759" s="76">
        <v>1730</v>
      </c>
      <c r="I759" s="77">
        <v>0.38</v>
      </c>
      <c r="J759" s="76">
        <v>1072.5999999999999</v>
      </c>
    </row>
    <row r="760" spans="1:10">
      <c r="A760" s="72">
        <v>756</v>
      </c>
      <c r="B760" s="72" t="s">
        <v>148</v>
      </c>
      <c r="C760" s="73" t="s">
        <v>29787</v>
      </c>
      <c r="D760" s="74" t="s">
        <v>29788</v>
      </c>
      <c r="E760" s="75" t="s">
        <v>185</v>
      </c>
      <c r="F760" s="74"/>
      <c r="G760" s="74" t="s">
        <v>3694</v>
      </c>
      <c r="H760" s="76">
        <v>1870</v>
      </c>
      <c r="I760" s="77">
        <v>0.38</v>
      </c>
      <c r="J760" s="76">
        <v>1159.4000000000001</v>
      </c>
    </row>
    <row r="761" spans="1:10">
      <c r="A761" s="72">
        <v>757</v>
      </c>
      <c r="B761" s="72" t="s">
        <v>148</v>
      </c>
      <c r="C761" s="73" t="s">
        <v>29789</v>
      </c>
      <c r="D761" s="74" t="s">
        <v>29790</v>
      </c>
      <c r="E761" s="75" t="s">
        <v>185</v>
      </c>
      <c r="F761" s="74"/>
      <c r="G761" s="74" t="s">
        <v>3694</v>
      </c>
      <c r="H761" s="76">
        <v>1930</v>
      </c>
      <c r="I761" s="77">
        <v>0.38</v>
      </c>
      <c r="J761" s="76">
        <v>1196.5999999999999</v>
      </c>
    </row>
    <row r="762" spans="1:10">
      <c r="A762" s="72">
        <v>758</v>
      </c>
      <c r="B762" s="72" t="s">
        <v>148</v>
      </c>
      <c r="C762" s="73" t="s">
        <v>31184</v>
      </c>
      <c r="D762" s="74" t="s">
        <v>31185</v>
      </c>
      <c r="E762" s="75" t="s">
        <v>185</v>
      </c>
      <c r="F762" s="74"/>
      <c r="G762" s="74" t="s">
        <v>3694</v>
      </c>
      <c r="H762" s="76">
        <v>1885</v>
      </c>
      <c r="I762" s="77">
        <v>0.38</v>
      </c>
      <c r="J762" s="76">
        <v>1168.7</v>
      </c>
    </row>
    <row r="763" spans="1:10">
      <c r="A763" s="72">
        <v>759</v>
      </c>
      <c r="B763" s="72" t="s">
        <v>148</v>
      </c>
      <c r="C763" s="73" t="s">
        <v>31186</v>
      </c>
      <c r="D763" s="74" t="s">
        <v>31187</v>
      </c>
      <c r="E763" s="75" t="s">
        <v>185</v>
      </c>
      <c r="F763" s="74"/>
      <c r="G763" s="74" t="s">
        <v>3694</v>
      </c>
      <c r="H763" s="76">
        <v>2040</v>
      </c>
      <c r="I763" s="77">
        <v>0.38</v>
      </c>
      <c r="J763" s="76">
        <v>1264.8</v>
      </c>
    </row>
    <row r="764" spans="1:10">
      <c r="A764" s="72">
        <v>760</v>
      </c>
      <c r="B764" s="72" t="s">
        <v>148</v>
      </c>
      <c r="C764" s="73" t="s">
        <v>31188</v>
      </c>
      <c r="D764" s="74" t="s">
        <v>31189</v>
      </c>
      <c r="E764" s="75" t="s">
        <v>185</v>
      </c>
      <c r="F764" s="74"/>
      <c r="G764" s="74" t="s">
        <v>3694</v>
      </c>
      <c r="H764" s="76">
        <v>1990</v>
      </c>
      <c r="I764" s="77">
        <v>0.38</v>
      </c>
      <c r="J764" s="76">
        <v>1233.8</v>
      </c>
    </row>
    <row r="765" spans="1:10">
      <c r="A765" s="72">
        <v>761</v>
      </c>
      <c r="B765" s="72" t="s">
        <v>148</v>
      </c>
      <c r="C765" s="73" t="s">
        <v>31190</v>
      </c>
      <c r="D765" s="74" t="s">
        <v>31191</v>
      </c>
      <c r="E765" s="75" t="s">
        <v>185</v>
      </c>
      <c r="F765" s="74"/>
      <c r="G765" s="74" t="s">
        <v>3694</v>
      </c>
      <c r="H765" s="76">
        <v>2045</v>
      </c>
      <c r="I765" s="77">
        <v>0.38</v>
      </c>
      <c r="J765" s="76">
        <v>1267.9000000000001</v>
      </c>
    </row>
    <row r="766" spans="1:10">
      <c r="A766" s="72">
        <v>762</v>
      </c>
      <c r="B766" s="72" t="s">
        <v>148</v>
      </c>
      <c r="C766" s="73" t="s">
        <v>29791</v>
      </c>
      <c r="D766" s="74" t="s">
        <v>29792</v>
      </c>
      <c r="E766" s="75" t="s">
        <v>185</v>
      </c>
      <c r="F766" s="74"/>
      <c r="G766" s="74" t="s">
        <v>3694</v>
      </c>
      <c r="H766" s="76">
        <v>2095</v>
      </c>
      <c r="I766" s="77">
        <v>0.38</v>
      </c>
      <c r="J766" s="76">
        <v>1298.9000000000001</v>
      </c>
    </row>
    <row r="767" spans="1:10">
      <c r="A767" s="72">
        <v>763</v>
      </c>
      <c r="B767" s="72" t="s">
        <v>148</v>
      </c>
      <c r="C767" s="73" t="s">
        <v>31192</v>
      </c>
      <c r="D767" s="74" t="s">
        <v>31193</v>
      </c>
      <c r="E767" s="75" t="s">
        <v>185</v>
      </c>
      <c r="F767" s="74"/>
      <c r="G767" s="74" t="s">
        <v>3694</v>
      </c>
      <c r="H767" s="76">
        <v>2145</v>
      </c>
      <c r="I767" s="77">
        <v>0.38</v>
      </c>
      <c r="J767" s="76">
        <v>1329.9</v>
      </c>
    </row>
    <row r="768" spans="1:10">
      <c r="A768" s="72">
        <v>764</v>
      </c>
      <c r="B768" s="72" t="s">
        <v>148</v>
      </c>
      <c r="C768" s="73" t="s">
        <v>31194</v>
      </c>
      <c r="D768" s="74" t="s">
        <v>31195</v>
      </c>
      <c r="E768" s="75" t="s">
        <v>185</v>
      </c>
      <c r="F768" s="74"/>
      <c r="G768" s="74" t="s">
        <v>3694</v>
      </c>
      <c r="H768" s="76">
        <v>2200</v>
      </c>
      <c r="I768" s="77">
        <v>0.38</v>
      </c>
      <c r="J768" s="76">
        <v>1364</v>
      </c>
    </row>
    <row r="769" spans="1:10">
      <c r="A769" s="72">
        <v>765</v>
      </c>
      <c r="B769" s="72" t="s">
        <v>148</v>
      </c>
      <c r="C769" s="73" t="s">
        <v>29793</v>
      </c>
      <c r="D769" s="74" t="s">
        <v>29794</v>
      </c>
      <c r="E769" s="75" t="s">
        <v>185</v>
      </c>
      <c r="F769" s="74"/>
      <c r="G769" s="74" t="s">
        <v>3694</v>
      </c>
      <c r="H769" s="76">
        <v>2255</v>
      </c>
      <c r="I769" s="77">
        <v>0.38</v>
      </c>
      <c r="J769" s="76">
        <v>1398.1</v>
      </c>
    </row>
    <row r="770" spans="1:10">
      <c r="A770" s="72">
        <v>766</v>
      </c>
      <c r="B770" s="72" t="s">
        <v>148</v>
      </c>
      <c r="C770" s="73" t="s">
        <v>31196</v>
      </c>
      <c r="D770" s="74" t="s">
        <v>31197</v>
      </c>
      <c r="E770" s="75" t="s">
        <v>185</v>
      </c>
      <c r="F770" s="74"/>
      <c r="G770" s="74" t="s">
        <v>3694</v>
      </c>
      <c r="H770" s="76">
        <v>2305</v>
      </c>
      <c r="I770" s="77">
        <v>0.38</v>
      </c>
      <c r="J770" s="76">
        <v>1429.1</v>
      </c>
    </row>
    <row r="771" spans="1:10">
      <c r="A771" s="72">
        <v>767</v>
      </c>
      <c r="B771" s="72" t="s">
        <v>148</v>
      </c>
      <c r="C771" s="73" t="s">
        <v>31198</v>
      </c>
      <c r="D771" s="74" t="s">
        <v>31199</v>
      </c>
      <c r="E771" s="75" t="s">
        <v>185</v>
      </c>
      <c r="F771" s="74"/>
      <c r="G771" s="74" t="s">
        <v>3694</v>
      </c>
      <c r="H771" s="76">
        <v>2355</v>
      </c>
      <c r="I771" s="77">
        <v>0.38</v>
      </c>
      <c r="J771" s="76">
        <v>1460.1</v>
      </c>
    </row>
    <row r="772" spans="1:10">
      <c r="A772" s="72">
        <v>768</v>
      </c>
      <c r="B772" s="72" t="s">
        <v>148</v>
      </c>
      <c r="C772" s="73" t="s">
        <v>31200</v>
      </c>
      <c r="D772" s="74" t="s">
        <v>31201</v>
      </c>
      <c r="E772" s="75" t="s">
        <v>185</v>
      </c>
      <c r="F772" s="74"/>
      <c r="G772" s="74" t="s">
        <v>3694</v>
      </c>
      <c r="H772" s="76">
        <v>2410</v>
      </c>
      <c r="I772" s="77">
        <v>0.38</v>
      </c>
      <c r="J772" s="76">
        <v>1494.2</v>
      </c>
    </row>
    <row r="773" spans="1:10">
      <c r="A773" s="72">
        <v>769</v>
      </c>
      <c r="B773" s="72" t="s">
        <v>148</v>
      </c>
      <c r="C773" s="73" t="s">
        <v>31202</v>
      </c>
      <c r="D773" s="74" t="s">
        <v>31203</v>
      </c>
      <c r="E773" s="75" t="s">
        <v>185</v>
      </c>
      <c r="F773" s="74"/>
      <c r="G773" s="74" t="s">
        <v>3694</v>
      </c>
      <c r="H773" s="76">
        <v>2460</v>
      </c>
      <c r="I773" s="77">
        <v>0.38</v>
      </c>
      <c r="J773" s="76">
        <v>1525.2</v>
      </c>
    </row>
    <row r="774" spans="1:10">
      <c r="A774" s="72">
        <v>770</v>
      </c>
      <c r="B774" s="72" t="s">
        <v>148</v>
      </c>
      <c r="C774" s="73" t="s">
        <v>28645</v>
      </c>
      <c r="D774" s="74" t="s">
        <v>28646</v>
      </c>
      <c r="E774" s="75" t="s">
        <v>185</v>
      </c>
      <c r="F774" s="74"/>
      <c r="G774" s="74" t="s">
        <v>3694</v>
      </c>
      <c r="H774" s="76">
        <v>2180</v>
      </c>
      <c r="I774" s="77">
        <v>0.38</v>
      </c>
      <c r="J774" s="76">
        <v>1351.6</v>
      </c>
    </row>
    <row r="775" spans="1:10">
      <c r="A775" s="72">
        <v>771</v>
      </c>
      <c r="B775" s="72" t="s">
        <v>148</v>
      </c>
      <c r="C775" s="73" t="s">
        <v>28647</v>
      </c>
      <c r="D775" s="74" t="s">
        <v>28648</v>
      </c>
      <c r="E775" s="75" t="s">
        <v>185</v>
      </c>
      <c r="F775" s="74"/>
      <c r="G775" s="74" t="s">
        <v>3694</v>
      </c>
      <c r="H775" s="76">
        <v>2295</v>
      </c>
      <c r="I775" s="77">
        <v>0.38</v>
      </c>
      <c r="J775" s="76">
        <v>1422.9</v>
      </c>
    </row>
    <row r="776" spans="1:10">
      <c r="A776" s="72">
        <v>772</v>
      </c>
      <c r="B776" s="72" t="s">
        <v>148</v>
      </c>
      <c r="C776" s="73" t="s">
        <v>28649</v>
      </c>
      <c r="D776" s="74" t="s">
        <v>28650</v>
      </c>
      <c r="E776" s="75" t="s">
        <v>185</v>
      </c>
      <c r="F776" s="74"/>
      <c r="G776" s="74" t="s">
        <v>3694</v>
      </c>
      <c r="H776" s="76">
        <v>2400</v>
      </c>
      <c r="I776" s="77">
        <v>0.38</v>
      </c>
      <c r="J776" s="76">
        <v>1488</v>
      </c>
    </row>
    <row r="777" spans="1:10">
      <c r="A777" s="72">
        <v>773</v>
      </c>
      <c r="B777" s="72" t="s">
        <v>148</v>
      </c>
      <c r="C777" s="73" t="s">
        <v>28651</v>
      </c>
      <c r="D777" s="74" t="s">
        <v>28652</v>
      </c>
      <c r="E777" s="75" t="s">
        <v>185</v>
      </c>
      <c r="F777" s="74"/>
      <c r="G777" s="74" t="s">
        <v>3694</v>
      </c>
      <c r="H777" s="76">
        <v>2390</v>
      </c>
      <c r="I777" s="77">
        <v>0.38</v>
      </c>
      <c r="J777" s="76">
        <v>1481.8</v>
      </c>
    </row>
    <row r="778" spans="1:10">
      <c r="A778" s="72">
        <v>774</v>
      </c>
      <c r="B778" s="72" t="s">
        <v>148</v>
      </c>
      <c r="C778" s="73" t="s">
        <v>20947</v>
      </c>
      <c r="D778" s="74" t="s">
        <v>20948</v>
      </c>
      <c r="E778" s="75" t="s">
        <v>185</v>
      </c>
      <c r="F778" s="74"/>
      <c r="G778" s="74" t="s">
        <v>3694</v>
      </c>
      <c r="H778" s="76">
        <v>625</v>
      </c>
      <c r="I778" s="77">
        <v>0.38</v>
      </c>
      <c r="J778" s="76">
        <v>387.5</v>
      </c>
    </row>
    <row r="779" spans="1:10">
      <c r="A779" s="72">
        <v>775</v>
      </c>
      <c r="B779" s="72" t="s">
        <v>148</v>
      </c>
      <c r="C779" s="73" t="s">
        <v>20949</v>
      </c>
      <c r="D779" s="74" t="s">
        <v>20950</v>
      </c>
      <c r="E779" s="75" t="s">
        <v>185</v>
      </c>
      <c r="F779" s="74"/>
      <c r="G779" s="74" t="s">
        <v>3694</v>
      </c>
      <c r="H779" s="76">
        <v>2265</v>
      </c>
      <c r="I779" s="77">
        <v>0.38</v>
      </c>
      <c r="J779" s="76">
        <v>1404.3</v>
      </c>
    </row>
    <row r="780" spans="1:10">
      <c r="A780" s="72">
        <v>776</v>
      </c>
      <c r="B780" s="72" t="s">
        <v>148</v>
      </c>
      <c r="C780" s="73" t="s">
        <v>20951</v>
      </c>
      <c r="D780" s="74" t="s">
        <v>20952</v>
      </c>
      <c r="E780" s="75" t="s">
        <v>185</v>
      </c>
      <c r="F780" s="74"/>
      <c r="G780" s="74" t="s">
        <v>3694</v>
      </c>
      <c r="H780" s="76">
        <v>19430</v>
      </c>
      <c r="I780" s="77">
        <v>0.38</v>
      </c>
      <c r="J780" s="76">
        <v>12046.6</v>
      </c>
    </row>
    <row r="781" spans="1:10">
      <c r="A781" s="72">
        <v>777</v>
      </c>
      <c r="B781" s="72" t="s">
        <v>148</v>
      </c>
      <c r="C781" s="73" t="s">
        <v>20953</v>
      </c>
      <c r="D781" s="74" t="s">
        <v>20954</v>
      </c>
      <c r="E781" s="75" t="s">
        <v>185</v>
      </c>
      <c r="F781" s="74"/>
      <c r="G781" s="74" t="s">
        <v>3694</v>
      </c>
      <c r="H781" s="76">
        <v>20385</v>
      </c>
      <c r="I781" s="77">
        <v>0.38</v>
      </c>
      <c r="J781" s="76">
        <v>12638.7</v>
      </c>
    </row>
    <row r="782" spans="1:10">
      <c r="A782" s="72">
        <v>778</v>
      </c>
      <c r="B782" s="72" t="s">
        <v>148</v>
      </c>
      <c r="C782" s="73" t="s">
        <v>20955</v>
      </c>
      <c r="D782" s="74" t="s">
        <v>20956</v>
      </c>
      <c r="E782" s="75" t="s">
        <v>185</v>
      </c>
      <c r="F782" s="74"/>
      <c r="G782" s="74" t="s">
        <v>3694</v>
      </c>
      <c r="H782" s="76">
        <v>23715</v>
      </c>
      <c r="I782" s="77">
        <v>0.38</v>
      </c>
      <c r="J782" s="76">
        <v>14703.3</v>
      </c>
    </row>
    <row r="783" spans="1:10">
      <c r="A783" s="72">
        <v>779</v>
      </c>
      <c r="B783" s="72" t="s">
        <v>148</v>
      </c>
      <c r="C783" s="73" t="s">
        <v>20957</v>
      </c>
      <c r="D783" s="74" t="s">
        <v>20958</v>
      </c>
      <c r="E783" s="75" t="s">
        <v>185</v>
      </c>
      <c r="F783" s="74"/>
      <c r="G783" s="74" t="s">
        <v>3694</v>
      </c>
      <c r="H783" s="76">
        <v>255</v>
      </c>
      <c r="I783" s="77">
        <v>0.38</v>
      </c>
      <c r="J783" s="76">
        <v>158.1</v>
      </c>
    </row>
    <row r="784" spans="1:10" ht="25.5">
      <c r="A784" s="72">
        <v>780</v>
      </c>
      <c r="B784" s="72" t="s">
        <v>148</v>
      </c>
      <c r="C784" s="73" t="s">
        <v>20959</v>
      </c>
      <c r="D784" s="74" t="s">
        <v>20960</v>
      </c>
      <c r="E784" s="75" t="s">
        <v>185</v>
      </c>
      <c r="F784" s="74"/>
      <c r="G784" s="74" t="s">
        <v>3694</v>
      </c>
      <c r="H784" s="76">
        <v>858</v>
      </c>
      <c r="I784" s="77">
        <v>0.38</v>
      </c>
      <c r="J784" s="76">
        <v>531.96</v>
      </c>
    </row>
    <row r="785" spans="1:10" ht="25.5">
      <c r="A785" s="72">
        <v>781</v>
      </c>
      <c r="B785" s="72" t="s">
        <v>148</v>
      </c>
      <c r="C785" s="73" t="s">
        <v>20961</v>
      </c>
      <c r="D785" s="74" t="s">
        <v>20962</v>
      </c>
      <c r="E785" s="75" t="s">
        <v>185</v>
      </c>
      <c r="F785" s="74"/>
      <c r="G785" s="74" t="s">
        <v>3694</v>
      </c>
      <c r="H785" s="76">
        <v>2485</v>
      </c>
      <c r="I785" s="77">
        <v>0.38</v>
      </c>
      <c r="J785" s="76">
        <v>1540.7</v>
      </c>
    </row>
    <row r="786" spans="1:10">
      <c r="A786" s="72">
        <v>782</v>
      </c>
      <c r="B786" s="72" t="s">
        <v>148</v>
      </c>
      <c r="C786" s="73" t="s">
        <v>20963</v>
      </c>
      <c r="D786" s="74" t="s">
        <v>20964</v>
      </c>
      <c r="E786" s="75" t="s">
        <v>185</v>
      </c>
      <c r="F786" s="74"/>
      <c r="G786" s="74" t="s">
        <v>3694</v>
      </c>
      <c r="H786" s="76">
        <v>36820</v>
      </c>
      <c r="I786" s="77">
        <v>0.38</v>
      </c>
      <c r="J786" s="76">
        <v>22828.400000000001</v>
      </c>
    </row>
    <row r="787" spans="1:10">
      <c r="A787" s="72">
        <v>783</v>
      </c>
      <c r="B787" s="72" t="s">
        <v>148</v>
      </c>
      <c r="C787" s="73" t="s">
        <v>20965</v>
      </c>
      <c r="D787" s="74" t="s">
        <v>20966</v>
      </c>
      <c r="E787" s="75" t="s">
        <v>185</v>
      </c>
      <c r="F787" s="74"/>
      <c r="G787" s="74" t="s">
        <v>3694</v>
      </c>
      <c r="H787" s="76">
        <v>37800</v>
      </c>
      <c r="I787" s="77">
        <v>0.38</v>
      </c>
      <c r="J787" s="76">
        <v>23436</v>
      </c>
    </row>
    <row r="788" spans="1:10">
      <c r="A788" s="72">
        <v>784</v>
      </c>
      <c r="B788" s="72" t="s">
        <v>148</v>
      </c>
      <c r="C788" s="73" t="s">
        <v>20967</v>
      </c>
      <c r="D788" s="74" t="s">
        <v>20968</v>
      </c>
      <c r="E788" s="75" t="s">
        <v>185</v>
      </c>
      <c r="F788" s="74"/>
      <c r="G788" s="74" t="s">
        <v>3694</v>
      </c>
      <c r="H788" s="76">
        <v>41190</v>
      </c>
      <c r="I788" s="77">
        <v>0.38</v>
      </c>
      <c r="J788" s="76">
        <v>25537.8</v>
      </c>
    </row>
    <row r="789" spans="1:10">
      <c r="A789" s="72">
        <v>785</v>
      </c>
      <c r="B789" s="72" t="s">
        <v>148</v>
      </c>
      <c r="C789" s="73" t="s">
        <v>22667</v>
      </c>
      <c r="D789" s="74" t="s">
        <v>149</v>
      </c>
      <c r="E789" s="75" t="s">
        <v>185</v>
      </c>
      <c r="F789" s="74"/>
      <c r="G789" s="74" t="s">
        <v>3694</v>
      </c>
      <c r="H789" s="76">
        <v>349</v>
      </c>
      <c r="I789" s="77">
        <v>0.38</v>
      </c>
      <c r="J789" s="76">
        <v>216.38</v>
      </c>
    </row>
    <row r="790" spans="1:10">
      <c r="A790" s="72">
        <v>786</v>
      </c>
      <c r="B790" s="72" t="s">
        <v>148</v>
      </c>
      <c r="C790" s="73" t="s">
        <v>28653</v>
      </c>
      <c r="D790" s="74" t="s">
        <v>28654</v>
      </c>
      <c r="E790" s="75" t="s">
        <v>185</v>
      </c>
      <c r="F790" s="74"/>
      <c r="G790" s="74" t="s">
        <v>3694</v>
      </c>
      <c r="H790" s="76">
        <v>1025</v>
      </c>
      <c r="I790" s="77">
        <v>0.38</v>
      </c>
      <c r="J790" s="76">
        <v>635.5</v>
      </c>
    </row>
    <row r="791" spans="1:10">
      <c r="A791" s="72">
        <v>787</v>
      </c>
      <c r="B791" s="72" t="s">
        <v>148</v>
      </c>
      <c r="C791" s="73" t="s">
        <v>28655</v>
      </c>
      <c r="D791" s="74" t="s">
        <v>28656</v>
      </c>
      <c r="E791" s="75" t="s">
        <v>185</v>
      </c>
      <c r="F791" s="74"/>
      <c r="G791" s="74" t="s">
        <v>3694</v>
      </c>
      <c r="H791" s="76">
        <v>605</v>
      </c>
      <c r="I791" s="77">
        <v>0.38</v>
      </c>
      <c r="J791" s="76">
        <v>375.1</v>
      </c>
    </row>
    <row r="792" spans="1:10">
      <c r="A792" s="72">
        <v>788</v>
      </c>
      <c r="B792" s="72" t="s">
        <v>148</v>
      </c>
      <c r="C792" s="73" t="s">
        <v>28657</v>
      </c>
      <c r="D792" s="74" t="s">
        <v>28658</v>
      </c>
      <c r="E792" s="75" t="s">
        <v>185</v>
      </c>
      <c r="F792" s="74"/>
      <c r="G792" s="74" t="s">
        <v>3694</v>
      </c>
      <c r="H792" s="76">
        <v>1420</v>
      </c>
      <c r="I792" s="77">
        <v>0.38</v>
      </c>
      <c r="J792" s="76">
        <v>880.4</v>
      </c>
    </row>
    <row r="793" spans="1:10">
      <c r="A793" s="72">
        <v>789</v>
      </c>
      <c r="B793" s="72" t="s">
        <v>148</v>
      </c>
      <c r="C793" s="73" t="s">
        <v>21411</v>
      </c>
      <c r="D793" s="74" t="s">
        <v>21412</v>
      </c>
      <c r="E793" s="75" t="s">
        <v>185</v>
      </c>
      <c r="F793" s="74"/>
      <c r="G793" s="74" t="s">
        <v>3694</v>
      </c>
      <c r="H793" s="76">
        <v>353</v>
      </c>
      <c r="I793" s="77">
        <v>0.38</v>
      </c>
      <c r="J793" s="76">
        <v>218.85999999999999</v>
      </c>
    </row>
    <row r="794" spans="1:10">
      <c r="A794" s="72">
        <v>790</v>
      </c>
      <c r="B794" s="72" t="s">
        <v>148</v>
      </c>
      <c r="C794" s="73" t="s">
        <v>21413</v>
      </c>
      <c r="D794" s="74" t="s">
        <v>21414</v>
      </c>
      <c r="E794" s="75" t="s">
        <v>185</v>
      </c>
      <c r="F794" s="74"/>
      <c r="G794" s="74" t="s">
        <v>3694</v>
      </c>
      <c r="H794" s="76">
        <v>2355</v>
      </c>
      <c r="I794" s="77">
        <v>0.38</v>
      </c>
      <c r="J794" s="76">
        <v>1460.1</v>
      </c>
    </row>
    <row r="795" spans="1:10">
      <c r="A795" s="72">
        <v>791</v>
      </c>
      <c r="B795" s="72" t="s">
        <v>148</v>
      </c>
      <c r="C795" s="73" t="s">
        <v>28659</v>
      </c>
      <c r="D795" s="74" t="s">
        <v>28660</v>
      </c>
      <c r="E795" s="75" t="s">
        <v>185</v>
      </c>
      <c r="F795" s="74"/>
      <c r="G795" s="74" t="s">
        <v>3694</v>
      </c>
      <c r="H795" s="76">
        <v>480</v>
      </c>
      <c r="I795" s="77">
        <v>0.38</v>
      </c>
      <c r="J795" s="76">
        <v>297.60000000000002</v>
      </c>
    </row>
    <row r="796" spans="1:10">
      <c r="A796" s="72">
        <v>792</v>
      </c>
      <c r="B796" s="72" t="s">
        <v>148</v>
      </c>
      <c r="C796" s="73" t="s">
        <v>21415</v>
      </c>
      <c r="D796" s="74" t="s">
        <v>21416</v>
      </c>
      <c r="E796" s="75" t="s">
        <v>185</v>
      </c>
      <c r="F796" s="74"/>
      <c r="G796" s="74" t="s">
        <v>3694</v>
      </c>
      <c r="H796" s="76">
        <v>927</v>
      </c>
      <c r="I796" s="77">
        <v>0.38</v>
      </c>
      <c r="J796" s="76">
        <v>574.74</v>
      </c>
    </row>
    <row r="797" spans="1:10">
      <c r="A797" s="72">
        <v>793</v>
      </c>
      <c r="B797" s="72" t="s">
        <v>148</v>
      </c>
      <c r="C797" s="73" t="s">
        <v>20969</v>
      </c>
      <c r="D797" s="74" t="s">
        <v>20970</v>
      </c>
      <c r="E797" s="75" t="s">
        <v>185</v>
      </c>
      <c r="F797" s="74"/>
      <c r="G797" s="74" t="s">
        <v>3694</v>
      </c>
      <c r="H797" s="76">
        <v>1020</v>
      </c>
      <c r="I797" s="77">
        <v>0.38</v>
      </c>
      <c r="J797" s="76">
        <v>632.4</v>
      </c>
    </row>
    <row r="798" spans="1:10">
      <c r="A798" s="72">
        <v>794</v>
      </c>
      <c r="B798" s="72" t="s">
        <v>148</v>
      </c>
      <c r="C798" s="73" t="s">
        <v>20971</v>
      </c>
      <c r="D798" s="74" t="s">
        <v>20972</v>
      </c>
      <c r="E798" s="75" t="s">
        <v>185</v>
      </c>
      <c r="F798" s="74"/>
      <c r="G798" s="74" t="s">
        <v>3694</v>
      </c>
      <c r="H798" s="76">
        <v>1020</v>
      </c>
      <c r="I798" s="77">
        <v>0.38</v>
      </c>
      <c r="J798" s="76">
        <v>632.4</v>
      </c>
    </row>
    <row r="799" spans="1:10">
      <c r="A799" s="72">
        <v>795</v>
      </c>
      <c r="B799" s="72" t="s">
        <v>148</v>
      </c>
      <c r="C799" s="73" t="s">
        <v>20973</v>
      </c>
      <c r="D799" s="74" t="s">
        <v>20974</v>
      </c>
      <c r="E799" s="75" t="s">
        <v>185</v>
      </c>
      <c r="F799" s="74"/>
      <c r="G799" s="74" t="s">
        <v>3694</v>
      </c>
      <c r="H799" s="76">
        <v>1020</v>
      </c>
      <c r="I799" s="77">
        <v>0.38</v>
      </c>
      <c r="J799" s="76">
        <v>632.4</v>
      </c>
    </row>
    <row r="800" spans="1:10">
      <c r="A800" s="72">
        <v>796</v>
      </c>
      <c r="B800" s="72" t="s">
        <v>148</v>
      </c>
      <c r="C800" s="73" t="s">
        <v>20975</v>
      </c>
      <c r="D800" s="74" t="s">
        <v>20976</v>
      </c>
      <c r="E800" s="75" t="s">
        <v>185</v>
      </c>
      <c r="F800" s="74"/>
      <c r="G800" s="74" t="s">
        <v>3694</v>
      </c>
      <c r="H800" s="76">
        <v>1020</v>
      </c>
      <c r="I800" s="77">
        <v>0.38</v>
      </c>
      <c r="J800" s="76">
        <v>632.4</v>
      </c>
    </row>
    <row r="801" spans="1:10">
      <c r="A801" s="72">
        <v>797</v>
      </c>
      <c r="B801" s="72" t="s">
        <v>148</v>
      </c>
      <c r="C801" s="73" t="s">
        <v>20977</v>
      </c>
      <c r="D801" s="74" t="s">
        <v>20978</v>
      </c>
      <c r="E801" s="75" t="s">
        <v>185</v>
      </c>
      <c r="F801" s="74"/>
      <c r="G801" s="74" t="s">
        <v>3694</v>
      </c>
      <c r="H801" s="76">
        <v>1020</v>
      </c>
      <c r="I801" s="77">
        <v>0.38</v>
      </c>
      <c r="J801" s="76">
        <v>632.4</v>
      </c>
    </row>
    <row r="802" spans="1:10">
      <c r="A802" s="72">
        <v>798</v>
      </c>
      <c r="B802" s="72" t="s">
        <v>148</v>
      </c>
      <c r="C802" s="73" t="s">
        <v>20979</v>
      </c>
      <c r="D802" s="74" t="s">
        <v>20980</v>
      </c>
      <c r="E802" s="75" t="s">
        <v>185</v>
      </c>
      <c r="F802" s="74"/>
      <c r="G802" s="74" t="s">
        <v>3694</v>
      </c>
      <c r="H802" s="76">
        <v>1020</v>
      </c>
      <c r="I802" s="77">
        <v>0.38</v>
      </c>
      <c r="J802" s="76">
        <v>632.4</v>
      </c>
    </row>
    <row r="803" spans="1:10">
      <c r="A803" s="72">
        <v>799</v>
      </c>
      <c r="B803" s="72" t="s">
        <v>148</v>
      </c>
      <c r="C803" s="73" t="s">
        <v>20981</v>
      </c>
      <c r="D803" s="74" t="s">
        <v>20982</v>
      </c>
      <c r="E803" s="75" t="s">
        <v>185</v>
      </c>
      <c r="F803" s="74"/>
      <c r="G803" s="74" t="s">
        <v>3694</v>
      </c>
      <c r="H803" s="76">
        <v>1020</v>
      </c>
      <c r="I803" s="77">
        <v>0.38</v>
      </c>
      <c r="J803" s="76">
        <v>632.4</v>
      </c>
    </row>
    <row r="804" spans="1:10">
      <c r="A804" s="72">
        <v>800</v>
      </c>
      <c r="B804" s="72" t="s">
        <v>148</v>
      </c>
      <c r="C804" s="73" t="s">
        <v>20983</v>
      </c>
      <c r="D804" s="74" t="s">
        <v>20984</v>
      </c>
      <c r="E804" s="75" t="s">
        <v>185</v>
      </c>
      <c r="F804" s="74"/>
      <c r="G804" s="74" t="s">
        <v>3694</v>
      </c>
      <c r="H804" s="76">
        <v>1020</v>
      </c>
      <c r="I804" s="77">
        <v>0.38</v>
      </c>
      <c r="J804" s="76">
        <v>632.4</v>
      </c>
    </row>
    <row r="805" spans="1:10">
      <c r="A805" s="72">
        <v>801</v>
      </c>
      <c r="B805" s="72" t="s">
        <v>148</v>
      </c>
      <c r="C805" s="73" t="s">
        <v>28661</v>
      </c>
      <c r="D805" s="74" t="s">
        <v>28662</v>
      </c>
      <c r="E805" s="75" t="s">
        <v>185</v>
      </c>
      <c r="F805" s="74"/>
      <c r="G805" s="74" t="s">
        <v>3694</v>
      </c>
      <c r="H805" s="76">
        <v>276</v>
      </c>
      <c r="I805" s="77">
        <v>0.38</v>
      </c>
      <c r="J805" s="76">
        <v>171.12</v>
      </c>
    </row>
    <row r="806" spans="1:10">
      <c r="A806" s="72">
        <v>802</v>
      </c>
      <c r="B806" s="72" t="s">
        <v>148</v>
      </c>
      <c r="C806" s="73" t="s">
        <v>28663</v>
      </c>
      <c r="D806" s="74" t="s">
        <v>28664</v>
      </c>
      <c r="E806" s="75" t="s">
        <v>185</v>
      </c>
      <c r="F806" s="74"/>
      <c r="G806" s="74" t="s">
        <v>3694</v>
      </c>
      <c r="H806" s="76">
        <v>800</v>
      </c>
      <c r="I806" s="77">
        <v>0.38</v>
      </c>
      <c r="J806" s="76">
        <v>496</v>
      </c>
    </row>
    <row r="807" spans="1:10">
      <c r="A807" s="72">
        <v>803</v>
      </c>
      <c r="B807" s="72" t="s">
        <v>148</v>
      </c>
      <c r="C807" s="73" t="s">
        <v>21417</v>
      </c>
      <c r="D807" s="74" t="s">
        <v>21418</v>
      </c>
      <c r="E807" s="75" t="s">
        <v>185</v>
      </c>
      <c r="F807" s="74"/>
      <c r="G807" s="74" t="s">
        <v>3694</v>
      </c>
      <c r="H807" s="76">
        <v>861</v>
      </c>
      <c r="I807" s="77">
        <v>0.38</v>
      </c>
      <c r="J807" s="76">
        <v>533.82000000000005</v>
      </c>
    </row>
    <row r="808" spans="1:10">
      <c r="A808" s="72">
        <v>804</v>
      </c>
      <c r="B808" s="72" t="s">
        <v>148</v>
      </c>
      <c r="C808" s="73" t="s">
        <v>21419</v>
      </c>
      <c r="D808" s="74" t="s">
        <v>21420</v>
      </c>
      <c r="E808" s="75" t="s">
        <v>185</v>
      </c>
      <c r="F808" s="74"/>
      <c r="G808" s="74" t="s">
        <v>3694</v>
      </c>
      <c r="H808" s="76">
        <v>844</v>
      </c>
      <c r="I808" s="77">
        <v>0.38</v>
      </c>
      <c r="J808" s="76">
        <v>523.28</v>
      </c>
    </row>
    <row r="809" spans="1:10">
      <c r="A809" s="72">
        <v>805</v>
      </c>
      <c r="B809" s="72" t="s">
        <v>148</v>
      </c>
      <c r="C809" s="73" t="s">
        <v>21421</v>
      </c>
      <c r="D809" s="74" t="s">
        <v>21422</v>
      </c>
      <c r="E809" s="75" t="s">
        <v>185</v>
      </c>
      <c r="F809" s="74"/>
      <c r="G809" s="74" t="s">
        <v>3694</v>
      </c>
      <c r="H809" s="76">
        <v>927</v>
      </c>
      <c r="I809" s="77">
        <v>0.38</v>
      </c>
      <c r="J809" s="76">
        <v>574.74</v>
      </c>
    </row>
    <row r="810" spans="1:10">
      <c r="A810" s="72">
        <v>806</v>
      </c>
      <c r="B810" s="72" t="s">
        <v>148</v>
      </c>
      <c r="C810" s="73" t="s">
        <v>21423</v>
      </c>
      <c r="D810" s="74" t="s">
        <v>21424</v>
      </c>
      <c r="E810" s="75" t="s">
        <v>185</v>
      </c>
      <c r="F810" s="74"/>
      <c r="G810" s="74" t="s">
        <v>3694</v>
      </c>
      <c r="H810" s="76">
        <v>374</v>
      </c>
      <c r="I810" s="77">
        <v>0.38</v>
      </c>
      <c r="J810" s="76">
        <v>231.88</v>
      </c>
    </row>
    <row r="811" spans="1:10">
      <c r="A811" s="72">
        <v>807</v>
      </c>
      <c r="B811" s="72" t="s">
        <v>148</v>
      </c>
      <c r="C811" s="73" t="s">
        <v>21425</v>
      </c>
      <c r="D811" s="74" t="s">
        <v>21426</v>
      </c>
      <c r="E811" s="75" t="s">
        <v>185</v>
      </c>
      <c r="F811" s="74"/>
      <c r="G811" s="74" t="s">
        <v>3694</v>
      </c>
      <c r="H811" s="76">
        <v>366</v>
      </c>
      <c r="I811" s="77">
        <v>0.38</v>
      </c>
      <c r="J811" s="76">
        <v>226.92</v>
      </c>
    </row>
    <row r="812" spans="1:10">
      <c r="A812" s="72">
        <v>808</v>
      </c>
      <c r="B812" s="72" t="s">
        <v>148</v>
      </c>
      <c r="C812" s="73" t="s">
        <v>28665</v>
      </c>
      <c r="D812" s="74" t="s">
        <v>28666</v>
      </c>
      <c r="E812" s="75" t="s">
        <v>185</v>
      </c>
      <c r="F812" s="74"/>
      <c r="G812" s="74" t="s">
        <v>3694</v>
      </c>
      <c r="H812" s="76">
        <v>617</v>
      </c>
      <c r="I812" s="77">
        <v>0.38</v>
      </c>
      <c r="J812" s="76">
        <v>382.54</v>
      </c>
    </row>
    <row r="813" spans="1:10">
      <c r="A813" s="72">
        <v>809</v>
      </c>
      <c r="B813" s="72" t="s">
        <v>148</v>
      </c>
      <c r="C813" s="73" t="s">
        <v>28667</v>
      </c>
      <c r="D813" s="74" t="s">
        <v>28668</v>
      </c>
      <c r="E813" s="75" t="s">
        <v>185</v>
      </c>
      <c r="F813" s="74"/>
      <c r="G813" s="74" t="s">
        <v>3694</v>
      </c>
      <c r="H813" s="76">
        <v>726</v>
      </c>
      <c r="I813" s="77">
        <v>0.38</v>
      </c>
      <c r="J813" s="76">
        <v>450.12</v>
      </c>
    </row>
    <row r="814" spans="1:10">
      <c r="A814" s="72">
        <v>810</v>
      </c>
      <c r="B814" s="72" t="s">
        <v>148</v>
      </c>
      <c r="C814" s="73" t="s">
        <v>28669</v>
      </c>
      <c r="D814" s="74" t="s">
        <v>28668</v>
      </c>
      <c r="E814" s="75" t="s">
        <v>185</v>
      </c>
      <c r="F814" s="74"/>
      <c r="G814" s="74" t="s">
        <v>3694</v>
      </c>
      <c r="H814" s="76">
        <v>690</v>
      </c>
      <c r="I814" s="77">
        <v>0.38</v>
      </c>
      <c r="J814" s="76">
        <v>427.8</v>
      </c>
    </row>
    <row r="815" spans="1:10">
      <c r="A815" s="72">
        <v>811</v>
      </c>
      <c r="B815" s="72" t="s">
        <v>148</v>
      </c>
      <c r="C815" s="73" t="s">
        <v>28670</v>
      </c>
      <c r="D815" s="74" t="s">
        <v>28671</v>
      </c>
      <c r="E815" s="75" t="s">
        <v>185</v>
      </c>
      <c r="F815" s="74"/>
      <c r="G815" s="74" t="s">
        <v>3694</v>
      </c>
      <c r="H815" s="76">
        <v>28</v>
      </c>
      <c r="I815" s="77">
        <v>0.38</v>
      </c>
      <c r="J815" s="76">
        <v>17.36</v>
      </c>
    </row>
    <row r="816" spans="1:10">
      <c r="A816" s="72">
        <v>812</v>
      </c>
      <c r="B816" s="72" t="s">
        <v>148</v>
      </c>
      <c r="C816" s="73" t="s">
        <v>28672</v>
      </c>
      <c r="D816" s="74" t="s">
        <v>28673</v>
      </c>
      <c r="E816" s="75" t="s">
        <v>185</v>
      </c>
      <c r="F816" s="74"/>
      <c r="G816" s="74" t="s">
        <v>3694</v>
      </c>
      <c r="H816" s="76">
        <v>42</v>
      </c>
      <c r="I816" s="77">
        <v>0.38</v>
      </c>
      <c r="J816" s="76">
        <v>26.04</v>
      </c>
    </row>
    <row r="817" spans="1:10">
      <c r="A817" s="72">
        <v>813</v>
      </c>
      <c r="B817" s="72" t="s">
        <v>148</v>
      </c>
      <c r="C817" s="73" t="s">
        <v>28674</v>
      </c>
      <c r="D817" s="74" t="s">
        <v>28675</v>
      </c>
      <c r="E817" s="75" t="s">
        <v>185</v>
      </c>
      <c r="F817" s="74"/>
      <c r="G817" s="74" t="s">
        <v>3694</v>
      </c>
      <c r="H817" s="76">
        <v>2940</v>
      </c>
      <c r="I817" s="77">
        <v>0.38</v>
      </c>
      <c r="J817" s="76">
        <v>1822.8</v>
      </c>
    </row>
    <row r="818" spans="1:10">
      <c r="A818" s="72">
        <v>814</v>
      </c>
      <c r="B818" s="72" t="s">
        <v>148</v>
      </c>
      <c r="C818" s="73" t="s">
        <v>28676</v>
      </c>
      <c r="D818" s="74" t="s">
        <v>28677</v>
      </c>
      <c r="E818" s="75" t="s">
        <v>185</v>
      </c>
      <c r="F818" s="74"/>
      <c r="G818" s="74" t="s">
        <v>3694</v>
      </c>
      <c r="H818" s="76">
        <v>1795</v>
      </c>
      <c r="I818" s="77">
        <v>0.38</v>
      </c>
      <c r="J818" s="76">
        <v>1112.9000000000001</v>
      </c>
    </row>
    <row r="819" spans="1:10">
      <c r="A819" s="72">
        <v>815</v>
      </c>
      <c r="B819" s="72" t="s">
        <v>148</v>
      </c>
      <c r="C819" s="73" t="s">
        <v>28678</v>
      </c>
      <c r="D819" s="74" t="s">
        <v>28679</v>
      </c>
      <c r="E819" s="75" t="s">
        <v>185</v>
      </c>
      <c r="F819" s="74"/>
      <c r="G819" s="74" t="s">
        <v>3694</v>
      </c>
      <c r="H819" s="76">
        <v>438</v>
      </c>
      <c r="I819" s="77">
        <v>0.38</v>
      </c>
      <c r="J819" s="76">
        <v>271.56</v>
      </c>
    </row>
    <row r="820" spans="1:10">
      <c r="A820" s="72">
        <v>816</v>
      </c>
      <c r="B820" s="72" t="s">
        <v>148</v>
      </c>
      <c r="C820" s="73" t="s">
        <v>22069</v>
      </c>
      <c r="D820" s="74" t="s">
        <v>22070</v>
      </c>
      <c r="E820" s="75" t="s">
        <v>185</v>
      </c>
      <c r="F820" s="74"/>
      <c r="G820" s="74" t="s">
        <v>3694</v>
      </c>
      <c r="H820" s="76">
        <v>303</v>
      </c>
      <c r="I820" s="77">
        <v>0.38</v>
      </c>
      <c r="J820" s="76">
        <v>187.85999999999999</v>
      </c>
    </row>
    <row r="821" spans="1:10">
      <c r="A821" s="72">
        <v>817</v>
      </c>
      <c r="B821" s="72" t="s">
        <v>148</v>
      </c>
      <c r="C821" s="73" t="s">
        <v>22071</v>
      </c>
      <c r="D821" s="74" t="s">
        <v>22072</v>
      </c>
      <c r="E821" s="75" t="s">
        <v>185</v>
      </c>
      <c r="F821" s="74"/>
      <c r="G821" s="74" t="s">
        <v>3694</v>
      </c>
      <c r="H821" s="76">
        <v>303</v>
      </c>
      <c r="I821" s="77">
        <v>0.38</v>
      </c>
      <c r="J821" s="76">
        <v>187.85999999999999</v>
      </c>
    </row>
    <row r="822" spans="1:10">
      <c r="A822" s="72">
        <v>818</v>
      </c>
      <c r="B822" s="72" t="s">
        <v>148</v>
      </c>
      <c r="C822" s="73" t="s">
        <v>22073</v>
      </c>
      <c r="D822" s="74" t="s">
        <v>22074</v>
      </c>
      <c r="E822" s="75" t="s">
        <v>185</v>
      </c>
      <c r="F822" s="74"/>
      <c r="G822" s="74" t="s">
        <v>3694</v>
      </c>
      <c r="H822" s="76">
        <v>303</v>
      </c>
      <c r="I822" s="77">
        <v>0.38</v>
      </c>
      <c r="J822" s="76">
        <v>187.85999999999999</v>
      </c>
    </row>
    <row r="823" spans="1:10">
      <c r="A823" s="72">
        <v>819</v>
      </c>
      <c r="B823" s="72" t="s">
        <v>148</v>
      </c>
      <c r="C823" s="73" t="s">
        <v>22075</v>
      </c>
      <c r="D823" s="74" t="s">
        <v>22076</v>
      </c>
      <c r="E823" s="75" t="s">
        <v>185</v>
      </c>
      <c r="F823" s="74"/>
      <c r="G823" s="74" t="s">
        <v>3694</v>
      </c>
      <c r="H823" s="76">
        <v>31480</v>
      </c>
      <c r="I823" s="77">
        <v>0.38</v>
      </c>
      <c r="J823" s="76">
        <v>19517.599999999999</v>
      </c>
    </row>
    <row r="824" spans="1:10" ht="25.5">
      <c r="A824" s="72">
        <v>820</v>
      </c>
      <c r="B824" s="72" t="s">
        <v>148</v>
      </c>
      <c r="C824" s="73" t="s">
        <v>22077</v>
      </c>
      <c r="D824" s="74" t="s">
        <v>22078</v>
      </c>
      <c r="E824" s="75" t="s">
        <v>185</v>
      </c>
      <c r="F824" s="74"/>
      <c r="G824" s="74" t="s">
        <v>3694</v>
      </c>
      <c r="H824" s="76">
        <v>3235</v>
      </c>
      <c r="I824" s="77">
        <v>0.38</v>
      </c>
      <c r="J824" s="76">
        <v>2005.7</v>
      </c>
    </row>
    <row r="825" spans="1:10" ht="25.5">
      <c r="A825" s="72">
        <v>821</v>
      </c>
      <c r="B825" s="72" t="s">
        <v>148</v>
      </c>
      <c r="C825" s="73" t="s">
        <v>22079</v>
      </c>
      <c r="D825" s="74" t="s">
        <v>22080</v>
      </c>
      <c r="E825" s="75" t="s">
        <v>185</v>
      </c>
      <c r="F825" s="74"/>
      <c r="G825" s="74" t="s">
        <v>3694</v>
      </c>
      <c r="H825" s="76">
        <v>1685</v>
      </c>
      <c r="I825" s="77">
        <v>0.38</v>
      </c>
      <c r="J825" s="76">
        <v>1044.7</v>
      </c>
    </row>
    <row r="826" spans="1:10" ht="25.5">
      <c r="A826" s="72">
        <v>822</v>
      </c>
      <c r="B826" s="72" t="s">
        <v>148</v>
      </c>
      <c r="C826" s="73" t="s">
        <v>22081</v>
      </c>
      <c r="D826" s="74" t="s">
        <v>22082</v>
      </c>
      <c r="E826" s="75" t="s">
        <v>185</v>
      </c>
      <c r="F826" s="74"/>
      <c r="G826" s="74" t="s">
        <v>3694</v>
      </c>
      <c r="H826" s="76">
        <v>3235</v>
      </c>
      <c r="I826" s="77">
        <v>0.38</v>
      </c>
      <c r="J826" s="76">
        <v>2005.7</v>
      </c>
    </row>
    <row r="827" spans="1:10" ht="25.5">
      <c r="A827" s="72">
        <v>823</v>
      </c>
      <c r="B827" s="72" t="s">
        <v>148</v>
      </c>
      <c r="C827" s="73" t="s">
        <v>22083</v>
      </c>
      <c r="D827" s="74" t="s">
        <v>22084</v>
      </c>
      <c r="E827" s="75" t="s">
        <v>185</v>
      </c>
      <c r="F827" s="74"/>
      <c r="G827" s="74" t="s">
        <v>3694</v>
      </c>
      <c r="H827" s="76">
        <v>1685</v>
      </c>
      <c r="I827" s="77">
        <v>0.38</v>
      </c>
      <c r="J827" s="76">
        <v>1044.7</v>
      </c>
    </row>
    <row r="828" spans="1:10" ht="25.5">
      <c r="A828" s="72">
        <v>824</v>
      </c>
      <c r="B828" s="72" t="s">
        <v>148</v>
      </c>
      <c r="C828" s="73" t="s">
        <v>22085</v>
      </c>
      <c r="D828" s="74" t="s">
        <v>22086</v>
      </c>
      <c r="E828" s="75" t="s">
        <v>185</v>
      </c>
      <c r="F828" s="74"/>
      <c r="G828" s="74" t="s">
        <v>3694</v>
      </c>
      <c r="H828" s="76">
        <v>3235</v>
      </c>
      <c r="I828" s="77">
        <v>0.38</v>
      </c>
      <c r="J828" s="76">
        <v>2005.7</v>
      </c>
    </row>
    <row r="829" spans="1:10">
      <c r="A829" s="72">
        <v>825</v>
      </c>
      <c r="B829" s="72" t="s">
        <v>148</v>
      </c>
      <c r="C829" s="73" t="s">
        <v>22087</v>
      </c>
      <c r="D829" s="74" t="s">
        <v>22088</v>
      </c>
      <c r="E829" s="75" t="s">
        <v>185</v>
      </c>
      <c r="F829" s="74"/>
      <c r="G829" s="74" t="s">
        <v>3694</v>
      </c>
      <c r="H829" s="76">
        <v>43385</v>
      </c>
      <c r="I829" s="77">
        <v>0.38</v>
      </c>
      <c r="J829" s="76">
        <v>26898.7</v>
      </c>
    </row>
    <row r="830" spans="1:10">
      <c r="A830" s="72">
        <v>826</v>
      </c>
      <c r="B830" s="72" t="s">
        <v>148</v>
      </c>
      <c r="C830" s="73" t="s">
        <v>20985</v>
      </c>
      <c r="D830" s="74" t="s">
        <v>20986</v>
      </c>
      <c r="E830" s="75" t="s">
        <v>185</v>
      </c>
      <c r="F830" s="74"/>
      <c r="G830" s="74" t="s">
        <v>3694</v>
      </c>
      <c r="H830" s="76">
        <v>234</v>
      </c>
      <c r="I830" s="77">
        <v>0.38</v>
      </c>
      <c r="J830" s="76">
        <v>145.08000000000001</v>
      </c>
    </row>
    <row r="831" spans="1:10">
      <c r="A831" s="72">
        <v>827</v>
      </c>
      <c r="B831" s="72" t="s">
        <v>148</v>
      </c>
      <c r="C831" s="73" t="s">
        <v>20987</v>
      </c>
      <c r="D831" s="74" t="s">
        <v>20988</v>
      </c>
      <c r="E831" s="75" t="s">
        <v>185</v>
      </c>
      <c r="F831" s="74"/>
      <c r="G831" s="74" t="s">
        <v>3694</v>
      </c>
      <c r="H831" s="76">
        <v>833</v>
      </c>
      <c r="I831" s="77">
        <v>0.38</v>
      </c>
      <c r="J831" s="76">
        <v>516.46</v>
      </c>
    </row>
    <row r="832" spans="1:10">
      <c r="A832" s="72">
        <v>828</v>
      </c>
      <c r="B832" s="72" t="s">
        <v>148</v>
      </c>
      <c r="C832" s="73" t="s">
        <v>20989</v>
      </c>
      <c r="D832" s="74" t="s">
        <v>20990</v>
      </c>
      <c r="E832" s="75" t="s">
        <v>185</v>
      </c>
      <c r="F832" s="74"/>
      <c r="G832" s="74" t="s">
        <v>3694</v>
      </c>
      <c r="H832" s="76">
        <v>2485</v>
      </c>
      <c r="I832" s="77">
        <v>0.38</v>
      </c>
      <c r="J832" s="76">
        <v>1540.7</v>
      </c>
    </row>
    <row r="833" spans="1:10">
      <c r="A833" s="72">
        <v>829</v>
      </c>
      <c r="B833" s="72" t="s">
        <v>148</v>
      </c>
      <c r="C833" s="73" t="s">
        <v>21427</v>
      </c>
      <c r="D833" s="74" t="s">
        <v>21428</v>
      </c>
      <c r="E833" s="75" t="s">
        <v>185</v>
      </c>
      <c r="F833" s="74"/>
      <c r="G833" s="74" t="s">
        <v>3694</v>
      </c>
      <c r="H833" s="76">
        <v>378</v>
      </c>
      <c r="I833" s="77">
        <v>0.38</v>
      </c>
      <c r="J833" s="76">
        <v>234.35999999999999</v>
      </c>
    </row>
    <row r="834" spans="1:10">
      <c r="A834" s="72">
        <v>830</v>
      </c>
      <c r="B834" s="72" t="s">
        <v>148</v>
      </c>
      <c r="C834" s="73" t="s">
        <v>21429</v>
      </c>
      <c r="D834" s="74" t="s">
        <v>21430</v>
      </c>
      <c r="E834" s="75" t="s">
        <v>185</v>
      </c>
      <c r="F834" s="74"/>
      <c r="G834" s="74" t="s">
        <v>3694</v>
      </c>
      <c r="H834" s="76">
        <v>413</v>
      </c>
      <c r="I834" s="77">
        <v>0.38</v>
      </c>
      <c r="J834" s="76">
        <v>256.06</v>
      </c>
    </row>
    <row r="835" spans="1:10">
      <c r="A835" s="72">
        <v>831</v>
      </c>
      <c r="B835" s="72" t="s">
        <v>148</v>
      </c>
      <c r="C835" s="73" t="s">
        <v>21431</v>
      </c>
      <c r="D835" s="74" t="s">
        <v>21432</v>
      </c>
      <c r="E835" s="75" t="s">
        <v>185</v>
      </c>
      <c r="F835" s="74"/>
      <c r="G835" s="74" t="s">
        <v>3694</v>
      </c>
      <c r="H835" s="76">
        <v>205</v>
      </c>
      <c r="I835" s="77">
        <v>0.38</v>
      </c>
      <c r="J835" s="76">
        <v>127.1</v>
      </c>
    </row>
    <row r="836" spans="1:10">
      <c r="A836" s="72">
        <v>832</v>
      </c>
      <c r="B836" s="72" t="s">
        <v>148</v>
      </c>
      <c r="C836" s="73" t="s">
        <v>21433</v>
      </c>
      <c r="D836" s="74" t="s">
        <v>21434</v>
      </c>
      <c r="E836" s="75" t="s">
        <v>185</v>
      </c>
      <c r="F836" s="74"/>
      <c r="G836" s="74" t="s">
        <v>3694</v>
      </c>
      <c r="H836" s="76">
        <v>210</v>
      </c>
      <c r="I836" s="77">
        <v>0.38</v>
      </c>
      <c r="J836" s="76">
        <v>130.19999999999999</v>
      </c>
    </row>
    <row r="837" spans="1:10">
      <c r="A837" s="72">
        <v>833</v>
      </c>
      <c r="B837" s="72" t="s">
        <v>148</v>
      </c>
      <c r="C837" s="73" t="s">
        <v>21435</v>
      </c>
      <c r="D837" s="74" t="s">
        <v>21436</v>
      </c>
      <c r="E837" s="75" t="s">
        <v>185</v>
      </c>
      <c r="F837" s="74"/>
      <c r="G837" s="74" t="s">
        <v>3694</v>
      </c>
      <c r="H837" s="76">
        <v>492</v>
      </c>
      <c r="I837" s="77">
        <v>0.38</v>
      </c>
      <c r="J837" s="76">
        <v>305.04000000000002</v>
      </c>
    </row>
    <row r="838" spans="1:10">
      <c r="A838" s="72">
        <v>834</v>
      </c>
      <c r="B838" s="72" t="s">
        <v>148</v>
      </c>
      <c r="C838" s="73" t="s">
        <v>21437</v>
      </c>
      <c r="D838" s="74" t="s">
        <v>21438</v>
      </c>
      <c r="E838" s="75" t="s">
        <v>185</v>
      </c>
      <c r="F838" s="74"/>
      <c r="G838" s="74" t="s">
        <v>3694</v>
      </c>
      <c r="H838" s="76">
        <v>1090</v>
      </c>
      <c r="I838" s="77">
        <v>0.38</v>
      </c>
      <c r="J838" s="76">
        <v>675.8</v>
      </c>
    </row>
    <row r="839" spans="1:10">
      <c r="A839" s="72">
        <v>835</v>
      </c>
      <c r="B839" s="72" t="s">
        <v>148</v>
      </c>
      <c r="C839" s="73" t="s">
        <v>22089</v>
      </c>
      <c r="D839" s="74" t="s">
        <v>22090</v>
      </c>
      <c r="E839" s="75" t="s">
        <v>185</v>
      </c>
      <c r="F839" s="74"/>
      <c r="G839" s="74" t="s">
        <v>3694</v>
      </c>
      <c r="H839" s="76">
        <v>299</v>
      </c>
      <c r="I839" s="77">
        <v>0.38</v>
      </c>
      <c r="J839" s="76">
        <v>185.38</v>
      </c>
    </row>
    <row r="840" spans="1:10">
      <c r="A840" s="72">
        <v>836</v>
      </c>
      <c r="B840" s="72" t="s">
        <v>148</v>
      </c>
      <c r="C840" s="73" t="s">
        <v>22091</v>
      </c>
      <c r="D840" s="74" t="s">
        <v>22092</v>
      </c>
      <c r="E840" s="75" t="s">
        <v>185</v>
      </c>
      <c r="F840" s="74"/>
      <c r="G840" s="74" t="s">
        <v>3694</v>
      </c>
      <c r="H840" s="76">
        <v>601</v>
      </c>
      <c r="I840" s="77">
        <v>0.38</v>
      </c>
      <c r="J840" s="76">
        <v>372.62</v>
      </c>
    </row>
    <row r="841" spans="1:10">
      <c r="A841" s="72">
        <v>837</v>
      </c>
      <c r="B841" s="72" t="s">
        <v>148</v>
      </c>
      <c r="C841" s="73" t="s">
        <v>22093</v>
      </c>
      <c r="D841" s="74" t="s">
        <v>22094</v>
      </c>
      <c r="E841" s="75" t="s">
        <v>185</v>
      </c>
      <c r="F841" s="74"/>
      <c r="G841" s="74" t="s">
        <v>3694</v>
      </c>
      <c r="H841" s="76">
        <v>601</v>
      </c>
      <c r="I841" s="77">
        <v>0.38</v>
      </c>
      <c r="J841" s="76">
        <v>372.62</v>
      </c>
    </row>
    <row r="842" spans="1:10">
      <c r="A842" s="72">
        <v>838</v>
      </c>
      <c r="B842" s="72" t="s">
        <v>148</v>
      </c>
      <c r="C842" s="73" t="s">
        <v>22095</v>
      </c>
      <c r="D842" s="74" t="s">
        <v>22096</v>
      </c>
      <c r="E842" s="75" t="s">
        <v>185</v>
      </c>
      <c r="F842" s="74"/>
      <c r="G842" s="74" t="s">
        <v>3694</v>
      </c>
      <c r="H842" s="76">
        <v>303</v>
      </c>
      <c r="I842" s="77">
        <v>0.38</v>
      </c>
      <c r="J842" s="76">
        <v>187.85999999999999</v>
      </c>
    </row>
    <row r="843" spans="1:10" ht="25.5">
      <c r="A843" s="72">
        <v>839</v>
      </c>
      <c r="B843" s="72" t="s">
        <v>148</v>
      </c>
      <c r="C843" s="73" t="s">
        <v>22097</v>
      </c>
      <c r="D843" s="74" t="s">
        <v>22098</v>
      </c>
      <c r="E843" s="75" t="s">
        <v>185</v>
      </c>
      <c r="F843" s="74"/>
      <c r="G843" s="74" t="s">
        <v>3694</v>
      </c>
      <c r="H843" s="76">
        <v>1685</v>
      </c>
      <c r="I843" s="77">
        <v>0.38</v>
      </c>
      <c r="J843" s="76">
        <v>1044.7</v>
      </c>
    </row>
    <row r="844" spans="1:10">
      <c r="A844" s="72">
        <v>840</v>
      </c>
      <c r="B844" s="72" t="s">
        <v>148</v>
      </c>
      <c r="C844" s="73" t="s">
        <v>22099</v>
      </c>
      <c r="D844" s="74" t="s">
        <v>22100</v>
      </c>
      <c r="E844" s="75" t="s">
        <v>185</v>
      </c>
      <c r="F844" s="74"/>
      <c r="G844" s="74" t="s">
        <v>3694</v>
      </c>
      <c r="H844" s="76">
        <v>3235</v>
      </c>
      <c r="I844" s="77">
        <v>0.38</v>
      </c>
      <c r="J844" s="76">
        <v>2005.7</v>
      </c>
    </row>
    <row r="845" spans="1:10">
      <c r="A845" s="72">
        <v>841</v>
      </c>
      <c r="B845" s="72" t="s">
        <v>148</v>
      </c>
      <c r="C845" s="73" t="s">
        <v>22101</v>
      </c>
      <c r="D845" s="74" t="s">
        <v>22102</v>
      </c>
      <c r="E845" s="75" t="s">
        <v>185</v>
      </c>
      <c r="F845" s="74"/>
      <c r="G845" s="74" t="s">
        <v>3694</v>
      </c>
      <c r="H845" s="76">
        <v>303</v>
      </c>
      <c r="I845" s="77">
        <v>0.38</v>
      </c>
      <c r="J845" s="76">
        <v>187.85999999999999</v>
      </c>
    </row>
    <row r="846" spans="1:10">
      <c r="A846" s="72">
        <v>842</v>
      </c>
      <c r="B846" s="72" t="s">
        <v>148</v>
      </c>
      <c r="C846" s="73" t="s">
        <v>22103</v>
      </c>
      <c r="D846" s="74" t="s">
        <v>22104</v>
      </c>
      <c r="E846" s="75" t="s">
        <v>185</v>
      </c>
      <c r="F846" s="74"/>
      <c r="G846" s="74" t="s">
        <v>3694</v>
      </c>
      <c r="H846" s="76">
        <v>3235</v>
      </c>
      <c r="I846" s="77">
        <v>0.38</v>
      </c>
      <c r="J846" s="76">
        <v>2005.7</v>
      </c>
    </row>
    <row r="847" spans="1:10">
      <c r="A847" s="72">
        <v>843</v>
      </c>
      <c r="B847" s="72" t="s">
        <v>148</v>
      </c>
      <c r="C847" s="73" t="s">
        <v>22105</v>
      </c>
      <c r="D847" s="74" t="s">
        <v>22106</v>
      </c>
      <c r="E847" s="75" t="s">
        <v>185</v>
      </c>
      <c r="F847" s="74"/>
      <c r="G847" s="74" t="s">
        <v>3694</v>
      </c>
      <c r="H847" s="76">
        <v>2440</v>
      </c>
      <c r="I847" s="77">
        <v>0.38</v>
      </c>
      <c r="J847" s="76">
        <v>1512.8</v>
      </c>
    </row>
    <row r="848" spans="1:10">
      <c r="A848" s="72">
        <v>844</v>
      </c>
      <c r="B848" s="72" t="s">
        <v>148</v>
      </c>
      <c r="C848" s="73" t="s">
        <v>20991</v>
      </c>
      <c r="D848" s="74" t="s">
        <v>20992</v>
      </c>
      <c r="E848" s="75" t="s">
        <v>185</v>
      </c>
      <c r="F848" s="74"/>
      <c r="G848" s="74" t="s">
        <v>3694</v>
      </c>
      <c r="H848" s="76">
        <v>578</v>
      </c>
      <c r="I848" s="77">
        <v>0.38</v>
      </c>
      <c r="J848" s="76">
        <v>358.36</v>
      </c>
    </row>
    <row r="849" spans="1:10">
      <c r="A849" s="72">
        <v>845</v>
      </c>
      <c r="B849" s="72" t="s">
        <v>148</v>
      </c>
      <c r="C849" s="73" t="s">
        <v>22107</v>
      </c>
      <c r="D849" s="74" t="s">
        <v>22108</v>
      </c>
      <c r="E849" s="75" t="s">
        <v>185</v>
      </c>
      <c r="F849" s="74"/>
      <c r="G849" s="74" t="s">
        <v>3694</v>
      </c>
      <c r="H849" s="76">
        <v>754</v>
      </c>
      <c r="I849" s="77">
        <v>0.38</v>
      </c>
      <c r="J849" s="76">
        <v>467.48</v>
      </c>
    </row>
    <row r="850" spans="1:10">
      <c r="A850" s="72">
        <v>846</v>
      </c>
      <c r="B850" s="72" t="s">
        <v>148</v>
      </c>
      <c r="C850" s="73" t="s">
        <v>20993</v>
      </c>
      <c r="D850" s="74" t="s">
        <v>20994</v>
      </c>
      <c r="E850" s="75" t="s">
        <v>185</v>
      </c>
      <c r="F850" s="74"/>
      <c r="G850" s="74" t="s">
        <v>3694</v>
      </c>
      <c r="H850" s="76">
        <v>1875</v>
      </c>
      <c r="I850" s="77">
        <v>0.38</v>
      </c>
      <c r="J850" s="76">
        <v>1162.5</v>
      </c>
    </row>
    <row r="851" spans="1:10" ht="25.5">
      <c r="A851" s="72">
        <v>847</v>
      </c>
      <c r="B851" s="72" t="s">
        <v>148</v>
      </c>
      <c r="C851" s="73" t="s">
        <v>20995</v>
      </c>
      <c r="D851" s="74" t="s">
        <v>20996</v>
      </c>
      <c r="E851" s="75" t="s">
        <v>185</v>
      </c>
      <c r="F851" s="74"/>
      <c r="G851" s="74" t="s">
        <v>3694</v>
      </c>
      <c r="H851" s="76">
        <v>650</v>
      </c>
      <c r="I851" s="77">
        <v>0.38</v>
      </c>
      <c r="J851" s="76">
        <v>403</v>
      </c>
    </row>
    <row r="852" spans="1:10" ht="25.5">
      <c r="A852" s="72">
        <v>848</v>
      </c>
      <c r="B852" s="72" t="s">
        <v>148</v>
      </c>
      <c r="C852" s="73" t="s">
        <v>20997</v>
      </c>
      <c r="D852" s="74" t="s">
        <v>20998</v>
      </c>
      <c r="E852" s="75" t="s">
        <v>185</v>
      </c>
      <c r="F852" s="74"/>
      <c r="G852" s="74" t="s">
        <v>3694</v>
      </c>
      <c r="H852" s="76">
        <v>557</v>
      </c>
      <c r="I852" s="77">
        <v>0.38</v>
      </c>
      <c r="J852" s="76">
        <v>345.34</v>
      </c>
    </row>
    <row r="853" spans="1:10">
      <c r="A853" s="72">
        <v>849</v>
      </c>
      <c r="B853" s="72" t="s">
        <v>148</v>
      </c>
      <c r="C853" s="73" t="s">
        <v>20999</v>
      </c>
      <c r="D853" s="74" t="s">
        <v>21000</v>
      </c>
      <c r="E853" s="75" t="s">
        <v>185</v>
      </c>
      <c r="F853" s="74"/>
      <c r="G853" s="74" t="s">
        <v>3694</v>
      </c>
      <c r="H853" s="76">
        <v>395</v>
      </c>
      <c r="I853" s="77">
        <v>0.38</v>
      </c>
      <c r="J853" s="76">
        <v>244.9</v>
      </c>
    </row>
    <row r="854" spans="1:10">
      <c r="A854" s="72">
        <v>850</v>
      </c>
      <c r="B854" s="72" t="s">
        <v>148</v>
      </c>
      <c r="C854" s="73" t="s">
        <v>21001</v>
      </c>
      <c r="D854" s="74" t="s">
        <v>21002</v>
      </c>
      <c r="E854" s="75" t="s">
        <v>185</v>
      </c>
      <c r="F854" s="74"/>
      <c r="G854" s="74" t="s">
        <v>3694</v>
      </c>
      <c r="H854" s="76">
        <v>459</v>
      </c>
      <c r="I854" s="77">
        <v>0.38</v>
      </c>
      <c r="J854" s="76">
        <v>284.58</v>
      </c>
    </row>
    <row r="855" spans="1:10" ht="25.5">
      <c r="A855" s="72">
        <v>851</v>
      </c>
      <c r="B855" s="72" t="s">
        <v>148</v>
      </c>
      <c r="C855" s="73" t="s">
        <v>21003</v>
      </c>
      <c r="D855" s="74" t="s">
        <v>21004</v>
      </c>
      <c r="E855" s="75" t="s">
        <v>185</v>
      </c>
      <c r="F855" s="74"/>
      <c r="G855" s="74" t="s">
        <v>3694</v>
      </c>
      <c r="H855" s="76">
        <v>513</v>
      </c>
      <c r="I855" s="77">
        <v>0.38</v>
      </c>
      <c r="J855" s="76">
        <v>318.06</v>
      </c>
    </row>
    <row r="856" spans="1:10">
      <c r="A856" s="72">
        <v>852</v>
      </c>
      <c r="B856" s="72" t="s">
        <v>148</v>
      </c>
      <c r="C856" s="73" t="s">
        <v>21005</v>
      </c>
      <c r="D856" s="74" t="s">
        <v>21006</v>
      </c>
      <c r="E856" s="75" t="s">
        <v>185</v>
      </c>
      <c r="F856" s="74"/>
      <c r="G856" s="74" t="s">
        <v>3694</v>
      </c>
      <c r="H856" s="76">
        <v>707</v>
      </c>
      <c r="I856" s="77">
        <v>0.38</v>
      </c>
      <c r="J856" s="76">
        <v>438.34</v>
      </c>
    </row>
    <row r="857" spans="1:10">
      <c r="A857" s="72">
        <v>853</v>
      </c>
      <c r="B857" s="72" t="s">
        <v>148</v>
      </c>
      <c r="C857" s="73" t="s">
        <v>21439</v>
      </c>
      <c r="D857" s="74" t="s">
        <v>21440</v>
      </c>
      <c r="E857" s="75" t="s">
        <v>185</v>
      </c>
      <c r="F857" s="74"/>
      <c r="G857" s="74" t="s">
        <v>3694</v>
      </c>
      <c r="H857" s="76">
        <v>1005</v>
      </c>
      <c r="I857" s="77">
        <v>0.38</v>
      </c>
      <c r="J857" s="76">
        <v>623.1</v>
      </c>
    </row>
    <row r="858" spans="1:10">
      <c r="A858" s="72">
        <v>854</v>
      </c>
      <c r="B858" s="72" t="s">
        <v>148</v>
      </c>
      <c r="C858" s="73" t="s">
        <v>21441</v>
      </c>
      <c r="D858" s="74" t="s">
        <v>21442</v>
      </c>
      <c r="E858" s="75" t="s">
        <v>185</v>
      </c>
      <c r="F858" s="74"/>
      <c r="G858" s="74" t="s">
        <v>3694</v>
      </c>
      <c r="H858" s="76">
        <v>1005</v>
      </c>
      <c r="I858" s="77">
        <v>0.38</v>
      </c>
      <c r="J858" s="76">
        <v>623.1</v>
      </c>
    </row>
    <row r="859" spans="1:10">
      <c r="A859" s="72">
        <v>855</v>
      </c>
      <c r="B859" s="72" t="s">
        <v>148</v>
      </c>
      <c r="C859" s="73" t="s">
        <v>22109</v>
      </c>
      <c r="D859" s="74" t="s">
        <v>22110</v>
      </c>
      <c r="E859" s="75" t="s">
        <v>185</v>
      </c>
      <c r="F859" s="74"/>
      <c r="G859" s="74" t="s">
        <v>3694</v>
      </c>
      <c r="H859" s="76">
        <v>135</v>
      </c>
      <c r="I859" s="77">
        <v>0.38</v>
      </c>
      <c r="J859" s="76">
        <v>83.7</v>
      </c>
    </row>
    <row r="860" spans="1:10">
      <c r="A860" s="72">
        <v>856</v>
      </c>
      <c r="B860" s="72" t="s">
        <v>148</v>
      </c>
      <c r="C860" s="73" t="s">
        <v>22668</v>
      </c>
      <c r="D860" s="74" t="s">
        <v>22669</v>
      </c>
      <c r="E860" s="75" t="s">
        <v>185</v>
      </c>
      <c r="F860" s="74"/>
      <c r="G860" s="74" t="s">
        <v>3694</v>
      </c>
      <c r="H860" s="76">
        <v>542</v>
      </c>
      <c r="I860" s="77">
        <v>0.38</v>
      </c>
      <c r="J860" s="76">
        <v>336.04</v>
      </c>
    </row>
    <row r="861" spans="1:10">
      <c r="A861" s="72">
        <v>857</v>
      </c>
      <c r="B861" s="72" t="s">
        <v>148</v>
      </c>
      <c r="C861" s="73" t="s">
        <v>21443</v>
      </c>
      <c r="D861" s="74" t="s">
        <v>21444</v>
      </c>
      <c r="E861" s="75" t="s">
        <v>185</v>
      </c>
      <c r="F861" s="74"/>
      <c r="G861" s="74" t="s">
        <v>3694</v>
      </c>
      <c r="H861" s="76">
        <v>399</v>
      </c>
      <c r="I861" s="77">
        <v>0.38</v>
      </c>
      <c r="J861" s="76">
        <v>247.38</v>
      </c>
    </row>
    <row r="862" spans="1:10">
      <c r="A862" s="72">
        <v>858</v>
      </c>
      <c r="B862" s="72" t="s">
        <v>148</v>
      </c>
      <c r="C862" s="73" t="s">
        <v>21445</v>
      </c>
      <c r="D862" s="74" t="s">
        <v>21446</v>
      </c>
      <c r="E862" s="75" t="s">
        <v>185</v>
      </c>
      <c r="F862" s="74"/>
      <c r="G862" s="74" t="s">
        <v>3694</v>
      </c>
      <c r="H862" s="76">
        <v>503</v>
      </c>
      <c r="I862" s="77">
        <v>0.38</v>
      </c>
      <c r="J862" s="76">
        <v>311.86</v>
      </c>
    </row>
    <row r="863" spans="1:10">
      <c r="A863" s="72">
        <v>859</v>
      </c>
      <c r="B863" s="72" t="s">
        <v>148</v>
      </c>
      <c r="C863" s="73" t="s">
        <v>28680</v>
      </c>
      <c r="D863" s="74" t="s">
        <v>28681</v>
      </c>
      <c r="E863" s="75" t="s">
        <v>185</v>
      </c>
      <c r="F863" s="74"/>
      <c r="G863" s="74" t="s">
        <v>3694</v>
      </c>
      <c r="H863" s="76">
        <v>909</v>
      </c>
      <c r="I863" s="77">
        <v>0.38</v>
      </c>
      <c r="J863" s="76">
        <v>563.58000000000004</v>
      </c>
    </row>
    <row r="864" spans="1:10">
      <c r="A864" s="72">
        <v>860</v>
      </c>
      <c r="B864" s="72" t="s">
        <v>148</v>
      </c>
      <c r="C864" s="73" t="s">
        <v>28682</v>
      </c>
      <c r="D864" s="74" t="s">
        <v>28683</v>
      </c>
      <c r="E864" s="75" t="s">
        <v>185</v>
      </c>
      <c r="F864" s="74"/>
      <c r="G864" s="74" t="s">
        <v>3694</v>
      </c>
      <c r="H864" s="76">
        <v>92</v>
      </c>
      <c r="I864" s="77">
        <v>0.38</v>
      </c>
      <c r="J864" s="76">
        <v>57.04</v>
      </c>
    </row>
    <row r="865" spans="1:10">
      <c r="A865" s="72">
        <v>861</v>
      </c>
      <c r="B865" s="72" t="s">
        <v>148</v>
      </c>
      <c r="C865" s="73" t="s">
        <v>28684</v>
      </c>
      <c r="D865" s="74" t="s">
        <v>28685</v>
      </c>
      <c r="E865" s="75" t="s">
        <v>185</v>
      </c>
      <c r="F865" s="74"/>
      <c r="G865" s="74" t="s">
        <v>3694</v>
      </c>
      <c r="H865" s="76">
        <v>146</v>
      </c>
      <c r="I865" s="77">
        <v>0.38</v>
      </c>
      <c r="J865" s="76">
        <v>90.52</v>
      </c>
    </row>
    <row r="866" spans="1:10">
      <c r="A866" s="72">
        <v>862</v>
      </c>
      <c r="B866" s="72" t="s">
        <v>148</v>
      </c>
      <c r="C866" s="73" t="s">
        <v>28686</v>
      </c>
      <c r="D866" s="74" t="s">
        <v>28687</v>
      </c>
      <c r="E866" s="75" t="s">
        <v>185</v>
      </c>
      <c r="F866" s="74"/>
      <c r="G866" s="74" t="s">
        <v>3694</v>
      </c>
      <c r="H866" s="76">
        <v>61</v>
      </c>
      <c r="I866" s="77">
        <v>0.38</v>
      </c>
      <c r="J866" s="76">
        <v>37.82</v>
      </c>
    </row>
    <row r="867" spans="1:10">
      <c r="A867" s="72">
        <v>863</v>
      </c>
      <c r="B867" s="72" t="s">
        <v>148</v>
      </c>
      <c r="C867" s="73" t="s">
        <v>28688</v>
      </c>
      <c r="D867" s="74" t="s">
        <v>28689</v>
      </c>
      <c r="E867" s="75" t="s">
        <v>185</v>
      </c>
      <c r="F867" s="74"/>
      <c r="G867" s="74" t="s">
        <v>3694</v>
      </c>
      <c r="H867" s="76">
        <v>238</v>
      </c>
      <c r="I867" s="77">
        <v>0.38</v>
      </c>
      <c r="J867" s="76">
        <v>147.56</v>
      </c>
    </row>
    <row r="868" spans="1:10">
      <c r="A868" s="72">
        <v>864</v>
      </c>
      <c r="B868" s="72" t="s">
        <v>148</v>
      </c>
      <c r="C868" s="73" t="s">
        <v>21007</v>
      </c>
      <c r="D868" s="74" t="s">
        <v>21008</v>
      </c>
      <c r="E868" s="75" t="s">
        <v>185</v>
      </c>
      <c r="F868" s="74"/>
      <c r="G868" s="74" t="s">
        <v>3694</v>
      </c>
      <c r="H868" s="76">
        <v>324</v>
      </c>
      <c r="I868" s="77">
        <v>0.38</v>
      </c>
      <c r="J868" s="76">
        <v>200.88</v>
      </c>
    </row>
    <row r="869" spans="1:10">
      <c r="A869" s="72">
        <v>865</v>
      </c>
      <c r="B869" s="72" t="s">
        <v>148</v>
      </c>
      <c r="C869" s="73" t="s">
        <v>21009</v>
      </c>
      <c r="D869" s="74" t="s">
        <v>21010</v>
      </c>
      <c r="E869" s="75" t="s">
        <v>185</v>
      </c>
      <c r="F869" s="74"/>
      <c r="G869" s="74" t="s">
        <v>3694</v>
      </c>
      <c r="H869" s="76">
        <v>147</v>
      </c>
      <c r="I869" s="77">
        <v>0.38</v>
      </c>
      <c r="J869" s="76">
        <v>91.14</v>
      </c>
    </row>
    <row r="870" spans="1:10">
      <c r="A870" s="72">
        <v>866</v>
      </c>
      <c r="B870" s="72" t="s">
        <v>148</v>
      </c>
      <c r="C870" s="73" t="s">
        <v>21447</v>
      </c>
      <c r="D870" s="74" t="s">
        <v>21448</v>
      </c>
      <c r="E870" s="75" t="s">
        <v>185</v>
      </c>
      <c r="F870" s="74"/>
      <c r="G870" s="74" t="s">
        <v>3694</v>
      </c>
      <c r="H870" s="76">
        <v>3540</v>
      </c>
      <c r="I870" s="77">
        <v>0.38</v>
      </c>
      <c r="J870" s="76">
        <v>2194.8000000000002</v>
      </c>
    </row>
    <row r="871" spans="1:10">
      <c r="A871" s="72">
        <v>867</v>
      </c>
      <c r="B871" s="72" t="s">
        <v>148</v>
      </c>
      <c r="C871" s="73" t="s">
        <v>28690</v>
      </c>
      <c r="D871" s="74" t="s">
        <v>28691</v>
      </c>
      <c r="E871" s="75" t="s">
        <v>185</v>
      </c>
      <c r="F871" s="74"/>
      <c r="G871" s="74" t="s">
        <v>3694</v>
      </c>
      <c r="H871" s="76">
        <v>659</v>
      </c>
      <c r="I871" s="77">
        <v>0.38</v>
      </c>
      <c r="J871" s="76">
        <v>408.58</v>
      </c>
    </row>
    <row r="872" spans="1:10">
      <c r="A872" s="72">
        <v>868</v>
      </c>
      <c r="B872" s="72" t="s">
        <v>148</v>
      </c>
      <c r="C872" s="73" t="s">
        <v>28692</v>
      </c>
      <c r="D872" s="74" t="s">
        <v>28693</v>
      </c>
      <c r="E872" s="75" t="s">
        <v>185</v>
      </c>
      <c r="F872" s="74"/>
      <c r="G872" s="74" t="s">
        <v>3694</v>
      </c>
      <c r="H872" s="76">
        <v>186</v>
      </c>
      <c r="I872" s="77">
        <v>0.38</v>
      </c>
      <c r="J872" s="76">
        <v>115.32</v>
      </c>
    </row>
    <row r="873" spans="1:10">
      <c r="A873" s="72">
        <v>869</v>
      </c>
      <c r="B873" s="72" t="s">
        <v>148</v>
      </c>
      <c r="C873" s="73" t="s">
        <v>28694</v>
      </c>
      <c r="D873" s="74" t="s">
        <v>28695</v>
      </c>
      <c r="E873" s="75" t="s">
        <v>185</v>
      </c>
      <c r="F873" s="74"/>
      <c r="G873" s="74" t="s">
        <v>3694</v>
      </c>
      <c r="H873" s="76">
        <v>192</v>
      </c>
      <c r="I873" s="77">
        <v>0.38</v>
      </c>
      <c r="J873" s="76">
        <v>119.03999999999999</v>
      </c>
    </row>
    <row r="874" spans="1:10">
      <c r="A874" s="72">
        <v>870</v>
      </c>
      <c r="B874" s="72" t="s">
        <v>148</v>
      </c>
      <c r="C874" s="73" t="s">
        <v>28696</v>
      </c>
      <c r="D874" s="74" t="s">
        <v>28697</v>
      </c>
      <c r="E874" s="75" t="s">
        <v>185</v>
      </c>
      <c r="F874" s="74"/>
      <c r="G874" s="74" t="s">
        <v>3694</v>
      </c>
      <c r="H874" s="76">
        <v>197</v>
      </c>
      <c r="I874" s="77">
        <v>0.38</v>
      </c>
      <c r="J874" s="76">
        <v>122.14</v>
      </c>
    </row>
    <row r="875" spans="1:10">
      <c r="A875" s="72">
        <v>871</v>
      </c>
      <c r="B875" s="72" t="s">
        <v>148</v>
      </c>
      <c r="C875" s="73" t="s">
        <v>28698</v>
      </c>
      <c r="D875" s="74" t="s">
        <v>28699</v>
      </c>
      <c r="E875" s="75" t="s">
        <v>185</v>
      </c>
      <c r="F875" s="74"/>
      <c r="G875" s="74" t="s">
        <v>3694</v>
      </c>
      <c r="H875" s="76">
        <v>203</v>
      </c>
      <c r="I875" s="77">
        <v>0.38</v>
      </c>
      <c r="J875" s="76">
        <v>125.86</v>
      </c>
    </row>
    <row r="876" spans="1:10">
      <c r="A876" s="72">
        <v>872</v>
      </c>
      <c r="B876" s="72" t="s">
        <v>148</v>
      </c>
      <c r="C876" s="73" t="s">
        <v>28700</v>
      </c>
      <c r="D876" s="74" t="s">
        <v>28701</v>
      </c>
      <c r="E876" s="75" t="s">
        <v>185</v>
      </c>
      <c r="F876" s="74"/>
      <c r="G876" s="74" t="s">
        <v>3694</v>
      </c>
      <c r="H876" s="76">
        <v>213</v>
      </c>
      <c r="I876" s="77">
        <v>0.38</v>
      </c>
      <c r="J876" s="76">
        <v>132.06</v>
      </c>
    </row>
    <row r="877" spans="1:10">
      <c r="A877" s="72">
        <v>873</v>
      </c>
      <c r="B877" s="72" t="s">
        <v>148</v>
      </c>
      <c r="C877" s="73" t="s">
        <v>28702</v>
      </c>
      <c r="D877" s="74" t="s">
        <v>28703</v>
      </c>
      <c r="E877" s="75" t="s">
        <v>185</v>
      </c>
      <c r="F877" s="74"/>
      <c r="G877" s="74" t="s">
        <v>3694</v>
      </c>
      <c r="H877" s="76">
        <v>221</v>
      </c>
      <c r="I877" s="77">
        <v>0.38</v>
      </c>
      <c r="J877" s="76">
        <v>137.02000000000001</v>
      </c>
    </row>
    <row r="878" spans="1:10">
      <c r="A878" s="72">
        <v>874</v>
      </c>
      <c r="B878" s="72" t="s">
        <v>148</v>
      </c>
      <c r="C878" s="73" t="s">
        <v>28704</v>
      </c>
      <c r="D878" s="74" t="s">
        <v>28705</v>
      </c>
      <c r="E878" s="75" t="s">
        <v>185</v>
      </c>
      <c r="F878" s="74"/>
      <c r="G878" s="74" t="s">
        <v>3694</v>
      </c>
      <c r="H878" s="76">
        <v>228</v>
      </c>
      <c r="I878" s="77">
        <v>0.38</v>
      </c>
      <c r="J878" s="76">
        <v>141.35999999999999</v>
      </c>
    </row>
    <row r="879" spans="1:10">
      <c r="A879" s="72">
        <v>875</v>
      </c>
      <c r="B879" s="72" t="s">
        <v>148</v>
      </c>
      <c r="C879" s="73" t="s">
        <v>28706</v>
      </c>
      <c r="D879" s="74" t="s">
        <v>28707</v>
      </c>
      <c r="E879" s="75" t="s">
        <v>185</v>
      </c>
      <c r="F879" s="74"/>
      <c r="G879" s="74" t="s">
        <v>3694</v>
      </c>
      <c r="H879" s="76">
        <v>233</v>
      </c>
      <c r="I879" s="77">
        <v>0.38</v>
      </c>
      <c r="J879" s="76">
        <v>144.46</v>
      </c>
    </row>
    <row r="880" spans="1:10">
      <c r="A880" s="72">
        <v>876</v>
      </c>
      <c r="B880" s="72" t="s">
        <v>148</v>
      </c>
      <c r="C880" s="73" t="s">
        <v>28708</v>
      </c>
      <c r="D880" s="74" t="s">
        <v>28709</v>
      </c>
      <c r="E880" s="75" t="s">
        <v>185</v>
      </c>
      <c r="F880" s="74"/>
      <c r="G880" s="74" t="s">
        <v>3694</v>
      </c>
      <c r="H880" s="76">
        <v>244</v>
      </c>
      <c r="I880" s="77">
        <v>0.38</v>
      </c>
      <c r="J880" s="76">
        <v>151.28</v>
      </c>
    </row>
    <row r="881" spans="1:10">
      <c r="A881" s="72">
        <v>877</v>
      </c>
      <c r="B881" s="72" t="s">
        <v>148</v>
      </c>
      <c r="C881" s="73" t="s">
        <v>28710</v>
      </c>
      <c r="D881" s="74" t="s">
        <v>28711</v>
      </c>
      <c r="E881" s="75" t="s">
        <v>185</v>
      </c>
      <c r="F881" s="74"/>
      <c r="G881" s="74" t="s">
        <v>3694</v>
      </c>
      <c r="H881" s="76">
        <v>252</v>
      </c>
      <c r="I881" s="77">
        <v>0.38</v>
      </c>
      <c r="J881" s="76">
        <v>156.24</v>
      </c>
    </row>
    <row r="882" spans="1:10">
      <c r="A882" s="72">
        <v>878</v>
      </c>
      <c r="B882" s="72" t="s">
        <v>148</v>
      </c>
      <c r="C882" s="73" t="s">
        <v>28712</v>
      </c>
      <c r="D882" s="74" t="s">
        <v>28713</v>
      </c>
      <c r="E882" s="75" t="s">
        <v>185</v>
      </c>
      <c r="F882" s="74"/>
      <c r="G882" s="74" t="s">
        <v>3694</v>
      </c>
      <c r="H882" s="76">
        <v>265</v>
      </c>
      <c r="I882" s="77">
        <v>0.38</v>
      </c>
      <c r="J882" s="76">
        <v>164.3</v>
      </c>
    </row>
    <row r="883" spans="1:10">
      <c r="A883" s="72">
        <v>879</v>
      </c>
      <c r="B883" s="72" t="s">
        <v>148</v>
      </c>
      <c r="C883" s="73" t="s">
        <v>28714</v>
      </c>
      <c r="D883" s="74" t="s">
        <v>28715</v>
      </c>
      <c r="E883" s="75" t="s">
        <v>185</v>
      </c>
      <c r="F883" s="74"/>
      <c r="G883" s="74" t="s">
        <v>3694</v>
      </c>
      <c r="H883" s="76">
        <v>274</v>
      </c>
      <c r="I883" s="77">
        <v>0.38</v>
      </c>
      <c r="J883" s="76">
        <v>169.88</v>
      </c>
    </row>
    <row r="884" spans="1:10">
      <c r="A884" s="72">
        <v>880</v>
      </c>
      <c r="B884" s="72" t="s">
        <v>148</v>
      </c>
      <c r="C884" s="73" t="s">
        <v>28716</v>
      </c>
      <c r="D884" s="74" t="s">
        <v>28717</v>
      </c>
      <c r="E884" s="75" t="s">
        <v>185</v>
      </c>
      <c r="F884" s="74"/>
      <c r="G884" s="74" t="s">
        <v>3694</v>
      </c>
      <c r="H884" s="76">
        <v>284</v>
      </c>
      <c r="I884" s="77">
        <v>0.38</v>
      </c>
      <c r="J884" s="76">
        <v>176.08</v>
      </c>
    </row>
    <row r="885" spans="1:10">
      <c r="A885" s="72">
        <v>881</v>
      </c>
      <c r="B885" s="72" t="s">
        <v>148</v>
      </c>
      <c r="C885" s="73" t="s">
        <v>28718</v>
      </c>
      <c r="D885" s="74" t="s">
        <v>28719</v>
      </c>
      <c r="E885" s="75" t="s">
        <v>185</v>
      </c>
      <c r="F885" s="74"/>
      <c r="G885" s="74" t="s">
        <v>3694</v>
      </c>
      <c r="H885" s="76">
        <v>292</v>
      </c>
      <c r="I885" s="77">
        <v>0.38</v>
      </c>
      <c r="J885" s="76">
        <v>181.04</v>
      </c>
    </row>
    <row r="886" spans="1:10">
      <c r="A886" s="72">
        <v>882</v>
      </c>
      <c r="B886" s="72" t="s">
        <v>148</v>
      </c>
      <c r="C886" s="73" t="s">
        <v>28720</v>
      </c>
      <c r="D886" s="74" t="s">
        <v>28721</v>
      </c>
      <c r="E886" s="75" t="s">
        <v>185</v>
      </c>
      <c r="F886" s="74"/>
      <c r="G886" s="74" t="s">
        <v>3694</v>
      </c>
      <c r="H886" s="76">
        <v>301</v>
      </c>
      <c r="I886" s="77">
        <v>0.38</v>
      </c>
      <c r="J886" s="76">
        <v>186.62</v>
      </c>
    </row>
    <row r="887" spans="1:10">
      <c r="A887" s="72">
        <v>883</v>
      </c>
      <c r="B887" s="72" t="s">
        <v>148</v>
      </c>
      <c r="C887" s="73" t="s">
        <v>28722</v>
      </c>
      <c r="D887" s="74" t="s">
        <v>28723</v>
      </c>
      <c r="E887" s="75" t="s">
        <v>185</v>
      </c>
      <c r="F887" s="74"/>
      <c r="G887" s="74" t="s">
        <v>3694</v>
      </c>
      <c r="H887" s="76">
        <v>309</v>
      </c>
      <c r="I887" s="77">
        <v>0.38</v>
      </c>
      <c r="J887" s="76">
        <v>191.58</v>
      </c>
    </row>
    <row r="888" spans="1:10">
      <c r="A888" s="72">
        <v>884</v>
      </c>
      <c r="B888" s="72" t="s">
        <v>148</v>
      </c>
      <c r="C888" s="73" t="s">
        <v>28724</v>
      </c>
      <c r="D888" s="74" t="s">
        <v>28725</v>
      </c>
      <c r="E888" s="75" t="s">
        <v>185</v>
      </c>
      <c r="F888" s="74"/>
      <c r="G888" s="74" t="s">
        <v>3694</v>
      </c>
      <c r="H888" s="76">
        <v>317</v>
      </c>
      <c r="I888" s="77">
        <v>0.38</v>
      </c>
      <c r="J888" s="76">
        <v>196.54</v>
      </c>
    </row>
    <row r="889" spans="1:10">
      <c r="A889" s="72">
        <v>885</v>
      </c>
      <c r="B889" s="72" t="s">
        <v>148</v>
      </c>
      <c r="C889" s="73" t="s">
        <v>28726</v>
      </c>
      <c r="D889" s="74" t="s">
        <v>28727</v>
      </c>
      <c r="E889" s="75" t="s">
        <v>185</v>
      </c>
      <c r="F889" s="74"/>
      <c r="G889" s="74" t="s">
        <v>3694</v>
      </c>
      <c r="H889" s="76">
        <v>311</v>
      </c>
      <c r="I889" s="77">
        <v>0.38</v>
      </c>
      <c r="J889" s="76">
        <v>192.82</v>
      </c>
    </row>
    <row r="890" spans="1:10">
      <c r="A890" s="72">
        <v>886</v>
      </c>
      <c r="B890" s="72" t="s">
        <v>148</v>
      </c>
      <c r="C890" s="73" t="s">
        <v>28728</v>
      </c>
      <c r="D890" s="74" t="s">
        <v>28729</v>
      </c>
      <c r="E890" s="75" t="s">
        <v>185</v>
      </c>
      <c r="F890" s="74"/>
      <c r="G890" s="74" t="s">
        <v>3694</v>
      </c>
      <c r="H890" s="76">
        <v>336</v>
      </c>
      <c r="I890" s="77">
        <v>0.38</v>
      </c>
      <c r="J890" s="76">
        <v>208.32</v>
      </c>
    </row>
    <row r="891" spans="1:10">
      <c r="A891" s="72">
        <v>887</v>
      </c>
      <c r="B891" s="72" t="s">
        <v>148</v>
      </c>
      <c r="C891" s="73" t="s">
        <v>28730</v>
      </c>
      <c r="D891" s="74" t="s">
        <v>28731</v>
      </c>
      <c r="E891" s="75" t="s">
        <v>185</v>
      </c>
      <c r="F891" s="74"/>
      <c r="G891" s="74" t="s">
        <v>3694</v>
      </c>
      <c r="H891" s="76">
        <v>344</v>
      </c>
      <c r="I891" s="77">
        <v>0.38</v>
      </c>
      <c r="J891" s="76">
        <v>213.28</v>
      </c>
    </row>
    <row r="892" spans="1:10">
      <c r="A892" s="72">
        <v>888</v>
      </c>
      <c r="B892" s="72" t="s">
        <v>148</v>
      </c>
      <c r="C892" s="73" t="s">
        <v>28732</v>
      </c>
      <c r="D892" s="74" t="s">
        <v>28733</v>
      </c>
      <c r="E892" s="75" t="s">
        <v>185</v>
      </c>
      <c r="F892" s="74"/>
      <c r="G892" s="74" t="s">
        <v>3694</v>
      </c>
      <c r="H892" s="76">
        <v>353</v>
      </c>
      <c r="I892" s="77">
        <v>0.38</v>
      </c>
      <c r="J892" s="76">
        <v>218.85999999999999</v>
      </c>
    </row>
    <row r="893" spans="1:10">
      <c r="A893" s="72">
        <v>889</v>
      </c>
      <c r="B893" s="72" t="s">
        <v>148</v>
      </c>
      <c r="C893" s="73" t="s">
        <v>28734</v>
      </c>
      <c r="D893" s="74" t="s">
        <v>28735</v>
      </c>
      <c r="E893" s="75" t="s">
        <v>185</v>
      </c>
      <c r="F893" s="74"/>
      <c r="G893" s="74" t="s">
        <v>3694</v>
      </c>
      <c r="H893" s="76">
        <v>361</v>
      </c>
      <c r="I893" s="77">
        <v>0.38</v>
      </c>
      <c r="J893" s="76">
        <v>223.82</v>
      </c>
    </row>
    <row r="894" spans="1:10">
      <c r="A894" s="72">
        <v>890</v>
      </c>
      <c r="B894" s="72" t="s">
        <v>148</v>
      </c>
      <c r="C894" s="73" t="s">
        <v>28736</v>
      </c>
      <c r="D894" s="74" t="s">
        <v>28737</v>
      </c>
      <c r="E894" s="75" t="s">
        <v>185</v>
      </c>
      <c r="F894" s="74"/>
      <c r="G894" s="74" t="s">
        <v>3694</v>
      </c>
      <c r="H894" s="76">
        <v>369</v>
      </c>
      <c r="I894" s="77">
        <v>0.38</v>
      </c>
      <c r="J894" s="76">
        <v>228.78</v>
      </c>
    </row>
    <row r="895" spans="1:10">
      <c r="A895" s="72">
        <v>891</v>
      </c>
      <c r="B895" s="72" t="s">
        <v>148</v>
      </c>
      <c r="C895" s="73" t="s">
        <v>28738</v>
      </c>
      <c r="D895" s="74" t="s">
        <v>28739</v>
      </c>
      <c r="E895" s="75" t="s">
        <v>185</v>
      </c>
      <c r="F895" s="74"/>
      <c r="G895" s="74" t="s">
        <v>3694</v>
      </c>
      <c r="H895" s="76">
        <v>378</v>
      </c>
      <c r="I895" s="77">
        <v>0.38</v>
      </c>
      <c r="J895" s="76">
        <v>234.35999999999999</v>
      </c>
    </row>
    <row r="896" spans="1:10">
      <c r="A896" s="72">
        <v>892</v>
      </c>
      <c r="B896" s="72" t="s">
        <v>148</v>
      </c>
      <c r="C896" s="73" t="s">
        <v>28740</v>
      </c>
      <c r="D896" s="74" t="s">
        <v>28741</v>
      </c>
      <c r="E896" s="75" t="s">
        <v>185</v>
      </c>
      <c r="F896" s="74"/>
      <c r="G896" s="74" t="s">
        <v>3694</v>
      </c>
      <c r="H896" s="76">
        <v>388</v>
      </c>
      <c r="I896" s="77">
        <v>0.38</v>
      </c>
      <c r="J896" s="76">
        <v>240.56</v>
      </c>
    </row>
    <row r="897" spans="1:10">
      <c r="A897" s="72">
        <v>893</v>
      </c>
      <c r="B897" s="72" t="s">
        <v>148</v>
      </c>
      <c r="C897" s="73" t="s">
        <v>28742</v>
      </c>
      <c r="D897" s="74" t="s">
        <v>28743</v>
      </c>
      <c r="E897" s="75" t="s">
        <v>185</v>
      </c>
      <c r="F897" s="74"/>
      <c r="G897" s="74" t="s">
        <v>3694</v>
      </c>
      <c r="H897" s="76">
        <v>396</v>
      </c>
      <c r="I897" s="77">
        <v>0.38</v>
      </c>
      <c r="J897" s="76">
        <v>245.52</v>
      </c>
    </row>
    <row r="898" spans="1:10">
      <c r="A898" s="72">
        <v>894</v>
      </c>
      <c r="B898" s="72" t="s">
        <v>148</v>
      </c>
      <c r="C898" s="73" t="s">
        <v>28744</v>
      </c>
      <c r="D898" s="74" t="s">
        <v>28745</v>
      </c>
      <c r="E898" s="75" t="s">
        <v>185</v>
      </c>
      <c r="F898" s="74"/>
      <c r="G898" s="74" t="s">
        <v>3694</v>
      </c>
      <c r="H898" s="76">
        <v>405</v>
      </c>
      <c r="I898" s="77">
        <v>0.38</v>
      </c>
      <c r="J898" s="76">
        <v>251.1</v>
      </c>
    </row>
    <row r="899" spans="1:10">
      <c r="A899" s="72">
        <v>895</v>
      </c>
      <c r="B899" s="72" t="s">
        <v>148</v>
      </c>
      <c r="C899" s="73" t="s">
        <v>28746</v>
      </c>
      <c r="D899" s="74" t="s">
        <v>28747</v>
      </c>
      <c r="E899" s="75" t="s">
        <v>185</v>
      </c>
      <c r="F899" s="74"/>
      <c r="G899" s="74" t="s">
        <v>3694</v>
      </c>
      <c r="H899" s="76">
        <v>413</v>
      </c>
      <c r="I899" s="77">
        <v>0.38</v>
      </c>
      <c r="J899" s="76">
        <v>256.06</v>
      </c>
    </row>
    <row r="900" spans="1:10">
      <c r="A900" s="72">
        <v>896</v>
      </c>
      <c r="B900" s="72" t="s">
        <v>148</v>
      </c>
      <c r="C900" s="73" t="s">
        <v>28748</v>
      </c>
      <c r="D900" s="74" t="s">
        <v>28749</v>
      </c>
      <c r="E900" s="75" t="s">
        <v>185</v>
      </c>
      <c r="F900" s="74"/>
      <c r="G900" s="74" t="s">
        <v>3694</v>
      </c>
      <c r="H900" s="76">
        <v>421</v>
      </c>
      <c r="I900" s="77">
        <v>0.38</v>
      </c>
      <c r="J900" s="76">
        <v>261.02</v>
      </c>
    </row>
    <row r="901" spans="1:10">
      <c r="A901" s="72">
        <v>897</v>
      </c>
      <c r="B901" s="72" t="s">
        <v>148</v>
      </c>
      <c r="C901" s="73" t="s">
        <v>28750</v>
      </c>
      <c r="D901" s="74" t="s">
        <v>28751</v>
      </c>
      <c r="E901" s="75" t="s">
        <v>185</v>
      </c>
      <c r="F901" s="74"/>
      <c r="G901" s="74" t="s">
        <v>3694</v>
      </c>
      <c r="H901" s="76">
        <v>421</v>
      </c>
      <c r="I901" s="77">
        <v>0.38</v>
      </c>
      <c r="J901" s="76">
        <v>261.02</v>
      </c>
    </row>
    <row r="902" spans="1:10">
      <c r="A902" s="72">
        <v>898</v>
      </c>
      <c r="B902" s="72" t="s">
        <v>148</v>
      </c>
      <c r="C902" s="73" t="s">
        <v>21449</v>
      </c>
      <c r="D902" s="74" t="s">
        <v>21450</v>
      </c>
      <c r="E902" s="75" t="s">
        <v>185</v>
      </c>
      <c r="F902" s="74"/>
      <c r="G902" s="74" t="s">
        <v>3694</v>
      </c>
      <c r="H902" s="76">
        <v>26</v>
      </c>
      <c r="I902" s="77">
        <v>0.38</v>
      </c>
      <c r="J902" s="76">
        <v>16.12</v>
      </c>
    </row>
    <row r="903" spans="1:10">
      <c r="A903" s="72">
        <v>899</v>
      </c>
      <c r="B903" s="72" t="s">
        <v>148</v>
      </c>
      <c r="C903" s="73" t="s">
        <v>21451</v>
      </c>
      <c r="D903" s="74" t="s">
        <v>21452</v>
      </c>
      <c r="E903" s="75" t="s">
        <v>185</v>
      </c>
      <c r="F903" s="74"/>
      <c r="G903" s="74" t="s">
        <v>3694</v>
      </c>
      <c r="H903" s="76">
        <v>47</v>
      </c>
      <c r="I903" s="77">
        <v>0.38</v>
      </c>
      <c r="J903" s="76">
        <v>29.14</v>
      </c>
    </row>
    <row r="904" spans="1:10">
      <c r="A904" s="72">
        <v>900</v>
      </c>
      <c r="B904" s="72" t="s">
        <v>148</v>
      </c>
      <c r="C904" s="73" t="s">
        <v>21453</v>
      </c>
      <c r="D904" s="74" t="s">
        <v>21454</v>
      </c>
      <c r="E904" s="75" t="s">
        <v>185</v>
      </c>
      <c r="F904" s="74"/>
      <c r="G904" s="74" t="s">
        <v>3694</v>
      </c>
      <c r="H904" s="76">
        <v>530</v>
      </c>
      <c r="I904" s="77">
        <v>0.38</v>
      </c>
      <c r="J904" s="76">
        <v>328.6</v>
      </c>
    </row>
    <row r="905" spans="1:10">
      <c r="A905" s="72">
        <v>901</v>
      </c>
      <c r="B905" s="72" t="s">
        <v>148</v>
      </c>
      <c r="C905" s="73" t="s">
        <v>21455</v>
      </c>
      <c r="D905" s="74" t="s">
        <v>21456</v>
      </c>
      <c r="E905" s="75" t="s">
        <v>185</v>
      </c>
      <c r="F905" s="74"/>
      <c r="G905" s="74" t="s">
        <v>3694</v>
      </c>
      <c r="H905" s="76">
        <v>775</v>
      </c>
      <c r="I905" s="77">
        <v>0.38</v>
      </c>
      <c r="J905" s="76">
        <v>480.5</v>
      </c>
    </row>
    <row r="906" spans="1:10">
      <c r="A906" s="72">
        <v>902</v>
      </c>
      <c r="B906" s="72" t="s">
        <v>148</v>
      </c>
      <c r="C906" s="73" t="s">
        <v>21457</v>
      </c>
      <c r="D906" s="74" t="s">
        <v>21458</v>
      </c>
      <c r="E906" s="75" t="s">
        <v>185</v>
      </c>
      <c r="F906" s="74"/>
      <c r="G906" s="74" t="s">
        <v>3694</v>
      </c>
      <c r="H906" s="76">
        <v>239</v>
      </c>
      <c r="I906" s="77">
        <v>0.38</v>
      </c>
      <c r="J906" s="76">
        <v>148.18</v>
      </c>
    </row>
    <row r="907" spans="1:10">
      <c r="A907" s="72">
        <v>903</v>
      </c>
      <c r="B907" s="72" t="s">
        <v>148</v>
      </c>
      <c r="C907" s="73" t="s">
        <v>21459</v>
      </c>
      <c r="D907" s="74" t="s">
        <v>21460</v>
      </c>
      <c r="E907" s="75" t="s">
        <v>185</v>
      </c>
      <c r="F907" s="74"/>
      <c r="G907" s="74" t="s">
        <v>3694</v>
      </c>
      <c r="H907" s="76">
        <v>1375</v>
      </c>
      <c r="I907" s="77">
        <v>0.38</v>
      </c>
      <c r="J907" s="76">
        <v>852.5</v>
      </c>
    </row>
    <row r="908" spans="1:10">
      <c r="A908" s="72">
        <v>904</v>
      </c>
      <c r="B908" s="72" t="s">
        <v>148</v>
      </c>
      <c r="C908" s="73" t="s">
        <v>22111</v>
      </c>
      <c r="D908" s="74" t="s">
        <v>22112</v>
      </c>
      <c r="E908" s="75" t="s">
        <v>185</v>
      </c>
      <c r="F908" s="74"/>
      <c r="G908" s="74" t="s">
        <v>3694</v>
      </c>
      <c r="H908" s="76">
        <v>422</v>
      </c>
      <c r="I908" s="77">
        <v>0.38</v>
      </c>
      <c r="J908" s="76">
        <v>261.64</v>
      </c>
    </row>
    <row r="909" spans="1:10">
      <c r="A909" s="72">
        <v>905</v>
      </c>
      <c r="B909" s="72" t="s">
        <v>148</v>
      </c>
      <c r="C909" s="73" t="s">
        <v>22113</v>
      </c>
      <c r="D909" s="74" t="s">
        <v>22114</v>
      </c>
      <c r="E909" s="75" t="s">
        <v>185</v>
      </c>
      <c r="F909" s="74"/>
      <c r="G909" s="74" t="s">
        <v>3694</v>
      </c>
      <c r="H909" s="76">
        <v>1625</v>
      </c>
      <c r="I909" s="77">
        <v>0.38</v>
      </c>
      <c r="J909" s="76">
        <v>1007.5</v>
      </c>
    </row>
    <row r="910" spans="1:10">
      <c r="A910" s="72">
        <v>906</v>
      </c>
      <c r="B910" s="72" t="s">
        <v>148</v>
      </c>
      <c r="C910" s="73" t="s">
        <v>22115</v>
      </c>
      <c r="D910" s="74" t="s">
        <v>22116</v>
      </c>
      <c r="E910" s="75" t="s">
        <v>185</v>
      </c>
      <c r="F910" s="74"/>
      <c r="G910" s="74" t="s">
        <v>3694</v>
      </c>
      <c r="H910" s="76">
        <v>1625</v>
      </c>
      <c r="I910" s="77">
        <v>0.38</v>
      </c>
      <c r="J910" s="76">
        <v>1007.5</v>
      </c>
    </row>
    <row r="911" spans="1:10">
      <c r="A911" s="72">
        <v>907</v>
      </c>
      <c r="B911" s="72" t="s">
        <v>148</v>
      </c>
      <c r="C911" s="73" t="s">
        <v>21461</v>
      </c>
      <c r="D911" s="74" t="s">
        <v>21462</v>
      </c>
      <c r="E911" s="75" t="s">
        <v>185</v>
      </c>
      <c r="F911" s="74"/>
      <c r="G911" s="74" t="s">
        <v>3694</v>
      </c>
      <c r="H911" s="76">
        <v>576</v>
      </c>
      <c r="I911" s="77">
        <v>0.38</v>
      </c>
      <c r="J911" s="76">
        <v>357.12</v>
      </c>
    </row>
    <row r="912" spans="1:10">
      <c r="A912" s="72">
        <v>908</v>
      </c>
      <c r="B912" s="72" t="s">
        <v>148</v>
      </c>
      <c r="C912" s="73" t="s">
        <v>21463</v>
      </c>
      <c r="D912" s="74" t="s">
        <v>21464</v>
      </c>
      <c r="E912" s="75" t="s">
        <v>185</v>
      </c>
      <c r="F912" s="74"/>
      <c r="G912" s="74" t="s">
        <v>3694</v>
      </c>
      <c r="H912" s="76">
        <v>842</v>
      </c>
      <c r="I912" s="77">
        <v>0.38</v>
      </c>
      <c r="J912" s="76">
        <v>522.04</v>
      </c>
    </row>
    <row r="913" spans="1:10">
      <c r="A913" s="72">
        <v>909</v>
      </c>
      <c r="B913" s="72" t="s">
        <v>148</v>
      </c>
      <c r="C913" s="73" t="s">
        <v>21465</v>
      </c>
      <c r="D913" s="74" t="s">
        <v>21466</v>
      </c>
      <c r="E913" s="75" t="s">
        <v>185</v>
      </c>
      <c r="F913" s="74"/>
      <c r="G913" s="74" t="s">
        <v>3694</v>
      </c>
      <c r="H913" s="76">
        <v>773</v>
      </c>
      <c r="I913" s="77">
        <v>0.38</v>
      </c>
      <c r="J913" s="76">
        <v>479.26</v>
      </c>
    </row>
    <row r="914" spans="1:10">
      <c r="A914" s="72">
        <v>910</v>
      </c>
      <c r="B914" s="72" t="s">
        <v>148</v>
      </c>
      <c r="C914" s="73" t="s">
        <v>21467</v>
      </c>
      <c r="D914" s="74" t="s">
        <v>21468</v>
      </c>
      <c r="E914" s="75" t="s">
        <v>185</v>
      </c>
      <c r="F914" s="74"/>
      <c r="G914" s="74" t="s">
        <v>3694</v>
      </c>
      <c r="H914" s="76">
        <v>842</v>
      </c>
      <c r="I914" s="77">
        <v>0.38</v>
      </c>
      <c r="J914" s="76">
        <v>522.04</v>
      </c>
    </row>
    <row r="915" spans="1:10">
      <c r="A915" s="72">
        <v>911</v>
      </c>
      <c r="B915" s="72" t="s">
        <v>148</v>
      </c>
      <c r="C915" s="73" t="s">
        <v>21469</v>
      </c>
      <c r="D915" s="74" t="s">
        <v>21470</v>
      </c>
      <c r="E915" s="75" t="s">
        <v>185</v>
      </c>
      <c r="F915" s="74"/>
      <c r="G915" s="74" t="s">
        <v>3694</v>
      </c>
      <c r="H915" s="76">
        <v>1075</v>
      </c>
      <c r="I915" s="77">
        <v>0.38</v>
      </c>
      <c r="J915" s="76">
        <v>666.5</v>
      </c>
    </row>
    <row r="916" spans="1:10">
      <c r="A916" s="72">
        <v>912</v>
      </c>
      <c r="B916" s="72" t="s">
        <v>148</v>
      </c>
      <c r="C916" s="73" t="s">
        <v>21471</v>
      </c>
      <c r="D916" s="74" t="s">
        <v>21472</v>
      </c>
      <c r="E916" s="75" t="s">
        <v>185</v>
      </c>
      <c r="F916" s="74"/>
      <c r="G916" s="74" t="s">
        <v>3694</v>
      </c>
      <c r="H916" s="76">
        <v>1075</v>
      </c>
      <c r="I916" s="77">
        <v>0.38</v>
      </c>
      <c r="J916" s="76">
        <v>666.5</v>
      </c>
    </row>
    <row r="917" spans="1:10">
      <c r="A917" s="72">
        <v>913</v>
      </c>
      <c r="B917" s="72" t="s">
        <v>148</v>
      </c>
      <c r="C917" s="73" t="s">
        <v>21473</v>
      </c>
      <c r="D917" s="74" t="s">
        <v>21474</v>
      </c>
      <c r="E917" s="75" t="s">
        <v>185</v>
      </c>
      <c r="F917" s="74"/>
      <c r="G917" s="74" t="s">
        <v>3694</v>
      </c>
      <c r="H917" s="76">
        <v>1075</v>
      </c>
      <c r="I917" s="77">
        <v>0.38</v>
      </c>
      <c r="J917" s="76">
        <v>666.5</v>
      </c>
    </row>
    <row r="918" spans="1:10">
      <c r="A918" s="72">
        <v>914</v>
      </c>
      <c r="B918" s="72" t="s">
        <v>148</v>
      </c>
      <c r="C918" s="73" t="s">
        <v>21475</v>
      </c>
      <c r="D918" s="74" t="s">
        <v>21476</v>
      </c>
      <c r="E918" s="75" t="s">
        <v>185</v>
      </c>
      <c r="F918" s="74"/>
      <c r="G918" s="74" t="s">
        <v>3694</v>
      </c>
      <c r="H918" s="76">
        <v>823</v>
      </c>
      <c r="I918" s="77">
        <v>0.38</v>
      </c>
      <c r="J918" s="76">
        <v>510.26</v>
      </c>
    </row>
    <row r="919" spans="1:10">
      <c r="A919" s="72">
        <v>915</v>
      </c>
      <c r="B919" s="72" t="s">
        <v>148</v>
      </c>
      <c r="C919" s="73" t="s">
        <v>21477</v>
      </c>
      <c r="D919" s="74" t="s">
        <v>21478</v>
      </c>
      <c r="E919" s="75" t="s">
        <v>185</v>
      </c>
      <c r="F919" s="74"/>
      <c r="G919" s="74" t="s">
        <v>3694</v>
      </c>
      <c r="H919" s="76">
        <v>1050</v>
      </c>
      <c r="I919" s="77">
        <v>0.38</v>
      </c>
      <c r="J919" s="76">
        <v>651</v>
      </c>
    </row>
    <row r="920" spans="1:10">
      <c r="A920" s="72">
        <v>916</v>
      </c>
      <c r="B920" s="72" t="s">
        <v>148</v>
      </c>
      <c r="C920" s="73" t="s">
        <v>21479</v>
      </c>
      <c r="D920" s="74" t="s">
        <v>21480</v>
      </c>
      <c r="E920" s="75" t="s">
        <v>185</v>
      </c>
      <c r="F920" s="74"/>
      <c r="G920" s="74" t="s">
        <v>3694</v>
      </c>
      <c r="H920" s="76">
        <v>1680</v>
      </c>
      <c r="I920" s="77">
        <v>0.38</v>
      </c>
      <c r="J920" s="76">
        <v>1041.5999999999999</v>
      </c>
    </row>
    <row r="921" spans="1:10">
      <c r="A921" s="72">
        <v>917</v>
      </c>
      <c r="B921" s="72" t="s">
        <v>148</v>
      </c>
      <c r="C921" s="73" t="s">
        <v>21481</v>
      </c>
      <c r="D921" s="74" t="s">
        <v>21482</v>
      </c>
      <c r="E921" s="75" t="s">
        <v>185</v>
      </c>
      <c r="F921" s="74"/>
      <c r="G921" s="74" t="s">
        <v>3694</v>
      </c>
      <c r="H921" s="76">
        <v>1810</v>
      </c>
      <c r="I921" s="77">
        <v>0.38</v>
      </c>
      <c r="J921" s="76">
        <v>1122.2</v>
      </c>
    </row>
    <row r="922" spans="1:10">
      <c r="A922" s="72">
        <v>918</v>
      </c>
      <c r="B922" s="72" t="s">
        <v>148</v>
      </c>
      <c r="C922" s="73" t="s">
        <v>21483</v>
      </c>
      <c r="D922" s="74" t="s">
        <v>21484</v>
      </c>
      <c r="E922" s="75" t="s">
        <v>185</v>
      </c>
      <c r="F922" s="74"/>
      <c r="G922" s="74" t="s">
        <v>3694</v>
      </c>
      <c r="H922" s="76">
        <v>1740</v>
      </c>
      <c r="I922" s="77">
        <v>0.38</v>
      </c>
      <c r="J922" s="76">
        <v>1078.8</v>
      </c>
    </row>
    <row r="923" spans="1:10">
      <c r="A923" s="72">
        <v>919</v>
      </c>
      <c r="B923" s="72" t="s">
        <v>148</v>
      </c>
      <c r="C923" s="73" t="s">
        <v>21485</v>
      </c>
      <c r="D923" s="74" t="s">
        <v>21486</v>
      </c>
      <c r="E923" s="75" t="s">
        <v>185</v>
      </c>
      <c r="F923" s="74"/>
      <c r="G923" s="74" t="s">
        <v>3694</v>
      </c>
      <c r="H923" s="76">
        <v>1810</v>
      </c>
      <c r="I923" s="77">
        <v>0.38</v>
      </c>
      <c r="J923" s="76">
        <v>1122.2</v>
      </c>
    </row>
    <row r="924" spans="1:10">
      <c r="A924" s="72">
        <v>920</v>
      </c>
      <c r="B924" s="72" t="s">
        <v>148</v>
      </c>
      <c r="C924" s="73" t="s">
        <v>21487</v>
      </c>
      <c r="D924" s="74" t="s">
        <v>21488</v>
      </c>
      <c r="E924" s="75" t="s">
        <v>185</v>
      </c>
      <c r="F924" s="74"/>
      <c r="G924" s="74" t="s">
        <v>3694</v>
      </c>
      <c r="H924" s="76">
        <v>935</v>
      </c>
      <c r="I924" s="77">
        <v>0.38</v>
      </c>
      <c r="J924" s="76">
        <v>579.70000000000005</v>
      </c>
    </row>
    <row r="925" spans="1:10" ht="25.5">
      <c r="A925" s="72">
        <v>921</v>
      </c>
      <c r="B925" s="72" t="s">
        <v>148</v>
      </c>
      <c r="C925" s="73" t="s">
        <v>22117</v>
      </c>
      <c r="D925" s="74" t="s">
        <v>22118</v>
      </c>
      <c r="E925" s="75" t="s">
        <v>185</v>
      </c>
      <c r="F925" s="74"/>
      <c r="G925" s="74" t="s">
        <v>3694</v>
      </c>
      <c r="H925" s="76">
        <v>1685</v>
      </c>
      <c r="I925" s="77">
        <v>0.38</v>
      </c>
      <c r="J925" s="76">
        <v>1044.7</v>
      </c>
    </row>
    <row r="926" spans="1:10">
      <c r="A926" s="72">
        <v>922</v>
      </c>
      <c r="B926" s="72" t="s">
        <v>148</v>
      </c>
      <c r="C926" s="73" t="s">
        <v>28752</v>
      </c>
      <c r="D926" s="74" t="s">
        <v>28753</v>
      </c>
      <c r="E926" s="75" t="s">
        <v>185</v>
      </c>
      <c r="F926" s="74"/>
      <c r="G926" s="74" t="s">
        <v>3694</v>
      </c>
      <c r="H926" s="76">
        <v>1045</v>
      </c>
      <c r="I926" s="77">
        <v>0.38</v>
      </c>
      <c r="J926" s="76">
        <v>647.9</v>
      </c>
    </row>
    <row r="927" spans="1:10">
      <c r="A927" s="72">
        <v>923</v>
      </c>
      <c r="B927" s="72" t="s">
        <v>148</v>
      </c>
      <c r="C927" s="73" t="s">
        <v>28754</v>
      </c>
      <c r="D927" s="74" t="s">
        <v>28755</v>
      </c>
      <c r="E927" s="75" t="s">
        <v>185</v>
      </c>
      <c r="F927" s="74"/>
      <c r="G927" s="74" t="s">
        <v>3694</v>
      </c>
      <c r="H927" s="76">
        <v>929</v>
      </c>
      <c r="I927" s="77">
        <v>0.38</v>
      </c>
      <c r="J927" s="76">
        <v>575.98</v>
      </c>
    </row>
    <row r="928" spans="1:10" ht="25.5">
      <c r="A928" s="72">
        <v>924</v>
      </c>
      <c r="B928" s="72" t="s">
        <v>148</v>
      </c>
      <c r="C928" s="73" t="s">
        <v>21489</v>
      </c>
      <c r="D928" s="74" t="s">
        <v>21490</v>
      </c>
      <c r="E928" s="75" t="s">
        <v>185</v>
      </c>
      <c r="F928" s="74"/>
      <c r="G928" s="74" t="s">
        <v>3694</v>
      </c>
      <c r="H928" s="76">
        <v>4405</v>
      </c>
      <c r="I928" s="77">
        <v>0.38</v>
      </c>
      <c r="J928" s="76">
        <v>2731.1</v>
      </c>
    </row>
    <row r="929" spans="1:10">
      <c r="A929" s="72">
        <v>925</v>
      </c>
      <c r="B929" s="72" t="s">
        <v>148</v>
      </c>
      <c r="C929" s="73" t="s">
        <v>28756</v>
      </c>
      <c r="D929" s="74" t="s">
        <v>28757</v>
      </c>
      <c r="E929" s="75" t="s">
        <v>185</v>
      </c>
      <c r="F929" s="74"/>
      <c r="G929" s="74" t="s">
        <v>3694</v>
      </c>
      <c r="H929" s="76">
        <v>725</v>
      </c>
      <c r="I929" s="77">
        <v>0.38</v>
      </c>
      <c r="J929" s="76">
        <v>449.5</v>
      </c>
    </row>
    <row r="930" spans="1:10">
      <c r="A930" s="72">
        <v>926</v>
      </c>
      <c r="B930" s="72" t="s">
        <v>148</v>
      </c>
      <c r="C930" s="73" t="s">
        <v>28758</v>
      </c>
      <c r="D930" s="74" t="s">
        <v>28759</v>
      </c>
      <c r="E930" s="75" t="s">
        <v>185</v>
      </c>
      <c r="F930" s="74"/>
      <c r="G930" s="74" t="s">
        <v>3694</v>
      </c>
      <c r="H930" s="76">
        <v>146</v>
      </c>
      <c r="I930" s="77">
        <v>0.38</v>
      </c>
      <c r="J930" s="76">
        <v>90.52</v>
      </c>
    </row>
    <row r="931" spans="1:10">
      <c r="A931" s="72">
        <v>927</v>
      </c>
      <c r="B931" s="72" t="s">
        <v>148</v>
      </c>
      <c r="C931" s="73" t="s">
        <v>28760</v>
      </c>
      <c r="D931" s="74" t="s">
        <v>28761</v>
      </c>
      <c r="E931" s="75" t="s">
        <v>185</v>
      </c>
      <c r="F931" s="74"/>
      <c r="G931" s="74" t="s">
        <v>3694</v>
      </c>
      <c r="H931" s="76">
        <v>155</v>
      </c>
      <c r="I931" s="77">
        <v>0.38</v>
      </c>
      <c r="J931" s="76">
        <v>96.1</v>
      </c>
    </row>
    <row r="932" spans="1:10">
      <c r="A932" s="72">
        <v>928</v>
      </c>
      <c r="B932" s="72" t="s">
        <v>148</v>
      </c>
      <c r="C932" s="73" t="s">
        <v>28762</v>
      </c>
      <c r="D932" s="74" t="s">
        <v>28763</v>
      </c>
      <c r="E932" s="75" t="s">
        <v>185</v>
      </c>
      <c r="F932" s="74"/>
      <c r="G932" s="74" t="s">
        <v>3694</v>
      </c>
      <c r="H932" s="76">
        <v>161</v>
      </c>
      <c r="I932" s="77">
        <v>0.38</v>
      </c>
      <c r="J932" s="76">
        <v>99.82</v>
      </c>
    </row>
    <row r="933" spans="1:10">
      <c r="A933" s="72">
        <v>929</v>
      </c>
      <c r="B933" s="72" t="s">
        <v>148</v>
      </c>
      <c r="C933" s="73" t="s">
        <v>28764</v>
      </c>
      <c r="D933" s="74" t="s">
        <v>28765</v>
      </c>
      <c r="E933" s="75" t="s">
        <v>185</v>
      </c>
      <c r="F933" s="74"/>
      <c r="G933" s="74" t="s">
        <v>3694</v>
      </c>
      <c r="H933" s="76">
        <v>167</v>
      </c>
      <c r="I933" s="77">
        <v>0.38</v>
      </c>
      <c r="J933" s="76">
        <v>103.54</v>
      </c>
    </row>
    <row r="934" spans="1:10">
      <c r="A934" s="72">
        <v>930</v>
      </c>
      <c r="B934" s="72" t="s">
        <v>148</v>
      </c>
      <c r="C934" s="73" t="s">
        <v>28766</v>
      </c>
      <c r="D934" s="74" t="s">
        <v>28767</v>
      </c>
      <c r="E934" s="75" t="s">
        <v>185</v>
      </c>
      <c r="F934" s="74"/>
      <c r="G934" s="74" t="s">
        <v>3694</v>
      </c>
      <c r="H934" s="76">
        <v>173</v>
      </c>
      <c r="I934" s="77">
        <v>0.38</v>
      </c>
      <c r="J934" s="76">
        <v>107.26</v>
      </c>
    </row>
    <row r="935" spans="1:10">
      <c r="A935" s="72">
        <v>931</v>
      </c>
      <c r="B935" s="72" t="s">
        <v>148</v>
      </c>
      <c r="C935" s="73" t="s">
        <v>28768</v>
      </c>
      <c r="D935" s="74" t="s">
        <v>28769</v>
      </c>
      <c r="E935" s="75" t="s">
        <v>185</v>
      </c>
      <c r="F935" s="74"/>
      <c r="G935" s="74" t="s">
        <v>3694</v>
      </c>
      <c r="H935" s="76">
        <v>180</v>
      </c>
      <c r="I935" s="77">
        <v>0.38</v>
      </c>
      <c r="J935" s="76">
        <v>111.6</v>
      </c>
    </row>
    <row r="936" spans="1:10">
      <c r="A936" s="72">
        <v>932</v>
      </c>
      <c r="B936" s="72" t="s">
        <v>148</v>
      </c>
      <c r="C936" s="73" t="s">
        <v>28770</v>
      </c>
      <c r="D936" s="74" t="s">
        <v>28771</v>
      </c>
      <c r="E936" s="75" t="s">
        <v>185</v>
      </c>
      <c r="F936" s="74"/>
      <c r="G936" s="74" t="s">
        <v>3694</v>
      </c>
      <c r="H936" s="76">
        <v>186</v>
      </c>
      <c r="I936" s="77">
        <v>0.38</v>
      </c>
      <c r="J936" s="76">
        <v>115.32</v>
      </c>
    </row>
    <row r="937" spans="1:10">
      <c r="A937" s="72">
        <v>933</v>
      </c>
      <c r="B937" s="72" t="s">
        <v>148</v>
      </c>
      <c r="C937" s="73" t="s">
        <v>28772</v>
      </c>
      <c r="D937" s="74" t="s">
        <v>28773</v>
      </c>
      <c r="E937" s="75" t="s">
        <v>185</v>
      </c>
      <c r="F937" s="74"/>
      <c r="G937" s="74" t="s">
        <v>3694</v>
      </c>
      <c r="H937" s="76">
        <v>192</v>
      </c>
      <c r="I937" s="77">
        <v>0.38</v>
      </c>
      <c r="J937" s="76">
        <v>119.03999999999999</v>
      </c>
    </row>
    <row r="938" spans="1:10">
      <c r="A938" s="72">
        <v>934</v>
      </c>
      <c r="B938" s="72" t="s">
        <v>148</v>
      </c>
      <c r="C938" s="73" t="s">
        <v>28774</v>
      </c>
      <c r="D938" s="74" t="s">
        <v>28775</v>
      </c>
      <c r="E938" s="75" t="s">
        <v>185</v>
      </c>
      <c r="F938" s="74"/>
      <c r="G938" s="74" t="s">
        <v>3694</v>
      </c>
      <c r="H938" s="76">
        <v>198</v>
      </c>
      <c r="I938" s="77">
        <v>0.38</v>
      </c>
      <c r="J938" s="76">
        <v>122.76</v>
      </c>
    </row>
    <row r="939" spans="1:10">
      <c r="A939" s="72">
        <v>935</v>
      </c>
      <c r="B939" s="72" t="s">
        <v>148</v>
      </c>
      <c r="C939" s="73" t="s">
        <v>28776</v>
      </c>
      <c r="D939" s="74" t="s">
        <v>28777</v>
      </c>
      <c r="E939" s="75" t="s">
        <v>185</v>
      </c>
      <c r="F939" s="74"/>
      <c r="G939" s="74" t="s">
        <v>3694</v>
      </c>
      <c r="H939" s="76">
        <v>205</v>
      </c>
      <c r="I939" s="77">
        <v>0.38</v>
      </c>
      <c r="J939" s="76">
        <v>127.1</v>
      </c>
    </row>
    <row r="940" spans="1:10">
      <c r="A940" s="72">
        <v>936</v>
      </c>
      <c r="B940" s="72" t="s">
        <v>148</v>
      </c>
      <c r="C940" s="73" t="s">
        <v>28778</v>
      </c>
      <c r="D940" s="74" t="s">
        <v>28779</v>
      </c>
      <c r="E940" s="75" t="s">
        <v>185</v>
      </c>
      <c r="F940" s="74"/>
      <c r="G940" s="74" t="s">
        <v>3694</v>
      </c>
      <c r="H940" s="76">
        <v>223</v>
      </c>
      <c r="I940" s="77">
        <v>0.38</v>
      </c>
      <c r="J940" s="76">
        <v>138.26</v>
      </c>
    </row>
    <row r="941" spans="1:10">
      <c r="A941" s="72">
        <v>937</v>
      </c>
      <c r="B941" s="72" t="s">
        <v>148</v>
      </c>
      <c r="C941" s="73" t="s">
        <v>28780</v>
      </c>
      <c r="D941" s="74" t="s">
        <v>28781</v>
      </c>
      <c r="E941" s="75" t="s">
        <v>185</v>
      </c>
      <c r="F941" s="74"/>
      <c r="G941" s="74" t="s">
        <v>3694</v>
      </c>
      <c r="H941" s="76">
        <v>265</v>
      </c>
      <c r="I941" s="77">
        <v>0.38</v>
      </c>
      <c r="J941" s="76">
        <v>164.3</v>
      </c>
    </row>
    <row r="942" spans="1:10">
      <c r="A942" s="72">
        <v>938</v>
      </c>
      <c r="B942" s="72" t="s">
        <v>148</v>
      </c>
      <c r="C942" s="73" t="s">
        <v>28782</v>
      </c>
      <c r="D942" s="74" t="s">
        <v>28783</v>
      </c>
      <c r="E942" s="75" t="s">
        <v>185</v>
      </c>
      <c r="F942" s="74"/>
      <c r="G942" s="74" t="s">
        <v>3694</v>
      </c>
      <c r="H942" s="76">
        <v>238</v>
      </c>
      <c r="I942" s="77">
        <v>0.38</v>
      </c>
      <c r="J942" s="76">
        <v>147.56</v>
      </c>
    </row>
    <row r="943" spans="1:10">
      <c r="A943" s="72">
        <v>939</v>
      </c>
      <c r="B943" s="72" t="s">
        <v>148</v>
      </c>
      <c r="C943" s="73" t="s">
        <v>28784</v>
      </c>
      <c r="D943" s="74" t="s">
        <v>28785</v>
      </c>
      <c r="E943" s="75" t="s">
        <v>185</v>
      </c>
      <c r="F943" s="74"/>
      <c r="G943" s="74" t="s">
        <v>3694</v>
      </c>
      <c r="H943" s="76">
        <v>246</v>
      </c>
      <c r="I943" s="77">
        <v>0.38</v>
      </c>
      <c r="J943" s="76">
        <v>152.52000000000001</v>
      </c>
    </row>
    <row r="944" spans="1:10">
      <c r="A944" s="72">
        <v>940</v>
      </c>
      <c r="B944" s="72" t="s">
        <v>148</v>
      </c>
      <c r="C944" s="73" t="s">
        <v>28786</v>
      </c>
      <c r="D944" s="74" t="s">
        <v>28787</v>
      </c>
      <c r="E944" s="75" t="s">
        <v>185</v>
      </c>
      <c r="F944" s="74"/>
      <c r="G944" s="74" t="s">
        <v>3694</v>
      </c>
      <c r="H944" s="76">
        <v>240</v>
      </c>
      <c r="I944" s="77">
        <v>0.38</v>
      </c>
      <c r="J944" s="76">
        <v>148.80000000000001</v>
      </c>
    </row>
    <row r="945" spans="1:10">
      <c r="A945" s="72">
        <v>941</v>
      </c>
      <c r="B945" s="72" t="s">
        <v>148</v>
      </c>
      <c r="C945" s="73" t="s">
        <v>28788</v>
      </c>
      <c r="D945" s="74" t="s">
        <v>28789</v>
      </c>
      <c r="E945" s="75" t="s">
        <v>185</v>
      </c>
      <c r="F945" s="74"/>
      <c r="G945" s="74" t="s">
        <v>3694</v>
      </c>
      <c r="H945" s="76">
        <v>246</v>
      </c>
      <c r="I945" s="77">
        <v>0.38</v>
      </c>
      <c r="J945" s="76">
        <v>152.52000000000001</v>
      </c>
    </row>
    <row r="946" spans="1:10">
      <c r="A946" s="72">
        <v>942</v>
      </c>
      <c r="B946" s="72" t="s">
        <v>148</v>
      </c>
      <c r="C946" s="73" t="s">
        <v>28790</v>
      </c>
      <c r="D946" s="74" t="s">
        <v>28791</v>
      </c>
      <c r="E946" s="75" t="s">
        <v>185</v>
      </c>
      <c r="F946" s="74"/>
      <c r="G946" s="74" t="s">
        <v>3694</v>
      </c>
      <c r="H946" s="76">
        <v>253</v>
      </c>
      <c r="I946" s="77">
        <v>0.38</v>
      </c>
      <c r="J946" s="76">
        <v>156.85999999999999</v>
      </c>
    </row>
    <row r="947" spans="1:10">
      <c r="A947" s="72">
        <v>943</v>
      </c>
      <c r="B947" s="72" t="s">
        <v>148</v>
      </c>
      <c r="C947" s="73" t="s">
        <v>28792</v>
      </c>
      <c r="D947" s="74" t="s">
        <v>28793</v>
      </c>
      <c r="E947" s="75" t="s">
        <v>185</v>
      </c>
      <c r="F947" s="74"/>
      <c r="G947" s="74" t="s">
        <v>3694</v>
      </c>
      <c r="H947" s="76">
        <v>259</v>
      </c>
      <c r="I947" s="77">
        <v>0.38</v>
      </c>
      <c r="J947" s="76">
        <v>160.58000000000001</v>
      </c>
    </row>
    <row r="948" spans="1:10">
      <c r="A948" s="72">
        <v>944</v>
      </c>
      <c r="B948" s="72" t="s">
        <v>148</v>
      </c>
      <c r="C948" s="73" t="s">
        <v>28794</v>
      </c>
      <c r="D948" s="74" t="s">
        <v>28795</v>
      </c>
      <c r="E948" s="75" t="s">
        <v>185</v>
      </c>
      <c r="F948" s="74"/>
      <c r="G948" s="74" t="s">
        <v>3694</v>
      </c>
      <c r="H948" s="76">
        <v>333</v>
      </c>
      <c r="I948" s="77">
        <v>0.38</v>
      </c>
      <c r="J948" s="76">
        <v>206.46</v>
      </c>
    </row>
    <row r="949" spans="1:10">
      <c r="A949" s="72">
        <v>945</v>
      </c>
      <c r="B949" s="72" t="s">
        <v>148</v>
      </c>
      <c r="C949" s="73" t="s">
        <v>28796</v>
      </c>
      <c r="D949" s="74" t="s">
        <v>28797</v>
      </c>
      <c r="E949" s="75" t="s">
        <v>185</v>
      </c>
      <c r="F949" s="74"/>
      <c r="G949" s="74" t="s">
        <v>3694</v>
      </c>
      <c r="H949" s="76">
        <v>271</v>
      </c>
      <c r="I949" s="77">
        <v>0.38</v>
      </c>
      <c r="J949" s="76">
        <v>168.02</v>
      </c>
    </row>
    <row r="950" spans="1:10">
      <c r="A950" s="72">
        <v>946</v>
      </c>
      <c r="B950" s="72" t="s">
        <v>148</v>
      </c>
      <c r="C950" s="73" t="s">
        <v>28798</v>
      </c>
      <c r="D950" s="74" t="s">
        <v>28799</v>
      </c>
      <c r="E950" s="75" t="s">
        <v>185</v>
      </c>
      <c r="F950" s="74"/>
      <c r="G950" s="74" t="s">
        <v>3694</v>
      </c>
      <c r="H950" s="76">
        <v>278</v>
      </c>
      <c r="I950" s="77">
        <v>0.38</v>
      </c>
      <c r="J950" s="76">
        <v>172.35999999999999</v>
      </c>
    </row>
    <row r="951" spans="1:10">
      <c r="A951" s="72">
        <v>947</v>
      </c>
      <c r="B951" s="72" t="s">
        <v>148</v>
      </c>
      <c r="C951" s="73" t="s">
        <v>28800</v>
      </c>
      <c r="D951" s="74" t="s">
        <v>28801</v>
      </c>
      <c r="E951" s="75" t="s">
        <v>185</v>
      </c>
      <c r="F951" s="74"/>
      <c r="G951" s="74" t="s">
        <v>3694</v>
      </c>
      <c r="H951" s="76">
        <v>289</v>
      </c>
      <c r="I951" s="77">
        <v>0.38</v>
      </c>
      <c r="J951" s="76">
        <v>179.18</v>
      </c>
    </row>
    <row r="952" spans="1:10">
      <c r="A952" s="72">
        <v>948</v>
      </c>
      <c r="B952" s="72" t="s">
        <v>148</v>
      </c>
      <c r="C952" s="73" t="s">
        <v>28802</v>
      </c>
      <c r="D952" s="74" t="s">
        <v>28803</v>
      </c>
      <c r="E952" s="75" t="s">
        <v>185</v>
      </c>
      <c r="F952" s="74"/>
      <c r="G952" s="74" t="s">
        <v>3694</v>
      </c>
      <c r="H952" s="76">
        <v>290</v>
      </c>
      <c r="I952" s="77">
        <v>0.38</v>
      </c>
      <c r="J952" s="76">
        <v>179.8</v>
      </c>
    </row>
    <row r="953" spans="1:10">
      <c r="A953" s="72">
        <v>949</v>
      </c>
      <c r="B953" s="72" t="s">
        <v>148</v>
      </c>
      <c r="C953" s="73" t="s">
        <v>28804</v>
      </c>
      <c r="D953" s="74" t="s">
        <v>28805</v>
      </c>
      <c r="E953" s="75" t="s">
        <v>185</v>
      </c>
      <c r="F953" s="74"/>
      <c r="G953" s="74" t="s">
        <v>3694</v>
      </c>
      <c r="H953" s="76">
        <v>299</v>
      </c>
      <c r="I953" s="77">
        <v>0.38</v>
      </c>
      <c r="J953" s="76">
        <v>185.38</v>
      </c>
    </row>
    <row r="954" spans="1:10">
      <c r="A954" s="72">
        <v>950</v>
      </c>
      <c r="B954" s="72" t="s">
        <v>148</v>
      </c>
      <c r="C954" s="73" t="s">
        <v>28806</v>
      </c>
      <c r="D954" s="74" t="s">
        <v>28807</v>
      </c>
      <c r="E954" s="75" t="s">
        <v>185</v>
      </c>
      <c r="F954" s="74"/>
      <c r="G954" s="74" t="s">
        <v>3694</v>
      </c>
      <c r="H954" s="76">
        <v>305</v>
      </c>
      <c r="I954" s="77">
        <v>0.38</v>
      </c>
      <c r="J954" s="76">
        <v>189.1</v>
      </c>
    </row>
    <row r="955" spans="1:10">
      <c r="A955" s="72">
        <v>951</v>
      </c>
      <c r="B955" s="72" t="s">
        <v>148</v>
      </c>
      <c r="C955" s="73" t="s">
        <v>28808</v>
      </c>
      <c r="D955" s="74" t="s">
        <v>28809</v>
      </c>
      <c r="E955" s="75" t="s">
        <v>185</v>
      </c>
      <c r="F955" s="74"/>
      <c r="G955" s="74" t="s">
        <v>3694</v>
      </c>
      <c r="H955" s="76">
        <v>311</v>
      </c>
      <c r="I955" s="77">
        <v>0.38</v>
      </c>
      <c r="J955" s="76">
        <v>192.82</v>
      </c>
    </row>
    <row r="956" spans="1:10">
      <c r="A956" s="72">
        <v>952</v>
      </c>
      <c r="B956" s="72" t="s">
        <v>148</v>
      </c>
      <c r="C956" s="73" t="s">
        <v>28810</v>
      </c>
      <c r="D956" s="74" t="s">
        <v>28811</v>
      </c>
      <c r="E956" s="75" t="s">
        <v>185</v>
      </c>
      <c r="F956" s="74"/>
      <c r="G956" s="74" t="s">
        <v>3694</v>
      </c>
      <c r="H956" s="76">
        <v>317</v>
      </c>
      <c r="I956" s="77">
        <v>0.38</v>
      </c>
      <c r="J956" s="76">
        <v>196.54</v>
      </c>
    </row>
    <row r="957" spans="1:10">
      <c r="A957" s="72">
        <v>953</v>
      </c>
      <c r="B957" s="72" t="s">
        <v>148</v>
      </c>
      <c r="C957" s="73" t="s">
        <v>28812</v>
      </c>
      <c r="D957" s="74" t="s">
        <v>28813</v>
      </c>
      <c r="E957" s="75" t="s">
        <v>185</v>
      </c>
      <c r="F957" s="74"/>
      <c r="G957" s="74" t="s">
        <v>3694</v>
      </c>
      <c r="H957" s="76">
        <v>326</v>
      </c>
      <c r="I957" s="77">
        <v>0.38</v>
      </c>
      <c r="J957" s="76">
        <v>202.12</v>
      </c>
    </row>
    <row r="958" spans="1:10">
      <c r="A958" s="72">
        <v>954</v>
      </c>
      <c r="B958" s="72" t="s">
        <v>148</v>
      </c>
      <c r="C958" s="73" t="s">
        <v>28814</v>
      </c>
      <c r="D958" s="74" t="s">
        <v>28815</v>
      </c>
      <c r="E958" s="75" t="s">
        <v>185</v>
      </c>
      <c r="F958" s="74"/>
      <c r="G958" s="74" t="s">
        <v>3694</v>
      </c>
      <c r="H958" s="76">
        <v>497</v>
      </c>
      <c r="I958" s="77">
        <v>0.38</v>
      </c>
      <c r="J958" s="76">
        <v>308.14</v>
      </c>
    </row>
    <row r="959" spans="1:10">
      <c r="A959" s="72">
        <v>955</v>
      </c>
      <c r="B959" s="72" t="s">
        <v>148</v>
      </c>
      <c r="C959" s="73" t="s">
        <v>28816</v>
      </c>
      <c r="D959" s="74" t="s">
        <v>28817</v>
      </c>
      <c r="E959" s="75" t="s">
        <v>185</v>
      </c>
      <c r="F959" s="74"/>
      <c r="G959" s="74" t="s">
        <v>3694</v>
      </c>
      <c r="H959" s="76">
        <v>505</v>
      </c>
      <c r="I959" s="77">
        <v>0.38</v>
      </c>
      <c r="J959" s="76">
        <v>313.10000000000002</v>
      </c>
    </row>
    <row r="960" spans="1:10">
      <c r="A960" s="72">
        <v>956</v>
      </c>
      <c r="B960" s="72" t="s">
        <v>148</v>
      </c>
      <c r="C960" s="73" t="s">
        <v>28818</v>
      </c>
      <c r="D960" s="74" t="s">
        <v>28819</v>
      </c>
      <c r="E960" s="75" t="s">
        <v>185</v>
      </c>
      <c r="F960" s="74"/>
      <c r="G960" s="74" t="s">
        <v>3694</v>
      </c>
      <c r="H960" s="76">
        <v>517</v>
      </c>
      <c r="I960" s="77">
        <v>0.38</v>
      </c>
      <c r="J960" s="76">
        <v>320.54000000000002</v>
      </c>
    </row>
    <row r="961" spans="1:10">
      <c r="A961" s="72">
        <v>957</v>
      </c>
      <c r="B961" s="72" t="s">
        <v>148</v>
      </c>
      <c r="C961" s="73" t="s">
        <v>28820</v>
      </c>
      <c r="D961" s="74" t="s">
        <v>28821</v>
      </c>
      <c r="E961" s="75" t="s">
        <v>185</v>
      </c>
      <c r="F961" s="74"/>
      <c r="G961" s="74" t="s">
        <v>3694</v>
      </c>
      <c r="H961" s="76">
        <v>501</v>
      </c>
      <c r="I961" s="77">
        <v>0.38</v>
      </c>
      <c r="J961" s="76">
        <v>310.62</v>
      </c>
    </row>
    <row r="962" spans="1:10">
      <c r="A962" s="72">
        <v>958</v>
      </c>
      <c r="B962" s="72" t="s">
        <v>148</v>
      </c>
      <c r="C962" s="73" t="s">
        <v>28822</v>
      </c>
      <c r="D962" s="74" t="s">
        <v>28823</v>
      </c>
      <c r="E962" s="75" t="s">
        <v>185</v>
      </c>
      <c r="F962" s="74"/>
      <c r="G962" s="74" t="s">
        <v>3694</v>
      </c>
      <c r="H962" s="76">
        <v>511</v>
      </c>
      <c r="I962" s="77">
        <v>0.38</v>
      </c>
      <c r="J962" s="76">
        <v>316.82</v>
      </c>
    </row>
    <row r="963" spans="1:10">
      <c r="A963" s="72">
        <v>959</v>
      </c>
      <c r="B963" s="72" t="s">
        <v>148</v>
      </c>
      <c r="C963" s="73" t="s">
        <v>28824</v>
      </c>
      <c r="D963" s="74" t="s">
        <v>28825</v>
      </c>
      <c r="E963" s="75" t="s">
        <v>185</v>
      </c>
      <c r="F963" s="74"/>
      <c r="G963" s="74" t="s">
        <v>3694</v>
      </c>
      <c r="H963" s="76">
        <v>522</v>
      </c>
      <c r="I963" s="77">
        <v>0.38</v>
      </c>
      <c r="J963" s="76">
        <v>323.64</v>
      </c>
    </row>
    <row r="964" spans="1:10">
      <c r="A964" s="72">
        <v>960</v>
      </c>
      <c r="B964" s="72" t="s">
        <v>148</v>
      </c>
      <c r="C964" s="73" t="s">
        <v>28826</v>
      </c>
      <c r="D964" s="74" t="s">
        <v>28827</v>
      </c>
      <c r="E964" s="75" t="s">
        <v>185</v>
      </c>
      <c r="F964" s="74"/>
      <c r="G964" s="74" t="s">
        <v>3694</v>
      </c>
      <c r="H964" s="76">
        <v>534</v>
      </c>
      <c r="I964" s="77">
        <v>0.38</v>
      </c>
      <c r="J964" s="76">
        <v>331.08</v>
      </c>
    </row>
    <row r="965" spans="1:10">
      <c r="A965" s="72">
        <v>961</v>
      </c>
      <c r="B965" s="72" t="s">
        <v>148</v>
      </c>
      <c r="C965" s="73" t="s">
        <v>28828</v>
      </c>
      <c r="D965" s="74" t="s">
        <v>28829</v>
      </c>
      <c r="E965" s="75" t="s">
        <v>185</v>
      </c>
      <c r="F965" s="74"/>
      <c r="G965" s="74" t="s">
        <v>3694</v>
      </c>
      <c r="H965" s="76">
        <v>576</v>
      </c>
      <c r="I965" s="77">
        <v>0.38</v>
      </c>
      <c r="J965" s="76">
        <v>357.12</v>
      </c>
    </row>
    <row r="966" spans="1:10">
      <c r="A966" s="72">
        <v>962</v>
      </c>
      <c r="B966" s="72" t="s">
        <v>148</v>
      </c>
      <c r="C966" s="73" t="s">
        <v>28830</v>
      </c>
      <c r="D966" s="74" t="s">
        <v>28831</v>
      </c>
      <c r="E966" s="75" t="s">
        <v>185</v>
      </c>
      <c r="F966" s="74"/>
      <c r="G966" s="74" t="s">
        <v>3694</v>
      </c>
      <c r="H966" s="76">
        <v>557</v>
      </c>
      <c r="I966" s="77">
        <v>0.38</v>
      </c>
      <c r="J966" s="76">
        <v>345.34</v>
      </c>
    </row>
    <row r="967" spans="1:10">
      <c r="A967" s="72">
        <v>963</v>
      </c>
      <c r="B967" s="72" t="s">
        <v>148</v>
      </c>
      <c r="C967" s="73" t="s">
        <v>28832</v>
      </c>
      <c r="D967" s="74" t="s">
        <v>28833</v>
      </c>
      <c r="E967" s="75" t="s">
        <v>185</v>
      </c>
      <c r="F967" s="74"/>
      <c r="G967" s="74" t="s">
        <v>3694</v>
      </c>
      <c r="H967" s="76">
        <v>565</v>
      </c>
      <c r="I967" s="77">
        <v>0.38</v>
      </c>
      <c r="J967" s="76">
        <v>350.3</v>
      </c>
    </row>
    <row r="968" spans="1:10">
      <c r="A968" s="72">
        <v>964</v>
      </c>
      <c r="B968" s="72" t="s">
        <v>148</v>
      </c>
      <c r="C968" s="73" t="s">
        <v>28834</v>
      </c>
      <c r="D968" s="74" t="s">
        <v>28835</v>
      </c>
      <c r="E968" s="75" t="s">
        <v>185</v>
      </c>
      <c r="F968" s="74"/>
      <c r="G968" s="74" t="s">
        <v>3694</v>
      </c>
      <c r="H968" s="76">
        <v>576</v>
      </c>
      <c r="I968" s="77">
        <v>0.38</v>
      </c>
      <c r="J968" s="76">
        <v>357.12</v>
      </c>
    </row>
    <row r="969" spans="1:10">
      <c r="A969" s="72">
        <v>965</v>
      </c>
      <c r="B969" s="72" t="s">
        <v>148</v>
      </c>
      <c r="C969" s="73" t="s">
        <v>28836</v>
      </c>
      <c r="D969" s="74" t="s">
        <v>28837</v>
      </c>
      <c r="E969" s="75" t="s">
        <v>185</v>
      </c>
      <c r="F969" s="74"/>
      <c r="G969" s="74" t="s">
        <v>3694</v>
      </c>
      <c r="H969" s="76">
        <v>586</v>
      </c>
      <c r="I969" s="77">
        <v>0.38</v>
      </c>
      <c r="J969" s="76">
        <v>363.32</v>
      </c>
    </row>
    <row r="970" spans="1:10">
      <c r="A970" s="72">
        <v>966</v>
      </c>
      <c r="B970" s="72" t="s">
        <v>148</v>
      </c>
      <c r="C970" s="73" t="s">
        <v>28838</v>
      </c>
      <c r="D970" s="74" t="s">
        <v>28839</v>
      </c>
      <c r="E970" s="75" t="s">
        <v>185</v>
      </c>
      <c r="F970" s="74"/>
      <c r="G970" s="74" t="s">
        <v>3694</v>
      </c>
      <c r="H970" s="76">
        <v>597</v>
      </c>
      <c r="I970" s="77">
        <v>0.38</v>
      </c>
      <c r="J970" s="76">
        <v>370.14</v>
      </c>
    </row>
    <row r="971" spans="1:10">
      <c r="A971" s="72">
        <v>967</v>
      </c>
      <c r="B971" s="72" t="s">
        <v>148</v>
      </c>
      <c r="C971" s="73" t="s">
        <v>28840</v>
      </c>
      <c r="D971" s="74" t="s">
        <v>28841</v>
      </c>
      <c r="E971" s="75" t="s">
        <v>185</v>
      </c>
      <c r="F971" s="74"/>
      <c r="G971" s="74" t="s">
        <v>3694</v>
      </c>
      <c r="H971" s="76">
        <v>607</v>
      </c>
      <c r="I971" s="77">
        <v>0.38</v>
      </c>
      <c r="J971" s="76">
        <v>376.34</v>
      </c>
    </row>
    <row r="972" spans="1:10">
      <c r="A972" s="72">
        <v>968</v>
      </c>
      <c r="B972" s="72" t="s">
        <v>148</v>
      </c>
      <c r="C972" s="73" t="s">
        <v>28842</v>
      </c>
      <c r="D972" s="74" t="s">
        <v>28843</v>
      </c>
      <c r="E972" s="75" t="s">
        <v>185</v>
      </c>
      <c r="F972" s="74"/>
      <c r="G972" s="74" t="s">
        <v>3694</v>
      </c>
      <c r="H972" s="76">
        <v>619</v>
      </c>
      <c r="I972" s="77">
        <v>0.38</v>
      </c>
      <c r="J972" s="76">
        <v>383.78</v>
      </c>
    </row>
    <row r="973" spans="1:10">
      <c r="A973" s="72">
        <v>969</v>
      </c>
      <c r="B973" s="72" t="s">
        <v>148</v>
      </c>
      <c r="C973" s="73" t="s">
        <v>28844</v>
      </c>
      <c r="D973" s="74" t="s">
        <v>28845</v>
      </c>
      <c r="E973" s="75" t="s">
        <v>185</v>
      </c>
      <c r="F973" s="74"/>
      <c r="G973" s="74" t="s">
        <v>3694</v>
      </c>
      <c r="H973" s="76">
        <v>132</v>
      </c>
      <c r="I973" s="77">
        <v>0.38</v>
      </c>
      <c r="J973" s="76">
        <v>81.84</v>
      </c>
    </row>
    <row r="974" spans="1:10">
      <c r="A974" s="72">
        <v>970</v>
      </c>
      <c r="B974" s="72" t="s">
        <v>148</v>
      </c>
      <c r="C974" s="73" t="s">
        <v>28846</v>
      </c>
      <c r="D974" s="74" t="s">
        <v>28847</v>
      </c>
      <c r="E974" s="75" t="s">
        <v>185</v>
      </c>
      <c r="F974" s="74"/>
      <c r="G974" s="74" t="s">
        <v>3694</v>
      </c>
      <c r="H974" s="76">
        <v>138</v>
      </c>
      <c r="I974" s="77">
        <v>0.38</v>
      </c>
      <c r="J974" s="76">
        <v>85.56</v>
      </c>
    </row>
    <row r="975" spans="1:10">
      <c r="A975" s="72">
        <v>971</v>
      </c>
      <c r="B975" s="72" t="s">
        <v>148</v>
      </c>
      <c r="C975" s="73" t="s">
        <v>28848</v>
      </c>
      <c r="D975" s="74" t="s">
        <v>28849</v>
      </c>
      <c r="E975" s="75" t="s">
        <v>185</v>
      </c>
      <c r="F975" s="74"/>
      <c r="G975" s="74" t="s">
        <v>3694</v>
      </c>
      <c r="H975" s="76">
        <v>144</v>
      </c>
      <c r="I975" s="77">
        <v>0.38</v>
      </c>
      <c r="J975" s="76">
        <v>89.28</v>
      </c>
    </row>
    <row r="976" spans="1:10">
      <c r="A976" s="72">
        <v>972</v>
      </c>
      <c r="B976" s="72" t="s">
        <v>148</v>
      </c>
      <c r="C976" s="73" t="s">
        <v>28850</v>
      </c>
      <c r="D976" s="74" t="s">
        <v>28851</v>
      </c>
      <c r="E976" s="75" t="s">
        <v>185</v>
      </c>
      <c r="F976" s="74"/>
      <c r="G976" s="74" t="s">
        <v>3694</v>
      </c>
      <c r="H976" s="76">
        <v>153</v>
      </c>
      <c r="I976" s="77">
        <v>0.38</v>
      </c>
      <c r="J976" s="76">
        <v>94.86</v>
      </c>
    </row>
    <row r="977" spans="1:10">
      <c r="A977" s="72">
        <v>973</v>
      </c>
      <c r="B977" s="72" t="s">
        <v>148</v>
      </c>
      <c r="C977" s="73" t="s">
        <v>28852</v>
      </c>
      <c r="D977" s="74" t="s">
        <v>28853</v>
      </c>
      <c r="E977" s="75" t="s">
        <v>185</v>
      </c>
      <c r="F977" s="74"/>
      <c r="G977" s="74" t="s">
        <v>3694</v>
      </c>
      <c r="H977" s="76">
        <v>159</v>
      </c>
      <c r="I977" s="77">
        <v>0.38</v>
      </c>
      <c r="J977" s="76">
        <v>98.58</v>
      </c>
    </row>
    <row r="978" spans="1:10">
      <c r="A978" s="72">
        <v>974</v>
      </c>
      <c r="B978" s="72" t="s">
        <v>148</v>
      </c>
      <c r="C978" s="73" t="s">
        <v>28854</v>
      </c>
      <c r="D978" s="74" t="s">
        <v>28855</v>
      </c>
      <c r="E978" s="75" t="s">
        <v>185</v>
      </c>
      <c r="F978" s="74"/>
      <c r="G978" s="74" t="s">
        <v>3694</v>
      </c>
      <c r="H978" s="76">
        <v>165</v>
      </c>
      <c r="I978" s="77">
        <v>0.38</v>
      </c>
      <c r="J978" s="76">
        <v>102.3</v>
      </c>
    </row>
    <row r="979" spans="1:10">
      <c r="A979" s="72">
        <v>975</v>
      </c>
      <c r="B979" s="72" t="s">
        <v>148</v>
      </c>
      <c r="C979" s="73" t="s">
        <v>28856</v>
      </c>
      <c r="D979" s="74" t="s">
        <v>28857</v>
      </c>
      <c r="E979" s="75" t="s">
        <v>185</v>
      </c>
      <c r="F979" s="74"/>
      <c r="G979" s="74" t="s">
        <v>3694</v>
      </c>
      <c r="H979" s="76">
        <v>171</v>
      </c>
      <c r="I979" s="77">
        <v>0.38</v>
      </c>
      <c r="J979" s="76">
        <v>106.02</v>
      </c>
    </row>
    <row r="980" spans="1:10">
      <c r="A980" s="72">
        <v>976</v>
      </c>
      <c r="B980" s="72" t="s">
        <v>148</v>
      </c>
      <c r="C980" s="73" t="s">
        <v>28858</v>
      </c>
      <c r="D980" s="74" t="s">
        <v>28859</v>
      </c>
      <c r="E980" s="75" t="s">
        <v>185</v>
      </c>
      <c r="F980" s="74"/>
      <c r="G980" s="74" t="s">
        <v>3694</v>
      </c>
      <c r="H980" s="76">
        <v>178</v>
      </c>
      <c r="I980" s="77">
        <v>0.38</v>
      </c>
      <c r="J980" s="76">
        <v>110.36</v>
      </c>
    </row>
    <row r="981" spans="1:10">
      <c r="A981" s="72">
        <v>977</v>
      </c>
      <c r="B981" s="72" t="s">
        <v>148</v>
      </c>
      <c r="C981" s="73" t="s">
        <v>28860</v>
      </c>
      <c r="D981" s="74" t="s">
        <v>28861</v>
      </c>
      <c r="E981" s="75" t="s">
        <v>185</v>
      </c>
      <c r="F981" s="74"/>
      <c r="G981" s="74" t="s">
        <v>3694</v>
      </c>
      <c r="H981" s="76">
        <v>184</v>
      </c>
      <c r="I981" s="77">
        <v>0.38</v>
      </c>
      <c r="J981" s="76">
        <v>114.08</v>
      </c>
    </row>
    <row r="982" spans="1:10">
      <c r="A982" s="72">
        <v>978</v>
      </c>
      <c r="B982" s="72" t="s">
        <v>148</v>
      </c>
      <c r="C982" s="73" t="s">
        <v>28862</v>
      </c>
      <c r="D982" s="74" t="s">
        <v>28863</v>
      </c>
      <c r="E982" s="75" t="s">
        <v>185</v>
      </c>
      <c r="F982" s="74"/>
      <c r="G982" s="74" t="s">
        <v>3694</v>
      </c>
      <c r="H982" s="76">
        <v>190</v>
      </c>
      <c r="I982" s="77">
        <v>0.38</v>
      </c>
      <c r="J982" s="76">
        <v>117.8</v>
      </c>
    </row>
    <row r="983" spans="1:10">
      <c r="A983" s="72">
        <v>979</v>
      </c>
      <c r="B983" s="72" t="s">
        <v>148</v>
      </c>
      <c r="C983" s="73" t="s">
        <v>28864</v>
      </c>
      <c r="D983" s="74" t="s">
        <v>28865</v>
      </c>
      <c r="E983" s="75" t="s">
        <v>185</v>
      </c>
      <c r="F983" s="74"/>
      <c r="G983" s="74" t="s">
        <v>3694</v>
      </c>
      <c r="H983" s="76">
        <v>196</v>
      </c>
      <c r="I983" s="77">
        <v>0.38</v>
      </c>
      <c r="J983" s="76">
        <v>121.52</v>
      </c>
    </row>
    <row r="984" spans="1:10">
      <c r="A984" s="72">
        <v>980</v>
      </c>
      <c r="B984" s="72" t="s">
        <v>148</v>
      </c>
      <c r="C984" s="73" t="s">
        <v>28866</v>
      </c>
      <c r="D984" s="74" t="s">
        <v>28867</v>
      </c>
      <c r="E984" s="75" t="s">
        <v>185</v>
      </c>
      <c r="F984" s="74"/>
      <c r="G984" s="74" t="s">
        <v>3694</v>
      </c>
      <c r="H984" s="76">
        <v>203</v>
      </c>
      <c r="I984" s="77">
        <v>0.38</v>
      </c>
      <c r="J984" s="76">
        <v>125.86</v>
      </c>
    </row>
    <row r="985" spans="1:10">
      <c r="A985" s="72">
        <v>981</v>
      </c>
      <c r="B985" s="72" t="s">
        <v>148</v>
      </c>
      <c r="C985" s="73" t="s">
        <v>28868</v>
      </c>
      <c r="D985" s="74" t="s">
        <v>28869</v>
      </c>
      <c r="E985" s="75" t="s">
        <v>185</v>
      </c>
      <c r="F985" s="74"/>
      <c r="G985" s="74" t="s">
        <v>3694</v>
      </c>
      <c r="H985" s="76">
        <v>209</v>
      </c>
      <c r="I985" s="77">
        <v>0.38</v>
      </c>
      <c r="J985" s="76">
        <v>129.58000000000001</v>
      </c>
    </row>
    <row r="986" spans="1:10">
      <c r="A986" s="72">
        <v>982</v>
      </c>
      <c r="B986" s="72" t="s">
        <v>148</v>
      </c>
      <c r="C986" s="73" t="s">
        <v>28870</v>
      </c>
      <c r="D986" s="74" t="s">
        <v>28871</v>
      </c>
      <c r="E986" s="75" t="s">
        <v>185</v>
      </c>
      <c r="F986" s="74"/>
      <c r="G986" s="74" t="s">
        <v>3694</v>
      </c>
      <c r="H986" s="76">
        <v>217</v>
      </c>
      <c r="I986" s="77">
        <v>0.38</v>
      </c>
      <c r="J986" s="76">
        <v>134.54</v>
      </c>
    </row>
    <row r="987" spans="1:10">
      <c r="A987" s="72">
        <v>983</v>
      </c>
      <c r="B987" s="72" t="s">
        <v>148</v>
      </c>
      <c r="C987" s="73" t="s">
        <v>28872</v>
      </c>
      <c r="D987" s="74" t="s">
        <v>28873</v>
      </c>
      <c r="E987" s="75" t="s">
        <v>185</v>
      </c>
      <c r="F987" s="74"/>
      <c r="G987" s="74" t="s">
        <v>3694</v>
      </c>
      <c r="H987" s="76">
        <v>226</v>
      </c>
      <c r="I987" s="77">
        <v>0.38</v>
      </c>
      <c r="J987" s="76">
        <v>140.12</v>
      </c>
    </row>
    <row r="988" spans="1:10">
      <c r="A988" s="72">
        <v>984</v>
      </c>
      <c r="B988" s="72" t="s">
        <v>148</v>
      </c>
      <c r="C988" s="73" t="s">
        <v>28874</v>
      </c>
      <c r="D988" s="74" t="s">
        <v>28875</v>
      </c>
      <c r="E988" s="75" t="s">
        <v>185</v>
      </c>
      <c r="F988" s="74"/>
      <c r="G988" s="74" t="s">
        <v>3694</v>
      </c>
      <c r="H988" s="76">
        <v>217</v>
      </c>
      <c r="I988" s="77">
        <v>0.38</v>
      </c>
      <c r="J988" s="76">
        <v>134.54</v>
      </c>
    </row>
    <row r="989" spans="1:10">
      <c r="A989" s="72">
        <v>985</v>
      </c>
      <c r="B989" s="72" t="s">
        <v>148</v>
      </c>
      <c r="C989" s="73" t="s">
        <v>28876</v>
      </c>
      <c r="D989" s="74" t="s">
        <v>28877</v>
      </c>
      <c r="E989" s="75" t="s">
        <v>185</v>
      </c>
      <c r="F989" s="74"/>
      <c r="G989" s="74" t="s">
        <v>3694</v>
      </c>
      <c r="H989" s="76">
        <v>224</v>
      </c>
      <c r="I989" s="77">
        <v>0.38</v>
      </c>
      <c r="J989" s="76">
        <v>138.88</v>
      </c>
    </row>
    <row r="990" spans="1:10">
      <c r="A990" s="72">
        <v>986</v>
      </c>
      <c r="B990" s="72" t="s">
        <v>148</v>
      </c>
      <c r="C990" s="73" t="s">
        <v>28878</v>
      </c>
      <c r="D990" s="74" t="s">
        <v>28879</v>
      </c>
      <c r="E990" s="75" t="s">
        <v>185</v>
      </c>
      <c r="F990" s="74"/>
      <c r="G990" s="74" t="s">
        <v>3694</v>
      </c>
      <c r="H990" s="76">
        <v>230</v>
      </c>
      <c r="I990" s="77">
        <v>0.38</v>
      </c>
      <c r="J990" s="76">
        <v>142.6</v>
      </c>
    </row>
    <row r="991" spans="1:10">
      <c r="A991" s="72">
        <v>987</v>
      </c>
      <c r="B991" s="72" t="s">
        <v>148</v>
      </c>
      <c r="C991" s="73" t="s">
        <v>28880</v>
      </c>
      <c r="D991" s="74" t="s">
        <v>28881</v>
      </c>
      <c r="E991" s="75" t="s">
        <v>185</v>
      </c>
      <c r="F991" s="74"/>
      <c r="G991" s="74" t="s">
        <v>3694</v>
      </c>
      <c r="H991" s="76">
        <v>251</v>
      </c>
      <c r="I991" s="77">
        <v>0.38</v>
      </c>
      <c r="J991" s="76">
        <v>155.62</v>
      </c>
    </row>
    <row r="992" spans="1:10">
      <c r="A992" s="72">
        <v>988</v>
      </c>
      <c r="B992" s="72" t="s">
        <v>148</v>
      </c>
      <c r="C992" s="73" t="s">
        <v>28882</v>
      </c>
      <c r="D992" s="74" t="s">
        <v>28883</v>
      </c>
      <c r="E992" s="75" t="s">
        <v>185</v>
      </c>
      <c r="F992" s="74"/>
      <c r="G992" s="74" t="s">
        <v>3694</v>
      </c>
      <c r="H992" s="76">
        <v>242</v>
      </c>
      <c r="I992" s="77">
        <v>0.38</v>
      </c>
      <c r="J992" s="76">
        <v>150.04</v>
      </c>
    </row>
    <row r="993" spans="1:10">
      <c r="A993" s="72">
        <v>989</v>
      </c>
      <c r="B993" s="72" t="s">
        <v>148</v>
      </c>
      <c r="C993" s="73" t="s">
        <v>28884</v>
      </c>
      <c r="D993" s="74" t="s">
        <v>28885</v>
      </c>
      <c r="E993" s="75" t="s">
        <v>185</v>
      </c>
      <c r="F993" s="74"/>
      <c r="G993" s="74" t="s">
        <v>3694</v>
      </c>
      <c r="H993" s="76">
        <v>251</v>
      </c>
      <c r="I993" s="77">
        <v>0.38</v>
      </c>
      <c r="J993" s="76">
        <v>155.62</v>
      </c>
    </row>
    <row r="994" spans="1:10">
      <c r="A994" s="72">
        <v>990</v>
      </c>
      <c r="B994" s="72" t="s">
        <v>148</v>
      </c>
      <c r="C994" s="73" t="s">
        <v>28886</v>
      </c>
      <c r="D994" s="74" t="s">
        <v>28887</v>
      </c>
      <c r="E994" s="75" t="s">
        <v>185</v>
      </c>
      <c r="F994" s="74"/>
      <c r="G994" s="74" t="s">
        <v>3694</v>
      </c>
      <c r="H994" s="76">
        <v>257</v>
      </c>
      <c r="I994" s="77">
        <v>0.38</v>
      </c>
      <c r="J994" s="76">
        <v>159.34</v>
      </c>
    </row>
    <row r="995" spans="1:10">
      <c r="A995" s="72">
        <v>991</v>
      </c>
      <c r="B995" s="72" t="s">
        <v>148</v>
      </c>
      <c r="C995" s="73" t="s">
        <v>28888</v>
      </c>
      <c r="D995" s="74" t="s">
        <v>28889</v>
      </c>
      <c r="E995" s="75" t="s">
        <v>185</v>
      </c>
      <c r="F995" s="74"/>
      <c r="G995" s="74" t="s">
        <v>3694</v>
      </c>
      <c r="H995" s="76">
        <v>263</v>
      </c>
      <c r="I995" s="77">
        <v>0.38</v>
      </c>
      <c r="J995" s="76">
        <v>163.06</v>
      </c>
    </row>
    <row r="996" spans="1:10">
      <c r="A996" s="72">
        <v>992</v>
      </c>
      <c r="B996" s="72" t="s">
        <v>148</v>
      </c>
      <c r="C996" s="73" t="s">
        <v>28890</v>
      </c>
      <c r="D996" s="74" t="s">
        <v>28891</v>
      </c>
      <c r="E996" s="75" t="s">
        <v>185</v>
      </c>
      <c r="F996" s="74"/>
      <c r="G996" s="74" t="s">
        <v>3694</v>
      </c>
      <c r="H996" s="76">
        <v>269</v>
      </c>
      <c r="I996" s="77">
        <v>0.38</v>
      </c>
      <c r="J996" s="76">
        <v>166.78</v>
      </c>
    </row>
    <row r="997" spans="1:10">
      <c r="A997" s="72">
        <v>993</v>
      </c>
      <c r="B997" s="72" t="s">
        <v>148</v>
      </c>
      <c r="C997" s="73" t="s">
        <v>28892</v>
      </c>
      <c r="D997" s="74" t="s">
        <v>28893</v>
      </c>
      <c r="E997" s="75" t="s">
        <v>185</v>
      </c>
      <c r="F997" s="74"/>
      <c r="G997" s="74" t="s">
        <v>3694</v>
      </c>
      <c r="H997" s="76">
        <v>276</v>
      </c>
      <c r="I997" s="77">
        <v>0.38</v>
      </c>
      <c r="J997" s="76">
        <v>171.12</v>
      </c>
    </row>
    <row r="998" spans="1:10">
      <c r="A998" s="72">
        <v>994</v>
      </c>
      <c r="B998" s="72" t="s">
        <v>148</v>
      </c>
      <c r="C998" s="73" t="s">
        <v>28894</v>
      </c>
      <c r="D998" s="74" t="s">
        <v>28895</v>
      </c>
      <c r="E998" s="75" t="s">
        <v>185</v>
      </c>
      <c r="F998" s="74"/>
      <c r="G998" s="74" t="s">
        <v>3694</v>
      </c>
      <c r="H998" s="76">
        <v>282</v>
      </c>
      <c r="I998" s="77">
        <v>0.38</v>
      </c>
      <c r="J998" s="76">
        <v>174.84</v>
      </c>
    </row>
    <row r="999" spans="1:10">
      <c r="A999" s="72">
        <v>995</v>
      </c>
      <c r="B999" s="72" t="s">
        <v>148</v>
      </c>
      <c r="C999" s="73" t="s">
        <v>28896</v>
      </c>
      <c r="D999" s="74" t="s">
        <v>28897</v>
      </c>
      <c r="E999" s="75" t="s">
        <v>185</v>
      </c>
      <c r="F999" s="74"/>
      <c r="G999" s="74" t="s">
        <v>3694</v>
      </c>
      <c r="H999" s="76">
        <v>288</v>
      </c>
      <c r="I999" s="77">
        <v>0.38</v>
      </c>
      <c r="J999" s="76">
        <v>178.56</v>
      </c>
    </row>
    <row r="1000" spans="1:10">
      <c r="A1000" s="72">
        <v>996</v>
      </c>
      <c r="B1000" s="72" t="s">
        <v>148</v>
      </c>
      <c r="C1000" s="73" t="s">
        <v>28898</v>
      </c>
      <c r="D1000" s="74" t="s">
        <v>28899</v>
      </c>
      <c r="E1000" s="75" t="s">
        <v>185</v>
      </c>
      <c r="F1000" s="74"/>
      <c r="G1000" s="74" t="s">
        <v>3694</v>
      </c>
      <c r="H1000" s="76">
        <v>294</v>
      </c>
      <c r="I1000" s="77">
        <v>0.38</v>
      </c>
      <c r="J1000" s="76">
        <v>182.28</v>
      </c>
    </row>
    <row r="1001" spans="1:10">
      <c r="A1001" s="72">
        <v>997</v>
      </c>
      <c r="B1001" s="72" t="s">
        <v>148</v>
      </c>
      <c r="C1001" s="73" t="s">
        <v>28900</v>
      </c>
      <c r="D1001" s="74" t="s">
        <v>28901</v>
      </c>
      <c r="E1001" s="75" t="s">
        <v>185</v>
      </c>
      <c r="F1001" s="74"/>
      <c r="G1001" s="74" t="s">
        <v>3694</v>
      </c>
      <c r="H1001" s="76">
        <v>465</v>
      </c>
      <c r="I1001" s="77">
        <v>0.38</v>
      </c>
      <c r="J1001" s="76">
        <v>288.3</v>
      </c>
    </row>
    <row r="1002" spans="1:10">
      <c r="A1002" s="72">
        <v>998</v>
      </c>
      <c r="B1002" s="72" t="s">
        <v>148</v>
      </c>
      <c r="C1002" s="73" t="s">
        <v>28902</v>
      </c>
      <c r="D1002" s="74" t="s">
        <v>28903</v>
      </c>
      <c r="E1002" s="75" t="s">
        <v>185</v>
      </c>
      <c r="F1002" s="74"/>
      <c r="G1002" s="74" t="s">
        <v>3694</v>
      </c>
      <c r="H1002" s="76">
        <v>477</v>
      </c>
      <c r="I1002" s="77">
        <v>0.38</v>
      </c>
      <c r="J1002" s="76">
        <v>295.74</v>
      </c>
    </row>
    <row r="1003" spans="1:10">
      <c r="A1003" s="72">
        <v>999</v>
      </c>
      <c r="B1003" s="72" t="s">
        <v>148</v>
      </c>
      <c r="C1003" s="73" t="s">
        <v>28904</v>
      </c>
      <c r="D1003" s="74" t="s">
        <v>28905</v>
      </c>
      <c r="E1003" s="75" t="s">
        <v>185</v>
      </c>
      <c r="F1003" s="74"/>
      <c r="G1003" s="74" t="s">
        <v>3694</v>
      </c>
      <c r="H1003" s="76">
        <v>506</v>
      </c>
      <c r="I1003" s="77">
        <v>0.38</v>
      </c>
      <c r="J1003" s="76">
        <v>313.71999999999997</v>
      </c>
    </row>
    <row r="1004" spans="1:10">
      <c r="A1004" s="72">
        <v>1000</v>
      </c>
      <c r="B1004" s="72" t="s">
        <v>148</v>
      </c>
      <c r="C1004" s="73" t="s">
        <v>28906</v>
      </c>
      <c r="D1004" s="74" t="s">
        <v>28907</v>
      </c>
      <c r="E1004" s="75" t="s">
        <v>185</v>
      </c>
      <c r="F1004" s="74"/>
      <c r="G1004" s="74" t="s">
        <v>3694</v>
      </c>
      <c r="H1004" s="76">
        <v>213</v>
      </c>
      <c r="I1004" s="77">
        <v>0.38</v>
      </c>
      <c r="J1004" s="76">
        <v>132.06</v>
      </c>
    </row>
    <row r="1005" spans="1:10">
      <c r="A1005" s="72">
        <v>1001</v>
      </c>
      <c r="B1005" s="72" t="s">
        <v>148</v>
      </c>
      <c r="C1005" s="73" t="s">
        <v>28908</v>
      </c>
      <c r="D1005" s="74" t="s">
        <v>28909</v>
      </c>
      <c r="E1005" s="75" t="s">
        <v>185</v>
      </c>
      <c r="F1005" s="74"/>
      <c r="G1005" s="74" t="s">
        <v>3694</v>
      </c>
      <c r="H1005" s="76">
        <v>209</v>
      </c>
      <c r="I1005" s="77">
        <v>0.38</v>
      </c>
      <c r="J1005" s="76">
        <v>129.58000000000001</v>
      </c>
    </row>
    <row r="1006" spans="1:10">
      <c r="A1006" s="72">
        <v>1002</v>
      </c>
      <c r="B1006" s="72" t="s">
        <v>148</v>
      </c>
      <c r="C1006" s="73" t="s">
        <v>28910</v>
      </c>
      <c r="D1006" s="74" t="s">
        <v>28911</v>
      </c>
      <c r="E1006" s="75" t="s">
        <v>185</v>
      </c>
      <c r="F1006" s="74"/>
      <c r="G1006" s="74" t="s">
        <v>3694</v>
      </c>
      <c r="H1006" s="76">
        <v>230</v>
      </c>
      <c r="I1006" s="77">
        <v>0.38</v>
      </c>
      <c r="J1006" s="76">
        <v>142.6</v>
      </c>
    </row>
    <row r="1007" spans="1:10">
      <c r="A1007" s="72">
        <v>1003</v>
      </c>
      <c r="B1007" s="72" t="s">
        <v>148</v>
      </c>
      <c r="C1007" s="73" t="s">
        <v>28912</v>
      </c>
      <c r="D1007" s="74" t="s">
        <v>28913</v>
      </c>
      <c r="E1007" s="75" t="s">
        <v>185</v>
      </c>
      <c r="F1007" s="74"/>
      <c r="G1007" s="74" t="s">
        <v>3694</v>
      </c>
      <c r="H1007" s="76">
        <v>221</v>
      </c>
      <c r="I1007" s="77">
        <v>0.38</v>
      </c>
      <c r="J1007" s="76">
        <v>137.02000000000001</v>
      </c>
    </row>
    <row r="1008" spans="1:10">
      <c r="A1008" s="72">
        <v>1004</v>
      </c>
      <c r="B1008" s="72" t="s">
        <v>148</v>
      </c>
      <c r="C1008" s="73" t="s">
        <v>28914</v>
      </c>
      <c r="D1008" s="74" t="s">
        <v>28915</v>
      </c>
      <c r="E1008" s="75" t="s">
        <v>185</v>
      </c>
      <c r="F1008" s="74"/>
      <c r="G1008" s="74" t="s">
        <v>3694</v>
      </c>
      <c r="H1008" s="76">
        <v>228</v>
      </c>
      <c r="I1008" s="77">
        <v>0.38</v>
      </c>
      <c r="J1008" s="76">
        <v>141.35999999999999</v>
      </c>
    </row>
    <row r="1009" spans="1:10">
      <c r="A1009" s="72">
        <v>1005</v>
      </c>
      <c r="B1009" s="72" t="s">
        <v>148</v>
      </c>
      <c r="C1009" s="73" t="s">
        <v>28916</v>
      </c>
      <c r="D1009" s="74" t="s">
        <v>28917</v>
      </c>
      <c r="E1009" s="75" t="s">
        <v>185</v>
      </c>
      <c r="F1009" s="74"/>
      <c r="G1009" s="74" t="s">
        <v>3694</v>
      </c>
      <c r="H1009" s="76">
        <v>234</v>
      </c>
      <c r="I1009" s="77">
        <v>0.38</v>
      </c>
      <c r="J1009" s="76">
        <v>145.08000000000001</v>
      </c>
    </row>
    <row r="1010" spans="1:10">
      <c r="A1010" s="72">
        <v>1006</v>
      </c>
      <c r="B1010" s="72" t="s">
        <v>148</v>
      </c>
      <c r="C1010" s="73" t="s">
        <v>28918</v>
      </c>
      <c r="D1010" s="74" t="s">
        <v>28919</v>
      </c>
      <c r="E1010" s="75" t="s">
        <v>185</v>
      </c>
      <c r="F1010" s="74"/>
      <c r="G1010" s="74" t="s">
        <v>3694</v>
      </c>
      <c r="H1010" s="76">
        <v>240</v>
      </c>
      <c r="I1010" s="77">
        <v>0.38</v>
      </c>
      <c r="J1010" s="76">
        <v>148.80000000000001</v>
      </c>
    </row>
    <row r="1011" spans="1:10">
      <c r="A1011" s="72">
        <v>1007</v>
      </c>
      <c r="B1011" s="72" t="s">
        <v>148</v>
      </c>
      <c r="C1011" s="73" t="s">
        <v>28920</v>
      </c>
      <c r="D1011" s="74" t="s">
        <v>28921</v>
      </c>
      <c r="E1011" s="75" t="s">
        <v>185</v>
      </c>
      <c r="F1011" s="74"/>
      <c r="G1011" s="74" t="s">
        <v>3694</v>
      </c>
      <c r="H1011" s="76">
        <v>246</v>
      </c>
      <c r="I1011" s="77">
        <v>0.38</v>
      </c>
      <c r="J1011" s="76">
        <v>152.52000000000001</v>
      </c>
    </row>
    <row r="1012" spans="1:10">
      <c r="A1012" s="72">
        <v>1008</v>
      </c>
      <c r="B1012" s="72" t="s">
        <v>148</v>
      </c>
      <c r="C1012" s="73" t="s">
        <v>28922</v>
      </c>
      <c r="D1012" s="74" t="s">
        <v>28923</v>
      </c>
      <c r="E1012" s="75" t="s">
        <v>185</v>
      </c>
      <c r="F1012" s="74"/>
      <c r="G1012" s="74" t="s">
        <v>3694</v>
      </c>
      <c r="H1012" s="76">
        <v>253</v>
      </c>
      <c r="I1012" s="77">
        <v>0.38</v>
      </c>
      <c r="J1012" s="76">
        <v>156.85999999999999</v>
      </c>
    </row>
    <row r="1013" spans="1:10">
      <c r="A1013" s="72">
        <v>1009</v>
      </c>
      <c r="B1013" s="72" t="s">
        <v>148</v>
      </c>
      <c r="C1013" s="73" t="s">
        <v>28924</v>
      </c>
      <c r="D1013" s="74" t="s">
        <v>28925</v>
      </c>
      <c r="E1013" s="75" t="s">
        <v>185</v>
      </c>
      <c r="F1013" s="74"/>
      <c r="G1013" s="74" t="s">
        <v>3694</v>
      </c>
      <c r="H1013" s="76">
        <v>259</v>
      </c>
      <c r="I1013" s="77">
        <v>0.38</v>
      </c>
      <c r="J1013" s="76">
        <v>160.58000000000001</v>
      </c>
    </row>
    <row r="1014" spans="1:10">
      <c r="A1014" s="72">
        <v>1010</v>
      </c>
      <c r="B1014" s="72" t="s">
        <v>148</v>
      </c>
      <c r="C1014" s="73" t="s">
        <v>28926</v>
      </c>
      <c r="D1014" s="74" t="s">
        <v>28927</v>
      </c>
      <c r="E1014" s="75" t="s">
        <v>185</v>
      </c>
      <c r="F1014" s="74"/>
      <c r="G1014" s="74" t="s">
        <v>3694</v>
      </c>
      <c r="H1014" s="76">
        <v>265</v>
      </c>
      <c r="I1014" s="77">
        <v>0.38</v>
      </c>
      <c r="J1014" s="76">
        <v>164.3</v>
      </c>
    </row>
    <row r="1015" spans="1:10">
      <c r="A1015" s="72">
        <v>1011</v>
      </c>
      <c r="B1015" s="72" t="s">
        <v>148</v>
      </c>
      <c r="C1015" s="73" t="s">
        <v>28928</v>
      </c>
      <c r="D1015" s="74" t="s">
        <v>28929</v>
      </c>
      <c r="E1015" s="75" t="s">
        <v>185</v>
      </c>
      <c r="F1015" s="74"/>
      <c r="G1015" s="74" t="s">
        <v>3694</v>
      </c>
      <c r="H1015" s="76">
        <v>286</v>
      </c>
      <c r="I1015" s="77">
        <v>0.38</v>
      </c>
      <c r="J1015" s="76">
        <v>177.32</v>
      </c>
    </row>
    <row r="1016" spans="1:10">
      <c r="A1016" s="72">
        <v>1012</v>
      </c>
      <c r="B1016" s="72" t="s">
        <v>148</v>
      </c>
      <c r="C1016" s="73" t="s">
        <v>28930</v>
      </c>
      <c r="D1016" s="74" t="s">
        <v>28931</v>
      </c>
      <c r="E1016" s="75" t="s">
        <v>185</v>
      </c>
      <c r="F1016" s="74"/>
      <c r="G1016" s="74" t="s">
        <v>3694</v>
      </c>
      <c r="H1016" s="76">
        <v>278</v>
      </c>
      <c r="I1016" s="77">
        <v>0.38</v>
      </c>
      <c r="J1016" s="76">
        <v>172.35999999999999</v>
      </c>
    </row>
    <row r="1017" spans="1:10">
      <c r="A1017" s="72">
        <v>1013</v>
      </c>
      <c r="B1017" s="72" t="s">
        <v>148</v>
      </c>
      <c r="C1017" s="73" t="s">
        <v>28932</v>
      </c>
      <c r="D1017" s="74" t="s">
        <v>28933</v>
      </c>
      <c r="E1017" s="75" t="s">
        <v>185</v>
      </c>
      <c r="F1017" s="74"/>
      <c r="G1017" s="74" t="s">
        <v>3694</v>
      </c>
      <c r="H1017" s="76">
        <v>284</v>
      </c>
      <c r="I1017" s="77">
        <v>0.38</v>
      </c>
      <c r="J1017" s="76">
        <v>176.08</v>
      </c>
    </row>
    <row r="1018" spans="1:10">
      <c r="A1018" s="72">
        <v>1014</v>
      </c>
      <c r="B1018" s="72" t="s">
        <v>148</v>
      </c>
      <c r="C1018" s="73" t="s">
        <v>28934</v>
      </c>
      <c r="D1018" s="74" t="s">
        <v>28935</v>
      </c>
      <c r="E1018" s="75" t="s">
        <v>185</v>
      </c>
      <c r="F1018" s="74"/>
      <c r="G1018" s="74" t="s">
        <v>3694</v>
      </c>
      <c r="H1018" s="76">
        <v>290</v>
      </c>
      <c r="I1018" s="77">
        <v>0.38</v>
      </c>
      <c r="J1018" s="76">
        <v>179.8</v>
      </c>
    </row>
    <row r="1019" spans="1:10">
      <c r="A1019" s="72">
        <v>1015</v>
      </c>
      <c r="B1019" s="72" t="s">
        <v>148</v>
      </c>
      <c r="C1019" s="73" t="s">
        <v>28936</v>
      </c>
      <c r="D1019" s="74" t="s">
        <v>28937</v>
      </c>
      <c r="E1019" s="75" t="s">
        <v>185</v>
      </c>
      <c r="F1019" s="74"/>
      <c r="G1019" s="74" t="s">
        <v>3694</v>
      </c>
      <c r="H1019" s="76">
        <v>296</v>
      </c>
      <c r="I1019" s="77">
        <v>0.38</v>
      </c>
      <c r="J1019" s="76">
        <v>183.52</v>
      </c>
    </row>
    <row r="1020" spans="1:10">
      <c r="A1020" s="72">
        <v>1016</v>
      </c>
      <c r="B1020" s="72" t="s">
        <v>148</v>
      </c>
      <c r="C1020" s="73" t="s">
        <v>28938</v>
      </c>
      <c r="D1020" s="74" t="s">
        <v>28939</v>
      </c>
      <c r="E1020" s="75" t="s">
        <v>185</v>
      </c>
      <c r="F1020" s="74"/>
      <c r="G1020" s="74" t="s">
        <v>3694</v>
      </c>
      <c r="H1020" s="76">
        <v>303</v>
      </c>
      <c r="I1020" s="77">
        <v>0.38</v>
      </c>
      <c r="J1020" s="76">
        <v>187.85999999999999</v>
      </c>
    </row>
    <row r="1021" spans="1:10">
      <c r="A1021" s="72">
        <v>1017</v>
      </c>
      <c r="B1021" s="72" t="s">
        <v>148</v>
      </c>
      <c r="C1021" s="73" t="s">
        <v>28940</v>
      </c>
      <c r="D1021" s="74" t="s">
        <v>28941</v>
      </c>
      <c r="E1021" s="75" t="s">
        <v>185</v>
      </c>
      <c r="F1021" s="74"/>
      <c r="G1021" s="74" t="s">
        <v>3694</v>
      </c>
      <c r="H1021" s="76">
        <v>309</v>
      </c>
      <c r="I1021" s="77">
        <v>0.38</v>
      </c>
      <c r="J1021" s="76">
        <v>191.58</v>
      </c>
    </row>
    <row r="1022" spans="1:10">
      <c r="A1022" s="72">
        <v>1018</v>
      </c>
      <c r="B1022" s="72" t="s">
        <v>148</v>
      </c>
      <c r="C1022" s="73" t="s">
        <v>28942</v>
      </c>
      <c r="D1022" s="74" t="s">
        <v>28943</v>
      </c>
      <c r="E1022" s="75" t="s">
        <v>185</v>
      </c>
      <c r="F1022" s="74"/>
      <c r="G1022" s="74" t="s">
        <v>3694</v>
      </c>
      <c r="H1022" s="76">
        <v>315</v>
      </c>
      <c r="I1022" s="77">
        <v>0.38</v>
      </c>
      <c r="J1022" s="76">
        <v>195.3</v>
      </c>
    </row>
    <row r="1023" spans="1:10">
      <c r="A1023" s="72">
        <v>1019</v>
      </c>
      <c r="B1023" s="72" t="s">
        <v>148</v>
      </c>
      <c r="C1023" s="73" t="s">
        <v>28944</v>
      </c>
      <c r="D1023" s="74" t="s">
        <v>28945</v>
      </c>
      <c r="E1023" s="75" t="s">
        <v>185</v>
      </c>
      <c r="F1023" s="74"/>
      <c r="G1023" s="74" t="s">
        <v>3694</v>
      </c>
      <c r="H1023" s="76">
        <v>321</v>
      </c>
      <c r="I1023" s="77">
        <v>0.38</v>
      </c>
      <c r="J1023" s="76">
        <v>199.02</v>
      </c>
    </row>
    <row r="1024" spans="1:10">
      <c r="A1024" s="72">
        <v>1020</v>
      </c>
      <c r="B1024" s="72" t="s">
        <v>148</v>
      </c>
      <c r="C1024" s="73" t="s">
        <v>28946</v>
      </c>
      <c r="D1024" s="74" t="s">
        <v>28947</v>
      </c>
      <c r="E1024" s="75" t="s">
        <v>185</v>
      </c>
      <c r="F1024" s="74"/>
      <c r="G1024" s="74" t="s">
        <v>3694</v>
      </c>
      <c r="H1024" s="76">
        <v>328</v>
      </c>
      <c r="I1024" s="77">
        <v>0.38</v>
      </c>
      <c r="J1024" s="76">
        <v>203.35999999999999</v>
      </c>
    </row>
    <row r="1025" spans="1:10">
      <c r="A1025" s="72">
        <v>1021</v>
      </c>
      <c r="B1025" s="72" t="s">
        <v>148</v>
      </c>
      <c r="C1025" s="73" t="s">
        <v>28948</v>
      </c>
      <c r="D1025" s="74" t="s">
        <v>28949</v>
      </c>
      <c r="E1025" s="75" t="s">
        <v>185</v>
      </c>
      <c r="F1025" s="74"/>
      <c r="G1025" s="74" t="s">
        <v>3694</v>
      </c>
      <c r="H1025" s="76">
        <v>334</v>
      </c>
      <c r="I1025" s="77">
        <v>0.38</v>
      </c>
      <c r="J1025" s="76">
        <v>207.08</v>
      </c>
    </row>
    <row r="1026" spans="1:10">
      <c r="A1026" s="72">
        <v>1022</v>
      </c>
      <c r="B1026" s="72" t="s">
        <v>148</v>
      </c>
      <c r="C1026" s="73" t="s">
        <v>28950</v>
      </c>
      <c r="D1026" s="74" t="s">
        <v>28951</v>
      </c>
      <c r="E1026" s="75" t="s">
        <v>185</v>
      </c>
      <c r="F1026" s="74"/>
      <c r="G1026" s="74" t="s">
        <v>3694</v>
      </c>
      <c r="H1026" s="76">
        <v>340</v>
      </c>
      <c r="I1026" s="77">
        <v>0.38</v>
      </c>
      <c r="J1026" s="76">
        <v>210.8</v>
      </c>
    </row>
    <row r="1027" spans="1:10">
      <c r="A1027" s="72">
        <v>1023</v>
      </c>
      <c r="B1027" s="72" t="s">
        <v>148</v>
      </c>
      <c r="C1027" s="73" t="s">
        <v>28952</v>
      </c>
      <c r="D1027" s="74" t="s">
        <v>28953</v>
      </c>
      <c r="E1027" s="75" t="s">
        <v>185</v>
      </c>
      <c r="F1027" s="74"/>
      <c r="G1027" s="74" t="s">
        <v>3694</v>
      </c>
      <c r="H1027" s="76">
        <v>346</v>
      </c>
      <c r="I1027" s="77">
        <v>0.38</v>
      </c>
      <c r="J1027" s="76">
        <v>214.52</v>
      </c>
    </row>
    <row r="1028" spans="1:10">
      <c r="A1028" s="72">
        <v>1024</v>
      </c>
      <c r="B1028" s="72" t="s">
        <v>148</v>
      </c>
      <c r="C1028" s="73" t="s">
        <v>28954</v>
      </c>
      <c r="D1028" s="74" t="s">
        <v>28955</v>
      </c>
      <c r="E1028" s="75" t="s">
        <v>185</v>
      </c>
      <c r="F1028" s="74"/>
      <c r="G1028" s="74" t="s">
        <v>3694</v>
      </c>
      <c r="H1028" s="76">
        <v>353</v>
      </c>
      <c r="I1028" s="77">
        <v>0.38</v>
      </c>
      <c r="J1028" s="76">
        <v>218.85999999999999</v>
      </c>
    </row>
    <row r="1029" spans="1:10">
      <c r="A1029" s="72">
        <v>1025</v>
      </c>
      <c r="B1029" s="72" t="s">
        <v>148</v>
      </c>
      <c r="C1029" s="73" t="s">
        <v>28956</v>
      </c>
      <c r="D1029" s="74" t="s">
        <v>28957</v>
      </c>
      <c r="E1029" s="75" t="s">
        <v>185</v>
      </c>
      <c r="F1029" s="74"/>
      <c r="G1029" s="74" t="s">
        <v>3694</v>
      </c>
      <c r="H1029" s="76">
        <v>171</v>
      </c>
      <c r="I1029" s="77">
        <v>0.38</v>
      </c>
      <c r="J1029" s="76">
        <v>106.02</v>
      </c>
    </row>
    <row r="1030" spans="1:10">
      <c r="A1030" s="72">
        <v>1026</v>
      </c>
      <c r="B1030" s="72" t="s">
        <v>148</v>
      </c>
      <c r="C1030" s="73" t="s">
        <v>28958</v>
      </c>
      <c r="D1030" s="74" t="s">
        <v>28959</v>
      </c>
      <c r="E1030" s="75" t="s">
        <v>185</v>
      </c>
      <c r="F1030" s="74"/>
      <c r="G1030" s="74" t="s">
        <v>3694</v>
      </c>
      <c r="H1030" s="76">
        <v>178</v>
      </c>
      <c r="I1030" s="77">
        <v>0.38</v>
      </c>
      <c r="J1030" s="76">
        <v>110.36</v>
      </c>
    </row>
    <row r="1031" spans="1:10">
      <c r="A1031" s="72">
        <v>1027</v>
      </c>
      <c r="B1031" s="72" t="s">
        <v>148</v>
      </c>
      <c r="C1031" s="73" t="s">
        <v>28960</v>
      </c>
      <c r="D1031" s="74" t="s">
        <v>28961</v>
      </c>
      <c r="E1031" s="75" t="s">
        <v>185</v>
      </c>
      <c r="F1031" s="74"/>
      <c r="G1031" s="74" t="s">
        <v>3694</v>
      </c>
      <c r="H1031" s="76">
        <v>184</v>
      </c>
      <c r="I1031" s="77">
        <v>0.38</v>
      </c>
      <c r="J1031" s="76">
        <v>114.08</v>
      </c>
    </row>
    <row r="1032" spans="1:10">
      <c r="A1032" s="72">
        <v>1028</v>
      </c>
      <c r="B1032" s="72" t="s">
        <v>148</v>
      </c>
      <c r="C1032" s="73" t="s">
        <v>28962</v>
      </c>
      <c r="D1032" s="74" t="s">
        <v>28963</v>
      </c>
      <c r="E1032" s="75" t="s">
        <v>185</v>
      </c>
      <c r="F1032" s="74"/>
      <c r="G1032" s="74" t="s">
        <v>3694</v>
      </c>
      <c r="H1032" s="76">
        <v>190</v>
      </c>
      <c r="I1032" s="77">
        <v>0.38</v>
      </c>
      <c r="J1032" s="76">
        <v>117.8</v>
      </c>
    </row>
    <row r="1033" spans="1:10">
      <c r="A1033" s="72">
        <v>1029</v>
      </c>
      <c r="B1033" s="72" t="s">
        <v>148</v>
      </c>
      <c r="C1033" s="73" t="s">
        <v>28964</v>
      </c>
      <c r="D1033" s="74" t="s">
        <v>28965</v>
      </c>
      <c r="E1033" s="75" t="s">
        <v>185</v>
      </c>
      <c r="F1033" s="74"/>
      <c r="G1033" s="74" t="s">
        <v>3694</v>
      </c>
      <c r="H1033" s="76">
        <v>198</v>
      </c>
      <c r="I1033" s="77">
        <v>0.38</v>
      </c>
      <c r="J1033" s="76">
        <v>122.76</v>
      </c>
    </row>
    <row r="1034" spans="1:10">
      <c r="A1034" s="72">
        <v>1030</v>
      </c>
      <c r="B1034" s="72" t="s">
        <v>148</v>
      </c>
      <c r="C1034" s="73" t="s">
        <v>28966</v>
      </c>
      <c r="D1034" s="74" t="s">
        <v>28967</v>
      </c>
      <c r="E1034" s="75" t="s">
        <v>185</v>
      </c>
      <c r="F1034" s="74"/>
      <c r="G1034" s="74" t="s">
        <v>3694</v>
      </c>
      <c r="H1034" s="76">
        <v>205</v>
      </c>
      <c r="I1034" s="77">
        <v>0.38</v>
      </c>
      <c r="J1034" s="76">
        <v>127.1</v>
      </c>
    </row>
    <row r="1035" spans="1:10">
      <c r="A1035" s="72">
        <v>1031</v>
      </c>
      <c r="B1035" s="72" t="s">
        <v>148</v>
      </c>
      <c r="C1035" s="73" t="s">
        <v>28968</v>
      </c>
      <c r="D1035" s="74" t="s">
        <v>28969</v>
      </c>
      <c r="E1035" s="75" t="s">
        <v>185</v>
      </c>
      <c r="F1035" s="74"/>
      <c r="G1035" s="74" t="s">
        <v>3694</v>
      </c>
      <c r="H1035" s="76">
        <v>211</v>
      </c>
      <c r="I1035" s="77">
        <v>0.38</v>
      </c>
      <c r="J1035" s="76">
        <v>130.82</v>
      </c>
    </row>
    <row r="1036" spans="1:10">
      <c r="A1036" s="72">
        <v>1032</v>
      </c>
      <c r="B1036" s="72" t="s">
        <v>148</v>
      </c>
      <c r="C1036" s="73" t="s">
        <v>28970</v>
      </c>
      <c r="D1036" s="74" t="s">
        <v>28971</v>
      </c>
      <c r="E1036" s="75" t="s">
        <v>185</v>
      </c>
      <c r="F1036" s="74"/>
      <c r="G1036" s="74" t="s">
        <v>3694</v>
      </c>
      <c r="H1036" s="76">
        <v>217</v>
      </c>
      <c r="I1036" s="77">
        <v>0.38</v>
      </c>
      <c r="J1036" s="76">
        <v>134.54</v>
      </c>
    </row>
    <row r="1037" spans="1:10">
      <c r="A1037" s="72">
        <v>1033</v>
      </c>
      <c r="B1037" s="72" t="s">
        <v>148</v>
      </c>
      <c r="C1037" s="73" t="s">
        <v>28972</v>
      </c>
      <c r="D1037" s="74" t="s">
        <v>28973</v>
      </c>
      <c r="E1037" s="75" t="s">
        <v>185</v>
      </c>
      <c r="F1037" s="74"/>
      <c r="G1037" s="74" t="s">
        <v>3694</v>
      </c>
      <c r="H1037" s="76">
        <v>224</v>
      </c>
      <c r="I1037" s="77">
        <v>0.38</v>
      </c>
      <c r="J1037" s="76">
        <v>138.88</v>
      </c>
    </row>
    <row r="1038" spans="1:10">
      <c r="A1038" s="72">
        <v>1034</v>
      </c>
      <c r="B1038" s="72" t="s">
        <v>148</v>
      </c>
      <c r="C1038" s="73" t="s">
        <v>28974</v>
      </c>
      <c r="D1038" s="74" t="s">
        <v>28975</v>
      </c>
      <c r="E1038" s="75" t="s">
        <v>185</v>
      </c>
      <c r="F1038" s="74"/>
      <c r="G1038" s="74" t="s">
        <v>3694</v>
      </c>
      <c r="H1038" s="76">
        <v>230</v>
      </c>
      <c r="I1038" s="77">
        <v>0.38</v>
      </c>
      <c r="J1038" s="76">
        <v>142.6</v>
      </c>
    </row>
    <row r="1039" spans="1:10">
      <c r="A1039" s="72">
        <v>1035</v>
      </c>
      <c r="B1039" s="72" t="s">
        <v>148</v>
      </c>
      <c r="C1039" s="73" t="s">
        <v>28976</v>
      </c>
      <c r="D1039" s="74" t="s">
        <v>28977</v>
      </c>
      <c r="E1039" s="75" t="s">
        <v>185</v>
      </c>
      <c r="F1039" s="74"/>
      <c r="G1039" s="74" t="s">
        <v>3694</v>
      </c>
      <c r="H1039" s="76">
        <v>236</v>
      </c>
      <c r="I1039" s="77">
        <v>0.38</v>
      </c>
      <c r="J1039" s="76">
        <v>146.32</v>
      </c>
    </row>
    <row r="1040" spans="1:10">
      <c r="A1040" s="72">
        <v>1036</v>
      </c>
      <c r="B1040" s="72" t="s">
        <v>148</v>
      </c>
      <c r="C1040" s="73" t="s">
        <v>28978</v>
      </c>
      <c r="D1040" s="74" t="s">
        <v>28979</v>
      </c>
      <c r="E1040" s="75" t="s">
        <v>185</v>
      </c>
      <c r="F1040" s="74"/>
      <c r="G1040" s="74" t="s">
        <v>3694</v>
      </c>
      <c r="H1040" s="76">
        <v>242</v>
      </c>
      <c r="I1040" s="77">
        <v>0.38</v>
      </c>
      <c r="J1040" s="76">
        <v>150.04</v>
      </c>
    </row>
    <row r="1041" spans="1:10">
      <c r="A1041" s="72">
        <v>1037</v>
      </c>
      <c r="B1041" s="72" t="s">
        <v>148</v>
      </c>
      <c r="C1041" s="73" t="s">
        <v>28980</v>
      </c>
      <c r="D1041" s="74" t="s">
        <v>28981</v>
      </c>
      <c r="E1041" s="75" t="s">
        <v>185</v>
      </c>
      <c r="F1041" s="74"/>
      <c r="G1041" s="74" t="s">
        <v>3694</v>
      </c>
      <c r="H1041" s="76">
        <v>249</v>
      </c>
      <c r="I1041" s="77">
        <v>0.38</v>
      </c>
      <c r="J1041" s="76">
        <v>154.38</v>
      </c>
    </row>
    <row r="1042" spans="1:10">
      <c r="A1042" s="72">
        <v>1038</v>
      </c>
      <c r="B1042" s="72" t="s">
        <v>148</v>
      </c>
      <c r="C1042" s="73" t="s">
        <v>28982</v>
      </c>
      <c r="D1042" s="74" t="s">
        <v>28983</v>
      </c>
      <c r="E1042" s="75" t="s">
        <v>185</v>
      </c>
      <c r="F1042" s="74"/>
      <c r="G1042" s="74" t="s">
        <v>3694</v>
      </c>
      <c r="H1042" s="76">
        <v>255</v>
      </c>
      <c r="I1042" s="77">
        <v>0.38</v>
      </c>
      <c r="J1042" s="76">
        <v>158.1</v>
      </c>
    </row>
    <row r="1043" spans="1:10">
      <c r="A1043" s="72">
        <v>1039</v>
      </c>
      <c r="B1043" s="72" t="s">
        <v>148</v>
      </c>
      <c r="C1043" s="73" t="s">
        <v>28984</v>
      </c>
      <c r="D1043" s="74" t="s">
        <v>28985</v>
      </c>
      <c r="E1043" s="75" t="s">
        <v>185</v>
      </c>
      <c r="F1043" s="74"/>
      <c r="G1043" s="74" t="s">
        <v>3694</v>
      </c>
      <c r="H1043" s="76">
        <v>261</v>
      </c>
      <c r="I1043" s="77">
        <v>0.38</v>
      </c>
      <c r="J1043" s="76">
        <v>161.82</v>
      </c>
    </row>
    <row r="1044" spans="1:10">
      <c r="A1044" s="72">
        <v>1040</v>
      </c>
      <c r="B1044" s="72" t="s">
        <v>148</v>
      </c>
      <c r="C1044" s="73" t="s">
        <v>28986</v>
      </c>
      <c r="D1044" s="74" t="s">
        <v>28987</v>
      </c>
      <c r="E1044" s="75" t="s">
        <v>185</v>
      </c>
      <c r="F1044" s="74"/>
      <c r="G1044" s="74" t="s">
        <v>3694</v>
      </c>
      <c r="H1044" s="76">
        <v>267</v>
      </c>
      <c r="I1044" s="77">
        <v>0.38</v>
      </c>
      <c r="J1044" s="76">
        <v>165.54</v>
      </c>
    </row>
    <row r="1045" spans="1:10">
      <c r="A1045" s="72">
        <v>1041</v>
      </c>
      <c r="B1045" s="72" t="s">
        <v>148</v>
      </c>
      <c r="C1045" s="73" t="s">
        <v>28988</v>
      </c>
      <c r="D1045" s="74" t="s">
        <v>28989</v>
      </c>
      <c r="E1045" s="75" t="s">
        <v>185</v>
      </c>
      <c r="F1045" s="74"/>
      <c r="G1045" s="74" t="s">
        <v>3694</v>
      </c>
      <c r="H1045" s="76">
        <v>274</v>
      </c>
      <c r="I1045" s="77">
        <v>0.38</v>
      </c>
      <c r="J1045" s="76">
        <v>169.88</v>
      </c>
    </row>
    <row r="1046" spans="1:10">
      <c r="A1046" s="72">
        <v>1042</v>
      </c>
      <c r="B1046" s="72" t="s">
        <v>148</v>
      </c>
      <c r="C1046" s="73" t="s">
        <v>28990</v>
      </c>
      <c r="D1046" s="74" t="s">
        <v>28991</v>
      </c>
      <c r="E1046" s="75" t="s">
        <v>185</v>
      </c>
      <c r="F1046" s="74"/>
      <c r="G1046" s="74" t="s">
        <v>3694</v>
      </c>
      <c r="H1046" s="76">
        <v>280</v>
      </c>
      <c r="I1046" s="77">
        <v>0.38</v>
      </c>
      <c r="J1046" s="76">
        <v>173.6</v>
      </c>
    </row>
    <row r="1047" spans="1:10">
      <c r="A1047" s="72">
        <v>1043</v>
      </c>
      <c r="B1047" s="72" t="s">
        <v>148</v>
      </c>
      <c r="C1047" s="73" t="s">
        <v>28992</v>
      </c>
      <c r="D1047" s="74" t="s">
        <v>28993</v>
      </c>
      <c r="E1047" s="75" t="s">
        <v>185</v>
      </c>
      <c r="F1047" s="74"/>
      <c r="G1047" s="74" t="s">
        <v>3694</v>
      </c>
      <c r="H1047" s="76">
        <v>286</v>
      </c>
      <c r="I1047" s="77">
        <v>0.38</v>
      </c>
      <c r="J1047" s="76">
        <v>177.32</v>
      </c>
    </row>
    <row r="1048" spans="1:10">
      <c r="A1048" s="72">
        <v>1044</v>
      </c>
      <c r="B1048" s="72" t="s">
        <v>148</v>
      </c>
      <c r="C1048" s="73" t="s">
        <v>28994</v>
      </c>
      <c r="D1048" s="74" t="s">
        <v>28995</v>
      </c>
      <c r="E1048" s="75" t="s">
        <v>185</v>
      </c>
      <c r="F1048" s="74"/>
      <c r="G1048" s="74" t="s">
        <v>3694</v>
      </c>
      <c r="H1048" s="76">
        <v>292</v>
      </c>
      <c r="I1048" s="77">
        <v>0.38</v>
      </c>
      <c r="J1048" s="76">
        <v>181.04</v>
      </c>
    </row>
    <row r="1049" spans="1:10">
      <c r="A1049" s="72">
        <v>1045</v>
      </c>
      <c r="B1049" s="72" t="s">
        <v>148</v>
      </c>
      <c r="C1049" s="73" t="s">
        <v>28996</v>
      </c>
      <c r="D1049" s="74" t="s">
        <v>28997</v>
      </c>
      <c r="E1049" s="75" t="s">
        <v>185</v>
      </c>
      <c r="F1049" s="74"/>
      <c r="G1049" s="74" t="s">
        <v>3694</v>
      </c>
      <c r="H1049" s="76">
        <v>299</v>
      </c>
      <c r="I1049" s="77">
        <v>0.38</v>
      </c>
      <c r="J1049" s="76">
        <v>185.38</v>
      </c>
    </row>
    <row r="1050" spans="1:10">
      <c r="A1050" s="72">
        <v>1046</v>
      </c>
      <c r="B1050" s="72" t="s">
        <v>148</v>
      </c>
      <c r="C1050" s="73" t="s">
        <v>28998</v>
      </c>
      <c r="D1050" s="74" t="s">
        <v>28999</v>
      </c>
      <c r="E1050" s="75" t="s">
        <v>185</v>
      </c>
      <c r="F1050" s="74"/>
      <c r="G1050" s="74" t="s">
        <v>3694</v>
      </c>
      <c r="H1050" s="76">
        <v>305</v>
      </c>
      <c r="I1050" s="77">
        <v>0.38</v>
      </c>
      <c r="J1050" s="76">
        <v>189.1</v>
      </c>
    </row>
    <row r="1051" spans="1:10">
      <c r="A1051" s="72">
        <v>1047</v>
      </c>
      <c r="B1051" s="72" t="s">
        <v>148</v>
      </c>
      <c r="C1051" s="73" t="s">
        <v>29000</v>
      </c>
      <c r="D1051" s="74" t="s">
        <v>29001</v>
      </c>
      <c r="E1051" s="75" t="s">
        <v>185</v>
      </c>
      <c r="F1051" s="74"/>
      <c r="G1051" s="74" t="s">
        <v>3694</v>
      </c>
      <c r="H1051" s="76">
        <v>311</v>
      </c>
      <c r="I1051" s="77">
        <v>0.38</v>
      </c>
      <c r="J1051" s="76">
        <v>192.82</v>
      </c>
    </row>
    <row r="1052" spans="1:10">
      <c r="A1052" s="72">
        <v>1048</v>
      </c>
      <c r="B1052" s="72" t="s">
        <v>148</v>
      </c>
      <c r="C1052" s="73" t="s">
        <v>29002</v>
      </c>
      <c r="D1052" s="74" t="s">
        <v>29003</v>
      </c>
      <c r="E1052" s="75" t="s">
        <v>185</v>
      </c>
      <c r="F1052" s="74"/>
      <c r="G1052" s="74" t="s">
        <v>3694</v>
      </c>
      <c r="H1052" s="76">
        <v>317</v>
      </c>
      <c r="I1052" s="77">
        <v>0.38</v>
      </c>
      <c r="J1052" s="76">
        <v>196.54</v>
      </c>
    </row>
    <row r="1053" spans="1:10">
      <c r="A1053" s="72">
        <v>1049</v>
      </c>
      <c r="B1053" s="72" t="s">
        <v>148</v>
      </c>
      <c r="C1053" s="73" t="s">
        <v>29004</v>
      </c>
      <c r="D1053" s="74" t="s">
        <v>29005</v>
      </c>
      <c r="E1053" s="75" t="s">
        <v>185</v>
      </c>
      <c r="F1053" s="74"/>
      <c r="G1053" s="74" t="s">
        <v>3694</v>
      </c>
      <c r="H1053" s="76">
        <v>324</v>
      </c>
      <c r="I1053" s="77">
        <v>0.38</v>
      </c>
      <c r="J1053" s="76">
        <v>200.88</v>
      </c>
    </row>
    <row r="1054" spans="1:10">
      <c r="A1054" s="72">
        <v>1050</v>
      </c>
      <c r="B1054" s="72" t="s">
        <v>148</v>
      </c>
      <c r="C1054" s="73" t="s">
        <v>29006</v>
      </c>
      <c r="D1054" s="74" t="s">
        <v>29007</v>
      </c>
      <c r="E1054" s="75" t="s">
        <v>185</v>
      </c>
      <c r="F1054" s="74"/>
      <c r="G1054" s="74" t="s">
        <v>3694</v>
      </c>
      <c r="H1054" s="76">
        <v>330</v>
      </c>
      <c r="I1054" s="77">
        <v>0.38</v>
      </c>
      <c r="J1054" s="76">
        <v>204.6</v>
      </c>
    </row>
    <row r="1055" spans="1:10">
      <c r="A1055" s="72">
        <v>1051</v>
      </c>
      <c r="B1055" s="72" t="s">
        <v>148</v>
      </c>
      <c r="C1055" s="73" t="s">
        <v>29008</v>
      </c>
      <c r="D1055" s="74" t="s">
        <v>29009</v>
      </c>
      <c r="E1055" s="75" t="s">
        <v>185</v>
      </c>
      <c r="F1055" s="74"/>
      <c r="G1055" s="74" t="s">
        <v>3694</v>
      </c>
      <c r="H1055" s="76">
        <v>336</v>
      </c>
      <c r="I1055" s="77">
        <v>0.38</v>
      </c>
      <c r="J1055" s="76">
        <v>208.32</v>
      </c>
    </row>
    <row r="1056" spans="1:10">
      <c r="A1056" s="72">
        <v>1052</v>
      </c>
      <c r="B1056" s="72" t="s">
        <v>148</v>
      </c>
      <c r="C1056" s="73" t="s">
        <v>29010</v>
      </c>
      <c r="D1056" s="74" t="s">
        <v>29011</v>
      </c>
      <c r="E1056" s="75" t="s">
        <v>185</v>
      </c>
      <c r="F1056" s="74"/>
      <c r="G1056" s="74" t="s">
        <v>3694</v>
      </c>
      <c r="H1056" s="76">
        <v>342</v>
      </c>
      <c r="I1056" s="77">
        <v>0.38</v>
      </c>
      <c r="J1056" s="76">
        <v>212.04</v>
      </c>
    </row>
    <row r="1057" spans="1:10">
      <c r="A1057" s="72">
        <v>1053</v>
      </c>
      <c r="B1057" s="72" t="s">
        <v>148</v>
      </c>
      <c r="C1057" s="73" t="s">
        <v>29012</v>
      </c>
      <c r="D1057" s="74" t="s">
        <v>29013</v>
      </c>
      <c r="E1057" s="75" t="s">
        <v>185</v>
      </c>
      <c r="F1057" s="74"/>
      <c r="G1057" s="74" t="s">
        <v>3694</v>
      </c>
      <c r="H1057" s="76">
        <v>176</v>
      </c>
      <c r="I1057" s="77">
        <v>0.38</v>
      </c>
      <c r="J1057" s="76">
        <v>109.12</v>
      </c>
    </row>
    <row r="1058" spans="1:10">
      <c r="A1058" s="72">
        <v>1054</v>
      </c>
      <c r="B1058" s="72" t="s">
        <v>148</v>
      </c>
      <c r="C1058" s="73" t="s">
        <v>29014</v>
      </c>
      <c r="D1058" s="74" t="s">
        <v>29015</v>
      </c>
      <c r="E1058" s="75" t="s">
        <v>185</v>
      </c>
      <c r="F1058" s="74"/>
      <c r="G1058" s="74" t="s">
        <v>3694</v>
      </c>
      <c r="H1058" s="76">
        <v>180</v>
      </c>
      <c r="I1058" s="77">
        <v>0.38</v>
      </c>
      <c r="J1058" s="76">
        <v>111.6</v>
      </c>
    </row>
    <row r="1059" spans="1:10">
      <c r="A1059" s="72">
        <v>1055</v>
      </c>
      <c r="B1059" s="72" t="s">
        <v>148</v>
      </c>
      <c r="C1059" s="73" t="s">
        <v>29016</v>
      </c>
      <c r="D1059" s="74" t="s">
        <v>29017</v>
      </c>
      <c r="E1059" s="75" t="s">
        <v>185</v>
      </c>
      <c r="F1059" s="74"/>
      <c r="G1059" s="74" t="s">
        <v>3694</v>
      </c>
      <c r="H1059" s="76">
        <v>184</v>
      </c>
      <c r="I1059" s="77">
        <v>0.38</v>
      </c>
      <c r="J1059" s="76">
        <v>114.08</v>
      </c>
    </row>
    <row r="1060" spans="1:10">
      <c r="A1060" s="72">
        <v>1056</v>
      </c>
      <c r="B1060" s="72" t="s">
        <v>148</v>
      </c>
      <c r="C1060" s="73" t="s">
        <v>29018</v>
      </c>
      <c r="D1060" s="74" t="s">
        <v>29019</v>
      </c>
      <c r="E1060" s="75" t="s">
        <v>185</v>
      </c>
      <c r="F1060" s="74"/>
      <c r="G1060" s="74" t="s">
        <v>3694</v>
      </c>
      <c r="H1060" s="76">
        <v>190</v>
      </c>
      <c r="I1060" s="77">
        <v>0.38</v>
      </c>
      <c r="J1060" s="76">
        <v>117.8</v>
      </c>
    </row>
    <row r="1061" spans="1:10">
      <c r="A1061" s="72">
        <v>1057</v>
      </c>
      <c r="B1061" s="72" t="s">
        <v>148</v>
      </c>
      <c r="C1061" s="73" t="s">
        <v>29020</v>
      </c>
      <c r="D1061" s="74" t="s">
        <v>29021</v>
      </c>
      <c r="E1061" s="75" t="s">
        <v>185</v>
      </c>
      <c r="F1061" s="74"/>
      <c r="G1061" s="74" t="s">
        <v>3694</v>
      </c>
      <c r="H1061" s="76">
        <v>194</v>
      </c>
      <c r="I1061" s="77">
        <v>0.38</v>
      </c>
      <c r="J1061" s="76">
        <v>120.28</v>
      </c>
    </row>
    <row r="1062" spans="1:10">
      <c r="A1062" s="72">
        <v>1058</v>
      </c>
      <c r="B1062" s="72" t="s">
        <v>148</v>
      </c>
      <c r="C1062" s="73" t="s">
        <v>29022</v>
      </c>
      <c r="D1062" s="74" t="s">
        <v>29023</v>
      </c>
      <c r="E1062" s="75" t="s">
        <v>185</v>
      </c>
      <c r="F1062" s="74"/>
      <c r="G1062" s="74" t="s">
        <v>3694</v>
      </c>
      <c r="H1062" s="76">
        <v>209</v>
      </c>
      <c r="I1062" s="77">
        <v>0.38</v>
      </c>
      <c r="J1062" s="76">
        <v>129.58000000000001</v>
      </c>
    </row>
    <row r="1063" spans="1:10">
      <c r="A1063" s="72">
        <v>1059</v>
      </c>
      <c r="B1063" s="72" t="s">
        <v>148</v>
      </c>
      <c r="C1063" s="73" t="s">
        <v>29024</v>
      </c>
      <c r="D1063" s="74" t="s">
        <v>29025</v>
      </c>
      <c r="E1063" s="75" t="s">
        <v>185</v>
      </c>
      <c r="F1063" s="74"/>
      <c r="G1063" s="74" t="s">
        <v>3694</v>
      </c>
      <c r="H1063" s="76">
        <v>205</v>
      </c>
      <c r="I1063" s="77">
        <v>0.38</v>
      </c>
      <c r="J1063" s="76">
        <v>127.1</v>
      </c>
    </row>
    <row r="1064" spans="1:10">
      <c r="A1064" s="72">
        <v>1060</v>
      </c>
      <c r="B1064" s="72" t="s">
        <v>148</v>
      </c>
      <c r="C1064" s="73" t="s">
        <v>29026</v>
      </c>
      <c r="D1064" s="74" t="s">
        <v>29027</v>
      </c>
      <c r="E1064" s="75" t="s">
        <v>185</v>
      </c>
      <c r="F1064" s="74"/>
      <c r="G1064" s="74" t="s">
        <v>3694</v>
      </c>
      <c r="H1064" s="76">
        <v>221</v>
      </c>
      <c r="I1064" s="77">
        <v>0.38</v>
      </c>
      <c r="J1064" s="76">
        <v>137.02000000000001</v>
      </c>
    </row>
    <row r="1065" spans="1:10">
      <c r="A1065" s="72">
        <v>1061</v>
      </c>
      <c r="B1065" s="72" t="s">
        <v>148</v>
      </c>
      <c r="C1065" s="73" t="s">
        <v>29028</v>
      </c>
      <c r="D1065" s="74" t="s">
        <v>29029</v>
      </c>
      <c r="E1065" s="75" t="s">
        <v>185</v>
      </c>
      <c r="F1065" s="74"/>
      <c r="G1065" s="74" t="s">
        <v>3694</v>
      </c>
      <c r="H1065" s="76">
        <v>228</v>
      </c>
      <c r="I1065" s="77">
        <v>0.38</v>
      </c>
      <c r="J1065" s="76">
        <v>141.35999999999999</v>
      </c>
    </row>
    <row r="1066" spans="1:10">
      <c r="A1066" s="72">
        <v>1062</v>
      </c>
      <c r="B1066" s="72" t="s">
        <v>148</v>
      </c>
      <c r="C1066" s="73" t="s">
        <v>29030</v>
      </c>
      <c r="D1066" s="74" t="s">
        <v>29031</v>
      </c>
      <c r="E1066" s="75" t="s">
        <v>185</v>
      </c>
      <c r="F1066" s="74"/>
      <c r="G1066" s="74" t="s">
        <v>3694</v>
      </c>
      <c r="H1066" s="76">
        <v>219</v>
      </c>
      <c r="I1066" s="77">
        <v>0.38</v>
      </c>
      <c r="J1066" s="76">
        <v>135.78</v>
      </c>
    </row>
    <row r="1067" spans="1:10">
      <c r="A1067" s="72">
        <v>1063</v>
      </c>
      <c r="B1067" s="72" t="s">
        <v>148</v>
      </c>
      <c r="C1067" s="73" t="s">
        <v>29032</v>
      </c>
      <c r="D1067" s="74" t="s">
        <v>29033</v>
      </c>
      <c r="E1067" s="75" t="s">
        <v>185</v>
      </c>
      <c r="F1067" s="74"/>
      <c r="G1067" s="74" t="s">
        <v>3694</v>
      </c>
      <c r="H1067" s="76">
        <v>224</v>
      </c>
      <c r="I1067" s="77">
        <v>0.38</v>
      </c>
      <c r="J1067" s="76">
        <v>138.88</v>
      </c>
    </row>
    <row r="1068" spans="1:10">
      <c r="A1068" s="72">
        <v>1064</v>
      </c>
      <c r="B1068" s="72" t="s">
        <v>148</v>
      </c>
      <c r="C1068" s="73" t="s">
        <v>29034</v>
      </c>
      <c r="D1068" s="74" t="s">
        <v>29035</v>
      </c>
      <c r="E1068" s="75" t="s">
        <v>185</v>
      </c>
      <c r="F1068" s="74"/>
      <c r="G1068" s="74" t="s">
        <v>3694</v>
      </c>
      <c r="H1068" s="76">
        <v>228</v>
      </c>
      <c r="I1068" s="77">
        <v>0.38</v>
      </c>
      <c r="J1068" s="76">
        <v>141.35999999999999</v>
      </c>
    </row>
    <row r="1069" spans="1:10">
      <c r="A1069" s="72">
        <v>1065</v>
      </c>
      <c r="B1069" s="72" t="s">
        <v>148</v>
      </c>
      <c r="C1069" s="73" t="s">
        <v>29036</v>
      </c>
      <c r="D1069" s="74" t="s">
        <v>29037</v>
      </c>
      <c r="E1069" s="75" t="s">
        <v>185</v>
      </c>
      <c r="F1069" s="74"/>
      <c r="G1069" s="74" t="s">
        <v>3694</v>
      </c>
      <c r="H1069" s="76">
        <v>232</v>
      </c>
      <c r="I1069" s="77">
        <v>0.38</v>
      </c>
      <c r="J1069" s="76">
        <v>143.84</v>
      </c>
    </row>
    <row r="1070" spans="1:10">
      <c r="A1070" s="72">
        <v>1066</v>
      </c>
      <c r="B1070" s="72" t="s">
        <v>148</v>
      </c>
      <c r="C1070" s="73" t="s">
        <v>29038</v>
      </c>
      <c r="D1070" s="74" t="s">
        <v>29039</v>
      </c>
      <c r="E1070" s="75" t="s">
        <v>185</v>
      </c>
      <c r="F1070" s="74"/>
      <c r="G1070" s="74" t="s">
        <v>3694</v>
      </c>
      <c r="H1070" s="76">
        <v>238</v>
      </c>
      <c r="I1070" s="77">
        <v>0.38</v>
      </c>
      <c r="J1070" s="76">
        <v>147.56</v>
      </c>
    </row>
    <row r="1071" spans="1:10">
      <c r="A1071" s="72">
        <v>1067</v>
      </c>
      <c r="B1071" s="72" t="s">
        <v>148</v>
      </c>
      <c r="C1071" s="73" t="s">
        <v>29040</v>
      </c>
      <c r="D1071" s="74" t="s">
        <v>29041</v>
      </c>
      <c r="E1071" s="75" t="s">
        <v>185</v>
      </c>
      <c r="F1071" s="74"/>
      <c r="G1071" s="74" t="s">
        <v>3694</v>
      </c>
      <c r="H1071" s="76">
        <v>242</v>
      </c>
      <c r="I1071" s="77">
        <v>0.38</v>
      </c>
      <c r="J1071" s="76">
        <v>150.04</v>
      </c>
    </row>
    <row r="1072" spans="1:10">
      <c r="A1072" s="72">
        <v>1068</v>
      </c>
      <c r="B1072" s="72" t="s">
        <v>148</v>
      </c>
      <c r="C1072" s="73" t="s">
        <v>29042</v>
      </c>
      <c r="D1072" s="74" t="s">
        <v>29043</v>
      </c>
      <c r="E1072" s="75" t="s">
        <v>185</v>
      </c>
      <c r="F1072" s="74"/>
      <c r="G1072" s="74" t="s">
        <v>3694</v>
      </c>
      <c r="H1072" s="76">
        <v>246</v>
      </c>
      <c r="I1072" s="77">
        <v>0.38</v>
      </c>
      <c r="J1072" s="76">
        <v>152.52000000000001</v>
      </c>
    </row>
    <row r="1073" spans="1:10">
      <c r="A1073" s="72">
        <v>1069</v>
      </c>
      <c r="B1073" s="72" t="s">
        <v>148</v>
      </c>
      <c r="C1073" s="73" t="s">
        <v>29044</v>
      </c>
      <c r="D1073" s="74" t="s">
        <v>29045</v>
      </c>
      <c r="E1073" s="75" t="s">
        <v>185</v>
      </c>
      <c r="F1073" s="74"/>
      <c r="G1073" s="74" t="s">
        <v>3694</v>
      </c>
      <c r="H1073" s="76">
        <v>253</v>
      </c>
      <c r="I1073" s="77">
        <v>0.38</v>
      </c>
      <c r="J1073" s="76">
        <v>156.85999999999999</v>
      </c>
    </row>
    <row r="1074" spans="1:10">
      <c r="A1074" s="72">
        <v>1070</v>
      </c>
      <c r="B1074" s="72" t="s">
        <v>148</v>
      </c>
      <c r="C1074" s="73" t="s">
        <v>29046</v>
      </c>
      <c r="D1074" s="74" t="s">
        <v>29047</v>
      </c>
      <c r="E1074" s="75" t="s">
        <v>185</v>
      </c>
      <c r="F1074" s="74"/>
      <c r="G1074" s="74" t="s">
        <v>3694</v>
      </c>
      <c r="H1074" s="76">
        <v>271</v>
      </c>
      <c r="I1074" s="77">
        <v>0.38</v>
      </c>
      <c r="J1074" s="76">
        <v>168.02</v>
      </c>
    </row>
    <row r="1075" spans="1:10">
      <c r="A1075" s="72">
        <v>1071</v>
      </c>
      <c r="B1075" s="72" t="s">
        <v>148</v>
      </c>
      <c r="C1075" s="73" t="s">
        <v>29048</v>
      </c>
      <c r="D1075" s="74" t="s">
        <v>29049</v>
      </c>
      <c r="E1075" s="75" t="s">
        <v>185</v>
      </c>
      <c r="F1075" s="74"/>
      <c r="G1075" s="74" t="s">
        <v>3694</v>
      </c>
      <c r="H1075" s="76">
        <v>276</v>
      </c>
      <c r="I1075" s="77">
        <v>0.38</v>
      </c>
      <c r="J1075" s="76">
        <v>171.12</v>
      </c>
    </row>
    <row r="1076" spans="1:10">
      <c r="A1076" s="72">
        <v>1072</v>
      </c>
      <c r="B1076" s="72" t="s">
        <v>148</v>
      </c>
      <c r="C1076" s="73" t="s">
        <v>29050</v>
      </c>
      <c r="D1076" s="74" t="s">
        <v>29051</v>
      </c>
      <c r="E1076" s="75" t="s">
        <v>185</v>
      </c>
      <c r="F1076" s="74"/>
      <c r="G1076" s="74" t="s">
        <v>3694</v>
      </c>
      <c r="H1076" s="76">
        <v>267</v>
      </c>
      <c r="I1076" s="77">
        <v>0.38</v>
      </c>
      <c r="J1076" s="76">
        <v>165.54</v>
      </c>
    </row>
    <row r="1077" spans="1:10">
      <c r="A1077" s="72">
        <v>1073</v>
      </c>
      <c r="B1077" s="72" t="s">
        <v>148</v>
      </c>
      <c r="C1077" s="73" t="s">
        <v>29052</v>
      </c>
      <c r="D1077" s="74" t="s">
        <v>29053</v>
      </c>
      <c r="E1077" s="75" t="s">
        <v>185</v>
      </c>
      <c r="F1077" s="74"/>
      <c r="G1077" s="74" t="s">
        <v>3694</v>
      </c>
      <c r="H1077" s="76">
        <v>271</v>
      </c>
      <c r="I1077" s="77">
        <v>0.38</v>
      </c>
      <c r="J1077" s="76">
        <v>168.02</v>
      </c>
    </row>
    <row r="1078" spans="1:10">
      <c r="A1078" s="72">
        <v>1074</v>
      </c>
      <c r="B1078" s="72" t="s">
        <v>148</v>
      </c>
      <c r="C1078" s="73" t="s">
        <v>29054</v>
      </c>
      <c r="D1078" s="74" t="s">
        <v>29055</v>
      </c>
      <c r="E1078" s="75" t="s">
        <v>185</v>
      </c>
      <c r="F1078" s="74"/>
      <c r="G1078" s="74" t="s">
        <v>3694</v>
      </c>
      <c r="H1078" s="76">
        <v>276</v>
      </c>
      <c r="I1078" s="77">
        <v>0.38</v>
      </c>
      <c r="J1078" s="76">
        <v>171.12</v>
      </c>
    </row>
    <row r="1079" spans="1:10">
      <c r="A1079" s="72">
        <v>1075</v>
      </c>
      <c r="B1079" s="72" t="s">
        <v>148</v>
      </c>
      <c r="C1079" s="73" t="s">
        <v>29056</v>
      </c>
      <c r="D1079" s="74" t="s">
        <v>29057</v>
      </c>
      <c r="E1079" s="75" t="s">
        <v>185</v>
      </c>
      <c r="F1079" s="74"/>
      <c r="G1079" s="74" t="s">
        <v>3694</v>
      </c>
      <c r="H1079" s="76">
        <v>280</v>
      </c>
      <c r="I1079" s="77">
        <v>0.38</v>
      </c>
      <c r="J1079" s="76">
        <v>173.6</v>
      </c>
    </row>
    <row r="1080" spans="1:10">
      <c r="A1080" s="72">
        <v>1076</v>
      </c>
      <c r="B1080" s="72" t="s">
        <v>148</v>
      </c>
      <c r="C1080" s="73" t="s">
        <v>29058</v>
      </c>
      <c r="D1080" s="74" t="s">
        <v>29059</v>
      </c>
      <c r="E1080" s="75" t="s">
        <v>185</v>
      </c>
      <c r="F1080" s="74"/>
      <c r="G1080" s="74" t="s">
        <v>3694</v>
      </c>
      <c r="H1080" s="76">
        <v>286</v>
      </c>
      <c r="I1080" s="77">
        <v>0.38</v>
      </c>
      <c r="J1080" s="76">
        <v>177.32</v>
      </c>
    </row>
    <row r="1081" spans="1:10">
      <c r="A1081" s="72">
        <v>1077</v>
      </c>
      <c r="B1081" s="72" t="s">
        <v>148</v>
      </c>
      <c r="C1081" s="73" t="s">
        <v>29060</v>
      </c>
      <c r="D1081" s="74" t="s">
        <v>29061</v>
      </c>
      <c r="E1081" s="75" t="s">
        <v>185</v>
      </c>
      <c r="F1081" s="74"/>
      <c r="G1081" s="74" t="s">
        <v>3694</v>
      </c>
      <c r="H1081" s="76">
        <v>290</v>
      </c>
      <c r="I1081" s="77">
        <v>0.38</v>
      </c>
      <c r="J1081" s="76">
        <v>179.8</v>
      </c>
    </row>
    <row r="1082" spans="1:10">
      <c r="A1082" s="72">
        <v>1078</v>
      </c>
      <c r="B1082" s="72" t="s">
        <v>148</v>
      </c>
      <c r="C1082" s="73" t="s">
        <v>29062</v>
      </c>
      <c r="D1082" s="74" t="s">
        <v>29063</v>
      </c>
      <c r="E1082" s="75" t="s">
        <v>185</v>
      </c>
      <c r="F1082" s="74"/>
      <c r="G1082" s="74" t="s">
        <v>3694</v>
      </c>
      <c r="H1082" s="76">
        <v>294</v>
      </c>
      <c r="I1082" s="77">
        <v>0.38</v>
      </c>
      <c r="J1082" s="76">
        <v>182.28</v>
      </c>
    </row>
    <row r="1083" spans="1:10">
      <c r="A1083" s="72">
        <v>1079</v>
      </c>
      <c r="B1083" s="72" t="s">
        <v>148</v>
      </c>
      <c r="C1083" s="73" t="s">
        <v>29064</v>
      </c>
      <c r="D1083" s="74" t="s">
        <v>29065</v>
      </c>
      <c r="E1083" s="75" t="s">
        <v>185</v>
      </c>
      <c r="F1083" s="74"/>
      <c r="G1083" s="74" t="s">
        <v>3694</v>
      </c>
      <c r="H1083" s="76">
        <v>301</v>
      </c>
      <c r="I1083" s="77">
        <v>0.38</v>
      </c>
      <c r="J1083" s="76">
        <v>186.62</v>
      </c>
    </row>
    <row r="1084" spans="1:10">
      <c r="A1084" s="72">
        <v>1080</v>
      </c>
      <c r="B1084" s="72" t="s">
        <v>148</v>
      </c>
      <c r="C1084" s="73" t="s">
        <v>29066</v>
      </c>
      <c r="D1084" s="74" t="s">
        <v>29067</v>
      </c>
      <c r="E1084" s="75" t="s">
        <v>185</v>
      </c>
      <c r="F1084" s="74"/>
      <c r="G1084" s="74" t="s">
        <v>3694</v>
      </c>
      <c r="H1084" s="76">
        <v>263</v>
      </c>
      <c r="I1084" s="77">
        <v>0.38</v>
      </c>
      <c r="J1084" s="76">
        <v>163.06</v>
      </c>
    </row>
    <row r="1085" spans="1:10">
      <c r="A1085" s="72">
        <v>1081</v>
      </c>
      <c r="B1085" s="72" t="s">
        <v>148</v>
      </c>
      <c r="C1085" s="73" t="s">
        <v>29068</v>
      </c>
      <c r="D1085" s="74" t="s">
        <v>29069</v>
      </c>
      <c r="E1085" s="75" t="s">
        <v>185</v>
      </c>
      <c r="F1085" s="74"/>
      <c r="G1085" s="74" t="s">
        <v>3694</v>
      </c>
      <c r="H1085" s="76">
        <v>196</v>
      </c>
      <c r="I1085" s="77">
        <v>0.38</v>
      </c>
      <c r="J1085" s="76">
        <v>121.52</v>
      </c>
    </row>
    <row r="1086" spans="1:10">
      <c r="A1086" s="72">
        <v>1082</v>
      </c>
      <c r="B1086" s="72" t="s">
        <v>148</v>
      </c>
      <c r="C1086" s="73" t="s">
        <v>29070</v>
      </c>
      <c r="D1086" s="74" t="s">
        <v>29071</v>
      </c>
      <c r="E1086" s="75" t="s">
        <v>185</v>
      </c>
      <c r="F1086" s="74"/>
      <c r="G1086" s="74" t="s">
        <v>3694</v>
      </c>
      <c r="H1086" s="76">
        <v>201</v>
      </c>
      <c r="I1086" s="77">
        <v>0.38</v>
      </c>
      <c r="J1086" s="76">
        <v>124.62</v>
      </c>
    </row>
    <row r="1087" spans="1:10">
      <c r="A1087" s="72">
        <v>1083</v>
      </c>
      <c r="B1087" s="72" t="s">
        <v>148</v>
      </c>
      <c r="C1087" s="73" t="s">
        <v>29072</v>
      </c>
      <c r="D1087" s="74" t="s">
        <v>29073</v>
      </c>
      <c r="E1087" s="75" t="s">
        <v>185</v>
      </c>
      <c r="F1087" s="74"/>
      <c r="G1087" s="74" t="s">
        <v>3694</v>
      </c>
      <c r="H1087" s="76">
        <v>207</v>
      </c>
      <c r="I1087" s="77">
        <v>0.38</v>
      </c>
      <c r="J1087" s="76">
        <v>128.34</v>
      </c>
    </row>
    <row r="1088" spans="1:10">
      <c r="A1088" s="72">
        <v>1084</v>
      </c>
      <c r="B1088" s="72" t="s">
        <v>148</v>
      </c>
      <c r="C1088" s="73" t="s">
        <v>29074</v>
      </c>
      <c r="D1088" s="74" t="s">
        <v>29075</v>
      </c>
      <c r="E1088" s="75" t="s">
        <v>185</v>
      </c>
      <c r="F1088" s="74"/>
      <c r="G1088" s="74" t="s">
        <v>3694</v>
      </c>
      <c r="H1088" s="76">
        <v>222</v>
      </c>
      <c r="I1088" s="77">
        <v>0.38</v>
      </c>
      <c r="J1088" s="76">
        <v>137.63999999999999</v>
      </c>
    </row>
    <row r="1089" spans="1:10">
      <c r="A1089" s="72">
        <v>1085</v>
      </c>
      <c r="B1089" s="72" t="s">
        <v>148</v>
      </c>
      <c r="C1089" s="73" t="s">
        <v>29076</v>
      </c>
      <c r="D1089" s="74" t="s">
        <v>29077</v>
      </c>
      <c r="E1089" s="75" t="s">
        <v>185</v>
      </c>
      <c r="F1089" s="74"/>
      <c r="G1089" s="74" t="s">
        <v>3694</v>
      </c>
      <c r="H1089" s="76">
        <v>233</v>
      </c>
      <c r="I1089" s="77">
        <v>0.38</v>
      </c>
      <c r="J1089" s="76">
        <v>144.46</v>
      </c>
    </row>
    <row r="1090" spans="1:10">
      <c r="A1090" s="72">
        <v>1086</v>
      </c>
      <c r="B1090" s="72" t="s">
        <v>148</v>
      </c>
      <c r="C1090" s="73" t="s">
        <v>29078</v>
      </c>
      <c r="D1090" s="74" t="s">
        <v>29079</v>
      </c>
      <c r="E1090" s="75" t="s">
        <v>185</v>
      </c>
      <c r="F1090" s="74"/>
      <c r="G1090" s="74" t="s">
        <v>3694</v>
      </c>
      <c r="H1090" s="76">
        <v>256</v>
      </c>
      <c r="I1090" s="77">
        <v>0.38</v>
      </c>
      <c r="J1090" s="76">
        <v>158.72</v>
      </c>
    </row>
    <row r="1091" spans="1:10">
      <c r="A1091" s="72">
        <v>1087</v>
      </c>
      <c r="B1091" s="72" t="s">
        <v>148</v>
      </c>
      <c r="C1091" s="73" t="s">
        <v>29080</v>
      </c>
      <c r="D1091" s="74" t="s">
        <v>29081</v>
      </c>
      <c r="E1091" s="75" t="s">
        <v>185</v>
      </c>
      <c r="F1091" s="74"/>
      <c r="G1091" s="74" t="s">
        <v>3694</v>
      </c>
      <c r="H1091" s="76">
        <v>253</v>
      </c>
      <c r="I1091" s="77">
        <v>0.38</v>
      </c>
      <c r="J1091" s="76">
        <v>156.85999999999999</v>
      </c>
    </row>
    <row r="1092" spans="1:10">
      <c r="A1092" s="72">
        <v>1088</v>
      </c>
      <c r="B1092" s="72" t="s">
        <v>148</v>
      </c>
      <c r="C1092" s="73" t="s">
        <v>29082</v>
      </c>
      <c r="D1092" s="74" t="s">
        <v>29083</v>
      </c>
      <c r="E1092" s="75" t="s">
        <v>185</v>
      </c>
      <c r="F1092" s="74"/>
      <c r="G1092" s="74" t="s">
        <v>3694</v>
      </c>
      <c r="H1092" s="76">
        <v>263</v>
      </c>
      <c r="I1092" s="77">
        <v>0.38</v>
      </c>
      <c r="J1092" s="76">
        <v>163.06</v>
      </c>
    </row>
    <row r="1093" spans="1:10">
      <c r="A1093" s="72">
        <v>1089</v>
      </c>
      <c r="B1093" s="72" t="s">
        <v>148</v>
      </c>
      <c r="C1093" s="73" t="s">
        <v>29084</v>
      </c>
      <c r="D1093" s="74" t="s">
        <v>29085</v>
      </c>
      <c r="E1093" s="75" t="s">
        <v>185</v>
      </c>
      <c r="F1093" s="74"/>
      <c r="G1093" s="74" t="s">
        <v>3694</v>
      </c>
      <c r="H1093" s="76">
        <v>238</v>
      </c>
      <c r="I1093" s="77">
        <v>0.38</v>
      </c>
      <c r="J1093" s="76">
        <v>147.56</v>
      </c>
    </row>
    <row r="1094" spans="1:10">
      <c r="A1094" s="72">
        <v>1090</v>
      </c>
      <c r="B1094" s="72" t="s">
        <v>148</v>
      </c>
      <c r="C1094" s="73" t="s">
        <v>29086</v>
      </c>
      <c r="D1094" s="74" t="s">
        <v>29087</v>
      </c>
      <c r="E1094" s="75" t="s">
        <v>185</v>
      </c>
      <c r="F1094" s="74"/>
      <c r="G1094" s="74" t="s">
        <v>3694</v>
      </c>
      <c r="H1094" s="76">
        <v>244</v>
      </c>
      <c r="I1094" s="77">
        <v>0.38</v>
      </c>
      <c r="J1094" s="76">
        <v>151.28</v>
      </c>
    </row>
    <row r="1095" spans="1:10">
      <c r="A1095" s="72">
        <v>1091</v>
      </c>
      <c r="B1095" s="72" t="s">
        <v>148</v>
      </c>
      <c r="C1095" s="73" t="s">
        <v>29088</v>
      </c>
      <c r="D1095" s="74" t="s">
        <v>29089</v>
      </c>
      <c r="E1095" s="75" t="s">
        <v>185</v>
      </c>
      <c r="F1095" s="74"/>
      <c r="G1095" s="74" t="s">
        <v>3694</v>
      </c>
      <c r="H1095" s="76">
        <v>294</v>
      </c>
      <c r="I1095" s="77">
        <v>0.38</v>
      </c>
      <c r="J1095" s="76">
        <v>182.28</v>
      </c>
    </row>
    <row r="1096" spans="1:10">
      <c r="A1096" s="72">
        <v>1092</v>
      </c>
      <c r="B1096" s="72" t="s">
        <v>148</v>
      </c>
      <c r="C1096" s="73" t="s">
        <v>29090</v>
      </c>
      <c r="D1096" s="74" t="s">
        <v>29091</v>
      </c>
      <c r="E1096" s="75" t="s">
        <v>185</v>
      </c>
      <c r="F1096" s="74"/>
      <c r="G1096" s="74" t="s">
        <v>3694</v>
      </c>
      <c r="H1096" s="76">
        <v>253</v>
      </c>
      <c r="I1096" s="77">
        <v>0.38</v>
      </c>
      <c r="J1096" s="76">
        <v>156.85999999999999</v>
      </c>
    </row>
    <row r="1097" spans="1:10">
      <c r="A1097" s="72">
        <v>1093</v>
      </c>
      <c r="B1097" s="72" t="s">
        <v>148</v>
      </c>
      <c r="C1097" s="73" t="s">
        <v>29092</v>
      </c>
      <c r="D1097" s="74" t="s">
        <v>29093</v>
      </c>
      <c r="E1097" s="75" t="s">
        <v>185</v>
      </c>
      <c r="F1097" s="74"/>
      <c r="G1097" s="74" t="s">
        <v>3694</v>
      </c>
      <c r="H1097" s="76">
        <v>259</v>
      </c>
      <c r="I1097" s="77">
        <v>0.38</v>
      </c>
      <c r="J1097" s="76">
        <v>160.58000000000001</v>
      </c>
    </row>
    <row r="1098" spans="1:10">
      <c r="A1098" s="72">
        <v>1094</v>
      </c>
      <c r="B1098" s="72" t="s">
        <v>148</v>
      </c>
      <c r="C1098" s="73" t="s">
        <v>29094</v>
      </c>
      <c r="D1098" s="74" t="s">
        <v>29095</v>
      </c>
      <c r="E1098" s="75" t="s">
        <v>185</v>
      </c>
      <c r="F1098" s="74"/>
      <c r="G1098" s="74" t="s">
        <v>3694</v>
      </c>
      <c r="H1098" s="76">
        <v>263</v>
      </c>
      <c r="I1098" s="77">
        <v>0.38</v>
      </c>
      <c r="J1098" s="76">
        <v>163.06</v>
      </c>
    </row>
    <row r="1099" spans="1:10">
      <c r="A1099" s="72">
        <v>1095</v>
      </c>
      <c r="B1099" s="72" t="s">
        <v>148</v>
      </c>
      <c r="C1099" s="73" t="s">
        <v>29096</v>
      </c>
      <c r="D1099" s="74" t="s">
        <v>29097</v>
      </c>
      <c r="E1099" s="75" t="s">
        <v>185</v>
      </c>
      <c r="F1099" s="74"/>
      <c r="G1099" s="74" t="s">
        <v>3694</v>
      </c>
      <c r="H1099" s="76">
        <v>267</v>
      </c>
      <c r="I1099" s="77">
        <v>0.38</v>
      </c>
      <c r="J1099" s="76">
        <v>165.54</v>
      </c>
    </row>
    <row r="1100" spans="1:10">
      <c r="A1100" s="72">
        <v>1096</v>
      </c>
      <c r="B1100" s="72" t="s">
        <v>148</v>
      </c>
      <c r="C1100" s="73" t="s">
        <v>29098</v>
      </c>
      <c r="D1100" s="74" t="s">
        <v>29099</v>
      </c>
      <c r="E1100" s="75" t="s">
        <v>185</v>
      </c>
      <c r="F1100" s="74"/>
      <c r="G1100" s="74" t="s">
        <v>3694</v>
      </c>
      <c r="H1100" s="76">
        <v>274</v>
      </c>
      <c r="I1100" s="77">
        <v>0.38</v>
      </c>
      <c r="J1100" s="76">
        <v>169.88</v>
      </c>
    </row>
    <row r="1101" spans="1:10">
      <c r="A1101" s="72">
        <v>1097</v>
      </c>
      <c r="B1101" s="72" t="s">
        <v>148</v>
      </c>
      <c r="C1101" s="73" t="s">
        <v>29100</v>
      </c>
      <c r="D1101" s="74" t="s">
        <v>29101</v>
      </c>
      <c r="E1101" s="75" t="s">
        <v>185</v>
      </c>
      <c r="F1101" s="74"/>
      <c r="G1101" s="74" t="s">
        <v>3694</v>
      </c>
      <c r="H1101" s="76">
        <v>278</v>
      </c>
      <c r="I1101" s="77">
        <v>0.38</v>
      </c>
      <c r="J1101" s="76">
        <v>172.35999999999999</v>
      </c>
    </row>
    <row r="1102" spans="1:10">
      <c r="A1102" s="72">
        <v>1098</v>
      </c>
      <c r="B1102" s="72" t="s">
        <v>148</v>
      </c>
      <c r="C1102" s="73" t="s">
        <v>29102</v>
      </c>
      <c r="D1102" s="74" t="s">
        <v>29103</v>
      </c>
      <c r="E1102" s="75" t="s">
        <v>185</v>
      </c>
      <c r="F1102" s="74"/>
      <c r="G1102" s="74" t="s">
        <v>3694</v>
      </c>
      <c r="H1102" s="76">
        <v>282</v>
      </c>
      <c r="I1102" s="77">
        <v>0.38</v>
      </c>
      <c r="J1102" s="76">
        <v>174.84</v>
      </c>
    </row>
    <row r="1103" spans="1:10">
      <c r="A1103" s="72">
        <v>1099</v>
      </c>
      <c r="B1103" s="72" t="s">
        <v>148</v>
      </c>
      <c r="C1103" s="73" t="s">
        <v>29104</v>
      </c>
      <c r="D1103" s="74" t="s">
        <v>29105</v>
      </c>
      <c r="E1103" s="75" t="s">
        <v>185</v>
      </c>
      <c r="F1103" s="74"/>
      <c r="G1103" s="74" t="s">
        <v>3694</v>
      </c>
      <c r="H1103" s="76">
        <v>286</v>
      </c>
      <c r="I1103" s="77">
        <v>0.38</v>
      </c>
      <c r="J1103" s="76">
        <v>177.32</v>
      </c>
    </row>
    <row r="1104" spans="1:10">
      <c r="A1104" s="72">
        <v>1100</v>
      </c>
      <c r="B1104" s="72" t="s">
        <v>148</v>
      </c>
      <c r="C1104" s="73" t="s">
        <v>29106</v>
      </c>
      <c r="D1104" s="74" t="s">
        <v>29107</v>
      </c>
      <c r="E1104" s="75" t="s">
        <v>185</v>
      </c>
      <c r="F1104" s="74"/>
      <c r="G1104" s="74" t="s">
        <v>3694</v>
      </c>
      <c r="H1104" s="76">
        <v>292</v>
      </c>
      <c r="I1104" s="77">
        <v>0.38</v>
      </c>
      <c r="J1104" s="76">
        <v>181.04</v>
      </c>
    </row>
    <row r="1105" spans="1:10">
      <c r="A1105" s="72">
        <v>1101</v>
      </c>
      <c r="B1105" s="72" t="s">
        <v>148</v>
      </c>
      <c r="C1105" s="73" t="s">
        <v>29108</v>
      </c>
      <c r="D1105" s="74" t="s">
        <v>29109</v>
      </c>
      <c r="E1105" s="75" t="s">
        <v>185</v>
      </c>
      <c r="F1105" s="74"/>
      <c r="G1105" s="74" t="s">
        <v>3694</v>
      </c>
      <c r="H1105" s="76">
        <v>299</v>
      </c>
      <c r="I1105" s="77">
        <v>0.38</v>
      </c>
      <c r="J1105" s="76">
        <v>185.38</v>
      </c>
    </row>
    <row r="1106" spans="1:10">
      <c r="A1106" s="72">
        <v>1102</v>
      </c>
      <c r="B1106" s="72" t="s">
        <v>148</v>
      </c>
      <c r="C1106" s="73" t="s">
        <v>29110</v>
      </c>
      <c r="D1106" s="74" t="s">
        <v>29111</v>
      </c>
      <c r="E1106" s="75" t="s">
        <v>185</v>
      </c>
      <c r="F1106" s="74"/>
      <c r="G1106" s="74" t="s">
        <v>3694</v>
      </c>
      <c r="H1106" s="76">
        <v>303</v>
      </c>
      <c r="I1106" s="77">
        <v>0.38</v>
      </c>
      <c r="J1106" s="76">
        <v>187.85999999999999</v>
      </c>
    </row>
    <row r="1107" spans="1:10">
      <c r="A1107" s="72">
        <v>1103</v>
      </c>
      <c r="B1107" s="72" t="s">
        <v>148</v>
      </c>
      <c r="C1107" s="73" t="s">
        <v>29112</v>
      </c>
      <c r="D1107" s="74" t="s">
        <v>29113</v>
      </c>
      <c r="E1107" s="75" t="s">
        <v>185</v>
      </c>
      <c r="F1107" s="74"/>
      <c r="G1107" s="74" t="s">
        <v>3694</v>
      </c>
      <c r="H1107" s="76">
        <v>309</v>
      </c>
      <c r="I1107" s="77">
        <v>0.38</v>
      </c>
      <c r="J1107" s="76">
        <v>191.58</v>
      </c>
    </row>
    <row r="1108" spans="1:10">
      <c r="A1108" s="72">
        <v>1104</v>
      </c>
      <c r="B1108" s="72" t="s">
        <v>148</v>
      </c>
      <c r="C1108" s="73" t="s">
        <v>29114</v>
      </c>
      <c r="D1108" s="74" t="s">
        <v>29115</v>
      </c>
      <c r="E1108" s="75" t="s">
        <v>185</v>
      </c>
      <c r="F1108" s="74"/>
      <c r="G1108" s="74" t="s">
        <v>3694</v>
      </c>
      <c r="H1108" s="76">
        <v>313</v>
      </c>
      <c r="I1108" s="77">
        <v>0.38</v>
      </c>
      <c r="J1108" s="76">
        <v>194.06</v>
      </c>
    </row>
    <row r="1109" spans="1:10">
      <c r="A1109" s="72">
        <v>1105</v>
      </c>
      <c r="B1109" s="72" t="s">
        <v>148</v>
      </c>
      <c r="C1109" s="73" t="s">
        <v>29116</v>
      </c>
      <c r="D1109" s="74" t="s">
        <v>29117</v>
      </c>
      <c r="E1109" s="75" t="s">
        <v>185</v>
      </c>
      <c r="F1109" s="74"/>
      <c r="G1109" s="74" t="s">
        <v>3694</v>
      </c>
      <c r="H1109" s="76">
        <v>301</v>
      </c>
      <c r="I1109" s="77">
        <v>0.38</v>
      </c>
      <c r="J1109" s="76">
        <v>186.62</v>
      </c>
    </row>
    <row r="1110" spans="1:10">
      <c r="A1110" s="72">
        <v>1106</v>
      </c>
      <c r="B1110" s="72" t="s">
        <v>148</v>
      </c>
      <c r="C1110" s="73" t="s">
        <v>29118</v>
      </c>
      <c r="D1110" s="74" t="s">
        <v>29119</v>
      </c>
      <c r="E1110" s="75" t="s">
        <v>185</v>
      </c>
      <c r="F1110" s="74"/>
      <c r="G1110" s="74" t="s">
        <v>3694</v>
      </c>
      <c r="H1110" s="76">
        <v>307</v>
      </c>
      <c r="I1110" s="77">
        <v>0.38</v>
      </c>
      <c r="J1110" s="76">
        <v>190.34</v>
      </c>
    </row>
    <row r="1111" spans="1:10">
      <c r="A1111" s="72">
        <v>1107</v>
      </c>
      <c r="B1111" s="72" t="s">
        <v>148</v>
      </c>
      <c r="C1111" s="73" t="s">
        <v>29120</v>
      </c>
      <c r="D1111" s="74" t="s">
        <v>29121</v>
      </c>
      <c r="E1111" s="75" t="s">
        <v>185</v>
      </c>
      <c r="F1111" s="74"/>
      <c r="G1111" s="74" t="s">
        <v>3694</v>
      </c>
      <c r="H1111" s="76">
        <v>311</v>
      </c>
      <c r="I1111" s="77">
        <v>0.38</v>
      </c>
      <c r="J1111" s="76">
        <v>192.82</v>
      </c>
    </row>
    <row r="1112" spans="1:10">
      <c r="A1112" s="72">
        <v>1108</v>
      </c>
      <c r="B1112" s="72" t="s">
        <v>148</v>
      </c>
      <c r="C1112" s="73" t="s">
        <v>29122</v>
      </c>
      <c r="D1112" s="74" t="s">
        <v>29123</v>
      </c>
      <c r="E1112" s="75" t="s">
        <v>185</v>
      </c>
      <c r="F1112" s="74"/>
      <c r="G1112" s="74" t="s">
        <v>3694</v>
      </c>
      <c r="H1112" s="76">
        <v>274</v>
      </c>
      <c r="I1112" s="77">
        <v>0.38</v>
      </c>
      <c r="J1112" s="76">
        <v>169.88</v>
      </c>
    </row>
    <row r="1113" spans="1:10">
      <c r="A1113" s="72">
        <v>1109</v>
      </c>
      <c r="B1113" s="72" t="s">
        <v>148</v>
      </c>
      <c r="C1113" s="73" t="s">
        <v>29124</v>
      </c>
      <c r="D1113" s="74" t="s">
        <v>29125</v>
      </c>
      <c r="E1113" s="75" t="s">
        <v>185</v>
      </c>
      <c r="F1113" s="74"/>
      <c r="G1113" s="74" t="s">
        <v>3694</v>
      </c>
      <c r="H1113" s="76">
        <v>190</v>
      </c>
      <c r="I1113" s="77">
        <v>0.38</v>
      </c>
      <c r="J1113" s="76">
        <v>117.8</v>
      </c>
    </row>
    <row r="1114" spans="1:10">
      <c r="A1114" s="72">
        <v>1110</v>
      </c>
      <c r="B1114" s="72" t="s">
        <v>148</v>
      </c>
      <c r="C1114" s="73" t="s">
        <v>29126</v>
      </c>
      <c r="D1114" s="74" t="s">
        <v>29127</v>
      </c>
      <c r="E1114" s="75" t="s">
        <v>185</v>
      </c>
      <c r="F1114" s="74"/>
      <c r="G1114" s="74" t="s">
        <v>3694</v>
      </c>
      <c r="H1114" s="76">
        <v>198</v>
      </c>
      <c r="I1114" s="77">
        <v>0.38</v>
      </c>
      <c r="J1114" s="76">
        <v>122.76</v>
      </c>
    </row>
    <row r="1115" spans="1:10">
      <c r="A1115" s="72">
        <v>1111</v>
      </c>
      <c r="B1115" s="72" t="s">
        <v>148</v>
      </c>
      <c r="C1115" s="73" t="s">
        <v>29128</v>
      </c>
      <c r="D1115" s="74" t="s">
        <v>29129</v>
      </c>
      <c r="E1115" s="75" t="s">
        <v>185</v>
      </c>
      <c r="F1115" s="74"/>
      <c r="G1115" s="74" t="s">
        <v>3694</v>
      </c>
      <c r="H1115" s="76">
        <v>208</v>
      </c>
      <c r="I1115" s="77">
        <v>0.38</v>
      </c>
      <c r="J1115" s="76">
        <v>128.96</v>
      </c>
    </row>
    <row r="1116" spans="1:10">
      <c r="A1116" s="72">
        <v>1112</v>
      </c>
      <c r="B1116" s="72" t="s">
        <v>148</v>
      </c>
      <c r="C1116" s="73" t="s">
        <v>29130</v>
      </c>
      <c r="D1116" s="74" t="s">
        <v>29131</v>
      </c>
      <c r="E1116" s="75" t="s">
        <v>185</v>
      </c>
      <c r="F1116" s="74"/>
      <c r="G1116" s="74" t="s">
        <v>3694</v>
      </c>
      <c r="H1116" s="76">
        <v>224</v>
      </c>
      <c r="I1116" s="77">
        <v>0.38</v>
      </c>
      <c r="J1116" s="76">
        <v>138.88</v>
      </c>
    </row>
    <row r="1117" spans="1:10">
      <c r="A1117" s="72">
        <v>1113</v>
      </c>
      <c r="B1117" s="72" t="s">
        <v>148</v>
      </c>
      <c r="C1117" s="73" t="s">
        <v>29132</v>
      </c>
      <c r="D1117" s="74" t="s">
        <v>29133</v>
      </c>
      <c r="E1117" s="75" t="s">
        <v>185</v>
      </c>
      <c r="F1117" s="74"/>
      <c r="G1117" s="74" t="s">
        <v>3694</v>
      </c>
      <c r="H1117" s="76">
        <v>234</v>
      </c>
      <c r="I1117" s="77">
        <v>0.38</v>
      </c>
      <c r="J1117" s="76">
        <v>145.08000000000001</v>
      </c>
    </row>
    <row r="1118" spans="1:10">
      <c r="A1118" s="72">
        <v>1114</v>
      </c>
      <c r="B1118" s="72" t="s">
        <v>148</v>
      </c>
      <c r="C1118" s="73" t="s">
        <v>29134</v>
      </c>
      <c r="D1118" s="74" t="s">
        <v>29135</v>
      </c>
      <c r="E1118" s="75" t="s">
        <v>185</v>
      </c>
      <c r="F1118" s="74"/>
      <c r="G1118" s="74" t="s">
        <v>3694</v>
      </c>
      <c r="H1118" s="76">
        <v>257</v>
      </c>
      <c r="I1118" s="77">
        <v>0.38</v>
      </c>
      <c r="J1118" s="76">
        <v>159.34</v>
      </c>
    </row>
    <row r="1119" spans="1:10">
      <c r="A1119" s="72">
        <v>1115</v>
      </c>
      <c r="B1119" s="72" t="s">
        <v>148</v>
      </c>
      <c r="C1119" s="73" t="s">
        <v>29136</v>
      </c>
      <c r="D1119" s="74" t="s">
        <v>29137</v>
      </c>
      <c r="E1119" s="75" t="s">
        <v>185</v>
      </c>
      <c r="F1119" s="74"/>
      <c r="G1119" s="74" t="s">
        <v>3694</v>
      </c>
      <c r="H1119" s="76">
        <v>255</v>
      </c>
      <c r="I1119" s="77">
        <v>0.38</v>
      </c>
      <c r="J1119" s="76">
        <v>158.1</v>
      </c>
    </row>
    <row r="1120" spans="1:10">
      <c r="A1120" s="72">
        <v>1116</v>
      </c>
      <c r="B1120" s="72" t="s">
        <v>148</v>
      </c>
      <c r="C1120" s="73" t="s">
        <v>29138</v>
      </c>
      <c r="D1120" s="74" t="s">
        <v>29139</v>
      </c>
      <c r="E1120" s="75" t="s">
        <v>185</v>
      </c>
      <c r="F1120" s="74"/>
      <c r="G1120" s="74" t="s">
        <v>3694</v>
      </c>
      <c r="H1120" s="76">
        <v>265</v>
      </c>
      <c r="I1120" s="77">
        <v>0.38</v>
      </c>
      <c r="J1120" s="76">
        <v>164.3</v>
      </c>
    </row>
    <row r="1121" spans="1:10">
      <c r="A1121" s="72">
        <v>1117</v>
      </c>
      <c r="B1121" s="72" t="s">
        <v>148</v>
      </c>
      <c r="C1121" s="73" t="s">
        <v>29140</v>
      </c>
      <c r="D1121" s="74" t="s">
        <v>29141</v>
      </c>
      <c r="E1121" s="75" t="s">
        <v>185</v>
      </c>
      <c r="F1121" s="74"/>
      <c r="G1121" s="74" t="s">
        <v>3694</v>
      </c>
      <c r="H1121" s="76">
        <v>275</v>
      </c>
      <c r="I1121" s="77">
        <v>0.38</v>
      </c>
      <c r="J1121" s="76">
        <v>170.5</v>
      </c>
    </row>
    <row r="1122" spans="1:10">
      <c r="A1122" s="72">
        <v>1118</v>
      </c>
      <c r="B1122" s="72" t="s">
        <v>148</v>
      </c>
      <c r="C1122" s="73" t="s">
        <v>29142</v>
      </c>
      <c r="D1122" s="74" t="s">
        <v>29143</v>
      </c>
      <c r="E1122" s="75" t="s">
        <v>185</v>
      </c>
      <c r="F1122" s="74"/>
      <c r="G1122" s="74" t="s">
        <v>3694</v>
      </c>
      <c r="H1122" s="76">
        <v>285</v>
      </c>
      <c r="I1122" s="77">
        <v>0.38</v>
      </c>
      <c r="J1122" s="76">
        <v>176.7</v>
      </c>
    </row>
    <row r="1123" spans="1:10">
      <c r="A1123" s="72">
        <v>1119</v>
      </c>
      <c r="B1123" s="72" t="s">
        <v>148</v>
      </c>
      <c r="C1123" s="73" t="s">
        <v>29144</v>
      </c>
      <c r="D1123" s="74" t="s">
        <v>29145</v>
      </c>
      <c r="E1123" s="75" t="s">
        <v>185</v>
      </c>
      <c r="F1123" s="74"/>
      <c r="G1123" s="74" t="s">
        <v>3694</v>
      </c>
      <c r="H1123" s="76">
        <v>242</v>
      </c>
      <c r="I1123" s="77">
        <v>0.38</v>
      </c>
      <c r="J1123" s="76">
        <v>150.04</v>
      </c>
    </row>
    <row r="1124" spans="1:10">
      <c r="A1124" s="72">
        <v>1120</v>
      </c>
      <c r="B1124" s="72" t="s">
        <v>148</v>
      </c>
      <c r="C1124" s="73" t="s">
        <v>29146</v>
      </c>
      <c r="D1124" s="74" t="s">
        <v>29147</v>
      </c>
      <c r="E1124" s="75" t="s">
        <v>185</v>
      </c>
      <c r="F1124" s="74"/>
      <c r="G1124" s="74" t="s">
        <v>3694</v>
      </c>
      <c r="H1124" s="76">
        <v>306</v>
      </c>
      <c r="I1124" s="77">
        <v>0.38</v>
      </c>
      <c r="J1124" s="76">
        <v>189.72</v>
      </c>
    </row>
    <row r="1125" spans="1:10">
      <c r="A1125" s="72">
        <v>1121</v>
      </c>
      <c r="B1125" s="72" t="s">
        <v>148</v>
      </c>
      <c r="C1125" s="73" t="s">
        <v>29148</v>
      </c>
      <c r="D1125" s="74" t="s">
        <v>29149</v>
      </c>
      <c r="E1125" s="75" t="s">
        <v>185</v>
      </c>
      <c r="F1125" s="74"/>
      <c r="G1125" s="74" t="s">
        <v>3694</v>
      </c>
      <c r="H1125" s="76">
        <v>253</v>
      </c>
      <c r="I1125" s="77">
        <v>0.38</v>
      </c>
      <c r="J1125" s="76">
        <v>156.85999999999999</v>
      </c>
    </row>
    <row r="1126" spans="1:10">
      <c r="A1126" s="72">
        <v>1122</v>
      </c>
      <c r="B1126" s="72" t="s">
        <v>148</v>
      </c>
      <c r="C1126" s="73" t="s">
        <v>29150</v>
      </c>
      <c r="D1126" s="74" t="s">
        <v>29151</v>
      </c>
      <c r="E1126" s="75" t="s">
        <v>185</v>
      </c>
      <c r="F1126" s="74"/>
      <c r="G1126" s="74" t="s">
        <v>3694</v>
      </c>
      <c r="H1126" s="76">
        <v>366</v>
      </c>
      <c r="I1126" s="77">
        <v>0.38</v>
      </c>
      <c r="J1126" s="76">
        <v>226.92</v>
      </c>
    </row>
    <row r="1127" spans="1:10">
      <c r="A1127" s="72">
        <v>1123</v>
      </c>
      <c r="B1127" s="72" t="s">
        <v>148</v>
      </c>
      <c r="C1127" s="73" t="s">
        <v>29152</v>
      </c>
      <c r="D1127" s="74" t="s">
        <v>29153</v>
      </c>
      <c r="E1127" s="75" t="s">
        <v>185</v>
      </c>
      <c r="F1127" s="74"/>
      <c r="G1127" s="74" t="s">
        <v>3694</v>
      </c>
      <c r="H1127" s="76">
        <v>261</v>
      </c>
      <c r="I1127" s="77">
        <v>0.38</v>
      </c>
      <c r="J1127" s="76">
        <v>161.82</v>
      </c>
    </row>
    <row r="1128" spans="1:10">
      <c r="A1128" s="72">
        <v>1124</v>
      </c>
      <c r="B1128" s="72" t="s">
        <v>148</v>
      </c>
      <c r="C1128" s="73" t="s">
        <v>29154</v>
      </c>
      <c r="D1128" s="74" t="s">
        <v>29155</v>
      </c>
      <c r="E1128" s="75" t="s">
        <v>185</v>
      </c>
      <c r="F1128" s="74"/>
      <c r="G1128" s="74" t="s">
        <v>3694</v>
      </c>
      <c r="H1128" s="76">
        <v>267</v>
      </c>
      <c r="I1128" s="77">
        <v>0.38</v>
      </c>
      <c r="J1128" s="76">
        <v>165.54</v>
      </c>
    </row>
    <row r="1129" spans="1:10">
      <c r="A1129" s="72">
        <v>1125</v>
      </c>
      <c r="B1129" s="72" t="s">
        <v>148</v>
      </c>
      <c r="C1129" s="73" t="s">
        <v>29156</v>
      </c>
      <c r="D1129" s="74" t="s">
        <v>29157</v>
      </c>
      <c r="E1129" s="75" t="s">
        <v>185</v>
      </c>
      <c r="F1129" s="74"/>
      <c r="G1129" s="74" t="s">
        <v>3694</v>
      </c>
      <c r="H1129" s="76">
        <v>271</v>
      </c>
      <c r="I1129" s="77">
        <v>0.38</v>
      </c>
      <c r="J1129" s="76">
        <v>168.02</v>
      </c>
    </row>
    <row r="1130" spans="1:10">
      <c r="A1130" s="72">
        <v>1126</v>
      </c>
      <c r="B1130" s="72" t="s">
        <v>148</v>
      </c>
      <c r="C1130" s="73" t="s">
        <v>29158</v>
      </c>
      <c r="D1130" s="74" t="s">
        <v>29159</v>
      </c>
      <c r="E1130" s="75" t="s">
        <v>185</v>
      </c>
      <c r="F1130" s="74"/>
      <c r="G1130" s="74" t="s">
        <v>3694</v>
      </c>
      <c r="H1130" s="76">
        <v>276</v>
      </c>
      <c r="I1130" s="77">
        <v>0.38</v>
      </c>
      <c r="J1130" s="76">
        <v>171.12</v>
      </c>
    </row>
    <row r="1131" spans="1:10">
      <c r="A1131" s="72">
        <v>1127</v>
      </c>
      <c r="B1131" s="72" t="s">
        <v>148</v>
      </c>
      <c r="C1131" s="73" t="s">
        <v>29160</v>
      </c>
      <c r="D1131" s="74" t="s">
        <v>29161</v>
      </c>
      <c r="E1131" s="75" t="s">
        <v>185</v>
      </c>
      <c r="F1131" s="74"/>
      <c r="G1131" s="74" t="s">
        <v>3694</v>
      </c>
      <c r="H1131" s="76">
        <v>321</v>
      </c>
      <c r="I1131" s="77">
        <v>0.38</v>
      </c>
      <c r="J1131" s="76">
        <v>199.02</v>
      </c>
    </row>
    <row r="1132" spans="1:10">
      <c r="A1132" s="72">
        <v>1128</v>
      </c>
      <c r="B1132" s="72" t="s">
        <v>148</v>
      </c>
      <c r="C1132" s="73" t="s">
        <v>29162</v>
      </c>
      <c r="D1132" s="74" t="s">
        <v>29163</v>
      </c>
      <c r="E1132" s="75" t="s">
        <v>185</v>
      </c>
      <c r="F1132" s="74"/>
      <c r="G1132" s="74" t="s">
        <v>3694</v>
      </c>
      <c r="H1132" s="76">
        <v>286</v>
      </c>
      <c r="I1132" s="77">
        <v>0.38</v>
      </c>
      <c r="J1132" s="76">
        <v>177.32</v>
      </c>
    </row>
    <row r="1133" spans="1:10">
      <c r="A1133" s="72">
        <v>1129</v>
      </c>
      <c r="B1133" s="72" t="s">
        <v>148</v>
      </c>
      <c r="C1133" s="73" t="s">
        <v>29164</v>
      </c>
      <c r="D1133" s="74" t="s">
        <v>29165</v>
      </c>
      <c r="E1133" s="75" t="s">
        <v>185</v>
      </c>
      <c r="F1133" s="74"/>
      <c r="G1133" s="74" t="s">
        <v>3694</v>
      </c>
      <c r="H1133" s="76">
        <v>290</v>
      </c>
      <c r="I1133" s="77">
        <v>0.38</v>
      </c>
      <c r="J1133" s="76">
        <v>179.8</v>
      </c>
    </row>
    <row r="1134" spans="1:10">
      <c r="A1134" s="72">
        <v>1130</v>
      </c>
      <c r="B1134" s="72" t="s">
        <v>148</v>
      </c>
      <c r="C1134" s="73" t="s">
        <v>29166</v>
      </c>
      <c r="D1134" s="74" t="s">
        <v>29167</v>
      </c>
      <c r="E1134" s="75" t="s">
        <v>185</v>
      </c>
      <c r="F1134" s="74"/>
      <c r="G1134" s="74" t="s">
        <v>3694</v>
      </c>
      <c r="H1134" s="76">
        <v>296</v>
      </c>
      <c r="I1134" s="77">
        <v>0.38</v>
      </c>
      <c r="J1134" s="76">
        <v>183.52</v>
      </c>
    </row>
    <row r="1135" spans="1:10">
      <c r="A1135" s="72">
        <v>1131</v>
      </c>
      <c r="B1135" s="72" t="s">
        <v>148</v>
      </c>
      <c r="C1135" s="73" t="s">
        <v>29168</v>
      </c>
      <c r="D1135" s="74" t="s">
        <v>29169</v>
      </c>
      <c r="E1135" s="75" t="s">
        <v>185</v>
      </c>
      <c r="F1135" s="74"/>
      <c r="G1135" s="74" t="s">
        <v>3694</v>
      </c>
      <c r="H1135" s="76">
        <v>303</v>
      </c>
      <c r="I1135" s="77">
        <v>0.38</v>
      </c>
      <c r="J1135" s="76">
        <v>187.85999999999999</v>
      </c>
    </row>
    <row r="1136" spans="1:10">
      <c r="A1136" s="72">
        <v>1132</v>
      </c>
      <c r="B1136" s="72" t="s">
        <v>148</v>
      </c>
      <c r="C1136" s="73" t="s">
        <v>29170</v>
      </c>
      <c r="D1136" s="74" t="s">
        <v>29171</v>
      </c>
      <c r="E1136" s="75" t="s">
        <v>185</v>
      </c>
      <c r="F1136" s="74"/>
      <c r="G1136" s="74" t="s">
        <v>3694</v>
      </c>
      <c r="H1136" s="76">
        <v>307</v>
      </c>
      <c r="I1136" s="77">
        <v>0.38</v>
      </c>
      <c r="J1136" s="76">
        <v>190.34</v>
      </c>
    </row>
    <row r="1137" spans="1:10">
      <c r="A1137" s="72">
        <v>1133</v>
      </c>
      <c r="B1137" s="72" t="s">
        <v>148</v>
      </c>
      <c r="C1137" s="73" t="s">
        <v>29172</v>
      </c>
      <c r="D1137" s="74" t="s">
        <v>29173</v>
      </c>
      <c r="E1137" s="75" t="s">
        <v>185</v>
      </c>
      <c r="F1137" s="74"/>
      <c r="G1137" s="74" t="s">
        <v>3694</v>
      </c>
      <c r="H1137" s="76">
        <v>311</v>
      </c>
      <c r="I1137" s="77">
        <v>0.38</v>
      </c>
      <c r="J1137" s="76">
        <v>192.82</v>
      </c>
    </row>
    <row r="1138" spans="1:10">
      <c r="A1138" s="72">
        <v>1134</v>
      </c>
      <c r="B1138" s="72" t="s">
        <v>148</v>
      </c>
      <c r="C1138" s="73" t="s">
        <v>29174</v>
      </c>
      <c r="D1138" s="74" t="s">
        <v>29175</v>
      </c>
      <c r="E1138" s="75" t="s">
        <v>185</v>
      </c>
      <c r="F1138" s="74"/>
      <c r="G1138" s="74" t="s">
        <v>3694</v>
      </c>
      <c r="H1138" s="76">
        <v>317</v>
      </c>
      <c r="I1138" s="77">
        <v>0.38</v>
      </c>
      <c r="J1138" s="76">
        <v>196.54</v>
      </c>
    </row>
    <row r="1139" spans="1:10">
      <c r="A1139" s="72">
        <v>1135</v>
      </c>
      <c r="B1139" s="72" t="s">
        <v>148</v>
      </c>
      <c r="C1139" s="73" t="s">
        <v>29176</v>
      </c>
      <c r="D1139" s="74" t="s">
        <v>29177</v>
      </c>
      <c r="E1139" s="75" t="s">
        <v>185</v>
      </c>
      <c r="F1139" s="74"/>
      <c r="G1139" s="74" t="s">
        <v>3694</v>
      </c>
      <c r="H1139" s="76">
        <v>324</v>
      </c>
      <c r="I1139" s="77">
        <v>0.38</v>
      </c>
      <c r="J1139" s="76">
        <v>200.88</v>
      </c>
    </row>
    <row r="1140" spans="1:10">
      <c r="A1140" s="72">
        <v>1136</v>
      </c>
      <c r="B1140" s="72" t="s">
        <v>148</v>
      </c>
      <c r="C1140" s="73" t="s">
        <v>29178</v>
      </c>
      <c r="D1140" s="74" t="s">
        <v>29179</v>
      </c>
      <c r="E1140" s="75" t="s">
        <v>185</v>
      </c>
      <c r="F1140" s="74"/>
      <c r="G1140" s="74" t="s">
        <v>3694</v>
      </c>
      <c r="H1140" s="76">
        <v>267</v>
      </c>
      <c r="I1140" s="77">
        <v>0.38</v>
      </c>
      <c r="J1140" s="76">
        <v>165.54</v>
      </c>
    </row>
    <row r="1141" spans="1:10">
      <c r="A1141" s="72">
        <v>1137</v>
      </c>
      <c r="B1141" s="72" t="s">
        <v>148</v>
      </c>
      <c r="C1141" s="73" t="s">
        <v>29180</v>
      </c>
      <c r="D1141" s="74" t="s">
        <v>29181</v>
      </c>
      <c r="E1141" s="75" t="s">
        <v>185</v>
      </c>
      <c r="F1141" s="74"/>
      <c r="G1141" s="74" t="s">
        <v>3694</v>
      </c>
      <c r="H1141" s="76">
        <v>186</v>
      </c>
      <c r="I1141" s="77">
        <v>0.38</v>
      </c>
      <c r="J1141" s="76">
        <v>115.32</v>
      </c>
    </row>
    <row r="1142" spans="1:10">
      <c r="A1142" s="72">
        <v>1138</v>
      </c>
      <c r="B1142" s="72" t="s">
        <v>148</v>
      </c>
      <c r="C1142" s="73" t="s">
        <v>29182</v>
      </c>
      <c r="D1142" s="74" t="s">
        <v>29183</v>
      </c>
      <c r="E1142" s="75" t="s">
        <v>185</v>
      </c>
      <c r="F1142" s="74"/>
      <c r="G1142" s="74" t="s">
        <v>3694</v>
      </c>
      <c r="H1142" s="76">
        <v>190</v>
      </c>
      <c r="I1142" s="77">
        <v>0.38</v>
      </c>
      <c r="J1142" s="76">
        <v>117.8</v>
      </c>
    </row>
    <row r="1143" spans="1:10">
      <c r="A1143" s="72">
        <v>1139</v>
      </c>
      <c r="B1143" s="72" t="s">
        <v>148</v>
      </c>
      <c r="C1143" s="73" t="s">
        <v>29184</v>
      </c>
      <c r="D1143" s="74" t="s">
        <v>29185</v>
      </c>
      <c r="E1143" s="75" t="s">
        <v>185</v>
      </c>
      <c r="F1143" s="74"/>
      <c r="G1143" s="74" t="s">
        <v>3694</v>
      </c>
      <c r="H1143" s="76">
        <v>194</v>
      </c>
      <c r="I1143" s="77">
        <v>0.38</v>
      </c>
      <c r="J1143" s="76">
        <v>120.28</v>
      </c>
    </row>
    <row r="1144" spans="1:10">
      <c r="A1144" s="72">
        <v>1140</v>
      </c>
      <c r="B1144" s="72" t="s">
        <v>148</v>
      </c>
      <c r="C1144" s="73" t="s">
        <v>29186</v>
      </c>
      <c r="D1144" s="74" t="s">
        <v>29187</v>
      </c>
      <c r="E1144" s="75" t="s">
        <v>185</v>
      </c>
      <c r="F1144" s="74"/>
      <c r="G1144" s="74" t="s">
        <v>3694</v>
      </c>
      <c r="H1144" s="76">
        <v>201</v>
      </c>
      <c r="I1144" s="77">
        <v>0.38</v>
      </c>
      <c r="J1144" s="76">
        <v>124.62</v>
      </c>
    </row>
    <row r="1145" spans="1:10">
      <c r="A1145" s="72">
        <v>1141</v>
      </c>
      <c r="B1145" s="72" t="s">
        <v>148</v>
      </c>
      <c r="C1145" s="73" t="s">
        <v>29188</v>
      </c>
      <c r="D1145" s="74" t="s">
        <v>29189</v>
      </c>
      <c r="E1145" s="75" t="s">
        <v>185</v>
      </c>
      <c r="F1145" s="74"/>
      <c r="G1145" s="74" t="s">
        <v>3694</v>
      </c>
      <c r="H1145" s="76">
        <v>194</v>
      </c>
      <c r="I1145" s="77">
        <v>0.38</v>
      </c>
      <c r="J1145" s="76">
        <v>120.28</v>
      </c>
    </row>
    <row r="1146" spans="1:10">
      <c r="A1146" s="72">
        <v>1142</v>
      </c>
      <c r="B1146" s="72" t="s">
        <v>148</v>
      </c>
      <c r="C1146" s="73" t="s">
        <v>29190</v>
      </c>
      <c r="D1146" s="74" t="s">
        <v>29191</v>
      </c>
      <c r="E1146" s="75" t="s">
        <v>185</v>
      </c>
      <c r="F1146" s="74"/>
      <c r="G1146" s="74" t="s">
        <v>3694</v>
      </c>
      <c r="H1146" s="76">
        <v>209</v>
      </c>
      <c r="I1146" s="77">
        <v>0.38</v>
      </c>
      <c r="J1146" s="76">
        <v>129.58000000000001</v>
      </c>
    </row>
    <row r="1147" spans="1:10">
      <c r="A1147" s="72">
        <v>1143</v>
      </c>
      <c r="B1147" s="72" t="s">
        <v>148</v>
      </c>
      <c r="C1147" s="73" t="s">
        <v>29192</v>
      </c>
      <c r="D1147" s="74" t="s">
        <v>29193</v>
      </c>
      <c r="E1147" s="75" t="s">
        <v>185</v>
      </c>
      <c r="F1147" s="74"/>
      <c r="G1147" s="74" t="s">
        <v>3694</v>
      </c>
      <c r="H1147" s="76">
        <v>217</v>
      </c>
      <c r="I1147" s="77">
        <v>0.38</v>
      </c>
      <c r="J1147" s="76">
        <v>134.54</v>
      </c>
    </row>
    <row r="1148" spans="1:10">
      <c r="A1148" s="72">
        <v>1144</v>
      </c>
      <c r="B1148" s="72" t="s">
        <v>148</v>
      </c>
      <c r="C1148" s="73" t="s">
        <v>29194</v>
      </c>
      <c r="D1148" s="74" t="s">
        <v>29195</v>
      </c>
      <c r="E1148" s="75" t="s">
        <v>185</v>
      </c>
      <c r="F1148" s="74"/>
      <c r="G1148" s="74" t="s">
        <v>3694</v>
      </c>
      <c r="H1148" s="76">
        <v>209</v>
      </c>
      <c r="I1148" s="77">
        <v>0.38</v>
      </c>
      <c r="J1148" s="76">
        <v>129.58000000000001</v>
      </c>
    </row>
    <row r="1149" spans="1:10">
      <c r="A1149" s="72">
        <v>1145</v>
      </c>
      <c r="B1149" s="72" t="s">
        <v>148</v>
      </c>
      <c r="C1149" s="73" t="s">
        <v>29196</v>
      </c>
      <c r="D1149" s="74" t="s">
        <v>29197</v>
      </c>
      <c r="E1149" s="75" t="s">
        <v>185</v>
      </c>
      <c r="F1149" s="74"/>
      <c r="G1149" s="74" t="s">
        <v>3694</v>
      </c>
      <c r="H1149" s="76">
        <v>213</v>
      </c>
      <c r="I1149" s="77">
        <v>0.38</v>
      </c>
      <c r="J1149" s="76">
        <v>132.06</v>
      </c>
    </row>
    <row r="1150" spans="1:10">
      <c r="A1150" s="72">
        <v>1146</v>
      </c>
      <c r="B1150" s="72" t="s">
        <v>148</v>
      </c>
      <c r="C1150" s="73" t="s">
        <v>29198</v>
      </c>
      <c r="D1150" s="74" t="s">
        <v>29199</v>
      </c>
      <c r="E1150" s="75" t="s">
        <v>185</v>
      </c>
      <c r="F1150" s="74"/>
      <c r="G1150" s="74" t="s">
        <v>3694</v>
      </c>
      <c r="H1150" s="76">
        <v>219</v>
      </c>
      <c r="I1150" s="77">
        <v>0.38</v>
      </c>
      <c r="J1150" s="76">
        <v>135.78</v>
      </c>
    </row>
    <row r="1151" spans="1:10">
      <c r="A1151" s="72">
        <v>1147</v>
      </c>
      <c r="B1151" s="72" t="s">
        <v>148</v>
      </c>
      <c r="C1151" s="73" t="s">
        <v>29200</v>
      </c>
      <c r="D1151" s="74" t="s">
        <v>29201</v>
      </c>
      <c r="E1151" s="75" t="s">
        <v>185</v>
      </c>
      <c r="F1151" s="74"/>
      <c r="G1151" s="74" t="s">
        <v>3694</v>
      </c>
      <c r="H1151" s="76">
        <v>224</v>
      </c>
      <c r="I1151" s="77">
        <v>0.38</v>
      </c>
      <c r="J1151" s="76">
        <v>138.88</v>
      </c>
    </row>
    <row r="1152" spans="1:10">
      <c r="A1152" s="72">
        <v>1148</v>
      </c>
      <c r="B1152" s="72" t="s">
        <v>148</v>
      </c>
      <c r="C1152" s="73" t="s">
        <v>29202</v>
      </c>
      <c r="D1152" s="74" t="s">
        <v>29203</v>
      </c>
      <c r="E1152" s="75" t="s">
        <v>185</v>
      </c>
      <c r="F1152" s="74"/>
      <c r="G1152" s="74" t="s">
        <v>3694</v>
      </c>
      <c r="H1152" s="76">
        <v>228</v>
      </c>
      <c r="I1152" s="77">
        <v>0.38</v>
      </c>
      <c r="J1152" s="76">
        <v>141.35999999999999</v>
      </c>
    </row>
    <row r="1153" spans="1:10">
      <c r="A1153" s="72">
        <v>1149</v>
      </c>
      <c r="B1153" s="72" t="s">
        <v>148</v>
      </c>
      <c r="C1153" s="73" t="s">
        <v>29204</v>
      </c>
      <c r="D1153" s="74" t="s">
        <v>29205</v>
      </c>
      <c r="E1153" s="75" t="s">
        <v>185</v>
      </c>
      <c r="F1153" s="74"/>
      <c r="G1153" s="74" t="s">
        <v>3694</v>
      </c>
      <c r="H1153" s="76">
        <v>232</v>
      </c>
      <c r="I1153" s="77">
        <v>0.38</v>
      </c>
      <c r="J1153" s="76">
        <v>143.84</v>
      </c>
    </row>
    <row r="1154" spans="1:10">
      <c r="A1154" s="72">
        <v>1150</v>
      </c>
      <c r="B1154" s="72" t="s">
        <v>148</v>
      </c>
      <c r="C1154" s="73" t="s">
        <v>29206</v>
      </c>
      <c r="D1154" s="74" t="s">
        <v>29207</v>
      </c>
      <c r="E1154" s="75" t="s">
        <v>185</v>
      </c>
      <c r="F1154" s="74"/>
      <c r="G1154" s="74" t="s">
        <v>3694</v>
      </c>
      <c r="H1154" s="76">
        <v>253</v>
      </c>
      <c r="I1154" s="77">
        <v>0.38</v>
      </c>
      <c r="J1154" s="76">
        <v>156.85999999999999</v>
      </c>
    </row>
    <row r="1155" spans="1:10">
      <c r="A1155" s="72">
        <v>1151</v>
      </c>
      <c r="B1155" s="72" t="s">
        <v>148</v>
      </c>
      <c r="C1155" s="73" t="s">
        <v>29208</v>
      </c>
      <c r="D1155" s="74" t="s">
        <v>29209</v>
      </c>
      <c r="E1155" s="75" t="s">
        <v>185</v>
      </c>
      <c r="F1155" s="74"/>
      <c r="G1155" s="74" t="s">
        <v>3694</v>
      </c>
      <c r="H1155" s="76">
        <v>242</v>
      </c>
      <c r="I1155" s="77">
        <v>0.38</v>
      </c>
      <c r="J1155" s="76">
        <v>150.04</v>
      </c>
    </row>
    <row r="1156" spans="1:10">
      <c r="A1156" s="72">
        <v>1152</v>
      </c>
      <c r="B1156" s="72" t="s">
        <v>148</v>
      </c>
      <c r="C1156" s="73" t="s">
        <v>29210</v>
      </c>
      <c r="D1156" s="74" t="s">
        <v>29211</v>
      </c>
      <c r="E1156" s="75" t="s">
        <v>185</v>
      </c>
      <c r="F1156" s="74"/>
      <c r="G1156" s="74" t="s">
        <v>3694</v>
      </c>
      <c r="H1156" s="76">
        <v>261</v>
      </c>
      <c r="I1156" s="77">
        <v>0.38</v>
      </c>
      <c r="J1156" s="76">
        <v>161.82</v>
      </c>
    </row>
    <row r="1157" spans="1:10">
      <c r="A1157" s="72">
        <v>1153</v>
      </c>
      <c r="B1157" s="72" t="s">
        <v>148</v>
      </c>
      <c r="C1157" s="73" t="s">
        <v>29212</v>
      </c>
      <c r="D1157" s="74" t="s">
        <v>29213</v>
      </c>
      <c r="E1157" s="75" t="s">
        <v>185</v>
      </c>
      <c r="F1157" s="74"/>
      <c r="G1157" s="74" t="s">
        <v>3694</v>
      </c>
      <c r="H1157" s="76">
        <v>253</v>
      </c>
      <c r="I1157" s="77">
        <v>0.38</v>
      </c>
      <c r="J1157" s="76">
        <v>156.85999999999999</v>
      </c>
    </row>
    <row r="1158" spans="1:10">
      <c r="A1158" s="72">
        <v>1154</v>
      </c>
      <c r="B1158" s="72" t="s">
        <v>148</v>
      </c>
      <c r="C1158" s="73" t="s">
        <v>29214</v>
      </c>
      <c r="D1158" s="74" t="s">
        <v>29215</v>
      </c>
      <c r="E1158" s="75" t="s">
        <v>185</v>
      </c>
      <c r="F1158" s="74"/>
      <c r="G1158" s="74" t="s">
        <v>3694</v>
      </c>
      <c r="H1158" s="76">
        <v>257</v>
      </c>
      <c r="I1158" s="77">
        <v>0.38</v>
      </c>
      <c r="J1158" s="76">
        <v>159.34</v>
      </c>
    </row>
    <row r="1159" spans="1:10">
      <c r="A1159" s="72">
        <v>1155</v>
      </c>
      <c r="B1159" s="72" t="s">
        <v>148</v>
      </c>
      <c r="C1159" s="73" t="s">
        <v>29216</v>
      </c>
      <c r="D1159" s="74" t="s">
        <v>29217</v>
      </c>
      <c r="E1159" s="75" t="s">
        <v>185</v>
      </c>
      <c r="F1159" s="74"/>
      <c r="G1159" s="74" t="s">
        <v>3694</v>
      </c>
      <c r="H1159" s="76">
        <v>261</v>
      </c>
      <c r="I1159" s="77">
        <v>0.38</v>
      </c>
      <c r="J1159" s="76">
        <v>161.82</v>
      </c>
    </row>
    <row r="1160" spans="1:10">
      <c r="A1160" s="72">
        <v>1156</v>
      </c>
      <c r="B1160" s="72" t="s">
        <v>148</v>
      </c>
      <c r="C1160" s="73" t="s">
        <v>29218</v>
      </c>
      <c r="D1160" s="74" t="s">
        <v>29219</v>
      </c>
      <c r="E1160" s="75" t="s">
        <v>185</v>
      </c>
      <c r="F1160" s="74"/>
      <c r="G1160" s="74" t="s">
        <v>3694</v>
      </c>
      <c r="H1160" s="76">
        <v>282</v>
      </c>
      <c r="I1160" s="77">
        <v>0.38</v>
      </c>
      <c r="J1160" s="76">
        <v>174.84</v>
      </c>
    </row>
    <row r="1161" spans="1:10">
      <c r="A1161" s="72">
        <v>1157</v>
      </c>
      <c r="B1161" s="72" t="s">
        <v>148</v>
      </c>
      <c r="C1161" s="73" t="s">
        <v>29220</v>
      </c>
      <c r="D1161" s="74" t="s">
        <v>29221</v>
      </c>
      <c r="E1161" s="75" t="s">
        <v>185</v>
      </c>
      <c r="F1161" s="74"/>
      <c r="G1161" s="74" t="s">
        <v>3694</v>
      </c>
      <c r="H1161" s="76">
        <v>286</v>
      </c>
      <c r="I1161" s="77">
        <v>0.38</v>
      </c>
      <c r="J1161" s="76">
        <v>177.32</v>
      </c>
    </row>
    <row r="1162" spans="1:10">
      <c r="A1162" s="72">
        <v>1158</v>
      </c>
      <c r="B1162" s="72" t="s">
        <v>148</v>
      </c>
      <c r="C1162" s="73" t="s">
        <v>29222</v>
      </c>
      <c r="D1162" s="74" t="s">
        <v>29223</v>
      </c>
      <c r="E1162" s="75" t="s">
        <v>185</v>
      </c>
      <c r="F1162" s="74"/>
      <c r="G1162" s="74" t="s">
        <v>3694</v>
      </c>
      <c r="H1162" s="76">
        <v>276</v>
      </c>
      <c r="I1162" s="77">
        <v>0.38</v>
      </c>
      <c r="J1162" s="76">
        <v>171.12</v>
      </c>
    </row>
    <row r="1163" spans="1:10">
      <c r="A1163" s="72">
        <v>1159</v>
      </c>
      <c r="B1163" s="72" t="s">
        <v>148</v>
      </c>
      <c r="C1163" s="73" t="s">
        <v>29224</v>
      </c>
      <c r="D1163" s="74" t="s">
        <v>29225</v>
      </c>
      <c r="E1163" s="75" t="s">
        <v>185</v>
      </c>
      <c r="F1163" s="74"/>
      <c r="G1163" s="74" t="s">
        <v>3694</v>
      </c>
      <c r="H1163" s="76">
        <v>280</v>
      </c>
      <c r="I1163" s="77">
        <v>0.38</v>
      </c>
      <c r="J1163" s="76">
        <v>173.6</v>
      </c>
    </row>
    <row r="1164" spans="1:10">
      <c r="A1164" s="72">
        <v>1160</v>
      </c>
      <c r="B1164" s="72" t="s">
        <v>148</v>
      </c>
      <c r="C1164" s="73" t="s">
        <v>29226</v>
      </c>
      <c r="D1164" s="74" t="s">
        <v>29227</v>
      </c>
      <c r="E1164" s="75" t="s">
        <v>185</v>
      </c>
      <c r="F1164" s="74"/>
      <c r="G1164" s="74" t="s">
        <v>3694</v>
      </c>
      <c r="H1164" s="76">
        <v>303</v>
      </c>
      <c r="I1164" s="77">
        <v>0.38</v>
      </c>
      <c r="J1164" s="76">
        <v>187.85999999999999</v>
      </c>
    </row>
    <row r="1165" spans="1:10">
      <c r="A1165" s="72">
        <v>1161</v>
      </c>
      <c r="B1165" s="72" t="s">
        <v>148</v>
      </c>
      <c r="C1165" s="73" t="s">
        <v>29228</v>
      </c>
      <c r="D1165" s="74" t="s">
        <v>29229</v>
      </c>
      <c r="E1165" s="75" t="s">
        <v>185</v>
      </c>
      <c r="F1165" s="74"/>
      <c r="G1165" s="74" t="s">
        <v>3694</v>
      </c>
      <c r="H1165" s="76">
        <v>290</v>
      </c>
      <c r="I1165" s="77">
        <v>0.38</v>
      </c>
      <c r="J1165" s="76">
        <v>179.8</v>
      </c>
    </row>
    <row r="1166" spans="1:10">
      <c r="A1166" s="72">
        <v>1162</v>
      </c>
      <c r="B1166" s="72" t="s">
        <v>148</v>
      </c>
      <c r="C1166" s="73" t="s">
        <v>29230</v>
      </c>
      <c r="D1166" s="74" t="s">
        <v>29231</v>
      </c>
      <c r="E1166" s="75" t="s">
        <v>185</v>
      </c>
      <c r="F1166" s="74"/>
      <c r="G1166" s="74" t="s">
        <v>3694</v>
      </c>
      <c r="H1166" s="76">
        <v>294</v>
      </c>
      <c r="I1166" s="77">
        <v>0.38</v>
      </c>
      <c r="J1166" s="76">
        <v>182.28</v>
      </c>
    </row>
    <row r="1167" spans="1:10">
      <c r="A1167" s="72">
        <v>1163</v>
      </c>
      <c r="B1167" s="72" t="s">
        <v>148</v>
      </c>
      <c r="C1167" s="73" t="s">
        <v>29232</v>
      </c>
      <c r="D1167" s="74" t="s">
        <v>29233</v>
      </c>
      <c r="E1167" s="75" t="s">
        <v>185</v>
      </c>
      <c r="F1167" s="74"/>
      <c r="G1167" s="74" t="s">
        <v>3694</v>
      </c>
      <c r="H1167" s="76">
        <v>301</v>
      </c>
      <c r="I1167" s="77">
        <v>0.38</v>
      </c>
      <c r="J1167" s="76">
        <v>186.62</v>
      </c>
    </row>
    <row r="1168" spans="1:10">
      <c r="A1168" s="72">
        <v>1164</v>
      </c>
      <c r="B1168" s="72" t="s">
        <v>148</v>
      </c>
      <c r="C1168" s="73" t="s">
        <v>29234</v>
      </c>
      <c r="D1168" s="74" t="s">
        <v>29235</v>
      </c>
      <c r="E1168" s="75" t="s">
        <v>185</v>
      </c>
      <c r="F1168" s="74"/>
      <c r="G1168" s="74" t="s">
        <v>3694</v>
      </c>
      <c r="H1168" s="76">
        <v>263</v>
      </c>
      <c r="I1168" s="77">
        <v>0.38</v>
      </c>
      <c r="J1168" s="76">
        <v>163.06</v>
      </c>
    </row>
    <row r="1169" spans="1:10">
      <c r="A1169" s="72">
        <v>1165</v>
      </c>
      <c r="B1169" s="72" t="s">
        <v>148</v>
      </c>
      <c r="C1169" s="73" t="s">
        <v>29236</v>
      </c>
      <c r="D1169" s="74" t="s">
        <v>29237</v>
      </c>
      <c r="E1169" s="75" t="s">
        <v>185</v>
      </c>
      <c r="F1169" s="74"/>
      <c r="G1169" s="74" t="s">
        <v>3694</v>
      </c>
      <c r="H1169" s="76">
        <v>146</v>
      </c>
      <c r="I1169" s="77">
        <v>0.38</v>
      </c>
      <c r="J1169" s="76">
        <v>90.52</v>
      </c>
    </row>
    <row r="1170" spans="1:10">
      <c r="A1170" s="72">
        <v>1166</v>
      </c>
      <c r="B1170" s="72" t="s">
        <v>148</v>
      </c>
      <c r="C1170" s="73" t="s">
        <v>29238</v>
      </c>
      <c r="D1170" s="74" t="s">
        <v>29239</v>
      </c>
      <c r="E1170" s="75" t="s">
        <v>185</v>
      </c>
      <c r="F1170" s="74"/>
      <c r="G1170" s="74" t="s">
        <v>3694</v>
      </c>
      <c r="H1170" s="76">
        <v>157</v>
      </c>
      <c r="I1170" s="77">
        <v>0.38</v>
      </c>
      <c r="J1170" s="76">
        <v>97.34</v>
      </c>
    </row>
    <row r="1171" spans="1:10">
      <c r="A1171" s="72">
        <v>1167</v>
      </c>
      <c r="B1171" s="72" t="s">
        <v>148</v>
      </c>
      <c r="C1171" s="73" t="s">
        <v>29240</v>
      </c>
      <c r="D1171" s="74" t="s">
        <v>29241</v>
      </c>
      <c r="E1171" s="75" t="s">
        <v>185</v>
      </c>
      <c r="F1171" s="74"/>
      <c r="G1171" s="74" t="s">
        <v>3694</v>
      </c>
      <c r="H1171" s="76">
        <v>167</v>
      </c>
      <c r="I1171" s="77">
        <v>0.38</v>
      </c>
      <c r="J1171" s="76">
        <v>103.54</v>
      </c>
    </row>
    <row r="1172" spans="1:10">
      <c r="A1172" s="72">
        <v>1168</v>
      </c>
      <c r="B1172" s="72" t="s">
        <v>148</v>
      </c>
      <c r="C1172" s="73" t="s">
        <v>29242</v>
      </c>
      <c r="D1172" s="74" t="s">
        <v>29243</v>
      </c>
      <c r="E1172" s="75" t="s">
        <v>185</v>
      </c>
      <c r="F1172" s="74"/>
      <c r="G1172" s="74" t="s">
        <v>3694</v>
      </c>
      <c r="H1172" s="76">
        <v>183</v>
      </c>
      <c r="I1172" s="77">
        <v>0.38</v>
      </c>
      <c r="J1172" s="76">
        <v>113.46</v>
      </c>
    </row>
    <row r="1173" spans="1:10">
      <c r="A1173" s="72">
        <v>1169</v>
      </c>
      <c r="B1173" s="72" t="s">
        <v>148</v>
      </c>
      <c r="C1173" s="73" t="s">
        <v>29244</v>
      </c>
      <c r="D1173" s="74" t="s">
        <v>29245</v>
      </c>
      <c r="E1173" s="75" t="s">
        <v>185</v>
      </c>
      <c r="F1173" s="74"/>
      <c r="G1173" s="74" t="s">
        <v>3694</v>
      </c>
      <c r="H1173" s="76">
        <v>193</v>
      </c>
      <c r="I1173" s="77">
        <v>0.38</v>
      </c>
      <c r="J1173" s="76">
        <v>119.66</v>
      </c>
    </row>
    <row r="1174" spans="1:10">
      <c r="A1174" s="72">
        <v>1170</v>
      </c>
      <c r="B1174" s="72" t="s">
        <v>148</v>
      </c>
      <c r="C1174" s="73" t="s">
        <v>29246</v>
      </c>
      <c r="D1174" s="74" t="s">
        <v>29247</v>
      </c>
      <c r="E1174" s="75" t="s">
        <v>185</v>
      </c>
      <c r="F1174" s="74"/>
      <c r="G1174" s="74" t="s">
        <v>3694</v>
      </c>
      <c r="H1174" s="76">
        <v>167</v>
      </c>
      <c r="I1174" s="77">
        <v>0.38</v>
      </c>
      <c r="J1174" s="76">
        <v>103.54</v>
      </c>
    </row>
    <row r="1175" spans="1:10">
      <c r="A1175" s="72">
        <v>1171</v>
      </c>
      <c r="B1175" s="72" t="s">
        <v>148</v>
      </c>
      <c r="C1175" s="73" t="s">
        <v>29248</v>
      </c>
      <c r="D1175" s="74" t="s">
        <v>29249</v>
      </c>
      <c r="E1175" s="75" t="s">
        <v>185</v>
      </c>
      <c r="F1175" s="74"/>
      <c r="G1175" s="74" t="s">
        <v>3694</v>
      </c>
      <c r="H1175" s="76">
        <v>214</v>
      </c>
      <c r="I1175" s="77">
        <v>0.38</v>
      </c>
      <c r="J1175" s="76">
        <v>132.68</v>
      </c>
    </row>
    <row r="1176" spans="1:10">
      <c r="A1176" s="72">
        <v>1172</v>
      </c>
      <c r="B1176" s="72" t="s">
        <v>148</v>
      </c>
      <c r="C1176" s="73" t="s">
        <v>29250</v>
      </c>
      <c r="D1176" s="74" t="s">
        <v>29251</v>
      </c>
      <c r="E1176" s="75" t="s">
        <v>185</v>
      </c>
      <c r="F1176" s="74"/>
      <c r="G1176" s="74" t="s">
        <v>3694</v>
      </c>
      <c r="H1176" s="76">
        <v>176</v>
      </c>
      <c r="I1176" s="77">
        <v>0.38</v>
      </c>
      <c r="J1176" s="76">
        <v>109.12</v>
      </c>
    </row>
    <row r="1177" spans="1:10">
      <c r="A1177" s="72">
        <v>1173</v>
      </c>
      <c r="B1177" s="72" t="s">
        <v>148</v>
      </c>
      <c r="C1177" s="73" t="s">
        <v>29252</v>
      </c>
      <c r="D1177" s="74" t="s">
        <v>29253</v>
      </c>
      <c r="E1177" s="75" t="s">
        <v>185</v>
      </c>
      <c r="F1177" s="74"/>
      <c r="G1177" s="74" t="s">
        <v>3694</v>
      </c>
      <c r="H1177" s="76">
        <v>182</v>
      </c>
      <c r="I1177" s="77">
        <v>0.38</v>
      </c>
      <c r="J1177" s="76">
        <v>112.84</v>
      </c>
    </row>
    <row r="1178" spans="1:10">
      <c r="A1178" s="72">
        <v>1174</v>
      </c>
      <c r="B1178" s="72" t="s">
        <v>148</v>
      </c>
      <c r="C1178" s="73" t="s">
        <v>29254</v>
      </c>
      <c r="D1178" s="74" t="s">
        <v>29255</v>
      </c>
      <c r="E1178" s="75" t="s">
        <v>185</v>
      </c>
      <c r="F1178" s="74"/>
      <c r="G1178" s="74" t="s">
        <v>3694</v>
      </c>
      <c r="H1178" s="76">
        <v>186</v>
      </c>
      <c r="I1178" s="77">
        <v>0.38</v>
      </c>
      <c r="J1178" s="76">
        <v>115.32</v>
      </c>
    </row>
    <row r="1179" spans="1:10">
      <c r="A1179" s="72">
        <v>1175</v>
      </c>
      <c r="B1179" s="72" t="s">
        <v>148</v>
      </c>
      <c r="C1179" s="73" t="s">
        <v>29256</v>
      </c>
      <c r="D1179" s="74" t="s">
        <v>29257</v>
      </c>
      <c r="E1179" s="75" t="s">
        <v>185</v>
      </c>
      <c r="F1179" s="74"/>
      <c r="G1179" s="74" t="s">
        <v>3694</v>
      </c>
      <c r="H1179" s="76">
        <v>255</v>
      </c>
      <c r="I1179" s="77">
        <v>0.38</v>
      </c>
      <c r="J1179" s="76">
        <v>158.1</v>
      </c>
    </row>
    <row r="1180" spans="1:10">
      <c r="A1180" s="72">
        <v>1176</v>
      </c>
      <c r="B1180" s="72" t="s">
        <v>148</v>
      </c>
      <c r="C1180" s="73" t="s">
        <v>29258</v>
      </c>
      <c r="D1180" s="74" t="s">
        <v>29259</v>
      </c>
      <c r="E1180" s="75" t="s">
        <v>185</v>
      </c>
      <c r="F1180" s="74"/>
      <c r="G1180" s="74" t="s">
        <v>3694</v>
      </c>
      <c r="H1180" s="76">
        <v>265</v>
      </c>
      <c r="I1180" s="77">
        <v>0.38</v>
      </c>
      <c r="J1180" s="76">
        <v>164.3</v>
      </c>
    </row>
    <row r="1181" spans="1:10">
      <c r="A1181" s="72">
        <v>1177</v>
      </c>
      <c r="B1181" s="72" t="s">
        <v>148</v>
      </c>
      <c r="C1181" s="73" t="s">
        <v>29260</v>
      </c>
      <c r="D1181" s="74" t="s">
        <v>29261</v>
      </c>
      <c r="E1181" s="75" t="s">
        <v>185</v>
      </c>
      <c r="F1181" s="74"/>
      <c r="G1181" s="74" t="s">
        <v>3694</v>
      </c>
      <c r="H1181" s="76">
        <v>275</v>
      </c>
      <c r="I1181" s="77">
        <v>0.38</v>
      </c>
      <c r="J1181" s="76">
        <v>170.5</v>
      </c>
    </row>
    <row r="1182" spans="1:10">
      <c r="A1182" s="72">
        <v>1178</v>
      </c>
      <c r="B1182" s="72" t="s">
        <v>148</v>
      </c>
      <c r="C1182" s="73" t="s">
        <v>29262</v>
      </c>
      <c r="D1182" s="74" t="s">
        <v>29263</v>
      </c>
      <c r="E1182" s="75" t="s">
        <v>185</v>
      </c>
      <c r="F1182" s="74"/>
      <c r="G1182" s="74" t="s">
        <v>3694</v>
      </c>
      <c r="H1182" s="76">
        <v>325</v>
      </c>
      <c r="I1182" s="77">
        <v>0.38</v>
      </c>
      <c r="J1182" s="76">
        <v>201.5</v>
      </c>
    </row>
    <row r="1183" spans="1:10">
      <c r="A1183" s="72">
        <v>1179</v>
      </c>
      <c r="B1183" s="72" t="s">
        <v>148</v>
      </c>
      <c r="C1183" s="73" t="s">
        <v>29264</v>
      </c>
      <c r="D1183" s="74" t="s">
        <v>29265</v>
      </c>
      <c r="E1183" s="75" t="s">
        <v>185</v>
      </c>
      <c r="F1183" s="74"/>
      <c r="G1183" s="74" t="s">
        <v>3694</v>
      </c>
      <c r="H1183" s="76">
        <v>209</v>
      </c>
      <c r="I1183" s="77">
        <v>0.38</v>
      </c>
      <c r="J1183" s="76">
        <v>129.58000000000001</v>
      </c>
    </row>
    <row r="1184" spans="1:10">
      <c r="A1184" s="72">
        <v>1180</v>
      </c>
      <c r="B1184" s="72" t="s">
        <v>148</v>
      </c>
      <c r="C1184" s="73" t="s">
        <v>29266</v>
      </c>
      <c r="D1184" s="74" t="s">
        <v>29267</v>
      </c>
      <c r="E1184" s="75" t="s">
        <v>185</v>
      </c>
      <c r="F1184" s="74"/>
      <c r="G1184" s="74" t="s">
        <v>3694</v>
      </c>
      <c r="H1184" s="76">
        <v>217</v>
      </c>
      <c r="I1184" s="77">
        <v>0.38</v>
      </c>
      <c r="J1184" s="76">
        <v>134.54</v>
      </c>
    </row>
    <row r="1185" spans="1:10">
      <c r="A1185" s="72">
        <v>1181</v>
      </c>
      <c r="B1185" s="72" t="s">
        <v>148</v>
      </c>
      <c r="C1185" s="73" t="s">
        <v>29268</v>
      </c>
      <c r="D1185" s="74" t="s">
        <v>29269</v>
      </c>
      <c r="E1185" s="75" t="s">
        <v>185</v>
      </c>
      <c r="F1185" s="74"/>
      <c r="G1185" s="74" t="s">
        <v>3694</v>
      </c>
      <c r="H1185" s="76">
        <v>221</v>
      </c>
      <c r="I1185" s="77">
        <v>0.38</v>
      </c>
      <c r="J1185" s="76">
        <v>137.02000000000001</v>
      </c>
    </row>
    <row r="1186" spans="1:10">
      <c r="A1186" s="72">
        <v>1182</v>
      </c>
      <c r="B1186" s="72" t="s">
        <v>148</v>
      </c>
      <c r="C1186" s="73" t="s">
        <v>29270</v>
      </c>
      <c r="D1186" s="74" t="s">
        <v>29271</v>
      </c>
      <c r="E1186" s="75" t="s">
        <v>185</v>
      </c>
      <c r="F1186" s="74"/>
      <c r="G1186" s="74" t="s">
        <v>3694</v>
      </c>
      <c r="H1186" s="76">
        <v>228</v>
      </c>
      <c r="I1186" s="77">
        <v>0.38</v>
      </c>
      <c r="J1186" s="76">
        <v>141.35999999999999</v>
      </c>
    </row>
    <row r="1187" spans="1:10">
      <c r="A1187" s="72">
        <v>1183</v>
      </c>
      <c r="B1187" s="72" t="s">
        <v>148</v>
      </c>
      <c r="C1187" s="73" t="s">
        <v>29272</v>
      </c>
      <c r="D1187" s="74" t="s">
        <v>29273</v>
      </c>
      <c r="E1187" s="75" t="s">
        <v>185</v>
      </c>
      <c r="F1187" s="74"/>
      <c r="G1187" s="74" t="s">
        <v>3694</v>
      </c>
      <c r="H1187" s="76">
        <v>234</v>
      </c>
      <c r="I1187" s="77">
        <v>0.38</v>
      </c>
      <c r="J1187" s="76">
        <v>145.08000000000001</v>
      </c>
    </row>
    <row r="1188" spans="1:10">
      <c r="A1188" s="72">
        <v>1184</v>
      </c>
      <c r="B1188" s="72" t="s">
        <v>148</v>
      </c>
      <c r="C1188" s="73" t="s">
        <v>29274</v>
      </c>
      <c r="D1188" s="74" t="s">
        <v>29275</v>
      </c>
      <c r="E1188" s="75" t="s">
        <v>185</v>
      </c>
      <c r="F1188" s="74"/>
      <c r="G1188" s="74" t="s">
        <v>3694</v>
      </c>
      <c r="H1188" s="76">
        <v>238</v>
      </c>
      <c r="I1188" s="77">
        <v>0.38</v>
      </c>
      <c r="J1188" s="76">
        <v>147.56</v>
      </c>
    </row>
    <row r="1189" spans="1:10">
      <c r="A1189" s="72">
        <v>1185</v>
      </c>
      <c r="B1189" s="72" t="s">
        <v>148</v>
      </c>
      <c r="C1189" s="73" t="s">
        <v>29276</v>
      </c>
      <c r="D1189" s="74" t="s">
        <v>29277</v>
      </c>
      <c r="E1189" s="75" t="s">
        <v>185</v>
      </c>
      <c r="F1189" s="74"/>
      <c r="G1189" s="74" t="s">
        <v>3694</v>
      </c>
      <c r="H1189" s="76">
        <v>242</v>
      </c>
      <c r="I1189" s="77">
        <v>0.38</v>
      </c>
      <c r="J1189" s="76">
        <v>150.04</v>
      </c>
    </row>
    <row r="1190" spans="1:10">
      <c r="A1190" s="72">
        <v>1186</v>
      </c>
      <c r="B1190" s="72" t="s">
        <v>148</v>
      </c>
      <c r="C1190" s="73" t="s">
        <v>29278</v>
      </c>
      <c r="D1190" s="74" t="s">
        <v>29279</v>
      </c>
      <c r="E1190" s="75" t="s">
        <v>185</v>
      </c>
      <c r="F1190" s="74"/>
      <c r="G1190" s="74" t="s">
        <v>3694</v>
      </c>
      <c r="H1190" s="76">
        <v>246</v>
      </c>
      <c r="I1190" s="77">
        <v>0.38</v>
      </c>
      <c r="J1190" s="76">
        <v>152.52000000000001</v>
      </c>
    </row>
    <row r="1191" spans="1:10">
      <c r="A1191" s="72">
        <v>1187</v>
      </c>
      <c r="B1191" s="72" t="s">
        <v>148</v>
      </c>
      <c r="C1191" s="73" t="s">
        <v>29280</v>
      </c>
      <c r="D1191" s="74" t="s">
        <v>29281</v>
      </c>
      <c r="E1191" s="75" t="s">
        <v>185</v>
      </c>
      <c r="F1191" s="74"/>
      <c r="G1191" s="74" t="s">
        <v>3694</v>
      </c>
      <c r="H1191" s="76">
        <v>253</v>
      </c>
      <c r="I1191" s="77">
        <v>0.38</v>
      </c>
      <c r="J1191" s="76">
        <v>156.85999999999999</v>
      </c>
    </row>
    <row r="1192" spans="1:10">
      <c r="A1192" s="72">
        <v>1188</v>
      </c>
      <c r="B1192" s="72" t="s">
        <v>148</v>
      </c>
      <c r="C1192" s="73" t="s">
        <v>29282</v>
      </c>
      <c r="D1192" s="74" t="s">
        <v>29283</v>
      </c>
      <c r="E1192" s="75" t="s">
        <v>185</v>
      </c>
      <c r="F1192" s="74"/>
      <c r="G1192" s="74" t="s">
        <v>3694</v>
      </c>
      <c r="H1192" s="76">
        <v>257</v>
      </c>
      <c r="I1192" s="77">
        <v>0.38</v>
      </c>
      <c r="J1192" s="76">
        <v>159.34</v>
      </c>
    </row>
    <row r="1193" spans="1:10">
      <c r="A1193" s="72">
        <v>1189</v>
      </c>
      <c r="B1193" s="72" t="s">
        <v>148</v>
      </c>
      <c r="C1193" s="73" t="s">
        <v>29284</v>
      </c>
      <c r="D1193" s="74" t="s">
        <v>29285</v>
      </c>
      <c r="E1193" s="75" t="s">
        <v>185</v>
      </c>
      <c r="F1193" s="74"/>
      <c r="G1193" s="74" t="s">
        <v>3694</v>
      </c>
      <c r="H1193" s="76">
        <v>261</v>
      </c>
      <c r="I1193" s="77">
        <v>0.38</v>
      </c>
      <c r="J1193" s="76">
        <v>161.82</v>
      </c>
    </row>
    <row r="1194" spans="1:10">
      <c r="A1194" s="72">
        <v>1190</v>
      </c>
      <c r="B1194" s="72" t="s">
        <v>148</v>
      </c>
      <c r="C1194" s="73" t="s">
        <v>29286</v>
      </c>
      <c r="D1194" s="74" t="s">
        <v>29287</v>
      </c>
      <c r="E1194" s="75" t="s">
        <v>185</v>
      </c>
      <c r="F1194" s="74"/>
      <c r="G1194" s="74" t="s">
        <v>3694</v>
      </c>
      <c r="H1194" s="76">
        <v>253</v>
      </c>
      <c r="I1194" s="77">
        <v>0.38</v>
      </c>
      <c r="J1194" s="76">
        <v>156.85999999999999</v>
      </c>
    </row>
    <row r="1195" spans="1:10">
      <c r="A1195" s="72">
        <v>1191</v>
      </c>
      <c r="B1195" s="72" t="s">
        <v>148</v>
      </c>
      <c r="C1195" s="73" t="s">
        <v>29288</v>
      </c>
      <c r="D1195" s="74" t="s">
        <v>29289</v>
      </c>
      <c r="E1195" s="75" t="s">
        <v>185</v>
      </c>
      <c r="F1195" s="74"/>
      <c r="G1195" s="74" t="s">
        <v>3694</v>
      </c>
      <c r="H1195" s="76">
        <v>271</v>
      </c>
      <c r="I1195" s="77">
        <v>0.38</v>
      </c>
      <c r="J1195" s="76">
        <v>168.02</v>
      </c>
    </row>
    <row r="1196" spans="1:10">
      <c r="A1196" s="72">
        <v>1192</v>
      </c>
      <c r="B1196" s="72" t="s">
        <v>148</v>
      </c>
      <c r="C1196" s="73" t="s">
        <v>29290</v>
      </c>
      <c r="D1196" s="74" t="s">
        <v>29291</v>
      </c>
      <c r="E1196" s="75" t="s">
        <v>185</v>
      </c>
      <c r="F1196" s="74"/>
      <c r="G1196" s="74" t="s">
        <v>3694</v>
      </c>
      <c r="H1196" s="76">
        <v>219</v>
      </c>
      <c r="I1196" s="77">
        <v>0.38</v>
      </c>
      <c r="J1196" s="76">
        <v>135.78</v>
      </c>
    </row>
    <row r="1197" spans="1:10">
      <c r="A1197" s="72">
        <v>1193</v>
      </c>
      <c r="B1197" s="72" t="s">
        <v>148</v>
      </c>
      <c r="C1197" s="73" t="s">
        <v>29292</v>
      </c>
      <c r="D1197" s="74" t="s">
        <v>29293</v>
      </c>
      <c r="E1197" s="75" t="s">
        <v>185</v>
      </c>
      <c r="F1197" s="74"/>
      <c r="G1197" s="74" t="s">
        <v>3694</v>
      </c>
      <c r="H1197" s="76">
        <v>282</v>
      </c>
      <c r="I1197" s="77">
        <v>0.38</v>
      </c>
      <c r="J1197" s="76">
        <v>174.84</v>
      </c>
    </row>
    <row r="1198" spans="1:10">
      <c r="A1198" s="72">
        <v>1194</v>
      </c>
      <c r="B1198" s="72" t="s">
        <v>148</v>
      </c>
      <c r="C1198" s="73" t="s">
        <v>29294</v>
      </c>
      <c r="D1198" s="74" t="s">
        <v>29295</v>
      </c>
      <c r="E1198" s="75" t="s">
        <v>185</v>
      </c>
      <c r="F1198" s="74"/>
      <c r="G1198" s="74" t="s">
        <v>3694</v>
      </c>
      <c r="H1198" s="76">
        <v>271</v>
      </c>
      <c r="I1198" s="77">
        <v>0.38</v>
      </c>
      <c r="J1198" s="76">
        <v>168.02</v>
      </c>
    </row>
    <row r="1199" spans="1:10">
      <c r="A1199" s="72">
        <v>1195</v>
      </c>
      <c r="B1199" s="72" t="s">
        <v>148</v>
      </c>
      <c r="C1199" s="73" t="s">
        <v>29296</v>
      </c>
      <c r="D1199" s="74" t="s">
        <v>29297</v>
      </c>
      <c r="E1199" s="75" t="s">
        <v>185</v>
      </c>
      <c r="F1199" s="74"/>
      <c r="G1199" s="74" t="s">
        <v>3694</v>
      </c>
      <c r="H1199" s="76">
        <v>192</v>
      </c>
      <c r="I1199" s="77">
        <v>0.38</v>
      </c>
      <c r="J1199" s="76">
        <v>119.03999999999999</v>
      </c>
    </row>
    <row r="1200" spans="1:10">
      <c r="A1200" s="72">
        <v>1196</v>
      </c>
      <c r="B1200" s="72" t="s">
        <v>148</v>
      </c>
      <c r="C1200" s="73" t="s">
        <v>29298</v>
      </c>
      <c r="D1200" s="74" t="s">
        <v>29299</v>
      </c>
      <c r="E1200" s="75" t="s">
        <v>185</v>
      </c>
      <c r="F1200" s="74"/>
      <c r="G1200" s="74" t="s">
        <v>3694</v>
      </c>
      <c r="H1200" s="76">
        <v>196</v>
      </c>
      <c r="I1200" s="77">
        <v>0.38</v>
      </c>
      <c r="J1200" s="76">
        <v>121.52</v>
      </c>
    </row>
    <row r="1201" spans="1:10">
      <c r="A1201" s="72">
        <v>1197</v>
      </c>
      <c r="B1201" s="72" t="s">
        <v>148</v>
      </c>
      <c r="C1201" s="73" t="s">
        <v>29300</v>
      </c>
      <c r="D1201" s="74" t="s">
        <v>29301</v>
      </c>
      <c r="E1201" s="75" t="s">
        <v>185</v>
      </c>
      <c r="F1201" s="74"/>
      <c r="G1201" s="74" t="s">
        <v>3694</v>
      </c>
      <c r="H1201" s="76">
        <v>205</v>
      </c>
      <c r="I1201" s="77">
        <v>0.38</v>
      </c>
      <c r="J1201" s="76">
        <v>127.1</v>
      </c>
    </row>
    <row r="1202" spans="1:10">
      <c r="A1202" s="72">
        <v>1198</v>
      </c>
      <c r="B1202" s="72" t="s">
        <v>148</v>
      </c>
      <c r="C1202" s="73" t="s">
        <v>29302</v>
      </c>
      <c r="D1202" s="74" t="s">
        <v>29303</v>
      </c>
      <c r="E1202" s="75" t="s">
        <v>185</v>
      </c>
      <c r="F1202" s="74"/>
      <c r="G1202" s="74" t="s">
        <v>3694</v>
      </c>
      <c r="H1202" s="76">
        <v>207</v>
      </c>
      <c r="I1202" s="77">
        <v>0.38</v>
      </c>
      <c r="J1202" s="76">
        <v>128.34</v>
      </c>
    </row>
    <row r="1203" spans="1:10">
      <c r="A1203" s="72">
        <v>1199</v>
      </c>
      <c r="B1203" s="72" t="s">
        <v>148</v>
      </c>
      <c r="C1203" s="73" t="s">
        <v>29304</v>
      </c>
      <c r="D1203" s="74" t="s">
        <v>29305</v>
      </c>
      <c r="E1203" s="75" t="s">
        <v>185</v>
      </c>
      <c r="F1203" s="74"/>
      <c r="G1203" s="74" t="s">
        <v>3694</v>
      </c>
      <c r="H1203" s="76">
        <v>211</v>
      </c>
      <c r="I1203" s="77">
        <v>0.38</v>
      </c>
      <c r="J1203" s="76">
        <v>130.82</v>
      </c>
    </row>
    <row r="1204" spans="1:10">
      <c r="A1204" s="72">
        <v>1200</v>
      </c>
      <c r="B1204" s="72" t="s">
        <v>148</v>
      </c>
      <c r="C1204" s="73" t="s">
        <v>29306</v>
      </c>
      <c r="D1204" s="74" t="s">
        <v>29307</v>
      </c>
      <c r="E1204" s="75" t="s">
        <v>185</v>
      </c>
      <c r="F1204" s="74"/>
      <c r="G1204" s="74" t="s">
        <v>3694</v>
      </c>
      <c r="H1204" s="76">
        <v>254</v>
      </c>
      <c r="I1204" s="77">
        <v>0.38</v>
      </c>
      <c r="J1204" s="76">
        <v>157.47999999999999</v>
      </c>
    </row>
    <row r="1205" spans="1:10">
      <c r="A1205" s="72">
        <v>1201</v>
      </c>
      <c r="B1205" s="72" t="s">
        <v>148</v>
      </c>
      <c r="C1205" s="73" t="s">
        <v>29308</v>
      </c>
      <c r="D1205" s="74" t="s">
        <v>29309</v>
      </c>
      <c r="E1205" s="75" t="s">
        <v>185</v>
      </c>
      <c r="F1205" s="74"/>
      <c r="G1205" s="74" t="s">
        <v>3694</v>
      </c>
      <c r="H1205" s="76">
        <v>221</v>
      </c>
      <c r="I1205" s="77">
        <v>0.38</v>
      </c>
      <c r="J1205" s="76">
        <v>137.02000000000001</v>
      </c>
    </row>
    <row r="1206" spans="1:10">
      <c r="A1206" s="72">
        <v>1202</v>
      </c>
      <c r="B1206" s="72" t="s">
        <v>148</v>
      </c>
      <c r="C1206" s="73" t="s">
        <v>29310</v>
      </c>
      <c r="D1206" s="74" t="s">
        <v>29311</v>
      </c>
      <c r="E1206" s="75" t="s">
        <v>185</v>
      </c>
      <c r="F1206" s="74"/>
      <c r="G1206" s="74" t="s">
        <v>3694</v>
      </c>
      <c r="H1206" s="76">
        <v>232</v>
      </c>
      <c r="I1206" s="77">
        <v>0.38</v>
      </c>
      <c r="J1206" s="76">
        <v>143.84</v>
      </c>
    </row>
    <row r="1207" spans="1:10">
      <c r="A1207" s="72">
        <v>1203</v>
      </c>
      <c r="B1207" s="72" t="s">
        <v>148</v>
      </c>
      <c r="C1207" s="73" t="s">
        <v>29312</v>
      </c>
      <c r="D1207" s="74" t="s">
        <v>29313</v>
      </c>
      <c r="E1207" s="75" t="s">
        <v>185</v>
      </c>
      <c r="F1207" s="74"/>
      <c r="G1207" s="74" t="s">
        <v>3694</v>
      </c>
      <c r="H1207" s="76">
        <v>234</v>
      </c>
      <c r="I1207" s="77">
        <v>0.38</v>
      </c>
      <c r="J1207" s="76">
        <v>145.08000000000001</v>
      </c>
    </row>
    <row r="1208" spans="1:10">
      <c r="A1208" s="72">
        <v>1204</v>
      </c>
      <c r="B1208" s="72" t="s">
        <v>148</v>
      </c>
      <c r="C1208" s="73" t="s">
        <v>29314</v>
      </c>
      <c r="D1208" s="74" t="s">
        <v>29315</v>
      </c>
      <c r="E1208" s="75" t="s">
        <v>185</v>
      </c>
      <c r="F1208" s="74"/>
      <c r="G1208" s="74" t="s">
        <v>3694</v>
      </c>
      <c r="H1208" s="76">
        <v>282</v>
      </c>
      <c r="I1208" s="77">
        <v>0.38</v>
      </c>
      <c r="J1208" s="76">
        <v>174.84</v>
      </c>
    </row>
    <row r="1209" spans="1:10">
      <c r="A1209" s="72">
        <v>1205</v>
      </c>
      <c r="B1209" s="72" t="s">
        <v>148</v>
      </c>
      <c r="C1209" s="73" t="s">
        <v>29316</v>
      </c>
      <c r="D1209" s="74" t="s">
        <v>29317</v>
      </c>
      <c r="E1209" s="75" t="s">
        <v>185</v>
      </c>
      <c r="F1209" s="74"/>
      <c r="G1209" s="74" t="s">
        <v>3694</v>
      </c>
      <c r="H1209" s="76">
        <v>252</v>
      </c>
      <c r="I1209" s="77">
        <v>0.38</v>
      </c>
      <c r="J1209" s="76">
        <v>156.24</v>
      </c>
    </row>
    <row r="1210" spans="1:10">
      <c r="A1210" s="72">
        <v>1206</v>
      </c>
      <c r="B1210" s="72" t="s">
        <v>148</v>
      </c>
      <c r="C1210" s="73" t="s">
        <v>29318</v>
      </c>
      <c r="D1210" s="74" t="s">
        <v>29319</v>
      </c>
      <c r="E1210" s="75" t="s">
        <v>185</v>
      </c>
      <c r="F1210" s="74"/>
      <c r="G1210" s="74" t="s">
        <v>3694</v>
      </c>
      <c r="H1210" s="76">
        <v>249</v>
      </c>
      <c r="I1210" s="77">
        <v>0.38</v>
      </c>
      <c r="J1210" s="76">
        <v>154.38</v>
      </c>
    </row>
    <row r="1211" spans="1:10">
      <c r="A1211" s="72">
        <v>1207</v>
      </c>
      <c r="B1211" s="72" t="s">
        <v>148</v>
      </c>
      <c r="C1211" s="73" t="s">
        <v>29320</v>
      </c>
      <c r="D1211" s="74" t="s">
        <v>29321</v>
      </c>
      <c r="E1211" s="75" t="s">
        <v>185</v>
      </c>
      <c r="F1211" s="74"/>
      <c r="G1211" s="74" t="s">
        <v>3694</v>
      </c>
      <c r="H1211" s="76">
        <v>253</v>
      </c>
      <c r="I1211" s="77">
        <v>0.38</v>
      </c>
      <c r="J1211" s="76">
        <v>156.85999999999999</v>
      </c>
    </row>
    <row r="1212" spans="1:10">
      <c r="A1212" s="72">
        <v>1208</v>
      </c>
      <c r="B1212" s="72" t="s">
        <v>148</v>
      </c>
      <c r="C1212" s="73" t="s">
        <v>29322</v>
      </c>
      <c r="D1212" s="74" t="s">
        <v>29323</v>
      </c>
      <c r="E1212" s="75" t="s">
        <v>185</v>
      </c>
      <c r="F1212" s="74"/>
      <c r="G1212" s="74" t="s">
        <v>3694</v>
      </c>
      <c r="H1212" s="76">
        <v>259</v>
      </c>
      <c r="I1212" s="77">
        <v>0.38</v>
      </c>
      <c r="J1212" s="76">
        <v>160.58000000000001</v>
      </c>
    </row>
    <row r="1213" spans="1:10">
      <c r="A1213" s="72">
        <v>1209</v>
      </c>
      <c r="B1213" s="72" t="s">
        <v>148</v>
      </c>
      <c r="C1213" s="73" t="s">
        <v>29324</v>
      </c>
      <c r="D1213" s="74" t="s">
        <v>29325</v>
      </c>
      <c r="E1213" s="75" t="s">
        <v>185</v>
      </c>
      <c r="F1213" s="74"/>
      <c r="G1213" s="74" t="s">
        <v>3694</v>
      </c>
      <c r="H1213" s="76">
        <v>263</v>
      </c>
      <c r="I1213" s="77">
        <v>0.38</v>
      </c>
      <c r="J1213" s="76">
        <v>163.06</v>
      </c>
    </row>
    <row r="1214" spans="1:10">
      <c r="A1214" s="72">
        <v>1210</v>
      </c>
      <c r="B1214" s="72" t="s">
        <v>148</v>
      </c>
      <c r="C1214" s="73" t="s">
        <v>29326</v>
      </c>
      <c r="D1214" s="74" t="s">
        <v>29327</v>
      </c>
      <c r="E1214" s="75" t="s">
        <v>185</v>
      </c>
      <c r="F1214" s="74"/>
      <c r="G1214" s="74" t="s">
        <v>3694</v>
      </c>
      <c r="H1214" s="76">
        <v>267</v>
      </c>
      <c r="I1214" s="77">
        <v>0.38</v>
      </c>
      <c r="J1214" s="76">
        <v>165.54</v>
      </c>
    </row>
    <row r="1215" spans="1:10">
      <c r="A1215" s="72">
        <v>1211</v>
      </c>
      <c r="B1215" s="72" t="s">
        <v>148</v>
      </c>
      <c r="C1215" s="73" t="s">
        <v>29328</v>
      </c>
      <c r="D1215" s="74" t="s">
        <v>29329</v>
      </c>
      <c r="E1215" s="75" t="s">
        <v>185</v>
      </c>
      <c r="F1215" s="74"/>
      <c r="G1215" s="74" t="s">
        <v>3694</v>
      </c>
      <c r="H1215" s="76">
        <v>271</v>
      </c>
      <c r="I1215" s="77">
        <v>0.38</v>
      </c>
      <c r="J1215" s="76">
        <v>168.02</v>
      </c>
    </row>
    <row r="1216" spans="1:10">
      <c r="A1216" s="72">
        <v>1212</v>
      </c>
      <c r="B1216" s="72" t="s">
        <v>148</v>
      </c>
      <c r="C1216" s="73" t="s">
        <v>29330</v>
      </c>
      <c r="D1216" s="74" t="s">
        <v>29331</v>
      </c>
      <c r="E1216" s="75" t="s">
        <v>185</v>
      </c>
      <c r="F1216" s="74"/>
      <c r="G1216" s="74" t="s">
        <v>3694</v>
      </c>
      <c r="H1216" s="76">
        <v>278</v>
      </c>
      <c r="I1216" s="77">
        <v>0.38</v>
      </c>
      <c r="J1216" s="76">
        <v>172.35999999999999</v>
      </c>
    </row>
    <row r="1217" spans="1:10">
      <c r="A1217" s="72">
        <v>1213</v>
      </c>
      <c r="B1217" s="72" t="s">
        <v>148</v>
      </c>
      <c r="C1217" s="73" t="s">
        <v>29332</v>
      </c>
      <c r="D1217" s="74" t="s">
        <v>29333</v>
      </c>
      <c r="E1217" s="75" t="s">
        <v>185</v>
      </c>
      <c r="F1217" s="74"/>
      <c r="G1217" s="74" t="s">
        <v>3694</v>
      </c>
      <c r="H1217" s="76">
        <v>282</v>
      </c>
      <c r="I1217" s="77">
        <v>0.38</v>
      </c>
      <c r="J1217" s="76">
        <v>174.84</v>
      </c>
    </row>
    <row r="1218" spans="1:10">
      <c r="A1218" s="72">
        <v>1214</v>
      </c>
      <c r="B1218" s="72" t="s">
        <v>148</v>
      </c>
      <c r="C1218" s="73" t="s">
        <v>29334</v>
      </c>
      <c r="D1218" s="74" t="s">
        <v>29335</v>
      </c>
      <c r="E1218" s="75" t="s">
        <v>185</v>
      </c>
      <c r="F1218" s="74"/>
      <c r="G1218" s="74" t="s">
        <v>3694</v>
      </c>
      <c r="H1218" s="76">
        <v>286</v>
      </c>
      <c r="I1218" s="77">
        <v>0.38</v>
      </c>
      <c r="J1218" s="76">
        <v>177.32</v>
      </c>
    </row>
    <row r="1219" spans="1:10">
      <c r="A1219" s="72">
        <v>1215</v>
      </c>
      <c r="B1219" s="72" t="s">
        <v>148</v>
      </c>
      <c r="C1219" s="73" t="s">
        <v>29336</v>
      </c>
      <c r="D1219" s="74" t="s">
        <v>29337</v>
      </c>
      <c r="E1219" s="75" t="s">
        <v>185</v>
      </c>
      <c r="F1219" s="74"/>
      <c r="G1219" s="74" t="s">
        <v>3694</v>
      </c>
      <c r="H1219" s="76">
        <v>278</v>
      </c>
      <c r="I1219" s="77">
        <v>0.38</v>
      </c>
      <c r="J1219" s="76">
        <v>172.35999999999999</v>
      </c>
    </row>
    <row r="1220" spans="1:10">
      <c r="A1220" s="72">
        <v>1216</v>
      </c>
      <c r="B1220" s="72" t="s">
        <v>148</v>
      </c>
      <c r="C1220" s="73" t="s">
        <v>29338</v>
      </c>
      <c r="D1220" s="74" t="s">
        <v>29339</v>
      </c>
      <c r="E1220" s="75" t="s">
        <v>185</v>
      </c>
      <c r="F1220" s="74"/>
      <c r="G1220" s="74" t="s">
        <v>3694</v>
      </c>
      <c r="H1220" s="76">
        <v>282</v>
      </c>
      <c r="I1220" s="77">
        <v>0.38</v>
      </c>
      <c r="J1220" s="76">
        <v>174.84</v>
      </c>
    </row>
    <row r="1221" spans="1:10">
      <c r="A1221" s="72">
        <v>1217</v>
      </c>
      <c r="B1221" s="72" t="s">
        <v>148</v>
      </c>
      <c r="C1221" s="73" t="s">
        <v>29340</v>
      </c>
      <c r="D1221" s="74" t="s">
        <v>29341</v>
      </c>
      <c r="E1221" s="75" t="s">
        <v>185</v>
      </c>
      <c r="F1221" s="74"/>
      <c r="G1221" s="74" t="s">
        <v>3694</v>
      </c>
      <c r="H1221" s="76">
        <v>286</v>
      </c>
      <c r="I1221" s="77">
        <v>0.38</v>
      </c>
      <c r="J1221" s="76">
        <v>177.32</v>
      </c>
    </row>
    <row r="1222" spans="1:10">
      <c r="A1222" s="72">
        <v>1218</v>
      </c>
      <c r="B1222" s="72" t="s">
        <v>148</v>
      </c>
      <c r="C1222" s="73" t="s">
        <v>29342</v>
      </c>
      <c r="D1222" s="74" t="s">
        <v>29343</v>
      </c>
      <c r="E1222" s="75" t="s">
        <v>185</v>
      </c>
      <c r="F1222" s="74"/>
      <c r="G1222" s="74" t="s">
        <v>3694</v>
      </c>
      <c r="H1222" s="76">
        <v>292</v>
      </c>
      <c r="I1222" s="77">
        <v>0.38</v>
      </c>
      <c r="J1222" s="76">
        <v>181.04</v>
      </c>
    </row>
    <row r="1223" spans="1:10">
      <c r="A1223" s="72">
        <v>1219</v>
      </c>
      <c r="B1223" s="72" t="s">
        <v>148</v>
      </c>
      <c r="C1223" s="73" t="s">
        <v>29344</v>
      </c>
      <c r="D1223" s="74" t="s">
        <v>29345</v>
      </c>
      <c r="E1223" s="75" t="s">
        <v>185</v>
      </c>
      <c r="F1223" s="74"/>
      <c r="G1223" s="74" t="s">
        <v>3694</v>
      </c>
      <c r="H1223" s="76">
        <v>296</v>
      </c>
      <c r="I1223" s="77">
        <v>0.38</v>
      </c>
      <c r="J1223" s="76">
        <v>183.52</v>
      </c>
    </row>
    <row r="1224" spans="1:10">
      <c r="A1224" s="72">
        <v>1220</v>
      </c>
      <c r="B1224" s="72" t="s">
        <v>148</v>
      </c>
      <c r="C1224" s="73" t="s">
        <v>29346</v>
      </c>
      <c r="D1224" s="74" t="s">
        <v>29347</v>
      </c>
      <c r="E1224" s="75" t="s">
        <v>185</v>
      </c>
      <c r="F1224" s="74"/>
      <c r="G1224" s="74" t="s">
        <v>3694</v>
      </c>
      <c r="H1224" s="76">
        <v>317</v>
      </c>
      <c r="I1224" s="77">
        <v>0.38</v>
      </c>
      <c r="J1224" s="76">
        <v>196.54</v>
      </c>
    </row>
    <row r="1225" spans="1:10">
      <c r="A1225" s="72">
        <v>1221</v>
      </c>
      <c r="B1225" s="72" t="s">
        <v>148</v>
      </c>
      <c r="C1225" s="73" t="s">
        <v>29348</v>
      </c>
      <c r="D1225" s="74" t="s">
        <v>29349</v>
      </c>
      <c r="E1225" s="75" t="s">
        <v>185</v>
      </c>
      <c r="F1225" s="74"/>
      <c r="G1225" s="74" t="s">
        <v>3694</v>
      </c>
      <c r="H1225" s="76">
        <v>305</v>
      </c>
      <c r="I1225" s="77">
        <v>0.38</v>
      </c>
      <c r="J1225" s="76">
        <v>189.1</v>
      </c>
    </row>
    <row r="1226" spans="1:10">
      <c r="A1226" s="72">
        <v>1222</v>
      </c>
      <c r="B1226" s="72" t="s">
        <v>148</v>
      </c>
      <c r="C1226" s="73" t="s">
        <v>29350</v>
      </c>
      <c r="D1226" s="74" t="s">
        <v>29351</v>
      </c>
      <c r="E1226" s="75" t="s">
        <v>185</v>
      </c>
      <c r="F1226" s="74"/>
      <c r="G1226" s="74" t="s">
        <v>3694</v>
      </c>
      <c r="H1226" s="76">
        <v>269</v>
      </c>
      <c r="I1226" s="77">
        <v>0.38</v>
      </c>
      <c r="J1226" s="76">
        <v>166.78</v>
      </c>
    </row>
    <row r="1227" spans="1:10">
      <c r="A1227" s="72">
        <v>1223</v>
      </c>
      <c r="B1227" s="72" t="s">
        <v>148</v>
      </c>
      <c r="C1227" s="73" t="s">
        <v>29352</v>
      </c>
      <c r="D1227" s="74" t="s">
        <v>29353</v>
      </c>
      <c r="E1227" s="75" t="s">
        <v>185</v>
      </c>
      <c r="F1227" s="74"/>
      <c r="G1227" s="74" t="s">
        <v>3694</v>
      </c>
      <c r="H1227" s="76">
        <v>80</v>
      </c>
      <c r="I1227" s="77">
        <v>0.38</v>
      </c>
      <c r="J1227" s="76">
        <v>49.6</v>
      </c>
    </row>
    <row r="1228" spans="1:10">
      <c r="A1228" s="72">
        <v>1224</v>
      </c>
      <c r="B1228" s="72" t="s">
        <v>148</v>
      </c>
      <c r="C1228" s="73" t="s">
        <v>29354</v>
      </c>
      <c r="D1228" s="74" t="s">
        <v>29355</v>
      </c>
      <c r="E1228" s="75" t="s">
        <v>185</v>
      </c>
      <c r="F1228" s="74"/>
      <c r="G1228" s="74" t="s">
        <v>3694</v>
      </c>
      <c r="H1228" s="76">
        <v>83</v>
      </c>
      <c r="I1228" s="77">
        <v>0.38</v>
      </c>
      <c r="J1228" s="76">
        <v>51.46</v>
      </c>
    </row>
    <row r="1229" spans="1:10">
      <c r="A1229" s="72">
        <v>1225</v>
      </c>
      <c r="B1229" s="72" t="s">
        <v>148</v>
      </c>
      <c r="C1229" s="73" t="s">
        <v>29356</v>
      </c>
      <c r="D1229" s="74" t="s">
        <v>29357</v>
      </c>
      <c r="E1229" s="75" t="s">
        <v>185</v>
      </c>
      <c r="F1229" s="74"/>
      <c r="G1229" s="74" t="s">
        <v>3694</v>
      </c>
      <c r="H1229" s="76">
        <v>219</v>
      </c>
      <c r="I1229" s="77">
        <v>0.38</v>
      </c>
      <c r="J1229" s="76">
        <v>135.78</v>
      </c>
    </row>
    <row r="1230" spans="1:10">
      <c r="A1230" s="72">
        <v>1226</v>
      </c>
      <c r="B1230" s="72" t="s">
        <v>148</v>
      </c>
      <c r="C1230" s="73" t="s">
        <v>29358</v>
      </c>
      <c r="D1230" s="74" t="s">
        <v>29359</v>
      </c>
      <c r="E1230" s="75" t="s">
        <v>185</v>
      </c>
      <c r="F1230" s="74"/>
      <c r="G1230" s="74" t="s">
        <v>3694</v>
      </c>
      <c r="H1230" s="76">
        <v>219</v>
      </c>
      <c r="I1230" s="77">
        <v>0.38</v>
      </c>
      <c r="J1230" s="76">
        <v>135.78</v>
      </c>
    </row>
    <row r="1231" spans="1:10">
      <c r="A1231" s="72">
        <v>1227</v>
      </c>
      <c r="B1231" s="72" t="s">
        <v>148</v>
      </c>
      <c r="C1231" s="73" t="s">
        <v>26869</v>
      </c>
      <c r="D1231" s="74" t="s">
        <v>26870</v>
      </c>
      <c r="E1231" s="75" t="s">
        <v>185</v>
      </c>
      <c r="F1231" s="74"/>
      <c r="G1231" s="74" t="s">
        <v>3694</v>
      </c>
      <c r="H1231" s="76">
        <v>223</v>
      </c>
      <c r="I1231" s="77">
        <v>0.38</v>
      </c>
      <c r="J1231" s="76">
        <v>138.26</v>
      </c>
    </row>
    <row r="1232" spans="1:10">
      <c r="A1232" s="72">
        <v>1228</v>
      </c>
      <c r="B1232" s="72" t="s">
        <v>148</v>
      </c>
      <c r="C1232" s="73" t="s">
        <v>21491</v>
      </c>
      <c r="D1232" s="74" t="s">
        <v>21492</v>
      </c>
      <c r="E1232" s="75" t="s">
        <v>185</v>
      </c>
      <c r="F1232" s="74"/>
      <c r="G1232" s="74" t="s">
        <v>3694</v>
      </c>
      <c r="H1232" s="76">
        <v>66</v>
      </c>
      <c r="I1232" s="77">
        <v>0.38</v>
      </c>
      <c r="J1232" s="76">
        <v>40.92</v>
      </c>
    </row>
    <row r="1233" spans="1:10">
      <c r="A1233" s="72">
        <v>1229</v>
      </c>
      <c r="B1233" s="72" t="s">
        <v>148</v>
      </c>
      <c r="C1233" s="73" t="s">
        <v>29360</v>
      </c>
      <c r="D1233" s="74" t="s">
        <v>29361</v>
      </c>
      <c r="E1233" s="75" t="s">
        <v>185</v>
      </c>
      <c r="F1233" s="74"/>
      <c r="G1233" s="74" t="s">
        <v>3694</v>
      </c>
      <c r="H1233" s="76">
        <v>161</v>
      </c>
      <c r="I1233" s="77">
        <v>0.38</v>
      </c>
      <c r="J1233" s="76">
        <v>99.82</v>
      </c>
    </row>
    <row r="1234" spans="1:10">
      <c r="A1234" s="72">
        <v>1230</v>
      </c>
      <c r="B1234" s="72" t="s">
        <v>148</v>
      </c>
      <c r="C1234" s="73" t="s">
        <v>21011</v>
      </c>
      <c r="D1234" s="74" t="s">
        <v>21012</v>
      </c>
      <c r="E1234" s="75" t="s">
        <v>185</v>
      </c>
      <c r="F1234" s="74"/>
      <c r="G1234" s="74" t="s">
        <v>3694</v>
      </c>
      <c r="H1234" s="76">
        <v>251</v>
      </c>
      <c r="I1234" s="77">
        <v>0.38</v>
      </c>
      <c r="J1234" s="76">
        <v>155.62</v>
      </c>
    </row>
    <row r="1235" spans="1:10">
      <c r="A1235" s="72">
        <v>1231</v>
      </c>
      <c r="B1235" s="72" t="s">
        <v>148</v>
      </c>
      <c r="C1235" s="73" t="s">
        <v>29362</v>
      </c>
      <c r="D1235" s="74" t="s">
        <v>29363</v>
      </c>
      <c r="E1235" s="75" t="s">
        <v>185</v>
      </c>
      <c r="F1235" s="74"/>
      <c r="G1235" s="74" t="s">
        <v>3694</v>
      </c>
      <c r="H1235" s="76">
        <v>57</v>
      </c>
      <c r="I1235" s="77">
        <v>0.38</v>
      </c>
      <c r="J1235" s="76">
        <v>35.339999999999996</v>
      </c>
    </row>
    <row r="1236" spans="1:10">
      <c r="A1236" s="72">
        <v>1232</v>
      </c>
      <c r="B1236" s="72" t="s">
        <v>148</v>
      </c>
      <c r="C1236" s="73" t="s">
        <v>29364</v>
      </c>
      <c r="D1236" s="74" t="s">
        <v>29365</v>
      </c>
      <c r="E1236" s="75" t="s">
        <v>185</v>
      </c>
      <c r="F1236" s="74"/>
      <c r="G1236" s="74" t="s">
        <v>3694</v>
      </c>
      <c r="H1236" s="76">
        <v>46</v>
      </c>
      <c r="I1236" s="77">
        <v>0.38</v>
      </c>
      <c r="J1236" s="76">
        <v>28.52</v>
      </c>
    </row>
    <row r="1237" spans="1:10">
      <c r="A1237" s="72">
        <v>1233</v>
      </c>
      <c r="B1237" s="72" t="s">
        <v>148</v>
      </c>
      <c r="C1237" s="73" t="s">
        <v>29366</v>
      </c>
      <c r="D1237" s="74" t="s">
        <v>29367</v>
      </c>
      <c r="E1237" s="75" t="s">
        <v>185</v>
      </c>
      <c r="F1237" s="74"/>
      <c r="G1237" s="74" t="s">
        <v>3694</v>
      </c>
      <c r="H1237" s="76">
        <v>20.75</v>
      </c>
      <c r="I1237" s="77">
        <v>0.38</v>
      </c>
      <c r="J1237" s="76">
        <v>12.865</v>
      </c>
    </row>
    <row r="1238" spans="1:10">
      <c r="A1238" s="72">
        <v>1234</v>
      </c>
      <c r="B1238" s="72" t="s">
        <v>148</v>
      </c>
      <c r="C1238" s="73" t="s">
        <v>29368</v>
      </c>
      <c r="D1238" s="74" t="s">
        <v>29369</v>
      </c>
      <c r="E1238" s="75" t="s">
        <v>185</v>
      </c>
      <c r="F1238" s="74"/>
      <c r="G1238" s="74" t="s">
        <v>3694</v>
      </c>
      <c r="H1238" s="76">
        <v>1210</v>
      </c>
      <c r="I1238" s="77">
        <v>0.38</v>
      </c>
      <c r="J1238" s="76">
        <v>750.2</v>
      </c>
    </row>
    <row r="1239" spans="1:10">
      <c r="A1239" s="72">
        <v>1235</v>
      </c>
      <c r="B1239" s="72" t="s">
        <v>148</v>
      </c>
      <c r="C1239" s="73" t="s">
        <v>29370</v>
      </c>
      <c r="D1239" s="74" t="s">
        <v>29371</v>
      </c>
      <c r="E1239" s="75" t="s">
        <v>185</v>
      </c>
      <c r="F1239" s="74"/>
      <c r="G1239" s="74" t="s">
        <v>3694</v>
      </c>
      <c r="H1239" s="76">
        <v>1550</v>
      </c>
      <c r="I1239" s="77">
        <v>0.38</v>
      </c>
      <c r="J1239" s="76">
        <v>961</v>
      </c>
    </row>
    <row r="1240" spans="1:10">
      <c r="A1240" s="72">
        <v>1236</v>
      </c>
      <c r="B1240" s="72" t="s">
        <v>148</v>
      </c>
      <c r="C1240" s="73" t="s">
        <v>29372</v>
      </c>
      <c r="D1240" s="74" t="s">
        <v>29371</v>
      </c>
      <c r="E1240" s="75" t="s">
        <v>185</v>
      </c>
      <c r="F1240" s="74"/>
      <c r="G1240" s="74" t="s">
        <v>3694</v>
      </c>
      <c r="H1240" s="76">
        <v>1550</v>
      </c>
      <c r="I1240" s="77">
        <v>0.38</v>
      </c>
      <c r="J1240" s="76">
        <v>961</v>
      </c>
    </row>
    <row r="1241" spans="1:10">
      <c r="A1241" s="72">
        <v>1237</v>
      </c>
      <c r="B1241" s="72" t="s">
        <v>148</v>
      </c>
      <c r="C1241" s="73" t="s">
        <v>21493</v>
      </c>
      <c r="D1241" s="74" t="s">
        <v>21494</v>
      </c>
      <c r="E1241" s="75" t="s">
        <v>185</v>
      </c>
      <c r="F1241" s="74"/>
      <c r="G1241" s="74" t="s">
        <v>3694</v>
      </c>
      <c r="H1241" s="76">
        <v>228</v>
      </c>
      <c r="I1241" s="77">
        <v>0.38</v>
      </c>
      <c r="J1241" s="76">
        <v>141.35999999999999</v>
      </c>
    </row>
    <row r="1242" spans="1:10">
      <c r="A1242" s="72">
        <v>1238</v>
      </c>
      <c r="B1242" s="72" t="s">
        <v>148</v>
      </c>
      <c r="C1242" s="73" t="s">
        <v>21013</v>
      </c>
      <c r="D1242" s="74" t="s">
        <v>21014</v>
      </c>
      <c r="E1242" s="75" t="s">
        <v>185</v>
      </c>
      <c r="F1242" s="74"/>
      <c r="G1242" s="74" t="s">
        <v>3694</v>
      </c>
      <c r="H1242" s="76">
        <v>166</v>
      </c>
      <c r="I1242" s="77">
        <v>0.38</v>
      </c>
      <c r="J1242" s="76">
        <v>102.92</v>
      </c>
    </row>
    <row r="1243" spans="1:10">
      <c r="A1243" s="72">
        <v>1239</v>
      </c>
      <c r="B1243" s="72" t="s">
        <v>148</v>
      </c>
      <c r="C1243" s="73" t="s">
        <v>21015</v>
      </c>
      <c r="D1243" s="74" t="s">
        <v>21016</v>
      </c>
      <c r="E1243" s="75" t="s">
        <v>185</v>
      </c>
      <c r="F1243" s="74"/>
      <c r="G1243" s="74" t="s">
        <v>3694</v>
      </c>
      <c r="H1243" s="76">
        <v>166</v>
      </c>
      <c r="I1243" s="77">
        <v>0.38</v>
      </c>
      <c r="J1243" s="76">
        <v>102.92</v>
      </c>
    </row>
    <row r="1244" spans="1:10">
      <c r="A1244" s="72">
        <v>1240</v>
      </c>
      <c r="B1244" s="72" t="s">
        <v>148</v>
      </c>
      <c r="C1244" s="73" t="s">
        <v>22119</v>
      </c>
      <c r="D1244" s="74" t="s">
        <v>22120</v>
      </c>
      <c r="E1244" s="75" t="s">
        <v>185</v>
      </c>
      <c r="F1244" s="74"/>
      <c r="G1244" s="74" t="s">
        <v>3694</v>
      </c>
      <c r="H1244" s="76">
        <v>272</v>
      </c>
      <c r="I1244" s="77">
        <v>0.38</v>
      </c>
      <c r="J1244" s="76">
        <v>168.64</v>
      </c>
    </row>
    <row r="1245" spans="1:10">
      <c r="A1245" s="72">
        <v>1241</v>
      </c>
      <c r="B1245" s="72" t="s">
        <v>148</v>
      </c>
      <c r="C1245" s="73" t="s">
        <v>22121</v>
      </c>
      <c r="D1245" s="74" t="s">
        <v>22122</v>
      </c>
      <c r="E1245" s="75" t="s">
        <v>185</v>
      </c>
      <c r="F1245" s="74"/>
      <c r="G1245" s="74" t="s">
        <v>3694</v>
      </c>
      <c r="H1245" s="76">
        <v>272</v>
      </c>
      <c r="I1245" s="77">
        <v>0.38</v>
      </c>
      <c r="J1245" s="76">
        <v>168.64</v>
      </c>
    </row>
    <row r="1246" spans="1:10">
      <c r="A1246" s="72">
        <v>1242</v>
      </c>
      <c r="B1246" s="72" t="s">
        <v>148</v>
      </c>
      <c r="C1246" s="73" t="s">
        <v>29373</v>
      </c>
      <c r="D1246" s="74" t="s">
        <v>29374</v>
      </c>
      <c r="E1246" s="75" t="s">
        <v>185</v>
      </c>
      <c r="F1246" s="74"/>
      <c r="G1246" s="74" t="s">
        <v>3694</v>
      </c>
      <c r="H1246" s="76">
        <v>300</v>
      </c>
      <c r="I1246" s="77">
        <v>0.38</v>
      </c>
      <c r="J1246" s="76">
        <v>186</v>
      </c>
    </row>
    <row r="1247" spans="1:10">
      <c r="A1247" s="72">
        <v>1243</v>
      </c>
      <c r="B1247" s="72" t="s">
        <v>148</v>
      </c>
      <c r="C1247" s="73" t="s">
        <v>29375</v>
      </c>
      <c r="D1247" s="74" t="s">
        <v>29376</v>
      </c>
      <c r="E1247" s="75" t="s">
        <v>185</v>
      </c>
      <c r="F1247" s="74"/>
      <c r="G1247" s="74" t="s">
        <v>3694</v>
      </c>
      <c r="H1247" s="76">
        <v>324</v>
      </c>
      <c r="I1247" s="77">
        <v>0.38</v>
      </c>
      <c r="J1247" s="76">
        <v>200.88</v>
      </c>
    </row>
    <row r="1248" spans="1:10">
      <c r="A1248" s="72">
        <v>1244</v>
      </c>
      <c r="B1248" s="72" t="s">
        <v>148</v>
      </c>
      <c r="C1248" s="73" t="s">
        <v>29377</v>
      </c>
      <c r="D1248" s="74" t="s">
        <v>29378</v>
      </c>
      <c r="E1248" s="75" t="s">
        <v>185</v>
      </c>
      <c r="F1248" s="74"/>
      <c r="G1248" s="74" t="s">
        <v>3694</v>
      </c>
      <c r="H1248" s="76">
        <v>347</v>
      </c>
      <c r="I1248" s="77">
        <v>0.38</v>
      </c>
      <c r="J1248" s="76">
        <v>215.14</v>
      </c>
    </row>
    <row r="1249" spans="1:10">
      <c r="A1249" s="72">
        <v>1245</v>
      </c>
      <c r="B1249" s="72" t="s">
        <v>148</v>
      </c>
      <c r="C1249" s="73" t="s">
        <v>29379</v>
      </c>
      <c r="D1249" s="74" t="s">
        <v>29380</v>
      </c>
      <c r="E1249" s="75" t="s">
        <v>185</v>
      </c>
      <c r="F1249" s="74"/>
      <c r="G1249" s="74" t="s">
        <v>3694</v>
      </c>
      <c r="H1249" s="76">
        <v>404</v>
      </c>
      <c r="I1249" s="77">
        <v>0.38</v>
      </c>
      <c r="J1249" s="76">
        <v>250.48</v>
      </c>
    </row>
    <row r="1250" spans="1:10">
      <c r="A1250" s="72">
        <v>1246</v>
      </c>
      <c r="B1250" s="72" t="s">
        <v>148</v>
      </c>
      <c r="C1250" s="73" t="s">
        <v>29381</v>
      </c>
      <c r="D1250" s="74" t="s">
        <v>29382</v>
      </c>
      <c r="E1250" s="75" t="s">
        <v>185</v>
      </c>
      <c r="F1250" s="74"/>
      <c r="G1250" s="74" t="s">
        <v>3694</v>
      </c>
      <c r="H1250" s="76">
        <v>395</v>
      </c>
      <c r="I1250" s="77">
        <v>0.38</v>
      </c>
      <c r="J1250" s="76">
        <v>244.9</v>
      </c>
    </row>
    <row r="1251" spans="1:10">
      <c r="A1251" s="72">
        <v>1247</v>
      </c>
      <c r="B1251" s="72" t="s">
        <v>148</v>
      </c>
      <c r="C1251" s="73" t="s">
        <v>29383</v>
      </c>
      <c r="D1251" s="74" t="s">
        <v>29384</v>
      </c>
      <c r="E1251" s="75" t="s">
        <v>185</v>
      </c>
      <c r="F1251" s="74"/>
      <c r="G1251" s="74" t="s">
        <v>3694</v>
      </c>
      <c r="H1251" s="76">
        <v>418</v>
      </c>
      <c r="I1251" s="77">
        <v>0.38</v>
      </c>
      <c r="J1251" s="76">
        <v>259.16000000000003</v>
      </c>
    </row>
    <row r="1252" spans="1:10">
      <c r="A1252" s="72">
        <v>1248</v>
      </c>
      <c r="B1252" s="72" t="s">
        <v>148</v>
      </c>
      <c r="C1252" s="73" t="s">
        <v>29385</v>
      </c>
      <c r="D1252" s="74" t="s">
        <v>29386</v>
      </c>
      <c r="E1252" s="75" t="s">
        <v>185</v>
      </c>
      <c r="F1252" s="74"/>
      <c r="G1252" s="74" t="s">
        <v>3694</v>
      </c>
      <c r="H1252" s="76">
        <v>442</v>
      </c>
      <c r="I1252" s="77">
        <v>0.38</v>
      </c>
      <c r="J1252" s="76">
        <v>274.04000000000002</v>
      </c>
    </row>
    <row r="1253" spans="1:10">
      <c r="A1253" s="72">
        <v>1249</v>
      </c>
      <c r="B1253" s="72" t="s">
        <v>148</v>
      </c>
      <c r="C1253" s="73" t="s">
        <v>29387</v>
      </c>
      <c r="D1253" s="74" t="s">
        <v>29388</v>
      </c>
      <c r="E1253" s="75" t="s">
        <v>185</v>
      </c>
      <c r="F1253" s="74"/>
      <c r="G1253" s="74" t="s">
        <v>3694</v>
      </c>
      <c r="H1253" s="76">
        <v>466</v>
      </c>
      <c r="I1253" s="77">
        <v>0.38</v>
      </c>
      <c r="J1253" s="76">
        <v>288.92</v>
      </c>
    </row>
    <row r="1254" spans="1:10">
      <c r="A1254" s="72">
        <v>1250</v>
      </c>
      <c r="B1254" s="72" t="s">
        <v>148</v>
      </c>
      <c r="C1254" s="73" t="s">
        <v>29389</v>
      </c>
      <c r="D1254" s="74" t="s">
        <v>29390</v>
      </c>
      <c r="E1254" s="75" t="s">
        <v>185</v>
      </c>
      <c r="F1254" s="74"/>
      <c r="G1254" s="74" t="s">
        <v>3694</v>
      </c>
      <c r="H1254" s="76">
        <v>489</v>
      </c>
      <c r="I1254" s="77">
        <v>0.38</v>
      </c>
      <c r="J1254" s="76">
        <v>303.18</v>
      </c>
    </row>
    <row r="1255" spans="1:10">
      <c r="A1255" s="72">
        <v>1251</v>
      </c>
      <c r="B1255" s="72" t="s">
        <v>148</v>
      </c>
      <c r="C1255" s="73" t="s">
        <v>29391</v>
      </c>
      <c r="D1255" s="74" t="s">
        <v>29392</v>
      </c>
      <c r="E1255" s="75" t="s">
        <v>185</v>
      </c>
      <c r="F1255" s="74"/>
      <c r="G1255" s="74" t="s">
        <v>3694</v>
      </c>
      <c r="H1255" s="76">
        <v>513</v>
      </c>
      <c r="I1255" s="77">
        <v>0.38</v>
      </c>
      <c r="J1255" s="76">
        <v>318.06</v>
      </c>
    </row>
    <row r="1256" spans="1:10">
      <c r="A1256" s="72">
        <v>1252</v>
      </c>
      <c r="B1256" s="72" t="s">
        <v>148</v>
      </c>
      <c r="C1256" s="73" t="s">
        <v>29393</v>
      </c>
      <c r="D1256" s="74" t="s">
        <v>29394</v>
      </c>
      <c r="E1256" s="75" t="s">
        <v>185</v>
      </c>
      <c r="F1256" s="74"/>
      <c r="G1256" s="74" t="s">
        <v>3694</v>
      </c>
      <c r="H1256" s="76">
        <v>522</v>
      </c>
      <c r="I1256" s="77">
        <v>0.38</v>
      </c>
      <c r="J1256" s="76">
        <v>323.64</v>
      </c>
    </row>
    <row r="1257" spans="1:10">
      <c r="A1257" s="72">
        <v>1253</v>
      </c>
      <c r="B1257" s="72" t="s">
        <v>148</v>
      </c>
      <c r="C1257" s="73" t="s">
        <v>29395</v>
      </c>
      <c r="D1257" s="74" t="s">
        <v>29396</v>
      </c>
      <c r="E1257" s="75" t="s">
        <v>185</v>
      </c>
      <c r="F1257" s="74"/>
      <c r="G1257" s="74" t="s">
        <v>3694</v>
      </c>
      <c r="H1257" s="76">
        <v>560</v>
      </c>
      <c r="I1257" s="77">
        <v>0.38</v>
      </c>
      <c r="J1257" s="76">
        <v>347.2</v>
      </c>
    </row>
    <row r="1258" spans="1:10">
      <c r="A1258" s="72">
        <v>1254</v>
      </c>
      <c r="B1258" s="72" t="s">
        <v>148</v>
      </c>
      <c r="C1258" s="73" t="s">
        <v>29397</v>
      </c>
      <c r="D1258" s="74" t="s">
        <v>29398</v>
      </c>
      <c r="E1258" s="75" t="s">
        <v>185</v>
      </c>
      <c r="F1258" s="74"/>
      <c r="G1258" s="74" t="s">
        <v>3694</v>
      </c>
      <c r="H1258" s="76">
        <v>569</v>
      </c>
      <c r="I1258" s="77">
        <v>0.38</v>
      </c>
      <c r="J1258" s="76">
        <v>352.78</v>
      </c>
    </row>
    <row r="1259" spans="1:10">
      <c r="A1259" s="72">
        <v>1255</v>
      </c>
      <c r="B1259" s="72" t="s">
        <v>148</v>
      </c>
      <c r="C1259" s="73" t="s">
        <v>29399</v>
      </c>
      <c r="D1259" s="74" t="s">
        <v>29400</v>
      </c>
      <c r="E1259" s="75" t="s">
        <v>185</v>
      </c>
      <c r="F1259" s="74"/>
      <c r="G1259" s="74" t="s">
        <v>3694</v>
      </c>
      <c r="H1259" s="76">
        <v>594</v>
      </c>
      <c r="I1259" s="77">
        <v>0.38</v>
      </c>
      <c r="J1259" s="76">
        <v>368.28</v>
      </c>
    </row>
    <row r="1260" spans="1:10">
      <c r="A1260" s="72">
        <v>1256</v>
      </c>
      <c r="B1260" s="72" t="s">
        <v>148</v>
      </c>
      <c r="C1260" s="73" t="s">
        <v>29401</v>
      </c>
      <c r="D1260" s="74" t="s">
        <v>29402</v>
      </c>
      <c r="E1260" s="75" t="s">
        <v>185</v>
      </c>
      <c r="F1260" s="74"/>
      <c r="G1260" s="74" t="s">
        <v>3694</v>
      </c>
      <c r="H1260" s="76">
        <v>631</v>
      </c>
      <c r="I1260" s="77">
        <v>0.38</v>
      </c>
      <c r="J1260" s="76">
        <v>391.21999999999997</v>
      </c>
    </row>
    <row r="1261" spans="1:10">
      <c r="A1261" s="72">
        <v>1257</v>
      </c>
      <c r="B1261" s="72" t="s">
        <v>148</v>
      </c>
      <c r="C1261" s="73" t="s">
        <v>29403</v>
      </c>
      <c r="D1261" s="74" t="s">
        <v>29404</v>
      </c>
      <c r="E1261" s="75" t="s">
        <v>185</v>
      </c>
      <c r="F1261" s="74"/>
      <c r="G1261" s="74" t="s">
        <v>3694</v>
      </c>
      <c r="H1261" s="76">
        <v>642</v>
      </c>
      <c r="I1261" s="77">
        <v>0.38</v>
      </c>
      <c r="J1261" s="76">
        <v>398.04</v>
      </c>
    </row>
    <row r="1262" spans="1:10">
      <c r="A1262" s="72">
        <v>1258</v>
      </c>
      <c r="B1262" s="72" t="s">
        <v>148</v>
      </c>
      <c r="C1262" s="73" t="s">
        <v>29405</v>
      </c>
      <c r="D1262" s="74" t="s">
        <v>29406</v>
      </c>
      <c r="E1262" s="75" t="s">
        <v>185</v>
      </c>
      <c r="F1262" s="74"/>
      <c r="G1262" s="74" t="s">
        <v>3694</v>
      </c>
      <c r="H1262" s="76">
        <v>667</v>
      </c>
      <c r="I1262" s="77">
        <v>0.38</v>
      </c>
      <c r="J1262" s="76">
        <v>413.54</v>
      </c>
    </row>
    <row r="1263" spans="1:10">
      <c r="A1263" s="72">
        <v>1259</v>
      </c>
      <c r="B1263" s="72" t="s">
        <v>148</v>
      </c>
      <c r="C1263" s="73" t="s">
        <v>29407</v>
      </c>
      <c r="D1263" s="74" t="s">
        <v>29408</v>
      </c>
      <c r="E1263" s="75" t="s">
        <v>185</v>
      </c>
      <c r="F1263" s="74"/>
      <c r="G1263" s="74" t="s">
        <v>3694</v>
      </c>
      <c r="H1263" s="76">
        <v>690</v>
      </c>
      <c r="I1263" s="77">
        <v>0.38</v>
      </c>
      <c r="J1263" s="76">
        <v>427.8</v>
      </c>
    </row>
    <row r="1264" spans="1:10">
      <c r="A1264" s="72">
        <v>1260</v>
      </c>
      <c r="B1264" s="72" t="s">
        <v>148</v>
      </c>
      <c r="C1264" s="73" t="s">
        <v>29409</v>
      </c>
      <c r="D1264" s="74" t="s">
        <v>29410</v>
      </c>
      <c r="E1264" s="75" t="s">
        <v>185</v>
      </c>
      <c r="F1264" s="74"/>
      <c r="G1264" s="74" t="s">
        <v>3694</v>
      </c>
      <c r="H1264" s="76">
        <v>713</v>
      </c>
      <c r="I1264" s="77">
        <v>0.38</v>
      </c>
      <c r="J1264" s="76">
        <v>442.06</v>
      </c>
    </row>
    <row r="1265" spans="1:10">
      <c r="A1265" s="72">
        <v>1261</v>
      </c>
      <c r="B1265" s="72" t="s">
        <v>148</v>
      </c>
      <c r="C1265" s="73" t="s">
        <v>29411</v>
      </c>
      <c r="D1265" s="74" t="s">
        <v>29412</v>
      </c>
      <c r="E1265" s="75" t="s">
        <v>185</v>
      </c>
      <c r="F1265" s="74"/>
      <c r="G1265" s="74" t="s">
        <v>3694</v>
      </c>
      <c r="H1265" s="76">
        <v>738</v>
      </c>
      <c r="I1265" s="77">
        <v>0.38</v>
      </c>
      <c r="J1265" s="76">
        <v>457.56</v>
      </c>
    </row>
    <row r="1266" spans="1:10">
      <c r="A1266" s="72">
        <v>1262</v>
      </c>
      <c r="B1266" s="72" t="s">
        <v>148</v>
      </c>
      <c r="C1266" s="73" t="s">
        <v>29413</v>
      </c>
      <c r="D1266" s="74" t="s">
        <v>29414</v>
      </c>
      <c r="E1266" s="75" t="s">
        <v>185</v>
      </c>
      <c r="F1266" s="74"/>
      <c r="G1266" s="74" t="s">
        <v>3694</v>
      </c>
      <c r="H1266" s="76">
        <v>763</v>
      </c>
      <c r="I1266" s="77">
        <v>0.38</v>
      </c>
      <c r="J1266" s="76">
        <v>473.06</v>
      </c>
    </row>
    <row r="1267" spans="1:10">
      <c r="A1267" s="72">
        <v>1263</v>
      </c>
      <c r="B1267" s="72" t="s">
        <v>148</v>
      </c>
      <c r="C1267" s="73" t="s">
        <v>29415</v>
      </c>
      <c r="D1267" s="74" t="s">
        <v>29416</v>
      </c>
      <c r="E1267" s="75" t="s">
        <v>185</v>
      </c>
      <c r="F1267" s="74"/>
      <c r="G1267" s="74" t="s">
        <v>3694</v>
      </c>
      <c r="H1267" s="76">
        <v>786</v>
      </c>
      <c r="I1267" s="77">
        <v>0.38</v>
      </c>
      <c r="J1267" s="76">
        <v>487.32</v>
      </c>
    </row>
    <row r="1268" spans="1:10">
      <c r="A1268" s="72">
        <v>1264</v>
      </c>
      <c r="B1268" s="72" t="s">
        <v>148</v>
      </c>
      <c r="C1268" s="73" t="s">
        <v>29417</v>
      </c>
      <c r="D1268" s="74" t="s">
        <v>29418</v>
      </c>
      <c r="E1268" s="75" t="s">
        <v>185</v>
      </c>
      <c r="F1268" s="74"/>
      <c r="G1268" s="74" t="s">
        <v>3694</v>
      </c>
      <c r="H1268" s="76">
        <v>811</v>
      </c>
      <c r="I1268" s="77">
        <v>0.38</v>
      </c>
      <c r="J1268" s="76">
        <v>502.82</v>
      </c>
    </row>
    <row r="1269" spans="1:10">
      <c r="A1269" s="72">
        <v>1265</v>
      </c>
      <c r="B1269" s="72" t="s">
        <v>148</v>
      </c>
      <c r="C1269" s="73" t="s">
        <v>29419</v>
      </c>
      <c r="D1269" s="74" t="s">
        <v>29420</v>
      </c>
      <c r="E1269" s="75" t="s">
        <v>185</v>
      </c>
      <c r="F1269" s="74"/>
      <c r="G1269" s="74" t="s">
        <v>3694</v>
      </c>
      <c r="H1269" s="76">
        <v>832</v>
      </c>
      <c r="I1269" s="77">
        <v>0.38</v>
      </c>
      <c r="J1269" s="76">
        <v>515.84</v>
      </c>
    </row>
    <row r="1270" spans="1:10">
      <c r="A1270" s="72">
        <v>1266</v>
      </c>
      <c r="B1270" s="72" t="s">
        <v>148</v>
      </c>
      <c r="C1270" s="73" t="s">
        <v>29421</v>
      </c>
      <c r="D1270" s="74" t="s">
        <v>29422</v>
      </c>
      <c r="E1270" s="75" t="s">
        <v>185</v>
      </c>
      <c r="F1270" s="74"/>
      <c r="G1270" s="74" t="s">
        <v>3694</v>
      </c>
      <c r="H1270" s="76">
        <v>813</v>
      </c>
      <c r="I1270" s="77">
        <v>0.38</v>
      </c>
      <c r="J1270" s="76">
        <v>504.06</v>
      </c>
    </row>
    <row r="1271" spans="1:10">
      <c r="A1271" s="72">
        <v>1267</v>
      </c>
      <c r="B1271" s="72" t="s">
        <v>148</v>
      </c>
      <c r="C1271" s="73" t="s">
        <v>29423</v>
      </c>
      <c r="D1271" s="74" t="s">
        <v>29424</v>
      </c>
      <c r="E1271" s="75" t="s">
        <v>185</v>
      </c>
      <c r="F1271" s="74"/>
      <c r="G1271" s="74" t="s">
        <v>3694</v>
      </c>
      <c r="H1271" s="76">
        <v>836</v>
      </c>
      <c r="I1271" s="77">
        <v>0.38</v>
      </c>
      <c r="J1271" s="76">
        <v>518.32000000000005</v>
      </c>
    </row>
    <row r="1272" spans="1:10">
      <c r="A1272" s="72">
        <v>1268</v>
      </c>
      <c r="B1272" s="72" t="s">
        <v>148</v>
      </c>
      <c r="C1272" s="73" t="s">
        <v>29425</v>
      </c>
      <c r="D1272" s="74" t="s">
        <v>29426</v>
      </c>
      <c r="E1272" s="75" t="s">
        <v>185</v>
      </c>
      <c r="F1272" s="74"/>
      <c r="G1272" s="74" t="s">
        <v>3694</v>
      </c>
      <c r="H1272" s="76">
        <v>859</v>
      </c>
      <c r="I1272" s="77">
        <v>0.38</v>
      </c>
      <c r="J1272" s="76">
        <v>532.58000000000004</v>
      </c>
    </row>
    <row r="1273" spans="1:10">
      <c r="A1273" s="72">
        <v>1269</v>
      </c>
      <c r="B1273" s="72" t="s">
        <v>148</v>
      </c>
      <c r="C1273" s="73" t="s">
        <v>29427</v>
      </c>
      <c r="D1273" s="74" t="s">
        <v>29428</v>
      </c>
      <c r="E1273" s="75" t="s">
        <v>185</v>
      </c>
      <c r="F1273" s="74"/>
      <c r="G1273" s="74" t="s">
        <v>3694</v>
      </c>
      <c r="H1273" s="76">
        <v>882</v>
      </c>
      <c r="I1273" s="77">
        <v>0.38</v>
      </c>
      <c r="J1273" s="76">
        <v>546.84</v>
      </c>
    </row>
    <row r="1274" spans="1:10">
      <c r="A1274" s="72">
        <v>1270</v>
      </c>
      <c r="B1274" s="72" t="s">
        <v>148</v>
      </c>
      <c r="C1274" s="73" t="s">
        <v>29429</v>
      </c>
      <c r="D1274" s="74" t="s">
        <v>29430</v>
      </c>
      <c r="E1274" s="75" t="s">
        <v>185</v>
      </c>
      <c r="F1274" s="74"/>
      <c r="G1274" s="74" t="s">
        <v>3694</v>
      </c>
      <c r="H1274" s="76">
        <v>953</v>
      </c>
      <c r="I1274" s="77">
        <v>0.38</v>
      </c>
      <c r="J1274" s="76">
        <v>590.86</v>
      </c>
    </row>
    <row r="1275" spans="1:10">
      <c r="A1275" s="72">
        <v>1271</v>
      </c>
      <c r="B1275" s="72" t="s">
        <v>148</v>
      </c>
      <c r="C1275" s="73" t="s">
        <v>29431</v>
      </c>
      <c r="D1275" s="74" t="s">
        <v>29432</v>
      </c>
      <c r="E1275" s="75" t="s">
        <v>185</v>
      </c>
      <c r="F1275" s="74"/>
      <c r="G1275" s="74" t="s">
        <v>3694</v>
      </c>
      <c r="H1275" s="76">
        <v>857</v>
      </c>
      <c r="I1275" s="77">
        <v>0.38</v>
      </c>
      <c r="J1275" s="76">
        <v>531.34</v>
      </c>
    </row>
    <row r="1276" spans="1:10">
      <c r="A1276" s="72">
        <v>1272</v>
      </c>
      <c r="B1276" s="72" t="s">
        <v>148</v>
      </c>
      <c r="C1276" s="73" t="s">
        <v>29433</v>
      </c>
      <c r="D1276" s="74" t="s">
        <v>29434</v>
      </c>
      <c r="E1276" s="75" t="s">
        <v>185</v>
      </c>
      <c r="F1276" s="74"/>
      <c r="G1276" s="74" t="s">
        <v>3694</v>
      </c>
      <c r="H1276" s="76">
        <v>950</v>
      </c>
      <c r="I1276" s="77">
        <v>0.38</v>
      </c>
      <c r="J1276" s="76">
        <v>589</v>
      </c>
    </row>
    <row r="1277" spans="1:10">
      <c r="A1277" s="72">
        <v>1273</v>
      </c>
      <c r="B1277" s="72" t="s">
        <v>148</v>
      </c>
      <c r="C1277" s="73" t="s">
        <v>20714</v>
      </c>
      <c r="D1277" s="74" t="s">
        <v>20715</v>
      </c>
      <c r="E1277" s="75" t="s">
        <v>185</v>
      </c>
      <c r="F1277" s="74"/>
      <c r="G1277" s="74" t="s">
        <v>3694</v>
      </c>
      <c r="H1277" s="76">
        <v>19850</v>
      </c>
      <c r="I1277" s="77">
        <v>0.38</v>
      </c>
      <c r="J1277" s="76">
        <v>12307</v>
      </c>
    </row>
    <row r="1278" spans="1:10">
      <c r="A1278" s="72">
        <v>1274</v>
      </c>
      <c r="B1278" s="72" t="s">
        <v>148</v>
      </c>
      <c r="C1278" s="73" t="s">
        <v>20716</v>
      </c>
      <c r="D1278" s="74" t="s">
        <v>20717</v>
      </c>
      <c r="E1278" s="75" t="s">
        <v>185</v>
      </c>
      <c r="F1278" s="74"/>
      <c r="G1278" s="74" t="s">
        <v>3694</v>
      </c>
      <c r="H1278" s="76">
        <v>23900</v>
      </c>
      <c r="I1278" s="77">
        <v>0.38</v>
      </c>
      <c r="J1278" s="76">
        <v>14818</v>
      </c>
    </row>
    <row r="1279" spans="1:10">
      <c r="A1279" s="72">
        <v>1275</v>
      </c>
      <c r="B1279" s="72" t="s">
        <v>148</v>
      </c>
      <c r="C1279" s="73" t="s">
        <v>20718</v>
      </c>
      <c r="D1279" s="74" t="s">
        <v>20719</v>
      </c>
      <c r="E1279" s="75" t="s">
        <v>185</v>
      </c>
      <c r="F1279" s="74"/>
      <c r="G1279" s="74" t="s">
        <v>3694</v>
      </c>
      <c r="H1279" s="76">
        <v>26705</v>
      </c>
      <c r="I1279" s="77">
        <v>0.38</v>
      </c>
      <c r="J1279" s="76">
        <v>16557.099999999999</v>
      </c>
    </row>
    <row r="1280" spans="1:10">
      <c r="A1280" s="72">
        <v>1276</v>
      </c>
      <c r="B1280" s="72" t="s">
        <v>148</v>
      </c>
      <c r="C1280" s="73" t="s">
        <v>20720</v>
      </c>
      <c r="D1280" s="74" t="s">
        <v>20721</v>
      </c>
      <c r="E1280" s="75" t="s">
        <v>185</v>
      </c>
      <c r="F1280" s="74"/>
      <c r="G1280" s="74" t="s">
        <v>3694</v>
      </c>
      <c r="H1280" s="76">
        <v>31815</v>
      </c>
      <c r="I1280" s="77">
        <v>0.38</v>
      </c>
      <c r="J1280" s="76">
        <v>19725.3</v>
      </c>
    </row>
    <row r="1281" spans="1:10">
      <c r="A1281" s="72">
        <v>1277</v>
      </c>
      <c r="B1281" s="72" t="s">
        <v>148</v>
      </c>
      <c r="C1281" s="73" t="s">
        <v>20722</v>
      </c>
      <c r="D1281" s="74" t="s">
        <v>20723</v>
      </c>
      <c r="E1281" s="75" t="s">
        <v>185</v>
      </c>
      <c r="F1281" s="74"/>
      <c r="G1281" s="74" t="s">
        <v>3694</v>
      </c>
      <c r="H1281" s="76">
        <v>15420</v>
      </c>
      <c r="I1281" s="77">
        <v>0.38</v>
      </c>
      <c r="J1281" s="76">
        <v>9560.4</v>
      </c>
    </row>
    <row r="1282" spans="1:10">
      <c r="A1282" s="72">
        <v>1278</v>
      </c>
      <c r="B1282" s="72" t="s">
        <v>148</v>
      </c>
      <c r="C1282" s="73" t="s">
        <v>20724</v>
      </c>
      <c r="D1282" s="74" t="s">
        <v>20725</v>
      </c>
      <c r="E1282" s="75" t="s">
        <v>185</v>
      </c>
      <c r="F1282" s="74"/>
      <c r="G1282" s="74" t="s">
        <v>3694</v>
      </c>
      <c r="H1282" s="76">
        <v>19770</v>
      </c>
      <c r="I1282" s="77">
        <v>0.38</v>
      </c>
      <c r="J1282" s="76">
        <v>12257.4</v>
      </c>
    </row>
    <row r="1283" spans="1:10">
      <c r="A1283" s="72">
        <v>1279</v>
      </c>
      <c r="B1283" s="72" t="s">
        <v>148</v>
      </c>
      <c r="C1283" s="73" t="s">
        <v>20726</v>
      </c>
      <c r="D1283" s="74" t="s">
        <v>20727</v>
      </c>
      <c r="E1283" s="75" t="s">
        <v>185</v>
      </c>
      <c r="F1283" s="74"/>
      <c r="G1283" s="74" t="s">
        <v>3694</v>
      </c>
      <c r="H1283" s="76">
        <v>24415</v>
      </c>
      <c r="I1283" s="77">
        <v>0.38</v>
      </c>
      <c r="J1283" s="76">
        <v>15137.3</v>
      </c>
    </row>
    <row r="1284" spans="1:10">
      <c r="A1284" s="72">
        <v>1280</v>
      </c>
      <c r="B1284" s="72" t="s">
        <v>148</v>
      </c>
      <c r="C1284" s="73" t="s">
        <v>20728</v>
      </c>
      <c r="D1284" s="74" t="s">
        <v>20729</v>
      </c>
      <c r="E1284" s="75" t="s">
        <v>185</v>
      </c>
      <c r="F1284" s="74"/>
      <c r="G1284" s="74" t="s">
        <v>3694</v>
      </c>
      <c r="H1284" s="76">
        <v>27530</v>
      </c>
      <c r="I1284" s="77">
        <v>0.38</v>
      </c>
      <c r="J1284" s="76">
        <v>17068.599999999999</v>
      </c>
    </row>
    <row r="1285" spans="1:10">
      <c r="A1285" s="72">
        <v>1281</v>
      </c>
      <c r="B1285" s="72" t="s">
        <v>148</v>
      </c>
      <c r="C1285" s="73" t="s">
        <v>20730</v>
      </c>
      <c r="D1285" s="74" t="s">
        <v>20731</v>
      </c>
      <c r="E1285" s="75" t="s">
        <v>185</v>
      </c>
      <c r="F1285" s="74"/>
      <c r="G1285" s="74" t="s">
        <v>3694</v>
      </c>
      <c r="H1285" s="76">
        <v>32830</v>
      </c>
      <c r="I1285" s="77">
        <v>0.38</v>
      </c>
      <c r="J1285" s="76">
        <v>20354.599999999999</v>
      </c>
    </row>
    <row r="1286" spans="1:10">
      <c r="A1286" s="72">
        <v>1282</v>
      </c>
      <c r="B1286" s="72" t="s">
        <v>148</v>
      </c>
      <c r="C1286" s="73" t="s">
        <v>20742</v>
      </c>
      <c r="D1286" s="74" t="s">
        <v>20743</v>
      </c>
      <c r="E1286" s="75" t="s">
        <v>185</v>
      </c>
      <c r="F1286" s="74"/>
      <c r="G1286" s="74" t="s">
        <v>3694</v>
      </c>
      <c r="H1286" s="76">
        <v>49050</v>
      </c>
      <c r="I1286" s="77">
        <v>0.38</v>
      </c>
      <c r="J1286" s="76">
        <v>30411</v>
      </c>
    </row>
    <row r="1287" spans="1:10">
      <c r="A1287" s="72">
        <v>1283</v>
      </c>
      <c r="B1287" s="72" t="s">
        <v>148</v>
      </c>
      <c r="C1287" s="73" t="s">
        <v>20744</v>
      </c>
      <c r="D1287" s="74" t="s">
        <v>20745</v>
      </c>
      <c r="E1287" s="75" t="s">
        <v>185</v>
      </c>
      <c r="F1287" s="74"/>
      <c r="G1287" s="74" t="s">
        <v>3694</v>
      </c>
      <c r="H1287" s="76">
        <v>19960</v>
      </c>
      <c r="I1287" s="77">
        <v>0.38</v>
      </c>
      <c r="J1287" s="76">
        <v>12375.2</v>
      </c>
    </row>
    <row r="1288" spans="1:10">
      <c r="A1288" s="72">
        <v>1284</v>
      </c>
      <c r="B1288" s="72" t="s">
        <v>148</v>
      </c>
      <c r="C1288" s="73" t="s">
        <v>20746</v>
      </c>
      <c r="D1288" s="74" t="s">
        <v>20747</v>
      </c>
      <c r="E1288" s="75" t="s">
        <v>185</v>
      </c>
      <c r="F1288" s="74"/>
      <c r="G1288" s="74" t="s">
        <v>3694</v>
      </c>
      <c r="H1288" s="76">
        <v>22610</v>
      </c>
      <c r="I1288" s="77">
        <v>0.38</v>
      </c>
      <c r="J1288" s="76">
        <v>14018.2</v>
      </c>
    </row>
    <row r="1289" spans="1:10">
      <c r="A1289" s="72">
        <v>1285</v>
      </c>
      <c r="B1289" s="72" t="s">
        <v>148</v>
      </c>
      <c r="C1289" s="73" t="s">
        <v>20748</v>
      </c>
      <c r="D1289" s="74" t="s">
        <v>20749</v>
      </c>
      <c r="E1289" s="75" t="s">
        <v>185</v>
      </c>
      <c r="F1289" s="74"/>
      <c r="G1289" s="74" t="s">
        <v>3694</v>
      </c>
      <c r="H1289" s="76">
        <v>29595</v>
      </c>
      <c r="I1289" s="77">
        <v>0.38</v>
      </c>
      <c r="J1289" s="76">
        <v>18348.900000000001</v>
      </c>
    </row>
    <row r="1290" spans="1:10">
      <c r="A1290" s="72">
        <v>1286</v>
      </c>
      <c r="B1290" s="72" t="s">
        <v>148</v>
      </c>
      <c r="C1290" s="73" t="s">
        <v>20750</v>
      </c>
      <c r="D1290" s="74" t="s">
        <v>20751</v>
      </c>
      <c r="E1290" s="75" t="s">
        <v>185</v>
      </c>
      <c r="F1290" s="74"/>
      <c r="G1290" s="74" t="s">
        <v>3694</v>
      </c>
      <c r="H1290" s="76">
        <v>32565</v>
      </c>
      <c r="I1290" s="77">
        <v>0.38</v>
      </c>
      <c r="J1290" s="76">
        <v>20190.3</v>
      </c>
    </row>
    <row r="1291" spans="1:10">
      <c r="A1291" s="72">
        <v>1287</v>
      </c>
      <c r="B1291" s="72" t="s">
        <v>148</v>
      </c>
      <c r="C1291" s="73" t="s">
        <v>20752</v>
      </c>
      <c r="D1291" s="74" t="s">
        <v>20753</v>
      </c>
      <c r="E1291" s="75" t="s">
        <v>185</v>
      </c>
      <c r="F1291" s="74"/>
      <c r="G1291" s="74" t="s">
        <v>3694</v>
      </c>
      <c r="H1291" s="76">
        <v>38730</v>
      </c>
      <c r="I1291" s="77">
        <v>0.38</v>
      </c>
      <c r="J1291" s="76">
        <v>24012.6</v>
      </c>
    </row>
    <row r="1292" spans="1:10">
      <c r="A1292" s="72">
        <v>1288</v>
      </c>
      <c r="B1292" s="72" t="s">
        <v>148</v>
      </c>
      <c r="C1292" s="73" t="s">
        <v>20754</v>
      </c>
      <c r="D1292" s="74" t="s">
        <v>20755</v>
      </c>
      <c r="E1292" s="75" t="s">
        <v>185</v>
      </c>
      <c r="F1292" s="74"/>
      <c r="G1292" s="74" t="s">
        <v>3694</v>
      </c>
      <c r="H1292" s="76">
        <v>20815</v>
      </c>
      <c r="I1292" s="77">
        <v>0.38</v>
      </c>
      <c r="J1292" s="76">
        <v>12905.3</v>
      </c>
    </row>
    <row r="1293" spans="1:10">
      <c r="A1293" s="72">
        <v>1289</v>
      </c>
      <c r="B1293" s="72" t="s">
        <v>148</v>
      </c>
      <c r="C1293" s="73" t="s">
        <v>20756</v>
      </c>
      <c r="D1293" s="74" t="s">
        <v>20757</v>
      </c>
      <c r="E1293" s="75" t="s">
        <v>185</v>
      </c>
      <c r="F1293" s="74"/>
      <c r="G1293" s="74" t="s">
        <v>3694</v>
      </c>
      <c r="H1293" s="76">
        <v>23895</v>
      </c>
      <c r="I1293" s="77">
        <v>0.38</v>
      </c>
      <c r="J1293" s="76">
        <v>14814.9</v>
      </c>
    </row>
    <row r="1294" spans="1:10">
      <c r="A1294" s="72">
        <v>1290</v>
      </c>
      <c r="B1294" s="72" t="s">
        <v>148</v>
      </c>
      <c r="C1294" s="73" t="s">
        <v>20758</v>
      </c>
      <c r="D1294" s="74" t="s">
        <v>20759</v>
      </c>
      <c r="E1294" s="75" t="s">
        <v>185</v>
      </c>
      <c r="F1294" s="74"/>
      <c r="G1294" s="74" t="s">
        <v>3694</v>
      </c>
      <c r="H1294" s="76">
        <v>32010</v>
      </c>
      <c r="I1294" s="77">
        <v>0.38</v>
      </c>
      <c r="J1294" s="76">
        <v>19846.2</v>
      </c>
    </row>
    <row r="1295" spans="1:10">
      <c r="A1295" s="72">
        <v>1291</v>
      </c>
      <c r="B1295" s="72" t="s">
        <v>148</v>
      </c>
      <c r="C1295" s="73" t="s">
        <v>20760</v>
      </c>
      <c r="D1295" s="74" t="s">
        <v>20761</v>
      </c>
      <c r="E1295" s="75" t="s">
        <v>185</v>
      </c>
      <c r="F1295" s="74"/>
      <c r="G1295" s="74" t="s">
        <v>3694</v>
      </c>
      <c r="H1295" s="76">
        <v>34750</v>
      </c>
      <c r="I1295" s="77">
        <v>0.38</v>
      </c>
      <c r="J1295" s="76">
        <v>21545</v>
      </c>
    </row>
    <row r="1296" spans="1:10">
      <c r="A1296" s="72">
        <v>1292</v>
      </c>
      <c r="B1296" s="72" t="s">
        <v>148</v>
      </c>
      <c r="C1296" s="73" t="s">
        <v>20762</v>
      </c>
      <c r="D1296" s="74" t="s">
        <v>20763</v>
      </c>
      <c r="E1296" s="75" t="s">
        <v>185</v>
      </c>
      <c r="F1296" s="74"/>
      <c r="G1296" s="74" t="s">
        <v>3694</v>
      </c>
      <c r="H1296" s="76">
        <v>41420</v>
      </c>
      <c r="I1296" s="77">
        <v>0.38</v>
      </c>
      <c r="J1296" s="76">
        <v>25680.400000000001</v>
      </c>
    </row>
    <row r="1297" spans="1:10">
      <c r="A1297" s="72">
        <v>1293</v>
      </c>
      <c r="B1297" s="72" t="s">
        <v>148</v>
      </c>
      <c r="C1297" s="73" t="s">
        <v>20764</v>
      </c>
      <c r="D1297" s="74" t="s">
        <v>20765</v>
      </c>
      <c r="E1297" s="75" t="s">
        <v>185</v>
      </c>
      <c r="F1297" s="74"/>
      <c r="G1297" s="74" t="s">
        <v>3694</v>
      </c>
      <c r="H1297" s="76">
        <v>23550</v>
      </c>
      <c r="I1297" s="77">
        <v>0.38</v>
      </c>
      <c r="J1297" s="76">
        <v>14601</v>
      </c>
    </row>
    <row r="1298" spans="1:10">
      <c r="A1298" s="72">
        <v>1294</v>
      </c>
      <c r="B1298" s="72" t="s">
        <v>148</v>
      </c>
      <c r="C1298" s="73" t="s">
        <v>20766</v>
      </c>
      <c r="D1298" s="74" t="s">
        <v>20767</v>
      </c>
      <c r="E1298" s="75" t="s">
        <v>185</v>
      </c>
      <c r="F1298" s="74"/>
      <c r="G1298" s="74" t="s">
        <v>3694</v>
      </c>
      <c r="H1298" s="76">
        <v>26820</v>
      </c>
      <c r="I1298" s="77">
        <v>0.38</v>
      </c>
      <c r="J1298" s="76">
        <v>16628.400000000001</v>
      </c>
    </row>
    <row r="1299" spans="1:10">
      <c r="A1299" s="72">
        <v>1295</v>
      </c>
      <c r="B1299" s="72" t="s">
        <v>148</v>
      </c>
      <c r="C1299" s="73" t="s">
        <v>20768</v>
      </c>
      <c r="D1299" s="74" t="s">
        <v>20769</v>
      </c>
      <c r="E1299" s="75" t="s">
        <v>185</v>
      </c>
      <c r="F1299" s="74"/>
      <c r="G1299" s="74" t="s">
        <v>3694</v>
      </c>
      <c r="H1299" s="76">
        <v>33900</v>
      </c>
      <c r="I1299" s="77">
        <v>0.38</v>
      </c>
      <c r="J1299" s="76">
        <v>21018</v>
      </c>
    </row>
    <row r="1300" spans="1:10">
      <c r="A1300" s="72">
        <v>1296</v>
      </c>
      <c r="B1300" s="72" t="s">
        <v>148</v>
      </c>
      <c r="C1300" s="73" t="s">
        <v>20770</v>
      </c>
      <c r="D1300" s="74" t="s">
        <v>20771</v>
      </c>
      <c r="E1300" s="75" t="s">
        <v>185</v>
      </c>
      <c r="F1300" s="74"/>
      <c r="G1300" s="74" t="s">
        <v>3694</v>
      </c>
      <c r="H1300" s="76">
        <v>37855</v>
      </c>
      <c r="I1300" s="77">
        <v>0.38</v>
      </c>
      <c r="J1300" s="76">
        <v>23470.1</v>
      </c>
    </row>
    <row r="1301" spans="1:10">
      <c r="A1301" s="72">
        <v>1297</v>
      </c>
      <c r="B1301" s="72" t="s">
        <v>148</v>
      </c>
      <c r="C1301" s="73" t="s">
        <v>20772</v>
      </c>
      <c r="D1301" s="74" t="s">
        <v>20773</v>
      </c>
      <c r="E1301" s="75" t="s">
        <v>185</v>
      </c>
      <c r="F1301" s="74"/>
      <c r="G1301" s="74" t="s">
        <v>3694</v>
      </c>
      <c r="H1301" s="76">
        <v>44550</v>
      </c>
      <c r="I1301" s="77">
        <v>0.38</v>
      </c>
      <c r="J1301" s="76">
        <v>27621</v>
      </c>
    </row>
    <row r="1302" spans="1:10">
      <c r="A1302" s="72">
        <v>1298</v>
      </c>
      <c r="B1302" s="72" t="s">
        <v>148</v>
      </c>
      <c r="C1302" s="73" t="s">
        <v>20774</v>
      </c>
      <c r="D1302" s="74" t="s">
        <v>20775</v>
      </c>
      <c r="E1302" s="75" t="s">
        <v>185</v>
      </c>
      <c r="F1302" s="74"/>
      <c r="G1302" s="74" t="s">
        <v>3694</v>
      </c>
      <c r="H1302" s="76">
        <v>1680</v>
      </c>
      <c r="I1302" s="77">
        <v>0.38</v>
      </c>
      <c r="J1302" s="76">
        <v>1041.5999999999999</v>
      </c>
    </row>
    <row r="1303" spans="1:10">
      <c r="A1303" s="72">
        <v>1299</v>
      </c>
      <c r="B1303" s="72" t="s">
        <v>148</v>
      </c>
      <c r="C1303" s="73" t="s">
        <v>20776</v>
      </c>
      <c r="D1303" s="74" t="s">
        <v>20777</v>
      </c>
      <c r="E1303" s="75" t="s">
        <v>185</v>
      </c>
      <c r="F1303" s="74"/>
      <c r="G1303" s="74" t="s">
        <v>3694</v>
      </c>
      <c r="H1303" s="76">
        <v>1715</v>
      </c>
      <c r="I1303" s="77">
        <v>0.38</v>
      </c>
      <c r="J1303" s="76">
        <v>1063.3</v>
      </c>
    </row>
    <row r="1304" spans="1:10">
      <c r="A1304" s="72">
        <v>1300</v>
      </c>
      <c r="B1304" s="72" t="s">
        <v>148</v>
      </c>
      <c r="C1304" s="73" t="s">
        <v>20778</v>
      </c>
      <c r="D1304" s="74" t="s">
        <v>20779</v>
      </c>
      <c r="E1304" s="75" t="s">
        <v>185</v>
      </c>
      <c r="F1304" s="74"/>
      <c r="G1304" s="74" t="s">
        <v>3694</v>
      </c>
      <c r="H1304" s="76">
        <v>24280</v>
      </c>
      <c r="I1304" s="77">
        <v>0.38</v>
      </c>
      <c r="J1304" s="76">
        <v>15053.6</v>
      </c>
    </row>
    <row r="1305" spans="1:10">
      <c r="A1305" s="72">
        <v>1301</v>
      </c>
      <c r="B1305" s="72" t="s">
        <v>148</v>
      </c>
      <c r="C1305" s="73" t="s">
        <v>20780</v>
      </c>
      <c r="D1305" s="74" t="s">
        <v>20781</v>
      </c>
      <c r="E1305" s="75" t="s">
        <v>185</v>
      </c>
      <c r="F1305" s="74"/>
      <c r="G1305" s="74" t="s">
        <v>3694</v>
      </c>
      <c r="H1305" s="76">
        <v>27930</v>
      </c>
      <c r="I1305" s="77">
        <v>0.38</v>
      </c>
      <c r="J1305" s="76">
        <v>17316.599999999999</v>
      </c>
    </row>
    <row r="1306" spans="1:10">
      <c r="A1306" s="72">
        <v>1302</v>
      </c>
      <c r="B1306" s="72" t="s">
        <v>148</v>
      </c>
      <c r="C1306" s="73" t="s">
        <v>20782</v>
      </c>
      <c r="D1306" s="74" t="s">
        <v>20783</v>
      </c>
      <c r="E1306" s="75" t="s">
        <v>185</v>
      </c>
      <c r="F1306" s="74"/>
      <c r="G1306" s="74" t="s">
        <v>3694</v>
      </c>
      <c r="H1306" s="76">
        <v>35335</v>
      </c>
      <c r="I1306" s="77">
        <v>0.38</v>
      </c>
      <c r="J1306" s="76">
        <v>21907.7</v>
      </c>
    </row>
    <row r="1307" spans="1:10">
      <c r="A1307" s="72">
        <v>1303</v>
      </c>
      <c r="B1307" s="72" t="s">
        <v>148</v>
      </c>
      <c r="C1307" s="73" t="s">
        <v>20784</v>
      </c>
      <c r="D1307" s="74" t="s">
        <v>20785</v>
      </c>
      <c r="E1307" s="75" t="s">
        <v>185</v>
      </c>
      <c r="F1307" s="74"/>
      <c r="G1307" s="74" t="s">
        <v>3694</v>
      </c>
      <c r="H1307" s="76">
        <v>39780</v>
      </c>
      <c r="I1307" s="77">
        <v>0.38</v>
      </c>
      <c r="J1307" s="76">
        <v>24663.599999999999</v>
      </c>
    </row>
    <row r="1308" spans="1:10">
      <c r="A1308" s="72">
        <v>1304</v>
      </c>
      <c r="B1308" s="72" t="s">
        <v>148</v>
      </c>
      <c r="C1308" s="73" t="s">
        <v>20786</v>
      </c>
      <c r="D1308" s="74" t="s">
        <v>20787</v>
      </c>
      <c r="E1308" s="75" t="s">
        <v>185</v>
      </c>
      <c r="F1308" s="74"/>
      <c r="G1308" s="74" t="s">
        <v>3694</v>
      </c>
      <c r="H1308" s="76">
        <v>46790</v>
      </c>
      <c r="I1308" s="77">
        <v>0.38</v>
      </c>
      <c r="J1308" s="76">
        <v>29009.8</v>
      </c>
    </row>
    <row r="1309" spans="1:10">
      <c r="A1309" s="72">
        <v>1305</v>
      </c>
      <c r="B1309" s="72" t="s">
        <v>148</v>
      </c>
      <c r="C1309" s="73" t="s">
        <v>20788</v>
      </c>
      <c r="D1309" s="74" t="s">
        <v>20789</v>
      </c>
      <c r="E1309" s="75" t="s">
        <v>185</v>
      </c>
      <c r="F1309" s="74"/>
      <c r="G1309" s="74" t="s">
        <v>3694</v>
      </c>
      <c r="H1309" s="76">
        <v>26940</v>
      </c>
      <c r="I1309" s="77">
        <v>0.38</v>
      </c>
      <c r="J1309" s="76">
        <v>16702.8</v>
      </c>
    </row>
    <row r="1310" spans="1:10">
      <c r="A1310" s="72">
        <v>1306</v>
      </c>
      <c r="B1310" s="72" t="s">
        <v>148</v>
      </c>
      <c r="C1310" s="73" t="s">
        <v>20790</v>
      </c>
      <c r="D1310" s="74" t="s">
        <v>20791</v>
      </c>
      <c r="E1310" s="75" t="s">
        <v>185</v>
      </c>
      <c r="F1310" s="74"/>
      <c r="G1310" s="74" t="s">
        <v>3694</v>
      </c>
      <c r="H1310" s="76">
        <v>34640</v>
      </c>
      <c r="I1310" s="77">
        <v>0.38</v>
      </c>
      <c r="J1310" s="76">
        <v>21476.799999999999</v>
      </c>
    </row>
    <row r="1311" spans="1:10">
      <c r="A1311" s="72">
        <v>1307</v>
      </c>
      <c r="B1311" s="72" t="s">
        <v>148</v>
      </c>
      <c r="C1311" s="73" t="s">
        <v>20792</v>
      </c>
      <c r="D1311" s="74" t="s">
        <v>20793</v>
      </c>
      <c r="E1311" s="75" t="s">
        <v>185</v>
      </c>
      <c r="F1311" s="74"/>
      <c r="G1311" s="74" t="s">
        <v>3694</v>
      </c>
      <c r="H1311" s="76">
        <v>1870</v>
      </c>
      <c r="I1311" s="77">
        <v>0.38</v>
      </c>
      <c r="J1311" s="76">
        <v>1159.4000000000001</v>
      </c>
    </row>
    <row r="1312" spans="1:10">
      <c r="A1312" s="72">
        <v>1308</v>
      </c>
      <c r="B1312" s="72" t="s">
        <v>148</v>
      </c>
      <c r="C1312" s="73" t="s">
        <v>20794</v>
      </c>
      <c r="D1312" s="74" t="s">
        <v>20795</v>
      </c>
      <c r="E1312" s="75" t="s">
        <v>185</v>
      </c>
      <c r="F1312" s="74"/>
      <c r="G1312" s="74" t="s">
        <v>3694</v>
      </c>
      <c r="H1312" s="76">
        <v>2390</v>
      </c>
      <c r="I1312" s="77">
        <v>0.38</v>
      </c>
      <c r="J1312" s="76">
        <v>1481.8</v>
      </c>
    </row>
    <row r="1313" spans="1:10">
      <c r="A1313" s="72">
        <v>1309</v>
      </c>
      <c r="B1313" s="72" t="s">
        <v>148</v>
      </c>
      <c r="C1313" s="73" t="s">
        <v>20796</v>
      </c>
      <c r="D1313" s="74" t="s">
        <v>20797</v>
      </c>
      <c r="E1313" s="75" t="s">
        <v>185</v>
      </c>
      <c r="F1313" s="74"/>
      <c r="G1313" s="74" t="s">
        <v>3694</v>
      </c>
      <c r="H1313" s="76">
        <v>38810</v>
      </c>
      <c r="I1313" s="77">
        <v>0.38</v>
      </c>
      <c r="J1313" s="76">
        <v>24062.2</v>
      </c>
    </row>
    <row r="1314" spans="1:10">
      <c r="A1314" s="72">
        <v>1310</v>
      </c>
      <c r="B1314" s="72" t="s">
        <v>148</v>
      </c>
      <c r="C1314" s="73" t="s">
        <v>20798</v>
      </c>
      <c r="D1314" s="74" t="s">
        <v>20799</v>
      </c>
      <c r="E1314" s="75" t="s">
        <v>185</v>
      </c>
      <c r="F1314" s="74"/>
      <c r="G1314" s="74" t="s">
        <v>3694</v>
      </c>
      <c r="H1314" s="76">
        <v>47540</v>
      </c>
      <c r="I1314" s="77">
        <v>0.38</v>
      </c>
      <c r="J1314" s="76">
        <v>29474.799999999999</v>
      </c>
    </row>
    <row r="1315" spans="1:10">
      <c r="A1315" s="72">
        <v>1311</v>
      </c>
      <c r="B1315" s="72" t="s">
        <v>148</v>
      </c>
      <c r="C1315" s="73" t="s">
        <v>20732</v>
      </c>
      <c r="D1315" s="74" t="s">
        <v>20733</v>
      </c>
      <c r="E1315" s="75" t="s">
        <v>185</v>
      </c>
      <c r="F1315" s="74"/>
      <c r="G1315" s="74" t="s">
        <v>3694</v>
      </c>
      <c r="H1315" s="76">
        <v>20515</v>
      </c>
      <c r="I1315" s="77">
        <v>0.38</v>
      </c>
      <c r="J1315" s="76">
        <v>12719.3</v>
      </c>
    </row>
    <row r="1316" spans="1:10">
      <c r="A1316" s="72">
        <v>1312</v>
      </c>
      <c r="B1316" s="72" t="s">
        <v>148</v>
      </c>
      <c r="C1316" s="73" t="s">
        <v>20734</v>
      </c>
      <c r="D1316" s="74" t="s">
        <v>20735</v>
      </c>
      <c r="E1316" s="75" t="s">
        <v>185</v>
      </c>
      <c r="F1316" s="74"/>
      <c r="G1316" s="74" t="s">
        <v>3694</v>
      </c>
      <c r="H1316" s="76">
        <v>23250</v>
      </c>
      <c r="I1316" s="77">
        <v>0.38</v>
      </c>
      <c r="J1316" s="76">
        <v>14415</v>
      </c>
    </row>
    <row r="1317" spans="1:10">
      <c r="A1317" s="72">
        <v>1313</v>
      </c>
      <c r="B1317" s="72" t="s">
        <v>148</v>
      </c>
      <c r="C1317" s="73" t="s">
        <v>20736</v>
      </c>
      <c r="D1317" s="74" t="s">
        <v>20737</v>
      </c>
      <c r="E1317" s="75" t="s">
        <v>185</v>
      </c>
      <c r="F1317" s="74"/>
      <c r="G1317" s="74" t="s">
        <v>3694</v>
      </c>
      <c r="H1317" s="76">
        <v>30475</v>
      </c>
      <c r="I1317" s="77">
        <v>0.38</v>
      </c>
      <c r="J1317" s="76">
        <v>18894.5</v>
      </c>
    </row>
    <row r="1318" spans="1:10">
      <c r="A1318" s="72">
        <v>1314</v>
      </c>
      <c r="B1318" s="72" t="s">
        <v>148</v>
      </c>
      <c r="C1318" s="73" t="s">
        <v>20738</v>
      </c>
      <c r="D1318" s="74" t="s">
        <v>20739</v>
      </c>
      <c r="E1318" s="75" t="s">
        <v>185</v>
      </c>
      <c r="F1318" s="74"/>
      <c r="G1318" s="74" t="s">
        <v>3694</v>
      </c>
      <c r="H1318" s="76">
        <v>33560</v>
      </c>
      <c r="I1318" s="77">
        <v>0.38</v>
      </c>
      <c r="J1318" s="76">
        <v>20807.2</v>
      </c>
    </row>
    <row r="1319" spans="1:10">
      <c r="A1319" s="72">
        <v>1315</v>
      </c>
      <c r="B1319" s="72" t="s">
        <v>148</v>
      </c>
      <c r="C1319" s="73" t="s">
        <v>20800</v>
      </c>
      <c r="D1319" s="74" t="s">
        <v>20801</v>
      </c>
      <c r="E1319" s="75" t="s">
        <v>185</v>
      </c>
      <c r="F1319" s="74"/>
      <c r="G1319" s="74" t="s">
        <v>3694</v>
      </c>
      <c r="H1319" s="76">
        <v>39935</v>
      </c>
      <c r="I1319" s="77">
        <v>0.38</v>
      </c>
      <c r="J1319" s="76">
        <v>24759.7</v>
      </c>
    </row>
    <row r="1320" spans="1:10">
      <c r="A1320" s="72">
        <v>1316</v>
      </c>
      <c r="B1320" s="72" t="s">
        <v>148</v>
      </c>
      <c r="C1320" s="73" t="s">
        <v>20802</v>
      </c>
      <c r="D1320" s="74" t="s">
        <v>20803</v>
      </c>
      <c r="E1320" s="75" t="s">
        <v>185</v>
      </c>
      <c r="F1320" s="74"/>
      <c r="G1320" s="74" t="s">
        <v>3694</v>
      </c>
      <c r="H1320" s="76">
        <v>20515</v>
      </c>
      <c r="I1320" s="77">
        <v>0.38</v>
      </c>
      <c r="J1320" s="76">
        <v>12719.3</v>
      </c>
    </row>
    <row r="1321" spans="1:10">
      <c r="A1321" s="72">
        <v>1317</v>
      </c>
      <c r="B1321" s="72" t="s">
        <v>148</v>
      </c>
      <c r="C1321" s="73" t="s">
        <v>20804</v>
      </c>
      <c r="D1321" s="74" t="s">
        <v>20805</v>
      </c>
      <c r="E1321" s="75" t="s">
        <v>185</v>
      </c>
      <c r="F1321" s="74"/>
      <c r="G1321" s="74" t="s">
        <v>3694</v>
      </c>
      <c r="H1321" s="76">
        <v>24585</v>
      </c>
      <c r="I1321" s="77">
        <v>0.38</v>
      </c>
      <c r="J1321" s="76">
        <v>15242.7</v>
      </c>
    </row>
    <row r="1322" spans="1:10">
      <c r="A1322" s="72">
        <v>1318</v>
      </c>
      <c r="B1322" s="72" t="s">
        <v>148</v>
      </c>
      <c r="C1322" s="73" t="s">
        <v>20806</v>
      </c>
      <c r="D1322" s="74" t="s">
        <v>20807</v>
      </c>
      <c r="E1322" s="75" t="s">
        <v>185</v>
      </c>
      <c r="F1322" s="74"/>
      <c r="G1322" s="74" t="s">
        <v>3694</v>
      </c>
      <c r="H1322" s="76">
        <v>32270</v>
      </c>
      <c r="I1322" s="77">
        <v>0.38</v>
      </c>
      <c r="J1322" s="76">
        <v>20007.400000000001</v>
      </c>
    </row>
    <row r="1323" spans="1:10">
      <c r="A1323" s="72">
        <v>1319</v>
      </c>
      <c r="B1323" s="72" t="s">
        <v>148</v>
      </c>
      <c r="C1323" s="73" t="s">
        <v>20808</v>
      </c>
      <c r="D1323" s="74" t="s">
        <v>20809</v>
      </c>
      <c r="E1323" s="75" t="s">
        <v>185</v>
      </c>
      <c r="F1323" s="74"/>
      <c r="G1323" s="74" t="s">
        <v>3694</v>
      </c>
      <c r="H1323" s="76">
        <v>35820</v>
      </c>
      <c r="I1323" s="77">
        <v>0.38</v>
      </c>
      <c r="J1323" s="76">
        <v>22208.400000000001</v>
      </c>
    </row>
    <row r="1324" spans="1:10">
      <c r="A1324" s="72">
        <v>1320</v>
      </c>
      <c r="B1324" s="72" t="s">
        <v>148</v>
      </c>
      <c r="C1324" s="73" t="s">
        <v>20810</v>
      </c>
      <c r="D1324" s="74" t="s">
        <v>20811</v>
      </c>
      <c r="E1324" s="75" t="s">
        <v>185</v>
      </c>
      <c r="F1324" s="74"/>
      <c r="G1324" s="74" t="s">
        <v>3694</v>
      </c>
      <c r="H1324" s="76">
        <v>42715</v>
      </c>
      <c r="I1324" s="77">
        <v>0.38</v>
      </c>
      <c r="J1324" s="76">
        <v>26483.3</v>
      </c>
    </row>
    <row r="1325" spans="1:10">
      <c r="A1325" s="72">
        <v>1321</v>
      </c>
      <c r="B1325" s="72" t="s">
        <v>148</v>
      </c>
      <c r="C1325" s="73" t="s">
        <v>20812</v>
      </c>
      <c r="D1325" s="74" t="s">
        <v>20813</v>
      </c>
      <c r="E1325" s="75" t="s">
        <v>185</v>
      </c>
      <c r="F1325" s="74"/>
      <c r="G1325" s="74" t="s">
        <v>3694</v>
      </c>
      <c r="H1325" s="76">
        <v>24995</v>
      </c>
      <c r="I1325" s="77">
        <v>0.38</v>
      </c>
      <c r="J1325" s="76">
        <v>15496.9</v>
      </c>
    </row>
    <row r="1326" spans="1:10">
      <c r="A1326" s="72">
        <v>1322</v>
      </c>
      <c r="B1326" s="72" t="s">
        <v>148</v>
      </c>
      <c r="C1326" s="73" t="s">
        <v>20814</v>
      </c>
      <c r="D1326" s="74" t="s">
        <v>20815</v>
      </c>
      <c r="E1326" s="75" t="s">
        <v>185</v>
      </c>
      <c r="F1326" s="74"/>
      <c r="G1326" s="74" t="s">
        <v>3694</v>
      </c>
      <c r="H1326" s="76">
        <v>28775</v>
      </c>
      <c r="I1326" s="77">
        <v>0.38</v>
      </c>
      <c r="J1326" s="76">
        <v>17840.5</v>
      </c>
    </row>
    <row r="1327" spans="1:10">
      <c r="A1327" s="72">
        <v>1323</v>
      </c>
      <c r="B1327" s="72" t="s">
        <v>148</v>
      </c>
      <c r="C1327" s="73" t="s">
        <v>20816</v>
      </c>
      <c r="D1327" s="74" t="s">
        <v>20817</v>
      </c>
      <c r="E1327" s="75" t="s">
        <v>185</v>
      </c>
      <c r="F1327" s="74"/>
      <c r="G1327" s="74" t="s">
        <v>3694</v>
      </c>
      <c r="H1327" s="76">
        <v>36420</v>
      </c>
      <c r="I1327" s="77">
        <v>0.38</v>
      </c>
      <c r="J1327" s="76">
        <v>22580.400000000001</v>
      </c>
    </row>
    <row r="1328" spans="1:10">
      <c r="A1328" s="72">
        <v>1324</v>
      </c>
      <c r="B1328" s="72" t="s">
        <v>148</v>
      </c>
      <c r="C1328" s="73" t="s">
        <v>20818</v>
      </c>
      <c r="D1328" s="74" t="s">
        <v>20819</v>
      </c>
      <c r="E1328" s="75" t="s">
        <v>185</v>
      </c>
      <c r="F1328" s="74"/>
      <c r="G1328" s="74" t="s">
        <v>3694</v>
      </c>
      <c r="H1328" s="76">
        <v>41025</v>
      </c>
      <c r="I1328" s="77">
        <v>0.38</v>
      </c>
      <c r="J1328" s="76">
        <v>25435.5</v>
      </c>
    </row>
    <row r="1329" spans="1:10">
      <c r="A1329" s="72">
        <v>1325</v>
      </c>
      <c r="B1329" s="72" t="s">
        <v>148</v>
      </c>
      <c r="C1329" s="73" t="s">
        <v>20820</v>
      </c>
      <c r="D1329" s="74" t="s">
        <v>20821</v>
      </c>
      <c r="E1329" s="75" t="s">
        <v>185</v>
      </c>
      <c r="F1329" s="74"/>
      <c r="G1329" s="74" t="s">
        <v>3694</v>
      </c>
      <c r="H1329" s="76">
        <v>49135</v>
      </c>
      <c r="I1329" s="77">
        <v>0.38</v>
      </c>
      <c r="J1329" s="76">
        <v>30463.7</v>
      </c>
    </row>
    <row r="1330" spans="1:10">
      <c r="A1330" s="72">
        <v>1326</v>
      </c>
      <c r="B1330" s="72" t="s">
        <v>148</v>
      </c>
      <c r="C1330" s="73" t="s">
        <v>20822</v>
      </c>
      <c r="D1330" s="74" t="s">
        <v>20823</v>
      </c>
      <c r="E1330" s="75" t="s">
        <v>185</v>
      </c>
      <c r="F1330" s="74"/>
      <c r="G1330" s="74" t="s">
        <v>3694</v>
      </c>
      <c r="H1330" s="76">
        <v>25000</v>
      </c>
      <c r="I1330" s="77">
        <v>0.38</v>
      </c>
      <c r="J1330" s="76">
        <v>15500</v>
      </c>
    </row>
    <row r="1331" spans="1:10">
      <c r="A1331" s="72">
        <v>1327</v>
      </c>
      <c r="B1331" s="72" t="s">
        <v>148</v>
      </c>
      <c r="C1331" s="73" t="s">
        <v>20824</v>
      </c>
      <c r="D1331" s="74" t="s">
        <v>20825</v>
      </c>
      <c r="E1331" s="75" t="s">
        <v>185</v>
      </c>
      <c r="F1331" s="74"/>
      <c r="G1331" s="74" t="s">
        <v>3694</v>
      </c>
      <c r="H1331" s="76">
        <v>28775</v>
      </c>
      <c r="I1331" s="77">
        <v>0.38</v>
      </c>
      <c r="J1331" s="76">
        <v>17840.5</v>
      </c>
    </row>
    <row r="1332" spans="1:10">
      <c r="A1332" s="72">
        <v>1328</v>
      </c>
      <c r="B1332" s="72" t="s">
        <v>148</v>
      </c>
      <c r="C1332" s="73" t="s">
        <v>20826</v>
      </c>
      <c r="D1332" s="74" t="s">
        <v>20827</v>
      </c>
      <c r="E1332" s="75" t="s">
        <v>185</v>
      </c>
      <c r="F1332" s="74"/>
      <c r="G1332" s="74" t="s">
        <v>3694</v>
      </c>
      <c r="H1332" s="76">
        <v>36420</v>
      </c>
      <c r="I1332" s="77">
        <v>0.38</v>
      </c>
      <c r="J1332" s="76">
        <v>22580.400000000001</v>
      </c>
    </row>
    <row r="1333" spans="1:10">
      <c r="A1333" s="72">
        <v>1329</v>
      </c>
      <c r="B1333" s="72" t="s">
        <v>148</v>
      </c>
      <c r="C1333" s="73" t="s">
        <v>20828</v>
      </c>
      <c r="D1333" s="74" t="s">
        <v>20829</v>
      </c>
      <c r="E1333" s="75" t="s">
        <v>185</v>
      </c>
      <c r="F1333" s="74"/>
      <c r="G1333" s="74" t="s">
        <v>3694</v>
      </c>
      <c r="H1333" s="76">
        <v>41025</v>
      </c>
      <c r="I1333" s="77">
        <v>0.38</v>
      </c>
      <c r="J1333" s="76">
        <v>25435.5</v>
      </c>
    </row>
    <row r="1334" spans="1:10">
      <c r="A1334" s="72">
        <v>1330</v>
      </c>
      <c r="B1334" s="72" t="s">
        <v>148</v>
      </c>
      <c r="C1334" s="73" t="s">
        <v>20830</v>
      </c>
      <c r="D1334" s="74" t="s">
        <v>20831</v>
      </c>
      <c r="E1334" s="75" t="s">
        <v>185</v>
      </c>
      <c r="F1334" s="74"/>
      <c r="G1334" s="74" t="s">
        <v>3694</v>
      </c>
      <c r="H1334" s="76">
        <v>48280</v>
      </c>
      <c r="I1334" s="77">
        <v>0.38</v>
      </c>
      <c r="J1334" s="76">
        <v>29933.599999999999</v>
      </c>
    </row>
    <row r="1335" spans="1:10">
      <c r="A1335" s="72">
        <v>1331</v>
      </c>
      <c r="B1335" s="72" t="s">
        <v>148</v>
      </c>
      <c r="C1335" s="73" t="s">
        <v>20832</v>
      </c>
      <c r="D1335" s="74" t="s">
        <v>20743</v>
      </c>
      <c r="E1335" s="75" t="s">
        <v>185</v>
      </c>
      <c r="F1335" s="74"/>
      <c r="G1335" s="74" t="s">
        <v>3694</v>
      </c>
      <c r="H1335" s="76">
        <v>67075</v>
      </c>
      <c r="I1335" s="77">
        <v>0.38</v>
      </c>
      <c r="J1335" s="76">
        <v>41586.5</v>
      </c>
    </row>
    <row r="1336" spans="1:10">
      <c r="A1336" s="72">
        <v>1332</v>
      </c>
      <c r="B1336" s="72" t="s">
        <v>148</v>
      </c>
      <c r="C1336" s="73" t="s">
        <v>20833</v>
      </c>
      <c r="D1336" s="74" t="s">
        <v>20834</v>
      </c>
      <c r="E1336" s="75" t="s">
        <v>185</v>
      </c>
      <c r="F1336" s="74"/>
      <c r="G1336" s="74" t="s">
        <v>3694</v>
      </c>
      <c r="H1336" s="76">
        <v>27745</v>
      </c>
      <c r="I1336" s="77">
        <v>0.38</v>
      </c>
      <c r="J1336" s="76">
        <v>17201.900000000001</v>
      </c>
    </row>
    <row r="1337" spans="1:10">
      <c r="A1337" s="72">
        <v>1333</v>
      </c>
      <c r="B1337" s="72" t="s">
        <v>148</v>
      </c>
      <c r="C1337" s="73" t="s">
        <v>20835</v>
      </c>
      <c r="D1337" s="74" t="s">
        <v>20836</v>
      </c>
      <c r="E1337" s="75" t="s">
        <v>185</v>
      </c>
      <c r="F1337" s="74"/>
      <c r="G1337" s="74" t="s">
        <v>3694</v>
      </c>
      <c r="H1337" s="76">
        <v>33790</v>
      </c>
      <c r="I1337" s="77">
        <v>0.38</v>
      </c>
      <c r="J1337" s="76">
        <v>20949.8</v>
      </c>
    </row>
    <row r="1338" spans="1:10">
      <c r="A1338" s="72">
        <v>1334</v>
      </c>
      <c r="B1338" s="72" t="s">
        <v>148</v>
      </c>
      <c r="C1338" s="73" t="s">
        <v>20837</v>
      </c>
      <c r="D1338" s="74" t="s">
        <v>20838</v>
      </c>
      <c r="E1338" s="75" t="s">
        <v>185</v>
      </c>
      <c r="F1338" s="74"/>
      <c r="G1338" s="74" t="s">
        <v>3694</v>
      </c>
      <c r="H1338" s="76">
        <v>40015</v>
      </c>
      <c r="I1338" s="77">
        <v>0.38</v>
      </c>
      <c r="J1338" s="76">
        <v>24809.3</v>
      </c>
    </row>
    <row r="1339" spans="1:10">
      <c r="A1339" s="72">
        <v>1335</v>
      </c>
      <c r="B1339" s="72" t="s">
        <v>148</v>
      </c>
      <c r="C1339" s="73" t="s">
        <v>20839</v>
      </c>
      <c r="D1339" s="74" t="s">
        <v>20840</v>
      </c>
      <c r="E1339" s="75" t="s">
        <v>185</v>
      </c>
      <c r="F1339" s="74"/>
      <c r="G1339" s="74" t="s">
        <v>3694</v>
      </c>
      <c r="H1339" s="76">
        <v>2795</v>
      </c>
      <c r="I1339" s="77">
        <v>0.38</v>
      </c>
      <c r="J1339" s="76">
        <v>1732.9</v>
      </c>
    </row>
    <row r="1340" spans="1:10">
      <c r="A1340" s="72">
        <v>1336</v>
      </c>
      <c r="B1340" s="72" t="s">
        <v>148</v>
      </c>
      <c r="C1340" s="73" t="s">
        <v>20841</v>
      </c>
      <c r="D1340" s="74" t="s">
        <v>20842</v>
      </c>
      <c r="E1340" s="75" t="s">
        <v>185</v>
      </c>
      <c r="F1340" s="74"/>
      <c r="G1340" s="74" t="s">
        <v>3694</v>
      </c>
      <c r="H1340" s="76">
        <v>2835</v>
      </c>
      <c r="I1340" s="77">
        <v>0.38</v>
      </c>
      <c r="J1340" s="76">
        <v>1757.7</v>
      </c>
    </row>
    <row r="1341" spans="1:10">
      <c r="A1341" s="72">
        <v>1337</v>
      </c>
      <c r="B1341" s="72" t="s">
        <v>148</v>
      </c>
      <c r="C1341" s="73" t="s">
        <v>20843</v>
      </c>
      <c r="D1341" s="74" t="s">
        <v>20844</v>
      </c>
      <c r="E1341" s="75" t="s">
        <v>185</v>
      </c>
      <c r="F1341" s="74"/>
      <c r="G1341" s="74" t="s">
        <v>3694</v>
      </c>
      <c r="H1341" s="76">
        <v>3510</v>
      </c>
      <c r="I1341" s="77">
        <v>0.38</v>
      </c>
      <c r="J1341" s="76">
        <v>2176.1999999999998</v>
      </c>
    </row>
    <row r="1342" spans="1:10">
      <c r="A1342" s="72">
        <v>1338</v>
      </c>
      <c r="B1342" s="72" t="s">
        <v>148</v>
      </c>
      <c r="C1342" s="73" t="s">
        <v>20845</v>
      </c>
      <c r="D1342" s="74" t="s">
        <v>20846</v>
      </c>
      <c r="E1342" s="75" t="s">
        <v>185</v>
      </c>
      <c r="F1342" s="74"/>
      <c r="G1342" s="74" t="s">
        <v>3694</v>
      </c>
      <c r="H1342" s="76">
        <v>790</v>
      </c>
      <c r="I1342" s="77">
        <v>0.38</v>
      </c>
      <c r="J1342" s="76">
        <v>489.8</v>
      </c>
    </row>
    <row r="1343" spans="1:10">
      <c r="A1343" s="72">
        <v>1339</v>
      </c>
      <c r="B1343" s="72" t="s">
        <v>148</v>
      </c>
      <c r="C1343" s="73" t="s">
        <v>20847</v>
      </c>
      <c r="D1343" s="74" t="s">
        <v>20848</v>
      </c>
      <c r="E1343" s="75" t="s">
        <v>185</v>
      </c>
      <c r="F1343" s="74"/>
      <c r="G1343" s="74" t="s">
        <v>3694</v>
      </c>
      <c r="H1343" s="76">
        <v>3835</v>
      </c>
      <c r="I1343" s="77">
        <v>0.38</v>
      </c>
      <c r="J1343" s="76">
        <v>2377.6999999999998</v>
      </c>
    </row>
    <row r="1344" spans="1:10">
      <c r="A1344" s="72">
        <v>1340</v>
      </c>
      <c r="B1344" s="72" t="s">
        <v>148</v>
      </c>
      <c r="C1344" s="73" t="s">
        <v>20849</v>
      </c>
      <c r="D1344" s="74" t="s">
        <v>20850</v>
      </c>
      <c r="E1344" s="75" t="s">
        <v>185</v>
      </c>
      <c r="F1344" s="74"/>
      <c r="G1344" s="74" t="s">
        <v>3694</v>
      </c>
      <c r="H1344" s="76">
        <v>3835</v>
      </c>
      <c r="I1344" s="77">
        <v>0.38</v>
      </c>
      <c r="J1344" s="76">
        <v>2377.6999999999998</v>
      </c>
    </row>
    <row r="1345" spans="1:10">
      <c r="A1345" s="72">
        <v>1341</v>
      </c>
      <c r="B1345" s="72" t="s">
        <v>148</v>
      </c>
      <c r="C1345" s="73" t="s">
        <v>20851</v>
      </c>
      <c r="D1345" s="74" t="s">
        <v>20852</v>
      </c>
      <c r="E1345" s="75" t="s">
        <v>185</v>
      </c>
      <c r="F1345" s="74"/>
      <c r="G1345" s="74" t="s">
        <v>3694</v>
      </c>
      <c r="H1345" s="76">
        <v>3910</v>
      </c>
      <c r="I1345" s="77">
        <v>0.38</v>
      </c>
      <c r="J1345" s="76">
        <v>2424.1999999999998</v>
      </c>
    </row>
    <row r="1346" spans="1:10">
      <c r="A1346" s="72">
        <v>1342</v>
      </c>
      <c r="B1346" s="72" t="s">
        <v>148</v>
      </c>
      <c r="C1346" s="73" t="s">
        <v>20853</v>
      </c>
      <c r="D1346" s="74" t="s">
        <v>20854</v>
      </c>
      <c r="E1346" s="75" t="s">
        <v>185</v>
      </c>
      <c r="F1346" s="74"/>
      <c r="G1346" s="74" t="s">
        <v>3694</v>
      </c>
      <c r="H1346" s="76">
        <v>4605</v>
      </c>
      <c r="I1346" s="77">
        <v>0.38</v>
      </c>
      <c r="J1346" s="76">
        <v>2855.1</v>
      </c>
    </row>
    <row r="1347" spans="1:10">
      <c r="A1347" s="72">
        <v>1343</v>
      </c>
      <c r="B1347" s="72" t="s">
        <v>148</v>
      </c>
      <c r="C1347" s="73" t="s">
        <v>20855</v>
      </c>
      <c r="D1347" s="74" t="s">
        <v>20856</v>
      </c>
      <c r="E1347" s="75" t="s">
        <v>185</v>
      </c>
      <c r="F1347" s="74"/>
      <c r="G1347" s="74" t="s">
        <v>3694</v>
      </c>
      <c r="H1347" s="76">
        <v>4605</v>
      </c>
      <c r="I1347" s="77">
        <v>0.38</v>
      </c>
      <c r="J1347" s="76">
        <v>2855.1</v>
      </c>
    </row>
    <row r="1348" spans="1:10">
      <c r="A1348" s="72">
        <v>1344</v>
      </c>
      <c r="B1348" s="72" t="s">
        <v>148</v>
      </c>
      <c r="C1348" s="73" t="s">
        <v>20857</v>
      </c>
      <c r="D1348" s="74" t="s">
        <v>20858</v>
      </c>
      <c r="E1348" s="75" t="s">
        <v>185</v>
      </c>
      <c r="F1348" s="74"/>
      <c r="G1348" s="74" t="s">
        <v>3694</v>
      </c>
      <c r="H1348" s="76">
        <v>4315</v>
      </c>
      <c r="I1348" s="77">
        <v>0.38</v>
      </c>
      <c r="J1348" s="76">
        <v>2675.3</v>
      </c>
    </row>
    <row r="1349" spans="1:10">
      <c r="A1349" s="72">
        <v>1345</v>
      </c>
      <c r="B1349" s="72" t="s">
        <v>148</v>
      </c>
      <c r="C1349" s="73" t="s">
        <v>20859</v>
      </c>
      <c r="D1349" s="74" t="s">
        <v>20860</v>
      </c>
      <c r="E1349" s="75" t="s">
        <v>185</v>
      </c>
      <c r="F1349" s="74"/>
      <c r="G1349" s="74" t="s">
        <v>3694</v>
      </c>
      <c r="H1349" s="76">
        <v>4315</v>
      </c>
      <c r="I1349" s="77">
        <v>0.38</v>
      </c>
      <c r="J1349" s="76">
        <v>2675.3</v>
      </c>
    </row>
    <row r="1350" spans="1:10">
      <c r="A1350" s="72">
        <v>1346</v>
      </c>
      <c r="B1350" s="72" t="s">
        <v>148</v>
      </c>
      <c r="C1350" s="73" t="s">
        <v>20861</v>
      </c>
      <c r="D1350" s="74" t="s">
        <v>20862</v>
      </c>
      <c r="E1350" s="75" t="s">
        <v>185</v>
      </c>
      <c r="F1350" s="74"/>
      <c r="G1350" s="74" t="s">
        <v>3694</v>
      </c>
      <c r="H1350" s="76">
        <v>4700</v>
      </c>
      <c r="I1350" s="77">
        <v>0.38</v>
      </c>
      <c r="J1350" s="76">
        <v>2914</v>
      </c>
    </row>
    <row r="1351" spans="1:10">
      <c r="A1351" s="72">
        <v>1347</v>
      </c>
      <c r="B1351" s="72" t="s">
        <v>148</v>
      </c>
      <c r="C1351" s="73" t="s">
        <v>20863</v>
      </c>
      <c r="D1351" s="74" t="s">
        <v>20864</v>
      </c>
      <c r="E1351" s="75" t="s">
        <v>185</v>
      </c>
      <c r="F1351" s="74"/>
      <c r="G1351" s="74" t="s">
        <v>3694</v>
      </c>
      <c r="H1351" s="76">
        <v>5395</v>
      </c>
      <c r="I1351" s="77">
        <v>0.38</v>
      </c>
      <c r="J1351" s="76">
        <v>3344.9</v>
      </c>
    </row>
    <row r="1352" spans="1:10">
      <c r="A1352" s="72">
        <v>1348</v>
      </c>
      <c r="B1352" s="72" t="s">
        <v>148</v>
      </c>
      <c r="C1352" s="73" t="s">
        <v>20865</v>
      </c>
      <c r="D1352" s="74" t="s">
        <v>20866</v>
      </c>
      <c r="E1352" s="75" t="s">
        <v>185</v>
      </c>
      <c r="F1352" s="74"/>
      <c r="G1352" s="74" t="s">
        <v>3694</v>
      </c>
      <c r="H1352" s="76">
        <v>5395</v>
      </c>
      <c r="I1352" s="77">
        <v>0.38</v>
      </c>
      <c r="J1352" s="76">
        <v>3344.9</v>
      </c>
    </row>
    <row r="1353" spans="1:10">
      <c r="A1353" s="72">
        <v>1349</v>
      </c>
      <c r="B1353" s="72" t="s">
        <v>148</v>
      </c>
      <c r="C1353" s="73" t="s">
        <v>20867</v>
      </c>
      <c r="D1353" s="74" t="s">
        <v>20868</v>
      </c>
      <c r="E1353" s="75" t="s">
        <v>185</v>
      </c>
      <c r="F1353" s="74"/>
      <c r="G1353" s="74" t="s">
        <v>3694</v>
      </c>
      <c r="H1353" s="76">
        <v>3720</v>
      </c>
      <c r="I1353" s="77">
        <v>0.38</v>
      </c>
      <c r="J1353" s="76">
        <v>2306.4</v>
      </c>
    </row>
    <row r="1354" spans="1:10">
      <c r="A1354" s="72">
        <v>1350</v>
      </c>
      <c r="B1354" s="72" t="s">
        <v>148</v>
      </c>
      <c r="C1354" s="73" t="s">
        <v>20869</v>
      </c>
      <c r="D1354" s="74" t="s">
        <v>20870</v>
      </c>
      <c r="E1354" s="75" t="s">
        <v>185</v>
      </c>
      <c r="F1354" s="74"/>
      <c r="G1354" s="74" t="s">
        <v>3694</v>
      </c>
      <c r="H1354" s="76">
        <v>3720</v>
      </c>
      <c r="I1354" s="77">
        <v>0.38</v>
      </c>
      <c r="J1354" s="76">
        <v>2306.4</v>
      </c>
    </row>
    <row r="1355" spans="1:10">
      <c r="A1355" s="72">
        <v>1351</v>
      </c>
      <c r="B1355" s="72" t="s">
        <v>148</v>
      </c>
      <c r="C1355" s="73" t="s">
        <v>20871</v>
      </c>
      <c r="D1355" s="74" t="s">
        <v>20872</v>
      </c>
      <c r="E1355" s="75" t="s">
        <v>185</v>
      </c>
      <c r="F1355" s="74"/>
      <c r="G1355" s="74" t="s">
        <v>3694</v>
      </c>
      <c r="H1355" s="76">
        <v>3720</v>
      </c>
      <c r="I1355" s="77">
        <v>0.38</v>
      </c>
      <c r="J1355" s="76">
        <v>2306.4</v>
      </c>
    </row>
    <row r="1356" spans="1:10">
      <c r="A1356" s="72">
        <v>1352</v>
      </c>
      <c r="B1356" s="72" t="s">
        <v>148</v>
      </c>
      <c r="C1356" s="73" t="s">
        <v>20873</v>
      </c>
      <c r="D1356" s="74" t="s">
        <v>20874</v>
      </c>
      <c r="E1356" s="75" t="s">
        <v>185</v>
      </c>
      <c r="F1356" s="74"/>
      <c r="G1356" s="74" t="s">
        <v>3694</v>
      </c>
      <c r="H1356" s="76">
        <v>1870</v>
      </c>
      <c r="I1356" s="77">
        <v>0.38</v>
      </c>
      <c r="J1356" s="76">
        <v>1159.4000000000001</v>
      </c>
    </row>
    <row r="1357" spans="1:10">
      <c r="A1357" s="72">
        <v>1353</v>
      </c>
      <c r="B1357" s="72" t="s">
        <v>148</v>
      </c>
      <c r="C1357" s="73" t="s">
        <v>20875</v>
      </c>
      <c r="D1357" s="74" t="s">
        <v>20876</v>
      </c>
      <c r="E1357" s="75" t="s">
        <v>185</v>
      </c>
      <c r="F1357" s="74"/>
      <c r="G1357" s="74" t="s">
        <v>3694</v>
      </c>
      <c r="H1357" s="76">
        <v>2390</v>
      </c>
      <c r="I1357" s="77">
        <v>0.38</v>
      </c>
      <c r="J1357" s="76">
        <v>1481.8</v>
      </c>
    </row>
    <row r="1358" spans="1:10">
      <c r="A1358" s="72">
        <v>1354</v>
      </c>
      <c r="B1358" s="72" t="s">
        <v>148</v>
      </c>
      <c r="C1358" s="73" t="s">
        <v>20877</v>
      </c>
      <c r="D1358" s="74" t="s">
        <v>20878</v>
      </c>
      <c r="E1358" s="75" t="s">
        <v>185</v>
      </c>
      <c r="F1358" s="74"/>
      <c r="G1358" s="74" t="s">
        <v>3694</v>
      </c>
      <c r="H1358" s="76">
        <v>3720</v>
      </c>
      <c r="I1358" s="77">
        <v>0.38</v>
      </c>
      <c r="J1358" s="76">
        <v>2306.4</v>
      </c>
    </row>
    <row r="1359" spans="1:10">
      <c r="A1359" s="72">
        <v>1355</v>
      </c>
      <c r="B1359" s="72" t="s">
        <v>148</v>
      </c>
      <c r="C1359" s="73" t="s">
        <v>20879</v>
      </c>
      <c r="D1359" s="74" t="s">
        <v>20880</v>
      </c>
      <c r="E1359" s="75" t="s">
        <v>185</v>
      </c>
      <c r="F1359" s="74"/>
      <c r="G1359" s="74" t="s">
        <v>3694</v>
      </c>
      <c r="H1359" s="76">
        <v>3720</v>
      </c>
      <c r="I1359" s="77">
        <v>0.38</v>
      </c>
      <c r="J1359" s="76">
        <v>2306.4</v>
      </c>
    </row>
    <row r="1360" spans="1:10">
      <c r="A1360" s="72">
        <v>1356</v>
      </c>
      <c r="B1360" s="72" t="s">
        <v>148</v>
      </c>
      <c r="C1360" s="73" t="s">
        <v>20881</v>
      </c>
      <c r="D1360" s="74" t="s">
        <v>20882</v>
      </c>
      <c r="E1360" s="75" t="s">
        <v>185</v>
      </c>
      <c r="F1360" s="74"/>
      <c r="G1360" s="74" t="s">
        <v>3694</v>
      </c>
      <c r="H1360" s="76">
        <v>3720</v>
      </c>
      <c r="I1360" s="77">
        <v>0.38</v>
      </c>
      <c r="J1360" s="76">
        <v>2306.4</v>
      </c>
    </row>
    <row r="1361" spans="1:10">
      <c r="A1361" s="72">
        <v>1357</v>
      </c>
      <c r="B1361" s="72" t="s">
        <v>148</v>
      </c>
      <c r="C1361" s="73" t="s">
        <v>20740</v>
      </c>
      <c r="D1361" s="74" t="s">
        <v>20741</v>
      </c>
      <c r="E1361" s="75" t="s">
        <v>185</v>
      </c>
      <c r="F1361" s="74"/>
      <c r="G1361" s="74" t="s">
        <v>3694</v>
      </c>
      <c r="H1361" s="76">
        <v>15255</v>
      </c>
      <c r="I1361" s="77">
        <v>0.38</v>
      </c>
      <c r="J1361" s="76">
        <v>9458.1</v>
      </c>
    </row>
    <row r="1362" spans="1:10">
      <c r="A1362" s="72">
        <v>1358</v>
      </c>
      <c r="B1362" s="72" t="s">
        <v>148</v>
      </c>
      <c r="C1362" s="73" t="s">
        <v>20883</v>
      </c>
      <c r="D1362" s="74" t="s">
        <v>20884</v>
      </c>
      <c r="E1362" s="75" t="s">
        <v>185</v>
      </c>
      <c r="F1362" s="74"/>
      <c r="G1362" s="74" t="s">
        <v>3694</v>
      </c>
      <c r="H1362" s="76">
        <v>1460</v>
      </c>
      <c r="I1362" s="77">
        <v>0.38</v>
      </c>
      <c r="J1362" s="76">
        <v>905.2</v>
      </c>
    </row>
    <row r="1363" spans="1:10">
      <c r="A1363" s="72">
        <v>1359</v>
      </c>
      <c r="B1363" s="72" t="s">
        <v>148</v>
      </c>
      <c r="C1363" s="73" t="s">
        <v>29435</v>
      </c>
      <c r="D1363" s="74" t="s">
        <v>29436</v>
      </c>
      <c r="E1363" s="75" t="s">
        <v>185</v>
      </c>
      <c r="F1363" s="74"/>
      <c r="G1363" s="74" t="s">
        <v>3694</v>
      </c>
      <c r="H1363" s="76">
        <v>73</v>
      </c>
      <c r="I1363" s="77">
        <v>0.38</v>
      </c>
      <c r="J1363" s="76">
        <v>45.26</v>
      </c>
    </row>
    <row r="1364" spans="1:10">
      <c r="A1364" s="72">
        <v>1360</v>
      </c>
      <c r="B1364" s="72" t="s">
        <v>148</v>
      </c>
      <c r="C1364" s="73" t="s">
        <v>22670</v>
      </c>
      <c r="D1364" s="74" t="s">
        <v>22671</v>
      </c>
      <c r="E1364" s="75" t="s">
        <v>185</v>
      </c>
      <c r="F1364" s="74"/>
      <c r="G1364" s="74" t="s">
        <v>3694</v>
      </c>
      <c r="H1364" s="76">
        <v>17115</v>
      </c>
      <c r="I1364" s="77">
        <v>0.38</v>
      </c>
      <c r="J1364" s="76">
        <v>10611.3</v>
      </c>
    </row>
    <row r="1365" spans="1:10">
      <c r="A1365" s="72">
        <v>1361</v>
      </c>
      <c r="B1365" s="72" t="s">
        <v>148</v>
      </c>
      <c r="C1365" s="73" t="s">
        <v>22672</v>
      </c>
      <c r="D1365" s="74" t="s">
        <v>22673</v>
      </c>
      <c r="E1365" s="75" t="s">
        <v>185</v>
      </c>
      <c r="F1365" s="74"/>
      <c r="G1365" s="74" t="s">
        <v>3694</v>
      </c>
      <c r="H1365" s="76">
        <v>16600</v>
      </c>
      <c r="I1365" s="77">
        <v>0.38</v>
      </c>
      <c r="J1365" s="76">
        <v>10292</v>
      </c>
    </row>
    <row r="1366" spans="1:10">
      <c r="A1366" s="72">
        <v>1362</v>
      </c>
      <c r="B1366" s="72" t="s">
        <v>148</v>
      </c>
      <c r="C1366" s="73" t="s">
        <v>22674</v>
      </c>
      <c r="D1366" s="74" t="s">
        <v>22675</v>
      </c>
      <c r="E1366" s="75" t="s">
        <v>185</v>
      </c>
      <c r="F1366" s="74"/>
      <c r="G1366" s="74" t="s">
        <v>3694</v>
      </c>
      <c r="H1366" s="76">
        <v>16100</v>
      </c>
      <c r="I1366" s="77">
        <v>0.38</v>
      </c>
      <c r="J1366" s="76">
        <v>9982</v>
      </c>
    </row>
    <row r="1367" spans="1:10">
      <c r="A1367" s="72">
        <v>1363</v>
      </c>
      <c r="B1367" s="72" t="s">
        <v>148</v>
      </c>
      <c r="C1367" s="73" t="s">
        <v>21017</v>
      </c>
      <c r="D1367" s="74" t="s">
        <v>21018</v>
      </c>
      <c r="E1367" s="75" t="s">
        <v>185</v>
      </c>
      <c r="F1367" s="74"/>
      <c r="G1367" s="74" t="s">
        <v>3694</v>
      </c>
      <c r="H1367" s="76">
        <v>417</v>
      </c>
      <c r="I1367" s="77">
        <v>0.38</v>
      </c>
      <c r="J1367" s="76">
        <v>258.54000000000002</v>
      </c>
    </row>
    <row r="1368" spans="1:10">
      <c r="A1368" s="72">
        <v>1364</v>
      </c>
      <c r="B1368" s="72" t="s">
        <v>148</v>
      </c>
      <c r="C1368" s="73" t="s">
        <v>22123</v>
      </c>
      <c r="D1368" s="74" t="s">
        <v>22124</v>
      </c>
      <c r="E1368" s="75" t="s">
        <v>185</v>
      </c>
      <c r="F1368" s="74"/>
      <c r="G1368" s="74" t="s">
        <v>3694</v>
      </c>
      <c r="H1368" s="76">
        <v>542</v>
      </c>
      <c r="I1368" s="77">
        <v>0.38</v>
      </c>
      <c r="J1368" s="76">
        <v>336.04</v>
      </c>
    </row>
    <row r="1369" spans="1:10">
      <c r="A1369" s="72">
        <v>1365</v>
      </c>
      <c r="B1369" s="72" t="s">
        <v>148</v>
      </c>
      <c r="C1369" s="73" t="s">
        <v>21495</v>
      </c>
      <c r="D1369" s="74" t="s">
        <v>21496</v>
      </c>
      <c r="E1369" s="75" t="s">
        <v>185</v>
      </c>
      <c r="F1369" s="74"/>
      <c r="G1369" s="74" t="s">
        <v>3694</v>
      </c>
      <c r="H1369" s="76">
        <v>239</v>
      </c>
      <c r="I1369" s="77">
        <v>0.38</v>
      </c>
      <c r="J1369" s="76">
        <v>148.18</v>
      </c>
    </row>
    <row r="1370" spans="1:10">
      <c r="A1370" s="72">
        <v>1366</v>
      </c>
      <c r="B1370" s="72" t="s">
        <v>148</v>
      </c>
      <c r="C1370" s="73" t="s">
        <v>21497</v>
      </c>
      <c r="D1370" s="74" t="s">
        <v>21498</v>
      </c>
      <c r="E1370" s="75" t="s">
        <v>185</v>
      </c>
      <c r="F1370" s="74"/>
      <c r="G1370" s="74" t="s">
        <v>3694</v>
      </c>
      <c r="H1370" s="76">
        <v>405</v>
      </c>
      <c r="I1370" s="77">
        <v>0.38</v>
      </c>
      <c r="J1370" s="76">
        <v>251.1</v>
      </c>
    </row>
    <row r="1371" spans="1:10">
      <c r="A1371" s="72">
        <v>1367</v>
      </c>
      <c r="B1371" s="72" t="s">
        <v>148</v>
      </c>
      <c r="C1371" s="73" t="s">
        <v>21499</v>
      </c>
      <c r="D1371" s="74" t="s">
        <v>21500</v>
      </c>
      <c r="E1371" s="75" t="s">
        <v>185</v>
      </c>
      <c r="F1371" s="74"/>
      <c r="G1371" s="74" t="s">
        <v>3694</v>
      </c>
      <c r="H1371" s="76">
        <v>573</v>
      </c>
      <c r="I1371" s="77">
        <v>0.38</v>
      </c>
      <c r="J1371" s="76">
        <v>355.26</v>
      </c>
    </row>
    <row r="1372" spans="1:10">
      <c r="A1372" s="72">
        <v>1368</v>
      </c>
      <c r="B1372" s="72" t="s">
        <v>148</v>
      </c>
      <c r="C1372" s="73" t="s">
        <v>21501</v>
      </c>
      <c r="D1372" s="74" t="s">
        <v>21502</v>
      </c>
      <c r="E1372" s="75" t="s">
        <v>185</v>
      </c>
      <c r="F1372" s="74"/>
      <c r="G1372" s="74" t="s">
        <v>3694</v>
      </c>
      <c r="H1372" s="76">
        <v>495</v>
      </c>
      <c r="I1372" s="77">
        <v>0.38</v>
      </c>
      <c r="J1372" s="76">
        <v>306.89999999999998</v>
      </c>
    </row>
    <row r="1373" spans="1:10">
      <c r="A1373" s="72">
        <v>1369</v>
      </c>
      <c r="B1373" s="72" t="s">
        <v>148</v>
      </c>
      <c r="C1373" s="73" t="s">
        <v>21503</v>
      </c>
      <c r="D1373" s="74" t="s">
        <v>21504</v>
      </c>
      <c r="E1373" s="75" t="s">
        <v>185</v>
      </c>
      <c r="F1373" s="74"/>
      <c r="G1373" s="74" t="s">
        <v>3694</v>
      </c>
      <c r="H1373" s="76">
        <v>131</v>
      </c>
      <c r="I1373" s="77">
        <v>0.38</v>
      </c>
      <c r="J1373" s="76">
        <v>81.22</v>
      </c>
    </row>
    <row r="1374" spans="1:10">
      <c r="A1374" s="72">
        <v>1370</v>
      </c>
      <c r="B1374" s="72" t="s">
        <v>148</v>
      </c>
      <c r="C1374" s="73" t="s">
        <v>21505</v>
      </c>
      <c r="D1374" s="74" t="s">
        <v>21506</v>
      </c>
      <c r="E1374" s="75" t="s">
        <v>185</v>
      </c>
      <c r="F1374" s="74"/>
      <c r="G1374" s="74" t="s">
        <v>3694</v>
      </c>
      <c r="H1374" s="76">
        <v>413</v>
      </c>
      <c r="I1374" s="77">
        <v>0.38</v>
      </c>
      <c r="J1374" s="76">
        <v>256.06</v>
      </c>
    </row>
    <row r="1375" spans="1:10">
      <c r="A1375" s="72">
        <v>1371</v>
      </c>
      <c r="B1375" s="72" t="s">
        <v>148</v>
      </c>
      <c r="C1375" s="73" t="s">
        <v>21507</v>
      </c>
      <c r="D1375" s="74" t="s">
        <v>21508</v>
      </c>
      <c r="E1375" s="75" t="s">
        <v>185</v>
      </c>
      <c r="F1375" s="74"/>
      <c r="G1375" s="74" t="s">
        <v>3694</v>
      </c>
      <c r="H1375" s="76">
        <v>409</v>
      </c>
      <c r="I1375" s="77">
        <v>0.38</v>
      </c>
      <c r="J1375" s="76">
        <v>253.57999999999998</v>
      </c>
    </row>
    <row r="1376" spans="1:10">
      <c r="A1376" s="72">
        <v>1372</v>
      </c>
      <c r="B1376" s="72" t="s">
        <v>148</v>
      </c>
      <c r="C1376" s="73" t="s">
        <v>21509</v>
      </c>
      <c r="D1376" s="74" t="s">
        <v>21510</v>
      </c>
      <c r="E1376" s="75" t="s">
        <v>185</v>
      </c>
      <c r="F1376" s="74"/>
      <c r="G1376" s="74" t="s">
        <v>3694</v>
      </c>
      <c r="H1376" s="76">
        <v>289</v>
      </c>
      <c r="I1376" s="77">
        <v>0.38</v>
      </c>
      <c r="J1376" s="76">
        <v>179.18</v>
      </c>
    </row>
    <row r="1377" spans="1:10">
      <c r="A1377" s="72">
        <v>1373</v>
      </c>
      <c r="B1377" s="72" t="s">
        <v>148</v>
      </c>
      <c r="C1377" s="73" t="s">
        <v>21511</v>
      </c>
      <c r="D1377" s="74" t="s">
        <v>21512</v>
      </c>
      <c r="E1377" s="75" t="s">
        <v>185</v>
      </c>
      <c r="F1377" s="74"/>
      <c r="G1377" s="74" t="s">
        <v>3694</v>
      </c>
      <c r="H1377" s="76">
        <v>272</v>
      </c>
      <c r="I1377" s="77">
        <v>0.38</v>
      </c>
      <c r="J1377" s="76">
        <v>168.64</v>
      </c>
    </row>
    <row r="1378" spans="1:10">
      <c r="A1378" s="72">
        <v>1374</v>
      </c>
      <c r="B1378" s="72" t="s">
        <v>148</v>
      </c>
      <c r="C1378" s="73" t="s">
        <v>22125</v>
      </c>
      <c r="D1378" s="74" t="s">
        <v>22126</v>
      </c>
      <c r="E1378" s="75" t="s">
        <v>185</v>
      </c>
      <c r="F1378" s="74"/>
      <c r="G1378" s="74" t="s">
        <v>3694</v>
      </c>
      <c r="H1378" s="76">
        <v>3760</v>
      </c>
      <c r="I1378" s="77">
        <v>0.38</v>
      </c>
      <c r="J1378" s="76">
        <v>2331.1999999999998</v>
      </c>
    </row>
    <row r="1379" spans="1:10">
      <c r="A1379" s="72">
        <v>1375</v>
      </c>
      <c r="B1379" s="72" t="s">
        <v>148</v>
      </c>
      <c r="C1379" s="73" t="s">
        <v>22127</v>
      </c>
      <c r="D1379" s="74" t="s">
        <v>22128</v>
      </c>
      <c r="E1379" s="75" t="s">
        <v>185</v>
      </c>
      <c r="F1379" s="74"/>
      <c r="G1379" s="74" t="s">
        <v>3694</v>
      </c>
      <c r="H1379" s="76">
        <v>3760</v>
      </c>
      <c r="I1379" s="77">
        <v>0.38</v>
      </c>
      <c r="J1379" s="76">
        <v>2331.1999999999998</v>
      </c>
    </row>
    <row r="1380" spans="1:10">
      <c r="A1380" s="72">
        <v>1376</v>
      </c>
      <c r="B1380" s="72" t="s">
        <v>148</v>
      </c>
      <c r="C1380" s="73" t="s">
        <v>22129</v>
      </c>
      <c r="D1380" s="74" t="s">
        <v>22130</v>
      </c>
      <c r="E1380" s="75" t="s">
        <v>185</v>
      </c>
      <c r="F1380" s="74"/>
      <c r="G1380" s="74" t="s">
        <v>3694</v>
      </c>
      <c r="H1380" s="76">
        <v>3760</v>
      </c>
      <c r="I1380" s="77">
        <v>0.38</v>
      </c>
      <c r="J1380" s="76">
        <v>2331.1999999999998</v>
      </c>
    </row>
    <row r="1381" spans="1:10">
      <c r="A1381" s="72">
        <v>1377</v>
      </c>
      <c r="B1381" s="72" t="s">
        <v>148</v>
      </c>
      <c r="C1381" s="73" t="s">
        <v>22676</v>
      </c>
      <c r="D1381" s="74" t="s">
        <v>22677</v>
      </c>
      <c r="E1381" s="75" t="s">
        <v>185</v>
      </c>
      <c r="F1381" s="74"/>
      <c r="G1381" s="74" t="s">
        <v>3694</v>
      </c>
      <c r="H1381" s="76">
        <v>1340</v>
      </c>
      <c r="I1381" s="77">
        <v>0.38</v>
      </c>
      <c r="J1381" s="76">
        <v>830.8</v>
      </c>
    </row>
    <row r="1382" spans="1:10">
      <c r="A1382" s="72">
        <v>1378</v>
      </c>
      <c r="B1382" s="72" t="s">
        <v>148</v>
      </c>
      <c r="C1382" s="73" t="s">
        <v>29437</v>
      </c>
      <c r="D1382" s="74" t="s">
        <v>29438</v>
      </c>
      <c r="E1382" s="75" t="s">
        <v>185</v>
      </c>
      <c r="F1382" s="74"/>
      <c r="G1382" s="74" t="s">
        <v>3694</v>
      </c>
      <c r="H1382" s="76">
        <v>240</v>
      </c>
      <c r="I1382" s="77">
        <v>0.38</v>
      </c>
      <c r="J1382" s="76">
        <v>148.80000000000001</v>
      </c>
    </row>
    <row r="1383" spans="1:10">
      <c r="A1383" s="72">
        <v>1379</v>
      </c>
      <c r="B1383" s="72" t="s">
        <v>148</v>
      </c>
      <c r="C1383" s="73" t="s">
        <v>21513</v>
      </c>
      <c r="D1383" s="74" t="s">
        <v>21514</v>
      </c>
      <c r="E1383" s="75" t="s">
        <v>185</v>
      </c>
      <c r="F1383" s="74"/>
      <c r="G1383" s="74" t="s">
        <v>3694</v>
      </c>
      <c r="H1383" s="76">
        <v>763</v>
      </c>
      <c r="I1383" s="77">
        <v>0.38</v>
      </c>
      <c r="J1383" s="76">
        <v>473.06</v>
      </c>
    </row>
    <row r="1384" spans="1:10">
      <c r="A1384" s="72">
        <v>1380</v>
      </c>
      <c r="B1384" s="72" t="s">
        <v>148</v>
      </c>
      <c r="C1384" s="73" t="s">
        <v>21019</v>
      </c>
      <c r="D1384" s="74" t="s">
        <v>21020</v>
      </c>
      <c r="E1384" s="75" t="s">
        <v>185</v>
      </c>
      <c r="F1384" s="74"/>
      <c r="G1384" s="74" t="s">
        <v>3694</v>
      </c>
      <c r="H1384" s="76">
        <v>1875</v>
      </c>
      <c r="I1384" s="77">
        <v>0.38</v>
      </c>
      <c r="J1384" s="76">
        <v>1162.5</v>
      </c>
    </row>
    <row r="1385" spans="1:10">
      <c r="A1385" s="72">
        <v>1381</v>
      </c>
      <c r="B1385" s="72" t="s">
        <v>148</v>
      </c>
      <c r="C1385" s="73" t="s">
        <v>21021</v>
      </c>
      <c r="D1385" s="74" t="s">
        <v>21022</v>
      </c>
      <c r="E1385" s="75" t="s">
        <v>185</v>
      </c>
      <c r="F1385" s="74"/>
      <c r="G1385" s="74" t="s">
        <v>3694</v>
      </c>
      <c r="H1385" s="76">
        <v>417</v>
      </c>
      <c r="I1385" s="77">
        <v>0.38</v>
      </c>
      <c r="J1385" s="76">
        <v>258.54000000000002</v>
      </c>
    </row>
    <row r="1386" spans="1:10">
      <c r="A1386" s="72">
        <v>1382</v>
      </c>
      <c r="B1386" s="72" t="s">
        <v>148</v>
      </c>
      <c r="C1386" s="73" t="s">
        <v>21023</v>
      </c>
      <c r="D1386" s="74" t="s">
        <v>21024</v>
      </c>
      <c r="E1386" s="75" t="s">
        <v>185</v>
      </c>
      <c r="F1386" s="74"/>
      <c r="G1386" s="74" t="s">
        <v>3694</v>
      </c>
      <c r="H1386" s="76">
        <v>230</v>
      </c>
      <c r="I1386" s="77">
        <v>0.38</v>
      </c>
      <c r="J1386" s="76">
        <v>142.6</v>
      </c>
    </row>
    <row r="1387" spans="1:10">
      <c r="A1387" s="72">
        <v>1383</v>
      </c>
      <c r="B1387" s="72" t="s">
        <v>148</v>
      </c>
      <c r="C1387" s="73" t="s">
        <v>21025</v>
      </c>
      <c r="D1387" s="74" t="s">
        <v>21026</v>
      </c>
      <c r="E1387" s="75" t="s">
        <v>185</v>
      </c>
      <c r="F1387" s="74"/>
      <c r="G1387" s="74" t="s">
        <v>3694</v>
      </c>
      <c r="H1387" s="76">
        <v>3540</v>
      </c>
      <c r="I1387" s="77">
        <v>0.38</v>
      </c>
      <c r="J1387" s="76">
        <v>2194.8000000000002</v>
      </c>
    </row>
    <row r="1388" spans="1:10">
      <c r="A1388" s="72">
        <v>1384</v>
      </c>
      <c r="B1388" s="72" t="s">
        <v>148</v>
      </c>
      <c r="C1388" s="73" t="s">
        <v>21027</v>
      </c>
      <c r="D1388" s="74" t="s">
        <v>21028</v>
      </c>
      <c r="E1388" s="75" t="s">
        <v>185</v>
      </c>
      <c r="F1388" s="74"/>
      <c r="G1388" s="74" t="s">
        <v>3694</v>
      </c>
      <c r="H1388" s="76">
        <v>625</v>
      </c>
      <c r="I1388" s="77">
        <v>0.38</v>
      </c>
      <c r="J1388" s="76">
        <v>387.5</v>
      </c>
    </row>
    <row r="1389" spans="1:10">
      <c r="A1389" s="72">
        <v>1385</v>
      </c>
      <c r="B1389" s="72" t="s">
        <v>148</v>
      </c>
      <c r="C1389" s="73" t="s">
        <v>21029</v>
      </c>
      <c r="D1389" s="74" t="s">
        <v>21030</v>
      </c>
      <c r="E1389" s="75" t="s">
        <v>185</v>
      </c>
      <c r="F1389" s="74"/>
      <c r="G1389" s="74" t="s">
        <v>3694</v>
      </c>
      <c r="H1389" s="76">
        <v>21.25</v>
      </c>
      <c r="I1389" s="77">
        <v>0.38</v>
      </c>
      <c r="J1389" s="76">
        <v>13.175000000000001</v>
      </c>
    </row>
    <row r="1390" spans="1:10">
      <c r="A1390" s="72">
        <v>1386</v>
      </c>
      <c r="B1390" s="72" t="s">
        <v>148</v>
      </c>
      <c r="C1390" s="73" t="s">
        <v>21031</v>
      </c>
      <c r="D1390" s="74" t="s">
        <v>21032</v>
      </c>
      <c r="E1390" s="75" t="s">
        <v>185</v>
      </c>
      <c r="F1390" s="74"/>
      <c r="G1390" s="74" t="s">
        <v>3694</v>
      </c>
      <c r="H1390" s="76">
        <v>324</v>
      </c>
      <c r="I1390" s="77">
        <v>0.38</v>
      </c>
      <c r="J1390" s="76">
        <v>200.88</v>
      </c>
    </row>
    <row r="1391" spans="1:10">
      <c r="A1391" s="72">
        <v>1387</v>
      </c>
      <c r="B1391" s="72" t="s">
        <v>148</v>
      </c>
      <c r="C1391" s="73" t="s">
        <v>21033</v>
      </c>
      <c r="D1391" s="74" t="s">
        <v>21034</v>
      </c>
      <c r="E1391" s="75" t="s">
        <v>185</v>
      </c>
      <c r="F1391" s="74"/>
      <c r="G1391" s="74" t="s">
        <v>3694</v>
      </c>
      <c r="H1391" s="76">
        <v>230</v>
      </c>
      <c r="I1391" s="77">
        <v>0.38</v>
      </c>
      <c r="J1391" s="76">
        <v>142.6</v>
      </c>
    </row>
    <row r="1392" spans="1:10">
      <c r="A1392" s="72">
        <v>1388</v>
      </c>
      <c r="B1392" s="72" t="s">
        <v>148</v>
      </c>
      <c r="C1392" s="73" t="s">
        <v>21035</v>
      </c>
      <c r="D1392" s="74" t="s">
        <v>21036</v>
      </c>
      <c r="E1392" s="75" t="s">
        <v>185</v>
      </c>
      <c r="F1392" s="74"/>
      <c r="G1392" s="74" t="s">
        <v>3694</v>
      </c>
      <c r="H1392" s="76">
        <v>345</v>
      </c>
      <c r="I1392" s="77">
        <v>0.38</v>
      </c>
      <c r="J1392" s="76">
        <v>213.9</v>
      </c>
    </row>
    <row r="1393" spans="1:10">
      <c r="A1393" s="72">
        <v>1389</v>
      </c>
      <c r="B1393" s="72" t="s">
        <v>148</v>
      </c>
      <c r="C1393" s="73" t="s">
        <v>21037</v>
      </c>
      <c r="D1393" s="74" t="s">
        <v>21038</v>
      </c>
      <c r="E1393" s="75" t="s">
        <v>185</v>
      </c>
      <c r="F1393" s="74"/>
      <c r="G1393" s="74" t="s">
        <v>3694</v>
      </c>
      <c r="H1393" s="76">
        <v>3540</v>
      </c>
      <c r="I1393" s="77">
        <v>0.38</v>
      </c>
      <c r="J1393" s="76">
        <v>2194.8000000000002</v>
      </c>
    </row>
    <row r="1394" spans="1:10">
      <c r="A1394" s="72">
        <v>1390</v>
      </c>
      <c r="B1394" s="72" t="s">
        <v>148</v>
      </c>
      <c r="C1394" s="73" t="s">
        <v>21039</v>
      </c>
      <c r="D1394" s="74" t="s">
        <v>21040</v>
      </c>
      <c r="E1394" s="75" t="s">
        <v>185</v>
      </c>
      <c r="F1394" s="74"/>
      <c r="G1394" s="74" t="s">
        <v>3694</v>
      </c>
      <c r="H1394" s="76">
        <v>230</v>
      </c>
      <c r="I1394" s="77">
        <v>0.38</v>
      </c>
      <c r="J1394" s="76">
        <v>142.6</v>
      </c>
    </row>
    <row r="1395" spans="1:10">
      <c r="A1395" s="72">
        <v>1391</v>
      </c>
      <c r="B1395" s="72" t="s">
        <v>148</v>
      </c>
      <c r="C1395" s="73" t="s">
        <v>21041</v>
      </c>
      <c r="D1395" s="74" t="s">
        <v>21042</v>
      </c>
      <c r="E1395" s="75" t="s">
        <v>185</v>
      </c>
      <c r="F1395" s="74"/>
      <c r="G1395" s="74" t="s">
        <v>3694</v>
      </c>
      <c r="H1395" s="76">
        <v>291</v>
      </c>
      <c r="I1395" s="77">
        <v>0.38</v>
      </c>
      <c r="J1395" s="76">
        <v>180.42</v>
      </c>
    </row>
    <row r="1396" spans="1:10">
      <c r="A1396" s="72">
        <v>1392</v>
      </c>
      <c r="B1396" s="72" t="s">
        <v>148</v>
      </c>
      <c r="C1396" s="73" t="s">
        <v>21043</v>
      </c>
      <c r="D1396" s="74" t="s">
        <v>21044</v>
      </c>
      <c r="E1396" s="75" t="s">
        <v>185</v>
      </c>
      <c r="F1396" s="74"/>
      <c r="G1396" s="74" t="s">
        <v>3694</v>
      </c>
      <c r="H1396" s="76">
        <v>230</v>
      </c>
      <c r="I1396" s="77">
        <v>0.38</v>
      </c>
      <c r="J1396" s="76">
        <v>142.6</v>
      </c>
    </row>
    <row r="1397" spans="1:10">
      <c r="A1397" s="72">
        <v>1393</v>
      </c>
      <c r="B1397" s="72" t="s">
        <v>148</v>
      </c>
      <c r="C1397" s="73" t="s">
        <v>21045</v>
      </c>
      <c r="D1397" s="74" t="s">
        <v>21046</v>
      </c>
      <c r="E1397" s="75" t="s">
        <v>185</v>
      </c>
      <c r="F1397" s="74"/>
      <c r="G1397" s="74" t="s">
        <v>3694</v>
      </c>
      <c r="H1397" s="76">
        <v>345</v>
      </c>
      <c r="I1397" s="77">
        <v>0.38</v>
      </c>
      <c r="J1397" s="76">
        <v>213.9</v>
      </c>
    </row>
    <row r="1398" spans="1:10">
      <c r="A1398" s="72">
        <v>1394</v>
      </c>
      <c r="B1398" s="72" t="s">
        <v>148</v>
      </c>
      <c r="C1398" s="73" t="s">
        <v>22131</v>
      </c>
      <c r="D1398" s="74" t="s">
        <v>22132</v>
      </c>
      <c r="E1398" s="75" t="s">
        <v>185</v>
      </c>
      <c r="F1398" s="74"/>
      <c r="G1398" s="74" t="s">
        <v>3694</v>
      </c>
      <c r="H1398" s="76">
        <v>422</v>
      </c>
      <c r="I1398" s="77">
        <v>0.38</v>
      </c>
      <c r="J1398" s="76">
        <v>261.64</v>
      </c>
    </row>
    <row r="1399" spans="1:10">
      <c r="A1399" s="72">
        <v>1395</v>
      </c>
      <c r="B1399" s="72" t="s">
        <v>148</v>
      </c>
      <c r="C1399" s="73" t="s">
        <v>21047</v>
      </c>
      <c r="D1399" s="74" t="s">
        <v>21048</v>
      </c>
      <c r="E1399" s="75" t="s">
        <v>185</v>
      </c>
      <c r="F1399" s="74"/>
      <c r="G1399" s="74" t="s">
        <v>3694</v>
      </c>
      <c r="H1399" s="76">
        <v>324</v>
      </c>
      <c r="I1399" s="77">
        <v>0.38</v>
      </c>
      <c r="J1399" s="76">
        <v>200.88</v>
      </c>
    </row>
    <row r="1400" spans="1:10">
      <c r="A1400" s="72">
        <v>1396</v>
      </c>
      <c r="B1400" s="72" t="s">
        <v>148</v>
      </c>
      <c r="C1400" s="73" t="s">
        <v>22133</v>
      </c>
      <c r="D1400" s="74" t="s">
        <v>22134</v>
      </c>
      <c r="E1400" s="75" t="s">
        <v>185</v>
      </c>
      <c r="F1400" s="74"/>
      <c r="G1400" s="74" t="s">
        <v>3694</v>
      </c>
      <c r="H1400" s="76">
        <v>422</v>
      </c>
      <c r="I1400" s="77">
        <v>0.38</v>
      </c>
      <c r="J1400" s="76">
        <v>261.64</v>
      </c>
    </row>
    <row r="1401" spans="1:10">
      <c r="A1401" s="72">
        <v>1397</v>
      </c>
      <c r="B1401" s="72" t="s">
        <v>148</v>
      </c>
      <c r="C1401" s="73" t="s">
        <v>21049</v>
      </c>
      <c r="D1401" s="74" t="s">
        <v>21050</v>
      </c>
      <c r="E1401" s="75" t="s">
        <v>185</v>
      </c>
      <c r="F1401" s="74"/>
      <c r="G1401" s="74" t="s">
        <v>3694</v>
      </c>
      <c r="H1401" s="76">
        <v>625</v>
      </c>
      <c r="I1401" s="77">
        <v>0.38</v>
      </c>
      <c r="J1401" s="76">
        <v>387.5</v>
      </c>
    </row>
    <row r="1402" spans="1:10">
      <c r="A1402" s="72">
        <v>1398</v>
      </c>
      <c r="B1402" s="72" t="s">
        <v>148</v>
      </c>
      <c r="C1402" s="73" t="s">
        <v>21051</v>
      </c>
      <c r="D1402" s="74" t="s">
        <v>21052</v>
      </c>
      <c r="E1402" s="75" t="s">
        <v>185</v>
      </c>
      <c r="F1402" s="74"/>
      <c r="G1402" s="74" t="s">
        <v>3694</v>
      </c>
      <c r="H1402" s="76">
        <v>324</v>
      </c>
      <c r="I1402" s="77">
        <v>0.38</v>
      </c>
      <c r="J1402" s="76">
        <v>200.88</v>
      </c>
    </row>
    <row r="1403" spans="1:10">
      <c r="A1403" s="72">
        <v>1399</v>
      </c>
      <c r="B1403" s="72" t="s">
        <v>148</v>
      </c>
      <c r="C1403" s="73" t="s">
        <v>21053</v>
      </c>
      <c r="D1403" s="74" t="s">
        <v>21054</v>
      </c>
      <c r="E1403" s="75" t="s">
        <v>185</v>
      </c>
      <c r="F1403" s="74"/>
      <c r="G1403" s="74" t="s">
        <v>3694</v>
      </c>
      <c r="H1403" s="76">
        <v>925</v>
      </c>
      <c r="I1403" s="77">
        <v>0.38</v>
      </c>
      <c r="J1403" s="76">
        <v>573.5</v>
      </c>
    </row>
    <row r="1404" spans="1:10">
      <c r="A1404" s="72">
        <v>1400</v>
      </c>
      <c r="B1404" s="72" t="s">
        <v>148</v>
      </c>
      <c r="C1404" s="73" t="s">
        <v>21055</v>
      </c>
      <c r="D1404" s="74" t="s">
        <v>21056</v>
      </c>
      <c r="E1404" s="75" t="s">
        <v>185</v>
      </c>
      <c r="F1404" s="74"/>
      <c r="G1404" s="74" t="s">
        <v>3694</v>
      </c>
      <c r="H1404" s="76">
        <v>1875</v>
      </c>
      <c r="I1404" s="77">
        <v>0.38</v>
      </c>
      <c r="J1404" s="76">
        <v>1162.5</v>
      </c>
    </row>
    <row r="1405" spans="1:10">
      <c r="A1405" s="72">
        <v>1401</v>
      </c>
      <c r="B1405" s="72" t="s">
        <v>148</v>
      </c>
      <c r="C1405" s="73" t="s">
        <v>21057</v>
      </c>
      <c r="D1405" s="74" t="s">
        <v>21058</v>
      </c>
      <c r="E1405" s="75" t="s">
        <v>185</v>
      </c>
      <c r="F1405" s="74"/>
      <c r="G1405" s="74" t="s">
        <v>3694</v>
      </c>
      <c r="H1405" s="76">
        <v>578</v>
      </c>
      <c r="I1405" s="77">
        <v>0.38</v>
      </c>
      <c r="J1405" s="76">
        <v>358.36</v>
      </c>
    </row>
    <row r="1406" spans="1:10">
      <c r="A1406" s="72">
        <v>1402</v>
      </c>
      <c r="B1406" s="72" t="s">
        <v>148</v>
      </c>
      <c r="C1406" s="73" t="s">
        <v>21059</v>
      </c>
      <c r="D1406" s="74" t="s">
        <v>21060</v>
      </c>
      <c r="E1406" s="75" t="s">
        <v>185</v>
      </c>
      <c r="F1406" s="74"/>
      <c r="G1406" s="74" t="s">
        <v>3694</v>
      </c>
      <c r="H1406" s="76">
        <v>998</v>
      </c>
      <c r="I1406" s="77">
        <v>0.38</v>
      </c>
      <c r="J1406" s="76">
        <v>618.76</v>
      </c>
    </row>
    <row r="1407" spans="1:10">
      <c r="A1407" s="72">
        <v>1403</v>
      </c>
      <c r="B1407" s="72" t="s">
        <v>148</v>
      </c>
      <c r="C1407" s="73" t="s">
        <v>21061</v>
      </c>
      <c r="D1407" s="74" t="s">
        <v>21062</v>
      </c>
      <c r="E1407" s="75" t="s">
        <v>185</v>
      </c>
      <c r="F1407" s="74"/>
      <c r="G1407" s="74" t="s">
        <v>3694</v>
      </c>
      <c r="H1407" s="76">
        <v>729</v>
      </c>
      <c r="I1407" s="77">
        <v>0.38</v>
      </c>
      <c r="J1407" s="76">
        <v>451.98</v>
      </c>
    </row>
    <row r="1408" spans="1:10">
      <c r="A1408" s="72">
        <v>1404</v>
      </c>
      <c r="B1408" s="72" t="s">
        <v>148</v>
      </c>
      <c r="C1408" s="73" t="s">
        <v>21063</v>
      </c>
      <c r="D1408" s="74" t="s">
        <v>21064</v>
      </c>
      <c r="E1408" s="75" t="s">
        <v>185</v>
      </c>
      <c r="F1408" s="74"/>
      <c r="G1408" s="74" t="s">
        <v>3694</v>
      </c>
      <c r="H1408" s="76">
        <v>6660</v>
      </c>
      <c r="I1408" s="77">
        <v>0.38</v>
      </c>
      <c r="J1408" s="76">
        <v>4129.2</v>
      </c>
    </row>
    <row r="1409" spans="1:10">
      <c r="A1409" s="72">
        <v>1405</v>
      </c>
      <c r="B1409" s="72" t="s">
        <v>148</v>
      </c>
      <c r="C1409" s="73" t="s">
        <v>21065</v>
      </c>
      <c r="D1409" s="74" t="s">
        <v>21066</v>
      </c>
      <c r="E1409" s="75" t="s">
        <v>185</v>
      </c>
      <c r="F1409" s="74"/>
      <c r="G1409" s="74" t="s">
        <v>3694</v>
      </c>
      <c r="H1409" s="76">
        <v>553</v>
      </c>
      <c r="I1409" s="77">
        <v>0.38</v>
      </c>
      <c r="J1409" s="76">
        <v>342.86</v>
      </c>
    </row>
    <row r="1410" spans="1:10">
      <c r="A1410" s="72">
        <v>1406</v>
      </c>
      <c r="B1410" s="72" t="s">
        <v>148</v>
      </c>
      <c r="C1410" s="73" t="s">
        <v>21067</v>
      </c>
      <c r="D1410" s="74" t="s">
        <v>21068</v>
      </c>
      <c r="E1410" s="75" t="s">
        <v>185</v>
      </c>
      <c r="F1410" s="74"/>
      <c r="G1410" s="74" t="s">
        <v>3694</v>
      </c>
      <c r="H1410" s="76">
        <v>6035</v>
      </c>
      <c r="I1410" s="77">
        <v>0.38</v>
      </c>
      <c r="J1410" s="76">
        <v>3741.7</v>
      </c>
    </row>
    <row r="1411" spans="1:10">
      <c r="A1411" s="72">
        <v>1407</v>
      </c>
      <c r="B1411" s="72" t="s">
        <v>148</v>
      </c>
      <c r="C1411" s="73" t="s">
        <v>21069</v>
      </c>
      <c r="D1411" s="74" t="s">
        <v>21070</v>
      </c>
      <c r="E1411" s="75" t="s">
        <v>185</v>
      </c>
      <c r="F1411" s="74"/>
      <c r="G1411" s="74" t="s">
        <v>3694</v>
      </c>
      <c r="H1411" s="76">
        <v>230</v>
      </c>
      <c r="I1411" s="77">
        <v>0.38</v>
      </c>
      <c r="J1411" s="76">
        <v>142.6</v>
      </c>
    </row>
    <row r="1412" spans="1:10">
      <c r="A1412" s="72">
        <v>1408</v>
      </c>
      <c r="B1412" s="72" t="s">
        <v>148</v>
      </c>
      <c r="C1412" s="73" t="s">
        <v>22135</v>
      </c>
      <c r="D1412" s="74" t="s">
        <v>22136</v>
      </c>
      <c r="E1412" s="75" t="s">
        <v>185</v>
      </c>
      <c r="F1412" s="74"/>
      <c r="G1412" s="74" t="s">
        <v>3694</v>
      </c>
      <c r="H1412" s="76">
        <v>1385</v>
      </c>
      <c r="I1412" s="77">
        <v>0.38</v>
      </c>
      <c r="J1412" s="76">
        <v>858.7</v>
      </c>
    </row>
    <row r="1413" spans="1:10">
      <c r="A1413" s="72">
        <v>1409</v>
      </c>
      <c r="B1413" s="72" t="s">
        <v>148</v>
      </c>
      <c r="C1413" s="73" t="s">
        <v>22137</v>
      </c>
      <c r="D1413" s="74" t="s">
        <v>22138</v>
      </c>
      <c r="E1413" s="75" t="s">
        <v>185</v>
      </c>
      <c r="F1413" s="74"/>
      <c r="G1413" s="74" t="s">
        <v>3694</v>
      </c>
      <c r="H1413" s="76">
        <v>2935</v>
      </c>
      <c r="I1413" s="77">
        <v>0.38</v>
      </c>
      <c r="J1413" s="76">
        <v>1819.7</v>
      </c>
    </row>
    <row r="1414" spans="1:10">
      <c r="A1414" s="72">
        <v>1410</v>
      </c>
      <c r="B1414" s="72" t="s">
        <v>148</v>
      </c>
      <c r="C1414" s="73" t="s">
        <v>22139</v>
      </c>
      <c r="D1414" s="74" t="s">
        <v>22140</v>
      </c>
      <c r="E1414" s="75" t="s">
        <v>185</v>
      </c>
      <c r="F1414" s="74"/>
      <c r="G1414" s="74" t="s">
        <v>3694</v>
      </c>
      <c r="H1414" s="76">
        <v>1385</v>
      </c>
      <c r="I1414" s="77">
        <v>0.38</v>
      </c>
      <c r="J1414" s="76">
        <v>858.7</v>
      </c>
    </row>
    <row r="1415" spans="1:10">
      <c r="A1415" s="72">
        <v>1411</v>
      </c>
      <c r="B1415" s="72" t="s">
        <v>148</v>
      </c>
      <c r="C1415" s="73" t="s">
        <v>22141</v>
      </c>
      <c r="D1415" s="74" t="s">
        <v>22142</v>
      </c>
      <c r="E1415" s="75" t="s">
        <v>185</v>
      </c>
      <c r="F1415" s="74"/>
      <c r="G1415" s="74" t="s">
        <v>3694</v>
      </c>
      <c r="H1415" s="76">
        <v>2935</v>
      </c>
      <c r="I1415" s="77">
        <v>0.38</v>
      </c>
      <c r="J1415" s="76">
        <v>1819.7</v>
      </c>
    </row>
    <row r="1416" spans="1:10">
      <c r="A1416" s="72">
        <v>1412</v>
      </c>
      <c r="B1416" s="72" t="s">
        <v>148</v>
      </c>
      <c r="C1416" s="73" t="s">
        <v>22143</v>
      </c>
      <c r="D1416" s="74" t="s">
        <v>22144</v>
      </c>
      <c r="E1416" s="75" t="s">
        <v>185</v>
      </c>
      <c r="F1416" s="74"/>
      <c r="G1416" s="74" t="s">
        <v>3694</v>
      </c>
      <c r="H1416" s="76">
        <v>1385</v>
      </c>
      <c r="I1416" s="77">
        <v>0.38</v>
      </c>
      <c r="J1416" s="76">
        <v>858.7</v>
      </c>
    </row>
    <row r="1417" spans="1:10">
      <c r="A1417" s="72">
        <v>1413</v>
      </c>
      <c r="B1417" s="72" t="s">
        <v>148</v>
      </c>
      <c r="C1417" s="73" t="s">
        <v>22145</v>
      </c>
      <c r="D1417" s="74" t="s">
        <v>22146</v>
      </c>
      <c r="E1417" s="75" t="s">
        <v>185</v>
      </c>
      <c r="F1417" s="74"/>
      <c r="G1417" s="74" t="s">
        <v>3694</v>
      </c>
      <c r="H1417" s="76">
        <v>2935</v>
      </c>
      <c r="I1417" s="77">
        <v>0.38</v>
      </c>
      <c r="J1417" s="76">
        <v>1819.7</v>
      </c>
    </row>
    <row r="1418" spans="1:10">
      <c r="A1418" s="72">
        <v>1414</v>
      </c>
      <c r="B1418" s="72" t="s">
        <v>148</v>
      </c>
      <c r="C1418" s="73" t="s">
        <v>22147</v>
      </c>
      <c r="D1418" s="74" t="s">
        <v>22148</v>
      </c>
      <c r="E1418" s="75" t="s">
        <v>185</v>
      </c>
      <c r="F1418" s="74"/>
      <c r="G1418" s="74" t="s">
        <v>3694</v>
      </c>
      <c r="H1418" s="76">
        <v>31480</v>
      </c>
      <c r="I1418" s="77">
        <v>0.38</v>
      </c>
      <c r="J1418" s="76">
        <v>19517.599999999999</v>
      </c>
    </row>
    <row r="1419" spans="1:10">
      <c r="A1419" s="72">
        <v>1415</v>
      </c>
      <c r="B1419" s="72" t="s">
        <v>148</v>
      </c>
      <c r="C1419" s="73" t="s">
        <v>22149</v>
      </c>
      <c r="D1419" s="74" t="s">
        <v>22150</v>
      </c>
      <c r="E1419" s="75" t="s">
        <v>185</v>
      </c>
      <c r="F1419" s="74"/>
      <c r="G1419" s="74" t="s">
        <v>3694</v>
      </c>
      <c r="H1419" s="76">
        <v>43385</v>
      </c>
      <c r="I1419" s="77">
        <v>0.38</v>
      </c>
      <c r="J1419" s="76">
        <v>26898.7</v>
      </c>
    </row>
    <row r="1420" spans="1:10">
      <c r="A1420" s="72">
        <v>1416</v>
      </c>
      <c r="B1420" s="72" t="s">
        <v>148</v>
      </c>
      <c r="C1420" s="73" t="s">
        <v>22151</v>
      </c>
      <c r="D1420" s="74" t="s">
        <v>22152</v>
      </c>
      <c r="E1420" s="75" t="s">
        <v>185</v>
      </c>
      <c r="F1420" s="74"/>
      <c r="G1420" s="74" t="s">
        <v>3694</v>
      </c>
      <c r="H1420" s="76">
        <v>1120</v>
      </c>
      <c r="I1420" s="77">
        <v>0.38</v>
      </c>
      <c r="J1420" s="76">
        <v>694.4</v>
      </c>
    </row>
    <row r="1421" spans="1:10" ht="25.5">
      <c r="A1421" s="72">
        <v>1417</v>
      </c>
      <c r="B1421" s="72" t="s">
        <v>148</v>
      </c>
      <c r="C1421" s="73" t="s">
        <v>22153</v>
      </c>
      <c r="D1421" s="74" t="s">
        <v>22154</v>
      </c>
      <c r="E1421" s="75" t="s">
        <v>185</v>
      </c>
      <c r="F1421" s="74"/>
      <c r="G1421" s="74" t="s">
        <v>3694</v>
      </c>
      <c r="H1421" s="76">
        <v>2495</v>
      </c>
      <c r="I1421" s="77">
        <v>0.38</v>
      </c>
      <c r="J1421" s="76">
        <v>1546.9</v>
      </c>
    </row>
    <row r="1422" spans="1:10">
      <c r="A1422" s="72">
        <v>1418</v>
      </c>
      <c r="B1422" s="72" t="s">
        <v>148</v>
      </c>
      <c r="C1422" s="73" t="s">
        <v>22155</v>
      </c>
      <c r="D1422" s="74" t="s">
        <v>22156</v>
      </c>
      <c r="E1422" s="75" t="s">
        <v>185</v>
      </c>
      <c r="F1422" s="74"/>
      <c r="G1422" s="74" t="s">
        <v>3694</v>
      </c>
      <c r="H1422" s="76">
        <v>17050</v>
      </c>
      <c r="I1422" s="77">
        <v>0.38</v>
      </c>
      <c r="J1422" s="76">
        <v>10571</v>
      </c>
    </row>
    <row r="1423" spans="1:10">
      <c r="A1423" s="72">
        <v>1419</v>
      </c>
      <c r="B1423" s="72" t="s">
        <v>148</v>
      </c>
      <c r="C1423" s="73" t="s">
        <v>22157</v>
      </c>
      <c r="D1423" s="74" t="s">
        <v>22158</v>
      </c>
      <c r="E1423" s="75" t="s">
        <v>185</v>
      </c>
      <c r="F1423" s="74"/>
      <c r="G1423" s="74" t="s">
        <v>3694</v>
      </c>
      <c r="H1423" s="76">
        <v>18700</v>
      </c>
      <c r="I1423" s="77">
        <v>0.38</v>
      </c>
      <c r="J1423" s="76">
        <v>11594</v>
      </c>
    </row>
    <row r="1424" spans="1:10">
      <c r="A1424" s="72">
        <v>1420</v>
      </c>
      <c r="B1424" s="72" t="s">
        <v>148</v>
      </c>
      <c r="C1424" s="73" t="s">
        <v>22159</v>
      </c>
      <c r="D1424" s="74" t="s">
        <v>22160</v>
      </c>
      <c r="E1424" s="75" t="s">
        <v>185</v>
      </c>
      <c r="F1424" s="74"/>
      <c r="G1424" s="74" t="s">
        <v>3694</v>
      </c>
      <c r="H1424" s="76">
        <v>20380</v>
      </c>
      <c r="I1424" s="77">
        <v>0.38</v>
      </c>
      <c r="J1424" s="76">
        <v>12635.6</v>
      </c>
    </row>
    <row r="1425" spans="1:10">
      <c r="A1425" s="72">
        <v>1421</v>
      </c>
      <c r="B1425" s="72" t="s">
        <v>148</v>
      </c>
      <c r="C1425" s="73" t="s">
        <v>22161</v>
      </c>
      <c r="D1425" s="74" t="s">
        <v>22162</v>
      </c>
      <c r="E1425" s="75" t="s">
        <v>185</v>
      </c>
      <c r="F1425" s="74"/>
      <c r="G1425" s="74" t="s">
        <v>3694</v>
      </c>
      <c r="H1425" s="76">
        <v>22165</v>
      </c>
      <c r="I1425" s="77">
        <v>0.38</v>
      </c>
      <c r="J1425" s="76">
        <v>13742.3</v>
      </c>
    </row>
    <row r="1426" spans="1:10">
      <c r="A1426" s="72">
        <v>1422</v>
      </c>
      <c r="B1426" s="72" t="s">
        <v>148</v>
      </c>
      <c r="C1426" s="73" t="s">
        <v>22163</v>
      </c>
      <c r="D1426" s="74" t="s">
        <v>22164</v>
      </c>
      <c r="E1426" s="75" t="s">
        <v>185</v>
      </c>
      <c r="F1426" s="74"/>
      <c r="G1426" s="74" t="s">
        <v>3694</v>
      </c>
      <c r="H1426" s="76">
        <v>23815</v>
      </c>
      <c r="I1426" s="77">
        <v>0.38</v>
      </c>
      <c r="J1426" s="76">
        <v>14765.3</v>
      </c>
    </row>
    <row r="1427" spans="1:10">
      <c r="A1427" s="72">
        <v>1423</v>
      </c>
      <c r="B1427" s="72" t="s">
        <v>148</v>
      </c>
      <c r="C1427" s="73" t="s">
        <v>22165</v>
      </c>
      <c r="D1427" s="74" t="s">
        <v>22166</v>
      </c>
      <c r="E1427" s="75" t="s">
        <v>185</v>
      </c>
      <c r="F1427" s="74"/>
      <c r="G1427" s="74" t="s">
        <v>3694</v>
      </c>
      <c r="H1427" s="76">
        <v>25410</v>
      </c>
      <c r="I1427" s="77">
        <v>0.38</v>
      </c>
      <c r="J1427" s="76">
        <v>15754.2</v>
      </c>
    </row>
    <row r="1428" spans="1:10">
      <c r="A1428" s="72">
        <v>1424</v>
      </c>
      <c r="B1428" s="72" t="s">
        <v>148</v>
      </c>
      <c r="C1428" s="73" t="s">
        <v>22167</v>
      </c>
      <c r="D1428" s="74" t="s">
        <v>22168</v>
      </c>
      <c r="E1428" s="75" t="s">
        <v>185</v>
      </c>
      <c r="F1428" s="74"/>
      <c r="G1428" s="74" t="s">
        <v>3694</v>
      </c>
      <c r="H1428" s="76">
        <v>27065</v>
      </c>
      <c r="I1428" s="77">
        <v>0.38</v>
      </c>
      <c r="J1428" s="76">
        <v>16780.3</v>
      </c>
    </row>
    <row r="1429" spans="1:10">
      <c r="A1429" s="72">
        <v>1425</v>
      </c>
      <c r="B1429" s="72" t="s">
        <v>148</v>
      </c>
      <c r="C1429" s="73" t="s">
        <v>22169</v>
      </c>
      <c r="D1429" s="74" t="s">
        <v>22170</v>
      </c>
      <c r="E1429" s="75" t="s">
        <v>185</v>
      </c>
      <c r="F1429" s="74"/>
      <c r="G1429" s="74" t="s">
        <v>3694</v>
      </c>
      <c r="H1429" s="76">
        <v>28875</v>
      </c>
      <c r="I1429" s="77">
        <v>0.38</v>
      </c>
      <c r="J1429" s="76">
        <v>17902.5</v>
      </c>
    </row>
    <row r="1430" spans="1:10">
      <c r="A1430" s="72">
        <v>1426</v>
      </c>
      <c r="B1430" s="72" t="s">
        <v>148</v>
      </c>
      <c r="C1430" s="73" t="s">
        <v>22171</v>
      </c>
      <c r="D1430" s="74" t="s">
        <v>22172</v>
      </c>
      <c r="E1430" s="75" t="s">
        <v>185</v>
      </c>
      <c r="F1430" s="74"/>
      <c r="G1430" s="74" t="s">
        <v>3694</v>
      </c>
      <c r="H1430" s="76">
        <v>17050</v>
      </c>
      <c r="I1430" s="77">
        <v>0.38</v>
      </c>
      <c r="J1430" s="76">
        <v>10571</v>
      </c>
    </row>
    <row r="1431" spans="1:10">
      <c r="A1431" s="72">
        <v>1427</v>
      </c>
      <c r="B1431" s="72" t="s">
        <v>148</v>
      </c>
      <c r="C1431" s="73" t="s">
        <v>22173</v>
      </c>
      <c r="D1431" s="74" t="s">
        <v>22174</v>
      </c>
      <c r="E1431" s="75" t="s">
        <v>185</v>
      </c>
      <c r="F1431" s="74"/>
      <c r="G1431" s="74" t="s">
        <v>3694</v>
      </c>
      <c r="H1431" s="76">
        <v>18700</v>
      </c>
      <c r="I1431" s="77">
        <v>0.38</v>
      </c>
      <c r="J1431" s="76">
        <v>11594</v>
      </c>
    </row>
    <row r="1432" spans="1:10">
      <c r="A1432" s="72">
        <v>1428</v>
      </c>
      <c r="B1432" s="72" t="s">
        <v>148</v>
      </c>
      <c r="C1432" s="73" t="s">
        <v>22175</v>
      </c>
      <c r="D1432" s="74" t="s">
        <v>22176</v>
      </c>
      <c r="E1432" s="75" t="s">
        <v>185</v>
      </c>
      <c r="F1432" s="74"/>
      <c r="G1432" s="74" t="s">
        <v>3694</v>
      </c>
      <c r="H1432" s="76">
        <v>20380</v>
      </c>
      <c r="I1432" s="77">
        <v>0.38</v>
      </c>
      <c r="J1432" s="76">
        <v>12635.6</v>
      </c>
    </row>
    <row r="1433" spans="1:10">
      <c r="A1433" s="72">
        <v>1429</v>
      </c>
      <c r="B1433" s="72" t="s">
        <v>148</v>
      </c>
      <c r="C1433" s="73" t="s">
        <v>22177</v>
      </c>
      <c r="D1433" s="74" t="s">
        <v>22178</v>
      </c>
      <c r="E1433" s="75" t="s">
        <v>185</v>
      </c>
      <c r="F1433" s="74"/>
      <c r="G1433" s="74" t="s">
        <v>3694</v>
      </c>
      <c r="H1433" s="76">
        <v>22165</v>
      </c>
      <c r="I1433" s="77">
        <v>0.38</v>
      </c>
      <c r="J1433" s="76">
        <v>13742.3</v>
      </c>
    </row>
    <row r="1434" spans="1:10">
      <c r="A1434" s="72">
        <v>1430</v>
      </c>
      <c r="B1434" s="72" t="s">
        <v>148</v>
      </c>
      <c r="C1434" s="73" t="s">
        <v>22179</v>
      </c>
      <c r="D1434" s="74" t="s">
        <v>22180</v>
      </c>
      <c r="E1434" s="75" t="s">
        <v>185</v>
      </c>
      <c r="F1434" s="74"/>
      <c r="G1434" s="74" t="s">
        <v>3694</v>
      </c>
      <c r="H1434" s="76">
        <v>23815</v>
      </c>
      <c r="I1434" s="77">
        <v>0.38</v>
      </c>
      <c r="J1434" s="76">
        <v>14765.3</v>
      </c>
    </row>
    <row r="1435" spans="1:10">
      <c r="A1435" s="72">
        <v>1431</v>
      </c>
      <c r="B1435" s="72" t="s">
        <v>148</v>
      </c>
      <c r="C1435" s="73" t="s">
        <v>22181</v>
      </c>
      <c r="D1435" s="74" t="s">
        <v>22182</v>
      </c>
      <c r="E1435" s="75" t="s">
        <v>185</v>
      </c>
      <c r="F1435" s="74"/>
      <c r="G1435" s="74" t="s">
        <v>3694</v>
      </c>
      <c r="H1435" s="76">
        <v>25410</v>
      </c>
      <c r="I1435" s="77">
        <v>0.38</v>
      </c>
      <c r="J1435" s="76">
        <v>15754.2</v>
      </c>
    </row>
    <row r="1436" spans="1:10">
      <c r="A1436" s="72">
        <v>1432</v>
      </c>
      <c r="B1436" s="72" t="s">
        <v>148</v>
      </c>
      <c r="C1436" s="73" t="s">
        <v>22183</v>
      </c>
      <c r="D1436" s="74" t="s">
        <v>22184</v>
      </c>
      <c r="E1436" s="75" t="s">
        <v>185</v>
      </c>
      <c r="F1436" s="74"/>
      <c r="G1436" s="74" t="s">
        <v>3694</v>
      </c>
      <c r="H1436" s="76">
        <v>27065</v>
      </c>
      <c r="I1436" s="77">
        <v>0.38</v>
      </c>
      <c r="J1436" s="76">
        <v>16780.3</v>
      </c>
    </row>
    <row r="1437" spans="1:10">
      <c r="A1437" s="72">
        <v>1433</v>
      </c>
      <c r="B1437" s="72" t="s">
        <v>148</v>
      </c>
      <c r="C1437" s="73" t="s">
        <v>22185</v>
      </c>
      <c r="D1437" s="74" t="s">
        <v>22186</v>
      </c>
      <c r="E1437" s="75" t="s">
        <v>185</v>
      </c>
      <c r="F1437" s="74"/>
      <c r="G1437" s="74" t="s">
        <v>3694</v>
      </c>
      <c r="H1437" s="76">
        <v>28875</v>
      </c>
      <c r="I1437" s="77">
        <v>0.38</v>
      </c>
      <c r="J1437" s="76">
        <v>17902.5</v>
      </c>
    </row>
    <row r="1438" spans="1:10">
      <c r="A1438" s="72">
        <v>1434</v>
      </c>
      <c r="B1438" s="72" t="s">
        <v>148</v>
      </c>
      <c r="C1438" s="73" t="s">
        <v>22187</v>
      </c>
      <c r="D1438" s="74" t="s">
        <v>22188</v>
      </c>
      <c r="E1438" s="75" t="s">
        <v>185</v>
      </c>
      <c r="F1438" s="74"/>
      <c r="G1438" s="74" t="s">
        <v>3694</v>
      </c>
      <c r="H1438" s="76">
        <v>1085</v>
      </c>
      <c r="I1438" s="77">
        <v>0.38</v>
      </c>
      <c r="J1438" s="76">
        <v>672.7</v>
      </c>
    </row>
    <row r="1439" spans="1:10">
      <c r="A1439" s="72">
        <v>1435</v>
      </c>
      <c r="B1439" s="72" t="s">
        <v>148</v>
      </c>
      <c r="C1439" s="73" t="s">
        <v>22189</v>
      </c>
      <c r="D1439" s="74" t="s">
        <v>22190</v>
      </c>
      <c r="E1439" s="75" t="s">
        <v>185</v>
      </c>
      <c r="F1439" s="74"/>
      <c r="G1439" s="74" t="s">
        <v>3694</v>
      </c>
      <c r="H1439" s="76">
        <v>1085</v>
      </c>
      <c r="I1439" s="77">
        <v>0.38</v>
      </c>
      <c r="J1439" s="76">
        <v>672.7</v>
      </c>
    </row>
    <row r="1440" spans="1:10">
      <c r="A1440" s="72">
        <v>1436</v>
      </c>
      <c r="B1440" s="72" t="s">
        <v>148</v>
      </c>
      <c r="C1440" s="73" t="s">
        <v>22191</v>
      </c>
      <c r="D1440" s="74" t="s">
        <v>22192</v>
      </c>
      <c r="E1440" s="75" t="s">
        <v>185</v>
      </c>
      <c r="F1440" s="74"/>
      <c r="G1440" s="74" t="s">
        <v>3694</v>
      </c>
      <c r="H1440" s="76">
        <v>1085</v>
      </c>
      <c r="I1440" s="77">
        <v>0.38</v>
      </c>
      <c r="J1440" s="76">
        <v>672.7</v>
      </c>
    </row>
    <row r="1441" spans="1:10">
      <c r="A1441" s="72">
        <v>1437</v>
      </c>
      <c r="B1441" s="72" t="s">
        <v>148</v>
      </c>
      <c r="C1441" s="73" t="s">
        <v>22193</v>
      </c>
      <c r="D1441" s="74" t="s">
        <v>22194</v>
      </c>
      <c r="E1441" s="75" t="s">
        <v>185</v>
      </c>
      <c r="F1441" s="74"/>
      <c r="G1441" s="74" t="s">
        <v>3694</v>
      </c>
      <c r="H1441" s="76">
        <v>4690</v>
      </c>
      <c r="I1441" s="77">
        <v>0.38</v>
      </c>
      <c r="J1441" s="76">
        <v>2907.8</v>
      </c>
    </row>
    <row r="1442" spans="1:10">
      <c r="A1442" s="72">
        <v>1438</v>
      </c>
      <c r="B1442" s="72" t="s">
        <v>148</v>
      </c>
      <c r="C1442" s="73" t="s">
        <v>22195</v>
      </c>
      <c r="D1442" s="74" t="s">
        <v>22196</v>
      </c>
      <c r="E1442" s="75" t="s">
        <v>185</v>
      </c>
      <c r="F1442" s="74"/>
      <c r="G1442" s="74" t="s">
        <v>3694</v>
      </c>
      <c r="H1442" s="76">
        <v>1085</v>
      </c>
      <c r="I1442" s="77">
        <v>0.38</v>
      </c>
      <c r="J1442" s="76">
        <v>672.7</v>
      </c>
    </row>
    <row r="1443" spans="1:10">
      <c r="A1443" s="72">
        <v>1439</v>
      </c>
      <c r="B1443" s="72" t="s">
        <v>148</v>
      </c>
      <c r="C1443" s="73" t="s">
        <v>22197</v>
      </c>
      <c r="D1443" s="74" t="s">
        <v>22198</v>
      </c>
      <c r="E1443" s="75" t="s">
        <v>185</v>
      </c>
      <c r="F1443" s="74"/>
      <c r="G1443" s="74" t="s">
        <v>3694</v>
      </c>
      <c r="H1443" s="76">
        <v>6255</v>
      </c>
      <c r="I1443" s="77">
        <v>0.38</v>
      </c>
      <c r="J1443" s="76">
        <v>3878.1</v>
      </c>
    </row>
    <row r="1444" spans="1:10">
      <c r="A1444" s="72">
        <v>1440</v>
      </c>
      <c r="B1444" s="72" t="s">
        <v>148</v>
      </c>
      <c r="C1444" s="73" t="s">
        <v>22199</v>
      </c>
      <c r="D1444" s="74" t="s">
        <v>22200</v>
      </c>
      <c r="E1444" s="75" t="s">
        <v>185</v>
      </c>
      <c r="F1444" s="74"/>
      <c r="G1444" s="74" t="s">
        <v>3694</v>
      </c>
      <c r="H1444" s="76">
        <v>6255</v>
      </c>
      <c r="I1444" s="77">
        <v>0.38</v>
      </c>
      <c r="J1444" s="76">
        <v>3878.1</v>
      </c>
    </row>
    <row r="1445" spans="1:10">
      <c r="A1445" s="72">
        <v>1441</v>
      </c>
      <c r="B1445" s="72" t="s">
        <v>148</v>
      </c>
      <c r="C1445" s="73" t="s">
        <v>22201</v>
      </c>
      <c r="D1445" s="74" t="s">
        <v>22202</v>
      </c>
      <c r="E1445" s="75" t="s">
        <v>185</v>
      </c>
      <c r="F1445" s="74"/>
      <c r="G1445" s="74" t="s">
        <v>3694</v>
      </c>
      <c r="H1445" s="76">
        <v>6255</v>
      </c>
      <c r="I1445" s="77">
        <v>0.38</v>
      </c>
      <c r="J1445" s="76">
        <v>3878.1</v>
      </c>
    </row>
    <row r="1446" spans="1:10">
      <c r="A1446" s="72">
        <v>1442</v>
      </c>
      <c r="B1446" s="72" t="s">
        <v>148</v>
      </c>
      <c r="C1446" s="73" t="s">
        <v>22203</v>
      </c>
      <c r="D1446" s="74" t="s">
        <v>22204</v>
      </c>
      <c r="E1446" s="75" t="s">
        <v>185</v>
      </c>
      <c r="F1446" s="74"/>
      <c r="G1446" s="74" t="s">
        <v>3694</v>
      </c>
      <c r="H1446" s="76">
        <v>6255</v>
      </c>
      <c r="I1446" s="77">
        <v>0.38</v>
      </c>
      <c r="J1446" s="76">
        <v>3878.1</v>
      </c>
    </row>
    <row r="1447" spans="1:10">
      <c r="A1447" s="72">
        <v>1443</v>
      </c>
      <c r="B1447" s="72" t="s">
        <v>148</v>
      </c>
      <c r="C1447" s="73" t="s">
        <v>22205</v>
      </c>
      <c r="D1447" s="74" t="s">
        <v>22206</v>
      </c>
      <c r="E1447" s="75" t="s">
        <v>185</v>
      </c>
      <c r="F1447" s="74"/>
      <c r="G1447" s="74" t="s">
        <v>3694</v>
      </c>
      <c r="H1447" s="76">
        <v>677</v>
      </c>
      <c r="I1447" s="77">
        <v>0.38</v>
      </c>
      <c r="J1447" s="76">
        <v>419.74</v>
      </c>
    </row>
    <row r="1448" spans="1:10">
      <c r="A1448" s="72">
        <v>1444</v>
      </c>
      <c r="B1448" s="72" t="s">
        <v>148</v>
      </c>
      <c r="C1448" s="73" t="s">
        <v>22207</v>
      </c>
      <c r="D1448" s="74" t="s">
        <v>22208</v>
      </c>
      <c r="E1448" s="75" t="s">
        <v>185</v>
      </c>
      <c r="F1448" s="74"/>
      <c r="G1448" s="74" t="s">
        <v>3694</v>
      </c>
      <c r="H1448" s="76">
        <v>677</v>
      </c>
      <c r="I1448" s="77">
        <v>0.38</v>
      </c>
      <c r="J1448" s="76">
        <v>419.74</v>
      </c>
    </row>
    <row r="1449" spans="1:10">
      <c r="A1449" s="72">
        <v>1445</v>
      </c>
      <c r="B1449" s="72" t="s">
        <v>148</v>
      </c>
      <c r="C1449" s="73" t="s">
        <v>22209</v>
      </c>
      <c r="D1449" s="74" t="s">
        <v>22210</v>
      </c>
      <c r="E1449" s="75" t="s">
        <v>185</v>
      </c>
      <c r="F1449" s="74"/>
      <c r="G1449" s="74" t="s">
        <v>3694</v>
      </c>
      <c r="H1449" s="76">
        <v>3250</v>
      </c>
      <c r="I1449" s="77">
        <v>0.38</v>
      </c>
      <c r="J1449" s="76">
        <v>2015</v>
      </c>
    </row>
    <row r="1450" spans="1:10">
      <c r="A1450" s="72">
        <v>1446</v>
      </c>
      <c r="B1450" s="72" t="s">
        <v>148</v>
      </c>
      <c r="C1450" s="73" t="s">
        <v>22211</v>
      </c>
      <c r="D1450" s="74" t="s">
        <v>22212</v>
      </c>
      <c r="E1450" s="75" t="s">
        <v>185</v>
      </c>
      <c r="F1450" s="74"/>
      <c r="G1450" s="74" t="s">
        <v>3694</v>
      </c>
      <c r="H1450" s="76">
        <v>2165</v>
      </c>
      <c r="I1450" s="77">
        <v>0.38</v>
      </c>
      <c r="J1450" s="76">
        <v>1342.3</v>
      </c>
    </row>
    <row r="1451" spans="1:10">
      <c r="A1451" s="72">
        <v>1447</v>
      </c>
      <c r="B1451" s="72" t="s">
        <v>148</v>
      </c>
      <c r="C1451" s="73" t="s">
        <v>22213</v>
      </c>
      <c r="D1451" s="74" t="s">
        <v>22214</v>
      </c>
      <c r="E1451" s="75" t="s">
        <v>185</v>
      </c>
      <c r="F1451" s="74"/>
      <c r="G1451" s="74" t="s">
        <v>3694</v>
      </c>
      <c r="H1451" s="76">
        <v>1085</v>
      </c>
      <c r="I1451" s="77">
        <v>0.38</v>
      </c>
      <c r="J1451" s="76">
        <v>672.7</v>
      </c>
    </row>
    <row r="1452" spans="1:10">
      <c r="A1452" s="72">
        <v>1448</v>
      </c>
      <c r="B1452" s="72" t="s">
        <v>148</v>
      </c>
      <c r="C1452" s="73" t="s">
        <v>22215</v>
      </c>
      <c r="D1452" s="74" t="s">
        <v>22216</v>
      </c>
      <c r="E1452" s="75" t="s">
        <v>185</v>
      </c>
      <c r="F1452" s="74"/>
      <c r="G1452" s="74" t="s">
        <v>3694</v>
      </c>
      <c r="H1452" s="76">
        <v>2165</v>
      </c>
      <c r="I1452" s="77">
        <v>0.38</v>
      </c>
      <c r="J1452" s="76">
        <v>1342.3</v>
      </c>
    </row>
    <row r="1453" spans="1:10">
      <c r="A1453" s="72">
        <v>1449</v>
      </c>
      <c r="B1453" s="72" t="s">
        <v>148</v>
      </c>
      <c r="C1453" s="73" t="s">
        <v>22217</v>
      </c>
      <c r="D1453" s="74" t="s">
        <v>22218</v>
      </c>
      <c r="E1453" s="75" t="s">
        <v>185</v>
      </c>
      <c r="F1453" s="74"/>
      <c r="G1453" s="74" t="s">
        <v>3694</v>
      </c>
      <c r="H1453" s="76">
        <v>2165</v>
      </c>
      <c r="I1453" s="77">
        <v>0.38</v>
      </c>
      <c r="J1453" s="76">
        <v>1342.3</v>
      </c>
    </row>
    <row r="1454" spans="1:10">
      <c r="A1454" s="72">
        <v>1450</v>
      </c>
      <c r="B1454" s="72" t="s">
        <v>148</v>
      </c>
      <c r="C1454" s="73" t="s">
        <v>22219</v>
      </c>
      <c r="D1454" s="74" t="s">
        <v>22220</v>
      </c>
      <c r="E1454" s="75" t="s">
        <v>185</v>
      </c>
      <c r="F1454" s="74"/>
      <c r="G1454" s="74" t="s">
        <v>3694</v>
      </c>
      <c r="H1454" s="76">
        <v>2165</v>
      </c>
      <c r="I1454" s="77">
        <v>0.38</v>
      </c>
      <c r="J1454" s="76">
        <v>1342.3</v>
      </c>
    </row>
    <row r="1455" spans="1:10">
      <c r="A1455" s="72">
        <v>1451</v>
      </c>
      <c r="B1455" s="72" t="s">
        <v>148</v>
      </c>
      <c r="C1455" s="73" t="s">
        <v>22221</v>
      </c>
      <c r="D1455" s="74" t="s">
        <v>22222</v>
      </c>
      <c r="E1455" s="75" t="s">
        <v>185</v>
      </c>
      <c r="F1455" s="74"/>
      <c r="G1455" s="74" t="s">
        <v>3694</v>
      </c>
      <c r="H1455" s="76">
        <v>1085</v>
      </c>
      <c r="I1455" s="77">
        <v>0.38</v>
      </c>
      <c r="J1455" s="76">
        <v>672.7</v>
      </c>
    </row>
    <row r="1456" spans="1:10">
      <c r="A1456" s="72">
        <v>1452</v>
      </c>
      <c r="B1456" s="72" t="s">
        <v>148</v>
      </c>
      <c r="C1456" s="73" t="s">
        <v>22223</v>
      </c>
      <c r="D1456" s="74" t="s">
        <v>22224</v>
      </c>
      <c r="E1456" s="75" t="s">
        <v>185</v>
      </c>
      <c r="F1456" s="74"/>
      <c r="G1456" s="74" t="s">
        <v>3694</v>
      </c>
      <c r="H1456" s="76">
        <v>1085</v>
      </c>
      <c r="I1456" s="77">
        <v>0.38</v>
      </c>
      <c r="J1456" s="76">
        <v>672.7</v>
      </c>
    </row>
    <row r="1457" spans="1:10">
      <c r="A1457" s="72">
        <v>1453</v>
      </c>
      <c r="B1457" s="72" t="s">
        <v>148</v>
      </c>
      <c r="C1457" s="73" t="s">
        <v>22225</v>
      </c>
      <c r="D1457" s="74" t="s">
        <v>22226</v>
      </c>
      <c r="E1457" s="75" t="s">
        <v>185</v>
      </c>
      <c r="F1457" s="74"/>
      <c r="G1457" s="74" t="s">
        <v>3694</v>
      </c>
      <c r="H1457" s="76">
        <v>2165</v>
      </c>
      <c r="I1457" s="77">
        <v>0.38</v>
      </c>
      <c r="J1457" s="76">
        <v>1342.3</v>
      </c>
    </row>
    <row r="1458" spans="1:10">
      <c r="A1458" s="72">
        <v>1454</v>
      </c>
      <c r="B1458" s="72" t="s">
        <v>148</v>
      </c>
      <c r="C1458" s="73" t="s">
        <v>22227</v>
      </c>
      <c r="D1458" s="74" t="s">
        <v>22228</v>
      </c>
      <c r="E1458" s="75" t="s">
        <v>185</v>
      </c>
      <c r="F1458" s="74"/>
      <c r="G1458" s="74" t="s">
        <v>3694</v>
      </c>
      <c r="H1458" s="76">
        <v>2165</v>
      </c>
      <c r="I1458" s="77">
        <v>0.38</v>
      </c>
      <c r="J1458" s="76">
        <v>1342.3</v>
      </c>
    </row>
    <row r="1459" spans="1:10">
      <c r="A1459" s="72">
        <v>1455</v>
      </c>
      <c r="B1459" s="72" t="s">
        <v>148</v>
      </c>
      <c r="C1459" s="73" t="s">
        <v>22229</v>
      </c>
      <c r="D1459" s="74" t="s">
        <v>22230</v>
      </c>
      <c r="E1459" s="75" t="s">
        <v>185</v>
      </c>
      <c r="F1459" s="74"/>
      <c r="G1459" s="74" t="s">
        <v>3694</v>
      </c>
      <c r="H1459" s="76">
        <v>2165</v>
      </c>
      <c r="I1459" s="77">
        <v>0.38</v>
      </c>
      <c r="J1459" s="76">
        <v>1342.3</v>
      </c>
    </row>
    <row r="1460" spans="1:10">
      <c r="A1460" s="72">
        <v>1456</v>
      </c>
      <c r="B1460" s="72" t="s">
        <v>148</v>
      </c>
      <c r="C1460" s="73" t="s">
        <v>22231</v>
      </c>
      <c r="D1460" s="74" t="s">
        <v>22232</v>
      </c>
      <c r="E1460" s="75" t="s">
        <v>185</v>
      </c>
      <c r="F1460" s="74"/>
      <c r="G1460" s="74" t="s">
        <v>3694</v>
      </c>
      <c r="H1460" s="76">
        <v>1085</v>
      </c>
      <c r="I1460" s="77">
        <v>0.38</v>
      </c>
      <c r="J1460" s="76">
        <v>672.7</v>
      </c>
    </row>
    <row r="1461" spans="1:10">
      <c r="A1461" s="72">
        <v>1457</v>
      </c>
      <c r="B1461" s="72" t="s">
        <v>148</v>
      </c>
      <c r="C1461" s="73" t="s">
        <v>22233</v>
      </c>
      <c r="D1461" s="74" t="s">
        <v>22234</v>
      </c>
      <c r="E1461" s="75" t="s">
        <v>185</v>
      </c>
      <c r="F1461" s="74"/>
      <c r="G1461" s="74" t="s">
        <v>3694</v>
      </c>
      <c r="H1461" s="76">
        <v>2165</v>
      </c>
      <c r="I1461" s="77">
        <v>0.38</v>
      </c>
      <c r="J1461" s="76">
        <v>1342.3</v>
      </c>
    </row>
    <row r="1462" spans="1:10">
      <c r="A1462" s="72">
        <v>1458</v>
      </c>
      <c r="B1462" s="72" t="s">
        <v>148</v>
      </c>
      <c r="C1462" s="73" t="s">
        <v>22235</v>
      </c>
      <c r="D1462" s="74" t="s">
        <v>22236</v>
      </c>
      <c r="E1462" s="75" t="s">
        <v>185</v>
      </c>
      <c r="F1462" s="74"/>
      <c r="G1462" s="74" t="s">
        <v>3694</v>
      </c>
      <c r="H1462" s="76">
        <v>1085</v>
      </c>
      <c r="I1462" s="77">
        <v>0.38</v>
      </c>
      <c r="J1462" s="76">
        <v>672.7</v>
      </c>
    </row>
    <row r="1463" spans="1:10">
      <c r="A1463" s="72">
        <v>1459</v>
      </c>
      <c r="B1463" s="72" t="s">
        <v>148</v>
      </c>
      <c r="C1463" s="73" t="s">
        <v>22237</v>
      </c>
      <c r="D1463" s="74" t="s">
        <v>22238</v>
      </c>
      <c r="E1463" s="75" t="s">
        <v>185</v>
      </c>
      <c r="F1463" s="74"/>
      <c r="G1463" s="74" t="s">
        <v>3694</v>
      </c>
      <c r="H1463" s="76">
        <v>2165</v>
      </c>
      <c r="I1463" s="77">
        <v>0.38</v>
      </c>
      <c r="J1463" s="76">
        <v>1342.3</v>
      </c>
    </row>
    <row r="1464" spans="1:10">
      <c r="A1464" s="72">
        <v>1460</v>
      </c>
      <c r="B1464" s="72" t="s">
        <v>148</v>
      </c>
      <c r="C1464" s="73" t="s">
        <v>22239</v>
      </c>
      <c r="D1464" s="74" t="s">
        <v>22240</v>
      </c>
      <c r="E1464" s="75" t="s">
        <v>185</v>
      </c>
      <c r="F1464" s="74"/>
      <c r="G1464" s="74" t="s">
        <v>3694</v>
      </c>
      <c r="H1464" s="76">
        <v>2165</v>
      </c>
      <c r="I1464" s="77">
        <v>0.38</v>
      </c>
      <c r="J1464" s="76">
        <v>1342.3</v>
      </c>
    </row>
    <row r="1465" spans="1:10">
      <c r="A1465" s="72">
        <v>1461</v>
      </c>
      <c r="B1465" s="72" t="s">
        <v>148</v>
      </c>
      <c r="C1465" s="73" t="s">
        <v>22241</v>
      </c>
      <c r="D1465" s="74" t="s">
        <v>22242</v>
      </c>
      <c r="E1465" s="75" t="s">
        <v>185</v>
      </c>
      <c r="F1465" s="74"/>
      <c r="G1465" s="74" t="s">
        <v>3694</v>
      </c>
      <c r="H1465" s="76">
        <v>3250</v>
      </c>
      <c r="I1465" s="77">
        <v>0.38</v>
      </c>
      <c r="J1465" s="76">
        <v>2015</v>
      </c>
    </row>
    <row r="1466" spans="1:10">
      <c r="A1466" s="72">
        <v>1462</v>
      </c>
      <c r="B1466" s="72" t="s">
        <v>148</v>
      </c>
      <c r="C1466" s="73" t="s">
        <v>22243</v>
      </c>
      <c r="D1466" s="74" t="s">
        <v>22244</v>
      </c>
      <c r="E1466" s="75" t="s">
        <v>185</v>
      </c>
      <c r="F1466" s="74"/>
      <c r="G1466" s="74" t="s">
        <v>3694</v>
      </c>
      <c r="H1466" s="76">
        <v>2165</v>
      </c>
      <c r="I1466" s="77">
        <v>0.38</v>
      </c>
      <c r="J1466" s="76">
        <v>1342.3</v>
      </c>
    </row>
    <row r="1467" spans="1:10">
      <c r="A1467" s="72">
        <v>1463</v>
      </c>
      <c r="B1467" s="72" t="s">
        <v>148</v>
      </c>
      <c r="C1467" s="73" t="s">
        <v>22245</v>
      </c>
      <c r="D1467" s="74" t="s">
        <v>22246</v>
      </c>
      <c r="E1467" s="75" t="s">
        <v>185</v>
      </c>
      <c r="F1467" s="74"/>
      <c r="G1467" s="74" t="s">
        <v>3694</v>
      </c>
      <c r="H1467" s="76">
        <v>2165</v>
      </c>
      <c r="I1467" s="77">
        <v>0.38</v>
      </c>
      <c r="J1467" s="76">
        <v>1342.3</v>
      </c>
    </row>
    <row r="1468" spans="1:10">
      <c r="A1468" s="72">
        <v>1464</v>
      </c>
      <c r="B1468" s="72" t="s">
        <v>148</v>
      </c>
      <c r="C1468" s="73" t="s">
        <v>22247</v>
      </c>
      <c r="D1468" s="74" t="s">
        <v>22248</v>
      </c>
      <c r="E1468" s="75" t="s">
        <v>185</v>
      </c>
      <c r="F1468" s="74"/>
      <c r="G1468" s="74" t="s">
        <v>3694</v>
      </c>
      <c r="H1468" s="76">
        <v>2165</v>
      </c>
      <c r="I1468" s="77">
        <v>0.38</v>
      </c>
      <c r="J1468" s="76">
        <v>1342.3</v>
      </c>
    </row>
    <row r="1469" spans="1:10">
      <c r="A1469" s="72">
        <v>1465</v>
      </c>
      <c r="B1469" s="72" t="s">
        <v>148</v>
      </c>
      <c r="C1469" s="73" t="s">
        <v>22249</v>
      </c>
      <c r="D1469" s="74" t="s">
        <v>22250</v>
      </c>
      <c r="E1469" s="75" t="s">
        <v>185</v>
      </c>
      <c r="F1469" s="74"/>
      <c r="G1469" s="74" t="s">
        <v>3694</v>
      </c>
      <c r="H1469" s="76">
        <v>1085</v>
      </c>
      <c r="I1469" s="77">
        <v>0.38</v>
      </c>
      <c r="J1469" s="76">
        <v>672.7</v>
      </c>
    </row>
    <row r="1470" spans="1:10">
      <c r="A1470" s="72">
        <v>1466</v>
      </c>
      <c r="B1470" s="72" t="s">
        <v>148</v>
      </c>
      <c r="C1470" s="73" t="s">
        <v>22251</v>
      </c>
      <c r="D1470" s="74" t="s">
        <v>22252</v>
      </c>
      <c r="E1470" s="75" t="s">
        <v>185</v>
      </c>
      <c r="F1470" s="74"/>
      <c r="G1470" s="74" t="s">
        <v>3694</v>
      </c>
      <c r="H1470" s="76">
        <v>2165</v>
      </c>
      <c r="I1470" s="77">
        <v>0.38</v>
      </c>
      <c r="J1470" s="76">
        <v>1342.3</v>
      </c>
    </row>
    <row r="1471" spans="1:10">
      <c r="A1471" s="72">
        <v>1467</v>
      </c>
      <c r="B1471" s="72" t="s">
        <v>148</v>
      </c>
      <c r="C1471" s="73" t="s">
        <v>22253</v>
      </c>
      <c r="D1471" s="74" t="s">
        <v>22254</v>
      </c>
      <c r="E1471" s="75" t="s">
        <v>185</v>
      </c>
      <c r="F1471" s="74"/>
      <c r="G1471" s="74" t="s">
        <v>3694</v>
      </c>
      <c r="H1471" s="76">
        <v>2165</v>
      </c>
      <c r="I1471" s="77">
        <v>0.38</v>
      </c>
      <c r="J1471" s="76">
        <v>1342.3</v>
      </c>
    </row>
    <row r="1472" spans="1:10">
      <c r="A1472" s="72">
        <v>1468</v>
      </c>
      <c r="B1472" s="72" t="s">
        <v>148</v>
      </c>
      <c r="C1472" s="73" t="s">
        <v>22255</v>
      </c>
      <c r="D1472" s="74" t="s">
        <v>22256</v>
      </c>
      <c r="E1472" s="75" t="s">
        <v>185</v>
      </c>
      <c r="F1472" s="74"/>
      <c r="G1472" s="74" t="s">
        <v>3694</v>
      </c>
      <c r="H1472" s="76">
        <v>2165</v>
      </c>
      <c r="I1472" s="77">
        <v>0.38</v>
      </c>
      <c r="J1472" s="76">
        <v>1342.3</v>
      </c>
    </row>
    <row r="1473" spans="1:10">
      <c r="A1473" s="72">
        <v>1469</v>
      </c>
      <c r="B1473" s="72" t="s">
        <v>148</v>
      </c>
      <c r="C1473" s="73" t="s">
        <v>22257</v>
      </c>
      <c r="D1473" s="74" t="s">
        <v>22258</v>
      </c>
      <c r="E1473" s="75" t="s">
        <v>185</v>
      </c>
      <c r="F1473" s="74"/>
      <c r="G1473" s="74" t="s">
        <v>3694</v>
      </c>
      <c r="H1473" s="76">
        <v>2165</v>
      </c>
      <c r="I1473" s="77">
        <v>0.38</v>
      </c>
      <c r="J1473" s="76">
        <v>1342.3</v>
      </c>
    </row>
    <row r="1474" spans="1:10">
      <c r="A1474" s="72">
        <v>1470</v>
      </c>
      <c r="B1474" s="72" t="s">
        <v>148</v>
      </c>
      <c r="C1474" s="73" t="s">
        <v>21071</v>
      </c>
      <c r="D1474" s="74" t="s">
        <v>21072</v>
      </c>
      <c r="E1474" s="75" t="s">
        <v>185</v>
      </c>
      <c r="F1474" s="74"/>
      <c r="G1474" s="74" t="s">
        <v>3694</v>
      </c>
      <c r="H1474" s="76">
        <v>2500</v>
      </c>
      <c r="I1474" s="77">
        <v>0.38</v>
      </c>
      <c r="J1474" s="76">
        <v>1550</v>
      </c>
    </row>
    <row r="1475" spans="1:10">
      <c r="A1475" s="72">
        <v>1471</v>
      </c>
      <c r="B1475" s="72" t="s">
        <v>148</v>
      </c>
      <c r="C1475" s="73" t="s">
        <v>21073</v>
      </c>
      <c r="D1475" s="74" t="s">
        <v>21074</v>
      </c>
      <c r="E1475" s="75" t="s">
        <v>185</v>
      </c>
      <c r="F1475" s="74"/>
      <c r="G1475" s="74" t="s">
        <v>3694</v>
      </c>
      <c r="H1475" s="76">
        <v>2335</v>
      </c>
      <c r="I1475" s="77">
        <v>0.38</v>
      </c>
      <c r="J1475" s="76">
        <v>1447.7</v>
      </c>
    </row>
    <row r="1476" spans="1:10">
      <c r="A1476" s="72">
        <v>1472</v>
      </c>
      <c r="B1476" s="72" t="s">
        <v>148</v>
      </c>
      <c r="C1476" s="73" t="s">
        <v>21075</v>
      </c>
      <c r="D1476" s="74" t="s">
        <v>21076</v>
      </c>
      <c r="E1476" s="75" t="s">
        <v>185</v>
      </c>
      <c r="F1476" s="74"/>
      <c r="G1476" s="74" t="s">
        <v>3694</v>
      </c>
      <c r="H1476" s="76">
        <v>2335</v>
      </c>
      <c r="I1476" s="77">
        <v>0.38</v>
      </c>
      <c r="J1476" s="76">
        <v>1447.7</v>
      </c>
    </row>
    <row r="1477" spans="1:10">
      <c r="A1477" s="72">
        <v>1473</v>
      </c>
      <c r="B1477" s="72" t="s">
        <v>148</v>
      </c>
      <c r="C1477" s="73" t="s">
        <v>21077</v>
      </c>
      <c r="D1477" s="74" t="s">
        <v>21078</v>
      </c>
      <c r="E1477" s="75" t="s">
        <v>185</v>
      </c>
      <c r="F1477" s="74"/>
      <c r="G1477" s="74" t="s">
        <v>3694</v>
      </c>
      <c r="H1477" s="76">
        <v>2500</v>
      </c>
      <c r="I1477" s="77">
        <v>0.38</v>
      </c>
      <c r="J1477" s="76">
        <v>1550</v>
      </c>
    </row>
    <row r="1478" spans="1:10" ht="25.5">
      <c r="A1478" s="72">
        <v>1474</v>
      </c>
      <c r="B1478" s="72" t="s">
        <v>148</v>
      </c>
      <c r="C1478" s="73" t="s">
        <v>22259</v>
      </c>
      <c r="D1478" s="74" t="s">
        <v>22260</v>
      </c>
      <c r="E1478" s="75" t="s">
        <v>185</v>
      </c>
      <c r="F1478" s="74"/>
      <c r="G1478" s="74" t="s">
        <v>3694</v>
      </c>
      <c r="H1478" s="76">
        <v>1735</v>
      </c>
      <c r="I1478" s="77">
        <v>0.38</v>
      </c>
      <c r="J1478" s="76">
        <v>1075.7</v>
      </c>
    </row>
    <row r="1479" spans="1:10" ht="25.5">
      <c r="A1479" s="72">
        <v>1475</v>
      </c>
      <c r="B1479" s="72" t="s">
        <v>148</v>
      </c>
      <c r="C1479" s="73" t="s">
        <v>22261</v>
      </c>
      <c r="D1479" s="74" t="s">
        <v>22262</v>
      </c>
      <c r="E1479" s="75" t="s">
        <v>185</v>
      </c>
      <c r="F1479" s="74"/>
      <c r="G1479" s="74" t="s">
        <v>3694</v>
      </c>
      <c r="H1479" s="76">
        <v>2810</v>
      </c>
      <c r="I1479" s="77">
        <v>0.38</v>
      </c>
      <c r="J1479" s="76">
        <v>1742.2</v>
      </c>
    </row>
    <row r="1480" spans="1:10" ht="25.5">
      <c r="A1480" s="72">
        <v>1476</v>
      </c>
      <c r="B1480" s="72" t="s">
        <v>148</v>
      </c>
      <c r="C1480" s="73" t="s">
        <v>22263</v>
      </c>
      <c r="D1480" s="74" t="s">
        <v>22264</v>
      </c>
      <c r="E1480" s="75" t="s">
        <v>185</v>
      </c>
      <c r="F1480" s="74"/>
      <c r="G1480" s="74" t="s">
        <v>3694</v>
      </c>
      <c r="H1480" s="76">
        <v>2810</v>
      </c>
      <c r="I1480" s="77">
        <v>0.38</v>
      </c>
      <c r="J1480" s="76">
        <v>1742.2</v>
      </c>
    </row>
    <row r="1481" spans="1:10" ht="25.5">
      <c r="A1481" s="72">
        <v>1477</v>
      </c>
      <c r="B1481" s="72" t="s">
        <v>148</v>
      </c>
      <c r="C1481" s="73" t="s">
        <v>22265</v>
      </c>
      <c r="D1481" s="74" t="s">
        <v>22266</v>
      </c>
      <c r="E1481" s="75" t="s">
        <v>185</v>
      </c>
      <c r="F1481" s="74"/>
      <c r="G1481" s="74" t="s">
        <v>3694</v>
      </c>
      <c r="H1481" s="76">
        <v>3895</v>
      </c>
      <c r="I1481" s="77">
        <v>0.38</v>
      </c>
      <c r="J1481" s="76">
        <v>2414.9</v>
      </c>
    </row>
    <row r="1482" spans="1:10" ht="25.5">
      <c r="A1482" s="72">
        <v>1478</v>
      </c>
      <c r="B1482" s="72" t="s">
        <v>148</v>
      </c>
      <c r="C1482" s="73" t="s">
        <v>22267</v>
      </c>
      <c r="D1482" s="74" t="s">
        <v>22268</v>
      </c>
      <c r="E1482" s="75" t="s">
        <v>185</v>
      </c>
      <c r="F1482" s="74"/>
      <c r="G1482" s="74" t="s">
        <v>3694</v>
      </c>
      <c r="H1482" s="76">
        <v>1735</v>
      </c>
      <c r="I1482" s="77">
        <v>0.38</v>
      </c>
      <c r="J1482" s="76">
        <v>1075.7</v>
      </c>
    </row>
    <row r="1483" spans="1:10" ht="25.5">
      <c r="A1483" s="72">
        <v>1479</v>
      </c>
      <c r="B1483" s="72" t="s">
        <v>148</v>
      </c>
      <c r="C1483" s="73" t="s">
        <v>22269</v>
      </c>
      <c r="D1483" s="74" t="s">
        <v>22270</v>
      </c>
      <c r="E1483" s="75" t="s">
        <v>185</v>
      </c>
      <c r="F1483" s="74"/>
      <c r="G1483" s="74" t="s">
        <v>3694</v>
      </c>
      <c r="H1483" s="76">
        <v>2810</v>
      </c>
      <c r="I1483" s="77">
        <v>0.38</v>
      </c>
      <c r="J1483" s="76">
        <v>1742.2</v>
      </c>
    </row>
    <row r="1484" spans="1:10" ht="25.5">
      <c r="A1484" s="72">
        <v>1480</v>
      </c>
      <c r="B1484" s="72" t="s">
        <v>148</v>
      </c>
      <c r="C1484" s="73" t="s">
        <v>22271</v>
      </c>
      <c r="D1484" s="74" t="s">
        <v>22272</v>
      </c>
      <c r="E1484" s="75" t="s">
        <v>185</v>
      </c>
      <c r="F1484" s="74"/>
      <c r="G1484" s="74" t="s">
        <v>3694</v>
      </c>
      <c r="H1484" s="76">
        <v>2810</v>
      </c>
      <c r="I1484" s="77">
        <v>0.38</v>
      </c>
      <c r="J1484" s="76">
        <v>1742.2</v>
      </c>
    </row>
    <row r="1485" spans="1:10" ht="25.5">
      <c r="A1485" s="72">
        <v>1481</v>
      </c>
      <c r="B1485" s="72" t="s">
        <v>148</v>
      </c>
      <c r="C1485" s="73" t="s">
        <v>22273</v>
      </c>
      <c r="D1485" s="74" t="s">
        <v>22274</v>
      </c>
      <c r="E1485" s="75" t="s">
        <v>185</v>
      </c>
      <c r="F1485" s="74"/>
      <c r="G1485" s="74" t="s">
        <v>3694</v>
      </c>
      <c r="H1485" s="76">
        <v>3895</v>
      </c>
      <c r="I1485" s="77">
        <v>0.38</v>
      </c>
      <c r="J1485" s="76">
        <v>2414.9</v>
      </c>
    </row>
    <row r="1486" spans="1:10" ht="25.5">
      <c r="A1486" s="72">
        <v>1482</v>
      </c>
      <c r="B1486" s="72" t="s">
        <v>148</v>
      </c>
      <c r="C1486" s="73" t="s">
        <v>22275</v>
      </c>
      <c r="D1486" s="74" t="s">
        <v>22276</v>
      </c>
      <c r="E1486" s="75" t="s">
        <v>185</v>
      </c>
      <c r="F1486" s="74"/>
      <c r="G1486" s="74" t="s">
        <v>3694</v>
      </c>
      <c r="H1486" s="76">
        <v>1735</v>
      </c>
      <c r="I1486" s="77">
        <v>0.38</v>
      </c>
      <c r="J1486" s="76">
        <v>1075.7</v>
      </c>
    </row>
    <row r="1487" spans="1:10" ht="25.5">
      <c r="A1487" s="72">
        <v>1483</v>
      </c>
      <c r="B1487" s="72" t="s">
        <v>148</v>
      </c>
      <c r="C1487" s="73" t="s">
        <v>22277</v>
      </c>
      <c r="D1487" s="74" t="s">
        <v>22278</v>
      </c>
      <c r="E1487" s="75" t="s">
        <v>185</v>
      </c>
      <c r="F1487" s="74"/>
      <c r="G1487" s="74" t="s">
        <v>3694</v>
      </c>
      <c r="H1487" s="76">
        <v>2810</v>
      </c>
      <c r="I1487" s="77">
        <v>0.38</v>
      </c>
      <c r="J1487" s="76">
        <v>1742.2</v>
      </c>
    </row>
    <row r="1488" spans="1:10" ht="25.5">
      <c r="A1488" s="72">
        <v>1484</v>
      </c>
      <c r="B1488" s="72" t="s">
        <v>148</v>
      </c>
      <c r="C1488" s="73" t="s">
        <v>22279</v>
      </c>
      <c r="D1488" s="74" t="s">
        <v>22280</v>
      </c>
      <c r="E1488" s="75" t="s">
        <v>185</v>
      </c>
      <c r="F1488" s="74"/>
      <c r="G1488" s="74" t="s">
        <v>3694</v>
      </c>
      <c r="H1488" s="76">
        <v>2810</v>
      </c>
      <c r="I1488" s="77">
        <v>0.38</v>
      </c>
      <c r="J1488" s="76">
        <v>1742.2</v>
      </c>
    </row>
    <row r="1489" spans="1:10" ht="25.5">
      <c r="A1489" s="72">
        <v>1485</v>
      </c>
      <c r="B1489" s="72" t="s">
        <v>148</v>
      </c>
      <c r="C1489" s="73" t="s">
        <v>22281</v>
      </c>
      <c r="D1489" s="74" t="s">
        <v>22282</v>
      </c>
      <c r="E1489" s="75" t="s">
        <v>185</v>
      </c>
      <c r="F1489" s="74"/>
      <c r="G1489" s="74" t="s">
        <v>3694</v>
      </c>
      <c r="H1489" s="76">
        <v>3895</v>
      </c>
      <c r="I1489" s="77">
        <v>0.38</v>
      </c>
      <c r="J1489" s="76">
        <v>2414.9</v>
      </c>
    </row>
    <row r="1490" spans="1:10" ht="25.5">
      <c r="A1490" s="72">
        <v>1486</v>
      </c>
      <c r="B1490" s="72" t="s">
        <v>148</v>
      </c>
      <c r="C1490" s="73" t="s">
        <v>22283</v>
      </c>
      <c r="D1490" s="74" t="s">
        <v>22284</v>
      </c>
      <c r="E1490" s="75" t="s">
        <v>185</v>
      </c>
      <c r="F1490" s="74"/>
      <c r="G1490" s="74" t="s">
        <v>3694</v>
      </c>
      <c r="H1490" s="76">
        <v>1735</v>
      </c>
      <c r="I1490" s="77">
        <v>0.38</v>
      </c>
      <c r="J1490" s="76">
        <v>1075.7</v>
      </c>
    </row>
    <row r="1491" spans="1:10" ht="25.5">
      <c r="A1491" s="72">
        <v>1487</v>
      </c>
      <c r="B1491" s="72" t="s">
        <v>148</v>
      </c>
      <c r="C1491" s="73" t="s">
        <v>22285</v>
      </c>
      <c r="D1491" s="74" t="s">
        <v>22286</v>
      </c>
      <c r="E1491" s="75" t="s">
        <v>185</v>
      </c>
      <c r="F1491" s="74"/>
      <c r="G1491" s="74" t="s">
        <v>3694</v>
      </c>
      <c r="H1491" s="76">
        <v>2810</v>
      </c>
      <c r="I1491" s="77">
        <v>0.38</v>
      </c>
      <c r="J1491" s="76">
        <v>1742.2</v>
      </c>
    </row>
    <row r="1492" spans="1:10" ht="25.5">
      <c r="A1492" s="72">
        <v>1488</v>
      </c>
      <c r="B1492" s="72" t="s">
        <v>148</v>
      </c>
      <c r="C1492" s="73" t="s">
        <v>22287</v>
      </c>
      <c r="D1492" s="74" t="s">
        <v>22288</v>
      </c>
      <c r="E1492" s="75" t="s">
        <v>185</v>
      </c>
      <c r="F1492" s="74"/>
      <c r="G1492" s="74" t="s">
        <v>3694</v>
      </c>
      <c r="H1492" s="76">
        <v>2810</v>
      </c>
      <c r="I1492" s="77">
        <v>0.38</v>
      </c>
      <c r="J1492" s="76">
        <v>1742.2</v>
      </c>
    </row>
    <row r="1493" spans="1:10" ht="25.5">
      <c r="A1493" s="72">
        <v>1489</v>
      </c>
      <c r="B1493" s="72" t="s">
        <v>148</v>
      </c>
      <c r="C1493" s="73" t="s">
        <v>22289</v>
      </c>
      <c r="D1493" s="74" t="s">
        <v>22290</v>
      </c>
      <c r="E1493" s="75" t="s">
        <v>185</v>
      </c>
      <c r="F1493" s="74"/>
      <c r="G1493" s="74" t="s">
        <v>3694</v>
      </c>
      <c r="H1493" s="76">
        <v>3895</v>
      </c>
      <c r="I1493" s="77">
        <v>0.38</v>
      </c>
      <c r="J1493" s="76">
        <v>2414.9</v>
      </c>
    </row>
    <row r="1494" spans="1:10" ht="25.5">
      <c r="A1494" s="72">
        <v>1490</v>
      </c>
      <c r="B1494" s="72" t="s">
        <v>148</v>
      </c>
      <c r="C1494" s="73" t="s">
        <v>22291</v>
      </c>
      <c r="D1494" s="74" t="s">
        <v>22292</v>
      </c>
      <c r="E1494" s="75" t="s">
        <v>185</v>
      </c>
      <c r="F1494" s="74"/>
      <c r="G1494" s="74" t="s">
        <v>3694</v>
      </c>
      <c r="H1494" s="76">
        <v>1735</v>
      </c>
      <c r="I1494" s="77">
        <v>0.38</v>
      </c>
      <c r="J1494" s="76">
        <v>1075.7</v>
      </c>
    </row>
    <row r="1495" spans="1:10" ht="25.5">
      <c r="A1495" s="72">
        <v>1491</v>
      </c>
      <c r="B1495" s="72" t="s">
        <v>148</v>
      </c>
      <c r="C1495" s="73" t="s">
        <v>22293</v>
      </c>
      <c r="D1495" s="74" t="s">
        <v>22294</v>
      </c>
      <c r="E1495" s="75" t="s">
        <v>185</v>
      </c>
      <c r="F1495" s="74"/>
      <c r="G1495" s="74" t="s">
        <v>3694</v>
      </c>
      <c r="H1495" s="76">
        <v>2810</v>
      </c>
      <c r="I1495" s="77">
        <v>0.38</v>
      </c>
      <c r="J1495" s="76">
        <v>1742.2</v>
      </c>
    </row>
    <row r="1496" spans="1:10" ht="25.5">
      <c r="A1496" s="72">
        <v>1492</v>
      </c>
      <c r="B1496" s="72" t="s">
        <v>148</v>
      </c>
      <c r="C1496" s="73" t="s">
        <v>22295</v>
      </c>
      <c r="D1496" s="74" t="s">
        <v>22296</v>
      </c>
      <c r="E1496" s="75" t="s">
        <v>185</v>
      </c>
      <c r="F1496" s="74"/>
      <c r="G1496" s="74" t="s">
        <v>3694</v>
      </c>
      <c r="H1496" s="76">
        <v>2810</v>
      </c>
      <c r="I1496" s="77">
        <v>0.38</v>
      </c>
      <c r="J1496" s="76">
        <v>1742.2</v>
      </c>
    </row>
    <row r="1497" spans="1:10" ht="25.5">
      <c r="A1497" s="72">
        <v>1493</v>
      </c>
      <c r="B1497" s="72" t="s">
        <v>148</v>
      </c>
      <c r="C1497" s="73" t="s">
        <v>22297</v>
      </c>
      <c r="D1497" s="74" t="s">
        <v>22298</v>
      </c>
      <c r="E1497" s="75" t="s">
        <v>185</v>
      </c>
      <c r="F1497" s="74"/>
      <c r="G1497" s="74" t="s">
        <v>3694</v>
      </c>
      <c r="H1497" s="76">
        <v>3895</v>
      </c>
      <c r="I1497" s="77">
        <v>0.38</v>
      </c>
      <c r="J1497" s="76">
        <v>2414.9</v>
      </c>
    </row>
    <row r="1498" spans="1:10" ht="25.5">
      <c r="A1498" s="72">
        <v>1494</v>
      </c>
      <c r="B1498" s="72" t="s">
        <v>148</v>
      </c>
      <c r="C1498" s="73" t="s">
        <v>22299</v>
      </c>
      <c r="D1498" s="74" t="s">
        <v>22300</v>
      </c>
      <c r="E1498" s="75" t="s">
        <v>185</v>
      </c>
      <c r="F1498" s="74"/>
      <c r="G1498" s="74" t="s">
        <v>3694</v>
      </c>
      <c r="H1498" s="76">
        <v>1735</v>
      </c>
      <c r="I1498" s="77">
        <v>0.38</v>
      </c>
      <c r="J1498" s="76">
        <v>1075.7</v>
      </c>
    </row>
    <row r="1499" spans="1:10" ht="25.5">
      <c r="A1499" s="72">
        <v>1495</v>
      </c>
      <c r="B1499" s="72" t="s">
        <v>148</v>
      </c>
      <c r="C1499" s="73" t="s">
        <v>22301</v>
      </c>
      <c r="D1499" s="74" t="s">
        <v>22302</v>
      </c>
      <c r="E1499" s="75" t="s">
        <v>185</v>
      </c>
      <c r="F1499" s="74"/>
      <c r="G1499" s="74" t="s">
        <v>3694</v>
      </c>
      <c r="H1499" s="76">
        <v>2810</v>
      </c>
      <c r="I1499" s="77">
        <v>0.38</v>
      </c>
      <c r="J1499" s="76">
        <v>1742.2</v>
      </c>
    </row>
    <row r="1500" spans="1:10" ht="25.5">
      <c r="A1500" s="72">
        <v>1496</v>
      </c>
      <c r="B1500" s="72" t="s">
        <v>148</v>
      </c>
      <c r="C1500" s="73" t="s">
        <v>22303</v>
      </c>
      <c r="D1500" s="74" t="s">
        <v>22304</v>
      </c>
      <c r="E1500" s="75" t="s">
        <v>185</v>
      </c>
      <c r="F1500" s="74"/>
      <c r="G1500" s="74" t="s">
        <v>3694</v>
      </c>
      <c r="H1500" s="76">
        <v>2810</v>
      </c>
      <c r="I1500" s="77">
        <v>0.38</v>
      </c>
      <c r="J1500" s="76">
        <v>1742.2</v>
      </c>
    </row>
    <row r="1501" spans="1:10" ht="25.5">
      <c r="A1501" s="72">
        <v>1497</v>
      </c>
      <c r="B1501" s="72" t="s">
        <v>148</v>
      </c>
      <c r="C1501" s="73" t="s">
        <v>22305</v>
      </c>
      <c r="D1501" s="74" t="s">
        <v>22306</v>
      </c>
      <c r="E1501" s="75" t="s">
        <v>185</v>
      </c>
      <c r="F1501" s="74"/>
      <c r="G1501" s="74" t="s">
        <v>3694</v>
      </c>
      <c r="H1501" s="76">
        <v>3895</v>
      </c>
      <c r="I1501" s="77">
        <v>0.38</v>
      </c>
      <c r="J1501" s="76">
        <v>2414.9</v>
      </c>
    </row>
    <row r="1502" spans="1:10" ht="25.5">
      <c r="A1502" s="72">
        <v>1498</v>
      </c>
      <c r="B1502" s="72" t="s">
        <v>148</v>
      </c>
      <c r="C1502" s="73" t="s">
        <v>22307</v>
      </c>
      <c r="D1502" s="74" t="s">
        <v>22308</v>
      </c>
      <c r="E1502" s="75" t="s">
        <v>185</v>
      </c>
      <c r="F1502" s="74"/>
      <c r="G1502" s="74" t="s">
        <v>3694</v>
      </c>
      <c r="H1502" s="76">
        <v>1735</v>
      </c>
      <c r="I1502" s="77">
        <v>0.38</v>
      </c>
      <c r="J1502" s="76">
        <v>1075.7</v>
      </c>
    </row>
    <row r="1503" spans="1:10" ht="25.5">
      <c r="A1503" s="72">
        <v>1499</v>
      </c>
      <c r="B1503" s="72" t="s">
        <v>148</v>
      </c>
      <c r="C1503" s="73" t="s">
        <v>22309</v>
      </c>
      <c r="D1503" s="74" t="s">
        <v>22310</v>
      </c>
      <c r="E1503" s="75" t="s">
        <v>185</v>
      </c>
      <c r="F1503" s="74"/>
      <c r="G1503" s="74" t="s">
        <v>3694</v>
      </c>
      <c r="H1503" s="76">
        <v>2810</v>
      </c>
      <c r="I1503" s="77">
        <v>0.38</v>
      </c>
      <c r="J1503" s="76">
        <v>1742.2</v>
      </c>
    </row>
    <row r="1504" spans="1:10" ht="25.5">
      <c r="A1504" s="72">
        <v>1500</v>
      </c>
      <c r="B1504" s="72" t="s">
        <v>148</v>
      </c>
      <c r="C1504" s="73" t="s">
        <v>22311</v>
      </c>
      <c r="D1504" s="74" t="s">
        <v>22312</v>
      </c>
      <c r="E1504" s="75" t="s">
        <v>185</v>
      </c>
      <c r="F1504" s="74"/>
      <c r="G1504" s="74" t="s">
        <v>3694</v>
      </c>
      <c r="H1504" s="76">
        <v>2810</v>
      </c>
      <c r="I1504" s="77">
        <v>0.38</v>
      </c>
      <c r="J1504" s="76">
        <v>1742.2</v>
      </c>
    </row>
    <row r="1505" spans="1:10" ht="25.5">
      <c r="A1505" s="72">
        <v>1501</v>
      </c>
      <c r="B1505" s="72" t="s">
        <v>148</v>
      </c>
      <c r="C1505" s="73" t="s">
        <v>22313</v>
      </c>
      <c r="D1505" s="74" t="s">
        <v>22314</v>
      </c>
      <c r="E1505" s="75" t="s">
        <v>185</v>
      </c>
      <c r="F1505" s="74"/>
      <c r="G1505" s="74" t="s">
        <v>3694</v>
      </c>
      <c r="H1505" s="76">
        <v>3895</v>
      </c>
      <c r="I1505" s="77">
        <v>0.38</v>
      </c>
      <c r="J1505" s="76">
        <v>2414.9</v>
      </c>
    </row>
    <row r="1506" spans="1:10" ht="25.5">
      <c r="A1506" s="72">
        <v>1502</v>
      </c>
      <c r="B1506" s="72" t="s">
        <v>148</v>
      </c>
      <c r="C1506" s="73" t="s">
        <v>22315</v>
      </c>
      <c r="D1506" s="74" t="s">
        <v>22316</v>
      </c>
      <c r="E1506" s="75" t="s">
        <v>185</v>
      </c>
      <c r="F1506" s="74"/>
      <c r="G1506" s="74" t="s">
        <v>3694</v>
      </c>
      <c r="H1506" s="76">
        <v>1735</v>
      </c>
      <c r="I1506" s="77">
        <v>0.38</v>
      </c>
      <c r="J1506" s="76">
        <v>1075.7</v>
      </c>
    </row>
    <row r="1507" spans="1:10" ht="25.5">
      <c r="A1507" s="72">
        <v>1503</v>
      </c>
      <c r="B1507" s="72" t="s">
        <v>148</v>
      </c>
      <c r="C1507" s="73" t="s">
        <v>22317</v>
      </c>
      <c r="D1507" s="74" t="s">
        <v>22318</v>
      </c>
      <c r="E1507" s="75" t="s">
        <v>185</v>
      </c>
      <c r="F1507" s="74"/>
      <c r="G1507" s="74" t="s">
        <v>3694</v>
      </c>
      <c r="H1507" s="76">
        <v>2810</v>
      </c>
      <c r="I1507" s="77">
        <v>0.38</v>
      </c>
      <c r="J1507" s="76">
        <v>1742.2</v>
      </c>
    </row>
    <row r="1508" spans="1:10" ht="25.5">
      <c r="A1508" s="72">
        <v>1504</v>
      </c>
      <c r="B1508" s="72" t="s">
        <v>148</v>
      </c>
      <c r="C1508" s="73" t="s">
        <v>22319</v>
      </c>
      <c r="D1508" s="74" t="s">
        <v>22320</v>
      </c>
      <c r="E1508" s="75" t="s">
        <v>185</v>
      </c>
      <c r="F1508" s="74"/>
      <c r="G1508" s="74" t="s">
        <v>3694</v>
      </c>
      <c r="H1508" s="76">
        <v>2810</v>
      </c>
      <c r="I1508" s="77">
        <v>0.38</v>
      </c>
      <c r="J1508" s="76">
        <v>1742.2</v>
      </c>
    </row>
    <row r="1509" spans="1:10" ht="25.5">
      <c r="A1509" s="72">
        <v>1505</v>
      </c>
      <c r="B1509" s="72" t="s">
        <v>148</v>
      </c>
      <c r="C1509" s="73" t="s">
        <v>22321</v>
      </c>
      <c r="D1509" s="74" t="s">
        <v>22322</v>
      </c>
      <c r="E1509" s="75" t="s">
        <v>185</v>
      </c>
      <c r="F1509" s="74"/>
      <c r="G1509" s="74" t="s">
        <v>3694</v>
      </c>
      <c r="H1509" s="76">
        <v>3895</v>
      </c>
      <c r="I1509" s="77">
        <v>0.38</v>
      </c>
      <c r="J1509" s="76">
        <v>2414.9</v>
      </c>
    </row>
    <row r="1510" spans="1:10">
      <c r="A1510" s="72">
        <v>1506</v>
      </c>
      <c r="B1510" s="72" t="s">
        <v>148</v>
      </c>
      <c r="C1510" s="73" t="s">
        <v>22323</v>
      </c>
      <c r="D1510" s="74" t="s">
        <v>22324</v>
      </c>
      <c r="E1510" s="75" t="s">
        <v>185</v>
      </c>
      <c r="F1510" s="74"/>
      <c r="G1510" s="74" t="s">
        <v>3694</v>
      </c>
      <c r="H1510" s="76">
        <v>3460</v>
      </c>
      <c r="I1510" s="77">
        <v>0.38</v>
      </c>
      <c r="J1510" s="76">
        <v>2145.1999999999998</v>
      </c>
    </row>
    <row r="1511" spans="1:10">
      <c r="A1511" s="72">
        <v>1507</v>
      </c>
      <c r="B1511" s="72" t="s">
        <v>148</v>
      </c>
      <c r="C1511" s="73" t="s">
        <v>22325</v>
      </c>
      <c r="D1511" s="74" t="s">
        <v>22326</v>
      </c>
      <c r="E1511" s="75" t="s">
        <v>185</v>
      </c>
      <c r="F1511" s="74"/>
      <c r="G1511" s="74" t="s">
        <v>3694</v>
      </c>
      <c r="H1511" s="76">
        <v>3790</v>
      </c>
      <c r="I1511" s="77">
        <v>0.38</v>
      </c>
      <c r="J1511" s="76">
        <v>2349.8000000000002</v>
      </c>
    </row>
    <row r="1512" spans="1:10">
      <c r="A1512" s="72">
        <v>1508</v>
      </c>
      <c r="B1512" s="72" t="s">
        <v>148</v>
      </c>
      <c r="C1512" s="73" t="s">
        <v>22327</v>
      </c>
      <c r="D1512" s="74" t="s">
        <v>22328</v>
      </c>
      <c r="E1512" s="75" t="s">
        <v>185</v>
      </c>
      <c r="F1512" s="74"/>
      <c r="G1512" s="74" t="s">
        <v>3694</v>
      </c>
      <c r="H1512" s="76">
        <v>3790</v>
      </c>
      <c r="I1512" s="77">
        <v>0.38</v>
      </c>
      <c r="J1512" s="76">
        <v>2349.8000000000002</v>
      </c>
    </row>
    <row r="1513" spans="1:10">
      <c r="A1513" s="72">
        <v>1509</v>
      </c>
      <c r="B1513" s="72" t="s">
        <v>148</v>
      </c>
      <c r="C1513" s="73" t="s">
        <v>22329</v>
      </c>
      <c r="D1513" s="74" t="s">
        <v>22330</v>
      </c>
      <c r="E1513" s="75" t="s">
        <v>185</v>
      </c>
      <c r="F1513" s="74"/>
      <c r="G1513" s="74" t="s">
        <v>3694</v>
      </c>
      <c r="H1513" s="76">
        <v>4120</v>
      </c>
      <c r="I1513" s="77">
        <v>0.38</v>
      </c>
      <c r="J1513" s="76">
        <v>2554.4</v>
      </c>
    </row>
    <row r="1514" spans="1:10">
      <c r="A1514" s="72">
        <v>1510</v>
      </c>
      <c r="B1514" s="72" t="s">
        <v>148</v>
      </c>
      <c r="C1514" s="73" t="s">
        <v>22331</v>
      </c>
      <c r="D1514" s="74" t="s">
        <v>22332</v>
      </c>
      <c r="E1514" s="75" t="s">
        <v>185</v>
      </c>
      <c r="F1514" s="74"/>
      <c r="G1514" s="74" t="s">
        <v>3694</v>
      </c>
      <c r="H1514" s="76">
        <v>3235</v>
      </c>
      <c r="I1514" s="77">
        <v>0.38</v>
      </c>
      <c r="J1514" s="76">
        <v>2005.7</v>
      </c>
    </row>
    <row r="1515" spans="1:10">
      <c r="A1515" s="72">
        <v>1511</v>
      </c>
      <c r="B1515" s="72" t="s">
        <v>148</v>
      </c>
      <c r="C1515" s="73" t="s">
        <v>22333</v>
      </c>
      <c r="D1515" s="74" t="s">
        <v>22334</v>
      </c>
      <c r="E1515" s="75" t="s">
        <v>185</v>
      </c>
      <c r="F1515" s="74"/>
      <c r="G1515" s="74" t="s">
        <v>3694</v>
      </c>
      <c r="H1515" s="76">
        <v>3565</v>
      </c>
      <c r="I1515" s="77">
        <v>0.38</v>
      </c>
      <c r="J1515" s="76">
        <v>2210.3000000000002</v>
      </c>
    </row>
    <row r="1516" spans="1:10">
      <c r="A1516" s="72">
        <v>1512</v>
      </c>
      <c r="B1516" s="72" t="s">
        <v>148</v>
      </c>
      <c r="C1516" s="73" t="s">
        <v>22335</v>
      </c>
      <c r="D1516" s="74" t="s">
        <v>22336</v>
      </c>
      <c r="E1516" s="75" t="s">
        <v>185</v>
      </c>
      <c r="F1516" s="74"/>
      <c r="G1516" s="74" t="s">
        <v>3694</v>
      </c>
      <c r="H1516" s="76">
        <v>3565</v>
      </c>
      <c r="I1516" s="77">
        <v>0.38</v>
      </c>
      <c r="J1516" s="76">
        <v>2210.3000000000002</v>
      </c>
    </row>
    <row r="1517" spans="1:10">
      <c r="A1517" s="72">
        <v>1513</v>
      </c>
      <c r="B1517" s="72" t="s">
        <v>148</v>
      </c>
      <c r="C1517" s="73" t="s">
        <v>22337</v>
      </c>
      <c r="D1517" s="74" t="s">
        <v>22338</v>
      </c>
      <c r="E1517" s="75" t="s">
        <v>185</v>
      </c>
      <c r="F1517" s="74"/>
      <c r="G1517" s="74" t="s">
        <v>3694</v>
      </c>
      <c r="H1517" s="76">
        <v>3895</v>
      </c>
      <c r="I1517" s="77">
        <v>0.38</v>
      </c>
      <c r="J1517" s="76">
        <v>2414.9</v>
      </c>
    </row>
    <row r="1518" spans="1:10">
      <c r="A1518" s="72">
        <v>1514</v>
      </c>
      <c r="B1518" s="72" t="s">
        <v>148</v>
      </c>
      <c r="C1518" s="73" t="s">
        <v>22339</v>
      </c>
      <c r="D1518" s="74" t="s">
        <v>22340</v>
      </c>
      <c r="E1518" s="75" t="s">
        <v>185</v>
      </c>
      <c r="F1518" s="74"/>
      <c r="G1518" s="74" t="s">
        <v>3694</v>
      </c>
      <c r="H1518" s="76">
        <v>3605</v>
      </c>
      <c r="I1518" s="77">
        <v>0.38</v>
      </c>
      <c r="J1518" s="76">
        <v>2235.1</v>
      </c>
    </row>
    <row r="1519" spans="1:10">
      <c r="A1519" s="72">
        <v>1515</v>
      </c>
      <c r="B1519" s="72" t="s">
        <v>148</v>
      </c>
      <c r="C1519" s="73" t="s">
        <v>22341</v>
      </c>
      <c r="D1519" s="74" t="s">
        <v>22342</v>
      </c>
      <c r="E1519" s="75" t="s">
        <v>185</v>
      </c>
      <c r="F1519" s="74"/>
      <c r="G1519" s="74" t="s">
        <v>3694</v>
      </c>
      <c r="H1519" s="76">
        <v>3945</v>
      </c>
      <c r="I1519" s="77">
        <v>0.38</v>
      </c>
      <c r="J1519" s="76">
        <v>2445.9</v>
      </c>
    </row>
    <row r="1520" spans="1:10">
      <c r="A1520" s="72">
        <v>1516</v>
      </c>
      <c r="B1520" s="72" t="s">
        <v>148</v>
      </c>
      <c r="C1520" s="73" t="s">
        <v>22343</v>
      </c>
      <c r="D1520" s="74" t="s">
        <v>22344</v>
      </c>
      <c r="E1520" s="75" t="s">
        <v>185</v>
      </c>
      <c r="F1520" s="74"/>
      <c r="G1520" s="74" t="s">
        <v>3694</v>
      </c>
      <c r="H1520" s="76">
        <v>3945</v>
      </c>
      <c r="I1520" s="77">
        <v>0.38</v>
      </c>
      <c r="J1520" s="76">
        <v>2445.9</v>
      </c>
    </row>
    <row r="1521" spans="1:10">
      <c r="A1521" s="72">
        <v>1517</v>
      </c>
      <c r="B1521" s="72" t="s">
        <v>148</v>
      </c>
      <c r="C1521" s="73" t="s">
        <v>22345</v>
      </c>
      <c r="D1521" s="74" t="s">
        <v>22346</v>
      </c>
      <c r="E1521" s="75" t="s">
        <v>185</v>
      </c>
      <c r="F1521" s="74"/>
      <c r="G1521" s="74" t="s">
        <v>3694</v>
      </c>
      <c r="H1521" s="76">
        <v>3235</v>
      </c>
      <c r="I1521" s="77">
        <v>0.38</v>
      </c>
      <c r="J1521" s="76">
        <v>2005.7</v>
      </c>
    </row>
    <row r="1522" spans="1:10">
      <c r="A1522" s="72">
        <v>1518</v>
      </c>
      <c r="B1522" s="72" t="s">
        <v>148</v>
      </c>
      <c r="C1522" s="73" t="s">
        <v>22347</v>
      </c>
      <c r="D1522" s="74" t="s">
        <v>22348</v>
      </c>
      <c r="E1522" s="75" t="s">
        <v>185</v>
      </c>
      <c r="F1522" s="74"/>
      <c r="G1522" s="74" t="s">
        <v>3694</v>
      </c>
      <c r="H1522" s="76">
        <v>3565</v>
      </c>
      <c r="I1522" s="77">
        <v>0.38</v>
      </c>
      <c r="J1522" s="76">
        <v>2210.3000000000002</v>
      </c>
    </row>
    <row r="1523" spans="1:10">
      <c r="A1523" s="72">
        <v>1519</v>
      </c>
      <c r="B1523" s="72" t="s">
        <v>148</v>
      </c>
      <c r="C1523" s="73" t="s">
        <v>22349</v>
      </c>
      <c r="D1523" s="74" t="s">
        <v>22350</v>
      </c>
      <c r="E1523" s="75" t="s">
        <v>185</v>
      </c>
      <c r="F1523" s="74"/>
      <c r="G1523" s="74" t="s">
        <v>3694</v>
      </c>
      <c r="H1523" s="76">
        <v>3565</v>
      </c>
      <c r="I1523" s="77">
        <v>0.38</v>
      </c>
      <c r="J1523" s="76">
        <v>2210.3000000000002</v>
      </c>
    </row>
    <row r="1524" spans="1:10">
      <c r="A1524" s="72">
        <v>1520</v>
      </c>
      <c r="B1524" s="72" t="s">
        <v>148</v>
      </c>
      <c r="C1524" s="73" t="s">
        <v>22351</v>
      </c>
      <c r="D1524" s="74" t="s">
        <v>22352</v>
      </c>
      <c r="E1524" s="75" t="s">
        <v>185</v>
      </c>
      <c r="F1524" s="74"/>
      <c r="G1524" s="74" t="s">
        <v>3694</v>
      </c>
      <c r="H1524" s="76">
        <v>3895</v>
      </c>
      <c r="I1524" s="77">
        <v>0.38</v>
      </c>
      <c r="J1524" s="76">
        <v>2414.9</v>
      </c>
    </row>
    <row r="1525" spans="1:10">
      <c r="A1525" s="72">
        <v>1521</v>
      </c>
      <c r="B1525" s="72" t="s">
        <v>148</v>
      </c>
      <c r="C1525" s="73" t="s">
        <v>21079</v>
      </c>
      <c r="D1525" s="74" t="s">
        <v>21080</v>
      </c>
      <c r="E1525" s="75" t="s">
        <v>185</v>
      </c>
      <c r="F1525" s="74"/>
      <c r="G1525" s="74" t="s">
        <v>3694</v>
      </c>
      <c r="H1525" s="76">
        <v>2335</v>
      </c>
      <c r="I1525" s="77">
        <v>0.38</v>
      </c>
      <c r="J1525" s="76">
        <v>1447.7</v>
      </c>
    </row>
    <row r="1526" spans="1:10">
      <c r="A1526" s="72">
        <v>1522</v>
      </c>
      <c r="B1526" s="72" t="s">
        <v>148</v>
      </c>
      <c r="C1526" s="73" t="s">
        <v>21081</v>
      </c>
      <c r="D1526" s="74" t="s">
        <v>21082</v>
      </c>
      <c r="E1526" s="75" t="s">
        <v>185</v>
      </c>
      <c r="F1526" s="74"/>
      <c r="G1526" s="74" t="s">
        <v>3694</v>
      </c>
      <c r="H1526" s="76">
        <v>2335</v>
      </c>
      <c r="I1526" s="77">
        <v>0.38</v>
      </c>
      <c r="J1526" s="76">
        <v>1447.7</v>
      </c>
    </row>
    <row r="1527" spans="1:10">
      <c r="A1527" s="72">
        <v>1523</v>
      </c>
      <c r="B1527" s="72" t="s">
        <v>148</v>
      </c>
      <c r="C1527" s="73" t="s">
        <v>21083</v>
      </c>
      <c r="D1527" s="74" t="s">
        <v>21084</v>
      </c>
      <c r="E1527" s="75" t="s">
        <v>185</v>
      </c>
      <c r="F1527" s="74"/>
      <c r="G1527" s="74" t="s">
        <v>3694</v>
      </c>
      <c r="H1527" s="76">
        <v>2335</v>
      </c>
      <c r="I1527" s="77">
        <v>0.38</v>
      </c>
      <c r="J1527" s="76">
        <v>1447.7</v>
      </c>
    </row>
    <row r="1528" spans="1:10">
      <c r="A1528" s="72">
        <v>1524</v>
      </c>
      <c r="B1528" s="72" t="s">
        <v>148</v>
      </c>
      <c r="C1528" s="73" t="s">
        <v>21085</v>
      </c>
      <c r="D1528" s="74" t="s">
        <v>21086</v>
      </c>
      <c r="E1528" s="75" t="s">
        <v>185</v>
      </c>
      <c r="F1528" s="74"/>
      <c r="G1528" s="74" t="s">
        <v>3694</v>
      </c>
      <c r="H1528" s="76">
        <v>355</v>
      </c>
      <c r="I1528" s="77">
        <v>0.38</v>
      </c>
      <c r="J1528" s="76">
        <v>220.1</v>
      </c>
    </row>
    <row r="1529" spans="1:10">
      <c r="A1529" s="72">
        <v>1525</v>
      </c>
      <c r="B1529" s="72" t="s">
        <v>148</v>
      </c>
      <c r="C1529" s="73" t="s">
        <v>21087</v>
      </c>
      <c r="D1529" s="74" t="s">
        <v>21088</v>
      </c>
      <c r="E1529" s="75" t="s">
        <v>185</v>
      </c>
      <c r="F1529" s="74"/>
      <c r="G1529" s="74" t="s">
        <v>3694</v>
      </c>
      <c r="H1529" s="76">
        <v>646</v>
      </c>
      <c r="I1529" s="77">
        <v>0.38</v>
      </c>
      <c r="J1529" s="76">
        <v>400.52</v>
      </c>
    </row>
    <row r="1530" spans="1:10">
      <c r="A1530" s="72">
        <v>1526</v>
      </c>
      <c r="B1530" s="72" t="s">
        <v>148</v>
      </c>
      <c r="C1530" s="73" t="s">
        <v>21089</v>
      </c>
      <c r="D1530" s="74" t="s">
        <v>21090</v>
      </c>
      <c r="E1530" s="75" t="s">
        <v>185</v>
      </c>
      <c r="F1530" s="74"/>
      <c r="G1530" s="74" t="s">
        <v>3694</v>
      </c>
      <c r="H1530" s="76">
        <v>126</v>
      </c>
      <c r="I1530" s="77">
        <v>0.38</v>
      </c>
      <c r="J1530" s="76">
        <v>78.12</v>
      </c>
    </row>
    <row r="1531" spans="1:10">
      <c r="A1531" s="72">
        <v>1527</v>
      </c>
      <c r="B1531" s="72" t="s">
        <v>148</v>
      </c>
      <c r="C1531" s="73" t="s">
        <v>21515</v>
      </c>
      <c r="D1531" s="74" t="s">
        <v>21516</v>
      </c>
      <c r="E1531" s="75" t="s">
        <v>185</v>
      </c>
      <c r="F1531" s="74"/>
      <c r="G1531" s="74" t="s">
        <v>3694</v>
      </c>
      <c r="H1531" s="76">
        <v>2640</v>
      </c>
      <c r="I1531" s="77">
        <v>0.38</v>
      </c>
      <c r="J1531" s="76">
        <v>1636.8</v>
      </c>
    </row>
    <row r="1532" spans="1:10">
      <c r="A1532" s="72">
        <v>1528</v>
      </c>
      <c r="B1532" s="72" t="s">
        <v>148</v>
      </c>
      <c r="C1532" s="73" t="s">
        <v>21517</v>
      </c>
      <c r="D1532" s="74" t="s">
        <v>21518</v>
      </c>
      <c r="E1532" s="75" t="s">
        <v>185</v>
      </c>
      <c r="F1532" s="74"/>
      <c r="G1532" s="74" t="s">
        <v>3694</v>
      </c>
      <c r="H1532" s="76">
        <v>2430</v>
      </c>
      <c r="I1532" s="77">
        <v>0.38</v>
      </c>
      <c r="J1532" s="76">
        <v>1506.6</v>
      </c>
    </row>
    <row r="1533" spans="1:10">
      <c r="A1533" s="72">
        <v>1529</v>
      </c>
      <c r="B1533" s="72" t="s">
        <v>148</v>
      </c>
      <c r="C1533" s="73" t="s">
        <v>21519</v>
      </c>
      <c r="D1533" s="74" t="s">
        <v>21520</v>
      </c>
      <c r="E1533" s="75" t="s">
        <v>185</v>
      </c>
      <c r="F1533" s="74"/>
      <c r="G1533" s="74" t="s">
        <v>3694</v>
      </c>
      <c r="H1533" s="76">
        <v>2355</v>
      </c>
      <c r="I1533" s="77">
        <v>0.38</v>
      </c>
      <c r="J1533" s="76">
        <v>1460.1</v>
      </c>
    </row>
    <row r="1534" spans="1:10">
      <c r="A1534" s="72">
        <v>1530</v>
      </c>
      <c r="B1534" s="72" t="s">
        <v>148</v>
      </c>
      <c r="C1534" s="73" t="s">
        <v>21091</v>
      </c>
      <c r="D1534" s="74" t="s">
        <v>21092</v>
      </c>
      <c r="E1534" s="75" t="s">
        <v>185</v>
      </c>
      <c r="F1534" s="74"/>
      <c r="G1534" s="74" t="s">
        <v>3694</v>
      </c>
      <c r="H1534" s="76">
        <v>3540</v>
      </c>
      <c r="I1534" s="77">
        <v>0.38</v>
      </c>
      <c r="J1534" s="76">
        <v>2194.8000000000002</v>
      </c>
    </row>
    <row r="1535" spans="1:10">
      <c r="A1535" s="72">
        <v>1531</v>
      </c>
      <c r="B1535" s="72" t="s">
        <v>148</v>
      </c>
      <c r="C1535" s="73" t="s">
        <v>21093</v>
      </c>
      <c r="D1535" s="74" t="s">
        <v>21094</v>
      </c>
      <c r="E1535" s="75" t="s">
        <v>185</v>
      </c>
      <c r="F1535" s="74"/>
      <c r="G1535" s="74" t="s">
        <v>3694</v>
      </c>
      <c r="H1535" s="76">
        <v>3540</v>
      </c>
      <c r="I1535" s="77">
        <v>0.38</v>
      </c>
      <c r="J1535" s="76">
        <v>2194.8000000000002</v>
      </c>
    </row>
    <row r="1536" spans="1:10">
      <c r="A1536" s="72">
        <v>1532</v>
      </c>
      <c r="B1536" s="72" t="s">
        <v>148</v>
      </c>
      <c r="C1536" s="73" t="s">
        <v>21095</v>
      </c>
      <c r="D1536" s="74" t="s">
        <v>21096</v>
      </c>
      <c r="E1536" s="75" t="s">
        <v>185</v>
      </c>
      <c r="F1536" s="74"/>
      <c r="G1536" s="74" t="s">
        <v>3694</v>
      </c>
      <c r="H1536" s="76">
        <v>3540</v>
      </c>
      <c r="I1536" s="77">
        <v>0.38</v>
      </c>
      <c r="J1536" s="76">
        <v>2194.8000000000002</v>
      </c>
    </row>
    <row r="1537" spans="1:10">
      <c r="A1537" s="72">
        <v>1533</v>
      </c>
      <c r="B1537" s="72" t="s">
        <v>148</v>
      </c>
      <c r="C1537" s="73" t="s">
        <v>21097</v>
      </c>
      <c r="D1537" s="74" t="s">
        <v>21098</v>
      </c>
      <c r="E1537" s="75" t="s">
        <v>185</v>
      </c>
      <c r="F1537" s="74"/>
      <c r="G1537" s="74" t="s">
        <v>3694</v>
      </c>
      <c r="H1537" s="76">
        <v>650</v>
      </c>
      <c r="I1537" s="77">
        <v>0.38</v>
      </c>
      <c r="J1537" s="76">
        <v>403</v>
      </c>
    </row>
    <row r="1538" spans="1:10">
      <c r="A1538" s="72">
        <v>1534</v>
      </c>
      <c r="B1538" s="72" t="s">
        <v>148</v>
      </c>
      <c r="C1538" s="73" t="s">
        <v>21099</v>
      </c>
      <c r="D1538" s="74" t="s">
        <v>21100</v>
      </c>
      <c r="E1538" s="75" t="s">
        <v>185</v>
      </c>
      <c r="F1538" s="74"/>
      <c r="G1538" s="74" t="s">
        <v>3694</v>
      </c>
      <c r="H1538" s="76">
        <v>230</v>
      </c>
      <c r="I1538" s="77">
        <v>0.38</v>
      </c>
      <c r="J1538" s="76">
        <v>142.6</v>
      </c>
    </row>
    <row r="1539" spans="1:10">
      <c r="A1539" s="72">
        <v>1535</v>
      </c>
      <c r="B1539" s="72" t="s">
        <v>148</v>
      </c>
      <c r="C1539" s="73" t="s">
        <v>21101</v>
      </c>
      <c r="D1539" s="74" t="s">
        <v>21102</v>
      </c>
      <c r="E1539" s="75" t="s">
        <v>185</v>
      </c>
      <c r="F1539" s="74"/>
      <c r="G1539" s="74" t="s">
        <v>3694</v>
      </c>
      <c r="H1539" s="76">
        <v>438</v>
      </c>
      <c r="I1539" s="77">
        <v>0.38</v>
      </c>
      <c r="J1539" s="76">
        <v>271.56</v>
      </c>
    </row>
    <row r="1540" spans="1:10">
      <c r="A1540" s="72">
        <v>1536</v>
      </c>
      <c r="B1540" s="72" t="s">
        <v>148</v>
      </c>
      <c r="C1540" s="73" t="s">
        <v>22678</v>
      </c>
      <c r="D1540" s="74" t="s">
        <v>22679</v>
      </c>
      <c r="E1540" s="75" t="s">
        <v>185</v>
      </c>
      <c r="F1540" s="74"/>
      <c r="G1540" s="74" t="s">
        <v>3694</v>
      </c>
      <c r="H1540" s="76">
        <v>54</v>
      </c>
      <c r="I1540" s="77">
        <v>0.38</v>
      </c>
      <c r="J1540" s="76">
        <v>33.479999999999997</v>
      </c>
    </row>
    <row r="1541" spans="1:10">
      <c r="A1541" s="72">
        <v>1537</v>
      </c>
      <c r="B1541" s="72" t="s">
        <v>148</v>
      </c>
      <c r="C1541" s="73" t="s">
        <v>22680</v>
      </c>
      <c r="D1541" s="74" t="s">
        <v>22681</v>
      </c>
      <c r="E1541" s="75" t="s">
        <v>185</v>
      </c>
      <c r="F1541" s="74"/>
      <c r="G1541" s="74" t="s">
        <v>3694</v>
      </c>
      <c r="H1541" s="76">
        <v>54</v>
      </c>
      <c r="I1541" s="77">
        <v>0.38</v>
      </c>
      <c r="J1541" s="76">
        <v>33.479999999999997</v>
      </c>
    </row>
    <row r="1542" spans="1:10">
      <c r="A1542" s="72">
        <v>1538</v>
      </c>
      <c r="B1542" s="72" t="s">
        <v>148</v>
      </c>
      <c r="C1542" s="73" t="s">
        <v>22682</v>
      </c>
      <c r="D1542" s="74" t="s">
        <v>22683</v>
      </c>
      <c r="E1542" s="75" t="s">
        <v>185</v>
      </c>
      <c r="F1542" s="74"/>
      <c r="G1542" s="74" t="s">
        <v>3694</v>
      </c>
      <c r="H1542" s="76">
        <v>428</v>
      </c>
      <c r="I1542" s="77">
        <v>0.38</v>
      </c>
      <c r="J1542" s="76">
        <v>265.36</v>
      </c>
    </row>
    <row r="1543" spans="1:10">
      <c r="A1543" s="72">
        <v>1539</v>
      </c>
      <c r="B1543" s="72" t="s">
        <v>148</v>
      </c>
      <c r="C1543" s="73" t="s">
        <v>22684</v>
      </c>
      <c r="D1543" s="74" t="s">
        <v>22685</v>
      </c>
      <c r="E1543" s="75" t="s">
        <v>185</v>
      </c>
      <c r="F1543" s="74"/>
      <c r="G1543" s="74" t="s">
        <v>3694</v>
      </c>
      <c r="H1543" s="76">
        <v>328</v>
      </c>
      <c r="I1543" s="77">
        <v>0.38</v>
      </c>
      <c r="J1543" s="76">
        <v>203.35999999999999</v>
      </c>
    </row>
    <row r="1544" spans="1:10">
      <c r="A1544" s="72">
        <v>1540</v>
      </c>
      <c r="B1544" s="72" t="s">
        <v>148</v>
      </c>
      <c r="C1544" s="73" t="s">
        <v>22686</v>
      </c>
      <c r="D1544" s="74" t="s">
        <v>22687</v>
      </c>
      <c r="E1544" s="75" t="s">
        <v>185</v>
      </c>
      <c r="F1544" s="74"/>
      <c r="G1544" s="74" t="s">
        <v>3694</v>
      </c>
      <c r="H1544" s="76">
        <v>734</v>
      </c>
      <c r="I1544" s="77">
        <v>0.38</v>
      </c>
      <c r="J1544" s="76">
        <v>455.08</v>
      </c>
    </row>
    <row r="1545" spans="1:10">
      <c r="A1545" s="72">
        <v>1541</v>
      </c>
      <c r="B1545" s="72" t="s">
        <v>148</v>
      </c>
      <c r="C1545" s="73" t="s">
        <v>22688</v>
      </c>
      <c r="D1545" s="74" t="s">
        <v>22689</v>
      </c>
      <c r="E1545" s="75" t="s">
        <v>185</v>
      </c>
      <c r="F1545" s="74"/>
      <c r="G1545" s="74" t="s">
        <v>3694</v>
      </c>
      <c r="H1545" s="76">
        <v>193</v>
      </c>
      <c r="I1545" s="77">
        <v>0.38</v>
      </c>
      <c r="J1545" s="76">
        <v>119.66</v>
      </c>
    </row>
    <row r="1546" spans="1:10">
      <c r="A1546" s="72">
        <v>1542</v>
      </c>
      <c r="B1546" s="72" t="s">
        <v>148</v>
      </c>
      <c r="C1546" s="73" t="s">
        <v>22690</v>
      </c>
      <c r="D1546" s="74" t="s">
        <v>22691</v>
      </c>
      <c r="E1546" s="75" t="s">
        <v>185</v>
      </c>
      <c r="F1546" s="74"/>
      <c r="G1546" s="74" t="s">
        <v>3694</v>
      </c>
      <c r="H1546" s="76">
        <v>482</v>
      </c>
      <c r="I1546" s="77">
        <v>0.38</v>
      </c>
      <c r="J1546" s="76">
        <v>298.83999999999997</v>
      </c>
    </row>
    <row r="1547" spans="1:10">
      <c r="A1547" s="72">
        <v>1543</v>
      </c>
      <c r="B1547" s="72" t="s">
        <v>148</v>
      </c>
      <c r="C1547" s="73" t="s">
        <v>22692</v>
      </c>
      <c r="D1547" s="74" t="s">
        <v>22693</v>
      </c>
      <c r="E1547" s="75" t="s">
        <v>185</v>
      </c>
      <c r="F1547" s="74"/>
      <c r="G1547" s="74" t="s">
        <v>3694</v>
      </c>
      <c r="H1547" s="76">
        <v>482</v>
      </c>
      <c r="I1547" s="77">
        <v>0.38</v>
      </c>
      <c r="J1547" s="76">
        <v>298.83999999999997</v>
      </c>
    </row>
    <row r="1548" spans="1:10" ht="25.5">
      <c r="A1548" s="72">
        <v>1544</v>
      </c>
      <c r="B1548" s="72" t="s">
        <v>148</v>
      </c>
      <c r="C1548" s="73" t="s">
        <v>22694</v>
      </c>
      <c r="D1548" s="74" t="s">
        <v>22695</v>
      </c>
      <c r="E1548" s="75" t="s">
        <v>185</v>
      </c>
      <c r="F1548" s="74"/>
      <c r="G1548" s="74" t="s">
        <v>3694</v>
      </c>
      <c r="H1548" s="76">
        <v>1045</v>
      </c>
      <c r="I1548" s="77">
        <v>0.38</v>
      </c>
      <c r="J1548" s="76">
        <v>647.9</v>
      </c>
    </row>
    <row r="1549" spans="1:10" ht="25.5">
      <c r="A1549" s="72">
        <v>1545</v>
      </c>
      <c r="B1549" s="72" t="s">
        <v>148</v>
      </c>
      <c r="C1549" s="73" t="s">
        <v>22696</v>
      </c>
      <c r="D1549" s="74" t="s">
        <v>22697</v>
      </c>
      <c r="E1549" s="75" t="s">
        <v>185</v>
      </c>
      <c r="F1549" s="74"/>
      <c r="G1549" s="74" t="s">
        <v>3694</v>
      </c>
      <c r="H1549" s="76">
        <v>1045</v>
      </c>
      <c r="I1549" s="77">
        <v>0.38</v>
      </c>
      <c r="J1549" s="76">
        <v>647.9</v>
      </c>
    </row>
    <row r="1550" spans="1:10" ht="25.5">
      <c r="A1550" s="72">
        <v>1546</v>
      </c>
      <c r="B1550" s="72" t="s">
        <v>148</v>
      </c>
      <c r="C1550" s="73" t="s">
        <v>22698</v>
      </c>
      <c r="D1550" s="74" t="s">
        <v>22699</v>
      </c>
      <c r="E1550" s="75" t="s">
        <v>185</v>
      </c>
      <c r="F1550" s="74"/>
      <c r="G1550" s="74" t="s">
        <v>3694</v>
      </c>
      <c r="H1550" s="76">
        <v>509</v>
      </c>
      <c r="I1550" s="77">
        <v>0.38</v>
      </c>
      <c r="J1550" s="76">
        <v>315.58</v>
      </c>
    </row>
    <row r="1551" spans="1:10">
      <c r="A1551" s="72">
        <v>1547</v>
      </c>
      <c r="B1551" s="72" t="s">
        <v>148</v>
      </c>
      <c r="C1551" s="73" t="s">
        <v>22700</v>
      </c>
      <c r="D1551" s="74" t="s">
        <v>22701</v>
      </c>
      <c r="E1551" s="75" t="s">
        <v>185</v>
      </c>
      <c r="F1551" s="74"/>
      <c r="G1551" s="74" t="s">
        <v>3694</v>
      </c>
      <c r="H1551" s="76">
        <v>513</v>
      </c>
      <c r="I1551" s="77">
        <v>0.38</v>
      </c>
      <c r="J1551" s="76">
        <v>318.06</v>
      </c>
    </row>
    <row r="1552" spans="1:10">
      <c r="A1552" s="72">
        <v>1548</v>
      </c>
      <c r="B1552" s="72" t="s">
        <v>148</v>
      </c>
      <c r="C1552" s="73" t="s">
        <v>22702</v>
      </c>
      <c r="D1552" s="74" t="s">
        <v>22703</v>
      </c>
      <c r="E1552" s="75" t="s">
        <v>185</v>
      </c>
      <c r="F1552" s="74"/>
      <c r="G1552" s="74" t="s">
        <v>3694</v>
      </c>
      <c r="H1552" s="76">
        <v>513</v>
      </c>
      <c r="I1552" s="77">
        <v>0.38</v>
      </c>
      <c r="J1552" s="76">
        <v>318.06</v>
      </c>
    </row>
    <row r="1553" spans="1:10">
      <c r="A1553" s="72">
        <v>1549</v>
      </c>
      <c r="B1553" s="72" t="s">
        <v>148</v>
      </c>
      <c r="C1553" s="73" t="s">
        <v>22704</v>
      </c>
      <c r="D1553" s="74" t="s">
        <v>22705</v>
      </c>
      <c r="E1553" s="75" t="s">
        <v>185</v>
      </c>
      <c r="F1553" s="74"/>
      <c r="G1553" s="74" t="s">
        <v>3694</v>
      </c>
      <c r="H1553" s="76">
        <v>748</v>
      </c>
      <c r="I1553" s="77">
        <v>0.38</v>
      </c>
      <c r="J1553" s="76">
        <v>463.76</v>
      </c>
    </row>
    <row r="1554" spans="1:10">
      <c r="A1554" s="72">
        <v>1550</v>
      </c>
      <c r="B1554" s="72" t="s">
        <v>148</v>
      </c>
      <c r="C1554" s="73" t="s">
        <v>22706</v>
      </c>
      <c r="D1554" s="74" t="s">
        <v>22707</v>
      </c>
      <c r="E1554" s="75" t="s">
        <v>185</v>
      </c>
      <c r="F1554" s="74"/>
      <c r="G1554" s="74" t="s">
        <v>3694</v>
      </c>
      <c r="H1554" s="76">
        <v>748</v>
      </c>
      <c r="I1554" s="77">
        <v>0.38</v>
      </c>
      <c r="J1554" s="76">
        <v>463.76</v>
      </c>
    </row>
    <row r="1555" spans="1:10">
      <c r="A1555" s="72">
        <v>1551</v>
      </c>
      <c r="B1555" s="72" t="s">
        <v>148</v>
      </c>
      <c r="C1555" s="73" t="s">
        <v>22708</v>
      </c>
      <c r="D1555" s="74" t="s">
        <v>22709</v>
      </c>
      <c r="E1555" s="75" t="s">
        <v>185</v>
      </c>
      <c r="F1555" s="74"/>
      <c r="G1555" s="74" t="s">
        <v>3694</v>
      </c>
      <c r="H1555" s="76">
        <v>1020</v>
      </c>
      <c r="I1555" s="77">
        <v>0.38</v>
      </c>
      <c r="J1555" s="76">
        <v>632.4</v>
      </c>
    </row>
    <row r="1556" spans="1:10">
      <c r="A1556" s="72">
        <v>1552</v>
      </c>
      <c r="B1556" s="72" t="s">
        <v>148</v>
      </c>
      <c r="C1556" s="73" t="s">
        <v>22710</v>
      </c>
      <c r="D1556" s="74" t="s">
        <v>22711</v>
      </c>
      <c r="E1556" s="75" t="s">
        <v>185</v>
      </c>
      <c r="F1556" s="74"/>
      <c r="G1556" s="74" t="s">
        <v>3694</v>
      </c>
      <c r="H1556" s="76">
        <v>1020</v>
      </c>
      <c r="I1556" s="77">
        <v>0.38</v>
      </c>
      <c r="J1556" s="76">
        <v>632.4</v>
      </c>
    </row>
    <row r="1557" spans="1:10">
      <c r="A1557" s="72">
        <v>1553</v>
      </c>
      <c r="B1557" s="72" t="s">
        <v>148</v>
      </c>
      <c r="C1557" s="73" t="s">
        <v>22712</v>
      </c>
      <c r="D1557" s="74" t="s">
        <v>22713</v>
      </c>
      <c r="E1557" s="75" t="s">
        <v>185</v>
      </c>
      <c r="F1557" s="74"/>
      <c r="G1557" s="74" t="s">
        <v>3694</v>
      </c>
      <c r="H1557" s="76">
        <v>1020</v>
      </c>
      <c r="I1557" s="77">
        <v>0.38</v>
      </c>
      <c r="J1557" s="76">
        <v>632.4</v>
      </c>
    </row>
    <row r="1558" spans="1:10">
      <c r="A1558" s="72">
        <v>1554</v>
      </c>
      <c r="B1558" s="72" t="s">
        <v>148</v>
      </c>
      <c r="C1558" s="73" t="s">
        <v>22714</v>
      </c>
      <c r="D1558" s="74" t="s">
        <v>22715</v>
      </c>
      <c r="E1558" s="75" t="s">
        <v>185</v>
      </c>
      <c r="F1558" s="74"/>
      <c r="G1558" s="74" t="s">
        <v>3694</v>
      </c>
      <c r="H1558" s="76">
        <v>1020</v>
      </c>
      <c r="I1558" s="77">
        <v>0.38</v>
      </c>
      <c r="J1558" s="76">
        <v>632.4</v>
      </c>
    </row>
    <row r="1559" spans="1:10">
      <c r="A1559" s="72">
        <v>1555</v>
      </c>
      <c r="B1559" s="72" t="s">
        <v>148</v>
      </c>
      <c r="C1559" s="73" t="s">
        <v>22716</v>
      </c>
      <c r="D1559" s="74" t="s">
        <v>22717</v>
      </c>
      <c r="E1559" s="75" t="s">
        <v>185</v>
      </c>
      <c r="F1559" s="74"/>
      <c r="G1559" s="74" t="s">
        <v>3694</v>
      </c>
      <c r="H1559" s="76">
        <v>1870</v>
      </c>
      <c r="I1559" s="77">
        <v>0.38</v>
      </c>
      <c r="J1559" s="76">
        <v>1159.4000000000001</v>
      </c>
    </row>
    <row r="1560" spans="1:10">
      <c r="A1560" s="72">
        <v>1556</v>
      </c>
      <c r="B1560" s="72" t="s">
        <v>148</v>
      </c>
      <c r="C1560" s="73" t="s">
        <v>22718</v>
      </c>
      <c r="D1560" s="74" t="s">
        <v>22719</v>
      </c>
      <c r="E1560" s="75" t="s">
        <v>185</v>
      </c>
      <c r="F1560" s="74"/>
      <c r="G1560" s="74" t="s">
        <v>3694</v>
      </c>
      <c r="H1560" s="76">
        <v>2315</v>
      </c>
      <c r="I1560" s="77">
        <v>0.38</v>
      </c>
      <c r="J1560" s="76">
        <v>1435.3</v>
      </c>
    </row>
    <row r="1561" spans="1:10">
      <c r="A1561" s="72">
        <v>1557</v>
      </c>
      <c r="B1561" s="72" t="s">
        <v>148</v>
      </c>
      <c r="C1561" s="73" t="s">
        <v>22720</v>
      </c>
      <c r="D1561" s="74" t="s">
        <v>22721</v>
      </c>
      <c r="E1561" s="75" t="s">
        <v>185</v>
      </c>
      <c r="F1561" s="74"/>
      <c r="G1561" s="74" t="s">
        <v>3694</v>
      </c>
      <c r="H1561" s="76">
        <v>418</v>
      </c>
      <c r="I1561" s="77">
        <v>0.38</v>
      </c>
      <c r="J1561" s="76">
        <v>259.16000000000003</v>
      </c>
    </row>
    <row r="1562" spans="1:10">
      <c r="A1562" s="72">
        <v>1558</v>
      </c>
      <c r="B1562" s="72" t="s">
        <v>148</v>
      </c>
      <c r="C1562" s="73" t="s">
        <v>22722</v>
      </c>
      <c r="D1562" s="74" t="s">
        <v>22723</v>
      </c>
      <c r="E1562" s="75" t="s">
        <v>185</v>
      </c>
      <c r="F1562" s="74"/>
      <c r="G1562" s="74" t="s">
        <v>3694</v>
      </c>
      <c r="H1562" s="76">
        <v>804</v>
      </c>
      <c r="I1562" s="77">
        <v>0.38</v>
      </c>
      <c r="J1562" s="76">
        <v>498.48</v>
      </c>
    </row>
    <row r="1563" spans="1:10">
      <c r="A1563" s="72">
        <v>1559</v>
      </c>
      <c r="B1563" s="72" t="s">
        <v>148</v>
      </c>
      <c r="C1563" s="73" t="s">
        <v>22724</v>
      </c>
      <c r="D1563" s="74" t="s">
        <v>22725</v>
      </c>
      <c r="E1563" s="75" t="s">
        <v>185</v>
      </c>
      <c r="F1563" s="74"/>
      <c r="G1563" s="74" t="s">
        <v>3694</v>
      </c>
      <c r="H1563" s="76">
        <v>4020</v>
      </c>
      <c r="I1563" s="77">
        <v>0.38</v>
      </c>
      <c r="J1563" s="76">
        <v>2492.4</v>
      </c>
    </row>
    <row r="1564" spans="1:10">
      <c r="A1564" s="72">
        <v>1560</v>
      </c>
      <c r="B1564" s="72" t="s">
        <v>148</v>
      </c>
      <c r="C1564" s="73" t="s">
        <v>22726</v>
      </c>
      <c r="D1564" s="74" t="s">
        <v>22727</v>
      </c>
      <c r="E1564" s="75" t="s">
        <v>185</v>
      </c>
      <c r="F1564" s="74"/>
      <c r="G1564" s="74" t="s">
        <v>3694</v>
      </c>
      <c r="H1564" s="76">
        <v>4020</v>
      </c>
      <c r="I1564" s="77">
        <v>0.38</v>
      </c>
      <c r="J1564" s="76">
        <v>2492.4</v>
      </c>
    </row>
    <row r="1565" spans="1:10">
      <c r="A1565" s="72">
        <v>1561</v>
      </c>
      <c r="B1565" s="72" t="s">
        <v>148</v>
      </c>
      <c r="C1565" s="73" t="s">
        <v>22728</v>
      </c>
      <c r="D1565" s="74" t="s">
        <v>22729</v>
      </c>
      <c r="E1565" s="75" t="s">
        <v>185</v>
      </c>
      <c r="F1565" s="74"/>
      <c r="G1565" s="74" t="s">
        <v>3694</v>
      </c>
      <c r="H1565" s="76">
        <v>4470</v>
      </c>
      <c r="I1565" s="77">
        <v>0.38</v>
      </c>
      <c r="J1565" s="76">
        <v>2771.4</v>
      </c>
    </row>
    <row r="1566" spans="1:10">
      <c r="A1566" s="72">
        <v>1562</v>
      </c>
      <c r="B1566" s="72" t="s">
        <v>148</v>
      </c>
      <c r="C1566" s="73" t="s">
        <v>22730</v>
      </c>
      <c r="D1566" s="74" t="s">
        <v>22731</v>
      </c>
      <c r="E1566" s="75" t="s">
        <v>185</v>
      </c>
      <c r="F1566" s="74"/>
      <c r="G1566" s="74" t="s">
        <v>3694</v>
      </c>
      <c r="H1566" s="76">
        <v>4470</v>
      </c>
      <c r="I1566" s="77">
        <v>0.38</v>
      </c>
      <c r="J1566" s="76">
        <v>2771.4</v>
      </c>
    </row>
    <row r="1567" spans="1:10">
      <c r="A1567" s="72">
        <v>1563</v>
      </c>
      <c r="B1567" s="72" t="s">
        <v>148</v>
      </c>
      <c r="C1567" s="73" t="s">
        <v>22732</v>
      </c>
      <c r="D1567" s="74" t="s">
        <v>22733</v>
      </c>
      <c r="E1567" s="75" t="s">
        <v>185</v>
      </c>
      <c r="F1567" s="74"/>
      <c r="G1567" s="74" t="s">
        <v>3694</v>
      </c>
      <c r="H1567" s="76">
        <v>5030</v>
      </c>
      <c r="I1567" s="77">
        <v>0.38</v>
      </c>
      <c r="J1567" s="76">
        <v>3118.6</v>
      </c>
    </row>
    <row r="1568" spans="1:10">
      <c r="A1568" s="72">
        <v>1564</v>
      </c>
      <c r="B1568" s="72" t="s">
        <v>148</v>
      </c>
      <c r="C1568" s="73" t="s">
        <v>22734</v>
      </c>
      <c r="D1568" s="74" t="s">
        <v>22735</v>
      </c>
      <c r="E1568" s="75" t="s">
        <v>185</v>
      </c>
      <c r="F1568" s="74"/>
      <c r="G1568" s="74" t="s">
        <v>3694</v>
      </c>
      <c r="H1568" s="76">
        <v>5030</v>
      </c>
      <c r="I1568" s="77">
        <v>0.38</v>
      </c>
      <c r="J1568" s="76">
        <v>3118.6</v>
      </c>
    </row>
    <row r="1569" spans="1:10" ht="25.5">
      <c r="A1569" s="72">
        <v>1565</v>
      </c>
      <c r="B1569" s="72" t="s">
        <v>148</v>
      </c>
      <c r="C1569" s="73" t="s">
        <v>22736</v>
      </c>
      <c r="D1569" s="74" t="s">
        <v>22737</v>
      </c>
      <c r="E1569" s="75" t="s">
        <v>185</v>
      </c>
      <c r="F1569" s="74"/>
      <c r="G1569" s="74" t="s">
        <v>3694</v>
      </c>
      <c r="H1569" s="76">
        <v>189</v>
      </c>
      <c r="I1569" s="77">
        <v>0.38</v>
      </c>
      <c r="J1569" s="76">
        <v>117.17999999999999</v>
      </c>
    </row>
    <row r="1570" spans="1:10" ht="25.5">
      <c r="A1570" s="72">
        <v>1566</v>
      </c>
      <c r="B1570" s="72" t="s">
        <v>148</v>
      </c>
      <c r="C1570" s="73" t="s">
        <v>22738</v>
      </c>
      <c r="D1570" s="74" t="s">
        <v>22739</v>
      </c>
      <c r="E1570" s="75" t="s">
        <v>185</v>
      </c>
      <c r="F1570" s="74"/>
      <c r="G1570" s="74" t="s">
        <v>3694</v>
      </c>
      <c r="H1570" s="76">
        <v>286</v>
      </c>
      <c r="I1570" s="77">
        <v>0.38</v>
      </c>
      <c r="J1570" s="76">
        <v>177.32</v>
      </c>
    </row>
    <row r="1571" spans="1:10">
      <c r="A1571" s="72">
        <v>1567</v>
      </c>
      <c r="B1571" s="72" t="s">
        <v>148</v>
      </c>
      <c r="C1571" s="73" t="s">
        <v>22740</v>
      </c>
      <c r="D1571" s="74" t="s">
        <v>22741</v>
      </c>
      <c r="E1571" s="75" t="s">
        <v>185</v>
      </c>
      <c r="F1571" s="74"/>
      <c r="G1571" s="74" t="s">
        <v>3694</v>
      </c>
      <c r="H1571" s="76">
        <v>193</v>
      </c>
      <c r="I1571" s="77">
        <v>0.38</v>
      </c>
      <c r="J1571" s="76">
        <v>119.66</v>
      </c>
    </row>
    <row r="1572" spans="1:10">
      <c r="A1572" s="72">
        <v>1568</v>
      </c>
      <c r="B1572" s="72" t="s">
        <v>148</v>
      </c>
      <c r="C1572" s="73" t="s">
        <v>22742</v>
      </c>
      <c r="D1572" s="74" t="s">
        <v>22743</v>
      </c>
      <c r="E1572" s="75" t="s">
        <v>185</v>
      </c>
      <c r="F1572" s="74"/>
      <c r="G1572" s="74" t="s">
        <v>3694</v>
      </c>
      <c r="H1572" s="76">
        <v>2930</v>
      </c>
      <c r="I1572" s="77">
        <v>0.38</v>
      </c>
      <c r="J1572" s="76">
        <v>1816.6</v>
      </c>
    </row>
    <row r="1573" spans="1:10">
      <c r="A1573" s="72">
        <v>1569</v>
      </c>
      <c r="B1573" s="72" t="s">
        <v>148</v>
      </c>
      <c r="C1573" s="73" t="s">
        <v>22744</v>
      </c>
      <c r="D1573" s="74" t="s">
        <v>22745</v>
      </c>
      <c r="E1573" s="75" t="s">
        <v>185</v>
      </c>
      <c r="F1573" s="74"/>
      <c r="G1573" s="74" t="s">
        <v>3694</v>
      </c>
      <c r="H1573" s="76">
        <v>3305</v>
      </c>
      <c r="I1573" s="77">
        <v>0.38</v>
      </c>
      <c r="J1573" s="76">
        <v>2049.1</v>
      </c>
    </row>
    <row r="1574" spans="1:10">
      <c r="A1574" s="72">
        <v>1570</v>
      </c>
      <c r="B1574" s="72" t="s">
        <v>148</v>
      </c>
      <c r="C1574" s="73" t="s">
        <v>22746</v>
      </c>
      <c r="D1574" s="74" t="s">
        <v>22747</v>
      </c>
      <c r="E1574" s="75" t="s">
        <v>185</v>
      </c>
      <c r="F1574" s="74"/>
      <c r="G1574" s="74" t="s">
        <v>3694</v>
      </c>
      <c r="H1574" s="76">
        <v>5280</v>
      </c>
      <c r="I1574" s="77">
        <v>0.38</v>
      </c>
      <c r="J1574" s="76">
        <v>3273.6</v>
      </c>
    </row>
    <row r="1575" spans="1:10">
      <c r="A1575" s="72">
        <v>1571</v>
      </c>
      <c r="B1575" s="72" t="s">
        <v>148</v>
      </c>
      <c r="C1575" s="73" t="s">
        <v>22748</v>
      </c>
      <c r="D1575" s="74" t="s">
        <v>22749</v>
      </c>
      <c r="E1575" s="75" t="s">
        <v>185</v>
      </c>
      <c r="F1575" s="74"/>
      <c r="G1575" s="74" t="s">
        <v>3694</v>
      </c>
      <c r="H1575" s="76">
        <v>4325</v>
      </c>
      <c r="I1575" s="77">
        <v>0.38</v>
      </c>
      <c r="J1575" s="76">
        <v>2681.5</v>
      </c>
    </row>
    <row r="1576" spans="1:10">
      <c r="A1576" s="72">
        <v>1572</v>
      </c>
      <c r="B1576" s="72" t="s">
        <v>148</v>
      </c>
      <c r="C1576" s="73" t="s">
        <v>22750</v>
      </c>
      <c r="D1576" s="74" t="s">
        <v>22751</v>
      </c>
      <c r="E1576" s="75" t="s">
        <v>185</v>
      </c>
      <c r="F1576" s="74"/>
      <c r="G1576" s="74" t="s">
        <v>3694</v>
      </c>
      <c r="H1576" s="76">
        <v>883</v>
      </c>
      <c r="I1576" s="77">
        <v>0.38</v>
      </c>
      <c r="J1576" s="76">
        <v>547.46</v>
      </c>
    </row>
    <row r="1577" spans="1:10" ht="25.5">
      <c r="A1577" s="72">
        <v>1573</v>
      </c>
      <c r="B1577" s="72" t="s">
        <v>148</v>
      </c>
      <c r="C1577" s="73" t="s">
        <v>22752</v>
      </c>
      <c r="D1577" s="74" t="s">
        <v>22753</v>
      </c>
      <c r="E1577" s="75" t="s">
        <v>185</v>
      </c>
      <c r="F1577" s="74"/>
      <c r="G1577" s="74" t="s">
        <v>3694</v>
      </c>
      <c r="H1577" s="76">
        <v>1100</v>
      </c>
      <c r="I1577" s="77">
        <v>0.38</v>
      </c>
      <c r="J1577" s="76">
        <v>682</v>
      </c>
    </row>
    <row r="1578" spans="1:10" ht="25.5">
      <c r="A1578" s="72">
        <v>1574</v>
      </c>
      <c r="B1578" s="72" t="s">
        <v>148</v>
      </c>
      <c r="C1578" s="73" t="s">
        <v>22754</v>
      </c>
      <c r="D1578" s="74" t="s">
        <v>22755</v>
      </c>
      <c r="E1578" s="75" t="s">
        <v>185</v>
      </c>
      <c r="F1578" s="74"/>
      <c r="G1578" s="74" t="s">
        <v>3694</v>
      </c>
      <c r="H1578" s="76">
        <v>1100</v>
      </c>
      <c r="I1578" s="77">
        <v>0.38</v>
      </c>
      <c r="J1578" s="76">
        <v>682</v>
      </c>
    </row>
    <row r="1579" spans="1:10" ht="25.5">
      <c r="A1579" s="72">
        <v>1575</v>
      </c>
      <c r="B1579" s="72" t="s">
        <v>148</v>
      </c>
      <c r="C1579" s="73" t="s">
        <v>22756</v>
      </c>
      <c r="D1579" s="74" t="s">
        <v>22757</v>
      </c>
      <c r="E1579" s="75" t="s">
        <v>185</v>
      </c>
      <c r="F1579" s="74"/>
      <c r="G1579" s="74" t="s">
        <v>3694</v>
      </c>
      <c r="H1579" s="76">
        <v>1045</v>
      </c>
      <c r="I1579" s="77">
        <v>0.38</v>
      </c>
      <c r="J1579" s="76">
        <v>647.9</v>
      </c>
    </row>
    <row r="1580" spans="1:10" ht="25.5">
      <c r="A1580" s="72">
        <v>1576</v>
      </c>
      <c r="B1580" s="72" t="s">
        <v>148</v>
      </c>
      <c r="C1580" s="73" t="s">
        <v>22758</v>
      </c>
      <c r="D1580" s="74" t="s">
        <v>22759</v>
      </c>
      <c r="E1580" s="75" t="s">
        <v>185</v>
      </c>
      <c r="F1580" s="74"/>
      <c r="G1580" s="74" t="s">
        <v>3694</v>
      </c>
      <c r="H1580" s="76">
        <v>1045</v>
      </c>
      <c r="I1580" s="77">
        <v>0.38</v>
      </c>
      <c r="J1580" s="76">
        <v>647.9</v>
      </c>
    </row>
    <row r="1581" spans="1:10" ht="25.5">
      <c r="A1581" s="72">
        <v>1577</v>
      </c>
      <c r="B1581" s="72" t="s">
        <v>148</v>
      </c>
      <c r="C1581" s="73" t="s">
        <v>22760</v>
      </c>
      <c r="D1581" s="74" t="s">
        <v>22761</v>
      </c>
      <c r="E1581" s="75" t="s">
        <v>185</v>
      </c>
      <c r="F1581" s="74"/>
      <c r="G1581" s="74" t="s">
        <v>3694</v>
      </c>
      <c r="H1581" s="76">
        <v>1100</v>
      </c>
      <c r="I1581" s="77">
        <v>0.38</v>
      </c>
      <c r="J1581" s="76">
        <v>682</v>
      </c>
    </row>
    <row r="1582" spans="1:10" ht="25.5">
      <c r="A1582" s="72">
        <v>1578</v>
      </c>
      <c r="B1582" s="72" t="s">
        <v>148</v>
      </c>
      <c r="C1582" s="73" t="s">
        <v>22762</v>
      </c>
      <c r="D1582" s="74" t="s">
        <v>22763</v>
      </c>
      <c r="E1582" s="75" t="s">
        <v>185</v>
      </c>
      <c r="F1582" s="74"/>
      <c r="G1582" s="74" t="s">
        <v>3694</v>
      </c>
      <c r="H1582" s="76">
        <v>1100</v>
      </c>
      <c r="I1582" s="77">
        <v>0.38</v>
      </c>
      <c r="J1582" s="76">
        <v>682</v>
      </c>
    </row>
    <row r="1583" spans="1:10">
      <c r="A1583" s="72">
        <v>1579</v>
      </c>
      <c r="B1583" s="72" t="s">
        <v>148</v>
      </c>
      <c r="C1583" s="73" t="s">
        <v>22764</v>
      </c>
      <c r="D1583" s="74" t="s">
        <v>22765</v>
      </c>
      <c r="E1583" s="75" t="s">
        <v>185</v>
      </c>
      <c r="F1583" s="74"/>
      <c r="G1583" s="74" t="s">
        <v>3694</v>
      </c>
      <c r="H1583" s="76">
        <v>20310</v>
      </c>
      <c r="I1583" s="77">
        <v>0.38</v>
      </c>
      <c r="J1583" s="76">
        <v>12592.2</v>
      </c>
    </row>
    <row r="1584" spans="1:10">
      <c r="A1584" s="72">
        <v>1580</v>
      </c>
      <c r="B1584" s="72" t="s">
        <v>148</v>
      </c>
      <c r="C1584" s="73" t="s">
        <v>22766</v>
      </c>
      <c r="D1584" s="74" t="s">
        <v>22767</v>
      </c>
      <c r="E1584" s="75" t="s">
        <v>185</v>
      </c>
      <c r="F1584" s="74"/>
      <c r="G1584" s="74" t="s">
        <v>3694</v>
      </c>
      <c r="H1584" s="76">
        <v>20310</v>
      </c>
      <c r="I1584" s="77">
        <v>0.38</v>
      </c>
      <c r="J1584" s="76">
        <v>12592.2</v>
      </c>
    </row>
    <row r="1585" spans="1:10">
      <c r="A1585" s="72">
        <v>1581</v>
      </c>
      <c r="B1585" s="72" t="s">
        <v>148</v>
      </c>
      <c r="C1585" s="73" t="s">
        <v>22768</v>
      </c>
      <c r="D1585" s="74" t="s">
        <v>22769</v>
      </c>
      <c r="E1585" s="75" t="s">
        <v>185</v>
      </c>
      <c r="F1585" s="74"/>
      <c r="G1585" s="74" t="s">
        <v>3694</v>
      </c>
      <c r="H1585" s="76">
        <v>22430</v>
      </c>
      <c r="I1585" s="77">
        <v>0.38</v>
      </c>
      <c r="J1585" s="76">
        <v>13906.6</v>
      </c>
    </row>
    <row r="1586" spans="1:10">
      <c r="A1586" s="72">
        <v>1582</v>
      </c>
      <c r="B1586" s="72" t="s">
        <v>148</v>
      </c>
      <c r="C1586" s="73" t="s">
        <v>22770</v>
      </c>
      <c r="D1586" s="74" t="s">
        <v>22771</v>
      </c>
      <c r="E1586" s="75" t="s">
        <v>185</v>
      </c>
      <c r="F1586" s="74"/>
      <c r="G1586" s="74" t="s">
        <v>3694</v>
      </c>
      <c r="H1586" s="76">
        <v>22430</v>
      </c>
      <c r="I1586" s="77">
        <v>0.38</v>
      </c>
      <c r="J1586" s="76">
        <v>13906.6</v>
      </c>
    </row>
    <row r="1587" spans="1:10" ht="25.5">
      <c r="A1587" s="72">
        <v>1583</v>
      </c>
      <c r="B1587" s="72" t="s">
        <v>148</v>
      </c>
      <c r="C1587" s="73" t="s">
        <v>22772</v>
      </c>
      <c r="D1587" s="74" t="s">
        <v>22773</v>
      </c>
      <c r="E1587" s="75" t="s">
        <v>185</v>
      </c>
      <c r="F1587" s="74"/>
      <c r="G1587" s="74" t="s">
        <v>3694</v>
      </c>
      <c r="H1587" s="76">
        <v>23925</v>
      </c>
      <c r="I1587" s="77">
        <v>0.38</v>
      </c>
      <c r="J1587" s="76">
        <v>14833.5</v>
      </c>
    </row>
    <row r="1588" spans="1:10">
      <c r="A1588" s="72">
        <v>1584</v>
      </c>
      <c r="B1588" s="72" t="s">
        <v>148</v>
      </c>
      <c r="C1588" s="73" t="s">
        <v>22774</v>
      </c>
      <c r="D1588" s="74" t="s">
        <v>22775</v>
      </c>
      <c r="E1588" s="75" t="s">
        <v>185</v>
      </c>
      <c r="F1588" s="74"/>
      <c r="G1588" s="74" t="s">
        <v>3694</v>
      </c>
      <c r="H1588" s="76">
        <v>23925</v>
      </c>
      <c r="I1588" s="77">
        <v>0.38</v>
      </c>
      <c r="J1588" s="76">
        <v>14833.5</v>
      </c>
    </row>
    <row r="1589" spans="1:10" ht="25.5">
      <c r="A1589" s="72">
        <v>1585</v>
      </c>
      <c r="B1589" s="72" t="s">
        <v>148</v>
      </c>
      <c r="C1589" s="73" t="s">
        <v>22776</v>
      </c>
      <c r="D1589" s="74" t="s">
        <v>22777</v>
      </c>
      <c r="E1589" s="75" t="s">
        <v>185</v>
      </c>
      <c r="F1589" s="74"/>
      <c r="G1589" s="74" t="s">
        <v>3694</v>
      </c>
      <c r="H1589" s="76">
        <v>20890</v>
      </c>
      <c r="I1589" s="77">
        <v>0.38</v>
      </c>
      <c r="J1589" s="76">
        <v>12951.8</v>
      </c>
    </row>
    <row r="1590" spans="1:10">
      <c r="A1590" s="72">
        <v>1586</v>
      </c>
      <c r="B1590" s="72" t="s">
        <v>148</v>
      </c>
      <c r="C1590" s="73" t="s">
        <v>22778</v>
      </c>
      <c r="D1590" s="74" t="s">
        <v>22779</v>
      </c>
      <c r="E1590" s="75" t="s">
        <v>185</v>
      </c>
      <c r="F1590" s="74"/>
      <c r="G1590" s="74" t="s">
        <v>3694</v>
      </c>
      <c r="H1590" s="76">
        <v>23005</v>
      </c>
      <c r="I1590" s="77">
        <v>0.38</v>
      </c>
      <c r="J1590" s="76">
        <v>14263.1</v>
      </c>
    </row>
    <row r="1591" spans="1:10" ht="25.5">
      <c r="A1591" s="72">
        <v>1587</v>
      </c>
      <c r="B1591" s="72" t="s">
        <v>148</v>
      </c>
      <c r="C1591" s="73" t="s">
        <v>22780</v>
      </c>
      <c r="D1591" s="74" t="s">
        <v>22781</v>
      </c>
      <c r="E1591" s="75" t="s">
        <v>185</v>
      </c>
      <c r="F1591" s="74"/>
      <c r="G1591" s="74" t="s">
        <v>3694</v>
      </c>
      <c r="H1591" s="76">
        <v>24600</v>
      </c>
      <c r="I1591" s="77">
        <v>0.38</v>
      </c>
      <c r="J1591" s="76">
        <v>15252</v>
      </c>
    </row>
    <row r="1592" spans="1:10">
      <c r="A1592" s="72">
        <v>1588</v>
      </c>
      <c r="B1592" s="72" t="s">
        <v>148</v>
      </c>
      <c r="C1592" s="73" t="s">
        <v>22782</v>
      </c>
      <c r="D1592" s="74" t="s">
        <v>22783</v>
      </c>
      <c r="E1592" s="75" t="s">
        <v>185</v>
      </c>
      <c r="F1592" s="74"/>
      <c r="G1592" s="74" t="s">
        <v>3694</v>
      </c>
      <c r="H1592" s="76">
        <v>20890</v>
      </c>
      <c r="I1592" s="77">
        <v>0.38</v>
      </c>
      <c r="J1592" s="76">
        <v>12951.8</v>
      </c>
    </row>
    <row r="1593" spans="1:10">
      <c r="A1593" s="72">
        <v>1589</v>
      </c>
      <c r="B1593" s="72" t="s">
        <v>148</v>
      </c>
      <c r="C1593" s="73" t="s">
        <v>22784</v>
      </c>
      <c r="D1593" s="74" t="s">
        <v>22785</v>
      </c>
      <c r="E1593" s="75" t="s">
        <v>185</v>
      </c>
      <c r="F1593" s="74"/>
      <c r="G1593" s="74" t="s">
        <v>3694</v>
      </c>
      <c r="H1593" s="76">
        <v>23005</v>
      </c>
      <c r="I1593" s="77">
        <v>0.38</v>
      </c>
      <c r="J1593" s="76">
        <v>14263.1</v>
      </c>
    </row>
    <row r="1594" spans="1:10" ht="25.5">
      <c r="A1594" s="72">
        <v>1590</v>
      </c>
      <c r="B1594" s="72" t="s">
        <v>148</v>
      </c>
      <c r="C1594" s="73" t="s">
        <v>22786</v>
      </c>
      <c r="D1594" s="74" t="s">
        <v>22787</v>
      </c>
      <c r="E1594" s="75" t="s">
        <v>185</v>
      </c>
      <c r="F1594" s="74"/>
      <c r="G1594" s="74" t="s">
        <v>3694</v>
      </c>
      <c r="H1594" s="76">
        <v>24600</v>
      </c>
      <c r="I1594" s="77">
        <v>0.38</v>
      </c>
      <c r="J1594" s="76">
        <v>15252</v>
      </c>
    </row>
    <row r="1595" spans="1:10">
      <c r="A1595" s="72">
        <v>1591</v>
      </c>
      <c r="B1595" s="72" t="s">
        <v>148</v>
      </c>
      <c r="C1595" s="73" t="s">
        <v>22788</v>
      </c>
      <c r="D1595" s="74" t="s">
        <v>22789</v>
      </c>
      <c r="E1595" s="75" t="s">
        <v>185</v>
      </c>
      <c r="F1595" s="74"/>
      <c r="G1595" s="74" t="s">
        <v>3694</v>
      </c>
      <c r="H1595" s="76">
        <v>482</v>
      </c>
      <c r="I1595" s="77">
        <v>0.38</v>
      </c>
      <c r="J1595" s="76">
        <v>298.83999999999997</v>
      </c>
    </row>
    <row r="1596" spans="1:10">
      <c r="A1596" s="72">
        <v>1592</v>
      </c>
      <c r="B1596" s="72" t="s">
        <v>148</v>
      </c>
      <c r="C1596" s="73" t="s">
        <v>22790</v>
      </c>
      <c r="D1596" s="74" t="s">
        <v>22791</v>
      </c>
      <c r="E1596" s="75" t="s">
        <v>185</v>
      </c>
      <c r="F1596" s="74"/>
      <c r="G1596" s="74" t="s">
        <v>3694</v>
      </c>
      <c r="H1596" s="76">
        <v>482</v>
      </c>
      <c r="I1596" s="77">
        <v>0.38</v>
      </c>
      <c r="J1596" s="76">
        <v>298.83999999999997</v>
      </c>
    </row>
    <row r="1597" spans="1:10">
      <c r="A1597" s="72">
        <v>1593</v>
      </c>
      <c r="B1597" s="72" t="s">
        <v>148</v>
      </c>
      <c r="C1597" s="73" t="s">
        <v>22792</v>
      </c>
      <c r="D1597" s="74" t="s">
        <v>22793</v>
      </c>
      <c r="E1597" s="75" t="s">
        <v>185</v>
      </c>
      <c r="F1597" s="74"/>
      <c r="G1597" s="74" t="s">
        <v>3694</v>
      </c>
      <c r="H1597" s="76">
        <v>16965</v>
      </c>
      <c r="I1597" s="77">
        <v>0.38</v>
      </c>
      <c r="J1597" s="76">
        <v>10518.3</v>
      </c>
    </row>
    <row r="1598" spans="1:10">
      <c r="A1598" s="72">
        <v>1594</v>
      </c>
      <c r="B1598" s="72" t="s">
        <v>148</v>
      </c>
      <c r="C1598" s="73" t="s">
        <v>22794</v>
      </c>
      <c r="D1598" s="74" t="s">
        <v>22795</v>
      </c>
      <c r="E1598" s="75" t="s">
        <v>185</v>
      </c>
      <c r="F1598" s="74"/>
      <c r="G1598" s="74" t="s">
        <v>3694</v>
      </c>
      <c r="H1598" s="76">
        <v>17085</v>
      </c>
      <c r="I1598" s="77">
        <v>0.38</v>
      </c>
      <c r="J1598" s="76">
        <v>10592.7</v>
      </c>
    </row>
    <row r="1599" spans="1:10">
      <c r="A1599" s="72">
        <v>1595</v>
      </c>
      <c r="B1599" s="72" t="s">
        <v>148</v>
      </c>
      <c r="C1599" s="73" t="s">
        <v>22796</v>
      </c>
      <c r="D1599" s="74" t="s">
        <v>22797</v>
      </c>
      <c r="E1599" s="75" t="s">
        <v>185</v>
      </c>
      <c r="F1599" s="74"/>
      <c r="G1599" s="74" t="s">
        <v>3694</v>
      </c>
      <c r="H1599" s="76">
        <v>17955</v>
      </c>
      <c r="I1599" s="77">
        <v>0.38</v>
      </c>
      <c r="J1599" s="76">
        <v>11132.1</v>
      </c>
    </row>
    <row r="1600" spans="1:10">
      <c r="A1600" s="72">
        <v>1596</v>
      </c>
      <c r="B1600" s="72" t="s">
        <v>148</v>
      </c>
      <c r="C1600" s="73" t="s">
        <v>22798</v>
      </c>
      <c r="D1600" s="74" t="s">
        <v>22799</v>
      </c>
      <c r="E1600" s="75" t="s">
        <v>185</v>
      </c>
      <c r="F1600" s="74"/>
      <c r="G1600" s="74" t="s">
        <v>3694</v>
      </c>
      <c r="H1600" s="76">
        <v>3760</v>
      </c>
      <c r="I1600" s="77">
        <v>0.38</v>
      </c>
      <c r="J1600" s="76">
        <v>2331.1999999999998</v>
      </c>
    </row>
    <row r="1601" spans="1:10">
      <c r="A1601" s="72">
        <v>1597</v>
      </c>
      <c r="B1601" s="72" t="s">
        <v>148</v>
      </c>
      <c r="C1601" s="73" t="s">
        <v>22800</v>
      </c>
      <c r="D1601" s="74" t="s">
        <v>22801</v>
      </c>
      <c r="E1601" s="75" t="s">
        <v>185</v>
      </c>
      <c r="F1601" s="74"/>
      <c r="G1601" s="74" t="s">
        <v>3694</v>
      </c>
      <c r="H1601" s="76">
        <v>1340</v>
      </c>
      <c r="I1601" s="77">
        <v>0.38</v>
      </c>
      <c r="J1601" s="76">
        <v>830.8</v>
      </c>
    </row>
    <row r="1602" spans="1:10">
      <c r="A1602" s="72">
        <v>1598</v>
      </c>
      <c r="B1602" s="72" t="s">
        <v>148</v>
      </c>
      <c r="C1602" s="73" t="s">
        <v>22802</v>
      </c>
      <c r="D1602" s="74" t="s">
        <v>22803</v>
      </c>
      <c r="E1602" s="75" t="s">
        <v>185</v>
      </c>
      <c r="F1602" s="74"/>
      <c r="G1602" s="74" t="s">
        <v>3694</v>
      </c>
      <c r="H1602" s="76">
        <v>1340</v>
      </c>
      <c r="I1602" s="77">
        <v>0.38</v>
      </c>
      <c r="J1602" s="76">
        <v>830.8</v>
      </c>
    </row>
    <row r="1603" spans="1:10">
      <c r="A1603" s="72">
        <v>1599</v>
      </c>
      <c r="B1603" s="72" t="s">
        <v>148</v>
      </c>
      <c r="C1603" s="73" t="s">
        <v>22804</v>
      </c>
      <c r="D1603" s="74" t="s">
        <v>22805</v>
      </c>
      <c r="E1603" s="75" t="s">
        <v>185</v>
      </c>
      <c r="F1603" s="74"/>
      <c r="G1603" s="74" t="s">
        <v>3694</v>
      </c>
      <c r="H1603" s="76">
        <v>1340</v>
      </c>
      <c r="I1603" s="77">
        <v>0.38</v>
      </c>
      <c r="J1603" s="76">
        <v>830.8</v>
      </c>
    </row>
    <row r="1604" spans="1:10">
      <c r="A1604" s="72">
        <v>1600</v>
      </c>
      <c r="B1604" s="72" t="s">
        <v>148</v>
      </c>
      <c r="C1604" s="73" t="s">
        <v>22353</v>
      </c>
      <c r="D1604" s="74" t="s">
        <v>22354</v>
      </c>
      <c r="E1604" s="75" t="s">
        <v>185</v>
      </c>
      <c r="F1604" s="74"/>
      <c r="G1604" s="74" t="s">
        <v>3694</v>
      </c>
      <c r="H1604" s="76">
        <v>2300</v>
      </c>
      <c r="I1604" s="77">
        <v>0.38</v>
      </c>
      <c r="J1604" s="76">
        <v>1426</v>
      </c>
    </row>
    <row r="1605" spans="1:10">
      <c r="A1605" s="72">
        <v>1601</v>
      </c>
      <c r="B1605" s="72" t="s">
        <v>148</v>
      </c>
      <c r="C1605" s="73" t="s">
        <v>22355</v>
      </c>
      <c r="D1605" s="74" t="s">
        <v>22356</v>
      </c>
      <c r="E1605" s="75" t="s">
        <v>185</v>
      </c>
      <c r="F1605" s="74"/>
      <c r="G1605" s="74" t="s">
        <v>3694</v>
      </c>
      <c r="H1605" s="76">
        <v>2300</v>
      </c>
      <c r="I1605" s="77">
        <v>0.38</v>
      </c>
      <c r="J1605" s="76">
        <v>1426</v>
      </c>
    </row>
    <row r="1606" spans="1:10">
      <c r="A1606" s="72">
        <v>1602</v>
      </c>
      <c r="B1606" s="72" t="s">
        <v>148</v>
      </c>
      <c r="C1606" s="73" t="s">
        <v>21103</v>
      </c>
      <c r="D1606" s="74" t="s">
        <v>21104</v>
      </c>
      <c r="E1606" s="75" t="s">
        <v>185</v>
      </c>
      <c r="F1606" s="74"/>
      <c r="G1606" s="74" t="s">
        <v>3694</v>
      </c>
      <c r="H1606" s="76">
        <v>740</v>
      </c>
      <c r="I1606" s="77">
        <v>0.38</v>
      </c>
      <c r="J1606" s="76">
        <v>458.8</v>
      </c>
    </row>
    <row r="1607" spans="1:10">
      <c r="A1607" s="72">
        <v>1603</v>
      </c>
      <c r="B1607" s="72" t="s">
        <v>148</v>
      </c>
      <c r="C1607" s="73" t="s">
        <v>25856</v>
      </c>
      <c r="D1607" s="74" t="s">
        <v>25857</v>
      </c>
      <c r="E1607" s="75" t="s">
        <v>185</v>
      </c>
      <c r="F1607" s="74"/>
      <c r="G1607" s="74" t="s">
        <v>3694</v>
      </c>
      <c r="H1607" s="76">
        <v>215</v>
      </c>
      <c r="I1607" s="77">
        <v>0.38</v>
      </c>
      <c r="J1607" s="76">
        <v>133.30000000000001</v>
      </c>
    </row>
    <row r="1608" spans="1:10">
      <c r="A1608" s="72">
        <v>1604</v>
      </c>
      <c r="B1608" s="72" t="s">
        <v>148</v>
      </c>
      <c r="C1608" s="73" t="s">
        <v>25858</v>
      </c>
      <c r="D1608" s="74" t="s">
        <v>25859</v>
      </c>
      <c r="E1608" s="75" t="s">
        <v>185</v>
      </c>
      <c r="F1608" s="74"/>
      <c r="G1608" s="74" t="s">
        <v>3694</v>
      </c>
      <c r="H1608" s="76">
        <v>207</v>
      </c>
      <c r="I1608" s="77">
        <v>0.38</v>
      </c>
      <c r="J1608" s="76">
        <v>128.34</v>
      </c>
    </row>
    <row r="1609" spans="1:10">
      <c r="A1609" s="72">
        <v>1605</v>
      </c>
      <c r="B1609" s="72" t="s">
        <v>148</v>
      </c>
      <c r="C1609" s="73" t="s">
        <v>25860</v>
      </c>
      <c r="D1609" s="74" t="s">
        <v>25861</v>
      </c>
      <c r="E1609" s="75" t="s">
        <v>185</v>
      </c>
      <c r="F1609" s="74"/>
      <c r="G1609" s="74" t="s">
        <v>3694</v>
      </c>
      <c r="H1609" s="76">
        <v>207</v>
      </c>
      <c r="I1609" s="77">
        <v>0.38</v>
      </c>
      <c r="J1609" s="76">
        <v>128.34</v>
      </c>
    </row>
    <row r="1610" spans="1:10">
      <c r="A1610" s="72">
        <v>1606</v>
      </c>
      <c r="B1610" s="72" t="s">
        <v>148</v>
      </c>
      <c r="C1610" s="73" t="s">
        <v>25862</v>
      </c>
      <c r="D1610" s="74" t="s">
        <v>25863</v>
      </c>
      <c r="E1610" s="75" t="s">
        <v>185</v>
      </c>
      <c r="F1610" s="74"/>
      <c r="G1610" s="74" t="s">
        <v>3694</v>
      </c>
      <c r="H1610" s="76">
        <v>215</v>
      </c>
      <c r="I1610" s="77">
        <v>0.38</v>
      </c>
      <c r="J1610" s="76">
        <v>133.30000000000001</v>
      </c>
    </row>
    <row r="1611" spans="1:10">
      <c r="A1611" s="72">
        <v>1607</v>
      </c>
      <c r="B1611" s="72" t="s">
        <v>148</v>
      </c>
      <c r="C1611" s="73" t="s">
        <v>25864</v>
      </c>
      <c r="D1611" s="74" t="s">
        <v>25865</v>
      </c>
      <c r="E1611" s="75" t="s">
        <v>185</v>
      </c>
      <c r="F1611" s="74"/>
      <c r="G1611" s="74" t="s">
        <v>3694</v>
      </c>
      <c r="H1611" s="76">
        <v>207</v>
      </c>
      <c r="I1611" s="77">
        <v>0.38</v>
      </c>
      <c r="J1611" s="76">
        <v>128.34</v>
      </c>
    </row>
    <row r="1612" spans="1:10">
      <c r="A1612" s="72">
        <v>1608</v>
      </c>
      <c r="B1612" s="72" t="s">
        <v>148</v>
      </c>
      <c r="C1612" s="73" t="s">
        <v>25866</v>
      </c>
      <c r="D1612" s="74" t="s">
        <v>25867</v>
      </c>
      <c r="E1612" s="75" t="s">
        <v>185</v>
      </c>
      <c r="F1612" s="74"/>
      <c r="G1612" s="74" t="s">
        <v>3694</v>
      </c>
      <c r="H1612" s="76">
        <v>215</v>
      </c>
      <c r="I1612" s="77">
        <v>0.38</v>
      </c>
      <c r="J1612" s="76">
        <v>133.30000000000001</v>
      </c>
    </row>
    <row r="1613" spans="1:10">
      <c r="A1613" s="72">
        <v>1609</v>
      </c>
      <c r="B1613" s="72" t="s">
        <v>148</v>
      </c>
      <c r="C1613" s="73" t="s">
        <v>25868</v>
      </c>
      <c r="D1613" s="74" t="s">
        <v>25869</v>
      </c>
      <c r="E1613" s="75" t="s">
        <v>185</v>
      </c>
      <c r="F1613" s="74"/>
      <c r="G1613" s="74" t="s">
        <v>3694</v>
      </c>
      <c r="H1613" s="76">
        <v>207</v>
      </c>
      <c r="I1613" s="77">
        <v>0.38</v>
      </c>
      <c r="J1613" s="76">
        <v>128.34</v>
      </c>
    </row>
    <row r="1614" spans="1:10">
      <c r="A1614" s="72">
        <v>1610</v>
      </c>
      <c r="B1614" s="72" t="s">
        <v>148</v>
      </c>
      <c r="C1614" s="73" t="s">
        <v>25870</v>
      </c>
      <c r="D1614" s="74" t="s">
        <v>25871</v>
      </c>
      <c r="E1614" s="75" t="s">
        <v>185</v>
      </c>
      <c r="F1614" s="74"/>
      <c r="G1614" s="74" t="s">
        <v>3694</v>
      </c>
      <c r="H1614" s="76">
        <v>5490</v>
      </c>
      <c r="I1614" s="77">
        <v>0.38</v>
      </c>
      <c r="J1614" s="76">
        <v>3403.8</v>
      </c>
    </row>
    <row r="1615" spans="1:10">
      <c r="A1615" s="72">
        <v>1611</v>
      </c>
      <c r="B1615" s="72" t="s">
        <v>148</v>
      </c>
      <c r="C1615" s="73" t="s">
        <v>25872</v>
      </c>
      <c r="D1615" s="74" t="s">
        <v>25873</v>
      </c>
      <c r="E1615" s="75" t="s">
        <v>185</v>
      </c>
      <c r="F1615" s="74"/>
      <c r="G1615" s="74" t="s">
        <v>3694</v>
      </c>
      <c r="H1615" s="76">
        <v>207</v>
      </c>
      <c r="I1615" s="77">
        <v>0.38</v>
      </c>
      <c r="J1615" s="76">
        <v>128.34</v>
      </c>
    </row>
    <row r="1616" spans="1:10">
      <c r="A1616" s="72">
        <v>1612</v>
      </c>
      <c r="B1616" s="72" t="s">
        <v>148</v>
      </c>
      <c r="C1616" s="73" t="s">
        <v>25874</v>
      </c>
      <c r="D1616" s="74" t="s">
        <v>25875</v>
      </c>
      <c r="E1616" s="75" t="s">
        <v>185</v>
      </c>
      <c r="F1616" s="74"/>
      <c r="G1616" s="74" t="s">
        <v>3694</v>
      </c>
      <c r="H1616" s="76">
        <v>207</v>
      </c>
      <c r="I1616" s="77">
        <v>0.38</v>
      </c>
      <c r="J1616" s="76">
        <v>128.34</v>
      </c>
    </row>
    <row r="1617" spans="1:10">
      <c r="A1617" s="72">
        <v>1613</v>
      </c>
      <c r="B1617" s="72" t="s">
        <v>148</v>
      </c>
      <c r="C1617" s="73" t="s">
        <v>25876</v>
      </c>
      <c r="D1617" s="74" t="s">
        <v>25877</v>
      </c>
      <c r="E1617" s="75" t="s">
        <v>185</v>
      </c>
      <c r="F1617" s="74"/>
      <c r="G1617" s="74" t="s">
        <v>3694</v>
      </c>
      <c r="H1617" s="76">
        <v>207</v>
      </c>
      <c r="I1617" s="77">
        <v>0.38</v>
      </c>
      <c r="J1617" s="76">
        <v>128.34</v>
      </c>
    </row>
    <row r="1618" spans="1:10">
      <c r="A1618" s="72">
        <v>1614</v>
      </c>
      <c r="B1618" s="72" t="s">
        <v>148</v>
      </c>
      <c r="C1618" s="73" t="s">
        <v>25878</v>
      </c>
      <c r="D1618" s="74" t="s">
        <v>25879</v>
      </c>
      <c r="E1618" s="75" t="s">
        <v>185</v>
      </c>
      <c r="F1618" s="74"/>
      <c r="G1618" s="74" t="s">
        <v>3694</v>
      </c>
      <c r="H1618" s="76">
        <v>207</v>
      </c>
      <c r="I1618" s="77">
        <v>0.38</v>
      </c>
      <c r="J1618" s="76">
        <v>128.34</v>
      </c>
    </row>
    <row r="1619" spans="1:10">
      <c r="A1619" s="72">
        <v>1615</v>
      </c>
      <c r="B1619" s="72" t="s">
        <v>148</v>
      </c>
      <c r="C1619" s="73" t="s">
        <v>25880</v>
      </c>
      <c r="D1619" s="74" t="s">
        <v>25881</v>
      </c>
      <c r="E1619" s="75" t="s">
        <v>185</v>
      </c>
      <c r="F1619" s="74"/>
      <c r="G1619" s="74" t="s">
        <v>3694</v>
      </c>
      <c r="H1619" s="76">
        <v>207</v>
      </c>
      <c r="I1619" s="77">
        <v>0.38</v>
      </c>
      <c r="J1619" s="76">
        <v>128.34</v>
      </c>
    </row>
    <row r="1620" spans="1:10">
      <c r="A1620" s="72">
        <v>1616</v>
      </c>
      <c r="B1620" s="72" t="s">
        <v>148</v>
      </c>
      <c r="C1620" s="73" t="s">
        <v>25882</v>
      </c>
      <c r="D1620" s="74" t="s">
        <v>25883</v>
      </c>
      <c r="E1620" s="75" t="s">
        <v>185</v>
      </c>
      <c r="F1620" s="74"/>
      <c r="G1620" s="74" t="s">
        <v>3694</v>
      </c>
      <c r="H1620" s="76">
        <v>207</v>
      </c>
      <c r="I1620" s="77">
        <v>0.38</v>
      </c>
      <c r="J1620" s="76">
        <v>128.34</v>
      </c>
    </row>
    <row r="1621" spans="1:10">
      <c r="A1621" s="72">
        <v>1617</v>
      </c>
      <c r="B1621" s="72" t="s">
        <v>148</v>
      </c>
      <c r="C1621" s="73" t="s">
        <v>25884</v>
      </c>
      <c r="D1621" s="74" t="s">
        <v>25885</v>
      </c>
      <c r="E1621" s="75" t="s">
        <v>185</v>
      </c>
      <c r="F1621" s="74"/>
      <c r="G1621" s="74" t="s">
        <v>3694</v>
      </c>
      <c r="H1621" s="76">
        <v>207</v>
      </c>
      <c r="I1621" s="77">
        <v>0.38</v>
      </c>
      <c r="J1621" s="76">
        <v>128.34</v>
      </c>
    </row>
    <row r="1622" spans="1:10">
      <c r="A1622" s="72">
        <v>1618</v>
      </c>
      <c r="B1622" s="72" t="s">
        <v>148</v>
      </c>
      <c r="C1622" s="73" t="s">
        <v>25886</v>
      </c>
      <c r="D1622" s="74" t="s">
        <v>25887</v>
      </c>
      <c r="E1622" s="75" t="s">
        <v>185</v>
      </c>
      <c r="F1622" s="74"/>
      <c r="G1622" s="74" t="s">
        <v>3694</v>
      </c>
      <c r="H1622" s="76">
        <v>207</v>
      </c>
      <c r="I1622" s="77">
        <v>0.38</v>
      </c>
      <c r="J1622" s="76">
        <v>128.34</v>
      </c>
    </row>
    <row r="1623" spans="1:10">
      <c r="A1623" s="72">
        <v>1619</v>
      </c>
      <c r="B1623" s="72" t="s">
        <v>148</v>
      </c>
      <c r="C1623" s="73" t="s">
        <v>25888</v>
      </c>
      <c r="D1623" s="74" t="s">
        <v>25889</v>
      </c>
      <c r="E1623" s="75" t="s">
        <v>185</v>
      </c>
      <c r="F1623" s="74"/>
      <c r="G1623" s="74" t="s">
        <v>3694</v>
      </c>
      <c r="H1623" s="76">
        <v>207</v>
      </c>
      <c r="I1623" s="77">
        <v>0.38</v>
      </c>
      <c r="J1623" s="76">
        <v>128.34</v>
      </c>
    </row>
    <row r="1624" spans="1:10">
      <c r="A1624" s="72">
        <v>1620</v>
      </c>
      <c r="B1624" s="72" t="s">
        <v>148</v>
      </c>
      <c r="C1624" s="73" t="s">
        <v>25890</v>
      </c>
      <c r="D1624" s="74" t="s">
        <v>25891</v>
      </c>
      <c r="E1624" s="75" t="s">
        <v>185</v>
      </c>
      <c r="F1624" s="74"/>
      <c r="G1624" s="74" t="s">
        <v>3694</v>
      </c>
      <c r="H1624" s="76">
        <v>207</v>
      </c>
      <c r="I1624" s="77">
        <v>0.38</v>
      </c>
      <c r="J1624" s="76">
        <v>128.34</v>
      </c>
    </row>
    <row r="1625" spans="1:10">
      <c r="A1625" s="72">
        <v>1621</v>
      </c>
      <c r="B1625" s="72" t="s">
        <v>148</v>
      </c>
      <c r="C1625" s="73" t="s">
        <v>25892</v>
      </c>
      <c r="D1625" s="74" t="s">
        <v>25893</v>
      </c>
      <c r="E1625" s="75" t="s">
        <v>185</v>
      </c>
      <c r="F1625" s="74"/>
      <c r="G1625" s="74" t="s">
        <v>3694</v>
      </c>
      <c r="H1625" s="76">
        <v>207</v>
      </c>
      <c r="I1625" s="77">
        <v>0.38</v>
      </c>
      <c r="J1625" s="76">
        <v>128.34</v>
      </c>
    </row>
    <row r="1626" spans="1:10">
      <c r="A1626" s="72">
        <v>1622</v>
      </c>
      <c r="B1626" s="72" t="s">
        <v>148</v>
      </c>
      <c r="C1626" s="73" t="s">
        <v>25894</v>
      </c>
      <c r="D1626" s="74" t="s">
        <v>25895</v>
      </c>
      <c r="E1626" s="75" t="s">
        <v>185</v>
      </c>
      <c r="F1626" s="74"/>
      <c r="G1626" s="74" t="s">
        <v>3694</v>
      </c>
      <c r="H1626" s="76">
        <v>207</v>
      </c>
      <c r="I1626" s="77">
        <v>0.38</v>
      </c>
      <c r="J1626" s="76">
        <v>128.34</v>
      </c>
    </row>
    <row r="1627" spans="1:10">
      <c r="A1627" s="72">
        <v>1623</v>
      </c>
      <c r="B1627" s="72" t="s">
        <v>148</v>
      </c>
      <c r="C1627" s="73" t="s">
        <v>25896</v>
      </c>
      <c r="D1627" s="74" t="s">
        <v>25897</v>
      </c>
      <c r="E1627" s="75" t="s">
        <v>185</v>
      </c>
      <c r="F1627" s="74"/>
      <c r="G1627" s="74" t="s">
        <v>3694</v>
      </c>
      <c r="H1627" s="76">
        <v>207</v>
      </c>
      <c r="I1627" s="77">
        <v>0.38</v>
      </c>
      <c r="J1627" s="76">
        <v>128.34</v>
      </c>
    </row>
    <row r="1628" spans="1:10">
      <c r="A1628" s="72">
        <v>1624</v>
      </c>
      <c r="B1628" s="72" t="s">
        <v>148</v>
      </c>
      <c r="C1628" s="73" t="s">
        <v>25898</v>
      </c>
      <c r="D1628" s="74" t="s">
        <v>25899</v>
      </c>
      <c r="E1628" s="75" t="s">
        <v>185</v>
      </c>
      <c r="F1628" s="74"/>
      <c r="G1628" s="74" t="s">
        <v>3694</v>
      </c>
      <c r="H1628" s="76">
        <v>207</v>
      </c>
      <c r="I1628" s="77">
        <v>0.38</v>
      </c>
      <c r="J1628" s="76">
        <v>128.34</v>
      </c>
    </row>
    <row r="1629" spans="1:10">
      <c r="A1629" s="72">
        <v>1625</v>
      </c>
      <c r="B1629" s="72" t="s">
        <v>148</v>
      </c>
      <c r="C1629" s="73" t="s">
        <v>25900</v>
      </c>
      <c r="D1629" s="74" t="s">
        <v>25901</v>
      </c>
      <c r="E1629" s="75" t="s">
        <v>185</v>
      </c>
      <c r="F1629" s="74"/>
      <c r="G1629" s="74" t="s">
        <v>3694</v>
      </c>
      <c r="H1629" s="76">
        <v>207</v>
      </c>
      <c r="I1629" s="77">
        <v>0.38</v>
      </c>
      <c r="J1629" s="76">
        <v>128.34</v>
      </c>
    </row>
    <row r="1630" spans="1:10">
      <c r="A1630" s="72">
        <v>1626</v>
      </c>
      <c r="B1630" s="72" t="s">
        <v>148</v>
      </c>
      <c r="C1630" s="73" t="s">
        <v>25902</v>
      </c>
      <c r="D1630" s="74" t="s">
        <v>25903</v>
      </c>
      <c r="E1630" s="75" t="s">
        <v>185</v>
      </c>
      <c r="F1630" s="74"/>
      <c r="G1630" s="74" t="s">
        <v>3694</v>
      </c>
      <c r="H1630" s="76">
        <v>207</v>
      </c>
      <c r="I1630" s="77">
        <v>0.38</v>
      </c>
      <c r="J1630" s="76">
        <v>128.34</v>
      </c>
    </row>
    <row r="1631" spans="1:10">
      <c r="A1631" s="72">
        <v>1627</v>
      </c>
      <c r="B1631" s="72" t="s">
        <v>148</v>
      </c>
      <c r="C1631" s="73" t="s">
        <v>25904</v>
      </c>
      <c r="D1631" s="74" t="s">
        <v>25905</v>
      </c>
      <c r="E1631" s="75" t="s">
        <v>185</v>
      </c>
      <c r="F1631" s="74"/>
      <c r="G1631" s="74" t="s">
        <v>3694</v>
      </c>
      <c r="H1631" s="76">
        <v>207</v>
      </c>
      <c r="I1631" s="77">
        <v>0.38</v>
      </c>
      <c r="J1631" s="76">
        <v>128.34</v>
      </c>
    </row>
    <row r="1632" spans="1:10">
      <c r="A1632" s="72">
        <v>1628</v>
      </c>
      <c r="B1632" s="72" t="s">
        <v>148</v>
      </c>
      <c r="C1632" s="73" t="s">
        <v>25906</v>
      </c>
      <c r="D1632" s="74" t="s">
        <v>25907</v>
      </c>
      <c r="E1632" s="75" t="s">
        <v>185</v>
      </c>
      <c r="F1632" s="74"/>
      <c r="G1632" s="74" t="s">
        <v>3694</v>
      </c>
      <c r="H1632" s="76">
        <v>207</v>
      </c>
      <c r="I1632" s="77">
        <v>0.38</v>
      </c>
      <c r="J1632" s="76">
        <v>128.34</v>
      </c>
    </row>
    <row r="1633" spans="1:10">
      <c r="A1633" s="72">
        <v>1629</v>
      </c>
      <c r="B1633" s="72" t="s">
        <v>148</v>
      </c>
      <c r="C1633" s="73" t="s">
        <v>25908</v>
      </c>
      <c r="D1633" s="74" t="s">
        <v>25909</v>
      </c>
      <c r="E1633" s="75" t="s">
        <v>185</v>
      </c>
      <c r="F1633" s="74"/>
      <c r="G1633" s="74" t="s">
        <v>3694</v>
      </c>
      <c r="H1633" s="76">
        <v>207</v>
      </c>
      <c r="I1633" s="77">
        <v>0.38</v>
      </c>
      <c r="J1633" s="76">
        <v>128.34</v>
      </c>
    </row>
    <row r="1634" spans="1:10">
      <c r="A1634" s="72">
        <v>1630</v>
      </c>
      <c r="B1634" s="72" t="s">
        <v>148</v>
      </c>
      <c r="C1634" s="73" t="s">
        <v>25910</v>
      </c>
      <c r="D1634" s="74" t="s">
        <v>25911</v>
      </c>
      <c r="E1634" s="75" t="s">
        <v>185</v>
      </c>
      <c r="F1634" s="74"/>
      <c r="G1634" s="74" t="s">
        <v>3694</v>
      </c>
      <c r="H1634" s="76">
        <v>207</v>
      </c>
      <c r="I1634" s="77">
        <v>0.38</v>
      </c>
      <c r="J1634" s="76">
        <v>128.34</v>
      </c>
    </row>
    <row r="1635" spans="1:10">
      <c r="A1635" s="72">
        <v>1631</v>
      </c>
      <c r="B1635" s="72" t="s">
        <v>148</v>
      </c>
      <c r="C1635" s="73" t="s">
        <v>25912</v>
      </c>
      <c r="D1635" s="74" t="s">
        <v>25913</v>
      </c>
      <c r="E1635" s="75" t="s">
        <v>185</v>
      </c>
      <c r="F1635" s="74"/>
      <c r="G1635" s="74" t="s">
        <v>3694</v>
      </c>
      <c r="H1635" s="76">
        <v>207</v>
      </c>
      <c r="I1635" s="77">
        <v>0.38</v>
      </c>
      <c r="J1635" s="76">
        <v>128.34</v>
      </c>
    </row>
    <row r="1636" spans="1:10">
      <c r="A1636" s="72">
        <v>1632</v>
      </c>
      <c r="B1636" s="72" t="s">
        <v>148</v>
      </c>
      <c r="C1636" s="73" t="s">
        <v>25914</v>
      </c>
      <c r="D1636" s="74" t="s">
        <v>25915</v>
      </c>
      <c r="E1636" s="75" t="s">
        <v>185</v>
      </c>
      <c r="F1636" s="74"/>
      <c r="G1636" s="74" t="s">
        <v>3694</v>
      </c>
      <c r="H1636" s="76">
        <v>207</v>
      </c>
      <c r="I1636" s="77">
        <v>0.38</v>
      </c>
      <c r="J1636" s="76">
        <v>128.34</v>
      </c>
    </row>
    <row r="1637" spans="1:10">
      <c r="A1637" s="72">
        <v>1633</v>
      </c>
      <c r="B1637" s="72" t="s">
        <v>148</v>
      </c>
      <c r="C1637" s="73" t="s">
        <v>25916</v>
      </c>
      <c r="D1637" s="74" t="s">
        <v>25917</v>
      </c>
      <c r="E1637" s="75" t="s">
        <v>185</v>
      </c>
      <c r="F1637" s="74"/>
      <c r="G1637" s="74" t="s">
        <v>3694</v>
      </c>
      <c r="H1637" s="76">
        <v>207</v>
      </c>
      <c r="I1637" s="77">
        <v>0.38</v>
      </c>
      <c r="J1637" s="76">
        <v>128.34</v>
      </c>
    </row>
    <row r="1638" spans="1:10">
      <c r="A1638" s="72">
        <v>1634</v>
      </c>
      <c r="B1638" s="72" t="s">
        <v>148</v>
      </c>
      <c r="C1638" s="73" t="s">
        <v>25918</v>
      </c>
      <c r="D1638" s="74" t="s">
        <v>25919</v>
      </c>
      <c r="E1638" s="75" t="s">
        <v>185</v>
      </c>
      <c r="F1638" s="74"/>
      <c r="G1638" s="74" t="s">
        <v>3694</v>
      </c>
      <c r="H1638" s="76">
        <v>207</v>
      </c>
      <c r="I1638" s="77">
        <v>0.38</v>
      </c>
      <c r="J1638" s="76">
        <v>128.34</v>
      </c>
    </row>
    <row r="1639" spans="1:10">
      <c r="A1639" s="72">
        <v>1635</v>
      </c>
      <c r="B1639" s="72" t="s">
        <v>148</v>
      </c>
      <c r="C1639" s="73" t="s">
        <v>25920</v>
      </c>
      <c r="D1639" s="74" t="s">
        <v>25921</v>
      </c>
      <c r="E1639" s="75" t="s">
        <v>185</v>
      </c>
      <c r="F1639" s="74"/>
      <c r="G1639" s="74" t="s">
        <v>3694</v>
      </c>
      <c r="H1639" s="76">
        <v>207</v>
      </c>
      <c r="I1639" s="77">
        <v>0.38</v>
      </c>
      <c r="J1639" s="76">
        <v>128.34</v>
      </c>
    </row>
    <row r="1640" spans="1:10">
      <c r="A1640" s="72">
        <v>1636</v>
      </c>
      <c r="B1640" s="72" t="s">
        <v>148</v>
      </c>
      <c r="C1640" s="73" t="s">
        <v>25922</v>
      </c>
      <c r="D1640" s="74" t="s">
        <v>25923</v>
      </c>
      <c r="E1640" s="75" t="s">
        <v>185</v>
      </c>
      <c r="F1640" s="74"/>
      <c r="G1640" s="74" t="s">
        <v>3694</v>
      </c>
      <c r="H1640" s="76">
        <v>207</v>
      </c>
      <c r="I1640" s="77">
        <v>0.38</v>
      </c>
      <c r="J1640" s="76">
        <v>128.34</v>
      </c>
    </row>
    <row r="1641" spans="1:10">
      <c r="A1641" s="72">
        <v>1637</v>
      </c>
      <c r="B1641" s="72" t="s">
        <v>148</v>
      </c>
      <c r="C1641" s="73" t="s">
        <v>25924</v>
      </c>
      <c r="D1641" s="74" t="s">
        <v>25925</v>
      </c>
      <c r="E1641" s="75" t="s">
        <v>185</v>
      </c>
      <c r="F1641" s="74"/>
      <c r="G1641" s="74" t="s">
        <v>3694</v>
      </c>
      <c r="H1641" s="76">
        <v>207</v>
      </c>
      <c r="I1641" s="77">
        <v>0.38</v>
      </c>
      <c r="J1641" s="76">
        <v>128.34</v>
      </c>
    </row>
    <row r="1642" spans="1:10">
      <c r="A1642" s="72">
        <v>1638</v>
      </c>
      <c r="B1642" s="72" t="s">
        <v>148</v>
      </c>
      <c r="C1642" s="73" t="s">
        <v>21105</v>
      </c>
      <c r="D1642" s="74" t="s">
        <v>21106</v>
      </c>
      <c r="E1642" s="75" t="s">
        <v>185</v>
      </c>
      <c r="F1642" s="74"/>
      <c r="G1642" s="74" t="s">
        <v>3694</v>
      </c>
      <c r="H1642" s="76">
        <v>251</v>
      </c>
      <c r="I1642" s="77">
        <v>0.38</v>
      </c>
      <c r="J1642" s="76">
        <v>155.62</v>
      </c>
    </row>
    <row r="1643" spans="1:10">
      <c r="A1643" s="72">
        <v>1639</v>
      </c>
      <c r="B1643" s="72" t="s">
        <v>148</v>
      </c>
      <c r="C1643" s="73" t="s">
        <v>25926</v>
      </c>
      <c r="D1643" s="74" t="s">
        <v>25927</v>
      </c>
      <c r="E1643" s="75" t="s">
        <v>185</v>
      </c>
      <c r="F1643" s="74"/>
      <c r="G1643" s="74" t="s">
        <v>3694</v>
      </c>
      <c r="H1643" s="76">
        <v>207</v>
      </c>
      <c r="I1643" s="77">
        <v>0.38</v>
      </c>
      <c r="J1643" s="76">
        <v>128.34</v>
      </c>
    </row>
    <row r="1644" spans="1:10">
      <c r="A1644" s="72">
        <v>1640</v>
      </c>
      <c r="B1644" s="72" t="s">
        <v>148</v>
      </c>
      <c r="C1644" s="73" t="s">
        <v>25928</v>
      </c>
      <c r="D1644" s="74" t="s">
        <v>25929</v>
      </c>
      <c r="E1644" s="75" t="s">
        <v>185</v>
      </c>
      <c r="F1644" s="74"/>
      <c r="G1644" s="74" t="s">
        <v>3694</v>
      </c>
      <c r="H1644" s="76">
        <v>207</v>
      </c>
      <c r="I1644" s="77">
        <v>0.38</v>
      </c>
      <c r="J1644" s="76">
        <v>128.34</v>
      </c>
    </row>
    <row r="1645" spans="1:10">
      <c r="A1645" s="72">
        <v>1641</v>
      </c>
      <c r="B1645" s="72" t="s">
        <v>148</v>
      </c>
      <c r="C1645" s="73" t="s">
        <v>25930</v>
      </c>
      <c r="D1645" s="74" t="s">
        <v>25931</v>
      </c>
      <c r="E1645" s="75" t="s">
        <v>185</v>
      </c>
      <c r="F1645" s="74"/>
      <c r="G1645" s="74" t="s">
        <v>3694</v>
      </c>
      <c r="H1645" s="76">
        <v>207</v>
      </c>
      <c r="I1645" s="77">
        <v>0.38</v>
      </c>
      <c r="J1645" s="76">
        <v>128.34</v>
      </c>
    </row>
    <row r="1646" spans="1:10">
      <c r="A1646" s="72">
        <v>1642</v>
      </c>
      <c r="B1646" s="72" t="s">
        <v>148</v>
      </c>
      <c r="C1646" s="73" t="s">
        <v>25932</v>
      </c>
      <c r="D1646" s="74" t="s">
        <v>25933</v>
      </c>
      <c r="E1646" s="75" t="s">
        <v>185</v>
      </c>
      <c r="F1646" s="74"/>
      <c r="G1646" s="74" t="s">
        <v>3694</v>
      </c>
      <c r="H1646" s="76">
        <v>207</v>
      </c>
      <c r="I1646" s="77">
        <v>0.38</v>
      </c>
      <c r="J1646" s="76">
        <v>128.34</v>
      </c>
    </row>
    <row r="1647" spans="1:10">
      <c r="A1647" s="72">
        <v>1643</v>
      </c>
      <c r="B1647" s="72" t="s">
        <v>148</v>
      </c>
      <c r="C1647" s="73" t="s">
        <v>25934</v>
      </c>
      <c r="D1647" s="74" t="s">
        <v>25935</v>
      </c>
      <c r="E1647" s="75" t="s">
        <v>185</v>
      </c>
      <c r="F1647" s="74"/>
      <c r="G1647" s="74" t="s">
        <v>3694</v>
      </c>
      <c r="H1647" s="76">
        <v>207</v>
      </c>
      <c r="I1647" s="77">
        <v>0.38</v>
      </c>
      <c r="J1647" s="76">
        <v>128.34</v>
      </c>
    </row>
    <row r="1648" spans="1:10">
      <c r="A1648" s="72">
        <v>1644</v>
      </c>
      <c r="B1648" s="72" t="s">
        <v>148</v>
      </c>
      <c r="C1648" s="73" t="s">
        <v>25936</v>
      </c>
      <c r="D1648" s="74" t="s">
        <v>25937</v>
      </c>
      <c r="E1648" s="75" t="s">
        <v>185</v>
      </c>
      <c r="F1648" s="74"/>
      <c r="G1648" s="74" t="s">
        <v>3694</v>
      </c>
      <c r="H1648" s="76">
        <v>207</v>
      </c>
      <c r="I1648" s="77">
        <v>0.38</v>
      </c>
      <c r="J1648" s="76">
        <v>128.34</v>
      </c>
    </row>
    <row r="1649" spans="1:10">
      <c r="A1649" s="72">
        <v>1645</v>
      </c>
      <c r="B1649" s="72" t="s">
        <v>148</v>
      </c>
      <c r="C1649" s="73" t="s">
        <v>25938</v>
      </c>
      <c r="D1649" s="74" t="s">
        <v>25939</v>
      </c>
      <c r="E1649" s="75" t="s">
        <v>185</v>
      </c>
      <c r="F1649" s="74"/>
      <c r="G1649" s="74" t="s">
        <v>3694</v>
      </c>
      <c r="H1649" s="76">
        <v>207</v>
      </c>
      <c r="I1649" s="77">
        <v>0.38</v>
      </c>
      <c r="J1649" s="76">
        <v>128.34</v>
      </c>
    </row>
    <row r="1650" spans="1:10">
      <c r="A1650" s="72">
        <v>1646</v>
      </c>
      <c r="B1650" s="72" t="s">
        <v>148</v>
      </c>
      <c r="C1650" s="73" t="s">
        <v>21107</v>
      </c>
      <c r="D1650" s="74" t="s">
        <v>21108</v>
      </c>
      <c r="E1650" s="75" t="s">
        <v>185</v>
      </c>
      <c r="F1650" s="74"/>
      <c r="G1650" s="74" t="s">
        <v>3694</v>
      </c>
      <c r="H1650" s="76">
        <v>740</v>
      </c>
      <c r="I1650" s="77">
        <v>0.38</v>
      </c>
      <c r="J1650" s="76">
        <v>458.8</v>
      </c>
    </row>
    <row r="1651" spans="1:10">
      <c r="A1651" s="72">
        <v>1647</v>
      </c>
      <c r="B1651" s="72" t="s">
        <v>148</v>
      </c>
      <c r="C1651" s="73" t="s">
        <v>25940</v>
      </c>
      <c r="D1651" s="74" t="s">
        <v>25941</v>
      </c>
      <c r="E1651" s="75" t="s">
        <v>185</v>
      </c>
      <c r="F1651" s="74"/>
      <c r="G1651" s="74" t="s">
        <v>3694</v>
      </c>
      <c r="H1651" s="76">
        <v>207</v>
      </c>
      <c r="I1651" s="77">
        <v>0.38</v>
      </c>
      <c r="J1651" s="76">
        <v>128.34</v>
      </c>
    </row>
    <row r="1652" spans="1:10">
      <c r="A1652" s="72">
        <v>1648</v>
      </c>
      <c r="B1652" s="72" t="s">
        <v>148</v>
      </c>
      <c r="C1652" s="73" t="s">
        <v>25942</v>
      </c>
      <c r="D1652" s="74" t="s">
        <v>25943</v>
      </c>
      <c r="E1652" s="75" t="s">
        <v>185</v>
      </c>
      <c r="F1652" s="74"/>
      <c r="G1652" s="74" t="s">
        <v>3694</v>
      </c>
      <c r="H1652" s="76">
        <v>207</v>
      </c>
      <c r="I1652" s="77">
        <v>0.38</v>
      </c>
      <c r="J1652" s="76">
        <v>128.34</v>
      </c>
    </row>
    <row r="1653" spans="1:10">
      <c r="A1653" s="72">
        <v>1649</v>
      </c>
      <c r="B1653" s="72" t="s">
        <v>148</v>
      </c>
      <c r="C1653" s="73" t="s">
        <v>25944</v>
      </c>
      <c r="D1653" s="74" t="s">
        <v>25945</v>
      </c>
      <c r="E1653" s="75" t="s">
        <v>185</v>
      </c>
      <c r="F1653" s="74"/>
      <c r="G1653" s="74" t="s">
        <v>3694</v>
      </c>
      <c r="H1653" s="76">
        <v>207</v>
      </c>
      <c r="I1653" s="77">
        <v>0.38</v>
      </c>
      <c r="J1653" s="76">
        <v>128.34</v>
      </c>
    </row>
    <row r="1654" spans="1:10">
      <c r="A1654" s="72">
        <v>1650</v>
      </c>
      <c r="B1654" s="72" t="s">
        <v>148</v>
      </c>
      <c r="C1654" s="73" t="s">
        <v>25946</v>
      </c>
      <c r="D1654" s="74" t="s">
        <v>25947</v>
      </c>
      <c r="E1654" s="75" t="s">
        <v>185</v>
      </c>
      <c r="F1654" s="74"/>
      <c r="G1654" s="74" t="s">
        <v>3694</v>
      </c>
      <c r="H1654" s="76">
        <v>207</v>
      </c>
      <c r="I1654" s="77">
        <v>0.38</v>
      </c>
      <c r="J1654" s="76">
        <v>128.34</v>
      </c>
    </row>
    <row r="1655" spans="1:10">
      <c r="A1655" s="72">
        <v>1651</v>
      </c>
      <c r="B1655" s="72" t="s">
        <v>148</v>
      </c>
      <c r="C1655" s="73" t="s">
        <v>25948</v>
      </c>
      <c r="D1655" s="74" t="s">
        <v>25949</v>
      </c>
      <c r="E1655" s="75" t="s">
        <v>185</v>
      </c>
      <c r="F1655" s="74"/>
      <c r="G1655" s="74" t="s">
        <v>3694</v>
      </c>
      <c r="H1655" s="76">
        <v>207</v>
      </c>
      <c r="I1655" s="77">
        <v>0.38</v>
      </c>
      <c r="J1655" s="76">
        <v>128.34</v>
      </c>
    </row>
    <row r="1656" spans="1:10">
      <c r="A1656" s="72">
        <v>1652</v>
      </c>
      <c r="B1656" s="72" t="s">
        <v>148</v>
      </c>
      <c r="C1656" s="73" t="s">
        <v>25950</v>
      </c>
      <c r="D1656" s="74" t="s">
        <v>25951</v>
      </c>
      <c r="E1656" s="75" t="s">
        <v>185</v>
      </c>
      <c r="F1656" s="74"/>
      <c r="G1656" s="74" t="s">
        <v>3694</v>
      </c>
      <c r="H1656" s="76">
        <v>207</v>
      </c>
      <c r="I1656" s="77">
        <v>0.38</v>
      </c>
      <c r="J1656" s="76">
        <v>128.34</v>
      </c>
    </row>
    <row r="1657" spans="1:10">
      <c r="A1657" s="72">
        <v>1653</v>
      </c>
      <c r="B1657" s="72" t="s">
        <v>148</v>
      </c>
      <c r="C1657" s="73" t="s">
        <v>25952</v>
      </c>
      <c r="D1657" s="74" t="s">
        <v>25953</v>
      </c>
      <c r="E1657" s="75" t="s">
        <v>185</v>
      </c>
      <c r="F1657" s="74"/>
      <c r="G1657" s="74" t="s">
        <v>3694</v>
      </c>
      <c r="H1657" s="76">
        <v>207</v>
      </c>
      <c r="I1657" s="77">
        <v>0.38</v>
      </c>
      <c r="J1657" s="76">
        <v>128.34</v>
      </c>
    </row>
    <row r="1658" spans="1:10">
      <c r="A1658" s="72">
        <v>1654</v>
      </c>
      <c r="B1658" s="72" t="s">
        <v>148</v>
      </c>
      <c r="C1658" s="73" t="s">
        <v>21109</v>
      </c>
      <c r="D1658" s="74" t="s">
        <v>21110</v>
      </c>
      <c r="E1658" s="75" t="s">
        <v>185</v>
      </c>
      <c r="F1658" s="74"/>
      <c r="G1658" s="74" t="s">
        <v>3694</v>
      </c>
      <c r="H1658" s="76">
        <v>1125</v>
      </c>
      <c r="I1658" s="77">
        <v>0.38</v>
      </c>
      <c r="J1658" s="76">
        <v>697.5</v>
      </c>
    </row>
    <row r="1659" spans="1:10">
      <c r="A1659" s="72">
        <v>1655</v>
      </c>
      <c r="B1659" s="72" t="s">
        <v>148</v>
      </c>
      <c r="C1659" s="73" t="s">
        <v>21111</v>
      </c>
      <c r="D1659" s="74" t="s">
        <v>21112</v>
      </c>
      <c r="E1659" s="75" t="s">
        <v>185</v>
      </c>
      <c r="F1659" s="74"/>
      <c r="G1659" s="74" t="s">
        <v>3694</v>
      </c>
      <c r="H1659" s="76">
        <v>1125</v>
      </c>
      <c r="I1659" s="77">
        <v>0.38</v>
      </c>
      <c r="J1659" s="76">
        <v>697.5</v>
      </c>
    </row>
    <row r="1660" spans="1:10">
      <c r="A1660" s="72">
        <v>1656</v>
      </c>
      <c r="B1660" s="72" t="s">
        <v>148</v>
      </c>
      <c r="C1660" s="73" t="s">
        <v>21113</v>
      </c>
      <c r="D1660" s="74" t="s">
        <v>21114</v>
      </c>
      <c r="E1660" s="75" t="s">
        <v>185</v>
      </c>
      <c r="F1660" s="74"/>
      <c r="G1660" s="74" t="s">
        <v>3694</v>
      </c>
      <c r="H1660" s="76">
        <v>2335</v>
      </c>
      <c r="I1660" s="77">
        <v>0.38</v>
      </c>
      <c r="J1660" s="76">
        <v>1447.7</v>
      </c>
    </row>
    <row r="1661" spans="1:10">
      <c r="A1661" s="72">
        <v>1657</v>
      </c>
      <c r="B1661" s="72" t="s">
        <v>148</v>
      </c>
      <c r="C1661" s="73" t="s">
        <v>23593</v>
      </c>
      <c r="D1661" s="74" t="s">
        <v>23594</v>
      </c>
      <c r="E1661" s="75" t="s">
        <v>185</v>
      </c>
      <c r="F1661" s="74"/>
      <c r="G1661" s="74" t="s">
        <v>3694</v>
      </c>
      <c r="H1661" s="76">
        <v>2145</v>
      </c>
      <c r="I1661" s="77">
        <v>0.38</v>
      </c>
      <c r="J1661" s="76">
        <v>1329.9</v>
      </c>
    </row>
    <row r="1662" spans="1:10">
      <c r="A1662" s="72">
        <v>1658</v>
      </c>
      <c r="B1662" s="72" t="s">
        <v>148</v>
      </c>
      <c r="C1662" s="73" t="s">
        <v>23595</v>
      </c>
      <c r="D1662" s="74" t="s">
        <v>23596</v>
      </c>
      <c r="E1662" s="75" t="s">
        <v>185</v>
      </c>
      <c r="F1662" s="74"/>
      <c r="G1662" s="74" t="s">
        <v>3694</v>
      </c>
      <c r="H1662" s="76">
        <v>139</v>
      </c>
      <c r="I1662" s="77">
        <v>0.38</v>
      </c>
      <c r="J1662" s="76">
        <v>86.179999999999993</v>
      </c>
    </row>
    <row r="1663" spans="1:10">
      <c r="A1663" s="72">
        <v>1659</v>
      </c>
      <c r="B1663" s="72" t="s">
        <v>148</v>
      </c>
      <c r="C1663" s="73" t="s">
        <v>23597</v>
      </c>
      <c r="D1663" s="74" t="s">
        <v>23598</v>
      </c>
      <c r="E1663" s="75" t="s">
        <v>185</v>
      </c>
      <c r="F1663" s="74"/>
      <c r="G1663" s="74" t="s">
        <v>3694</v>
      </c>
      <c r="H1663" s="76">
        <v>186</v>
      </c>
      <c r="I1663" s="77">
        <v>0.38</v>
      </c>
      <c r="J1663" s="76">
        <v>115.32</v>
      </c>
    </row>
    <row r="1664" spans="1:10">
      <c r="A1664" s="72">
        <v>1660</v>
      </c>
      <c r="B1664" s="72" t="s">
        <v>148</v>
      </c>
      <c r="C1664" s="73" t="s">
        <v>23599</v>
      </c>
      <c r="D1664" s="74" t="s">
        <v>23600</v>
      </c>
      <c r="E1664" s="75" t="s">
        <v>185</v>
      </c>
      <c r="F1664" s="74"/>
      <c r="G1664" s="74" t="s">
        <v>3694</v>
      </c>
      <c r="H1664" s="76">
        <v>3195</v>
      </c>
      <c r="I1664" s="77">
        <v>0.38</v>
      </c>
      <c r="J1664" s="76">
        <v>1980.9</v>
      </c>
    </row>
    <row r="1665" spans="1:10">
      <c r="A1665" s="72">
        <v>1661</v>
      </c>
      <c r="B1665" s="72" t="s">
        <v>148</v>
      </c>
      <c r="C1665" s="73" t="s">
        <v>23601</v>
      </c>
      <c r="D1665" s="74" t="s">
        <v>23602</v>
      </c>
      <c r="E1665" s="75" t="s">
        <v>185</v>
      </c>
      <c r="F1665" s="74"/>
      <c r="G1665" s="74" t="s">
        <v>3694</v>
      </c>
      <c r="H1665" s="76">
        <v>207</v>
      </c>
      <c r="I1665" s="77">
        <v>0.38</v>
      </c>
      <c r="J1665" s="76">
        <v>128.34</v>
      </c>
    </row>
    <row r="1666" spans="1:10">
      <c r="A1666" s="72">
        <v>1662</v>
      </c>
      <c r="B1666" s="72" t="s">
        <v>148</v>
      </c>
      <c r="C1666" s="73" t="s">
        <v>23603</v>
      </c>
      <c r="D1666" s="74" t="s">
        <v>23604</v>
      </c>
      <c r="E1666" s="75" t="s">
        <v>185</v>
      </c>
      <c r="F1666" s="74"/>
      <c r="G1666" s="74" t="s">
        <v>3694</v>
      </c>
      <c r="H1666" s="76">
        <v>207</v>
      </c>
      <c r="I1666" s="77">
        <v>0.38</v>
      </c>
      <c r="J1666" s="76">
        <v>128.34</v>
      </c>
    </row>
    <row r="1667" spans="1:10">
      <c r="A1667" s="72">
        <v>1663</v>
      </c>
      <c r="B1667" s="72" t="s">
        <v>148</v>
      </c>
      <c r="C1667" s="73" t="s">
        <v>23605</v>
      </c>
      <c r="D1667" s="74" t="s">
        <v>23606</v>
      </c>
      <c r="E1667" s="75" t="s">
        <v>185</v>
      </c>
      <c r="F1667" s="74"/>
      <c r="G1667" s="74" t="s">
        <v>3694</v>
      </c>
      <c r="H1667" s="76">
        <v>2265</v>
      </c>
      <c r="I1667" s="77">
        <v>0.38</v>
      </c>
      <c r="J1667" s="76">
        <v>1404.3</v>
      </c>
    </row>
    <row r="1668" spans="1:10">
      <c r="A1668" s="72">
        <v>1664</v>
      </c>
      <c r="B1668" s="72" t="s">
        <v>148</v>
      </c>
      <c r="C1668" s="73" t="s">
        <v>23607</v>
      </c>
      <c r="D1668" s="74" t="s">
        <v>23608</v>
      </c>
      <c r="E1668" s="75" t="s">
        <v>185</v>
      </c>
      <c r="F1668" s="74"/>
      <c r="G1668" s="74" t="s">
        <v>3694</v>
      </c>
      <c r="H1668" s="76">
        <v>3415</v>
      </c>
      <c r="I1668" s="77">
        <v>0.38</v>
      </c>
      <c r="J1668" s="76">
        <v>2117.3000000000002</v>
      </c>
    </row>
    <row r="1669" spans="1:10">
      <c r="A1669" s="72">
        <v>1665</v>
      </c>
      <c r="B1669" s="72" t="s">
        <v>148</v>
      </c>
      <c r="C1669" s="73" t="s">
        <v>23609</v>
      </c>
      <c r="D1669" s="74" t="s">
        <v>23610</v>
      </c>
      <c r="E1669" s="75" t="s">
        <v>185</v>
      </c>
      <c r="F1669" s="74"/>
      <c r="G1669" s="74" t="s">
        <v>3694</v>
      </c>
      <c r="H1669" s="76">
        <v>207</v>
      </c>
      <c r="I1669" s="77">
        <v>0.38</v>
      </c>
      <c r="J1669" s="76">
        <v>128.34</v>
      </c>
    </row>
    <row r="1670" spans="1:10">
      <c r="A1670" s="72">
        <v>1666</v>
      </c>
      <c r="B1670" s="72" t="s">
        <v>148</v>
      </c>
      <c r="C1670" s="73" t="s">
        <v>23611</v>
      </c>
      <c r="D1670" s="74" t="s">
        <v>23612</v>
      </c>
      <c r="E1670" s="75" t="s">
        <v>185</v>
      </c>
      <c r="F1670" s="74"/>
      <c r="G1670" s="74" t="s">
        <v>3694</v>
      </c>
      <c r="H1670" s="76">
        <v>207</v>
      </c>
      <c r="I1670" s="77">
        <v>0.38</v>
      </c>
      <c r="J1670" s="76">
        <v>128.34</v>
      </c>
    </row>
    <row r="1671" spans="1:10">
      <c r="A1671" s="72">
        <v>1667</v>
      </c>
      <c r="B1671" s="72" t="s">
        <v>148</v>
      </c>
      <c r="C1671" s="73" t="s">
        <v>23613</v>
      </c>
      <c r="D1671" s="74" t="s">
        <v>23614</v>
      </c>
      <c r="E1671" s="75" t="s">
        <v>185</v>
      </c>
      <c r="F1671" s="74"/>
      <c r="G1671" s="74" t="s">
        <v>3694</v>
      </c>
      <c r="H1671" s="76">
        <v>207</v>
      </c>
      <c r="I1671" s="77">
        <v>0.38</v>
      </c>
      <c r="J1671" s="76">
        <v>128.34</v>
      </c>
    </row>
    <row r="1672" spans="1:10">
      <c r="A1672" s="72">
        <v>1668</v>
      </c>
      <c r="B1672" s="72" t="s">
        <v>148</v>
      </c>
      <c r="C1672" s="73" t="s">
        <v>23615</v>
      </c>
      <c r="D1672" s="74" t="s">
        <v>23616</v>
      </c>
      <c r="E1672" s="75" t="s">
        <v>185</v>
      </c>
      <c r="F1672" s="74"/>
      <c r="G1672" s="74" t="s">
        <v>3694</v>
      </c>
      <c r="H1672" s="76">
        <v>207</v>
      </c>
      <c r="I1672" s="77">
        <v>0.38</v>
      </c>
      <c r="J1672" s="76">
        <v>128.34</v>
      </c>
    </row>
    <row r="1673" spans="1:10">
      <c r="A1673" s="72">
        <v>1669</v>
      </c>
      <c r="B1673" s="72" t="s">
        <v>148</v>
      </c>
      <c r="C1673" s="73" t="s">
        <v>23617</v>
      </c>
      <c r="D1673" s="74" t="s">
        <v>23618</v>
      </c>
      <c r="E1673" s="75" t="s">
        <v>185</v>
      </c>
      <c r="F1673" s="74"/>
      <c r="G1673" s="74" t="s">
        <v>3694</v>
      </c>
      <c r="H1673" s="76">
        <v>207</v>
      </c>
      <c r="I1673" s="77">
        <v>0.38</v>
      </c>
      <c r="J1673" s="76">
        <v>128.34</v>
      </c>
    </row>
    <row r="1674" spans="1:10">
      <c r="A1674" s="72">
        <v>1670</v>
      </c>
      <c r="B1674" s="72" t="s">
        <v>148</v>
      </c>
      <c r="C1674" s="73" t="s">
        <v>23619</v>
      </c>
      <c r="D1674" s="74" t="s">
        <v>23620</v>
      </c>
      <c r="E1674" s="75" t="s">
        <v>185</v>
      </c>
      <c r="F1674" s="74"/>
      <c r="G1674" s="74" t="s">
        <v>3694</v>
      </c>
      <c r="H1674" s="76">
        <v>1235</v>
      </c>
      <c r="I1674" s="77">
        <v>0.38</v>
      </c>
      <c r="J1674" s="76">
        <v>765.7</v>
      </c>
    </row>
    <row r="1675" spans="1:10">
      <c r="A1675" s="72">
        <v>1671</v>
      </c>
      <c r="B1675" s="72" t="s">
        <v>148</v>
      </c>
      <c r="C1675" s="73" t="s">
        <v>23621</v>
      </c>
      <c r="D1675" s="74" t="s">
        <v>23622</v>
      </c>
      <c r="E1675" s="75" t="s">
        <v>185</v>
      </c>
      <c r="F1675" s="74"/>
      <c r="G1675" s="74" t="s">
        <v>3694</v>
      </c>
      <c r="H1675" s="76">
        <v>2985</v>
      </c>
      <c r="I1675" s="77">
        <v>0.38</v>
      </c>
      <c r="J1675" s="76">
        <v>1850.7</v>
      </c>
    </row>
    <row r="1676" spans="1:10">
      <c r="A1676" s="72">
        <v>1672</v>
      </c>
      <c r="B1676" s="72" t="s">
        <v>148</v>
      </c>
      <c r="C1676" s="73" t="s">
        <v>23623</v>
      </c>
      <c r="D1676" s="74" t="s">
        <v>23624</v>
      </c>
      <c r="E1676" s="75" t="s">
        <v>185</v>
      </c>
      <c r="F1676" s="74"/>
      <c r="G1676" s="74" t="s">
        <v>3694</v>
      </c>
      <c r="H1676" s="76">
        <v>2265</v>
      </c>
      <c r="I1676" s="77">
        <v>0.38</v>
      </c>
      <c r="J1676" s="76">
        <v>1404.3</v>
      </c>
    </row>
    <row r="1677" spans="1:10">
      <c r="A1677" s="72">
        <v>1673</v>
      </c>
      <c r="B1677" s="72" t="s">
        <v>148</v>
      </c>
      <c r="C1677" s="73" t="s">
        <v>24540</v>
      </c>
      <c r="D1677" s="74" t="s">
        <v>24541</v>
      </c>
      <c r="E1677" s="75" t="s">
        <v>185</v>
      </c>
      <c r="F1677" s="74"/>
      <c r="G1677" s="74" t="s">
        <v>3694</v>
      </c>
      <c r="H1677" s="76">
        <v>627</v>
      </c>
      <c r="I1677" s="77">
        <v>0.38</v>
      </c>
      <c r="J1677" s="76">
        <v>388.74</v>
      </c>
    </row>
    <row r="1678" spans="1:10">
      <c r="A1678" s="72">
        <v>1674</v>
      </c>
      <c r="B1678" s="72" t="s">
        <v>148</v>
      </c>
      <c r="C1678" s="73" t="s">
        <v>24542</v>
      </c>
      <c r="D1678" s="74" t="s">
        <v>24543</v>
      </c>
      <c r="E1678" s="75" t="s">
        <v>185</v>
      </c>
      <c r="F1678" s="74"/>
      <c r="G1678" s="74" t="s">
        <v>3694</v>
      </c>
      <c r="H1678" s="76">
        <v>207</v>
      </c>
      <c r="I1678" s="77">
        <v>0.38</v>
      </c>
      <c r="J1678" s="76">
        <v>128.34</v>
      </c>
    </row>
    <row r="1679" spans="1:10">
      <c r="A1679" s="72">
        <v>1675</v>
      </c>
      <c r="B1679" s="72" t="s">
        <v>148</v>
      </c>
      <c r="C1679" s="73" t="s">
        <v>24544</v>
      </c>
      <c r="D1679" s="74" t="s">
        <v>24545</v>
      </c>
      <c r="E1679" s="75" t="s">
        <v>185</v>
      </c>
      <c r="F1679" s="74"/>
      <c r="G1679" s="74" t="s">
        <v>3694</v>
      </c>
      <c r="H1679" s="76">
        <v>207</v>
      </c>
      <c r="I1679" s="77">
        <v>0.38</v>
      </c>
      <c r="J1679" s="76">
        <v>128.34</v>
      </c>
    </row>
    <row r="1680" spans="1:10">
      <c r="A1680" s="72">
        <v>1676</v>
      </c>
      <c r="B1680" s="72" t="s">
        <v>148</v>
      </c>
      <c r="C1680" s="73" t="s">
        <v>22357</v>
      </c>
      <c r="D1680" s="74" t="s">
        <v>22358</v>
      </c>
      <c r="E1680" s="75" t="s">
        <v>185</v>
      </c>
      <c r="F1680" s="74"/>
      <c r="G1680" s="74" t="s">
        <v>3694</v>
      </c>
      <c r="H1680" s="76">
        <v>8120</v>
      </c>
      <c r="I1680" s="77">
        <v>0.38</v>
      </c>
      <c r="J1680" s="76">
        <v>5034.3999999999996</v>
      </c>
    </row>
    <row r="1681" spans="1:10">
      <c r="A1681" s="72">
        <v>1677</v>
      </c>
      <c r="B1681" s="72" t="s">
        <v>148</v>
      </c>
      <c r="C1681" s="73" t="s">
        <v>22359</v>
      </c>
      <c r="D1681" s="74" t="s">
        <v>22360</v>
      </c>
      <c r="E1681" s="75" t="s">
        <v>185</v>
      </c>
      <c r="F1681" s="74"/>
      <c r="G1681" s="74" t="s">
        <v>3694</v>
      </c>
      <c r="H1681" s="76">
        <v>8120</v>
      </c>
      <c r="I1681" s="77">
        <v>0.38</v>
      </c>
      <c r="J1681" s="76">
        <v>5034.3999999999996</v>
      </c>
    </row>
    <row r="1682" spans="1:10">
      <c r="A1682" s="72">
        <v>1678</v>
      </c>
      <c r="B1682" s="72" t="s">
        <v>148</v>
      </c>
      <c r="C1682" s="73" t="s">
        <v>23625</v>
      </c>
      <c r="D1682" s="74" t="s">
        <v>23626</v>
      </c>
      <c r="E1682" s="75" t="s">
        <v>185</v>
      </c>
      <c r="F1682" s="74"/>
      <c r="G1682" s="74" t="s">
        <v>3694</v>
      </c>
      <c r="H1682" s="76">
        <v>2680</v>
      </c>
      <c r="I1682" s="77">
        <v>0.38</v>
      </c>
      <c r="J1682" s="76">
        <v>1661.6</v>
      </c>
    </row>
    <row r="1683" spans="1:10">
      <c r="A1683" s="72">
        <v>1679</v>
      </c>
      <c r="B1683" s="72" t="s">
        <v>148</v>
      </c>
      <c r="C1683" s="73" t="s">
        <v>23627</v>
      </c>
      <c r="D1683" s="74" t="s">
        <v>23628</v>
      </c>
      <c r="E1683" s="75" t="s">
        <v>185</v>
      </c>
      <c r="F1683" s="74"/>
      <c r="G1683" s="74" t="s">
        <v>3694</v>
      </c>
      <c r="H1683" s="76">
        <v>207</v>
      </c>
      <c r="I1683" s="77">
        <v>0.38</v>
      </c>
      <c r="J1683" s="76">
        <v>128.34</v>
      </c>
    </row>
    <row r="1684" spans="1:10">
      <c r="A1684" s="72">
        <v>1680</v>
      </c>
      <c r="B1684" s="72" t="s">
        <v>148</v>
      </c>
      <c r="C1684" s="73" t="s">
        <v>23629</v>
      </c>
      <c r="D1684" s="74" t="s">
        <v>23630</v>
      </c>
      <c r="E1684" s="75" t="s">
        <v>185</v>
      </c>
      <c r="F1684" s="74"/>
      <c r="G1684" s="74" t="s">
        <v>3694</v>
      </c>
      <c r="H1684" s="76">
        <v>207</v>
      </c>
      <c r="I1684" s="77">
        <v>0.38</v>
      </c>
      <c r="J1684" s="76">
        <v>128.34</v>
      </c>
    </row>
    <row r="1685" spans="1:10">
      <c r="A1685" s="72">
        <v>1681</v>
      </c>
      <c r="B1685" s="72" t="s">
        <v>148</v>
      </c>
      <c r="C1685" s="73" t="s">
        <v>20885</v>
      </c>
      <c r="D1685" s="74" t="s">
        <v>20886</v>
      </c>
      <c r="E1685" s="75" t="s">
        <v>185</v>
      </c>
      <c r="F1685" s="74"/>
      <c r="G1685" s="74" t="s">
        <v>3694</v>
      </c>
      <c r="H1685" s="76">
        <v>1720</v>
      </c>
      <c r="I1685" s="77">
        <v>0.38</v>
      </c>
      <c r="J1685" s="76">
        <v>1066.4000000000001</v>
      </c>
    </row>
    <row r="1686" spans="1:10">
      <c r="A1686" s="72">
        <v>1682</v>
      </c>
      <c r="B1686" s="72" t="s">
        <v>148</v>
      </c>
      <c r="C1686" s="73" t="s">
        <v>20887</v>
      </c>
      <c r="D1686" s="74" t="s">
        <v>20888</v>
      </c>
      <c r="E1686" s="75" t="s">
        <v>185</v>
      </c>
      <c r="F1686" s="74"/>
      <c r="G1686" s="74" t="s">
        <v>3694</v>
      </c>
      <c r="H1686" s="76">
        <v>2130</v>
      </c>
      <c r="I1686" s="77">
        <v>0.38</v>
      </c>
      <c r="J1686" s="76">
        <v>1320.6</v>
      </c>
    </row>
    <row r="1687" spans="1:10">
      <c r="A1687" s="72">
        <v>1683</v>
      </c>
      <c r="B1687" s="72" t="s">
        <v>148</v>
      </c>
      <c r="C1687" s="73" t="s">
        <v>20889</v>
      </c>
      <c r="D1687" s="74" t="s">
        <v>20890</v>
      </c>
      <c r="E1687" s="75" t="s">
        <v>185</v>
      </c>
      <c r="F1687" s="74"/>
      <c r="G1687" s="74" t="s">
        <v>3694</v>
      </c>
      <c r="H1687" s="76">
        <v>2670</v>
      </c>
      <c r="I1687" s="77">
        <v>0.38</v>
      </c>
      <c r="J1687" s="76">
        <v>1655.4</v>
      </c>
    </row>
    <row r="1688" spans="1:10">
      <c r="A1688" s="72">
        <v>1684</v>
      </c>
      <c r="B1688" s="72" t="s">
        <v>148</v>
      </c>
      <c r="C1688" s="73" t="s">
        <v>20891</v>
      </c>
      <c r="D1688" s="74" t="s">
        <v>20892</v>
      </c>
      <c r="E1688" s="75" t="s">
        <v>185</v>
      </c>
      <c r="F1688" s="74"/>
      <c r="G1688" s="74" t="s">
        <v>3694</v>
      </c>
      <c r="H1688" s="76">
        <v>1165</v>
      </c>
      <c r="I1688" s="77">
        <v>0.38</v>
      </c>
      <c r="J1688" s="76">
        <v>722.3</v>
      </c>
    </row>
    <row r="1689" spans="1:10">
      <c r="A1689" s="72">
        <v>1685</v>
      </c>
      <c r="B1689" s="72" t="s">
        <v>148</v>
      </c>
      <c r="C1689" s="73" t="s">
        <v>20893</v>
      </c>
      <c r="D1689" s="74" t="s">
        <v>20894</v>
      </c>
      <c r="E1689" s="75" t="s">
        <v>185</v>
      </c>
      <c r="F1689" s="74"/>
      <c r="G1689" s="74" t="s">
        <v>3694</v>
      </c>
      <c r="H1689" s="76">
        <v>1165</v>
      </c>
      <c r="I1689" s="77">
        <v>0.38</v>
      </c>
      <c r="J1689" s="76">
        <v>722.3</v>
      </c>
    </row>
    <row r="1690" spans="1:10">
      <c r="A1690" s="72">
        <v>1686</v>
      </c>
      <c r="B1690" s="72" t="s">
        <v>148</v>
      </c>
      <c r="C1690" s="73" t="s">
        <v>20895</v>
      </c>
      <c r="D1690" s="74" t="s">
        <v>20896</v>
      </c>
      <c r="E1690" s="75" t="s">
        <v>185</v>
      </c>
      <c r="F1690" s="74"/>
      <c r="G1690" s="74" t="s">
        <v>3694</v>
      </c>
      <c r="H1690" s="76">
        <v>2850</v>
      </c>
      <c r="I1690" s="77">
        <v>0.38</v>
      </c>
      <c r="J1690" s="76">
        <v>1767</v>
      </c>
    </row>
    <row r="1691" spans="1:10">
      <c r="A1691" s="72">
        <v>1687</v>
      </c>
      <c r="B1691" s="72" t="s">
        <v>148</v>
      </c>
      <c r="C1691" s="73" t="s">
        <v>20897</v>
      </c>
      <c r="D1691" s="74" t="s">
        <v>20898</v>
      </c>
      <c r="E1691" s="75" t="s">
        <v>185</v>
      </c>
      <c r="F1691" s="74"/>
      <c r="G1691" s="74" t="s">
        <v>3694</v>
      </c>
      <c r="H1691" s="76">
        <v>3050</v>
      </c>
      <c r="I1691" s="77">
        <v>0.38</v>
      </c>
      <c r="J1691" s="76">
        <v>1891</v>
      </c>
    </row>
    <row r="1692" spans="1:10">
      <c r="A1692" s="72">
        <v>1688</v>
      </c>
      <c r="B1692" s="72" t="s">
        <v>148</v>
      </c>
      <c r="C1692" s="73" t="s">
        <v>20899</v>
      </c>
      <c r="D1692" s="74" t="s">
        <v>20900</v>
      </c>
      <c r="E1692" s="75" t="s">
        <v>185</v>
      </c>
      <c r="F1692" s="74"/>
      <c r="G1692" s="74" t="s">
        <v>3694</v>
      </c>
      <c r="H1692" s="76">
        <v>4915</v>
      </c>
      <c r="I1692" s="77">
        <v>0.38</v>
      </c>
      <c r="J1692" s="76">
        <v>3047.3</v>
      </c>
    </row>
    <row r="1693" spans="1:10">
      <c r="A1693" s="72">
        <v>1689</v>
      </c>
      <c r="B1693" s="72" t="s">
        <v>148</v>
      </c>
      <c r="C1693" s="73" t="s">
        <v>20901</v>
      </c>
      <c r="D1693" s="74" t="s">
        <v>20902</v>
      </c>
      <c r="E1693" s="75" t="s">
        <v>185</v>
      </c>
      <c r="F1693" s="74"/>
      <c r="G1693" s="74" t="s">
        <v>3694</v>
      </c>
      <c r="H1693" s="76">
        <v>2210</v>
      </c>
      <c r="I1693" s="77">
        <v>0.38</v>
      </c>
      <c r="J1693" s="76">
        <v>1370.2</v>
      </c>
    </row>
    <row r="1694" spans="1:10">
      <c r="A1694" s="72">
        <v>1690</v>
      </c>
      <c r="B1694" s="72" t="s">
        <v>148</v>
      </c>
      <c r="C1694" s="73" t="s">
        <v>20903</v>
      </c>
      <c r="D1694" s="74" t="s">
        <v>20904</v>
      </c>
      <c r="E1694" s="75" t="s">
        <v>185</v>
      </c>
      <c r="F1694" s="74"/>
      <c r="G1694" s="74" t="s">
        <v>3694</v>
      </c>
      <c r="H1694" s="76">
        <v>2210</v>
      </c>
      <c r="I1694" s="77">
        <v>0.38</v>
      </c>
      <c r="J1694" s="76">
        <v>1370.2</v>
      </c>
    </row>
    <row r="1695" spans="1:10">
      <c r="A1695" s="72">
        <v>1691</v>
      </c>
      <c r="B1695" s="72" t="s">
        <v>148</v>
      </c>
      <c r="C1695" s="73" t="s">
        <v>20905</v>
      </c>
      <c r="D1695" s="74" t="s">
        <v>20906</v>
      </c>
      <c r="E1695" s="75" t="s">
        <v>185</v>
      </c>
      <c r="F1695" s="74"/>
      <c r="G1695" s="74" t="s">
        <v>3694</v>
      </c>
      <c r="H1695" s="76">
        <v>707</v>
      </c>
      <c r="I1695" s="77">
        <v>0.38</v>
      </c>
      <c r="J1695" s="76">
        <v>438.34</v>
      </c>
    </row>
    <row r="1696" spans="1:10">
      <c r="A1696" s="72">
        <v>1692</v>
      </c>
      <c r="B1696" s="72" t="s">
        <v>148</v>
      </c>
      <c r="C1696" s="73" t="s">
        <v>20907</v>
      </c>
      <c r="D1696" s="74" t="s">
        <v>20908</v>
      </c>
      <c r="E1696" s="75" t="s">
        <v>185</v>
      </c>
      <c r="F1696" s="74"/>
      <c r="G1696" s="74" t="s">
        <v>3694</v>
      </c>
      <c r="H1696" s="76">
        <v>1150</v>
      </c>
      <c r="I1696" s="77">
        <v>0.38</v>
      </c>
      <c r="J1696" s="76">
        <v>713</v>
      </c>
    </row>
    <row r="1697" spans="1:10">
      <c r="A1697" s="72">
        <v>1693</v>
      </c>
      <c r="B1697" s="72" t="s">
        <v>148</v>
      </c>
      <c r="C1697" s="73" t="s">
        <v>20909</v>
      </c>
      <c r="D1697" s="74" t="s">
        <v>20910</v>
      </c>
      <c r="E1697" s="75" t="s">
        <v>185</v>
      </c>
      <c r="F1697" s="74"/>
      <c r="G1697" s="74" t="s">
        <v>3694</v>
      </c>
      <c r="H1697" s="76">
        <v>1295</v>
      </c>
      <c r="I1697" s="77">
        <v>0.38</v>
      </c>
      <c r="J1697" s="76">
        <v>802.9</v>
      </c>
    </row>
    <row r="1698" spans="1:10">
      <c r="A1698" s="72">
        <v>1694</v>
      </c>
      <c r="B1698" s="72" t="s">
        <v>148</v>
      </c>
      <c r="C1698" s="73" t="s">
        <v>23631</v>
      </c>
      <c r="D1698" s="74" t="s">
        <v>23632</v>
      </c>
      <c r="E1698" s="75" t="s">
        <v>185</v>
      </c>
      <c r="F1698" s="74"/>
      <c r="G1698" s="74" t="s">
        <v>3694</v>
      </c>
      <c r="H1698" s="76">
        <v>254</v>
      </c>
      <c r="I1698" s="77">
        <v>0.38</v>
      </c>
      <c r="J1698" s="76">
        <v>157.47999999999999</v>
      </c>
    </row>
    <row r="1699" spans="1:10">
      <c r="A1699" s="72">
        <v>1695</v>
      </c>
      <c r="B1699" s="72" t="s">
        <v>148</v>
      </c>
      <c r="C1699" s="73" t="s">
        <v>23633</v>
      </c>
      <c r="D1699" s="74" t="s">
        <v>23634</v>
      </c>
      <c r="E1699" s="75" t="s">
        <v>185</v>
      </c>
      <c r="F1699" s="74"/>
      <c r="G1699" s="74" t="s">
        <v>3694</v>
      </c>
      <c r="H1699" s="76">
        <v>207</v>
      </c>
      <c r="I1699" s="77">
        <v>0.38</v>
      </c>
      <c r="J1699" s="76">
        <v>128.34</v>
      </c>
    </row>
    <row r="1700" spans="1:10">
      <c r="A1700" s="72">
        <v>1696</v>
      </c>
      <c r="B1700" s="72" t="s">
        <v>148</v>
      </c>
      <c r="C1700" s="73" t="s">
        <v>23635</v>
      </c>
      <c r="D1700" s="74" t="s">
        <v>23636</v>
      </c>
      <c r="E1700" s="75" t="s">
        <v>185</v>
      </c>
      <c r="F1700" s="74"/>
      <c r="G1700" s="74" t="s">
        <v>3694</v>
      </c>
      <c r="H1700" s="76">
        <v>207</v>
      </c>
      <c r="I1700" s="77">
        <v>0.38</v>
      </c>
      <c r="J1700" s="76">
        <v>128.34</v>
      </c>
    </row>
    <row r="1701" spans="1:10">
      <c r="A1701" s="72">
        <v>1697</v>
      </c>
      <c r="B1701" s="72" t="s">
        <v>148</v>
      </c>
      <c r="C1701" s="73" t="s">
        <v>23637</v>
      </c>
      <c r="D1701" s="74" t="s">
        <v>23638</v>
      </c>
      <c r="E1701" s="75" t="s">
        <v>185</v>
      </c>
      <c r="F1701" s="74"/>
      <c r="G1701" s="74" t="s">
        <v>3694</v>
      </c>
      <c r="H1701" s="76">
        <v>207</v>
      </c>
      <c r="I1701" s="77">
        <v>0.38</v>
      </c>
      <c r="J1701" s="76">
        <v>128.34</v>
      </c>
    </row>
    <row r="1702" spans="1:10">
      <c r="A1702" s="72">
        <v>1698</v>
      </c>
      <c r="B1702" s="72" t="s">
        <v>148</v>
      </c>
      <c r="C1702" s="73" t="s">
        <v>23639</v>
      </c>
      <c r="D1702" s="74" t="s">
        <v>23640</v>
      </c>
      <c r="E1702" s="75" t="s">
        <v>185</v>
      </c>
      <c r="F1702" s="74"/>
      <c r="G1702" s="74" t="s">
        <v>3694</v>
      </c>
      <c r="H1702" s="76">
        <v>207</v>
      </c>
      <c r="I1702" s="77">
        <v>0.38</v>
      </c>
      <c r="J1702" s="76">
        <v>128.34</v>
      </c>
    </row>
    <row r="1703" spans="1:10">
      <c r="A1703" s="72">
        <v>1699</v>
      </c>
      <c r="B1703" s="72" t="s">
        <v>148</v>
      </c>
      <c r="C1703" s="73" t="s">
        <v>23641</v>
      </c>
      <c r="D1703" s="74" t="s">
        <v>23642</v>
      </c>
      <c r="E1703" s="75" t="s">
        <v>185</v>
      </c>
      <c r="F1703" s="74"/>
      <c r="G1703" s="74" t="s">
        <v>3694</v>
      </c>
      <c r="H1703" s="76">
        <v>207</v>
      </c>
      <c r="I1703" s="77">
        <v>0.38</v>
      </c>
      <c r="J1703" s="76">
        <v>128.34</v>
      </c>
    </row>
    <row r="1704" spans="1:10">
      <c r="A1704" s="72">
        <v>1700</v>
      </c>
      <c r="B1704" s="72" t="s">
        <v>148</v>
      </c>
      <c r="C1704" s="73" t="s">
        <v>23643</v>
      </c>
      <c r="D1704" s="74" t="s">
        <v>23644</v>
      </c>
      <c r="E1704" s="75" t="s">
        <v>185</v>
      </c>
      <c r="F1704" s="74"/>
      <c r="G1704" s="74" t="s">
        <v>3694</v>
      </c>
      <c r="H1704" s="76">
        <v>2265</v>
      </c>
      <c r="I1704" s="77">
        <v>0.38</v>
      </c>
      <c r="J1704" s="76">
        <v>1404.3</v>
      </c>
    </row>
    <row r="1705" spans="1:10">
      <c r="A1705" s="72">
        <v>1701</v>
      </c>
      <c r="B1705" s="72" t="s">
        <v>148</v>
      </c>
      <c r="C1705" s="73" t="s">
        <v>23645</v>
      </c>
      <c r="D1705" s="74" t="s">
        <v>23646</v>
      </c>
      <c r="E1705" s="75" t="s">
        <v>185</v>
      </c>
      <c r="F1705" s="74"/>
      <c r="G1705" s="74" t="s">
        <v>3694</v>
      </c>
      <c r="H1705" s="76">
        <v>207</v>
      </c>
      <c r="I1705" s="77">
        <v>0.38</v>
      </c>
      <c r="J1705" s="76">
        <v>128.34</v>
      </c>
    </row>
    <row r="1706" spans="1:10">
      <c r="A1706" s="72">
        <v>1702</v>
      </c>
      <c r="B1706" s="72" t="s">
        <v>148</v>
      </c>
      <c r="C1706" s="73" t="s">
        <v>23647</v>
      </c>
      <c r="D1706" s="74" t="s">
        <v>23648</v>
      </c>
      <c r="E1706" s="75" t="s">
        <v>185</v>
      </c>
      <c r="F1706" s="74"/>
      <c r="G1706" s="74" t="s">
        <v>3694</v>
      </c>
      <c r="H1706" s="76">
        <v>207</v>
      </c>
      <c r="I1706" s="77">
        <v>0.38</v>
      </c>
      <c r="J1706" s="76">
        <v>128.34</v>
      </c>
    </row>
    <row r="1707" spans="1:10">
      <c r="A1707" s="72">
        <v>1703</v>
      </c>
      <c r="B1707" s="72" t="s">
        <v>148</v>
      </c>
      <c r="C1707" s="73" t="s">
        <v>23649</v>
      </c>
      <c r="D1707" s="74" t="s">
        <v>23650</v>
      </c>
      <c r="E1707" s="75" t="s">
        <v>185</v>
      </c>
      <c r="F1707" s="74"/>
      <c r="G1707" s="74" t="s">
        <v>3694</v>
      </c>
      <c r="H1707" s="76">
        <v>1270</v>
      </c>
      <c r="I1707" s="77">
        <v>0.38</v>
      </c>
      <c r="J1707" s="76">
        <v>787.4</v>
      </c>
    </row>
    <row r="1708" spans="1:10">
      <c r="A1708" s="72">
        <v>1704</v>
      </c>
      <c r="B1708" s="72" t="s">
        <v>148</v>
      </c>
      <c r="C1708" s="73" t="s">
        <v>23651</v>
      </c>
      <c r="D1708" s="74" t="s">
        <v>23652</v>
      </c>
      <c r="E1708" s="75" t="s">
        <v>185</v>
      </c>
      <c r="F1708" s="74"/>
      <c r="G1708" s="74" t="s">
        <v>3694</v>
      </c>
      <c r="H1708" s="76">
        <v>207</v>
      </c>
      <c r="I1708" s="77">
        <v>0.38</v>
      </c>
      <c r="J1708" s="76">
        <v>128.34</v>
      </c>
    </row>
    <row r="1709" spans="1:10">
      <c r="A1709" s="72">
        <v>1705</v>
      </c>
      <c r="B1709" s="72" t="s">
        <v>148</v>
      </c>
      <c r="C1709" s="73" t="s">
        <v>23653</v>
      </c>
      <c r="D1709" s="74" t="s">
        <v>23654</v>
      </c>
      <c r="E1709" s="75" t="s">
        <v>185</v>
      </c>
      <c r="F1709" s="74"/>
      <c r="G1709" s="74" t="s">
        <v>3694</v>
      </c>
      <c r="H1709" s="76">
        <v>207</v>
      </c>
      <c r="I1709" s="77">
        <v>0.38</v>
      </c>
      <c r="J1709" s="76">
        <v>128.34</v>
      </c>
    </row>
    <row r="1710" spans="1:10">
      <c r="A1710" s="72">
        <v>1706</v>
      </c>
      <c r="B1710" s="72" t="s">
        <v>148</v>
      </c>
      <c r="C1710" s="73" t="s">
        <v>23655</v>
      </c>
      <c r="D1710" s="74" t="s">
        <v>23656</v>
      </c>
      <c r="E1710" s="75" t="s">
        <v>185</v>
      </c>
      <c r="F1710" s="74"/>
      <c r="G1710" s="74" t="s">
        <v>3694</v>
      </c>
      <c r="H1710" s="76">
        <v>207</v>
      </c>
      <c r="I1710" s="77">
        <v>0.38</v>
      </c>
      <c r="J1710" s="76">
        <v>128.34</v>
      </c>
    </row>
    <row r="1711" spans="1:10">
      <c r="A1711" s="72">
        <v>1707</v>
      </c>
      <c r="B1711" s="72" t="s">
        <v>148</v>
      </c>
      <c r="C1711" s="73" t="s">
        <v>23657</v>
      </c>
      <c r="D1711" s="74" t="s">
        <v>23658</v>
      </c>
      <c r="E1711" s="75" t="s">
        <v>185</v>
      </c>
      <c r="F1711" s="74"/>
      <c r="G1711" s="74" t="s">
        <v>3694</v>
      </c>
      <c r="H1711" s="76">
        <v>207</v>
      </c>
      <c r="I1711" s="77">
        <v>0.38</v>
      </c>
      <c r="J1711" s="76">
        <v>128.34</v>
      </c>
    </row>
    <row r="1712" spans="1:10">
      <c r="A1712" s="72">
        <v>1708</v>
      </c>
      <c r="B1712" s="72" t="s">
        <v>148</v>
      </c>
      <c r="C1712" s="73" t="s">
        <v>23659</v>
      </c>
      <c r="D1712" s="74" t="s">
        <v>23660</v>
      </c>
      <c r="E1712" s="75" t="s">
        <v>185</v>
      </c>
      <c r="F1712" s="74"/>
      <c r="G1712" s="74" t="s">
        <v>3694</v>
      </c>
      <c r="H1712" s="76">
        <v>2265</v>
      </c>
      <c r="I1712" s="77">
        <v>0.38</v>
      </c>
      <c r="J1712" s="76">
        <v>1404.3</v>
      </c>
    </row>
    <row r="1713" spans="1:10">
      <c r="A1713" s="72">
        <v>1709</v>
      </c>
      <c r="B1713" s="72" t="s">
        <v>148</v>
      </c>
      <c r="C1713" s="73" t="s">
        <v>23661</v>
      </c>
      <c r="D1713" s="74" t="s">
        <v>23662</v>
      </c>
      <c r="E1713" s="75" t="s">
        <v>185</v>
      </c>
      <c r="F1713" s="74"/>
      <c r="G1713" s="74" t="s">
        <v>3694</v>
      </c>
      <c r="H1713" s="76">
        <v>215</v>
      </c>
      <c r="I1713" s="77">
        <v>0.38</v>
      </c>
      <c r="J1713" s="76">
        <v>133.30000000000001</v>
      </c>
    </row>
    <row r="1714" spans="1:10">
      <c r="A1714" s="72">
        <v>1710</v>
      </c>
      <c r="B1714" s="72" t="s">
        <v>148</v>
      </c>
      <c r="C1714" s="73" t="s">
        <v>23663</v>
      </c>
      <c r="D1714" s="74" t="s">
        <v>23664</v>
      </c>
      <c r="E1714" s="75" t="s">
        <v>185</v>
      </c>
      <c r="F1714" s="74"/>
      <c r="G1714" s="74" t="s">
        <v>3694</v>
      </c>
      <c r="H1714" s="76">
        <v>2145</v>
      </c>
      <c r="I1714" s="77">
        <v>0.38</v>
      </c>
      <c r="J1714" s="76">
        <v>1329.9</v>
      </c>
    </row>
    <row r="1715" spans="1:10">
      <c r="A1715" s="72">
        <v>1711</v>
      </c>
      <c r="B1715" s="72" t="s">
        <v>148</v>
      </c>
      <c r="C1715" s="73" t="s">
        <v>35440</v>
      </c>
      <c r="D1715" s="74" t="s">
        <v>35441</v>
      </c>
      <c r="E1715" s="75" t="s">
        <v>185</v>
      </c>
      <c r="F1715" s="74"/>
      <c r="G1715" s="74" t="s">
        <v>3694</v>
      </c>
      <c r="H1715" s="76">
        <v>1065</v>
      </c>
      <c r="I1715" s="77">
        <v>0.38</v>
      </c>
      <c r="J1715" s="76">
        <v>660.3</v>
      </c>
    </row>
    <row r="1716" spans="1:10">
      <c r="A1716" s="72">
        <v>1712</v>
      </c>
      <c r="B1716" s="72" t="s">
        <v>148</v>
      </c>
      <c r="C1716" s="73" t="s">
        <v>35442</v>
      </c>
      <c r="D1716" s="74" t="s">
        <v>35443</v>
      </c>
      <c r="E1716" s="75" t="s">
        <v>185</v>
      </c>
      <c r="F1716" s="74"/>
      <c r="G1716" s="74" t="s">
        <v>3694</v>
      </c>
      <c r="H1716" s="76">
        <v>2160</v>
      </c>
      <c r="I1716" s="77">
        <v>0.38</v>
      </c>
      <c r="J1716" s="76">
        <v>1339.2</v>
      </c>
    </row>
    <row r="1717" spans="1:10">
      <c r="A1717" s="72">
        <v>1713</v>
      </c>
      <c r="B1717" s="72" t="s">
        <v>148</v>
      </c>
      <c r="C1717" s="73" t="s">
        <v>29795</v>
      </c>
      <c r="D1717" s="74" t="s">
        <v>29796</v>
      </c>
      <c r="E1717" s="75" t="s">
        <v>185</v>
      </c>
      <c r="F1717" s="74"/>
      <c r="G1717" s="74" t="s">
        <v>3694</v>
      </c>
      <c r="H1717" s="76">
        <v>171</v>
      </c>
      <c r="I1717" s="77">
        <v>0.38</v>
      </c>
      <c r="J1717" s="76">
        <v>106.02</v>
      </c>
    </row>
    <row r="1718" spans="1:10">
      <c r="A1718" s="72">
        <v>1714</v>
      </c>
      <c r="B1718" s="72" t="s">
        <v>148</v>
      </c>
      <c r="C1718" s="73" t="s">
        <v>29797</v>
      </c>
      <c r="D1718" s="74" t="s">
        <v>29798</v>
      </c>
      <c r="E1718" s="75" t="s">
        <v>185</v>
      </c>
      <c r="F1718" s="74"/>
      <c r="G1718" s="74" t="s">
        <v>3694</v>
      </c>
      <c r="H1718" s="76">
        <v>178</v>
      </c>
      <c r="I1718" s="77">
        <v>0.38</v>
      </c>
      <c r="J1718" s="76">
        <v>110.36</v>
      </c>
    </row>
    <row r="1719" spans="1:10">
      <c r="A1719" s="72">
        <v>1715</v>
      </c>
      <c r="B1719" s="72" t="s">
        <v>148</v>
      </c>
      <c r="C1719" s="73" t="s">
        <v>29799</v>
      </c>
      <c r="D1719" s="74" t="s">
        <v>29800</v>
      </c>
      <c r="E1719" s="75" t="s">
        <v>185</v>
      </c>
      <c r="F1719" s="74"/>
      <c r="G1719" s="74" t="s">
        <v>3694</v>
      </c>
      <c r="H1719" s="76">
        <v>184</v>
      </c>
      <c r="I1719" s="77">
        <v>0.38</v>
      </c>
      <c r="J1719" s="76">
        <v>114.08</v>
      </c>
    </row>
    <row r="1720" spans="1:10">
      <c r="A1720" s="72">
        <v>1716</v>
      </c>
      <c r="B1720" s="72" t="s">
        <v>148</v>
      </c>
      <c r="C1720" s="73" t="s">
        <v>29801</v>
      </c>
      <c r="D1720" s="74" t="s">
        <v>29802</v>
      </c>
      <c r="E1720" s="75" t="s">
        <v>185</v>
      </c>
      <c r="F1720" s="74"/>
      <c r="G1720" s="74" t="s">
        <v>3694</v>
      </c>
      <c r="H1720" s="76">
        <v>190</v>
      </c>
      <c r="I1720" s="77">
        <v>0.38</v>
      </c>
      <c r="J1720" s="76">
        <v>117.8</v>
      </c>
    </row>
    <row r="1721" spans="1:10">
      <c r="A1721" s="72">
        <v>1717</v>
      </c>
      <c r="B1721" s="72" t="s">
        <v>148</v>
      </c>
      <c r="C1721" s="73" t="s">
        <v>29803</v>
      </c>
      <c r="D1721" s="74" t="s">
        <v>29804</v>
      </c>
      <c r="E1721" s="75" t="s">
        <v>185</v>
      </c>
      <c r="F1721" s="74"/>
      <c r="G1721" s="74" t="s">
        <v>3694</v>
      </c>
      <c r="H1721" s="76">
        <v>198</v>
      </c>
      <c r="I1721" s="77">
        <v>0.38</v>
      </c>
      <c r="J1721" s="76">
        <v>122.76</v>
      </c>
    </row>
    <row r="1722" spans="1:10">
      <c r="A1722" s="72">
        <v>1718</v>
      </c>
      <c r="B1722" s="72" t="s">
        <v>148</v>
      </c>
      <c r="C1722" s="73" t="s">
        <v>29805</v>
      </c>
      <c r="D1722" s="74" t="s">
        <v>29806</v>
      </c>
      <c r="E1722" s="75" t="s">
        <v>185</v>
      </c>
      <c r="F1722" s="74"/>
      <c r="G1722" s="74" t="s">
        <v>3694</v>
      </c>
      <c r="H1722" s="76">
        <v>205</v>
      </c>
      <c r="I1722" s="77">
        <v>0.38</v>
      </c>
      <c r="J1722" s="76">
        <v>127.1</v>
      </c>
    </row>
    <row r="1723" spans="1:10">
      <c r="A1723" s="72">
        <v>1719</v>
      </c>
      <c r="B1723" s="72" t="s">
        <v>148</v>
      </c>
      <c r="C1723" s="73" t="s">
        <v>29807</v>
      </c>
      <c r="D1723" s="74" t="s">
        <v>29808</v>
      </c>
      <c r="E1723" s="75" t="s">
        <v>185</v>
      </c>
      <c r="F1723" s="74"/>
      <c r="G1723" s="74" t="s">
        <v>3694</v>
      </c>
      <c r="H1723" s="76">
        <v>211</v>
      </c>
      <c r="I1723" s="77">
        <v>0.38</v>
      </c>
      <c r="J1723" s="76">
        <v>130.82</v>
      </c>
    </row>
    <row r="1724" spans="1:10">
      <c r="A1724" s="72">
        <v>1720</v>
      </c>
      <c r="B1724" s="72" t="s">
        <v>148</v>
      </c>
      <c r="C1724" s="73" t="s">
        <v>29809</v>
      </c>
      <c r="D1724" s="74" t="s">
        <v>29810</v>
      </c>
      <c r="E1724" s="75" t="s">
        <v>185</v>
      </c>
      <c r="F1724" s="74"/>
      <c r="G1724" s="74" t="s">
        <v>3694</v>
      </c>
      <c r="H1724" s="76">
        <v>217</v>
      </c>
      <c r="I1724" s="77">
        <v>0.38</v>
      </c>
      <c r="J1724" s="76">
        <v>134.54</v>
      </c>
    </row>
    <row r="1725" spans="1:10">
      <c r="A1725" s="72">
        <v>1721</v>
      </c>
      <c r="B1725" s="72" t="s">
        <v>148</v>
      </c>
      <c r="C1725" s="73" t="s">
        <v>29811</v>
      </c>
      <c r="D1725" s="74" t="s">
        <v>29812</v>
      </c>
      <c r="E1725" s="75" t="s">
        <v>185</v>
      </c>
      <c r="F1725" s="74"/>
      <c r="G1725" s="74" t="s">
        <v>3694</v>
      </c>
      <c r="H1725" s="76">
        <v>224</v>
      </c>
      <c r="I1725" s="77">
        <v>0.38</v>
      </c>
      <c r="J1725" s="76">
        <v>138.88</v>
      </c>
    </row>
    <row r="1726" spans="1:10">
      <c r="A1726" s="72">
        <v>1722</v>
      </c>
      <c r="B1726" s="72" t="s">
        <v>148</v>
      </c>
      <c r="C1726" s="73" t="s">
        <v>29813</v>
      </c>
      <c r="D1726" s="74" t="s">
        <v>29814</v>
      </c>
      <c r="E1726" s="75" t="s">
        <v>185</v>
      </c>
      <c r="F1726" s="74"/>
      <c r="G1726" s="74" t="s">
        <v>3694</v>
      </c>
      <c r="H1726" s="76">
        <v>230</v>
      </c>
      <c r="I1726" s="77">
        <v>0.38</v>
      </c>
      <c r="J1726" s="76">
        <v>142.6</v>
      </c>
    </row>
    <row r="1727" spans="1:10">
      <c r="A1727" s="72">
        <v>1723</v>
      </c>
      <c r="B1727" s="72" t="s">
        <v>148</v>
      </c>
      <c r="C1727" s="73" t="s">
        <v>29815</v>
      </c>
      <c r="D1727" s="74" t="s">
        <v>29816</v>
      </c>
      <c r="E1727" s="75" t="s">
        <v>185</v>
      </c>
      <c r="F1727" s="74"/>
      <c r="G1727" s="74" t="s">
        <v>3694</v>
      </c>
      <c r="H1727" s="76">
        <v>236</v>
      </c>
      <c r="I1727" s="77">
        <v>0.38</v>
      </c>
      <c r="J1727" s="76">
        <v>146.32</v>
      </c>
    </row>
    <row r="1728" spans="1:10">
      <c r="A1728" s="72">
        <v>1724</v>
      </c>
      <c r="B1728" s="72" t="s">
        <v>148</v>
      </c>
      <c r="C1728" s="73" t="s">
        <v>29817</v>
      </c>
      <c r="D1728" s="74" t="s">
        <v>29818</v>
      </c>
      <c r="E1728" s="75" t="s">
        <v>185</v>
      </c>
      <c r="F1728" s="74"/>
      <c r="G1728" s="74" t="s">
        <v>3694</v>
      </c>
      <c r="H1728" s="76">
        <v>242</v>
      </c>
      <c r="I1728" s="77">
        <v>0.38</v>
      </c>
      <c r="J1728" s="76">
        <v>150.04</v>
      </c>
    </row>
    <row r="1729" spans="1:10">
      <c r="A1729" s="72">
        <v>1725</v>
      </c>
      <c r="B1729" s="72" t="s">
        <v>148</v>
      </c>
      <c r="C1729" s="73" t="s">
        <v>29819</v>
      </c>
      <c r="D1729" s="74" t="s">
        <v>29820</v>
      </c>
      <c r="E1729" s="75" t="s">
        <v>185</v>
      </c>
      <c r="F1729" s="74"/>
      <c r="G1729" s="74" t="s">
        <v>3694</v>
      </c>
      <c r="H1729" s="76">
        <v>249</v>
      </c>
      <c r="I1729" s="77">
        <v>0.38</v>
      </c>
      <c r="J1729" s="76">
        <v>154.38</v>
      </c>
    </row>
    <row r="1730" spans="1:10">
      <c r="A1730" s="72">
        <v>1726</v>
      </c>
      <c r="B1730" s="72" t="s">
        <v>148</v>
      </c>
      <c r="C1730" s="73" t="s">
        <v>29821</v>
      </c>
      <c r="D1730" s="74" t="s">
        <v>29822</v>
      </c>
      <c r="E1730" s="75" t="s">
        <v>185</v>
      </c>
      <c r="F1730" s="74"/>
      <c r="G1730" s="74" t="s">
        <v>3694</v>
      </c>
      <c r="H1730" s="76">
        <v>255</v>
      </c>
      <c r="I1730" s="77">
        <v>0.38</v>
      </c>
      <c r="J1730" s="76">
        <v>158.1</v>
      </c>
    </row>
    <row r="1731" spans="1:10">
      <c r="A1731" s="72">
        <v>1727</v>
      </c>
      <c r="B1731" s="72" t="s">
        <v>148</v>
      </c>
      <c r="C1731" s="73" t="s">
        <v>29823</v>
      </c>
      <c r="D1731" s="74" t="s">
        <v>29824</v>
      </c>
      <c r="E1731" s="75" t="s">
        <v>185</v>
      </c>
      <c r="F1731" s="74"/>
      <c r="G1731" s="74" t="s">
        <v>3694</v>
      </c>
      <c r="H1731" s="76">
        <v>261</v>
      </c>
      <c r="I1731" s="77">
        <v>0.38</v>
      </c>
      <c r="J1731" s="76">
        <v>161.82</v>
      </c>
    </row>
    <row r="1732" spans="1:10">
      <c r="A1732" s="72">
        <v>1728</v>
      </c>
      <c r="B1732" s="72" t="s">
        <v>148</v>
      </c>
      <c r="C1732" s="73" t="s">
        <v>29825</v>
      </c>
      <c r="D1732" s="74" t="s">
        <v>29826</v>
      </c>
      <c r="E1732" s="75" t="s">
        <v>185</v>
      </c>
      <c r="F1732" s="74"/>
      <c r="G1732" s="74" t="s">
        <v>3694</v>
      </c>
      <c r="H1732" s="76">
        <v>267</v>
      </c>
      <c r="I1732" s="77">
        <v>0.38</v>
      </c>
      <c r="J1732" s="76">
        <v>165.54</v>
      </c>
    </row>
    <row r="1733" spans="1:10">
      <c r="A1733" s="72">
        <v>1729</v>
      </c>
      <c r="B1733" s="72" t="s">
        <v>148</v>
      </c>
      <c r="C1733" s="73" t="s">
        <v>29827</v>
      </c>
      <c r="D1733" s="74" t="s">
        <v>29828</v>
      </c>
      <c r="E1733" s="75" t="s">
        <v>185</v>
      </c>
      <c r="F1733" s="74"/>
      <c r="G1733" s="74" t="s">
        <v>3694</v>
      </c>
      <c r="H1733" s="76">
        <v>274</v>
      </c>
      <c r="I1733" s="77">
        <v>0.38</v>
      </c>
      <c r="J1733" s="76">
        <v>169.88</v>
      </c>
    </row>
    <row r="1734" spans="1:10">
      <c r="A1734" s="72">
        <v>1730</v>
      </c>
      <c r="B1734" s="72" t="s">
        <v>148</v>
      </c>
      <c r="C1734" s="73" t="s">
        <v>29829</v>
      </c>
      <c r="D1734" s="74" t="s">
        <v>29830</v>
      </c>
      <c r="E1734" s="75" t="s">
        <v>185</v>
      </c>
      <c r="F1734" s="74"/>
      <c r="G1734" s="74" t="s">
        <v>3694</v>
      </c>
      <c r="H1734" s="76">
        <v>280</v>
      </c>
      <c r="I1734" s="77">
        <v>0.38</v>
      </c>
      <c r="J1734" s="76">
        <v>173.6</v>
      </c>
    </row>
    <row r="1735" spans="1:10">
      <c r="A1735" s="72">
        <v>1731</v>
      </c>
      <c r="B1735" s="72" t="s">
        <v>148</v>
      </c>
      <c r="C1735" s="73" t="s">
        <v>29831</v>
      </c>
      <c r="D1735" s="74" t="s">
        <v>29832</v>
      </c>
      <c r="E1735" s="75" t="s">
        <v>185</v>
      </c>
      <c r="F1735" s="74"/>
      <c r="G1735" s="74" t="s">
        <v>3694</v>
      </c>
      <c r="H1735" s="76">
        <v>286</v>
      </c>
      <c r="I1735" s="77">
        <v>0.38</v>
      </c>
      <c r="J1735" s="76">
        <v>177.32</v>
      </c>
    </row>
    <row r="1736" spans="1:10">
      <c r="A1736" s="72">
        <v>1732</v>
      </c>
      <c r="B1736" s="72" t="s">
        <v>148</v>
      </c>
      <c r="C1736" s="73" t="s">
        <v>29833</v>
      </c>
      <c r="D1736" s="74" t="s">
        <v>29834</v>
      </c>
      <c r="E1736" s="75" t="s">
        <v>185</v>
      </c>
      <c r="F1736" s="74"/>
      <c r="G1736" s="74" t="s">
        <v>3694</v>
      </c>
      <c r="H1736" s="76">
        <v>292</v>
      </c>
      <c r="I1736" s="77">
        <v>0.38</v>
      </c>
      <c r="J1736" s="76">
        <v>181.04</v>
      </c>
    </row>
    <row r="1737" spans="1:10">
      <c r="A1737" s="72">
        <v>1733</v>
      </c>
      <c r="B1737" s="72" t="s">
        <v>148</v>
      </c>
      <c r="C1737" s="73" t="s">
        <v>29835</v>
      </c>
      <c r="D1737" s="74" t="s">
        <v>29836</v>
      </c>
      <c r="E1737" s="75" t="s">
        <v>185</v>
      </c>
      <c r="F1737" s="74"/>
      <c r="G1737" s="74" t="s">
        <v>3694</v>
      </c>
      <c r="H1737" s="76">
        <v>299</v>
      </c>
      <c r="I1737" s="77">
        <v>0.38</v>
      </c>
      <c r="J1737" s="76">
        <v>185.38</v>
      </c>
    </row>
    <row r="1738" spans="1:10">
      <c r="A1738" s="72">
        <v>1734</v>
      </c>
      <c r="B1738" s="72" t="s">
        <v>148</v>
      </c>
      <c r="C1738" s="73" t="s">
        <v>29837</v>
      </c>
      <c r="D1738" s="74" t="s">
        <v>29838</v>
      </c>
      <c r="E1738" s="75" t="s">
        <v>185</v>
      </c>
      <c r="F1738" s="74"/>
      <c r="G1738" s="74" t="s">
        <v>3694</v>
      </c>
      <c r="H1738" s="76">
        <v>305</v>
      </c>
      <c r="I1738" s="77">
        <v>0.38</v>
      </c>
      <c r="J1738" s="76">
        <v>189.1</v>
      </c>
    </row>
    <row r="1739" spans="1:10">
      <c r="A1739" s="72">
        <v>1735</v>
      </c>
      <c r="B1739" s="72" t="s">
        <v>148</v>
      </c>
      <c r="C1739" s="73" t="s">
        <v>29839</v>
      </c>
      <c r="D1739" s="74" t="s">
        <v>29840</v>
      </c>
      <c r="E1739" s="75" t="s">
        <v>185</v>
      </c>
      <c r="F1739" s="74"/>
      <c r="G1739" s="74" t="s">
        <v>3694</v>
      </c>
      <c r="H1739" s="76">
        <v>311</v>
      </c>
      <c r="I1739" s="77">
        <v>0.38</v>
      </c>
      <c r="J1739" s="76">
        <v>192.82</v>
      </c>
    </row>
    <row r="1740" spans="1:10">
      <c r="A1740" s="72">
        <v>1736</v>
      </c>
      <c r="B1740" s="72" t="s">
        <v>148</v>
      </c>
      <c r="C1740" s="73" t="s">
        <v>29841</v>
      </c>
      <c r="D1740" s="74" t="s">
        <v>29842</v>
      </c>
      <c r="E1740" s="75" t="s">
        <v>185</v>
      </c>
      <c r="F1740" s="74"/>
      <c r="G1740" s="74" t="s">
        <v>3694</v>
      </c>
      <c r="H1740" s="76">
        <v>317</v>
      </c>
      <c r="I1740" s="77">
        <v>0.38</v>
      </c>
      <c r="J1740" s="76">
        <v>196.54</v>
      </c>
    </row>
    <row r="1741" spans="1:10">
      <c r="A1741" s="72">
        <v>1737</v>
      </c>
      <c r="B1741" s="72" t="s">
        <v>148</v>
      </c>
      <c r="C1741" s="73" t="s">
        <v>29843</v>
      </c>
      <c r="D1741" s="74" t="s">
        <v>29844</v>
      </c>
      <c r="E1741" s="75" t="s">
        <v>185</v>
      </c>
      <c r="F1741" s="74"/>
      <c r="G1741" s="74" t="s">
        <v>3694</v>
      </c>
      <c r="H1741" s="76">
        <v>324</v>
      </c>
      <c r="I1741" s="77">
        <v>0.38</v>
      </c>
      <c r="J1741" s="76">
        <v>200.88</v>
      </c>
    </row>
    <row r="1742" spans="1:10">
      <c r="A1742" s="72">
        <v>1738</v>
      </c>
      <c r="B1742" s="72" t="s">
        <v>148</v>
      </c>
      <c r="C1742" s="73" t="s">
        <v>29845</v>
      </c>
      <c r="D1742" s="74" t="s">
        <v>29846</v>
      </c>
      <c r="E1742" s="75" t="s">
        <v>185</v>
      </c>
      <c r="F1742" s="74"/>
      <c r="G1742" s="74" t="s">
        <v>3694</v>
      </c>
      <c r="H1742" s="76">
        <v>330</v>
      </c>
      <c r="I1742" s="77">
        <v>0.38</v>
      </c>
      <c r="J1742" s="76">
        <v>204.6</v>
      </c>
    </row>
    <row r="1743" spans="1:10">
      <c r="A1743" s="72">
        <v>1739</v>
      </c>
      <c r="B1743" s="72" t="s">
        <v>148</v>
      </c>
      <c r="C1743" s="73" t="s">
        <v>29847</v>
      </c>
      <c r="D1743" s="74" t="s">
        <v>29848</v>
      </c>
      <c r="E1743" s="75" t="s">
        <v>185</v>
      </c>
      <c r="F1743" s="74"/>
      <c r="G1743" s="74" t="s">
        <v>3694</v>
      </c>
      <c r="H1743" s="76">
        <v>336</v>
      </c>
      <c r="I1743" s="77">
        <v>0.38</v>
      </c>
      <c r="J1743" s="76">
        <v>208.32</v>
      </c>
    </row>
    <row r="1744" spans="1:10">
      <c r="A1744" s="72">
        <v>1740</v>
      </c>
      <c r="B1744" s="72" t="s">
        <v>148</v>
      </c>
      <c r="C1744" s="73" t="s">
        <v>29849</v>
      </c>
      <c r="D1744" s="74" t="s">
        <v>29850</v>
      </c>
      <c r="E1744" s="75" t="s">
        <v>185</v>
      </c>
      <c r="F1744" s="74"/>
      <c r="G1744" s="74" t="s">
        <v>3694</v>
      </c>
      <c r="H1744" s="76">
        <v>336</v>
      </c>
      <c r="I1744" s="77">
        <v>0.38</v>
      </c>
      <c r="J1744" s="76">
        <v>208.32</v>
      </c>
    </row>
    <row r="1745" spans="1:10">
      <c r="A1745" s="72">
        <v>1741</v>
      </c>
      <c r="B1745" s="72" t="s">
        <v>148</v>
      </c>
      <c r="C1745" s="73" t="s">
        <v>29851</v>
      </c>
      <c r="D1745" s="74" t="s">
        <v>29852</v>
      </c>
      <c r="E1745" s="75" t="s">
        <v>185</v>
      </c>
      <c r="F1745" s="74"/>
      <c r="G1745" s="74" t="s">
        <v>3694</v>
      </c>
      <c r="H1745" s="76">
        <v>336</v>
      </c>
      <c r="I1745" s="77">
        <v>0.38</v>
      </c>
      <c r="J1745" s="76">
        <v>208.32</v>
      </c>
    </row>
    <row r="1746" spans="1:10">
      <c r="A1746" s="72">
        <v>1742</v>
      </c>
      <c r="B1746" s="72" t="s">
        <v>148</v>
      </c>
      <c r="C1746" s="73" t="s">
        <v>29853</v>
      </c>
      <c r="D1746" s="74" t="s">
        <v>29854</v>
      </c>
      <c r="E1746" s="75" t="s">
        <v>185</v>
      </c>
      <c r="F1746" s="74"/>
      <c r="G1746" s="74" t="s">
        <v>3694</v>
      </c>
      <c r="H1746" s="76">
        <v>184</v>
      </c>
      <c r="I1746" s="77">
        <v>0.38</v>
      </c>
      <c r="J1746" s="76">
        <v>114.08</v>
      </c>
    </row>
    <row r="1747" spans="1:10">
      <c r="A1747" s="72">
        <v>1743</v>
      </c>
      <c r="B1747" s="72" t="s">
        <v>148</v>
      </c>
      <c r="C1747" s="73" t="s">
        <v>29855</v>
      </c>
      <c r="D1747" s="74" t="s">
        <v>29856</v>
      </c>
      <c r="E1747" s="75" t="s">
        <v>185</v>
      </c>
      <c r="F1747" s="74"/>
      <c r="G1747" s="74" t="s">
        <v>3694</v>
      </c>
      <c r="H1747" s="76">
        <v>201</v>
      </c>
      <c r="I1747" s="77">
        <v>0.38</v>
      </c>
      <c r="J1747" s="76">
        <v>124.62</v>
      </c>
    </row>
    <row r="1748" spans="1:10">
      <c r="A1748" s="72">
        <v>1744</v>
      </c>
      <c r="B1748" s="72" t="s">
        <v>148</v>
      </c>
      <c r="C1748" s="73" t="s">
        <v>29857</v>
      </c>
      <c r="D1748" s="74" t="s">
        <v>29858</v>
      </c>
      <c r="E1748" s="75" t="s">
        <v>185</v>
      </c>
      <c r="F1748" s="74"/>
      <c r="G1748" s="74" t="s">
        <v>3694</v>
      </c>
      <c r="H1748" s="76">
        <v>196</v>
      </c>
      <c r="I1748" s="77">
        <v>0.38</v>
      </c>
      <c r="J1748" s="76">
        <v>121.52</v>
      </c>
    </row>
    <row r="1749" spans="1:10">
      <c r="A1749" s="72">
        <v>1745</v>
      </c>
      <c r="B1749" s="72" t="s">
        <v>148</v>
      </c>
      <c r="C1749" s="73" t="s">
        <v>29859</v>
      </c>
      <c r="D1749" s="74" t="s">
        <v>29860</v>
      </c>
      <c r="E1749" s="75" t="s">
        <v>185</v>
      </c>
      <c r="F1749" s="74"/>
      <c r="G1749" s="74" t="s">
        <v>3694</v>
      </c>
      <c r="H1749" s="76">
        <v>213</v>
      </c>
      <c r="I1749" s="77">
        <v>0.38</v>
      </c>
      <c r="J1749" s="76">
        <v>132.06</v>
      </c>
    </row>
    <row r="1750" spans="1:10">
      <c r="A1750" s="72">
        <v>1746</v>
      </c>
      <c r="B1750" s="72" t="s">
        <v>148</v>
      </c>
      <c r="C1750" s="73" t="s">
        <v>29861</v>
      </c>
      <c r="D1750" s="74" t="s">
        <v>29862</v>
      </c>
      <c r="E1750" s="75" t="s">
        <v>185</v>
      </c>
      <c r="F1750" s="74"/>
      <c r="G1750" s="74" t="s">
        <v>3694</v>
      </c>
      <c r="H1750" s="76">
        <v>209</v>
      </c>
      <c r="I1750" s="77">
        <v>0.38</v>
      </c>
      <c r="J1750" s="76">
        <v>129.58000000000001</v>
      </c>
    </row>
    <row r="1751" spans="1:10">
      <c r="A1751" s="72">
        <v>1747</v>
      </c>
      <c r="B1751" s="72" t="s">
        <v>148</v>
      </c>
      <c r="C1751" s="73" t="s">
        <v>29863</v>
      </c>
      <c r="D1751" s="74" t="s">
        <v>29864</v>
      </c>
      <c r="E1751" s="75" t="s">
        <v>185</v>
      </c>
      <c r="F1751" s="74"/>
      <c r="G1751" s="74" t="s">
        <v>3694</v>
      </c>
      <c r="H1751" s="76">
        <v>230</v>
      </c>
      <c r="I1751" s="77">
        <v>0.38</v>
      </c>
      <c r="J1751" s="76">
        <v>142.6</v>
      </c>
    </row>
    <row r="1752" spans="1:10">
      <c r="A1752" s="72">
        <v>1748</v>
      </c>
      <c r="B1752" s="72" t="s">
        <v>148</v>
      </c>
      <c r="C1752" s="73" t="s">
        <v>29865</v>
      </c>
      <c r="D1752" s="74" t="s">
        <v>29866</v>
      </c>
      <c r="E1752" s="75" t="s">
        <v>185</v>
      </c>
      <c r="F1752" s="74"/>
      <c r="G1752" s="74" t="s">
        <v>3694</v>
      </c>
      <c r="H1752" s="76">
        <v>221</v>
      </c>
      <c r="I1752" s="77">
        <v>0.38</v>
      </c>
      <c r="J1752" s="76">
        <v>137.02000000000001</v>
      </c>
    </row>
    <row r="1753" spans="1:10">
      <c r="A1753" s="72">
        <v>1749</v>
      </c>
      <c r="B1753" s="72" t="s">
        <v>148</v>
      </c>
      <c r="C1753" s="73" t="s">
        <v>29867</v>
      </c>
      <c r="D1753" s="74" t="s">
        <v>29868</v>
      </c>
      <c r="E1753" s="75" t="s">
        <v>185</v>
      </c>
      <c r="F1753" s="74"/>
      <c r="G1753" s="74" t="s">
        <v>3694</v>
      </c>
      <c r="H1753" s="76">
        <v>228</v>
      </c>
      <c r="I1753" s="77">
        <v>0.38</v>
      </c>
      <c r="J1753" s="76">
        <v>141.35999999999999</v>
      </c>
    </row>
    <row r="1754" spans="1:10">
      <c r="A1754" s="72">
        <v>1750</v>
      </c>
      <c r="B1754" s="72" t="s">
        <v>148</v>
      </c>
      <c r="C1754" s="73" t="s">
        <v>29869</v>
      </c>
      <c r="D1754" s="74" t="s">
        <v>29870</v>
      </c>
      <c r="E1754" s="75" t="s">
        <v>185</v>
      </c>
      <c r="F1754" s="74"/>
      <c r="G1754" s="74" t="s">
        <v>3694</v>
      </c>
      <c r="H1754" s="76">
        <v>234</v>
      </c>
      <c r="I1754" s="77">
        <v>0.38</v>
      </c>
      <c r="J1754" s="76">
        <v>145.08000000000001</v>
      </c>
    </row>
    <row r="1755" spans="1:10">
      <c r="A1755" s="72">
        <v>1751</v>
      </c>
      <c r="B1755" s="72" t="s">
        <v>148</v>
      </c>
      <c r="C1755" s="73" t="s">
        <v>29871</v>
      </c>
      <c r="D1755" s="74" t="s">
        <v>29872</v>
      </c>
      <c r="E1755" s="75" t="s">
        <v>185</v>
      </c>
      <c r="F1755" s="74"/>
      <c r="G1755" s="74" t="s">
        <v>3694</v>
      </c>
      <c r="H1755" s="76">
        <v>240</v>
      </c>
      <c r="I1755" s="77">
        <v>0.38</v>
      </c>
      <c r="J1755" s="76">
        <v>148.80000000000001</v>
      </c>
    </row>
    <row r="1756" spans="1:10">
      <c r="A1756" s="72">
        <v>1752</v>
      </c>
      <c r="B1756" s="72" t="s">
        <v>148</v>
      </c>
      <c r="C1756" s="73" t="s">
        <v>29873</v>
      </c>
      <c r="D1756" s="74" t="s">
        <v>29874</v>
      </c>
      <c r="E1756" s="75" t="s">
        <v>185</v>
      </c>
      <c r="F1756" s="74"/>
      <c r="G1756" s="74" t="s">
        <v>3694</v>
      </c>
      <c r="H1756" s="76">
        <v>246</v>
      </c>
      <c r="I1756" s="77">
        <v>0.38</v>
      </c>
      <c r="J1756" s="76">
        <v>152.52000000000001</v>
      </c>
    </row>
    <row r="1757" spans="1:10">
      <c r="A1757" s="72">
        <v>1753</v>
      </c>
      <c r="B1757" s="72" t="s">
        <v>148</v>
      </c>
      <c r="C1757" s="73" t="s">
        <v>29875</v>
      </c>
      <c r="D1757" s="74" t="s">
        <v>29876</v>
      </c>
      <c r="E1757" s="75" t="s">
        <v>185</v>
      </c>
      <c r="F1757" s="74"/>
      <c r="G1757" s="74" t="s">
        <v>3694</v>
      </c>
      <c r="H1757" s="76">
        <v>253</v>
      </c>
      <c r="I1757" s="77">
        <v>0.38</v>
      </c>
      <c r="J1757" s="76">
        <v>156.85999999999999</v>
      </c>
    </row>
    <row r="1758" spans="1:10">
      <c r="A1758" s="72">
        <v>1754</v>
      </c>
      <c r="B1758" s="72" t="s">
        <v>148</v>
      </c>
      <c r="C1758" s="73" t="s">
        <v>29877</v>
      </c>
      <c r="D1758" s="74" t="s">
        <v>29878</v>
      </c>
      <c r="E1758" s="75" t="s">
        <v>185</v>
      </c>
      <c r="F1758" s="74"/>
      <c r="G1758" s="74" t="s">
        <v>3694</v>
      </c>
      <c r="H1758" s="76">
        <v>259</v>
      </c>
      <c r="I1758" s="77">
        <v>0.38</v>
      </c>
      <c r="J1758" s="76">
        <v>160.58000000000001</v>
      </c>
    </row>
    <row r="1759" spans="1:10">
      <c r="A1759" s="72">
        <v>1755</v>
      </c>
      <c r="B1759" s="72" t="s">
        <v>148</v>
      </c>
      <c r="C1759" s="73" t="s">
        <v>29879</v>
      </c>
      <c r="D1759" s="74" t="s">
        <v>29880</v>
      </c>
      <c r="E1759" s="75" t="s">
        <v>185</v>
      </c>
      <c r="F1759" s="74"/>
      <c r="G1759" s="74" t="s">
        <v>3694</v>
      </c>
      <c r="H1759" s="76">
        <v>265</v>
      </c>
      <c r="I1759" s="77">
        <v>0.38</v>
      </c>
      <c r="J1759" s="76">
        <v>164.3</v>
      </c>
    </row>
    <row r="1760" spans="1:10">
      <c r="A1760" s="72">
        <v>1756</v>
      </c>
      <c r="B1760" s="72" t="s">
        <v>148</v>
      </c>
      <c r="C1760" s="73" t="s">
        <v>29881</v>
      </c>
      <c r="D1760" s="74" t="s">
        <v>29882</v>
      </c>
      <c r="E1760" s="75" t="s">
        <v>185</v>
      </c>
      <c r="F1760" s="74"/>
      <c r="G1760" s="74" t="s">
        <v>3694</v>
      </c>
      <c r="H1760" s="76">
        <v>286</v>
      </c>
      <c r="I1760" s="77">
        <v>0.38</v>
      </c>
      <c r="J1760" s="76">
        <v>177.32</v>
      </c>
    </row>
    <row r="1761" spans="1:10">
      <c r="A1761" s="72">
        <v>1757</v>
      </c>
      <c r="B1761" s="72" t="s">
        <v>148</v>
      </c>
      <c r="C1761" s="73" t="s">
        <v>29883</v>
      </c>
      <c r="D1761" s="74" t="s">
        <v>29884</v>
      </c>
      <c r="E1761" s="75" t="s">
        <v>185</v>
      </c>
      <c r="F1761" s="74"/>
      <c r="G1761" s="74" t="s">
        <v>3694</v>
      </c>
      <c r="H1761" s="76">
        <v>278</v>
      </c>
      <c r="I1761" s="77">
        <v>0.38</v>
      </c>
      <c r="J1761" s="76">
        <v>172.35999999999999</v>
      </c>
    </row>
    <row r="1762" spans="1:10">
      <c r="A1762" s="72">
        <v>1758</v>
      </c>
      <c r="B1762" s="72" t="s">
        <v>148</v>
      </c>
      <c r="C1762" s="73" t="s">
        <v>29885</v>
      </c>
      <c r="D1762" s="74" t="s">
        <v>29886</v>
      </c>
      <c r="E1762" s="75" t="s">
        <v>185</v>
      </c>
      <c r="F1762" s="74"/>
      <c r="G1762" s="74" t="s">
        <v>3694</v>
      </c>
      <c r="H1762" s="76">
        <v>284</v>
      </c>
      <c r="I1762" s="77">
        <v>0.38</v>
      </c>
      <c r="J1762" s="76">
        <v>176.08</v>
      </c>
    </row>
    <row r="1763" spans="1:10">
      <c r="A1763" s="72">
        <v>1759</v>
      </c>
      <c r="B1763" s="72" t="s">
        <v>148</v>
      </c>
      <c r="C1763" s="73" t="s">
        <v>29887</v>
      </c>
      <c r="D1763" s="74" t="s">
        <v>29888</v>
      </c>
      <c r="E1763" s="75" t="s">
        <v>185</v>
      </c>
      <c r="F1763" s="74"/>
      <c r="G1763" s="74" t="s">
        <v>3694</v>
      </c>
      <c r="H1763" s="76">
        <v>290</v>
      </c>
      <c r="I1763" s="77">
        <v>0.38</v>
      </c>
      <c r="J1763" s="76">
        <v>179.8</v>
      </c>
    </row>
    <row r="1764" spans="1:10">
      <c r="A1764" s="72">
        <v>1760</v>
      </c>
      <c r="B1764" s="72" t="s">
        <v>148</v>
      </c>
      <c r="C1764" s="73" t="s">
        <v>29889</v>
      </c>
      <c r="D1764" s="74" t="s">
        <v>29890</v>
      </c>
      <c r="E1764" s="75" t="s">
        <v>185</v>
      </c>
      <c r="F1764" s="74"/>
      <c r="G1764" s="74" t="s">
        <v>3694</v>
      </c>
      <c r="H1764" s="76">
        <v>296</v>
      </c>
      <c r="I1764" s="77">
        <v>0.38</v>
      </c>
      <c r="J1764" s="76">
        <v>183.52</v>
      </c>
    </row>
    <row r="1765" spans="1:10">
      <c r="A1765" s="72">
        <v>1761</v>
      </c>
      <c r="B1765" s="72" t="s">
        <v>148</v>
      </c>
      <c r="C1765" s="73" t="s">
        <v>29891</v>
      </c>
      <c r="D1765" s="74" t="s">
        <v>29892</v>
      </c>
      <c r="E1765" s="75" t="s">
        <v>185</v>
      </c>
      <c r="F1765" s="74"/>
      <c r="G1765" s="74" t="s">
        <v>3694</v>
      </c>
      <c r="H1765" s="76">
        <v>303</v>
      </c>
      <c r="I1765" s="77">
        <v>0.38</v>
      </c>
      <c r="J1765" s="76">
        <v>187.85999999999999</v>
      </c>
    </row>
    <row r="1766" spans="1:10">
      <c r="A1766" s="72">
        <v>1762</v>
      </c>
      <c r="B1766" s="72" t="s">
        <v>148</v>
      </c>
      <c r="C1766" s="73" t="s">
        <v>29893</v>
      </c>
      <c r="D1766" s="74" t="s">
        <v>29894</v>
      </c>
      <c r="E1766" s="75" t="s">
        <v>185</v>
      </c>
      <c r="F1766" s="74"/>
      <c r="G1766" s="74" t="s">
        <v>3694</v>
      </c>
      <c r="H1766" s="76">
        <v>309</v>
      </c>
      <c r="I1766" s="77">
        <v>0.38</v>
      </c>
      <c r="J1766" s="76">
        <v>191.58</v>
      </c>
    </row>
    <row r="1767" spans="1:10">
      <c r="A1767" s="72">
        <v>1763</v>
      </c>
      <c r="B1767" s="72" t="s">
        <v>148</v>
      </c>
      <c r="C1767" s="73" t="s">
        <v>29895</v>
      </c>
      <c r="D1767" s="74" t="s">
        <v>29896</v>
      </c>
      <c r="E1767" s="75" t="s">
        <v>185</v>
      </c>
      <c r="F1767" s="74"/>
      <c r="G1767" s="74" t="s">
        <v>3694</v>
      </c>
      <c r="H1767" s="76">
        <v>315</v>
      </c>
      <c r="I1767" s="77">
        <v>0.38</v>
      </c>
      <c r="J1767" s="76">
        <v>195.3</v>
      </c>
    </row>
    <row r="1768" spans="1:10">
      <c r="A1768" s="72">
        <v>1764</v>
      </c>
      <c r="B1768" s="72" t="s">
        <v>148</v>
      </c>
      <c r="C1768" s="73" t="s">
        <v>29897</v>
      </c>
      <c r="D1768" s="74" t="s">
        <v>29898</v>
      </c>
      <c r="E1768" s="75" t="s">
        <v>185</v>
      </c>
      <c r="F1768" s="74"/>
      <c r="G1768" s="74" t="s">
        <v>3694</v>
      </c>
      <c r="H1768" s="76">
        <v>321</v>
      </c>
      <c r="I1768" s="77">
        <v>0.38</v>
      </c>
      <c r="J1768" s="76">
        <v>199.02</v>
      </c>
    </row>
    <row r="1769" spans="1:10">
      <c r="A1769" s="72">
        <v>1765</v>
      </c>
      <c r="B1769" s="72" t="s">
        <v>148</v>
      </c>
      <c r="C1769" s="73" t="s">
        <v>29899</v>
      </c>
      <c r="D1769" s="74" t="s">
        <v>29900</v>
      </c>
      <c r="E1769" s="75" t="s">
        <v>185</v>
      </c>
      <c r="F1769" s="74"/>
      <c r="G1769" s="74" t="s">
        <v>3694</v>
      </c>
      <c r="H1769" s="76">
        <v>328</v>
      </c>
      <c r="I1769" s="77">
        <v>0.38</v>
      </c>
      <c r="J1769" s="76">
        <v>203.35999999999999</v>
      </c>
    </row>
    <row r="1770" spans="1:10">
      <c r="A1770" s="72">
        <v>1766</v>
      </c>
      <c r="B1770" s="72" t="s">
        <v>148</v>
      </c>
      <c r="C1770" s="73" t="s">
        <v>29901</v>
      </c>
      <c r="D1770" s="74" t="s">
        <v>29902</v>
      </c>
      <c r="E1770" s="75" t="s">
        <v>185</v>
      </c>
      <c r="F1770" s="74"/>
      <c r="G1770" s="74" t="s">
        <v>3694</v>
      </c>
      <c r="H1770" s="76">
        <v>334</v>
      </c>
      <c r="I1770" s="77">
        <v>0.38</v>
      </c>
      <c r="J1770" s="76">
        <v>207.08</v>
      </c>
    </row>
    <row r="1771" spans="1:10">
      <c r="A1771" s="72">
        <v>1767</v>
      </c>
      <c r="B1771" s="72" t="s">
        <v>148</v>
      </c>
      <c r="C1771" s="73" t="s">
        <v>29903</v>
      </c>
      <c r="D1771" s="74" t="s">
        <v>29904</v>
      </c>
      <c r="E1771" s="75" t="s">
        <v>185</v>
      </c>
      <c r="F1771" s="74"/>
      <c r="G1771" s="74" t="s">
        <v>3694</v>
      </c>
      <c r="H1771" s="76">
        <v>340</v>
      </c>
      <c r="I1771" s="77">
        <v>0.38</v>
      </c>
      <c r="J1771" s="76">
        <v>210.8</v>
      </c>
    </row>
    <row r="1772" spans="1:10">
      <c r="A1772" s="72">
        <v>1768</v>
      </c>
      <c r="B1772" s="72" t="s">
        <v>148</v>
      </c>
      <c r="C1772" s="73" t="s">
        <v>29905</v>
      </c>
      <c r="D1772" s="74" t="s">
        <v>29906</v>
      </c>
      <c r="E1772" s="75" t="s">
        <v>185</v>
      </c>
      <c r="F1772" s="74"/>
      <c r="G1772" s="74" t="s">
        <v>3694</v>
      </c>
      <c r="H1772" s="76">
        <v>346</v>
      </c>
      <c r="I1772" s="77">
        <v>0.38</v>
      </c>
      <c r="J1772" s="76">
        <v>214.52</v>
      </c>
    </row>
    <row r="1773" spans="1:10">
      <c r="A1773" s="72">
        <v>1769</v>
      </c>
      <c r="B1773" s="72" t="s">
        <v>148</v>
      </c>
      <c r="C1773" s="73" t="s">
        <v>29907</v>
      </c>
      <c r="D1773" s="74" t="s">
        <v>29908</v>
      </c>
      <c r="E1773" s="75" t="s">
        <v>185</v>
      </c>
      <c r="F1773" s="74"/>
      <c r="G1773" s="74" t="s">
        <v>3694</v>
      </c>
      <c r="H1773" s="76">
        <v>353</v>
      </c>
      <c r="I1773" s="77">
        <v>0.38</v>
      </c>
      <c r="J1773" s="76">
        <v>218.85999999999999</v>
      </c>
    </row>
    <row r="1774" spans="1:10">
      <c r="A1774" s="72">
        <v>1770</v>
      </c>
      <c r="B1774" s="72" t="s">
        <v>148</v>
      </c>
      <c r="C1774" s="73" t="s">
        <v>29909</v>
      </c>
      <c r="D1774" s="74" t="s">
        <v>29910</v>
      </c>
      <c r="E1774" s="75" t="s">
        <v>185</v>
      </c>
      <c r="F1774" s="74"/>
      <c r="G1774" s="74" t="s">
        <v>3694</v>
      </c>
      <c r="H1774" s="76">
        <v>359</v>
      </c>
      <c r="I1774" s="77">
        <v>0.38</v>
      </c>
      <c r="J1774" s="76">
        <v>222.58</v>
      </c>
    </row>
    <row r="1775" spans="1:10">
      <c r="A1775" s="72">
        <v>1771</v>
      </c>
      <c r="B1775" s="72" t="s">
        <v>148</v>
      </c>
      <c r="C1775" s="73" t="s">
        <v>29911</v>
      </c>
      <c r="D1775" s="74" t="s">
        <v>29912</v>
      </c>
      <c r="E1775" s="75" t="s">
        <v>185</v>
      </c>
      <c r="F1775" s="74"/>
      <c r="G1775" s="74" t="s">
        <v>3694</v>
      </c>
      <c r="H1775" s="76">
        <v>132</v>
      </c>
      <c r="I1775" s="77">
        <v>0.38</v>
      </c>
      <c r="J1775" s="76">
        <v>81.84</v>
      </c>
    </row>
    <row r="1776" spans="1:10">
      <c r="A1776" s="72">
        <v>1772</v>
      </c>
      <c r="B1776" s="72" t="s">
        <v>148</v>
      </c>
      <c r="C1776" s="73" t="s">
        <v>29913</v>
      </c>
      <c r="D1776" s="74" t="s">
        <v>29914</v>
      </c>
      <c r="E1776" s="75" t="s">
        <v>185</v>
      </c>
      <c r="F1776" s="74"/>
      <c r="G1776" s="74" t="s">
        <v>3694</v>
      </c>
      <c r="H1776" s="76">
        <v>138</v>
      </c>
      <c r="I1776" s="77">
        <v>0.38</v>
      </c>
      <c r="J1776" s="76">
        <v>85.56</v>
      </c>
    </row>
    <row r="1777" spans="1:10">
      <c r="A1777" s="72">
        <v>1773</v>
      </c>
      <c r="B1777" s="72" t="s">
        <v>148</v>
      </c>
      <c r="C1777" s="73" t="s">
        <v>29915</v>
      </c>
      <c r="D1777" s="74" t="s">
        <v>29916</v>
      </c>
      <c r="E1777" s="75" t="s">
        <v>185</v>
      </c>
      <c r="F1777" s="74"/>
      <c r="G1777" s="74" t="s">
        <v>3694</v>
      </c>
      <c r="H1777" s="76">
        <v>144</v>
      </c>
      <c r="I1777" s="77">
        <v>0.38</v>
      </c>
      <c r="J1777" s="76">
        <v>89.28</v>
      </c>
    </row>
    <row r="1778" spans="1:10">
      <c r="A1778" s="72">
        <v>1774</v>
      </c>
      <c r="B1778" s="72" t="s">
        <v>148</v>
      </c>
      <c r="C1778" s="73" t="s">
        <v>29917</v>
      </c>
      <c r="D1778" s="74" t="s">
        <v>29918</v>
      </c>
      <c r="E1778" s="75" t="s">
        <v>185</v>
      </c>
      <c r="F1778" s="74"/>
      <c r="G1778" s="74" t="s">
        <v>3694</v>
      </c>
      <c r="H1778" s="76">
        <v>153</v>
      </c>
      <c r="I1778" s="77">
        <v>0.38</v>
      </c>
      <c r="J1778" s="76">
        <v>94.86</v>
      </c>
    </row>
    <row r="1779" spans="1:10">
      <c r="A1779" s="72">
        <v>1775</v>
      </c>
      <c r="B1779" s="72" t="s">
        <v>148</v>
      </c>
      <c r="C1779" s="73" t="s">
        <v>29919</v>
      </c>
      <c r="D1779" s="74" t="s">
        <v>29920</v>
      </c>
      <c r="E1779" s="75" t="s">
        <v>185</v>
      </c>
      <c r="F1779" s="74"/>
      <c r="G1779" s="74" t="s">
        <v>3694</v>
      </c>
      <c r="H1779" s="76">
        <v>159</v>
      </c>
      <c r="I1779" s="77">
        <v>0.38</v>
      </c>
      <c r="J1779" s="76">
        <v>98.58</v>
      </c>
    </row>
    <row r="1780" spans="1:10">
      <c r="A1780" s="72">
        <v>1776</v>
      </c>
      <c r="B1780" s="72" t="s">
        <v>148</v>
      </c>
      <c r="C1780" s="73" t="s">
        <v>29921</v>
      </c>
      <c r="D1780" s="74" t="s">
        <v>29922</v>
      </c>
      <c r="E1780" s="75" t="s">
        <v>185</v>
      </c>
      <c r="F1780" s="74"/>
      <c r="G1780" s="74" t="s">
        <v>3694</v>
      </c>
      <c r="H1780" s="76">
        <v>165</v>
      </c>
      <c r="I1780" s="77">
        <v>0.38</v>
      </c>
      <c r="J1780" s="76">
        <v>102.3</v>
      </c>
    </row>
    <row r="1781" spans="1:10">
      <c r="A1781" s="72">
        <v>1777</v>
      </c>
      <c r="B1781" s="72" t="s">
        <v>148</v>
      </c>
      <c r="C1781" s="73" t="s">
        <v>29923</v>
      </c>
      <c r="D1781" s="74" t="s">
        <v>29924</v>
      </c>
      <c r="E1781" s="75" t="s">
        <v>185</v>
      </c>
      <c r="F1781" s="74"/>
      <c r="G1781" s="74" t="s">
        <v>3694</v>
      </c>
      <c r="H1781" s="76">
        <v>171</v>
      </c>
      <c r="I1781" s="77">
        <v>0.38</v>
      </c>
      <c r="J1781" s="76">
        <v>106.02</v>
      </c>
    </row>
    <row r="1782" spans="1:10">
      <c r="A1782" s="72">
        <v>1778</v>
      </c>
      <c r="B1782" s="72" t="s">
        <v>148</v>
      </c>
      <c r="C1782" s="73" t="s">
        <v>29925</v>
      </c>
      <c r="D1782" s="74" t="s">
        <v>29926</v>
      </c>
      <c r="E1782" s="75" t="s">
        <v>185</v>
      </c>
      <c r="F1782" s="74"/>
      <c r="G1782" s="74" t="s">
        <v>3694</v>
      </c>
      <c r="H1782" s="76">
        <v>178</v>
      </c>
      <c r="I1782" s="77">
        <v>0.38</v>
      </c>
      <c r="J1782" s="76">
        <v>110.36</v>
      </c>
    </row>
    <row r="1783" spans="1:10">
      <c r="A1783" s="72">
        <v>1779</v>
      </c>
      <c r="B1783" s="72" t="s">
        <v>148</v>
      </c>
      <c r="C1783" s="73" t="s">
        <v>29927</v>
      </c>
      <c r="D1783" s="74" t="s">
        <v>29928</v>
      </c>
      <c r="E1783" s="75" t="s">
        <v>185</v>
      </c>
      <c r="F1783" s="74"/>
      <c r="G1783" s="74" t="s">
        <v>3694</v>
      </c>
      <c r="H1783" s="76">
        <v>184</v>
      </c>
      <c r="I1783" s="77">
        <v>0.38</v>
      </c>
      <c r="J1783" s="76">
        <v>114.08</v>
      </c>
    </row>
    <row r="1784" spans="1:10">
      <c r="A1784" s="72">
        <v>1780</v>
      </c>
      <c r="B1784" s="72" t="s">
        <v>148</v>
      </c>
      <c r="C1784" s="73" t="s">
        <v>29929</v>
      </c>
      <c r="D1784" s="74" t="s">
        <v>29930</v>
      </c>
      <c r="E1784" s="75" t="s">
        <v>185</v>
      </c>
      <c r="F1784" s="74"/>
      <c r="G1784" s="74" t="s">
        <v>3694</v>
      </c>
      <c r="H1784" s="76">
        <v>190</v>
      </c>
      <c r="I1784" s="77">
        <v>0.38</v>
      </c>
      <c r="J1784" s="76">
        <v>117.8</v>
      </c>
    </row>
    <row r="1785" spans="1:10">
      <c r="A1785" s="72">
        <v>1781</v>
      </c>
      <c r="B1785" s="72" t="s">
        <v>148</v>
      </c>
      <c r="C1785" s="73" t="s">
        <v>29931</v>
      </c>
      <c r="D1785" s="74" t="s">
        <v>29932</v>
      </c>
      <c r="E1785" s="75" t="s">
        <v>185</v>
      </c>
      <c r="F1785" s="74"/>
      <c r="G1785" s="74" t="s">
        <v>3694</v>
      </c>
      <c r="H1785" s="76">
        <v>196</v>
      </c>
      <c r="I1785" s="77">
        <v>0.38</v>
      </c>
      <c r="J1785" s="76">
        <v>121.52</v>
      </c>
    </row>
    <row r="1786" spans="1:10">
      <c r="A1786" s="72">
        <v>1782</v>
      </c>
      <c r="B1786" s="72" t="s">
        <v>148</v>
      </c>
      <c r="C1786" s="73" t="s">
        <v>29933</v>
      </c>
      <c r="D1786" s="74" t="s">
        <v>29934</v>
      </c>
      <c r="E1786" s="75" t="s">
        <v>185</v>
      </c>
      <c r="F1786" s="74"/>
      <c r="G1786" s="74" t="s">
        <v>3694</v>
      </c>
      <c r="H1786" s="76">
        <v>203</v>
      </c>
      <c r="I1786" s="77">
        <v>0.38</v>
      </c>
      <c r="J1786" s="76">
        <v>125.86</v>
      </c>
    </row>
    <row r="1787" spans="1:10">
      <c r="A1787" s="72">
        <v>1783</v>
      </c>
      <c r="B1787" s="72" t="s">
        <v>148</v>
      </c>
      <c r="C1787" s="73" t="s">
        <v>29935</v>
      </c>
      <c r="D1787" s="74" t="s">
        <v>29936</v>
      </c>
      <c r="E1787" s="75" t="s">
        <v>185</v>
      </c>
      <c r="F1787" s="74"/>
      <c r="G1787" s="74" t="s">
        <v>3694</v>
      </c>
      <c r="H1787" s="76">
        <v>209</v>
      </c>
      <c r="I1787" s="77">
        <v>0.38</v>
      </c>
      <c r="J1787" s="76">
        <v>129.58000000000001</v>
      </c>
    </row>
    <row r="1788" spans="1:10">
      <c r="A1788" s="72">
        <v>1784</v>
      </c>
      <c r="B1788" s="72" t="s">
        <v>148</v>
      </c>
      <c r="C1788" s="73" t="s">
        <v>29937</v>
      </c>
      <c r="D1788" s="74" t="s">
        <v>29938</v>
      </c>
      <c r="E1788" s="75" t="s">
        <v>185</v>
      </c>
      <c r="F1788" s="74"/>
      <c r="G1788" s="74" t="s">
        <v>3694</v>
      </c>
      <c r="H1788" s="76">
        <v>217</v>
      </c>
      <c r="I1788" s="77">
        <v>0.38</v>
      </c>
      <c r="J1788" s="76">
        <v>134.54</v>
      </c>
    </row>
    <row r="1789" spans="1:10">
      <c r="A1789" s="72">
        <v>1785</v>
      </c>
      <c r="B1789" s="72" t="s">
        <v>148</v>
      </c>
      <c r="C1789" s="73" t="s">
        <v>29939</v>
      </c>
      <c r="D1789" s="74" t="s">
        <v>29940</v>
      </c>
      <c r="E1789" s="75" t="s">
        <v>185</v>
      </c>
      <c r="F1789" s="74"/>
      <c r="G1789" s="74" t="s">
        <v>3694</v>
      </c>
      <c r="H1789" s="76">
        <v>226</v>
      </c>
      <c r="I1789" s="77">
        <v>0.38</v>
      </c>
      <c r="J1789" s="76">
        <v>140.12</v>
      </c>
    </row>
    <row r="1790" spans="1:10">
      <c r="A1790" s="72">
        <v>1786</v>
      </c>
      <c r="B1790" s="72" t="s">
        <v>148</v>
      </c>
      <c r="C1790" s="73" t="s">
        <v>29941</v>
      </c>
      <c r="D1790" s="74" t="s">
        <v>29942</v>
      </c>
      <c r="E1790" s="75" t="s">
        <v>185</v>
      </c>
      <c r="F1790" s="74"/>
      <c r="G1790" s="74" t="s">
        <v>3694</v>
      </c>
      <c r="H1790" s="76">
        <v>217</v>
      </c>
      <c r="I1790" s="77">
        <v>0.38</v>
      </c>
      <c r="J1790" s="76">
        <v>134.54</v>
      </c>
    </row>
    <row r="1791" spans="1:10">
      <c r="A1791" s="72">
        <v>1787</v>
      </c>
      <c r="B1791" s="72" t="s">
        <v>148</v>
      </c>
      <c r="C1791" s="73" t="s">
        <v>29943</v>
      </c>
      <c r="D1791" s="74" t="s">
        <v>29944</v>
      </c>
      <c r="E1791" s="75" t="s">
        <v>185</v>
      </c>
      <c r="F1791" s="74"/>
      <c r="G1791" s="74" t="s">
        <v>3694</v>
      </c>
      <c r="H1791" s="76">
        <v>224</v>
      </c>
      <c r="I1791" s="77">
        <v>0.38</v>
      </c>
      <c r="J1791" s="76">
        <v>138.88</v>
      </c>
    </row>
    <row r="1792" spans="1:10">
      <c r="A1792" s="72">
        <v>1788</v>
      </c>
      <c r="B1792" s="72" t="s">
        <v>148</v>
      </c>
      <c r="C1792" s="73" t="s">
        <v>29945</v>
      </c>
      <c r="D1792" s="74" t="s">
        <v>29946</v>
      </c>
      <c r="E1792" s="75" t="s">
        <v>185</v>
      </c>
      <c r="F1792" s="74"/>
      <c r="G1792" s="74" t="s">
        <v>3694</v>
      </c>
      <c r="H1792" s="76">
        <v>230</v>
      </c>
      <c r="I1792" s="77">
        <v>0.38</v>
      </c>
      <c r="J1792" s="76">
        <v>142.6</v>
      </c>
    </row>
    <row r="1793" spans="1:10">
      <c r="A1793" s="72">
        <v>1789</v>
      </c>
      <c r="B1793" s="72" t="s">
        <v>148</v>
      </c>
      <c r="C1793" s="73" t="s">
        <v>29947</v>
      </c>
      <c r="D1793" s="74" t="s">
        <v>29948</v>
      </c>
      <c r="E1793" s="75" t="s">
        <v>185</v>
      </c>
      <c r="F1793" s="74"/>
      <c r="G1793" s="74" t="s">
        <v>3694</v>
      </c>
      <c r="H1793" s="76">
        <v>251</v>
      </c>
      <c r="I1793" s="77">
        <v>0.38</v>
      </c>
      <c r="J1793" s="76">
        <v>155.62</v>
      </c>
    </row>
    <row r="1794" spans="1:10">
      <c r="A1794" s="72">
        <v>1790</v>
      </c>
      <c r="B1794" s="72" t="s">
        <v>148</v>
      </c>
      <c r="C1794" s="73" t="s">
        <v>29949</v>
      </c>
      <c r="D1794" s="74" t="s">
        <v>29950</v>
      </c>
      <c r="E1794" s="75" t="s">
        <v>185</v>
      </c>
      <c r="F1794" s="74"/>
      <c r="G1794" s="74" t="s">
        <v>3694</v>
      </c>
      <c r="H1794" s="76">
        <v>242</v>
      </c>
      <c r="I1794" s="77">
        <v>0.38</v>
      </c>
      <c r="J1794" s="76">
        <v>150.04</v>
      </c>
    </row>
    <row r="1795" spans="1:10">
      <c r="A1795" s="72">
        <v>1791</v>
      </c>
      <c r="B1795" s="72" t="s">
        <v>148</v>
      </c>
      <c r="C1795" s="73" t="s">
        <v>29951</v>
      </c>
      <c r="D1795" s="74" t="s">
        <v>29952</v>
      </c>
      <c r="E1795" s="75" t="s">
        <v>185</v>
      </c>
      <c r="F1795" s="74"/>
      <c r="G1795" s="74" t="s">
        <v>3694</v>
      </c>
      <c r="H1795" s="76">
        <v>251</v>
      </c>
      <c r="I1795" s="77">
        <v>0.38</v>
      </c>
      <c r="J1795" s="76">
        <v>155.62</v>
      </c>
    </row>
    <row r="1796" spans="1:10">
      <c r="A1796" s="72">
        <v>1792</v>
      </c>
      <c r="B1796" s="72" t="s">
        <v>148</v>
      </c>
      <c r="C1796" s="73" t="s">
        <v>29953</v>
      </c>
      <c r="D1796" s="74" t="s">
        <v>29954</v>
      </c>
      <c r="E1796" s="75" t="s">
        <v>185</v>
      </c>
      <c r="F1796" s="74"/>
      <c r="G1796" s="74" t="s">
        <v>3694</v>
      </c>
      <c r="H1796" s="76">
        <v>257</v>
      </c>
      <c r="I1796" s="77">
        <v>0.38</v>
      </c>
      <c r="J1796" s="76">
        <v>159.34</v>
      </c>
    </row>
    <row r="1797" spans="1:10">
      <c r="A1797" s="72">
        <v>1793</v>
      </c>
      <c r="B1797" s="72" t="s">
        <v>148</v>
      </c>
      <c r="C1797" s="73" t="s">
        <v>29955</v>
      </c>
      <c r="D1797" s="74" t="s">
        <v>29956</v>
      </c>
      <c r="E1797" s="75" t="s">
        <v>185</v>
      </c>
      <c r="F1797" s="74"/>
      <c r="G1797" s="74" t="s">
        <v>3694</v>
      </c>
      <c r="H1797" s="76">
        <v>263</v>
      </c>
      <c r="I1797" s="77">
        <v>0.38</v>
      </c>
      <c r="J1797" s="76">
        <v>163.06</v>
      </c>
    </row>
    <row r="1798" spans="1:10">
      <c r="A1798" s="72">
        <v>1794</v>
      </c>
      <c r="B1798" s="72" t="s">
        <v>148</v>
      </c>
      <c r="C1798" s="73" t="s">
        <v>29957</v>
      </c>
      <c r="D1798" s="74" t="s">
        <v>29958</v>
      </c>
      <c r="E1798" s="75" t="s">
        <v>185</v>
      </c>
      <c r="F1798" s="74"/>
      <c r="G1798" s="74" t="s">
        <v>3694</v>
      </c>
      <c r="H1798" s="76">
        <v>269</v>
      </c>
      <c r="I1798" s="77">
        <v>0.38</v>
      </c>
      <c r="J1798" s="76">
        <v>166.78</v>
      </c>
    </row>
    <row r="1799" spans="1:10">
      <c r="A1799" s="72">
        <v>1795</v>
      </c>
      <c r="B1799" s="72" t="s">
        <v>148</v>
      </c>
      <c r="C1799" s="73" t="s">
        <v>29959</v>
      </c>
      <c r="D1799" s="74" t="s">
        <v>29960</v>
      </c>
      <c r="E1799" s="75" t="s">
        <v>185</v>
      </c>
      <c r="F1799" s="74"/>
      <c r="G1799" s="74" t="s">
        <v>3694</v>
      </c>
      <c r="H1799" s="76">
        <v>276</v>
      </c>
      <c r="I1799" s="77">
        <v>0.38</v>
      </c>
      <c r="J1799" s="76">
        <v>171.12</v>
      </c>
    </row>
    <row r="1800" spans="1:10">
      <c r="A1800" s="72">
        <v>1796</v>
      </c>
      <c r="B1800" s="72" t="s">
        <v>148</v>
      </c>
      <c r="C1800" s="73" t="s">
        <v>29961</v>
      </c>
      <c r="D1800" s="74" t="s">
        <v>29962</v>
      </c>
      <c r="E1800" s="75" t="s">
        <v>185</v>
      </c>
      <c r="F1800" s="74"/>
      <c r="G1800" s="74" t="s">
        <v>3694</v>
      </c>
      <c r="H1800" s="76">
        <v>282</v>
      </c>
      <c r="I1800" s="77">
        <v>0.38</v>
      </c>
      <c r="J1800" s="76">
        <v>174.84</v>
      </c>
    </row>
    <row r="1801" spans="1:10">
      <c r="A1801" s="72">
        <v>1797</v>
      </c>
      <c r="B1801" s="72" t="s">
        <v>148</v>
      </c>
      <c r="C1801" s="73" t="s">
        <v>29963</v>
      </c>
      <c r="D1801" s="74" t="s">
        <v>29964</v>
      </c>
      <c r="E1801" s="75" t="s">
        <v>185</v>
      </c>
      <c r="F1801" s="74"/>
      <c r="G1801" s="74" t="s">
        <v>3694</v>
      </c>
      <c r="H1801" s="76">
        <v>288</v>
      </c>
      <c r="I1801" s="77">
        <v>0.38</v>
      </c>
      <c r="J1801" s="76">
        <v>178.56</v>
      </c>
    </row>
    <row r="1802" spans="1:10">
      <c r="A1802" s="72">
        <v>1798</v>
      </c>
      <c r="B1802" s="72" t="s">
        <v>148</v>
      </c>
      <c r="C1802" s="73" t="s">
        <v>29965</v>
      </c>
      <c r="D1802" s="74" t="s">
        <v>29966</v>
      </c>
      <c r="E1802" s="75" t="s">
        <v>185</v>
      </c>
      <c r="F1802" s="74"/>
      <c r="G1802" s="74" t="s">
        <v>3694</v>
      </c>
      <c r="H1802" s="76">
        <v>294</v>
      </c>
      <c r="I1802" s="77">
        <v>0.38</v>
      </c>
      <c r="J1802" s="76">
        <v>182.28</v>
      </c>
    </row>
    <row r="1803" spans="1:10">
      <c r="A1803" s="72">
        <v>1799</v>
      </c>
      <c r="B1803" s="72" t="s">
        <v>148</v>
      </c>
      <c r="C1803" s="73" t="s">
        <v>29967</v>
      </c>
      <c r="D1803" s="74" t="s">
        <v>29968</v>
      </c>
      <c r="E1803" s="75" t="s">
        <v>185</v>
      </c>
      <c r="F1803" s="74"/>
      <c r="G1803" s="74" t="s">
        <v>3694</v>
      </c>
      <c r="H1803" s="76">
        <v>301</v>
      </c>
      <c r="I1803" s="77">
        <v>0.38</v>
      </c>
      <c r="J1803" s="76">
        <v>186.62</v>
      </c>
    </row>
    <row r="1804" spans="1:10">
      <c r="A1804" s="72">
        <v>1800</v>
      </c>
      <c r="B1804" s="72" t="s">
        <v>148</v>
      </c>
      <c r="C1804" s="73" t="s">
        <v>29969</v>
      </c>
      <c r="D1804" s="74" t="s">
        <v>29970</v>
      </c>
      <c r="E1804" s="75" t="s">
        <v>185</v>
      </c>
      <c r="F1804" s="74"/>
      <c r="G1804" s="74" t="s">
        <v>3694</v>
      </c>
      <c r="H1804" s="76">
        <v>146</v>
      </c>
      <c r="I1804" s="77">
        <v>0.38</v>
      </c>
      <c r="J1804" s="76">
        <v>90.52</v>
      </c>
    </row>
    <row r="1805" spans="1:10">
      <c r="A1805" s="72">
        <v>1801</v>
      </c>
      <c r="B1805" s="72" t="s">
        <v>148</v>
      </c>
      <c r="C1805" s="73" t="s">
        <v>29971</v>
      </c>
      <c r="D1805" s="74" t="s">
        <v>29972</v>
      </c>
      <c r="E1805" s="75" t="s">
        <v>185</v>
      </c>
      <c r="F1805" s="74"/>
      <c r="G1805" s="74" t="s">
        <v>3694</v>
      </c>
      <c r="H1805" s="76">
        <v>156</v>
      </c>
      <c r="I1805" s="77">
        <v>0.38</v>
      </c>
      <c r="J1805" s="76">
        <v>96.72</v>
      </c>
    </row>
    <row r="1806" spans="1:10">
      <c r="A1806" s="72">
        <v>1802</v>
      </c>
      <c r="B1806" s="72" t="s">
        <v>148</v>
      </c>
      <c r="C1806" s="73" t="s">
        <v>29973</v>
      </c>
      <c r="D1806" s="74" t="s">
        <v>29974</v>
      </c>
      <c r="E1806" s="75" t="s">
        <v>185</v>
      </c>
      <c r="F1806" s="74"/>
      <c r="G1806" s="74" t="s">
        <v>3694</v>
      </c>
      <c r="H1806" s="76">
        <v>161</v>
      </c>
      <c r="I1806" s="77">
        <v>0.38</v>
      </c>
      <c r="J1806" s="76">
        <v>99.82</v>
      </c>
    </row>
    <row r="1807" spans="1:10">
      <c r="A1807" s="72">
        <v>1803</v>
      </c>
      <c r="B1807" s="72" t="s">
        <v>148</v>
      </c>
      <c r="C1807" s="73" t="s">
        <v>29975</v>
      </c>
      <c r="D1807" s="74" t="s">
        <v>29976</v>
      </c>
      <c r="E1807" s="75" t="s">
        <v>185</v>
      </c>
      <c r="F1807" s="74"/>
      <c r="G1807" s="74" t="s">
        <v>3694</v>
      </c>
      <c r="H1807" s="76">
        <v>167</v>
      </c>
      <c r="I1807" s="77">
        <v>0.38</v>
      </c>
      <c r="J1807" s="76">
        <v>103.54</v>
      </c>
    </row>
    <row r="1808" spans="1:10">
      <c r="A1808" s="72">
        <v>1804</v>
      </c>
      <c r="B1808" s="72" t="s">
        <v>148</v>
      </c>
      <c r="C1808" s="73" t="s">
        <v>29977</v>
      </c>
      <c r="D1808" s="74" t="s">
        <v>29978</v>
      </c>
      <c r="E1808" s="75" t="s">
        <v>185</v>
      </c>
      <c r="F1808" s="74"/>
      <c r="G1808" s="74" t="s">
        <v>3694</v>
      </c>
      <c r="H1808" s="76">
        <v>174</v>
      </c>
      <c r="I1808" s="77">
        <v>0.38</v>
      </c>
      <c r="J1808" s="76">
        <v>107.88</v>
      </c>
    </row>
    <row r="1809" spans="1:10">
      <c r="A1809" s="72">
        <v>1805</v>
      </c>
      <c r="B1809" s="72" t="s">
        <v>148</v>
      </c>
      <c r="C1809" s="73" t="s">
        <v>29979</v>
      </c>
      <c r="D1809" s="74" t="s">
        <v>29980</v>
      </c>
      <c r="E1809" s="75" t="s">
        <v>185</v>
      </c>
      <c r="F1809" s="74"/>
      <c r="G1809" s="74" t="s">
        <v>3694</v>
      </c>
      <c r="H1809" s="76">
        <v>185</v>
      </c>
      <c r="I1809" s="77">
        <v>0.38</v>
      </c>
      <c r="J1809" s="76">
        <v>114.7</v>
      </c>
    </row>
    <row r="1810" spans="1:10">
      <c r="A1810" s="72">
        <v>1806</v>
      </c>
      <c r="B1810" s="72" t="s">
        <v>148</v>
      </c>
      <c r="C1810" s="73" t="s">
        <v>29981</v>
      </c>
      <c r="D1810" s="74" t="s">
        <v>29982</v>
      </c>
      <c r="E1810" s="75" t="s">
        <v>185</v>
      </c>
      <c r="F1810" s="74"/>
      <c r="G1810" s="74" t="s">
        <v>3694</v>
      </c>
      <c r="H1810" s="76">
        <v>173</v>
      </c>
      <c r="I1810" s="77">
        <v>0.38</v>
      </c>
      <c r="J1810" s="76">
        <v>107.26</v>
      </c>
    </row>
    <row r="1811" spans="1:10">
      <c r="A1811" s="72">
        <v>1807</v>
      </c>
      <c r="B1811" s="72" t="s">
        <v>148</v>
      </c>
      <c r="C1811" s="73" t="s">
        <v>29983</v>
      </c>
      <c r="D1811" s="74" t="s">
        <v>29984</v>
      </c>
      <c r="E1811" s="75" t="s">
        <v>185</v>
      </c>
      <c r="F1811" s="74"/>
      <c r="G1811" s="74" t="s">
        <v>3694</v>
      </c>
      <c r="H1811" s="76">
        <v>227</v>
      </c>
      <c r="I1811" s="77">
        <v>0.38</v>
      </c>
      <c r="J1811" s="76">
        <v>140.74</v>
      </c>
    </row>
    <row r="1812" spans="1:10">
      <c r="A1812" s="72">
        <v>1808</v>
      </c>
      <c r="B1812" s="72" t="s">
        <v>148</v>
      </c>
      <c r="C1812" s="73" t="s">
        <v>29985</v>
      </c>
      <c r="D1812" s="74" t="s">
        <v>29986</v>
      </c>
      <c r="E1812" s="75" t="s">
        <v>185</v>
      </c>
      <c r="F1812" s="74"/>
      <c r="G1812" s="74" t="s">
        <v>3694</v>
      </c>
      <c r="H1812" s="76">
        <v>208</v>
      </c>
      <c r="I1812" s="77">
        <v>0.38</v>
      </c>
      <c r="J1812" s="76">
        <v>128.96</v>
      </c>
    </row>
    <row r="1813" spans="1:10">
      <c r="A1813" s="72">
        <v>1809</v>
      </c>
      <c r="B1813" s="72" t="s">
        <v>148</v>
      </c>
      <c r="C1813" s="73" t="s">
        <v>29987</v>
      </c>
      <c r="D1813" s="74" t="s">
        <v>29988</v>
      </c>
      <c r="E1813" s="75" t="s">
        <v>185</v>
      </c>
      <c r="F1813" s="74"/>
      <c r="G1813" s="74" t="s">
        <v>3694</v>
      </c>
      <c r="H1813" s="76">
        <v>205</v>
      </c>
      <c r="I1813" s="77">
        <v>0.38</v>
      </c>
      <c r="J1813" s="76">
        <v>127.1</v>
      </c>
    </row>
    <row r="1814" spans="1:10">
      <c r="A1814" s="72">
        <v>1810</v>
      </c>
      <c r="B1814" s="72" t="s">
        <v>148</v>
      </c>
      <c r="C1814" s="73" t="s">
        <v>29989</v>
      </c>
      <c r="D1814" s="74" t="s">
        <v>29990</v>
      </c>
      <c r="E1814" s="75" t="s">
        <v>185</v>
      </c>
      <c r="F1814" s="74"/>
      <c r="G1814" s="74" t="s">
        <v>3694</v>
      </c>
      <c r="H1814" s="76">
        <v>211</v>
      </c>
      <c r="I1814" s="77">
        <v>0.38</v>
      </c>
      <c r="J1814" s="76">
        <v>130.82</v>
      </c>
    </row>
    <row r="1815" spans="1:10">
      <c r="A1815" s="72">
        <v>1811</v>
      </c>
      <c r="B1815" s="72" t="s">
        <v>148</v>
      </c>
      <c r="C1815" s="73" t="s">
        <v>29991</v>
      </c>
      <c r="D1815" s="74" t="s">
        <v>29992</v>
      </c>
      <c r="E1815" s="75" t="s">
        <v>185</v>
      </c>
      <c r="F1815" s="74"/>
      <c r="G1815" s="74" t="s">
        <v>3694</v>
      </c>
      <c r="H1815" s="76">
        <v>219</v>
      </c>
      <c r="I1815" s="77">
        <v>0.38</v>
      </c>
      <c r="J1815" s="76">
        <v>135.78</v>
      </c>
    </row>
    <row r="1816" spans="1:10">
      <c r="A1816" s="72">
        <v>1812</v>
      </c>
      <c r="B1816" s="72" t="s">
        <v>148</v>
      </c>
      <c r="C1816" s="73" t="s">
        <v>29993</v>
      </c>
      <c r="D1816" s="74" t="s">
        <v>29994</v>
      </c>
      <c r="E1816" s="75" t="s">
        <v>185</v>
      </c>
      <c r="F1816" s="74"/>
      <c r="G1816" s="74" t="s">
        <v>3694</v>
      </c>
      <c r="H1816" s="76">
        <v>228</v>
      </c>
      <c r="I1816" s="77">
        <v>0.38</v>
      </c>
      <c r="J1816" s="76">
        <v>141.35999999999999</v>
      </c>
    </row>
    <row r="1817" spans="1:10">
      <c r="A1817" s="72">
        <v>1813</v>
      </c>
      <c r="B1817" s="72" t="s">
        <v>148</v>
      </c>
      <c r="C1817" s="73" t="s">
        <v>29995</v>
      </c>
      <c r="D1817" s="74" t="s">
        <v>29996</v>
      </c>
      <c r="E1817" s="75" t="s">
        <v>185</v>
      </c>
      <c r="F1817" s="74"/>
      <c r="G1817" s="74" t="s">
        <v>3694</v>
      </c>
      <c r="H1817" s="76">
        <v>220</v>
      </c>
      <c r="I1817" s="77">
        <v>0.38</v>
      </c>
      <c r="J1817" s="76">
        <v>136.4</v>
      </c>
    </row>
    <row r="1818" spans="1:10">
      <c r="A1818" s="72">
        <v>1814</v>
      </c>
      <c r="B1818" s="72" t="s">
        <v>148</v>
      </c>
      <c r="C1818" s="73" t="s">
        <v>29997</v>
      </c>
      <c r="D1818" s="74" t="s">
        <v>29998</v>
      </c>
      <c r="E1818" s="75" t="s">
        <v>185</v>
      </c>
      <c r="F1818" s="74"/>
      <c r="G1818" s="74" t="s">
        <v>3694</v>
      </c>
      <c r="H1818" s="76">
        <v>240</v>
      </c>
      <c r="I1818" s="77">
        <v>0.38</v>
      </c>
      <c r="J1818" s="76">
        <v>148.80000000000001</v>
      </c>
    </row>
    <row r="1819" spans="1:10">
      <c r="A1819" s="72">
        <v>1815</v>
      </c>
      <c r="B1819" s="72" t="s">
        <v>148</v>
      </c>
      <c r="C1819" s="73" t="s">
        <v>29999</v>
      </c>
      <c r="D1819" s="74" t="s">
        <v>30000</v>
      </c>
      <c r="E1819" s="75" t="s">
        <v>185</v>
      </c>
      <c r="F1819" s="74"/>
      <c r="G1819" s="74" t="s">
        <v>3694</v>
      </c>
      <c r="H1819" s="76">
        <v>305</v>
      </c>
      <c r="I1819" s="77">
        <v>0.38</v>
      </c>
      <c r="J1819" s="76">
        <v>189.1</v>
      </c>
    </row>
    <row r="1820" spans="1:10">
      <c r="A1820" s="72">
        <v>1816</v>
      </c>
      <c r="B1820" s="72" t="s">
        <v>148</v>
      </c>
      <c r="C1820" s="73" t="s">
        <v>30001</v>
      </c>
      <c r="D1820" s="74" t="s">
        <v>30002</v>
      </c>
      <c r="E1820" s="75" t="s">
        <v>185</v>
      </c>
      <c r="F1820" s="74"/>
      <c r="G1820" s="74" t="s">
        <v>3694</v>
      </c>
      <c r="H1820" s="76">
        <v>253</v>
      </c>
      <c r="I1820" s="77">
        <v>0.38</v>
      </c>
      <c r="J1820" s="76">
        <v>156.85999999999999</v>
      </c>
    </row>
    <row r="1821" spans="1:10">
      <c r="A1821" s="72">
        <v>1817</v>
      </c>
      <c r="B1821" s="72" t="s">
        <v>148</v>
      </c>
      <c r="C1821" s="73" t="s">
        <v>30003</v>
      </c>
      <c r="D1821" s="74" t="s">
        <v>30004</v>
      </c>
      <c r="E1821" s="75" t="s">
        <v>185</v>
      </c>
      <c r="F1821" s="74"/>
      <c r="G1821" s="74" t="s">
        <v>3694</v>
      </c>
      <c r="H1821" s="76">
        <v>259</v>
      </c>
      <c r="I1821" s="77">
        <v>0.38</v>
      </c>
      <c r="J1821" s="76">
        <v>160.58000000000001</v>
      </c>
    </row>
    <row r="1822" spans="1:10">
      <c r="A1822" s="72">
        <v>1818</v>
      </c>
      <c r="B1822" s="72" t="s">
        <v>148</v>
      </c>
      <c r="C1822" s="73" t="s">
        <v>30005</v>
      </c>
      <c r="D1822" s="74" t="s">
        <v>30006</v>
      </c>
      <c r="E1822" s="75" t="s">
        <v>185</v>
      </c>
      <c r="F1822" s="74"/>
      <c r="G1822" s="74" t="s">
        <v>3694</v>
      </c>
      <c r="H1822" s="76">
        <v>265</v>
      </c>
      <c r="I1822" s="77">
        <v>0.38</v>
      </c>
      <c r="J1822" s="76">
        <v>164.3</v>
      </c>
    </row>
    <row r="1823" spans="1:10">
      <c r="A1823" s="72">
        <v>1819</v>
      </c>
      <c r="B1823" s="72" t="s">
        <v>148</v>
      </c>
      <c r="C1823" s="73" t="s">
        <v>30007</v>
      </c>
      <c r="D1823" s="74" t="s">
        <v>30008</v>
      </c>
      <c r="E1823" s="75" t="s">
        <v>185</v>
      </c>
      <c r="F1823" s="74"/>
      <c r="G1823" s="74" t="s">
        <v>3694</v>
      </c>
      <c r="H1823" s="76">
        <v>271</v>
      </c>
      <c r="I1823" s="77">
        <v>0.38</v>
      </c>
      <c r="J1823" s="76">
        <v>168.02</v>
      </c>
    </row>
    <row r="1824" spans="1:10">
      <c r="A1824" s="72">
        <v>1820</v>
      </c>
      <c r="B1824" s="72" t="s">
        <v>148</v>
      </c>
      <c r="C1824" s="73" t="s">
        <v>30009</v>
      </c>
      <c r="D1824" s="74" t="s">
        <v>30010</v>
      </c>
      <c r="E1824" s="75" t="s">
        <v>185</v>
      </c>
      <c r="F1824" s="74"/>
      <c r="G1824" s="74" t="s">
        <v>3694</v>
      </c>
      <c r="H1824" s="76">
        <v>278</v>
      </c>
      <c r="I1824" s="77">
        <v>0.38</v>
      </c>
      <c r="J1824" s="76">
        <v>172.35999999999999</v>
      </c>
    </row>
    <row r="1825" spans="1:10">
      <c r="A1825" s="72">
        <v>1821</v>
      </c>
      <c r="B1825" s="72" t="s">
        <v>148</v>
      </c>
      <c r="C1825" s="73" t="s">
        <v>30011</v>
      </c>
      <c r="D1825" s="74" t="s">
        <v>30012</v>
      </c>
      <c r="E1825" s="75" t="s">
        <v>185</v>
      </c>
      <c r="F1825" s="74"/>
      <c r="G1825" s="74" t="s">
        <v>3694</v>
      </c>
      <c r="H1825" s="76">
        <v>284</v>
      </c>
      <c r="I1825" s="77">
        <v>0.38</v>
      </c>
      <c r="J1825" s="76">
        <v>176.08</v>
      </c>
    </row>
    <row r="1826" spans="1:10">
      <c r="A1826" s="72">
        <v>1822</v>
      </c>
      <c r="B1826" s="72" t="s">
        <v>148</v>
      </c>
      <c r="C1826" s="73" t="s">
        <v>30013</v>
      </c>
      <c r="D1826" s="74" t="s">
        <v>30014</v>
      </c>
      <c r="E1826" s="75" t="s">
        <v>185</v>
      </c>
      <c r="F1826" s="74"/>
      <c r="G1826" s="74" t="s">
        <v>3694</v>
      </c>
      <c r="H1826" s="76">
        <v>290</v>
      </c>
      <c r="I1826" s="77">
        <v>0.38</v>
      </c>
      <c r="J1826" s="76">
        <v>179.8</v>
      </c>
    </row>
    <row r="1827" spans="1:10">
      <c r="A1827" s="72">
        <v>1823</v>
      </c>
      <c r="B1827" s="72" t="s">
        <v>148</v>
      </c>
      <c r="C1827" s="73" t="s">
        <v>30015</v>
      </c>
      <c r="D1827" s="74" t="s">
        <v>30016</v>
      </c>
      <c r="E1827" s="75" t="s">
        <v>185</v>
      </c>
      <c r="F1827" s="74"/>
      <c r="G1827" s="74" t="s">
        <v>3694</v>
      </c>
      <c r="H1827" s="76">
        <v>299</v>
      </c>
      <c r="I1827" s="77">
        <v>0.38</v>
      </c>
      <c r="J1827" s="76">
        <v>185.38</v>
      </c>
    </row>
    <row r="1828" spans="1:10">
      <c r="A1828" s="72">
        <v>1824</v>
      </c>
      <c r="B1828" s="72" t="s">
        <v>148</v>
      </c>
      <c r="C1828" s="73" t="s">
        <v>30017</v>
      </c>
      <c r="D1828" s="74" t="s">
        <v>30018</v>
      </c>
      <c r="E1828" s="75" t="s">
        <v>185</v>
      </c>
      <c r="F1828" s="74"/>
      <c r="G1828" s="74" t="s">
        <v>3694</v>
      </c>
      <c r="H1828" s="76">
        <v>305</v>
      </c>
      <c r="I1828" s="77">
        <v>0.38</v>
      </c>
      <c r="J1828" s="76">
        <v>189.1</v>
      </c>
    </row>
    <row r="1829" spans="1:10">
      <c r="A1829" s="72">
        <v>1825</v>
      </c>
      <c r="B1829" s="72" t="s">
        <v>148</v>
      </c>
      <c r="C1829" s="73" t="s">
        <v>30019</v>
      </c>
      <c r="D1829" s="74" t="s">
        <v>30020</v>
      </c>
      <c r="E1829" s="75" t="s">
        <v>185</v>
      </c>
      <c r="F1829" s="74"/>
      <c r="G1829" s="74" t="s">
        <v>3694</v>
      </c>
      <c r="H1829" s="76">
        <v>311</v>
      </c>
      <c r="I1829" s="77">
        <v>0.38</v>
      </c>
      <c r="J1829" s="76">
        <v>192.82</v>
      </c>
    </row>
    <row r="1830" spans="1:10">
      <c r="A1830" s="72">
        <v>1826</v>
      </c>
      <c r="B1830" s="72" t="s">
        <v>148</v>
      </c>
      <c r="C1830" s="73" t="s">
        <v>30021</v>
      </c>
      <c r="D1830" s="74" t="s">
        <v>30022</v>
      </c>
      <c r="E1830" s="75" t="s">
        <v>185</v>
      </c>
      <c r="F1830" s="74"/>
      <c r="G1830" s="74" t="s">
        <v>3694</v>
      </c>
      <c r="H1830" s="76">
        <v>317</v>
      </c>
      <c r="I1830" s="77">
        <v>0.38</v>
      </c>
      <c r="J1830" s="76">
        <v>196.54</v>
      </c>
    </row>
    <row r="1831" spans="1:10">
      <c r="A1831" s="72">
        <v>1827</v>
      </c>
      <c r="B1831" s="72" t="s">
        <v>148</v>
      </c>
      <c r="C1831" s="73" t="s">
        <v>30023</v>
      </c>
      <c r="D1831" s="74" t="s">
        <v>30024</v>
      </c>
      <c r="E1831" s="75" t="s">
        <v>185</v>
      </c>
      <c r="F1831" s="74"/>
      <c r="G1831" s="74" t="s">
        <v>3694</v>
      </c>
      <c r="H1831" s="76">
        <v>326</v>
      </c>
      <c r="I1831" s="77">
        <v>0.38</v>
      </c>
      <c r="J1831" s="76">
        <v>202.12</v>
      </c>
    </row>
    <row r="1832" spans="1:10">
      <c r="A1832" s="72">
        <v>1828</v>
      </c>
      <c r="B1832" s="72" t="s">
        <v>148</v>
      </c>
      <c r="C1832" s="73" t="s">
        <v>30025</v>
      </c>
      <c r="D1832" s="74" t="s">
        <v>30026</v>
      </c>
      <c r="E1832" s="75" t="s">
        <v>185</v>
      </c>
      <c r="F1832" s="74"/>
      <c r="G1832" s="74" t="s">
        <v>3694</v>
      </c>
      <c r="H1832" s="76">
        <v>497</v>
      </c>
      <c r="I1832" s="77">
        <v>0.38</v>
      </c>
      <c r="J1832" s="76">
        <v>308.14</v>
      </c>
    </row>
    <row r="1833" spans="1:10">
      <c r="A1833" s="72">
        <v>1829</v>
      </c>
      <c r="B1833" s="72" t="s">
        <v>148</v>
      </c>
      <c r="C1833" s="73" t="s">
        <v>29439</v>
      </c>
      <c r="D1833" s="74" t="s">
        <v>29440</v>
      </c>
      <c r="E1833" s="75" t="s">
        <v>185</v>
      </c>
      <c r="F1833" s="74"/>
      <c r="G1833" s="74" t="s">
        <v>3694</v>
      </c>
      <c r="H1833" s="76">
        <v>240</v>
      </c>
      <c r="I1833" s="77">
        <v>0.38</v>
      </c>
      <c r="J1833" s="76">
        <v>148.80000000000001</v>
      </c>
    </row>
    <row r="1834" spans="1:10">
      <c r="A1834" s="72">
        <v>1830</v>
      </c>
      <c r="B1834" s="72" t="s">
        <v>148</v>
      </c>
      <c r="C1834" s="73" t="s">
        <v>29441</v>
      </c>
      <c r="D1834" s="74" t="s">
        <v>29442</v>
      </c>
      <c r="E1834" s="75" t="s">
        <v>185</v>
      </c>
      <c r="F1834" s="74"/>
      <c r="G1834" s="74" t="s">
        <v>3694</v>
      </c>
      <c r="H1834" s="76">
        <v>259</v>
      </c>
      <c r="I1834" s="77">
        <v>0.38</v>
      </c>
      <c r="J1834" s="76">
        <v>160.58000000000001</v>
      </c>
    </row>
    <row r="1835" spans="1:10">
      <c r="A1835" s="72">
        <v>1831</v>
      </c>
      <c r="B1835" s="72" t="s">
        <v>148</v>
      </c>
      <c r="C1835" s="73" t="s">
        <v>29443</v>
      </c>
      <c r="D1835" s="74" t="s">
        <v>29444</v>
      </c>
      <c r="E1835" s="75" t="s">
        <v>185</v>
      </c>
      <c r="F1835" s="74"/>
      <c r="G1835" s="74" t="s">
        <v>3694</v>
      </c>
      <c r="H1835" s="76">
        <v>278</v>
      </c>
      <c r="I1835" s="77">
        <v>0.38</v>
      </c>
      <c r="J1835" s="76">
        <v>172.35999999999999</v>
      </c>
    </row>
    <row r="1836" spans="1:10">
      <c r="A1836" s="72">
        <v>1832</v>
      </c>
      <c r="B1836" s="72" t="s">
        <v>148</v>
      </c>
      <c r="C1836" s="73" t="s">
        <v>29445</v>
      </c>
      <c r="D1836" s="74" t="s">
        <v>29446</v>
      </c>
      <c r="E1836" s="75" t="s">
        <v>185</v>
      </c>
      <c r="F1836" s="74"/>
      <c r="G1836" s="74" t="s">
        <v>3694</v>
      </c>
      <c r="H1836" s="76">
        <v>304</v>
      </c>
      <c r="I1836" s="77">
        <v>0.38</v>
      </c>
      <c r="J1836" s="76">
        <v>188.48</v>
      </c>
    </row>
    <row r="1837" spans="1:10">
      <c r="A1837" s="72">
        <v>1833</v>
      </c>
      <c r="B1837" s="72" t="s">
        <v>148</v>
      </c>
      <c r="C1837" s="73" t="s">
        <v>29447</v>
      </c>
      <c r="D1837" s="74" t="s">
        <v>29448</v>
      </c>
      <c r="E1837" s="75" t="s">
        <v>185</v>
      </c>
      <c r="F1837" s="74"/>
      <c r="G1837" s="74" t="s">
        <v>3694</v>
      </c>
      <c r="H1837" s="76">
        <v>323</v>
      </c>
      <c r="I1837" s="77">
        <v>0.38</v>
      </c>
      <c r="J1837" s="76">
        <v>200.26</v>
      </c>
    </row>
    <row r="1838" spans="1:10">
      <c r="A1838" s="72">
        <v>1834</v>
      </c>
      <c r="B1838" s="72" t="s">
        <v>148</v>
      </c>
      <c r="C1838" s="73" t="s">
        <v>29449</v>
      </c>
      <c r="D1838" s="74" t="s">
        <v>29450</v>
      </c>
      <c r="E1838" s="75" t="s">
        <v>185</v>
      </c>
      <c r="F1838" s="74"/>
      <c r="G1838" s="74" t="s">
        <v>3694</v>
      </c>
      <c r="H1838" s="76">
        <v>334</v>
      </c>
      <c r="I1838" s="77">
        <v>0.38</v>
      </c>
      <c r="J1838" s="76">
        <v>207.08</v>
      </c>
    </row>
    <row r="1839" spans="1:10">
      <c r="A1839" s="72">
        <v>1835</v>
      </c>
      <c r="B1839" s="72" t="s">
        <v>148</v>
      </c>
      <c r="C1839" s="73" t="s">
        <v>29451</v>
      </c>
      <c r="D1839" s="74" t="s">
        <v>29452</v>
      </c>
      <c r="E1839" s="75" t="s">
        <v>185</v>
      </c>
      <c r="F1839" s="74"/>
      <c r="G1839" s="74" t="s">
        <v>3694</v>
      </c>
      <c r="H1839" s="76">
        <v>353</v>
      </c>
      <c r="I1839" s="77">
        <v>0.38</v>
      </c>
      <c r="J1839" s="76">
        <v>218.85999999999999</v>
      </c>
    </row>
    <row r="1840" spans="1:10">
      <c r="A1840" s="72">
        <v>1836</v>
      </c>
      <c r="B1840" s="72" t="s">
        <v>148</v>
      </c>
      <c r="C1840" s="73" t="s">
        <v>29453</v>
      </c>
      <c r="D1840" s="74" t="s">
        <v>29454</v>
      </c>
      <c r="E1840" s="75" t="s">
        <v>185</v>
      </c>
      <c r="F1840" s="74"/>
      <c r="G1840" s="74" t="s">
        <v>3694</v>
      </c>
      <c r="H1840" s="76">
        <v>371</v>
      </c>
      <c r="I1840" s="77">
        <v>0.38</v>
      </c>
      <c r="J1840" s="76">
        <v>230.02</v>
      </c>
    </row>
    <row r="1841" spans="1:10">
      <c r="A1841" s="72">
        <v>1837</v>
      </c>
      <c r="B1841" s="72" t="s">
        <v>148</v>
      </c>
      <c r="C1841" s="73" t="s">
        <v>29455</v>
      </c>
      <c r="D1841" s="74" t="s">
        <v>29456</v>
      </c>
      <c r="E1841" s="75" t="s">
        <v>185</v>
      </c>
      <c r="F1841" s="74"/>
      <c r="G1841" s="74" t="s">
        <v>3694</v>
      </c>
      <c r="H1841" s="76">
        <v>390</v>
      </c>
      <c r="I1841" s="77">
        <v>0.38</v>
      </c>
      <c r="J1841" s="76">
        <v>241.8</v>
      </c>
    </row>
    <row r="1842" spans="1:10">
      <c r="A1842" s="72">
        <v>1838</v>
      </c>
      <c r="B1842" s="72" t="s">
        <v>148</v>
      </c>
      <c r="C1842" s="73" t="s">
        <v>29457</v>
      </c>
      <c r="D1842" s="74" t="s">
        <v>29458</v>
      </c>
      <c r="E1842" s="75" t="s">
        <v>185</v>
      </c>
      <c r="F1842" s="74"/>
      <c r="G1842" s="74" t="s">
        <v>3694</v>
      </c>
      <c r="H1842" s="76">
        <v>409</v>
      </c>
      <c r="I1842" s="77">
        <v>0.38</v>
      </c>
      <c r="J1842" s="76">
        <v>253.57999999999998</v>
      </c>
    </row>
    <row r="1843" spans="1:10">
      <c r="A1843" s="72">
        <v>1839</v>
      </c>
      <c r="B1843" s="72" t="s">
        <v>148</v>
      </c>
      <c r="C1843" s="73" t="s">
        <v>29459</v>
      </c>
      <c r="D1843" s="74" t="s">
        <v>29460</v>
      </c>
      <c r="E1843" s="75" t="s">
        <v>185</v>
      </c>
      <c r="F1843" s="74"/>
      <c r="G1843" s="74" t="s">
        <v>3694</v>
      </c>
      <c r="H1843" s="76">
        <v>428</v>
      </c>
      <c r="I1843" s="77">
        <v>0.38</v>
      </c>
      <c r="J1843" s="76">
        <v>265.36</v>
      </c>
    </row>
    <row r="1844" spans="1:10">
      <c r="A1844" s="72">
        <v>1840</v>
      </c>
      <c r="B1844" s="72" t="s">
        <v>148</v>
      </c>
      <c r="C1844" s="73" t="s">
        <v>29461</v>
      </c>
      <c r="D1844" s="74" t="s">
        <v>29462</v>
      </c>
      <c r="E1844" s="75" t="s">
        <v>185</v>
      </c>
      <c r="F1844" s="74"/>
      <c r="G1844" s="74" t="s">
        <v>3694</v>
      </c>
      <c r="H1844" s="76">
        <v>446</v>
      </c>
      <c r="I1844" s="77">
        <v>0.38</v>
      </c>
      <c r="J1844" s="76">
        <v>276.52</v>
      </c>
    </row>
    <row r="1845" spans="1:10">
      <c r="A1845" s="72">
        <v>1841</v>
      </c>
      <c r="B1845" s="72" t="s">
        <v>148</v>
      </c>
      <c r="C1845" s="73" t="s">
        <v>29463</v>
      </c>
      <c r="D1845" s="74" t="s">
        <v>29464</v>
      </c>
      <c r="E1845" s="75" t="s">
        <v>185</v>
      </c>
      <c r="F1845" s="74"/>
      <c r="G1845" s="74" t="s">
        <v>3694</v>
      </c>
      <c r="H1845" s="76">
        <v>465</v>
      </c>
      <c r="I1845" s="77">
        <v>0.38</v>
      </c>
      <c r="J1845" s="76">
        <v>288.3</v>
      </c>
    </row>
    <row r="1846" spans="1:10">
      <c r="A1846" s="72">
        <v>1842</v>
      </c>
      <c r="B1846" s="72" t="s">
        <v>148</v>
      </c>
      <c r="C1846" s="73" t="s">
        <v>29465</v>
      </c>
      <c r="D1846" s="74" t="s">
        <v>29466</v>
      </c>
      <c r="E1846" s="75" t="s">
        <v>185</v>
      </c>
      <c r="F1846" s="74"/>
      <c r="G1846" s="74" t="s">
        <v>3694</v>
      </c>
      <c r="H1846" s="76">
        <v>484</v>
      </c>
      <c r="I1846" s="77">
        <v>0.38</v>
      </c>
      <c r="J1846" s="76">
        <v>300.08</v>
      </c>
    </row>
    <row r="1847" spans="1:10">
      <c r="A1847" s="72">
        <v>1843</v>
      </c>
      <c r="B1847" s="72" t="s">
        <v>148</v>
      </c>
      <c r="C1847" s="73" t="s">
        <v>29467</v>
      </c>
      <c r="D1847" s="74" t="s">
        <v>29468</v>
      </c>
      <c r="E1847" s="75" t="s">
        <v>185</v>
      </c>
      <c r="F1847" s="74"/>
      <c r="G1847" s="74" t="s">
        <v>3694</v>
      </c>
      <c r="H1847" s="76">
        <v>503</v>
      </c>
      <c r="I1847" s="77">
        <v>0.38</v>
      </c>
      <c r="J1847" s="76">
        <v>311.86</v>
      </c>
    </row>
    <row r="1848" spans="1:10">
      <c r="A1848" s="72">
        <v>1844</v>
      </c>
      <c r="B1848" s="72" t="s">
        <v>148</v>
      </c>
      <c r="C1848" s="73" t="s">
        <v>29469</v>
      </c>
      <c r="D1848" s="74" t="s">
        <v>29470</v>
      </c>
      <c r="E1848" s="75" t="s">
        <v>185</v>
      </c>
      <c r="F1848" s="74"/>
      <c r="G1848" s="74" t="s">
        <v>3694</v>
      </c>
      <c r="H1848" s="76">
        <v>522</v>
      </c>
      <c r="I1848" s="77">
        <v>0.38</v>
      </c>
      <c r="J1848" s="76">
        <v>323.64</v>
      </c>
    </row>
    <row r="1849" spans="1:10">
      <c r="A1849" s="72">
        <v>1845</v>
      </c>
      <c r="B1849" s="72" t="s">
        <v>148</v>
      </c>
      <c r="C1849" s="73" t="s">
        <v>29471</v>
      </c>
      <c r="D1849" s="74" t="s">
        <v>29472</v>
      </c>
      <c r="E1849" s="75" t="s">
        <v>185</v>
      </c>
      <c r="F1849" s="74"/>
      <c r="G1849" s="74" t="s">
        <v>3694</v>
      </c>
      <c r="H1849" s="76">
        <v>540</v>
      </c>
      <c r="I1849" s="77">
        <v>0.38</v>
      </c>
      <c r="J1849" s="76">
        <v>334.8</v>
      </c>
    </row>
    <row r="1850" spans="1:10">
      <c r="A1850" s="72">
        <v>1846</v>
      </c>
      <c r="B1850" s="72" t="s">
        <v>148</v>
      </c>
      <c r="C1850" s="73" t="s">
        <v>29473</v>
      </c>
      <c r="D1850" s="74" t="s">
        <v>29474</v>
      </c>
      <c r="E1850" s="75" t="s">
        <v>185</v>
      </c>
      <c r="F1850" s="74"/>
      <c r="G1850" s="74" t="s">
        <v>3694</v>
      </c>
      <c r="H1850" s="76">
        <v>563</v>
      </c>
      <c r="I1850" s="77">
        <v>0.38</v>
      </c>
      <c r="J1850" s="76">
        <v>349.06</v>
      </c>
    </row>
    <row r="1851" spans="1:10">
      <c r="A1851" s="72">
        <v>1847</v>
      </c>
      <c r="B1851" s="72" t="s">
        <v>148</v>
      </c>
      <c r="C1851" s="73" t="s">
        <v>29475</v>
      </c>
      <c r="D1851" s="74" t="s">
        <v>29476</v>
      </c>
      <c r="E1851" s="75" t="s">
        <v>185</v>
      </c>
      <c r="F1851" s="74"/>
      <c r="G1851" s="74" t="s">
        <v>3694</v>
      </c>
      <c r="H1851" s="76">
        <v>578</v>
      </c>
      <c r="I1851" s="77">
        <v>0.38</v>
      </c>
      <c r="J1851" s="76">
        <v>358.36</v>
      </c>
    </row>
    <row r="1852" spans="1:10">
      <c r="A1852" s="72">
        <v>1848</v>
      </c>
      <c r="B1852" s="72" t="s">
        <v>148</v>
      </c>
      <c r="C1852" s="73" t="s">
        <v>29477</v>
      </c>
      <c r="D1852" s="74" t="s">
        <v>29478</v>
      </c>
      <c r="E1852" s="75" t="s">
        <v>185</v>
      </c>
      <c r="F1852" s="74"/>
      <c r="G1852" s="74" t="s">
        <v>3694</v>
      </c>
      <c r="H1852" s="76">
        <v>597</v>
      </c>
      <c r="I1852" s="77">
        <v>0.38</v>
      </c>
      <c r="J1852" s="76">
        <v>370.14</v>
      </c>
    </row>
    <row r="1853" spans="1:10">
      <c r="A1853" s="72">
        <v>1849</v>
      </c>
      <c r="B1853" s="72" t="s">
        <v>148</v>
      </c>
      <c r="C1853" s="73" t="s">
        <v>29479</v>
      </c>
      <c r="D1853" s="74" t="s">
        <v>29480</v>
      </c>
      <c r="E1853" s="75" t="s">
        <v>185</v>
      </c>
      <c r="F1853" s="74"/>
      <c r="G1853" s="74" t="s">
        <v>3694</v>
      </c>
      <c r="H1853" s="76">
        <v>615</v>
      </c>
      <c r="I1853" s="77">
        <v>0.38</v>
      </c>
      <c r="J1853" s="76">
        <v>381.3</v>
      </c>
    </row>
    <row r="1854" spans="1:10">
      <c r="A1854" s="72">
        <v>1850</v>
      </c>
      <c r="B1854" s="72" t="s">
        <v>148</v>
      </c>
      <c r="C1854" s="73" t="s">
        <v>29481</v>
      </c>
      <c r="D1854" s="74" t="s">
        <v>29482</v>
      </c>
      <c r="E1854" s="75" t="s">
        <v>185</v>
      </c>
      <c r="F1854" s="74"/>
      <c r="G1854" s="74" t="s">
        <v>3694</v>
      </c>
      <c r="H1854" s="76">
        <v>634</v>
      </c>
      <c r="I1854" s="77">
        <v>0.38</v>
      </c>
      <c r="J1854" s="76">
        <v>393.08</v>
      </c>
    </row>
    <row r="1855" spans="1:10">
      <c r="A1855" s="72">
        <v>1851</v>
      </c>
      <c r="B1855" s="72" t="s">
        <v>148</v>
      </c>
      <c r="C1855" s="73" t="s">
        <v>29483</v>
      </c>
      <c r="D1855" s="74" t="s">
        <v>29484</v>
      </c>
      <c r="E1855" s="75" t="s">
        <v>185</v>
      </c>
      <c r="F1855" s="74"/>
      <c r="G1855" s="74" t="s">
        <v>3694</v>
      </c>
      <c r="H1855" s="76">
        <v>653</v>
      </c>
      <c r="I1855" s="77">
        <v>0.38</v>
      </c>
      <c r="J1855" s="76">
        <v>404.86</v>
      </c>
    </row>
    <row r="1856" spans="1:10">
      <c r="A1856" s="72">
        <v>1852</v>
      </c>
      <c r="B1856" s="72" t="s">
        <v>148</v>
      </c>
      <c r="C1856" s="73" t="s">
        <v>29485</v>
      </c>
      <c r="D1856" s="74" t="s">
        <v>29486</v>
      </c>
      <c r="E1856" s="75" t="s">
        <v>185</v>
      </c>
      <c r="F1856" s="74"/>
      <c r="G1856" s="74" t="s">
        <v>3694</v>
      </c>
      <c r="H1856" s="76">
        <v>672</v>
      </c>
      <c r="I1856" s="77">
        <v>0.38</v>
      </c>
      <c r="J1856" s="76">
        <v>416.64</v>
      </c>
    </row>
    <row r="1857" spans="1:10">
      <c r="A1857" s="72">
        <v>1853</v>
      </c>
      <c r="B1857" s="72" t="s">
        <v>148</v>
      </c>
      <c r="C1857" s="73" t="s">
        <v>29487</v>
      </c>
      <c r="D1857" s="74" t="s">
        <v>29488</v>
      </c>
      <c r="E1857" s="75" t="s">
        <v>185</v>
      </c>
      <c r="F1857" s="74"/>
      <c r="G1857" s="74" t="s">
        <v>3694</v>
      </c>
      <c r="H1857" s="76">
        <v>690</v>
      </c>
      <c r="I1857" s="77">
        <v>0.38</v>
      </c>
      <c r="J1857" s="76">
        <v>427.8</v>
      </c>
    </row>
    <row r="1858" spans="1:10">
      <c r="A1858" s="72">
        <v>1854</v>
      </c>
      <c r="B1858" s="72" t="s">
        <v>148</v>
      </c>
      <c r="C1858" s="73" t="s">
        <v>29489</v>
      </c>
      <c r="D1858" s="74" t="s">
        <v>29490</v>
      </c>
      <c r="E1858" s="75" t="s">
        <v>185</v>
      </c>
      <c r="F1858" s="74"/>
      <c r="G1858" s="74" t="s">
        <v>3694</v>
      </c>
      <c r="H1858" s="76">
        <v>709</v>
      </c>
      <c r="I1858" s="77">
        <v>0.38</v>
      </c>
      <c r="J1858" s="76">
        <v>439.58</v>
      </c>
    </row>
    <row r="1859" spans="1:10">
      <c r="A1859" s="72">
        <v>1855</v>
      </c>
      <c r="B1859" s="72" t="s">
        <v>148</v>
      </c>
      <c r="C1859" s="73" t="s">
        <v>29491</v>
      </c>
      <c r="D1859" s="74" t="s">
        <v>29492</v>
      </c>
      <c r="E1859" s="75" t="s">
        <v>185</v>
      </c>
      <c r="F1859" s="74"/>
      <c r="G1859" s="74" t="s">
        <v>3694</v>
      </c>
      <c r="H1859" s="76">
        <v>728</v>
      </c>
      <c r="I1859" s="77">
        <v>0.38</v>
      </c>
      <c r="J1859" s="76">
        <v>451.36</v>
      </c>
    </row>
    <row r="1860" spans="1:10">
      <c r="A1860" s="72">
        <v>1856</v>
      </c>
      <c r="B1860" s="72" t="s">
        <v>148</v>
      </c>
      <c r="C1860" s="73" t="s">
        <v>29493</v>
      </c>
      <c r="D1860" s="74" t="s">
        <v>29494</v>
      </c>
      <c r="E1860" s="75" t="s">
        <v>185</v>
      </c>
      <c r="F1860" s="74"/>
      <c r="G1860" s="74" t="s">
        <v>3694</v>
      </c>
      <c r="H1860" s="76">
        <v>747</v>
      </c>
      <c r="I1860" s="77">
        <v>0.38</v>
      </c>
      <c r="J1860" s="76">
        <v>463.14</v>
      </c>
    </row>
    <row r="1861" spans="1:10">
      <c r="A1861" s="72">
        <v>1857</v>
      </c>
      <c r="B1861" s="72" t="s">
        <v>148</v>
      </c>
      <c r="C1861" s="73" t="s">
        <v>29495</v>
      </c>
      <c r="D1861" s="74" t="s">
        <v>29496</v>
      </c>
      <c r="E1861" s="75" t="s">
        <v>185</v>
      </c>
      <c r="F1861" s="74"/>
      <c r="G1861" s="74" t="s">
        <v>3694</v>
      </c>
      <c r="H1861" s="76">
        <v>765</v>
      </c>
      <c r="I1861" s="77">
        <v>0.38</v>
      </c>
      <c r="J1861" s="76">
        <v>474.3</v>
      </c>
    </row>
    <row r="1862" spans="1:10">
      <c r="A1862" s="72">
        <v>1858</v>
      </c>
      <c r="B1862" s="72" t="s">
        <v>148</v>
      </c>
      <c r="C1862" s="73" t="s">
        <v>30027</v>
      </c>
      <c r="D1862" s="74" t="s">
        <v>30028</v>
      </c>
      <c r="E1862" s="75" t="s">
        <v>185</v>
      </c>
      <c r="F1862" s="74"/>
      <c r="G1862" s="74" t="s">
        <v>3694</v>
      </c>
      <c r="H1862" s="76">
        <v>186</v>
      </c>
      <c r="I1862" s="77">
        <v>0.38</v>
      </c>
      <c r="J1862" s="76">
        <v>115.32</v>
      </c>
    </row>
    <row r="1863" spans="1:10">
      <c r="A1863" s="72">
        <v>1859</v>
      </c>
      <c r="B1863" s="72" t="s">
        <v>148</v>
      </c>
      <c r="C1863" s="73" t="s">
        <v>30029</v>
      </c>
      <c r="D1863" s="74" t="s">
        <v>30030</v>
      </c>
      <c r="E1863" s="75" t="s">
        <v>185</v>
      </c>
      <c r="F1863" s="74"/>
      <c r="G1863" s="74" t="s">
        <v>3694</v>
      </c>
      <c r="H1863" s="76">
        <v>190</v>
      </c>
      <c r="I1863" s="77">
        <v>0.38</v>
      </c>
      <c r="J1863" s="76">
        <v>117.8</v>
      </c>
    </row>
    <row r="1864" spans="1:10">
      <c r="A1864" s="72">
        <v>1860</v>
      </c>
      <c r="B1864" s="72" t="s">
        <v>148</v>
      </c>
      <c r="C1864" s="73" t="s">
        <v>30031</v>
      </c>
      <c r="D1864" s="74" t="s">
        <v>30032</v>
      </c>
      <c r="E1864" s="75" t="s">
        <v>185</v>
      </c>
      <c r="F1864" s="74"/>
      <c r="G1864" s="74" t="s">
        <v>3694</v>
      </c>
      <c r="H1864" s="76">
        <v>194</v>
      </c>
      <c r="I1864" s="77">
        <v>0.38</v>
      </c>
      <c r="J1864" s="76">
        <v>120.28</v>
      </c>
    </row>
    <row r="1865" spans="1:10">
      <c r="A1865" s="72">
        <v>1861</v>
      </c>
      <c r="B1865" s="72" t="s">
        <v>148</v>
      </c>
      <c r="C1865" s="73" t="s">
        <v>30033</v>
      </c>
      <c r="D1865" s="74" t="s">
        <v>30034</v>
      </c>
      <c r="E1865" s="75" t="s">
        <v>185</v>
      </c>
      <c r="F1865" s="74"/>
      <c r="G1865" s="74" t="s">
        <v>3694</v>
      </c>
      <c r="H1865" s="76">
        <v>201</v>
      </c>
      <c r="I1865" s="77">
        <v>0.38</v>
      </c>
      <c r="J1865" s="76">
        <v>124.62</v>
      </c>
    </row>
    <row r="1866" spans="1:10">
      <c r="A1866" s="72">
        <v>1862</v>
      </c>
      <c r="B1866" s="72" t="s">
        <v>148</v>
      </c>
      <c r="C1866" s="73" t="s">
        <v>30035</v>
      </c>
      <c r="D1866" s="74" t="s">
        <v>30036</v>
      </c>
      <c r="E1866" s="75" t="s">
        <v>185</v>
      </c>
      <c r="F1866" s="74"/>
      <c r="G1866" s="74" t="s">
        <v>3694</v>
      </c>
      <c r="H1866" s="76">
        <v>194</v>
      </c>
      <c r="I1866" s="77">
        <v>0.38</v>
      </c>
      <c r="J1866" s="76">
        <v>120.28</v>
      </c>
    </row>
    <row r="1867" spans="1:10">
      <c r="A1867" s="72">
        <v>1863</v>
      </c>
      <c r="B1867" s="72" t="s">
        <v>148</v>
      </c>
      <c r="C1867" s="73" t="s">
        <v>30037</v>
      </c>
      <c r="D1867" s="74" t="s">
        <v>30038</v>
      </c>
      <c r="E1867" s="75" t="s">
        <v>185</v>
      </c>
      <c r="F1867" s="74"/>
      <c r="G1867" s="74" t="s">
        <v>3694</v>
      </c>
      <c r="H1867" s="76">
        <v>209</v>
      </c>
      <c r="I1867" s="77">
        <v>0.38</v>
      </c>
      <c r="J1867" s="76">
        <v>129.58000000000001</v>
      </c>
    </row>
    <row r="1868" spans="1:10">
      <c r="A1868" s="72">
        <v>1864</v>
      </c>
      <c r="B1868" s="72" t="s">
        <v>148</v>
      </c>
      <c r="C1868" s="73" t="s">
        <v>30039</v>
      </c>
      <c r="D1868" s="74" t="s">
        <v>30040</v>
      </c>
      <c r="E1868" s="75" t="s">
        <v>185</v>
      </c>
      <c r="F1868" s="74"/>
      <c r="G1868" s="74" t="s">
        <v>3694</v>
      </c>
      <c r="H1868" s="76">
        <v>217</v>
      </c>
      <c r="I1868" s="77">
        <v>0.38</v>
      </c>
      <c r="J1868" s="76">
        <v>134.54</v>
      </c>
    </row>
    <row r="1869" spans="1:10">
      <c r="A1869" s="72">
        <v>1865</v>
      </c>
      <c r="B1869" s="72" t="s">
        <v>148</v>
      </c>
      <c r="C1869" s="73" t="s">
        <v>30041</v>
      </c>
      <c r="D1869" s="74" t="s">
        <v>30042</v>
      </c>
      <c r="E1869" s="75" t="s">
        <v>185</v>
      </c>
      <c r="F1869" s="74"/>
      <c r="G1869" s="74" t="s">
        <v>3694</v>
      </c>
      <c r="H1869" s="76">
        <v>209</v>
      </c>
      <c r="I1869" s="77">
        <v>0.38</v>
      </c>
      <c r="J1869" s="76">
        <v>129.58000000000001</v>
      </c>
    </row>
    <row r="1870" spans="1:10">
      <c r="A1870" s="72">
        <v>1866</v>
      </c>
      <c r="B1870" s="72" t="s">
        <v>148</v>
      </c>
      <c r="C1870" s="73" t="s">
        <v>30043</v>
      </c>
      <c r="D1870" s="74" t="s">
        <v>30044</v>
      </c>
      <c r="E1870" s="75" t="s">
        <v>185</v>
      </c>
      <c r="F1870" s="74"/>
      <c r="G1870" s="74" t="s">
        <v>3694</v>
      </c>
      <c r="H1870" s="76">
        <v>213</v>
      </c>
      <c r="I1870" s="77">
        <v>0.38</v>
      </c>
      <c r="J1870" s="76">
        <v>132.06</v>
      </c>
    </row>
    <row r="1871" spans="1:10">
      <c r="A1871" s="72">
        <v>1867</v>
      </c>
      <c r="B1871" s="72" t="s">
        <v>148</v>
      </c>
      <c r="C1871" s="73" t="s">
        <v>30045</v>
      </c>
      <c r="D1871" s="74" t="s">
        <v>30046</v>
      </c>
      <c r="E1871" s="75" t="s">
        <v>185</v>
      </c>
      <c r="F1871" s="74"/>
      <c r="G1871" s="74" t="s">
        <v>3694</v>
      </c>
      <c r="H1871" s="76">
        <v>219</v>
      </c>
      <c r="I1871" s="77">
        <v>0.38</v>
      </c>
      <c r="J1871" s="76">
        <v>135.78</v>
      </c>
    </row>
    <row r="1872" spans="1:10">
      <c r="A1872" s="72">
        <v>1868</v>
      </c>
      <c r="B1872" s="72" t="s">
        <v>148</v>
      </c>
      <c r="C1872" s="73" t="s">
        <v>30047</v>
      </c>
      <c r="D1872" s="74" t="s">
        <v>30048</v>
      </c>
      <c r="E1872" s="75" t="s">
        <v>185</v>
      </c>
      <c r="F1872" s="74"/>
      <c r="G1872" s="74" t="s">
        <v>3694</v>
      </c>
      <c r="H1872" s="76">
        <v>224</v>
      </c>
      <c r="I1872" s="77">
        <v>0.38</v>
      </c>
      <c r="J1872" s="76">
        <v>138.88</v>
      </c>
    </row>
    <row r="1873" spans="1:10">
      <c r="A1873" s="72">
        <v>1869</v>
      </c>
      <c r="B1873" s="72" t="s">
        <v>148</v>
      </c>
      <c r="C1873" s="73" t="s">
        <v>30049</v>
      </c>
      <c r="D1873" s="74" t="s">
        <v>30050</v>
      </c>
      <c r="E1873" s="75" t="s">
        <v>185</v>
      </c>
      <c r="F1873" s="74"/>
      <c r="G1873" s="74" t="s">
        <v>3694</v>
      </c>
      <c r="H1873" s="76">
        <v>228</v>
      </c>
      <c r="I1873" s="77">
        <v>0.38</v>
      </c>
      <c r="J1873" s="76">
        <v>141.35999999999999</v>
      </c>
    </row>
    <row r="1874" spans="1:10">
      <c r="A1874" s="72">
        <v>1870</v>
      </c>
      <c r="B1874" s="72" t="s">
        <v>148</v>
      </c>
      <c r="C1874" s="73" t="s">
        <v>30051</v>
      </c>
      <c r="D1874" s="74" t="s">
        <v>30052</v>
      </c>
      <c r="E1874" s="75" t="s">
        <v>185</v>
      </c>
      <c r="F1874" s="74"/>
      <c r="G1874" s="74" t="s">
        <v>3694</v>
      </c>
      <c r="H1874" s="76">
        <v>232</v>
      </c>
      <c r="I1874" s="77">
        <v>0.38</v>
      </c>
      <c r="J1874" s="76">
        <v>143.84</v>
      </c>
    </row>
    <row r="1875" spans="1:10">
      <c r="A1875" s="72">
        <v>1871</v>
      </c>
      <c r="B1875" s="72" t="s">
        <v>148</v>
      </c>
      <c r="C1875" s="73" t="s">
        <v>30053</v>
      </c>
      <c r="D1875" s="74" t="s">
        <v>30054</v>
      </c>
      <c r="E1875" s="75" t="s">
        <v>185</v>
      </c>
      <c r="F1875" s="74"/>
      <c r="G1875" s="74" t="s">
        <v>3694</v>
      </c>
      <c r="H1875" s="76">
        <v>253</v>
      </c>
      <c r="I1875" s="77">
        <v>0.38</v>
      </c>
      <c r="J1875" s="76">
        <v>156.85999999999999</v>
      </c>
    </row>
    <row r="1876" spans="1:10">
      <c r="A1876" s="72">
        <v>1872</v>
      </c>
      <c r="B1876" s="72" t="s">
        <v>148</v>
      </c>
      <c r="C1876" s="73" t="s">
        <v>30055</v>
      </c>
      <c r="D1876" s="74" t="s">
        <v>30056</v>
      </c>
      <c r="E1876" s="75" t="s">
        <v>185</v>
      </c>
      <c r="F1876" s="74"/>
      <c r="G1876" s="74" t="s">
        <v>3694</v>
      </c>
      <c r="H1876" s="76">
        <v>242</v>
      </c>
      <c r="I1876" s="77">
        <v>0.38</v>
      </c>
      <c r="J1876" s="76">
        <v>150.04</v>
      </c>
    </row>
    <row r="1877" spans="1:10">
      <c r="A1877" s="72">
        <v>1873</v>
      </c>
      <c r="B1877" s="72" t="s">
        <v>148</v>
      </c>
      <c r="C1877" s="73" t="s">
        <v>30057</v>
      </c>
      <c r="D1877" s="74" t="s">
        <v>30058</v>
      </c>
      <c r="E1877" s="75" t="s">
        <v>185</v>
      </c>
      <c r="F1877" s="74"/>
      <c r="G1877" s="74" t="s">
        <v>3694</v>
      </c>
      <c r="H1877" s="76">
        <v>261</v>
      </c>
      <c r="I1877" s="77">
        <v>0.38</v>
      </c>
      <c r="J1877" s="76">
        <v>161.82</v>
      </c>
    </row>
    <row r="1878" spans="1:10">
      <c r="A1878" s="72">
        <v>1874</v>
      </c>
      <c r="B1878" s="72" t="s">
        <v>148</v>
      </c>
      <c r="C1878" s="73" t="s">
        <v>30059</v>
      </c>
      <c r="D1878" s="74" t="s">
        <v>30060</v>
      </c>
      <c r="E1878" s="75" t="s">
        <v>185</v>
      </c>
      <c r="F1878" s="74"/>
      <c r="G1878" s="74" t="s">
        <v>3694</v>
      </c>
      <c r="H1878" s="76">
        <v>253</v>
      </c>
      <c r="I1878" s="77">
        <v>0.38</v>
      </c>
      <c r="J1878" s="76">
        <v>156.85999999999999</v>
      </c>
    </row>
    <row r="1879" spans="1:10">
      <c r="A1879" s="72">
        <v>1875</v>
      </c>
      <c r="B1879" s="72" t="s">
        <v>148</v>
      </c>
      <c r="C1879" s="73" t="s">
        <v>30061</v>
      </c>
      <c r="D1879" s="74" t="s">
        <v>30062</v>
      </c>
      <c r="E1879" s="75" t="s">
        <v>185</v>
      </c>
      <c r="F1879" s="74"/>
      <c r="G1879" s="74" t="s">
        <v>3694</v>
      </c>
      <c r="H1879" s="76">
        <v>257</v>
      </c>
      <c r="I1879" s="77">
        <v>0.38</v>
      </c>
      <c r="J1879" s="76">
        <v>159.34</v>
      </c>
    </row>
    <row r="1880" spans="1:10">
      <c r="A1880" s="72">
        <v>1876</v>
      </c>
      <c r="B1880" s="72" t="s">
        <v>148</v>
      </c>
      <c r="C1880" s="73" t="s">
        <v>30063</v>
      </c>
      <c r="D1880" s="74" t="s">
        <v>30064</v>
      </c>
      <c r="E1880" s="75" t="s">
        <v>185</v>
      </c>
      <c r="F1880" s="74"/>
      <c r="G1880" s="74" t="s">
        <v>3694</v>
      </c>
      <c r="H1880" s="76">
        <v>261</v>
      </c>
      <c r="I1880" s="77">
        <v>0.38</v>
      </c>
      <c r="J1880" s="76">
        <v>161.82</v>
      </c>
    </row>
    <row r="1881" spans="1:10">
      <c r="A1881" s="72">
        <v>1877</v>
      </c>
      <c r="B1881" s="72" t="s">
        <v>148</v>
      </c>
      <c r="C1881" s="73" t="s">
        <v>30065</v>
      </c>
      <c r="D1881" s="74" t="s">
        <v>30066</v>
      </c>
      <c r="E1881" s="75" t="s">
        <v>185</v>
      </c>
      <c r="F1881" s="74"/>
      <c r="G1881" s="74" t="s">
        <v>3694</v>
      </c>
      <c r="H1881" s="76">
        <v>282</v>
      </c>
      <c r="I1881" s="77">
        <v>0.38</v>
      </c>
      <c r="J1881" s="76">
        <v>174.84</v>
      </c>
    </row>
    <row r="1882" spans="1:10">
      <c r="A1882" s="72">
        <v>1878</v>
      </c>
      <c r="B1882" s="72" t="s">
        <v>148</v>
      </c>
      <c r="C1882" s="73" t="s">
        <v>30067</v>
      </c>
      <c r="D1882" s="74" t="s">
        <v>30068</v>
      </c>
      <c r="E1882" s="75" t="s">
        <v>185</v>
      </c>
      <c r="F1882" s="74"/>
      <c r="G1882" s="74" t="s">
        <v>3694</v>
      </c>
      <c r="H1882" s="76">
        <v>286</v>
      </c>
      <c r="I1882" s="77">
        <v>0.38</v>
      </c>
      <c r="J1882" s="76">
        <v>177.32</v>
      </c>
    </row>
    <row r="1883" spans="1:10">
      <c r="A1883" s="72">
        <v>1879</v>
      </c>
      <c r="B1883" s="72" t="s">
        <v>148</v>
      </c>
      <c r="C1883" s="73" t="s">
        <v>30069</v>
      </c>
      <c r="D1883" s="74" t="s">
        <v>30070</v>
      </c>
      <c r="E1883" s="75" t="s">
        <v>185</v>
      </c>
      <c r="F1883" s="74"/>
      <c r="G1883" s="74" t="s">
        <v>3694</v>
      </c>
      <c r="H1883" s="76">
        <v>276</v>
      </c>
      <c r="I1883" s="77">
        <v>0.38</v>
      </c>
      <c r="J1883" s="76">
        <v>171.12</v>
      </c>
    </row>
    <row r="1884" spans="1:10">
      <c r="A1884" s="72">
        <v>1880</v>
      </c>
      <c r="B1884" s="72" t="s">
        <v>148</v>
      </c>
      <c r="C1884" s="73" t="s">
        <v>30071</v>
      </c>
      <c r="D1884" s="74" t="s">
        <v>30072</v>
      </c>
      <c r="E1884" s="75" t="s">
        <v>185</v>
      </c>
      <c r="F1884" s="74"/>
      <c r="G1884" s="74" t="s">
        <v>3694</v>
      </c>
      <c r="H1884" s="76">
        <v>280</v>
      </c>
      <c r="I1884" s="77">
        <v>0.38</v>
      </c>
      <c r="J1884" s="76">
        <v>173.6</v>
      </c>
    </row>
    <row r="1885" spans="1:10">
      <c r="A1885" s="72">
        <v>1881</v>
      </c>
      <c r="B1885" s="72" t="s">
        <v>148</v>
      </c>
      <c r="C1885" s="73" t="s">
        <v>30073</v>
      </c>
      <c r="D1885" s="74" t="s">
        <v>30074</v>
      </c>
      <c r="E1885" s="75" t="s">
        <v>185</v>
      </c>
      <c r="F1885" s="74"/>
      <c r="G1885" s="74" t="s">
        <v>3694</v>
      </c>
      <c r="H1885" s="76">
        <v>303</v>
      </c>
      <c r="I1885" s="77">
        <v>0.38</v>
      </c>
      <c r="J1885" s="76">
        <v>187.85999999999999</v>
      </c>
    </row>
    <row r="1886" spans="1:10">
      <c r="A1886" s="72">
        <v>1882</v>
      </c>
      <c r="B1886" s="72" t="s">
        <v>148</v>
      </c>
      <c r="C1886" s="73" t="s">
        <v>30075</v>
      </c>
      <c r="D1886" s="74" t="s">
        <v>30076</v>
      </c>
      <c r="E1886" s="75" t="s">
        <v>185</v>
      </c>
      <c r="F1886" s="74"/>
      <c r="G1886" s="74" t="s">
        <v>3694</v>
      </c>
      <c r="H1886" s="76">
        <v>290</v>
      </c>
      <c r="I1886" s="77">
        <v>0.38</v>
      </c>
      <c r="J1886" s="76">
        <v>179.8</v>
      </c>
    </row>
    <row r="1887" spans="1:10">
      <c r="A1887" s="72">
        <v>1883</v>
      </c>
      <c r="B1887" s="72" t="s">
        <v>148</v>
      </c>
      <c r="C1887" s="73" t="s">
        <v>30077</v>
      </c>
      <c r="D1887" s="74" t="s">
        <v>30078</v>
      </c>
      <c r="E1887" s="75" t="s">
        <v>185</v>
      </c>
      <c r="F1887" s="74"/>
      <c r="G1887" s="74" t="s">
        <v>3694</v>
      </c>
      <c r="H1887" s="76">
        <v>294</v>
      </c>
      <c r="I1887" s="77">
        <v>0.38</v>
      </c>
      <c r="J1887" s="76">
        <v>182.28</v>
      </c>
    </row>
    <row r="1888" spans="1:10">
      <c r="A1888" s="72">
        <v>1884</v>
      </c>
      <c r="B1888" s="72" t="s">
        <v>148</v>
      </c>
      <c r="C1888" s="73" t="s">
        <v>30079</v>
      </c>
      <c r="D1888" s="74" t="s">
        <v>30080</v>
      </c>
      <c r="E1888" s="75" t="s">
        <v>185</v>
      </c>
      <c r="F1888" s="74"/>
      <c r="G1888" s="74" t="s">
        <v>3694</v>
      </c>
      <c r="H1888" s="76">
        <v>301</v>
      </c>
      <c r="I1888" s="77">
        <v>0.38</v>
      </c>
      <c r="J1888" s="76">
        <v>186.62</v>
      </c>
    </row>
    <row r="1889" spans="1:10">
      <c r="A1889" s="72">
        <v>1885</v>
      </c>
      <c r="B1889" s="72" t="s">
        <v>148</v>
      </c>
      <c r="C1889" s="73" t="s">
        <v>30081</v>
      </c>
      <c r="D1889" s="74" t="s">
        <v>30082</v>
      </c>
      <c r="E1889" s="75" t="s">
        <v>185</v>
      </c>
      <c r="F1889" s="74"/>
      <c r="G1889" s="74" t="s">
        <v>3694</v>
      </c>
      <c r="H1889" s="76">
        <v>307</v>
      </c>
      <c r="I1889" s="77">
        <v>0.38</v>
      </c>
      <c r="J1889" s="76">
        <v>190.34</v>
      </c>
    </row>
    <row r="1890" spans="1:10">
      <c r="A1890" s="72">
        <v>1886</v>
      </c>
      <c r="B1890" s="72" t="s">
        <v>148</v>
      </c>
      <c r="C1890" s="73" t="s">
        <v>30083</v>
      </c>
      <c r="D1890" s="74" t="s">
        <v>30084</v>
      </c>
      <c r="E1890" s="75" t="s">
        <v>185</v>
      </c>
      <c r="F1890" s="74"/>
      <c r="G1890" s="74" t="s">
        <v>3694</v>
      </c>
      <c r="H1890" s="76">
        <v>313</v>
      </c>
      <c r="I1890" s="77">
        <v>0.38</v>
      </c>
      <c r="J1890" s="76">
        <v>194.06</v>
      </c>
    </row>
    <row r="1891" spans="1:10">
      <c r="A1891" s="72">
        <v>1887</v>
      </c>
      <c r="B1891" s="72" t="s">
        <v>148</v>
      </c>
      <c r="C1891" s="73" t="s">
        <v>30085</v>
      </c>
      <c r="D1891" s="74" t="s">
        <v>30086</v>
      </c>
      <c r="E1891" s="75" t="s">
        <v>185</v>
      </c>
      <c r="F1891" s="74"/>
      <c r="G1891" s="74" t="s">
        <v>3694</v>
      </c>
      <c r="H1891" s="76">
        <v>190</v>
      </c>
      <c r="I1891" s="77">
        <v>0.38</v>
      </c>
      <c r="J1891" s="76">
        <v>117.8</v>
      </c>
    </row>
    <row r="1892" spans="1:10">
      <c r="A1892" s="72">
        <v>1888</v>
      </c>
      <c r="B1892" s="72" t="s">
        <v>148</v>
      </c>
      <c r="C1892" s="73" t="s">
        <v>30087</v>
      </c>
      <c r="D1892" s="74" t="s">
        <v>30088</v>
      </c>
      <c r="E1892" s="75" t="s">
        <v>185</v>
      </c>
      <c r="F1892" s="74"/>
      <c r="G1892" s="74" t="s">
        <v>3694</v>
      </c>
      <c r="H1892" s="76">
        <v>194</v>
      </c>
      <c r="I1892" s="77">
        <v>0.38</v>
      </c>
      <c r="J1892" s="76">
        <v>120.28</v>
      </c>
    </row>
    <row r="1893" spans="1:10">
      <c r="A1893" s="72">
        <v>1889</v>
      </c>
      <c r="B1893" s="72" t="s">
        <v>148</v>
      </c>
      <c r="C1893" s="73" t="s">
        <v>30089</v>
      </c>
      <c r="D1893" s="74" t="s">
        <v>30090</v>
      </c>
      <c r="E1893" s="75" t="s">
        <v>185</v>
      </c>
      <c r="F1893" s="74"/>
      <c r="G1893" s="74" t="s">
        <v>3694</v>
      </c>
      <c r="H1893" s="76">
        <v>201</v>
      </c>
      <c r="I1893" s="77">
        <v>0.38</v>
      </c>
      <c r="J1893" s="76">
        <v>124.62</v>
      </c>
    </row>
    <row r="1894" spans="1:10">
      <c r="A1894" s="72">
        <v>1890</v>
      </c>
      <c r="B1894" s="72" t="s">
        <v>148</v>
      </c>
      <c r="C1894" s="73" t="s">
        <v>30091</v>
      </c>
      <c r="D1894" s="74" t="s">
        <v>30092</v>
      </c>
      <c r="E1894" s="75" t="s">
        <v>185</v>
      </c>
      <c r="F1894" s="74"/>
      <c r="G1894" s="74" t="s">
        <v>3694</v>
      </c>
      <c r="H1894" s="76">
        <v>205</v>
      </c>
      <c r="I1894" s="77">
        <v>0.38</v>
      </c>
      <c r="J1894" s="76">
        <v>127.1</v>
      </c>
    </row>
    <row r="1895" spans="1:10">
      <c r="A1895" s="72">
        <v>1891</v>
      </c>
      <c r="B1895" s="72" t="s">
        <v>148</v>
      </c>
      <c r="C1895" s="73" t="s">
        <v>30093</v>
      </c>
      <c r="D1895" s="74" t="s">
        <v>30094</v>
      </c>
      <c r="E1895" s="75" t="s">
        <v>185</v>
      </c>
      <c r="F1895" s="74"/>
      <c r="G1895" s="74" t="s">
        <v>3694</v>
      </c>
      <c r="H1895" s="76">
        <v>210</v>
      </c>
      <c r="I1895" s="77">
        <v>0.38</v>
      </c>
      <c r="J1895" s="76">
        <v>130.19999999999999</v>
      </c>
    </row>
    <row r="1896" spans="1:10">
      <c r="A1896" s="72">
        <v>1892</v>
      </c>
      <c r="B1896" s="72" t="s">
        <v>148</v>
      </c>
      <c r="C1896" s="73" t="s">
        <v>30095</v>
      </c>
      <c r="D1896" s="74" t="s">
        <v>30096</v>
      </c>
      <c r="E1896" s="75" t="s">
        <v>185</v>
      </c>
      <c r="F1896" s="74"/>
      <c r="G1896" s="74" t="s">
        <v>3694</v>
      </c>
      <c r="H1896" s="76">
        <v>217</v>
      </c>
      <c r="I1896" s="77">
        <v>0.38</v>
      </c>
      <c r="J1896" s="76">
        <v>134.54</v>
      </c>
    </row>
    <row r="1897" spans="1:10">
      <c r="A1897" s="72">
        <v>1893</v>
      </c>
      <c r="B1897" s="72" t="s">
        <v>148</v>
      </c>
      <c r="C1897" s="73" t="s">
        <v>30097</v>
      </c>
      <c r="D1897" s="74" t="s">
        <v>30098</v>
      </c>
      <c r="E1897" s="75" t="s">
        <v>185</v>
      </c>
      <c r="F1897" s="74"/>
      <c r="G1897" s="74" t="s">
        <v>3694</v>
      </c>
      <c r="H1897" s="76">
        <v>221</v>
      </c>
      <c r="I1897" s="77">
        <v>0.38</v>
      </c>
      <c r="J1897" s="76">
        <v>137.02000000000001</v>
      </c>
    </row>
    <row r="1898" spans="1:10">
      <c r="A1898" s="72">
        <v>1894</v>
      </c>
      <c r="B1898" s="72" t="s">
        <v>148</v>
      </c>
      <c r="C1898" s="73" t="s">
        <v>30099</v>
      </c>
      <c r="D1898" s="74" t="s">
        <v>30100</v>
      </c>
      <c r="E1898" s="75" t="s">
        <v>185</v>
      </c>
      <c r="F1898" s="74"/>
      <c r="G1898" s="74" t="s">
        <v>3694</v>
      </c>
      <c r="H1898" s="76">
        <v>228</v>
      </c>
      <c r="I1898" s="77">
        <v>0.38</v>
      </c>
      <c r="J1898" s="76">
        <v>141.35999999999999</v>
      </c>
    </row>
    <row r="1899" spans="1:10">
      <c r="A1899" s="72">
        <v>1895</v>
      </c>
      <c r="B1899" s="72" t="s">
        <v>148</v>
      </c>
      <c r="C1899" s="73" t="s">
        <v>30101</v>
      </c>
      <c r="D1899" s="74" t="s">
        <v>30102</v>
      </c>
      <c r="E1899" s="75" t="s">
        <v>185</v>
      </c>
      <c r="F1899" s="74"/>
      <c r="G1899" s="74" t="s">
        <v>3694</v>
      </c>
      <c r="H1899" s="76">
        <v>232</v>
      </c>
      <c r="I1899" s="77">
        <v>0.38</v>
      </c>
      <c r="J1899" s="76">
        <v>143.84</v>
      </c>
    </row>
    <row r="1900" spans="1:10">
      <c r="A1900" s="72">
        <v>1896</v>
      </c>
      <c r="B1900" s="72" t="s">
        <v>148</v>
      </c>
      <c r="C1900" s="73" t="s">
        <v>30103</v>
      </c>
      <c r="D1900" s="74" t="s">
        <v>30104</v>
      </c>
      <c r="E1900" s="75" t="s">
        <v>185</v>
      </c>
      <c r="F1900" s="74"/>
      <c r="G1900" s="74" t="s">
        <v>3694</v>
      </c>
      <c r="H1900" s="76">
        <v>238</v>
      </c>
      <c r="I1900" s="77">
        <v>0.38</v>
      </c>
      <c r="J1900" s="76">
        <v>147.56</v>
      </c>
    </row>
    <row r="1901" spans="1:10">
      <c r="A1901" s="72">
        <v>1897</v>
      </c>
      <c r="B1901" s="72" t="s">
        <v>148</v>
      </c>
      <c r="C1901" s="73" t="s">
        <v>30105</v>
      </c>
      <c r="D1901" s="74" t="s">
        <v>30106</v>
      </c>
      <c r="E1901" s="75" t="s">
        <v>185</v>
      </c>
      <c r="F1901" s="74"/>
      <c r="G1901" s="74" t="s">
        <v>3694</v>
      </c>
      <c r="H1901" s="76">
        <v>242</v>
      </c>
      <c r="I1901" s="77">
        <v>0.38</v>
      </c>
      <c r="J1901" s="76">
        <v>150.04</v>
      </c>
    </row>
    <row r="1902" spans="1:10">
      <c r="A1902" s="72">
        <v>1898</v>
      </c>
      <c r="B1902" s="72" t="s">
        <v>148</v>
      </c>
      <c r="C1902" s="73" t="s">
        <v>30107</v>
      </c>
      <c r="D1902" s="74" t="s">
        <v>30108</v>
      </c>
      <c r="E1902" s="75" t="s">
        <v>185</v>
      </c>
      <c r="F1902" s="74"/>
      <c r="G1902" s="74" t="s">
        <v>3694</v>
      </c>
      <c r="H1902" s="76">
        <v>246</v>
      </c>
      <c r="I1902" s="77">
        <v>0.38</v>
      </c>
      <c r="J1902" s="76">
        <v>152.52000000000001</v>
      </c>
    </row>
    <row r="1903" spans="1:10">
      <c r="A1903" s="72">
        <v>1899</v>
      </c>
      <c r="B1903" s="72" t="s">
        <v>148</v>
      </c>
      <c r="C1903" s="73" t="s">
        <v>30109</v>
      </c>
      <c r="D1903" s="74" t="s">
        <v>30110</v>
      </c>
      <c r="E1903" s="75" t="s">
        <v>185</v>
      </c>
      <c r="F1903" s="74"/>
      <c r="G1903" s="74" t="s">
        <v>3694</v>
      </c>
      <c r="H1903" s="76">
        <v>253</v>
      </c>
      <c r="I1903" s="77">
        <v>0.38</v>
      </c>
      <c r="J1903" s="76">
        <v>156.85999999999999</v>
      </c>
    </row>
    <row r="1904" spans="1:10">
      <c r="A1904" s="72">
        <v>1900</v>
      </c>
      <c r="B1904" s="72" t="s">
        <v>148</v>
      </c>
      <c r="C1904" s="73" t="s">
        <v>30111</v>
      </c>
      <c r="D1904" s="74" t="s">
        <v>30112</v>
      </c>
      <c r="E1904" s="75" t="s">
        <v>185</v>
      </c>
      <c r="F1904" s="74"/>
      <c r="G1904" s="74" t="s">
        <v>3694</v>
      </c>
      <c r="H1904" s="76">
        <v>257</v>
      </c>
      <c r="I1904" s="77">
        <v>0.38</v>
      </c>
      <c r="J1904" s="76">
        <v>159.34</v>
      </c>
    </row>
    <row r="1905" spans="1:10">
      <c r="A1905" s="72">
        <v>1901</v>
      </c>
      <c r="B1905" s="72" t="s">
        <v>148</v>
      </c>
      <c r="C1905" s="73" t="s">
        <v>30113</v>
      </c>
      <c r="D1905" s="74" t="s">
        <v>30114</v>
      </c>
      <c r="E1905" s="75" t="s">
        <v>185</v>
      </c>
      <c r="F1905" s="74"/>
      <c r="G1905" s="74" t="s">
        <v>3694</v>
      </c>
      <c r="H1905" s="76">
        <v>261</v>
      </c>
      <c r="I1905" s="77">
        <v>0.38</v>
      </c>
      <c r="J1905" s="76">
        <v>161.82</v>
      </c>
    </row>
    <row r="1906" spans="1:10">
      <c r="A1906" s="72">
        <v>1902</v>
      </c>
      <c r="B1906" s="72" t="s">
        <v>148</v>
      </c>
      <c r="C1906" s="73" t="s">
        <v>30115</v>
      </c>
      <c r="D1906" s="74" t="s">
        <v>30116</v>
      </c>
      <c r="E1906" s="75" t="s">
        <v>185</v>
      </c>
      <c r="F1906" s="74"/>
      <c r="G1906" s="74" t="s">
        <v>3694</v>
      </c>
      <c r="H1906" s="76">
        <v>267</v>
      </c>
      <c r="I1906" s="77">
        <v>0.38</v>
      </c>
      <c r="J1906" s="76">
        <v>165.54</v>
      </c>
    </row>
    <row r="1907" spans="1:10">
      <c r="A1907" s="72">
        <v>1903</v>
      </c>
      <c r="B1907" s="72" t="s">
        <v>148</v>
      </c>
      <c r="C1907" s="73" t="s">
        <v>30117</v>
      </c>
      <c r="D1907" s="74" t="s">
        <v>30118</v>
      </c>
      <c r="E1907" s="75" t="s">
        <v>185</v>
      </c>
      <c r="F1907" s="74"/>
      <c r="G1907" s="74" t="s">
        <v>3694</v>
      </c>
      <c r="H1907" s="76">
        <v>271</v>
      </c>
      <c r="I1907" s="77">
        <v>0.38</v>
      </c>
      <c r="J1907" s="76">
        <v>168.02</v>
      </c>
    </row>
    <row r="1908" spans="1:10">
      <c r="A1908" s="72">
        <v>1904</v>
      </c>
      <c r="B1908" s="72" t="s">
        <v>148</v>
      </c>
      <c r="C1908" s="73" t="s">
        <v>30119</v>
      </c>
      <c r="D1908" s="74" t="s">
        <v>30120</v>
      </c>
      <c r="E1908" s="75" t="s">
        <v>185</v>
      </c>
      <c r="F1908" s="74"/>
      <c r="G1908" s="74" t="s">
        <v>3694</v>
      </c>
      <c r="H1908" s="76">
        <v>276</v>
      </c>
      <c r="I1908" s="77">
        <v>0.38</v>
      </c>
      <c r="J1908" s="76">
        <v>171.12</v>
      </c>
    </row>
    <row r="1909" spans="1:10">
      <c r="A1909" s="72">
        <v>1905</v>
      </c>
      <c r="B1909" s="72" t="s">
        <v>148</v>
      </c>
      <c r="C1909" s="73" t="s">
        <v>30121</v>
      </c>
      <c r="D1909" s="74" t="s">
        <v>30122</v>
      </c>
      <c r="E1909" s="75" t="s">
        <v>185</v>
      </c>
      <c r="F1909" s="74"/>
      <c r="G1909" s="74" t="s">
        <v>3694</v>
      </c>
      <c r="H1909" s="76">
        <v>280</v>
      </c>
      <c r="I1909" s="77">
        <v>0.38</v>
      </c>
      <c r="J1909" s="76">
        <v>173.6</v>
      </c>
    </row>
    <row r="1910" spans="1:10">
      <c r="A1910" s="72">
        <v>1906</v>
      </c>
      <c r="B1910" s="72" t="s">
        <v>148</v>
      </c>
      <c r="C1910" s="73" t="s">
        <v>30123</v>
      </c>
      <c r="D1910" s="74" t="s">
        <v>30124</v>
      </c>
      <c r="E1910" s="75" t="s">
        <v>185</v>
      </c>
      <c r="F1910" s="74"/>
      <c r="G1910" s="74" t="s">
        <v>3694</v>
      </c>
      <c r="H1910" s="76">
        <v>286</v>
      </c>
      <c r="I1910" s="77">
        <v>0.38</v>
      </c>
      <c r="J1910" s="76">
        <v>177.32</v>
      </c>
    </row>
    <row r="1911" spans="1:10">
      <c r="A1911" s="72">
        <v>1907</v>
      </c>
      <c r="B1911" s="72" t="s">
        <v>148</v>
      </c>
      <c r="C1911" s="73" t="s">
        <v>30125</v>
      </c>
      <c r="D1911" s="74" t="s">
        <v>30126</v>
      </c>
      <c r="E1911" s="75" t="s">
        <v>185</v>
      </c>
      <c r="F1911" s="74"/>
      <c r="G1911" s="74" t="s">
        <v>3694</v>
      </c>
      <c r="H1911" s="76">
        <v>290</v>
      </c>
      <c r="I1911" s="77">
        <v>0.38</v>
      </c>
      <c r="J1911" s="76">
        <v>179.8</v>
      </c>
    </row>
    <row r="1912" spans="1:10">
      <c r="A1912" s="72">
        <v>1908</v>
      </c>
      <c r="B1912" s="72" t="s">
        <v>148</v>
      </c>
      <c r="C1912" s="73" t="s">
        <v>30127</v>
      </c>
      <c r="D1912" s="74" t="s">
        <v>30128</v>
      </c>
      <c r="E1912" s="75" t="s">
        <v>185</v>
      </c>
      <c r="F1912" s="74"/>
      <c r="G1912" s="74" t="s">
        <v>3694</v>
      </c>
      <c r="H1912" s="76">
        <v>296</v>
      </c>
      <c r="I1912" s="77">
        <v>0.38</v>
      </c>
      <c r="J1912" s="76">
        <v>183.52</v>
      </c>
    </row>
    <row r="1913" spans="1:10">
      <c r="A1913" s="72">
        <v>1909</v>
      </c>
      <c r="B1913" s="72" t="s">
        <v>148</v>
      </c>
      <c r="C1913" s="73" t="s">
        <v>30129</v>
      </c>
      <c r="D1913" s="74" t="s">
        <v>30130</v>
      </c>
      <c r="E1913" s="75" t="s">
        <v>185</v>
      </c>
      <c r="F1913" s="74"/>
      <c r="G1913" s="74" t="s">
        <v>3694</v>
      </c>
      <c r="H1913" s="76">
        <v>303</v>
      </c>
      <c r="I1913" s="77">
        <v>0.38</v>
      </c>
      <c r="J1913" s="76">
        <v>187.85999999999999</v>
      </c>
    </row>
    <row r="1914" spans="1:10">
      <c r="A1914" s="72">
        <v>1910</v>
      </c>
      <c r="B1914" s="72" t="s">
        <v>148</v>
      </c>
      <c r="C1914" s="73" t="s">
        <v>30131</v>
      </c>
      <c r="D1914" s="74" t="s">
        <v>30132</v>
      </c>
      <c r="E1914" s="75" t="s">
        <v>185</v>
      </c>
      <c r="F1914" s="74"/>
      <c r="G1914" s="74" t="s">
        <v>3694</v>
      </c>
      <c r="H1914" s="76">
        <v>307</v>
      </c>
      <c r="I1914" s="77">
        <v>0.38</v>
      </c>
      <c r="J1914" s="76">
        <v>190.34</v>
      </c>
    </row>
    <row r="1915" spans="1:10">
      <c r="A1915" s="72">
        <v>1911</v>
      </c>
      <c r="B1915" s="72" t="s">
        <v>148</v>
      </c>
      <c r="C1915" s="73" t="s">
        <v>30133</v>
      </c>
      <c r="D1915" s="74" t="s">
        <v>30134</v>
      </c>
      <c r="E1915" s="75" t="s">
        <v>185</v>
      </c>
      <c r="F1915" s="74"/>
      <c r="G1915" s="74" t="s">
        <v>3694</v>
      </c>
      <c r="H1915" s="76">
        <v>311</v>
      </c>
      <c r="I1915" s="77">
        <v>0.38</v>
      </c>
      <c r="J1915" s="76">
        <v>192.82</v>
      </c>
    </row>
    <row r="1916" spans="1:10">
      <c r="A1916" s="72">
        <v>1912</v>
      </c>
      <c r="B1916" s="72" t="s">
        <v>148</v>
      </c>
      <c r="C1916" s="73" t="s">
        <v>30135</v>
      </c>
      <c r="D1916" s="74" t="s">
        <v>30136</v>
      </c>
      <c r="E1916" s="75" t="s">
        <v>185</v>
      </c>
      <c r="F1916" s="74"/>
      <c r="G1916" s="74" t="s">
        <v>3694</v>
      </c>
      <c r="H1916" s="76">
        <v>317</v>
      </c>
      <c r="I1916" s="77">
        <v>0.38</v>
      </c>
      <c r="J1916" s="76">
        <v>196.54</v>
      </c>
    </row>
    <row r="1917" spans="1:10">
      <c r="A1917" s="72">
        <v>1913</v>
      </c>
      <c r="B1917" s="72" t="s">
        <v>148</v>
      </c>
      <c r="C1917" s="73" t="s">
        <v>30137</v>
      </c>
      <c r="D1917" s="74" t="s">
        <v>30138</v>
      </c>
      <c r="E1917" s="75" t="s">
        <v>185</v>
      </c>
      <c r="F1917" s="74"/>
      <c r="G1917" s="74" t="s">
        <v>3694</v>
      </c>
      <c r="H1917" s="76">
        <v>324</v>
      </c>
      <c r="I1917" s="77">
        <v>0.38</v>
      </c>
      <c r="J1917" s="76">
        <v>200.88</v>
      </c>
    </row>
    <row r="1918" spans="1:10">
      <c r="A1918" s="72">
        <v>1914</v>
      </c>
      <c r="B1918" s="72" t="s">
        <v>148</v>
      </c>
      <c r="C1918" s="73" t="s">
        <v>30139</v>
      </c>
      <c r="D1918" s="74" t="s">
        <v>30140</v>
      </c>
      <c r="E1918" s="75" t="s">
        <v>185</v>
      </c>
      <c r="F1918" s="74"/>
      <c r="G1918" s="74" t="s">
        <v>3694</v>
      </c>
      <c r="H1918" s="76">
        <v>330</v>
      </c>
      <c r="I1918" s="77">
        <v>0.38</v>
      </c>
      <c r="J1918" s="76">
        <v>204.6</v>
      </c>
    </row>
    <row r="1919" spans="1:10">
      <c r="A1919" s="72">
        <v>1915</v>
      </c>
      <c r="B1919" s="72" t="s">
        <v>148</v>
      </c>
      <c r="C1919" s="73" t="s">
        <v>30141</v>
      </c>
      <c r="D1919" s="74" t="s">
        <v>30142</v>
      </c>
      <c r="E1919" s="75" t="s">
        <v>185</v>
      </c>
      <c r="F1919" s="74"/>
      <c r="G1919" s="74" t="s">
        <v>3694</v>
      </c>
      <c r="H1919" s="76">
        <v>336</v>
      </c>
      <c r="I1919" s="77">
        <v>0.38</v>
      </c>
      <c r="J1919" s="76">
        <v>208.32</v>
      </c>
    </row>
    <row r="1920" spans="1:10">
      <c r="A1920" s="72">
        <v>1916</v>
      </c>
      <c r="B1920" s="72" t="s">
        <v>148</v>
      </c>
      <c r="C1920" s="73" t="s">
        <v>30143</v>
      </c>
      <c r="D1920" s="74" t="s">
        <v>30144</v>
      </c>
      <c r="E1920" s="75" t="s">
        <v>185</v>
      </c>
      <c r="F1920" s="74"/>
      <c r="G1920" s="74" t="s">
        <v>3694</v>
      </c>
      <c r="H1920" s="76">
        <v>196</v>
      </c>
      <c r="I1920" s="77">
        <v>0.38</v>
      </c>
      <c r="J1920" s="76">
        <v>121.52</v>
      </c>
    </row>
    <row r="1921" spans="1:10">
      <c r="A1921" s="72">
        <v>1917</v>
      </c>
      <c r="B1921" s="72" t="s">
        <v>148</v>
      </c>
      <c r="C1921" s="73" t="s">
        <v>30145</v>
      </c>
      <c r="D1921" s="74" t="s">
        <v>30146</v>
      </c>
      <c r="E1921" s="75" t="s">
        <v>185</v>
      </c>
      <c r="F1921" s="74"/>
      <c r="G1921" s="74" t="s">
        <v>3694</v>
      </c>
      <c r="H1921" s="76">
        <v>201</v>
      </c>
      <c r="I1921" s="77">
        <v>0.38</v>
      </c>
      <c r="J1921" s="76">
        <v>124.62</v>
      </c>
    </row>
    <row r="1922" spans="1:10">
      <c r="A1922" s="72">
        <v>1918</v>
      </c>
      <c r="B1922" s="72" t="s">
        <v>148</v>
      </c>
      <c r="C1922" s="73" t="s">
        <v>30147</v>
      </c>
      <c r="D1922" s="74" t="s">
        <v>30148</v>
      </c>
      <c r="E1922" s="75" t="s">
        <v>185</v>
      </c>
      <c r="F1922" s="74"/>
      <c r="G1922" s="74" t="s">
        <v>3694</v>
      </c>
      <c r="H1922" s="76">
        <v>207</v>
      </c>
      <c r="I1922" s="77">
        <v>0.38</v>
      </c>
      <c r="J1922" s="76">
        <v>128.34</v>
      </c>
    </row>
    <row r="1923" spans="1:10">
      <c r="A1923" s="72">
        <v>1919</v>
      </c>
      <c r="B1923" s="72" t="s">
        <v>148</v>
      </c>
      <c r="C1923" s="73" t="s">
        <v>30149</v>
      </c>
      <c r="D1923" s="74" t="s">
        <v>30150</v>
      </c>
      <c r="E1923" s="75" t="s">
        <v>185</v>
      </c>
      <c r="F1923" s="74"/>
      <c r="G1923" s="74" t="s">
        <v>3694</v>
      </c>
      <c r="H1923" s="76">
        <v>211</v>
      </c>
      <c r="I1923" s="77">
        <v>0.38</v>
      </c>
      <c r="J1923" s="76">
        <v>130.82</v>
      </c>
    </row>
    <row r="1924" spans="1:10">
      <c r="A1924" s="72">
        <v>1920</v>
      </c>
      <c r="B1924" s="72" t="s">
        <v>148</v>
      </c>
      <c r="C1924" s="73" t="s">
        <v>30151</v>
      </c>
      <c r="D1924" s="74" t="s">
        <v>30152</v>
      </c>
      <c r="E1924" s="75" t="s">
        <v>185</v>
      </c>
      <c r="F1924" s="74"/>
      <c r="G1924" s="74" t="s">
        <v>3694</v>
      </c>
      <c r="H1924" s="76">
        <v>217</v>
      </c>
      <c r="I1924" s="77">
        <v>0.38</v>
      </c>
      <c r="J1924" s="76">
        <v>134.54</v>
      </c>
    </row>
    <row r="1925" spans="1:10">
      <c r="A1925" s="72">
        <v>1921</v>
      </c>
      <c r="B1925" s="72" t="s">
        <v>148</v>
      </c>
      <c r="C1925" s="73" t="s">
        <v>30153</v>
      </c>
      <c r="D1925" s="74" t="s">
        <v>30154</v>
      </c>
      <c r="E1925" s="75" t="s">
        <v>185</v>
      </c>
      <c r="F1925" s="74"/>
      <c r="G1925" s="74" t="s">
        <v>3694</v>
      </c>
      <c r="H1925" s="76">
        <v>226</v>
      </c>
      <c r="I1925" s="77">
        <v>0.38</v>
      </c>
      <c r="J1925" s="76">
        <v>140.12</v>
      </c>
    </row>
    <row r="1926" spans="1:10">
      <c r="A1926" s="72">
        <v>1922</v>
      </c>
      <c r="B1926" s="72" t="s">
        <v>148</v>
      </c>
      <c r="C1926" s="73" t="s">
        <v>30155</v>
      </c>
      <c r="D1926" s="74" t="s">
        <v>30156</v>
      </c>
      <c r="E1926" s="75" t="s">
        <v>185</v>
      </c>
      <c r="F1926" s="74"/>
      <c r="G1926" s="74" t="s">
        <v>3694</v>
      </c>
      <c r="H1926" s="76">
        <v>230</v>
      </c>
      <c r="I1926" s="77">
        <v>0.38</v>
      </c>
      <c r="J1926" s="76">
        <v>142.6</v>
      </c>
    </row>
    <row r="1927" spans="1:10">
      <c r="A1927" s="72">
        <v>1923</v>
      </c>
      <c r="B1927" s="72" t="s">
        <v>148</v>
      </c>
      <c r="C1927" s="73" t="s">
        <v>30157</v>
      </c>
      <c r="D1927" s="74" t="s">
        <v>30158</v>
      </c>
      <c r="E1927" s="75" t="s">
        <v>185</v>
      </c>
      <c r="F1927" s="74"/>
      <c r="G1927" s="74" t="s">
        <v>3694</v>
      </c>
      <c r="H1927" s="76">
        <v>234</v>
      </c>
      <c r="I1927" s="77">
        <v>0.38</v>
      </c>
      <c r="J1927" s="76">
        <v>145.08000000000001</v>
      </c>
    </row>
    <row r="1928" spans="1:10">
      <c r="A1928" s="72">
        <v>1924</v>
      </c>
      <c r="B1928" s="72" t="s">
        <v>148</v>
      </c>
      <c r="C1928" s="73" t="s">
        <v>30159</v>
      </c>
      <c r="D1928" s="74" t="s">
        <v>30160</v>
      </c>
      <c r="E1928" s="75" t="s">
        <v>185</v>
      </c>
      <c r="F1928" s="74"/>
      <c r="G1928" s="74" t="s">
        <v>3694</v>
      </c>
      <c r="H1928" s="76">
        <v>238</v>
      </c>
      <c r="I1928" s="77">
        <v>0.38</v>
      </c>
      <c r="J1928" s="76">
        <v>147.56</v>
      </c>
    </row>
    <row r="1929" spans="1:10">
      <c r="A1929" s="72">
        <v>1925</v>
      </c>
      <c r="B1929" s="72" t="s">
        <v>148</v>
      </c>
      <c r="C1929" s="73" t="s">
        <v>30161</v>
      </c>
      <c r="D1929" s="74" t="s">
        <v>30162</v>
      </c>
      <c r="E1929" s="75" t="s">
        <v>185</v>
      </c>
      <c r="F1929" s="74"/>
      <c r="G1929" s="74" t="s">
        <v>3694</v>
      </c>
      <c r="H1929" s="76">
        <v>244</v>
      </c>
      <c r="I1929" s="77">
        <v>0.38</v>
      </c>
      <c r="J1929" s="76">
        <v>151.28</v>
      </c>
    </row>
    <row r="1930" spans="1:10">
      <c r="A1930" s="72">
        <v>1926</v>
      </c>
      <c r="B1930" s="72" t="s">
        <v>148</v>
      </c>
      <c r="C1930" s="73" t="s">
        <v>30163</v>
      </c>
      <c r="D1930" s="74" t="s">
        <v>30164</v>
      </c>
      <c r="E1930" s="75" t="s">
        <v>185</v>
      </c>
      <c r="F1930" s="74"/>
      <c r="G1930" s="74" t="s">
        <v>3694</v>
      </c>
      <c r="H1930" s="76">
        <v>249</v>
      </c>
      <c r="I1930" s="77">
        <v>0.38</v>
      </c>
      <c r="J1930" s="76">
        <v>154.38</v>
      </c>
    </row>
    <row r="1931" spans="1:10">
      <c r="A1931" s="72">
        <v>1927</v>
      </c>
      <c r="B1931" s="72" t="s">
        <v>148</v>
      </c>
      <c r="C1931" s="73" t="s">
        <v>30165</v>
      </c>
      <c r="D1931" s="74" t="s">
        <v>30166</v>
      </c>
      <c r="E1931" s="75" t="s">
        <v>185</v>
      </c>
      <c r="F1931" s="74"/>
      <c r="G1931" s="74" t="s">
        <v>3694</v>
      </c>
      <c r="H1931" s="76">
        <v>253</v>
      </c>
      <c r="I1931" s="77">
        <v>0.38</v>
      </c>
      <c r="J1931" s="76">
        <v>156.85999999999999</v>
      </c>
    </row>
    <row r="1932" spans="1:10">
      <c r="A1932" s="72">
        <v>1928</v>
      </c>
      <c r="B1932" s="72" t="s">
        <v>148</v>
      </c>
      <c r="C1932" s="73" t="s">
        <v>30167</v>
      </c>
      <c r="D1932" s="74" t="s">
        <v>30168</v>
      </c>
      <c r="E1932" s="75" t="s">
        <v>185</v>
      </c>
      <c r="F1932" s="74"/>
      <c r="G1932" s="74" t="s">
        <v>3694</v>
      </c>
      <c r="H1932" s="76">
        <v>259</v>
      </c>
      <c r="I1932" s="77">
        <v>0.38</v>
      </c>
      <c r="J1932" s="76">
        <v>160.58000000000001</v>
      </c>
    </row>
    <row r="1933" spans="1:10">
      <c r="A1933" s="72">
        <v>1929</v>
      </c>
      <c r="B1933" s="72" t="s">
        <v>148</v>
      </c>
      <c r="C1933" s="73" t="s">
        <v>30169</v>
      </c>
      <c r="D1933" s="74" t="s">
        <v>30170</v>
      </c>
      <c r="E1933" s="75" t="s">
        <v>185</v>
      </c>
      <c r="F1933" s="74"/>
      <c r="G1933" s="74" t="s">
        <v>3694</v>
      </c>
      <c r="H1933" s="76">
        <v>263</v>
      </c>
      <c r="I1933" s="77">
        <v>0.38</v>
      </c>
      <c r="J1933" s="76">
        <v>163.06</v>
      </c>
    </row>
    <row r="1934" spans="1:10">
      <c r="A1934" s="72">
        <v>1930</v>
      </c>
      <c r="B1934" s="72" t="s">
        <v>148</v>
      </c>
      <c r="C1934" s="73" t="s">
        <v>30171</v>
      </c>
      <c r="D1934" s="74" t="s">
        <v>30172</v>
      </c>
      <c r="E1934" s="75" t="s">
        <v>185</v>
      </c>
      <c r="F1934" s="74"/>
      <c r="G1934" s="74" t="s">
        <v>3694</v>
      </c>
      <c r="H1934" s="76">
        <v>267</v>
      </c>
      <c r="I1934" s="77">
        <v>0.38</v>
      </c>
      <c r="J1934" s="76">
        <v>165.54</v>
      </c>
    </row>
    <row r="1935" spans="1:10">
      <c r="A1935" s="72">
        <v>1931</v>
      </c>
      <c r="B1935" s="72" t="s">
        <v>148</v>
      </c>
      <c r="C1935" s="73" t="s">
        <v>30173</v>
      </c>
      <c r="D1935" s="74" t="s">
        <v>30174</v>
      </c>
      <c r="E1935" s="75" t="s">
        <v>185</v>
      </c>
      <c r="F1935" s="74"/>
      <c r="G1935" s="74" t="s">
        <v>3694</v>
      </c>
      <c r="H1935" s="76">
        <v>274</v>
      </c>
      <c r="I1935" s="77">
        <v>0.38</v>
      </c>
      <c r="J1935" s="76">
        <v>169.88</v>
      </c>
    </row>
    <row r="1936" spans="1:10">
      <c r="A1936" s="72">
        <v>1932</v>
      </c>
      <c r="B1936" s="72" t="s">
        <v>148</v>
      </c>
      <c r="C1936" s="73" t="s">
        <v>30175</v>
      </c>
      <c r="D1936" s="74" t="s">
        <v>30176</v>
      </c>
      <c r="E1936" s="75" t="s">
        <v>185</v>
      </c>
      <c r="F1936" s="74"/>
      <c r="G1936" s="74" t="s">
        <v>3694</v>
      </c>
      <c r="H1936" s="76">
        <v>278</v>
      </c>
      <c r="I1936" s="77">
        <v>0.38</v>
      </c>
      <c r="J1936" s="76">
        <v>172.35999999999999</v>
      </c>
    </row>
    <row r="1937" spans="1:10">
      <c r="A1937" s="72">
        <v>1933</v>
      </c>
      <c r="B1937" s="72" t="s">
        <v>148</v>
      </c>
      <c r="C1937" s="73" t="s">
        <v>30177</v>
      </c>
      <c r="D1937" s="74" t="s">
        <v>30178</v>
      </c>
      <c r="E1937" s="75" t="s">
        <v>185</v>
      </c>
      <c r="F1937" s="74"/>
      <c r="G1937" s="74" t="s">
        <v>3694</v>
      </c>
      <c r="H1937" s="76">
        <v>282</v>
      </c>
      <c r="I1937" s="77">
        <v>0.38</v>
      </c>
      <c r="J1937" s="76">
        <v>174.84</v>
      </c>
    </row>
    <row r="1938" spans="1:10">
      <c r="A1938" s="72">
        <v>1934</v>
      </c>
      <c r="B1938" s="72" t="s">
        <v>148</v>
      </c>
      <c r="C1938" s="73" t="s">
        <v>30179</v>
      </c>
      <c r="D1938" s="74" t="s">
        <v>30180</v>
      </c>
      <c r="E1938" s="75" t="s">
        <v>185</v>
      </c>
      <c r="F1938" s="74"/>
      <c r="G1938" s="74" t="s">
        <v>3694</v>
      </c>
      <c r="H1938" s="76">
        <v>286</v>
      </c>
      <c r="I1938" s="77">
        <v>0.38</v>
      </c>
      <c r="J1938" s="76">
        <v>177.32</v>
      </c>
    </row>
    <row r="1939" spans="1:10">
      <c r="A1939" s="72">
        <v>1935</v>
      </c>
      <c r="B1939" s="72" t="s">
        <v>148</v>
      </c>
      <c r="C1939" s="73" t="s">
        <v>30181</v>
      </c>
      <c r="D1939" s="74" t="s">
        <v>30182</v>
      </c>
      <c r="E1939" s="75" t="s">
        <v>185</v>
      </c>
      <c r="F1939" s="74"/>
      <c r="G1939" s="74" t="s">
        <v>3694</v>
      </c>
      <c r="H1939" s="76">
        <v>292</v>
      </c>
      <c r="I1939" s="77">
        <v>0.38</v>
      </c>
      <c r="J1939" s="76">
        <v>181.04</v>
      </c>
    </row>
    <row r="1940" spans="1:10">
      <c r="A1940" s="72">
        <v>1936</v>
      </c>
      <c r="B1940" s="72" t="s">
        <v>148</v>
      </c>
      <c r="C1940" s="73" t="s">
        <v>30183</v>
      </c>
      <c r="D1940" s="74" t="s">
        <v>30184</v>
      </c>
      <c r="E1940" s="75" t="s">
        <v>185</v>
      </c>
      <c r="F1940" s="74"/>
      <c r="G1940" s="74" t="s">
        <v>3694</v>
      </c>
      <c r="H1940" s="76">
        <v>299</v>
      </c>
      <c r="I1940" s="77">
        <v>0.38</v>
      </c>
      <c r="J1940" s="76">
        <v>185.38</v>
      </c>
    </row>
    <row r="1941" spans="1:10">
      <c r="A1941" s="72">
        <v>1937</v>
      </c>
      <c r="B1941" s="72" t="s">
        <v>148</v>
      </c>
      <c r="C1941" s="73" t="s">
        <v>30185</v>
      </c>
      <c r="D1941" s="74" t="s">
        <v>30186</v>
      </c>
      <c r="E1941" s="75" t="s">
        <v>185</v>
      </c>
      <c r="F1941" s="74"/>
      <c r="G1941" s="74" t="s">
        <v>3694</v>
      </c>
      <c r="H1941" s="76">
        <v>303</v>
      </c>
      <c r="I1941" s="77">
        <v>0.38</v>
      </c>
      <c r="J1941" s="76">
        <v>187.85999999999999</v>
      </c>
    </row>
    <row r="1942" spans="1:10">
      <c r="A1942" s="72">
        <v>1938</v>
      </c>
      <c r="B1942" s="72" t="s">
        <v>148</v>
      </c>
      <c r="C1942" s="73" t="s">
        <v>30187</v>
      </c>
      <c r="D1942" s="74" t="s">
        <v>30188</v>
      </c>
      <c r="E1942" s="75" t="s">
        <v>185</v>
      </c>
      <c r="F1942" s="74"/>
      <c r="G1942" s="74" t="s">
        <v>3694</v>
      </c>
      <c r="H1942" s="76">
        <v>309</v>
      </c>
      <c r="I1942" s="77">
        <v>0.38</v>
      </c>
      <c r="J1942" s="76">
        <v>191.58</v>
      </c>
    </row>
    <row r="1943" spans="1:10">
      <c r="A1943" s="72">
        <v>1939</v>
      </c>
      <c r="B1943" s="72" t="s">
        <v>148</v>
      </c>
      <c r="C1943" s="73" t="s">
        <v>30189</v>
      </c>
      <c r="D1943" s="74" t="s">
        <v>30190</v>
      </c>
      <c r="E1943" s="75" t="s">
        <v>185</v>
      </c>
      <c r="F1943" s="74"/>
      <c r="G1943" s="74" t="s">
        <v>3694</v>
      </c>
      <c r="H1943" s="76">
        <v>313</v>
      </c>
      <c r="I1943" s="77">
        <v>0.38</v>
      </c>
      <c r="J1943" s="76">
        <v>194.06</v>
      </c>
    </row>
    <row r="1944" spans="1:10">
      <c r="A1944" s="72">
        <v>1940</v>
      </c>
      <c r="B1944" s="72" t="s">
        <v>148</v>
      </c>
      <c r="C1944" s="73" t="s">
        <v>30191</v>
      </c>
      <c r="D1944" s="74" t="s">
        <v>30192</v>
      </c>
      <c r="E1944" s="75" t="s">
        <v>185</v>
      </c>
      <c r="F1944" s="74"/>
      <c r="G1944" s="74" t="s">
        <v>3694</v>
      </c>
      <c r="H1944" s="76">
        <v>301</v>
      </c>
      <c r="I1944" s="77">
        <v>0.38</v>
      </c>
      <c r="J1944" s="76">
        <v>186.62</v>
      </c>
    </row>
    <row r="1945" spans="1:10">
      <c r="A1945" s="72">
        <v>1941</v>
      </c>
      <c r="B1945" s="72" t="s">
        <v>148</v>
      </c>
      <c r="C1945" s="73" t="s">
        <v>30193</v>
      </c>
      <c r="D1945" s="74" t="s">
        <v>30194</v>
      </c>
      <c r="E1945" s="75" t="s">
        <v>185</v>
      </c>
      <c r="F1945" s="74"/>
      <c r="G1945" s="74" t="s">
        <v>3694</v>
      </c>
      <c r="H1945" s="76">
        <v>307</v>
      </c>
      <c r="I1945" s="77">
        <v>0.38</v>
      </c>
      <c r="J1945" s="76">
        <v>190.34</v>
      </c>
    </row>
    <row r="1946" spans="1:10">
      <c r="A1946" s="72">
        <v>1942</v>
      </c>
      <c r="B1946" s="72" t="s">
        <v>148</v>
      </c>
      <c r="C1946" s="73" t="s">
        <v>30195</v>
      </c>
      <c r="D1946" s="74" t="s">
        <v>30196</v>
      </c>
      <c r="E1946" s="75" t="s">
        <v>185</v>
      </c>
      <c r="F1946" s="74"/>
      <c r="G1946" s="74" t="s">
        <v>3694</v>
      </c>
      <c r="H1946" s="76">
        <v>311</v>
      </c>
      <c r="I1946" s="77">
        <v>0.38</v>
      </c>
      <c r="J1946" s="76">
        <v>192.82</v>
      </c>
    </row>
    <row r="1947" spans="1:10">
      <c r="A1947" s="72">
        <v>1943</v>
      </c>
      <c r="B1947" s="72" t="s">
        <v>148</v>
      </c>
      <c r="C1947" s="73" t="s">
        <v>30197</v>
      </c>
      <c r="D1947" s="74" t="s">
        <v>30198</v>
      </c>
      <c r="E1947" s="75" t="s">
        <v>185</v>
      </c>
      <c r="F1947" s="74"/>
      <c r="G1947" s="74" t="s">
        <v>3694</v>
      </c>
      <c r="H1947" s="76">
        <v>315</v>
      </c>
      <c r="I1947" s="77">
        <v>0.38</v>
      </c>
      <c r="J1947" s="76">
        <v>195.3</v>
      </c>
    </row>
    <row r="1948" spans="1:10">
      <c r="A1948" s="72">
        <v>1944</v>
      </c>
      <c r="B1948" s="72" t="s">
        <v>148</v>
      </c>
      <c r="C1948" s="73" t="s">
        <v>30199</v>
      </c>
      <c r="D1948" s="74" t="s">
        <v>30200</v>
      </c>
      <c r="E1948" s="75" t="s">
        <v>185</v>
      </c>
      <c r="F1948" s="74"/>
      <c r="G1948" s="74" t="s">
        <v>3694</v>
      </c>
      <c r="H1948" s="76">
        <v>319</v>
      </c>
      <c r="I1948" s="77">
        <v>0.38</v>
      </c>
      <c r="J1948" s="76">
        <v>197.78</v>
      </c>
    </row>
    <row r="1949" spans="1:10">
      <c r="A1949" s="72">
        <v>1945</v>
      </c>
      <c r="B1949" s="72" t="s">
        <v>148</v>
      </c>
      <c r="C1949" s="73" t="s">
        <v>30201</v>
      </c>
      <c r="D1949" s="74" t="s">
        <v>30202</v>
      </c>
      <c r="E1949" s="75" t="s">
        <v>185</v>
      </c>
      <c r="F1949" s="74"/>
      <c r="G1949" s="74" t="s">
        <v>3694</v>
      </c>
      <c r="H1949" s="76">
        <v>176</v>
      </c>
      <c r="I1949" s="77">
        <v>0.38</v>
      </c>
      <c r="J1949" s="76">
        <v>109.12</v>
      </c>
    </row>
    <row r="1950" spans="1:10">
      <c r="A1950" s="72">
        <v>1946</v>
      </c>
      <c r="B1950" s="72" t="s">
        <v>148</v>
      </c>
      <c r="C1950" s="73" t="s">
        <v>30203</v>
      </c>
      <c r="D1950" s="74" t="s">
        <v>30204</v>
      </c>
      <c r="E1950" s="75" t="s">
        <v>185</v>
      </c>
      <c r="F1950" s="74"/>
      <c r="G1950" s="74" t="s">
        <v>3694</v>
      </c>
      <c r="H1950" s="76">
        <v>180</v>
      </c>
      <c r="I1950" s="77">
        <v>0.38</v>
      </c>
      <c r="J1950" s="76">
        <v>111.6</v>
      </c>
    </row>
    <row r="1951" spans="1:10">
      <c r="A1951" s="72">
        <v>1947</v>
      </c>
      <c r="B1951" s="72" t="s">
        <v>148</v>
      </c>
      <c r="C1951" s="73" t="s">
        <v>30205</v>
      </c>
      <c r="D1951" s="74" t="s">
        <v>30206</v>
      </c>
      <c r="E1951" s="75" t="s">
        <v>185</v>
      </c>
      <c r="F1951" s="74"/>
      <c r="G1951" s="74" t="s">
        <v>3694</v>
      </c>
      <c r="H1951" s="76">
        <v>184</v>
      </c>
      <c r="I1951" s="77">
        <v>0.38</v>
      </c>
      <c r="J1951" s="76">
        <v>114.08</v>
      </c>
    </row>
    <row r="1952" spans="1:10">
      <c r="A1952" s="72">
        <v>1948</v>
      </c>
      <c r="B1952" s="72" t="s">
        <v>148</v>
      </c>
      <c r="C1952" s="73" t="s">
        <v>30207</v>
      </c>
      <c r="D1952" s="74" t="s">
        <v>30208</v>
      </c>
      <c r="E1952" s="75" t="s">
        <v>185</v>
      </c>
      <c r="F1952" s="74"/>
      <c r="G1952" s="74" t="s">
        <v>3694</v>
      </c>
      <c r="H1952" s="76">
        <v>190</v>
      </c>
      <c r="I1952" s="77">
        <v>0.38</v>
      </c>
      <c r="J1952" s="76">
        <v>117.8</v>
      </c>
    </row>
    <row r="1953" spans="1:10">
      <c r="A1953" s="72">
        <v>1949</v>
      </c>
      <c r="B1953" s="72" t="s">
        <v>148</v>
      </c>
      <c r="C1953" s="73" t="s">
        <v>30209</v>
      </c>
      <c r="D1953" s="74" t="s">
        <v>30210</v>
      </c>
      <c r="E1953" s="75" t="s">
        <v>185</v>
      </c>
      <c r="F1953" s="74"/>
      <c r="G1953" s="74" t="s">
        <v>3694</v>
      </c>
      <c r="H1953" s="76">
        <v>194</v>
      </c>
      <c r="I1953" s="77">
        <v>0.38</v>
      </c>
      <c r="J1953" s="76">
        <v>120.28</v>
      </c>
    </row>
    <row r="1954" spans="1:10">
      <c r="A1954" s="72">
        <v>1950</v>
      </c>
      <c r="B1954" s="72" t="s">
        <v>148</v>
      </c>
      <c r="C1954" s="73" t="s">
        <v>30211</v>
      </c>
      <c r="D1954" s="74" t="s">
        <v>30212</v>
      </c>
      <c r="E1954" s="75" t="s">
        <v>185</v>
      </c>
      <c r="F1954" s="74"/>
      <c r="G1954" s="74" t="s">
        <v>3694</v>
      </c>
      <c r="H1954" s="76">
        <v>209</v>
      </c>
      <c r="I1954" s="77">
        <v>0.38</v>
      </c>
      <c r="J1954" s="76">
        <v>129.58000000000001</v>
      </c>
    </row>
    <row r="1955" spans="1:10">
      <c r="A1955" s="72">
        <v>1951</v>
      </c>
      <c r="B1955" s="72" t="s">
        <v>148</v>
      </c>
      <c r="C1955" s="73" t="s">
        <v>30213</v>
      </c>
      <c r="D1955" s="74" t="s">
        <v>30214</v>
      </c>
      <c r="E1955" s="75" t="s">
        <v>185</v>
      </c>
      <c r="F1955" s="74"/>
      <c r="G1955" s="74" t="s">
        <v>3694</v>
      </c>
      <c r="H1955" s="76">
        <v>205</v>
      </c>
      <c r="I1955" s="77">
        <v>0.38</v>
      </c>
      <c r="J1955" s="76">
        <v>127.1</v>
      </c>
    </row>
    <row r="1956" spans="1:10">
      <c r="A1956" s="72">
        <v>1952</v>
      </c>
      <c r="B1956" s="72" t="s">
        <v>148</v>
      </c>
      <c r="C1956" s="73" t="s">
        <v>30215</v>
      </c>
      <c r="D1956" s="74" t="s">
        <v>30216</v>
      </c>
      <c r="E1956" s="75" t="s">
        <v>185</v>
      </c>
      <c r="F1956" s="74"/>
      <c r="G1956" s="74" t="s">
        <v>3694</v>
      </c>
      <c r="H1956" s="76">
        <v>221</v>
      </c>
      <c r="I1956" s="77">
        <v>0.38</v>
      </c>
      <c r="J1956" s="76">
        <v>137.02000000000001</v>
      </c>
    </row>
    <row r="1957" spans="1:10">
      <c r="A1957" s="72">
        <v>1953</v>
      </c>
      <c r="B1957" s="72" t="s">
        <v>148</v>
      </c>
      <c r="C1957" s="73" t="s">
        <v>30217</v>
      </c>
      <c r="D1957" s="74" t="s">
        <v>30218</v>
      </c>
      <c r="E1957" s="75" t="s">
        <v>185</v>
      </c>
      <c r="F1957" s="74"/>
      <c r="G1957" s="74" t="s">
        <v>3694</v>
      </c>
      <c r="H1957" s="76">
        <v>228</v>
      </c>
      <c r="I1957" s="77">
        <v>0.38</v>
      </c>
      <c r="J1957" s="76">
        <v>141.35999999999999</v>
      </c>
    </row>
    <row r="1958" spans="1:10">
      <c r="A1958" s="72">
        <v>1954</v>
      </c>
      <c r="B1958" s="72" t="s">
        <v>148</v>
      </c>
      <c r="C1958" s="73" t="s">
        <v>30219</v>
      </c>
      <c r="D1958" s="74" t="s">
        <v>30220</v>
      </c>
      <c r="E1958" s="75" t="s">
        <v>185</v>
      </c>
      <c r="F1958" s="74"/>
      <c r="G1958" s="74" t="s">
        <v>3694</v>
      </c>
      <c r="H1958" s="76">
        <v>219</v>
      </c>
      <c r="I1958" s="77">
        <v>0.38</v>
      </c>
      <c r="J1958" s="76">
        <v>135.78</v>
      </c>
    </row>
    <row r="1959" spans="1:10">
      <c r="A1959" s="72">
        <v>1955</v>
      </c>
      <c r="B1959" s="72" t="s">
        <v>148</v>
      </c>
      <c r="C1959" s="73" t="s">
        <v>30221</v>
      </c>
      <c r="D1959" s="74" t="s">
        <v>30222</v>
      </c>
      <c r="E1959" s="75" t="s">
        <v>185</v>
      </c>
      <c r="F1959" s="74"/>
      <c r="G1959" s="74" t="s">
        <v>3694</v>
      </c>
      <c r="H1959" s="76">
        <v>224</v>
      </c>
      <c r="I1959" s="77">
        <v>0.38</v>
      </c>
      <c r="J1959" s="76">
        <v>138.88</v>
      </c>
    </row>
    <row r="1960" spans="1:10">
      <c r="A1960" s="72">
        <v>1956</v>
      </c>
      <c r="B1960" s="72" t="s">
        <v>148</v>
      </c>
      <c r="C1960" s="73" t="s">
        <v>30223</v>
      </c>
      <c r="D1960" s="74" t="s">
        <v>30224</v>
      </c>
      <c r="E1960" s="75" t="s">
        <v>185</v>
      </c>
      <c r="F1960" s="74"/>
      <c r="G1960" s="74" t="s">
        <v>3694</v>
      </c>
      <c r="H1960" s="76">
        <v>228</v>
      </c>
      <c r="I1960" s="77">
        <v>0.38</v>
      </c>
      <c r="J1960" s="76">
        <v>141.35999999999999</v>
      </c>
    </row>
    <row r="1961" spans="1:10">
      <c r="A1961" s="72">
        <v>1957</v>
      </c>
      <c r="B1961" s="72" t="s">
        <v>148</v>
      </c>
      <c r="C1961" s="73" t="s">
        <v>30225</v>
      </c>
      <c r="D1961" s="74" t="s">
        <v>30226</v>
      </c>
      <c r="E1961" s="75" t="s">
        <v>185</v>
      </c>
      <c r="F1961" s="74"/>
      <c r="G1961" s="74" t="s">
        <v>3694</v>
      </c>
      <c r="H1961" s="76">
        <v>232</v>
      </c>
      <c r="I1961" s="77">
        <v>0.38</v>
      </c>
      <c r="J1961" s="76">
        <v>143.84</v>
      </c>
    </row>
    <row r="1962" spans="1:10">
      <c r="A1962" s="72">
        <v>1958</v>
      </c>
      <c r="B1962" s="72" t="s">
        <v>148</v>
      </c>
      <c r="C1962" s="73" t="s">
        <v>30227</v>
      </c>
      <c r="D1962" s="74" t="s">
        <v>30228</v>
      </c>
      <c r="E1962" s="75" t="s">
        <v>185</v>
      </c>
      <c r="F1962" s="74"/>
      <c r="G1962" s="74" t="s">
        <v>3694</v>
      </c>
      <c r="H1962" s="76">
        <v>238</v>
      </c>
      <c r="I1962" s="77">
        <v>0.38</v>
      </c>
      <c r="J1962" s="76">
        <v>147.56</v>
      </c>
    </row>
    <row r="1963" spans="1:10">
      <c r="A1963" s="72">
        <v>1959</v>
      </c>
      <c r="B1963" s="72" t="s">
        <v>148</v>
      </c>
      <c r="C1963" s="73" t="s">
        <v>30229</v>
      </c>
      <c r="D1963" s="74" t="s">
        <v>30230</v>
      </c>
      <c r="E1963" s="75" t="s">
        <v>185</v>
      </c>
      <c r="F1963" s="74"/>
      <c r="G1963" s="74" t="s">
        <v>3694</v>
      </c>
      <c r="H1963" s="76">
        <v>242</v>
      </c>
      <c r="I1963" s="77">
        <v>0.38</v>
      </c>
      <c r="J1963" s="76">
        <v>150.04</v>
      </c>
    </row>
    <row r="1964" spans="1:10">
      <c r="A1964" s="72">
        <v>1960</v>
      </c>
      <c r="B1964" s="72" t="s">
        <v>148</v>
      </c>
      <c r="C1964" s="73" t="s">
        <v>30231</v>
      </c>
      <c r="D1964" s="74" t="s">
        <v>30232</v>
      </c>
      <c r="E1964" s="75" t="s">
        <v>185</v>
      </c>
      <c r="F1964" s="74"/>
      <c r="G1964" s="74" t="s">
        <v>3694</v>
      </c>
      <c r="H1964" s="76">
        <v>246</v>
      </c>
      <c r="I1964" s="77">
        <v>0.38</v>
      </c>
      <c r="J1964" s="76">
        <v>152.52000000000001</v>
      </c>
    </row>
    <row r="1965" spans="1:10">
      <c r="A1965" s="72">
        <v>1961</v>
      </c>
      <c r="B1965" s="72" t="s">
        <v>148</v>
      </c>
      <c r="C1965" s="73" t="s">
        <v>30233</v>
      </c>
      <c r="D1965" s="74" t="s">
        <v>30234</v>
      </c>
      <c r="E1965" s="75" t="s">
        <v>185</v>
      </c>
      <c r="F1965" s="74"/>
      <c r="G1965" s="74" t="s">
        <v>3694</v>
      </c>
      <c r="H1965" s="76">
        <v>253</v>
      </c>
      <c r="I1965" s="77">
        <v>0.38</v>
      </c>
      <c r="J1965" s="76">
        <v>156.85999999999999</v>
      </c>
    </row>
    <row r="1966" spans="1:10">
      <c r="A1966" s="72">
        <v>1962</v>
      </c>
      <c r="B1966" s="72" t="s">
        <v>148</v>
      </c>
      <c r="C1966" s="73" t="s">
        <v>30235</v>
      </c>
      <c r="D1966" s="74" t="s">
        <v>30236</v>
      </c>
      <c r="E1966" s="75" t="s">
        <v>185</v>
      </c>
      <c r="F1966" s="74"/>
      <c r="G1966" s="74" t="s">
        <v>3694</v>
      </c>
      <c r="H1966" s="76">
        <v>271</v>
      </c>
      <c r="I1966" s="77">
        <v>0.38</v>
      </c>
      <c r="J1966" s="76">
        <v>168.02</v>
      </c>
    </row>
    <row r="1967" spans="1:10">
      <c r="A1967" s="72">
        <v>1963</v>
      </c>
      <c r="B1967" s="72" t="s">
        <v>148</v>
      </c>
      <c r="C1967" s="73" t="s">
        <v>30237</v>
      </c>
      <c r="D1967" s="74" t="s">
        <v>30238</v>
      </c>
      <c r="E1967" s="75" t="s">
        <v>185</v>
      </c>
      <c r="F1967" s="74"/>
      <c r="G1967" s="74" t="s">
        <v>3694</v>
      </c>
      <c r="H1967" s="76">
        <v>276</v>
      </c>
      <c r="I1967" s="77">
        <v>0.38</v>
      </c>
      <c r="J1967" s="76">
        <v>171.12</v>
      </c>
    </row>
    <row r="1968" spans="1:10">
      <c r="A1968" s="72">
        <v>1964</v>
      </c>
      <c r="B1968" s="72" t="s">
        <v>148</v>
      </c>
      <c r="C1968" s="73" t="s">
        <v>30239</v>
      </c>
      <c r="D1968" s="74" t="s">
        <v>30240</v>
      </c>
      <c r="E1968" s="75" t="s">
        <v>185</v>
      </c>
      <c r="F1968" s="74"/>
      <c r="G1968" s="74" t="s">
        <v>3694</v>
      </c>
      <c r="H1968" s="76">
        <v>267</v>
      </c>
      <c r="I1968" s="77">
        <v>0.38</v>
      </c>
      <c r="J1968" s="76">
        <v>165.54</v>
      </c>
    </row>
    <row r="1969" spans="1:10">
      <c r="A1969" s="72">
        <v>1965</v>
      </c>
      <c r="B1969" s="72" t="s">
        <v>148</v>
      </c>
      <c r="C1969" s="73" t="s">
        <v>30241</v>
      </c>
      <c r="D1969" s="74" t="s">
        <v>30242</v>
      </c>
      <c r="E1969" s="75" t="s">
        <v>185</v>
      </c>
      <c r="F1969" s="74"/>
      <c r="G1969" s="74" t="s">
        <v>3694</v>
      </c>
      <c r="H1969" s="76">
        <v>271</v>
      </c>
      <c r="I1969" s="77">
        <v>0.38</v>
      </c>
      <c r="J1969" s="76">
        <v>168.02</v>
      </c>
    </row>
    <row r="1970" spans="1:10">
      <c r="A1970" s="72">
        <v>1966</v>
      </c>
      <c r="B1970" s="72" t="s">
        <v>148</v>
      </c>
      <c r="C1970" s="73" t="s">
        <v>30243</v>
      </c>
      <c r="D1970" s="74" t="s">
        <v>30244</v>
      </c>
      <c r="E1970" s="75" t="s">
        <v>185</v>
      </c>
      <c r="F1970" s="74"/>
      <c r="G1970" s="74" t="s">
        <v>3694</v>
      </c>
      <c r="H1970" s="76">
        <v>276</v>
      </c>
      <c r="I1970" s="77">
        <v>0.38</v>
      </c>
      <c r="J1970" s="76">
        <v>171.12</v>
      </c>
    </row>
    <row r="1971" spans="1:10">
      <c r="A1971" s="72">
        <v>1967</v>
      </c>
      <c r="B1971" s="72" t="s">
        <v>148</v>
      </c>
      <c r="C1971" s="73" t="s">
        <v>30245</v>
      </c>
      <c r="D1971" s="74" t="s">
        <v>30246</v>
      </c>
      <c r="E1971" s="75" t="s">
        <v>185</v>
      </c>
      <c r="F1971" s="74"/>
      <c r="G1971" s="74" t="s">
        <v>3694</v>
      </c>
      <c r="H1971" s="76">
        <v>280</v>
      </c>
      <c r="I1971" s="77">
        <v>0.38</v>
      </c>
      <c r="J1971" s="76">
        <v>173.6</v>
      </c>
    </row>
    <row r="1972" spans="1:10">
      <c r="A1972" s="72">
        <v>1968</v>
      </c>
      <c r="B1972" s="72" t="s">
        <v>148</v>
      </c>
      <c r="C1972" s="73" t="s">
        <v>30247</v>
      </c>
      <c r="D1972" s="74" t="s">
        <v>30248</v>
      </c>
      <c r="E1972" s="75" t="s">
        <v>185</v>
      </c>
      <c r="F1972" s="74"/>
      <c r="G1972" s="74" t="s">
        <v>3694</v>
      </c>
      <c r="H1972" s="76">
        <v>286</v>
      </c>
      <c r="I1972" s="77">
        <v>0.38</v>
      </c>
      <c r="J1972" s="76">
        <v>177.32</v>
      </c>
    </row>
    <row r="1973" spans="1:10">
      <c r="A1973" s="72">
        <v>1969</v>
      </c>
      <c r="B1973" s="72" t="s">
        <v>148</v>
      </c>
      <c r="C1973" s="73" t="s">
        <v>30249</v>
      </c>
      <c r="D1973" s="74" t="s">
        <v>30250</v>
      </c>
      <c r="E1973" s="75" t="s">
        <v>185</v>
      </c>
      <c r="F1973" s="74"/>
      <c r="G1973" s="74" t="s">
        <v>3694</v>
      </c>
      <c r="H1973" s="76">
        <v>290</v>
      </c>
      <c r="I1973" s="77">
        <v>0.38</v>
      </c>
      <c r="J1973" s="76">
        <v>179.8</v>
      </c>
    </row>
    <row r="1974" spans="1:10">
      <c r="A1974" s="72">
        <v>1970</v>
      </c>
      <c r="B1974" s="72" t="s">
        <v>148</v>
      </c>
      <c r="C1974" s="73" t="s">
        <v>30251</v>
      </c>
      <c r="D1974" s="74" t="s">
        <v>30252</v>
      </c>
      <c r="E1974" s="75" t="s">
        <v>185</v>
      </c>
      <c r="F1974" s="74"/>
      <c r="G1974" s="74" t="s">
        <v>3694</v>
      </c>
      <c r="H1974" s="76">
        <v>294</v>
      </c>
      <c r="I1974" s="77">
        <v>0.38</v>
      </c>
      <c r="J1974" s="76">
        <v>182.28</v>
      </c>
    </row>
    <row r="1975" spans="1:10">
      <c r="A1975" s="72">
        <v>1971</v>
      </c>
      <c r="B1975" s="72" t="s">
        <v>148</v>
      </c>
      <c r="C1975" s="73" t="s">
        <v>30253</v>
      </c>
      <c r="D1975" s="74" t="s">
        <v>30254</v>
      </c>
      <c r="E1975" s="75" t="s">
        <v>185</v>
      </c>
      <c r="F1975" s="74"/>
      <c r="G1975" s="74" t="s">
        <v>3694</v>
      </c>
      <c r="H1975" s="76">
        <v>301</v>
      </c>
      <c r="I1975" s="77">
        <v>0.38</v>
      </c>
      <c r="J1975" s="76">
        <v>186.62</v>
      </c>
    </row>
    <row r="1976" spans="1:10">
      <c r="A1976" s="72">
        <v>1972</v>
      </c>
      <c r="B1976" s="72" t="s">
        <v>148</v>
      </c>
      <c r="C1976" s="73" t="s">
        <v>30255</v>
      </c>
      <c r="D1976" s="74" t="s">
        <v>30256</v>
      </c>
      <c r="E1976" s="75" t="s">
        <v>185</v>
      </c>
      <c r="F1976" s="74"/>
      <c r="G1976" s="74" t="s">
        <v>3694</v>
      </c>
      <c r="H1976" s="76">
        <v>307</v>
      </c>
      <c r="I1976" s="77">
        <v>0.38</v>
      </c>
      <c r="J1976" s="76">
        <v>190.34</v>
      </c>
    </row>
    <row r="1977" spans="1:10">
      <c r="A1977" s="72">
        <v>1973</v>
      </c>
      <c r="B1977" s="72" t="s">
        <v>148</v>
      </c>
      <c r="C1977" s="73" t="s">
        <v>30257</v>
      </c>
      <c r="D1977" s="74" t="s">
        <v>30258</v>
      </c>
      <c r="E1977" s="75" t="s">
        <v>185</v>
      </c>
      <c r="F1977" s="74"/>
      <c r="G1977" s="74" t="s">
        <v>3694</v>
      </c>
      <c r="H1977" s="76">
        <v>313</v>
      </c>
      <c r="I1977" s="77">
        <v>0.38</v>
      </c>
      <c r="J1977" s="76">
        <v>194.06</v>
      </c>
    </row>
    <row r="1978" spans="1:10">
      <c r="A1978" s="72">
        <v>1974</v>
      </c>
      <c r="B1978" s="72" t="s">
        <v>148</v>
      </c>
      <c r="C1978" s="73" t="s">
        <v>30259</v>
      </c>
      <c r="D1978" s="74" t="s">
        <v>30260</v>
      </c>
      <c r="E1978" s="75" t="s">
        <v>185</v>
      </c>
      <c r="F1978" s="74"/>
      <c r="G1978" s="74" t="s">
        <v>3694</v>
      </c>
      <c r="H1978" s="76">
        <v>192</v>
      </c>
      <c r="I1978" s="77">
        <v>0.38</v>
      </c>
      <c r="J1978" s="76">
        <v>119.03999999999999</v>
      </c>
    </row>
    <row r="1979" spans="1:10">
      <c r="A1979" s="72">
        <v>1975</v>
      </c>
      <c r="B1979" s="72" t="s">
        <v>148</v>
      </c>
      <c r="C1979" s="73" t="s">
        <v>30261</v>
      </c>
      <c r="D1979" s="74" t="s">
        <v>30262</v>
      </c>
      <c r="E1979" s="75" t="s">
        <v>185</v>
      </c>
      <c r="F1979" s="74"/>
      <c r="G1979" s="74" t="s">
        <v>3694</v>
      </c>
      <c r="H1979" s="76">
        <v>196</v>
      </c>
      <c r="I1979" s="77">
        <v>0.38</v>
      </c>
      <c r="J1979" s="76">
        <v>121.52</v>
      </c>
    </row>
    <row r="1980" spans="1:10">
      <c r="A1980" s="72">
        <v>1976</v>
      </c>
      <c r="B1980" s="72" t="s">
        <v>148</v>
      </c>
      <c r="C1980" s="73" t="s">
        <v>30263</v>
      </c>
      <c r="D1980" s="74" t="s">
        <v>30264</v>
      </c>
      <c r="E1980" s="75" t="s">
        <v>185</v>
      </c>
      <c r="F1980" s="74"/>
      <c r="G1980" s="74" t="s">
        <v>3694</v>
      </c>
      <c r="H1980" s="76">
        <v>201</v>
      </c>
      <c r="I1980" s="77">
        <v>0.38</v>
      </c>
      <c r="J1980" s="76">
        <v>124.62</v>
      </c>
    </row>
    <row r="1981" spans="1:10">
      <c r="A1981" s="72">
        <v>1977</v>
      </c>
      <c r="B1981" s="72" t="s">
        <v>148</v>
      </c>
      <c r="C1981" s="73" t="s">
        <v>30265</v>
      </c>
      <c r="D1981" s="74" t="s">
        <v>30266</v>
      </c>
      <c r="E1981" s="75" t="s">
        <v>185</v>
      </c>
      <c r="F1981" s="74"/>
      <c r="G1981" s="74" t="s">
        <v>3694</v>
      </c>
      <c r="H1981" s="76">
        <v>207</v>
      </c>
      <c r="I1981" s="77">
        <v>0.38</v>
      </c>
      <c r="J1981" s="76">
        <v>128.34</v>
      </c>
    </row>
    <row r="1982" spans="1:10">
      <c r="A1982" s="72">
        <v>1978</v>
      </c>
      <c r="B1982" s="72" t="s">
        <v>148</v>
      </c>
      <c r="C1982" s="73" t="s">
        <v>30267</v>
      </c>
      <c r="D1982" s="74" t="s">
        <v>30268</v>
      </c>
      <c r="E1982" s="75" t="s">
        <v>185</v>
      </c>
      <c r="F1982" s="74"/>
      <c r="G1982" s="74" t="s">
        <v>3694</v>
      </c>
      <c r="H1982" s="76">
        <v>211</v>
      </c>
      <c r="I1982" s="77">
        <v>0.38</v>
      </c>
      <c r="J1982" s="76">
        <v>130.82</v>
      </c>
    </row>
    <row r="1983" spans="1:10">
      <c r="A1983" s="72">
        <v>1979</v>
      </c>
      <c r="B1983" s="72" t="s">
        <v>148</v>
      </c>
      <c r="C1983" s="73" t="s">
        <v>30269</v>
      </c>
      <c r="D1983" s="74" t="s">
        <v>30270</v>
      </c>
      <c r="E1983" s="75" t="s">
        <v>185</v>
      </c>
      <c r="F1983" s="74"/>
      <c r="G1983" s="74" t="s">
        <v>3694</v>
      </c>
      <c r="H1983" s="76">
        <v>217</v>
      </c>
      <c r="I1983" s="77">
        <v>0.38</v>
      </c>
      <c r="J1983" s="76">
        <v>134.54</v>
      </c>
    </row>
    <row r="1984" spans="1:10">
      <c r="A1984" s="72">
        <v>1980</v>
      </c>
      <c r="B1984" s="72" t="s">
        <v>148</v>
      </c>
      <c r="C1984" s="73" t="s">
        <v>30271</v>
      </c>
      <c r="D1984" s="74" t="s">
        <v>30272</v>
      </c>
      <c r="E1984" s="75" t="s">
        <v>185</v>
      </c>
      <c r="F1984" s="74"/>
      <c r="G1984" s="74" t="s">
        <v>3694</v>
      </c>
      <c r="H1984" s="76">
        <v>221</v>
      </c>
      <c r="I1984" s="77">
        <v>0.38</v>
      </c>
      <c r="J1984" s="76">
        <v>137.02000000000001</v>
      </c>
    </row>
    <row r="1985" spans="1:10">
      <c r="A1985" s="72">
        <v>1981</v>
      </c>
      <c r="B1985" s="72" t="s">
        <v>148</v>
      </c>
      <c r="C1985" s="73" t="s">
        <v>30273</v>
      </c>
      <c r="D1985" s="74" t="s">
        <v>30274</v>
      </c>
      <c r="E1985" s="75" t="s">
        <v>185</v>
      </c>
      <c r="F1985" s="74"/>
      <c r="G1985" s="74" t="s">
        <v>3694</v>
      </c>
      <c r="H1985" s="76">
        <v>230</v>
      </c>
      <c r="I1985" s="77">
        <v>0.38</v>
      </c>
      <c r="J1985" s="76">
        <v>142.6</v>
      </c>
    </row>
    <row r="1986" spans="1:10">
      <c r="A1986" s="72">
        <v>1982</v>
      </c>
      <c r="B1986" s="72" t="s">
        <v>148</v>
      </c>
      <c r="C1986" s="73" t="s">
        <v>30275</v>
      </c>
      <c r="D1986" s="74" t="s">
        <v>30276</v>
      </c>
      <c r="E1986" s="75" t="s">
        <v>185</v>
      </c>
      <c r="F1986" s="74"/>
      <c r="G1986" s="74" t="s">
        <v>3694</v>
      </c>
      <c r="H1986" s="76">
        <v>234</v>
      </c>
      <c r="I1986" s="77">
        <v>0.38</v>
      </c>
      <c r="J1986" s="76">
        <v>145.08000000000001</v>
      </c>
    </row>
    <row r="1987" spans="1:10">
      <c r="A1987" s="72">
        <v>1983</v>
      </c>
      <c r="B1987" s="72" t="s">
        <v>148</v>
      </c>
      <c r="C1987" s="73" t="s">
        <v>30277</v>
      </c>
      <c r="D1987" s="74" t="s">
        <v>30278</v>
      </c>
      <c r="E1987" s="75" t="s">
        <v>185</v>
      </c>
      <c r="F1987" s="74"/>
      <c r="G1987" s="74" t="s">
        <v>3694</v>
      </c>
      <c r="H1987" s="76">
        <v>238</v>
      </c>
      <c r="I1987" s="77">
        <v>0.38</v>
      </c>
      <c r="J1987" s="76">
        <v>147.56</v>
      </c>
    </row>
    <row r="1988" spans="1:10">
      <c r="A1988" s="72">
        <v>1984</v>
      </c>
      <c r="B1988" s="72" t="s">
        <v>148</v>
      </c>
      <c r="C1988" s="73" t="s">
        <v>30279</v>
      </c>
      <c r="D1988" s="74" t="s">
        <v>30280</v>
      </c>
      <c r="E1988" s="75" t="s">
        <v>185</v>
      </c>
      <c r="F1988" s="74"/>
      <c r="G1988" s="74" t="s">
        <v>3694</v>
      </c>
      <c r="H1988" s="76">
        <v>244</v>
      </c>
      <c r="I1988" s="77">
        <v>0.38</v>
      </c>
      <c r="J1988" s="76">
        <v>151.28</v>
      </c>
    </row>
    <row r="1989" spans="1:10">
      <c r="A1989" s="72">
        <v>1985</v>
      </c>
      <c r="B1989" s="72" t="s">
        <v>148</v>
      </c>
      <c r="C1989" s="73" t="s">
        <v>30281</v>
      </c>
      <c r="D1989" s="74" t="s">
        <v>30282</v>
      </c>
      <c r="E1989" s="75" t="s">
        <v>185</v>
      </c>
      <c r="F1989" s="74"/>
      <c r="G1989" s="74" t="s">
        <v>3694</v>
      </c>
      <c r="H1989" s="76">
        <v>249</v>
      </c>
      <c r="I1989" s="77">
        <v>0.38</v>
      </c>
      <c r="J1989" s="76">
        <v>154.38</v>
      </c>
    </row>
    <row r="1990" spans="1:10">
      <c r="A1990" s="72">
        <v>1986</v>
      </c>
      <c r="B1990" s="72" t="s">
        <v>148</v>
      </c>
      <c r="C1990" s="73" t="s">
        <v>30283</v>
      </c>
      <c r="D1990" s="74" t="s">
        <v>30284</v>
      </c>
      <c r="E1990" s="75" t="s">
        <v>185</v>
      </c>
      <c r="F1990" s="74"/>
      <c r="G1990" s="74" t="s">
        <v>3694</v>
      </c>
      <c r="H1990" s="76">
        <v>253</v>
      </c>
      <c r="I1990" s="77">
        <v>0.38</v>
      </c>
      <c r="J1990" s="76">
        <v>156.85999999999999</v>
      </c>
    </row>
    <row r="1991" spans="1:10">
      <c r="A1991" s="72">
        <v>1987</v>
      </c>
      <c r="B1991" s="72" t="s">
        <v>148</v>
      </c>
      <c r="C1991" s="73" t="s">
        <v>30285</v>
      </c>
      <c r="D1991" s="74" t="s">
        <v>30286</v>
      </c>
      <c r="E1991" s="75" t="s">
        <v>185</v>
      </c>
      <c r="F1991" s="74"/>
      <c r="G1991" s="74" t="s">
        <v>3694</v>
      </c>
      <c r="H1991" s="76">
        <v>259</v>
      </c>
      <c r="I1991" s="77">
        <v>0.38</v>
      </c>
      <c r="J1991" s="76">
        <v>160.58000000000001</v>
      </c>
    </row>
    <row r="1992" spans="1:10">
      <c r="A1992" s="72">
        <v>1988</v>
      </c>
      <c r="B1992" s="72" t="s">
        <v>148</v>
      </c>
      <c r="C1992" s="73" t="s">
        <v>30287</v>
      </c>
      <c r="D1992" s="74" t="s">
        <v>30288</v>
      </c>
      <c r="E1992" s="75" t="s">
        <v>185</v>
      </c>
      <c r="F1992" s="74"/>
      <c r="G1992" s="74" t="s">
        <v>3694</v>
      </c>
      <c r="H1992" s="76">
        <v>263</v>
      </c>
      <c r="I1992" s="77">
        <v>0.38</v>
      </c>
      <c r="J1992" s="76">
        <v>163.06</v>
      </c>
    </row>
    <row r="1993" spans="1:10">
      <c r="A1993" s="72">
        <v>1989</v>
      </c>
      <c r="B1993" s="72" t="s">
        <v>148</v>
      </c>
      <c r="C1993" s="73" t="s">
        <v>30289</v>
      </c>
      <c r="D1993" s="74" t="s">
        <v>30290</v>
      </c>
      <c r="E1993" s="75" t="s">
        <v>185</v>
      </c>
      <c r="F1993" s="74"/>
      <c r="G1993" s="74" t="s">
        <v>3694</v>
      </c>
      <c r="H1993" s="76">
        <v>267</v>
      </c>
      <c r="I1993" s="77">
        <v>0.38</v>
      </c>
      <c r="J1993" s="76">
        <v>165.54</v>
      </c>
    </row>
    <row r="1994" spans="1:10">
      <c r="A1994" s="72">
        <v>1990</v>
      </c>
      <c r="B1994" s="72" t="s">
        <v>148</v>
      </c>
      <c r="C1994" s="73" t="s">
        <v>30291</v>
      </c>
      <c r="D1994" s="74" t="s">
        <v>30292</v>
      </c>
      <c r="E1994" s="75" t="s">
        <v>185</v>
      </c>
      <c r="F1994" s="74"/>
      <c r="G1994" s="74" t="s">
        <v>3694</v>
      </c>
      <c r="H1994" s="76">
        <v>271</v>
      </c>
      <c r="I1994" s="77">
        <v>0.38</v>
      </c>
      <c r="J1994" s="76">
        <v>168.02</v>
      </c>
    </row>
    <row r="1995" spans="1:10">
      <c r="A1995" s="72">
        <v>1991</v>
      </c>
      <c r="B1995" s="72" t="s">
        <v>148</v>
      </c>
      <c r="C1995" s="73" t="s">
        <v>30293</v>
      </c>
      <c r="D1995" s="74" t="s">
        <v>30294</v>
      </c>
      <c r="E1995" s="75" t="s">
        <v>185</v>
      </c>
      <c r="F1995" s="74"/>
      <c r="G1995" s="74" t="s">
        <v>3694</v>
      </c>
      <c r="H1995" s="76">
        <v>278</v>
      </c>
      <c r="I1995" s="77">
        <v>0.38</v>
      </c>
      <c r="J1995" s="76">
        <v>172.35999999999999</v>
      </c>
    </row>
    <row r="1996" spans="1:10">
      <c r="A1996" s="72">
        <v>1992</v>
      </c>
      <c r="B1996" s="72" t="s">
        <v>148</v>
      </c>
      <c r="C1996" s="73" t="s">
        <v>30295</v>
      </c>
      <c r="D1996" s="74" t="s">
        <v>30296</v>
      </c>
      <c r="E1996" s="75" t="s">
        <v>185</v>
      </c>
      <c r="F1996" s="74"/>
      <c r="G1996" s="74" t="s">
        <v>3694</v>
      </c>
      <c r="H1996" s="76">
        <v>282</v>
      </c>
      <c r="I1996" s="77">
        <v>0.38</v>
      </c>
      <c r="J1996" s="76">
        <v>174.84</v>
      </c>
    </row>
    <row r="1997" spans="1:10">
      <c r="A1997" s="72">
        <v>1993</v>
      </c>
      <c r="B1997" s="72" t="s">
        <v>148</v>
      </c>
      <c r="C1997" s="73" t="s">
        <v>30297</v>
      </c>
      <c r="D1997" s="74" t="s">
        <v>30298</v>
      </c>
      <c r="E1997" s="75" t="s">
        <v>185</v>
      </c>
      <c r="F1997" s="74"/>
      <c r="G1997" s="74" t="s">
        <v>3694</v>
      </c>
      <c r="H1997" s="76">
        <v>286</v>
      </c>
      <c r="I1997" s="77">
        <v>0.38</v>
      </c>
      <c r="J1997" s="76">
        <v>177.32</v>
      </c>
    </row>
    <row r="1998" spans="1:10">
      <c r="A1998" s="72">
        <v>1994</v>
      </c>
      <c r="B1998" s="72" t="s">
        <v>148</v>
      </c>
      <c r="C1998" s="73" t="s">
        <v>30299</v>
      </c>
      <c r="D1998" s="74" t="s">
        <v>30300</v>
      </c>
      <c r="E1998" s="75" t="s">
        <v>185</v>
      </c>
      <c r="F1998" s="74"/>
      <c r="G1998" s="74" t="s">
        <v>3694</v>
      </c>
      <c r="H1998" s="76">
        <v>278</v>
      </c>
      <c r="I1998" s="77">
        <v>0.38</v>
      </c>
      <c r="J1998" s="76">
        <v>172.35999999999999</v>
      </c>
    </row>
    <row r="1999" spans="1:10">
      <c r="A1999" s="72">
        <v>1995</v>
      </c>
      <c r="B1999" s="72" t="s">
        <v>148</v>
      </c>
      <c r="C1999" s="73" t="s">
        <v>30301</v>
      </c>
      <c r="D1999" s="74" t="s">
        <v>30302</v>
      </c>
      <c r="E1999" s="75" t="s">
        <v>185</v>
      </c>
      <c r="F1999" s="74"/>
      <c r="G1999" s="74" t="s">
        <v>3694</v>
      </c>
      <c r="H1999" s="76">
        <v>282</v>
      </c>
      <c r="I1999" s="77">
        <v>0.38</v>
      </c>
      <c r="J1999" s="76">
        <v>174.84</v>
      </c>
    </row>
    <row r="2000" spans="1:10">
      <c r="A2000" s="72">
        <v>1996</v>
      </c>
      <c r="B2000" s="72" t="s">
        <v>148</v>
      </c>
      <c r="C2000" s="73" t="s">
        <v>30303</v>
      </c>
      <c r="D2000" s="74" t="s">
        <v>30304</v>
      </c>
      <c r="E2000" s="75" t="s">
        <v>185</v>
      </c>
      <c r="F2000" s="74"/>
      <c r="G2000" s="74" t="s">
        <v>3694</v>
      </c>
      <c r="H2000" s="76">
        <v>286</v>
      </c>
      <c r="I2000" s="77">
        <v>0.38</v>
      </c>
      <c r="J2000" s="76">
        <v>177.32</v>
      </c>
    </row>
    <row r="2001" spans="1:10">
      <c r="A2001" s="72">
        <v>1997</v>
      </c>
      <c r="B2001" s="72" t="s">
        <v>148</v>
      </c>
      <c r="C2001" s="73" t="s">
        <v>30305</v>
      </c>
      <c r="D2001" s="74" t="s">
        <v>30306</v>
      </c>
      <c r="E2001" s="75" t="s">
        <v>185</v>
      </c>
      <c r="F2001" s="74"/>
      <c r="G2001" s="74" t="s">
        <v>3694</v>
      </c>
      <c r="H2001" s="76">
        <v>292</v>
      </c>
      <c r="I2001" s="77">
        <v>0.38</v>
      </c>
      <c r="J2001" s="76">
        <v>181.04</v>
      </c>
    </row>
    <row r="2002" spans="1:10">
      <c r="A2002" s="72">
        <v>1998</v>
      </c>
      <c r="B2002" s="72" t="s">
        <v>148</v>
      </c>
      <c r="C2002" s="73" t="s">
        <v>30307</v>
      </c>
      <c r="D2002" s="74" t="s">
        <v>30308</v>
      </c>
      <c r="E2002" s="75" t="s">
        <v>185</v>
      </c>
      <c r="F2002" s="74"/>
      <c r="G2002" s="74" t="s">
        <v>3694</v>
      </c>
      <c r="H2002" s="76">
        <v>296</v>
      </c>
      <c r="I2002" s="77">
        <v>0.38</v>
      </c>
      <c r="J2002" s="76">
        <v>183.52</v>
      </c>
    </row>
    <row r="2003" spans="1:10">
      <c r="A2003" s="72">
        <v>1999</v>
      </c>
      <c r="B2003" s="72" t="s">
        <v>148</v>
      </c>
      <c r="C2003" s="73" t="s">
        <v>30309</v>
      </c>
      <c r="D2003" s="74" t="s">
        <v>30310</v>
      </c>
      <c r="E2003" s="75" t="s">
        <v>185</v>
      </c>
      <c r="F2003" s="74"/>
      <c r="G2003" s="74" t="s">
        <v>3694</v>
      </c>
      <c r="H2003" s="76">
        <v>317</v>
      </c>
      <c r="I2003" s="77">
        <v>0.38</v>
      </c>
      <c r="J2003" s="76">
        <v>196.54</v>
      </c>
    </row>
    <row r="2004" spans="1:10">
      <c r="A2004" s="72">
        <v>2000</v>
      </c>
      <c r="B2004" s="72" t="s">
        <v>148</v>
      </c>
      <c r="C2004" s="73" t="s">
        <v>30311</v>
      </c>
      <c r="D2004" s="74" t="s">
        <v>30312</v>
      </c>
      <c r="E2004" s="75" t="s">
        <v>185</v>
      </c>
      <c r="F2004" s="74"/>
      <c r="G2004" s="74" t="s">
        <v>3694</v>
      </c>
      <c r="H2004" s="76">
        <v>305</v>
      </c>
      <c r="I2004" s="77">
        <v>0.38</v>
      </c>
      <c r="J2004" s="76">
        <v>189.1</v>
      </c>
    </row>
    <row r="2005" spans="1:10">
      <c r="A2005" s="72">
        <v>2001</v>
      </c>
      <c r="B2005" s="72" t="s">
        <v>148</v>
      </c>
      <c r="C2005" s="73" t="s">
        <v>30313</v>
      </c>
      <c r="D2005" s="74" t="s">
        <v>30314</v>
      </c>
      <c r="E2005" s="75" t="s">
        <v>185</v>
      </c>
      <c r="F2005" s="74"/>
      <c r="G2005" s="74" t="s">
        <v>3694</v>
      </c>
      <c r="H2005" s="76">
        <v>292</v>
      </c>
      <c r="I2005" s="77">
        <v>0.38</v>
      </c>
      <c r="J2005" s="76">
        <v>181.04</v>
      </c>
    </row>
    <row r="2006" spans="1:10">
      <c r="A2006" s="72">
        <v>2002</v>
      </c>
      <c r="B2006" s="72" t="s">
        <v>148</v>
      </c>
      <c r="C2006" s="73" t="s">
        <v>30315</v>
      </c>
      <c r="D2006" s="74" t="s">
        <v>30316</v>
      </c>
      <c r="E2006" s="75" t="s">
        <v>185</v>
      </c>
      <c r="F2006" s="74"/>
      <c r="G2006" s="74" t="s">
        <v>3694</v>
      </c>
      <c r="H2006" s="76">
        <v>280</v>
      </c>
      <c r="I2006" s="77">
        <v>0.38</v>
      </c>
      <c r="J2006" s="76">
        <v>173.6</v>
      </c>
    </row>
    <row r="2007" spans="1:10">
      <c r="A2007" s="72">
        <v>2003</v>
      </c>
      <c r="B2007" s="72" t="s">
        <v>148</v>
      </c>
      <c r="C2007" s="73" t="s">
        <v>30317</v>
      </c>
      <c r="D2007" s="74" t="s">
        <v>30318</v>
      </c>
      <c r="E2007" s="75" t="s">
        <v>185</v>
      </c>
      <c r="F2007" s="74"/>
      <c r="G2007" s="74" t="s">
        <v>3694</v>
      </c>
      <c r="H2007" s="76">
        <v>140</v>
      </c>
      <c r="I2007" s="77">
        <v>0.38</v>
      </c>
      <c r="J2007" s="76">
        <v>86.8</v>
      </c>
    </row>
    <row r="2008" spans="1:10">
      <c r="A2008" s="72">
        <v>2004</v>
      </c>
      <c r="B2008" s="72" t="s">
        <v>148</v>
      </c>
      <c r="C2008" s="73" t="s">
        <v>30319</v>
      </c>
      <c r="D2008" s="74" t="s">
        <v>30320</v>
      </c>
      <c r="E2008" s="75" t="s">
        <v>185</v>
      </c>
      <c r="F2008" s="74"/>
      <c r="G2008" s="74" t="s">
        <v>3694</v>
      </c>
      <c r="H2008" s="76">
        <v>144</v>
      </c>
      <c r="I2008" s="77">
        <v>0.38</v>
      </c>
      <c r="J2008" s="76">
        <v>89.28</v>
      </c>
    </row>
    <row r="2009" spans="1:10">
      <c r="A2009" s="72">
        <v>2005</v>
      </c>
      <c r="B2009" s="72" t="s">
        <v>148</v>
      </c>
      <c r="C2009" s="73" t="s">
        <v>30321</v>
      </c>
      <c r="D2009" s="74" t="s">
        <v>30322</v>
      </c>
      <c r="E2009" s="75" t="s">
        <v>185</v>
      </c>
      <c r="F2009" s="74"/>
      <c r="G2009" s="74" t="s">
        <v>3694</v>
      </c>
      <c r="H2009" s="76">
        <v>153</v>
      </c>
      <c r="I2009" s="77">
        <v>0.38</v>
      </c>
      <c r="J2009" s="76">
        <v>94.86</v>
      </c>
    </row>
    <row r="2010" spans="1:10">
      <c r="A2010" s="72">
        <v>2006</v>
      </c>
      <c r="B2010" s="72" t="s">
        <v>148</v>
      </c>
      <c r="C2010" s="73" t="s">
        <v>30323</v>
      </c>
      <c r="D2010" s="74" t="s">
        <v>30324</v>
      </c>
      <c r="E2010" s="75" t="s">
        <v>185</v>
      </c>
      <c r="F2010" s="74"/>
      <c r="G2010" s="74" t="s">
        <v>3694</v>
      </c>
      <c r="H2010" s="76">
        <v>157</v>
      </c>
      <c r="I2010" s="77">
        <v>0.38</v>
      </c>
      <c r="J2010" s="76">
        <v>97.34</v>
      </c>
    </row>
    <row r="2011" spans="1:10">
      <c r="A2011" s="72">
        <v>2007</v>
      </c>
      <c r="B2011" s="72" t="s">
        <v>148</v>
      </c>
      <c r="C2011" s="73" t="s">
        <v>30325</v>
      </c>
      <c r="D2011" s="74" t="s">
        <v>30326</v>
      </c>
      <c r="E2011" s="75" t="s">
        <v>185</v>
      </c>
      <c r="F2011" s="74"/>
      <c r="G2011" s="74" t="s">
        <v>3694</v>
      </c>
      <c r="H2011" s="76">
        <v>161</v>
      </c>
      <c r="I2011" s="77">
        <v>0.38</v>
      </c>
      <c r="J2011" s="76">
        <v>99.82</v>
      </c>
    </row>
    <row r="2012" spans="1:10">
      <c r="A2012" s="72">
        <v>2008</v>
      </c>
      <c r="B2012" s="72" t="s">
        <v>148</v>
      </c>
      <c r="C2012" s="73" t="s">
        <v>30327</v>
      </c>
      <c r="D2012" s="74" t="s">
        <v>30328</v>
      </c>
      <c r="E2012" s="75" t="s">
        <v>185</v>
      </c>
      <c r="F2012" s="74"/>
      <c r="G2012" s="74" t="s">
        <v>3694</v>
      </c>
      <c r="H2012" s="76">
        <v>167</v>
      </c>
      <c r="I2012" s="77">
        <v>0.38</v>
      </c>
      <c r="J2012" s="76">
        <v>103.54</v>
      </c>
    </row>
    <row r="2013" spans="1:10">
      <c r="A2013" s="72">
        <v>2009</v>
      </c>
      <c r="B2013" s="72" t="s">
        <v>148</v>
      </c>
      <c r="C2013" s="73" t="s">
        <v>30329</v>
      </c>
      <c r="D2013" s="74" t="s">
        <v>30330</v>
      </c>
      <c r="E2013" s="75" t="s">
        <v>185</v>
      </c>
      <c r="F2013" s="74"/>
      <c r="G2013" s="74" t="s">
        <v>3694</v>
      </c>
      <c r="H2013" s="76">
        <v>171</v>
      </c>
      <c r="I2013" s="77">
        <v>0.38</v>
      </c>
      <c r="J2013" s="76">
        <v>106.02</v>
      </c>
    </row>
    <row r="2014" spans="1:10">
      <c r="A2014" s="72">
        <v>2010</v>
      </c>
      <c r="B2014" s="72" t="s">
        <v>148</v>
      </c>
      <c r="C2014" s="73" t="s">
        <v>30331</v>
      </c>
      <c r="D2014" s="74" t="s">
        <v>30332</v>
      </c>
      <c r="E2014" s="75" t="s">
        <v>185</v>
      </c>
      <c r="F2014" s="74"/>
      <c r="G2014" s="74" t="s">
        <v>3694</v>
      </c>
      <c r="H2014" s="76">
        <v>256</v>
      </c>
      <c r="I2014" s="77">
        <v>0.38</v>
      </c>
      <c r="J2014" s="76">
        <v>158.72</v>
      </c>
    </row>
    <row r="2015" spans="1:10">
      <c r="A2015" s="72">
        <v>2011</v>
      </c>
      <c r="B2015" s="72" t="s">
        <v>148</v>
      </c>
      <c r="C2015" s="73" t="s">
        <v>30333</v>
      </c>
      <c r="D2015" s="74" t="s">
        <v>30334</v>
      </c>
      <c r="E2015" s="75" t="s">
        <v>185</v>
      </c>
      <c r="F2015" s="74"/>
      <c r="G2015" s="74" t="s">
        <v>3694</v>
      </c>
      <c r="H2015" s="76">
        <v>238</v>
      </c>
      <c r="I2015" s="77">
        <v>0.38</v>
      </c>
      <c r="J2015" s="76">
        <v>147.56</v>
      </c>
    </row>
    <row r="2016" spans="1:10">
      <c r="A2016" s="72">
        <v>2012</v>
      </c>
      <c r="B2016" s="72" t="s">
        <v>148</v>
      </c>
      <c r="C2016" s="73" t="s">
        <v>30335</v>
      </c>
      <c r="D2016" s="74" t="s">
        <v>30336</v>
      </c>
      <c r="E2016" s="75" t="s">
        <v>185</v>
      </c>
      <c r="F2016" s="74"/>
      <c r="G2016" s="74" t="s">
        <v>3694</v>
      </c>
      <c r="H2016" s="76">
        <v>247</v>
      </c>
      <c r="I2016" s="77">
        <v>0.38</v>
      </c>
      <c r="J2016" s="76">
        <v>153.13999999999999</v>
      </c>
    </row>
    <row r="2017" spans="1:10">
      <c r="A2017" s="72">
        <v>2013</v>
      </c>
      <c r="B2017" s="72" t="s">
        <v>148</v>
      </c>
      <c r="C2017" s="73" t="s">
        <v>30337</v>
      </c>
      <c r="D2017" s="74" t="s">
        <v>30338</v>
      </c>
      <c r="E2017" s="75" t="s">
        <v>185</v>
      </c>
      <c r="F2017" s="74"/>
      <c r="G2017" s="74" t="s">
        <v>3694</v>
      </c>
      <c r="H2017" s="76">
        <v>221</v>
      </c>
      <c r="I2017" s="77">
        <v>0.38</v>
      </c>
      <c r="J2017" s="76">
        <v>137.02000000000001</v>
      </c>
    </row>
    <row r="2018" spans="1:10">
      <c r="A2018" s="72">
        <v>2014</v>
      </c>
      <c r="B2018" s="72" t="s">
        <v>148</v>
      </c>
      <c r="C2018" s="73" t="s">
        <v>30339</v>
      </c>
      <c r="D2018" s="74" t="s">
        <v>30340</v>
      </c>
      <c r="E2018" s="75" t="s">
        <v>185</v>
      </c>
      <c r="F2018" s="74"/>
      <c r="G2018" s="74" t="s">
        <v>3694</v>
      </c>
      <c r="H2018" s="76">
        <v>266</v>
      </c>
      <c r="I2018" s="77">
        <v>0.38</v>
      </c>
      <c r="J2018" s="76">
        <v>164.92</v>
      </c>
    </row>
    <row r="2019" spans="1:10">
      <c r="A2019" s="72">
        <v>2015</v>
      </c>
      <c r="B2019" s="72" t="s">
        <v>148</v>
      </c>
      <c r="C2019" s="73" t="s">
        <v>30341</v>
      </c>
      <c r="D2019" s="74" t="s">
        <v>30342</v>
      </c>
      <c r="E2019" s="75" t="s">
        <v>185</v>
      </c>
      <c r="F2019" s="74"/>
      <c r="G2019" s="74" t="s">
        <v>3694</v>
      </c>
      <c r="H2019" s="76">
        <v>317</v>
      </c>
      <c r="I2019" s="77">
        <v>0.38</v>
      </c>
      <c r="J2019" s="76">
        <v>196.54</v>
      </c>
    </row>
    <row r="2020" spans="1:10">
      <c r="A2020" s="72">
        <v>2016</v>
      </c>
      <c r="B2020" s="72" t="s">
        <v>148</v>
      </c>
      <c r="C2020" s="73" t="s">
        <v>30343</v>
      </c>
      <c r="D2020" s="74" t="s">
        <v>30344</v>
      </c>
      <c r="E2020" s="75" t="s">
        <v>185</v>
      </c>
      <c r="F2020" s="74"/>
      <c r="G2020" s="74" t="s">
        <v>3694</v>
      </c>
      <c r="H2020" s="76">
        <v>243</v>
      </c>
      <c r="I2020" s="77">
        <v>0.38</v>
      </c>
      <c r="J2020" s="76">
        <v>150.66</v>
      </c>
    </row>
    <row r="2021" spans="1:10">
      <c r="A2021" s="72">
        <v>2017</v>
      </c>
      <c r="B2021" s="72" t="s">
        <v>148</v>
      </c>
      <c r="C2021" s="73" t="s">
        <v>30345</v>
      </c>
      <c r="D2021" s="74" t="s">
        <v>30346</v>
      </c>
      <c r="E2021" s="75" t="s">
        <v>185</v>
      </c>
      <c r="F2021" s="74"/>
      <c r="G2021" s="74" t="s">
        <v>3694</v>
      </c>
      <c r="H2021" s="76">
        <v>251</v>
      </c>
      <c r="I2021" s="77">
        <v>0.38</v>
      </c>
      <c r="J2021" s="76">
        <v>155.62</v>
      </c>
    </row>
    <row r="2022" spans="1:10">
      <c r="A2022" s="72">
        <v>2018</v>
      </c>
      <c r="B2022" s="72" t="s">
        <v>148</v>
      </c>
      <c r="C2022" s="73" t="s">
        <v>30347</v>
      </c>
      <c r="D2022" s="74" t="s">
        <v>30348</v>
      </c>
      <c r="E2022" s="75" t="s">
        <v>185</v>
      </c>
      <c r="F2022" s="74"/>
      <c r="G2022" s="74" t="s">
        <v>3694</v>
      </c>
      <c r="H2022" s="76">
        <v>258</v>
      </c>
      <c r="I2022" s="77">
        <v>0.38</v>
      </c>
      <c r="J2022" s="76">
        <v>159.96</v>
      </c>
    </row>
    <row r="2023" spans="1:10">
      <c r="A2023" s="72">
        <v>2019</v>
      </c>
      <c r="B2023" s="72" t="s">
        <v>148</v>
      </c>
      <c r="C2023" s="73" t="s">
        <v>30349</v>
      </c>
      <c r="D2023" s="74" t="s">
        <v>30350</v>
      </c>
      <c r="E2023" s="75" t="s">
        <v>185</v>
      </c>
      <c r="F2023" s="74"/>
      <c r="G2023" s="74" t="s">
        <v>3694</v>
      </c>
      <c r="H2023" s="76">
        <v>266</v>
      </c>
      <c r="I2023" s="77">
        <v>0.38</v>
      </c>
      <c r="J2023" s="76">
        <v>164.92</v>
      </c>
    </row>
    <row r="2024" spans="1:10">
      <c r="A2024" s="72">
        <v>2020</v>
      </c>
      <c r="B2024" s="72" t="s">
        <v>148</v>
      </c>
      <c r="C2024" s="73" t="s">
        <v>30351</v>
      </c>
      <c r="D2024" s="74" t="s">
        <v>30352</v>
      </c>
      <c r="E2024" s="75" t="s">
        <v>185</v>
      </c>
      <c r="F2024" s="74"/>
      <c r="G2024" s="74" t="s">
        <v>3694</v>
      </c>
      <c r="H2024" s="76">
        <v>274</v>
      </c>
      <c r="I2024" s="77">
        <v>0.38</v>
      </c>
      <c r="J2024" s="76">
        <v>169.88</v>
      </c>
    </row>
    <row r="2025" spans="1:10">
      <c r="A2025" s="72">
        <v>2021</v>
      </c>
      <c r="B2025" s="72" t="s">
        <v>148</v>
      </c>
      <c r="C2025" s="73" t="s">
        <v>30353</v>
      </c>
      <c r="D2025" s="74" t="s">
        <v>30354</v>
      </c>
      <c r="E2025" s="75" t="s">
        <v>185</v>
      </c>
      <c r="F2025" s="74"/>
      <c r="G2025" s="74" t="s">
        <v>3694</v>
      </c>
      <c r="H2025" s="76">
        <v>331</v>
      </c>
      <c r="I2025" s="77">
        <v>0.38</v>
      </c>
      <c r="J2025" s="76">
        <v>205.22</v>
      </c>
    </row>
    <row r="2026" spans="1:10">
      <c r="A2026" s="72">
        <v>2022</v>
      </c>
      <c r="B2026" s="72" t="s">
        <v>148</v>
      </c>
      <c r="C2026" s="73" t="s">
        <v>30355</v>
      </c>
      <c r="D2026" s="74" t="s">
        <v>30356</v>
      </c>
      <c r="E2026" s="75" t="s">
        <v>185</v>
      </c>
      <c r="F2026" s="74"/>
      <c r="G2026" s="74" t="s">
        <v>3694</v>
      </c>
      <c r="H2026" s="76">
        <v>238</v>
      </c>
      <c r="I2026" s="77">
        <v>0.38</v>
      </c>
      <c r="J2026" s="76">
        <v>147.56</v>
      </c>
    </row>
    <row r="2027" spans="1:10">
      <c r="A2027" s="72">
        <v>2023</v>
      </c>
      <c r="B2027" s="72" t="s">
        <v>148</v>
      </c>
      <c r="C2027" s="73" t="s">
        <v>30357</v>
      </c>
      <c r="D2027" s="74" t="s">
        <v>30358</v>
      </c>
      <c r="E2027" s="75" t="s">
        <v>185</v>
      </c>
      <c r="F2027" s="74"/>
      <c r="G2027" s="74" t="s">
        <v>3694</v>
      </c>
      <c r="H2027" s="76">
        <v>242</v>
      </c>
      <c r="I2027" s="77">
        <v>0.38</v>
      </c>
      <c r="J2027" s="76">
        <v>150.04</v>
      </c>
    </row>
    <row r="2028" spans="1:10">
      <c r="A2028" s="72">
        <v>2024</v>
      </c>
      <c r="B2028" s="72" t="s">
        <v>148</v>
      </c>
      <c r="C2028" s="73" t="s">
        <v>30359</v>
      </c>
      <c r="D2028" s="74" t="s">
        <v>30360</v>
      </c>
      <c r="E2028" s="75" t="s">
        <v>185</v>
      </c>
      <c r="F2028" s="74"/>
      <c r="G2028" s="74" t="s">
        <v>3694</v>
      </c>
      <c r="H2028" s="76">
        <v>246</v>
      </c>
      <c r="I2028" s="77">
        <v>0.38</v>
      </c>
      <c r="J2028" s="76">
        <v>152.52000000000001</v>
      </c>
    </row>
    <row r="2029" spans="1:10">
      <c r="A2029" s="72">
        <v>2025</v>
      </c>
      <c r="B2029" s="72" t="s">
        <v>148</v>
      </c>
      <c r="C2029" s="73" t="s">
        <v>30361</v>
      </c>
      <c r="D2029" s="74" t="s">
        <v>30362</v>
      </c>
      <c r="E2029" s="75" t="s">
        <v>185</v>
      </c>
      <c r="F2029" s="74"/>
      <c r="G2029" s="74" t="s">
        <v>3694</v>
      </c>
      <c r="H2029" s="76">
        <v>253</v>
      </c>
      <c r="I2029" s="77">
        <v>0.38</v>
      </c>
      <c r="J2029" s="76">
        <v>156.85999999999999</v>
      </c>
    </row>
    <row r="2030" spans="1:10">
      <c r="A2030" s="72">
        <v>2026</v>
      </c>
      <c r="B2030" s="72" t="s">
        <v>148</v>
      </c>
      <c r="C2030" s="73" t="s">
        <v>30363</v>
      </c>
      <c r="D2030" s="74" t="s">
        <v>30364</v>
      </c>
      <c r="E2030" s="75" t="s">
        <v>185</v>
      </c>
      <c r="F2030" s="74"/>
      <c r="G2030" s="74" t="s">
        <v>3694</v>
      </c>
      <c r="H2030" s="76">
        <v>257</v>
      </c>
      <c r="I2030" s="77">
        <v>0.38</v>
      </c>
      <c r="J2030" s="76">
        <v>159.34</v>
      </c>
    </row>
    <row r="2031" spans="1:10">
      <c r="A2031" s="72">
        <v>2027</v>
      </c>
      <c r="B2031" s="72" t="s">
        <v>148</v>
      </c>
      <c r="C2031" s="73" t="s">
        <v>30365</v>
      </c>
      <c r="D2031" s="74" t="s">
        <v>30366</v>
      </c>
      <c r="E2031" s="75" t="s">
        <v>185</v>
      </c>
      <c r="F2031" s="74"/>
      <c r="G2031" s="74" t="s">
        <v>3694</v>
      </c>
      <c r="H2031" s="76">
        <v>261</v>
      </c>
      <c r="I2031" s="77">
        <v>0.38</v>
      </c>
      <c r="J2031" s="76">
        <v>161.82</v>
      </c>
    </row>
    <row r="2032" spans="1:10">
      <c r="A2032" s="72">
        <v>2028</v>
      </c>
      <c r="B2032" s="72" t="s">
        <v>148</v>
      </c>
      <c r="C2032" s="73" t="s">
        <v>30367</v>
      </c>
      <c r="D2032" s="74" t="s">
        <v>30368</v>
      </c>
      <c r="E2032" s="75" t="s">
        <v>185</v>
      </c>
      <c r="F2032" s="74"/>
      <c r="G2032" s="74" t="s">
        <v>3694</v>
      </c>
      <c r="H2032" s="76">
        <v>253</v>
      </c>
      <c r="I2032" s="77">
        <v>0.38</v>
      </c>
      <c r="J2032" s="76">
        <v>156.85999999999999</v>
      </c>
    </row>
    <row r="2033" spans="1:10">
      <c r="A2033" s="72">
        <v>2029</v>
      </c>
      <c r="B2033" s="72" t="s">
        <v>148</v>
      </c>
      <c r="C2033" s="73" t="s">
        <v>30369</v>
      </c>
      <c r="D2033" s="74" t="s">
        <v>30370</v>
      </c>
      <c r="E2033" s="75" t="s">
        <v>185</v>
      </c>
      <c r="F2033" s="74"/>
      <c r="G2033" s="74" t="s">
        <v>3694</v>
      </c>
      <c r="H2033" s="76">
        <v>271</v>
      </c>
      <c r="I2033" s="77">
        <v>0.38</v>
      </c>
      <c r="J2033" s="76">
        <v>168.02</v>
      </c>
    </row>
    <row r="2034" spans="1:10">
      <c r="A2034" s="72">
        <v>2030</v>
      </c>
      <c r="B2034" s="72" t="s">
        <v>148</v>
      </c>
      <c r="C2034" s="73" t="s">
        <v>30371</v>
      </c>
      <c r="D2034" s="74" t="s">
        <v>30372</v>
      </c>
      <c r="E2034" s="75" t="s">
        <v>185</v>
      </c>
      <c r="F2034" s="74"/>
      <c r="G2034" s="74" t="s">
        <v>3694</v>
      </c>
      <c r="H2034" s="76">
        <v>219</v>
      </c>
      <c r="I2034" s="77">
        <v>0.38</v>
      </c>
      <c r="J2034" s="76">
        <v>135.78</v>
      </c>
    </row>
    <row r="2035" spans="1:10">
      <c r="A2035" s="72">
        <v>2031</v>
      </c>
      <c r="B2035" s="72" t="s">
        <v>148</v>
      </c>
      <c r="C2035" s="73" t="s">
        <v>30373</v>
      </c>
      <c r="D2035" s="74" t="s">
        <v>30374</v>
      </c>
      <c r="E2035" s="75" t="s">
        <v>185</v>
      </c>
      <c r="F2035" s="74"/>
      <c r="G2035" s="74" t="s">
        <v>3694</v>
      </c>
      <c r="H2035" s="76">
        <v>282</v>
      </c>
      <c r="I2035" s="77">
        <v>0.38</v>
      </c>
      <c r="J2035" s="76">
        <v>174.84</v>
      </c>
    </row>
    <row r="2036" spans="1:10">
      <c r="A2036" s="72">
        <v>2032</v>
      </c>
      <c r="B2036" s="72" t="s">
        <v>148</v>
      </c>
      <c r="C2036" s="73" t="s">
        <v>29497</v>
      </c>
      <c r="D2036" s="74" t="s">
        <v>29498</v>
      </c>
      <c r="E2036" s="75" t="s">
        <v>185</v>
      </c>
      <c r="F2036" s="74"/>
      <c r="G2036" s="74" t="s">
        <v>3694</v>
      </c>
      <c r="H2036" s="76">
        <v>551</v>
      </c>
      <c r="I2036" s="77">
        <v>0.38</v>
      </c>
      <c r="J2036" s="76">
        <v>341.62</v>
      </c>
    </row>
    <row r="2037" spans="1:10">
      <c r="A2037" s="72">
        <v>2033</v>
      </c>
      <c r="B2037" s="72" t="s">
        <v>148</v>
      </c>
      <c r="C2037" s="73" t="s">
        <v>29499</v>
      </c>
      <c r="D2037" s="74" t="s">
        <v>29500</v>
      </c>
      <c r="E2037" s="75" t="s">
        <v>185</v>
      </c>
      <c r="F2037" s="74"/>
      <c r="G2037" s="74" t="s">
        <v>3694</v>
      </c>
      <c r="H2037" s="76">
        <v>581</v>
      </c>
      <c r="I2037" s="77">
        <v>0.38</v>
      </c>
      <c r="J2037" s="76">
        <v>360.21999999999997</v>
      </c>
    </row>
    <row r="2038" spans="1:10">
      <c r="A2038" s="72">
        <v>2034</v>
      </c>
      <c r="B2038" s="72" t="s">
        <v>148</v>
      </c>
      <c r="C2038" s="73" t="s">
        <v>29501</v>
      </c>
      <c r="D2038" s="74" t="s">
        <v>29502</v>
      </c>
      <c r="E2038" s="75" t="s">
        <v>185</v>
      </c>
      <c r="F2038" s="74"/>
      <c r="G2038" s="74" t="s">
        <v>3694</v>
      </c>
      <c r="H2038" s="76">
        <v>563</v>
      </c>
      <c r="I2038" s="77">
        <v>0.38</v>
      </c>
      <c r="J2038" s="76">
        <v>349.06</v>
      </c>
    </row>
    <row r="2039" spans="1:10">
      <c r="A2039" s="72">
        <v>2035</v>
      </c>
      <c r="B2039" s="72" t="s">
        <v>148</v>
      </c>
      <c r="C2039" s="73" t="s">
        <v>29503</v>
      </c>
      <c r="D2039" s="74" t="s">
        <v>29504</v>
      </c>
      <c r="E2039" s="75" t="s">
        <v>185</v>
      </c>
      <c r="F2039" s="74"/>
      <c r="G2039" s="74" t="s">
        <v>3694</v>
      </c>
      <c r="H2039" s="76">
        <v>588</v>
      </c>
      <c r="I2039" s="77">
        <v>0.38</v>
      </c>
      <c r="J2039" s="76">
        <v>364.56</v>
      </c>
    </row>
    <row r="2040" spans="1:10">
      <c r="A2040" s="72">
        <v>2036</v>
      </c>
      <c r="B2040" s="72" t="s">
        <v>148</v>
      </c>
      <c r="C2040" s="73" t="s">
        <v>29505</v>
      </c>
      <c r="D2040" s="74" t="s">
        <v>29506</v>
      </c>
      <c r="E2040" s="75" t="s">
        <v>185</v>
      </c>
      <c r="F2040" s="74"/>
      <c r="G2040" s="74" t="s">
        <v>3694</v>
      </c>
      <c r="H2040" s="76">
        <v>617</v>
      </c>
      <c r="I2040" s="77">
        <v>0.38</v>
      </c>
      <c r="J2040" s="76">
        <v>382.54</v>
      </c>
    </row>
    <row r="2041" spans="1:10">
      <c r="A2041" s="72">
        <v>2037</v>
      </c>
      <c r="B2041" s="72" t="s">
        <v>148</v>
      </c>
      <c r="C2041" s="73" t="s">
        <v>29507</v>
      </c>
      <c r="D2041" s="74" t="s">
        <v>29508</v>
      </c>
      <c r="E2041" s="75" t="s">
        <v>185</v>
      </c>
      <c r="F2041" s="74"/>
      <c r="G2041" s="74" t="s">
        <v>3694</v>
      </c>
      <c r="H2041" s="76">
        <v>657</v>
      </c>
      <c r="I2041" s="77">
        <v>0.38</v>
      </c>
      <c r="J2041" s="76">
        <v>407.34</v>
      </c>
    </row>
    <row r="2042" spans="1:10">
      <c r="A2042" s="72">
        <v>2038</v>
      </c>
      <c r="B2042" s="72" t="s">
        <v>148</v>
      </c>
      <c r="C2042" s="73" t="s">
        <v>29509</v>
      </c>
      <c r="D2042" s="74" t="s">
        <v>29510</v>
      </c>
      <c r="E2042" s="75" t="s">
        <v>185</v>
      </c>
      <c r="F2042" s="74"/>
      <c r="G2042" s="74" t="s">
        <v>3694</v>
      </c>
      <c r="H2042" s="76">
        <v>680</v>
      </c>
      <c r="I2042" s="77">
        <v>0.38</v>
      </c>
      <c r="J2042" s="76">
        <v>421.6</v>
      </c>
    </row>
    <row r="2043" spans="1:10">
      <c r="A2043" s="72">
        <v>2039</v>
      </c>
      <c r="B2043" s="72" t="s">
        <v>148</v>
      </c>
      <c r="C2043" s="73" t="s">
        <v>29511</v>
      </c>
      <c r="D2043" s="74" t="s">
        <v>29512</v>
      </c>
      <c r="E2043" s="75" t="s">
        <v>185</v>
      </c>
      <c r="F2043" s="74"/>
      <c r="G2043" s="74" t="s">
        <v>3694</v>
      </c>
      <c r="H2043" s="76">
        <v>711</v>
      </c>
      <c r="I2043" s="77">
        <v>0.38</v>
      </c>
      <c r="J2043" s="76">
        <v>440.82</v>
      </c>
    </row>
    <row r="2044" spans="1:10">
      <c r="A2044" s="72">
        <v>2040</v>
      </c>
      <c r="B2044" s="72" t="s">
        <v>148</v>
      </c>
      <c r="C2044" s="73" t="s">
        <v>29513</v>
      </c>
      <c r="D2044" s="74" t="s">
        <v>29514</v>
      </c>
      <c r="E2044" s="75" t="s">
        <v>185</v>
      </c>
      <c r="F2044" s="74"/>
      <c r="G2044" s="74" t="s">
        <v>3694</v>
      </c>
      <c r="H2044" s="76">
        <v>742</v>
      </c>
      <c r="I2044" s="77">
        <v>0.38</v>
      </c>
      <c r="J2044" s="76">
        <v>460.04</v>
      </c>
    </row>
    <row r="2045" spans="1:10">
      <c r="A2045" s="72">
        <v>2041</v>
      </c>
      <c r="B2045" s="72" t="s">
        <v>148</v>
      </c>
      <c r="C2045" s="73" t="s">
        <v>29515</v>
      </c>
      <c r="D2045" s="74" t="s">
        <v>29516</v>
      </c>
      <c r="E2045" s="75" t="s">
        <v>185</v>
      </c>
      <c r="F2045" s="74"/>
      <c r="G2045" s="74" t="s">
        <v>3694</v>
      </c>
      <c r="H2045" s="76">
        <v>767</v>
      </c>
      <c r="I2045" s="77">
        <v>0.38</v>
      </c>
      <c r="J2045" s="76">
        <v>475.54</v>
      </c>
    </row>
    <row r="2046" spans="1:10">
      <c r="A2046" s="72">
        <v>2042</v>
      </c>
      <c r="B2046" s="72" t="s">
        <v>148</v>
      </c>
      <c r="C2046" s="73" t="s">
        <v>29517</v>
      </c>
      <c r="D2046" s="74" t="s">
        <v>29518</v>
      </c>
      <c r="E2046" s="75" t="s">
        <v>185</v>
      </c>
      <c r="F2046" s="74"/>
      <c r="G2046" s="74" t="s">
        <v>3694</v>
      </c>
      <c r="H2046" s="76">
        <v>799</v>
      </c>
      <c r="I2046" s="77">
        <v>0.38</v>
      </c>
      <c r="J2046" s="76">
        <v>495.38</v>
      </c>
    </row>
    <row r="2047" spans="1:10">
      <c r="A2047" s="72">
        <v>2043</v>
      </c>
      <c r="B2047" s="72" t="s">
        <v>148</v>
      </c>
      <c r="C2047" s="73" t="s">
        <v>29519</v>
      </c>
      <c r="D2047" s="74" t="s">
        <v>29520</v>
      </c>
      <c r="E2047" s="75" t="s">
        <v>185</v>
      </c>
      <c r="F2047" s="74"/>
      <c r="G2047" s="74" t="s">
        <v>3694</v>
      </c>
      <c r="H2047" s="76">
        <v>830</v>
      </c>
      <c r="I2047" s="77">
        <v>0.38</v>
      </c>
      <c r="J2047" s="76">
        <v>514.6</v>
      </c>
    </row>
    <row r="2048" spans="1:10">
      <c r="A2048" s="72">
        <v>2044</v>
      </c>
      <c r="B2048" s="72" t="s">
        <v>148</v>
      </c>
      <c r="C2048" s="73" t="s">
        <v>29521</v>
      </c>
      <c r="D2048" s="74" t="s">
        <v>29522</v>
      </c>
      <c r="E2048" s="75" t="s">
        <v>185</v>
      </c>
      <c r="F2048" s="74"/>
      <c r="G2048" s="74" t="s">
        <v>3694</v>
      </c>
      <c r="H2048" s="76">
        <v>859</v>
      </c>
      <c r="I2048" s="77">
        <v>0.38</v>
      </c>
      <c r="J2048" s="76">
        <v>532.58000000000004</v>
      </c>
    </row>
    <row r="2049" spans="1:10">
      <c r="A2049" s="72">
        <v>2045</v>
      </c>
      <c r="B2049" s="72" t="s">
        <v>148</v>
      </c>
      <c r="C2049" s="73" t="s">
        <v>29523</v>
      </c>
      <c r="D2049" s="74" t="s">
        <v>29524</v>
      </c>
      <c r="E2049" s="75" t="s">
        <v>185</v>
      </c>
      <c r="F2049" s="74"/>
      <c r="G2049" s="74" t="s">
        <v>3694</v>
      </c>
      <c r="H2049" s="76">
        <v>888</v>
      </c>
      <c r="I2049" s="77">
        <v>0.38</v>
      </c>
      <c r="J2049" s="76">
        <v>550.55999999999995</v>
      </c>
    </row>
    <row r="2050" spans="1:10">
      <c r="A2050" s="72">
        <v>2046</v>
      </c>
      <c r="B2050" s="72" t="s">
        <v>148</v>
      </c>
      <c r="C2050" s="73" t="s">
        <v>29525</v>
      </c>
      <c r="D2050" s="74" t="s">
        <v>29526</v>
      </c>
      <c r="E2050" s="75" t="s">
        <v>185</v>
      </c>
      <c r="F2050" s="74"/>
      <c r="G2050" s="74" t="s">
        <v>3694</v>
      </c>
      <c r="H2050" s="76">
        <v>922</v>
      </c>
      <c r="I2050" s="77">
        <v>0.38</v>
      </c>
      <c r="J2050" s="76">
        <v>571.64</v>
      </c>
    </row>
    <row r="2051" spans="1:10">
      <c r="A2051" s="72">
        <v>2047</v>
      </c>
      <c r="B2051" s="72" t="s">
        <v>148</v>
      </c>
      <c r="C2051" s="73" t="s">
        <v>29527</v>
      </c>
      <c r="D2051" s="74" t="s">
        <v>29528</v>
      </c>
      <c r="E2051" s="75" t="s">
        <v>185</v>
      </c>
      <c r="F2051" s="74"/>
      <c r="G2051" s="74" t="s">
        <v>3694</v>
      </c>
      <c r="H2051" s="76">
        <v>951</v>
      </c>
      <c r="I2051" s="77">
        <v>0.38</v>
      </c>
      <c r="J2051" s="76">
        <v>589.62</v>
      </c>
    </row>
    <row r="2052" spans="1:10">
      <c r="A2052" s="72">
        <v>2048</v>
      </c>
      <c r="B2052" s="72" t="s">
        <v>148</v>
      </c>
      <c r="C2052" s="73" t="s">
        <v>29529</v>
      </c>
      <c r="D2052" s="74" t="s">
        <v>29530</v>
      </c>
      <c r="E2052" s="75" t="s">
        <v>185</v>
      </c>
      <c r="F2052" s="74"/>
      <c r="G2052" s="74" t="s">
        <v>3694</v>
      </c>
      <c r="H2052" s="76">
        <v>978</v>
      </c>
      <c r="I2052" s="77">
        <v>0.38</v>
      </c>
      <c r="J2052" s="76">
        <v>606.36</v>
      </c>
    </row>
    <row r="2053" spans="1:10">
      <c r="A2053" s="72">
        <v>2049</v>
      </c>
      <c r="B2053" s="72" t="s">
        <v>148</v>
      </c>
      <c r="C2053" s="73" t="s">
        <v>29531</v>
      </c>
      <c r="D2053" s="74" t="s">
        <v>29532</v>
      </c>
      <c r="E2053" s="75" t="s">
        <v>185</v>
      </c>
      <c r="F2053" s="74"/>
      <c r="G2053" s="74" t="s">
        <v>3694</v>
      </c>
      <c r="H2053" s="76">
        <v>1015</v>
      </c>
      <c r="I2053" s="77">
        <v>0.38</v>
      </c>
      <c r="J2053" s="76">
        <v>629.29999999999995</v>
      </c>
    </row>
    <row r="2054" spans="1:10">
      <c r="A2054" s="72">
        <v>2050</v>
      </c>
      <c r="B2054" s="72" t="s">
        <v>148</v>
      </c>
      <c r="C2054" s="73" t="s">
        <v>29533</v>
      </c>
      <c r="D2054" s="74" t="s">
        <v>29534</v>
      </c>
      <c r="E2054" s="75" t="s">
        <v>185</v>
      </c>
      <c r="F2054" s="74"/>
      <c r="G2054" s="74" t="s">
        <v>3694</v>
      </c>
      <c r="H2054" s="76">
        <v>1040</v>
      </c>
      <c r="I2054" s="77">
        <v>0.38</v>
      </c>
      <c r="J2054" s="76">
        <v>644.79999999999995</v>
      </c>
    </row>
    <row r="2055" spans="1:10">
      <c r="A2055" s="72">
        <v>2051</v>
      </c>
      <c r="B2055" s="72" t="s">
        <v>148</v>
      </c>
      <c r="C2055" s="73" t="s">
        <v>29535</v>
      </c>
      <c r="D2055" s="74" t="s">
        <v>29536</v>
      </c>
      <c r="E2055" s="75" t="s">
        <v>185</v>
      </c>
      <c r="F2055" s="74"/>
      <c r="G2055" s="74" t="s">
        <v>3694</v>
      </c>
      <c r="H2055" s="76">
        <v>1070</v>
      </c>
      <c r="I2055" s="77">
        <v>0.38</v>
      </c>
      <c r="J2055" s="76">
        <v>663.4</v>
      </c>
    </row>
    <row r="2056" spans="1:10">
      <c r="A2056" s="72">
        <v>2052</v>
      </c>
      <c r="B2056" s="72" t="s">
        <v>148</v>
      </c>
      <c r="C2056" s="73" t="s">
        <v>29537</v>
      </c>
      <c r="D2056" s="74" t="s">
        <v>29538</v>
      </c>
      <c r="E2056" s="75" t="s">
        <v>185</v>
      </c>
      <c r="F2056" s="74"/>
      <c r="G2056" s="74" t="s">
        <v>3694</v>
      </c>
      <c r="H2056" s="76">
        <v>1105</v>
      </c>
      <c r="I2056" s="77">
        <v>0.38</v>
      </c>
      <c r="J2056" s="76">
        <v>685.1</v>
      </c>
    </row>
    <row r="2057" spans="1:10">
      <c r="A2057" s="72">
        <v>2053</v>
      </c>
      <c r="B2057" s="72" t="s">
        <v>148</v>
      </c>
      <c r="C2057" s="73" t="s">
        <v>29539</v>
      </c>
      <c r="D2057" s="74" t="s">
        <v>29540</v>
      </c>
      <c r="E2057" s="75" t="s">
        <v>185</v>
      </c>
      <c r="F2057" s="74"/>
      <c r="G2057" s="74" t="s">
        <v>3694</v>
      </c>
      <c r="H2057" s="76">
        <v>1130</v>
      </c>
      <c r="I2057" s="77">
        <v>0.38</v>
      </c>
      <c r="J2057" s="76">
        <v>700.6</v>
      </c>
    </row>
    <row r="2058" spans="1:10">
      <c r="A2058" s="72">
        <v>2054</v>
      </c>
      <c r="B2058" s="72" t="s">
        <v>148</v>
      </c>
      <c r="C2058" s="73" t="s">
        <v>29541</v>
      </c>
      <c r="D2058" s="74" t="s">
        <v>29542</v>
      </c>
      <c r="E2058" s="75" t="s">
        <v>185</v>
      </c>
      <c r="F2058" s="74"/>
      <c r="G2058" s="74" t="s">
        <v>3694</v>
      </c>
      <c r="H2058" s="76">
        <v>1165</v>
      </c>
      <c r="I2058" s="77">
        <v>0.38</v>
      </c>
      <c r="J2058" s="76">
        <v>722.3</v>
      </c>
    </row>
    <row r="2059" spans="1:10">
      <c r="A2059" s="72">
        <v>2055</v>
      </c>
      <c r="B2059" s="72" t="s">
        <v>148</v>
      </c>
      <c r="C2059" s="73" t="s">
        <v>29543</v>
      </c>
      <c r="D2059" s="74" t="s">
        <v>29544</v>
      </c>
      <c r="E2059" s="75" t="s">
        <v>185</v>
      </c>
      <c r="F2059" s="74"/>
      <c r="G2059" s="74" t="s">
        <v>3694</v>
      </c>
      <c r="H2059" s="76">
        <v>1195</v>
      </c>
      <c r="I2059" s="77">
        <v>0.38</v>
      </c>
      <c r="J2059" s="76">
        <v>740.9</v>
      </c>
    </row>
    <row r="2060" spans="1:10">
      <c r="A2060" s="72">
        <v>2056</v>
      </c>
      <c r="B2060" s="72" t="s">
        <v>148</v>
      </c>
      <c r="C2060" s="73" t="s">
        <v>29545</v>
      </c>
      <c r="D2060" s="74" t="s">
        <v>29546</v>
      </c>
      <c r="E2060" s="75" t="s">
        <v>185</v>
      </c>
      <c r="F2060" s="74"/>
      <c r="G2060" s="74" t="s">
        <v>3694</v>
      </c>
      <c r="H2060" s="76">
        <v>1225</v>
      </c>
      <c r="I2060" s="77">
        <v>0.38</v>
      </c>
      <c r="J2060" s="76">
        <v>759.5</v>
      </c>
    </row>
    <row r="2061" spans="1:10">
      <c r="A2061" s="72">
        <v>2057</v>
      </c>
      <c r="B2061" s="72" t="s">
        <v>148</v>
      </c>
      <c r="C2061" s="73" t="s">
        <v>29547</v>
      </c>
      <c r="D2061" s="74" t="s">
        <v>29548</v>
      </c>
      <c r="E2061" s="75" t="s">
        <v>185</v>
      </c>
      <c r="F2061" s="74"/>
      <c r="G2061" s="74" t="s">
        <v>3694</v>
      </c>
      <c r="H2061" s="76">
        <v>1250</v>
      </c>
      <c r="I2061" s="77">
        <v>0.38</v>
      </c>
      <c r="J2061" s="76">
        <v>775</v>
      </c>
    </row>
    <row r="2062" spans="1:10">
      <c r="A2062" s="72">
        <v>2058</v>
      </c>
      <c r="B2062" s="72" t="s">
        <v>148</v>
      </c>
      <c r="C2062" s="73" t="s">
        <v>29549</v>
      </c>
      <c r="D2062" s="74" t="s">
        <v>29550</v>
      </c>
      <c r="E2062" s="75" t="s">
        <v>185</v>
      </c>
      <c r="F2062" s="74"/>
      <c r="G2062" s="74" t="s">
        <v>3694</v>
      </c>
      <c r="H2062" s="76">
        <v>1285</v>
      </c>
      <c r="I2062" s="77">
        <v>0.38</v>
      </c>
      <c r="J2062" s="76">
        <v>796.7</v>
      </c>
    </row>
    <row r="2063" spans="1:10">
      <c r="A2063" s="72">
        <v>2059</v>
      </c>
      <c r="B2063" s="72" t="s">
        <v>148</v>
      </c>
      <c r="C2063" s="73" t="s">
        <v>29551</v>
      </c>
      <c r="D2063" s="74" t="s">
        <v>29552</v>
      </c>
      <c r="E2063" s="75" t="s">
        <v>185</v>
      </c>
      <c r="F2063" s="74"/>
      <c r="G2063" s="74" t="s">
        <v>3694</v>
      </c>
      <c r="H2063" s="76">
        <v>1310</v>
      </c>
      <c r="I2063" s="77">
        <v>0.38</v>
      </c>
      <c r="J2063" s="76">
        <v>812.2</v>
      </c>
    </row>
    <row r="2064" spans="1:10">
      <c r="A2064" s="72">
        <v>2060</v>
      </c>
      <c r="B2064" s="72" t="s">
        <v>148</v>
      </c>
      <c r="C2064" s="73" t="s">
        <v>29553</v>
      </c>
      <c r="D2064" s="74" t="s">
        <v>29554</v>
      </c>
      <c r="E2064" s="75" t="s">
        <v>185</v>
      </c>
      <c r="F2064" s="74"/>
      <c r="G2064" s="74" t="s">
        <v>3694</v>
      </c>
      <c r="H2064" s="76">
        <v>1340</v>
      </c>
      <c r="I2064" s="77">
        <v>0.38</v>
      </c>
      <c r="J2064" s="76">
        <v>830.8</v>
      </c>
    </row>
    <row r="2065" spans="1:10">
      <c r="A2065" s="72">
        <v>2061</v>
      </c>
      <c r="B2065" s="72" t="s">
        <v>148</v>
      </c>
      <c r="C2065" s="73" t="s">
        <v>29555</v>
      </c>
      <c r="D2065" s="74" t="s">
        <v>29556</v>
      </c>
      <c r="E2065" s="75" t="s">
        <v>185</v>
      </c>
      <c r="F2065" s="74"/>
      <c r="G2065" s="74" t="s">
        <v>3694</v>
      </c>
      <c r="H2065" s="76">
        <v>137</v>
      </c>
      <c r="I2065" s="77">
        <v>0.38</v>
      </c>
      <c r="J2065" s="76">
        <v>84.94</v>
      </c>
    </row>
    <row r="2066" spans="1:10">
      <c r="A2066" s="72">
        <v>2062</v>
      </c>
      <c r="B2066" s="72" t="s">
        <v>148</v>
      </c>
      <c r="C2066" s="73" t="s">
        <v>24546</v>
      </c>
      <c r="D2066" s="74" t="s">
        <v>24547</v>
      </c>
      <c r="E2066" s="75" t="s">
        <v>185</v>
      </c>
      <c r="F2066" s="74"/>
      <c r="G2066" s="74" t="s">
        <v>3694</v>
      </c>
      <c r="H2066" s="76">
        <v>207</v>
      </c>
      <c r="I2066" s="77">
        <v>0.38</v>
      </c>
      <c r="J2066" s="76">
        <v>128.34</v>
      </c>
    </row>
    <row r="2067" spans="1:10">
      <c r="A2067" s="72">
        <v>2063</v>
      </c>
      <c r="B2067" s="72" t="s">
        <v>148</v>
      </c>
      <c r="C2067" s="73" t="s">
        <v>25954</v>
      </c>
      <c r="D2067" s="74" t="s">
        <v>25955</v>
      </c>
      <c r="E2067" s="75" t="s">
        <v>185</v>
      </c>
      <c r="F2067" s="74"/>
      <c r="G2067" s="74" t="s">
        <v>3694</v>
      </c>
      <c r="H2067" s="76">
        <v>207</v>
      </c>
      <c r="I2067" s="77">
        <v>0.38</v>
      </c>
      <c r="J2067" s="76">
        <v>128.34</v>
      </c>
    </row>
    <row r="2068" spans="1:10">
      <c r="A2068" s="72">
        <v>2064</v>
      </c>
      <c r="B2068" s="72" t="s">
        <v>148</v>
      </c>
      <c r="C2068" s="73" t="s">
        <v>25956</v>
      </c>
      <c r="D2068" s="74" t="s">
        <v>25957</v>
      </c>
      <c r="E2068" s="75" t="s">
        <v>185</v>
      </c>
      <c r="F2068" s="74"/>
      <c r="G2068" s="74" t="s">
        <v>3694</v>
      </c>
      <c r="H2068" s="76">
        <v>215</v>
      </c>
      <c r="I2068" s="77">
        <v>0.38</v>
      </c>
      <c r="J2068" s="76">
        <v>133.30000000000001</v>
      </c>
    </row>
    <row r="2069" spans="1:10">
      <c r="A2069" s="72">
        <v>2065</v>
      </c>
      <c r="B2069" s="72" t="s">
        <v>148</v>
      </c>
      <c r="C2069" s="73" t="s">
        <v>24548</v>
      </c>
      <c r="D2069" s="74" t="s">
        <v>24549</v>
      </c>
      <c r="E2069" s="75" t="s">
        <v>185</v>
      </c>
      <c r="F2069" s="74"/>
      <c r="G2069" s="74" t="s">
        <v>3694</v>
      </c>
      <c r="H2069" s="76">
        <v>2125</v>
      </c>
      <c r="I2069" s="77">
        <v>0.38</v>
      </c>
      <c r="J2069" s="76">
        <v>1317.5</v>
      </c>
    </row>
    <row r="2070" spans="1:10">
      <c r="A2070" s="72">
        <v>2066</v>
      </c>
      <c r="B2070" s="72" t="s">
        <v>148</v>
      </c>
      <c r="C2070" s="73" t="s">
        <v>24550</v>
      </c>
      <c r="D2070" s="74" t="s">
        <v>24551</v>
      </c>
      <c r="E2070" s="75" t="s">
        <v>185</v>
      </c>
      <c r="F2070" s="74"/>
      <c r="G2070" s="74" t="s">
        <v>3694</v>
      </c>
      <c r="H2070" s="76">
        <v>207</v>
      </c>
      <c r="I2070" s="77">
        <v>0.38</v>
      </c>
      <c r="J2070" s="76">
        <v>128.34</v>
      </c>
    </row>
    <row r="2071" spans="1:10">
      <c r="A2071" s="72">
        <v>2067</v>
      </c>
      <c r="B2071" s="72" t="s">
        <v>148</v>
      </c>
      <c r="C2071" s="73" t="s">
        <v>25958</v>
      </c>
      <c r="D2071" s="74" t="s">
        <v>25959</v>
      </c>
      <c r="E2071" s="75" t="s">
        <v>185</v>
      </c>
      <c r="F2071" s="74"/>
      <c r="G2071" s="74" t="s">
        <v>3694</v>
      </c>
      <c r="H2071" s="76">
        <v>207</v>
      </c>
      <c r="I2071" s="77">
        <v>0.38</v>
      </c>
      <c r="J2071" s="76">
        <v>128.34</v>
      </c>
    </row>
    <row r="2072" spans="1:10">
      <c r="A2072" s="72">
        <v>2068</v>
      </c>
      <c r="B2072" s="72" t="s">
        <v>148</v>
      </c>
      <c r="C2072" s="73" t="s">
        <v>25960</v>
      </c>
      <c r="D2072" s="74" t="s">
        <v>25961</v>
      </c>
      <c r="E2072" s="75" t="s">
        <v>185</v>
      </c>
      <c r="F2072" s="74"/>
      <c r="G2072" s="74" t="s">
        <v>3694</v>
      </c>
      <c r="H2072" s="76">
        <v>207</v>
      </c>
      <c r="I2072" s="77">
        <v>0.38</v>
      </c>
      <c r="J2072" s="76">
        <v>128.34</v>
      </c>
    </row>
    <row r="2073" spans="1:10">
      <c r="A2073" s="72">
        <v>2069</v>
      </c>
      <c r="B2073" s="72" t="s">
        <v>148</v>
      </c>
      <c r="C2073" s="73" t="s">
        <v>24552</v>
      </c>
      <c r="D2073" s="74" t="s">
        <v>24553</v>
      </c>
      <c r="E2073" s="75" t="s">
        <v>185</v>
      </c>
      <c r="F2073" s="74"/>
      <c r="G2073" s="74" t="s">
        <v>3694</v>
      </c>
      <c r="H2073" s="76">
        <v>701</v>
      </c>
      <c r="I2073" s="77">
        <v>0.38</v>
      </c>
      <c r="J2073" s="76">
        <v>434.62</v>
      </c>
    </row>
    <row r="2074" spans="1:10">
      <c r="A2074" s="72">
        <v>2070</v>
      </c>
      <c r="B2074" s="72" t="s">
        <v>148</v>
      </c>
      <c r="C2074" s="73" t="s">
        <v>24554</v>
      </c>
      <c r="D2074" s="74" t="s">
        <v>24555</v>
      </c>
      <c r="E2074" s="75" t="s">
        <v>185</v>
      </c>
      <c r="F2074" s="74"/>
      <c r="G2074" s="74" t="s">
        <v>3694</v>
      </c>
      <c r="H2074" s="76">
        <v>784</v>
      </c>
      <c r="I2074" s="77">
        <v>0.38</v>
      </c>
      <c r="J2074" s="76">
        <v>486.08</v>
      </c>
    </row>
    <row r="2075" spans="1:10">
      <c r="A2075" s="72">
        <v>2071</v>
      </c>
      <c r="B2075" s="72" t="s">
        <v>148</v>
      </c>
      <c r="C2075" s="73" t="s">
        <v>24556</v>
      </c>
      <c r="D2075" s="74" t="s">
        <v>24557</v>
      </c>
      <c r="E2075" s="75" t="s">
        <v>185</v>
      </c>
      <c r="F2075" s="74"/>
      <c r="G2075" s="74" t="s">
        <v>3694</v>
      </c>
      <c r="H2075" s="76">
        <v>784</v>
      </c>
      <c r="I2075" s="77">
        <v>0.38</v>
      </c>
      <c r="J2075" s="76">
        <v>486.08</v>
      </c>
    </row>
    <row r="2076" spans="1:10">
      <c r="A2076" s="72">
        <v>2072</v>
      </c>
      <c r="B2076" s="72" t="s">
        <v>148</v>
      </c>
      <c r="C2076" s="73" t="s">
        <v>24558</v>
      </c>
      <c r="D2076" s="74" t="s">
        <v>24559</v>
      </c>
      <c r="E2076" s="75" t="s">
        <v>185</v>
      </c>
      <c r="F2076" s="74"/>
      <c r="G2076" s="74" t="s">
        <v>3694</v>
      </c>
      <c r="H2076" s="76">
        <v>2955</v>
      </c>
      <c r="I2076" s="77">
        <v>0.38</v>
      </c>
      <c r="J2076" s="76">
        <v>1832.1</v>
      </c>
    </row>
    <row r="2077" spans="1:10">
      <c r="A2077" s="72">
        <v>2073</v>
      </c>
      <c r="B2077" s="72" t="s">
        <v>148</v>
      </c>
      <c r="C2077" s="73" t="s">
        <v>24560</v>
      </c>
      <c r="D2077" s="74" t="s">
        <v>24561</v>
      </c>
      <c r="E2077" s="75" t="s">
        <v>185</v>
      </c>
      <c r="F2077" s="74"/>
      <c r="G2077" s="74" t="s">
        <v>3694</v>
      </c>
      <c r="H2077" s="76">
        <v>701</v>
      </c>
      <c r="I2077" s="77">
        <v>0.38</v>
      </c>
      <c r="J2077" s="76">
        <v>434.62</v>
      </c>
    </row>
    <row r="2078" spans="1:10">
      <c r="A2078" s="72">
        <v>2074</v>
      </c>
      <c r="B2078" s="72" t="s">
        <v>148</v>
      </c>
      <c r="C2078" s="73" t="s">
        <v>24562</v>
      </c>
      <c r="D2078" s="74" t="s">
        <v>24563</v>
      </c>
      <c r="E2078" s="75" t="s">
        <v>185</v>
      </c>
      <c r="F2078" s="74"/>
      <c r="G2078" s="74" t="s">
        <v>3694</v>
      </c>
      <c r="H2078" s="76">
        <v>784</v>
      </c>
      <c r="I2078" s="77">
        <v>0.38</v>
      </c>
      <c r="J2078" s="76">
        <v>486.08</v>
      </c>
    </row>
    <row r="2079" spans="1:10">
      <c r="A2079" s="72">
        <v>2075</v>
      </c>
      <c r="B2079" s="72" t="s">
        <v>148</v>
      </c>
      <c r="C2079" s="73" t="s">
        <v>24564</v>
      </c>
      <c r="D2079" s="74" t="s">
        <v>24565</v>
      </c>
      <c r="E2079" s="75" t="s">
        <v>185</v>
      </c>
      <c r="F2079" s="74"/>
      <c r="G2079" s="74" t="s">
        <v>3694</v>
      </c>
      <c r="H2079" s="76">
        <v>784</v>
      </c>
      <c r="I2079" s="77">
        <v>0.38</v>
      </c>
      <c r="J2079" s="76">
        <v>486.08</v>
      </c>
    </row>
    <row r="2080" spans="1:10">
      <c r="A2080" s="72">
        <v>2076</v>
      </c>
      <c r="B2080" s="72" t="s">
        <v>148</v>
      </c>
      <c r="C2080" s="73" t="s">
        <v>24566</v>
      </c>
      <c r="D2080" s="74" t="s">
        <v>24567</v>
      </c>
      <c r="E2080" s="75" t="s">
        <v>185</v>
      </c>
      <c r="F2080" s="74"/>
      <c r="G2080" s="74" t="s">
        <v>3694</v>
      </c>
      <c r="H2080" s="76">
        <v>846</v>
      </c>
      <c r="I2080" s="77">
        <v>0.38</v>
      </c>
      <c r="J2080" s="76">
        <v>524.52</v>
      </c>
    </row>
    <row r="2081" spans="1:10">
      <c r="A2081" s="72">
        <v>2077</v>
      </c>
      <c r="B2081" s="72" t="s">
        <v>148</v>
      </c>
      <c r="C2081" s="73" t="s">
        <v>25962</v>
      </c>
      <c r="D2081" s="74" t="s">
        <v>25963</v>
      </c>
      <c r="E2081" s="75" t="s">
        <v>185</v>
      </c>
      <c r="F2081" s="74"/>
      <c r="G2081" s="74" t="s">
        <v>3694</v>
      </c>
      <c r="H2081" s="76">
        <v>2125</v>
      </c>
      <c r="I2081" s="77">
        <v>0.38</v>
      </c>
      <c r="J2081" s="76">
        <v>1317.5</v>
      </c>
    </row>
    <row r="2082" spans="1:10">
      <c r="A2082" s="72">
        <v>2078</v>
      </c>
      <c r="B2082" s="72" t="s">
        <v>148</v>
      </c>
      <c r="C2082" s="73" t="s">
        <v>25964</v>
      </c>
      <c r="D2082" s="74" t="s">
        <v>25965</v>
      </c>
      <c r="E2082" s="75" t="s">
        <v>185</v>
      </c>
      <c r="F2082" s="74"/>
      <c r="G2082" s="74" t="s">
        <v>3694</v>
      </c>
      <c r="H2082" s="76">
        <v>2125</v>
      </c>
      <c r="I2082" s="77">
        <v>0.38</v>
      </c>
      <c r="J2082" s="76">
        <v>1317.5</v>
      </c>
    </row>
    <row r="2083" spans="1:10">
      <c r="A2083" s="72">
        <v>2079</v>
      </c>
      <c r="B2083" s="72" t="s">
        <v>148</v>
      </c>
      <c r="C2083" s="73" t="s">
        <v>25966</v>
      </c>
      <c r="D2083" s="74" t="s">
        <v>25967</v>
      </c>
      <c r="E2083" s="75" t="s">
        <v>185</v>
      </c>
      <c r="F2083" s="74"/>
      <c r="G2083" s="74" t="s">
        <v>3694</v>
      </c>
      <c r="H2083" s="76">
        <v>2125</v>
      </c>
      <c r="I2083" s="77">
        <v>0.38</v>
      </c>
      <c r="J2083" s="76">
        <v>1317.5</v>
      </c>
    </row>
    <row r="2084" spans="1:10">
      <c r="A2084" s="72">
        <v>2080</v>
      </c>
      <c r="B2084" s="72" t="s">
        <v>148</v>
      </c>
      <c r="C2084" s="73" t="s">
        <v>25968</v>
      </c>
      <c r="D2084" s="74" t="s">
        <v>25969</v>
      </c>
      <c r="E2084" s="75" t="s">
        <v>185</v>
      </c>
      <c r="F2084" s="74"/>
      <c r="G2084" s="74" t="s">
        <v>3694</v>
      </c>
      <c r="H2084" s="76">
        <v>1175</v>
      </c>
      <c r="I2084" s="77">
        <v>0.38</v>
      </c>
      <c r="J2084" s="76">
        <v>728.5</v>
      </c>
    </row>
    <row r="2085" spans="1:10">
      <c r="A2085" s="72">
        <v>2081</v>
      </c>
      <c r="B2085" s="72" t="s">
        <v>148</v>
      </c>
      <c r="C2085" s="73" t="s">
        <v>25970</v>
      </c>
      <c r="D2085" s="74" t="s">
        <v>25971</v>
      </c>
      <c r="E2085" s="75" t="s">
        <v>185</v>
      </c>
      <c r="F2085" s="74"/>
      <c r="G2085" s="74" t="s">
        <v>3694</v>
      </c>
      <c r="H2085" s="76">
        <v>105</v>
      </c>
      <c r="I2085" s="77">
        <v>0.38</v>
      </c>
      <c r="J2085" s="76">
        <v>65.099999999999994</v>
      </c>
    </row>
    <row r="2086" spans="1:10">
      <c r="A2086" s="72">
        <v>2082</v>
      </c>
      <c r="B2086" s="72" t="s">
        <v>148</v>
      </c>
      <c r="C2086" s="73" t="s">
        <v>25972</v>
      </c>
      <c r="D2086" s="74" t="s">
        <v>25973</v>
      </c>
      <c r="E2086" s="75" t="s">
        <v>185</v>
      </c>
      <c r="F2086" s="74"/>
      <c r="G2086" s="74" t="s">
        <v>3694</v>
      </c>
      <c r="H2086" s="76">
        <v>105</v>
      </c>
      <c r="I2086" s="77">
        <v>0.38</v>
      </c>
      <c r="J2086" s="76">
        <v>65.099999999999994</v>
      </c>
    </row>
    <row r="2087" spans="1:10">
      <c r="A2087" s="72">
        <v>2083</v>
      </c>
      <c r="B2087" s="72" t="s">
        <v>148</v>
      </c>
      <c r="C2087" s="73" t="s">
        <v>25974</v>
      </c>
      <c r="D2087" s="74" t="s">
        <v>25975</v>
      </c>
      <c r="E2087" s="75" t="s">
        <v>185</v>
      </c>
      <c r="F2087" s="74"/>
      <c r="G2087" s="74" t="s">
        <v>3694</v>
      </c>
      <c r="H2087" s="76">
        <v>105</v>
      </c>
      <c r="I2087" s="77">
        <v>0.38</v>
      </c>
      <c r="J2087" s="76">
        <v>65.099999999999994</v>
      </c>
    </row>
    <row r="2088" spans="1:10">
      <c r="A2088" s="72">
        <v>2084</v>
      </c>
      <c r="B2088" s="72" t="s">
        <v>148</v>
      </c>
      <c r="C2088" s="73" t="s">
        <v>25976</v>
      </c>
      <c r="D2088" s="74" t="s">
        <v>25977</v>
      </c>
      <c r="E2088" s="75" t="s">
        <v>185</v>
      </c>
      <c r="F2088" s="74"/>
      <c r="G2088" s="74" t="s">
        <v>3694</v>
      </c>
      <c r="H2088" s="76">
        <v>511</v>
      </c>
      <c r="I2088" s="77">
        <v>0.38</v>
      </c>
      <c r="J2088" s="76">
        <v>316.82</v>
      </c>
    </row>
    <row r="2089" spans="1:10">
      <c r="A2089" s="72">
        <v>2085</v>
      </c>
      <c r="B2089" s="72" t="s">
        <v>148</v>
      </c>
      <c r="C2089" s="73" t="s">
        <v>25978</v>
      </c>
      <c r="D2089" s="74" t="s">
        <v>25979</v>
      </c>
      <c r="E2089" s="75" t="s">
        <v>185</v>
      </c>
      <c r="F2089" s="74"/>
      <c r="G2089" s="74" t="s">
        <v>3694</v>
      </c>
      <c r="H2089" s="76">
        <v>105</v>
      </c>
      <c r="I2089" s="77">
        <v>0.38</v>
      </c>
      <c r="J2089" s="76">
        <v>65.099999999999994</v>
      </c>
    </row>
    <row r="2090" spans="1:10">
      <c r="A2090" s="72">
        <v>2086</v>
      </c>
      <c r="B2090" s="72" t="s">
        <v>148</v>
      </c>
      <c r="C2090" s="73" t="s">
        <v>25980</v>
      </c>
      <c r="D2090" s="74" t="s">
        <v>25981</v>
      </c>
      <c r="E2090" s="75" t="s">
        <v>185</v>
      </c>
      <c r="F2090" s="74"/>
      <c r="G2090" s="74" t="s">
        <v>3694</v>
      </c>
      <c r="H2090" s="76">
        <v>105</v>
      </c>
      <c r="I2090" s="77">
        <v>0.38</v>
      </c>
      <c r="J2090" s="76">
        <v>65.099999999999994</v>
      </c>
    </row>
    <row r="2091" spans="1:10">
      <c r="A2091" s="72">
        <v>2087</v>
      </c>
      <c r="B2091" s="72" t="s">
        <v>148</v>
      </c>
      <c r="C2091" s="73" t="s">
        <v>25982</v>
      </c>
      <c r="D2091" s="74" t="s">
        <v>25983</v>
      </c>
      <c r="E2091" s="75" t="s">
        <v>185</v>
      </c>
      <c r="F2091" s="74"/>
      <c r="G2091" s="74" t="s">
        <v>3694</v>
      </c>
      <c r="H2091" s="76">
        <v>105</v>
      </c>
      <c r="I2091" s="77">
        <v>0.38</v>
      </c>
      <c r="J2091" s="76">
        <v>65.099999999999994</v>
      </c>
    </row>
    <row r="2092" spans="1:10">
      <c r="A2092" s="72">
        <v>2088</v>
      </c>
      <c r="B2092" s="72" t="s">
        <v>148</v>
      </c>
      <c r="C2092" s="73" t="s">
        <v>25984</v>
      </c>
      <c r="D2092" s="74" t="s">
        <v>25985</v>
      </c>
      <c r="E2092" s="75" t="s">
        <v>185</v>
      </c>
      <c r="F2092" s="74"/>
      <c r="G2092" s="74" t="s">
        <v>3694</v>
      </c>
      <c r="H2092" s="76">
        <v>207</v>
      </c>
      <c r="I2092" s="77">
        <v>0.38</v>
      </c>
      <c r="J2092" s="76">
        <v>128.34</v>
      </c>
    </row>
    <row r="2093" spans="1:10">
      <c r="A2093" s="72">
        <v>2089</v>
      </c>
      <c r="B2093" s="72" t="s">
        <v>148</v>
      </c>
      <c r="C2093" s="73" t="s">
        <v>25986</v>
      </c>
      <c r="D2093" s="74" t="s">
        <v>25987</v>
      </c>
      <c r="E2093" s="75" t="s">
        <v>185</v>
      </c>
      <c r="F2093" s="74"/>
      <c r="G2093" s="74" t="s">
        <v>3694</v>
      </c>
      <c r="H2093" s="76">
        <v>207</v>
      </c>
      <c r="I2093" s="77">
        <v>0.38</v>
      </c>
      <c r="J2093" s="76">
        <v>128.34</v>
      </c>
    </row>
    <row r="2094" spans="1:10">
      <c r="A2094" s="72">
        <v>2090</v>
      </c>
      <c r="B2094" s="72" t="s">
        <v>148</v>
      </c>
      <c r="C2094" s="73" t="s">
        <v>25988</v>
      </c>
      <c r="D2094" s="74" t="s">
        <v>25989</v>
      </c>
      <c r="E2094" s="75" t="s">
        <v>185</v>
      </c>
      <c r="F2094" s="74"/>
      <c r="G2094" s="74" t="s">
        <v>3694</v>
      </c>
      <c r="H2094" s="76">
        <v>207</v>
      </c>
      <c r="I2094" s="77">
        <v>0.38</v>
      </c>
      <c r="J2094" s="76">
        <v>128.34</v>
      </c>
    </row>
    <row r="2095" spans="1:10">
      <c r="A2095" s="72">
        <v>2091</v>
      </c>
      <c r="B2095" s="72" t="s">
        <v>148</v>
      </c>
      <c r="C2095" s="73" t="s">
        <v>25990</v>
      </c>
      <c r="D2095" s="74" t="s">
        <v>25991</v>
      </c>
      <c r="E2095" s="75" t="s">
        <v>185</v>
      </c>
      <c r="F2095" s="74"/>
      <c r="G2095" s="74" t="s">
        <v>3694</v>
      </c>
      <c r="H2095" s="76">
        <v>870</v>
      </c>
      <c r="I2095" s="77">
        <v>0.38</v>
      </c>
      <c r="J2095" s="76">
        <v>539.4</v>
      </c>
    </row>
    <row r="2096" spans="1:10">
      <c r="A2096" s="72">
        <v>2092</v>
      </c>
      <c r="B2096" s="72" t="s">
        <v>148</v>
      </c>
      <c r="C2096" s="73" t="s">
        <v>25992</v>
      </c>
      <c r="D2096" s="74" t="s">
        <v>25993</v>
      </c>
      <c r="E2096" s="75" t="s">
        <v>185</v>
      </c>
      <c r="F2096" s="74"/>
      <c r="G2096" s="74" t="s">
        <v>3694</v>
      </c>
      <c r="H2096" s="76">
        <v>897</v>
      </c>
      <c r="I2096" s="77">
        <v>0.38</v>
      </c>
      <c r="J2096" s="76">
        <v>556.14</v>
      </c>
    </row>
    <row r="2097" spans="1:10">
      <c r="A2097" s="72">
        <v>2093</v>
      </c>
      <c r="B2097" s="72" t="s">
        <v>148</v>
      </c>
      <c r="C2097" s="73" t="s">
        <v>25994</v>
      </c>
      <c r="D2097" s="74" t="s">
        <v>25995</v>
      </c>
      <c r="E2097" s="75" t="s">
        <v>185</v>
      </c>
      <c r="F2097" s="74"/>
      <c r="G2097" s="74" t="s">
        <v>3694</v>
      </c>
      <c r="H2097" s="76">
        <v>891</v>
      </c>
      <c r="I2097" s="77">
        <v>0.38</v>
      </c>
      <c r="J2097" s="76">
        <v>552.41999999999996</v>
      </c>
    </row>
    <row r="2098" spans="1:10">
      <c r="A2098" s="72">
        <v>2094</v>
      </c>
      <c r="B2098" s="72" t="s">
        <v>148</v>
      </c>
      <c r="C2098" s="73" t="s">
        <v>25996</v>
      </c>
      <c r="D2098" s="74" t="s">
        <v>25997</v>
      </c>
      <c r="E2098" s="75" t="s">
        <v>185</v>
      </c>
      <c r="F2098" s="74"/>
      <c r="G2098" s="74" t="s">
        <v>3694</v>
      </c>
      <c r="H2098" s="76">
        <v>897</v>
      </c>
      <c r="I2098" s="77">
        <v>0.38</v>
      </c>
      <c r="J2098" s="76">
        <v>556.14</v>
      </c>
    </row>
    <row r="2099" spans="1:10">
      <c r="A2099" s="72">
        <v>2095</v>
      </c>
      <c r="B2099" s="72" t="s">
        <v>148</v>
      </c>
      <c r="C2099" s="73" t="s">
        <v>23665</v>
      </c>
      <c r="D2099" s="74" t="s">
        <v>23666</v>
      </c>
      <c r="E2099" s="75" t="s">
        <v>185</v>
      </c>
      <c r="F2099" s="74"/>
      <c r="G2099" s="74" t="s">
        <v>3694</v>
      </c>
      <c r="H2099" s="76">
        <v>207</v>
      </c>
      <c r="I2099" s="77">
        <v>0.38</v>
      </c>
      <c r="J2099" s="76">
        <v>128.34</v>
      </c>
    </row>
    <row r="2100" spans="1:10">
      <c r="A2100" s="72">
        <v>2096</v>
      </c>
      <c r="B2100" s="72" t="s">
        <v>148</v>
      </c>
      <c r="C2100" s="73" t="s">
        <v>24568</v>
      </c>
      <c r="D2100" s="74" t="s">
        <v>24569</v>
      </c>
      <c r="E2100" s="75" t="s">
        <v>185</v>
      </c>
      <c r="F2100" s="74"/>
      <c r="G2100" s="74" t="s">
        <v>3694</v>
      </c>
      <c r="H2100" s="76">
        <v>1680</v>
      </c>
      <c r="I2100" s="77">
        <v>0.38</v>
      </c>
      <c r="J2100" s="76">
        <v>1041.5999999999999</v>
      </c>
    </row>
    <row r="2101" spans="1:10">
      <c r="A2101" s="72">
        <v>2097</v>
      </c>
      <c r="B2101" s="72" t="s">
        <v>148</v>
      </c>
      <c r="C2101" s="73" t="s">
        <v>24570</v>
      </c>
      <c r="D2101" s="74" t="s">
        <v>24571</v>
      </c>
      <c r="E2101" s="75" t="s">
        <v>185</v>
      </c>
      <c r="F2101" s="74"/>
      <c r="G2101" s="74" t="s">
        <v>3694</v>
      </c>
      <c r="H2101" s="76">
        <v>1680</v>
      </c>
      <c r="I2101" s="77">
        <v>0.38</v>
      </c>
      <c r="J2101" s="76">
        <v>1041.5999999999999</v>
      </c>
    </row>
    <row r="2102" spans="1:10">
      <c r="A2102" s="72">
        <v>2098</v>
      </c>
      <c r="B2102" s="72" t="s">
        <v>148</v>
      </c>
      <c r="C2102" s="73" t="s">
        <v>23667</v>
      </c>
      <c r="D2102" s="74" t="s">
        <v>23668</v>
      </c>
      <c r="E2102" s="75" t="s">
        <v>185</v>
      </c>
      <c r="F2102" s="74"/>
      <c r="G2102" s="74" t="s">
        <v>3694</v>
      </c>
      <c r="H2102" s="76">
        <v>372</v>
      </c>
      <c r="I2102" s="77">
        <v>0.38</v>
      </c>
      <c r="J2102" s="76">
        <v>230.64</v>
      </c>
    </row>
    <row r="2103" spans="1:10">
      <c r="A2103" s="72">
        <v>2099</v>
      </c>
      <c r="B2103" s="72" t="s">
        <v>148</v>
      </c>
      <c r="C2103" s="73" t="s">
        <v>24572</v>
      </c>
      <c r="D2103" s="74" t="s">
        <v>24573</v>
      </c>
      <c r="E2103" s="75" t="s">
        <v>185</v>
      </c>
      <c r="F2103" s="74"/>
      <c r="G2103" s="74" t="s">
        <v>3694</v>
      </c>
      <c r="H2103" s="76">
        <v>1875</v>
      </c>
      <c r="I2103" s="77">
        <v>0.38</v>
      </c>
      <c r="J2103" s="76">
        <v>1162.5</v>
      </c>
    </row>
    <row r="2104" spans="1:10">
      <c r="A2104" s="72">
        <v>2100</v>
      </c>
      <c r="B2104" s="72" t="s">
        <v>148</v>
      </c>
      <c r="C2104" s="73" t="s">
        <v>24574</v>
      </c>
      <c r="D2104" s="74" t="s">
        <v>24575</v>
      </c>
      <c r="E2104" s="75" t="s">
        <v>185</v>
      </c>
      <c r="F2104" s="74"/>
      <c r="G2104" s="74" t="s">
        <v>3694</v>
      </c>
      <c r="H2104" s="76">
        <v>1875</v>
      </c>
      <c r="I2104" s="77">
        <v>0.38</v>
      </c>
      <c r="J2104" s="76">
        <v>1162.5</v>
      </c>
    </row>
    <row r="2105" spans="1:10">
      <c r="A2105" s="72">
        <v>2101</v>
      </c>
      <c r="B2105" s="72" t="s">
        <v>148</v>
      </c>
      <c r="C2105" s="73" t="s">
        <v>24576</v>
      </c>
      <c r="D2105" s="74" t="s">
        <v>24577</v>
      </c>
      <c r="E2105" s="75" t="s">
        <v>185</v>
      </c>
      <c r="F2105" s="74"/>
      <c r="G2105" s="74" t="s">
        <v>3694</v>
      </c>
      <c r="H2105" s="76">
        <v>1875</v>
      </c>
      <c r="I2105" s="77">
        <v>0.38</v>
      </c>
      <c r="J2105" s="76">
        <v>1162.5</v>
      </c>
    </row>
    <row r="2106" spans="1:10">
      <c r="A2106" s="72">
        <v>2102</v>
      </c>
      <c r="B2106" s="72" t="s">
        <v>148</v>
      </c>
      <c r="C2106" s="73" t="s">
        <v>24578</v>
      </c>
      <c r="D2106" s="74" t="s">
        <v>24579</v>
      </c>
      <c r="E2106" s="75" t="s">
        <v>185</v>
      </c>
      <c r="F2106" s="74"/>
      <c r="G2106" s="74" t="s">
        <v>3694</v>
      </c>
      <c r="H2106" s="76">
        <v>1875</v>
      </c>
      <c r="I2106" s="77">
        <v>0.38</v>
      </c>
      <c r="J2106" s="76">
        <v>1162.5</v>
      </c>
    </row>
    <row r="2107" spans="1:10">
      <c r="A2107" s="72">
        <v>2103</v>
      </c>
      <c r="B2107" s="72" t="s">
        <v>148</v>
      </c>
      <c r="C2107" s="73" t="s">
        <v>23669</v>
      </c>
      <c r="D2107" s="74" t="s">
        <v>23670</v>
      </c>
      <c r="E2107" s="75" t="s">
        <v>185</v>
      </c>
      <c r="F2107" s="74"/>
      <c r="G2107" s="74" t="s">
        <v>3694</v>
      </c>
      <c r="H2107" s="76">
        <v>372</v>
      </c>
      <c r="I2107" s="77">
        <v>0.38</v>
      </c>
      <c r="J2107" s="76">
        <v>230.64</v>
      </c>
    </row>
    <row r="2108" spans="1:10">
      <c r="A2108" s="72">
        <v>2104</v>
      </c>
      <c r="B2108" s="72" t="s">
        <v>148</v>
      </c>
      <c r="C2108" s="73" t="s">
        <v>25998</v>
      </c>
      <c r="D2108" s="74" t="s">
        <v>25999</v>
      </c>
      <c r="E2108" s="75" t="s">
        <v>185</v>
      </c>
      <c r="F2108" s="74"/>
      <c r="G2108" s="74" t="s">
        <v>3694</v>
      </c>
      <c r="H2108" s="76">
        <v>1195</v>
      </c>
      <c r="I2108" s="77">
        <v>0.38</v>
      </c>
      <c r="J2108" s="76">
        <v>740.9</v>
      </c>
    </row>
    <row r="2109" spans="1:10">
      <c r="A2109" s="72">
        <v>2105</v>
      </c>
      <c r="B2109" s="72" t="s">
        <v>148</v>
      </c>
      <c r="C2109" s="73" t="s">
        <v>26000</v>
      </c>
      <c r="D2109" s="74" t="s">
        <v>26001</v>
      </c>
      <c r="E2109" s="75" t="s">
        <v>185</v>
      </c>
      <c r="F2109" s="74"/>
      <c r="G2109" s="74" t="s">
        <v>3694</v>
      </c>
      <c r="H2109" s="76">
        <v>11135</v>
      </c>
      <c r="I2109" s="77">
        <v>0.38</v>
      </c>
      <c r="J2109" s="76">
        <v>6903.7</v>
      </c>
    </row>
    <row r="2110" spans="1:10">
      <c r="A2110" s="72">
        <v>2106</v>
      </c>
      <c r="B2110" s="72" t="s">
        <v>148</v>
      </c>
      <c r="C2110" s="73" t="s">
        <v>26002</v>
      </c>
      <c r="D2110" s="74" t="s">
        <v>26003</v>
      </c>
      <c r="E2110" s="75" t="s">
        <v>185</v>
      </c>
      <c r="F2110" s="74"/>
      <c r="G2110" s="74" t="s">
        <v>3694</v>
      </c>
      <c r="H2110" s="76">
        <v>16795</v>
      </c>
      <c r="I2110" s="77">
        <v>0.38</v>
      </c>
      <c r="J2110" s="76">
        <v>10412.9</v>
      </c>
    </row>
    <row r="2111" spans="1:10">
      <c r="A2111" s="72">
        <v>2107</v>
      </c>
      <c r="B2111" s="72" t="s">
        <v>148</v>
      </c>
      <c r="C2111" s="73" t="s">
        <v>26004</v>
      </c>
      <c r="D2111" s="74" t="s">
        <v>26005</v>
      </c>
      <c r="E2111" s="75" t="s">
        <v>185</v>
      </c>
      <c r="F2111" s="74"/>
      <c r="G2111" s="74" t="s">
        <v>3694</v>
      </c>
      <c r="H2111" s="76">
        <v>13050</v>
      </c>
      <c r="I2111" s="77">
        <v>0.38</v>
      </c>
      <c r="J2111" s="76">
        <v>8091</v>
      </c>
    </row>
    <row r="2112" spans="1:10">
      <c r="A2112" s="72">
        <v>2108</v>
      </c>
      <c r="B2112" s="72" t="s">
        <v>148</v>
      </c>
      <c r="C2112" s="73" t="s">
        <v>26006</v>
      </c>
      <c r="D2112" s="74" t="s">
        <v>26007</v>
      </c>
      <c r="E2112" s="75" t="s">
        <v>185</v>
      </c>
      <c r="F2112" s="74"/>
      <c r="G2112" s="74" t="s">
        <v>3694</v>
      </c>
      <c r="H2112" s="76">
        <v>1075</v>
      </c>
      <c r="I2112" s="77">
        <v>0.38</v>
      </c>
      <c r="J2112" s="76">
        <v>666.5</v>
      </c>
    </row>
    <row r="2113" spans="1:10">
      <c r="A2113" s="72">
        <v>2109</v>
      </c>
      <c r="B2113" s="72" t="s">
        <v>148</v>
      </c>
      <c r="C2113" s="73" t="s">
        <v>26008</v>
      </c>
      <c r="D2113" s="74" t="s">
        <v>26009</v>
      </c>
      <c r="E2113" s="75" t="s">
        <v>185</v>
      </c>
      <c r="F2113" s="74"/>
      <c r="G2113" s="74" t="s">
        <v>3694</v>
      </c>
      <c r="H2113" s="76">
        <v>1075</v>
      </c>
      <c r="I2113" s="77">
        <v>0.38</v>
      </c>
      <c r="J2113" s="76">
        <v>666.5</v>
      </c>
    </row>
    <row r="2114" spans="1:10">
      <c r="A2114" s="72">
        <v>2110</v>
      </c>
      <c r="B2114" s="72" t="s">
        <v>148</v>
      </c>
      <c r="C2114" s="73" t="s">
        <v>26010</v>
      </c>
      <c r="D2114" s="74" t="s">
        <v>26011</v>
      </c>
      <c r="E2114" s="75" t="s">
        <v>185</v>
      </c>
      <c r="F2114" s="74"/>
      <c r="G2114" s="74" t="s">
        <v>3694</v>
      </c>
      <c r="H2114" s="76">
        <v>1730</v>
      </c>
      <c r="I2114" s="77">
        <v>0.38</v>
      </c>
      <c r="J2114" s="76">
        <v>1072.5999999999999</v>
      </c>
    </row>
    <row r="2115" spans="1:10">
      <c r="A2115" s="72">
        <v>2111</v>
      </c>
      <c r="B2115" s="72" t="s">
        <v>148</v>
      </c>
      <c r="C2115" s="73" t="s">
        <v>26012</v>
      </c>
      <c r="D2115" s="74" t="s">
        <v>26013</v>
      </c>
      <c r="E2115" s="75" t="s">
        <v>185</v>
      </c>
      <c r="F2115" s="74"/>
      <c r="G2115" s="74" t="s">
        <v>3694</v>
      </c>
      <c r="H2115" s="76">
        <v>1885</v>
      </c>
      <c r="I2115" s="77">
        <v>0.38</v>
      </c>
      <c r="J2115" s="76">
        <v>1168.7</v>
      </c>
    </row>
    <row r="2116" spans="1:10">
      <c r="A2116" s="72">
        <v>2112</v>
      </c>
      <c r="B2116" s="72" t="s">
        <v>148</v>
      </c>
      <c r="C2116" s="73" t="s">
        <v>26014</v>
      </c>
      <c r="D2116" s="74" t="s">
        <v>26015</v>
      </c>
      <c r="E2116" s="75" t="s">
        <v>185</v>
      </c>
      <c r="F2116" s="74"/>
      <c r="G2116" s="74" t="s">
        <v>3694</v>
      </c>
      <c r="H2116" s="76">
        <v>1885</v>
      </c>
      <c r="I2116" s="77">
        <v>0.38</v>
      </c>
      <c r="J2116" s="76">
        <v>1168.7</v>
      </c>
    </row>
    <row r="2117" spans="1:10">
      <c r="A2117" s="72">
        <v>2113</v>
      </c>
      <c r="B2117" s="72" t="s">
        <v>148</v>
      </c>
      <c r="C2117" s="73" t="s">
        <v>26016</v>
      </c>
      <c r="D2117" s="74" t="s">
        <v>26017</v>
      </c>
      <c r="E2117" s="75" t="s">
        <v>185</v>
      </c>
      <c r="F2117" s="74"/>
      <c r="G2117" s="74" t="s">
        <v>3694</v>
      </c>
      <c r="H2117" s="76">
        <v>2610</v>
      </c>
      <c r="I2117" s="77">
        <v>0.38</v>
      </c>
      <c r="J2117" s="76">
        <v>1618.2</v>
      </c>
    </row>
    <row r="2118" spans="1:10">
      <c r="A2118" s="72">
        <v>2114</v>
      </c>
      <c r="B2118" s="72" t="s">
        <v>148</v>
      </c>
      <c r="C2118" s="73" t="s">
        <v>26018</v>
      </c>
      <c r="D2118" s="74" t="s">
        <v>26019</v>
      </c>
      <c r="E2118" s="75" t="s">
        <v>185</v>
      </c>
      <c r="F2118" s="74"/>
      <c r="G2118" s="74" t="s">
        <v>3694</v>
      </c>
      <c r="H2118" s="76">
        <v>1490</v>
      </c>
      <c r="I2118" s="77">
        <v>0.38</v>
      </c>
      <c r="J2118" s="76">
        <v>923.8</v>
      </c>
    </row>
    <row r="2119" spans="1:10">
      <c r="A2119" s="72">
        <v>2115</v>
      </c>
      <c r="B2119" s="72" t="s">
        <v>148</v>
      </c>
      <c r="C2119" s="73" t="s">
        <v>26020</v>
      </c>
      <c r="D2119" s="74" t="s">
        <v>26021</v>
      </c>
      <c r="E2119" s="75" t="s">
        <v>185</v>
      </c>
      <c r="F2119" s="74"/>
      <c r="G2119" s="74" t="s">
        <v>3694</v>
      </c>
      <c r="H2119" s="76">
        <v>3110</v>
      </c>
      <c r="I2119" s="77">
        <v>0.38</v>
      </c>
      <c r="J2119" s="76">
        <v>1928.2</v>
      </c>
    </row>
    <row r="2120" spans="1:10">
      <c r="A2120" s="72">
        <v>2116</v>
      </c>
      <c r="B2120" s="72" t="s">
        <v>148</v>
      </c>
      <c r="C2120" s="73" t="s">
        <v>26022</v>
      </c>
      <c r="D2120" s="74" t="s">
        <v>26023</v>
      </c>
      <c r="E2120" s="75" t="s">
        <v>185</v>
      </c>
      <c r="F2120" s="74"/>
      <c r="G2120" s="74" t="s">
        <v>3694</v>
      </c>
      <c r="H2120" s="76">
        <v>3050</v>
      </c>
      <c r="I2120" s="77">
        <v>0.38</v>
      </c>
      <c r="J2120" s="76">
        <v>1891</v>
      </c>
    </row>
    <row r="2121" spans="1:10">
      <c r="A2121" s="72">
        <v>2117</v>
      </c>
      <c r="B2121" s="72" t="s">
        <v>148</v>
      </c>
      <c r="C2121" s="73" t="s">
        <v>26024</v>
      </c>
      <c r="D2121" s="74" t="s">
        <v>26025</v>
      </c>
      <c r="E2121" s="75" t="s">
        <v>185</v>
      </c>
      <c r="F2121" s="74"/>
      <c r="G2121" s="74" t="s">
        <v>3694</v>
      </c>
      <c r="H2121" s="76">
        <v>4105</v>
      </c>
      <c r="I2121" s="77">
        <v>0.38</v>
      </c>
      <c r="J2121" s="76">
        <v>2545.1</v>
      </c>
    </row>
    <row r="2122" spans="1:10">
      <c r="A2122" s="72">
        <v>2118</v>
      </c>
      <c r="B2122" s="72" t="s">
        <v>148</v>
      </c>
      <c r="C2122" s="73" t="s">
        <v>26026</v>
      </c>
      <c r="D2122" s="74" t="s">
        <v>26027</v>
      </c>
      <c r="E2122" s="75" t="s">
        <v>185</v>
      </c>
      <c r="F2122" s="74"/>
      <c r="G2122" s="74" t="s">
        <v>3694</v>
      </c>
      <c r="H2122" s="76">
        <v>3760</v>
      </c>
      <c r="I2122" s="77">
        <v>0.38</v>
      </c>
      <c r="J2122" s="76">
        <v>2331.1999999999998</v>
      </c>
    </row>
    <row r="2123" spans="1:10">
      <c r="A2123" s="72">
        <v>2119</v>
      </c>
      <c r="B2123" s="72" t="s">
        <v>148</v>
      </c>
      <c r="C2123" s="73" t="s">
        <v>26028</v>
      </c>
      <c r="D2123" s="74" t="s">
        <v>26029</v>
      </c>
      <c r="E2123" s="75" t="s">
        <v>185</v>
      </c>
      <c r="F2123" s="74"/>
      <c r="G2123" s="74" t="s">
        <v>3694</v>
      </c>
      <c r="H2123" s="76">
        <v>3710</v>
      </c>
      <c r="I2123" s="77">
        <v>0.38</v>
      </c>
      <c r="J2123" s="76">
        <v>2300.1999999999998</v>
      </c>
    </row>
    <row r="2124" spans="1:10">
      <c r="A2124" s="72">
        <v>2120</v>
      </c>
      <c r="B2124" s="72" t="s">
        <v>148</v>
      </c>
      <c r="C2124" s="73" t="s">
        <v>26030</v>
      </c>
      <c r="D2124" s="74" t="s">
        <v>26031</v>
      </c>
      <c r="E2124" s="75" t="s">
        <v>185</v>
      </c>
      <c r="F2124" s="74"/>
      <c r="G2124" s="74" t="s">
        <v>3694</v>
      </c>
      <c r="H2124" s="76">
        <v>1070</v>
      </c>
      <c r="I2124" s="77">
        <v>0.38</v>
      </c>
      <c r="J2124" s="76">
        <v>663.4</v>
      </c>
    </row>
    <row r="2125" spans="1:10">
      <c r="A2125" s="72">
        <v>2121</v>
      </c>
      <c r="B2125" s="72" t="s">
        <v>148</v>
      </c>
      <c r="C2125" s="73" t="s">
        <v>26032</v>
      </c>
      <c r="D2125" s="74" t="s">
        <v>26033</v>
      </c>
      <c r="E2125" s="75" t="s">
        <v>185</v>
      </c>
      <c r="F2125" s="74"/>
      <c r="G2125" s="74" t="s">
        <v>3694</v>
      </c>
      <c r="H2125" s="76">
        <v>1070</v>
      </c>
      <c r="I2125" s="77">
        <v>0.38</v>
      </c>
      <c r="J2125" s="76">
        <v>663.4</v>
      </c>
    </row>
    <row r="2126" spans="1:10">
      <c r="A2126" s="72">
        <v>2122</v>
      </c>
      <c r="B2126" s="72" t="s">
        <v>148</v>
      </c>
      <c r="C2126" s="73" t="s">
        <v>26034</v>
      </c>
      <c r="D2126" s="74" t="s">
        <v>26035</v>
      </c>
      <c r="E2126" s="75" t="s">
        <v>185</v>
      </c>
      <c r="F2126" s="74"/>
      <c r="G2126" s="74" t="s">
        <v>3694</v>
      </c>
      <c r="H2126" s="76">
        <v>1070</v>
      </c>
      <c r="I2126" s="77">
        <v>0.38</v>
      </c>
      <c r="J2126" s="76">
        <v>663.4</v>
      </c>
    </row>
    <row r="2127" spans="1:10">
      <c r="A2127" s="72">
        <v>2123</v>
      </c>
      <c r="B2127" s="72" t="s">
        <v>148</v>
      </c>
      <c r="C2127" s="73" t="s">
        <v>26036</v>
      </c>
      <c r="D2127" s="74" t="s">
        <v>26037</v>
      </c>
      <c r="E2127" s="75" t="s">
        <v>185</v>
      </c>
      <c r="F2127" s="74"/>
      <c r="G2127" s="74" t="s">
        <v>3694</v>
      </c>
      <c r="H2127" s="76">
        <v>1060</v>
      </c>
      <c r="I2127" s="77">
        <v>0.38</v>
      </c>
      <c r="J2127" s="76">
        <v>657.2</v>
      </c>
    </row>
    <row r="2128" spans="1:10">
      <c r="A2128" s="72">
        <v>2124</v>
      </c>
      <c r="B2128" s="72" t="s">
        <v>148</v>
      </c>
      <c r="C2128" s="73" t="s">
        <v>26038</v>
      </c>
      <c r="D2128" s="74" t="s">
        <v>26039</v>
      </c>
      <c r="E2128" s="75" t="s">
        <v>185</v>
      </c>
      <c r="F2128" s="74"/>
      <c r="G2128" s="74" t="s">
        <v>3694</v>
      </c>
      <c r="H2128" s="76">
        <v>1060</v>
      </c>
      <c r="I2128" s="77">
        <v>0.38</v>
      </c>
      <c r="J2128" s="76">
        <v>657.2</v>
      </c>
    </row>
    <row r="2129" spans="1:10">
      <c r="A2129" s="72">
        <v>2125</v>
      </c>
      <c r="B2129" s="72" t="s">
        <v>148</v>
      </c>
      <c r="C2129" s="73" t="s">
        <v>26040</v>
      </c>
      <c r="D2129" s="74" t="s">
        <v>26041</v>
      </c>
      <c r="E2129" s="75" t="s">
        <v>185</v>
      </c>
      <c r="F2129" s="74"/>
      <c r="G2129" s="74" t="s">
        <v>3694</v>
      </c>
      <c r="H2129" s="76">
        <v>1060</v>
      </c>
      <c r="I2129" s="77">
        <v>0.38</v>
      </c>
      <c r="J2129" s="76">
        <v>657.2</v>
      </c>
    </row>
    <row r="2130" spans="1:10">
      <c r="A2130" s="72">
        <v>2126</v>
      </c>
      <c r="B2130" s="72" t="s">
        <v>148</v>
      </c>
      <c r="C2130" s="73" t="s">
        <v>26042</v>
      </c>
      <c r="D2130" s="74" t="s">
        <v>26043</v>
      </c>
      <c r="E2130" s="75" t="s">
        <v>185</v>
      </c>
      <c r="F2130" s="74"/>
      <c r="G2130" s="74" t="s">
        <v>3694</v>
      </c>
      <c r="H2130" s="76">
        <v>27</v>
      </c>
      <c r="I2130" s="77">
        <v>0.38</v>
      </c>
      <c r="J2130" s="76">
        <v>16.739999999999998</v>
      </c>
    </row>
    <row r="2131" spans="1:10">
      <c r="A2131" s="72">
        <v>2127</v>
      </c>
      <c r="B2131" s="72" t="s">
        <v>148</v>
      </c>
      <c r="C2131" s="73" t="s">
        <v>26044</v>
      </c>
      <c r="D2131" s="74" t="s">
        <v>26045</v>
      </c>
      <c r="E2131" s="75" t="s">
        <v>185</v>
      </c>
      <c r="F2131" s="74"/>
      <c r="G2131" s="74" t="s">
        <v>3694</v>
      </c>
      <c r="H2131" s="76">
        <v>29</v>
      </c>
      <c r="I2131" s="77">
        <v>0.38</v>
      </c>
      <c r="J2131" s="76">
        <v>17.98</v>
      </c>
    </row>
    <row r="2132" spans="1:10">
      <c r="A2132" s="72">
        <v>2128</v>
      </c>
      <c r="B2132" s="72" t="s">
        <v>148</v>
      </c>
      <c r="C2132" s="73" t="s">
        <v>26046</v>
      </c>
      <c r="D2132" s="74" t="s">
        <v>26047</v>
      </c>
      <c r="E2132" s="75" t="s">
        <v>185</v>
      </c>
      <c r="F2132" s="74"/>
      <c r="G2132" s="74" t="s">
        <v>3694</v>
      </c>
      <c r="H2132" s="76">
        <v>29</v>
      </c>
      <c r="I2132" s="77">
        <v>0.38</v>
      </c>
      <c r="J2132" s="76">
        <v>17.98</v>
      </c>
    </row>
    <row r="2133" spans="1:10">
      <c r="A2133" s="72">
        <v>2129</v>
      </c>
      <c r="B2133" s="72" t="s">
        <v>148</v>
      </c>
      <c r="C2133" s="73" t="s">
        <v>26048</v>
      </c>
      <c r="D2133" s="74" t="s">
        <v>26049</v>
      </c>
      <c r="E2133" s="75" t="s">
        <v>185</v>
      </c>
      <c r="F2133" s="74"/>
      <c r="G2133" s="74" t="s">
        <v>3694</v>
      </c>
      <c r="H2133" s="76">
        <v>27</v>
      </c>
      <c r="I2133" s="77">
        <v>0.38</v>
      </c>
      <c r="J2133" s="76">
        <v>16.739999999999998</v>
      </c>
    </row>
    <row r="2134" spans="1:10">
      <c r="A2134" s="72">
        <v>2130</v>
      </c>
      <c r="B2134" s="72" t="s">
        <v>148</v>
      </c>
      <c r="C2134" s="73" t="s">
        <v>26050</v>
      </c>
      <c r="D2134" s="74" t="s">
        <v>26051</v>
      </c>
      <c r="E2134" s="75" t="s">
        <v>185</v>
      </c>
      <c r="F2134" s="74"/>
      <c r="G2134" s="74" t="s">
        <v>3694</v>
      </c>
      <c r="H2134" s="76">
        <v>27</v>
      </c>
      <c r="I2134" s="77">
        <v>0.38</v>
      </c>
      <c r="J2134" s="76">
        <v>16.739999999999998</v>
      </c>
    </row>
    <row r="2135" spans="1:10">
      <c r="A2135" s="72">
        <v>2131</v>
      </c>
      <c r="B2135" s="72" t="s">
        <v>148</v>
      </c>
      <c r="C2135" s="73" t="s">
        <v>26052</v>
      </c>
      <c r="D2135" s="74" t="s">
        <v>26053</v>
      </c>
      <c r="E2135" s="75" t="s">
        <v>185</v>
      </c>
      <c r="F2135" s="74"/>
      <c r="G2135" s="74" t="s">
        <v>3694</v>
      </c>
      <c r="H2135" s="76">
        <v>27</v>
      </c>
      <c r="I2135" s="77">
        <v>0.38</v>
      </c>
      <c r="J2135" s="76">
        <v>16.739999999999998</v>
      </c>
    </row>
    <row r="2136" spans="1:10">
      <c r="A2136" s="72">
        <v>2132</v>
      </c>
      <c r="B2136" s="72" t="s">
        <v>148</v>
      </c>
      <c r="C2136" s="73" t="s">
        <v>26054</v>
      </c>
      <c r="D2136" s="74" t="s">
        <v>26055</v>
      </c>
      <c r="E2136" s="75" t="s">
        <v>185</v>
      </c>
      <c r="F2136" s="74"/>
      <c r="G2136" s="74" t="s">
        <v>3694</v>
      </c>
      <c r="H2136" s="76">
        <v>8930</v>
      </c>
      <c r="I2136" s="77">
        <v>0.38</v>
      </c>
      <c r="J2136" s="76">
        <v>5536.6</v>
      </c>
    </row>
    <row r="2137" spans="1:10">
      <c r="A2137" s="72">
        <v>2133</v>
      </c>
      <c r="B2137" s="72" t="s">
        <v>148</v>
      </c>
      <c r="C2137" s="73" t="s">
        <v>26056</v>
      </c>
      <c r="D2137" s="74" t="s">
        <v>26057</v>
      </c>
      <c r="E2137" s="75" t="s">
        <v>185</v>
      </c>
      <c r="F2137" s="74"/>
      <c r="G2137" s="74" t="s">
        <v>3694</v>
      </c>
      <c r="H2137" s="76">
        <v>6150</v>
      </c>
      <c r="I2137" s="77">
        <v>0.38</v>
      </c>
      <c r="J2137" s="76">
        <v>3813</v>
      </c>
    </row>
    <row r="2138" spans="1:10">
      <c r="A2138" s="72">
        <v>2134</v>
      </c>
      <c r="B2138" s="72" t="s">
        <v>148</v>
      </c>
      <c r="C2138" s="73" t="s">
        <v>26058</v>
      </c>
      <c r="D2138" s="74" t="s">
        <v>26059</v>
      </c>
      <c r="E2138" s="75" t="s">
        <v>185</v>
      </c>
      <c r="F2138" s="74"/>
      <c r="G2138" s="74" t="s">
        <v>3694</v>
      </c>
      <c r="H2138" s="76">
        <v>5735</v>
      </c>
      <c r="I2138" s="77">
        <v>0.38</v>
      </c>
      <c r="J2138" s="76">
        <v>3555.7</v>
      </c>
    </row>
    <row r="2139" spans="1:10">
      <c r="A2139" s="72">
        <v>2135</v>
      </c>
      <c r="B2139" s="72" t="s">
        <v>148</v>
      </c>
      <c r="C2139" s="73" t="s">
        <v>26060</v>
      </c>
      <c r="D2139" s="74" t="s">
        <v>26061</v>
      </c>
      <c r="E2139" s="75" t="s">
        <v>185</v>
      </c>
      <c r="F2139" s="74"/>
      <c r="G2139" s="74" t="s">
        <v>3694</v>
      </c>
      <c r="H2139" s="76">
        <v>8800</v>
      </c>
      <c r="I2139" s="77">
        <v>0.38</v>
      </c>
      <c r="J2139" s="76">
        <v>5456</v>
      </c>
    </row>
    <row r="2140" spans="1:10">
      <c r="A2140" s="72">
        <v>2136</v>
      </c>
      <c r="B2140" s="72" t="s">
        <v>148</v>
      </c>
      <c r="C2140" s="73" t="s">
        <v>26062</v>
      </c>
      <c r="D2140" s="74" t="s">
        <v>26063</v>
      </c>
      <c r="E2140" s="75" t="s">
        <v>185</v>
      </c>
      <c r="F2140" s="74"/>
      <c r="G2140" s="74" t="s">
        <v>3694</v>
      </c>
      <c r="H2140" s="76">
        <v>6060</v>
      </c>
      <c r="I2140" s="77">
        <v>0.38</v>
      </c>
      <c r="J2140" s="76">
        <v>3757.2</v>
      </c>
    </row>
    <row r="2141" spans="1:10">
      <c r="A2141" s="72">
        <v>2137</v>
      </c>
      <c r="B2141" s="72" t="s">
        <v>148</v>
      </c>
      <c r="C2141" s="73" t="s">
        <v>26064</v>
      </c>
      <c r="D2141" s="74" t="s">
        <v>26065</v>
      </c>
      <c r="E2141" s="75" t="s">
        <v>185</v>
      </c>
      <c r="F2141" s="74"/>
      <c r="G2141" s="74" t="s">
        <v>3694</v>
      </c>
      <c r="H2141" s="76">
        <v>5650</v>
      </c>
      <c r="I2141" s="77">
        <v>0.38</v>
      </c>
      <c r="J2141" s="76">
        <v>3503</v>
      </c>
    </row>
    <row r="2142" spans="1:10">
      <c r="A2142" s="72">
        <v>2138</v>
      </c>
      <c r="B2142" s="72" t="s">
        <v>148</v>
      </c>
      <c r="C2142" s="73" t="s">
        <v>26066</v>
      </c>
      <c r="D2142" s="74" t="s">
        <v>26067</v>
      </c>
      <c r="E2142" s="75" t="s">
        <v>185</v>
      </c>
      <c r="F2142" s="74"/>
      <c r="G2142" s="74" t="s">
        <v>3694</v>
      </c>
      <c r="H2142" s="76">
        <v>12375</v>
      </c>
      <c r="I2142" s="77">
        <v>0.38</v>
      </c>
      <c r="J2142" s="76">
        <v>7672.5</v>
      </c>
    </row>
    <row r="2143" spans="1:10">
      <c r="A2143" s="72">
        <v>2139</v>
      </c>
      <c r="B2143" s="72" t="s">
        <v>148</v>
      </c>
      <c r="C2143" s="73" t="s">
        <v>26068</v>
      </c>
      <c r="D2143" s="74" t="s">
        <v>26069</v>
      </c>
      <c r="E2143" s="75" t="s">
        <v>185</v>
      </c>
      <c r="F2143" s="74"/>
      <c r="G2143" s="74" t="s">
        <v>3694</v>
      </c>
      <c r="H2143" s="76">
        <v>9255</v>
      </c>
      <c r="I2143" s="77">
        <v>0.38</v>
      </c>
      <c r="J2143" s="76">
        <v>5738.1</v>
      </c>
    </row>
    <row r="2144" spans="1:10">
      <c r="A2144" s="72">
        <v>2140</v>
      </c>
      <c r="B2144" s="72" t="s">
        <v>148</v>
      </c>
      <c r="C2144" s="73" t="s">
        <v>26070</v>
      </c>
      <c r="D2144" s="74" t="s">
        <v>26071</v>
      </c>
      <c r="E2144" s="75" t="s">
        <v>185</v>
      </c>
      <c r="F2144" s="74"/>
      <c r="G2144" s="74" t="s">
        <v>3694</v>
      </c>
      <c r="H2144" s="76">
        <v>8785</v>
      </c>
      <c r="I2144" s="77">
        <v>0.38</v>
      </c>
      <c r="J2144" s="76">
        <v>5446.7</v>
      </c>
    </row>
    <row r="2145" spans="1:10">
      <c r="A2145" s="72">
        <v>2141</v>
      </c>
      <c r="B2145" s="72" t="s">
        <v>148</v>
      </c>
      <c r="C2145" s="73" t="s">
        <v>26072</v>
      </c>
      <c r="D2145" s="74" t="s">
        <v>26073</v>
      </c>
      <c r="E2145" s="75" t="s">
        <v>185</v>
      </c>
      <c r="F2145" s="74"/>
      <c r="G2145" s="74" t="s">
        <v>3694</v>
      </c>
      <c r="H2145" s="76">
        <v>12895</v>
      </c>
      <c r="I2145" s="77">
        <v>0.38</v>
      </c>
      <c r="J2145" s="76">
        <v>7994.9</v>
      </c>
    </row>
    <row r="2146" spans="1:10">
      <c r="A2146" s="72">
        <v>2142</v>
      </c>
      <c r="B2146" s="72" t="s">
        <v>148</v>
      </c>
      <c r="C2146" s="73" t="s">
        <v>26074</v>
      </c>
      <c r="D2146" s="74" t="s">
        <v>26075</v>
      </c>
      <c r="E2146" s="75" t="s">
        <v>185</v>
      </c>
      <c r="F2146" s="74"/>
      <c r="G2146" s="74" t="s">
        <v>3694</v>
      </c>
      <c r="H2146" s="76">
        <v>9810</v>
      </c>
      <c r="I2146" s="77">
        <v>0.38</v>
      </c>
      <c r="J2146" s="76">
        <v>6082.2</v>
      </c>
    </row>
    <row r="2147" spans="1:10">
      <c r="A2147" s="72">
        <v>2143</v>
      </c>
      <c r="B2147" s="72" t="s">
        <v>148</v>
      </c>
      <c r="C2147" s="73" t="s">
        <v>26076</v>
      </c>
      <c r="D2147" s="74" t="s">
        <v>26077</v>
      </c>
      <c r="E2147" s="75" t="s">
        <v>185</v>
      </c>
      <c r="F2147" s="74"/>
      <c r="G2147" s="74" t="s">
        <v>3694</v>
      </c>
      <c r="H2147" s="76">
        <v>9355</v>
      </c>
      <c r="I2147" s="77">
        <v>0.38</v>
      </c>
      <c r="J2147" s="76">
        <v>5800.1</v>
      </c>
    </row>
    <row r="2148" spans="1:10">
      <c r="A2148" s="72">
        <v>2144</v>
      </c>
      <c r="B2148" s="72" t="s">
        <v>148</v>
      </c>
      <c r="C2148" s="73" t="s">
        <v>26078</v>
      </c>
      <c r="D2148" s="74" t="s">
        <v>26079</v>
      </c>
      <c r="E2148" s="75" t="s">
        <v>185</v>
      </c>
      <c r="F2148" s="74"/>
      <c r="G2148" s="74" t="s">
        <v>3694</v>
      </c>
      <c r="H2148" s="76">
        <v>9050</v>
      </c>
      <c r="I2148" s="77">
        <v>0.38</v>
      </c>
      <c r="J2148" s="76">
        <v>5611</v>
      </c>
    </row>
    <row r="2149" spans="1:10">
      <c r="A2149" s="72">
        <v>2145</v>
      </c>
      <c r="B2149" s="72" t="s">
        <v>148</v>
      </c>
      <c r="C2149" s="73" t="s">
        <v>26080</v>
      </c>
      <c r="D2149" s="74" t="s">
        <v>26081</v>
      </c>
      <c r="E2149" s="75" t="s">
        <v>185</v>
      </c>
      <c r="F2149" s="74"/>
      <c r="G2149" s="74" t="s">
        <v>3694</v>
      </c>
      <c r="H2149" s="76">
        <v>7215</v>
      </c>
      <c r="I2149" s="77">
        <v>0.38</v>
      </c>
      <c r="J2149" s="76">
        <v>4473.3</v>
      </c>
    </row>
    <row r="2150" spans="1:10">
      <c r="A2150" s="72">
        <v>2146</v>
      </c>
      <c r="B2150" s="72" t="s">
        <v>148</v>
      </c>
      <c r="C2150" s="73" t="s">
        <v>26082</v>
      </c>
      <c r="D2150" s="74" t="s">
        <v>26083</v>
      </c>
      <c r="E2150" s="75" t="s">
        <v>185</v>
      </c>
      <c r="F2150" s="74"/>
      <c r="G2150" s="74" t="s">
        <v>3694</v>
      </c>
      <c r="H2150" s="76">
        <v>6805</v>
      </c>
      <c r="I2150" s="77">
        <v>0.38</v>
      </c>
      <c r="J2150" s="76">
        <v>4219.1000000000004</v>
      </c>
    </row>
    <row r="2151" spans="1:10">
      <c r="A2151" s="72">
        <v>2147</v>
      </c>
      <c r="B2151" s="72" t="s">
        <v>148</v>
      </c>
      <c r="C2151" s="73" t="s">
        <v>26084</v>
      </c>
      <c r="D2151" s="74" t="s">
        <v>26085</v>
      </c>
      <c r="E2151" s="75" t="s">
        <v>185</v>
      </c>
      <c r="F2151" s="74"/>
      <c r="G2151" s="74" t="s">
        <v>3694</v>
      </c>
      <c r="H2151" s="76">
        <v>9855</v>
      </c>
      <c r="I2151" s="77">
        <v>0.38</v>
      </c>
      <c r="J2151" s="76">
        <v>6110.1</v>
      </c>
    </row>
    <row r="2152" spans="1:10">
      <c r="A2152" s="72">
        <v>2148</v>
      </c>
      <c r="B2152" s="72" t="s">
        <v>148</v>
      </c>
      <c r="C2152" s="73" t="s">
        <v>26086</v>
      </c>
      <c r="D2152" s="74" t="s">
        <v>26087</v>
      </c>
      <c r="E2152" s="75" t="s">
        <v>185</v>
      </c>
      <c r="F2152" s="74"/>
      <c r="G2152" s="74" t="s">
        <v>3694</v>
      </c>
      <c r="H2152" s="76">
        <v>7115</v>
      </c>
      <c r="I2152" s="77">
        <v>0.38</v>
      </c>
      <c r="J2152" s="76">
        <v>4411.3</v>
      </c>
    </row>
    <row r="2153" spans="1:10">
      <c r="A2153" s="72">
        <v>2149</v>
      </c>
      <c r="B2153" s="72" t="s">
        <v>148</v>
      </c>
      <c r="C2153" s="73" t="s">
        <v>26088</v>
      </c>
      <c r="D2153" s="74" t="s">
        <v>26089</v>
      </c>
      <c r="E2153" s="75" t="s">
        <v>185</v>
      </c>
      <c r="F2153" s="74"/>
      <c r="G2153" s="74" t="s">
        <v>3694</v>
      </c>
      <c r="H2153" s="76">
        <v>6710</v>
      </c>
      <c r="I2153" s="77">
        <v>0.38</v>
      </c>
      <c r="J2153" s="76">
        <v>4160.2</v>
      </c>
    </row>
    <row r="2154" spans="1:10">
      <c r="A2154" s="72">
        <v>2150</v>
      </c>
      <c r="B2154" s="72" t="s">
        <v>148</v>
      </c>
      <c r="C2154" s="73" t="s">
        <v>26090</v>
      </c>
      <c r="D2154" s="74" t="s">
        <v>26091</v>
      </c>
      <c r="E2154" s="75" t="s">
        <v>185</v>
      </c>
      <c r="F2154" s="74"/>
      <c r="G2154" s="74" t="s">
        <v>3694</v>
      </c>
      <c r="H2154" s="76">
        <v>8960</v>
      </c>
      <c r="I2154" s="77">
        <v>0.38</v>
      </c>
      <c r="J2154" s="76">
        <v>5555.2</v>
      </c>
    </row>
    <row r="2155" spans="1:10">
      <c r="A2155" s="72">
        <v>2151</v>
      </c>
      <c r="B2155" s="72" t="s">
        <v>148</v>
      </c>
      <c r="C2155" s="73" t="s">
        <v>26092</v>
      </c>
      <c r="D2155" s="74" t="s">
        <v>26093</v>
      </c>
      <c r="E2155" s="75" t="s">
        <v>185</v>
      </c>
      <c r="F2155" s="74"/>
      <c r="G2155" s="74" t="s">
        <v>3694</v>
      </c>
      <c r="H2155" s="76">
        <v>6175</v>
      </c>
      <c r="I2155" s="77">
        <v>0.38</v>
      </c>
      <c r="J2155" s="76">
        <v>3828.5</v>
      </c>
    </row>
    <row r="2156" spans="1:10">
      <c r="A2156" s="72">
        <v>2152</v>
      </c>
      <c r="B2156" s="72" t="s">
        <v>148</v>
      </c>
      <c r="C2156" s="73" t="s">
        <v>26094</v>
      </c>
      <c r="D2156" s="74" t="s">
        <v>26095</v>
      </c>
      <c r="E2156" s="75" t="s">
        <v>185</v>
      </c>
      <c r="F2156" s="74"/>
      <c r="G2156" s="74" t="s">
        <v>3694</v>
      </c>
      <c r="H2156" s="76">
        <v>5765</v>
      </c>
      <c r="I2156" s="77">
        <v>0.38</v>
      </c>
      <c r="J2156" s="76">
        <v>3574.3</v>
      </c>
    </row>
    <row r="2157" spans="1:10">
      <c r="A2157" s="72">
        <v>2153</v>
      </c>
      <c r="B2157" s="72" t="s">
        <v>148</v>
      </c>
      <c r="C2157" s="73" t="s">
        <v>26096</v>
      </c>
      <c r="D2157" s="74" t="s">
        <v>26097</v>
      </c>
      <c r="E2157" s="75" t="s">
        <v>185</v>
      </c>
      <c r="F2157" s="74"/>
      <c r="G2157" s="74" t="s">
        <v>3694</v>
      </c>
      <c r="H2157" s="76">
        <v>8825</v>
      </c>
      <c r="I2157" s="77">
        <v>0.38</v>
      </c>
      <c r="J2157" s="76">
        <v>5471.5</v>
      </c>
    </row>
    <row r="2158" spans="1:10">
      <c r="A2158" s="72">
        <v>2154</v>
      </c>
      <c r="B2158" s="72" t="s">
        <v>148</v>
      </c>
      <c r="C2158" s="73" t="s">
        <v>26098</v>
      </c>
      <c r="D2158" s="74" t="s">
        <v>26099</v>
      </c>
      <c r="E2158" s="75" t="s">
        <v>185</v>
      </c>
      <c r="F2158" s="74"/>
      <c r="G2158" s="74" t="s">
        <v>3694</v>
      </c>
      <c r="H2158" s="76">
        <v>6085</v>
      </c>
      <c r="I2158" s="77">
        <v>0.38</v>
      </c>
      <c r="J2158" s="76">
        <v>3772.7</v>
      </c>
    </row>
    <row r="2159" spans="1:10">
      <c r="A2159" s="72">
        <v>2155</v>
      </c>
      <c r="B2159" s="72" t="s">
        <v>148</v>
      </c>
      <c r="C2159" s="73" t="s">
        <v>26100</v>
      </c>
      <c r="D2159" s="74" t="s">
        <v>26101</v>
      </c>
      <c r="E2159" s="75" t="s">
        <v>185</v>
      </c>
      <c r="F2159" s="74"/>
      <c r="G2159" s="74" t="s">
        <v>3694</v>
      </c>
      <c r="H2159" s="76">
        <v>5680</v>
      </c>
      <c r="I2159" s="77">
        <v>0.38</v>
      </c>
      <c r="J2159" s="76">
        <v>3521.6</v>
      </c>
    </row>
    <row r="2160" spans="1:10">
      <c r="A2160" s="72">
        <v>2156</v>
      </c>
      <c r="B2160" s="72" t="s">
        <v>148</v>
      </c>
      <c r="C2160" s="73" t="s">
        <v>26102</v>
      </c>
      <c r="D2160" s="74" t="s">
        <v>26103</v>
      </c>
      <c r="E2160" s="75" t="s">
        <v>185</v>
      </c>
      <c r="F2160" s="74"/>
      <c r="G2160" s="74" t="s">
        <v>3694</v>
      </c>
      <c r="H2160" s="76">
        <v>1795</v>
      </c>
      <c r="I2160" s="77">
        <v>0.38</v>
      </c>
      <c r="J2160" s="76">
        <v>1112.9000000000001</v>
      </c>
    </row>
    <row r="2161" spans="1:10">
      <c r="A2161" s="72">
        <v>2157</v>
      </c>
      <c r="B2161" s="72" t="s">
        <v>148</v>
      </c>
      <c r="C2161" s="73" t="s">
        <v>26104</v>
      </c>
      <c r="D2161" s="74" t="s">
        <v>26105</v>
      </c>
      <c r="E2161" s="75" t="s">
        <v>185</v>
      </c>
      <c r="F2161" s="74"/>
      <c r="G2161" s="74" t="s">
        <v>3694</v>
      </c>
      <c r="H2161" s="76">
        <v>1570</v>
      </c>
      <c r="I2161" s="77">
        <v>0.38</v>
      </c>
      <c r="J2161" s="76">
        <v>973.4</v>
      </c>
    </row>
    <row r="2162" spans="1:10">
      <c r="A2162" s="72">
        <v>2158</v>
      </c>
      <c r="B2162" s="72" t="s">
        <v>148</v>
      </c>
      <c r="C2162" s="73" t="s">
        <v>26106</v>
      </c>
      <c r="D2162" s="74" t="s">
        <v>26107</v>
      </c>
      <c r="E2162" s="75" t="s">
        <v>185</v>
      </c>
      <c r="F2162" s="74"/>
      <c r="G2162" s="74" t="s">
        <v>3694</v>
      </c>
      <c r="H2162" s="76">
        <v>1760</v>
      </c>
      <c r="I2162" s="77">
        <v>0.38</v>
      </c>
      <c r="J2162" s="76">
        <v>1091.2</v>
      </c>
    </row>
    <row r="2163" spans="1:10">
      <c r="A2163" s="72">
        <v>2159</v>
      </c>
      <c r="B2163" s="72" t="s">
        <v>148</v>
      </c>
      <c r="C2163" s="73" t="s">
        <v>26108</v>
      </c>
      <c r="D2163" s="74" t="s">
        <v>26109</v>
      </c>
      <c r="E2163" s="75" t="s">
        <v>185</v>
      </c>
      <c r="F2163" s="74"/>
      <c r="G2163" s="74" t="s">
        <v>3694</v>
      </c>
      <c r="H2163" s="76">
        <v>1530</v>
      </c>
      <c r="I2163" s="77">
        <v>0.38</v>
      </c>
      <c r="J2163" s="76">
        <v>948.6</v>
      </c>
    </row>
    <row r="2164" spans="1:10">
      <c r="A2164" s="72">
        <v>2160</v>
      </c>
      <c r="B2164" s="72" t="s">
        <v>148</v>
      </c>
      <c r="C2164" s="73" t="s">
        <v>26110</v>
      </c>
      <c r="D2164" s="74" t="s">
        <v>26111</v>
      </c>
      <c r="E2164" s="75" t="s">
        <v>185</v>
      </c>
      <c r="F2164" s="74"/>
      <c r="G2164" s="74" t="s">
        <v>3694</v>
      </c>
      <c r="H2164" s="76">
        <v>1855</v>
      </c>
      <c r="I2164" s="77">
        <v>0.38</v>
      </c>
      <c r="J2164" s="76">
        <v>1150.0999999999999</v>
      </c>
    </row>
    <row r="2165" spans="1:10">
      <c r="A2165" s="72">
        <v>2161</v>
      </c>
      <c r="B2165" s="72" t="s">
        <v>148</v>
      </c>
      <c r="C2165" s="73" t="s">
        <v>26112</v>
      </c>
      <c r="D2165" s="74" t="s">
        <v>26113</v>
      </c>
      <c r="E2165" s="75" t="s">
        <v>185</v>
      </c>
      <c r="F2165" s="74"/>
      <c r="G2165" s="74" t="s">
        <v>3694</v>
      </c>
      <c r="H2165" s="76">
        <v>1625</v>
      </c>
      <c r="I2165" s="77">
        <v>0.38</v>
      </c>
      <c r="J2165" s="76">
        <v>1007.5</v>
      </c>
    </row>
    <row r="2166" spans="1:10">
      <c r="A2166" s="72">
        <v>2162</v>
      </c>
      <c r="B2166" s="72" t="s">
        <v>148</v>
      </c>
      <c r="C2166" s="73" t="s">
        <v>26114</v>
      </c>
      <c r="D2166" s="74" t="s">
        <v>26115</v>
      </c>
      <c r="E2166" s="75" t="s">
        <v>185</v>
      </c>
      <c r="F2166" s="74"/>
      <c r="G2166" s="74" t="s">
        <v>3694</v>
      </c>
      <c r="H2166" s="76">
        <v>1765</v>
      </c>
      <c r="I2166" s="77">
        <v>0.38</v>
      </c>
      <c r="J2166" s="76">
        <v>1094.3</v>
      </c>
    </row>
    <row r="2167" spans="1:10">
      <c r="A2167" s="72">
        <v>2163</v>
      </c>
      <c r="B2167" s="72" t="s">
        <v>148</v>
      </c>
      <c r="C2167" s="73" t="s">
        <v>26116</v>
      </c>
      <c r="D2167" s="74" t="s">
        <v>26117</v>
      </c>
      <c r="E2167" s="75" t="s">
        <v>185</v>
      </c>
      <c r="F2167" s="74"/>
      <c r="G2167" s="74" t="s">
        <v>3694</v>
      </c>
      <c r="H2167" s="76">
        <v>1540</v>
      </c>
      <c r="I2167" s="77">
        <v>0.38</v>
      </c>
      <c r="J2167" s="76">
        <v>954.8</v>
      </c>
    </row>
    <row r="2168" spans="1:10">
      <c r="A2168" s="72">
        <v>2164</v>
      </c>
      <c r="B2168" s="72" t="s">
        <v>148</v>
      </c>
      <c r="C2168" s="73" t="s">
        <v>26118</v>
      </c>
      <c r="D2168" s="74" t="s">
        <v>26119</v>
      </c>
      <c r="E2168" s="75" t="s">
        <v>185</v>
      </c>
      <c r="F2168" s="74"/>
      <c r="G2168" s="74" t="s">
        <v>3694</v>
      </c>
      <c r="H2168" s="76">
        <v>2020</v>
      </c>
      <c r="I2168" s="77">
        <v>0.38</v>
      </c>
      <c r="J2168" s="76">
        <v>1252.4000000000001</v>
      </c>
    </row>
    <row r="2169" spans="1:10">
      <c r="A2169" s="72">
        <v>2165</v>
      </c>
      <c r="B2169" s="72" t="s">
        <v>148</v>
      </c>
      <c r="C2169" s="73" t="s">
        <v>26120</v>
      </c>
      <c r="D2169" s="74" t="s">
        <v>26121</v>
      </c>
      <c r="E2169" s="75" t="s">
        <v>185</v>
      </c>
      <c r="F2169" s="74"/>
      <c r="G2169" s="74" t="s">
        <v>3694</v>
      </c>
      <c r="H2169" s="76">
        <v>2005</v>
      </c>
      <c r="I2169" s="77">
        <v>0.38</v>
      </c>
      <c r="J2169" s="76">
        <v>1243.0999999999999</v>
      </c>
    </row>
    <row r="2170" spans="1:10">
      <c r="A2170" s="72">
        <v>2166</v>
      </c>
      <c r="B2170" s="72" t="s">
        <v>148</v>
      </c>
      <c r="C2170" s="73" t="s">
        <v>26122</v>
      </c>
      <c r="D2170" s="74" t="s">
        <v>26123</v>
      </c>
      <c r="E2170" s="75" t="s">
        <v>185</v>
      </c>
      <c r="F2170" s="74"/>
      <c r="G2170" s="74" t="s">
        <v>3694</v>
      </c>
      <c r="H2170" s="76">
        <v>2075</v>
      </c>
      <c r="I2170" s="77">
        <v>0.38</v>
      </c>
      <c r="J2170" s="76">
        <v>1286.5</v>
      </c>
    </row>
    <row r="2171" spans="1:10">
      <c r="A2171" s="72">
        <v>2167</v>
      </c>
      <c r="B2171" s="72" t="s">
        <v>148</v>
      </c>
      <c r="C2171" s="73" t="s">
        <v>26124</v>
      </c>
      <c r="D2171" s="74" t="s">
        <v>26125</v>
      </c>
      <c r="E2171" s="75" t="s">
        <v>185</v>
      </c>
      <c r="F2171" s="74"/>
      <c r="G2171" s="74" t="s">
        <v>3694</v>
      </c>
      <c r="H2171" s="76">
        <v>2055</v>
      </c>
      <c r="I2171" s="77">
        <v>0.38</v>
      </c>
      <c r="J2171" s="76">
        <v>1274.0999999999999</v>
      </c>
    </row>
    <row r="2172" spans="1:10">
      <c r="A2172" s="72">
        <v>2168</v>
      </c>
      <c r="B2172" s="72" t="s">
        <v>148</v>
      </c>
      <c r="C2172" s="73" t="s">
        <v>26126</v>
      </c>
      <c r="D2172" s="74" t="s">
        <v>26127</v>
      </c>
      <c r="E2172" s="75" t="s">
        <v>185</v>
      </c>
      <c r="F2172" s="74"/>
      <c r="G2172" s="74" t="s">
        <v>3694</v>
      </c>
      <c r="H2172" s="76">
        <v>3320</v>
      </c>
      <c r="I2172" s="77">
        <v>0.38</v>
      </c>
      <c r="J2172" s="76">
        <v>2058.4</v>
      </c>
    </row>
    <row r="2173" spans="1:10">
      <c r="A2173" s="72">
        <v>2169</v>
      </c>
      <c r="B2173" s="72" t="s">
        <v>148</v>
      </c>
      <c r="C2173" s="73" t="s">
        <v>26128</v>
      </c>
      <c r="D2173" s="74" t="s">
        <v>26129</v>
      </c>
      <c r="E2173" s="75" t="s">
        <v>185</v>
      </c>
      <c r="F2173" s="74"/>
      <c r="G2173" s="74" t="s">
        <v>3694</v>
      </c>
      <c r="H2173" s="76">
        <v>3085</v>
      </c>
      <c r="I2173" s="77">
        <v>0.38</v>
      </c>
      <c r="J2173" s="76">
        <v>1912.7</v>
      </c>
    </row>
    <row r="2174" spans="1:10">
      <c r="A2174" s="72">
        <v>2170</v>
      </c>
      <c r="B2174" s="72" t="s">
        <v>148</v>
      </c>
      <c r="C2174" s="73" t="s">
        <v>26130</v>
      </c>
      <c r="D2174" s="74" t="s">
        <v>26131</v>
      </c>
      <c r="E2174" s="75" t="s">
        <v>185</v>
      </c>
      <c r="F2174" s="74"/>
      <c r="G2174" s="74" t="s">
        <v>3694</v>
      </c>
      <c r="H2174" s="76">
        <v>3335</v>
      </c>
      <c r="I2174" s="77">
        <v>0.38</v>
      </c>
      <c r="J2174" s="76">
        <v>2067.6999999999998</v>
      </c>
    </row>
    <row r="2175" spans="1:10">
      <c r="A2175" s="72">
        <v>2171</v>
      </c>
      <c r="B2175" s="72" t="s">
        <v>148</v>
      </c>
      <c r="C2175" s="73" t="s">
        <v>26132</v>
      </c>
      <c r="D2175" s="74" t="s">
        <v>26133</v>
      </c>
      <c r="E2175" s="75" t="s">
        <v>185</v>
      </c>
      <c r="F2175" s="74"/>
      <c r="G2175" s="74" t="s">
        <v>3694</v>
      </c>
      <c r="H2175" s="76">
        <v>3100</v>
      </c>
      <c r="I2175" s="77">
        <v>0.38</v>
      </c>
      <c r="J2175" s="76">
        <v>1922</v>
      </c>
    </row>
    <row r="2176" spans="1:10">
      <c r="A2176" s="72">
        <v>2172</v>
      </c>
      <c r="B2176" s="72" t="s">
        <v>148</v>
      </c>
      <c r="C2176" s="73" t="s">
        <v>26134</v>
      </c>
      <c r="D2176" s="74" t="s">
        <v>26135</v>
      </c>
      <c r="E2176" s="75" t="s">
        <v>185</v>
      </c>
      <c r="F2176" s="74"/>
      <c r="G2176" s="74" t="s">
        <v>3694</v>
      </c>
      <c r="H2176" s="76">
        <v>3380</v>
      </c>
      <c r="I2176" s="77">
        <v>0.38</v>
      </c>
      <c r="J2176" s="76">
        <v>2095.6</v>
      </c>
    </row>
    <row r="2177" spans="1:10">
      <c r="A2177" s="72">
        <v>2173</v>
      </c>
      <c r="B2177" s="72" t="s">
        <v>148</v>
      </c>
      <c r="C2177" s="73" t="s">
        <v>26136</v>
      </c>
      <c r="D2177" s="74" t="s">
        <v>26137</v>
      </c>
      <c r="E2177" s="75" t="s">
        <v>185</v>
      </c>
      <c r="F2177" s="74"/>
      <c r="G2177" s="74" t="s">
        <v>3694</v>
      </c>
      <c r="H2177" s="76">
        <v>3140</v>
      </c>
      <c r="I2177" s="77">
        <v>0.38</v>
      </c>
      <c r="J2177" s="76">
        <v>1946.8</v>
      </c>
    </row>
    <row r="2178" spans="1:10">
      <c r="A2178" s="72">
        <v>2174</v>
      </c>
      <c r="B2178" s="72" t="s">
        <v>148</v>
      </c>
      <c r="C2178" s="73" t="s">
        <v>26138</v>
      </c>
      <c r="D2178" s="74" t="s">
        <v>26139</v>
      </c>
      <c r="E2178" s="75" t="s">
        <v>185</v>
      </c>
      <c r="F2178" s="74"/>
      <c r="G2178" s="74" t="s">
        <v>3694</v>
      </c>
      <c r="H2178" s="76">
        <v>3340</v>
      </c>
      <c r="I2178" s="77">
        <v>0.38</v>
      </c>
      <c r="J2178" s="76">
        <v>2070.8000000000002</v>
      </c>
    </row>
    <row r="2179" spans="1:10">
      <c r="A2179" s="72">
        <v>2175</v>
      </c>
      <c r="B2179" s="72" t="s">
        <v>148</v>
      </c>
      <c r="C2179" s="73" t="s">
        <v>26140</v>
      </c>
      <c r="D2179" s="74" t="s">
        <v>26141</v>
      </c>
      <c r="E2179" s="75" t="s">
        <v>185</v>
      </c>
      <c r="F2179" s="74"/>
      <c r="G2179" s="74" t="s">
        <v>3694</v>
      </c>
      <c r="H2179" s="76">
        <v>3105</v>
      </c>
      <c r="I2179" s="77">
        <v>0.38</v>
      </c>
      <c r="J2179" s="76">
        <v>1925.1</v>
      </c>
    </row>
    <row r="2180" spans="1:10">
      <c r="A2180" s="72">
        <v>2176</v>
      </c>
      <c r="B2180" s="72" t="s">
        <v>148</v>
      </c>
      <c r="C2180" s="73" t="s">
        <v>26142</v>
      </c>
      <c r="D2180" s="74" t="s">
        <v>26143</v>
      </c>
      <c r="E2180" s="75" t="s">
        <v>185</v>
      </c>
      <c r="F2180" s="74"/>
      <c r="G2180" s="74" t="s">
        <v>3694</v>
      </c>
      <c r="H2180" s="76">
        <v>4610</v>
      </c>
      <c r="I2180" s="77">
        <v>0.38</v>
      </c>
      <c r="J2180" s="76">
        <v>2858.2</v>
      </c>
    </row>
    <row r="2181" spans="1:10">
      <c r="A2181" s="72">
        <v>2177</v>
      </c>
      <c r="B2181" s="72" t="s">
        <v>148</v>
      </c>
      <c r="C2181" s="73" t="s">
        <v>26144</v>
      </c>
      <c r="D2181" s="74" t="s">
        <v>26145</v>
      </c>
      <c r="E2181" s="75" t="s">
        <v>185</v>
      </c>
      <c r="F2181" s="74"/>
      <c r="G2181" s="74" t="s">
        <v>3694</v>
      </c>
      <c r="H2181" s="76">
        <v>5065</v>
      </c>
      <c r="I2181" s="77">
        <v>0.38</v>
      </c>
      <c r="J2181" s="76">
        <v>3140.3</v>
      </c>
    </row>
    <row r="2182" spans="1:10">
      <c r="A2182" s="72">
        <v>2178</v>
      </c>
      <c r="B2182" s="72" t="s">
        <v>148</v>
      </c>
      <c r="C2182" s="73" t="s">
        <v>26146</v>
      </c>
      <c r="D2182" s="74" t="s">
        <v>26147</v>
      </c>
      <c r="E2182" s="75" t="s">
        <v>185</v>
      </c>
      <c r="F2182" s="74"/>
      <c r="G2182" s="74" t="s">
        <v>3694</v>
      </c>
      <c r="H2182" s="76">
        <v>5200</v>
      </c>
      <c r="I2182" s="77">
        <v>0.38</v>
      </c>
      <c r="J2182" s="76">
        <v>3224</v>
      </c>
    </row>
    <row r="2183" spans="1:10">
      <c r="A2183" s="72">
        <v>2179</v>
      </c>
      <c r="B2183" s="72" t="s">
        <v>148</v>
      </c>
      <c r="C2183" s="73" t="s">
        <v>26148</v>
      </c>
      <c r="D2183" s="74" t="s">
        <v>26149</v>
      </c>
      <c r="E2183" s="75" t="s">
        <v>185</v>
      </c>
      <c r="F2183" s="74"/>
      <c r="G2183" s="74" t="s">
        <v>3694</v>
      </c>
      <c r="H2183" s="76">
        <v>358</v>
      </c>
      <c r="I2183" s="77">
        <v>0.38</v>
      </c>
      <c r="J2183" s="76">
        <v>221.96</v>
      </c>
    </row>
    <row r="2184" spans="1:10">
      <c r="A2184" s="72">
        <v>2180</v>
      </c>
      <c r="B2184" s="72" t="s">
        <v>148</v>
      </c>
      <c r="C2184" s="73" t="s">
        <v>26150</v>
      </c>
      <c r="D2184" s="74" t="s">
        <v>26151</v>
      </c>
      <c r="E2184" s="75" t="s">
        <v>185</v>
      </c>
      <c r="F2184" s="74"/>
      <c r="G2184" s="74" t="s">
        <v>3694</v>
      </c>
      <c r="H2184" s="76">
        <v>554</v>
      </c>
      <c r="I2184" s="77">
        <v>0.38</v>
      </c>
      <c r="J2184" s="76">
        <v>343.48</v>
      </c>
    </row>
    <row r="2185" spans="1:10">
      <c r="A2185" s="72">
        <v>2181</v>
      </c>
      <c r="B2185" s="72" t="s">
        <v>148</v>
      </c>
      <c r="C2185" s="73" t="s">
        <v>26152</v>
      </c>
      <c r="D2185" s="74" t="s">
        <v>26153</v>
      </c>
      <c r="E2185" s="75" t="s">
        <v>185</v>
      </c>
      <c r="F2185" s="74"/>
      <c r="G2185" s="74" t="s">
        <v>3694</v>
      </c>
      <c r="H2185" s="76">
        <v>1705</v>
      </c>
      <c r="I2185" s="77">
        <v>0.38</v>
      </c>
      <c r="J2185" s="76">
        <v>1057.0999999999999</v>
      </c>
    </row>
    <row r="2186" spans="1:10">
      <c r="A2186" s="72">
        <v>2182</v>
      </c>
      <c r="B2186" s="72" t="s">
        <v>148</v>
      </c>
      <c r="C2186" s="73" t="s">
        <v>26154</v>
      </c>
      <c r="D2186" s="74" t="s">
        <v>26155</v>
      </c>
      <c r="E2186" s="75" t="s">
        <v>185</v>
      </c>
      <c r="F2186" s="74"/>
      <c r="G2186" s="74" t="s">
        <v>3694</v>
      </c>
      <c r="H2186" s="76">
        <v>1915</v>
      </c>
      <c r="I2186" s="77">
        <v>0.38</v>
      </c>
      <c r="J2186" s="76">
        <v>1187.3</v>
      </c>
    </row>
    <row r="2187" spans="1:10">
      <c r="A2187" s="72">
        <v>2183</v>
      </c>
      <c r="B2187" s="72" t="s">
        <v>148</v>
      </c>
      <c r="C2187" s="73" t="s">
        <v>26156</v>
      </c>
      <c r="D2187" s="74" t="s">
        <v>26157</v>
      </c>
      <c r="E2187" s="75" t="s">
        <v>185</v>
      </c>
      <c r="F2187" s="74"/>
      <c r="G2187" s="74" t="s">
        <v>3694</v>
      </c>
      <c r="H2187" s="76">
        <v>2060</v>
      </c>
      <c r="I2187" s="77">
        <v>0.38</v>
      </c>
      <c r="J2187" s="76">
        <v>1277.2</v>
      </c>
    </row>
    <row r="2188" spans="1:10">
      <c r="A2188" s="72">
        <v>2184</v>
      </c>
      <c r="B2188" s="72" t="s">
        <v>148</v>
      </c>
      <c r="C2188" s="73" t="s">
        <v>26158</v>
      </c>
      <c r="D2188" s="74" t="s">
        <v>26159</v>
      </c>
      <c r="E2188" s="75" t="s">
        <v>185</v>
      </c>
      <c r="F2188" s="74"/>
      <c r="G2188" s="74" t="s">
        <v>3694</v>
      </c>
      <c r="H2188" s="76">
        <v>2465</v>
      </c>
      <c r="I2188" s="77">
        <v>0.38</v>
      </c>
      <c r="J2188" s="76">
        <v>1528.3</v>
      </c>
    </row>
    <row r="2189" spans="1:10">
      <c r="A2189" s="72">
        <v>2185</v>
      </c>
      <c r="B2189" s="72" t="s">
        <v>148</v>
      </c>
      <c r="C2189" s="73" t="s">
        <v>26160</v>
      </c>
      <c r="D2189" s="74" t="s">
        <v>26161</v>
      </c>
      <c r="E2189" s="75" t="s">
        <v>185</v>
      </c>
      <c r="F2189" s="74"/>
      <c r="G2189" s="74" t="s">
        <v>3694</v>
      </c>
      <c r="H2189" s="76">
        <v>1625</v>
      </c>
      <c r="I2189" s="77">
        <v>0.38</v>
      </c>
      <c r="J2189" s="76">
        <v>1007.5</v>
      </c>
    </row>
    <row r="2190" spans="1:10">
      <c r="A2190" s="72">
        <v>2186</v>
      </c>
      <c r="B2190" s="72" t="s">
        <v>148</v>
      </c>
      <c r="C2190" s="73" t="s">
        <v>26162</v>
      </c>
      <c r="D2190" s="74" t="s">
        <v>26163</v>
      </c>
      <c r="E2190" s="75" t="s">
        <v>185</v>
      </c>
      <c r="F2190" s="74"/>
      <c r="G2190" s="74" t="s">
        <v>3694</v>
      </c>
      <c r="H2190" s="76">
        <v>1775</v>
      </c>
      <c r="I2190" s="77">
        <v>0.38</v>
      </c>
      <c r="J2190" s="76">
        <v>1100.5</v>
      </c>
    </row>
    <row r="2191" spans="1:10">
      <c r="A2191" s="72">
        <v>2187</v>
      </c>
      <c r="B2191" s="72" t="s">
        <v>148</v>
      </c>
      <c r="C2191" s="73" t="s">
        <v>26164</v>
      </c>
      <c r="D2191" s="74" t="s">
        <v>26165</v>
      </c>
      <c r="E2191" s="75" t="s">
        <v>185</v>
      </c>
      <c r="F2191" s="74"/>
      <c r="G2191" s="74" t="s">
        <v>3694</v>
      </c>
      <c r="H2191" s="76">
        <v>392</v>
      </c>
      <c r="I2191" s="77">
        <v>0.38</v>
      </c>
      <c r="J2191" s="76">
        <v>243.04</v>
      </c>
    </row>
    <row r="2192" spans="1:10">
      <c r="A2192" s="72">
        <v>2188</v>
      </c>
      <c r="B2192" s="72" t="s">
        <v>148</v>
      </c>
      <c r="C2192" s="73" t="s">
        <v>26166</v>
      </c>
      <c r="D2192" s="74" t="s">
        <v>26167</v>
      </c>
      <c r="E2192" s="75" t="s">
        <v>185</v>
      </c>
      <c r="F2192" s="74"/>
      <c r="G2192" s="74" t="s">
        <v>3694</v>
      </c>
      <c r="H2192" s="76">
        <v>3355</v>
      </c>
      <c r="I2192" s="77">
        <v>0.38</v>
      </c>
      <c r="J2192" s="76">
        <v>2080.1</v>
      </c>
    </row>
    <row r="2193" spans="1:10">
      <c r="A2193" s="72">
        <v>2189</v>
      </c>
      <c r="B2193" s="72" t="s">
        <v>148</v>
      </c>
      <c r="C2193" s="73" t="s">
        <v>26168</v>
      </c>
      <c r="D2193" s="74" t="s">
        <v>26169</v>
      </c>
      <c r="E2193" s="75" t="s">
        <v>185</v>
      </c>
      <c r="F2193" s="74"/>
      <c r="G2193" s="74" t="s">
        <v>3694</v>
      </c>
      <c r="H2193" s="76">
        <v>172</v>
      </c>
      <c r="I2193" s="77">
        <v>0.38</v>
      </c>
      <c r="J2193" s="76">
        <v>106.64</v>
      </c>
    </row>
    <row r="2194" spans="1:10">
      <c r="A2194" s="72">
        <v>2190</v>
      </c>
      <c r="B2194" s="72" t="s">
        <v>148</v>
      </c>
      <c r="C2194" s="73" t="s">
        <v>26170</v>
      </c>
      <c r="D2194" s="74" t="s">
        <v>26171</v>
      </c>
      <c r="E2194" s="75" t="s">
        <v>185</v>
      </c>
      <c r="F2194" s="74"/>
      <c r="G2194" s="74" t="s">
        <v>3694</v>
      </c>
      <c r="H2194" s="76">
        <v>1095</v>
      </c>
      <c r="I2194" s="77">
        <v>0.38</v>
      </c>
      <c r="J2194" s="76">
        <v>678.9</v>
      </c>
    </row>
    <row r="2195" spans="1:10">
      <c r="A2195" s="72">
        <v>2191</v>
      </c>
      <c r="B2195" s="72" t="s">
        <v>148</v>
      </c>
      <c r="C2195" s="73" t="s">
        <v>26172</v>
      </c>
      <c r="D2195" s="74" t="s">
        <v>26173</v>
      </c>
      <c r="E2195" s="75" t="s">
        <v>185</v>
      </c>
      <c r="F2195" s="74"/>
      <c r="G2195" s="74" t="s">
        <v>3694</v>
      </c>
      <c r="H2195" s="76">
        <v>129</v>
      </c>
      <c r="I2195" s="77">
        <v>0.38</v>
      </c>
      <c r="J2195" s="76">
        <v>79.98</v>
      </c>
    </row>
    <row r="2196" spans="1:10">
      <c r="A2196" s="72">
        <v>2192</v>
      </c>
      <c r="B2196" s="72" t="s">
        <v>148</v>
      </c>
      <c r="C2196" s="73" t="s">
        <v>26174</v>
      </c>
      <c r="D2196" s="74" t="s">
        <v>26175</v>
      </c>
      <c r="E2196" s="75" t="s">
        <v>185</v>
      </c>
      <c r="F2196" s="74"/>
      <c r="G2196" s="74" t="s">
        <v>3694</v>
      </c>
      <c r="H2196" s="76">
        <v>207</v>
      </c>
      <c r="I2196" s="77">
        <v>0.38</v>
      </c>
      <c r="J2196" s="76">
        <v>128.34</v>
      </c>
    </row>
    <row r="2197" spans="1:10">
      <c r="A2197" s="72">
        <v>2193</v>
      </c>
      <c r="B2197" s="72" t="s">
        <v>148</v>
      </c>
      <c r="C2197" s="73" t="s">
        <v>26176</v>
      </c>
      <c r="D2197" s="74" t="s">
        <v>26177</v>
      </c>
      <c r="E2197" s="75" t="s">
        <v>185</v>
      </c>
      <c r="F2197" s="74"/>
      <c r="G2197" s="74" t="s">
        <v>3694</v>
      </c>
      <c r="H2197" s="76">
        <v>207</v>
      </c>
      <c r="I2197" s="77">
        <v>0.38</v>
      </c>
      <c r="J2197" s="76">
        <v>128.34</v>
      </c>
    </row>
    <row r="2198" spans="1:10">
      <c r="A2198" s="72">
        <v>2194</v>
      </c>
      <c r="B2198" s="72" t="s">
        <v>148</v>
      </c>
      <c r="C2198" s="73" t="s">
        <v>26178</v>
      </c>
      <c r="D2198" s="74" t="s">
        <v>26179</v>
      </c>
      <c r="E2198" s="75" t="s">
        <v>185</v>
      </c>
      <c r="F2198" s="74"/>
      <c r="G2198" s="74" t="s">
        <v>3694</v>
      </c>
      <c r="H2198" s="76">
        <v>207</v>
      </c>
      <c r="I2198" s="77">
        <v>0.38</v>
      </c>
      <c r="J2198" s="76">
        <v>128.34</v>
      </c>
    </row>
    <row r="2199" spans="1:10">
      <c r="A2199" s="72">
        <v>2195</v>
      </c>
      <c r="B2199" s="72" t="s">
        <v>148</v>
      </c>
      <c r="C2199" s="73" t="s">
        <v>26180</v>
      </c>
      <c r="D2199" s="74" t="s">
        <v>26181</v>
      </c>
      <c r="E2199" s="75" t="s">
        <v>185</v>
      </c>
      <c r="F2199" s="74"/>
      <c r="G2199" s="74" t="s">
        <v>3694</v>
      </c>
      <c r="H2199" s="76">
        <v>207</v>
      </c>
      <c r="I2199" s="77">
        <v>0.38</v>
      </c>
      <c r="J2199" s="76">
        <v>128.34</v>
      </c>
    </row>
    <row r="2200" spans="1:10">
      <c r="A2200" s="72">
        <v>2196</v>
      </c>
      <c r="B2200" s="72" t="s">
        <v>148</v>
      </c>
      <c r="C2200" s="73" t="s">
        <v>26182</v>
      </c>
      <c r="D2200" s="74" t="s">
        <v>26183</v>
      </c>
      <c r="E2200" s="75" t="s">
        <v>185</v>
      </c>
      <c r="F2200" s="74"/>
      <c r="G2200" s="74" t="s">
        <v>3694</v>
      </c>
      <c r="H2200" s="76">
        <v>207</v>
      </c>
      <c r="I2200" s="77">
        <v>0.38</v>
      </c>
      <c r="J2200" s="76">
        <v>128.34</v>
      </c>
    </row>
    <row r="2201" spans="1:10">
      <c r="A2201" s="72">
        <v>2197</v>
      </c>
      <c r="B2201" s="72" t="s">
        <v>148</v>
      </c>
      <c r="C2201" s="73" t="s">
        <v>26184</v>
      </c>
      <c r="D2201" s="74" t="s">
        <v>26185</v>
      </c>
      <c r="E2201" s="75" t="s">
        <v>185</v>
      </c>
      <c r="F2201" s="74"/>
      <c r="G2201" s="74" t="s">
        <v>3694</v>
      </c>
      <c r="H2201" s="76">
        <v>207</v>
      </c>
      <c r="I2201" s="77">
        <v>0.38</v>
      </c>
      <c r="J2201" s="76">
        <v>128.34</v>
      </c>
    </row>
    <row r="2202" spans="1:10">
      <c r="A2202" s="72">
        <v>2198</v>
      </c>
      <c r="B2202" s="72" t="s">
        <v>148</v>
      </c>
      <c r="C2202" s="73" t="s">
        <v>26186</v>
      </c>
      <c r="D2202" s="74" t="s">
        <v>26187</v>
      </c>
      <c r="E2202" s="75" t="s">
        <v>185</v>
      </c>
      <c r="F2202" s="74"/>
      <c r="G2202" s="74" t="s">
        <v>3694</v>
      </c>
      <c r="H2202" s="76">
        <v>1485</v>
      </c>
      <c r="I2202" s="77">
        <v>0.38</v>
      </c>
      <c r="J2202" s="76">
        <v>920.7</v>
      </c>
    </row>
    <row r="2203" spans="1:10">
      <c r="A2203" s="72">
        <v>2199</v>
      </c>
      <c r="B2203" s="72" t="s">
        <v>148</v>
      </c>
      <c r="C2203" s="73" t="s">
        <v>26188</v>
      </c>
      <c r="D2203" s="74" t="s">
        <v>26189</v>
      </c>
      <c r="E2203" s="75" t="s">
        <v>185</v>
      </c>
      <c r="F2203" s="74"/>
      <c r="G2203" s="74" t="s">
        <v>3694</v>
      </c>
      <c r="H2203" s="76">
        <v>1485</v>
      </c>
      <c r="I2203" s="77">
        <v>0.38</v>
      </c>
      <c r="J2203" s="76">
        <v>920.7</v>
      </c>
    </row>
    <row r="2204" spans="1:10">
      <c r="A2204" s="72">
        <v>2200</v>
      </c>
      <c r="B2204" s="72" t="s">
        <v>148</v>
      </c>
      <c r="C2204" s="73" t="s">
        <v>26190</v>
      </c>
      <c r="D2204" s="74" t="s">
        <v>26191</v>
      </c>
      <c r="E2204" s="75" t="s">
        <v>185</v>
      </c>
      <c r="F2204" s="74"/>
      <c r="G2204" s="74" t="s">
        <v>3694</v>
      </c>
      <c r="H2204" s="76">
        <v>1485</v>
      </c>
      <c r="I2204" s="77">
        <v>0.38</v>
      </c>
      <c r="J2204" s="76">
        <v>920.7</v>
      </c>
    </row>
    <row r="2205" spans="1:10">
      <c r="A2205" s="72">
        <v>2201</v>
      </c>
      <c r="B2205" s="72" t="s">
        <v>148</v>
      </c>
      <c r="C2205" s="73" t="s">
        <v>26192</v>
      </c>
      <c r="D2205" s="74" t="s">
        <v>26193</v>
      </c>
      <c r="E2205" s="75" t="s">
        <v>185</v>
      </c>
      <c r="F2205" s="74"/>
      <c r="G2205" s="74" t="s">
        <v>3694</v>
      </c>
      <c r="H2205" s="76">
        <v>1485</v>
      </c>
      <c r="I2205" s="77">
        <v>0.38</v>
      </c>
      <c r="J2205" s="76">
        <v>920.7</v>
      </c>
    </row>
    <row r="2206" spans="1:10">
      <c r="A2206" s="72">
        <v>2202</v>
      </c>
      <c r="B2206" s="72" t="s">
        <v>148</v>
      </c>
      <c r="C2206" s="73" t="s">
        <v>26194</v>
      </c>
      <c r="D2206" s="74" t="s">
        <v>26195</v>
      </c>
      <c r="E2206" s="75" t="s">
        <v>185</v>
      </c>
      <c r="F2206" s="74"/>
      <c r="G2206" s="74" t="s">
        <v>3694</v>
      </c>
      <c r="H2206" s="76">
        <v>1485</v>
      </c>
      <c r="I2206" s="77">
        <v>0.38</v>
      </c>
      <c r="J2206" s="76">
        <v>920.7</v>
      </c>
    </row>
    <row r="2207" spans="1:10">
      <c r="A2207" s="72">
        <v>2203</v>
      </c>
      <c r="B2207" s="72" t="s">
        <v>148</v>
      </c>
      <c r="C2207" s="73" t="s">
        <v>26196</v>
      </c>
      <c r="D2207" s="74" t="s">
        <v>26197</v>
      </c>
      <c r="E2207" s="75" t="s">
        <v>185</v>
      </c>
      <c r="F2207" s="74"/>
      <c r="G2207" s="74" t="s">
        <v>3694</v>
      </c>
      <c r="H2207" s="76">
        <v>1485</v>
      </c>
      <c r="I2207" s="77">
        <v>0.38</v>
      </c>
      <c r="J2207" s="76">
        <v>920.7</v>
      </c>
    </row>
    <row r="2208" spans="1:10">
      <c r="A2208" s="72">
        <v>2204</v>
      </c>
      <c r="B2208" s="72" t="s">
        <v>148</v>
      </c>
      <c r="C2208" s="73" t="s">
        <v>26198</v>
      </c>
      <c r="D2208" s="74" t="s">
        <v>26199</v>
      </c>
      <c r="E2208" s="75" t="s">
        <v>185</v>
      </c>
      <c r="F2208" s="74"/>
      <c r="G2208" s="74" t="s">
        <v>3694</v>
      </c>
      <c r="H2208" s="76">
        <v>1485</v>
      </c>
      <c r="I2208" s="77">
        <v>0.38</v>
      </c>
      <c r="J2208" s="76">
        <v>920.7</v>
      </c>
    </row>
    <row r="2209" spans="1:10">
      <c r="A2209" s="72">
        <v>2205</v>
      </c>
      <c r="B2209" s="72" t="s">
        <v>148</v>
      </c>
      <c r="C2209" s="73" t="s">
        <v>26200</v>
      </c>
      <c r="D2209" s="74" t="s">
        <v>26201</v>
      </c>
      <c r="E2209" s="75" t="s">
        <v>185</v>
      </c>
      <c r="F2209" s="74"/>
      <c r="G2209" s="74" t="s">
        <v>3694</v>
      </c>
      <c r="H2209" s="76">
        <v>1485</v>
      </c>
      <c r="I2209" s="77">
        <v>0.38</v>
      </c>
      <c r="J2209" s="76">
        <v>920.7</v>
      </c>
    </row>
    <row r="2210" spans="1:10">
      <c r="A2210" s="72">
        <v>2206</v>
      </c>
      <c r="B2210" s="72" t="s">
        <v>148</v>
      </c>
      <c r="C2210" s="73" t="s">
        <v>26202</v>
      </c>
      <c r="D2210" s="74" t="s">
        <v>26203</v>
      </c>
      <c r="E2210" s="75" t="s">
        <v>185</v>
      </c>
      <c r="F2210" s="74"/>
      <c r="G2210" s="74" t="s">
        <v>3694</v>
      </c>
      <c r="H2210" s="76">
        <v>1095</v>
      </c>
      <c r="I2210" s="77">
        <v>0.38</v>
      </c>
      <c r="J2210" s="76">
        <v>678.9</v>
      </c>
    </row>
    <row r="2211" spans="1:10">
      <c r="A2211" s="72">
        <v>2207</v>
      </c>
      <c r="B2211" s="72" t="s">
        <v>148</v>
      </c>
      <c r="C2211" s="73" t="s">
        <v>26204</v>
      </c>
      <c r="D2211" s="74" t="s">
        <v>26205</v>
      </c>
      <c r="E2211" s="75" t="s">
        <v>185</v>
      </c>
      <c r="F2211" s="74"/>
      <c r="G2211" s="74" t="s">
        <v>3694</v>
      </c>
      <c r="H2211" s="76">
        <v>1095</v>
      </c>
      <c r="I2211" s="77">
        <v>0.38</v>
      </c>
      <c r="J2211" s="76">
        <v>678.9</v>
      </c>
    </row>
    <row r="2212" spans="1:10">
      <c r="A2212" s="72">
        <v>2208</v>
      </c>
      <c r="B2212" s="72" t="s">
        <v>148</v>
      </c>
      <c r="C2212" s="73" t="s">
        <v>26206</v>
      </c>
      <c r="D2212" s="74" t="s">
        <v>26207</v>
      </c>
      <c r="E2212" s="75" t="s">
        <v>185</v>
      </c>
      <c r="F2212" s="74"/>
      <c r="G2212" s="74" t="s">
        <v>3694</v>
      </c>
      <c r="H2212" s="76">
        <v>1095</v>
      </c>
      <c r="I2212" s="77">
        <v>0.38</v>
      </c>
      <c r="J2212" s="76">
        <v>678.9</v>
      </c>
    </row>
    <row r="2213" spans="1:10">
      <c r="A2213" s="72">
        <v>2209</v>
      </c>
      <c r="B2213" s="72" t="s">
        <v>148</v>
      </c>
      <c r="C2213" s="73" t="s">
        <v>26208</v>
      </c>
      <c r="D2213" s="74" t="s">
        <v>26209</v>
      </c>
      <c r="E2213" s="75" t="s">
        <v>185</v>
      </c>
      <c r="F2213" s="74"/>
      <c r="G2213" s="74" t="s">
        <v>3694</v>
      </c>
      <c r="H2213" s="76">
        <v>1095</v>
      </c>
      <c r="I2213" s="77">
        <v>0.38</v>
      </c>
      <c r="J2213" s="76">
        <v>678.9</v>
      </c>
    </row>
    <row r="2214" spans="1:10">
      <c r="A2214" s="72">
        <v>2210</v>
      </c>
      <c r="B2214" s="72" t="s">
        <v>148</v>
      </c>
      <c r="C2214" s="73" t="s">
        <v>26210</v>
      </c>
      <c r="D2214" s="74" t="s">
        <v>26211</v>
      </c>
      <c r="E2214" s="75" t="s">
        <v>185</v>
      </c>
      <c r="F2214" s="74"/>
      <c r="G2214" s="74" t="s">
        <v>3694</v>
      </c>
      <c r="H2214" s="76">
        <v>1095</v>
      </c>
      <c r="I2214" s="77">
        <v>0.38</v>
      </c>
      <c r="J2214" s="76">
        <v>678.9</v>
      </c>
    </row>
    <row r="2215" spans="1:10">
      <c r="A2215" s="72">
        <v>2211</v>
      </c>
      <c r="B2215" s="72" t="s">
        <v>148</v>
      </c>
      <c r="C2215" s="73" t="s">
        <v>26212</v>
      </c>
      <c r="D2215" s="74" t="s">
        <v>26213</v>
      </c>
      <c r="E2215" s="75" t="s">
        <v>185</v>
      </c>
      <c r="F2215" s="74"/>
      <c r="G2215" s="74" t="s">
        <v>3694</v>
      </c>
      <c r="H2215" s="76">
        <v>1095</v>
      </c>
      <c r="I2215" s="77">
        <v>0.38</v>
      </c>
      <c r="J2215" s="76">
        <v>678.9</v>
      </c>
    </row>
    <row r="2216" spans="1:10">
      <c r="A2216" s="72">
        <v>2212</v>
      </c>
      <c r="B2216" s="72" t="s">
        <v>148</v>
      </c>
      <c r="C2216" s="73" t="s">
        <v>26214</v>
      </c>
      <c r="D2216" s="74" t="s">
        <v>26215</v>
      </c>
      <c r="E2216" s="75" t="s">
        <v>185</v>
      </c>
      <c r="F2216" s="74"/>
      <c r="G2216" s="74" t="s">
        <v>3694</v>
      </c>
      <c r="H2216" s="76">
        <v>1095</v>
      </c>
      <c r="I2216" s="77">
        <v>0.38</v>
      </c>
      <c r="J2216" s="76">
        <v>678.9</v>
      </c>
    </row>
    <row r="2217" spans="1:10">
      <c r="A2217" s="72">
        <v>2213</v>
      </c>
      <c r="B2217" s="72" t="s">
        <v>148</v>
      </c>
      <c r="C2217" s="73" t="s">
        <v>26216</v>
      </c>
      <c r="D2217" s="74" t="s">
        <v>26217</v>
      </c>
      <c r="E2217" s="75" t="s">
        <v>185</v>
      </c>
      <c r="F2217" s="74"/>
      <c r="G2217" s="74" t="s">
        <v>3694</v>
      </c>
      <c r="H2217" s="76">
        <v>1095</v>
      </c>
      <c r="I2217" s="77">
        <v>0.38</v>
      </c>
      <c r="J2217" s="76">
        <v>678.9</v>
      </c>
    </row>
    <row r="2218" spans="1:10">
      <c r="A2218" s="72">
        <v>2214</v>
      </c>
      <c r="B2218" s="72" t="s">
        <v>148</v>
      </c>
      <c r="C2218" s="73" t="s">
        <v>26218</v>
      </c>
      <c r="D2218" s="74" t="s">
        <v>26219</v>
      </c>
      <c r="E2218" s="75" t="s">
        <v>185</v>
      </c>
      <c r="F2218" s="74"/>
      <c r="G2218" s="74" t="s">
        <v>3694</v>
      </c>
      <c r="H2218" s="76">
        <v>1540</v>
      </c>
      <c r="I2218" s="77">
        <v>0.38</v>
      </c>
      <c r="J2218" s="76">
        <v>954.8</v>
      </c>
    </row>
    <row r="2219" spans="1:10">
      <c r="A2219" s="72">
        <v>2215</v>
      </c>
      <c r="B2219" s="72" t="s">
        <v>148</v>
      </c>
      <c r="C2219" s="73" t="s">
        <v>26220</v>
      </c>
      <c r="D2219" s="74" t="s">
        <v>26221</v>
      </c>
      <c r="E2219" s="75" t="s">
        <v>185</v>
      </c>
      <c r="F2219" s="74"/>
      <c r="G2219" s="74" t="s">
        <v>3694</v>
      </c>
      <c r="H2219" s="76">
        <v>1540</v>
      </c>
      <c r="I2219" s="77">
        <v>0.38</v>
      </c>
      <c r="J2219" s="76">
        <v>954.8</v>
      </c>
    </row>
    <row r="2220" spans="1:10">
      <c r="A2220" s="72">
        <v>2216</v>
      </c>
      <c r="B2220" s="72" t="s">
        <v>148</v>
      </c>
      <c r="C2220" s="73" t="s">
        <v>26222</v>
      </c>
      <c r="D2220" s="74" t="s">
        <v>26223</v>
      </c>
      <c r="E2220" s="75" t="s">
        <v>185</v>
      </c>
      <c r="F2220" s="74"/>
      <c r="G2220" s="74" t="s">
        <v>3694</v>
      </c>
      <c r="H2220" s="76">
        <v>1540</v>
      </c>
      <c r="I2220" s="77">
        <v>0.38</v>
      </c>
      <c r="J2220" s="76">
        <v>954.8</v>
      </c>
    </row>
    <row r="2221" spans="1:10">
      <c r="A2221" s="72">
        <v>2217</v>
      </c>
      <c r="B2221" s="72" t="s">
        <v>148</v>
      </c>
      <c r="C2221" s="73" t="s">
        <v>26224</v>
      </c>
      <c r="D2221" s="74" t="s">
        <v>26225</v>
      </c>
      <c r="E2221" s="75" t="s">
        <v>185</v>
      </c>
      <c r="F2221" s="74"/>
      <c r="G2221" s="74" t="s">
        <v>3694</v>
      </c>
      <c r="H2221" s="76">
        <v>1540</v>
      </c>
      <c r="I2221" s="77">
        <v>0.38</v>
      </c>
      <c r="J2221" s="76">
        <v>954.8</v>
      </c>
    </row>
    <row r="2222" spans="1:10">
      <c r="A2222" s="72">
        <v>2218</v>
      </c>
      <c r="B2222" s="72" t="s">
        <v>148</v>
      </c>
      <c r="C2222" s="73" t="s">
        <v>26226</v>
      </c>
      <c r="D2222" s="74" t="s">
        <v>26227</v>
      </c>
      <c r="E2222" s="75" t="s">
        <v>185</v>
      </c>
      <c r="F2222" s="74"/>
      <c r="G2222" s="74" t="s">
        <v>3694</v>
      </c>
      <c r="H2222" s="76">
        <v>1540</v>
      </c>
      <c r="I2222" s="77">
        <v>0.38</v>
      </c>
      <c r="J2222" s="76">
        <v>954.8</v>
      </c>
    </row>
    <row r="2223" spans="1:10">
      <c r="A2223" s="72">
        <v>2219</v>
      </c>
      <c r="B2223" s="72" t="s">
        <v>148</v>
      </c>
      <c r="C2223" s="73" t="s">
        <v>26228</v>
      </c>
      <c r="D2223" s="74" t="s">
        <v>26229</v>
      </c>
      <c r="E2223" s="75" t="s">
        <v>185</v>
      </c>
      <c r="F2223" s="74"/>
      <c r="G2223" s="74" t="s">
        <v>3694</v>
      </c>
      <c r="H2223" s="76">
        <v>1540</v>
      </c>
      <c r="I2223" s="77">
        <v>0.38</v>
      </c>
      <c r="J2223" s="76">
        <v>954.8</v>
      </c>
    </row>
    <row r="2224" spans="1:10">
      <c r="A2224" s="72">
        <v>2220</v>
      </c>
      <c r="B2224" s="72" t="s">
        <v>148</v>
      </c>
      <c r="C2224" s="73" t="s">
        <v>26230</v>
      </c>
      <c r="D2224" s="74" t="s">
        <v>26231</v>
      </c>
      <c r="E2224" s="75" t="s">
        <v>185</v>
      </c>
      <c r="F2224" s="74"/>
      <c r="G2224" s="74" t="s">
        <v>3694</v>
      </c>
      <c r="H2224" s="76">
        <v>1540</v>
      </c>
      <c r="I2224" s="77">
        <v>0.38</v>
      </c>
      <c r="J2224" s="76">
        <v>954.8</v>
      </c>
    </row>
    <row r="2225" spans="1:10">
      <c r="A2225" s="72">
        <v>2221</v>
      </c>
      <c r="B2225" s="72" t="s">
        <v>148</v>
      </c>
      <c r="C2225" s="73" t="s">
        <v>26232</v>
      </c>
      <c r="D2225" s="74" t="s">
        <v>26233</v>
      </c>
      <c r="E2225" s="75" t="s">
        <v>185</v>
      </c>
      <c r="F2225" s="74"/>
      <c r="G2225" s="74" t="s">
        <v>3694</v>
      </c>
      <c r="H2225" s="76">
        <v>1540</v>
      </c>
      <c r="I2225" s="77">
        <v>0.38</v>
      </c>
      <c r="J2225" s="76">
        <v>954.8</v>
      </c>
    </row>
    <row r="2226" spans="1:10">
      <c r="A2226" s="72">
        <v>2222</v>
      </c>
      <c r="B2226" s="72" t="s">
        <v>148</v>
      </c>
      <c r="C2226" s="73" t="s">
        <v>26234</v>
      </c>
      <c r="D2226" s="74" t="s">
        <v>26235</v>
      </c>
      <c r="E2226" s="75" t="s">
        <v>185</v>
      </c>
      <c r="F2226" s="74"/>
      <c r="G2226" s="74" t="s">
        <v>3694</v>
      </c>
      <c r="H2226" s="76">
        <v>1445</v>
      </c>
      <c r="I2226" s="77">
        <v>0.38</v>
      </c>
      <c r="J2226" s="76">
        <v>895.9</v>
      </c>
    </row>
    <row r="2227" spans="1:10">
      <c r="A2227" s="72">
        <v>2223</v>
      </c>
      <c r="B2227" s="72" t="s">
        <v>148</v>
      </c>
      <c r="C2227" s="73" t="s">
        <v>26236</v>
      </c>
      <c r="D2227" s="74" t="s">
        <v>26237</v>
      </c>
      <c r="E2227" s="75" t="s">
        <v>185</v>
      </c>
      <c r="F2227" s="74"/>
      <c r="G2227" s="74" t="s">
        <v>3694</v>
      </c>
      <c r="H2227" s="76">
        <v>1445</v>
      </c>
      <c r="I2227" s="77">
        <v>0.38</v>
      </c>
      <c r="J2227" s="76">
        <v>895.9</v>
      </c>
    </row>
    <row r="2228" spans="1:10">
      <c r="A2228" s="72">
        <v>2224</v>
      </c>
      <c r="B2228" s="72" t="s">
        <v>148</v>
      </c>
      <c r="C2228" s="73" t="s">
        <v>26238</v>
      </c>
      <c r="D2228" s="74" t="s">
        <v>26239</v>
      </c>
      <c r="E2228" s="75" t="s">
        <v>185</v>
      </c>
      <c r="F2228" s="74"/>
      <c r="G2228" s="74" t="s">
        <v>3694</v>
      </c>
      <c r="H2228" s="76">
        <v>1445</v>
      </c>
      <c r="I2228" s="77">
        <v>0.38</v>
      </c>
      <c r="J2228" s="76">
        <v>895.9</v>
      </c>
    </row>
    <row r="2229" spans="1:10">
      <c r="A2229" s="72">
        <v>2225</v>
      </c>
      <c r="B2229" s="72" t="s">
        <v>148</v>
      </c>
      <c r="C2229" s="73" t="s">
        <v>26240</v>
      </c>
      <c r="D2229" s="74" t="s">
        <v>26241</v>
      </c>
      <c r="E2229" s="75" t="s">
        <v>185</v>
      </c>
      <c r="F2229" s="74"/>
      <c r="G2229" s="74" t="s">
        <v>3694</v>
      </c>
      <c r="H2229" s="76">
        <v>1445</v>
      </c>
      <c r="I2229" s="77">
        <v>0.38</v>
      </c>
      <c r="J2229" s="76">
        <v>895.9</v>
      </c>
    </row>
    <row r="2230" spans="1:10">
      <c r="A2230" s="72">
        <v>2226</v>
      </c>
      <c r="B2230" s="72" t="s">
        <v>148</v>
      </c>
      <c r="C2230" s="73" t="s">
        <v>26242</v>
      </c>
      <c r="D2230" s="74" t="s">
        <v>26243</v>
      </c>
      <c r="E2230" s="75" t="s">
        <v>185</v>
      </c>
      <c r="F2230" s="74"/>
      <c r="G2230" s="74" t="s">
        <v>3694</v>
      </c>
      <c r="H2230" s="76">
        <v>1445</v>
      </c>
      <c r="I2230" s="77">
        <v>0.38</v>
      </c>
      <c r="J2230" s="76">
        <v>895.9</v>
      </c>
    </row>
    <row r="2231" spans="1:10">
      <c r="A2231" s="72">
        <v>2227</v>
      </c>
      <c r="B2231" s="72" t="s">
        <v>148</v>
      </c>
      <c r="C2231" s="73" t="s">
        <v>26244</v>
      </c>
      <c r="D2231" s="74" t="s">
        <v>26245</v>
      </c>
      <c r="E2231" s="75" t="s">
        <v>185</v>
      </c>
      <c r="F2231" s="74"/>
      <c r="G2231" s="74" t="s">
        <v>3694</v>
      </c>
      <c r="H2231" s="76">
        <v>1445</v>
      </c>
      <c r="I2231" s="77">
        <v>0.38</v>
      </c>
      <c r="J2231" s="76">
        <v>895.9</v>
      </c>
    </row>
    <row r="2232" spans="1:10">
      <c r="A2232" s="72">
        <v>2228</v>
      </c>
      <c r="B2232" s="72" t="s">
        <v>148</v>
      </c>
      <c r="C2232" s="73" t="s">
        <v>26246</v>
      </c>
      <c r="D2232" s="74" t="s">
        <v>26247</v>
      </c>
      <c r="E2232" s="75" t="s">
        <v>185</v>
      </c>
      <c r="F2232" s="74"/>
      <c r="G2232" s="74" t="s">
        <v>3694</v>
      </c>
      <c r="H2232" s="76">
        <v>1445</v>
      </c>
      <c r="I2232" s="77">
        <v>0.38</v>
      </c>
      <c r="J2232" s="76">
        <v>895.9</v>
      </c>
    </row>
    <row r="2233" spans="1:10">
      <c r="A2233" s="72">
        <v>2229</v>
      </c>
      <c r="B2233" s="72" t="s">
        <v>148</v>
      </c>
      <c r="C2233" s="73" t="s">
        <v>26248</v>
      </c>
      <c r="D2233" s="74" t="s">
        <v>26249</v>
      </c>
      <c r="E2233" s="75" t="s">
        <v>185</v>
      </c>
      <c r="F2233" s="74"/>
      <c r="G2233" s="74" t="s">
        <v>3694</v>
      </c>
      <c r="H2233" s="76">
        <v>1445</v>
      </c>
      <c r="I2233" s="77">
        <v>0.38</v>
      </c>
      <c r="J2233" s="76">
        <v>895.9</v>
      </c>
    </row>
    <row r="2234" spans="1:10">
      <c r="A2234" s="72">
        <v>2230</v>
      </c>
      <c r="B2234" s="72" t="s">
        <v>148</v>
      </c>
      <c r="C2234" s="73" t="s">
        <v>26250</v>
      </c>
      <c r="D2234" s="74" t="s">
        <v>26251</v>
      </c>
      <c r="E2234" s="75" t="s">
        <v>185</v>
      </c>
      <c r="F2234" s="74"/>
      <c r="G2234" s="74" t="s">
        <v>3694</v>
      </c>
      <c r="H2234" s="76">
        <v>1175</v>
      </c>
      <c r="I2234" s="77">
        <v>0.38</v>
      </c>
      <c r="J2234" s="76">
        <v>728.5</v>
      </c>
    </row>
    <row r="2235" spans="1:10">
      <c r="A2235" s="72">
        <v>2231</v>
      </c>
      <c r="B2235" s="72" t="s">
        <v>148</v>
      </c>
      <c r="C2235" s="73" t="s">
        <v>26252</v>
      </c>
      <c r="D2235" s="74" t="s">
        <v>26253</v>
      </c>
      <c r="E2235" s="75" t="s">
        <v>185</v>
      </c>
      <c r="F2235" s="74"/>
      <c r="G2235" s="74" t="s">
        <v>3694</v>
      </c>
      <c r="H2235" s="76">
        <v>1175</v>
      </c>
      <c r="I2235" s="77">
        <v>0.38</v>
      </c>
      <c r="J2235" s="76">
        <v>728.5</v>
      </c>
    </row>
    <row r="2236" spans="1:10">
      <c r="A2236" s="72">
        <v>2232</v>
      </c>
      <c r="B2236" s="72" t="s">
        <v>148</v>
      </c>
      <c r="C2236" s="73" t="s">
        <v>26254</v>
      </c>
      <c r="D2236" s="74" t="s">
        <v>26255</v>
      </c>
      <c r="E2236" s="75" t="s">
        <v>185</v>
      </c>
      <c r="F2236" s="74"/>
      <c r="G2236" s="74" t="s">
        <v>3694</v>
      </c>
      <c r="H2236" s="76">
        <v>1175</v>
      </c>
      <c r="I2236" s="77">
        <v>0.38</v>
      </c>
      <c r="J2236" s="76">
        <v>728.5</v>
      </c>
    </row>
    <row r="2237" spans="1:10">
      <c r="A2237" s="72">
        <v>2233</v>
      </c>
      <c r="B2237" s="72" t="s">
        <v>148</v>
      </c>
      <c r="C2237" s="73" t="s">
        <v>26256</v>
      </c>
      <c r="D2237" s="74" t="s">
        <v>26257</v>
      </c>
      <c r="E2237" s="75" t="s">
        <v>185</v>
      </c>
      <c r="F2237" s="74"/>
      <c r="G2237" s="74" t="s">
        <v>3694</v>
      </c>
      <c r="H2237" s="76">
        <v>1175</v>
      </c>
      <c r="I2237" s="77">
        <v>0.38</v>
      </c>
      <c r="J2237" s="76">
        <v>728.5</v>
      </c>
    </row>
    <row r="2238" spans="1:10">
      <c r="A2238" s="72">
        <v>2234</v>
      </c>
      <c r="B2238" s="72" t="s">
        <v>148</v>
      </c>
      <c r="C2238" s="73" t="s">
        <v>26258</v>
      </c>
      <c r="D2238" s="74" t="s">
        <v>26259</v>
      </c>
      <c r="E2238" s="75" t="s">
        <v>185</v>
      </c>
      <c r="F2238" s="74"/>
      <c r="G2238" s="74" t="s">
        <v>3694</v>
      </c>
      <c r="H2238" s="76">
        <v>1175</v>
      </c>
      <c r="I2238" s="77">
        <v>0.38</v>
      </c>
      <c r="J2238" s="76">
        <v>728.5</v>
      </c>
    </row>
    <row r="2239" spans="1:10">
      <c r="A2239" s="72">
        <v>2235</v>
      </c>
      <c r="B2239" s="72" t="s">
        <v>148</v>
      </c>
      <c r="C2239" s="73" t="s">
        <v>26260</v>
      </c>
      <c r="D2239" s="74" t="s">
        <v>26261</v>
      </c>
      <c r="E2239" s="75" t="s">
        <v>185</v>
      </c>
      <c r="F2239" s="74"/>
      <c r="G2239" s="74" t="s">
        <v>3694</v>
      </c>
      <c r="H2239" s="76">
        <v>1175</v>
      </c>
      <c r="I2239" s="77">
        <v>0.38</v>
      </c>
      <c r="J2239" s="76">
        <v>728.5</v>
      </c>
    </row>
    <row r="2240" spans="1:10">
      <c r="A2240" s="72">
        <v>2236</v>
      </c>
      <c r="B2240" s="72" t="s">
        <v>148</v>
      </c>
      <c r="C2240" s="73" t="s">
        <v>26262</v>
      </c>
      <c r="D2240" s="74" t="s">
        <v>26263</v>
      </c>
      <c r="E2240" s="75" t="s">
        <v>185</v>
      </c>
      <c r="F2240" s="74"/>
      <c r="G2240" s="74" t="s">
        <v>3694</v>
      </c>
      <c r="H2240" s="76">
        <v>1175</v>
      </c>
      <c r="I2240" s="77">
        <v>0.38</v>
      </c>
      <c r="J2240" s="76">
        <v>728.5</v>
      </c>
    </row>
    <row r="2241" spans="1:10">
      <c r="A2241" s="72">
        <v>2237</v>
      </c>
      <c r="B2241" s="72" t="s">
        <v>148</v>
      </c>
      <c r="C2241" s="73" t="s">
        <v>26264</v>
      </c>
      <c r="D2241" s="74" t="s">
        <v>26265</v>
      </c>
      <c r="E2241" s="75" t="s">
        <v>185</v>
      </c>
      <c r="F2241" s="74"/>
      <c r="G2241" s="74" t="s">
        <v>3694</v>
      </c>
      <c r="H2241" s="76">
        <v>1175</v>
      </c>
      <c r="I2241" s="77">
        <v>0.38</v>
      </c>
      <c r="J2241" s="76">
        <v>728.5</v>
      </c>
    </row>
    <row r="2242" spans="1:10">
      <c r="A2242" s="72">
        <v>2238</v>
      </c>
      <c r="B2242" s="72" t="s">
        <v>148</v>
      </c>
      <c r="C2242" s="73" t="s">
        <v>26266</v>
      </c>
      <c r="D2242" s="74" t="s">
        <v>26267</v>
      </c>
      <c r="E2242" s="75" t="s">
        <v>185</v>
      </c>
      <c r="F2242" s="74"/>
      <c r="G2242" s="74" t="s">
        <v>3694</v>
      </c>
      <c r="H2242" s="76">
        <v>1085</v>
      </c>
      <c r="I2242" s="77">
        <v>0.38</v>
      </c>
      <c r="J2242" s="76">
        <v>672.7</v>
      </c>
    </row>
    <row r="2243" spans="1:10">
      <c r="A2243" s="72">
        <v>2239</v>
      </c>
      <c r="B2243" s="72" t="s">
        <v>148</v>
      </c>
      <c r="C2243" s="73" t="s">
        <v>26268</v>
      </c>
      <c r="D2243" s="74" t="s">
        <v>26269</v>
      </c>
      <c r="E2243" s="75" t="s">
        <v>185</v>
      </c>
      <c r="F2243" s="74"/>
      <c r="G2243" s="74" t="s">
        <v>3694</v>
      </c>
      <c r="H2243" s="76">
        <v>1085</v>
      </c>
      <c r="I2243" s="77">
        <v>0.38</v>
      </c>
      <c r="J2243" s="76">
        <v>672.7</v>
      </c>
    </row>
    <row r="2244" spans="1:10">
      <c r="A2244" s="72">
        <v>2240</v>
      </c>
      <c r="B2244" s="72" t="s">
        <v>148</v>
      </c>
      <c r="C2244" s="73" t="s">
        <v>26270</v>
      </c>
      <c r="D2244" s="74" t="s">
        <v>26271</v>
      </c>
      <c r="E2244" s="75" t="s">
        <v>185</v>
      </c>
      <c r="F2244" s="74"/>
      <c r="G2244" s="74" t="s">
        <v>3694</v>
      </c>
      <c r="H2244" s="76">
        <v>1085</v>
      </c>
      <c r="I2244" s="77">
        <v>0.38</v>
      </c>
      <c r="J2244" s="76">
        <v>672.7</v>
      </c>
    </row>
    <row r="2245" spans="1:10">
      <c r="A2245" s="72">
        <v>2241</v>
      </c>
      <c r="B2245" s="72" t="s">
        <v>148</v>
      </c>
      <c r="C2245" s="73" t="s">
        <v>26272</v>
      </c>
      <c r="D2245" s="74" t="s">
        <v>26273</v>
      </c>
      <c r="E2245" s="75" t="s">
        <v>185</v>
      </c>
      <c r="F2245" s="74"/>
      <c r="G2245" s="74" t="s">
        <v>3694</v>
      </c>
      <c r="H2245" s="76">
        <v>1085</v>
      </c>
      <c r="I2245" s="77">
        <v>0.38</v>
      </c>
      <c r="J2245" s="76">
        <v>672.7</v>
      </c>
    </row>
    <row r="2246" spans="1:10">
      <c r="A2246" s="72">
        <v>2242</v>
      </c>
      <c r="B2246" s="72" t="s">
        <v>148</v>
      </c>
      <c r="C2246" s="73" t="s">
        <v>26274</v>
      </c>
      <c r="D2246" s="74" t="s">
        <v>26275</v>
      </c>
      <c r="E2246" s="75" t="s">
        <v>185</v>
      </c>
      <c r="F2246" s="74"/>
      <c r="G2246" s="74" t="s">
        <v>3694</v>
      </c>
      <c r="H2246" s="76">
        <v>1085</v>
      </c>
      <c r="I2246" s="77">
        <v>0.38</v>
      </c>
      <c r="J2246" s="76">
        <v>672.7</v>
      </c>
    </row>
    <row r="2247" spans="1:10">
      <c r="A2247" s="72">
        <v>2243</v>
      </c>
      <c r="B2247" s="72" t="s">
        <v>148</v>
      </c>
      <c r="C2247" s="73" t="s">
        <v>26276</v>
      </c>
      <c r="D2247" s="74" t="s">
        <v>26277</v>
      </c>
      <c r="E2247" s="75" t="s">
        <v>185</v>
      </c>
      <c r="F2247" s="74"/>
      <c r="G2247" s="74" t="s">
        <v>3694</v>
      </c>
      <c r="H2247" s="76">
        <v>1085</v>
      </c>
      <c r="I2247" s="77">
        <v>0.38</v>
      </c>
      <c r="J2247" s="76">
        <v>672.7</v>
      </c>
    </row>
    <row r="2248" spans="1:10">
      <c r="A2248" s="72">
        <v>2244</v>
      </c>
      <c r="B2248" s="72" t="s">
        <v>148</v>
      </c>
      <c r="C2248" s="73" t="s">
        <v>26278</v>
      </c>
      <c r="D2248" s="74" t="s">
        <v>26279</v>
      </c>
      <c r="E2248" s="75" t="s">
        <v>185</v>
      </c>
      <c r="F2248" s="74"/>
      <c r="G2248" s="74" t="s">
        <v>3694</v>
      </c>
      <c r="H2248" s="76">
        <v>1085</v>
      </c>
      <c r="I2248" s="77">
        <v>0.38</v>
      </c>
      <c r="J2248" s="76">
        <v>672.7</v>
      </c>
    </row>
    <row r="2249" spans="1:10">
      <c r="A2249" s="72">
        <v>2245</v>
      </c>
      <c r="B2249" s="72" t="s">
        <v>148</v>
      </c>
      <c r="C2249" s="73" t="s">
        <v>26280</v>
      </c>
      <c r="D2249" s="74" t="s">
        <v>26281</v>
      </c>
      <c r="E2249" s="75" t="s">
        <v>185</v>
      </c>
      <c r="F2249" s="74"/>
      <c r="G2249" s="74" t="s">
        <v>3694</v>
      </c>
      <c r="H2249" s="76">
        <v>1085</v>
      </c>
      <c r="I2249" s="77">
        <v>0.38</v>
      </c>
      <c r="J2249" s="76">
        <v>672.7</v>
      </c>
    </row>
    <row r="2250" spans="1:10">
      <c r="A2250" s="72">
        <v>2246</v>
      </c>
      <c r="B2250" s="72" t="s">
        <v>148</v>
      </c>
      <c r="C2250" s="73" t="s">
        <v>26282</v>
      </c>
      <c r="D2250" s="74" t="s">
        <v>26283</v>
      </c>
      <c r="E2250" s="75" t="s">
        <v>185</v>
      </c>
      <c r="F2250" s="74"/>
      <c r="G2250" s="74" t="s">
        <v>3694</v>
      </c>
      <c r="H2250" s="76">
        <v>1705</v>
      </c>
      <c r="I2250" s="77">
        <v>0.38</v>
      </c>
      <c r="J2250" s="76">
        <v>1057.0999999999999</v>
      </c>
    </row>
    <row r="2251" spans="1:10">
      <c r="A2251" s="72">
        <v>2247</v>
      </c>
      <c r="B2251" s="72" t="s">
        <v>148</v>
      </c>
      <c r="C2251" s="73" t="s">
        <v>26284</v>
      </c>
      <c r="D2251" s="74" t="s">
        <v>26285</v>
      </c>
      <c r="E2251" s="75" t="s">
        <v>185</v>
      </c>
      <c r="F2251" s="74"/>
      <c r="G2251" s="74" t="s">
        <v>3694</v>
      </c>
      <c r="H2251" s="76">
        <v>1705</v>
      </c>
      <c r="I2251" s="77">
        <v>0.38</v>
      </c>
      <c r="J2251" s="76">
        <v>1057.0999999999999</v>
      </c>
    </row>
    <row r="2252" spans="1:10">
      <c r="A2252" s="72">
        <v>2248</v>
      </c>
      <c r="B2252" s="72" t="s">
        <v>148</v>
      </c>
      <c r="C2252" s="73" t="s">
        <v>26286</v>
      </c>
      <c r="D2252" s="74" t="s">
        <v>26287</v>
      </c>
      <c r="E2252" s="75" t="s">
        <v>185</v>
      </c>
      <c r="F2252" s="74"/>
      <c r="G2252" s="74" t="s">
        <v>3694</v>
      </c>
      <c r="H2252" s="76">
        <v>1705</v>
      </c>
      <c r="I2252" s="77">
        <v>0.38</v>
      </c>
      <c r="J2252" s="76">
        <v>1057.0999999999999</v>
      </c>
    </row>
    <row r="2253" spans="1:10">
      <c r="A2253" s="72">
        <v>2249</v>
      </c>
      <c r="B2253" s="72" t="s">
        <v>148</v>
      </c>
      <c r="C2253" s="73" t="s">
        <v>26288</v>
      </c>
      <c r="D2253" s="74" t="s">
        <v>26289</v>
      </c>
      <c r="E2253" s="75" t="s">
        <v>185</v>
      </c>
      <c r="F2253" s="74"/>
      <c r="G2253" s="74" t="s">
        <v>3694</v>
      </c>
      <c r="H2253" s="76">
        <v>1705</v>
      </c>
      <c r="I2253" s="77">
        <v>0.38</v>
      </c>
      <c r="J2253" s="76">
        <v>1057.0999999999999</v>
      </c>
    </row>
    <row r="2254" spans="1:10">
      <c r="A2254" s="72">
        <v>2250</v>
      </c>
      <c r="B2254" s="72" t="s">
        <v>148</v>
      </c>
      <c r="C2254" s="73" t="s">
        <v>26290</v>
      </c>
      <c r="D2254" s="74" t="s">
        <v>26291</v>
      </c>
      <c r="E2254" s="75" t="s">
        <v>185</v>
      </c>
      <c r="F2254" s="74"/>
      <c r="G2254" s="74" t="s">
        <v>3694</v>
      </c>
      <c r="H2254" s="76">
        <v>1705</v>
      </c>
      <c r="I2254" s="77">
        <v>0.38</v>
      </c>
      <c r="J2254" s="76">
        <v>1057.0999999999999</v>
      </c>
    </row>
    <row r="2255" spans="1:10">
      <c r="A2255" s="72">
        <v>2251</v>
      </c>
      <c r="B2255" s="72" t="s">
        <v>148</v>
      </c>
      <c r="C2255" s="73" t="s">
        <v>26292</v>
      </c>
      <c r="D2255" s="74" t="s">
        <v>26293</v>
      </c>
      <c r="E2255" s="75" t="s">
        <v>185</v>
      </c>
      <c r="F2255" s="74"/>
      <c r="G2255" s="74" t="s">
        <v>3694</v>
      </c>
      <c r="H2255" s="76">
        <v>1705</v>
      </c>
      <c r="I2255" s="77">
        <v>0.38</v>
      </c>
      <c r="J2255" s="76">
        <v>1057.0999999999999</v>
      </c>
    </row>
    <row r="2256" spans="1:10">
      <c r="A2256" s="72">
        <v>2252</v>
      </c>
      <c r="B2256" s="72" t="s">
        <v>148</v>
      </c>
      <c r="C2256" s="73" t="s">
        <v>26294</v>
      </c>
      <c r="D2256" s="74" t="s">
        <v>26295</v>
      </c>
      <c r="E2256" s="75" t="s">
        <v>185</v>
      </c>
      <c r="F2256" s="74"/>
      <c r="G2256" s="74" t="s">
        <v>3694</v>
      </c>
      <c r="H2256" s="76">
        <v>1705</v>
      </c>
      <c r="I2256" s="77">
        <v>0.38</v>
      </c>
      <c r="J2256" s="76">
        <v>1057.0999999999999</v>
      </c>
    </row>
    <row r="2257" spans="1:10">
      <c r="A2257" s="72">
        <v>2253</v>
      </c>
      <c r="B2257" s="72" t="s">
        <v>148</v>
      </c>
      <c r="C2257" s="73" t="s">
        <v>26296</v>
      </c>
      <c r="D2257" s="74" t="s">
        <v>26297</v>
      </c>
      <c r="E2257" s="75" t="s">
        <v>185</v>
      </c>
      <c r="F2257" s="74"/>
      <c r="G2257" s="74" t="s">
        <v>3694</v>
      </c>
      <c r="H2257" s="76">
        <v>1705</v>
      </c>
      <c r="I2257" s="77">
        <v>0.38</v>
      </c>
      <c r="J2257" s="76">
        <v>1057.0999999999999</v>
      </c>
    </row>
    <row r="2258" spans="1:10">
      <c r="A2258" s="72">
        <v>2254</v>
      </c>
      <c r="B2258" s="72" t="s">
        <v>148</v>
      </c>
      <c r="C2258" s="73" t="s">
        <v>26298</v>
      </c>
      <c r="D2258" s="74" t="s">
        <v>26299</v>
      </c>
      <c r="E2258" s="75" t="s">
        <v>185</v>
      </c>
      <c r="F2258" s="74"/>
      <c r="G2258" s="74" t="s">
        <v>3694</v>
      </c>
      <c r="H2258" s="76">
        <v>1545</v>
      </c>
      <c r="I2258" s="77">
        <v>0.38</v>
      </c>
      <c r="J2258" s="76">
        <v>957.9</v>
      </c>
    </row>
    <row r="2259" spans="1:10">
      <c r="A2259" s="72">
        <v>2255</v>
      </c>
      <c r="B2259" s="72" t="s">
        <v>148</v>
      </c>
      <c r="C2259" s="73" t="s">
        <v>26300</v>
      </c>
      <c r="D2259" s="74" t="s">
        <v>26301</v>
      </c>
      <c r="E2259" s="75" t="s">
        <v>185</v>
      </c>
      <c r="F2259" s="74"/>
      <c r="G2259" s="74" t="s">
        <v>3694</v>
      </c>
      <c r="H2259" s="76">
        <v>1545</v>
      </c>
      <c r="I2259" s="77">
        <v>0.38</v>
      </c>
      <c r="J2259" s="76">
        <v>957.9</v>
      </c>
    </row>
    <row r="2260" spans="1:10">
      <c r="A2260" s="72">
        <v>2256</v>
      </c>
      <c r="B2260" s="72" t="s">
        <v>148</v>
      </c>
      <c r="C2260" s="73" t="s">
        <v>26302</v>
      </c>
      <c r="D2260" s="74" t="s">
        <v>26303</v>
      </c>
      <c r="E2260" s="75" t="s">
        <v>185</v>
      </c>
      <c r="F2260" s="74"/>
      <c r="G2260" s="74" t="s">
        <v>3694</v>
      </c>
      <c r="H2260" s="76">
        <v>1545</v>
      </c>
      <c r="I2260" s="77">
        <v>0.38</v>
      </c>
      <c r="J2260" s="76">
        <v>957.9</v>
      </c>
    </row>
    <row r="2261" spans="1:10">
      <c r="A2261" s="72">
        <v>2257</v>
      </c>
      <c r="B2261" s="72" t="s">
        <v>148</v>
      </c>
      <c r="C2261" s="73" t="s">
        <v>26304</v>
      </c>
      <c r="D2261" s="74" t="s">
        <v>26305</v>
      </c>
      <c r="E2261" s="75" t="s">
        <v>185</v>
      </c>
      <c r="F2261" s="74"/>
      <c r="G2261" s="74" t="s">
        <v>3694</v>
      </c>
      <c r="H2261" s="76">
        <v>1545</v>
      </c>
      <c r="I2261" s="77">
        <v>0.38</v>
      </c>
      <c r="J2261" s="76">
        <v>957.9</v>
      </c>
    </row>
    <row r="2262" spans="1:10">
      <c r="A2262" s="72">
        <v>2258</v>
      </c>
      <c r="B2262" s="72" t="s">
        <v>148</v>
      </c>
      <c r="C2262" s="73" t="s">
        <v>26306</v>
      </c>
      <c r="D2262" s="74" t="s">
        <v>26307</v>
      </c>
      <c r="E2262" s="75" t="s">
        <v>185</v>
      </c>
      <c r="F2262" s="74"/>
      <c r="G2262" s="74" t="s">
        <v>3694</v>
      </c>
      <c r="H2262" s="76">
        <v>1545</v>
      </c>
      <c r="I2262" s="77">
        <v>0.38</v>
      </c>
      <c r="J2262" s="76">
        <v>957.9</v>
      </c>
    </row>
    <row r="2263" spans="1:10">
      <c r="A2263" s="72">
        <v>2259</v>
      </c>
      <c r="B2263" s="72" t="s">
        <v>148</v>
      </c>
      <c r="C2263" s="73" t="s">
        <v>26308</v>
      </c>
      <c r="D2263" s="74" t="s">
        <v>26309</v>
      </c>
      <c r="E2263" s="75" t="s">
        <v>185</v>
      </c>
      <c r="F2263" s="74"/>
      <c r="G2263" s="74" t="s">
        <v>3694</v>
      </c>
      <c r="H2263" s="76">
        <v>1545</v>
      </c>
      <c r="I2263" s="77">
        <v>0.38</v>
      </c>
      <c r="J2263" s="76">
        <v>957.9</v>
      </c>
    </row>
    <row r="2264" spans="1:10">
      <c r="A2264" s="72">
        <v>2260</v>
      </c>
      <c r="B2264" s="72" t="s">
        <v>148</v>
      </c>
      <c r="C2264" s="73" t="s">
        <v>26310</v>
      </c>
      <c r="D2264" s="74" t="s">
        <v>26311</v>
      </c>
      <c r="E2264" s="75" t="s">
        <v>185</v>
      </c>
      <c r="F2264" s="74"/>
      <c r="G2264" s="74" t="s">
        <v>3694</v>
      </c>
      <c r="H2264" s="76">
        <v>1545</v>
      </c>
      <c r="I2264" s="77">
        <v>0.38</v>
      </c>
      <c r="J2264" s="76">
        <v>957.9</v>
      </c>
    </row>
    <row r="2265" spans="1:10">
      <c r="A2265" s="72">
        <v>2261</v>
      </c>
      <c r="B2265" s="72" t="s">
        <v>148</v>
      </c>
      <c r="C2265" s="73" t="s">
        <v>26312</v>
      </c>
      <c r="D2265" s="74" t="s">
        <v>26313</v>
      </c>
      <c r="E2265" s="75" t="s">
        <v>185</v>
      </c>
      <c r="F2265" s="74"/>
      <c r="G2265" s="74" t="s">
        <v>3694</v>
      </c>
      <c r="H2265" s="76">
        <v>1545</v>
      </c>
      <c r="I2265" s="77">
        <v>0.38</v>
      </c>
      <c r="J2265" s="76">
        <v>957.9</v>
      </c>
    </row>
    <row r="2266" spans="1:10">
      <c r="A2266" s="72">
        <v>2262</v>
      </c>
      <c r="B2266" s="72" t="s">
        <v>148</v>
      </c>
      <c r="C2266" s="73" t="s">
        <v>26314</v>
      </c>
      <c r="D2266" s="74" t="s">
        <v>26315</v>
      </c>
      <c r="E2266" s="75" t="s">
        <v>185</v>
      </c>
      <c r="F2266" s="74"/>
      <c r="G2266" s="74" t="s">
        <v>3694</v>
      </c>
      <c r="H2266" s="76">
        <v>113</v>
      </c>
      <c r="I2266" s="77">
        <v>0.38</v>
      </c>
      <c r="J2266" s="76">
        <v>70.06</v>
      </c>
    </row>
    <row r="2267" spans="1:10">
      <c r="A2267" s="72">
        <v>2263</v>
      </c>
      <c r="B2267" s="72" t="s">
        <v>148</v>
      </c>
      <c r="C2267" s="73" t="s">
        <v>26316</v>
      </c>
      <c r="D2267" s="74" t="s">
        <v>26317</v>
      </c>
      <c r="E2267" s="75" t="s">
        <v>185</v>
      </c>
      <c r="F2267" s="74"/>
      <c r="G2267" s="74" t="s">
        <v>3694</v>
      </c>
      <c r="H2267" s="76">
        <v>111</v>
      </c>
      <c r="I2267" s="77">
        <v>0.38</v>
      </c>
      <c r="J2267" s="76">
        <v>68.819999999999993</v>
      </c>
    </row>
    <row r="2268" spans="1:10">
      <c r="A2268" s="72">
        <v>2264</v>
      </c>
      <c r="B2268" s="72" t="s">
        <v>148</v>
      </c>
      <c r="C2268" s="73" t="s">
        <v>26318</v>
      </c>
      <c r="D2268" s="74" t="s">
        <v>26319</v>
      </c>
      <c r="E2268" s="75" t="s">
        <v>185</v>
      </c>
      <c r="F2268" s="74"/>
      <c r="G2268" s="74" t="s">
        <v>3694</v>
      </c>
      <c r="H2268" s="76">
        <v>399</v>
      </c>
      <c r="I2268" s="77">
        <v>0.38</v>
      </c>
      <c r="J2268" s="76">
        <v>247.38</v>
      </c>
    </row>
    <row r="2269" spans="1:10">
      <c r="A2269" s="72">
        <v>2265</v>
      </c>
      <c r="B2269" s="72" t="s">
        <v>148</v>
      </c>
      <c r="C2269" s="73" t="s">
        <v>26320</v>
      </c>
      <c r="D2269" s="74" t="s">
        <v>26321</v>
      </c>
      <c r="E2269" s="75" t="s">
        <v>185</v>
      </c>
      <c r="F2269" s="74"/>
      <c r="G2269" s="74" t="s">
        <v>3694</v>
      </c>
      <c r="H2269" s="76">
        <v>1180</v>
      </c>
      <c r="I2269" s="77">
        <v>0.38</v>
      </c>
      <c r="J2269" s="76">
        <v>731.6</v>
      </c>
    </row>
    <row r="2270" spans="1:10">
      <c r="A2270" s="72">
        <v>2266</v>
      </c>
      <c r="B2270" s="72" t="s">
        <v>148</v>
      </c>
      <c r="C2270" s="73" t="s">
        <v>26322</v>
      </c>
      <c r="D2270" s="74" t="s">
        <v>26323</v>
      </c>
      <c r="E2270" s="75" t="s">
        <v>185</v>
      </c>
      <c r="F2270" s="74"/>
      <c r="G2270" s="74" t="s">
        <v>3694</v>
      </c>
      <c r="H2270" s="76">
        <v>546</v>
      </c>
      <c r="I2270" s="77">
        <v>0.38</v>
      </c>
      <c r="J2270" s="76">
        <v>338.52</v>
      </c>
    </row>
    <row r="2271" spans="1:10">
      <c r="A2271" s="72">
        <v>2267</v>
      </c>
      <c r="B2271" s="72" t="s">
        <v>148</v>
      </c>
      <c r="C2271" s="73" t="s">
        <v>26324</v>
      </c>
      <c r="D2271" s="74" t="s">
        <v>26325</v>
      </c>
      <c r="E2271" s="75" t="s">
        <v>185</v>
      </c>
      <c r="F2271" s="74"/>
      <c r="G2271" s="74" t="s">
        <v>3694</v>
      </c>
      <c r="H2271" s="76">
        <v>1325</v>
      </c>
      <c r="I2271" s="77">
        <v>0.38</v>
      </c>
      <c r="J2271" s="76">
        <v>821.5</v>
      </c>
    </row>
    <row r="2272" spans="1:10">
      <c r="A2272" s="72">
        <v>2268</v>
      </c>
      <c r="B2272" s="72" t="s">
        <v>148</v>
      </c>
      <c r="C2272" s="73" t="s">
        <v>26326</v>
      </c>
      <c r="D2272" s="74" t="s">
        <v>26327</v>
      </c>
      <c r="E2272" s="75" t="s">
        <v>185</v>
      </c>
      <c r="F2272" s="74"/>
      <c r="G2272" s="74" t="s">
        <v>3694</v>
      </c>
      <c r="H2272" s="76">
        <v>1660</v>
      </c>
      <c r="I2272" s="77">
        <v>0.38</v>
      </c>
      <c r="J2272" s="76">
        <v>1029.2</v>
      </c>
    </row>
    <row r="2273" spans="1:10">
      <c r="A2273" s="72">
        <v>2269</v>
      </c>
      <c r="B2273" s="72" t="s">
        <v>148</v>
      </c>
      <c r="C2273" s="73" t="s">
        <v>26328</v>
      </c>
      <c r="D2273" s="74" t="s">
        <v>26329</v>
      </c>
      <c r="E2273" s="75" t="s">
        <v>185</v>
      </c>
      <c r="F2273" s="74"/>
      <c r="G2273" s="74" t="s">
        <v>3694</v>
      </c>
      <c r="H2273" s="76">
        <v>2485</v>
      </c>
      <c r="I2273" s="77">
        <v>0.38</v>
      </c>
      <c r="J2273" s="76">
        <v>1540.7</v>
      </c>
    </row>
    <row r="2274" spans="1:10">
      <c r="A2274" s="72">
        <v>2270</v>
      </c>
      <c r="B2274" s="72" t="s">
        <v>148</v>
      </c>
      <c r="C2274" s="73" t="s">
        <v>26330</v>
      </c>
      <c r="D2274" s="74" t="s">
        <v>26331</v>
      </c>
      <c r="E2274" s="75" t="s">
        <v>185</v>
      </c>
      <c r="F2274" s="74"/>
      <c r="G2274" s="74" t="s">
        <v>3694</v>
      </c>
      <c r="H2274" s="76">
        <v>2505</v>
      </c>
      <c r="I2274" s="77">
        <v>0.38</v>
      </c>
      <c r="J2274" s="76">
        <v>1553.1</v>
      </c>
    </row>
    <row r="2275" spans="1:10">
      <c r="A2275" s="72">
        <v>2271</v>
      </c>
      <c r="B2275" s="72" t="s">
        <v>148</v>
      </c>
      <c r="C2275" s="73" t="s">
        <v>26332</v>
      </c>
      <c r="D2275" s="74" t="s">
        <v>26333</v>
      </c>
      <c r="E2275" s="75" t="s">
        <v>185</v>
      </c>
      <c r="F2275" s="74"/>
      <c r="G2275" s="74" t="s">
        <v>3694</v>
      </c>
      <c r="H2275" s="76">
        <v>2535</v>
      </c>
      <c r="I2275" s="77">
        <v>0.38</v>
      </c>
      <c r="J2275" s="76">
        <v>1571.7</v>
      </c>
    </row>
    <row r="2276" spans="1:10">
      <c r="A2276" s="72">
        <v>2272</v>
      </c>
      <c r="B2276" s="72" t="s">
        <v>148</v>
      </c>
      <c r="C2276" s="73" t="s">
        <v>26334</v>
      </c>
      <c r="D2276" s="74" t="s">
        <v>26335</v>
      </c>
      <c r="E2276" s="75" t="s">
        <v>185</v>
      </c>
      <c r="F2276" s="74"/>
      <c r="G2276" s="74" t="s">
        <v>3694</v>
      </c>
      <c r="H2276" s="76">
        <v>60810</v>
      </c>
      <c r="I2276" s="77">
        <v>0.38</v>
      </c>
      <c r="J2276" s="76">
        <v>37702.199999999997</v>
      </c>
    </row>
    <row r="2277" spans="1:10">
      <c r="A2277" s="72">
        <v>2273</v>
      </c>
      <c r="B2277" s="72" t="s">
        <v>148</v>
      </c>
      <c r="C2277" s="73" t="s">
        <v>26336</v>
      </c>
      <c r="D2277" s="74" t="s">
        <v>26337</v>
      </c>
      <c r="E2277" s="75" t="s">
        <v>185</v>
      </c>
      <c r="F2277" s="74"/>
      <c r="G2277" s="74" t="s">
        <v>3694</v>
      </c>
      <c r="H2277" s="76">
        <v>54330</v>
      </c>
      <c r="I2277" s="77">
        <v>0.38</v>
      </c>
      <c r="J2277" s="76">
        <v>33684.6</v>
      </c>
    </row>
    <row r="2278" spans="1:10">
      <c r="A2278" s="72">
        <v>2274</v>
      </c>
      <c r="B2278" s="72" t="s">
        <v>148</v>
      </c>
      <c r="C2278" s="73" t="s">
        <v>26338</v>
      </c>
      <c r="D2278" s="74" t="s">
        <v>26339</v>
      </c>
      <c r="E2278" s="75" t="s">
        <v>185</v>
      </c>
      <c r="F2278" s="74"/>
      <c r="G2278" s="74" t="s">
        <v>3694</v>
      </c>
      <c r="H2278" s="76">
        <v>58710</v>
      </c>
      <c r="I2278" s="77">
        <v>0.38</v>
      </c>
      <c r="J2278" s="76">
        <v>36400.199999999997</v>
      </c>
    </row>
    <row r="2279" spans="1:10">
      <c r="A2279" s="72">
        <v>2275</v>
      </c>
      <c r="B2279" s="72" t="s">
        <v>148</v>
      </c>
      <c r="C2279" s="73" t="s">
        <v>26340</v>
      </c>
      <c r="D2279" s="74" t="s">
        <v>26341</v>
      </c>
      <c r="E2279" s="75" t="s">
        <v>185</v>
      </c>
      <c r="F2279" s="74"/>
      <c r="G2279" s="74" t="s">
        <v>3694</v>
      </c>
      <c r="H2279" s="76">
        <v>65305</v>
      </c>
      <c r="I2279" s="77">
        <v>0.38</v>
      </c>
      <c r="J2279" s="76">
        <v>40489.1</v>
      </c>
    </row>
    <row r="2280" spans="1:10">
      <c r="A2280" s="72">
        <v>2276</v>
      </c>
      <c r="B2280" s="72" t="s">
        <v>148</v>
      </c>
      <c r="C2280" s="73" t="s">
        <v>26342</v>
      </c>
      <c r="D2280" s="74" t="s">
        <v>26343</v>
      </c>
      <c r="E2280" s="75" t="s">
        <v>185</v>
      </c>
      <c r="F2280" s="74"/>
      <c r="G2280" s="74" t="s">
        <v>3694</v>
      </c>
      <c r="H2280" s="76">
        <v>58605</v>
      </c>
      <c r="I2280" s="77">
        <v>0.38</v>
      </c>
      <c r="J2280" s="76">
        <v>36335.1</v>
      </c>
    </row>
    <row r="2281" spans="1:10">
      <c r="A2281" s="72">
        <v>2277</v>
      </c>
      <c r="B2281" s="72" t="s">
        <v>148</v>
      </c>
      <c r="C2281" s="73" t="s">
        <v>26344</v>
      </c>
      <c r="D2281" s="74" t="s">
        <v>26345</v>
      </c>
      <c r="E2281" s="75" t="s">
        <v>185</v>
      </c>
      <c r="F2281" s="74"/>
      <c r="G2281" s="74" t="s">
        <v>3694</v>
      </c>
      <c r="H2281" s="76">
        <v>64085</v>
      </c>
      <c r="I2281" s="77">
        <v>0.38</v>
      </c>
      <c r="J2281" s="76">
        <v>39732.699999999997</v>
      </c>
    </row>
    <row r="2282" spans="1:10">
      <c r="A2282" s="72">
        <v>2278</v>
      </c>
      <c r="B2282" s="72" t="s">
        <v>148</v>
      </c>
      <c r="C2282" s="73" t="s">
        <v>26346</v>
      </c>
      <c r="D2282" s="74" t="s">
        <v>26347</v>
      </c>
      <c r="E2282" s="75" t="s">
        <v>185</v>
      </c>
      <c r="F2282" s="74"/>
      <c r="G2282" s="74" t="s">
        <v>3694</v>
      </c>
      <c r="H2282" s="76">
        <v>799</v>
      </c>
      <c r="I2282" s="77">
        <v>0.38</v>
      </c>
      <c r="J2282" s="76">
        <v>495.38</v>
      </c>
    </row>
    <row r="2283" spans="1:10">
      <c r="A2283" s="72">
        <v>2279</v>
      </c>
      <c r="B2283" s="72" t="s">
        <v>148</v>
      </c>
      <c r="C2283" s="73" t="s">
        <v>26348</v>
      </c>
      <c r="D2283" s="74" t="s">
        <v>26349</v>
      </c>
      <c r="E2283" s="75" t="s">
        <v>185</v>
      </c>
      <c r="F2283" s="74"/>
      <c r="G2283" s="74" t="s">
        <v>3694</v>
      </c>
      <c r="H2283" s="76">
        <v>1875</v>
      </c>
      <c r="I2283" s="77">
        <v>0.38</v>
      </c>
      <c r="J2283" s="76">
        <v>1162.5</v>
      </c>
    </row>
    <row r="2284" spans="1:10">
      <c r="A2284" s="72">
        <v>2280</v>
      </c>
      <c r="B2284" s="72" t="s">
        <v>148</v>
      </c>
      <c r="C2284" s="73" t="s">
        <v>26350</v>
      </c>
      <c r="D2284" s="74" t="s">
        <v>26351</v>
      </c>
      <c r="E2284" s="75" t="s">
        <v>185</v>
      </c>
      <c r="F2284" s="74"/>
      <c r="G2284" s="74" t="s">
        <v>3694</v>
      </c>
      <c r="H2284" s="76">
        <v>372</v>
      </c>
      <c r="I2284" s="77">
        <v>0.38</v>
      </c>
      <c r="J2284" s="76">
        <v>230.64</v>
      </c>
    </row>
    <row r="2285" spans="1:10">
      <c r="A2285" s="72">
        <v>2281</v>
      </c>
      <c r="B2285" s="72" t="s">
        <v>148</v>
      </c>
      <c r="C2285" s="73" t="s">
        <v>26352</v>
      </c>
      <c r="D2285" s="74" t="s">
        <v>26353</v>
      </c>
      <c r="E2285" s="75" t="s">
        <v>185</v>
      </c>
      <c r="F2285" s="74"/>
      <c r="G2285" s="74" t="s">
        <v>3694</v>
      </c>
      <c r="H2285" s="76">
        <v>1875</v>
      </c>
      <c r="I2285" s="77">
        <v>0.38</v>
      </c>
      <c r="J2285" s="76">
        <v>1162.5</v>
      </c>
    </row>
    <row r="2286" spans="1:10">
      <c r="A2286" s="72">
        <v>2282</v>
      </c>
      <c r="B2286" s="72" t="s">
        <v>148</v>
      </c>
      <c r="C2286" s="73" t="s">
        <v>26354</v>
      </c>
      <c r="D2286" s="74" t="s">
        <v>26355</v>
      </c>
      <c r="E2286" s="75" t="s">
        <v>185</v>
      </c>
      <c r="F2286" s="74"/>
      <c r="G2286" s="74" t="s">
        <v>3694</v>
      </c>
      <c r="H2286" s="76">
        <v>1875</v>
      </c>
      <c r="I2286" s="77">
        <v>0.38</v>
      </c>
      <c r="J2286" s="76">
        <v>1162.5</v>
      </c>
    </row>
    <row r="2287" spans="1:10">
      <c r="A2287" s="72">
        <v>2283</v>
      </c>
      <c r="B2287" s="72" t="s">
        <v>148</v>
      </c>
      <c r="C2287" s="73" t="s">
        <v>26356</v>
      </c>
      <c r="D2287" s="74" t="s">
        <v>26357</v>
      </c>
      <c r="E2287" s="75" t="s">
        <v>185</v>
      </c>
      <c r="F2287" s="74"/>
      <c r="G2287" s="74" t="s">
        <v>3694</v>
      </c>
      <c r="H2287" s="76">
        <v>372</v>
      </c>
      <c r="I2287" s="77">
        <v>0.38</v>
      </c>
      <c r="J2287" s="76">
        <v>230.64</v>
      </c>
    </row>
    <row r="2288" spans="1:10">
      <c r="A2288" s="72">
        <v>2284</v>
      </c>
      <c r="B2288" s="72" t="s">
        <v>148</v>
      </c>
      <c r="C2288" s="73" t="s">
        <v>26358</v>
      </c>
      <c r="D2288" s="74" t="s">
        <v>26359</v>
      </c>
      <c r="E2288" s="75" t="s">
        <v>185</v>
      </c>
      <c r="F2288" s="74"/>
      <c r="G2288" s="74" t="s">
        <v>3694</v>
      </c>
      <c r="H2288" s="76">
        <v>1875</v>
      </c>
      <c r="I2288" s="77">
        <v>0.38</v>
      </c>
      <c r="J2288" s="76">
        <v>1162.5</v>
      </c>
    </row>
    <row r="2289" spans="1:10">
      <c r="A2289" s="72">
        <v>2285</v>
      </c>
      <c r="B2289" s="72" t="s">
        <v>148</v>
      </c>
      <c r="C2289" s="73" t="s">
        <v>26360</v>
      </c>
      <c r="D2289" s="74" t="s">
        <v>26361</v>
      </c>
      <c r="E2289" s="75" t="s">
        <v>185</v>
      </c>
      <c r="F2289" s="74"/>
      <c r="G2289" s="74" t="s">
        <v>3694</v>
      </c>
      <c r="H2289" s="76">
        <v>917</v>
      </c>
      <c r="I2289" s="77">
        <v>0.38</v>
      </c>
      <c r="J2289" s="76">
        <v>568.54</v>
      </c>
    </row>
    <row r="2290" spans="1:10">
      <c r="A2290" s="72">
        <v>2286</v>
      </c>
      <c r="B2290" s="72" t="s">
        <v>148</v>
      </c>
      <c r="C2290" s="73" t="s">
        <v>26362</v>
      </c>
      <c r="D2290" s="74" t="s">
        <v>26363</v>
      </c>
      <c r="E2290" s="75" t="s">
        <v>185</v>
      </c>
      <c r="F2290" s="74"/>
      <c r="G2290" s="74" t="s">
        <v>3694</v>
      </c>
      <c r="H2290" s="76">
        <v>207</v>
      </c>
      <c r="I2290" s="77">
        <v>0.38</v>
      </c>
      <c r="J2290" s="76">
        <v>128.34</v>
      </c>
    </row>
    <row r="2291" spans="1:10">
      <c r="A2291" s="72">
        <v>2287</v>
      </c>
      <c r="B2291" s="72" t="s">
        <v>148</v>
      </c>
      <c r="C2291" s="73" t="s">
        <v>26364</v>
      </c>
      <c r="D2291" s="74" t="s">
        <v>26365</v>
      </c>
      <c r="E2291" s="75" t="s">
        <v>185</v>
      </c>
      <c r="F2291" s="74"/>
      <c r="G2291" s="74" t="s">
        <v>3694</v>
      </c>
      <c r="H2291" s="76">
        <v>917</v>
      </c>
      <c r="I2291" s="77">
        <v>0.38</v>
      </c>
      <c r="J2291" s="76">
        <v>568.54</v>
      </c>
    </row>
    <row r="2292" spans="1:10">
      <c r="A2292" s="72">
        <v>2288</v>
      </c>
      <c r="B2292" s="72" t="s">
        <v>148</v>
      </c>
      <c r="C2292" s="73" t="s">
        <v>26366</v>
      </c>
      <c r="D2292" s="74" t="s">
        <v>26367</v>
      </c>
      <c r="E2292" s="75" t="s">
        <v>185</v>
      </c>
      <c r="F2292" s="74"/>
      <c r="G2292" s="74" t="s">
        <v>3694</v>
      </c>
      <c r="H2292" s="76">
        <v>917</v>
      </c>
      <c r="I2292" s="77">
        <v>0.38</v>
      </c>
      <c r="J2292" s="76">
        <v>568.54</v>
      </c>
    </row>
    <row r="2293" spans="1:10">
      <c r="A2293" s="72">
        <v>2289</v>
      </c>
      <c r="B2293" s="72" t="s">
        <v>148</v>
      </c>
      <c r="C2293" s="73" t="s">
        <v>26368</v>
      </c>
      <c r="D2293" s="74" t="s">
        <v>26369</v>
      </c>
      <c r="E2293" s="75" t="s">
        <v>185</v>
      </c>
      <c r="F2293" s="74"/>
      <c r="G2293" s="74" t="s">
        <v>3694</v>
      </c>
      <c r="H2293" s="76">
        <v>207</v>
      </c>
      <c r="I2293" s="77">
        <v>0.38</v>
      </c>
      <c r="J2293" s="76">
        <v>128.34</v>
      </c>
    </row>
    <row r="2294" spans="1:10">
      <c r="A2294" s="72">
        <v>2290</v>
      </c>
      <c r="B2294" s="72" t="s">
        <v>148</v>
      </c>
      <c r="C2294" s="73" t="s">
        <v>26370</v>
      </c>
      <c r="D2294" s="74" t="s">
        <v>26371</v>
      </c>
      <c r="E2294" s="75" t="s">
        <v>185</v>
      </c>
      <c r="F2294" s="74"/>
      <c r="G2294" s="74" t="s">
        <v>3694</v>
      </c>
      <c r="H2294" s="76">
        <v>917</v>
      </c>
      <c r="I2294" s="77">
        <v>0.38</v>
      </c>
      <c r="J2294" s="76">
        <v>568.54</v>
      </c>
    </row>
    <row r="2295" spans="1:10">
      <c r="A2295" s="72">
        <v>2291</v>
      </c>
      <c r="B2295" s="72" t="s">
        <v>148</v>
      </c>
      <c r="C2295" s="73" t="s">
        <v>26372</v>
      </c>
      <c r="D2295" s="74" t="s">
        <v>26373</v>
      </c>
      <c r="E2295" s="75" t="s">
        <v>185</v>
      </c>
      <c r="F2295" s="74"/>
      <c r="G2295" s="74" t="s">
        <v>3694</v>
      </c>
      <c r="H2295" s="76">
        <v>1680</v>
      </c>
      <c r="I2295" s="77">
        <v>0.38</v>
      </c>
      <c r="J2295" s="76">
        <v>1041.5999999999999</v>
      </c>
    </row>
    <row r="2296" spans="1:10">
      <c r="A2296" s="72">
        <v>2292</v>
      </c>
      <c r="B2296" s="72" t="s">
        <v>148</v>
      </c>
      <c r="C2296" s="73" t="s">
        <v>26374</v>
      </c>
      <c r="D2296" s="74" t="s">
        <v>26375</v>
      </c>
      <c r="E2296" s="75" t="s">
        <v>185</v>
      </c>
      <c r="F2296" s="74"/>
      <c r="G2296" s="74" t="s">
        <v>3694</v>
      </c>
      <c r="H2296" s="76">
        <v>207</v>
      </c>
      <c r="I2296" s="77">
        <v>0.38</v>
      </c>
      <c r="J2296" s="76">
        <v>128.34</v>
      </c>
    </row>
    <row r="2297" spans="1:10">
      <c r="A2297" s="72">
        <v>2293</v>
      </c>
      <c r="B2297" s="72" t="s">
        <v>148</v>
      </c>
      <c r="C2297" s="73" t="s">
        <v>26376</v>
      </c>
      <c r="D2297" s="74" t="s">
        <v>26377</v>
      </c>
      <c r="E2297" s="75" t="s">
        <v>185</v>
      </c>
      <c r="F2297" s="74"/>
      <c r="G2297" s="74" t="s">
        <v>3694</v>
      </c>
      <c r="H2297" s="76">
        <v>1680</v>
      </c>
      <c r="I2297" s="77">
        <v>0.38</v>
      </c>
      <c r="J2297" s="76">
        <v>1041.5999999999999</v>
      </c>
    </row>
    <row r="2298" spans="1:10">
      <c r="A2298" s="72">
        <v>2294</v>
      </c>
      <c r="B2298" s="72" t="s">
        <v>148</v>
      </c>
      <c r="C2298" s="73" t="s">
        <v>26378</v>
      </c>
      <c r="D2298" s="74" t="s">
        <v>26379</v>
      </c>
      <c r="E2298" s="75" t="s">
        <v>185</v>
      </c>
      <c r="F2298" s="74"/>
      <c r="G2298" s="74" t="s">
        <v>3694</v>
      </c>
      <c r="H2298" s="76">
        <v>1875</v>
      </c>
      <c r="I2298" s="77">
        <v>0.38</v>
      </c>
      <c r="J2298" s="76">
        <v>1162.5</v>
      </c>
    </row>
    <row r="2299" spans="1:10">
      <c r="A2299" s="72">
        <v>2295</v>
      </c>
      <c r="B2299" s="72" t="s">
        <v>148</v>
      </c>
      <c r="C2299" s="73" t="s">
        <v>26380</v>
      </c>
      <c r="D2299" s="74" t="s">
        <v>26381</v>
      </c>
      <c r="E2299" s="75" t="s">
        <v>185</v>
      </c>
      <c r="F2299" s="74"/>
      <c r="G2299" s="74" t="s">
        <v>3694</v>
      </c>
      <c r="H2299" s="76">
        <v>280</v>
      </c>
      <c r="I2299" s="77">
        <v>0.38</v>
      </c>
      <c r="J2299" s="76">
        <v>173.6</v>
      </c>
    </row>
    <row r="2300" spans="1:10">
      <c r="A2300" s="72">
        <v>2296</v>
      </c>
      <c r="B2300" s="72" t="s">
        <v>148</v>
      </c>
      <c r="C2300" s="73" t="s">
        <v>26382</v>
      </c>
      <c r="D2300" s="74" t="s">
        <v>26383</v>
      </c>
      <c r="E2300" s="75" t="s">
        <v>185</v>
      </c>
      <c r="F2300" s="74"/>
      <c r="G2300" s="74" t="s">
        <v>3694</v>
      </c>
      <c r="H2300" s="76">
        <v>1875</v>
      </c>
      <c r="I2300" s="77">
        <v>0.38</v>
      </c>
      <c r="J2300" s="76">
        <v>1162.5</v>
      </c>
    </row>
    <row r="2301" spans="1:10">
      <c r="A2301" s="72">
        <v>2297</v>
      </c>
      <c r="B2301" s="72" t="s">
        <v>148</v>
      </c>
      <c r="C2301" s="73" t="s">
        <v>26384</v>
      </c>
      <c r="D2301" s="74" t="s">
        <v>26385</v>
      </c>
      <c r="E2301" s="75" t="s">
        <v>185</v>
      </c>
      <c r="F2301" s="74"/>
      <c r="G2301" s="74" t="s">
        <v>3694</v>
      </c>
      <c r="H2301" s="76">
        <v>1875</v>
      </c>
      <c r="I2301" s="77">
        <v>0.38</v>
      </c>
      <c r="J2301" s="76">
        <v>1162.5</v>
      </c>
    </row>
    <row r="2302" spans="1:10">
      <c r="A2302" s="72">
        <v>2298</v>
      </c>
      <c r="B2302" s="72" t="s">
        <v>148</v>
      </c>
      <c r="C2302" s="73" t="s">
        <v>26386</v>
      </c>
      <c r="D2302" s="74" t="s">
        <v>26387</v>
      </c>
      <c r="E2302" s="75" t="s">
        <v>185</v>
      </c>
      <c r="F2302" s="74"/>
      <c r="G2302" s="74" t="s">
        <v>3694</v>
      </c>
      <c r="H2302" s="76">
        <v>372</v>
      </c>
      <c r="I2302" s="77">
        <v>0.38</v>
      </c>
      <c r="J2302" s="76">
        <v>230.64</v>
      </c>
    </row>
    <row r="2303" spans="1:10">
      <c r="A2303" s="72">
        <v>2299</v>
      </c>
      <c r="B2303" s="72" t="s">
        <v>148</v>
      </c>
      <c r="C2303" s="73" t="s">
        <v>26388</v>
      </c>
      <c r="D2303" s="74" t="s">
        <v>26389</v>
      </c>
      <c r="E2303" s="75" t="s">
        <v>185</v>
      </c>
      <c r="F2303" s="74"/>
      <c r="G2303" s="74" t="s">
        <v>3694</v>
      </c>
      <c r="H2303" s="76">
        <v>1875</v>
      </c>
      <c r="I2303" s="77">
        <v>0.38</v>
      </c>
      <c r="J2303" s="76">
        <v>1162.5</v>
      </c>
    </row>
    <row r="2304" spans="1:10">
      <c r="A2304" s="72">
        <v>2300</v>
      </c>
      <c r="B2304" s="72" t="s">
        <v>148</v>
      </c>
      <c r="C2304" s="73" t="s">
        <v>26390</v>
      </c>
      <c r="D2304" s="74" t="s">
        <v>26391</v>
      </c>
      <c r="E2304" s="75" t="s">
        <v>185</v>
      </c>
      <c r="F2304" s="74"/>
      <c r="G2304" s="74" t="s">
        <v>3694</v>
      </c>
      <c r="H2304" s="76">
        <v>1875</v>
      </c>
      <c r="I2304" s="77">
        <v>0.38</v>
      </c>
      <c r="J2304" s="76">
        <v>1162.5</v>
      </c>
    </row>
    <row r="2305" spans="1:10">
      <c r="A2305" s="72">
        <v>2301</v>
      </c>
      <c r="B2305" s="72" t="s">
        <v>148</v>
      </c>
      <c r="C2305" s="73" t="s">
        <v>26392</v>
      </c>
      <c r="D2305" s="74" t="s">
        <v>26393</v>
      </c>
      <c r="E2305" s="75" t="s">
        <v>185</v>
      </c>
      <c r="F2305" s="74"/>
      <c r="G2305" s="74" t="s">
        <v>3694</v>
      </c>
      <c r="H2305" s="76">
        <v>372</v>
      </c>
      <c r="I2305" s="77">
        <v>0.38</v>
      </c>
      <c r="J2305" s="76">
        <v>230.64</v>
      </c>
    </row>
    <row r="2306" spans="1:10">
      <c r="A2306" s="72">
        <v>2302</v>
      </c>
      <c r="B2306" s="72" t="s">
        <v>148</v>
      </c>
      <c r="C2306" s="73" t="s">
        <v>26394</v>
      </c>
      <c r="D2306" s="74" t="s">
        <v>26395</v>
      </c>
      <c r="E2306" s="75" t="s">
        <v>185</v>
      </c>
      <c r="F2306" s="74"/>
      <c r="G2306" s="74" t="s">
        <v>3694</v>
      </c>
      <c r="H2306" s="76">
        <v>1875</v>
      </c>
      <c r="I2306" s="77">
        <v>0.38</v>
      </c>
      <c r="J2306" s="76">
        <v>1162.5</v>
      </c>
    </row>
    <row r="2307" spans="1:10">
      <c r="A2307" s="72">
        <v>2303</v>
      </c>
      <c r="B2307" s="72" t="s">
        <v>148</v>
      </c>
      <c r="C2307" s="73" t="s">
        <v>26396</v>
      </c>
      <c r="D2307" s="74" t="s">
        <v>26397</v>
      </c>
      <c r="E2307" s="75" t="s">
        <v>185</v>
      </c>
      <c r="F2307" s="74"/>
      <c r="G2307" s="74" t="s">
        <v>3694</v>
      </c>
      <c r="H2307" s="76">
        <v>1875</v>
      </c>
      <c r="I2307" s="77">
        <v>0.38</v>
      </c>
      <c r="J2307" s="76">
        <v>1162.5</v>
      </c>
    </row>
    <row r="2308" spans="1:10">
      <c r="A2308" s="72">
        <v>2304</v>
      </c>
      <c r="B2308" s="72" t="s">
        <v>148</v>
      </c>
      <c r="C2308" s="73" t="s">
        <v>26398</v>
      </c>
      <c r="D2308" s="74" t="s">
        <v>26399</v>
      </c>
      <c r="E2308" s="75" t="s">
        <v>185</v>
      </c>
      <c r="F2308" s="74"/>
      <c r="G2308" s="74" t="s">
        <v>3694</v>
      </c>
      <c r="H2308" s="76">
        <v>372</v>
      </c>
      <c r="I2308" s="77">
        <v>0.38</v>
      </c>
      <c r="J2308" s="76">
        <v>230.64</v>
      </c>
    </row>
    <row r="2309" spans="1:10">
      <c r="A2309" s="72">
        <v>2305</v>
      </c>
      <c r="B2309" s="72" t="s">
        <v>148</v>
      </c>
      <c r="C2309" s="73" t="s">
        <v>26400</v>
      </c>
      <c r="D2309" s="74" t="s">
        <v>26401</v>
      </c>
      <c r="E2309" s="75" t="s">
        <v>185</v>
      </c>
      <c r="F2309" s="74"/>
      <c r="G2309" s="74" t="s">
        <v>3694</v>
      </c>
      <c r="H2309" s="76">
        <v>1875</v>
      </c>
      <c r="I2309" s="77">
        <v>0.38</v>
      </c>
      <c r="J2309" s="76">
        <v>1162.5</v>
      </c>
    </row>
    <row r="2310" spans="1:10">
      <c r="A2310" s="72">
        <v>2306</v>
      </c>
      <c r="B2310" s="72" t="s">
        <v>148</v>
      </c>
      <c r="C2310" s="73" t="s">
        <v>26402</v>
      </c>
      <c r="D2310" s="74" t="s">
        <v>26403</v>
      </c>
      <c r="E2310" s="75" t="s">
        <v>185</v>
      </c>
      <c r="F2310" s="74"/>
      <c r="G2310" s="74" t="s">
        <v>3694</v>
      </c>
      <c r="H2310" s="76">
        <v>917</v>
      </c>
      <c r="I2310" s="77">
        <v>0.38</v>
      </c>
      <c r="J2310" s="76">
        <v>568.54</v>
      </c>
    </row>
    <row r="2311" spans="1:10">
      <c r="A2311" s="72">
        <v>2307</v>
      </c>
      <c r="B2311" s="72" t="s">
        <v>148</v>
      </c>
      <c r="C2311" s="73" t="s">
        <v>26404</v>
      </c>
      <c r="D2311" s="74" t="s">
        <v>26405</v>
      </c>
      <c r="E2311" s="75" t="s">
        <v>185</v>
      </c>
      <c r="F2311" s="74"/>
      <c r="G2311" s="74" t="s">
        <v>3694</v>
      </c>
      <c r="H2311" s="76">
        <v>207</v>
      </c>
      <c r="I2311" s="77">
        <v>0.38</v>
      </c>
      <c r="J2311" s="76">
        <v>128.34</v>
      </c>
    </row>
    <row r="2312" spans="1:10">
      <c r="A2312" s="72">
        <v>2308</v>
      </c>
      <c r="B2312" s="72" t="s">
        <v>148</v>
      </c>
      <c r="C2312" s="73" t="s">
        <v>26406</v>
      </c>
      <c r="D2312" s="74" t="s">
        <v>26407</v>
      </c>
      <c r="E2312" s="75" t="s">
        <v>185</v>
      </c>
      <c r="F2312" s="74"/>
      <c r="G2312" s="74" t="s">
        <v>3694</v>
      </c>
      <c r="H2312" s="76">
        <v>917</v>
      </c>
      <c r="I2312" s="77">
        <v>0.38</v>
      </c>
      <c r="J2312" s="76">
        <v>568.54</v>
      </c>
    </row>
    <row r="2313" spans="1:10">
      <c r="A2313" s="72">
        <v>2309</v>
      </c>
      <c r="B2313" s="72" t="s">
        <v>148</v>
      </c>
      <c r="C2313" s="73" t="s">
        <v>26408</v>
      </c>
      <c r="D2313" s="74" t="s">
        <v>26409</v>
      </c>
      <c r="E2313" s="75" t="s">
        <v>185</v>
      </c>
      <c r="F2313" s="74"/>
      <c r="G2313" s="74" t="s">
        <v>3694</v>
      </c>
      <c r="H2313" s="76">
        <v>917</v>
      </c>
      <c r="I2313" s="77">
        <v>0.38</v>
      </c>
      <c r="J2313" s="76">
        <v>568.54</v>
      </c>
    </row>
    <row r="2314" spans="1:10">
      <c r="A2314" s="72">
        <v>2310</v>
      </c>
      <c r="B2314" s="72" t="s">
        <v>148</v>
      </c>
      <c r="C2314" s="73" t="s">
        <v>26410</v>
      </c>
      <c r="D2314" s="74" t="s">
        <v>23475</v>
      </c>
      <c r="E2314" s="75" t="s">
        <v>185</v>
      </c>
      <c r="F2314" s="74"/>
      <c r="G2314" s="74" t="s">
        <v>3694</v>
      </c>
      <c r="H2314" s="76">
        <v>207</v>
      </c>
      <c r="I2314" s="77">
        <v>0.38</v>
      </c>
      <c r="J2314" s="76">
        <v>128.34</v>
      </c>
    </row>
    <row r="2315" spans="1:10">
      <c r="A2315" s="72">
        <v>2311</v>
      </c>
      <c r="B2315" s="72" t="s">
        <v>148</v>
      </c>
      <c r="C2315" s="73" t="s">
        <v>26411</v>
      </c>
      <c r="D2315" s="74" t="s">
        <v>24358</v>
      </c>
      <c r="E2315" s="75" t="s">
        <v>185</v>
      </c>
      <c r="F2315" s="74"/>
      <c r="G2315" s="74" t="s">
        <v>3694</v>
      </c>
      <c r="H2315" s="76">
        <v>917</v>
      </c>
      <c r="I2315" s="77">
        <v>0.38</v>
      </c>
      <c r="J2315" s="76">
        <v>568.54</v>
      </c>
    </row>
    <row r="2316" spans="1:10">
      <c r="A2316" s="72">
        <v>2312</v>
      </c>
      <c r="B2316" s="72" t="s">
        <v>148</v>
      </c>
      <c r="C2316" s="73" t="s">
        <v>26412</v>
      </c>
      <c r="D2316" s="74" t="s">
        <v>26413</v>
      </c>
      <c r="E2316" s="75" t="s">
        <v>185</v>
      </c>
      <c r="F2316" s="74"/>
      <c r="G2316" s="74" t="s">
        <v>3694</v>
      </c>
      <c r="H2316" s="76">
        <v>1680</v>
      </c>
      <c r="I2316" s="77">
        <v>0.38</v>
      </c>
      <c r="J2316" s="76">
        <v>1041.5999999999999</v>
      </c>
    </row>
    <row r="2317" spans="1:10">
      <c r="A2317" s="72">
        <v>2313</v>
      </c>
      <c r="B2317" s="72" t="s">
        <v>148</v>
      </c>
      <c r="C2317" s="73" t="s">
        <v>26414</v>
      </c>
      <c r="D2317" s="74" t="s">
        <v>26415</v>
      </c>
      <c r="E2317" s="75" t="s">
        <v>185</v>
      </c>
      <c r="F2317" s="74"/>
      <c r="G2317" s="74" t="s">
        <v>3694</v>
      </c>
      <c r="H2317" s="76">
        <v>207</v>
      </c>
      <c r="I2317" s="77">
        <v>0.38</v>
      </c>
      <c r="J2317" s="76">
        <v>128.34</v>
      </c>
    </row>
    <row r="2318" spans="1:10">
      <c r="A2318" s="72">
        <v>2314</v>
      </c>
      <c r="B2318" s="72" t="s">
        <v>148</v>
      </c>
      <c r="C2318" s="73" t="s">
        <v>26416</v>
      </c>
      <c r="D2318" s="74" t="s">
        <v>26417</v>
      </c>
      <c r="E2318" s="75" t="s">
        <v>185</v>
      </c>
      <c r="F2318" s="74"/>
      <c r="G2318" s="74" t="s">
        <v>3694</v>
      </c>
      <c r="H2318" s="76">
        <v>1680</v>
      </c>
      <c r="I2318" s="77">
        <v>0.38</v>
      </c>
      <c r="J2318" s="76">
        <v>1041.5999999999999</v>
      </c>
    </row>
    <row r="2319" spans="1:10">
      <c r="A2319" s="72">
        <v>2315</v>
      </c>
      <c r="B2319" s="72" t="s">
        <v>148</v>
      </c>
      <c r="C2319" s="73" t="s">
        <v>26418</v>
      </c>
      <c r="D2319" s="74" t="s">
        <v>26419</v>
      </c>
      <c r="E2319" s="75" t="s">
        <v>185</v>
      </c>
      <c r="F2319" s="74"/>
      <c r="G2319" s="74" t="s">
        <v>3694</v>
      </c>
      <c r="H2319" s="76">
        <v>1875</v>
      </c>
      <c r="I2319" s="77">
        <v>0.38</v>
      </c>
      <c r="J2319" s="76">
        <v>1162.5</v>
      </c>
    </row>
    <row r="2320" spans="1:10">
      <c r="A2320" s="72">
        <v>2316</v>
      </c>
      <c r="B2320" s="72" t="s">
        <v>148</v>
      </c>
      <c r="C2320" s="73" t="s">
        <v>26420</v>
      </c>
      <c r="D2320" s="74" t="s">
        <v>26421</v>
      </c>
      <c r="E2320" s="75" t="s">
        <v>185</v>
      </c>
      <c r="F2320" s="74"/>
      <c r="G2320" s="74" t="s">
        <v>3694</v>
      </c>
      <c r="H2320" s="76">
        <v>372</v>
      </c>
      <c r="I2320" s="77">
        <v>0.38</v>
      </c>
      <c r="J2320" s="76">
        <v>230.64</v>
      </c>
    </row>
    <row r="2321" spans="1:10">
      <c r="A2321" s="72">
        <v>2317</v>
      </c>
      <c r="B2321" s="72" t="s">
        <v>148</v>
      </c>
      <c r="C2321" s="73" t="s">
        <v>26422</v>
      </c>
      <c r="D2321" s="74" t="s">
        <v>26423</v>
      </c>
      <c r="E2321" s="75" t="s">
        <v>185</v>
      </c>
      <c r="F2321" s="74"/>
      <c r="G2321" s="74" t="s">
        <v>3694</v>
      </c>
      <c r="H2321" s="76">
        <v>1875</v>
      </c>
      <c r="I2321" s="77">
        <v>0.38</v>
      </c>
      <c r="J2321" s="76">
        <v>1162.5</v>
      </c>
    </row>
    <row r="2322" spans="1:10">
      <c r="A2322" s="72">
        <v>2318</v>
      </c>
      <c r="B2322" s="72" t="s">
        <v>148</v>
      </c>
      <c r="C2322" s="73" t="s">
        <v>26424</v>
      </c>
      <c r="D2322" s="74" t="s">
        <v>26425</v>
      </c>
      <c r="E2322" s="75" t="s">
        <v>185</v>
      </c>
      <c r="F2322" s="74"/>
      <c r="G2322" s="74" t="s">
        <v>3694</v>
      </c>
      <c r="H2322" s="76">
        <v>1875</v>
      </c>
      <c r="I2322" s="77">
        <v>0.38</v>
      </c>
      <c r="J2322" s="76">
        <v>1162.5</v>
      </c>
    </row>
    <row r="2323" spans="1:10">
      <c r="A2323" s="72">
        <v>2319</v>
      </c>
      <c r="B2323" s="72" t="s">
        <v>148</v>
      </c>
      <c r="C2323" s="73" t="s">
        <v>26426</v>
      </c>
      <c r="D2323" s="74" t="s">
        <v>26427</v>
      </c>
      <c r="E2323" s="75" t="s">
        <v>185</v>
      </c>
      <c r="F2323" s="74"/>
      <c r="G2323" s="74" t="s">
        <v>3694</v>
      </c>
      <c r="H2323" s="76">
        <v>372</v>
      </c>
      <c r="I2323" s="77">
        <v>0.38</v>
      </c>
      <c r="J2323" s="76">
        <v>230.64</v>
      </c>
    </row>
    <row r="2324" spans="1:10">
      <c r="A2324" s="72">
        <v>2320</v>
      </c>
      <c r="B2324" s="72" t="s">
        <v>148</v>
      </c>
      <c r="C2324" s="73" t="s">
        <v>26428</v>
      </c>
      <c r="D2324" s="74" t="s">
        <v>26429</v>
      </c>
      <c r="E2324" s="75" t="s">
        <v>185</v>
      </c>
      <c r="F2324" s="74"/>
      <c r="G2324" s="74" t="s">
        <v>3694</v>
      </c>
      <c r="H2324" s="76">
        <v>1875</v>
      </c>
      <c r="I2324" s="77">
        <v>0.38</v>
      </c>
      <c r="J2324" s="76">
        <v>1162.5</v>
      </c>
    </row>
    <row r="2325" spans="1:10">
      <c r="A2325" s="72">
        <v>2321</v>
      </c>
      <c r="B2325" s="72" t="s">
        <v>148</v>
      </c>
      <c r="C2325" s="73" t="s">
        <v>26430</v>
      </c>
      <c r="D2325" s="74" t="s">
        <v>26431</v>
      </c>
      <c r="E2325" s="75" t="s">
        <v>185</v>
      </c>
      <c r="F2325" s="74"/>
      <c r="G2325" s="74" t="s">
        <v>3694</v>
      </c>
      <c r="H2325" s="76">
        <v>1875</v>
      </c>
      <c r="I2325" s="77">
        <v>0.38</v>
      </c>
      <c r="J2325" s="76">
        <v>1162.5</v>
      </c>
    </row>
    <row r="2326" spans="1:10">
      <c r="A2326" s="72">
        <v>2322</v>
      </c>
      <c r="B2326" s="72" t="s">
        <v>148</v>
      </c>
      <c r="C2326" s="73" t="s">
        <v>26432</v>
      </c>
      <c r="D2326" s="74" t="s">
        <v>26433</v>
      </c>
      <c r="E2326" s="75" t="s">
        <v>185</v>
      </c>
      <c r="F2326" s="74"/>
      <c r="G2326" s="74" t="s">
        <v>3694</v>
      </c>
      <c r="H2326" s="76">
        <v>372</v>
      </c>
      <c r="I2326" s="77">
        <v>0.38</v>
      </c>
      <c r="J2326" s="76">
        <v>230.64</v>
      </c>
    </row>
    <row r="2327" spans="1:10">
      <c r="A2327" s="72">
        <v>2323</v>
      </c>
      <c r="B2327" s="72" t="s">
        <v>148</v>
      </c>
      <c r="C2327" s="73" t="s">
        <v>26434</v>
      </c>
      <c r="D2327" s="74" t="s">
        <v>26435</v>
      </c>
      <c r="E2327" s="75" t="s">
        <v>185</v>
      </c>
      <c r="F2327" s="74"/>
      <c r="G2327" s="74" t="s">
        <v>3694</v>
      </c>
      <c r="H2327" s="76">
        <v>1875</v>
      </c>
      <c r="I2327" s="77">
        <v>0.38</v>
      </c>
      <c r="J2327" s="76">
        <v>1162.5</v>
      </c>
    </row>
    <row r="2328" spans="1:10">
      <c r="A2328" s="72">
        <v>2324</v>
      </c>
      <c r="B2328" s="72" t="s">
        <v>148</v>
      </c>
      <c r="C2328" s="73" t="s">
        <v>26436</v>
      </c>
      <c r="D2328" s="74" t="s">
        <v>26437</v>
      </c>
      <c r="E2328" s="75" t="s">
        <v>185</v>
      </c>
      <c r="F2328" s="74"/>
      <c r="G2328" s="74" t="s">
        <v>3694</v>
      </c>
      <c r="H2328" s="76">
        <v>1875</v>
      </c>
      <c r="I2328" s="77">
        <v>0.38</v>
      </c>
      <c r="J2328" s="76">
        <v>1162.5</v>
      </c>
    </row>
    <row r="2329" spans="1:10">
      <c r="A2329" s="72">
        <v>2325</v>
      </c>
      <c r="B2329" s="72" t="s">
        <v>148</v>
      </c>
      <c r="C2329" s="73" t="s">
        <v>26438</v>
      </c>
      <c r="D2329" s="74" t="s">
        <v>26439</v>
      </c>
      <c r="E2329" s="75" t="s">
        <v>185</v>
      </c>
      <c r="F2329" s="74"/>
      <c r="G2329" s="74" t="s">
        <v>3694</v>
      </c>
      <c r="H2329" s="76">
        <v>372</v>
      </c>
      <c r="I2329" s="77">
        <v>0.38</v>
      </c>
      <c r="J2329" s="76">
        <v>230.64</v>
      </c>
    </row>
    <row r="2330" spans="1:10">
      <c r="A2330" s="72">
        <v>2326</v>
      </c>
      <c r="B2330" s="72" t="s">
        <v>148</v>
      </c>
      <c r="C2330" s="73" t="s">
        <v>26440</v>
      </c>
      <c r="D2330" s="74" t="s">
        <v>26441</v>
      </c>
      <c r="E2330" s="75" t="s">
        <v>185</v>
      </c>
      <c r="F2330" s="74"/>
      <c r="G2330" s="74" t="s">
        <v>3694</v>
      </c>
      <c r="H2330" s="76">
        <v>1875</v>
      </c>
      <c r="I2330" s="77">
        <v>0.38</v>
      </c>
      <c r="J2330" s="76">
        <v>1162.5</v>
      </c>
    </row>
    <row r="2331" spans="1:10">
      <c r="A2331" s="72">
        <v>2327</v>
      </c>
      <c r="B2331" s="72" t="s">
        <v>148</v>
      </c>
      <c r="C2331" s="73" t="s">
        <v>26442</v>
      </c>
      <c r="D2331" s="74" t="s">
        <v>26443</v>
      </c>
      <c r="E2331" s="75" t="s">
        <v>185</v>
      </c>
      <c r="F2331" s="74"/>
      <c r="G2331" s="74" t="s">
        <v>3694</v>
      </c>
      <c r="H2331" s="76">
        <v>917</v>
      </c>
      <c r="I2331" s="77">
        <v>0.38</v>
      </c>
      <c r="J2331" s="76">
        <v>568.54</v>
      </c>
    </row>
    <row r="2332" spans="1:10">
      <c r="A2332" s="72">
        <v>2328</v>
      </c>
      <c r="B2332" s="72" t="s">
        <v>148</v>
      </c>
      <c r="C2332" s="73" t="s">
        <v>26444</v>
      </c>
      <c r="D2332" s="74" t="s">
        <v>26445</v>
      </c>
      <c r="E2332" s="75" t="s">
        <v>185</v>
      </c>
      <c r="F2332" s="74"/>
      <c r="G2332" s="74" t="s">
        <v>3694</v>
      </c>
      <c r="H2332" s="76">
        <v>207</v>
      </c>
      <c r="I2332" s="77">
        <v>0.38</v>
      </c>
      <c r="J2332" s="76">
        <v>128.34</v>
      </c>
    </row>
    <row r="2333" spans="1:10">
      <c r="A2333" s="72">
        <v>2329</v>
      </c>
      <c r="B2333" s="72" t="s">
        <v>148</v>
      </c>
      <c r="C2333" s="73" t="s">
        <v>26446</v>
      </c>
      <c r="D2333" s="74" t="s">
        <v>26447</v>
      </c>
      <c r="E2333" s="75" t="s">
        <v>185</v>
      </c>
      <c r="F2333" s="74"/>
      <c r="G2333" s="74" t="s">
        <v>3694</v>
      </c>
      <c r="H2333" s="76">
        <v>917</v>
      </c>
      <c r="I2333" s="77">
        <v>0.38</v>
      </c>
      <c r="J2333" s="76">
        <v>568.54</v>
      </c>
    </row>
    <row r="2334" spans="1:10">
      <c r="A2334" s="72">
        <v>2330</v>
      </c>
      <c r="B2334" s="72" t="s">
        <v>148</v>
      </c>
      <c r="C2334" s="73" t="s">
        <v>26448</v>
      </c>
      <c r="D2334" s="74" t="s">
        <v>26449</v>
      </c>
      <c r="E2334" s="75" t="s">
        <v>185</v>
      </c>
      <c r="F2334" s="74"/>
      <c r="G2334" s="74" t="s">
        <v>3694</v>
      </c>
      <c r="H2334" s="76">
        <v>917</v>
      </c>
      <c r="I2334" s="77">
        <v>0.38</v>
      </c>
      <c r="J2334" s="76">
        <v>568.54</v>
      </c>
    </row>
    <row r="2335" spans="1:10">
      <c r="A2335" s="72">
        <v>2331</v>
      </c>
      <c r="B2335" s="72" t="s">
        <v>148</v>
      </c>
      <c r="C2335" s="73" t="s">
        <v>26450</v>
      </c>
      <c r="D2335" s="74" t="s">
        <v>26451</v>
      </c>
      <c r="E2335" s="75" t="s">
        <v>185</v>
      </c>
      <c r="F2335" s="74"/>
      <c r="G2335" s="74" t="s">
        <v>3694</v>
      </c>
      <c r="H2335" s="76">
        <v>207</v>
      </c>
      <c r="I2335" s="77">
        <v>0.38</v>
      </c>
      <c r="J2335" s="76">
        <v>128.34</v>
      </c>
    </row>
    <row r="2336" spans="1:10">
      <c r="A2336" s="72">
        <v>2332</v>
      </c>
      <c r="B2336" s="72" t="s">
        <v>148</v>
      </c>
      <c r="C2336" s="73" t="s">
        <v>26452</v>
      </c>
      <c r="D2336" s="74" t="s">
        <v>26453</v>
      </c>
      <c r="E2336" s="75" t="s">
        <v>185</v>
      </c>
      <c r="F2336" s="74"/>
      <c r="G2336" s="74" t="s">
        <v>3694</v>
      </c>
      <c r="H2336" s="76">
        <v>917</v>
      </c>
      <c r="I2336" s="77">
        <v>0.38</v>
      </c>
      <c r="J2336" s="76">
        <v>568.54</v>
      </c>
    </row>
    <row r="2337" spans="1:10">
      <c r="A2337" s="72">
        <v>2333</v>
      </c>
      <c r="B2337" s="72" t="s">
        <v>148</v>
      </c>
      <c r="C2337" s="73" t="s">
        <v>26454</v>
      </c>
      <c r="D2337" s="74" t="s">
        <v>26455</v>
      </c>
      <c r="E2337" s="75" t="s">
        <v>185</v>
      </c>
      <c r="F2337" s="74"/>
      <c r="G2337" s="74" t="s">
        <v>3694</v>
      </c>
      <c r="H2337" s="76">
        <v>1680</v>
      </c>
      <c r="I2337" s="77">
        <v>0.38</v>
      </c>
      <c r="J2337" s="76">
        <v>1041.5999999999999</v>
      </c>
    </row>
    <row r="2338" spans="1:10">
      <c r="A2338" s="72">
        <v>2334</v>
      </c>
      <c r="B2338" s="72" t="s">
        <v>148</v>
      </c>
      <c r="C2338" s="73" t="s">
        <v>26456</v>
      </c>
      <c r="D2338" s="74" t="s">
        <v>26457</v>
      </c>
      <c r="E2338" s="75" t="s">
        <v>185</v>
      </c>
      <c r="F2338" s="74"/>
      <c r="G2338" s="74" t="s">
        <v>3694</v>
      </c>
      <c r="H2338" s="76">
        <v>207</v>
      </c>
      <c r="I2338" s="77">
        <v>0.38</v>
      </c>
      <c r="J2338" s="76">
        <v>128.34</v>
      </c>
    </row>
    <row r="2339" spans="1:10">
      <c r="A2339" s="72">
        <v>2335</v>
      </c>
      <c r="B2339" s="72" t="s">
        <v>148</v>
      </c>
      <c r="C2339" s="73" t="s">
        <v>26458</v>
      </c>
      <c r="D2339" s="74" t="s">
        <v>26459</v>
      </c>
      <c r="E2339" s="75" t="s">
        <v>185</v>
      </c>
      <c r="F2339" s="74"/>
      <c r="G2339" s="74" t="s">
        <v>3694</v>
      </c>
      <c r="H2339" s="76">
        <v>1680</v>
      </c>
      <c r="I2339" s="77">
        <v>0.38</v>
      </c>
      <c r="J2339" s="76">
        <v>1041.5999999999999</v>
      </c>
    </row>
    <row r="2340" spans="1:10">
      <c r="A2340" s="72">
        <v>2336</v>
      </c>
      <c r="B2340" s="72" t="s">
        <v>148</v>
      </c>
      <c r="C2340" s="73" t="s">
        <v>26460</v>
      </c>
      <c r="D2340" s="74" t="s">
        <v>26461</v>
      </c>
      <c r="E2340" s="75" t="s">
        <v>185</v>
      </c>
      <c r="F2340" s="74"/>
      <c r="G2340" s="74" t="s">
        <v>3694</v>
      </c>
      <c r="H2340" s="76">
        <v>1875</v>
      </c>
      <c r="I2340" s="77">
        <v>0.38</v>
      </c>
      <c r="J2340" s="76">
        <v>1162.5</v>
      </c>
    </row>
    <row r="2341" spans="1:10">
      <c r="A2341" s="72">
        <v>2337</v>
      </c>
      <c r="B2341" s="72" t="s">
        <v>148</v>
      </c>
      <c r="C2341" s="73" t="s">
        <v>26462</v>
      </c>
      <c r="D2341" s="74" t="s">
        <v>26463</v>
      </c>
      <c r="E2341" s="75" t="s">
        <v>185</v>
      </c>
      <c r="F2341" s="74"/>
      <c r="G2341" s="74" t="s">
        <v>3694</v>
      </c>
      <c r="H2341" s="76">
        <v>372</v>
      </c>
      <c r="I2341" s="77">
        <v>0.38</v>
      </c>
      <c r="J2341" s="76">
        <v>230.64</v>
      </c>
    </row>
    <row r="2342" spans="1:10">
      <c r="A2342" s="72">
        <v>2338</v>
      </c>
      <c r="B2342" s="72" t="s">
        <v>148</v>
      </c>
      <c r="C2342" s="73" t="s">
        <v>26464</v>
      </c>
      <c r="D2342" s="74" t="s">
        <v>26465</v>
      </c>
      <c r="E2342" s="75" t="s">
        <v>185</v>
      </c>
      <c r="F2342" s="74"/>
      <c r="G2342" s="74" t="s">
        <v>3694</v>
      </c>
      <c r="H2342" s="76">
        <v>1875</v>
      </c>
      <c r="I2342" s="77">
        <v>0.38</v>
      </c>
      <c r="J2342" s="76">
        <v>1162.5</v>
      </c>
    </row>
    <row r="2343" spans="1:10">
      <c r="A2343" s="72">
        <v>2339</v>
      </c>
      <c r="B2343" s="72" t="s">
        <v>148</v>
      </c>
      <c r="C2343" s="73" t="s">
        <v>26466</v>
      </c>
      <c r="D2343" s="74" t="s">
        <v>26467</v>
      </c>
      <c r="E2343" s="75" t="s">
        <v>185</v>
      </c>
      <c r="F2343" s="74"/>
      <c r="G2343" s="74" t="s">
        <v>3694</v>
      </c>
      <c r="H2343" s="76">
        <v>1875</v>
      </c>
      <c r="I2343" s="77">
        <v>0.38</v>
      </c>
      <c r="J2343" s="76">
        <v>1162.5</v>
      </c>
    </row>
    <row r="2344" spans="1:10">
      <c r="A2344" s="72">
        <v>2340</v>
      </c>
      <c r="B2344" s="72" t="s">
        <v>148</v>
      </c>
      <c r="C2344" s="73" t="s">
        <v>26468</v>
      </c>
      <c r="D2344" s="74" t="s">
        <v>26469</v>
      </c>
      <c r="E2344" s="75" t="s">
        <v>185</v>
      </c>
      <c r="F2344" s="74"/>
      <c r="G2344" s="74" t="s">
        <v>3694</v>
      </c>
      <c r="H2344" s="76">
        <v>372</v>
      </c>
      <c r="I2344" s="77">
        <v>0.38</v>
      </c>
      <c r="J2344" s="76">
        <v>230.64</v>
      </c>
    </row>
    <row r="2345" spans="1:10">
      <c r="A2345" s="72">
        <v>2341</v>
      </c>
      <c r="B2345" s="72" t="s">
        <v>148</v>
      </c>
      <c r="C2345" s="73" t="s">
        <v>26470</v>
      </c>
      <c r="D2345" s="74" t="s">
        <v>26471</v>
      </c>
      <c r="E2345" s="75" t="s">
        <v>185</v>
      </c>
      <c r="F2345" s="74"/>
      <c r="G2345" s="74" t="s">
        <v>3694</v>
      </c>
      <c r="H2345" s="76">
        <v>1875</v>
      </c>
      <c r="I2345" s="77">
        <v>0.38</v>
      </c>
      <c r="J2345" s="76">
        <v>1162.5</v>
      </c>
    </row>
    <row r="2346" spans="1:10">
      <c r="A2346" s="72">
        <v>2342</v>
      </c>
      <c r="B2346" s="72" t="s">
        <v>148</v>
      </c>
      <c r="C2346" s="73" t="s">
        <v>26472</v>
      </c>
      <c r="D2346" s="74" t="s">
        <v>26473</v>
      </c>
      <c r="E2346" s="75" t="s">
        <v>185</v>
      </c>
      <c r="F2346" s="74"/>
      <c r="G2346" s="74" t="s">
        <v>3694</v>
      </c>
      <c r="H2346" s="76">
        <v>1875</v>
      </c>
      <c r="I2346" s="77">
        <v>0.38</v>
      </c>
      <c r="J2346" s="76">
        <v>1162.5</v>
      </c>
    </row>
    <row r="2347" spans="1:10">
      <c r="A2347" s="72">
        <v>2343</v>
      </c>
      <c r="B2347" s="72" t="s">
        <v>148</v>
      </c>
      <c r="C2347" s="73" t="s">
        <v>26474</v>
      </c>
      <c r="D2347" s="74" t="s">
        <v>26475</v>
      </c>
      <c r="E2347" s="75" t="s">
        <v>185</v>
      </c>
      <c r="F2347" s="74"/>
      <c r="G2347" s="74" t="s">
        <v>3694</v>
      </c>
      <c r="H2347" s="76">
        <v>372</v>
      </c>
      <c r="I2347" s="77">
        <v>0.38</v>
      </c>
      <c r="J2347" s="76">
        <v>230.64</v>
      </c>
    </row>
    <row r="2348" spans="1:10">
      <c r="A2348" s="72">
        <v>2344</v>
      </c>
      <c r="B2348" s="72" t="s">
        <v>148</v>
      </c>
      <c r="C2348" s="73" t="s">
        <v>26476</v>
      </c>
      <c r="D2348" s="74" t="s">
        <v>26477</v>
      </c>
      <c r="E2348" s="75" t="s">
        <v>185</v>
      </c>
      <c r="F2348" s="74"/>
      <c r="G2348" s="74" t="s">
        <v>3694</v>
      </c>
      <c r="H2348" s="76">
        <v>1875</v>
      </c>
      <c r="I2348" s="77">
        <v>0.38</v>
      </c>
      <c r="J2348" s="76">
        <v>1162.5</v>
      </c>
    </row>
    <row r="2349" spans="1:10">
      <c r="A2349" s="72">
        <v>2345</v>
      </c>
      <c r="B2349" s="72" t="s">
        <v>148</v>
      </c>
      <c r="C2349" s="73" t="s">
        <v>26478</v>
      </c>
      <c r="D2349" s="74" t="s">
        <v>26479</v>
      </c>
      <c r="E2349" s="75" t="s">
        <v>185</v>
      </c>
      <c r="F2349" s="74"/>
      <c r="G2349" s="74" t="s">
        <v>3694</v>
      </c>
      <c r="H2349" s="76">
        <v>1875</v>
      </c>
      <c r="I2349" s="77">
        <v>0.38</v>
      </c>
      <c r="J2349" s="76">
        <v>1162.5</v>
      </c>
    </row>
    <row r="2350" spans="1:10">
      <c r="A2350" s="72">
        <v>2346</v>
      </c>
      <c r="B2350" s="72" t="s">
        <v>148</v>
      </c>
      <c r="C2350" s="73" t="s">
        <v>26480</v>
      </c>
      <c r="D2350" s="74" t="s">
        <v>26481</v>
      </c>
      <c r="E2350" s="75" t="s">
        <v>185</v>
      </c>
      <c r="F2350" s="74"/>
      <c r="G2350" s="74" t="s">
        <v>3694</v>
      </c>
      <c r="H2350" s="76">
        <v>372</v>
      </c>
      <c r="I2350" s="77">
        <v>0.38</v>
      </c>
      <c r="J2350" s="76">
        <v>230.64</v>
      </c>
    </row>
    <row r="2351" spans="1:10">
      <c r="A2351" s="72">
        <v>2347</v>
      </c>
      <c r="B2351" s="72" t="s">
        <v>148</v>
      </c>
      <c r="C2351" s="73" t="s">
        <v>26482</v>
      </c>
      <c r="D2351" s="74" t="s">
        <v>26483</v>
      </c>
      <c r="E2351" s="75" t="s">
        <v>185</v>
      </c>
      <c r="F2351" s="74"/>
      <c r="G2351" s="74" t="s">
        <v>3694</v>
      </c>
      <c r="H2351" s="76">
        <v>1875</v>
      </c>
      <c r="I2351" s="77">
        <v>0.38</v>
      </c>
      <c r="J2351" s="76">
        <v>1162.5</v>
      </c>
    </row>
    <row r="2352" spans="1:10">
      <c r="A2352" s="72">
        <v>2348</v>
      </c>
      <c r="B2352" s="72" t="s">
        <v>148</v>
      </c>
      <c r="C2352" s="73" t="s">
        <v>24580</v>
      </c>
      <c r="D2352" s="74" t="s">
        <v>24581</v>
      </c>
      <c r="E2352" s="75" t="s">
        <v>185</v>
      </c>
      <c r="F2352" s="74"/>
      <c r="G2352" s="74" t="s">
        <v>3694</v>
      </c>
      <c r="H2352" s="76">
        <v>207</v>
      </c>
      <c r="I2352" s="77">
        <v>0.38</v>
      </c>
      <c r="J2352" s="76">
        <v>128.34</v>
      </c>
    </row>
    <row r="2353" spans="1:10">
      <c r="A2353" s="72">
        <v>2349</v>
      </c>
      <c r="B2353" s="72" t="s">
        <v>148</v>
      </c>
      <c r="C2353" s="73" t="s">
        <v>24582</v>
      </c>
      <c r="D2353" s="74" t="s">
        <v>24583</v>
      </c>
      <c r="E2353" s="75" t="s">
        <v>185</v>
      </c>
      <c r="F2353" s="74"/>
      <c r="G2353" s="74" t="s">
        <v>3694</v>
      </c>
      <c r="H2353" s="76">
        <v>215</v>
      </c>
      <c r="I2353" s="77">
        <v>0.38</v>
      </c>
      <c r="J2353" s="76">
        <v>133.30000000000001</v>
      </c>
    </row>
    <row r="2354" spans="1:10">
      <c r="A2354" s="72">
        <v>2350</v>
      </c>
      <c r="B2354" s="72" t="s">
        <v>148</v>
      </c>
      <c r="C2354" s="73" t="s">
        <v>23671</v>
      </c>
      <c r="D2354" s="74" t="s">
        <v>23672</v>
      </c>
      <c r="E2354" s="75" t="s">
        <v>185</v>
      </c>
      <c r="F2354" s="74"/>
      <c r="G2354" s="74" t="s">
        <v>3694</v>
      </c>
      <c r="H2354" s="76">
        <v>958</v>
      </c>
      <c r="I2354" s="77">
        <v>0.38</v>
      </c>
      <c r="J2354" s="76">
        <v>593.96</v>
      </c>
    </row>
    <row r="2355" spans="1:10">
      <c r="A2355" s="72">
        <v>2351</v>
      </c>
      <c r="B2355" s="72" t="s">
        <v>148</v>
      </c>
      <c r="C2355" s="73" t="s">
        <v>23673</v>
      </c>
      <c r="D2355" s="74" t="s">
        <v>23674</v>
      </c>
      <c r="E2355" s="75" t="s">
        <v>185</v>
      </c>
      <c r="F2355" s="74"/>
      <c r="G2355" s="74" t="s">
        <v>3694</v>
      </c>
      <c r="H2355" s="76">
        <v>958</v>
      </c>
      <c r="I2355" s="77">
        <v>0.38</v>
      </c>
      <c r="J2355" s="76">
        <v>593.96</v>
      </c>
    </row>
    <row r="2356" spans="1:10">
      <c r="A2356" s="72">
        <v>2352</v>
      </c>
      <c r="B2356" s="72" t="s">
        <v>148</v>
      </c>
      <c r="C2356" s="73" t="s">
        <v>24584</v>
      </c>
      <c r="D2356" s="74" t="s">
        <v>24585</v>
      </c>
      <c r="E2356" s="75" t="s">
        <v>185</v>
      </c>
      <c r="F2356" s="74"/>
      <c r="G2356" s="74" t="s">
        <v>3694</v>
      </c>
      <c r="H2356" s="76">
        <v>958</v>
      </c>
      <c r="I2356" s="77">
        <v>0.38</v>
      </c>
      <c r="J2356" s="76">
        <v>593.96</v>
      </c>
    </row>
    <row r="2357" spans="1:10">
      <c r="A2357" s="72">
        <v>2353</v>
      </c>
      <c r="B2357" s="72" t="s">
        <v>148</v>
      </c>
      <c r="C2357" s="73" t="s">
        <v>24586</v>
      </c>
      <c r="D2357" s="74" t="s">
        <v>24587</v>
      </c>
      <c r="E2357" s="75" t="s">
        <v>185</v>
      </c>
      <c r="F2357" s="74"/>
      <c r="G2357" s="74" t="s">
        <v>3694</v>
      </c>
      <c r="H2357" s="76">
        <v>958</v>
      </c>
      <c r="I2357" s="77">
        <v>0.38</v>
      </c>
      <c r="J2357" s="76">
        <v>593.96</v>
      </c>
    </row>
    <row r="2358" spans="1:10">
      <c r="A2358" s="72">
        <v>2354</v>
      </c>
      <c r="B2358" s="72" t="s">
        <v>148</v>
      </c>
      <c r="C2358" s="73" t="s">
        <v>21521</v>
      </c>
      <c r="D2358" s="74" t="s">
        <v>21522</v>
      </c>
      <c r="E2358" s="75" t="s">
        <v>185</v>
      </c>
      <c r="F2358" s="74"/>
      <c r="G2358" s="74" t="s">
        <v>3694</v>
      </c>
      <c r="H2358" s="76">
        <v>35</v>
      </c>
      <c r="I2358" s="77">
        <v>0.38</v>
      </c>
      <c r="J2358" s="76">
        <v>21.7</v>
      </c>
    </row>
    <row r="2359" spans="1:10">
      <c r="A2359" s="72">
        <v>2355</v>
      </c>
      <c r="B2359" s="72" t="s">
        <v>148</v>
      </c>
      <c r="C2359" s="73" t="s">
        <v>21523</v>
      </c>
      <c r="D2359" s="74" t="s">
        <v>21524</v>
      </c>
      <c r="E2359" s="75" t="s">
        <v>185</v>
      </c>
      <c r="F2359" s="74"/>
      <c r="G2359" s="74" t="s">
        <v>3694</v>
      </c>
      <c r="H2359" s="76">
        <v>49</v>
      </c>
      <c r="I2359" s="77">
        <v>0.38</v>
      </c>
      <c r="J2359" s="76">
        <v>30.38</v>
      </c>
    </row>
    <row r="2360" spans="1:10">
      <c r="A2360" s="72">
        <v>2356</v>
      </c>
      <c r="B2360" s="72" t="s">
        <v>148</v>
      </c>
      <c r="C2360" s="73" t="s">
        <v>21525</v>
      </c>
      <c r="D2360" s="74" t="s">
        <v>21526</v>
      </c>
      <c r="E2360" s="75" t="s">
        <v>185</v>
      </c>
      <c r="F2360" s="74"/>
      <c r="G2360" s="74" t="s">
        <v>3694</v>
      </c>
      <c r="H2360" s="76">
        <v>49</v>
      </c>
      <c r="I2360" s="77">
        <v>0.38</v>
      </c>
      <c r="J2360" s="76">
        <v>30.38</v>
      </c>
    </row>
    <row r="2361" spans="1:10">
      <c r="A2361" s="72">
        <v>2357</v>
      </c>
      <c r="B2361" s="72" t="s">
        <v>148</v>
      </c>
      <c r="C2361" s="73" t="s">
        <v>21527</v>
      </c>
      <c r="D2361" s="74" t="s">
        <v>21528</v>
      </c>
      <c r="E2361" s="75" t="s">
        <v>185</v>
      </c>
      <c r="F2361" s="74"/>
      <c r="G2361" s="74" t="s">
        <v>3694</v>
      </c>
      <c r="H2361" s="76">
        <v>49</v>
      </c>
      <c r="I2361" s="77">
        <v>0.38</v>
      </c>
      <c r="J2361" s="76">
        <v>30.38</v>
      </c>
    </row>
    <row r="2362" spans="1:10">
      <c r="A2362" s="72">
        <v>2358</v>
      </c>
      <c r="B2362" s="72" t="s">
        <v>148</v>
      </c>
      <c r="C2362" s="73" t="s">
        <v>21529</v>
      </c>
      <c r="D2362" s="74" t="s">
        <v>21530</v>
      </c>
      <c r="E2362" s="75" t="s">
        <v>185</v>
      </c>
      <c r="F2362" s="74"/>
      <c r="G2362" s="74" t="s">
        <v>3694</v>
      </c>
      <c r="H2362" s="76">
        <v>35</v>
      </c>
      <c r="I2362" s="77">
        <v>0.38</v>
      </c>
      <c r="J2362" s="76">
        <v>21.7</v>
      </c>
    </row>
    <row r="2363" spans="1:10">
      <c r="A2363" s="72">
        <v>2359</v>
      </c>
      <c r="B2363" s="72" t="s">
        <v>148</v>
      </c>
      <c r="C2363" s="73" t="s">
        <v>21531</v>
      </c>
      <c r="D2363" s="74" t="s">
        <v>21532</v>
      </c>
      <c r="E2363" s="75" t="s">
        <v>185</v>
      </c>
      <c r="F2363" s="74"/>
      <c r="G2363" s="74" t="s">
        <v>3694</v>
      </c>
      <c r="H2363" s="76">
        <v>35</v>
      </c>
      <c r="I2363" s="77">
        <v>0.38</v>
      </c>
      <c r="J2363" s="76">
        <v>21.7</v>
      </c>
    </row>
    <row r="2364" spans="1:10">
      <c r="A2364" s="72">
        <v>2360</v>
      </c>
      <c r="B2364" s="72" t="s">
        <v>148</v>
      </c>
      <c r="C2364" s="73" t="s">
        <v>21533</v>
      </c>
      <c r="D2364" s="74" t="s">
        <v>21534</v>
      </c>
      <c r="E2364" s="75" t="s">
        <v>185</v>
      </c>
      <c r="F2364" s="74"/>
      <c r="G2364" s="74" t="s">
        <v>3694</v>
      </c>
      <c r="H2364" s="76">
        <v>35</v>
      </c>
      <c r="I2364" s="77">
        <v>0.38</v>
      </c>
      <c r="J2364" s="76">
        <v>21.7</v>
      </c>
    </row>
    <row r="2365" spans="1:10">
      <c r="A2365" s="72">
        <v>2361</v>
      </c>
      <c r="B2365" s="72" t="s">
        <v>148</v>
      </c>
      <c r="C2365" s="73" t="s">
        <v>21535</v>
      </c>
      <c r="D2365" s="74" t="s">
        <v>21536</v>
      </c>
      <c r="E2365" s="75" t="s">
        <v>185</v>
      </c>
      <c r="F2365" s="74"/>
      <c r="G2365" s="74" t="s">
        <v>3694</v>
      </c>
      <c r="H2365" s="76">
        <v>161</v>
      </c>
      <c r="I2365" s="77">
        <v>0.38</v>
      </c>
      <c r="J2365" s="76">
        <v>99.82</v>
      </c>
    </row>
    <row r="2366" spans="1:10">
      <c r="A2366" s="72">
        <v>2362</v>
      </c>
      <c r="B2366" s="72" t="s">
        <v>148</v>
      </c>
      <c r="C2366" s="73" t="s">
        <v>21537</v>
      </c>
      <c r="D2366" s="74" t="s">
        <v>21538</v>
      </c>
      <c r="E2366" s="75" t="s">
        <v>185</v>
      </c>
      <c r="F2366" s="74"/>
      <c r="G2366" s="74" t="s">
        <v>3694</v>
      </c>
      <c r="H2366" s="76">
        <v>91</v>
      </c>
      <c r="I2366" s="77">
        <v>0.38</v>
      </c>
      <c r="J2366" s="76">
        <v>56.42</v>
      </c>
    </row>
    <row r="2367" spans="1:10">
      <c r="A2367" s="72">
        <v>2363</v>
      </c>
      <c r="B2367" s="72" t="s">
        <v>148</v>
      </c>
      <c r="C2367" s="73" t="s">
        <v>21539</v>
      </c>
      <c r="D2367" s="74" t="s">
        <v>21540</v>
      </c>
      <c r="E2367" s="75" t="s">
        <v>185</v>
      </c>
      <c r="F2367" s="74"/>
      <c r="G2367" s="74" t="s">
        <v>3694</v>
      </c>
      <c r="H2367" s="76">
        <v>161</v>
      </c>
      <c r="I2367" s="77">
        <v>0.38</v>
      </c>
      <c r="J2367" s="76">
        <v>99.82</v>
      </c>
    </row>
    <row r="2368" spans="1:10">
      <c r="A2368" s="72">
        <v>2364</v>
      </c>
      <c r="B2368" s="72" t="s">
        <v>148</v>
      </c>
      <c r="C2368" s="73" t="s">
        <v>21541</v>
      </c>
      <c r="D2368" s="74" t="s">
        <v>21542</v>
      </c>
      <c r="E2368" s="75" t="s">
        <v>185</v>
      </c>
      <c r="F2368" s="74"/>
      <c r="G2368" s="74" t="s">
        <v>3694</v>
      </c>
      <c r="H2368" s="76">
        <v>112</v>
      </c>
      <c r="I2368" s="77">
        <v>0.38</v>
      </c>
      <c r="J2368" s="76">
        <v>69.44</v>
      </c>
    </row>
    <row r="2369" spans="1:10">
      <c r="A2369" s="72">
        <v>2365</v>
      </c>
      <c r="B2369" s="72" t="s">
        <v>148</v>
      </c>
      <c r="C2369" s="73" t="s">
        <v>21543</v>
      </c>
      <c r="D2369" s="74" t="s">
        <v>21544</v>
      </c>
      <c r="E2369" s="75" t="s">
        <v>185</v>
      </c>
      <c r="F2369" s="74"/>
      <c r="G2369" s="74" t="s">
        <v>3694</v>
      </c>
      <c r="H2369" s="76">
        <v>112</v>
      </c>
      <c r="I2369" s="77">
        <v>0.38</v>
      </c>
      <c r="J2369" s="76">
        <v>69.44</v>
      </c>
    </row>
    <row r="2370" spans="1:10">
      <c r="A2370" s="72">
        <v>2366</v>
      </c>
      <c r="B2370" s="72" t="s">
        <v>148</v>
      </c>
      <c r="C2370" s="73" t="s">
        <v>21545</v>
      </c>
      <c r="D2370" s="74" t="s">
        <v>21546</v>
      </c>
      <c r="E2370" s="75" t="s">
        <v>185</v>
      </c>
      <c r="F2370" s="74"/>
      <c r="G2370" s="74" t="s">
        <v>3694</v>
      </c>
      <c r="H2370" s="76">
        <v>359</v>
      </c>
      <c r="I2370" s="77">
        <v>0.38</v>
      </c>
      <c r="J2370" s="76">
        <v>222.58</v>
      </c>
    </row>
    <row r="2371" spans="1:10">
      <c r="A2371" s="72">
        <v>2367</v>
      </c>
      <c r="B2371" s="72" t="s">
        <v>148</v>
      </c>
      <c r="C2371" s="73" t="s">
        <v>21547</v>
      </c>
      <c r="D2371" s="74" t="s">
        <v>21548</v>
      </c>
      <c r="E2371" s="75" t="s">
        <v>185</v>
      </c>
      <c r="F2371" s="74"/>
      <c r="G2371" s="74" t="s">
        <v>3694</v>
      </c>
      <c r="H2371" s="76">
        <v>276</v>
      </c>
      <c r="I2371" s="77">
        <v>0.38</v>
      </c>
      <c r="J2371" s="76">
        <v>171.12</v>
      </c>
    </row>
    <row r="2372" spans="1:10">
      <c r="A2372" s="72">
        <v>2368</v>
      </c>
      <c r="B2372" s="72" t="s">
        <v>148</v>
      </c>
      <c r="C2372" s="73" t="s">
        <v>21549</v>
      </c>
      <c r="D2372" s="74" t="s">
        <v>21550</v>
      </c>
      <c r="E2372" s="75" t="s">
        <v>185</v>
      </c>
      <c r="F2372" s="74"/>
      <c r="G2372" s="74" t="s">
        <v>3694</v>
      </c>
      <c r="H2372" s="76">
        <v>161</v>
      </c>
      <c r="I2372" s="77">
        <v>0.38</v>
      </c>
      <c r="J2372" s="76">
        <v>99.82</v>
      </c>
    </row>
    <row r="2373" spans="1:10">
      <c r="A2373" s="72">
        <v>2369</v>
      </c>
      <c r="B2373" s="72" t="s">
        <v>148</v>
      </c>
      <c r="C2373" s="73" t="s">
        <v>21551</v>
      </c>
      <c r="D2373" s="74" t="s">
        <v>21552</v>
      </c>
      <c r="E2373" s="75" t="s">
        <v>185</v>
      </c>
      <c r="F2373" s="74"/>
      <c r="G2373" s="74" t="s">
        <v>3694</v>
      </c>
      <c r="H2373" s="76">
        <v>112</v>
      </c>
      <c r="I2373" s="77">
        <v>0.38</v>
      </c>
      <c r="J2373" s="76">
        <v>69.44</v>
      </c>
    </row>
    <row r="2374" spans="1:10">
      <c r="A2374" s="72">
        <v>2370</v>
      </c>
      <c r="B2374" s="72" t="s">
        <v>148</v>
      </c>
      <c r="C2374" s="73" t="s">
        <v>21553</v>
      </c>
      <c r="D2374" s="74" t="s">
        <v>21554</v>
      </c>
      <c r="E2374" s="75" t="s">
        <v>185</v>
      </c>
      <c r="F2374" s="74"/>
      <c r="G2374" s="74" t="s">
        <v>3694</v>
      </c>
      <c r="H2374" s="76">
        <v>112</v>
      </c>
      <c r="I2374" s="77">
        <v>0.38</v>
      </c>
      <c r="J2374" s="76">
        <v>69.44</v>
      </c>
    </row>
    <row r="2375" spans="1:10">
      <c r="A2375" s="72">
        <v>2371</v>
      </c>
      <c r="B2375" s="72" t="s">
        <v>148</v>
      </c>
      <c r="C2375" s="73" t="s">
        <v>21555</v>
      </c>
      <c r="D2375" s="74" t="s">
        <v>21556</v>
      </c>
      <c r="E2375" s="75" t="s">
        <v>185</v>
      </c>
      <c r="F2375" s="74"/>
      <c r="G2375" s="74" t="s">
        <v>3694</v>
      </c>
      <c r="H2375" s="76">
        <v>161</v>
      </c>
      <c r="I2375" s="77">
        <v>0.38</v>
      </c>
      <c r="J2375" s="76">
        <v>99.82</v>
      </c>
    </row>
    <row r="2376" spans="1:10">
      <c r="A2376" s="72">
        <v>2372</v>
      </c>
      <c r="B2376" s="72" t="s">
        <v>148</v>
      </c>
      <c r="C2376" s="73" t="s">
        <v>26484</v>
      </c>
      <c r="D2376" s="74" t="s">
        <v>26485</v>
      </c>
      <c r="E2376" s="75" t="s">
        <v>185</v>
      </c>
      <c r="F2376" s="74"/>
      <c r="G2376" s="74" t="s">
        <v>3694</v>
      </c>
      <c r="H2376" s="76">
        <v>2555</v>
      </c>
      <c r="I2376" s="77">
        <v>0.38</v>
      </c>
      <c r="J2376" s="76">
        <v>1584.1</v>
      </c>
    </row>
    <row r="2377" spans="1:10">
      <c r="A2377" s="72">
        <v>2373</v>
      </c>
      <c r="B2377" s="72" t="s">
        <v>148</v>
      </c>
      <c r="C2377" s="73" t="s">
        <v>26486</v>
      </c>
      <c r="D2377" s="74" t="s">
        <v>26487</v>
      </c>
      <c r="E2377" s="75" t="s">
        <v>185</v>
      </c>
      <c r="F2377" s="74"/>
      <c r="G2377" s="74" t="s">
        <v>3694</v>
      </c>
      <c r="H2377" s="76">
        <v>2885</v>
      </c>
      <c r="I2377" s="77">
        <v>0.38</v>
      </c>
      <c r="J2377" s="76">
        <v>1788.7</v>
      </c>
    </row>
    <row r="2378" spans="1:10">
      <c r="A2378" s="72">
        <v>2374</v>
      </c>
      <c r="B2378" s="72" t="s">
        <v>148</v>
      </c>
      <c r="C2378" s="73" t="s">
        <v>23675</v>
      </c>
      <c r="D2378" s="74" t="s">
        <v>23676</v>
      </c>
      <c r="E2378" s="75" t="s">
        <v>185</v>
      </c>
      <c r="F2378" s="74"/>
      <c r="G2378" s="74" t="s">
        <v>3694</v>
      </c>
      <c r="H2378" s="76">
        <v>976</v>
      </c>
      <c r="I2378" s="77">
        <v>0.38</v>
      </c>
      <c r="J2378" s="76">
        <v>605.12</v>
      </c>
    </row>
    <row r="2379" spans="1:10">
      <c r="A2379" s="72">
        <v>2375</v>
      </c>
      <c r="B2379" s="72" t="s">
        <v>148</v>
      </c>
      <c r="C2379" s="73" t="s">
        <v>30375</v>
      </c>
      <c r="D2379" s="74" t="s">
        <v>30376</v>
      </c>
      <c r="E2379" s="75" t="s">
        <v>185</v>
      </c>
      <c r="F2379" s="74"/>
      <c r="G2379" s="74" t="s">
        <v>3694</v>
      </c>
      <c r="H2379" s="76">
        <v>20.5</v>
      </c>
      <c r="I2379" s="77">
        <v>0.38</v>
      </c>
      <c r="J2379" s="76">
        <v>12.709999999999999</v>
      </c>
    </row>
    <row r="2380" spans="1:10">
      <c r="A2380" s="72">
        <v>2376</v>
      </c>
      <c r="B2380" s="72" t="s">
        <v>148</v>
      </c>
      <c r="C2380" s="73" t="s">
        <v>30377</v>
      </c>
      <c r="D2380" s="74" t="s">
        <v>30378</v>
      </c>
      <c r="E2380" s="75" t="s">
        <v>185</v>
      </c>
      <c r="F2380" s="74"/>
      <c r="G2380" s="74" t="s">
        <v>3694</v>
      </c>
      <c r="H2380" s="76">
        <v>20.5</v>
      </c>
      <c r="I2380" s="77">
        <v>0.38</v>
      </c>
      <c r="J2380" s="76">
        <v>12.709999999999999</v>
      </c>
    </row>
    <row r="2381" spans="1:10">
      <c r="A2381" s="72">
        <v>2377</v>
      </c>
      <c r="B2381" s="72" t="s">
        <v>148</v>
      </c>
      <c r="C2381" s="73" t="s">
        <v>21115</v>
      </c>
      <c r="D2381" s="74" t="s">
        <v>21116</v>
      </c>
      <c r="E2381" s="75" t="s">
        <v>185</v>
      </c>
      <c r="F2381" s="74"/>
      <c r="G2381" s="74" t="s">
        <v>3694</v>
      </c>
      <c r="H2381" s="76">
        <v>553</v>
      </c>
      <c r="I2381" s="77">
        <v>0.38</v>
      </c>
      <c r="J2381" s="76">
        <v>342.86</v>
      </c>
    </row>
    <row r="2382" spans="1:10">
      <c r="A2382" s="72">
        <v>2378</v>
      </c>
      <c r="B2382" s="72" t="s">
        <v>148</v>
      </c>
      <c r="C2382" s="73" t="s">
        <v>21117</v>
      </c>
      <c r="D2382" s="74" t="s">
        <v>21118</v>
      </c>
      <c r="E2382" s="75" t="s">
        <v>185</v>
      </c>
      <c r="F2382" s="74"/>
      <c r="G2382" s="74" t="s">
        <v>3694</v>
      </c>
      <c r="H2382" s="76">
        <v>1595</v>
      </c>
      <c r="I2382" s="77">
        <v>0.38</v>
      </c>
      <c r="J2382" s="76">
        <v>988.9</v>
      </c>
    </row>
    <row r="2383" spans="1:10">
      <c r="A2383" s="72">
        <v>2379</v>
      </c>
      <c r="B2383" s="72" t="s">
        <v>148</v>
      </c>
      <c r="C2383" s="73" t="s">
        <v>21119</v>
      </c>
      <c r="D2383" s="74" t="s">
        <v>21120</v>
      </c>
      <c r="E2383" s="75" t="s">
        <v>185</v>
      </c>
      <c r="F2383" s="74"/>
      <c r="G2383" s="74" t="s">
        <v>3694</v>
      </c>
      <c r="H2383" s="76">
        <v>3540</v>
      </c>
      <c r="I2383" s="77">
        <v>0.38</v>
      </c>
      <c r="J2383" s="76">
        <v>2194.8000000000002</v>
      </c>
    </row>
    <row r="2384" spans="1:10">
      <c r="A2384" s="72">
        <v>2380</v>
      </c>
      <c r="B2384" s="72" t="s">
        <v>148</v>
      </c>
      <c r="C2384" s="73" t="s">
        <v>21121</v>
      </c>
      <c r="D2384" s="74" t="s">
        <v>21122</v>
      </c>
      <c r="E2384" s="75" t="s">
        <v>185</v>
      </c>
      <c r="F2384" s="74"/>
      <c r="G2384" s="74" t="s">
        <v>3694</v>
      </c>
      <c r="H2384" s="76">
        <v>1160</v>
      </c>
      <c r="I2384" s="77">
        <v>0.38</v>
      </c>
      <c r="J2384" s="76">
        <v>719.2</v>
      </c>
    </row>
    <row r="2385" spans="1:10" ht="25.5">
      <c r="A2385" s="72">
        <v>2381</v>
      </c>
      <c r="B2385" s="72" t="s">
        <v>148</v>
      </c>
      <c r="C2385" s="73" t="s">
        <v>21123</v>
      </c>
      <c r="D2385" s="74" t="s">
        <v>21124</v>
      </c>
      <c r="E2385" s="75" t="s">
        <v>185</v>
      </c>
      <c r="F2385" s="74"/>
      <c r="G2385" s="74" t="s">
        <v>3694</v>
      </c>
      <c r="H2385" s="76">
        <v>650</v>
      </c>
      <c r="I2385" s="77">
        <v>0.38</v>
      </c>
      <c r="J2385" s="76">
        <v>403</v>
      </c>
    </row>
    <row r="2386" spans="1:10">
      <c r="A2386" s="72">
        <v>2382</v>
      </c>
      <c r="B2386" s="72" t="s">
        <v>148</v>
      </c>
      <c r="C2386" s="73" t="s">
        <v>21125</v>
      </c>
      <c r="D2386" s="74" t="s">
        <v>21126</v>
      </c>
      <c r="E2386" s="75" t="s">
        <v>185</v>
      </c>
      <c r="F2386" s="74"/>
      <c r="G2386" s="74" t="s">
        <v>3694</v>
      </c>
      <c r="H2386" s="76">
        <v>740</v>
      </c>
      <c r="I2386" s="77">
        <v>0.38</v>
      </c>
      <c r="J2386" s="76">
        <v>458.8</v>
      </c>
    </row>
    <row r="2387" spans="1:10">
      <c r="A2387" s="72">
        <v>2383</v>
      </c>
      <c r="B2387" s="72" t="s">
        <v>148</v>
      </c>
      <c r="C2387" s="73" t="s">
        <v>21127</v>
      </c>
      <c r="D2387" s="74" t="s">
        <v>21128</v>
      </c>
      <c r="E2387" s="75" t="s">
        <v>185</v>
      </c>
      <c r="F2387" s="74"/>
      <c r="G2387" s="74" t="s">
        <v>3694</v>
      </c>
      <c r="H2387" s="76">
        <v>374</v>
      </c>
      <c r="I2387" s="77">
        <v>0.38</v>
      </c>
      <c r="J2387" s="76">
        <v>231.88</v>
      </c>
    </row>
    <row r="2388" spans="1:10">
      <c r="A2388" s="72">
        <v>2384</v>
      </c>
      <c r="B2388" s="72" t="s">
        <v>148</v>
      </c>
      <c r="C2388" s="73" t="s">
        <v>21129</v>
      </c>
      <c r="D2388" s="74" t="s">
        <v>21130</v>
      </c>
      <c r="E2388" s="75" t="s">
        <v>185</v>
      </c>
      <c r="F2388" s="74"/>
      <c r="G2388" s="74" t="s">
        <v>3694</v>
      </c>
      <c r="H2388" s="76">
        <v>1345</v>
      </c>
      <c r="I2388" s="77">
        <v>0.38</v>
      </c>
      <c r="J2388" s="76">
        <v>833.9</v>
      </c>
    </row>
    <row r="2389" spans="1:10" ht="25.5">
      <c r="A2389" s="72">
        <v>2385</v>
      </c>
      <c r="B2389" s="72" t="s">
        <v>148</v>
      </c>
      <c r="C2389" s="73" t="s">
        <v>21131</v>
      </c>
      <c r="D2389" s="74" t="s">
        <v>21132</v>
      </c>
      <c r="E2389" s="75" t="s">
        <v>185</v>
      </c>
      <c r="F2389" s="74"/>
      <c r="G2389" s="74" t="s">
        <v>3694</v>
      </c>
      <c r="H2389" s="76">
        <v>557</v>
      </c>
      <c r="I2389" s="77">
        <v>0.38</v>
      </c>
      <c r="J2389" s="76">
        <v>345.34</v>
      </c>
    </row>
    <row r="2390" spans="1:10">
      <c r="A2390" s="72">
        <v>2386</v>
      </c>
      <c r="B2390" s="72" t="s">
        <v>148</v>
      </c>
      <c r="C2390" s="73" t="s">
        <v>21133</v>
      </c>
      <c r="D2390" s="74" t="s">
        <v>21134</v>
      </c>
      <c r="E2390" s="75" t="s">
        <v>185</v>
      </c>
      <c r="F2390" s="74"/>
      <c r="G2390" s="74" t="s">
        <v>3694</v>
      </c>
      <c r="H2390" s="76">
        <v>1090</v>
      </c>
      <c r="I2390" s="77">
        <v>0.38</v>
      </c>
      <c r="J2390" s="76">
        <v>675.8</v>
      </c>
    </row>
    <row r="2391" spans="1:10">
      <c r="A2391" s="72">
        <v>2387</v>
      </c>
      <c r="B2391" s="72" t="s">
        <v>148</v>
      </c>
      <c r="C2391" s="73" t="s">
        <v>21135</v>
      </c>
      <c r="D2391" s="74" t="s">
        <v>21136</v>
      </c>
      <c r="E2391" s="75" t="s">
        <v>185</v>
      </c>
      <c r="F2391" s="74"/>
      <c r="G2391" s="74" t="s">
        <v>3694</v>
      </c>
      <c r="H2391" s="76">
        <v>1090</v>
      </c>
      <c r="I2391" s="77">
        <v>0.38</v>
      </c>
      <c r="J2391" s="76">
        <v>675.8</v>
      </c>
    </row>
    <row r="2392" spans="1:10">
      <c r="A2392" s="72">
        <v>2388</v>
      </c>
      <c r="B2392" s="72" t="s">
        <v>148</v>
      </c>
      <c r="C2392" s="73" t="s">
        <v>21137</v>
      </c>
      <c r="D2392" s="74" t="s">
        <v>21138</v>
      </c>
      <c r="E2392" s="75" t="s">
        <v>185</v>
      </c>
      <c r="F2392" s="74"/>
      <c r="G2392" s="74" t="s">
        <v>3694</v>
      </c>
      <c r="H2392" s="76">
        <v>230</v>
      </c>
      <c r="I2392" s="77">
        <v>0.38</v>
      </c>
      <c r="J2392" s="76">
        <v>142.6</v>
      </c>
    </row>
    <row r="2393" spans="1:10">
      <c r="A2393" s="72">
        <v>2389</v>
      </c>
      <c r="B2393" s="72" t="s">
        <v>148</v>
      </c>
      <c r="C2393" s="73" t="s">
        <v>21139</v>
      </c>
      <c r="D2393" s="74" t="s">
        <v>21140</v>
      </c>
      <c r="E2393" s="75" t="s">
        <v>185</v>
      </c>
      <c r="F2393" s="74"/>
      <c r="G2393" s="74" t="s">
        <v>3694</v>
      </c>
      <c r="H2393" s="76">
        <v>1345</v>
      </c>
      <c r="I2393" s="77">
        <v>0.38</v>
      </c>
      <c r="J2393" s="76">
        <v>833.9</v>
      </c>
    </row>
    <row r="2394" spans="1:10" ht="25.5">
      <c r="A2394" s="72">
        <v>2390</v>
      </c>
      <c r="B2394" s="72" t="s">
        <v>148</v>
      </c>
      <c r="C2394" s="73" t="s">
        <v>21141</v>
      </c>
      <c r="D2394" s="74" t="s">
        <v>21142</v>
      </c>
      <c r="E2394" s="75" t="s">
        <v>185</v>
      </c>
      <c r="F2394" s="74"/>
      <c r="G2394" s="74" t="s">
        <v>3694</v>
      </c>
      <c r="H2394" s="76">
        <v>513</v>
      </c>
      <c r="I2394" s="77">
        <v>0.38</v>
      </c>
      <c r="J2394" s="76">
        <v>318.06</v>
      </c>
    </row>
    <row r="2395" spans="1:10">
      <c r="A2395" s="72">
        <v>2391</v>
      </c>
      <c r="B2395" s="72" t="s">
        <v>148</v>
      </c>
      <c r="C2395" s="73" t="s">
        <v>21143</v>
      </c>
      <c r="D2395" s="74" t="s">
        <v>21144</v>
      </c>
      <c r="E2395" s="75" t="s">
        <v>185</v>
      </c>
      <c r="F2395" s="74"/>
      <c r="G2395" s="74" t="s">
        <v>3694</v>
      </c>
      <c r="H2395" s="76">
        <v>833</v>
      </c>
      <c r="I2395" s="77">
        <v>0.38</v>
      </c>
      <c r="J2395" s="76">
        <v>516.46</v>
      </c>
    </row>
    <row r="2396" spans="1:10">
      <c r="A2396" s="72">
        <v>2392</v>
      </c>
      <c r="B2396" s="72" t="s">
        <v>148</v>
      </c>
      <c r="C2396" s="73" t="s">
        <v>21145</v>
      </c>
      <c r="D2396" s="74" t="s">
        <v>21146</v>
      </c>
      <c r="E2396" s="75" t="s">
        <v>185</v>
      </c>
      <c r="F2396" s="74"/>
      <c r="G2396" s="74" t="s">
        <v>3694</v>
      </c>
      <c r="H2396" s="76">
        <v>740</v>
      </c>
      <c r="I2396" s="77">
        <v>0.38</v>
      </c>
      <c r="J2396" s="76">
        <v>458.8</v>
      </c>
    </row>
    <row r="2397" spans="1:10">
      <c r="A2397" s="72">
        <v>2393</v>
      </c>
      <c r="B2397" s="72" t="s">
        <v>148</v>
      </c>
      <c r="C2397" s="73" t="s">
        <v>21147</v>
      </c>
      <c r="D2397" s="74" t="s">
        <v>21148</v>
      </c>
      <c r="E2397" s="75" t="s">
        <v>185</v>
      </c>
      <c r="F2397" s="74"/>
      <c r="G2397" s="74" t="s">
        <v>3694</v>
      </c>
      <c r="H2397" s="76">
        <v>1160</v>
      </c>
      <c r="I2397" s="77">
        <v>0.38</v>
      </c>
      <c r="J2397" s="76">
        <v>719.2</v>
      </c>
    </row>
    <row r="2398" spans="1:10">
      <c r="A2398" s="72">
        <v>2394</v>
      </c>
      <c r="B2398" s="72" t="s">
        <v>148</v>
      </c>
      <c r="C2398" s="73" t="s">
        <v>21149</v>
      </c>
      <c r="D2398" s="74" t="s">
        <v>21150</v>
      </c>
      <c r="E2398" s="75" t="s">
        <v>185</v>
      </c>
      <c r="F2398" s="74"/>
      <c r="G2398" s="74" t="s">
        <v>3694</v>
      </c>
      <c r="H2398" s="76">
        <v>646</v>
      </c>
      <c r="I2398" s="77">
        <v>0.38</v>
      </c>
      <c r="J2398" s="76">
        <v>400.52</v>
      </c>
    </row>
    <row r="2399" spans="1:10">
      <c r="A2399" s="72">
        <v>2395</v>
      </c>
      <c r="B2399" s="72" t="s">
        <v>148</v>
      </c>
      <c r="C2399" s="73" t="s">
        <v>21151</v>
      </c>
      <c r="D2399" s="74" t="s">
        <v>21152</v>
      </c>
      <c r="E2399" s="75" t="s">
        <v>185</v>
      </c>
      <c r="F2399" s="74"/>
      <c r="G2399" s="74" t="s">
        <v>3694</v>
      </c>
      <c r="H2399" s="76">
        <v>1750</v>
      </c>
      <c r="I2399" s="77">
        <v>0.38</v>
      </c>
      <c r="J2399" s="76">
        <v>1085</v>
      </c>
    </row>
    <row r="2400" spans="1:10">
      <c r="A2400" s="72">
        <v>2396</v>
      </c>
      <c r="B2400" s="72" t="s">
        <v>148</v>
      </c>
      <c r="C2400" s="73" t="s">
        <v>21153</v>
      </c>
      <c r="D2400" s="74" t="s">
        <v>21154</v>
      </c>
      <c r="E2400" s="75" t="s">
        <v>185</v>
      </c>
      <c r="F2400" s="74"/>
      <c r="G2400" s="74" t="s">
        <v>3694</v>
      </c>
      <c r="H2400" s="76">
        <v>740</v>
      </c>
      <c r="I2400" s="77">
        <v>0.38</v>
      </c>
      <c r="J2400" s="76">
        <v>458.8</v>
      </c>
    </row>
    <row r="2401" spans="1:10">
      <c r="A2401" s="72">
        <v>2397</v>
      </c>
      <c r="B2401" s="72" t="s">
        <v>148</v>
      </c>
      <c r="C2401" s="73" t="s">
        <v>21155</v>
      </c>
      <c r="D2401" s="74" t="s">
        <v>21156</v>
      </c>
      <c r="E2401" s="75" t="s">
        <v>185</v>
      </c>
      <c r="F2401" s="74"/>
      <c r="G2401" s="74" t="s">
        <v>3694</v>
      </c>
      <c r="H2401" s="76">
        <v>1160</v>
      </c>
      <c r="I2401" s="77">
        <v>0.38</v>
      </c>
      <c r="J2401" s="76">
        <v>719.2</v>
      </c>
    </row>
    <row r="2402" spans="1:10">
      <c r="A2402" s="72">
        <v>2398</v>
      </c>
      <c r="B2402" s="72" t="s">
        <v>148</v>
      </c>
      <c r="C2402" s="73" t="s">
        <v>21157</v>
      </c>
      <c r="D2402" s="74" t="s">
        <v>21158</v>
      </c>
      <c r="E2402" s="75" t="s">
        <v>185</v>
      </c>
      <c r="F2402" s="74"/>
      <c r="G2402" s="74" t="s">
        <v>3694</v>
      </c>
      <c r="H2402" s="76">
        <v>417</v>
      </c>
      <c r="I2402" s="77">
        <v>0.38</v>
      </c>
      <c r="J2402" s="76">
        <v>258.54000000000002</v>
      </c>
    </row>
    <row r="2403" spans="1:10">
      <c r="A2403" s="72">
        <v>2399</v>
      </c>
      <c r="B2403" s="72" t="s">
        <v>148</v>
      </c>
      <c r="C2403" s="73" t="s">
        <v>21159</v>
      </c>
      <c r="D2403" s="74" t="s">
        <v>21160</v>
      </c>
      <c r="E2403" s="75" t="s">
        <v>185</v>
      </c>
      <c r="F2403" s="74"/>
      <c r="G2403" s="74" t="s">
        <v>3694</v>
      </c>
      <c r="H2403" s="76">
        <v>833</v>
      </c>
      <c r="I2403" s="77">
        <v>0.38</v>
      </c>
      <c r="J2403" s="76">
        <v>516.46</v>
      </c>
    </row>
    <row r="2404" spans="1:10">
      <c r="A2404" s="72">
        <v>2400</v>
      </c>
      <c r="B2404" s="72" t="s">
        <v>148</v>
      </c>
      <c r="C2404" s="73" t="s">
        <v>21161</v>
      </c>
      <c r="D2404" s="74" t="s">
        <v>21162</v>
      </c>
      <c r="E2404" s="75" t="s">
        <v>185</v>
      </c>
      <c r="F2404" s="74"/>
      <c r="G2404" s="74" t="s">
        <v>3694</v>
      </c>
      <c r="H2404" s="76">
        <v>9340</v>
      </c>
      <c r="I2404" s="77">
        <v>0.38</v>
      </c>
      <c r="J2404" s="76">
        <v>5790.8</v>
      </c>
    </row>
    <row r="2405" spans="1:10">
      <c r="A2405" s="72">
        <v>2401</v>
      </c>
      <c r="B2405" s="72" t="s">
        <v>148</v>
      </c>
      <c r="C2405" s="73" t="s">
        <v>21163</v>
      </c>
      <c r="D2405" s="74" t="s">
        <v>21164</v>
      </c>
      <c r="E2405" s="75" t="s">
        <v>185</v>
      </c>
      <c r="F2405" s="74"/>
      <c r="G2405" s="74" t="s">
        <v>3694</v>
      </c>
      <c r="H2405" s="76">
        <v>833</v>
      </c>
      <c r="I2405" s="77">
        <v>0.38</v>
      </c>
      <c r="J2405" s="76">
        <v>516.46</v>
      </c>
    </row>
    <row r="2406" spans="1:10">
      <c r="A2406" s="72">
        <v>2402</v>
      </c>
      <c r="B2406" s="72" t="s">
        <v>148</v>
      </c>
      <c r="C2406" s="73" t="s">
        <v>21165</v>
      </c>
      <c r="D2406" s="74" t="s">
        <v>21166</v>
      </c>
      <c r="E2406" s="75" t="s">
        <v>185</v>
      </c>
      <c r="F2406" s="74"/>
      <c r="G2406" s="74" t="s">
        <v>3694</v>
      </c>
      <c r="H2406" s="76">
        <v>671</v>
      </c>
      <c r="I2406" s="77">
        <v>0.38</v>
      </c>
      <c r="J2406" s="76">
        <v>416.02</v>
      </c>
    </row>
    <row r="2407" spans="1:10">
      <c r="A2407" s="72">
        <v>2403</v>
      </c>
      <c r="B2407" s="72" t="s">
        <v>148</v>
      </c>
      <c r="C2407" s="73" t="s">
        <v>21167</v>
      </c>
      <c r="D2407" s="74" t="s">
        <v>21168</v>
      </c>
      <c r="E2407" s="75" t="s">
        <v>185</v>
      </c>
      <c r="F2407" s="74"/>
      <c r="G2407" s="74" t="s">
        <v>3694</v>
      </c>
      <c r="H2407" s="76">
        <v>1160</v>
      </c>
      <c r="I2407" s="77">
        <v>0.38</v>
      </c>
      <c r="J2407" s="76">
        <v>719.2</v>
      </c>
    </row>
    <row r="2408" spans="1:10">
      <c r="A2408" s="72">
        <v>2404</v>
      </c>
      <c r="B2408" s="72" t="s">
        <v>148</v>
      </c>
      <c r="C2408" s="73" t="s">
        <v>21169</v>
      </c>
      <c r="D2408" s="74" t="s">
        <v>21170</v>
      </c>
      <c r="E2408" s="75" t="s">
        <v>185</v>
      </c>
      <c r="F2408" s="74"/>
      <c r="G2408" s="74" t="s">
        <v>3694</v>
      </c>
      <c r="H2408" s="76">
        <v>740</v>
      </c>
      <c r="I2408" s="77">
        <v>0.38</v>
      </c>
      <c r="J2408" s="76">
        <v>458.8</v>
      </c>
    </row>
    <row r="2409" spans="1:10">
      <c r="A2409" s="72">
        <v>2405</v>
      </c>
      <c r="B2409" s="72" t="s">
        <v>148</v>
      </c>
      <c r="C2409" s="73" t="s">
        <v>22361</v>
      </c>
      <c r="D2409" s="74" t="s">
        <v>22362</v>
      </c>
      <c r="E2409" s="75" t="s">
        <v>185</v>
      </c>
      <c r="F2409" s="74"/>
      <c r="G2409" s="74" t="s">
        <v>3694</v>
      </c>
      <c r="H2409" s="76">
        <v>168</v>
      </c>
      <c r="I2409" s="77">
        <v>0.38</v>
      </c>
      <c r="J2409" s="76">
        <v>104.16</v>
      </c>
    </row>
    <row r="2410" spans="1:10">
      <c r="A2410" s="72">
        <v>2406</v>
      </c>
      <c r="B2410" s="72" t="s">
        <v>148</v>
      </c>
      <c r="C2410" s="73" t="s">
        <v>21557</v>
      </c>
      <c r="D2410" s="74" t="s">
        <v>21558</v>
      </c>
      <c r="E2410" s="75" t="s">
        <v>185</v>
      </c>
      <c r="F2410" s="74"/>
      <c r="G2410" s="74" t="s">
        <v>3694</v>
      </c>
      <c r="H2410" s="76">
        <v>1630</v>
      </c>
      <c r="I2410" s="77">
        <v>0.38</v>
      </c>
      <c r="J2410" s="76">
        <v>1010.6</v>
      </c>
    </row>
    <row r="2411" spans="1:10">
      <c r="A2411" s="72">
        <v>2407</v>
      </c>
      <c r="B2411" s="72" t="s">
        <v>148</v>
      </c>
      <c r="C2411" s="73" t="s">
        <v>21559</v>
      </c>
      <c r="D2411" s="74" t="s">
        <v>21560</v>
      </c>
      <c r="E2411" s="75" t="s">
        <v>185</v>
      </c>
      <c r="F2411" s="74"/>
      <c r="G2411" s="74" t="s">
        <v>3694</v>
      </c>
      <c r="H2411" s="76">
        <v>2205</v>
      </c>
      <c r="I2411" s="77">
        <v>0.38</v>
      </c>
      <c r="J2411" s="76">
        <v>1367.1</v>
      </c>
    </row>
    <row r="2412" spans="1:10">
      <c r="A2412" s="72">
        <v>2408</v>
      </c>
      <c r="B2412" s="72" t="s">
        <v>148</v>
      </c>
      <c r="C2412" s="73" t="s">
        <v>21561</v>
      </c>
      <c r="D2412" s="74" t="s">
        <v>21562</v>
      </c>
      <c r="E2412" s="75" t="s">
        <v>185</v>
      </c>
      <c r="F2412" s="74"/>
      <c r="G2412" s="74" t="s">
        <v>3694</v>
      </c>
      <c r="H2412" s="76">
        <v>2345</v>
      </c>
      <c r="I2412" s="77">
        <v>0.38</v>
      </c>
      <c r="J2412" s="76">
        <v>1453.9</v>
      </c>
    </row>
    <row r="2413" spans="1:10">
      <c r="A2413" s="72">
        <v>2409</v>
      </c>
      <c r="B2413" s="72" t="s">
        <v>148</v>
      </c>
      <c r="C2413" s="73" t="s">
        <v>21563</v>
      </c>
      <c r="D2413" s="74" t="s">
        <v>21564</v>
      </c>
      <c r="E2413" s="75" t="s">
        <v>185</v>
      </c>
      <c r="F2413" s="74"/>
      <c r="G2413" s="74" t="s">
        <v>3694</v>
      </c>
      <c r="H2413" s="76">
        <v>2115</v>
      </c>
      <c r="I2413" s="77">
        <v>0.38</v>
      </c>
      <c r="J2413" s="76">
        <v>1311.3</v>
      </c>
    </row>
    <row r="2414" spans="1:10">
      <c r="A2414" s="72">
        <v>2410</v>
      </c>
      <c r="B2414" s="72" t="s">
        <v>148</v>
      </c>
      <c r="C2414" s="73" t="s">
        <v>21565</v>
      </c>
      <c r="D2414" s="74" t="s">
        <v>21566</v>
      </c>
      <c r="E2414" s="75" t="s">
        <v>185</v>
      </c>
      <c r="F2414" s="74"/>
      <c r="G2414" s="74" t="s">
        <v>3694</v>
      </c>
      <c r="H2414" s="76">
        <v>2190</v>
      </c>
      <c r="I2414" s="77">
        <v>0.38</v>
      </c>
      <c r="J2414" s="76">
        <v>1357.8</v>
      </c>
    </row>
    <row r="2415" spans="1:10">
      <c r="A2415" s="72">
        <v>2411</v>
      </c>
      <c r="B2415" s="72" t="s">
        <v>148</v>
      </c>
      <c r="C2415" s="73" t="s">
        <v>21567</v>
      </c>
      <c r="D2415" s="74" t="s">
        <v>21568</v>
      </c>
      <c r="E2415" s="75" t="s">
        <v>185</v>
      </c>
      <c r="F2415" s="74"/>
      <c r="G2415" s="74" t="s">
        <v>3694</v>
      </c>
      <c r="H2415" s="76">
        <v>2285</v>
      </c>
      <c r="I2415" s="77">
        <v>0.38</v>
      </c>
      <c r="J2415" s="76">
        <v>1416.7</v>
      </c>
    </row>
    <row r="2416" spans="1:10">
      <c r="A2416" s="72">
        <v>2412</v>
      </c>
      <c r="B2416" s="72" t="s">
        <v>148</v>
      </c>
      <c r="C2416" s="73" t="s">
        <v>21569</v>
      </c>
      <c r="D2416" s="74" t="s">
        <v>21570</v>
      </c>
      <c r="E2416" s="75" t="s">
        <v>185</v>
      </c>
      <c r="F2416" s="74"/>
      <c r="G2416" s="74" t="s">
        <v>3694</v>
      </c>
      <c r="H2416" s="76">
        <v>1930</v>
      </c>
      <c r="I2416" s="77">
        <v>0.38</v>
      </c>
      <c r="J2416" s="76">
        <v>1196.5999999999999</v>
      </c>
    </row>
    <row r="2417" spans="1:10">
      <c r="A2417" s="72">
        <v>2413</v>
      </c>
      <c r="B2417" s="72" t="s">
        <v>148</v>
      </c>
      <c r="C2417" s="73" t="s">
        <v>21571</v>
      </c>
      <c r="D2417" s="74" t="s">
        <v>21572</v>
      </c>
      <c r="E2417" s="75" t="s">
        <v>185</v>
      </c>
      <c r="F2417" s="74"/>
      <c r="G2417" s="74" t="s">
        <v>3694</v>
      </c>
      <c r="H2417" s="76">
        <v>1325</v>
      </c>
      <c r="I2417" s="77">
        <v>0.38</v>
      </c>
      <c r="J2417" s="76">
        <v>821.5</v>
      </c>
    </row>
    <row r="2418" spans="1:10">
      <c r="A2418" s="72">
        <v>2414</v>
      </c>
      <c r="B2418" s="72" t="s">
        <v>148</v>
      </c>
      <c r="C2418" s="73" t="s">
        <v>22363</v>
      </c>
      <c r="D2418" s="74" t="s">
        <v>22364</v>
      </c>
      <c r="E2418" s="75" t="s">
        <v>185</v>
      </c>
      <c r="F2418" s="74"/>
      <c r="G2418" s="74" t="s">
        <v>3694</v>
      </c>
      <c r="H2418" s="76">
        <v>2345</v>
      </c>
      <c r="I2418" s="77">
        <v>0.38</v>
      </c>
      <c r="J2418" s="76">
        <v>1453.9</v>
      </c>
    </row>
    <row r="2419" spans="1:10">
      <c r="A2419" s="72">
        <v>2415</v>
      </c>
      <c r="B2419" s="72" t="s">
        <v>148</v>
      </c>
      <c r="C2419" s="73" t="s">
        <v>22365</v>
      </c>
      <c r="D2419" s="74" t="s">
        <v>22366</v>
      </c>
      <c r="E2419" s="75" t="s">
        <v>185</v>
      </c>
      <c r="F2419" s="74"/>
      <c r="G2419" s="74" t="s">
        <v>3694</v>
      </c>
      <c r="H2419" s="76">
        <v>3130</v>
      </c>
      <c r="I2419" s="77">
        <v>0.38</v>
      </c>
      <c r="J2419" s="76">
        <v>1940.6</v>
      </c>
    </row>
    <row r="2420" spans="1:10">
      <c r="A2420" s="72">
        <v>2416</v>
      </c>
      <c r="B2420" s="72" t="s">
        <v>148</v>
      </c>
      <c r="C2420" s="73" t="s">
        <v>22367</v>
      </c>
      <c r="D2420" s="74" t="s">
        <v>22368</v>
      </c>
      <c r="E2420" s="75" t="s">
        <v>185</v>
      </c>
      <c r="F2420" s="74"/>
      <c r="G2420" s="74" t="s">
        <v>3694</v>
      </c>
      <c r="H2420" s="76">
        <v>2345</v>
      </c>
      <c r="I2420" s="77">
        <v>0.38</v>
      </c>
      <c r="J2420" s="76">
        <v>1453.9</v>
      </c>
    </row>
    <row r="2421" spans="1:10">
      <c r="A2421" s="72">
        <v>2417</v>
      </c>
      <c r="B2421" s="72" t="s">
        <v>148</v>
      </c>
      <c r="C2421" s="73" t="s">
        <v>22369</v>
      </c>
      <c r="D2421" s="74" t="s">
        <v>22370</v>
      </c>
      <c r="E2421" s="75" t="s">
        <v>185</v>
      </c>
      <c r="F2421" s="74"/>
      <c r="G2421" s="74" t="s">
        <v>3694</v>
      </c>
      <c r="H2421" s="76">
        <v>3130</v>
      </c>
      <c r="I2421" s="77">
        <v>0.38</v>
      </c>
      <c r="J2421" s="76">
        <v>1940.6</v>
      </c>
    </row>
    <row r="2422" spans="1:10">
      <c r="A2422" s="72">
        <v>2418</v>
      </c>
      <c r="B2422" s="72" t="s">
        <v>148</v>
      </c>
      <c r="C2422" s="73" t="s">
        <v>22371</v>
      </c>
      <c r="D2422" s="74" t="s">
        <v>22372</v>
      </c>
      <c r="E2422" s="75" t="s">
        <v>185</v>
      </c>
      <c r="F2422" s="74"/>
      <c r="G2422" s="74" t="s">
        <v>3694</v>
      </c>
      <c r="H2422" s="76">
        <v>2345</v>
      </c>
      <c r="I2422" s="77">
        <v>0.38</v>
      </c>
      <c r="J2422" s="76">
        <v>1453.9</v>
      </c>
    </row>
    <row r="2423" spans="1:10">
      <c r="A2423" s="72">
        <v>2419</v>
      </c>
      <c r="B2423" s="72" t="s">
        <v>148</v>
      </c>
      <c r="C2423" s="73" t="s">
        <v>22373</v>
      </c>
      <c r="D2423" s="74" t="s">
        <v>22374</v>
      </c>
      <c r="E2423" s="75" t="s">
        <v>185</v>
      </c>
      <c r="F2423" s="74"/>
      <c r="G2423" s="74" t="s">
        <v>3694</v>
      </c>
      <c r="H2423" s="76">
        <v>2345</v>
      </c>
      <c r="I2423" s="77">
        <v>0.38</v>
      </c>
      <c r="J2423" s="76">
        <v>1453.9</v>
      </c>
    </row>
    <row r="2424" spans="1:10">
      <c r="A2424" s="72">
        <v>2420</v>
      </c>
      <c r="B2424" s="72" t="s">
        <v>148</v>
      </c>
      <c r="C2424" s="73" t="s">
        <v>22375</v>
      </c>
      <c r="D2424" s="74" t="s">
        <v>22376</v>
      </c>
      <c r="E2424" s="75" t="s">
        <v>185</v>
      </c>
      <c r="F2424" s="74"/>
      <c r="G2424" s="74" t="s">
        <v>3694</v>
      </c>
      <c r="H2424" s="76">
        <v>3130</v>
      </c>
      <c r="I2424" s="77">
        <v>0.38</v>
      </c>
      <c r="J2424" s="76">
        <v>1940.6</v>
      </c>
    </row>
    <row r="2425" spans="1:10">
      <c r="A2425" s="72">
        <v>2421</v>
      </c>
      <c r="B2425" s="72" t="s">
        <v>148</v>
      </c>
      <c r="C2425" s="73" t="s">
        <v>22377</v>
      </c>
      <c r="D2425" s="74" t="s">
        <v>22378</v>
      </c>
      <c r="E2425" s="75" t="s">
        <v>185</v>
      </c>
      <c r="F2425" s="74"/>
      <c r="G2425" s="74" t="s">
        <v>3694</v>
      </c>
      <c r="H2425" s="76">
        <v>3130</v>
      </c>
      <c r="I2425" s="77">
        <v>0.38</v>
      </c>
      <c r="J2425" s="76">
        <v>1940.6</v>
      </c>
    </row>
    <row r="2426" spans="1:10">
      <c r="A2426" s="72">
        <v>2422</v>
      </c>
      <c r="B2426" s="72" t="s">
        <v>148</v>
      </c>
      <c r="C2426" s="73" t="s">
        <v>22379</v>
      </c>
      <c r="D2426" s="74" t="s">
        <v>22380</v>
      </c>
      <c r="E2426" s="75" t="s">
        <v>185</v>
      </c>
      <c r="F2426" s="74"/>
      <c r="G2426" s="74" t="s">
        <v>3694</v>
      </c>
      <c r="H2426" s="76">
        <v>2935</v>
      </c>
      <c r="I2426" s="77">
        <v>0.38</v>
      </c>
      <c r="J2426" s="76">
        <v>1819.7</v>
      </c>
    </row>
    <row r="2427" spans="1:10">
      <c r="A2427" s="72">
        <v>2423</v>
      </c>
      <c r="B2427" s="72" t="s">
        <v>148</v>
      </c>
      <c r="C2427" s="73" t="s">
        <v>22381</v>
      </c>
      <c r="D2427" s="74" t="s">
        <v>22382</v>
      </c>
      <c r="E2427" s="75" t="s">
        <v>185</v>
      </c>
      <c r="F2427" s="74"/>
      <c r="G2427" s="74" t="s">
        <v>3694</v>
      </c>
      <c r="H2427" s="76">
        <v>2935</v>
      </c>
      <c r="I2427" s="77">
        <v>0.38</v>
      </c>
      <c r="J2427" s="76">
        <v>1819.7</v>
      </c>
    </row>
    <row r="2428" spans="1:10">
      <c r="A2428" s="72">
        <v>2424</v>
      </c>
      <c r="B2428" s="72" t="s">
        <v>148</v>
      </c>
      <c r="C2428" s="73" t="s">
        <v>22383</v>
      </c>
      <c r="D2428" s="74" t="s">
        <v>22384</v>
      </c>
      <c r="E2428" s="75" t="s">
        <v>185</v>
      </c>
      <c r="F2428" s="74"/>
      <c r="G2428" s="74" t="s">
        <v>3694</v>
      </c>
      <c r="H2428" s="76">
        <v>1660</v>
      </c>
      <c r="I2428" s="77">
        <v>0.38</v>
      </c>
      <c r="J2428" s="76">
        <v>1029.2</v>
      </c>
    </row>
    <row r="2429" spans="1:10">
      <c r="A2429" s="72">
        <v>2425</v>
      </c>
      <c r="B2429" s="72" t="s">
        <v>148</v>
      </c>
      <c r="C2429" s="73" t="s">
        <v>21573</v>
      </c>
      <c r="D2429" s="74" t="s">
        <v>21574</v>
      </c>
      <c r="E2429" s="75" t="s">
        <v>185</v>
      </c>
      <c r="F2429" s="74"/>
      <c r="G2429" s="74" t="s">
        <v>3694</v>
      </c>
      <c r="H2429" s="76">
        <v>3015</v>
      </c>
      <c r="I2429" s="77">
        <v>0.38</v>
      </c>
      <c r="J2429" s="76">
        <v>1869.3</v>
      </c>
    </row>
    <row r="2430" spans="1:10">
      <c r="A2430" s="72">
        <v>2426</v>
      </c>
      <c r="B2430" s="72" t="s">
        <v>148</v>
      </c>
      <c r="C2430" s="73" t="s">
        <v>21171</v>
      </c>
      <c r="D2430" s="74" t="s">
        <v>21172</v>
      </c>
      <c r="E2430" s="75" t="s">
        <v>185</v>
      </c>
      <c r="F2430" s="74"/>
      <c r="G2430" s="74" t="s">
        <v>3694</v>
      </c>
      <c r="H2430" s="76">
        <v>19430</v>
      </c>
      <c r="I2430" s="77">
        <v>0.38</v>
      </c>
      <c r="J2430" s="76">
        <v>12046.6</v>
      </c>
    </row>
    <row r="2431" spans="1:10">
      <c r="A2431" s="72">
        <v>2427</v>
      </c>
      <c r="B2431" s="72" t="s">
        <v>148</v>
      </c>
      <c r="C2431" s="73" t="s">
        <v>21173</v>
      </c>
      <c r="D2431" s="74" t="s">
        <v>21174</v>
      </c>
      <c r="E2431" s="75" t="s">
        <v>185</v>
      </c>
      <c r="F2431" s="74"/>
      <c r="G2431" s="74" t="s">
        <v>3694</v>
      </c>
      <c r="H2431" s="76">
        <v>36820</v>
      </c>
      <c r="I2431" s="77">
        <v>0.38</v>
      </c>
      <c r="J2431" s="76">
        <v>22828.400000000001</v>
      </c>
    </row>
    <row r="2432" spans="1:10">
      <c r="A2432" s="72">
        <v>2428</v>
      </c>
      <c r="B2432" s="72" t="s">
        <v>148</v>
      </c>
      <c r="C2432" s="73" t="s">
        <v>21175</v>
      </c>
      <c r="D2432" s="74" t="s">
        <v>21176</v>
      </c>
      <c r="E2432" s="75" t="s">
        <v>185</v>
      </c>
      <c r="F2432" s="74"/>
      <c r="G2432" s="74" t="s">
        <v>3694</v>
      </c>
      <c r="H2432" s="76">
        <v>20385</v>
      </c>
      <c r="I2432" s="77">
        <v>0.38</v>
      </c>
      <c r="J2432" s="76">
        <v>12638.7</v>
      </c>
    </row>
    <row r="2433" spans="1:10">
      <c r="A2433" s="72">
        <v>2429</v>
      </c>
      <c r="B2433" s="72" t="s">
        <v>148</v>
      </c>
      <c r="C2433" s="73" t="s">
        <v>21177</v>
      </c>
      <c r="D2433" s="74" t="s">
        <v>21178</v>
      </c>
      <c r="E2433" s="75" t="s">
        <v>185</v>
      </c>
      <c r="F2433" s="74"/>
      <c r="G2433" s="74" t="s">
        <v>3694</v>
      </c>
      <c r="H2433" s="76">
        <v>625</v>
      </c>
      <c r="I2433" s="77">
        <v>0.38</v>
      </c>
      <c r="J2433" s="76">
        <v>387.5</v>
      </c>
    </row>
    <row r="2434" spans="1:10">
      <c r="A2434" s="72">
        <v>2430</v>
      </c>
      <c r="B2434" s="72" t="s">
        <v>148</v>
      </c>
      <c r="C2434" s="73" t="s">
        <v>21179</v>
      </c>
      <c r="D2434" s="74" t="s">
        <v>21180</v>
      </c>
      <c r="E2434" s="75" t="s">
        <v>185</v>
      </c>
      <c r="F2434" s="74"/>
      <c r="G2434" s="74" t="s">
        <v>3694</v>
      </c>
      <c r="H2434" s="76">
        <v>37800</v>
      </c>
      <c r="I2434" s="77">
        <v>0.38</v>
      </c>
      <c r="J2434" s="76">
        <v>23436</v>
      </c>
    </row>
    <row r="2435" spans="1:10">
      <c r="A2435" s="72">
        <v>2431</v>
      </c>
      <c r="B2435" s="72" t="s">
        <v>148</v>
      </c>
      <c r="C2435" s="73" t="s">
        <v>21181</v>
      </c>
      <c r="D2435" s="74" t="s">
        <v>21182</v>
      </c>
      <c r="E2435" s="75" t="s">
        <v>185</v>
      </c>
      <c r="F2435" s="74"/>
      <c r="G2435" s="74" t="s">
        <v>3694</v>
      </c>
      <c r="H2435" s="76">
        <v>23715</v>
      </c>
      <c r="I2435" s="77">
        <v>0.38</v>
      </c>
      <c r="J2435" s="76">
        <v>14703.3</v>
      </c>
    </row>
    <row r="2436" spans="1:10">
      <c r="A2436" s="72">
        <v>2432</v>
      </c>
      <c r="B2436" s="72" t="s">
        <v>148</v>
      </c>
      <c r="C2436" s="73" t="s">
        <v>21183</v>
      </c>
      <c r="D2436" s="74" t="s">
        <v>21184</v>
      </c>
      <c r="E2436" s="75" t="s">
        <v>185</v>
      </c>
      <c r="F2436" s="74"/>
      <c r="G2436" s="74" t="s">
        <v>3694</v>
      </c>
      <c r="H2436" s="76">
        <v>2265</v>
      </c>
      <c r="I2436" s="77">
        <v>0.38</v>
      </c>
      <c r="J2436" s="76">
        <v>1404.3</v>
      </c>
    </row>
    <row r="2437" spans="1:10">
      <c r="A2437" s="72">
        <v>2433</v>
      </c>
      <c r="B2437" s="72" t="s">
        <v>148</v>
      </c>
      <c r="C2437" s="73" t="s">
        <v>21185</v>
      </c>
      <c r="D2437" s="74" t="s">
        <v>21186</v>
      </c>
      <c r="E2437" s="75" t="s">
        <v>185</v>
      </c>
      <c r="F2437" s="74"/>
      <c r="G2437" s="74" t="s">
        <v>3694</v>
      </c>
      <c r="H2437" s="76">
        <v>41190</v>
      </c>
      <c r="I2437" s="77">
        <v>0.38</v>
      </c>
      <c r="J2437" s="76">
        <v>25537.8</v>
      </c>
    </row>
    <row r="2438" spans="1:10">
      <c r="A2438" s="72">
        <v>2434</v>
      </c>
      <c r="B2438" s="72" t="s">
        <v>148</v>
      </c>
      <c r="C2438" s="73" t="s">
        <v>21187</v>
      </c>
      <c r="D2438" s="74" t="s">
        <v>21188</v>
      </c>
      <c r="E2438" s="75" t="s">
        <v>185</v>
      </c>
      <c r="F2438" s="74"/>
      <c r="G2438" s="74" t="s">
        <v>3694</v>
      </c>
      <c r="H2438" s="76">
        <v>251</v>
      </c>
      <c r="I2438" s="77">
        <v>0.38</v>
      </c>
      <c r="J2438" s="76">
        <v>155.62</v>
      </c>
    </row>
    <row r="2439" spans="1:10">
      <c r="A2439" s="72">
        <v>2435</v>
      </c>
      <c r="B2439" s="72" t="s">
        <v>148</v>
      </c>
      <c r="C2439" s="73" t="s">
        <v>21189</v>
      </c>
      <c r="D2439" s="74" t="s">
        <v>21190</v>
      </c>
      <c r="E2439" s="75" t="s">
        <v>185</v>
      </c>
      <c r="F2439" s="74"/>
      <c r="G2439" s="74" t="s">
        <v>3694</v>
      </c>
      <c r="H2439" s="76">
        <v>761</v>
      </c>
      <c r="I2439" s="77">
        <v>0.38</v>
      </c>
      <c r="J2439" s="76">
        <v>471.82</v>
      </c>
    </row>
    <row r="2440" spans="1:10">
      <c r="A2440" s="72">
        <v>2436</v>
      </c>
      <c r="B2440" s="72" t="s">
        <v>148</v>
      </c>
      <c r="C2440" s="73" t="s">
        <v>21191</v>
      </c>
      <c r="D2440" s="74" t="s">
        <v>21192</v>
      </c>
      <c r="E2440" s="75" t="s">
        <v>185</v>
      </c>
      <c r="F2440" s="74"/>
      <c r="G2440" s="74" t="s">
        <v>3694</v>
      </c>
      <c r="H2440" s="76">
        <v>790</v>
      </c>
      <c r="I2440" s="77">
        <v>0.38</v>
      </c>
      <c r="J2440" s="76">
        <v>489.8</v>
      </c>
    </row>
    <row r="2441" spans="1:10">
      <c r="A2441" s="72">
        <v>2437</v>
      </c>
      <c r="B2441" s="72" t="s">
        <v>148</v>
      </c>
      <c r="C2441" s="73" t="s">
        <v>21193</v>
      </c>
      <c r="D2441" s="74" t="s">
        <v>21194</v>
      </c>
      <c r="E2441" s="75" t="s">
        <v>185</v>
      </c>
      <c r="F2441" s="74"/>
      <c r="G2441" s="74" t="s">
        <v>3694</v>
      </c>
      <c r="H2441" s="76">
        <v>1870</v>
      </c>
      <c r="I2441" s="77">
        <v>0.38</v>
      </c>
      <c r="J2441" s="76">
        <v>1159.4000000000001</v>
      </c>
    </row>
    <row r="2442" spans="1:10">
      <c r="A2442" s="72">
        <v>2438</v>
      </c>
      <c r="B2442" s="72" t="s">
        <v>148</v>
      </c>
      <c r="C2442" s="73" t="s">
        <v>21195</v>
      </c>
      <c r="D2442" s="74" t="s">
        <v>21196</v>
      </c>
      <c r="E2442" s="75" t="s">
        <v>185</v>
      </c>
      <c r="F2442" s="74"/>
      <c r="G2442" s="74" t="s">
        <v>3694</v>
      </c>
      <c r="H2442" s="76">
        <v>2775</v>
      </c>
      <c r="I2442" s="77">
        <v>0.38</v>
      </c>
      <c r="J2442" s="76">
        <v>1720.5</v>
      </c>
    </row>
    <row r="2443" spans="1:10">
      <c r="A2443" s="72">
        <v>2439</v>
      </c>
      <c r="B2443" s="72" t="s">
        <v>148</v>
      </c>
      <c r="C2443" s="73" t="s">
        <v>21197</v>
      </c>
      <c r="D2443" s="74" t="s">
        <v>21198</v>
      </c>
      <c r="E2443" s="75" t="s">
        <v>185</v>
      </c>
      <c r="F2443" s="74"/>
      <c r="G2443" s="74" t="s">
        <v>3694</v>
      </c>
      <c r="H2443" s="76">
        <v>5225</v>
      </c>
      <c r="I2443" s="77">
        <v>0.38</v>
      </c>
      <c r="J2443" s="76">
        <v>3239.5</v>
      </c>
    </row>
    <row r="2444" spans="1:10">
      <c r="A2444" s="72">
        <v>2440</v>
      </c>
      <c r="B2444" s="72" t="s">
        <v>148</v>
      </c>
      <c r="C2444" s="73" t="s">
        <v>21199</v>
      </c>
      <c r="D2444" s="74" t="s">
        <v>21200</v>
      </c>
      <c r="E2444" s="75" t="s">
        <v>185</v>
      </c>
      <c r="F2444" s="74"/>
      <c r="G2444" s="74" t="s">
        <v>3694</v>
      </c>
      <c r="H2444" s="76">
        <v>28200</v>
      </c>
      <c r="I2444" s="77">
        <v>0.38</v>
      </c>
      <c r="J2444" s="76">
        <v>17484</v>
      </c>
    </row>
    <row r="2445" spans="1:10">
      <c r="A2445" s="72">
        <v>2441</v>
      </c>
      <c r="B2445" s="72" t="s">
        <v>148</v>
      </c>
      <c r="C2445" s="73" t="s">
        <v>21201</v>
      </c>
      <c r="D2445" s="74" t="s">
        <v>21202</v>
      </c>
      <c r="E2445" s="75" t="s">
        <v>185</v>
      </c>
      <c r="F2445" s="74"/>
      <c r="G2445" s="74" t="s">
        <v>3694</v>
      </c>
      <c r="H2445" s="76">
        <v>31205</v>
      </c>
      <c r="I2445" s="77">
        <v>0.38</v>
      </c>
      <c r="J2445" s="76">
        <v>19347.099999999999</v>
      </c>
    </row>
    <row r="2446" spans="1:10">
      <c r="A2446" s="72">
        <v>2442</v>
      </c>
      <c r="B2446" s="72" t="s">
        <v>148</v>
      </c>
      <c r="C2446" s="73" t="s">
        <v>21203</v>
      </c>
      <c r="D2446" s="74" t="s">
        <v>21204</v>
      </c>
      <c r="E2446" s="75" t="s">
        <v>185</v>
      </c>
      <c r="F2446" s="74"/>
      <c r="G2446" s="74" t="s">
        <v>3694</v>
      </c>
      <c r="H2446" s="76">
        <v>33980</v>
      </c>
      <c r="I2446" s="77">
        <v>0.38</v>
      </c>
      <c r="J2446" s="76">
        <v>21067.599999999999</v>
      </c>
    </row>
    <row r="2447" spans="1:10">
      <c r="A2447" s="72">
        <v>2443</v>
      </c>
      <c r="B2447" s="72" t="s">
        <v>148</v>
      </c>
      <c r="C2447" s="73" t="s">
        <v>21205</v>
      </c>
      <c r="D2447" s="74" t="s">
        <v>21206</v>
      </c>
      <c r="E2447" s="75" t="s">
        <v>185</v>
      </c>
      <c r="F2447" s="74"/>
      <c r="G2447" s="74" t="s">
        <v>3694</v>
      </c>
      <c r="H2447" s="76">
        <v>36980</v>
      </c>
      <c r="I2447" s="77">
        <v>0.38</v>
      </c>
      <c r="J2447" s="76">
        <v>22927.599999999999</v>
      </c>
    </row>
    <row r="2448" spans="1:10">
      <c r="A2448" s="72">
        <v>2444</v>
      </c>
      <c r="B2448" s="72" t="s">
        <v>148</v>
      </c>
      <c r="C2448" s="73" t="s">
        <v>21207</v>
      </c>
      <c r="D2448" s="74" t="s">
        <v>21208</v>
      </c>
      <c r="E2448" s="75" t="s">
        <v>185</v>
      </c>
      <c r="F2448" s="74"/>
      <c r="G2448" s="74" t="s">
        <v>3694</v>
      </c>
      <c r="H2448" s="76">
        <v>39755</v>
      </c>
      <c r="I2448" s="77">
        <v>0.38</v>
      </c>
      <c r="J2448" s="76">
        <v>24648.1</v>
      </c>
    </row>
    <row r="2449" spans="1:10">
      <c r="A2449" s="72">
        <v>2445</v>
      </c>
      <c r="B2449" s="72" t="s">
        <v>148</v>
      </c>
      <c r="C2449" s="73" t="s">
        <v>21209</v>
      </c>
      <c r="D2449" s="74" t="s">
        <v>21210</v>
      </c>
      <c r="E2449" s="75" t="s">
        <v>185</v>
      </c>
      <c r="F2449" s="74"/>
      <c r="G2449" s="74" t="s">
        <v>3694</v>
      </c>
      <c r="H2449" s="76">
        <v>42760</v>
      </c>
      <c r="I2449" s="77">
        <v>0.38</v>
      </c>
      <c r="J2449" s="76">
        <v>26511.200000000001</v>
      </c>
    </row>
    <row r="2450" spans="1:10">
      <c r="A2450" s="72">
        <v>2446</v>
      </c>
      <c r="B2450" s="72" t="s">
        <v>148</v>
      </c>
      <c r="C2450" s="73" t="s">
        <v>21211</v>
      </c>
      <c r="D2450" s="74" t="s">
        <v>21212</v>
      </c>
      <c r="E2450" s="75" t="s">
        <v>185</v>
      </c>
      <c r="F2450" s="74"/>
      <c r="G2450" s="74" t="s">
        <v>3694</v>
      </c>
      <c r="H2450" s="76">
        <v>13480</v>
      </c>
      <c r="I2450" s="77">
        <v>0.38</v>
      </c>
      <c r="J2450" s="76">
        <v>8357.6</v>
      </c>
    </row>
    <row r="2451" spans="1:10">
      <c r="A2451" s="72">
        <v>2447</v>
      </c>
      <c r="B2451" s="72" t="s">
        <v>148</v>
      </c>
      <c r="C2451" s="73" t="s">
        <v>21213</v>
      </c>
      <c r="D2451" s="74" t="s">
        <v>21214</v>
      </c>
      <c r="E2451" s="75" t="s">
        <v>185</v>
      </c>
      <c r="F2451" s="74"/>
      <c r="G2451" s="74" t="s">
        <v>3694</v>
      </c>
      <c r="H2451" s="76">
        <v>48540</v>
      </c>
      <c r="I2451" s="77">
        <v>0.38</v>
      </c>
      <c r="J2451" s="76">
        <v>30094.799999999999</v>
      </c>
    </row>
    <row r="2452" spans="1:10">
      <c r="A2452" s="72">
        <v>2448</v>
      </c>
      <c r="B2452" s="72" t="s">
        <v>148</v>
      </c>
      <c r="C2452" s="73" t="s">
        <v>21215</v>
      </c>
      <c r="D2452" s="74" t="s">
        <v>21216</v>
      </c>
      <c r="E2452" s="75" t="s">
        <v>185</v>
      </c>
      <c r="F2452" s="74"/>
      <c r="G2452" s="74" t="s">
        <v>3694</v>
      </c>
      <c r="H2452" s="76">
        <v>5225</v>
      </c>
      <c r="I2452" s="77">
        <v>0.38</v>
      </c>
      <c r="J2452" s="76">
        <v>3239.5</v>
      </c>
    </row>
    <row r="2453" spans="1:10">
      <c r="A2453" s="72">
        <v>2449</v>
      </c>
      <c r="B2453" s="72" t="s">
        <v>148</v>
      </c>
      <c r="C2453" s="73" t="s">
        <v>21217</v>
      </c>
      <c r="D2453" s="74" t="s">
        <v>21218</v>
      </c>
      <c r="E2453" s="75" t="s">
        <v>185</v>
      </c>
      <c r="F2453" s="74"/>
      <c r="G2453" s="74" t="s">
        <v>3694</v>
      </c>
      <c r="H2453" s="76">
        <v>28200</v>
      </c>
      <c r="I2453" s="77">
        <v>0.38</v>
      </c>
      <c r="J2453" s="76">
        <v>17484</v>
      </c>
    </row>
    <row r="2454" spans="1:10">
      <c r="A2454" s="72">
        <v>2450</v>
      </c>
      <c r="B2454" s="72" t="s">
        <v>148</v>
      </c>
      <c r="C2454" s="73" t="s">
        <v>21219</v>
      </c>
      <c r="D2454" s="74" t="s">
        <v>21220</v>
      </c>
      <c r="E2454" s="75" t="s">
        <v>185</v>
      </c>
      <c r="F2454" s="74"/>
      <c r="G2454" s="74" t="s">
        <v>3694</v>
      </c>
      <c r="H2454" s="76">
        <v>31205</v>
      </c>
      <c r="I2454" s="77">
        <v>0.38</v>
      </c>
      <c r="J2454" s="76">
        <v>19347.099999999999</v>
      </c>
    </row>
    <row r="2455" spans="1:10">
      <c r="A2455" s="72">
        <v>2451</v>
      </c>
      <c r="B2455" s="72" t="s">
        <v>148</v>
      </c>
      <c r="C2455" s="73" t="s">
        <v>21221</v>
      </c>
      <c r="D2455" s="74" t="s">
        <v>21222</v>
      </c>
      <c r="E2455" s="75" t="s">
        <v>185</v>
      </c>
      <c r="F2455" s="74"/>
      <c r="G2455" s="74" t="s">
        <v>3694</v>
      </c>
      <c r="H2455" s="76">
        <v>33980</v>
      </c>
      <c r="I2455" s="77">
        <v>0.38</v>
      </c>
      <c r="J2455" s="76">
        <v>21067.599999999999</v>
      </c>
    </row>
    <row r="2456" spans="1:10">
      <c r="A2456" s="72">
        <v>2452</v>
      </c>
      <c r="B2456" s="72" t="s">
        <v>148</v>
      </c>
      <c r="C2456" s="73" t="s">
        <v>21223</v>
      </c>
      <c r="D2456" s="74" t="s">
        <v>21224</v>
      </c>
      <c r="E2456" s="75" t="s">
        <v>185</v>
      </c>
      <c r="F2456" s="74"/>
      <c r="G2456" s="74" t="s">
        <v>3694</v>
      </c>
      <c r="H2456" s="76">
        <v>36980</v>
      </c>
      <c r="I2456" s="77">
        <v>0.38</v>
      </c>
      <c r="J2456" s="76">
        <v>22927.599999999999</v>
      </c>
    </row>
    <row r="2457" spans="1:10">
      <c r="A2457" s="72">
        <v>2453</v>
      </c>
      <c r="B2457" s="72" t="s">
        <v>148</v>
      </c>
      <c r="C2457" s="73" t="s">
        <v>21225</v>
      </c>
      <c r="D2457" s="74" t="s">
        <v>21226</v>
      </c>
      <c r="E2457" s="75" t="s">
        <v>185</v>
      </c>
      <c r="F2457" s="74"/>
      <c r="G2457" s="74" t="s">
        <v>3694</v>
      </c>
      <c r="H2457" s="76">
        <v>39755</v>
      </c>
      <c r="I2457" s="77">
        <v>0.38</v>
      </c>
      <c r="J2457" s="76">
        <v>24648.1</v>
      </c>
    </row>
    <row r="2458" spans="1:10">
      <c r="A2458" s="72">
        <v>2454</v>
      </c>
      <c r="B2458" s="72" t="s">
        <v>148</v>
      </c>
      <c r="C2458" s="73" t="s">
        <v>21227</v>
      </c>
      <c r="D2458" s="74" t="s">
        <v>21228</v>
      </c>
      <c r="E2458" s="75" t="s">
        <v>185</v>
      </c>
      <c r="F2458" s="74"/>
      <c r="G2458" s="74" t="s">
        <v>3694</v>
      </c>
      <c r="H2458" s="76">
        <v>42760</v>
      </c>
      <c r="I2458" s="77">
        <v>0.38</v>
      </c>
      <c r="J2458" s="76">
        <v>26511.200000000001</v>
      </c>
    </row>
    <row r="2459" spans="1:10">
      <c r="A2459" s="72">
        <v>2455</v>
      </c>
      <c r="B2459" s="72" t="s">
        <v>148</v>
      </c>
      <c r="C2459" s="73" t="s">
        <v>21229</v>
      </c>
      <c r="D2459" s="74" t="s">
        <v>21230</v>
      </c>
      <c r="E2459" s="75" t="s">
        <v>185</v>
      </c>
      <c r="F2459" s="74"/>
      <c r="G2459" s="74" t="s">
        <v>3694</v>
      </c>
      <c r="H2459" s="76">
        <v>13480</v>
      </c>
      <c r="I2459" s="77">
        <v>0.38</v>
      </c>
      <c r="J2459" s="76">
        <v>8357.6</v>
      </c>
    </row>
    <row r="2460" spans="1:10">
      <c r="A2460" s="72">
        <v>2456</v>
      </c>
      <c r="B2460" s="72" t="s">
        <v>148</v>
      </c>
      <c r="C2460" s="73" t="s">
        <v>21231</v>
      </c>
      <c r="D2460" s="74" t="s">
        <v>21232</v>
      </c>
      <c r="E2460" s="75" t="s">
        <v>185</v>
      </c>
      <c r="F2460" s="74"/>
      <c r="G2460" s="74" t="s">
        <v>3694</v>
      </c>
      <c r="H2460" s="76">
        <v>48540</v>
      </c>
      <c r="I2460" s="77">
        <v>0.38</v>
      </c>
      <c r="J2460" s="76">
        <v>30094.799999999999</v>
      </c>
    </row>
    <row r="2461" spans="1:10">
      <c r="A2461" s="72">
        <v>2457</v>
      </c>
      <c r="B2461" s="72" t="s">
        <v>148</v>
      </c>
      <c r="C2461" s="73" t="s">
        <v>21233</v>
      </c>
      <c r="D2461" s="74" t="s">
        <v>21234</v>
      </c>
      <c r="E2461" s="75" t="s">
        <v>185</v>
      </c>
      <c r="F2461" s="74"/>
      <c r="G2461" s="74" t="s">
        <v>3694</v>
      </c>
      <c r="H2461" s="76">
        <v>5225</v>
      </c>
      <c r="I2461" s="77">
        <v>0.38</v>
      </c>
      <c r="J2461" s="76">
        <v>3239.5</v>
      </c>
    </row>
    <row r="2462" spans="1:10">
      <c r="A2462" s="72">
        <v>2458</v>
      </c>
      <c r="B2462" s="72" t="s">
        <v>148</v>
      </c>
      <c r="C2462" s="73" t="s">
        <v>21235</v>
      </c>
      <c r="D2462" s="74" t="s">
        <v>21236</v>
      </c>
      <c r="E2462" s="75" t="s">
        <v>185</v>
      </c>
      <c r="F2462" s="74"/>
      <c r="G2462" s="74" t="s">
        <v>3694</v>
      </c>
      <c r="H2462" s="76">
        <v>28200</v>
      </c>
      <c r="I2462" s="77">
        <v>0.38</v>
      </c>
      <c r="J2462" s="76">
        <v>17484</v>
      </c>
    </row>
    <row r="2463" spans="1:10">
      <c r="A2463" s="72">
        <v>2459</v>
      </c>
      <c r="B2463" s="72" t="s">
        <v>148</v>
      </c>
      <c r="C2463" s="73" t="s">
        <v>21237</v>
      </c>
      <c r="D2463" s="74" t="s">
        <v>21238</v>
      </c>
      <c r="E2463" s="75" t="s">
        <v>185</v>
      </c>
      <c r="F2463" s="74"/>
      <c r="G2463" s="74" t="s">
        <v>3694</v>
      </c>
      <c r="H2463" s="76">
        <v>31205</v>
      </c>
      <c r="I2463" s="77">
        <v>0.38</v>
      </c>
      <c r="J2463" s="76">
        <v>19347.099999999999</v>
      </c>
    </row>
    <row r="2464" spans="1:10">
      <c r="A2464" s="72">
        <v>2460</v>
      </c>
      <c r="B2464" s="72" t="s">
        <v>148</v>
      </c>
      <c r="C2464" s="73" t="s">
        <v>21239</v>
      </c>
      <c r="D2464" s="74" t="s">
        <v>21240</v>
      </c>
      <c r="E2464" s="75" t="s">
        <v>185</v>
      </c>
      <c r="F2464" s="74"/>
      <c r="G2464" s="74" t="s">
        <v>3694</v>
      </c>
      <c r="H2464" s="76">
        <v>33980</v>
      </c>
      <c r="I2464" s="77">
        <v>0.38</v>
      </c>
      <c r="J2464" s="76">
        <v>21067.599999999999</v>
      </c>
    </row>
    <row r="2465" spans="1:10">
      <c r="A2465" s="72">
        <v>2461</v>
      </c>
      <c r="B2465" s="72" t="s">
        <v>148</v>
      </c>
      <c r="C2465" s="73" t="s">
        <v>21241</v>
      </c>
      <c r="D2465" s="74" t="s">
        <v>21242</v>
      </c>
      <c r="E2465" s="75" t="s">
        <v>185</v>
      </c>
      <c r="F2465" s="74"/>
      <c r="G2465" s="74" t="s">
        <v>3694</v>
      </c>
      <c r="H2465" s="76">
        <v>36980</v>
      </c>
      <c r="I2465" s="77">
        <v>0.38</v>
      </c>
      <c r="J2465" s="76">
        <v>22927.599999999999</v>
      </c>
    </row>
    <row r="2466" spans="1:10">
      <c r="A2466" s="72">
        <v>2462</v>
      </c>
      <c r="B2466" s="72" t="s">
        <v>148</v>
      </c>
      <c r="C2466" s="73" t="s">
        <v>21243</v>
      </c>
      <c r="D2466" s="74" t="s">
        <v>21244</v>
      </c>
      <c r="E2466" s="75" t="s">
        <v>185</v>
      </c>
      <c r="F2466" s="74"/>
      <c r="G2466" s="74" t="s">
        <v>3694</v>
      </c>
      <c r="H2466" s="76">
        <v>39755</v>
      </c>
      <c r="I2466" s="77">
        <v>0.38</v>
      </c>
      <c r="J2466" s="76">
        <v>24648.1</v>
      </c>
    </row>
    <row r="2467" spans="1:10">
      <c r="A2467" s="72">
        <v>2463</v>
      </c>
      <c r="B2467" s="72" t="s">
        <v>148</v>
      </c>
      <c r="C2467" s="73" t="s">
        <v>21245</v>
      </c>
      <c r="D2467" s="74" t="s">
        <v>21246</v>
      </c>
      <c r="E2467" s="75" t="s">
        <v>185</v>
      </c>
      <c r="F2467" s="74"/>
      <c r="G2467" s="74" t="s">
        <v>3694</v>
      </c>
      <c r="H2467" s="76">
        <v>42760</v>
      </c>
      <c r="I2467" s="77">
        <v>0.38</v>
      </c>
      <c r="J2467" s="76">
        <v>26511.200000000001</v>
      </c>
    </row>
    <row r="2468" spans="1:10">
      <c r="A2468" s="72">
        <v>2464</v>
      </c>
      <c r="B2468" s="72" t="s">
        <v>148</v>
      </c>
      <c r="C2468" s="73" t="s">
        <v>21247</v>
      </c>
      <c r="D2468" s="74" t="s">
        <v>21248</v>
      </c>
      <c r="E2468" s="75" t="s">
        <v>185</v>
      </c>
      <c r="F2468" s="74"/>
      <c r="G2468" s="74" t="s">
        <v>3694</v>
      </c>
      <c r="H2468" s="76">
        <v>13480</v>
      </c>
      <c r="I2468" s="77">
        <v>0.38</v>
      </c>
      <c r="J2468" s="76">
        <v>8357.6</v>
      </c>
    </row>
    <row r="2469" spans="1:10">
      <c r="A2469" s="72">
        <v>2465</v>
      </c>
      <c r="B2469" s="72" t="s">
        <v>148</v>
      </c>
      <c r="C2469" s="73" t="s">
        <v>21249</v>
      </c>
      <c r="D2469" s="74" t="s">
        <v>21250</v>
      </c>
      <c r="E2469" s="75" t="s">
        <v>185</v>
      </c>
      <c r="F2469" s="74"/>
      <c r="G2469" s="74" t="s">
        <v>3694</v>
      </c>
      <c r="H2469" s="76">
        <v>48540</v>
      </c>
      <c r="I2469" s="77">
        <v>0.38</v>
      </c>
      <c r="J2469" s="76">
        <v>30094.799999999999</v>
      </c>
    </row>
    <row r="2470" spans="1:10">
      <c r="A2470" s="72">
        <v>2466</v>
      </c>
      <c r="B2470" s="72" t="s">
        <v>148</v>
      </c>
      <c r="C2470" s="73" t="s">
        <v>21251</v>
      </c>
      <c r="D2470" s="74" t="s">
        <v>21252</v>
      </c>
      <c r="E2470" s="75" t="s">
        <v>185</v>
      </c>
      <c r="F2470" s="74"/>
      <c r="G2470" s="74" t="s">
        <v>3694</v>
      </c>
      <c r="H2470" s="76">
        <v>291</v>
      </c>
      <c r="I2470" s="77">
        <v>0.38</v>
      </c>
      <c r="J2470" s="76">
        <v>180.42</v>
      </c>
    </row>
    <row r="2471" spans="1:10">
      <c r="A2471" s="72">
        <v>2467</v>
      </c>
      <c r="B2471" s="72" t="s">
        <v>148</v>
      </c>
      <c r="C2471" s="73" t="s">
        <v>22385</v>
      </c>
      <c r="D2471" s="74" t="s">
        <v>22386</v>
      </c>
      <c r="E2471" s="75" t="s">
        <v>185</v>
      </c>
      <c r="F2471" s="74"/>
      <c r="G2471" s="74" t="s">
        <v>3694</v>
      </c>
      <c r="H2471" s="76">
        <v>542</v>
      </c>
      <c r="I2471" s="77">
        <v>0.38</v>
      </c>
      <c r="J2471" s="76">
        <v>336.04</v>
      </c>
    </row>
    <row r="2472" spans="1:10">
      <c r="A2472" s="72">
        <v>2468</v>
      </c>
      <c r="B2472" s="72" t="s">
        <v>148</v>
      </c>
      <c r="C2472" s="73" t="s">
        <v>22387</v>
      </c>
      <c r="D2472" s="74" t="s">
        <v>22388</v>
      </c>
      <c r="E2472" s="75" t="s">
        <v>185</v>
      </c>
      <c r="F2472" s="74"/>
      <c r="G2472" s="74" t="s">
        <v>3694</v>
      </c>
      <c r="H2472" s="76">
        <v>27</v>
      </c>
      <c r="I2472" s="77">
        <v>0.38</v>
      </c>
      <c r="J2472" s="76">
        <v>16.739999999999998</v>
      </c>
    </row>
    <row r="2473" spans="1:10">
      <c r="A2473" s="72">
        <v>2469</v>
      </c>
      <c r="B2473" s="72" t="s">
        <v>148</v>
      </c>
      <c r="C2473" s="73" t="s">
        <v>22389</v>
      </c>
      <c r="D2473" s="74" t="s">
        <v>22390</v>
      </c>
      <c r="E2473" s="75" t="s">
        <v>185</v>
      </c>
      <c r="F2473" s="74"/>
      <c r="G2473" s="74" t="s">
        <v>3694</v>
      </c>
      <c r="H2473" s="76">
        <v>299</v>
      </c>
      <c r="I2473" s="77">
        <v>0.38</v>
      </c>
      <c r="J2473" s="76">
        <v>185.38</v>
      </c>
    </row>
    <row r="2474" spans="1:10">
      <c r="A2474" s="72">
        <v>2470</v>
      </c>
      <c r="B2474" s="72" t="s">
        <v>148</v>
      </c>
      <c r="C2474" s="73" t="s">
        <v>21253</v>
      </c>
      <c r="D2474" s="74" t="s">
        <v>21254</v>
      </c>
      <c r="E2474" s="75" t="s">
        <v>185</v>
      </c>
      <c r="F2474" s="74"/>
      <c r="G2474" s="74" t="s">
        <v>3694</v>
      </c>
      <c r="H2474" s="76">
        <v>324</v>
      </c>
      <c r="I2474" s="77">
        <v>0.38</v>
      </c>
      <c r="J2474" s="76">
        <v>200.88</v>
      </c>
    </row>
    <row r="2475" spans="1:10">
      <c r="A2475" s="72">
        <v>2471</v>
      </c>
      <c r="B2475" s="72" t="s">
        <v>148</v>
      </c>
      <c r="C2475" s="73" t="s">
        <v>21255</v>
      </c>
      <c r="D2475" s="74" t="s">
        <v>21256</v>
      </c>
      <c r="E2475" s="75" t="s">
        <v>185</v>
      </c>
      <c r="F2475" s="74"/>
      <c r="G2475" s="74" t="s">
        <v>3694</v>
      </c>
      <c r="H2475" s="76">
        <v>230</v>
      </c>
      <c r="I2475" s="77">
        <v>0.38</v>
      </c>
      <c r="J2475" s="76">
        <v>142.6</v>
      </c>
    </row>
    <row r="2476" spans="1:10">
      <c r="A2476" s="72">
        <v>2472</v>
      </c>
      <c r="B2476" s="72" t="s">
        <v>148</v>
      </c>
      <c r="C2476" s="73" t="s">
        <v>21257</v>
      </c>
      <c r="D2476" s="74" t="s">
        <v>21258</v>
      </c>
      <c r="E2476" s="75" t="s">
        <v>185</v>
      </c>
      <c r="F2476" s="74"/>
      <c r="G2476" s="74" t="s">
        <v>3694</v>
      </c>
      <c r="H2476" s="76">
        <v>324</v>
      </c>
      <c r="I2476" s="77">
        <v>0.38</v>
      </c>
      <c r="J2476" s="76">
        <v>200.88</v>
      </c>
    </row>
    <row r="2477" spans="1:10">
      <c r="A2477" s="72">
        <v>2473</v>
      </c>
      <c r="B2477" s="72" t="s">
        <v>148</v>
      </c>
      <c r="C2477" s="73" t="s">
        <v>22391</v>
      </c>
      <c r="D2477" s="74" t="s">
        <v>22392</v>
      </c>
      <c r="E2477" s="75" t="s">
        <v>185</v>
      </c>
      <c r="F2477" s="74"/>
      <c r="G2477" s="74" t="s">
        <v>3694</v>
      </c>
      <c r="H2477" s="76">
        <v>422</v>
      </c>
      <c r="I2477" s="77">
        <v>0.38</v>
      </c>
      <c r="J2477" s="76">
        <v>261.64</v>
      </c>
    </row>
    <row r="2478" spans="1:10">
      <c r="A2478" s="72">
        <v>2474</v>
      </c>
      <c r="B2478" s="72" t="s">
        <v>148</v>
      </c>
      <c r="C2478" s="73" t="s">
        <v>21259</v>
      </c>
      <c r="D2478" s="74" t="s">
        <v>21260</v>
      </c>
      <c r="E2478" s="75" t="s">
        <v>185</v>
      </c>
      <c r="F2478" s="74"/>
      <c r="G2478" s="74" t="s">
        <v>3694</v>
      </c>
      <c r="H2478" s="76">
        <v>345</v>
      </c>
      <c r="I2478" s="77">
        <v>0.38</v>
      </c>
      <c r="J2478" s="76">
        <v>213.9</v>
      </c>
    </row>
    <row r="2479" spans="1:10">
      <c r="A2479" s="72">
        <v>2475</v>
      </c>
      <c r="B2479" s="72" t="s">
        <v>148</v>
      </c>
      <c r="C2479" s="73" t="s">
        <v>22393</v>
      </c>
      <c r="D2479" s="74" t="s">
        <v>22394</v>
      </c>
      <c r="E2479" s="75" t="s">
        <v>185</v>
      </c>
      <c r="F2479" s="74"/>
      <c r="G2479" s="74" t="s">
        <v>3694</v>
      </c>
      <c r="H2479" s="76">
        <v>126</v>
      </c>
      <c r="I2479" s="77">
        <v>0.38</v>
      </c>
      <c r="J2479" s="76">
        <v>78.12</v>
      </c>
    </row>
    <row r="2480" spans="1:10">
      <c r="A2480" s="72">
        <v>2476</v>
      </c>
      <c r="B2480" s="72" t="s">
        <v>148</v>
      </c>
      <c r="C2480" s="73" t="s">
        <v>22395</v>
      </c>
      <c r="D2480" s="74" t="s">
        <v>22396</v>
      </c>
      <c r="E2480" s="75" t="s">
        <v>185</v>
      </c>
      <c r="F2480" s="74"/>
      <c r="G2480" s="74" t="s">
        <v>3694</v>
      </c>
      <c r="H2480" s="76">
        <v>299</v>
      </c>
      <c r="I2480" s="77">
        <v>0.38</v>
      </c>
      <c r="J2480" s="76">
        <v>185.38</v>
      </c>
    </row>
    <row r="2481" spans="1:10">
      <c r="A2481" s="72">
        <v>2477</v>
      </c>
      <c r="B2481" s="72" t="s">
        <v>148</v>
      </c>
      <c r="C2481" s="73" t="s">
        <v>22397</v>
      </c>
      <c r="D2481" s="74" t="s">
        <v>22398</v>
      </c>
      <c r="E2481" s="75" t="s">
        <v>185</v>
      </c>
      <c r="F2481" s="74"/>
      <c r="G2481" s="74" t="s">
        <v>3694</v>
      </c>
      <c r="H2481" s="76">
        <v>461</v>
      </c>
      <c r="I2481" s="77">
        <v>0.38</v>
      </c>
      <c r="J2481" s="76">
        <v>285.82</v>
      </c>
    </row>
    <row r="2482" spans="1:10">
      <c r="A2482" s="72">
        <v>2478</v>
      </c>
      <c r="B2482" s="72" t="s">
        <v>148</v>
      </c>
      <c r="C2482" s="73" t="s">
        <v>22399</v>
      </c>
      <c r="D2482" s="74" t="s">
        <v>22400</v>
      </c>
      <c r="E2482" s="75" t="s">
        <v>185</v>
      </c>
      <c r="F2482" s="74"/>
      <c r="G2482" s="74" t="s">
        <v>3694</v>
      </c>
      <c r="H2482" s="76">
        <v>813</v>
      </c>
      <c r="I2482" s="77">
        <v>0.38</v>
      </c>
      <c r="J2482" s="76">
        <v>504.06</v>
      </c>
    </row>
    <row r="2483" spans="1:10">
      <c r="A2483" s="72">
        <v>2479</v>
      </c>
      <c r="B2483" s="72" t="s">
        <v>148</v>
      </c>
      <c r="C2483" s="73" t="s">
        <v>22401</v>
      </c>
      <c r="D2483" s="74" t="s">
        <v>22402</v>
      </c>
      <c r="E2483" s="75" t="s">
        <v>185</v>
      </c>
      <c r="F2483" s="74"/>
      <c r="G2483" s="74" t="s">
        <v>3694</v>
      </c>
      <c r="H2483" s="76">
        <v>813</v>
      </c>
      <c r="I2483" s="77">
        <v>0.38</v>
      </c>
      <c r="J2483" s="76">
        <v>504.06</v>
      </c>
    </row>
    <row r="2484" spans="1:10">
      <c r="A2484" s="72">
        <v>2480</v>
      </c>
      <c r="B2484" s="72" t="s">
        <v>148</v>
      </c>
      <c r="C2484" s="73" t="s">
        <v>22403</v>
      </c>
      <c r="D2484" s="74" t="s">
        <v>22404</v>
      </c>
      <c r="E2484" s="75" t="s">
        <v>185</v>
      </c>
      <c r="F2484" s="74"/>
      <c r="G2484" s="74" t="s">
        <v>3694</v>
      </c>
      <c r="H2484" s="76">
        <v>542</v>
      </c>
      <c r="I2484" s="77">
        <v>0.38</v>
      </c>
      <c r="J2484" s="76">
        <v>336.04</v>
      </c>
    </row>
    <row r="2485" spans="1:10">
      <c r="A2485" s="72">
        <v>2481</v>
      </c>
      <c r="B2485" s="72" t="s">
        <v>148</v>
      </c>
      <c r="C2485" s="73" t="s">
        <v>21261</v>
      </c>
      <c r="D2485" s="74" t="s">
        <v>21262</v>
      </c>
      <c r="E2485" s="75" t="s">
        <v>185</v>
      </c>
      <c r="F2485" s="74"/>
      <c r="G2485" s="74" t="s">
        <v>3694</v>
      </c>
      <c r="H2485" s="76">
        <v>417</v>
      </c>
      <c r="I2485" s="77">
        <v>0.38</v>
      </c>
      <c r="J2485" s="76">
        <v>258.54000000000002</v>
      </c>
    </row>
    <row r="2486" spans="1:10">
      <c r="A2486" s="72">
        <v>2482</v>
      </c>
      <c r="B2486" s="72" t="s">
        <v>148</v>
      </c>
      <c r="C2486" s="73" t="s">
        <v>22405</v>
      </c>
      <c r="D2486" s="74" t="s">
        <v>22406</v>
      </c>
      <c r="E2486" s="75" t="s">
        <v>185</v>
      </c>
      <c r="F2486" s="74"/>
      <c r="G2486" s="74" t="s">
        <v>3694</v>
      </c>
      <c r="H2486" s="76">
        <v>2335</v>
      </c>
      <c r="I2486" s="77">
        <v>0.38</v>
      </c>
      <c r="J2486" s="76">
        <v>1447.7</v>
      </c>
    </row>
    <row r="2487" spans="1:10">
      <c r="A2487" s="72">
        <v>2483</v>
      </c>
      <c r="B2487" s="72" t="s">
        <v>148</v>
      </c>
      <c r="C2487" s="73" t="s">
        <v>21263</v>
      </c>
      <c r="D2487" s="74" t="s">
        <v>21264</v>
      </c>
      <c r="E2487" s="75" t="s">
        <v>185</v>
      </c>
      <c r="F2487" s="74"/>
      <c r="G2487" s="74" t="s">
        <v>3694</v>
      </c>
      <c r="H2487" s="76">
        <v>463</v>
      </c>
      <c r="I2487" s="77">
        <v>0.38</v>
      </c>
      <c r="J2487" s="76">
        <v>287.06</v>
      </c>
    </row>
    <row r="2488" spans="1:10">
      <c r="A2488" s="72">
        <v>2484</v>
      </c>
      <c r="B2488" s="72" t="s">
        <v>148</v>
      </c>
      <c r="C2488" s="73" t="s">
        <v>21265</v>
      </c>
      <c r="D2488" s="74" t="s">
        <v>21266</v>
      </c>
      <c r="E2488" s="75" t="s">
        <v>185</v>
      </c>
      <c r="F2488" s="74"/>
      <c r="G2488" s="74" t="s">
        <v>3694</v>
      </c>
      <c r="H2488" s="76">
        <v>463</v>
      </c>
      <c r="I2488" s="77">
        <v>0.38</v>
      </c>
      <c r="J2488" s="76">
        <v>287.06</v>
      </c>
    </row>
    <row r="2489" spans="1:10">
      <c r="A2489" s="72">
        <v>2485</v>
      </c>
      <c r="B2489" s="72" t="s">
        <v>148</v>
      </c>
      <c r="C2489" s="73" t="s">
        <v>21267</v>
      </c>
      <c r="D2489" s="74" t="s">
        <v>21268</v>
      </c>
      <c r="E2489" s="75" t="s">
        <v>185</v>
      </c>
      <c r="F2489" s="74"/>
      <c r="G2489" s="74" t="s">
        <v>3694</v>
      </c>
      <c r="H2489" s="76">
        <v>1875</v>
      </c>
      <c r="I2489" s="77">
        <v>0.38</v>
      </c>
      <c r="J2489" s="76">
        <v>1162.5</v>
      </c>
    </row>
    <row r="2490" spans="1:10">
      <c r="A2490" s="72">
        <v>2486</v>
      </c>
      <c r="B2490" s="72" t="s">
        <v>148</v>
      </c>
      <c r="C2490" s="73" t="s">
        <v>21269</v>
      </c>
      <c r="D2490" s="74" t="s">
        <v>21270</v>
      </c>
      <c r="E2490" s="75" t="s">
        <v>185</v>
      </c>
      <c r="F2490" s="74"/>
      <c r="G2490" s="74" t="s">
        <v>3694</v>
      </c>
      <c r="H2490" s="76">
        <v>2405</v>
      </c>
      <c r="I2490" s="77">
        <v>0.38</v>
      </c>
      <c r="J2490" s="76">
        <v>1491.1</v>
      </c>
    </row>
    <row r="2491" spans="1:10">
      <c r="A2491" s="72">
        <v>2487</v>
      </c>
      <c r="B2491" s="72" t="s">
        <v>148</v>
      </c>
      <c r="C2491" s="73" t="s">
        <v>21271</v>
      </c>
      <c r="D2491" s="74" t="s">
        <v>21272</v>
      </c>
      <c r="E2491" s="75" t="s">
        <v>185</v>
      </c>
      <c r="F2491" s="74"/>
      <c r="G2491" s="74" t="s">
        <v>3694</v>
      </c>
      <c r="H2491" s="76">
        <v>1875</v>
      </c>
      <c r="I2491" s="77">
        <v>0.38</v>
      </c>
      <c r="J2491" s="76">
        <v>1162.5</v>
      </c>
    </row>
    <row r="2492" spans="1:10">
      <c r="A2492" s="72">
        <v>2488</v>
      </c>
      <c r="B2492" s="72" t="s">
        <v>148</v>
      </c>
      <c r="C2492" s="73" t="s">
        <v>21273</v>
      </c>
      <c r="D2492" s="74" t="s">
        <v>21274</v>
      </c>
      <c r="E2492" s="75" t="s">
        <v>185</v>
      </c>
      <c r="F2492" s="74"/>
      <c r="G2492" s="74" t="s">
        <v>3694</v>
      </c>
      <c r="H2492" s="76">
        <v>1875</v>
      </c>
      <c r="I2492" s="77">
        <v>0.38</v>
      </c>
      <c r="J2492" s="76">
        <v>1162.5</v>
      </c>
    </row>
    <row r="2493" spans="1:10">
      <c r="A2493" s="72">
        <v>2489</v>
      </c>
      <c r="B2493" s="72" t="s">
        <v>148</v>
      </c>
      <c r="C2493" s="73" t="s">
        <v>21275</v>
      </c>
      <c r="D2493" s="74" t="s">
        <v>21276</v>
      </c>
      <c r="E2493" s="75" t="s">
        <v>185</v>
      </c>
      <c r="F2493" s="74"/>
      <c r="G2493" s="74" t="s">
        <v>3694</v>
      </c>
      <c r="H2493" s="76">
        <v>1875</v>
      </c>
      <c r="I2493" s="77">
        <v>0.38</v>
      </c>
      <c r="J2493" s="76">
        <v>1162.5</v>
      </c>
    </row>
    <row r="2494" spans="1:10">
      <c r="A2494" s="72">
        <v>2490</v>
      </c>
      <c r="B2494" s="72" t="s">
        <v>148</v>
      </c>
      <c r="C2494" s="73" t="s">
        <v>21277</v>
      </c>
      <c r="D2494" s="74" t="s">
        <v>21278</v>
      </c>
      <c r="E2494" s="75" t="s">
        <v>185</v>
      </c>
      <c r="F2494" s="74"/>
      <c r="G2494" s="74" t="s">
        <v>3694</v>
      </c>
      <c r="H2494" s="76">
        <v>2405</v>
      </c>
      <c r="I2494" s="77">
        <v>0.38</v>
      </c>
      <c r="J2494" s="76">
        <v>1491.1</v>
      </c>
    </row>
    <row r="2495" spans="1:10">
      <c r="A2495" s="72">
        <v>2491</v>
      </c>
      <c r="B2495" s="72" t="s">
        <v>148</v>
      </c>
      <c r="C2495" s="73" t="s">
        <v>21279</v>
      </c>
      <c r="D2495" s="74" t="s">
        <v>21280</v>
      </c>
      <c r="E2495" s="75" t="s">
        <v>185</v>
      </c>
      <c r="F2495" s="74"/>
      <c r="G2495" s="74" t="s">
        <v>3694</v>
      </c>
      <c r="H2495" s="76">
        <v>1875</v>
      </c>
      <c r="I2495" s="77">
        <v>0.38</v>
      </c>
      <c r="J2495" s="76">
        <v>1162.5</v>
      </c>
    </row>
    <row r="2496" spans="1:10">
      <c r="A2496" s="72">
        <v>2492</v>
      </c>
      <c r="B2496" s="72" t="s">
        <v>148</v>
      </c>
      <c r="C2496" s="73" t="s">
        <v>21281</v>
      </c>
      <c r="D2496" s="74" t="s">
        <v>21282</v>
      </c>
      <c r="E2496" s="75" t="s">
        <v>185</v>
      </c>
      <c r="F2496" s="74"/>
      <c r="G2496" s="74" t="s">
        <v>3694</v>
      </c>
      <c r="H2496" s="76">
        <v>2085</v>
      </c>
      <c r="I2496" s="77">
        <v>0.38</v>
      </c>
      <c r="J2496" s="76">
        <v>1292.7</v>
      </c>
    </row>
    <row r="2497" spans="1:10">
      <c r="A2497" s="72">
        <v>2493</v>
      </c>
      <c r="B2497" s="72" t="s">
        <v>148</v>
      </c>
      <c r="C2497" s="73" t="s">
        <v>21283</v>
      </c>
      <c r="D2497" s="74" t="s">
        <v>21284</v>
      </c>
      <c r="E2497" s="75" t="s">
        <v>185</v>
      </c>
      <c r="F2497" s="74"/>
      <c r="G2497" s="74" t="s">
        <v>3694</v>
      </c>
      <c r="H2497" s="76">
        <v>2085</v>
      </c>
      <c r="I2497" s="77">
        <v>0.38</v>
      </c>
      <c r="J2497" s="76">
        <v>1292.7</v>
      </c>
    </row>
    <row r="2498" spans="1:10">
      <c r="A2498" s="72">
        <v>2494</v>
      </c>
      <c r="B2498" s="72" t="s">
        <v>148</v>
      </c>
      <c r="C2498" s="73" t="s">
        <v>21285</v>
      </c>
      <c r="D2498" s="74" t="s">
        <v>21286</v>
      </c>
      <c r="E2498" s="75" t="s">
        <v>185</v>
      </c>
      <c r="F2498" s="74"/>
      <c r="G2498" s="74" t="s">
        <v>3694</v>
      </c>
      <c r="H2498" s="76">
        <v>4860</v>
      </c>
      <c r="I2498" s="77">
        <v>0.38</v>
      </c>
      <c r="J2498" s="76">
        <v>3013.2</v>
      </c>
    </row>
    <row r="2499" spans="1:10">
      <c r="A2499" s="72">
        <v>2495</v>
      </c>
      <c r="B2499" s="72" t="s">
        <v>148</v>
      </c>
      <c r="C2499" s="73" t="s">
        <v>21287</v>
      </c>
      <c r="D2499" s="74" t="s">
        <v>21288</v>
      </c>
      <c r="E2499" s="75" t="s">
        <v>185</v>
      </c>
      <c r="F2499" s="74"/>
      <c r="G2499" s="74" t="s">
        <v>3694</v>
      </c>
      <c r="H2499" s="76">
        <v>2085</v>
      </c>
      <c r="I2499" s="77">
        <v>0.38</v>
      </c>
      <c r="J2499" s="76">
        <v>1292.7</v>
      </c>
    </row>
    <row r="2500" spans="1:10">
      <c r="A2500" s="72">
        <v>2496</v>
      </c>
      <c r="B2500" s="72" t="s">
        <v>148</v>
      </c>
      <c r="C2500" s="73" t="s">
        <v>21289</v>
      </c>
      <c r="D2500" s="74" t="s">
        <v>21290</v>
      </c>
      <c r="E2500" s="75" t="s">
        <v>185</v>
      </c>
      <c r="F2500" s="74"/>
      <c r="G2500" s="74" t="s">
        <v>3694</v>
      </c>
      <c r="H2500" s="76">
        <v>2085</v>
      </c>
      <c r="I2500" s="77">
        <v>0.38</v>
      </c>
      <c r="J2500" s="76">
        <v>1292.7</v>
      </c>
    </row>
    <row r="2501" spans="1:10">
      <c r="A2501" s="72">
        <v>2497</v>
      </c>
      <c r="B2501" s="72" t="s">
        <v>148</v>
      </c>
      <c r="C2501" s="73" t="s">
        <v>21291</v>
      </c>
      <c r="D2501" s="74" t="s">
        <v>21292</v>
      </c>
      <c r="E2501" s="75" t="s">
        <v>185</v>
      </c>
      <c r="F2501" s="74"/>
      <c r="G2501" s="74" t="s">
        <v>3694</v>
      </c>
      <c r="H2501" s="76">
        <v>2085</v>
      </c>
      <c r="I2501" s="77">
        <v>0.38</v>
      </c>
      <c r="J2501" s="76">
        <v>1292.7</v>
      </c>
    </row>
    <row r="2502" spans="1:10">
      <c r="A2502" s="72">
        <v>2498</v>
      </c>
      <c r="B2502" s="72" t="s">
        <v>148</v>
      </c>
      <c r="C2502" s="73" t="s">
        <v>21293</v>
      </c>
      <c r="D2502" s="74" t="s">
        <v>21294</v>
      </c>
      <c r="E2502" s="75" t="s">
        <v>185</v>
      </c>
      <c r="F2502" s="74"/>
      <c r="G2502" s="74" t="s">
        <v>3694</v>
      </c>
      <c r="H2502" s="76">
        <v>4860</v>
      </c>
      <c r="I2502" s="77">
        <v>0.38</v>
      </c>
      <c r="J2502" s="76">
        <v>3013.2</v>
      </c>
    </row>
    <row r="2503" spans="1:10">
      <c r="A2503" s="72">
        <v>2499</v>
      </c>
      <c r="B2503" s="72" t="s">
        <v>148</v>
      </c>
      <c r="C2503" s="73" t="s">
        <v>21295</v>
      </c>
      <c r="D2503" s="74" t="s">
        <v>21296</v>
      </c>
      <c r="E2503" s="75" t="s">
        <v>185</v>
      </c>
      <c r="F2503" s="74"/>
      <c r="G2503" s="74" t="s">
        <v>3694</v>
      </c>
      <c r="H2503" s="76">
        <v>2085</v>
      </c>
      <c r="I2503" s="77">
        <v>0.38</v>
      </c>
      <c r="J2503" s="76">
        <v>1292.7</v>
      </c>
    </row>
    <row r="2504" spans="1:10">
      <c r="A2504" s="72">
        <v>2500</v>
      </c>
      <c r="B2504" s="72" t="s">
        <v>148</v>
      </c>
      <c r="C2504" s="73" t="s">
        <v>21297</v>
      </c>
      <c r="D2504" s="74" t="s">
        <v>21298</v>
      </c>
      <c r="E2504" s="75" t="s">
        <v>185</v>
      </c>
      <c r="F2504" s="74"/>
      <c r="G2504" s="74" t="s">
        <v>3694</v>
      </c>
      <c r="H2504" s="76">
        <v>1875</v>
      </c>
      <c r="I2504" s="77">
        <v>0.38</v>
      </c>
      <c r="J2504" s="76">
        <v>1162.5</v>
      </c>
    </row>
    <row r="2505" spans="1:10">
      <c r="A2505" s="72">
        <v>2501</v>
      </c>
      <c r="B2505" s="72" t="s">
        <v>148</v>
      </c>
      <c r="C2505" s="73" t="s">
        <v>21299</v>
      </c>
      <c r="D2505" s="74" t="s">
        <v>21300</v>
      </c>
      <c r="E2505" s="75" t="s">
        <v>185</v>
      </c>
      <c r="F2505" s="74"/>
      <c r="G2505" s="74" t="s">
        <v>3694</v>
      </c>
      <c r="H2505" s="76">
        <v>894</v>
      </c>
      <c r="I2505" s="77">
        <v>0.38</v>
      </c>
      <c r="J2505" s="76">
        <v>554.28</v>
      </c>
    </row>
    <row r="2506" spans="1:10">
      <c r="A2506" s="72">
        <v>2502</v>
      </c>
      <c r="B2506" s="72" t="s">
        <v>148</v>
      </c>
      <c r="C2506" s="73" t="s">
        <v>21301</v>
      </c>
      <c r="D2506" s="74" t="s">
        <v>21302</v>
      </c>
      <c r="E2506" s="75" t="s">
        <v>185</v>
      </c>
      <c r="F2506" s="74"/>
      <c r="G2506" s="74" t="s">
        <v>3694</v>
      </c>
      <c r="H2506" s="76">
        <v>833</v>
      </c>
      <c r="I2506" s="77">
        <v>0.38</v>
      </c>
      <c r="J2506" s="76">
        <v>516.46</v>
      </c>
    </row>
    <row r="2507" spans="1:10">
      <c r="A2507" s="72">
        <v>2503</v>
      </c>
      <c r="B2507" s="72" t="s">
        <v>148</v>
      </c>
      <c r="C2507" s="73" t="s">
        <v>21303</v>
      </c>
      <c r="D2507" s="74" t="s">
        <v>21304</v>
      </c>
      <c r="E2507" s="75" t="s">
        <v>185</v>
      </c>
      <c r="F2507" s="74"/>
      <c r="G2507" s="74" t="s">
        <v>3694</v>
      </c>
      <c r="H2507" s="76">
        <v>894</v>
      </c>
      <c r="I2507" s="77">
        <v>0.38</v>
      </c>
      <c r="J2507" s="76">
        <v>554.28</v>
      </c>
    </row>
    <row r="2508" spans="1:10">
      <c r="A2508" s="72">
        <v>2504</v>
      </c>
      <c r="B2508" s="72" t="s">
        <v>148</v>
      </c>
      <c r="C2508" s="73" t="s">
        <v>21305</v>
      </c>
      <c r="D2508" s="74" t="s">
        <v>21306</v>
      </c>
      <c r="E2508" s="75" t="s">
        <v>185</v>
      </c>
      <c r="F2508" s="74"/>
      <c r="G2508" s="74" t="s">
        <v>3694</v>
      </c>
      <c r="H2508" s="76">
        <v>894</v>
      </c>
      <c r="I2508" s="77">
        <v>0.38</v>
      </c>
      <c r="J2508" s="76">
        <v>554.28</v>
      </c>
    </row>
    <row r="2509" spans="1:10">
      <c r="A2509" s="72">
        <v>2505</v>
      </c>
      <c r="B2509" s="72" t="s">
        <v>148</v>
      </c>
      <c r="C2509" s="73" t="s">
        <v>21307</v>
      </c>
      <c r="D2509" s="74" t="s">
        <v>21308</v>
      </c>
      <c r="E2509" s="75" t="s">
        <v>185</v>
      </c>
      <c r="F2509" s="74"/>
      <c r="G2509" s="74" t="s">
        <v>3694</v>
      </c>
      <c r="H2509" s="76">
        <v>894</v>
      </c>
      <c r="I2509" s="77">
        <v>0.38</v>
      </c>
      <c r="J2509" s="76">
        <v>554.28</v>
      </c>
    </row>
    <row r="2510" spans="1:10">
      <c r="A2510" s="72">
        <v>2506</v>
      </c>
      <c r="B2510" s="72" t="s">
        <v>148</v>
      </c>
      <c r="C2510" s="73" t="s">
        <v>21309</v>
      </c>
      <c r="D2510" s="74" t="s">
        <v>21310</v>
      </c>
      <c r="E2510" s="75" t="s">
        <v>185</v>
      </c>
      <c r="F2510" s="74"/>
      <c r="G2510" s="74" t="s">
        <v>3694</v>
      </c>
      <c r="H2510" s="76">
        <v>833</v>
      </c>
      <c r="I2510" s="77">
        <v>0.38</v>
      </c>
      <c r="J2510" s="76">
        <v>516.46</v>
      </c>
    </row>
    <row r="2511" spans="1:10">
      <c r="A2511" s="72">
        <v>2507</v>
      </c>
      <c r="B2511" s="72" t="s">
        <v>148</v>
      </c>
      <c r="C2511" s="73" t="s">
        <v>21311</v>
      </c>
      <c r="D2511" s="74" t="s">
        <v>21312</v>
      </c>
      <c r="E2511" s="75" t="s">
        <v>185</v>
      </c>
      <c r="F2511" s="74"/>
      <c r="G2511" s="74" t="s">
        <v>3694</v>
      </c>
      <c r="H2511" s="76">
        <v>894</v>
      </c>
      <c r="I2511" s="77">
        <v>0.38</v>
      </c>
      <c r="J2511" s="76">
        <v>554.28</v>
      </c>
    </row>
    <row r="2512" spans="1:10">
      <c r="A2512" s="72">
        <v>2508</v>
      </c>
      <c r="B2512" s="72" t="s">
        <v>148</v>
      </c>
      <c r="C2512" s="73" t="s">
        <v>21313</v>
      </c>
      <c r="D2512" s="74" t="s">
        <v>21314</v>
      </c>
      <c r="E2512" s="75" t="s">
        <v>185</v>
      </c>
      <c r="F2512" s="74"/>
      <c r="G2512" s="74" t="s">
        <v>3694</v>
      </c>
      <c r="H2512" s="76">
        <v>894</v>
      </c>
      <c r="I2512" s="77">
        <v>0.38</v>
      </c>
      <c r="J2512" s="76">
        <v>554.28</v>
      </c>
    </row>
    <row r="2513" spans="1:10">
      <c r="A2513" s="72">
        <v>2509</v>
      </c>
      <c r="B2513" s="72" t="s">
        <v>148</v>
      </c>
      <c r="C2513" s="73" t="s">
        <v>21315</v>
      </c>
      <c r="D2513" s="74" t="s">
        <v>21316</v>
      </c>
      <c r="E2513" s="75" t="s">
        <v>185</v>
      </c>
      <c r="F2513" s="74"/>
      <c r="G2513" s="74" t="s">
        <v>3694</v>
      </c>
      <c r="H2513" s="76">
        <v>915</v>
      </c>
      <c r="I2513" s="77">
        <v>0.38</v>
      </c>
      <c r="J2513" s="76">
        <v>567.29999999999995</v>
      </c>
    </row>
    <row r="2514" spans="1:10">
      <c r="A2514" s="72">
        <v>2510</v>
      </c>
      <c r="B2514" s="72" t="s">
        <v>148</v>
      </c>
      <c r="C2514" s="73" t="s">
        <v>21317</v>
      </c>
      <c r="D2514" s="74" t="s">
        <v>21318</v>
      </c>
      <c r="E2514" s="75" t="s">
        <v>185</v>
      </c>
      <c r="F2514" s="74"/>
      <c r="G2514" s="74" t="s">
        <v>3694</v>
      </c>
      <c r="H2514" s="76">
        <v>915</v>
      </c>
      <c r="I2514" s="77">
        <v>0.38</v>
      </c>
      <c r="J2514" s="76">
        <v>567.29999999999995</v>
      </c>
    </row>
    <row r="2515" spans="1:10">
      <c r="A2515" s="72">
        <v>2511</v>
      </c>
      <c r="B2515" s="72" t="s">
        <v>148</v>
      </c>
      <c r="C2515" s="73" t="s">
        <v>21319</v>
      </c>
      <c r="D2515" s="74" t="s">
        <v>21320</v>
      </c>
      <c r="E2515" s="75" t="s">
        <v>185</v>
      </c>
      <c r="F2515" s="74"/>
      <c r="G2515" s="74" t="s">
        <v>3694</v>
      </c>
      <c r="H2515" s="76">
        <v>1045</v>
      </c>
      <c r="I2515" s="77">
        <v>0.38</v>
      </c>
      <c r="J2515" s="76">
        <v>647.9</v>
      </c>
    </row>
    <row r="2516" spans="1:10">
      <c r="A2516" s="72">
        <v>2512</v>
      </c>
      <c r="B2516" s="72" t="s">
        <v>148</v>
      </c>
      <c r="C2516" s="73" t="s">
        <v>21321</v>
      </c>
      <c r="D2516" s="74" t="s">
        <v>21322</v>
      </c>
      <c r="E2516" s="75" t="s">
        <v>185</v>
      </c>
      <c r="F2516" s="74"/>
      <c r="G2516" s="74" t="s">
        <v>3694</v>
      </c>
      <c r="H2516" s="76">
        <v>1045</v>
      </c>
      <c r="I2516" s="77">
        <v>0.38</v>
      </c>
      <c r="J2516" s="76">
        <v>647.9</v>
      </c>
    </row>
    <row r="2517" spans="1:10">
      <c r="A2517" s="72">
        <v>2513</v>
      </c>
      <c r="B2517" s="72" t="s">
        <v>148</v>
      </c>
      <c r="C2517" s="73" t="s">
        <v>21323</v>
      </c>
      <c r="D2517" s="74" t="s">
        <v>21324</v>
      </c>
      <c r="E2517" s="75" t="s">
        <v>185</v>
      </c>
      <c r="F2517" s="74"/>
      <c r="G2517" s="74" t="s">
        <v>3694</v>
      </c>
      <c r="H2517" s="76">
        <v>280</v>
      </c>
      <c r="I2517" s="77">
        <v>0.38</v>
      </c>
      <c r="J2517" s="76">
        <v>173.6</v>
      </c>
    </row>
    <row r="2518" spans="1:10">
      <c r="A2518" s="72">
        <v>2514</v>
      </c>
      <c r="B2518" s="72" t="s">
        <v>148</v>
      </c>
      <c r="C2518" s="73" t="s">
        <v>21325</v>
      </c>
      <c r="D2518" s="74" t="s">
        <v>21326</v>
      </c>
      <c r="E2518" s="75" t="s">
        <v>185</v>
      </c>
      <c r="F2518" s="74"/>
      <c r="G2518" s="74" t="s">
        <v>3694</v>
      </c>
      <c r="H2518" s="76">
        <v>280</v>
      </c>
      <c r="I2518" s="77">
        <v>0.38</v>
      </c>
      <c r="J2518" s="76">
        <v>173.6</v>
      </c>
    </row>
    <row r="2519" spans="1:10">
      <c r="A2519" s="72">
        <v>2515</v>
      </c>
      <c r="B2519" s="72" t="s">
        <v>148</v>
      </c>
      <c r="C2519" s="73" t="s">
        <v>21327</v>
      </c>
      <c r="D2519" s="74" t="s">
        <v>21328</v>
      </c>
      <c r="E2519" s="75" t="s">
        <v>185</v>
      </c>
      <c r="F2519" s="74"/>
      <c r="G2519" s="74" t="s">
        <v>3694</v>
      </c>
      <c r="H2519" s="76">
        <v>1045</v>
      </c>
      <c r="I2519" s="77">
        <v>0.38</v>
      </c>
      <c r="J2519" s="76">
        <v>647.9</v>
      </c>
    </row>
    <row r="2520" spans="1:10">
      <c r="A2520" s="72">
        <v>2516</v>
      </c>
      <c r="B2520" s="72" t="s">
        <v>148</v>
      </c>
      <c r="C2520" s="73" t="s">
        <v>21329</v>
      </c>
      <c r="D2520" s="74" t="s">
        <v>21330</v>
      </c>
      <c r="E2520" s="75" t="s">
        <v>185</v>
      </c>
      <c r="F2520" s="74"/>
      <c r="G2520" s="74" t="s">
        <v>3694</v>
      </c>
      <c r="H2520" s="76">
        <v>915</v>
      </c>
      <c r="I2520" s="77">
        <v>0.38</v>
      </c>
      <c r="J2520" s="76">
        <v>567.29999999999995</v>
      </c>
    </row>
    <row r="2521" spans="1:10">
      <c r="A2521" s="72">
        <v>2517</v>
      </c>
      <c r="B2521" s="72" t="s">
        <v>148</v>
      </c>
      <c r="C2521" s="73" t="s">
        <v>21331</v>
      </c>
      <c r="D2521" s="74" t="s">
        <v>21332</v>
      </c>
      <c r="E2521" s="75" t="s">
        <v>185</v>
      </c>
      <c r="F2521" s="74"/>
      <c r="G2521" s="74" t="s">
        <v>3694</v>
      </c>
      <c r="H2521" s="76">
        <v>1595</v>
      </c>
      <c r="I2521" s="77">
        <v>0.38</v>
      </c>
      <c r="J2521" s="76">
        <v>988.9</v>
      </c>
    </row>
    <row r="2522" spans="1:10">
      <c r="A2522" s="72">
        <v>2518</v>
      </c>
      <c r="B2522" s="72" t="s">
        <v>148</v>
      </c>
      <c r="C2522" s="73" t="s">
        <v>21333</v>
      </c>
      <c r="D2522" s="74" t="s">
        <v>21334</v>
      </c>
      <c r="E2522" s="75" t="s">
        <v>185</v>
      </c>
      <c r="F2522" s="74"/>
      <c r="G2522" s="74" t="s">
        <v>3694</v>
      </c>
      <c r="H2522" s="76">
        <v>646</v>
      </c>
      <c r="I2522" s="77">
        <v>0.38</v>
      </c>
      <c r="J2522" s="76">
        <v>400.52</v>
      </c>
    </row>
    <row r="2523" spans="1:10">
      <c r="A2523" s="72">
        <v>2519</v>
      </c>
      <c r="B2523" s="72" t="s">
        <v>148</v>
      </c>
      <c r="C2523" s="73" t="s">
        <v>21335</v>
      </c>
      <c r="D2523" s="74" t="s">
        <v>21336</v>
      </c>
      <c r="E2523" s="75" t="s">
        <v>185</v>
      </c>
      <c r="F2523" s="74"/>
      <c r="G2523" s="74" t="s">
        <v>3694</v>
      </c>
      <c r="H2523" s="76">
        <v>646</v>
      </c>
      <c r="I2523" s="77">
        <v>0.38</v>
      </c>
      <c r="J2523" s="76">
        <v>400.52</v>
      </c>
    </row>
    <row r="2524" spans="1:10">
      <c r="A2524" s="72">
        <v>2520</v>
      </c>
      <c r="B2524" s="72" t="s">
        <v>148</v>
      </c>
      <c r="C2524" s="73" t="s">
        <v>21337</v>
      </c>
      <c r="D2524" s="74" t="s">
        <v>21338</v>
      </c>
      <c r="E2524" s="75" t="s">
        <v>185</v>
      </c>
      <c r="F2524" s="74"/>
      <c r="G2524" s="74" t="s">
        <v>3694</v>
      </c>
      <c r="H2524" s="76">
        <v>83</v>
      </c>
      <c r="I2524" s="77">
        <v>0.38</v>
      </c>
      <c r="J2524" s="76">
        <v>51.46</v>
      </c>
    </row>
    <row r="2525" spans="1:10">
      <c r="A2525" s="72">
        <v>2521</v>
      </c>
      <c r="B2525" s="72" t="s">
        <v>148</v>
      </c>
      <c r="C2525" s="73" t="s">
        <v>21339</v>
      </c>
      <c r="D2525" s="74" t="s">
        <v>21340</v>
      </c>
      <c r="E2525" s="75" t="s">
        <v>185</v>
      </c>
      <c r="F2525" s="74"/>
      <c r="G2525" s="74" t="s">
        <v>3694</v>
      </c>
      <c r="H2525" s="76">
        <v>187</v>
      </c>
      <c r="I2525" s="77">
        <v>0.38</v>
      </c>
      <c r="J2525" s="76">
        <v>115.94</v>
      </c>
    </row>
    <row r="2526" spans="1:10">
      <c r="A2526" s="72">
        <v>2522</v>
      </c>
      <c r="B2526" s="72" t="s">
        <v>148</v>
      </c>
      <c r="C2526" s="73" t="s">
        <v>21341</v>
      </c>
      <c r="D2526" s="74" t="s">
        <v>21342</v>
      </c>
      <c r="E2526" s="75" t="s">
        <v>185</v>
      </c>
      <c r="F2526" s="74"/>
      <c r="G2526" s="74" t="s">
        <v>3694</v>
      </c>
      <c r="H2526" s="76">
        <v>162</v>
      </c>
      <c r="I2526" s="77">
        <v>0.38</v>
      </c>
      <c r="J2526" s="76">
        <v>100.44</v>
      </c>
    </row>
    <row r="2527" spans="1:10">
      <c r="A2527" s="72">
        <v>2523</v>
      </c>
      <c r="B2527" s="72" t="s">
        <v>148</v>
      </c>
      <c r="C2527" s="73" t="s">
        <v>21343</v>
      </c>
      <c r="D2527" s="74" t="s">
        <v>21344</v>
      </c>
      <c r="E2527" s="75" t="s">
        <v>185</v>
      </c>
      <c r="F2527" s="74"/>
      <c r="G2527" s="74" t="s">
        <v>3694</v>
      </c>
      <c r="H2527" s="76">
        <v>280</v>
      </c>
      <c r="I2527" s="77">
        <v>0.38</v>
      </c>
      <c r="J2527" s="76">
        <v>173.6</v>
      </c>
    </row>
    <row r="2528" spans="1:10">
      <c r="A2528" s="72">
        <v>2524</v>
      </c>
      <c r="B2528" s="72" t="s">
        <v>148</v>
      </c>
      <c r="C2528" s="73" t="s">
        <v>21345</v>
      </c>
      <c r="D2528" s="74" t="s">
        <v>21346</v>
      </c>
      <c r="E2528" s="75" t="s">
        <v>185</v>
      </c>
      <c r="F2528" s="74"/>
      <c r="G2528" s="74" t="s">
        <v>3694</v>
      </c>
      <c r="H2528" s="76">
        <v>234</v>
      </c>
      <c r="I2528" s="77">
        <v>0.38</v>
      </c>
      <c r="J2528" s="76">
        <v>145.08000000000001</v>
      </c>
    </row>
    <row r="2529" spans="1:10">
      <c r="A2529" s="72">
        <v>2525</v>
      </c>
      <c r="B2529" s="72" t="s">
        <v>148</v>
      </c>
      <c r="C2529" s="73" t="s">
        <v>21347</v>
      </c>
      <c r="D2529" s="74" t="s">
        <v>21348</v>
      </c>
      <c r="E2529" s="75" t="s">
        <v>185</v>
      </c>
      <c r="F2529" s="74"/>
      <c r="G2529" s="74" t="s">
        <v>3694</v>
      </c>
      <c r="H2529" s="76">
        <v>345</v>
      </c>
      <c r="I2529" s="77">
        <v>0.38</v>
      </c>
      <c r="J2529" s="76">
        <v>213.9</v>
      </c>
    </row>
    <row r="2530" spans="1:10">
      <c r="A2530" s="72">
        <v>2526</v>
      </c>
      <c r="B2530" s="72" t="s">
        <v>148</v>
      </c>
      <c r="C2530" s="73" t="s">
        <v>21349</v>
      </c>
      <c r="D2530" s="74" t="s">
        <v>21350</v>
      </c>
      <c r="E2530" s="75" t="s">
        <v>185</v>
      </c>
      <c r="F2530" s="74"/>
      <c r="G2530" s="74" t="s">
        <v>3694</v>
      </c>
      <c r="H2530" s="76">
        <v>83</v>
      </c>
      <c r="I2530" s="77">
        <v>0.38</v>
      </c>
      <c r="J2530" s="76">
        <v>51.46</v>
      </c>
    </row>
    <row r="2531" spans="1:10">
      <c r="A2531" s="72">
        <v>2527</v>
      </c>
      <c r="B2531" s="72" t="s">
        <v>148</v>
      </c>
      <c r="C2531" s="73" t="s">
        <v>21351</v>
      </c>
      <c r="D2531" s="74" t="s">
        <v>21340</v>
      </c>
      <c r="E2531" s="75" t="s">
        <v>185</v>
      </c>
      <c r="F2531" s="74"/>
      <c r="G2531" s="74" t="s">
        <v>3694</v>
      </c>
      <c r="H2531" s="76">
        <v>187</v>
      </c>
      <c r="I2531" s="77">
        <v>0.38</v>
      </c>
      <c r="J2531" s="76">
        <v>115.94</v>
      </c>
    </row>
    <row r="2532" spans="1:10">
      <c r="A2532" s="72">
        <v>2528</v>
      </c>
      <c r="B2532" s="72" t="s">
        <v>148</v>
      </c>
      <c r="C2532" s="73" t="s">
        <v>21352</v>
      </c>
      <c r="D2532" s="74" t="s">
        <v>21353</v>
      </c>
      <c r="E2532" s="75" t="s">
        <v>185</v>
      </c>
      <c r="F2532" s="74"/>
      <c r="G2532" s="74" t="s">
        <v>3694</v>
      </c>
      <c r="H2532" s="76">
        <v>162</v>
      </c>
      <c r="I2532" s="77">
        <v>0.38</v>
      </c>
      <c r="J2532" s="76">
        <v>100.44</v>
      </c>
    </row>
    <row r="2533" spans="1:10">
      <c r="A2533" s="72">
        <v>2529</v>
      </c>
      <c r="B2533" s="72" t="s">
        <v>148</v>
      </c>
      <c r="C2533" s="73" t="s">
        <v>21354</v>
      </c>
      <c r="D2533" s="74" t="s">
        <v>21344</v>
      </c>
      <c r="E2533" s="75" t="s">
        <v>185</v>
      </c>
      <c r="F2533" s="74"/>
      <c r="G2533" s="74" t="s">
        <v>3694</v>
      </c>
      <c r="H2533" s="76">
        <v>280</v>
      </c>
      <c r="I2533" s="77">
        <v>0.38</v>
      </c>
      <c r="J2533" s="76">
        <v>173.6</v>
      </c>
    </row>
    <row r="2534" spans="1:10">
      <c r="A2534" s="72">
        <v>2530</v>
      </c>
      <c r="B2534" s="72" t="s">
        <v>148</v>
      </c>
      <c r="C2534" s="73" t="s">
        <v>21355</v>
      </c>
      <c r="D2534" s="74" t="s">
        <v>21356</v>
      </c>
      <c r="E2534" s="75" t="s">
        <v>185</v>
      </c>
      <c r="F2534" s="74"/>
      <c r="G2534" s="74" t="s">
        <v>3694</v>
      </c>
      <c r="H2534" s="76">
        <v>234</v>
      </c>
      <c r="I2534" s="77">
        <v>0.38</v>
      </c>
      <c r="J2534" s="76">
        <v>145.08000000000001</v>
      </c>
    </row>
    <row r="2535" spans="1:10">
      <c r="A2535" s="72">
        <v>2531</v>
      </c>
      <c r="B2535" s="72" t="s">
        <v>148</v>
      </c>
      <c r="C2535" s="73" t="s">
        <v>21357</v>
      </c>
      <c r="D2535" s="74" t="s">
        <v>21358</v>
      </c>
      <c r="E2535" s="75" t="s">
        <v>185</v>
      </c>
      <c r="F2535" s="74"/>
      <c r="G2535" s="74" t="s">
        <v>3694</v>
      </c>
      <c r="H2535" s="76">
        <v>345</v>
      </c>
      <c r="I2535" s="77">
        <v>0.38</v>
      </c>
      <c r="J2535" s="76">
        <v>213.9</v>
      </c>
    </row>
    <row r="2536" spans="1:10">
      <c r="A2536" s="72">
        <v>2532</v>
      </c>
      <c r="B2536" s="72" t="s">
        <v>148</v>
      </c>
      <c r="C2536" s="73" t="s">
        <v>21359</v>
      </c>
      <c r="D2536" s="74" t="s">
        <v>21360</v>
      </c>
      <c r="E2536" s="75" t="s">
        <v>185</v>
      </c>
      <c r="F2536" s="74"/>
      <c r="G2536" s="74" t="s">
        <v>3694</v>
      </c>
      <c r="H2536" s="76">
        <v>147</v>
      </c>
      <c r="I2536" s="77">
        <v>0.38</v>
      </c>
      <c r="J2536" s="76">
        <v>91.14</v>
      </c>
    </row>
    <row r="2537" spans="1:10">
      <c r="A2537" s="72">
        <v>2533</v>
      </c>
      <c r="B2537" s="72" t="s">
        <v>148</v>
      </c>
      <c r="C2537" s="73" t="s">
        <v>21361</v>
      </c>
      <c r="D2537" s="74" t="s">
        <v>21362</v>
      </c>
      <c r="E2537" s="75" t="s">
        <v>185</v>
      </c>
      <c r="F2537" s="74"/>
      <c r="G2537" s="74" t="s">
        <v>3694</v>
      </c>
      <c r="H2537" s="76">
        <v>671</v>
      </c>
      <c r="I2537" s="77">
        <v>0.38</v>
      </c>
      <c r="J2537" s="76">
        <v>416.02</v>
      </c>
    </row>
    <row r="2538" spans="1:10">
      <c r="A2538" s="72">
        <v>2534</v>
      </c>
      <c r="B2538" s="72" t="s">
        <v>148</v>
      </c>
      <c r="C2538" s="73" t="s">
        <v>21363</v>
      </c>
      <c r="D2538" s="74" t="s">
        <v>21364</v>
      </c>
      <c r="E2538" s="75" t="s">
        <v>185</v>
      </c>
      <c r="F2538" s="74"/>
      <c r="G2538" s="74" t="s">
        <v>3694</v>
      </c>
      <c r="H2538" s="76">
        <v>1225</v>
      </c>
      <c r="I2538" s="77">
        <v>0.38</v>
      </c>
      <c r="J2538" s="76">
        <v>759.5</v>
      </c>
    </row>
    <row r="2539" spans="1:10">
      <c r="A2539" s="72">
        <v>2535</v>
      </c>
      <c r="B2539" s="72" t="s">
        <v>148</v>
      </c>
      <c r="C2539" s="73" t="s">
        <v>21365</v>
      </c>
      <c r="D2539" s="74" t="s">
        <v>21366</v>
      </c>
      <c r="E2539" s="75" t="s">
        <v>185</v>
      </c>
      <c r="F2539" s="74"/>
      <c r="G2539" s="74" t="s">
        <v>3694</v>
      </c>
      <c r="H2539" s="76">
        <v>6865</v>
      </c>
      <c r="I2539" s="77">
        <v>0.38</v>
      </c>
      <c r="J2539" s="76">
        <v>4256.3</v>
      </c>
    </row>
    <row r="2540" spans="1:10">
      <c r="A2540" s="72">
        <v>2536</v>
      </c>
      <c r="B2540" s="72" t="s">
        <v>148</v>
      </c>
      <c r="C2540" s="73" t="s">
        <v>21367</v>
      </c>
      <c r="D2540" s="74" t="s">
        <v>21368</v>
      </c>
      <c r="E2540" s="75" t="s">
        <v>185</v>
      </c>
      <c r="F2540" s="74"/>
      <c r="G2540" s="74" t="s">
        <v>3694</v>
      </c>
      <c r="H2540" s="76">
        <v>7700</v>
      </c>
      <c r="I2540" s="77">
        <v>0.38</v>
      </c>
      <c r="J2540" s="76">
        <v>4774</v>
      </c>
    </row>
    <row r="2541" spans="1:10">
      <c r="A2541" s="72">
        <v>2537</v>
      </c>
      <c r="B2541" s="72" t="s">
        <v>148</v>
      </c>
      <c r="C2541" s="73" t="s">
        <v>21369</v>
      </c>
      <c r="D2541" s="74" t="s">
        <v>21370</v>
      </c>
      <c r="E2541" s="75" t="s">
        <v>185</v>
      </c>
      <c r="F2541" s="74"/>
      <c r="G2541" s="74" t="s">
        <v>3694</v>
      </c>
      <c r="H2541" s="76">
        <v>3330</v>
      </c>
      <c r="I2541" s="77">
        <v>0.38</v>
      </c>
      <c r="J2541" s="76">
        <v>2064.6</v>
      </c>
    </row>
    <row r="2542" spans="1:10">
      <c r="A2542" s="72">
        <v>2538</v>
      </c>
      <c r="B2542" s="72" t="s">
        <v>148</v>
      </c>
      <c r="C2542" s="73" t="s">
        <v>21371</v>
      </c>
      <c r="D2542" s="74" t="s">
        <v>21372</v>
      </c>
      <c r="E2542" s="75" t="s">
        <v>185</v>
      </c>
      <c r="F2542" s="74"/>
      <c r="G2542" s="74" t="s">
        <v>3694</v>
      </c>
      <c r="H2542" s="76">
        <v>3540</v>
      </c>
      <c r="I2542" s="77">
        <v>0.38</v>
      </c>
      <c r="J2542" s="76">
        <v>2194.8000000000002</v>
      </c>
    </row>
    <row r="2543" spans="1:10">
      <c r="A2543" s="72">
        <v>2539</v>
      </c>
      <c r="B2543" s="72" t="s">
        <v>148</v>
      </c>
      <c r="C2543" s="73" t="s">
        <v>21373</v>
      </c>
      <c r="D2543" s="74" t="s">
        <v>21374</v>
      </c>
      <c r="E2543" s="75" t="s">
        <v>185</v>
      </c>
      <c r="F2543" s="74"/>
      <c r="G2543" s="74" t="s">
        <v>3694</v>
      </c>
      <c r="H2543" s="76">
        <v>1920</v>
      </c>
      <c r="I2543" s="77">
        <v>0.38</v>
      </c>
      <c r="J2543" s="76">
        <v>1190.4000000000001</v>
      </c>
    </row>
    <row r="2544" spans="1:10">
      <c r="A2544" s="72">
        <v>2540</v>
      </c>
      <c r="B2544" s="72" t="s">
        <v>148</v>
      </c>
      <c r="C2544" s="73" t="s">
        <v>21375</v>
      </c>
      <c r="D2544" s="74" t="s">
        <v>21376</v>
      </c>
      <c r="E2544" s="75" t="s">
        <v>185</v>
      </c>
      <c r="F2544" s="74"/>
      <c r="G2544" s="74" t="s">
        <v>3694</v>
      </c>
      <c r="H2544" s="76">
        <v>1920</v>
      </c>
      <c r="I2544" s="77">
        <v>0.38</v>
      </c>
      <c r="J2544" s="76">
        <v>1190.4000000000001</v>
      </c>
    </row>
    <row r="2545" spans="1:10">
      <c r="A2545" s="72">
        <v>2541</v>
      </c>
      <c r="B2545" s="72" t="s">
        <v>148</v>
      </c>
      <c r="C2545" s="73" t="s">
        <v>21377</v>
      </c>
      <c r="D2545" s="74" t="s">
        <v>21378</v>
      </c>
      <c r="E2545" s="75" t="s">
        <v>185</v>
      </c>
      <c r="F2545" s="74"/>
      <c r="G2545" s="74" t="s">
        <v>3694</v>
      </c>
      <c r="H2545" s="76">
        <v>2175</v>
      </c>
      <c r="I2545" s="77">
        <v>0.38</v>
      </c>
      <c r="J2545" s="76">
        <v>1348.5</v>
      </c>
    </row>
    <row r="2546" spans="1:10">
      <c r="A2546" s="72">
        <v>2542</v>
      </c>
      <c r="B2546" s="72" t="s">
        <v>148</v>
      </c>
      <c r="C2546" s="73" t="s">
        <v>21379</v>
      </c>
      <c r="D2546" s="74" t="s">
        <v>21380</v>
      </c>
      <c r="E2546" s="75" t="s">
        <v>185</v>
      </c>
      <c r="F2546" s="74"/>
      <c r="G2546" s="74" t="s">
        <v>3694</v>
      </c>
      <c r="H2546" s="76">
        <v>2175</v>
      </c>
      <c r="I2546" s="77">
        <v>0.38</v>
      </c>
      <c r="J2546" s="76">
        <v>1348.5</v>
      </c>
    </row>
    <row r="2547" spans="1:10">
      <c r="A2547" s="72">
        <v>2543</v>
      </c>
      <c r="B2547" s="72" t="s">
        <v>148</v>
      </c>
      <c r="C2547" s="73" t="s">
        <v>21381</v>
      </c>
      <c r="D2547" s="74" t="s">
        <v>21382</v>
      </c>
      <c r="E2547" s="75" t="s">
        <v>185</v>
      </c>
      <c r="F2547" s="74"/>
      <c r="G2547" s="74" t="s">
        <v>3694</v>
      </c>
      <c r="H2547" s="76">
        <v>1665</v>
      </c>
      <c r="I2547" s="77">
        <v>0.38</v>
      </c>
      <c r="J2547" s="76">
        <v>1032.3</v>
      </c>
    </row>
    <row r="2548" spans="1:10">
      <c r="A2548" s="72">
        <v>2544</v>
      </c>
      <c r="B2548" s="72" t="s">
        <v>148</v>
      </c>
      <c r="C2548" s="73" t="s">
        <v>21383</v>
      </c>
      <c r="D2548" s="74" t="s">
        <v>21384</v>
      </c>
      <c r="E2548" s="75" t="s">
        <v>185</v>
      </c>
      <c r="F2548" s="74"/>
      <c r="G2548" s="74" t="s">
        <v>3694</v>
      </c>
      <c r="H2548" s="76">
        <v>1665</v>
      </c>
      <c r="I2548" s="77">
        <v>0.38</v>
      </c>
      <c r="J2548" s="76">
        <v>1032.3</v>
      </c>
    </row>
    <row r="2549" spans="1:10">
      <c r="A2549" s="72">
        <v>2545</v>
      </c>
      <c r="B2549" s="72" t="s">
        <v>148</v>
      </c>
      <c r="C2549" s="73" t="s">
        <v>21385</v>
      </c>
      <c r="D2549" s="74" t="s">
        <v>21386</v>
      </c>
      <c r="E2549" s="75" t="s">
        <v>185</v>
      </c>
      <c r="F2549" s="74"/>
      <c r="G2549" s="74" t="s">
        <v>3694</v>
      </c>
      <c r="H2549" s="76">
        <v>183</v>
      </c>
      <c r="I2549" s="77">
        <v>0.38</v>
      </c>
      <c r="J2549" s="76">
        <v>113.46</v>
      </c>
    </row>
    <row r="2550" spans="1:10">
      <c r="A2550" s="72">
        <v>2546</v>
      </c>
      <c r="B2550" s="72" t="s">
        <v>148</v>
      </c>
      <c r="C2550" s="73" t="s">
        <v>21387</v>
      </c>
      <c r="D2550" s="74" t="s">
        <v>21388</v>
      </c>
      <c r="E2550" s="75" t="s">
        <v>185</v>
      </c>
      <c r="F2550" s="74"/>
      <c r="G2550" s="74" t="s">
        <v>3694</v>
      </c>
      <c r="H2550" s="76">
        <v>301</v>
      </c>
      <c r="I2550" s="77">
        <v>0.38</v>
      </c>
      <c r="J2550" s="76">
        <v>186.62</v>
      </c>
    </row>
    <row r="2551" spans="1:10">
      <c r="A2551" s="72">
        <v>2547</v>
      </c>
      <c r="B2551" s="72" t="s">
        <v>148</v>
      </c>
      <c r="C2551" s="73" t="s">
        <v>22407</v>
      </c>
      <c r="D2551" s="74" t="s">
        <v>22408</v>
      </c>
      <c r="E2551" s="75" t="s">
        <v>185</v>
      </c>
      <c r="F2551" s="74"/>
      <c r="G2551" s="74" t="s">
        <v>3694</v>
      </c>
      <c r="H2551" s="76">
        <v>1465</v>
      </c>
      <c r="I2551" s="77">
        <v>0.38</v>
      </c>
      <c r="J2551" s="76">
        <v>908.3</v>
      </c>
    </row>
    <row r="2552" spans="1:10">
      <c r="A2552" s="72">
        <v>2548</v>
      </c>
      <c r="B2552" s="72" t="s">
        <v>148</v>
      </c>
      <c r="C2552" s="73" t="s">
        <v>22409</v>
      </c>
      <c r="D2552" s="74" t="s">
        <v>22410</v>
      </c>
      <c r="E2552" s="75" t="s">
        <v>185</v>
      </c>
      <c r="F2552" s="74"/>
      <c r="G2552" s="74" t="s">
        <v>3694</v>
      </c>
      <c r="H2552" s="76">
        <v>336</v>
      </c>
      <c r="I2552" s="77">
        <v>0.38</v>
      </c>
      <c r="J2552" s="76">
        <v>208.32</v>
      </c>
    </row>
    <row r="2553" spans="1:10">
      <c r="A2553" s="72">
        <v>2549</v>
      </c>
      <c r="B2553" s="72" t="s">
        <v>148</v>
      </c>
      <c r="C2553" s="73" t="s">
        <v>22411</v>
      </c>
      <c r="D2553" s="74" t="s">
        <v>22412</v>
      </c>
      <c r="E2553" s="75" t="s">
        <v>185</v>
      </c>
      <c r="F2553" s="74"/>
      <c r="G2553" s="74" t="s">
        <v>3694</v>
      </c>
      <c r="H2553" s="76">
        <v>212</v>
      </c>
      <c r="I2553" s="77">
        <v>0.38</v>
      </c>
      <c r="J2553" s="76">
        <v>131.44</v>
      </c>
    </row>
    <row r="2554" spans="1:10">
      <c r="A2554" s="72">
        <v>2550</v>
      </c>
      <c r="B2554" s="72" t="s">
        <v>148</v>
      </c>
      <c r="C2554" s="73" t="s">
        <v>22413</v>
      </c>
      <c r="D2554" s="74" t="s">
        <v>22414</v>
      </c>
      <c r="E2554" s="75" t="s">
        <v>185</v>
      </c>
      <c r="F2554" s="74"/>
      <c r="G2554" s="74" t="s">
        <v>3694</v>
      </c>
      <c r="H2554" s="76">
        <v>407</v>
      </c>
      <c r="I2554" s="77">
        <v>0.38</v>
      </c>
      <c r="J2554" s="76">
        <v>252.34</v>
      </c>
    </row>
    <row r="2555" spans="1:10">
      <c r="A2555" s="72">
        <v>2551</v>
      </c>
      <c r="B2555" s="72" t="s">
        <v>148</v>
      </c>
      <c r="C2555" s="73" t="s">
        <v>22415</v>
      </c>
      <c r="D2555" s="74" t="s">
        <v>22416</v>
      </c>
      <c r="E2555" s="75" t="s">
        <v>185</v>
      </c>
      <c r="F2555" s="74"/>
      <c r="G2555" s="74" t="s">
        <v>3694</v>
      </c>
      <c r="H2555" s="76">
        <v>1410</v>
      </c>
      <c r="I2555" s="77">
        <v>0.38</v>
      </c>
      <c r="J2555" s="76">
        <v>874.2</v>
      </c>
    </row>
    <row r="2556" spans="1:10">
      <c r="A2556" s="72">
        <v>2552</v>
      </c>
      <c r="B2556" s="72" t="s">
        <v>148</v>
      </c>
      <c r="C2556" s="73" t="s">
        <v>22417</v>
      </c>
      <c r="D2556" s="74" t="s">
        <v>22418</v>
      </c>
      <c r="E2556" s="75" t="s">
        <v>185</v>
      </c>
      <c r="F2556" s="74"/>
      <c r="G2556" s="74" t="s">
        <v>3694</v>
      </c>
      <c r="H2556" s="76">
        <v>81</v>
      </c>
      <c r="I2556" s="77">
        <v>0.38</v>
      </c>
      <c r="J2556" s="76">
        <v>50.22</v>
      </c>
    </row>
    <row r="2557" spans="1:10">
      <c r="A2557" s="72">
        <v>2553</v>
      </c>
      <c r="B2557" s="72" t="s">
        <v>148</v>
      </c>
      <c r="C2557" s="73" t="s">
        <v>22419</v>
      </c>
      <c r="D2557" s="74" t="s">
        <v>22420</v>
      </c>
      <c r="E2557" s="75" t="s">
        <v>185</v>
      </c>
      <c r="F2557" s="74"/>
      <c r="G2557" s="74" t="s">
        <v>3694</v>
      </c>
      <c r="H2557" s="76">
        <v>2165</v>
      </c>
      <c r="I2557" s="77">
        <v>0.38</v>
      </c>
      <c r="J2557" s="76">
        <v>1342.3</v>
      </c>
    </row>
    <row r="2558" spans="1:10">
      <c r="A2558" s="72">
        <v>2554</v>
      </c>
      <c r="B2558" s="72" t="s">
        <v>148</v>
      </c>
      <c r="C2558" s="73" t="s">
        <v>22421</v>
      </c>
      <c r="D2558" s="74" t="s">
        <v>22422</v>
      </c>
      <c r="E2558" s="75" t="s">
        <v>185</v>
      </c>
      <c r="F2558" s="74"/>
      <c r="G2558" s="74" t="s">
        <v>3694</v>
      </c>
      <c r="H2558" s="76">
        <v>1085</v>
      </c>
      <c r="I2558" s="77">
        <v>0.38</v>
      </c>
      <c r="J2558" s="76">
        <v>672.7</v>
      </c>
    </row>
    <row r="2559" spans="1:10">
      <c r="A2559" s="72">
        <v>2555</v>
      </c>
      <c r="B2559" s="72" t="s">
        <v>148</v>
      </c>
      <c r="C2559" s="73" t="s">
        <v>22423</v>
      </c>
      <c r="D2559" s="74" t="s">
        <v>22424</v>
      </c>
      <c r="E2559" s="75" t="s">
        <v>185</v>
      </c>
      <c r="F2559" s="74"/>
      <c r="G2559" s="74" t="s">
        <v>3694</v>
      </c>
      <c r="H2559" s="76">
        <v>395</v>
      </c>
      <c r="I2559" s="77">
        <v>0.38</v>
      </c>
      <c r="J2559" s="76">
        <v>244.9</v>
      </c>
    </row>
    <row r="2560" spans="1:10">
      <c r="A2560" s="72">
        <v>2556</v>
      </c>
      <c r="B2560" s="72" t="s">
        <v>148</v>
      </c>
      <c r="C2560" s="73" t="s">
        <v>22425</v>
      </c>
      <c r="D2560" s="74" t="s">
        <v>22426</v>
      </c>
      <c r="E2560" s="75" t="s">
        <v>185</v>
      </c>
      <c r="F2560" s="74"/>
      <c r="G2560" s="74" t="s">
        <v>3694</v>
      </c>
      <c r="H2560" s="76">
        <v>168</v>
      </c>
      <c r="I2560" s="77">
        <v>0.38</v>
      </c>
      <c r="J2560" s="76">
        <v>104.16</v>
      </c>
    </row>
    <row r="2561" spans="1:10">
      <c r="A2561" s="72">
        <v>2557</v>
      </c>
      <c r="B2561" s="72" t="s">
        <v>148</v>
      </c>
      <c r="C2561" s="73" t="s">
        <v>22427</v>
      </c>
      <c r="D2561" s="74" t="s">
        <v>22428</v>
      </c>
      <c r="E2561" s="75" t="s">
        <v>185</v>
      </c>
      <c r="F2561" s="74"/>
      <c r="G2561" s="74" t="s">
        <v>3694</v>
      </c>
      <c r="H2561" s="76">
        <v>168</v>
      </c>
      <c r="I2561" s="77">
        <v>0.38</v>
      </c>
      <c r="J2561" s="76">
        <v>104.16</v>
      </c>
    </row>
    <row r="2562" spans="1:10">
      <c r="A2562" s="72">
        <v>2558</v>
      </c>
      <c r="B2562" s="72" t="s">
        <v>148</v>
      </c>
      <c r="C2562" s="73" t="s">
        <v>22429</v>
      </c>
      <c r="D2562" s="74" t="s">
        <v>22430</v>
      </c>
      <c r="E2562" s="75" t="s">
        <v>185</v>
      </c>
      <c r="F2562" s="74"/>
      <c r="G2562" s="74" t="s">
        <v>3694</v>
      </c>
      <c r="H2562" s="76">
        <v>168</v>
      </c>
      <c r="I2562" s="77">
        <v>0.38</v>
      </c>
      <c r="J2562" s="76">
        <v>104.16</v>
      </c>
    </row>
    <row r="2563" spans="1:10">
      <c r="A2563" s="72">
        <v>2559</v>
      </c>
      <c r="B2563" s="72" t="s">
        <v>148</v>
      </c>
      <c r="C2563" s="73" t="s">
        <v>22431</v>
      </c>
      <c r="D2563" s="74" t="s">
        <v>22432</v>
      </c>
      <c r="E2563" s="75" t="s">
        <v>185</v>
      </c>
      <c r="F2563" s="74"/>
      <c r="G2563" s="74" t="s">
        <v>3694</v>
      </c>
      <c r="H2563" s="76">
        <v>272</v>
      </c>
      <c r="I2563" s="77">
        <v>0.38</v>
      </c>
      <c r="J2563" s="76">
        <v>168.64</v>
      </c>
    </row>
    <row r="2564" spans="1:10">
      <c r="A2564" s="72">
        <v>2560</v>
      </c>
      <c r="B2564" s="72" t="s">
        <v>148</v>
      </c>
      <c r="C2564" s="73" t="s">
        <v>22433</v>
      </c>
      <c r="D2564" s="74" t="s">
        <v>22434</v>
      </c>
      <c r="E2564" s="75" t="s">
        <v>185</v>
      </c>
      <c r="F2564" s="74"/>
      <c r="G2564" s="74" t="s">
        <v>3694</v>
      </c>
      <c r="H2564" s="76">
        <v>813</v>
      </c>
      <c r="I2564" s="77">
        <v>0.38</v>
      </c>
      <c r="J2564" s="76">
        <v>504.06</v>
      </c>
    </row>
    <row r="2565" spans="1:10">
      <c r="A2565" s="72">
        <v>2561</v>
      </c>
      <c r="B2565" s="72" t="s">
        <v>148</v>
      </c>
      <c r="C2565" s="73" t="s">
        <v>22435</v>
      </c>
      <c r="D2565" s="74" t="s">
        <v>22436</v>
      </c>
      <c r="E2565" s="75" t="s">
        <v>185</v>
      </c>
      <c r="F2565" s="74"/>
      <c r="G2565" s="74" t="s">
        <v>3694</v>
      </c>
      <c r="H2565" s="76">
        <v>813</v>
      </c>
      <c r="I2565" s="77">
        <v>0.38</v>
      </c>
      <c r="J2565" s="76">
        <v>504.06</v>
      </c>
    </row>
    <row r="2566" spans="1:10">
      <c r="A2566" s="72">
        <v>2562</v>
      </c>
      <c r="B2566" s="72" t="s">
        <v>148</v>
      </c>
      <c r="C2566" s="73" t="s">
        <v>22437</v>
      </c>
      <c r="D2566" s="74" t="s">
        <v>22438</v>
      </c>
      <c r="E2566" s="75" t="s">
        <v>185</v>
      </c>
      <c r="F2566" s="74"/>
      <c r="G2566" s="74" t="s">
        <v>3694</v>
      </c>
      <c r="H2566" s="76">
        <v>1505</v>
      </c>
      <c r="I2566" s="77">
        <v>0.38</v>
      </c>
      <c r="J2566" s="76">
        <v>933.1</v>
      </c>
    </row>
    <row r="2567" spans="1:10">
      <c r="A2567" s="72">
        <v>2563</v>
      </c>
      <c r="B2567" s="72" t="s">
        <v>148</v>
      </c>
      <c r="C2567" s="73" t="s">
        <v>22439</v>
      </c>
      <c r="D2567" s="74" t="s">
        <v>22440</v>
      </c>
      <c r="E2567" s="75" t="s">
        <v>185</v>
      </c>
      <c r="F2567" s="74"/>
      <c r="G2567" s="74" t="s">
        <v>3694</v>
      </c>
      <c r="H2567" s="76">
        <v>28795</v>
      </c>
      <c r="I2567" s="77">
        <v>0.38</v>
      </c>
      <c r="J2567" s="76">
        <v>17852.900000000001</v>
      </c>
    </row>
    <row r="2568" spans="1:10">
      <c r="A2568" s="72">
        <v>2564</v>
      </c>
      <c r="B2568" s="72" t="s">
        <v>148</v>
      </c>
      <c r="C2568" s="73" t="s">
        <v>22441</v>
      </c>
      <c r="D2568" s="74" t="s">
        <v>22442</v>
      </c>
      <c r="E2568" s="75" t="s">
        <v>185</v>
      </c>
      <c r="F2568" s="74"/>
      <c r="G2568" s="74" t="s">
        <v>3694</v>
      </c>
      <c r="H2568" s="76">
        <v>677</v>
      </c>
      <c r="I2568" s="77">
        <v>0.38</v>
      </c>
      <c r="J2568" s="76">
        <v>419.74</v>
      </c>
    </row>
    <row r="2569" spans="1:10">
      <c r="A2569" s="72">
        <v>2565</v>
      </c>
      <c r="B2569" s="72" t="s">
        <v>148</v>
      </c>
      <c r="C2569" s="73" t="s">
        <v>22443</v>
      </c>
      <c r="D2569" s="74" t="s">
        <v>22444</v>
      </c>
      <c r="E2569" s="75" t="s">
        <v>185</v>
      </c>
      <c r="F2569" s="74"/>
      <c r="G2569" s="74" t="s">
        <v>3694</v>
      </c>
      <c r="H2569" s="76">
        <v>299</v>
      </c>
      <c r="I2569" s="77">
        <v>0.38</v>
      </c>
      <c r="J2569" s="76">
        <v>185.38</v>
      </c>
    </row>
    <row r="2570" spans="1:10">
      <c r="A2570" s="72">
        <v>2566</v>
      </c>
      <c r="B2570" s="72" t="s">
        <v>148</v>
      </c>
      <c r="C2570" s="73" t="s">
        <v>22445</v>
      </c>
      <c r="D2570" s="74" t="s">
        <v>22446</v>
      </c>
      <c r="E2570" s="75" t="s">
        <v>185</v>
      </c>
      <c r="F2570" s="74"/>
      <c r="G2570" s="74" t="s">
        <v>3694</v>
      </c>
      <c r="H2570" s="76">
        <v>1505</v>
      </c>
      <c r="I2570" s="77">
        <v>0.38</v>
      </c>
      <c r="J2570" s="76">
        <v>933.1</v>
      </c>
    </row>
    <row r="2571" spans="1:10">
      <c r="A2571" s="72">
        <v>2567</v>
      </c>
      <c r="B2571" s="72" t="s">
        <v>148</v>
      </c>
      <c r="C2571" s="73" t="s">
        <v>22447</v>
      </c>
      <c r="D2571" s="74" t="s">
        <v>22448</v>
      </c>
      <c r="E2571" s="75" t="s">
        <v>185</v>
      </c>
      <c r="F2571" s="74"/>
      <c r="G2571" s="74" t="s">
        <v>3694</v>
      </c>
      <c r="H2571" s="76">
        <v>1505</v>
      </c>
      <c r="I2571" s="77">
        <v>0.38</v>
      </c>
      <c r="J2571" s="76">
        <v>933.1</v>
      </c>
    </row>
    <row r="2572" spans="1:10">
      <c r="A2572" s="72">
        <v>2568</v>
      </c>
      <c r="B2572" s="72" t="s">
        <v>148</v>
      </c>
      <c r="C2572" s="73" t="s">
        <v>22449</v>
      </c>
      <c r="D2572" s="74" t="s">
        <v>22450</v>
      </c>
      <c r="E2572" s="75" t="s">
        <v>185</v>
      </c>
      <c r="F2572" s="74"/>
      <c r="G2572" s="74" t="s">
        <v>3694</v>
      </c>
      <c r="H2572" s="76">
        <v>1505</v>
      </c>
      <c r="I2572" s="77">
        <v>0.38</v>
      </c>
      <c r="J2572" s="76">
        <v>933.1</v>
      </c>
    </row>
    <row r="2573" spans="1:10">
      <c r="A2573" s="72">
        <v>2569</v>
      </c>
      <c r="B2573" s="72" t="s">
        <v>148</v>
      </c>
      <c r="C2573" s="73" t="s">
        <v>22451</v>
      </c>
      <c r="D2573" s="74" t="s">
        <v>22452</v>
      </c>
      <c r="E2573" s="75" t="s">
        <v>185</v>
      </c>
      <c r="F2573" s="74"/>
      <c r="G2573" s="74" t="s">
        <v>3694</v>
      </c>
      <c r="H2573" s="76">
        <v>272</v>
      </c>
      <c r="I2573" s="77">
        <v>0.38</v>
      </c>
      <c r="J2573" s="76">
        <v>168.64</v>
      </c>
    </row>
    <row r="2574" spans="1:10">
      <c r="A2574" s="72">
        <v>2570</v>
      </c>
      <c r="B2574" s="72" t="s">
        <v>148</v>
      </c>
      <c r="C2574" s="73" t="s">
        <v>22453</v>
      </c>
      <c r="D2574" s="74" t="s">
        <v>22454</v>
      </c>
      <c r="E2574" s="75" t="s">
        <v>185</v>
      </c>
      <c r="F2574" s="74"/>
      <c r="G2574" s="74" t="s">
        <v>3694</v>
      </c>
      <c r="H2574" s="76">
        <v>272</v>
      </c>
      <c r="I2574" s="77">
        <v>0.38</v>
      </c>
      <c r="J2574" s="76">
        <v>168.64</v>
      </c>
    </row>
    <row r="2575" spans="1:10">
      <c r="A2575" s="72">
        <v>2571</v>
      </c>
      <c r="B2575" s="72" t="s">
        <v>148</v>
      </c>
      <c r="C2575" s="73" t="s">
        <v>22455</v>
      </c>
      <c r="D2575" s="74" t="s">
        <v>22456</v>
      </c>
      <c r="E2575" s="75" t="s">
        <v>185</v>
      </c>
      <c r="F2575" s="74"/>
      <c r="G2575" s="74" t="s">
        <v>3694</v>
      </c>
      <c r="H2575" s="76">
        <v>336</v>
      </c>
      <c r="I2575" s="77">
        <v>0.38</v>
      </c>
      <c r="J2575" s="76">
        <v>208.32</v>
      </c>
    </row>
    <row r="2576" spans="1:10">
      <c r="A2576" s="72">
        <v>2572</v>
      </c>
      <c r="B2576" s="72" t="s">
        <v>148</v>
      </c>
      <c r="C2576" s="73" t="s">
        <v>22457</v>
      </c>
      <c r="D2576" s="74" t="s">
        <v>22458</v>
      </c>
      <c r="E2576" s="75" t="s">
        <v>185</v>
      </c>
      <c r="F2576" s="74"/>
      <c r="G2576" s="74" t="s">
        <v>3694</v>
      </c>
      <c r="H2576" s="76">
        <v>455</v>
      </c>
      <c r="I2576" s="77">
        <v>0.38</v>
      </c>
      <c r="J2576" s="76">
        <v>282.10000000000002</v>
      </c>
    </row>
    <row r="2577" spans="1:10">
      <c r="A2577" s="72">
        <v>2573</v>
      </c>
      <c r="B2577" s="72" t="s">
        <v>148</v>
      </c>
      <c r="C2577" s="73" t="s">
        <v>22459</v>
      </c>
      <c r="D2577" s="74" t="s">
        <v>22460</v>
      </c>
      <c r="E2577" s="75" t="s">
        <v>185</v>
      </c>
      <c r="F2577" s="74"/>
      <c r="G2577" s="74" t="s">
        <v>3694</v>
      </c>
      <c r="H2577" s="76">
        <v>320</v>
      </c>
      <c r="I2577" s="77">
        <v>0.38</v>
      </c>
      <c r="J2577" s="76">
        <v>198.4</v>
      </c>
    </row>
    <row r="2578" spans="1:10">
      <c r="A2578" s="72">
        <v>2574</v>
      </c>
      <c r="B2578" s="72" t="s">
        <v>148</v>
      </c>
      <c r="C2578" s="73" t="s">
        <v>22461</v>
      </c>
      <c r="D2578" s="74" t="s">
        <v>22462</v>
      </c>
      <c r="E2578" s="75" t="s">
        <v>185</v>
      </c>
      <c r="F2578" s="74"/>
      <c r="G2578" s="74" t="s">
        <v>3694</v>
      </c>
      <c r="H2578" s="76">
        <v>380</v>
      </c>
      <c r="I2578" s="77">
        <v>0.38</v>
      </c>
      <c r="J2578" s="76">
        <v>235.6</v>
      </c>
    </row>
    <row r="2579" spans="1:10">
      <c r="A2579" s="72">
        <v>2575</v>
      </c>
      <c r="B2579" s="72" t="s">
        <v>148</v>
      </c>
      <c r="C2579" s="73" t="s">
        <v>22463</v>
      </c>
      <c r="D2579" s="74" t="s">
        <v>22464</v>
      </c>
      <c r="E2579" s="75" t="s">
        <v>185</v>
      </c>
      <c r="F2579" s="74"/>
      <c r="G2579" s="74" t="s">
        <v>3694</v>
      </c>
      <c r="H2579" s="76">
        <v>440</v>
      </c>
      <c r="I2579" s="77">
        <v>0.38</v>
      </c>
      <c r="J2579" s="76">
        <v>272.8</v>
      </c>
    </row>
    <row r="2580" spans="1:10">
      <c r="A2580" s="72">
        <v>2576</v>
      </c>
      <c r="B2580" s="72" t="s">
        <v>148</v>
      </c>
      <c r="C2580" s="73" t="s">
        <v>22465</v>
      </c>
      <c r="D2580" s="74" t="s">
        <v>22466</v>
      </c>
      <c r="E2580" s="75" t="s">
        <v>185</v>
      </c>
      <c r="F2580" s="74"/>
      <c r="G2580" s="74" t="s">
        <v>3694</v>
      </c>
      <c r="H2580" s="76">
        <v>499</v>
      </c>
      <c r="I2580" s="77">
        <v>0.38</v>
      </c>
      <c r="J2580" s="76">
        <v>309.38</v>
      </c>
    </row>
    <row r="2581" spans="1:10">
      <c r="A2581" s="72">
        <v>2577</v>
      </c>
      <c r="B2581" s="72" t="s">
        <v>148</v>
      </c>
      <c r="C2581" s="73" t="s">
        <v>22467</v>
      </c>
      <c r="D2581" s="74" t="s">
        <v>22468</v>
      </c>
      <c r="E2581" s="75" t="s">
        <v>185</v>
      </c>
      <c r="F2581" s="74"/>
      <c r="G2581" s="74" t="s">
        <v>3694</v>
      </c>
      <c r="H2581" s="76">
        <v>380</v>
      </c>
      <c r="I2581" s="77">
        <v>0.38</v>
      </c>
      <c r="J2581" s="76">
        <v>235.6</v>
      </c>
    </row>
    <row r="2582" spans="1:10">
      <c r="A2582" s="72">
        <v>2578</v>
      </c>
      <c r="B2582" s="72" t="s">
        <v>148</v>
      </c>
      <c r="C2582" s="73" t="s">
        <v>22469</v>
      </c>
      <c r="D2582" s="74" t="s">
        <v>22470</v>
      </c>
      <c r="E2582" s="75" t="s">
        <v>185</v>
      </c>
      <c r="F2582" s="74"/>
      <c r="G2582" s="74" t="s">
        <v>3694</v>
      </c>
      <c r="H2582" s="76">
        <v>440</v>
      </c>
      <c r="I2582" s="77">
        <v>0.38</v>
      </c>
      <c r="J2582" s="76">
        <v>272.8</v>
      </c>
    </row>
    <row r="2583" spans="1:10">
      <c r="A2583" s="72">
        <v>2579</v>
      </c>
      <c r="B2583" s="72" t="s">
        <v>148</v>
      </c>
      <c r="C2583" s="73" t="s">
        <v>22471</v>
      </c>
      <c r="D2583" s="74" t="s">
        <v>22472</v>
      </c>
      <c r="E2583" s="75" t="s">
        <v>185</v>
      </c>
      <c r="F2583" s="74"/>
      <c r="G2583" s="74" t="s">
        <v>3694</v>
      </c>
      <c r="H2583" s="76">
        <v>499</v>
      </c>
      <c r="I2583" s="77">
        <v>0.38</v>
      </c>
      <c r="J2583" s="76">
        <v>309.38</v>
      </c>
    </row>
    <row r="2584" spans="1:10">
      <c r="A2584" s="72">
        <v>2580</v>
      </c>
      <c r="B2584" s="72" t="s">
        <v>148</v>
      </c>
      <c r="C2584" s="73" t="s">
        <v>22473</v>
      </c>
      <c r="D2584" s="74" t="s">
        <v>22474</v>
      </c>
      <c r="E2584" s="75" t="s">
        <v>185</v>
      </c>
      <c r="F2584" s="74"/>
      <c r="G2584" s="74" t="s">
        <v>3694</v>
      </c>
      <c r="H2584" s="76">
        <v>557</v>
      </c>
      <c r="I2584" s="77">
        <v>0.38</v>
      </c>
      <c r="J2584" s="76">
        <v>345.34</v>
      </c>
    </row>
    <row r="2585" spans="1:10">
      <c r="A2585" s="72">
        <v>2581</v>
      </c>
      <c r="B2585" s="72" t="s">
        <v>148</v>
      </c>
      <c r="C2585" s="73" t="s">
        <v>22475</v>
      </c>
      <c r="D2585" s="74" t="s">
        <v>22476</v>
      </c>
      <c r="E2585" s="75" t="s">
        <v>185</v>
      </c>
      <c r="F2585" s="74"/>
      <c r="G2585" s="74" t="s">
        <v>3694</v>
      </c>
      <c r="H2585" s="76">
        <v>1120</v>
      </c>
      <c r="I2585" s="77">
        <v>0.38</v>
      </c>
      <c r="J2585" s="76">
        <v>694.4</v>
      </c>
    </row>
    <row r="2586" spans="1:10">
      <c r="A2586" s="72">
        <v>2582</v>
      </c>
      <c r="B2586" s="72" t="s">
        <v>148</v>
      </c>
      <c r="C2586" s="73" t="s">
        <v>22477</v>
      </c>
      <c r="D2586" s="74" t="s">
        <v>22478</v>
      </c>
      <c r="E2586" s="75" t="s">
        <v>185</v>
      </c>
      <c r="F2586" s="74"/>
      <c r="G2586" s="74" t="s">
        <v>3694</v>
      </c>
      <c r="H2586" s="76">
        <v>1175</v>
      </c>
      <c r="I2586" s="77">
        <v>0.38</v>
      </c>
      <c r="J2586" s="76">
        <v>728.5</v>
      </c>
    </row>
    <row r="2587" spans="1:10">
      <c r="A2587" s="72">
        <v>2583</v>
      </c>
      <c r="B2587" s="72" t="s">
        <v>148</v>
      </c>
      <c r="C2587" s="73" t="s">
        <v>22479</v>
      </c>
      <c r="D2587" s="74" t="s">
        <v>22480</v>
      </c>
      <c r="E2587" s="75" t="s">
        <v>185</v>
      </c>
      <c r="F2587" s="74"/>
      <c r="G2587" s="74" t="s">
        <v>3694</v>
      </c>
      <c r="H2587" s="76">
        <v>1235</v>
      </c>
      <c r="I2587" s="77">
        <v>0.38</v>
      </c>
      <c r="J2587" s="76">
        <v>765.7</v>
      </c>
    </row>
    <row r="2588" spans="1:10">
      <c r="A2588" s="72">
        <v>2584</v>
      </c>
      <c r="B2588" s="72" t="s">
        <v>148</v>
      </c>
      <c r="C2588" s="73" t="s">
        <v>22481</v>
      </c>
      <c r="D2588" s="74" t="s">
        <v>22482</v>
      </c>
      <c r="E2588" s="75" t="s">
        <v>185</v>
      </c>
      <c r="F2588" s="74"/>
      <c r="G2588" s="74" t="s">
        <v>3694</v>
      </c>
      <c r="H2588" s="76">
        <v>1295</v>
      </c>
      <c r="I2588" s="77">
        <v>0.38</v>
      </c>
      <c r="J2588" s="76">
        <v>802.9</v>
      </c>
    </row>
    <row r="2589" spans="1:10">
      <c r="A2589" s="72">
        <v>2585</v>
      </c>
      <c r="B2589" s="72" t="s">
        <v>148</v>
      </c>
      <c r="C2589" s="73" t="s">
        <v>22483</v>
      </c>
      <c r="D2589" s="74" t="s">
        <v>22484</v>
      </c>
      <c r="E2589" s="75" t="s">
        <v>185</v>
      </c>
      <c r="F2589" s="74"/>
      <c r="G2589" s="74" t="s">
        <v>3694</v>
      </c>
      <c r="H2589" s="76">
        <v>1175</v>
      </c>
      <c r="I2589" s="77">
        <v>0.38</v>
      </c>
      <c r="J2589" s="76">
        <v>728.5</v>
      </c>
    </row>
    <row r="2590" spans="1:10">
      <c r="A2590" s="72">
        <v>2586</v>
      </c>
      <c r="B2590" s="72" t="s">
        <v>148</v>
      </c>
      <c r="C2590" s="73" t="s">
        <v>22485</v>
      </c>
      <c r="D2590" s="74" t="s">
        <v>22486</v>
      </c>
      <c r="E2590" s="75" t="s">
        <v>185</v>
      </c>
      <c r="F2590" s="74"/>
      <c r="G2590" s="74" t="s">
        <v>3694</v>
      </c>
      <c r="H2590" s="76">
        <v>1235</v>
      </c>
      <c r="I2590" s="77">
        <v>0.38</v>
      </c>
      <c r="J2590" s="76">
        <v>765.7</v>
      </c>
    </row>
    <row r="2591" spans="1:10">
      <c r="A2591" s="72">
        <v>2587</v>
      </c>
      <c r="B2591" s="72" t="s">
        <v>148</v>
      </c>
      <c r="C2591" s="73" t="s">
        <v>22487</v>
      </c>
      <c r="D2591" s="74" t="s">
        <v>22488</v>
      </c>
      <c r="E2591" s="75" t="s">
        <v>185</v>
      </c>
      <c r="F2591" s="74"/>
      <c r="G2591" s="74" t="s">
        <v>3694</v>
      </c>
      <c r="H2591" s="76">
        <v>1295</v>
      </c>
      <c r="I2591" s="77">
        <v>0.38</v>
      </c>
      <c r="J2591" s="76">
        <v>802.9</v>
      </c>
    </row>
    <row r="2592" spans="1:10">
      <c r="A2592" s="72">
        <v>2588</v>
      </c>
      <c r="B2592" s="72" t="s">
        <v>148</v>
      </c>
      <c r="C2592" s="73" t="s">
        <v>22489</v>
      </c>
      <c r="D2592" s="74" t="s">
        <v>22490</v>
      </c>
      <c r="E2592" s="75" t="s">
        <v>185</v>
      </c>
      <c r="F2592" s="74"/>
      <c r="G2592" s="74" t="s">
        <v>3694</v>
      </c>
      <c r="H2592" s="76">
        <v>1355</v>
      </c>
      <c r="I2592" s="77">
        <v>0.38</v>
      </c>
      <c r="J2592" s="76">
        <v>840.1</v>
      </c>
    </row>
    <row r="2593" spans="1:10">
      <c r="A2593" s="72">
        <v>2589</v>
      </c>
      <c r="B2593" s="72" t="s">
        <v>148</v>
      </c>
      <c r="C2593" s="73" t="s">
        <v>22491</v>
      </c>
      <c r="D2593" s="74" t="s">
        <v>22492</v>
      </c>
      <c r="E2593" s="75" t="s">
        <v>185</v>
      </c>
      <c r="F2593" s="74"/>
      <c r="G2593" s="74" t="s">
        <v>3694</v>
      </c>
      <c r="H2593" s="76">
        <v>482</v>
      </c>
      <c r="I2593" s="77">
        <v>0.38</v>
      </c>
      <c r="J2593" s="76">
        <v>298.83999999999997</v>
      </c>
    </row>
    <row r="2594" spans="1:10">
      <c r="A2594" s="72">
        <v>2590</v>
      </c>
      <c r="B2594" s="72" t="s">
        <v>148</v>
      </c>
      <c r="C2594" s="73" t="s">
        <v>22493</v>
      </c>
      <c r="D2594" s="74" t="s">
        <v>22494</v>
      </c>
      <c r="E2594" s="75" t="s">
        <v>185</v>
      </c>
      <c r="F2594" s="74"/>
      <c r="G2594" s="74" t="s">
        <v>3694</v>
      </c>
      <c r="H2594" s="76">
        <v>963</v>
      </c>
      <c r="I2594" s="77">
        <v>0.38</v>
      </c>
      <c r="J2594" s="76">
        <v>597.05999999999995</v>
      </c>
    </row>
    <row r="2595" spans="1:10">
      <c r="A2595" s="72">
        <v>2591</v>
      </c>
      <c r="B2595" s="72" t="s">
        <v>148</v>
      </c>
      <c r="C2595" s="73" t="s">
        <v>22495</v>
      </c>
      <c r="D2595" s="74" t="s">
        <v>22496</v>
      </c>
      <c r="E2595" s="75" t="s">
        <v>185</v>
      </c>
      <c r="F2595" s="74"/>
      <c r="G2595" s="74" t="s">
        <v>3694</v>
      </c>
      <c r="H2595" s="76">
        <v>963</v>
      </c>
      <c r="I2595" s="77">
        <v>0.38</v>
      </c>
      <c r="J2595" s="76">
        <v>597.05999999999995</v>
      </c>
    </row>
    <row r="2596" spans="1:10">
      <c r="A2596" s="72">
        <v>2592</v>
      </c>
      <c r="B2596" s="72" t="s">
        <v>148</v>
      </c>
      <c r="C2596" s="73" t="s">
        <v>22497</v>
      </c>
      <c r="D2596" s="74" t="s">
        <v>22498</v>
      </c>
      <c r="E2596" s="75" t="s">
        <v>185</v>
      </c>
      <c r="F2596" s="74"/>
      <c r="G2596" s="74" t="s">
        <v>3694</v>
      </c>
      <c r="H2596" s="76">
        <v>272</v>
      </c>
      <c r="I2596" s="77">
        <v>0.38</v>
      </c>
      <c r="J2596" s="76">
        <v>168.64</v>
      </c>
    </row>
    <row r="2597" spans="1:10">
      <c r="A2597" s="72">
        <v>2593</v>
      </c>
      <c r="B2597" s="72" t="s">
        <v>148</v>
      </c>
      <c r="C2597" s="73" t="s">
        <v>22499</v>
      </c>
      <c r="D2597" s="74" t="s">
        <v>22500</v>
      </c>
      <c r="E2597" s="75" t="s">
        <v>185</v>
      </c>
      <c r="F2597" s="74"/>
      <c r="G2597" s="74" t="s">
        <v>3694</v>
      </c>
      <c r="H2597" s="76">
        <v>2165</v>
      </c>
      <c r="I2597" s="77">
        <v>0.38</v>
      </c>
      <c r="J2597" s="76">
        <v>1342.3</v>
      </c>
    </row>
    <row r="2598" spans="1:10">
      <c r="A2598" s="72">
        <v>2594</v>
      </c>
      <c r="B2598" s="72" t="s">
        <v>148</v>
      </c>
      <c r="C2598" s="73" t="s">
        <v>22501</v>
      </c>
      <c r="D2598" s="74" t="s">
        <v>22502</v>
      </c>
      <c r="E2598" s="75" t="s">
        <v>185</v>
      </c>
      <c r="F2598" s="74"/>
      <c r="G2598" s="74" t="s">
        <v>3694</v>
      </c>
      <c r="H2598" s="76">
        <v>2165</v>
      </c>
      <c r="I2598" s="77">
        <v>0.38</v>
      </c>
      <c r="J2598" s="76">
        <v>1342.3</v>
      </c>
    </row>
    <row r="2599" spans="1:10">
      <c r="A2599" s="72">
        <v>2595</v>
      </c>
      <c r="B2599" s="72" t="s">
        <v>148</v>
      </c>
      <c r="C2599" s="73" t="s">
        <v>22503</v>
      </c>
      <c r="D2599" s="74" t="s">
        <v>22504</v>
      </c>
      <c r="E2599" s="75" t="s">
        <v>185</v>
      </c>
      <c r="F2599" s="74"/>
      <c r="G2599" s="74" t="s">
        <v>3694</v>
      </c>
      <c r="H2599" s="76">
        <v>2165</v>
      </c>
      <c r="I2599" s="77">
        <v>0.38</v>
      </c>
      <c r="J2599" s="76">
        <v>1342.3</v>
      </c>
    </row>
    <row r="2600" spans="1:10" ht="25.5">
      <c r="A2600" s="72">
        <v>2596</v>
      </c>
      <c r="B2600" s="72" t="s">
        <v>148</v>
      </c>
      <c r="C2600" s="73" t="s">
        <v>22505</v>
      </c>
      <c r="D2600" s="74" t="s">
        <v>22506</v>
      </c>
      <c r="E2600" s="75" t="s">
        <v>185</v>
      </c>
      <c r="F2600" s="74"/>
      <c r="G2600" s="74" t="s">
        <v>3694</v>
      </c>
      <c r="H2600" s="76">
        <v>2165</v>
      </c>
      <c r="I2600" s="77">
        <v>0.38</v>
      </c>
      <c r="J2600" s="76">
        <v>1342.3</v>
      </c>
    </row>
    <row r="2601" spans="1:10">
      <c r="A2601" s="72">
        <v>2597</v>
      </c>
      <c r="B2601" s="72" t="s">
        <v>148</v>
      </c>
      <c r="C2601" s="73" t="s">
        <v>22507</v>
      </c>
      <c r="D2601" s="74" t="s">
        <v>22508</v>
      </c>
      <c r="E2601" s="75" t="s">
        <v>185</v>
      </c>
      <c r="F2601" s="74"/>
      <c r="G2601" s="74" t="s">
        <v>3694</v>
      </c>
      <c r="H2601" s="76">
        <v>2165</v>
      </c>
      <c r="I2601" s="77">
        <v>0.38</v>
      </c>
      <c r="J2601" s="76">
        <v>1342.3</v>
      </c>
    </row>
    <row r="2602" spans="1:10">
      <c r="A2602" s="72">
        <v>2598</v>
      </c>
      <c r="B2602" s="72" t="s">
        <v>148</v>
      </c>
      <c r="C2602" s="73" t="s">
        <v>22509</v>
      </c>
      <c r="D2602" s="74" t="s">
        <v>22510</v>
      </c>
      <c r="E2602" s="75" t="s">
        <v>185</v>
      </c>
      <c r="F2602" s="74"/>
      <c r="G2602" s="74" t="s">
        <v>3694</v>
      </c>
      <c r="H2602" s="76">
        <v>422</v>
      </c>
      <c r="I2602" s="77">
        <v>0.38</v>
      </c>
      <c r="J2602" s="76">
        <v>261.64</v>
      </c>
    </row>
    <row r="2603" spans="1:10">
      <c r="A2603" s="72">
        <v>2599</v>
      </c>
      <c r="B2603" s="72" t="s">
        <v>148</v>
      </c>
      <c r="C2603" s="73" t="s">
        <v>22511</v>
      </c>
      <c r="D2603" s="74" t="s">
        <v>22512</v>
      </c>
      <c r="E2603" s="75" t="s">
        <v>185</v>
      </c>
      <c r="F2603" s="74"/>
      <c r="G2603" s="74" t="s">
        <v>3694</v>
      </c>
      <c r="H2603" s="76">
        <v>1140</v>
      </c>
      <c r="I2603" s="77">
        <v>0.38</v>
      </c>
      <c r="J2603" s="76">
        <v>706.8</v>
      </c>
    </row>
    <row r="2604" spans="1:10">
      <c r="A2604" s="72">
        <v>2600</v>
      </c>
      <c r="B2604" s="72" t="s">
        <v>148</v>
      </c>
      <c r="C2604" s="73" t="s">
        <v>22513</v>
      </c>
      <c r="D2604" s="74" t="s">
        <v>22514</v>
      </c>
      <c r="E2604" s="75" t="s">
        <v>185</v>
      </c>
      <c r="F2604" s="74"/>
      <c r="G2604" s="74" t="s">
        <v>3694</v>
      </c>
      <c r="H2604" s="76">
        <v>27145</v>
      </c>
      <c r="I2604" s="77">
        <v>0.38</v>
      </c>
      <c r="J2604" s="76">
        <v>16829.900000000001</v>
      </c>
    </row>
    <row r="2605" spans="1:10">
      <c r="A2605" s="72">
        <v>2601</v>
      </c>
      <c r="B2605" s="72" t="s">
        <v>148</v>
      </c>
      <c r="C2605" s="73" t="s">
        <v>22515</v>
      </c>
      <c r="D2605" s="74" t="s">
        <v>22516</v>
      </c>
      <c r="E2605" s="75" t="s">
        <v>185</v>
      </c>
      <c r="F2605" s="74"/>
      <c r="G2605" s="74" t="s">
        <v>3694</v>
      </c>
      <c r="H2605" s="76">
        <v>25330</v>
      </c>
      <c r="I2605" s="77">
        <v>0.38</v>
      </c>
      <c r="J2605" s="76">
        <v>15704.6</v>
      </c>
    </row>
    <row r="2606" spans="1:10">
      <c r="A2606" s="72">
        <v>2602</v>
      </c>
      <c r="B2606" s="72" t="s">
        <v>148</v>
      </c>
      <c r="C2606" s="73" t="s">
        <v>22517</v>
      </c>
      <c r="D2606" s="74" t="s">
        <v>22518</v>
      </c>
      <c r="E2606" s="75" t="s">
        <v>185</v>
      </c>
      <c r="F2606" s="74"/>
      <c r="G2606" s="74" t="s">
        <v>3694</v>
      </c>
      <c r="H2606" s="76">
        <v>23680</v>
      </c>
      <c r="I2606" s="77">
        <v>0.38</v>
      </c>
      <c r="J2606" s="76">
        <v>14681.6</v>
      </c>
    </row>
    <row r="2607" spans="1:10">
      <c r="A2607" s="72">
        <v>2603</v>
      </c>
      <c r="B2607" s="72" t="s">
        <v>148</v>
      </c>
      <c r="C2607" s="73" t="s">
        <v>22519</v>
      </c>
      <c r="D2607" s="74" t="s">
        <v>22520</v>
      </c>
      <c r="E2607" s="75" t="s">
        <v>185</v>
      </c>
      <c r="F2607" s="74"/>
      <c r="G2607" s="74" t="s">
        <v>3694</v>
      </c>
      <c r="H2607" s="76">
        <v>21410</v>
      </c>
      <c r="I2607" s="77">
        <v>0.38</v>
      </c>
      <c r="J2607" s="76">
        <v>13274.2</v>
      </c>
    </row>
    <row r="2608" spans="1:10">
      <c r="A2608" s="72">
        <v>2604</v>
      </c>
      <c r="B2608" s="72" t="s">
        <v>148</v>
      </c>
      <c r="C2608" s="73" t="s">
        <v>22521</v>
      </c>
      <c r="D2608" s="74" t="s">
        <v>22522</v>
      </c>
      <c r="E2608" s="75" t="s">
        <v>185</v>
      </c>
      <c r="F2608" s="74"/>
      <c r="G2608" s="74" t="s">
        <v>3694</v>
      </c>
      <c r="H2608" s="76">
        <v>19755</v>
      </c>
      <c r="I2608" s="77">
        <v>0.38</v>
      </c>
      <c r="J2608" s="76">
        <v>12248.1</v>
      </c>
    </row>
    <row r="2609" spans="1:10">
      <c r="A2609" s="72">
        <v>2605</v>
      </c>
      <c r="B2609" s="72" t="s">
        <v>148</v>
      </c>
      <c r="C2609" s="73" t="s">
        <v>22523</v>
      </c>
      <c r="D2609" s="74" t="s">
        <v>22524</v>
      </c>
      <c r="E2609" s="75" t="s">
        <v>185</v>
      </c>
      <c r="F2609" s="74"/>
      <c r="G2609" s="74" t="s">
        <v>3694</v>
      </c>
      <c r="H2609" s="76">
        <v>18105</v>
      </c>
      <c r="I2609" s="77">
        <v>0.38</v>
      </c>
      <c r="J2609" s="76">
        <v>11225.1</v>
      </c>
    </row>
    <row r="2610" spans="1:10" ht="25.5">
      <c r="A2610" s="72">
        <v>2606</v>
      </c>
      <c r="B2610" s="72" t="s">
        <v>148</v>
      </c>
      <c r="C2610" s="73" t="s">
        <v>22525</v>
      </c>
      <c r="D2610" s="74" t="s">
        <v>22526</v>
      </c>
      <c r="E2610" s="75" t="s">
        <v>185</v>
      </c>
      <c r="F2610" s="74"/>
      <c r="G2610" s="74" t="s">
        <v>3694</v>
      </c>
      <c r="H2610" s="76">
        <v>30660</v>
      </c>
      <c r="I2610" s="77">
        <v>0.38</v>
      </c>
      <c r="J2610" s="76">
        <v>19009.2</v>
      </c>
    </row>
    <row r="2611" spans="1:10">
      <c r="A2611" s="72">
        <v>2607</v>
      </c>
      <c r="B2611" s="72" t="s">
        <v>148</v>
      </c>
      <c r="C2611" s="73" t="s">
        <v>22527</v>
      </c>
      <c r="D2611" s="74" t="s">
        <v>22528</v>
      </c>
      <c r="E2611" s="75" t="s">
        <v>185</v>
      </c>
      <c r="F2611" s="74"/>
      <c r="G2611" s="74" t="s">
        <v>3694</v>
      </c>
      <c r="H2611" s="76">
        <v>18105</v>
      </c>
      <c r="I2611" s="77">
        <v>0.38</v>
      </c>
      <c r="J2611" s="76">
        <v>11225.1</v>
      </c>
    </row>
    <row r="2612" spans="1:10">
      <c r="A2612" s="72">
        <v>2608</v>
      </c>
      <c r="B2612" s="72" t="s">
        <v>148</v>
      </c>
      <c r="C2612" s="73" t="s">
        <v>22529</v>
      </c>
      <c r="D2612" s="74" t="s">
        <v>22530</v>
      </c>
      <c r="E2612" s="75" t="s">
        <v>185</v>
      </c>
      <c r="F2612" s="74"/>
      <c r="G2612" s="74" t="s">
        <v>3694</v>
      </c>
      <c r="H2612" s="76">
        <v>19755</v>
      </c>
      <c r="I2612" s="77">
        <v>0.38</v>
      </c>
      <c r="J2612" s="76">
        <v>12248.1</v>
      </c>
    </row>
    <row r="2613" spans="1:10">
      <c r="A2613" s="72">
        <v>2609</v>
      </c>
      <c r="B2613" s="72" t="s">
        <v>148</v>
      </c>
      <c r="C2613" s="73" t="s">
        <v>22531</v>
      </c>
      <c r="D2613" s="74" t="s">
        <v>22532</v>
      </c>
      <c r="E2613" s="75" t="s">
        <v>185</v>
      </c>
      <c r="F2613" s="74"/>
      <c r="G2613" s="74" t="s">
        <v>3694</v>
      </c>
      <c r="H2613" s="76">
        <v>21410</v>
      </c>
      <c r="I2613" s="77">
        <v>0.38</v>
      </c>
      <c r="J2613" s="76">
        <v>13274.2</v>
      </c>
    </row>
    <row r="2614" spans="1:10">
      <c r="A2614" s="72">
        <v>2610</v>
      </c>
      <c r="B2614" s="72" t="s">
        <v>148</v>
      </c>
      <c r="C2614" s="73" t="s">
        <v>22533</v>
      </c>
      <c r="D2614" s="74" t="s">
        <v>22534</v>
      </c>
      <c r="E2614" s="75" t="s">
        <v>185</v>
      </c>
      <c r="F2614" s="74"/>
      <c r="G2614" s="74" t="s">
        <v>3694</v>
      </c>
      <c r="H2614" s="76">
        <v>23680</v>
      </c>
      <c r="I2614" s="77">
        <v>0.38</v>
      </c>
      <c r="J2614" s="76">
        <v>14681.6</v>
      </c>
    </row>
    <row r="2615" spans="1:10">
      <c r="A2615" s="72">
        <v>2611</v>
      </c>
      <c r="B2615" s="72" t="s">
        <v>148</v>
      </c>
      <c r="C2615" s="73" t="s">
        <v>22535</v>
      </c>
      <c r="D2615" s="74" t="s">
        <v>22536</v>
      </c>
      <c r="E2615" s="75" t="s">
        <v>185</v>
      </c>
      <c r="F2615" s="74"/>
      <c r="G2615" s="74" t="s">
        <v>3694</v>
      </c>
      <c r="H2615" s="76">
        <v>25330</v>
      </c>
      <c r="I2615" s="77">
        <v>0.38</v>
      </c>
      <c r="J2615" s="76">
        <v>15704.6</v>
      </c>
    </row>
    <row r="2616" spans="1:10">
      <c r="A2616" s="72">
        <v>2612</v>
      </c>
      <c r="B2616" s="72" t="s">
        <v>148</v>
      </c>
      <c r="C2616" s="73" t="s">
        <v>22537</v>
      </c>
      <c r="D2616" s="74" t="s">
        <v>22538</v>
      </c>
      <c r="E2616" s="75" t="s">
        <v>185</v>
      </c>
      <c r="F2616" s="74"/>
      <c r="G2616" s="74" t="s">
        <v>3694</v>
      </c>
      <c r="H2616" s="76">
        <v>27145</v>
      </c>
      <c r="I2616" s="77">
        <v>0.38</v>
      </c>
      <c r="J2616" s="76">
        <v>16829.900000000001</v>
      </c>
    </row>
    <row r="2617" spans="1:10">
      <c r="A2617" s="72">
        <v>2613</v>
      </c>
      <c r="B2617" s="72" t="s">
        <v>148</v>
      </c>
      <c r="C2617" s="73" t="s">
        <v>22539</v>
      </c>
      <c r="D2617" s="74" t="s">
        <v>22540</v>
      </c>
      <c r="E2617" s="75" t="s">
        <v>185</v>
      </c>
      <c r="F2617" s="74"/>
      <c r="G2617" s="74" t="s">
        <v>3694</v>
      </c>
      <c r="H2617" s="76">
        <v>28795</v>
      </c>
      <c r="I2617" s="77">
        <v>0.38</v>
      </c>
      <c r="J2617" s="76">
        <v>17852.900000000001</v>
      </c>
    </row>
    <row r="2618" spans="1:10" ht="25.5">
      <c r="A2618" s="72">
        <v>2614</v>
      </c>
      <c r="B2618" s="72" t="s">
        <v>148</v>
      </c>
      <c r="C2618" s="73" t="s">
        <v>22541</v>
      </c>
      <c r="D2618" s="74" t="s">
        <v>22542</v>
      </c>
      <c r="E2618" s="75" t="s">
        <v>185</v>
      </c>
      <c r="F2618" s="74"/>
      <c r="G2618" s="74" t="s">
        <v>3694</v>
      </c>
      <c r="H2618" s="76">
        <v>30660</v>
      </c>
      <c r="I2618" s="77">
        <v>0.38</v>
      </c>
      <c r="J2618" s="76">
        <v>19009.2</v>
      </c>
    </row>
    <row r="2619" spans="1:10">
      <c r="A2619" s="72">
        <v>2615</v>
      </c>
      <c r="B2619" s="72" t="s">
        <v>148</v>
      </c>
      <c r="C2619" s="73" t="s">
        <v>22543</v>
      </c>
      <c r="D2619" s="74" t="s">
        <v>22544</v>
      </c>
      <c r="E2619" s="75" t="s">
        <v>185</v>
      </c>
      <c r="F2619" s="74"/>
      <c r="G2619" s="74" t="s">
        <v>3694</v>
      </c>
      <c r="H2619" s="76">
        <v>4270</v>
      </c>
      <c r="I2619" s="77">
        <v>0.38</v>
      </c>
      <c r="J2619" s="76">
        <v>2647.4</v>
      </c>
    </row>
    <row r="2620" spans="1:10">
      <c r="A2620" s="72">
        <v>2616</v>
      </c>
      <c r="B2620" s="72" t="s">
        <v>148</v>
      </c>
      <c r="C2620" s="73" t="s">
        <v>22545</v>
      </c>
      <c r="D2620" s="74" t="s">
        <v>22546</v>
      </c>
      <c r="E2620" s="75" t="s">
        <v>185</v>
      </c>
      <c r="F2620" s="74"/>
      <c r="G2620" s="74" t="s">
        <v>3694</v>
      </c>
      <c r="H2620" s="76">
        <v>212</v>
      </c>
      <c r="I2620" s="77">
        <v>0.38</v>
      </c>
      <c r="J2620" s="76">
        <v>131.44</v>
      </c>
    </row>
    <row r="2621" spans="1:10">
      <c r="A2621" s="72">
        <v>2617</v>
      </c>
      <c r="B2621" s="72" t="s">
        <v>148</v>
      </c>
      <c r="C2621" s="73" t="s">
        <v>22547</v>
      </c>
      <c r="D2621" s="74" t="s">
        <v>22548</v>
      </c>
      <c r="E2621" s="75" t="s">
        <v>185</v>
      </c>
      <c r="F2621" s="74"/>
      <c r="G2621" s="74" t="s">
        <v>3694</v>
      </c>
      <c r="H2621" s="76">
        <v>272</v>
      </c>
      <c r="I2621" s="77">
        <v>0.38</v>
      </c>
      <c r="J2621" s="76">
        <v>168.64</v>
      </c>
    </row>
    <row r="2622" spans="1:10">
      <c r="A2622" s="72">
        <v>2618</v>
      </c>
      <c r="B2622" s="72" t="s">
        <v>148</v>
      </c>
      <c r="C2622" s="73" t="s">
        <v>22549</v>
      </c>
      <c r="D2622" s="74" t="s">
        <v>22550</v>
      </c>
      <c r="E2622" s="75" t="s">
        <v>185</v>
      </c>
      <c r="F2622" s="74"/>
      <c r="G2622" s="74" t="s">
        <v>3694</v>
      </c>
      <c r="H2622" s="76">
        <v>320</v>
      </c>
      <c r="I2622" s="77">
        <v>0.38</v>
      </c>
      <c r="J2622" s="76">
        <v>198.4</v>
      </c>
    </row>
    <row r="2623" spans="1:10">
      <c r="A2623" s="72">
        <v>2619</v>
      </c>
      <c r="B2623" s="72" t="s">
        <v>148</v>
      </c>
      <c r="C2623" s="73" t="s">
        <v>22551</v>
      </c>
      <c r="D2623" s="74" t="s">
        <v>22552</v>
      </c>
      <c r="E2623" s="75" t="s">
        <v>185</v>
      </c>
      <c r="F2623" s="74"/>
      <c r="G2623" s="74" t="s">
        <v>3694</v>
      </c>
      <c r="H2623" s="76">
        <v>380</v>
      </c>
      <c r="I2623" s="77">
        <v>0.38</v>
      </c>
      <c r="J2623" s="76">
        <v>235.6</v>
      </c>
    </row>
    <row r="2624" spans="1:10">
      <c r="A2624" s="72">
        <v>2620</v>
      </c>
      <c r="B2624" s="72" t="s">
        <v>148</v>
      </c>
      <c r="C2624" s="73" t="s">
        <v>22553</v>
      </c>
      <c r="D2624" s="74" t="s">
        <v>22554</v>
      </c>
      <c r="E2624" s="75" t="s">
        <v>185</v>
      </c>
      <c r="F2624" s="74"/>
      <c r="G2624" s="74" t="s">
        <v>3694</v>
      </c>
      <c r="H2624" s="76">
        <v>1120</v>
      </c>
      <c r="I2624" s="77">
        <v>0.38</v>
      </c>
      <c r="J2624" s="76">
        <v>694.4</v>
      </c>
    </row>
    <row r="2625" spans="1:10">
      <c r="A2625" s="72">
        <v>2621</v>
      </c>
      <c r="B2625" s="72" t="s">
        <v>148</v>
      </c>
      <c r="C2625" s="73" t="s">
        <v>22555</v>
      </c>
      <c r="D2625" s="74" t="s">
        <v>22556</v>
      </c>
      <c r="E2625" s="75" t="s">
        <v>185</v>
      </c>
      <c r="F2625" s="74"/>
      <c r="G2625" s="74" t="s">
        <v>3694</v>
      </c>
      <c r="H2625" s="76">
        <v>1175</v>
      </c>
      <c r="I2625" s="77">
        <v>0.38</v>
      </c>
      <c r="J2625" s="76">
        <v>728.5</v>
      </c>
    </row>
    <row r="2626" spans="1:10">
      <c r="A2626" s="72">
        <v>2622</v>
      </c>
      <c r="B2626" s="72" t="s">
        <v>148</v>
      </c>
      <c r="C2626" s="73" t="s">
        <v>22557</v>
      </c>
      <c r="D2626" s="74" t="s">
        <v>22558</v>
      </c>
      <c r="E2626" s="75" t="s">
        <v>185</v>
      </c>
      <c r="F2626" s="74"/>
      <c r="G2626" s="74" t="s">
        <v>3694</v>
      </c>
      <c r="H2626" s="76">
        <v>1385</v>
      </c>
      <c r="I2626" s="77">
        <v>0.38</v>
      </c>
      <c r="J2626" s="76">
        <v>858.7</v>
      </c>
    </row>
    <row r="2627" spans="1:10">
      <c r="A2627" s="72">
        <v>2623</v>
      </c>
      <c r="B2627" s="72" t="s">
        <v>148</v>
      </c>
      <c r="C2627" s="73" t="s">
        <v>21575</v>
      </c>
      <c r="D2627" s="74" t="s">
        <v>21576</v>
      </c>
      <c r="E2627" s="75" t="s">
        <v>185</v>
      </c>
      <c r="F2627" s="74"/>
      <c r="G2627" s="74" t="s">
        <v>3694</v>
      </c>
      <c r="H2627" s="76">
        <v>97</v>
      </c>
      <c r="I2627" s="77">
        <v>0.38</v>
      </c>
      <c r="J2627" s="76">
        <v>60.14</v>
      </c>
    </row>
    <row r="2628" spans="1:10">
      <c r="A2628" s="72">
        <v>2624</v>
      </c>
      <c r="B2628" s="72" t="s">
        <v>148</v>
      </c>
      <c r="C2628" s="73" t="s">
        <v>21577</v>
      </c>
      <c r="D2628" s="74" t="s">
        <v>21578</v>
      </c>
      <c r="E2628" s="75" t="s">
        <v>185</v>
      </c>
      <c r="F2628" s="74"/>
      <c r="G2628" s="74" t="s">
        <v>3694</v>
      </c>
      <c r="H2628" s="76">
        <v>91</v>
      </c>
      <c r="I2628" s="77">
        <v>0.38</v>
      </c>
      <c r="J2628" s="76">
        <v>56.42</v>
      </c>
    </row>
    <row r="2629" spans="1:10">
      <c r="A2629" s="72">
        <v>2625</v>
      </c>
      <c r="B2629" s="72" t="s">
        <v>148</v>
      </c>
      <c r="C2629" s="73" t="s">
        <v>21579</v>
      </c>
      <c r="D2629" s="74" t="s">
        <v>21580</v>
      </c>
      <c r="E2629" s="75" t="s">
        <v>185</v>
      </c>
      <c r="F2629" s="74"/>
      <c r="G2629" s="74" t="s">
        <v>3694</v>
      </c>
      <c r="H2629" s="76">
        <v>264</v>
      </c>
      <c r="I2629" s="77">
        <v>0.38</v>
      </c>
      <c r="J2629" s="76">
        <v>163.68</v>
      </c>
    </row>
    <row r="2630" spans="1:10">
      <c r="A2630" s="72">
        <v>2626</v>
      </c>
      <c r="B2630" s="72" t="s">
        <v>148</v>
      </c>
      <c r="C2630" s="73" t="s">
        <v>21389</v>
      </c>
      <c r="D2630" s="74" t="s">
        <v>21390</v>
      </c>
      <c r="E2630" s="75" t="s">
        <v>185</v>
      </c>
      <c r="F2630" s="74"/>
      <c r="G2630" s="74" t="s">
        <v>3694</v>
      </c>
      <c r="H2630" s="76">
        <v>270</v>
      </c>
      <c r="I2630" s="77">
        <v>0.38</v>
      </c>
      <c r="J2630" s="76">
        <v>167.4</v>
      </c>
    </row>
    <row r="2631" spans="1:10">
      <c r="A2631" s="72">
        <v>2627</v>
      </c>
      <c r="B2631" s="72" t="s">
        <v>148</v>
      </c>
      <c r="C2631" s="73" t="s">
        <v>21391</v>
      </c>
      <c r="D2631" s="74" t="s">
        <v>21392</v>
      </c>
      <c r="E2631" s="75" t="s">
        <v>185</v>
      </c>
      <c r="F2631" s="74"/>
      <c r="G2631" s="74" t="s">
        <v>3694</v>
      </c>
      <c r="H2631" s="76">
        <v>147</v>
      </c>
      <c r="I2631" s="77">
        <v>0.38</v>
      </c>
      <c r="J2631" s="76">
        <v>91.14</v>
      </c>
    </row>
    <row r="2632" spans="1:10">
      <c r="A2632" s="72">
        <v>2628</v>
      </c>
      <c r="B2632" s="72" t="s">
        <v>148</v>
      </c>
      <c r="C2632" s="73" t="s">
        <v>21581</v>
      </c>
      <c r="D2632" s="74" t="s">
        <v>21582</v>
      </c>
      <c r="E2632" s="75" t="s">
        <v>185</v>
      </c>
      <c r="F2632" s="74"/>
      <c r="G2632" s="74" t="s">
        <v>3694</v>
      </c>
      <c r="H2632" s="76">
        <v>956</v>
      </c>
      <c r="I2632" s="77">
        <v>0.38</v>
      </c>
      <c r="J2632" s="76">
        <v>592.72</v>
      </c>
    </row>
    <row r="2633" spans="1:10">
      <c r="A2633" s="72">
        <v>2629</v>
      </c>
      <c r="B2633" s="72" t="s">
        <v>148</v>
      </c>
      <c r="C2633" s="73" t="s">
        <v>21583</v>
      </c>
      <c r="D2633" s="74" t="s">
        <v>21584</v>
      </c>
      <c r="E2633" s="75" t="s">
        <v>185</v>
      </c>
      <c r="F2633" s="74"/>
      <c r="G2633" s="74" t="s">
        <v>3694</v>
      </c>
      <c r="H2633" s="76">
        <v>1045</v>
      </c>
      <c r="I2633" s="77">
        <v>0.38</v>
      </c>
      <c r="J2633" s="76">
        <v>647.9</v>
      </c>
    </row>
    <row r="2634" spans="1:10">
      <c r="A2634" s="72">
        <v>2630</v>
      </c>
      <c r="B2634" s="72" t="s">
        <v>148</v>
      </c>
      <c r="C2634" s="73" t="s">
        <v>21585</v>
      </c>
      <c r="D2634" s="74" t="s">
        <v>21586</v>
      </c>
      <c r="E2634" s="75" t="s">
        <v>185</v>
      </c>
      <c r="F2634" s="74"/>
      <c r="G2634" s="74" t="s">
        <v>3694</v>
      </c>
      <c r="H2634" s="76">
        <v>1185</v>
      </c>
      <c r="I2634" s="77">
        <v>0.38</v>
      </c>
      <c r="J2634" s="76">
        <v>734.7</v>
      </c>
    </row>
    <row r="2635" spans="1:10">
      <c r="A2635" s="72">
        <v>2631</v>
      </c>
      <c r="B2635" s="72" t="s">
        <v>148</v>
      </c>
      <c r="C2635" s="73" t="s">
        <v>21587</v>
      </c>
      <c r="D2635" s="74" t="s">
        <v>21588</v>
      </c>
      <c r="E2635" s="75" t="s">
        <v>185</v>
      </c>
      <c r="F2635" s="74"/>
      <c r="G2635" s="74" t="s">
        <v>3694</v>
      </c>
      <c r="H2635" s="76">
        <v>1185</v>
      </c>
      <c r="I2635" s="77">
        <v>0.38</v>
      </c>
      <c r="J2635" s="76">
        <v>734.7</v>
      </c>
    </row>
    <row r="2636" spans="1:10">
      <c r="A2636" s="72">
        <v>2632</v>
      </c>
      <c r="B2636" s="72" t="s">
        <v>148</v>
      </c>
      <c r="C2636" s="73" t="s">
        <v>21589</v>
      </c>
      <c r="D2636" s="74" t="s">
        <v>21590</v>
      </c>
      <c r="E2636" s="75" t="s">
        <v>185</v>
      </c>
      <c r="F2636" s="74"/>
      <c r="G2636" s="74" t="s">
        <v>3694</v>
      </c>
      <c r="H2636" s="76">
        <v>1185</v>
      </c>
      <c r="I2636" s="77">
        <v>0.38</v>
      </c>
      <c r="J2636" s="76">
        <v>734.7</v>
      </c>
    </row>
    <row r="2637" spans="1:10">
      <c r="A2637" s="72">
        <v>2633</v>
      </c>
      <c r="B2637" s="72" t="s">
        <v>148</v>
      </c>
      <c r="C2637" s="73" t="s">
        <v>21591</v>
      </c>
      <c r="D2637" s="74" t="s">
        <v>21592</v>
      </c>
      <c r="E2637" s="75" t="s">
        <v>185</v>
      </c>
      <c r="F2637" s="74"/>
      <c r="G2637" s="74" t="s">
        <v>3694</v>
      </c>
      <c r="H2637" s="76">
        <v>278</v>
      </c>
      <c r="I2637" s="77">
        <v>0.38</v>
      </c>
      <c r="J2637" s="76">
        <v>172.35999999999999</v>
      </c>
    </row>
    <row r="2638" spans="1:10">
      <c r="A2638" s="72">
        <v>2634</v>
      </c>
      <c r="B2638" s="72" t="s">
        <v>148</v>
      </c>
      <c r="C2638" s="73" t="s">
        <v>21593</v>
      </c>
      <c r="D2638" s="74" t="s">
        <v>21594</v>
      </c>
      <c r="E2638" s="75" t="s">
        <v>185</v>
      </c>
      <c r="F2638" s="74"/>
      <c r="G2638" s="74" t="s">
        <v>3694</v>
      </c>
      <c r="H2638" s="76">
        <v>262</v>
      </c>
      <c r="I2638" s="77">
        <v>0.38</v>
      </c>
      <c r="J2638" s="76">
        <v>162.44</v>
      </c>
    </row>
    <row r="2639" spans="1:10">
      <c r="A2639" s="72">
        <v>2635</v>
      </c>
      <c r="B2639" s="72" t="s">
        <v>148</v>
      </c>
      <c r="C2639" s="73" t="s">
        <v>21595</v>
      </c>
      <c r="D2639" s="74" t="s">
        <v>21596</v>
      </c>
      <c r="E2639" s="75" t="s">
        <v>185</v>
      </c>
      <c r="F2639" s="74"/>
      <c r="G2639" s="74" t="s">
        <v>3694</v>
      </c>
      <c r="H2639" s="76">
        <v>3210</v>
      </c>
      <c r="I2639" s="77">
        <v>0.38</v>
      </c>
      <c r="J2639" s="76">
        <v>1990.2</v>
      </c>
    </row>
    <row r="2640" spans="1:10">
      <c r="A2640" s="72">
        <v>2636</v>
      </c>
      <c r="B2640" s="72" t="s">
        <v>148</v>
      </c>
      <c r="C2640" s="73" t="s">
        <v>21597</v>
      </c>
      <c r="D2640" s="74" t="s">
        <v>21598</v>
      </c>
      <c r="E2640" s="75" t="s">
        <v>185</v>
      </c>
      <c r="F2640" s="74"/>
      <c r="G2640" s="74" t="s">
        <v>3694</v>
      </c>
      <c r="H2640" s="76">
        <v>322</v>
      </c>
      <c r="I2640" s="77">
        <v>0.38</v>
      </c>
      <c r="J2640" s="76">
        <v>199.64</v>
      </c>
    </row>
    <row r="2641" spans="1:10">
      <c r="A2641" s="72">
        <v>2637</v>
      </c>
      <c r="B2641" s="72" t="s">
        <v>148</v>
      </c>
      <c r="C2641" s="73" t="s">
        <v>21599</v>
      </c>
      <c r="D2641" s="74" t="s">
        <v>21600</v>
      </c>
      <c r="E2641" s="75" t="s">
        <v>185</v>
      </c>
      <c r="F2641" s="74"/>
      <c r="G2641" s="74" t="s">
        <v>3694</v>
      </c>
      <c r="H2641" s="76">
        <v>316</v>
      </c>
      <c r="I2641" s="77">
        <v>0.38</v>
      </c>
      <c r="J2641" s="76">
        <v>195.92</v>
      </c>
    </row>
    <row r="2642" spans="1:10">
      <c r="A2642" s="72">
        <v>2638</v>
      </c>
      <c r="B2642" s="72" t="s">
        <v>148</v>
      </c>
      <c r="C2642" s="73" t="s">
        <v>21601</v>
      </c>
      <c r="D2642" s="74" t="s">
        <v>21602</v>
      </c>
      <c r="E2642" s="75" t="s">
        <v>185</v>
      </c>
      <c r="F2642" s="74"/>
      <c r="G2642" s="74" t="s">
        <v>3694</v>
      </c>
      <c r="H2642" s="76">
        <v>382</v>
      </c>
      <c r="I2642" s="77">
        <v>0.38</v>
      </c>
      <c r="J2642" s="76">
        <v>236.84</v>
      </c>
    </row>
    <row r="2643" spans="1:10">
      <c r="A2643" s="72">
        <v>2639</v>
      </c>
      <c r="B2643" s="72" t="s">
        <v>148</v>
      </c>
      <c r="C2643" s="73" t="s">
        <v>21603</v>
      </c>
      <c r="D2643" s="74" t="s">
        <v>21604</v>
      </c>
      <c r="E2643" s="75" t="s">
        <v>185</v>
      </c>
      <c r="F2643" s="74"/>
      <c r="G2643" s="74" t="s">
        <v>3694</v>
      </c>
      <c r="H2643" s="76">
        <v>353</v>
      </c>
      <c r="I2643" s="77">
        <v>0.38</v>
      </c>
      <c r="J2643" s="76">
        <v>218.85999999999999</v>
      </c>
    </row>
    <row r="2644" spans="1:10">
      <c r="A2644" s="72">
        <v>2640</v>
      </c>
      <c r="B2644" s="72" t="s">
        <v>148</v>
      </c>
      <c r="C2644" s="73" t="s">
        <v>21605</v>
      </c>
      <c r="D2644" s="74" t="s">
        <v>21606</v>
      </c>
      <c r="E2644" s="75" t="s">
        <v>185</v>
      </c>
      <c r="F2644" s="74"/>
      <c r="G2644" s="74" t="s">
        <v>3694</v>
      </c>
      <c r="H2644" s="76">
        <v>655</v>
      </c>
      <c r="I2644" s="77">
        <v>0.38</v>
      </c>
      <c r="J2644" s="76">
        <v>406.1</v>
      </c>
    </row>
    <row r="2645" spans="1:10">
      <c r="A2645" s="72">
        <v>2641</v>
      </c>
      <c r="B2645" s="72" t="s">
        <v>148</v>
      </c>
      <c r="C2645" s="73" t="s">
        <v>21607</v>
      </c>
      <c r="D2645" s="74" t="s">
        <v>21608</v>
      </c>
      <c r="E2645" s="75" t="s">
        <v>185</v>
      </c>
      <c r="F2645" s="74"/>
      <c r="G2645" s="74" t="s">
        <v>3694</v>
      </c>
      <c r="H2645" s="76">
        <v>634</v>
      </c>
      <c r="I2645" s="77">
        <v>0.38</v>
      </c>
      <c r="J2645" s="76">
        <v>393.08</v>
      </c>
    </row>
    <row r="2646" spans="1:10">
      <c r="A2646" s="72">
        <v>2642</v>
      </c>
      <c r="B2646" s="72" t="s">
        <v>148</v>
      </c>
      <c r="C2646" s="73" t="s">
        <v>21609</v>
      </c>
      <c r="D2646" s="74" t="s">
        <v>21610</v>
      </c>
      <c r="E2646" s="75" t="s">
        <v>185</v>
      </c>
      <c r="F2646" s="74"/>
      <c r="G2646" s="74" t="s">
        <v>3694</v>
      </c>
      <c r="H2646" s="76">
        <v>663</v>
      </c>
      <c r="I2646" s="77">
        <v>0.38</v>
      </c>
      <c r="J2646" s="76">
        <v>411.06</v>
      </c>
    </row>
    <row r="2647" spans="1:10">
      <c r="A2647" s="72">
        <v>2643</v>
      </c>
      <c r="B2647" s="72" t="s">
        <v>148</v>
      </c>
      <c r="C2647" s="73" t="s">
        <v>21611</v>
      </c>
      <c r="D2647" s="74" t="s">
        <v>21612</v>
      </c>
      <c r="E2647" s="75" t="s">
        <v>185</v>
      </c>
      <c r="F2647" s="74"/>
      <c r="G2647" s="74" t="s">
        <v>3694</v>
      </c>
      <c r="H2647" s="76">
        <v>634</v>
      </c>
      <c r="I2647" s="77">
        <v>0.38</v>
      </c>
      <c r="J2647" s="76">
        <v>393.08</v>
      </c>
    </row>
    <row r="2648" spans="1:10">
      <c r="A2648" s="72">
        <v>2644</v>
      </c>
      <c r="B2648" s="72" t="s">
        <v>148</v>
      </c>
      <c r="C2648" s="73" t="s">
        <v>21613</v>
      </c>
      <c r="D2648" s="74" t="s">
        <v>21614</v>
      </c>
      <c r="E2648" s="75" t="s">
        <v>185</v>
      </c>
      <c r="F2648" s="74"/>
      <c r="G2648" s="74" t="s">
        <v>3694</v>
      </c>
      <c r="H2648" s="76">
        <v>642</v>
      </c>
      <c r="I2648" s="77">
        <v>0.38</v>
      </c>
      <c r="J2648" s="76">
        <v>398.04</v>
      </c>
    </row>
    <row r="2649" spans="1:10">
      <c r="A2649" s="72">
        <v>2645</v>
      </c>
      <c r="B2649" s="72" t="s">
        <v>148</v>
      </c>
      <c r="C2649" s="73" t="s">
        <v>21615</v>
      </c>
      <c r="D2649" s="74" t="s">
        <v>21616</v>
      </c>
      <c r="E2649" s="75" t="s">
        <v>185</v>
      </c>
      <c r="F2649" s="74"/>
      <c r="G2649" s="74" t="s">
        <v>3694</v>
      </c>
      <c r="H2649" s="76">
        <v>1020</v>
      </c>
      <c r="I2649" s="77">
        <v>0.38</v>
      </c>
      <c r="J2649" s="76">
        <v>632.4</v>
      </c>
    </row>
    <row r="2650" spans="1:10">
      <c r="A2650" s="72">
        <v>2646</v>
      </c>
      <c r="B2650" s="72" t="s">
        <v>148</v>
      </c>
      <c r="C2650" s="73" t="s">
        <v>21617</v>
      </c>
      <c r="D2650" s="74" t="s">
        <v>21618</v>
      </c>
      <c r="E2650" s="75" t="s">
        <v>185</v>
      </c>
      <c r="F2650" s="74"/>
      <c r="G2650" s="74" t="s">
        <v>3694</v>
      </c>
      <c r="H2650" s="76">
        <v>977</v>
      </c>
      <c r="I2650" s="77">
        <v>0.38</v>
      </c>
      <c r="J2650" s="76">
        <v>605.74</v>
      </c>
    </row>
    <row r="2651" spans="1:10">
      <c r="A2651" s="72">
        <v>2647</v>
      </c>
      <c r="B2651" s="72" t="s">
        <v>148</v>
      </c>
      <c r="C2651" s="73" t="s">
        <v>21619</v>
      </c>
      <c r="D2651" s="74" t="s">
        <v>21620</v>
      </c>
      <c r="E2651" s="75" t="s">
        <v>185</v>
      </c>
      <c r="F2651" s="74"/>
      <c r="G2651" s="74" t="s">
        <v>3694</v>
      </c>
      <c r="H2651" s="76">
        <v>969</v>
      </c>
      <c r="I2651" s="77">
        <v>0.38</v>
      </c>
      <c r="J2651" s="76">
        <v>600.78</v>
      </c>
    </row>
    <row r="2652" spans="1:10">
      <c r="A2652" s="72">
        <v>2648</v>
      </c>
      <c r="B2652" s="72" t="s">
        <v>148</v>
      </c>
      <c r="C2652" s="73" t="s">
        <v>21621</v>
      </c>
      <c r="D2652" s="74" t="s">
        <v>21622</v>
      </c>
      <c r="E2652" s="75" t="s">
        <v>185</v>
      </c>
      <c r="F2652" s="74"/>
      <c r="G2652" s="74" t="s">
        <v>3694</v>
      </c>
      <c r="H2652" s="76">
        <v>174</v>
      </c>
      <c r="I2652" s="77">
        <v>0.38</v>
      </c>
      <c r="J2652" s="76">
        <v>107.88</v>
      </c>
    </row>
    <row r="2653" spans="1:10">
      <c r="A2653" s="72">
        <v>2649</v>
      </c>
      <c r="B2653" s="72" t="s">
        <v>148</v>
      </c>
      <c r="C2653" s="73" t="s">
        <v>21623</v>
      </c>
      <c r="D2653" s="74" t="s">
        <v>21624</v>
      </c>
      <c r="E2653" s="75" t="s">
        <v>185</v>
      </c>
      <c r="F2653" s="74"/>
      <c r="G2653" s="74" t="s">
        <v>3694</v>
      </c>
      <c r="H2653" s="76">
        <v>54</v>
      </c>
      <c r="I2653" s="77">
        <v>0.38</v>
      </c>
      <c r="J2653" s="76">
        <v>33.479999999999997</v>
      </c>
    </row>
    <row r="2654" spans="1:10">
      <c r="A2654" s="72">
        <v>2650</v>
      </c>
      <c r="B2654" s="72" t="s">
        <v>148</v>
      </c>
      <c r="C2654" s="73" t="s">
        <v>21625</v>
      </c>
      <c r="D2654" s="74" t="s">
        <v>21626</v>
      </c>
      <c r="E2654" s="75" t="s">
        <v>185</v>
      </c>
      <c r="F2654" s="74"/>
      <c r="G2654" s="74" t="s">
        <v>3694</v>
      </c>
      <c r="H2654" s="76">
        <v>1170</v>
      </c>
      <c r="I2654" s="77">
        <v>0.38</v>
      </c>
      <c r="J2654" s="76">
        <v>725.4</v>
      </c>
    </row>
    <row r="2655" spans="1:10">
      <c r="A2655" s="72">
        <v>2651</v>
      </c>
      <c r="B2655" s="72" t="s">
        <v>148</v>
      </c>
      <c r="C2655" s="73" t="s">
        <v>21627</v>
      </c>
      <c r="D2655" s="74" t="s">
        <v>21628</v>
      </c>
      <c r="E2655" s="75" t="s">
        <v>185</v>
      </c>
      <c r="F2655" s="74"/>
      <c r="G2655" s="74" t="s">
        <v>3694</v>
      </c>
      <c r="H2655" s="76">
        <v>1170</v>
      </c>
      <c r="I2655" s="77">
        <v>0.38</v>
      </c>
      <c r="J2655" s="76">
        <v>725.4</v>
      </c>
    </row>
    <row r="2656" spans="1:10">
      <c r="A2656" s="72">
        <v>2652</v>
      </c>
      <c r="B2656" s="72" t="s">
        <v>148</v>
      </c>
      <c r="C2656" s="73" t="s">
        <v>21629</v>
      </c>
      <c r="D2656" s="74" t="s">
        <v>21630</v>
      </c>
      <c r="E2656" s="75" t="s">
        <v>185</v>
      </c>
      <c r="F2656" s="74"/>
      <c r="G2656" s="74" t="s">
        <v>3694</v>
      </c>
      <c r="H2656" s="76">
        <v>1395</v>
      </c>
      <c r="I2656" s="77">
        <v>0.38</v>
      </c>
      <c r="J2656" s="76">
        <v>864.9</v>
      </c>
    </row>
    <row r="2657" spans="1:10">
      <c r="A2657" s="72">
        <v>2653</v>
      </c>
      <c r="B2657" s="72" t="s">
        <v>148</v>
      </c>
      <c r="C2657" s="73" t="s">
        <v>21631</v>
      </c>
      <c r="D2657" s="74" t="s">
        <v>21632</v>
      </c>
      <c r="E2657" s="75" t="s">
        <v>185</v>
      </c>
      <c r="F2657" s="74"/>
      <c r="G2657" s="74" t="s">
        <v>3694</v>
      </c>
      <c r="H2657" s="76">
        <v>781</v>
      </c>
      <c r="I2657" s="77">
        <v>0.38</v>
      </c>
      <c r="J2657" s="76">
        <v>484.21999999999997</v>
      </c>
    </row>
    <row r="2658" spans="1:10">
      <c r="A2658" s="72">
        <v>2654</v>
      </c>
      <c r="B2658" s="72" t="s">
        <v>148</v>
      </c>
      <c r="C2658" s="73" t="s">
        <v>21633</v>
      </c>
      <c r="D2658" s="74" t="s">
        <v>21634</v>
      </c>
      <c r="E2658" s="75" t="s">
        <v>185</v>
      </c>
      <c r="F2658" s="74"/>
      <c r="G2658" s="74" t="s">
        <v>3694</v>
      </c>
      <c r="H2658" s="76">
        <v>1005</v>
      </c>
      <c r="I2658" s="77">
        <v>0.38</v>
      </c>
      <c r="J2658" s="76">
        <v>623.1</v>
      </c>
    </row>
    <row r="2659" spans="1:10">
      <c r="A2659" s="72">
        <v>2655</v>
      </c>
      <c r="B2659" s="72" t="s">
        <v>148</v>
      </c>
      <c r="C2659" s="73" t="s">
        <v>21635</v>
      </c>
      <c r="D2659" s="74" t="s">
        <v>21636</v>
      </c>
      <c r="E2659" s="75" t="s">
        <v>185</v>
      </c>
      <c r="F2659" s="74"/>
      <c r="G2659" s="74" t="s">
        <v>3694</v>
      </c>
      <c r="H2659" s="76">
        <v>320</v>
      </c>
      <c r="I2659" s="77">
        <v>0.38</v>
      </c>
      <c r="J2659" s="76">
        <v>198.4</v>
      </c>
    </row>
    <row r="2660" spans="1:10">
      <c r="A2660" s="72">
        <v>2656</v>
      </c>
      <c r="B2660" s="72" t="s">
        <v>148</v>
      </c>
      <c r="C2660" s="73" t="s">
        <v>21637</v>
      </c>
      <c r="D2660" s="74" t="s">
        <v>21638</v>
      </c>
      <c r="E2660" s="75" t="s">
        <v>185</v>
      </c>
      <c r="F2660" s="74"/>
      <c r="G2660" s="74" t="s">
        <v>3694</v>
      </c>
      <c r="H2660" s="76">
        <v>667</v>
      </c>
      <c r="I2660" s="77">
        <v>0.38</v>
      </c>
      <c r="J2660" s="76">
        <v>413.54</v>
      </c>
    </row>
    <row r="2661" spans="1:10">
      <c r="A2661" s="72">
        <v>2657</v>
      </c>
      <c r="B2661" s="72" t="s">
        <v>148</v>
      </c>
      <c r="C2661" s="73" t="s">
        <v>21639</v>
      </c>
      <c r="D2661" s="74" t="s">
        <v>21640</v>
      </c>
      <c r="E2661" s="75" t="s">
        <v>185</v>
      </c>
      <c r="F2661" s="74"/>
      <c r="G2661" s="74" t="s">
        <v>3694</v>
      </c>
      <c r="H2661" s="76">
        <v>505</v>
      </c>
      <c r="I2661" s="77">
        <v>0.38</v>
      </c>
      <c r="J2661" s="76">
        <v>313.10000000000002</v>
      </c>
    </row>
    <row r="2662" spans="1:10">
      <c r="A2662" s="72">
        <v>2658</v>
      </c>
      <c r="B2662" s="72" t="s">
        <v>148</v>
      </c>
      <c r="C2662" s="73" t="s">
        <v>21641</v>
      </c>
      <c r="D2662" s="74" t="s">
        <v>21642</v>
      </c>
      <c r="E2662" s="75" t="s">
        <v>185</v>
      </c>
      <c r="F2662" s="74"/>
      <c r="G2662" s="74" t="s">
        <v>3694</v>
      </c>
      <c r="H2662" s="76">
        <v>598</v>
      </c>
      <c r="I2662" s="77">
        <v>0.38</v>
      </c>
      <c r="J2662" s="76">
        <v>370.76</v>
      </c>
    </row>
    <row r="2663" spans="1:10">
      <c r="A2663" s="72">
        <v>2659</v>
      </c>
      <c r="B2663" s="72" t="s">
        <v>148</v>
      </c>
      <c r="C2663" s="73" t="s">
        <v>21643</v>
      </c>
      <c r="D2663" s="74" t="s">
        <v>21644</v>
      </c>
      <c r="E2663" s="75" t="s">
        <v>185</v>
      </c>
      <c r="F2663" s="74"/>
      <c r="G2663" s="74" t="s">
        <v>3694</v>
      </c>
      <c r="H2663" s="76">
        <v>775</v>
      </c>
      <c r="I2663" s="77">
        <v>0.38</v>
      </c>
      <c r="J2663" s="76">
        <v>480.5</v>
      </c>
    </row>
    <row r="2664" spans="1:10">
      <c r="A2664" s="72">
        <v>2660</v>
      </c>
      <c r="B2664" s="72" t="s">
        <v>148</v>
      </c>
      <c r="C2664" s="73" t="s">
        <v>21645</v>
      </c>
      <c r="D2664" s="74" t="s">
        <v>21646</v>
      </c>
      <c r="E2664" s="75" t="s">
        <v>185</v>
      </c>
      <c r="F2664" s="74"/>
      <c r="G2664" s="74" t="s">
        <v>3694</v>
      </c>
      <c r="H2664" s="76">
        <v>765</v>
      </c>
      <c r="I2664" s="77">
        <v>0.38</v>
      </c>
      <c r="J2664" s="76">
        <v>474.3</v>
      </c>
    </row>
    <row r="2665" spans="1:10">
      <c r="A2665" s="72">
        <v>2661</v>
      </c>
      <c r="B2665" s="72" t="s">
        <v>148</v>
      </c>
      <c r="C2665" s="73" t="s">
        <v>21647</v>
      </c>
      <c r="D2665" s="74" t="s">
        <v>21648</v>
      </c>
      <c r="E2665" s="75" t="s">
        <v>185</v>
      </c>
      <c r="F2665" s="74"/>
      <c r="G2665" s="74" t="s">
        <v>3694</v>
      </c>
      <c r="H2665" s="76">
        <v>574</v>
      </c>
      <c r="I2665" s="77">
        <v>0.38</v>
      </c>
      <c r="J2665" s="76">
        <v>355.88</v>
      </c>
    </row>
    <row r="2666" spans="1:10">
      <c r="A2666" s="72">
        <v>2662</v>
      </c>
      <c r="B2666" s="72" t="s">
        <v>148</v>
      </c>
      <c r="C2666" s="73" t="s">
        <v>21649</v>
      </c>
      <c r="D2666" s="74" t="s">
        <v>21650</v>
      </c>
      <c r="E2666" s="75" t="s">
        <v>185</v>
      </c>
      <c r="F2666" s="74"/>
      <c r="G2666" s="74" t="s">
        <v>3694</v>
      </c>
      <c r="H2666" s="76">
        <v>621</v>
      </c>
      <c r="I2666" s="77">
        <v>0.38</v>
      </c>
      <c r="J2666" s="76">
        <v>385.02</v>
      </c>
    </row>
    <row r="2667" spans="1:10">
      <c r="A2667" s="72">
        <v>2663</v>
      </c>
      <c r="B2667" s="72" t="s">
        <v>148</v>
      </c>
      <c r="C2667" s="73" t="s">
        <v>21651</v>
      </c>
      <c r="D2667" s="74" t="s">
        <v>21652</v>
      </c>
      <c r="E2667" s="75" t="s">
        <v>185</v>
      </c>
      <c r="F2667" s="74"/>
      <c r="G2667" s="74" t="s">
        <v>3694</v>
      </c>
      <c r="H2667" s="76">
        <v>875</v>
      </c>
      <c r="I2667" s="77">
        <v>0.38</v>
      </c>
      <c r="J2667" s="76">
        <v>542.5</v>
      </c>
    </row>
    <row r="2668" spans="1:10">
      <c r="A2668" s="72">
        <v>2664</v>
      </c>
      <c r="B2668" s="72" t="s">
        <v>148</v>
      </c>
      <c r="C2668" s="73" t="s">
        <v>21653</v>
      </c>
      <c r="D2668" s="74" t="s">
        <v>21654</v>
      </c>
      <c r="E2668" s="75" t="s">
        <v>185</v>
      </c>
      <c r="F2668" s="74"/>
      <c r="G2668" s="74" t="s">
        <v>3694</v>
      </c>
      <c r="H2668" s="76">
        <v>904</v>
      </c>
      <c r="I2668" s="77">
        <v>0.38</v>
      </c>
      <c r="J2668" s="76">
        <v>560.48</v>
      </c>
    </row>
    <row r="2669" spans="1:10">
      <c r="A2669" s="72">
        <v>2665</v>
      </c>
      <c r="B2669" s="72" t="s">
        <v>148</v>
      </c>
      <c r="C2669" s="73" t="s">
        <v>21655</v>
      </c>
      <c r="D2669" s="74" t="s">
        <v>21656</v>
      </c>
      <c r="E2669" s="75" t="s">
        <v>185</v>
      </c>
      <c r="F2669" s="74"/>
      <c r="G2669" s="74" t="s">
        <v>3694</v>
      </c>
      <c r="H2669" s="76">
        <v>836</v>
      </c>
      <c r="I2669" s="77">
        <v>0.38</v>
      </c>
      <c r="J2669" s="76">
        <v>518.32000000000005</v>
      </c>
    </row>
    <row r="2670" spans="1:10">
      <c r="A2670" s="72">
        <v>2666</v>
      </c>
      <c r="B2670" s="72" t="s">
        <v>148</v>
      </c>
      <c r="C2670" s="73" t="s">
        <v>21657</v>
      </c>
      <c r="D2670" s="74" t="s">
        <v>21650</v>
      </c>
      <c r="E2670" s="75" t="s">
        <v>185</v>
      </c>
      <c r="F2670" s="74"/>
      <c r="G2670" s="74" t="s">
        <v>3694</v>
      </c>
      <c r="H2670" s="76">
        <v>806</v>
      </c>
      <c r="I2670" s="77">
        <v>0.38</v>
      </c>
      <c r="J2670" s="76">
        <v>499.71999999999997</v>
      </c>
    </row>
    <row r="2671" spans="1:10">
      <c r="A2671" s="72">
        <v>2667</v>
      </c>
      <c r="B2671" s="72" t="s">
        <v>148</v>
      </c>
      <c r="C2671" s="73" t="s">
        <v>21658</v>
      </c>
      <c r="D2671" s="74" t="s">
        <v>21659</v>
      </c>
      <c r="E2671" s="75" t="s">
        <v>185</v>
      </c>
      <c r="F2671" s="74"/>
      <c r="G2671" s="74" t="s">
        <v>3694</v>
      </c>
      <c r="H2671" s="76">
        <v>677</v>
      </c>
      <c r="I2671" s="77">
        <v>0.38</v>
      </c>
      <c r="J2671" s="76">
        <v>419.74</v>
      </c>
    </row>
    <row r="2672" spans="1:10">
      <c r="A2672" s="72">
        <v>2668</v>
      </c>
      <c r="B2672" s="72" t="s">
        <v>148</v>
      </c>
      <c r="C2672" s="73" t="s">
        <v>21660</v>
      </c>
      <c r="D2672" s="74" t="s">
        <v>21661</v>
      </c>
      <c r="E2672" s="75" t="s">
        <v>185</v>
      </c>
      <c r="F2672" s="74"/>
      <c r="G2672" s="74" t="s">
        <v>3694</v>
      </c>
      <c r="H2672" s="76">
        <v>802</v>
      </c>
      <c r="I2672" s="77">
        <v>0.38</v>
      </c>
      <c r="J2672" s="76">
        <v>497.24</v>
      </c>
    </row>
    <row r="2673" spans="1:10">
      <c r="A2673" s="72">
        <v>2669</v>
      </c>
      <c r="B2673" s="72" t="s">
        <v>148</v>
      </c>
      <c r="C2673" s="73" t="s">
        <v>21662</v>
      </c>
      <c r="D2673" s="74" t="s">
        <v>21663</v>
      </c>
      <c r="E2673" s="75" t="s">
        <v>185</v>
      </c>
      <c r="F2673" s="74"/>
      <c r="G2673" s="74" t="s">
        <v>3694</v>
      </c>
      <c r="H2673" s="76">
        <v>861</v>
      </c>
      <c r="I2673" s="77">
        <v>0.38</v>
      </c>
      <c r="J2673" s="76">
        <v>533.82000000000005</v>
      </c>
    </row>
    <row r="2674" spans="1:10">
      <c r="A2674" s="72">
        <v>2670</v>
      </c>
      <c r="B2674" s="72" t="s">
        <v>148</v>
      </c>
      <c r="C2674" s="73" t="s">
        <v>21664</v>
      </c>
      <c r="D2674" s="74" t="s">
        <v>21665</v>
      </c>
      <c r="E2674" s="75" t="s">
        <v>185</v>
      </c>
      <c r="F2674" s="74"/>
      <c r="G2674" s="74" t="s">
        <v>3694</v>
      </c>
      <c r="H2674" s="76">
        <v>906</v>
      </c>
      <c r="I2674" s="77">
        <v>0.38</v>
      </c>
      <c r="J2674" s="76">
        <v>561.72</v>
      </c>
    </row>
    <row r="2675" spans="1:10">
      <c r="A2675" s="72">
        <v>2671</v>
      </c>
      <c r="B2675" s="72" t="s">
        <v>148</v>
      </c>
      <c r="C2675" s="73" t="s">
        <v>21666</v>
      </c>
      <c r="D2675" s="74" t="s">
        <v>21667</v>
      </c>
      <c r="E2675" s="75" t="s">
        <v>185</v>
      </c>
      <c r="F2675" s="74"/>
      <c r="G2675" s="74" t="s">
        <v>3694</v>
      </c>
      <c r="H2675" s="76">
        <v>736</v>
      </c>
      <c r="I2675" s="77">
        <v>0.38</v>
      </c>
      <c r="J2675" s="76">
        <v>456.32</v>
      </c>
    </row>
    <row r="2676" spans="1:10">
      <c r="A2676" s="72">
        <v>2672</v>
      </c>
      <c r="B2676" s="72" t="s">
        <v>148</v>
      </c>
      <c r="C2676" s="73" t="s">
        <v>21668</v>
      </c>
      <c r="D2676" s="74" t="s">
        <v>21669</v>
      </c>
      <c r="E2676" s="75" t="s">
        <v>185</v>
      </c>
      <c r="F2676" s="74"/>
      <c r="G2676" s="74" t="s">
        <v>3694</v>
      </c>
      <c r="H2676" s="76">
        <v>900</v>
      </c>
      <c r="I2676" s="77">
        <v>0.38</v>
      </c>
      <c r="J2676" s="76">
        <v>558</v>
      </c>
    </row>
    <row r="2677" spans="1:10">
      <c r="A2677" s="72">
        <v>2673</v>
      </c>
      <c r="B2677" s="72" t="s">
        <v>148</v>
      </c>
      <c r="C2677" s="73" t="s">
        <v>21670</v>
      </c>
      <c r="D2677" s="74" t="s">
        <v>21671</v>
      </c>
      <c r="E2677" s="75" t="s">
        <v>185</v>
      </c>
      <c r="F2677" s="74"/>
      <c r="G2677" s="74" t="s">
        <v>3694</v>
      </c>
      <c r="H2677" s="76">
        <v>1655</v>
      </c>
      <c r="I2677" s="77">
        <v>0.38</v>
      </c>
      <c r="J2677" s="76">
        <v>1026.0999999999999</v>
      </c>
    </row>
    <row r="2678" spans="1:10">
      <c r="A2678" s="72">
        <v>2674</v>
      </c>
      <c r="B2678" s="72" t="s">
        <v>148</v>
      </c>
      <c r="C2678" s="73" t="s">
        <v>21672</v>
      </c>
      <c r="D2678" s="74" t="s">
        <v>21673</v>
      </c>
      <c r="E2678" s="75" t="s">
        <v>185</v>
      </c>
      <c r="F2678" s="74"/>
      <c r="G2678" s="74" t="s">
        <v>3694</v>
      </c>
      <c r="H2678" s="76">
        <v>1625</v>
      </c>
      <c r="I2678" s="77">
        <v>0.38</v>
      </c>
      <c r="J2678" s="76">
        <v>1007.5</v>
      </c>
    </row>
    <row r="2679" spans="1:10">
      <c r="A2679" s="72">
        <v>2675</v>
      </c>
      <c r="B2679" s="72" t="s">
        <v>148</v>
      </c>
      <c r="C2679" s="73" t="s">
        <v>21674</v>
      </c>
      <c r="D2679" s="74" t="s">
        <v>21675</v>
      </c>
      <c r="E2679" s="75" t="s">
        <v>185</v>
      </c>
      <c r="F2679" s="74"/>
      <c r="G2679" s="74" t="s">
        <v>3694</v>
      </c>
      <c r="H2679" s="76">
        <v>1670</v>
      </c>
      <c r="I2679" s="77">
        <v>0.38</v>
      </c>
      <c r="J2679" s="76">
        <v>1035.4000000000001</v>
      </c>
    </row>
    <row r="2680" spans="1:10">
      <c r="A2680" s="72">
        <v>2676</v>
      </c>
      <c r="B2680" s="72" t="s">
        <v>148</v>
      </c>
      <c r="C2680" s="73" t="s">
        <v>21676</v>
      </c>
      <c r="D2680" s="74" t="s">
        <v>21677</v>
      </c>
      <c r="E2680" s="75" t="s">
        <v>185</v>
      </c>
      <c r="F2680" s="74"/>
      <c r="G2680" s="74" t="s">
        <v>3694</v>
      </c>
      <c r="H2680" s="76">
        <v>1645</v>
      </c>
      <c r="I2680" s="77">
        <v>0.38</v>
      </c>
      <c r="J2680" s="76">
        <v>1019.9</v>
      </c>
    </row>
    <row r="2681" spans="1:10">
      <c r="A2681" s="72">
        <v>2677</v>
      </c>
      <c r="B2681" s="72" t="s">
        <v>148</v>
      </c>
      <c r="C2681" s="73" t="s">
        <v>21678</v>
      </c>
      <c r="D2681" s="74" t="s">
        <v>21679</v>
      </c>
      <c r="E2681" s="75" t="s">
        <v>185</v>
      </c>
      <c r="F2681" s="74"/>
      <c r="G2681" s="74" t="s">
        <v>3694</v>
      </c>
      <c r="H2681" s="76">
        <v>1800</v>
      </c>
      <c r="I2681" s="77">
        <v>0.38</v>
      </c>
      <c r="J2681" s="76">
        <v>1116</v>
      </c>
    </row>
    <row r="2682" spans="1:10">
      <c r="A2682" s="72">
        <v>2678</v>
      </c>
      <c r="B2682" s="72" t="s">
        <v>148</v>
      </c>
      <c r="C2682" s="73" t="s">
        <v>21680</v>
      </c>
      <c r="D2682" s="74" t="s">
        <v>21484</v>
      </c>
      <c r="E2682" s="75" t="s">
        <v>185</v>
      </c>
      <c r="F2682" s="74"/>
      <c r="G2682" s="74" t="s">
        <v>3694</v>
      </c>
      <c r="H2682" s="76">
        <v>1660</v>
      </c>
      <c r="I2682" s="77">
        <v>0.38</v>
      </c>
      <c r="J2682" s="76">
        <v>1029.2</v>
      </c>
    </row>
    <row r="2683" spans="1:10">
      <c r="A2683" s="72">
        <v>2679</v>
      </c>
      <c r="B2683" s="72" t="s">
        <v>148</v>
      </c>
      <c r="C2683" s="73" t="s">
        <v>21681</v>
      </c>
      <c r="D2683" s="74" t="s">
        <v>21682</v>
      </c>
      <c r="E2683" s="75" t="s">
        <v>185</v>
      </c>
      <c r="F2683" s="74"/>
      <c r="G2683" s="74" t="s">
        <v>3694</v>
      </c>
      <c r="H2683" s="76">
        <v>1525</v>
      </c>
      <c r="I2683" s="77">
        <v>0.38</v>
      </c>
      <c r="J2683" s="76">
        <v>945.5</v>
      </c>
    </row>
    <row r="2684" spans="1:10">
      <c r="A2684" s="72">
        <v>2680</v>
      </c>
      <c r="B2684" s="72" t="s">
        <v>148</v>
      </c>
      <c r="C2684" s="73" t="s">
        <v>21683</v>
      </c>
      <c r="D2684" s="74" t="s">
        <v>21684</v>
      </c>
      <c r="E2684" s="75" t="s">
        <v>185</v>
      </c>
      <c r="F2684" s="74"/>
      <c r="G2684" s="74" t="s">
        <v>3694</v>
      </c>
      <c r="H2684" s="76">
        <v>1570</v>
      </c>
      <c r="I2684" s="77">
        <v>0.38</v>
      </c>
      <c r="J2684" s="76">
        <v>973.4</v>
      </c>
    </row>
    <row r="2685" spans="1:10">
      <c r="A2685" s="72">
        <v>2681</v>
      </c>
      <c r="B2685" s="72" t="s">
        <v>148</v>
      </c>
      <c r="C2685" s="73" t="s">
        <v>21685</v>
      </c>
      <c r="D2685" s="74" t="s">
        <v>21686</v>
      </c>
      <c r="E2685" s="75" t="s">
        <v>185</v>
      </c>
      <c r="F2685" s="74"/>
      <c r="G2685" s="74" t="s">
        <v>3694</v>
      </c>
      <c r="H2685" s="76">
        <v>164</v>
      </c>
      <c r="I2685" s="77">
        <v>0.38</v>
      </c>
      <c r="J2685" s="76">
        <v>101.67999999999999</v>
      </c>
    </row>
    <row r="2686" spans="1:10">
      <c r="A2686" s="72">
        <v>2682</v>
      </c>
      <c r="B2686" s="72" t="s">
        <v>148</v>
      </c>
      <c r="C2686" s="73" t="s">
        <v>21687</v>
      </c>
      <c r="D2686" s="74" t="s">
        <v>21688</v>
      </c>
      <c r="E2686" s="75" t="s">
        <v>185</v>
      </c>
      <c r="F2686" s="74"/>
      <c r="G2686" s="74" t="s">
        <v>3694</v>
      </c>
      <c r="H2686" s="76">
        <v>174</v>
      </c>
      <c r="I2686" s="77">
        <v>0.38</v>
      </c>
      <c r="J2686" s="76">
        <v>107.88</v>
      </c>
    </row>
    <row r="2687" spans="1:10">
      <c r="A2687" s="72">
        <v>2683</v>
      </c>
      <c r="B2687" s="72" t="s">
        <v>148</v>
      </c>
      <c r="C2687" s="73" t="s">
        <v>21689</v>
      </c>
      <c r="D2687" s="74" t="s">
        <v>21690</v>
      </c>
      <c r="E2687" s="75" t="s">
        <v>185</v>
      </c>
      <c r="F2687" s="74"/>
      <c r="G2687" s="74" t="s">
        <v>3694</v>
      </c>
      <c r="H2687" s="76">
        <v>445</v>
      </c>
      <c r="I2687" s="77">
        <v>0.38</v>
      </c>
      <c r="J2687" s="76">
        <v>275.89999999999998</v>
      </c>
    </row>
    <row r="2688" spans="1:10">
      <c r="A2688" s="72">
        <v>2684</v>
      </c>
      <c r="B2688" s="72" t="s">
        <v>148</v>
      </c>
      <c r="C2688" s="73" t="s">
        <v>21691</v>
      </c>
      <c r="D2688" s="74" t="s">
        <v>21692</v>
      </c>
      <c r="E2688" s="75" t="s">
        <v>185</v>
      </c>
      <c r="F2688" s="74"/>
      <c r="G2688" s="74" t="s">
        <v>3694</v>
      </c>
      <c r="H2688" s="76">
        <v>49</v>
      </c>
      <c r="I2688" s="77">
        <v>0.38</v>
      </c>
      <c r="J2688" s="76">
        <v>30.38</v>
      </c>
    </row>
    <row r="2689" spans="1:10">
      <c r="A2689" s="72">
        <v>2685</v>
      </c>
      <c r="B2689" s="72" t="s">
        <v>148</v>
      </c>
      <c r="C2689" s="73" t="s">
        <v>21693</v>
      </c>
      <c r="D2689" s="74" t="s">
        <v>21694</v>
      </c>
      <c r="E2689" s="75" t="s">
        <v>185</v>
      </c>
      <c r="F2689" s="74"/>
      <c r="G2689" s="74" t="s">
        <v>3694</v>
      </c>
      <c r="H2689" s="76">
        <v>157</v>
      </c>
      <c r="I2689" s="77">
        <v>0.38</v>
      </c>
      <c r="J2689" s="76">
        <v>97.34</v>
      </c>
    </row>
    <row r="2690" spans="1:10">
      <c r="A2690" s="72">
        <v>2686</v>
      </c>
      <c r="B2690" s="72" t="s">
        <v>148</v>
      </c>
      <c r="C2690" s="73" t="s">
        <v>21695</v>
      </c>
      <c r="D2690" s="74" t="s">
        <v>21696</v>
      </c>
      <c r="E2690" s="75" t="s">
        <v>185</v>
      </c>
      <c r="F2690" s="74"/>
      <c r="G2690" s="74" t="s">
        <v>3694</v>
      </c>
      <c r="H2690" s="76">
        <v>162</v>
      </c>
      <c r="I2690" s="77">
        <v>0.38</v>
      </c>
      <c r="J2690" s="76">
        <v>100.44</v>
      </c>
    </row>
    <row r="2691" spans="1:10">
      <c r="A2691" s="72">
        <v>2687</v>
      </c>
      <c r="B2691" s="72" t="s">
        <v>148</v>
      </c>
      <c r="C2691" s="73" t="s">
        <v>21697</v>
      </c>
      <c r="D2691" s="74" t="s">
        <v>21698</v>
      </c>
      <c r="E2691" s="75" t="s">
        <v>185</v>
      </c>
      <c r="F2691" s="74"/>
      <c r="G2691" s="74" t="s">
        <v>3694</v>
      </c>
      <c r="H2691" s="76">
        <v>162</v>
      </c>
      <c r="I2691" s="77">
        <v>0.38</v>
      </c>
      <c r="J2691" s="76">
        <v>100.44</v>
      </c>
    </row>
    <row r="2692" spans="1:10">
      <c r="A2692" s="72">
        <v>2688</v>
      </c>
      <c r="B2692" s="72" t="s">
        <v>148</v>
      </c>
      <c r="C2692" s="73" t="s">
        <v>21699</v>
      </c>
      <c r="D2692" s="74" t="s">
        <v>21700</v>
      </c>
      <c r="E2692" s="75" t="s">
        <v>185</v>
      </c>
      <c r="F2692" s="74"/>
      <c r="G2692" s="74" t="s">
        <v>3694</v>
      </c>
      <c r="H2692" s="76">
        <v>162</v>
      </c>
      <c r="I2692" s="77">
        <v>0.38</v>
      </c>
      <c r="J2692" s="76">
        <v>100.44</v>
      </c>
    </row>
    <row r="2693" spans="1:10">
      <c r="A2693" s="72">
        <v>2689</v>
      </c>
      <c r="B2693" s="72" t="s">
        <v>148</v>
      </c>
      <c r="C2693" s="73" t="s">
        <v>21701</v>
      </c>
      <c r="D2693" s="74" t="s">
        <v>21702</v>
      </c>
      <c r="E2693" s="75" t="s">
        <v>185</v>
      </c>
      <c r="F2693" s="74"/>
      <c r="G2693" s="74" t="s">
        <v>3694</v>
      </c>
      <c r="H2693" s="76">
        <v>305</v>
      </c>
      <c r="I2693" s="77">
        <v>0.38</v>
      </c>
      <c r="J2693" s="76">
        <v>189.1</v>
      </c>
    </row>
    <row r="2694" spans="1:10">
      <c r="A2694" s="72">
        <v>2690</v>
      </c>
      <c r="B2694" s="72" t="s">
        <v>148</v>
      </c>
      <c r="C2694" s="73" t="s">
        <v>21703</v>
      </c>
      <c r="D2694" s="74" t="s">
        <v>21704</v>
      </c>
      <c r="E2694" s="75" t="s">
        <v>185</v>
      </c>
      <c r="F2694" s="74"/>
      <c r="G2694" s="74" t="s">
        <v>3694</v>
      </c>
      <c r="H2694" s="76">
        <v>1540</v>
      </c>
      <c r="I2694" s="77">
        <v>0.38</v>
      </c>
      <c r="J2694" s="76">
        <v>954.8</v>
      </c>
    </row>
    <row r="2695" spans="1:10">
      <c r="A2695" s="72">
        <v>2691</v>
      </c>
      <c r="B2695" s="72" t="s">
        <v>148</v>
      </c>
      <c r="C2695" s="73" t="s">
        <v>21705</v>
      </c>
      <c r="D2695" s="74" t="s">
        <v>21706</v>
      </c>
      <c r="E2695" s="75" t="s">
        <v>185</v>
      </c>
      <c r="F2695" s="74"/>
      <c r="G2695" s="74" t="s">
        <v>3694</v>
      </c>
      <c r="H2695" s="76">
        <v>291</v>
      </c>
      <c r="I2695" s="77">
        <v>0.38</v>
      </c>
      <c r="J2695" s="76">
        <v>180.42</v>
      </c>
    </row>
    <row r="2696" spans="1:10">
      <c r="A2696" s="72">
        <v>2692</v>
      </c>
      <c r="B2696" s="72" t="s">
        <v>148</v>
      </c>
      <c r="C2696" s="73" t="s">
        <v>21707</v>
      </c>
      <c r="D2696" s="74" t="s">
        <v>21708</v>
      </c>
      <c r="E2696" s="75" t="s">
        <v>185</v>
      </c>
      <c r="F2696" s="74"/>
      <c r="G2696" s="74" t="s">
        <v>3694</v>
      </c>
      <c r="H2696" s="76">
        <v>128</v>
      </c>
      <c r="I2696" s="77">
        <v>0.38</v>
      </c>
      <c r="J2696" s="76">
        <v>79.36</v>
      </c>
    </row>
    <row r="2697" spans="1:10">
      <c r="A2697" s="72">
        <v>2693</v>
      </c>
      <c r="B2697" s="72" t="s">
        <v>148</v>
      </c>
      <c r="C2697" s="73" t="s">
        <v>21709</v>
      </c>
      <c r="D2697" s="74" t="s">
        <v>21710</v>
      </c>
      <c r="E2697" s="75" t="s">
        <v>185</v>
      </c>
      <c r="F2697" s="74"/>
      <c r="G2697" s="74" t="s">
        <v>3694</v>
      </c>
      <c r="H2697" s="76">
        <v>403</v>
      </c>
      <c r="I2697" s="77">
        <v>0.38</v>
      </c>
      <c r="J2697" s="76">
        <v>249.85999999999999</v>
      </c>
    </row>
    <row r="2698" spans="1:10">
      <c r="A2698" s="72">
        <v>2694</v>
      </c>
      <c r="B2698" s="72" t="s">
        <v>148</v>
      </c>
      <c r="C2698" s="73" t="s">
        <v>21711</v>
      </c>
      <c r="D2698" s="74" t="s">
        <v>21712</v>
      </c>
      <c r="E2698" s="75" t="s">
        <v>185</v>
      </c>
      <c r="F2698" s="74"/>
      <c r="G2698" s="74" t="s">
        <v>3694</v>
      </c>
      <c r="H2698" s="76">
        <v>128</v>
      </c>
      <c r="I2698" s="77">
        <v>0.38</v>
      </c>
      <c r="J2698" s="76">
        <v>79.36</v>
      </c>
    </row>
    <row r="2699" spans="1:10">
      <c r="A2699" s="72">
        <v>2695</v>
      </c>
      <c r="B2699" s="72" t="s">
        <v>148</v>
      </c>
      <c r="C2699" s="73" t="s">
        <v>21713</v>
      </c>
      <c r="D2699" s="74" t="s">
        <v>21714</v>
      </c>
      <c r="E2699" s="75" t="s">
        <v>185</v>
      </c>
      <c r="F2699" s="74"/>
      <c r="G2699" s="74" t="s">
        <v>3694</v>
      </c>
      <c r="H2699" s="76">
        <v>255</v>
      </c>
      <c r="I2699" s="77">
        <v>0.38</v>
      </c>
      <c r="J2699" s="76">
        <v>158.1</v>
      </c>
    </row>
    <row r="2700" spans="1:10">
      <c r="A2700" s="72">
        <v>2696</v>
      </c>
      <c r="B2700" s="72" t="s">
        <v>148</v>
      </c>
      <c r="C2700" s="73" t="s">
        <v>21715</v>
      </c>
      <c r="D2700" s="74" t="s">
        <v>21716</v>
      </c>
      <c r="E2700" s="75" t="s">
        <v>185</v>
      </c>
      <c r="F2700" s="74"/>
      <c r="G2700" s="74" t="s">
        <v>3694</v>
      </c>
      <c r="H2700" s="76">
        <v>214</v>
      </c>
      <c r="I2700" s="77">
        <v>0.38</v>
      </c>
      <c r="J2700" s="76">
        <v>132.68</v>
      </c>
    </row>
    <row r="2701" spans="1:10">
      <c r="A2701" s="72">
        <v>2697</v>
      </c>
      <c r="B2701" s="72" t="s">
        <v>148</v>
      </c>
      <c r="C2701" s="73" t="s">
        <v>21717</v>
      </c>
      <c r="D2701" s="74" t="s">
        <v>21718</v>
      </c>
      <c r="E2701" s="75" t="s">
        <v>185</v>
      </c>
      <c r="F2701" s="74"/>
      <c r="G2701" s="74" t="s">
        <v>3694</v>
      </c>
      <c r="H2701" s="76">
        <v>172</v>
      </c>
      <c r="I2701" s="77">
        <v>0.38</v>
      </c>
      <c r="J2701" s="76">
        <v>106.64</v>
      </c>
    </row>
    <row r="2702" spans="1:10">
      <c r="A2702" s="72">
        <v>2698</v>
      </c>
      <c r="B2702" s="72" t="s">
        <v>148</v>
      </c>
      <c r="C2702" s="73" t="s">
        <v>21719</v>
      </c>
      <c r="D2702" s="74" t="s">
        <v>21720</v>
      </c>
      <c r="E2702" s="75" t="s">
        <v>185</v>
      </c>
      <c r="F2702" s="74"/>
      <c r="G2702" s="74" t="s">
        <v>3694</v>
      </c>
      <c r="H2702" s="76">
        <v>172</v>
      </c>
      <c r="I2702" s="77">
        <v>0.38</v>
      </c>
      <c r="J2702" s="76">
        <v>106.64</v>
      </c>
    </row>
    <row r="2703" spans="1:10">
      <c r="A2703" s="72">
        <v>2699</v>
      </c>
      <c r="B2703" s="72" t="s">
        <v>148</v>
      </c>
      <c r="C2703" s="73" t="s">
        <v>21721</v>
      </c>
      <c r="D2703" s="74" t="s">
        <v>21722</v>
      </c>
      <c r="E2703" s="75" t="s">
        <v>185</v>
      </c>
      <c r="F2703" s="74"/>
      <c r="G2703" s="74" t="s">
        <v>3694</v>
      </c>
      <c r="H2703" s="76">
        <v>170</v>
      </c>
      <c r="I2703" s="77">
        <v>0.38</v>
      </c>
      <c r="J2703" s="76">
        <v>105.4</v>
      </c>
    </row>
    <row r="2704" spans="1:10">
      <c r="A2704" s="72">
        <v>2700</v>
      </c>
      <c r="B2704" s="72" t="s">
        <v>148</v>
      </c>
      <c r="C2704" s="73" t="s">
        <v>21723</v>
      </c>
      <c r="D2704" s="74" t="s">
        <v>21724</v>
      </c>
      <c r="E2704" s="75" t="s">
        <v>185</v>
      </c>
      <c r="F2704" s="74"/>
      <c r="G2704" s="74" t="s">
        <v>3694</v>
      </c>
      <c r="H2704" s="76">
        <v>403</v>
      </c>
      <c r="I2704" s="77">
        <v>0.38</v>
      </c>
      <c r="J2704" s="76">
        <v>249.85999999999999</v>
      </c>
    </row>
    <row r="2705" spans="1:10">
      <c r="A2705" s="72">
        <v>2701</v>
      </c>
      <c r="B2705" s="72" t="s">
        <v>148</v>
      </c>
      <c r="C2705" s="73" t="s">
        <v>21725</v>
      </c>
      <c r="D2705" s="74" t="s">
        <v>21726</v>
      </c>
      <c r="E2705" s="75" t="s">
        <v>185</v>
      </c>
      <c r="F2705" s="74"/>
      <c r="G2705" s="74" t="s">
        <v>3694</v>
      </c>
      <c r="H2705" s="76">
        <v>401</v>
      </c>
      <c r="I2705" s="77">
        <v>0.38</v>
      </c>
      <c r="J2705" s="76">
        <v>248.62</v>
      </c>
    </row>
    <row r="2706" spans="1:10">
      <c r="A2706" s="72">
        <v>2702</v>
      </c>
      <c r="B2706" s="72" t="s">
        <v>148</v>
      </c>
      <c r="C2706" s="73" t="s">
        <v>21727</v>
      </c>
      <c r="D2706" s="74" t="s">
        <v>21728</v>
      </c>
      <c r="E2706" s="75" t="s">
        <v>185</v>
      </c>
      <c r="F2706" s="74"/>
      <c r="G2706" s="74" t="s">
        <v>3694</v>
      </c>
      <c r="H2706" s="76">
        <v>403</v>
      </c>
      <c r="I2706" s="77">
        <v>0.38</v>
      </c>
      <c r="J2706" s="76">
        <v>249.85999999999999</v>
      </c>
    </row>
    <row r="2707" spans="1:10">
      <c r="A2707" s="72">
        <v>2703</v>
      </c>
      <c r="B2707" s="72" t="s">
        <v>148</v>
      </c>
      <c r="C2707" s="73" t="s">
        <v>21729</v>
      </c>
      <c r="D2707" s="74" t="s">
        <v>21730</v>
      </c>
      <c r="E2707" s="75" t="s">
        <v>185</v>
      </c>
      <c r="F2707" s="74"/>
      <c r="G2707" s="74" t="s">
        <v>3694</v>
      </c>
      <c r="H2707" s="76">
        <v>399</v>
      </c>
      <c r="I2707" s="77">
        <v>0.38</v>
      </c>
      <c r="J2707" s="76">
        <v>247.38</v>
      </c>
    </row>
    <row r="2708" spans="1:10">
      <c r="A2708" s="72">
        <v>2704</v>
      </c>
      <c r="B2708" s="72" t="s">
        <v>148</v>
      </c>
      <c r="C2708" s="73" t="s">
        <v>21731</v>
      </c>
      <c r="D2708" s="74" t="s">
        <v>21732</v>
      </c>
      <c r="E2708" s="75" t="s">
        <v>185</v>
      </c>
      <c r="F2708" s="74"/>
      <c r="G2708" s="74" t="s">
        <v>3694</v>
      </c>
      <c r="H2708" s="76">
        <v>399</v>
      </c>
      <c r="I2708" s="77">
        <v>0.38</v>
      </c>
      <c r="J2708" s="76">
        <v>247.38</v>
      </c>
    </row>
    <row r="2709" spans="1:10">
      <c r="A2709" s="72">
        <v>2705</v>
      </c>
      <c r="B2709" s="72" t="s">
        <v>148</v>
      </c>
      <c r="C2709" s="73" t="s">
        <v>21733</v>
      </c>
      <c r="D2709" s="74" t="s">
        <v>21734</v>
      </c>
      <c r="E2709" s="75" t="s">
        <v>185</v>
      </c>
      <c r="F2709" s="74"/>
      <c r="G2709" s="74" t="s">
        <v>3694</v>
      </c>
      <c r="H2709" s="76">
        <v>386</v>
      </c>
      <c r="I2709" s="77">
        <v>0.38</v>
      </c>
      <c r="J2709" s="76">
        <v>239.32</v>
      </c>
    </row>
    <row r="2710" spans="1:10">
      <c r="A2710" s="72">
        <v>2706</v>
      </c>
      <c r="B2710" s="72" t="s">
        <v>148</v>
      </c>
      <c r="C2710" s="73" t="s">
        <v>21735</v>
      </c>
      <c r="D2710" s="74" t="s">
        <v>21736</v>
      </c>
      <c r="E2710" s="75" t="s">
        <v>185</v>
      </c>
      <c r="F2710" s="74"/>
      <c r="G2710" s="74" t="s">
        <v>3694</v>
      </c>
      <c r="H2710" s="76">
        <v>983</v>
      </c>
      <c r="I2710" s="77">
        <v>0.38</v>
      </c>
      <c r="J2710" s="76">
        <v>609.46</v>
      </c>
    </row>
    <row r="2711" spans="1:10">
      <c r="A2711" s="72">
        <v>2707</v>
      </c>
      <c r="B2711" s="72" t="s">
        <v>148</v>
      </c>
      <c r="C2711" s="73" t="s">
        <v>21737</v>
      </c>
      <c r="D2711" s="74" t="s">
        <v>21738</v>
      </c>
      <c r="E2711" s="75" t="s">
        <v>185</v>
      </c>
      <c r="F2711" s="74"/>
      <c r="G2711" s="74" t="s">
        <v>3694</v>
      </c>
      <c r="H2711" s="76">
        <v>391</v>
      </c>
      <c r="I2711" s="77">
        <v>0.38</v>
      </c>
      <c r="J2711" s="76">
        <v>242.42</v>
      </c>
    </row>
    <row r="2712" spans="1:10">
      <c r="A2712" s="72">
        <v>2708</v>
      </c>
      <c r="B2712" s="72" t="s">
        <v>148</v>
      </c>
      <c r="C2712" s="73" t="s">
        <v>21739</v>
      </c>
      <c r="D2712" s="74" t="s">
        <v>21740</v>
      </c>
      <c r="E2712" s="75" t="s">
        <v>185</v>
      </c>
      <c r="F2712" s="74"/>
      <c r="G2712" s="74" t="s">
        <v>3694</v>
      </c>
      <c r="H2712" s="76">
        <v>436</v>
      </c>
      <c r="I2712" s="77">
        <v>0.38</v>
      </c>
      <c r="J2712" s="76">
        <v>270.32</v>
      </c>
    </row>
    <row r="2713" spans="1:10">
      <c r="A2713" s="72">
        <v>2709</v>
      </c>
      <c r="B2713" s="72" t="s">
        <v>148</v>
      </c>
      <c r="C2713" s="73" t="s">
        <v>21741</v>
      </c>
      <c r="D2713" s="74" t="s">
        <v>21742</v>
      </c>
      <c r="E2713" s="75" t="s">
        <v>185</v>
      </c>
      <c r="F2713" s="74"/>
      <c r="G2713" s="74" t="s">
        <v>3694</v>
      </c>
      <c r="H2713" s="76">
        <v>532</v>
      </c>
      <c r="I2713" s="77">
        <v>0.38</v>
      </c>
      <c r="J2713" s="76">
        <v>329.84</v>
      </c>
    </row>
    <row r="2714" spans="1:10">
      <c r="A2714" s="72">
        <v>2710</v>
      </c>
      <c r="B2714" s="72" t="s">
        <v>148</v>
      </c>
      <c r="C2714" s="73" t="s">
        <v>21743</v>
      </c>
      <c r="D2714" s="74" t="s">
        <v>21744</v>
      </c>
      <c r="E2714" s="75" t="s">
        <v>185</v>
      </c>
      <c r="F2714" s="74"/>
      <c r="G2714" s="74" t="s">
        <v>3694</v>
      </c>
      <c r="H2714" s="76">
        <v>220</v>
      </c>
      <c r="I2714" s="77">
        <v>0.38</v>
      </c>
      <c r="J2714" s="76">
        <v>136.4</v>
      </c>
    </row>
    <row r="2715" spans="1:10">
      <c r="A2715" s="72">
        <v>2711</v>
      </c>
      <c r="B2715" s="72" t="s">
        <v>148</v>
      </c>
      <c r="C2715" s="73" t="s">
        <v>21745</v>
      </c>
      <c r="D2715" s="74" t="s">
        <v>21746</v>
      </c>
      <c r="E2715" s="75" t="s">
        <v>185</v>
      </c>
      <c r="F2715" s="74"/>
      <c r="G2715" s="74" t="s">
        <v>3694</v>
      </c>
      <c r="H2715" s="76">
        <v>235</v>
      </c>
      <c r="I2715" s="77">
        <v>0.38</v>
      </c>
      <c r="J2715" s="76">
        <v>145.69999999999999</v>
      </c>
    </row>
    <row r="2716" spans="1:10">
      <c r="A2716" s="72">
        <v>2712</v>
      </c>
      <c r="B2716" s="72" t="s">
        <v>148</v>
      </c>
      <c r="C2716" s="73" t="s">
        <v>21747</v>
      </c>
      <c r="D2716" s="74" t="s">
        <v>21748</v>
      </c>
      <c r="E2716" s="75" t="s">
        <v>185</v>
      </c>
      <c r="F2716" s="74"/>
      <c r="G2716" s="74" t="s">
        <v>3694</v>
      </c>
      <c r="H2716" s="76">
        <v>368</v>
      </c>
      <c r="I2716" s="77">
        <v>0.38</v>
      </c>
      <c r="J2716" s="76">
        <v>228.16</v>
      </c>
    </row>
    <row r="2717" spans="1:10">
      <c r="A2717" s="72">
        <v>2713</v>
      </c>
      <c r="B2717" s="72" t="s">
        <v>148</v>
      </c>
      <c r="C2717" s="73" t="s">
        <v>21749</v>
      </c>
      <c r="D2717" s="74" t="s">
        <v>21750</v>
      </c>
      <c r="E2717" s="75" t="s">
        <v>185</v>
      </c>
      <c r="F2717" s="74"/>
      <c r="G2717" s="74" t="s">
        <v>3694</v>
      </c>
      <c r="H2717" s="76">
        <v>430</v>
      </c>
      <c r="I2717" s="77">
        <v>0.38</v>
      </c>
      <c r="J2717" s="76">
        <v>266.60000000000002</v>
      </c>
    </row>
    <row r="2718" spans="1:10">
      <c r="A2718" s="72">
        <v>2714</v>
      </c>
      <c r="B2718" s="72" t="s">
        <v>148</v>
      </c>
      <c r="C2718" s="73" t="s">
        <v>21751</v>
      </c>
      <c r="D2718" s="74" t="s">
        <v>21752</v>
      </c>
      <c r="E2718" s="75" t="s">
        <v>185</v>
      </c>
      <c r="F2718" s="74"/>
      <c r="G2718" s="74" t="s">
        <v>3694</v>
      </c>
      <c r="H2718" s="76">
        <v>563</v>
      </c>
      <c r="I2718" s="77">
        <v>0.38</v>
      </c>
      <c r="J2718" s="76">
        <v>349.06</v>
      </c>
    </row>
    <row r="2719" spans="1:10">
      <c r="A2719" s="72">
        <v>2715</v>
      </c>
      <c r="B2719" s="72" t="s">
        <v>148</v>
      </c>
      <c r="C2719" s="73" t="s">
        <v>21753</v>
      </c>
      <c r="D2719" s="74" t="s">
        <v>21754</v>
      </c>
      <c r="E2719" s="75" t="s">
        <v>185</v>
      </c>
      <c r="F2719" s="74"/>
      <c r="G2719" s="74" t="s">
        <v>3694</v>
      </c>
      <c r="H2719" s="76">
        <v>792</v>
      </c>
      <c r="I2719" s="77">
        <v>0.38</v>
      </c>
      <c r="J2719" s="76">
        <v>491.04</v>
      </c>
    </row>
    <row r="2720" spans="1:10">
      <c r="A2720" s="72">
        <v>2716</v>
      </c>
      <c r="B2720" s="72" t="s">
        <v>148</v>
      </c>
      <c r="C2720" s="73" t="s">
        <v>21755</v>
      </c>
      <c r="D2720" s="74" t="s">
        <v>21756</v>
      </c>
      <c r="E2720" s="75" t="s">
        <v>185</v>
      </c>
      <c r="F2720" s="74"/>
      <c r="G2720" s="74" t="s">
        <v>3694</v>
      </c>
      <c r="H2720" s="76">
        <v>559</v>
      </c>
      <c r="I2720" s="77">
        <v>0.38</v>
      </c>
      <c r="J2720" s="76">
        <v>346.58</v>
      </c>
    </row>
    <row r="2721" spans="1:10">
      <c r="A2721" s="72">
        <v>2717</v>
      </c>
      <c r="B2721" s="72" t="s">
        <v>148</v>
      </c>
      <c r="C2721" s="73" t="s">
        <v>21757</v>
      </c>
      <c r="D2721" s="74" t="s">
        <v>21758</v>
      </c>
      <c r="E2721" s="75" t="s">
        <v>185</v>
      </c>
      <c r="F2721" s="74"/>
      <c r="G2721" s="74" t="s">
        <v>3694</v>
      </c>
      <c r="H2721" s="76">
        <v>636</v>
      </c>
      <c r="I2721" s="77">
        <v>0.38</v>
      </c>
      <c r="J2721" s="76">
        <v>394.32</v>
      </c>
    </row>
    <row r="2722" spans="1:10">
      <c r="A2722" s="72">
        <v>2718</v>
      </c>
      <c r="B2722" s="72" t="s">
        <v>148</v>
      </c>
      <c r="C2722" s="73" t="s">
        <v>21759</v>
      </c>
      <c r="D2722" s="74" t="s">
        <v>21760</v>
      </c>
      <c r="E2722" s="75" t="s">
        <v>185</v>
      </c>
      <c r="F2722" s="74"/>
      <c r="G2722" s="74" t="s">
        <v>3694</v>
      </c>
      <c r="H2722" s="76">
        <v>546</v>
      </c>
      <c r="I2722" s="77">
        <v>0.38</v>
      </c>
      <c r="J2722" s="76">
        <v>338.52</v>
      </c>
    </row>
    <row r="2723" spans="1:10">
      <c r="A2723" s="72">
        <v>2719</v>
      </c>
      <c r="B2723" s="72" t="s">
        <v>148</v>
      </c>
      <c r="C2723" s="73" t="s">
        <v>21761</v>
      </c>
      <c r="D2723" s="74" t="s">
        <v>21762</v>
      </c>
      <c r="E2723" s="75" t="s">
        <v>185</v>
      </c>
      <c r="F2723" s="74"/>
      <c r="G2723" s="74" t="s">
        <v>3694</v>
      </c>
      <c r="H2723" s="76">
        <v>646</v>
      </c>
      <c r="I2723" s="77">
        <v>0.38</v>
      </c>
      <c r="J2723" s="76">
        <v>400.52</v>
      </c>
    </row>
    <row r="2724" spans="1:10">
      <c r="A2724" s="72">
        <v>2720</v>
      </c>
      <c r="B2724" s="72" t="s">
        <v>148</v>
      </c>
      <c r="C2724" s="73" t="s">
        <v>21763</v>
      </c>
      <c r="D2724" s="74" t="s">
        <v>21764</v>
      </c>
      <c r="E2724" s="75" t="s">
        <v>185</v>
      </c>
      <c r="F2724" s="74"/>
      <c r="G2724" s="74" t="s">
        <v>3694</v>
      </c>
      <c r="H2724" s="76">
        <v>885</v>
      </c>
      <c r="I2724" s="77">
        <v>0.38</v>
      </c>
      <c r="J2724" s="76">
        <v>548.70000000000005</v>
      </c>
    </row>
    <row r="2725" spans="1:10">
      <c r="A2725" s="72">
        <v>2721</v>
      </c>
      <c r="B2725" s="72" t="s">
        <v>148</v>
      </c>
      <c r="C2725" s="73" t="s">
        <v>21765</v>
      </c>
      <c r="D2725" s="74" t="s">
        <v>21766</v>
      </c>
      <c r="E2725" s="75" t="s">
        <v>185</v>
      </c>
      <c r="F2725" s="74"/>
      <c r="G2725" s="74" t="s">
        <v>3694</v>
      </c>
      <c r="H2725" s="76">
        <v>898</v>
      </c>
      <c r="I2725" s="77">
        <v>0.38</v>
      </c>
      <c r="J2725" s="76">
        <v>556.76</v>
      </c>
    </row>
    <row r="2726" spans="1:10">
      <c r="A2726" s="72">
        <v>2722</v>
      </c>
      <c r="B2726" s="72" t="s">
        <v>148</v>
      </c>
      <c r="C2726" s="73" t="s">
        <v>21767</v>
      </c>
      <c r="D2726" s="74" t="s">
        <v>21768</v>
      </c>
      <c r="E2726" s="75" t="s">
        <v>185</v>
      </c>
      <c r="F2726" s="74"/>
      <c r="G2726" s="74" t="s">
        <v>3694</v>
      </c>
      <c r="H2726" s="76">
        <v>682</v>
      </c>
      <c r="I2726" s="77">
        <v>0.38</v>
      </c>
      <c r="J2726" s="76">
        <v>422.84</v>
      </c>
    </row>
    <row r="2727" spans="1:10">
      <c r="A2727" s="72">
        <v>2723</v>
      </c>
      <c r="B2727" s="72" t="s">
        <v>148</v>
      </c>
      <c r="C2727" s="73" t="s">
        <v>21769</v>
      </c>
      <c r="D2727" s="74" t="s">
        <v>21770</v>
      </c>
      <c r="E2727" s="75" t="s">
        <v>185</v>
      </c>
      <c r="F2727" s="74"/>
      <c r="G2727" s="74" t="s">
        <v>3694</v>
      </c>
      <c r="H2727" s="76">
        <v>736</v>
      </c>
      <c r="I2727" s="77">
        <v>0.38</v>
      </c>
      <c r="J2727" s="76">
        <v>456.32</v>
      </c>
    </row>
    <row r="2728" spans="1:10">
      <c r="A2728" s="72">
        <v>2724</v>
      </c>
      <c r="B2728" s="72" t="s">
        <v>148</v>
      </c>
      <c r="C2728" s="73" t="s">
        <v>21771</v>
      </c>
      <c r="D2728" s="74" t="s">
        <v>21772</v>
      </c>
      <c r="E2728" s="75" t="s">
        <v>185</v>
      </c>
      <c r="F2728" s="74"/>
      <c r="G2728" s="74" t="s">
        <v>3694</v>
      </c>
      <c r="H2728" s="76">
        <v>47</v>
      </c>
      <c r="I2728" s="77">
        <v>0.38</v>
      </c>
      <c r="J2728" s="76">
        <v>29.14</v>
      </c>
    </row>
    <row r="2729" spans="1:10">
      <c r="A2729" s="72">
        <v>2725</v>
      </c>
      <c r="B2729" s="72" t="s">
        <v>148</v>
      </c>
      <c r="C2729" s="73" t="s">
        <v>21773</v>
      </c>
      <c r="D2729" s="74" t="s">
        <v>21774</v>
      </c>
      <c r="E2729" s="75" t="s">
        <v>185</v>
      </c>
      <c r="F2729" s="74"/>
      <c r="G2729" s="74" t="s">
        <v>3694</v>
      </c>
      <c r="H2729" s="76">
        <v>551</v>
      </c>
      <c r="I2729" s="77">
        <v>0.38</v>
      </c>
      <c r="J2729" s="76">
        <v>341.62</v>
      </c>
    </row>
    <row r="2730" spans="1:10">
      <c r="A2730" s="72">
        <v>2726</v>
      </c>
      <c r="B2730" s="72" t="s">
        <v>148</v>
      </c>
      <c r="C2730" s="73" t="s">
        <v>21775</v>
      </c>
      <c r="D2730" s="74" t="s">
        <v>21776</v>
      </c>
      <c r="E2730" s="75" t="s">
        <v>185</v>
      </c>
      <c r="F2730" s="74"/>
      <c r="G2730" s="74" t="s">
        <v>3694</v>
      </c>
      <c r="H2730" s="76">
        <v>328</v>
      </c>
      <c r="I2730" s="77">
        <v>0.38</v>
      </c>
      <c r="J2730" s="76">
        <v>203.35999999999999</v>
      </c>
    </row>
    <row r="2731" spans="1:10">
      <c r="A2731" s="72">
        <v>2727</v>
      </c>
      <c r="B2731" s="72" t="s">
        <v>148</v>
      </c>
      <c r="C2731" s="73" t="s">
        <v>21777</v>
      </c>
      <c r="D2731" s="74" t="s">
        <v>21778</v>
      </c>
      <c r="E2731" s="75" t="s">
        <v>185</v>
      </c>
      <c r="F2731" s="74"/>
      <c r="G2731" s="74" t="s">
        <v>3694</v>
      </c>
      <c r="H2731" s="76">
        <v>324</v>
      </c>
      <c r="I2731" s="77">
        <v>0.38</v>
      </c>
      <c r="J2731" s="76">
        <v>200.88</v>
      </c>
    </row>
    <row r="2732" spans="1:10">
      <c r="A2732" s="72">
        <v>2728</v>
      </c>
      <c r="B2732" s="72" t="s">
        <v>148</v>
      </c>
      <c r="C2732" s="73" t="s">
        <v>21779</v>
      </c>
      <c r="D2732" s="74" t="s">
        <v>21780</v>
      </c>
      <c r="E2732" s="75" t="s">
        <v>185</v>
      </c>
      <c r="F2732" s="74"/>
      <c r="G2732" s="74" t="s">
        <v>3694</v>
      </c>
      <c r="H2732" s="76">
        <v>715</v>
      </c>
      <c r="I2732" s="77">
        <v>0.38</v>
      </c>
      <c r="J2732" s="76">
        <v>443.3</v>
      </c>
    </row>
    <row r="2733" spans="1:10">
      <c r="A2733" s="72">
        <v>2729</v>
      </c>
      <c r="B2733" s="72" t="s">
        <v>148</v>
      </c>
      <c r="C2733" s="73" t="s">
        <v>21781</v>
      </c>
      <c r="D2733" s="74" t="s">
        <v>21782</v>
      </c>
      <c r="E2733" s="75" t="s">
        <v>185</v>
      </c>
      <c r="F2733" s="74"/>
      <c r="G2733" s="74" t="s">
        <v>3694</v>
      </c>
      <c r="H2733" s="76">
        <v>6840</v>
      </c>
      <c r="I2733" s="77">
        <v>0.38</v>
      </c>
      <c r="J2733" s="76">
        <v>4240.8</v>
      </c>
    </row>
    <row r="2734" spans="1:10">
      <c r="A2734" s="72">
        <v>2730</v>
      </c>
      <c r="B2734" s="72" t="s">
        <v>148</v>
      </c>
      <c r="C2734" s="73" t="s">
        <v>21783</v>
      </c>
      <c r="D2734" s="74" t="s">
        <v>21784</v>
      </c>
      <c r="E2734" s="75" t="s">
        <v>185</v>
      </c>
      <c r="F2734" s="74"/>
      <c r="G2734" s="74" t="s">
        <v>3694</v>
      </c>
      <c r="H2734" s="76">
        <v>6755</v>
      </c>
      <c r="I2734" s="77">
        <v>0.38</v>
      </c>
      <c r="J2734" s="76">
        <v>4188.1000000000004</v>
      </c>
    </row>
    <row r="2735" spans="1:10">
      <c r="A2735" s="72">
        <v>2731</v>
      </c>
      <c r="B2735" s="72" t="s">
        <v>148</v>
      </c>
      <c r="C2735" s="73" t="s">
        <v>21785</v>
      </c>
      <c r="D2735" s="74" t="s">
        <v>21786</v>
      </c>
      <c r="E2735" s="75" t="s">
        <v>185</v>
      </c>
      <c r="F2735" s="74"/>
      <c r="G2735" s="74" t="s">
        <v>3694</v>
      </c>
      <c r="H2735" s="76">
        <v>6785</v>
      </c>
      <c r="I2735" s="77">
        <v>0.38</v>
      </c>
      <c r="J2735" s="76">
        <v>4206.7</v>
      </c>
    </row>
    <row r="2736" spans="1:10">
      <c r="A2736" s="72">
        <v>2732</v>
      </c>
      <c r="B2736" s="72" t="s">
        <v>148</v>
      </c>
      <c r="C2736" s="73" t="s">
        <v>21787</v>
      </c>
      <c r="D2736" s="74" t="s">
        <v>21788</v>
      </c>
      <c r="E2736" s="75" t="s">
        <v>185</v>
      </c>
      <c r="F2736" s="74"/>
      <c r="G2736" s="74" t="s">
        <v>3694</v>
      </c>
      <c r="H2736" s="76">
        <v>6475</v>
      </c>
      <c r="I2736" s="77">
        <v>0.38</v>
      </c>
      <c r="J2736" s="76">
        <v>4014.5</v>
      </c>
    </row>
    <row r="2737" spans="1:10">
      <c r="A2737" s="72">
        <v>2733</v>
      </c>
      <c r="B2737" s="72" t="s">
        <v>148</v>
      </c>
      <c r="C2737" s="73" t="s">
        <v>21789</v>
      </c>
      <c r="D2737" s="74" t="s">
        <v>21790</v>
      </c>
      <c r="E2737" s="75" t="s">
        <v>185</v>
      </c>
      <c r="F2737" s="74"/>
      <c r="G2737" s="74" t="s">
        <v>3694</v>
      </c>
      <c r="H2737" s="76">
        <v>6755</v>
      </c>
      <c r="I2737" s="77">
        <v>0.38</v>
      </c>
      <c r="J2737" s="76">
        <v>4188.1000000000004</v>
      </c>
    </row>
    <row r="2738" spans="1:10">
      <c r="A2738" s="72">
        <v>2734</v>
      </c>
      <c r="B2738" s="72" t="s">
        <v>148</v>
      </c>
      <c r="C2738" s="73" t="s">
        <v>21791</v>
      </c>
      <c r="D2738" s="74" t="s">
        <v>21792</v>
      </c>
      <c r="E2738" s="75" t="s">
        <v>185</v>
      </c>
      <c r="F2738" s="74"/>
      <c r="G2738" s="74" t="s">
        <v>3694</v>
      </c>
      <c r="H2738" s="76">
        <v>6665</v>
      </c>
      <c r="I2738" s="77">
        <v>0.38</v>
      </c>
      <c r="J2738" s="76">
        <v>4132.3</v>
      </c>
    </row>
    <row r="2739" spans="1:10">
      <c r="A2739" s="72">
        <v>2735</v>
      </c>
      <c r="B2739" s="72" t="s">
        <v>148</v>
      </c>
      <c r="C2739" s="73" t="s">
        <v>21793</v>
      </c>
      <c r="D2739" s="74" t="s">
        <v>21794</v>
      </c>
      <c r="E2739" s="75" t="s">
        <v>185</v>
      </c>
      <c r="F2739" s="74"/>
      <c r="G2739" s="74" t="s">
        <v>3694</v>
      </c>
      <c r="H2739" s="76">
        <v>6725</v>
      </c>
      <c r="I2739" s="77">
        <v>0.38</v>
      </c>
      <c r="J2739" s="76">
        <v>4169.5</v>
      </c>
    </row>
    <row r="2740" spans="1:10">
      <c r="A2740" s="72">
        <v>2736</v>
      </c>
      <c r="B2740" s="72" t="s">
        <v>148</v>
      </c>
      <c r="C2740" s="73" t="s">
        <v>21795</v>
      </c>
      <c r="D2740" s="74" t="s">
        <v>21796</v>
      </c>
      <c r="E2740" s="75" t="s">
        <v>185</v>
      </c>
      <c r="F2740" s="74"/>
      <c r="G2740" s="74" t="s">
        <v>3694</v>
      </c>
      <c r="H2740" s="76">
        <v>6595</v>
      </c>
      <c r="I2740" s="77">
        <v>0.38</v>
      </c>
      <c r="J2740" s="76">
        <v>4088.9</v>
      </c>
    </row>
    <row r="2741" spans="1:10">
      <c r="A2741" s="72">
        <v>2737</v>
      </c>
      <c r="B2741" s="72" t="s">
        <v>148</v>
      </c>
      <c r="C2741" s="73" t="s">
        <v>21797</v>
      </c>
      <c r="D2741" s="74" t="s">
        <v>21798</v>
      </c>
      <c r="E2741" s="75" t="s">
        <v>185</v>
      </c>
      <c r="F2741" s="74"/>
      <c r="G2741" s="74" t="s">
        <v>3694</v>
      </c>
      <c r="H2741" s="76">
        <v>7955</v>
      </c>
      <c r="I2741" s="77">
        <v>0.38</v>
      </c>
      <c r="J2741" s="76">
        <v>4932.1000000000004</v>
      </c>
    </row>
    <row r="2742" spans="1:10">
      <c r="A2742" s="72">
        <v>2738</v>
      </c>
      <c r="B2742" s="72" t="s">
        <v>148</v>
      </c>
      <c r="C2742" s="73" t="s">
        <v>21799</v>
      </c>
      <c r="D2742" s="74" t="s">
        <v>21800</v>
      </c>
      <c r="E2742" s="75" t="s">
        <v>185</v>
      </c>
      <c r="F2742" s="74"/>
      <c r="G2742" s="74" t="s">
        <v>3694</v>
      </c>
      <c r="H2742" s="76">
        <v>7750</v>
      </c>
      <c r="I2742" s="77">
        <v>0.38</v>
      </c>
      <c r="J2742" s="76">
        <v>4805</v>
      </c>
    </row>
    <row r="2743" spans="1:10">
      <c r="A2743" s="72">
        <v>2739</v>
      </c>
      <c r="B2743" s="72" t="s">
        <v>148</v>
      </c>
      <c r="C2743" s="73" t="s">
        <v>21801</v>
      </c>
      <c r="D2743" s="74" t="s">
        <v>21802</v>
      </c>
      <c r="E2743" s="75" t="s">
        <v>185</v>
      </c>
      <c r="F2743" s="74"/>
      <c r="G2743" s="74" t="s">
        <v>3694</v>
      </c>
      <c r="H2743" s="76">
        <v>7765</v>
      </c>
      <c r="I2743" s="77">
        <v>0.38</v>
      </c>
      <c r="J2743" s="76">
        <v>4814.3</v>
      </c>
    </row>
    <row r="2744" spans="1:10">
      <c r="A2744" s="72">
        <v>2740</v>
      </c>
      <c r="B2744" s="72" t="s">
        <v>148</v>
      </c>
      <c r="C2744" s="73" t="s">
        <v>21803</v>
      </c>
      <c r="D2744" s="74" t="s">
        <v>21804</v>
      </c>
      <c r="E2744" s="75" t="s">
        <v>185</v>
      </c>
      <c r="F2744" s="74"/>
      <c r="G2744" s="74" t="s">
        <v>3694</v>
      </c>
      <c r="H2744" s="76">
        <v>7450</v>
      </c>
      <c r="I2744" s="77">
        <v>0.38</v>
      </c>
      <c r="J2744" s="76">
        <v>4619</v>
      </c>
    </row>
    <row r="2745" spans="1:10">
      <c r="A2745" s="72">
        <v>2741</v>
      </c>
      <c r="B2745" s="72" t="s">
        <v>148</v>
      </c>
      <c r="C2745" s="73" t="s">
        <v>21805</v>
      </c>
      <c r="D2745" s="74" t="s">
        <v>21806</v>
      </c>
      <c r="E2745" s="75" t="s">
        <v>185</v>
      </c>
      <c r="F2745" s="74"/>
      <c r="G2745" s="74" t="s">
        <v>3694</v>
      </c>
      <c r="H2745" s="76">
        <v>7755</v>
      </c>
      <c r="I2745" s="77">
        <v>0.38</v>
      </c>
      <c r="J2745" s="76">
        <v>4808.1000000000004</v>
      </c>
    </row>
    <row r="2746" spans="1:10">
      <c r="A2746" s="72">
        <v>2742</v>
      </c>
      <c r="B2746" s="72" t="s">
        <v>148</v>
      </c>
      <c r="C2746" s="73" t="s">
        <v>21807</v>
      </c>
      <c r="D2746" s="74" t="s">
        <v>21808</v>
      </c>
      <c r="E2746" s="75" t="s">
        <v>185</v>
      </c>
      <c r="F2746" s="74"/>
      <c r="G2746" s="74" t="s">
        <v>3694</v>
      </c>
      <c r="H2746" s="76">
        <v>7830</v>
      </c>
      <c r="I2746" s="77">
        <v>0.38</v>
      </c>
      <c r="J2746" s="76">
        <v>4854.6000000000004</v>
      </c>
    </row>
    <row r="2747" spans="1:10">
      <c r="A2747" s="72">
        <v>2743</v>
      </c>
      <c r="B2747" s="72" t="s">
        <v>148</v>
      </c>
      <c r="C2747" s="73" t="s">
        <v>21809</v>
      </c>
      <c r="D2747" s="74" t="s">
        <v>21810</v>
      </c>
      <c r="E2747" s="75" t="s">
        <v>185</v>
      </c>
      <c r="F2747" s="74"/>
      <c r="G2747" s="74" t="s">
        <v>3694</v>
      </c>
      <c r="H2747" s="76">
        <v>7830</v>
      </c>
      <c r="I2747" s="77">
        <v>0.38</v>
      </c>
      <c r="J2747" s="76">
        <v>4854.6000000000004</v>
      </c>
    </row>
    <row r="2748" spans="1:10">
      <c r="A2748" s="72">
        <v>2744</v>
      </c>
      <c r="B2748" s="72" t="s">
        <v>148</v>
      </c>
      <c r="C2748" s="73" t="s">
        <v>21811</v>
      </c>
      <c r="D2748" s="74" t="s">
        <v>21812</v>
      </c>
      <c r="E2748" s="75" t="s">
        <v>185</v>
      </c>
      <c r="F2748" s="74"/>
      <c r="G2748" s="74" t="s">
        <v>3694</v>
      </c>
      <c r="H2748" s="76">
        <v>7385</v>
      </c>
      <c r="I2748" s="77">
        <v>0.38</v>
      </c>
      <c r="J2748" s="76">
        <v>4578.7</v>
      </c>
    </row>
    <row r="2749" spans="1:10">
      <c r="A2749" s="72">
        <v>2745</v>
      </c>
      <c r="B2749" s="72" t="s">
        <v>148</v>
      </c>
      <c r="C2749" s="73" t="s">
        <v>21813</v>
      </c>
      <c r="D2749" s="74" t="s">
        <v>21814</v>
      </c>
      <c r="E2749" s="75" t="s">
        <v>185</v>
      </c>
      <c r="F2749" s="74"/>
      <c r="G2749" s="74" t="s">
        <v>3694</v>
      </c>
      <c r="H2749" s="76">
        <v>8105</v>
      </c>
      <c r="I2749" s="77">
        <v>0.38</v>
      </c>
      <c r="J2749" s="76">
        <v>5025.1000000000004</v>
      </c>
    </row>
    <row r="2750" spans="1:10">
      <c r="A2750" s="72">
        <v>2746</v>
      </c>
      <c r="B2750" s="72" t="s">
        <v>148</v>
      </c>
      <c r="C2750" s="73" t="s">
        <v>21815</v>
      </c>
      <c r="D2750" s="74" t="s">
        <v>21816</v>
      </c>
      <c r="E2750" s="75" t="s">
        <v>185</v>
      </c>
      <c r="F2750" s="74"/>
      <c r="G2750" s="74" t="s">
        <v>3694</v>
      </c>
      <c r="H2750" s="76">
        <v>7870</v>
      </c>
      <c r="I2750" s="77">
        <v>0.38</v>
      </c>
      <c r="J2750" s="76">
        <v>4879.3999999999996</v>
      </c>
    </row>
    <row r="2751" spans="1:10">
      <c r="A2751" s="72">
        <v>2747</v>
      </c>
      <c r="B2751" s="72" t="s">
        <v>148</v>
      </c>
      <c r="C2751" s="73" t="s">
        <v>21817</v>
      </c>
      <c r="D2751" s="74" t="s">
        <v>21818</v>
      </c>
      <c r="E2751" s="75" t="s">
        <v>185</v>
      </c>
      <c r="F2751" s="74"/>
      <c r="G2751" s="74" t="s">
        <v>3694</v>
      </c>
      <c r="H2751" s="76">
        <v>209</v>
      </c>
      <c r="I2751" s="77">
        <v>0.38</v>
      </c>
      <c r="J2751" s="76">
        <v>129.58000000000001</v>
      </c>
    </row>
    <row r="2752" spans="1:10">
      <c r="A2752" s="72">
        <v>2748</v>
      </c>
      <c r="B2752" s="72" t="s">
        <v>148</v>
      </c>
      <c r="C2752" s="73" t="s">
        <v>21819</v>
      </c>
      <c r="D2752" s="74" t="s">
        <v>21820</v>
      </c>
      <c r="E2752" s="75" t="s">
        <v>185</v>
      </c>
      <c r="F2752" s="74"/>
      <c r="G2752" s="74" t="s">
        <v>3694</v>
      </c>
      <c r="H2752" s="76">
        <v>212</v>
      </c>
      <c r="I2752" s="77">
        <v>0.38</v>
      </c>
      <c r="J2752" s="76">
        <v>131.44</v>
      </c>
    </row>
    <row r="2753" spans="1:10">
      <c r="A2753" s="72">
        <v>2749</v>
      </c>
      <c r="B2753" s="72" t="s">
        <v>148</v>
      </c>
      <c r="C2753" s="73" t="s">
        <v>21821</v>
      </c>
      <c r="D2753" s="74" t="s">
        <v>21822</v>
      </c>
      <c r="E2753" s="75" t="s">
        <v>185</v>
      </c>
      <c r="F2753" s="74"/>
      <c r="G2753" s="74" t="s">
        <v>3694</v>
      </c>
      <c r="H2753" s="76">
        <v>239</v>
      </c>
      <c r="I2753" s="77">
        <v>0.38</v>
      </c>
      <c r="J2753" s="76">
        <v>148.18</v>
      </c>
    </row>
    <row r="2754" spans="1:10">
      <c r="A2754" s="72">
        <v>2750</v>
      </c>
      <c r="B2754" s="72" t="s">
        <v>148</v>
      </c>
      <c r="C2754" s="73" t="s">
        <v>21823</v>
      </c>
      <c r="D2754" s="74" t="s">
        <v>21824</v>
      </c>
      <c r="E2754" s="75" t="s">
        <v>185</v>
      </c>
      <c r="F2754" s="74"/>
      <c r="G2754" s="74" t="s">
        <v>3694</v>
      </c>
      <c r="H2754" s="76">
        <v>172</v>
      </c>
      <c r="I2754" s="77">
        <v>0.38</v>
      </c>
      <c r="J2754" s="76">
        <v>106.64</v>
      </c>
    </row>
    <row r="2755" spans="1:10">
      <c r="A2755" s="72">
        <v>2751</v>
      </c>
      <c r="B2755" s="72" t="s">
        <v>148</v>
      </c>
      <c r="C2755" s="73" t="s">
        <v>21825</v>
      </c>
      <c r="D2755" s="74" t="s">
        <v>21826</v>
      </c>
      <c r="E2755" s="75" t="s">
        <v>185</v>
      </c>
      <c r="F2755" s="74"/>
      <c r="G2755" s="74" t="s">
        <v>3694</v>
      </c>
      <c r="H2755" s="76">
        <v>338</v>
      </c>
      <c r="I2755" s="77">
        <v>0.38</v>
      </c>
      <c r="J2755" s="76">
        <v>209.56</v>
      </c>
    </row>
    <row r="2756" spans="1:10">
      <c r="A2756" s="72">
        <v>2752</v>
      </c>
      <c r="B2756" s="72" t="s">
        <v>148</v>
      </c>
      <c r="C2756" s="73" t="s">
        <v>21827</v>
      </c>
      <c r="D2756" s="74" t="s">
        <v>21828</v>
      </c>
      <c r="E2756" s="75" t="s">
        <v>185</v>
      </c>
      <c r="F2756" s="74"/>
      <c r="G2756" s="74" t="s">
        <v>3694</v>
      </c>
      <c r="H2756" s="76">
        <v>382</v>
      </c>
      <c r="I2756" s="77">
        <v>0.38</v>
      </c>
      <c r="J2756" s="76">
        <v>236.84</v>
      </c>
    </row>
    <row r="2757" spans="1:10">
      <c r="A2757" s="72">
        <v>2753</v>
      </c>
      <c r="B2757" s="72" t="s">
        <v>148</v>
      </c>
      <c r="C2757" s="73" t="s">
        <v>21829</v>
      </c>
      <c r="D2757" s="74" t="s">
        <v>21830</v>
      </c>
      <c r="E2757" s="75" t="s">
        <v>185</v>
      </c>
      <c r="F2757" s="74"/>
      <c r="G2757" s="74" t="s">
        <v>3694</v>
      </c>
      <c r="H2757" s="76">
        <v>601</v>
      </c>
      <c r="I2757" s="77">
        <v>0.38</v>
      </c>
      <c r="J2757" s="76">
        <v>372.62</v>
      </c>
    </row>
    <row r="2758" spans="1:10">
      <c r="A2758" s="72">
        <v>2754</v>
      </c>
      <c r="B2758" s="72" t="s">
        <v>148</v>
      </c>
      <c r="C2758" s="73" t="s">
        <v>21831</v>
      </c>
      <c r="D2758" s="74" t="s">
        <v>21832</v>
      </c>
      <c r="E2758" s="75" t="s">
        <v>185</v>
      </c>
      <c r="F2758" s="74"/>
      <c r="G2758" s="74" t="s">
        <v>3694</v>
      </c>
      <c r="H2758" s="76">
        <v>33</v>
      </c>
      <c r="I2758" s="77">
        <v>0.38</v>
      </c>
      <c r="J2758" s="76">
        <v>20.46</v>
      </c>
    </row>
    <row r="2759" spans="1:10">
      <c r="A2759" s="72">
        <v>2755</v>
      </c>
      <c r="B2759" s="72" t="s">
        <v>148</v>
      </c>
      <c r="C2759" s="73" t="s">
        <v>21833</v>
      </c>
      <c r="D2759" s="74" t="s">
        <v>21834</v>
      </c>
      <c r="E2759" s="75" t="s">
        <v>185</v>
      </c>
      <c r="F2759" s="74"/>
      <c r="G2759" s="74" t="s">
        <v>3694</v>
      </c>
      <c r="H2759" s="76">
        <v>297</v>
      </c>
      <c r="I2759" s="77">
        <v>0.38</v>
      </c>
      <c r="J2759" s="76">
        <v>184.14</v>
      </c>
    </row>
    <row r="2760" spans="1:10">
      <c r="A2760" s="72">
        <v>2756</v>
      </c>
      <c r="B2760" s="72" t="s">
        <v>148</v>
      </c>
      <c r="C2760" s="73" t="s">
        <v>21835</v>
      </c>
      <c r="D2760" s="74" t="s">
        <v>21836</v>
      </c>
      <c r="E2760" s="75" t="s">
        <v>185</v>
      </c>
      <c r="F2760" s="74"/>
      <c r="G2760" s="74" t="s">
        <v>3694</v>
      </c>
      <c r="H2760" s="76">
        <v>322</v>
      </c>
      <c r="I2760" s="77">
        <v>0.38</v>
      </c>
      <c r="J2760" s="76">
        <v>199.64</v>
      </c>
    </row>
    <row r="2761" spans="1:10">
      <c r="A2761" s="72">
        <v>2757</v>
      </c>
      <c r="B2761" s="72" t="s">
        <v>148</v>
      </c>
      <c r="C2761" s="73" t="s">
        <v>21837</v>
      </c>
      <c r="D2761" s="74" t="s">
        <v>21838</v>
      </c>
      <c r="E2761" s="75" t="s">
        <v>185</v>
      </c>
      <c r="F2761" s="74"/>
      <c r="G2761" s="74" t="s">
        <v>3694</v>
      </c>
      <c r="H2761" s="76">
        <v>23.25</v>
      </c>
      <c r="I2761" s="77">
        <v>0.38</v>
      </c>
      <c r="J2761" s="76">
        <v>14.414999999999999</v>
      </c>
    </row>
    <row r="2762" spans="1:10">
      <c r="A2762" s="72">
        <v>2758</v>
      </c>
      <c r="B2762" s="72" t="s">
        <v>148</v>
      </c>
      <c r="C2762" s="73" t="s">
        <v>21839</v>
      </c>
      <c r="D2762" s="74" t="s">
        <v>21840</v>
      </c>
      <c r="E2762" s="75" t="s">
        <v>185</v>
      </c>
      <c r="F2762" s="74"/>
      <c r="G2762" s="74" t="s">
        <v>3694</v>
      </c>
      <c r="H2762" s="76">
        <v>7945</v>
      </c>
      <c r="I2762" s="77">
        <v>0.38</v>
      </c>
      <c r="J2762" s="76">
        <v>4925.8999999999996</v>
      </c>
    </row>
    <row r="2763" spans="1:10">
      <c r="A2763" s="72">
        <v>2759</v>
      </c>
      <c r="B2763" s="72" t="s">
        <v>148</v>
      </c>
      <c r="C2763" s="73" t="s">
        <v>21841</v>
      </c>
      <c r="D2763" s="74" t="s">
        <v>21842</v>
      </c>
      <c r="E2763" s="75" t="s">
        <v>185</v>
      </c>
      <c r="F2763" s="74"/>
      <c r="G2763" s="74" t="s">
        <v>3694</v>
      </c>
      <c r="H2763" s="76">
        <v>7805</v>
      </c>
      <c r="I2763" s="77">
        <v>0.38</v>
      </c>
      <c r="J2763" s="76">
        <v>4839.1000000000004</v>
      </c>
    </row>
    <row r="2764" spans="1:10">
      <c r="A2764" s="72">
        <v>2760</v>
      </c>
      <c r="B2764" s="72" t="s">
        <v>148</v>
      </c>
      <c r="C2764" s="73" t="s">
        <v>21843</v>
      </c>
      <c r="D2764" s="74" t="s">
        <v>21844</v>
      </c>
      <c r="E2764" s="75" t="s">
        <v>185</v>
      </c>
      <c r="F2764" s="74"/>
      <c r="G2764" s="74" t="s">
        <v>3694</v>
      </c>
      <c r="H2764" s="76">
        <v>8205</v>
      </c>
      <c r="I2764" s="77">
        <v>0.38</v>
      </c>
      <c r="J2764" s="76">
        <v>5087.1000000000004</v>
      </c>
    </row>
    <row r="2765" spans="1:10">
      <c r="A2765" s="72">
        <v>2761</v>
      </c>
      <c r="B2765" s="72" t="s">
        <v>148</v>
      </c>
      <c r="C2765" s="73" t="s">
        <v>21845</v>
      </c>
      <c r="D2765" s="74" t="s">
        <v>21846</v>
      </c>
      <c r="E2765" s="75" t="s">
        <v>185</v>
      </c>
      <c r="F2765" s="74"/>
      <c r="G2765" s="74" t="s">
        <v>3694</v>
      </c>
      <c r="H2765" s="76">
        <v>8245</v>
      </c>
      <c r="I2765" s="77">
        <v>0.38</v>
      </c>
      <c r="J2765" s="76">
        <v>5111.8999999999996</v>
      </c>
    </row>
    <row r="2766" spans="1:10">
      <c r="A2766" s="72">
        <v>2762</v>
      </c>
      <c r="B2766" s="72" t="s">
        <v>148</v>
      </c>
      <c r="C2766" s="73" t="s">
        <v>21847</v>
      </c>
      <c r="D2766" s="74" t="s">
        <v>21848</v>
      </c>
      <c r="E2766" s="75" t="s">
        <v>185</v>
      </c>
      <c r="F2766" s="74"/>
      <c r="G2766" s="74" t="s">
        <v>3694</v>
      </c>
      <c r="H2766" s="76">
        <v>7830</v>
      </c>
      <c r="I2766" s="77">
        <v>0.38</v>
      </c>
      <c r="J2766" s="76">
        <v>4854.6000000000004</v>
      </c>
    </row>
    <row r="2767" spans="1:10">
      <c r="A2767" s="72">
        <v>2763</v>
      </c>
      <c r="B2767" s="72" t="s">
        <v>148</v>
      </c>
      <c r="C2767" s="73" t="s">
        <v>21849</v>
      </c>
      <c r="D2767" s="74" t="s">
        <v>21850</v>
      </c>
      <c r="E2767" s="75" t="s">
        <v>185</v>
      </c>
      <c r="F2767" s="74"/>
      <c r="G2767" s="74" t="s">
        <v>3694</v>
      </c>
      <c r="H2767" s="76">
        <v>7790</v>
      </c>
      <c r="I2767" s="77">
        <v>0.38</v>
      </c>
      <c r="J2767" s="76">
        <v>4829.8</v>
      </c>
    </row>
    <row r="2768" spans="1:10">
      <c r="A2768" s="72">
        <v>2764</v>
      </c>
      <c r="B2768" s="72" t="s">
        <v>148</v>
      </c>
      <c r="C2768" s="73" t="s">
        <v>21851</v>
      </c>
      <c r="D2768" s="74" t="s">
        <v>21852</v>
      </c>
      <c r="E2768" s="75" t="s">
        <v>185</v>
      </c>
      <c r="F2768" s="74"/>
      <c r="G2768" s="74" t="s">
        <v>3694</v>
      </c>
      <c r="H2768" s="76">
        <v>4045</v>
      </c>
      <c r="I2768" s="77">
        <v>0.38</v>
      </c>
      <c r="J2768" s="76">
        <v>2507.9</v>
      </c>
    </row>
    <row r="2769" spans="1:10">
      <c r="A2769" s="72">
        <v>2765</v>
      </c>
      <c r="B2769" s="72" t="s">
        <v>148</v>
      </c>
      <c r="C2769" s="73" t="s">
        <v>21853</v>
      </c>
      <c r="D2769" s="74" t="s">
        <v>21854</v>
      </c>
      <c r="E2769" s="75" t="s">
        <v>185</v>
      </c>
      <c r="F2769" s="74"/>
      <c r="G2769" s="74" t="s">
        <v>3694</v>
      </c>
      <c r="H2769" s="76">
        <v>8645</v>
      </c>
      <c r="I2769" s="77">
        <v>0.38</v>
      </c>
      <c r="J2769" s="76">
        <v>5359.9</v>
      </c>
    </row>
    <row r="2770" spans="1:10">
      <c r="A2770" s="72">
        <v>2766</v>
      </c>
      <c r="B2770" s="72" t="s">
        <v>148</v>
      </c>
      <c r="C2770" s="73" t="s">
        <v>21855</v>
      </c>
      <c r="D2770" s="74" t="s">
        <v>21856</v>
      </c>
      <c r="E2770" s="75" t="s">
        <v>185</v>
      </c>
      <c r="F2770" s="74"/>
      <c r="G2770" s="74" t="s">
        <v>3694</v>
      </c>
      <c r="H2770" s="76">
        <v>8290</v>
      </c>
      <c r="I2770" s="77">
        <v>0.38</v>
      </c>
      <c r="J2770" s="76">
        <v>5139.8</v>
      </c>
    </row>
    <row r="2771" spans="1:10">
      <c r="A2771" s="72">
        <v>2767</v>
      </c>
      <c r="B2771" s="72" t="s">
        <v>148</v>
      </c>
      <c r="C2771" s="73" t="s">
        <v>21857</v>
      </c>
      <c r="D2771" s="74" t="s">
        <v>21858</v>
      </c>
      <c r="E2771" s="75" t="s">
        <v>185</v>
      </c>
      <c r="F2771" s="74"/>
      <c r="G2771" s="74" t="s">
        <v>3694</v>
      </c>
      <c r="H2771" s="76">
        <v>8570</v>
      </c>
      <c r="I2771" s="77">
        <v>0.38</v>
      </c>
      <c r="J2771" s="76">
        <v>5313.4</v>
      </c>
    </row>
    <row r="2772" spans="1:10">
      <c r="A2772" s="72">
        <v>2768</v>
      </c>
      <c r="B2772" s="72" t="s">
        <v>148</v>
      </c>
      <c r="C2772" s="73" t="s">
        <v>21859</v>
      </c>
      <c r="D2772" s="74" t="s">
        <v>21860</v>
      </c>
      <c r="E2772" s="75" t="s">
        <v>185</v>
      </c>
      <c r="F2772" s="74"/>
      <c r="G2772" s="74" t="s">
        <v>3694</v>
      </c>
      <c r="H2772" s="76">
        <v>10160</v>
      </c>
      <c r="I2772" s="77">
        <v>0.38</v>
      </c>
      <c r="J2772" s="76">
        <v>6299.2</v>
      </c>
    </row>
    <row r="2773" spans="1:10">
      <c r="A2773" s="72">
        <v>2769</v>
      </c>
      <c r="B2773" s="72" t="s">
        <v>148</v>
      </c>
      <c r="C2773" s="73" t="s">
        <v>21861</v>
      </c>
      <c r="D2773" s="74" t="s">
        <v>21862</v>
      </c>
      <c r="E2773" s="75" t="s">
        <v>185</v>
      </c>
      <c r="F2773" s="74"/>
      <c r="G2773" s="74" t="s">
        <v>3694</v>
      </c>
      <c r="H2773" s="76">
        <v>10130</v>
      </c>
      <c r="I2773" s="77">
        <v>0.38</v>
      </c>
      <c r="J2773" s="76">
        <v>6280.6</v>
      </c>
    </row>
    <row r="2774" spans="1:10">
      <c r="A2774" s="72">
        <v>2770</v>
      </c>
      <c r="B2774" s="72" t="s">
        <v>148</v>
      </c>
      <c r="C2774" s="73" t="s">
        <v>21863</v>
      </c>
      <c r="D2774" s="74" t="s">
        <v>21864</v>
      </c>
      <c r="E2774" s="75" t="s">
        <v>185</v>
      </c>
      <c r="F2774" s="74"/>
      <c r="G2774" s="74" t="s">
        <v>3694</v>
      </c>
      <c r="H2774" s="76">
        <v>10325</v>
      </c>
      <c r="I2774" s="77">
        <v>0.38</v>
      </c>
      <c r="J2774" s="76">
        <v>6401.5</v>
      </c>
    </row>
    <row r="2775" spans="1:10">
      <c r="A2775" s="72">
        <v>2771</v>
      </c>
      <c r="B2775" s="72" t="s">
        <v>148</v>
      </c>
      <c r="C2775" s="73" t="s">
        <v>21865</v>
      </c>
      <c r="D2775" s="74" t="s">
        <v>21866</v>
      </c>
      <c r="E2775" s="75" t="s">
        <v>185</v>
      </c>
      <c r="F2775" s="74"/>
      <c r="G2775" s="74" t="s">
        <v>3694</v>
      </c>
      <c r="H2775" s="76">
        <v>11340</v>
      </c>
      <c r="I2775" s="77">
        <v>0.38</v>
      </c>
      <c r="J2775" s="76">
        <v>7030.8</v>
      </c>
    </row>
    <row r="2776" spans="1:10" ht="25.5">
      <c r="A2776" s="72">
        <v>2772</v>
      </c>
      <c r="B2776" s="72" t="s">
        <v>148</v>
      </c>
      <c r="C2776" s="73" t="s">
        <v>21867</v>
      </c>
      <c r="D2776" s="74" t="s">
        <v>21868</v>
      </c>
      <c r="E2776" s="75" t="s">
        <v>185</v>
      </c>
      <c r="F2776" s="74"/>
      <c r="G2776" s="74" t="s">
        <v>3694</v>
      </c>
      <c r="H2776" s="76">
        <v>13960</v>
      </c>
      <c r="I2776" s="77">
        <v>0.38</v>
      </c>
      <c r="J2776" s="76">
        <v>8655.2000000000007</v>
      </c>
    </row>
    <row r="2777" spans="1:10">
      <c r="A2777" s="72">
        <v>2773</v>
      </c>
      <c r="B2777" s="72" t="s">
        <v>148</v>
      </c>
      <c r="C2777" s="73" t="s">
        <v>21869</v>
      </c>
      <c r="D2777" s="74" t="s">
        <v>21870</v>
      </c>
      <c r="E2777" s="75" t="s">
        <v>185</v>
      </c>
      <c r="F2777" s="74"/>
      <c r="G2777" s="74" t="s">
        <v>3694</v>
      </c>
      <c r="H2777" s="76">
        <v>11620</v>
      </c>
      <c r="I2777" s="77">
        <v>0.38</v>
      </c>
      <c r="J2777" s="76">
        <v>7204.4</v>
      </c>
    </row>
    <row r="2778" spans="1:10">
      <c r="A2778" s="72">
        <v>2774</v>
      </c>
      <c r="B2778" s="72" t="s">
        <v>148</v>
      </c>
      <c r="C2778" s="73" t="s">
        <v>21871</v>
      </c>
      <c r="D2778" s="74" t="s">
        <v>21872</v>
      </c>
      <c r="E2778" s="75" t="s">
        <v>185</v>
      </c>
      <c r="F2778" s="74"/>
      <c r="G2778" s="74" t="s">
        <v>3694</v>
      </c>
      <c r="H2778" s="76">
        <v>8855</v>
      </c>
      <c r="I2778" s="77">
        <v>0.38</v>
      </c>
      <c r="J2778" s="76">
        <v>5490.1</v>
      </c>
    </row>
    <row r="2779" spans="1:10" ht="25.5">
      <c r="A2779" s="72">
        <v>2775</v>
      </c>
      <c r="B2779" s="72" t="s">
        <v>148</v>
      </c>
      <c r="C2779" s="73" t="s">
        <v>21873</v>
      </c>
      <c r="D2779" s="74" t="s">
        <v>21874</v>
      </c>
      <c r="E2779" s="75" t="s">
        <v>185</v>
      </c>
      <c r="F2779" s="74"/>
      <c r="G2779" s="74" t="s">
        <v>3694</v>
      </c>
      <c r="H2779" s="76">
        <v>7905</v>
      </c>
      <c r="I2779" s="77">
        <v>0.38</v>
      </c>
      <c r="J2779" s="76">
        <v>4901.1000000000004</v>
      </c>
    </row>
    <row r="2780" spans="1:10">
      <c r="A2780" s="72">
        <v>2776</v>
      </c>
      <c r="B2780" s="72" t="s">
        <v>148</v>
      </c>
      <c r="C2780" s="73" t="s">
        <v>21875</v>
      </c>
      <c r="D2780" s="74" t="s">
        <v>21876</v>
      </c>
      <c r="E2780" s="75" t="s">
        <v>185</v>
      </c>
      <c r="F2780" s="74"/>
      <c r="G2780" s="74" t="s">
        <v>3694</v>
      </c>
      <c r="H2780" s="76">
        <v>7905</v>
      </c>
      <c r="I2780" s="77">
        <v>0.38</v>
      </c>
      <c r="J2780" s="76">
        <v>4901.1000000000004</v>
      </c>
    </row>
    <row r="2781" spans="1:10">
      <c r="A2781" s="72">
        <v>2777</v>
      </c>
      <c r="B2781" s="72" t="s">
        <v>148</v>
      </c>
      <c r="C2781" s="73" t="s">
        <v>21877</v>
      </c>
      <c r="D2781" s="74" t="s">
        <v>21878</v>
      </c>
      <c r="E2781" s="75" t="s">
        <v>185</v>
      </c>
      <c r="F2781" s="74"/>
      <c r="G2781" s="74" t="s">
        <v>3694</v>
      </c>
      <c r="H2781" s="76">
        <v>8685</v>
      </c>
      <c r="I2781" s="77">
        <v>0.38</v>
      </c>
      <c r="J2781" s="76">
        <v>5384.7</v>
      </c>
    </row>
    <row r="2782" spans="1:10" ht="25.5">
      <c r="A2782" s="72">
        <v>2778</v>
      </c>
      <c r="B2782" s="72" t="s">
        <v>148</v>
      </c>
      <c r="C2782" s="73" t="s">
        <v>21879</v>
      </c>
      <c r="D2782" s="74" t="s">
        <v>21880</v>
      </c>
      <c r="E2782" s="75" t="s">
        <v>185</v>
      </c>
      <c r="F2782" s="74"/>
      <c r="G2782" s="74" t="s">
        <v>3694</v>
      </c>
      <c r="H2782" s="76">
        <v>10245</v>
      </c>
      <c r="I2782" s="77">
        <v>0.38</v>
      </c>
      <c r="J2782" s="76">
        <v>6351.9</v>
      </c>
    </row>
    <row r="2783" spans="1:10">
      <c r="A2783" s="72">
        <v>2779</v>
      </c>
      <c r="B2783" s="72" t="s">
        <v>148</v>
      </c>
      <c r="C2783" s="73" t="s">
        <v>21881</v>
      </c>
      <c r="D2783" s="74" t="s">
        <v>21882</v>
      </c>
      <c r="E2783" s="75" t="s">
        <v>185</v>
      </c>
      <c r="F2783" s="74"/>
      <c r="G2783" s="74" t="s">
        <v>3694</v>
      </c>
      <c r="H2783" s="76">
        <v>7325</v>
      </c>
      <c r="I2783" s="77">
        <v>0.38</v>
      </c>
      <c r="J2783" s="76">
        <v>4541.5</v>
      </c>
    </row>
    <row r="2784" spans="1:10">
      <c r="A2784" s="72">
        <v>2780</v>
      </c>
      <c r="B2784" s="72" t="s">
        <v>148</v>
      </c>
      <c r="C2784" s="73" t="s">
        <v>21883</v>
      </c>
      <c r="D2784" s="74" t="s">
        <v>21884</v>
      </c>
      <c r="E2784" s="75" t="s">
        <v>185</v>
      </c>
      <c r="F2784" s="74"/>
      <c r="G2784" s="74" t="s">
        <v>3694</v>
      </c>
      <c r="H2784" s="76">
        <v>9440</v>
      </c>
      <c r="I2784" s="77">
        <v>0.38</v>
      </c>
      <c r="J2784" s="76">
        <v>5852.8</v>
      </c>
    </row>
    <row r="2785" spans="1:10">
      <c r="A2785" s="72">
        <v>2781</v>
      </c>
      <c r="B2785" s="72" t="s">
        <v>148</v>
      </c>
      <c r="C2785" s="73" t="s">
        <v>21885</v>
      </c>
      <c r="D2785" s="74" t="s">
        <v>21886</v>
      </c>
      <c r="E2785" s="75" t="s">
        <v>185</v>
      </c>
      <c r="F2785" s="74"/>
      <c r="G2785" s="74" t="s">
        <v>3694</v>
      </c>
      <c r="H2785" s="76">
        <v>10890</v>
      </c>
      <c r="I2785" s="77">
        <v>0.38</v>
      </c>
      <c r="J2785" s="76">
        <v>6751.8</v>
      </c>
    </row>
    <row r="2786" spans="1:10" ht="25.5">
      <c r="A2786" s="72">
        <v>2782</v>
      </c>
      <c r="B2786" s="72" t="s">
        <v>148</v>
      </c>
      <c r="C2786" s="73" t="s">
        <v>21887</v>
      </c>
      <c r="D2786" s="74" t="s">
        <v>21888</v>
      </c>
      <c r="E2786" s="75" t="s">
        <v>185</v>
      </c>
      <c r="F2786" s="74"/>
      <c r="G2786" s="74" t="s">
        <v>3694</v>
      </c>
      <c r="H2786" s="76">
        <v>12340</v>
      </c>
      <c r="I2786" s="77">
        <v>0.38</v>
      </c>
      <c r="J2786" s="76">
        <v>7650.8</v>
      </c>
    </row>
    <row r="2787" spans="1:10">
      <c r="A2787" s="72">
        <v>2783</v>
      </c>
      <c r="B2787" s="72" t="s">
        <v>148</v>
      </c>
      <c r="C2787" s="73" t="s">
        <v>21889</v>
      </c>
      <c r="D2787" s="74" t="s">
        <v>21890</v>
      </c>
      <c r="E2787" s="75" t="s">
        <v>185</v>
      </c>
      <c r="F2787" s="74"/>
      <c r="G2787" s="74" t="s">
        <v>3694</v>
      </c>
      <c r="H2787" s="76">
        <v>12625</v>
      </c>
      <c r="I2787" s="77">
        <v>0.38</v>
      </c>
      <c r="J2787" s="76">
        <v>7827.5</v>
      </c>
    </row>
    <row r="2788" spans="1:10" ht="25.5">
      <c r="A2788" s="72">
        <v>2784</v>
      </c>
      <c r="B2788" s="72" t="s">
        <v>148</v>
      </c>
      <c r="C2788" s="73" t="s">
        <v>21891</v>
      </c>
      <c r="D2788" s="74" t="s">
        <v>21892</v>
      </c>
      <c r="E2788" s="75" t="s">
        <v>185</v>
      </c>
      <c r="F2788" s="74"/>
      <c r="G2788" s="74" t="s">
        <v>3694</v>
      </c>
      <c r="H2788" s="76">
        <v>8635</v>
      </c>
      <c r="I2788" s="77">
        <v>0.38</v>
      </c>
      <c r="J2788" s="76">
        <v>5353.7</v>
      </c>
    </row>
    <row r="2789" spans="1:10">
      <c r="A2789" s="72">
        <v>2785</v>
      </c>
      <c r="B2789" s="72" t="s">
        <v>148</v>
      </c>
      <c r="C2789" s="73" t="s">
        <v>21893</v>
      </c>
      <c r="D2789" s="74" t="s">
        <v>21894</v>
      </c>
      <c r="E2789" s="75" t="s">
        <v>185</v>
      </c>
      <c r="F2789" s="74"/>
      <c r="G2789" s="74" t="s">
        <v>3694</v>
      </c>
      <c r="H2789" s="76">
        <v>9725</v>
      </c>
      <c r="I2789" s="77">
        <v>0.38</v>
      </c>
      <c r="J2789" s="76">
        <v>6029.5</v>
      </c>
    </row>
    <row r="2790" spans="1:10">
      <c r="A2790" s="72">
        <v>2786</v>
      </c>
      <c r="B2790" s="72" t="s">
        <v>148</v>
      </c>
      <c r="C2790" s="73" t="s">
        <v>21895</v>
      </c>
      <c r="D2790" s="74" t="s">
        <v>21896</v>
      </c>
      <c r="E2790" s="75" t="s">
        <v>185</v>
      </c>
      <c r="F2790" s="74"/>
      <c r="G2790" s="74" t="s">
        <v>3694</v>
      </c>
      <c r="H2790" s="76">
        <v>11050</v>
      </c>
      <c r="I2790" s="77">
        <v>0.38</v>
      </c>
      <c r="J2790" s="76">
        <v>6851</v>
      </c>
    </row>
    <row r="2791" spans="1:10">
      <c r="A2791" s="72">
        <v>2787</v>
      </c>
      <c r="B2791" s="72" t="s">
        <v>148</v>
      </c>
      <c r="C2791" s="73" t="s">
        <v>21897</v>
      </c>
      <c r="D2791" s="74" t="s">
        <v>21898</v>
      </c>
      <c r="E2791" s="75" t="s">
        <v>185</v>
      </c>
      <c r="F2791" s="74"/>
      <c r="G2791" s="74" t="s">
        <v>3694</v>
      </c>
      <c r="H2791" s="76">
        <v>11085</v>
      </c>
      <c r="I2791" s="77">
        <v>0.38</v>
      </c>
      <c r="J2791" s="76">
        <v>6872.7</v>
      </c>
    </row>
    <row r="2792" spans="1:10">
      <c r="A2792" s="72">
        <v>2788</v>
      </c>
      <c r="B2792" s="72" t="s">
        <v>148</v>
      </c>
      <c r="C2792" s="73" t="s">
        <v>21899</v>
      </c>
      <c r="D2792" s="74" t="s">
        <v>21900</v>
      </c>
      <c r="E2792" s="75" t="s">
        <v>185</v>
      </c>
      <c r="F2792" s="74"/>
      <c r="G2792" s="74" t="s">
        <v>3694</v>
      </c>
      <c r="H2792" s="76">
        <v>846</v>
      </c>
      <c r="I2792" s="77">
        <v>0.38</v>
      </c>
      <c r="J2792" s="76">
        <v>524.52</v>
      </c>
    </row>
    <row r="2793" spans="1:10">
      <c r="A2793" s="72">
        <v>2789</v>
      </c>
      <c r="B2793" s="72" t="s">
        <v>148</v>
      </c>
      <c r="C2793" s="73" t="s">
        <v>21901</v>
      </c>
      <c r="D2793" s="74" t="s">
        <v>21902</v>
      </c>
      <c r="E2793" s="75" t="s">
        <v>185</v>
      </c>
      <c r="F2793" s="74"/>
      <c r="G2793" s="74" t="s">
        <v>3694</v>
      </c>
      <c r="H2793" s="76">
        <v>1670</v>
      </c>
      <c r="I2793" s="77">
        <v>0.38</v>
      </c>
      <c r="J2793" s="76">
        <v>1035.4000000000001</v>
      </c>
    </row>
    <row r="2794" spans="1:10">
      <c r="A2794" s="72">
        <v>2790</v>
      </c>
      <c r="B2794" s="72" t="s">
        <v>148</v>
      </c>
      <c r="C2794" s="73" t="s">
        <v>21903</v>
      </c>
      <c r="D2794" s="74" t="s">
        <v>21904</v>
      </c>
      <c r="E2794" s="75" t="s">
        <v>185</v>
      </c>
      <c r="F2794" s="74"/>
      <c r="G2794" s="74" t="s">
        <v>3694</v>
      </c>
      <c r="H2794" s="76">
        <v>1640</v>
      </c>
      <c r="I2794" s="77">
        <v>0.38</v>
      </c>
      <c r="J2794" s="76">
        <v>1016.8</v>
      </c>
    </row>
    <row r="2795" spans="1:10">
      <c r="A2795" s="72">
        <v>2791</v>
      </c>
      <c r="B2795" s="72" t="s">
        <v>148</v>
      </c>
      <c r="C2795" s="73" t="s">
        <v>21905</v>
      </c>
      <c r="D2795" s="74" t="s">
        <v>21906</v>
      </c>
      <c r="E2795" s="75" t="s">
        <v>185</v>
      </c>
      <c r="F2795" s="74"/>
      <c r="G2795" s="74" t="s">
        <v>3694</v>
      </c>
      <c r="H2795" s="76">
        <v>854</v>
      </c>
      <c r="I2795" s="77">
        <v>0.38</v>
      </c>
      <c r="J2795" s="76">
        <v>529.48</v>
      </c>
    </row>
    <row r="2796" spans="1:10">
      <c r="A2796" s="72">
        <v>2792</v>
      </c>
      <c r="B2796" s="72" t="s">
        <v>148</v>
      </c>
      <c r="C2796" s="73" t="s">
        <v>21907</v>
      </c>
      <c r="D2796" s="74" t="s">
        <v>21908</v>
      </c>
      <c r="E2796" s="75" t="s">
        <v>185</v>
      </c>
      <c r="F2796" s="74"/>
      <c r="G2796" s="74" t="s">
        <v>3694</v>
      </c>
      <c r="H2796" s="76">
        <v>1125</v>
      </c>
      <c r="I2796" s="77">
        <v>0.38</v>
      </c>
      <c r="J2796" s="76">
        <v>697.5</v>
      </c>
    </row>
    <row r="2797" spans="1:10">
      <c r="A2797" s="72">
        <v>2793</v>
      </c>
      <c r="B2797" s="72" t="s">
        <v>148</v>
      </c>
      <c r="C2797" s="73" t="s">
        <v>21909</v>
      </c>
      <c r="D2797" s="74" t="s">
        <v>21910</v>
      </c>
      <c r="E2797" s="75" t="s">
        <v>185</v>
      </c>
      <c r="F2797" s="74"/>
      <c r="G2797" s="74" t="s">
        <v>3694</v>
      </c>
      <c r="H2797" s="76">
        <v>1040</v>
      </c>
      <c r="I2797" s="77">
        <v>0.38</v>
      </c>
      <c r="J2797" s="76">
        <v>644.79999999999995</v>
      </c>
    </row>
    <row r="2798" spans="1:10">
      <c r="A2798" s="72">
        <v>2794</v>
      </c>
      <c r="B2798" s="72" t="s">
        <v>148</v>
      </c>
      <c r="C2798" s="73" t="s">
        <v>21911</v>
      </c>
      <c r="D2798" s="74" t="s">
        <v>21912</v>
      </c>
      <c r="E2798" s="75" t="s">
        <v>185</v>
      </c>
      <c r="F2798" s="74"/>
      <c r="G2798" s="74" t="s">
        <v>3694</v>
      </c>
      <c r="H2798" s="76">
        <v>1320</v>
      </c>
      <c r="I2798" s="77">
        <v>0.38</v>
      </c>
      <c r="J2798" s="76">
        <v>818.4</v>
      </c>
    </row>
    <row r="2799" spans="1:10">
      <c r="A2799" s="72">
        <v>2795</v>
      </c>
      <c r="B2799" s="72" t="s">
        <v>148</v>
      </c>
      <c r="C2799" s="73" t="s">
        <v>21913</v>
      </c>
      <c r="D2799" s="74" t="s">
        <v>21914</v>
      </c>
      <c r="E2799" s="75" t="s">
        <v>185</v>
      </c>
      <c r="F2799" s="74"/>
      <c r="G2799" s="74" t="s">
        <v>3694</v>
      </c>
      <c r="H2799" s="76">
        <v>1335</v>
      </c>
      <c r="I2799" s="77">
        <v>0.38</v>
      </c>
      <c r="J2799" s="76">
        <v>827.7</v>
      </c>
    </row>
    <row r="2800" spans="1:10">
      <c r="A2800" s="72">
        <v>2796</v>
      </c>
      <c r="B2800" s="72" t="s">
        <v>148</v>
      </c>
      <c r="C2800" s="73" t="s">
        <v>21915</v>
      </c>
      <c r="D2800" s="74" t="s">
        <v>21916</v>
      </c>
      <c r="E2800" s="75" t="s">
        <v>185</v>
      </c>
      <c r="F2800" s="74"/>
      <c r="G2800" s="74" t="s">
        <v>3694</v>
      </c>
      <c r="H2800" s="76">
        <v>1265</v>
      </c>
      <c r="I2800" s="77">
        <v>0.38</v>
      </c>
      <c r="J2800" s="76">
        <v>784.3</v>
      </c>
    </row>
    <row r="2801" spans="1:10">
      <c r="A2801" s="72">
        <v>2797</v>
      </c>
      <c r="B2801" s="72" t="s">
        <v>148</v>
      </c>
      <c r="C2801" s="73" t="s">
        <v>21917</v>
      </c>
      <c r="D2801" s="74" t="s">
        <v>21918</v>
      </c>
      <c r="E2801" s="75" t="s">
        <v>185</v>
      </c>
      <c r="F2801" s="74"/>
      <c r="G2801" s="74" t="s">
        <v>3694</v>
      </c>
      <c r="H2801" s="76">
        <v>923</v>
      </c>
      <c r="I2801" s="77">
        <v>0.38</v>
      </c>
      <c r="J2801" s="76">
        <v>572.26</v>
      </c>
    </row>
    <row r="2802" spans="1:10">
      <c r="A2802" s="72">
        <v>2798</v>
      </c>
      <c r="B2802" s="72" t="s">
        <v>148</v>
      </c>
      <c r="C2802" s="73" t="s">
        <v>21919</v>
      </c>
      <c r="D2802" s="74" t="s">
        <v>21920</v>
      </c>
      <c r="E2802" s="75" t="s">
        <v>185</v>
      </c>
      <c r="F2802" s="74"/>
      <c r="G2802" s="74" t="s">
        <v>3694</v>
      </c>
      <c r="H2802" s="76">
        <v>1495</v>
      </c>
      <c r="I2802" s="77">
        <v>0.38</v>
      </c>
      <c r="J2802" s="76">
        <v>926.9</v>
      </c>
    </row>
    <row r="2803" spans="1:10">
      <c r="A2803" s="72">
        <v>2799</v>
      </c>
      <c r="B2803" s="72" t="s">
        <v>148</v>
      </c>
      <c r="C2803" s="73" t="s">
        <v>21921</v>
      </c>
      <c r="D2803" s="74" t="s">
        <v>21922</v>
      </c>
      <c r="E2803" s="75" t="s">
        <v>185</v>
      </c>
      <c r="F2803" s="74"/>
      <c r="G2803" s="74" t="s">
        <v>3694</v>
      </c>
      <c r="H2803" s="76">
        <v>1160</v>
      </c>
      <c r="I2803" s="77">
        <v>0.38</v>
      </c>
      <c r="J2803" s="76">
        <v>719.2</v>
      </c>
    </row>
    <row r="2804" spans="1:10">
      <c r="A2804" s="72">
        <v>2800</v>
      </c>
      <c r="B2804" s="72" t="s">
        <v>148</v>
      </c>
      <c r="C2804" s="73" t="s">
        <v>21923</v>
      </c>
      <c r="D2804" s="74" t="s">
        <v>21924</v>
      </c>
      <c r="E2804" s="75" t="s">
        <v>185</v>
      </c>
      <c r="F2804" s="74"/>
      <c r="G2804" s="74" t="s">
        <v>3694</v>
      </c>
      <c r="H2804" s="76">
        <v>1270</v>
      </c>
      <c r="I2804" s="77">
        <v>0.38</v>
      </c>
      <c r="J2804" s="76">
        <v>787.4</v>
      </c>
    </row>
    <row r="2805" spans="1:10">
      <c r="A2805" s="72">
        <v>2801</v>
      </c>
      <c r="B2805" s="72" t="s">
        <v>148</v>
      </c>
      <c r="C2805" s="73" t="s">
        <v>21925</v>
      </c>
      <c r="D2805" s="74" t="s">
        <v>21926</v>
      </c>
      <c r="E2805" s="75" t="s">
        <v>185</v>
      </c>
      <c r="F2805" s="74"/>
      <c r="G2805" s="74" t="s">
        <v>3694</v>
      </c>
      <c r="H2805" s="76">
        <v>1750</v>
      </c>
      <c r="I2805" s="77">
        <v>0.38</v>
      </c>
      <c r="J2805" s="76">
        <v>1085</v>
      </c>
    </row>
    <row r="2806" spans="1:10">
      <c r="A2806" s="72">
        <v>2802</v>
      </c>
      <c r="B2806" s="72" t="s">
        <v>148</v>
      </c>
      <c r="C2806" s="73" t="s">
        <v>21927</v>
      </c>
      <c r="D2806" s="74" t="s">
        <v>21928</v>
      </c>
      <c r="E2806" s="75" t="s">
        <v>185</v>
      </c>
      <c r="F2806" s="74"/>
      <c r="G2806" s="74" t="s">
        <v>3694</v>
      </c>
      <c r="H2806" s="76">
        <v>1680</v>
      </c>
      <c r="I2806" s="77">
        <v>0.38</v>
      </c>
      <c r="J2806" s="76">
        <v>1041.5999999999999</v>
      </c>
    </row>
    <row r="2807" spans="1:10">
      <c r="A2807" s="72">
        <v>2803</v>
      </c>
      <c r="B2807" s="72" t="s">
        <v>148</v>
      </c>
      <c r="C2807" s="73" t="s">
        <v>21929</v>
      </c>
      <c r="D2807" s="74" t="s">
        <v>21930</v>
      </c>
      <c r="E2807" s="75" t="s">
        <v>185</v>
      </c>
      <c r="F2807" s="74"/>
      <c r="G2807" s="74" t="s">
        <v>3694</v>
      </c>
      <c r="H2807" s="76">
        <v>474</v>
      </c>
      <c r="I2807" s="77">
        <v>0.38</v>
      </c>
      <c r="J2807" s="76">
        <v>293.88</v>
      </c>
    </row>
    <row r="2808" spans="1:10">
      <c r="A2808" s="72">
        <v>2804</v>
      </c>
      <c r="B2808" s="72" t="s">
        <v>148</v>
      </c>
      <c r="C2808" s="73" t="s">
        <v>21931</v>
      </c>
      <c r="D2808" s="74" t="s">
        <v>21932</v>
      </c>
      <c r="E2808" s="75" t="s">
        <v>185</v>
      </c>
      <c r="F2808" s="74"/>
      <c r="G2808" s="74" t="s">
        <v>3694</v>
      </c>
      <c r="H2808" s="76">
        <v>2005</v>
      </c>
      <c r="I2808" s="77">
        <v>0.38</v>
      </c>
      <c r="J2808" s="76">
        <v>1243.0999999999999</v>
      </c>
    </row>
    <row r="2809" spans="1:10">
      <c r="A2809" s="72">
        <v>2805</v>
      </c>
      <c r="B2809" s="72" t="s">
        <v>148</v>
      </c>
      <c r="C2809" s="73" t="s">
        <v>21933</v>
      </c>
      <c r="D2809" s="74" t="s">
        <v>21934</v>
      </c>
      <c r="E2809" s="75" t="s">
        <v>185</v>
      </c>
      <c r="F2809" s="74"/>
      <c r="G2809" s="74" t="s">
        <v>3694</v>
      </c>
      <c r="H2809" s="76">
        <v>2065</v>
      </c>
      <c r="I2809" s="77">
        <v>0.38</v>
      </c>
      <c r="J2809" s="76">
        <v>1280.3</v>
      </c>
    </row>
    <row r="2810" spans="1:10">
      <c r="A2810" s="72">
        <v>2806</v>
      </c>
      <c r="B2810" s="72" t="s">
        <v>148</v>
      </c>
      <c r="C2810" s="73" t="s">
        <v>21935</v>
      </c>
      <c r="D2810" s="74" t="s">
        <v>21936</v>
      </c>
      <c r="E2810" s="75" t="s">
        <v>185</v>
      </c>
      <c r="F2810" s="74"/>
      <c r="G2810" s="74" t="s">
        <v>3694</v>
      </c>
      <c r="H2810" s="76">
        <v>1910</v>
      </c>
      <c r="I2810" s="77">
        <v>0.38</v>
      </c>
      <c r="J2810" s="76">
        <v>1184.2</v>
      </c>
    </row>
    <row r="2811" spans="1:10">
      <c r="A2811" s="72">
        <v>2807</v>
      </c>
      <c r="B2811" s="72" t="s">
        <v>148</v>
      </c>
      <c r="C2811" s="73" t="s">
        <v>21937</v>
      </c>
      <c r="D2811" s="74" t="s">
        <v>21938</v>
      </c>
      <c r="E2811" s="75" t="s">
        <v>185</v>
      </c>
      <c r="F2811" s="74"/>
      <c r="G2811" s="74" t="s">
        <v>3694</v>
      </c>
      <c r="H2811" s="76">
        <v>1485</v>
      </c>
      <c r="I2811" s="77">
        <v>0.38</v>
      </c>
      <c r="J2811" s="76">
        <v>920.7</v>
      </c>
    </row>
    <row r="2812" spans="1:10">
      <c r="A2812" s="72">
        <v>2808</v>
      </c>
      <c r="B2812" s="72" t="s">
        <v>148</v>
      </c>
      <c r="C2812" s="73" t="s">
        <v>21939</v>
      </c>
      <c r="D2812" s="74" t="s">
        <v>21940</v>
      </c>
      <c r="E2812" s="75" t="s">
        <v>185</v>
      </c>
      <c r="F2812" s="74"/>
      <c r="G2812" s="74" t="s">
        <v>3694</v>
      </c>
      <c r="H2812" s="76">
        <v>1485</v>
      </c>
      <c r="I2812" s="77">
        <v>0.38</v>
      </c>
      <c r="J2812" s="76">
        <v>920.7</v>
      </c>
    </row>
    <row r="2813" spans="1:10">
      <c r="A2813" s="72">
        <v>2809</v>
      </c>
      <c r="B2813" s="72" t="s">
        <v>148</v>
      </c>
      <c r="C2813" s="73" t="s">
        <v>21941</v>
      </c>
      <c r="D2813" s="74" t="s">
        <v>21942</v>
      </c>
      <c r="E2813" s="75" t="s">
        <v>185</v>
      </c>
      <c r="F2813" s="74"/>
      <c r="G2813" s="74" t="s">
        <v>3694</v>
      </c>
      <c r="H2813" s="76">
        <v>732</v>
      </c>
      <c r="I2813" s="77">
        <v>0.38</v>
      </c>
      <c r="J2813" s="76">
        <v>453.84</v>
      </c>
    </row>
    <row r="2814" spans="1:10">
      <c r="A2814" s="72">
        <v>2810</v>
      </c>
      <c r="B2814" s="72" t="s">
        <v>148</v>
      </c>
      <c r="C2814" s="73" t="s">
        <v>21943</v>
      </c>
      <c r="D2814" s="74" t="s">
        <v>21944</v>
      </c>
      <c r="E2814" s="75" t="s">
        <v>185</v>
      </c>
      <c r="F2814" s="74"/>
      <c r="G2814" s="74" t="s">
        <v>3694</v>
      </c>
      <c r="H2814" s="76">
        <v>447</v>
      </c>
      <c r="I2814" s="77">
        <v>0.38</v>
      </c>
      <c r="J2814" s="76">
        <v>277.14</v>
      </c>
    </row>
    <row r="2815" spans="1:10">
      <c r="A2815" s="72">
        <v>2811</v>
      </c>
      <c r="B2815" s="72" t="s">
        <v>148</v>
      </c>
      <c r="C2815" s="73" t="s">
        <v>21945</v>
      </c>
      <c r="D2815" s="74" t="s">
        <v>21946</v>
      </c>
      <c r="E2815" s="75" t="s">
        <v>185</v>
      </c>
      <c r="F2815" s="74"/>
      <c r="G2815" s="74" t="s">
        <v>3694</v>
      </c>
      <c r="H2815" s="76">
        <v>157</v>
      </c>
      <c r="I2815" s="77">
        <v>0.38</v>
      </c>
      <c r="J2815" s="76">
        <v>97.34</v>
      </c>
    </row>
    <row r="2816" spans="1:10">
      <c r="A2816" s="72">
        <v>2812</v>
      </c>
      <c r="B2816" s="72" t="s">
        <v>148</v>
      </c>
      <c r="C2816" s="73" t="s">
        <v>21947</v>
      </c>
      <c r="D2816" s="74" t="s">
        <v>21948</v>
      </c>
      <c r="E2816" s="75" t="s">
        <v>185</v>
      </c>
      <c r="F2816" s="74"/>
      <c r="G2816" s="74" t="s">
        <v>3694</v>
      </c>
      <c r="H2816" s="76">
        <v>143</v>
      </c>
      <c r="I2816" s="77">
        <v>0.38</v>
      </c>
      <c r="J2816" s="76">
        <v>88.66</v>
      </c>
    </row>
    <row r="2817" spans="1:10">
      <c r="A2817" s="72">
        <v>2813</v>
      </c>
      <c r="B2817" s="72" t="s">
        <v>148</v>
      </c>
      <c r="C2817" s="73" t="s">
        <v>21949</v>
      </c>
      <c r="D2817" s="74" t="s">
        <v>21950</v>
      </c>
      <c r="E2817" s="75" t="s">
        <v>185</v>
      </c>
      <c r="F2817" s="74"/>
      <c r="G2817" s="74" t="s">
        <v>3694</v>
      </c>
      <c r="H2817" s="76">
        <v>185</v>
      </c>
      <c r="I2817" s="77">
        <v>0.38</v>
      </c>
      <c r="J2817" s="76">
        <v>114.7</v>
      </c>
    </row>
    <row r="2818" spans="1:10">
      <c r="A2818" s="72">
        <v>2814</v>
      </c>
      <c r="B2818" s="72" t="s">
        <v>148</v>
      </c>
      <c r="C2818" s="73" t="s">
        <v>21951</v>
      </c>
      <c r="D2818" s="74" t="s">
        <v>21952</v>
      </c>
      <c r="E2818" s="75" t="s">
        <v>185</v>
      </c>
      <c r="F2818" s="74"/>
      <c r="G2818" s="74" t="s">
        <v>3694</v>
      </c>
      <c r="H2818" s="76">
        <v>164</v>
      </c>
      <c r="I2818" s="77">
        <v>0.38</v>
      </c>
      <c r="J2818" s="76">
        <v>101.67999999999999</v>
      </c>
    </row>
    <row r="2819" spans="1:10">
      <c r="A2819" s="72">
        <v>2815</v>
      </c>
      <c r="B2819" s="72" t="s">
        <v>148</v>
      </c>
      <c r="C2819" s="73" t="s">
        <v>21953</v>
      </c>
      <c r="D2819" s="74" t="s">
        <v>21954</v>
      </c>
      <c r="E2819" s="75" t="s">
        <v>185</v>
      </c>
      <c r="F2819" s="74"/>
      <c r="G2819" s="74" t="s">
        <v>3694</v>
      </c>
      <c r="H2819" s="76">
        <v>164</v>
      </c>
      <c r="I2819" s="77">
        <v>0.38</v>
      </c>
      <c r="J2819" s="76">
        <v>101.67999999999999</v>
      </c>
    </row>
    <row r="2820" spans="1:10">
      <c r="A2820" s="72">
        <v>2816</v>
      </c>
      <c r="B2820" s="72" t="s">
        <v>148</v>
      </c>
      <c r="C2820" s="73" t="s">
        <v>21955</v>
      </c>
      <c r="D2820" s="74" t="s">
        <v>21956</v>
      </c>
      <c r="E2820" s="75" t="s">
        <v>185</v>
      </c>
      <c r="F2820" s="74"/>
      <c r="G2820" s="74" t="s">
        <v>3694</v>
      </c>
      <c r="H2820" s="76">
        <v>164</v>
      </c>
      <c r="I2820" s="77">
        <v>0.38</v>
      </c>
      <c r="J2820" s="76">
        <v>101.67999999999999</v>
      </c>
    </row>
    <row r="2821" spans="1:10">
      <c r="A2821" s="72">
        <v>2817</v>
      </c>
      <c r="B2821" s="72" t="s">
        <v>148</v>
      </c>
      <c r="C2821" s="73" t="s">
        <v>21957</v>
      </c>
      <c r="D2821" s="74" t="s">
        <v>21958</v>
      </c>
      <c r="E2821" s="75" t="s">
        <v>185</v>
      </c>
      <c r="F2821" s="74"/>
      <c r="G2821" s="74" t="s">
        <v>3694</v>
      </c>
      <c r="H2821" s="76">
        <v>170</v>
      </c>
      <c r="I2821" s="77">
        <v>0.38</v>
      </c>
      <c r="J2821" s="76">
        <v>105.4</v>
      </c>
    </row>
    <row r="2822" spans="1:10">
      <c r="A2822" s="72">
        <v>2818</v>
      </c>
      <c r="B2822" s="72" t="s">
        <v>148</v>
      </c>
      <c r="C2822" s="73" t="s">
        <v>21959</v>
      </c>
      <c r="D2822" s="74" t="s">
        <v>21960</v>
      </c>
      <c r="E2822" s="75" t="s">
        <v>185</v>
      </c>
      <c r="F2822" s="74"/>
      <c r="G2822" s="74" t="s">
        <v>3694</v>
      </c>
      <c r="H2822" s="76">
        <v>303</v>
      </c>
      <c r="I2822" s="77">
        <v>0.38</v>
      </c>
      <c r="J2822" s="76">
        <v>187.85999999999999</v>
      </c>
    </row>
    <row r="2823" spans="1:10">
      <c r="A2823" s="72">
        <v>2819</v>
      </c>
      <c r="B2823" s="72" t="s">
        <v>148</v>
      </c>
      <c r="C2823" s="73" t="s">
        <v>21961</v>
      </c>
      <c r="D2823" s="74" t="s">
        <v>21962</v>
      </c>
      <c r="E2823" s="75" t="s">
        <v>185</v>
      </c>
      <c r="F2823" s="74"/>
      <c r="G2823" s="74" t="s">
        <v>3694</v>
      </c>
      <c r="H2823" s="76">
        <v>157</v>
      </c>
      <c r="I2823" s="77">
        <v>0.38</v>
      </c>
      <c r="J2823" s="76">
        <v>97.34</v>
      </c>
    </row>
    <row r="2824" spans="1:10">
      <c r="A2824" s="72">
        <v>2820</v>
      </c>
      <c r="B2824" s="72" t="s">
        <v>148</v>
      </c>
      <c r="C2824" s="73" t="s">
        <v>21963</v>
      </c>
      <c r="D2824" s="74" t="s">
        <v>21964</v>
      </c>
      <c r="E2824" s="75" t="s">
        <v>185</v>
      </c>
      <c r="F2824" s="74"/>
      <c r="G2824" s="74" t="s">
        <v>3694</v>
      </c>
      <c r="H2824" s="76">
        <v>170</v>
      </c>
      <c r="I2824" s="77">
        <v>0.38</v>
      </c>
      <c r="J2824" s="76">
        <v>105.4</v>
      </c>
    </row>
    <row r="2825" spans="1:10">
      <c r="A2825" s="72">
        <v>2821</v>
      </c>
      <c r="B2825" s="72" t="s">
        <v>148</v>
      </c>
      <c r="C2825" s="73" t="s">
        <v>21965</v>
      </c>
      <c r="D2825" s="74" t="s">
        <v>21966</v>
      </c>
      <c r="E2825" s="75" t="s">
        <v>185</v>
      </c>
      <c r="F2825" s="74"/>
      <c r="G2825" s="74" t="s">
        <v>3694</v>
      </c>
      <c r="H2825" s="76">
        <v>536</v>
      </c>
      <c r="I2825" s="77">
        <v>0.38</v>
      </c>
      <c r="J2825" s="76">
        <v>332.32</v>
      </c>
    </row>
    <row r="2826" spans="1:10">
      <c r="A2826" s="72">
        <v>2822</v>
      </c>
      <c r="B2826" s="72" t="s">
        <v>148</v>
      </c>
      <c r="C2826" s="73" t="s">
        <v>21967</v>
      </c>
      <c r="D2826" s="74" t="s">
        <v>21968</v>
      </c>
      <c r="E2826" s="75" t="s">
        <v>185</v>
      </c>
      <c r="F2826" s="74"/>
      <c r="G2826" s="74" t="s">
        <v>3694</v>
      </c>
      <c r="H2826" s="76">
        <v>465</v>
      </c>
      <c r="I2826" s="77">
        <v>0.38</v>
      </c>
      <c r="J2826" s="76">
        <v>288.3</v>
      </c>
    </row>
    <row r="2827" spans="1:10">
      <c r="A2827" s="72">
        <v>2823</v>
      </c>
      <c r="B2827" s="72" t="s">
        <v>148</v>
      </c>
      <c r="C2827" s="73" t="s">
        <v>21969</v>
      </c>
      <c r="D2827" s="74" t="s">
        <v>21970</v>
      </c>
      <c r="E2827" s="75" t="s">
        <v>185</v>
      </c>
      <c r="F2827" s="74"/>
      <c r="G2827" s="74" t="s">
        <v>3694</v>
      </c>
      <c r="H2827" s="76">
        <v>326</v>
      </c>
      <c r="I2827" s="77">
        <v>0.38</v>
      </c>
      <c r="J2827" s="76">
        <v>202.12</v>
      </c>
    </row>
    <row r="2828" spans="1:10" s="78" customFormat="1">
      <c r="A2828" s="72">
        <v>2824</v>
      </c>
      <c r="B2828" s="72" t="s">
        <v>148</v>
      </c>
      <c r="C2828" s="73" t="s">
        <v>21971</v>
      </c>
      <c r="D2828" s="74" t="s">
        <v>21972</v>
      </c>
      <c r="E2828" s="75" t="s">
        <v>185</v>
      </c>
      <c r="F2828" s="74"/>
      <c r="G2828" s="74" t="s">
        <v>3694</v>
      </c>
      <c r="H2828" s="76">
        <v>1540</v>
      </c>
      <c r="I2828" s="77">
        <v>0.38</v>
      </c>
      <c r="J2828" s="76">
        <v>954.8</v>
      </c>
    </row>
    <row r="2829" spans="1:10" s="78" customFormat="1">
      <c r="A2829" s="72">
        <v>2825</v>
      </c>
      <c r="B2829" s="72" t="s">
        <v>148</v>
      </c>
      <c r="C2829" s="73" t="s">
        <v>21973</v>
      </c>
      <c r="D2829" s="74" t="s">
        <v>21974</v>
      </c>
      <c r="E2829" s="75" t="s">
        <v>185</v>
      </c>
      <c r="F2829" s="74"/>
      <c r="G2829" s="74" t="s">
        <v>3694</v>
      </c>
      <c r="H2829" s="76">
        <v>1420</v>
      </c>
      <c r="I2829" s="77">
        <v>0.38</v>
      </c>
      <c r="J2829" s="76">
        <v>880.4</v>
      </c>
    </row>
    <row r="2830" spans="1:10" s="78" customFormat="1">
      <c r="A2830" s="72">
        <v>2826</v>
      </c>
      <c r="B2830" s="72" t="s">
        <v>148</v>
      </c>
      <c r="C2830" s="73" t="s">
        <v>21975</v>
      </c>
      <c r="D2830" s="74" t="s">
        <v>21976</v>
      </c>
      <c r="E2830" s="75" t="s">
        <v>185</v>
      </c>
      <c r="F2830" s="74"/>
      <c r="G2830" s="74" t="s">
        <v>3694</v>
      </c>
      <c r="H2830" s="76">
        <v>465</v>
      </c>
      <c r="I2830" s="77">
        <v>0.38</v>
      </c>
      <c r="J2830" s="76">
        <v>288.3</v>
      </c>
    </row>
    <row r="2831" spans="1:10" s="78" customFormat="1">
      <c r="A2831" s="72">
        <v>2827</v>
      </c>
      <c r="B2831" s="72" t="s">
        <v>148</v>
      </c>
      <c r="C2831" s="73" t="s">
        <v>21977</v>
      </c>
      <c r="D2831" s="74" t="s">
        <v>21978</v>
      </c>
      <c r="E2831" s="75" t="s">
        <v>185</v>
      </c>
      <c r="F2831" s="74"/>
      <c r="G2831" s="74" t="s">
        <v>3694</v>
      </c>
      <c r="H2831" s="76">
        <v>210</v>
      </c>
      <c r="I2831" s="77">
        <v>0.38</v>
      </c>
      <c r="J2831" s="76">
        <v>130.19999999999999</v>
      </c>
    </row>
    <row r="2832" spans="1:10" s="78" customFormat="1">
      <c r="A2832" s="72">
        <v>2828</v>
      </c>
      <c r="B2832" s="72" t="s">
        <v>148</v>
      </c>
      <c r="C2832" s="73" t="s">
        <v>21979</v>
      </c>
      <c r="D2832" s="74" t="s">
        <v>21980</v>
      </c>
      <c r="E2832" s="75" t="s">
        <v>185</v>
      </c>
      <c r="F2832" s="74"/>
      <c r="G2832" s="74" t="s">
        <v>3694</v>
      </c>
      <c r="H2832" s="76">
        <v>209</v>
      </c>
      <c r="I2832" s="77">
        <v>0.38</v>
      </c>
      <c r="J2832" s="76">
        <v>129.58000000000001</v>
      </c>
    </row>
    <row r="2833" spans="1:10" s="78" customFormat="1">
      <c r="A2833" s="72">
        <v>2829</v>
      </c>
      <c r="B2833" s="72" t="s">
        <v>148</v>
      </c>
      <c r="C2833" s="73" t="s">
        <v>21981</v>
      </c>
      <c r="D2833" s="74" t="s">
        <v>21982</v>
      </c>
      <c r="E2833" s="75" t="s">
        <v>185</v>
      </c>
      <c r="F2833" s="74"/>
      <c r="G2833" s="74" t="s">
        <v>3694</v>
      </c>
      <c r="H2833" s="76">
        <v>235</v>
      </c>
      <c r="I2833" s="77">
        <v>0.38</v>
      </c>
      <c r="J2833" s="76">
        <v>145.69999999999999</v>
      </c>
    </row>
    <row r="2834" spans="1:10" s="78" customFormat="1">
      <c r="A2834" s="72">
        <v>2830</v>
      </c>
      <c r="B2834" s="72" t="s">
        <v>148</v>
      </c>
      <c r="C2834" s="73" t="s">
        <v>21983</v>
      </c>
      <c r="D2834" s="74" t="s">
        <v>21984</v>
      </c>
      <c r="E2834" s="75" t="s">
        <v>185</v>
      </c>
      <c r="F2834" s="74"/>
      <c r="G2834" s="74" t="s">
        <v>3694</v>
      </c>
      <c r="H2834" s="76">
        <v>286</v>
      </c>
      <c r="I2834" s="77">
        <v>0.38</v>
      </c>
      <c r="J2834" s="76">
        <v>177.32</v>
      </c>
    </row>
    <row r="2835" spans="1:10" s="78" customFormat="1">
      <c r="A2835" s="72">
        <v>2831</v>
      </c>
      <c r="B2835" s="72" t="s">
        <v>148</v>
      </c>
      <c r="C2835" s="73" t="s">
        <v>21985</v>
      </c>
      <c r="D2835" s="74" t="s">
        <v>21986</v>
      </c>
      <c r="E2835" s="75" t="s">
        <v>185</v>
      </c>
      <c r="F2835" s="74"/>
      <c r="G2835" s="74" t="s">
        <v>3694</v>
      </c>
      <c r="H2835" s="76">
        <v>293</v>
      </c>
      <c r="I2835" s="77">
        <v>0.38</v>
      </c>
      <c r="J2835" s="76">
        <v>181.66</v>
      </c>
    </row>
    <row r="2836" spans="1:10" s="78" customFormat="1">
      <c r="A2836" s="72">
        <v>2832</v>
      </c>
      <c r="B2836" s="72" t="s">
        <v>148</v>
      </c>
      <c r="C2836" s="73" t="s">
        <v>21987</v>
      </c>
      <c r="D2836" s="74" t="s">
        <v>21988</v>
      </c>
      <c r="E2836" s="75" t="s">
        <v>185</v>
      </c>
      <c r="F2836" s="74"/>
      <c r="G2836" s="74" t="s">
        <v>3694</v>
      </c>
      <c r="H2836" s="76">
        <v>286</v>
      </c>
      <c r="I2836" s="77">
        <v>0.38</v>
      </c>
      <c r="J2836" s="76">
        <v>177.32</v>
      </c>
    </row>
    <row r="2837" spans="1:10" s="78" customFormat="1">
      <c r="A2837" s="72">
        <v>2833</v>
      </c>
      <c r="B2837" s="72" t="s">
        <v>148</v>
      </c>
      <c r="C2837" s="73" t="s">
        <v>21989</v>
      </c>
      <c r="D2837" s="74" t="s">
        <v>21990</v>
      </c>
      <c r="E2837" s="75" t="s">
        <v>185</v>
      </c>
      <c r="F2837" s="74"/>
      <c r="G2837" s="74" t="s">
        <v>3694</v>
      </c>
      <c r="H2837" s="76">
        <v>284</v>
      </c>
      <c r="I2837" s="77">
        <v>0.38</v>
      </c>
      <c r="J2837" s="76">
        <v>176.08</v>
      </c>
    </row>
    <row r="2838" spans="1:10" s="78" customFormat="1">
      <c r="A2838" s="72">
        <v>2834</v>
      </c>
      <c r="B2838" s="72" t="s">
        <v>148</v>
      </c>
      <c r="C2838" s="73" t="s">
        <v>21991</v>
      </c>
      <c r="D2838" s="74" t="s">
        <v>21992</v>
      </c>
      <c r="E2838" s="75" t="s">
        <v>185</v>
      </c>
      <c r="F2838" s="74"/>
      <c r="G2838" s="74" t="s">
        <v>3694</v>
      </c>
      <c r="H2838" s="76">
        <v>754</v>
      </c>
      <c r="I2838" s="77">
        <v>0.38</v>
      </c>
      <c r="J2838" s="76">
        <v>467.48</v>
      </c>
    </row>
    <row r="2839" spans="1:10" s="78" customFormat="1">
      <c r="A2839" s="72">
        <v>2835</v>
      </c>
      <c r="B2839" s="72" t="s">
        <v>148</v>
      </c>
      <c r="C2839" s="73" t="s">
        <v>21993</v>
      </c>
      <c r="D2839" s="74" t="s">
        <v>21994</v>
      </c>
      <c r="E2839" s="75" t="s">
        <v>185</v>
      </c>
      <c r="F2839" s="74"/>
      <c r="G2839" s="74" t="s">
        <v>3694</v>
      </c>
      <c r="H2839" s="76">
        <v>771</v>
      </c>
      <c r="I2839" s="77">
        <v>0.38</v>
      </c>
      <c r="J2839" s="76">
        <v>478.02</v>
      </c>
    </row>
    <row r="2840" spans="1:10" s="78" customFormat="1">
      <c r="A2840" s="72">
        <v>2836</v>
      </c>
      <c r="B2840" s="72" t="s">
        <v>148</v>
      </c>
      <c r="C2840" s="73" t="s">
        <v>21995</v>
      </c>
      <c r="D2840" s="74" t="s">
        <v>21996</v>
      </c>
      <c r="E2840" s="75" t="s">
        <v>185</v>
      </c>
      <c r="F2840" s="74"/>
      <c r="G2840" s="74" t="s">
        <v>3694</v>
      </c>
      <c r="H2840" s="76">
        <v>382</v>
      </c>
      <c r="I2840" s="77">
        <v>0.38</v>
      </c>
      <c r="J2840" s="76">
        <v>236.84</v>
      </c>
    </row>
    <row r="2841" spans="1:10" s="78" customFormat="1">
      <c r="A2841" s="72">
        <v>2837</v>
      </c>
      <c r="B2841" s="72" t="s">
        <v>148</v>
      </c>
      <c r="C2841" s="73" t="s">
        <v>21997</v>
      </c>
      <c r="D2841" s="74" t="s">
        <v>21998</v>
      </c>
      <c r="E2841" s="75" t="s">
        <v>185</v>
      </c>
      <c r="F2841" s="74"/>
      <c r="G2841" s="74" t="s">
        <v>3694</v>
      </c>
      <c r="H2841" s="76">
        <v>378</v>
      </c>
      <c r="I2841" s="77">
        <v>0.38</v>
      </c>
      <c r="J2841" s="76">
        <v>234.35999999999999</v>
      </c>
    </row>
    <row r="2842" spans="1:10" s="78" customFormat="1">
      <c r="A2842" s="72">
        <v>2838</v>
      </c>
      <c r="B2842" s="72" t="s">
        <v>148</v>
      </c>
      <c r="C2842" s="73" t="s">
        <v>21999</v>
      </c>
      <c r="D2842" s="74" t="s">
        <v>22000</v>
      </c>
      <c r="E2842" s="75" t="s">
        <v>185</v>
      </c>
      <c r="F2842" s="74"/>
      <c r="G2842" s="74" t="s">
        <v>3694</v>
      </c>
      <c r="H2842" s="76">
        <v>83</v>
      </c>
      <c r="I2842" s="77">
        <v>0.38</v>
      </c>
      <c r="J2842" s="76">
        <v>51.46</v>
      </c>
    </row>
    <row r="2843" spans="1:10" s="78" customFormat="1">
      <c r="A2843" s="72">
        <v>2839</v>
      </c>
      <c r="B2843" s="72" t="s">
        <v>148</v>
      </c>
      <c r="C2843" s="73" t="s">
        <v>22001</v>
      </c>
      <c r="D2843" s="74" t="s">
        <v>22002</v>
      </c>
      <c r="E2843" s="75" t="s">
        <v>185</v>
      </c>
      <c r="F2843" s="74"/>
      <c r="G2843" s="74" t="s">
        <v>3694</v>
      </c>
      <c r="H2843" s="76">
        <v>253</v>
      </c>
      <c r="I2843" s="77">
        <v>0.38</v>
      </c>
      <c r="J2843" s="76">
        <v>156.85999999999999</v>
      </c>
    </row>
    <row r="2844" spans="1:10" s="78" customFormat="1">
      <c r="A2844" s="72">
        <v>2840</v>
      </c>
      <c r="B2844" s="72" t="s">
        <v>148</v>
      </c>
      <c r="C2844" s="73" t="s">
        <v>22003</v>
      </c>
      <c r="D2844" s="74" t="s">
        <v>22004</v>
      </c>
      <c r="E2844" s="75" t="s">
        <v>185</v>
      </c>
      <c r="F2844" s="74"/>
      <c r="G2844" s="74" t="s">
        <v>3694</v>
      </c>
      <c r="H2844" s="76">
        <v>174</v>
      </c>
      <c r="I2844" s="77">
        <v>0.38</v>
      </c>
      <c r="J2844" s="76">
        <v>107.88</v>
      </c>
    </row>
    <row r="2845" spans="1:10" s="78" customFormat="1">
      <c r="A2845" s="72">
        <v>2841</v>
      </c>
      <c r="B2845" s="72" t="s">
        <v>148</v>
      </c>
      <c r="C2845" s="73" t="s">
        <v>22005</v>
      </c>
      <c r="D2845" s="74" t="s">
        <v>22006</v>
      </c>
      <c r="E2845" s="75" t="s">
        <v>185</v>
      </c>
      <c r="F2845" s="74"/>
      <c r="G2845" s="74" t="s">
        <v>3694</v>
      </c>
      <c r="H2845" s="76">
        <v>128</v>
      </c>
      <c r="I2845" s="77">
        <v>0.38</v>
      </c>
      <c r="J2845" s="76">
        <v>79.36</v>
      </c>
    </row>
    <row r="2846" spans="1:10" s="78" customFormat="1">
      <c r="A2846" s="72">
        <v>2842</v>
      </c>
      <c r="B2846" s="72" t="s">
        <v>148</v>
      </c>
      <c r="C2846" s="73" t="s">
        <v>22007</v>
      </c>
      <c r="D2846" s="74" t="s">
        <v>22008</v>
      </c>
      <c r="E2846" s="75" t="s">
        <v>185</v>
      </c>
      <c r="F2846" s="74"/>
      <c r="G2846" s="74" t="s">
        <v>3694</v>
      </c>
      <c r="H2846" s="76">
        <v>407</v>
      </c>
      <c r="I2846" s="77">
        <v>0.38</v>
      </c>
      <c r="J2846" s="76">
        <v>252.34</v>
      </c>
    </row>
    <row r="2847" spans="1:10" s="78" customFormat="1">
      <c r="A2847" s="72">
        <v>2843</v>
      </c>
      <c r="B2847" s="72" t="s">
        <v>148</v>
      </c>
      <c r="C2847" s="73" t="s">
        <v>22009</v>
      </c>
      <c r="D2847" s="74" t="s">
        <v>22010</v>
      </c>
      <c r="E2847" s="75" t="s">
        <v>185</v>
      </c>
      <c r="F2847" s="74"/>
      <c r="G2847" s="74" t="s">
        <v>3694</v>
      </c>
      <c r="H2847" s="76">
        <v>407</v>
      </c>
      <c r="I2847" s="77">
        <v>0.38</v>
      </c>
      <c r="J2847" s="76">
        <v>252.34</v>
      </c>
    </row>
    <row r="2848" spans="1:10" s="78" customFormat="1">
      <c r="A2848" s="72">
        <v>2844</v>
      </c>
      <c r="B2848" s="72" t="s">
        <v>148</v>
      </c>
      <c r="C2848" s="73" t="s">
        <v>22011</v>
      </c>
      <c r="D2848" s="74" t="s">
        <v>22012</v>
      </c>
      <c r="E2848" s="75" t="s">
        <v>185</v>
      </c>
      <c r="F2848" s="74"/>
      <c r="G2848" s="74" t="s">
        <v>3694</v>
      </c>
      <c r="H2848" s="76">
        <v>407</v>
      </c>
      <c r="I2848" s="77">
        <v>0.38</v>
      </c>
      <c r="J2848" s="76">
        <v>252.34</v>
      </c>
    </row>
    <row r="2849" spans="1:10" s="78" customFormat="1">
      <c r="A2849" s="72">
        <v>2845</v>
      </c>
      <c r="B2849" s="72" t="s">
        <v>148</v>
      </c>
      <c r="C2849" s="73" t="s">
        <v>22013</v>
      </c>
      <c r="D2849" s="74" t="s">
        <v>22014</v>
      </c>
      <c r="E2849" s="75" t="s">
        <v>185</v>
      </c>
      <c r="F2849" s="74"/>
      <c r="G2849" s="74" t="s">
        <v>3694</v>
      </c>
      <c r="H2849" s="76">
        <v>528</v>
      </c>
      <c r="I2849" s="77">
        <v>0.38</v>
      </c>
      <c r="J2849" s="76">
        <v>327.36</v>
      </c>
    </row>
    <row r="2850" spans="1:10" s="78" customFormat="1">
      <c r="A2850" s="72">
        <v>2846</v>
      </c>
      <c r="B2850" s="72" t="s">
        <v>148</v>
      </c>
      <c r="C2850" s="73" t="s">
        <v>22015</v>
      </c>
      <c r="D2850" s="74" t="s">
        <v>22016</v>
      </c>
      <c r="E2850" s="75" t="s">
        <v>185</v>
      </c>
      <c r="F2850" s="74"/>
      <c r="G2850" s="74" t="s">
        <v>3694</v>
      </c>
      <c r="H2850" s="76">
        <v>528</v>
      </c>
      <c r="I2850" s="77">
        <v>0.38</v>
      </c>
      <c r="J2850" s="76">
        <v>327.36</v>
      </c>
    </row>
    <row r="2851" spans="1:10" s="78" customFormat="1">
      <c r="A2851" s="72">
        <v>2847</v>
      </c>
      <c r="B2851" s="72" t="s">
        <v>148</v>
      </c>
      <c r="C2851" s="73" t="s">
        <v>22017</v>
      </c>
      <c r="D2851" s="74" t="s">
        <v>22018</v>
      </c>
      <c r="E2851" s="75" t="s">
        <v>185</v>
      </c>
      <c r="F2851" s="74"/>
      <c r="G2851" s="74" t="s">
        <v>3694</v>
      </c>
      <c r="H2851" s="76">
        <v>786</v>
      </c>
      <c r="I2851" s="77">
        <v>0.38</v>
      </c>
      <c r="J2851" s="76">
        <v>487.32</v>
      </c>
    </row>
    <row r="2852" spans="1:10" s="78" customFormat="1">
      <c r="A2852" s="72">
        <v>2848</v>
      </c>
      <c r="B2852" s="72" t="s">
        <v>148</v>
      </c>
      <c r="C2852" s="73" t="s">
        <v>22019</v>
      </c>
      <c r="D2852" s="74" t="s">
        <v>22020</v>
      </c>
      <c r="E2852" s="75" t="s">
        <v>185</v>
      </c>
      <c r="F2852" s="74"/>
      <c r="G2852" s="74" t="s">
        <v>3694</v>
      </c>
      <c r="H2852" s="76">
        <v>1110</v>
      </c>
      <c r="I2852" s="77">
        <v>0.38</v>
      </c>
      <c r="J2852" s="76">
        <v>688.2</v>
      </c>
    </row>
    <row r="2853" spans="1:10" s="78" customFormat="1">
      <c r="A2853" s="72">
        <v>2849</v>
      </c>
      <c r="B2853" s="72" t="s">
        <v>148</v>
      </c>
      <c r="C2853" s="73" t="s">
        <v>22021</v>
      </c>
      <c r="D2853" s="74" t="s">
        <v>22022</v>
      </c>
      <c r="E2853" s="75" t="s">
        <v>185</v>
      </c>
      <c r="F2853" s="74"/>
      <c r="G2853" s="74" t="s">
        <v>3694</v>
      </c>
      <c r="H2853" s="76">
        <v>1375</v>
      </c>
      <c r="I2853" s="77">
        <v>0.38</v>
      </c>
      <c r="J2853" s="76">
        <v>852.5</v>
      </c>
    </row>
    <row r="2854" spans="1:10" s="78" customFormat="1">
      <c r="A2854" s="72">
        <v>2850</v>
      </c>
      <c r="B2854" s="72" t="s">
        <v>148</v>
      </c>
      <c r="C2854" s="73" t="s">
        <v>22023</v>
      </c>
      <c r="D2854" s="74" t="s">
        <v>22024</v>
      </c>
      <c r="E2854" s="75" t="s">
        <v>185</v>
      </c>
      <c r="F2854" s="74"/>
      <c r="G2854" s="74" t="s">
        <v>3694</v>
      </c>
      <c r="H2854" s="76">
        <v>1085</v>
      </c>
      <c r="I2854" s="77">
        <v>0.38</v>
      </c>
      <c r="J2854" s="76">
        <v>672.7</v>
      </c>
    </row>
    <row r="2855" spans="1:10" s="78" customFormat="1">
      <c r="A2855" s="72">
        <v>2851</v>
      </c>
      <c r="B2855" s="72" t="s">
        <v>148</v>
      </c>
      <c r="C2855" s="73" t="s">
        <v>22025</v>
      </c>
      <c r="D2855" s="74" t="s">
        <v>22026</v>
      </c>
      <c r="E2855" s="75" t="s">
        <v>185</v>
      </c>
      <c r="F2855" s="74"/>
      <c r="G2855" s="74" t="s">
        <v>3694</v>
      </c>
      <c r="H2855" s="76">
        <v>1235</v>
      </c>
      <c r="I2855" s="77">
        <v>0.38</v>
      </c>
      <c r="J2855" s="76">
        <v>765.7</v>
      </c>
    </row>
    <row r="2856" spans="1:10" s="78" customFormat="1">
      <c r="A2856" s="72">
        <v>2852</v>
      </c>
      <c r="B2856" s="72" t="s">
        <v>148</v>
      </c>
      <c r="C2856" s="73" t="s">
        <v>22027</v>
      </c>
      <c r="D2856" s="74" t="s">
        <v>22028</v>
      </c>
      <c r="E2856" s="75" t="s">
        <v>185</v>
      </c>
      <c r="F2856" s="74"/>
      <c r="G2856" s="74" t="s">
        <v>3694</v>
      </c>
      <c r="H2856" s="76">
        <v>8775</v>
      </c>
      <c r="I2856" s="77">
        <v>0.38</v>
      </c>
      <c r="J2856" s="76">
        <v>5440.5</v>
      </c>
    </row>
    <row r="2857" spans="1:10" s="78" customFormat="1">
      <c r="A2857" s="72">
        <v>2853</v>
      </c>
      <c r="B2857" s="72" t="s">
        <v>148</v>
      </c>
      <c r="C2857" s="73" t="s">
        <v>22029</v>
      </c>
      <c r="D2857" s="74" t="s">
        <v>22030</v>
      </c>
      <c r="E2857" s="75" t="s">
        <v>185</v>
      </c>
      <c r="F2857" s="74"/>
      <c r="G2857" s="74" t="s">
        <v>3694</v>
      </c>
      <c r="H2857" s="76">
        <v>8530</v>
      </c>
      <c r="I2857" s="77">
        <v>0.38</v>
      </c>
      <c r="J2857" s="76">
        <v>5288.6</v>
      </c>
    </row>
    <row r="2858" spans="1:10" s="78" customFormat="1">
      <c r="A2858" s="72">
        <v>2854</v>
      </c>
      <c r="B2858" s="72" t="s">
        <v>148</v>
      </c>
      <c r="C2858" s="73" t="s">
        <v>22031</v>
      </c>
      <c r="D2858" s="74" t="s">
        <v>22032</v>
      </c>
      <c r="E2858" s="75" t="s">
        <v>185</v>
      </c>
      <c r="F2858" s="74"/>
      <c r="G2858" s="74" t="s">
        <v>3694</v>
      </c>
      <c r="H2858" s="76">
        <v>9155</v>
      </c>
      <c r="I2858" s="77">
        <v>0.38</v>
      </c>
      <c r="J2858" s="76">
        <v>5676.1</v>
      </c>
    </row>
    <row r="2859" spans="1:10" s="78" customFormat="1">
      <c r="A2859" s="72">
        <v>2855</v>
      </c>
      <c r="B2859" s="72" t="s">
        <v>148</v>
      </c>
      <c r="C2859" s="73" t="s">
        <v>22033</v>
      </c>
      <c r="D2859" s="74" t="s">
        <v>22034</v>
      </c>
      <c r="E2859" s="75" t="s">
        <v>185</v>
      </c>
      <c r="F2859" s="74"/>
      <c r="G2859" s="74" t="s">
        <v>3694</v>
      </c>
      <c r="H2859" s="76">
        <v>9270</v>
      </c>
      <c r="I2859" s="77">
        <v>0.38</v>
      </c>
      <c r="J2859" s="76">
        <v>5747.4</v>
      </c>
    </row>
    <row r="2860" spans="1:10" s="78" customFormat="1">
      <c r="A2860" s="72">
        <v>2856</v>
      </c>
      <c r="B2860" s="72" t="s">
        <v>148</v>
      </c>
      <c r="C2860" s="73" t="s">
        <v>22035</v>
      </c>
      <c r="D2860" s="74" t="s">
        <v>22036</v>
      </c>
      <c r="E2860" s="75" t="s">
        <v>185</v>
      </c>
      <c r="F2860" s="74"/>
      <c r="G2860" s="74" t="s">
        <v>3694</v>
      </c>
      <c r="H2860" s="76">
        <v>9750</v>
      </c>
      <c r="I2860" s="77">
        <v>0.38</v>
      </c>
      <c r="J2860" s="76">
        <v>6045</v>
      </c>
    </row>
    <row r="2861" spans="1:10" s="78" customFormat="1">
      <c r="A2861" s="72">
        <v>2857</v>
      </c>
      <c r="B2861" s="72" t="s">
        <v>148</v>
      </c>
      <c r="C2861" s="73" t="s">
        <v>22037</v>
      </c>
      <c r="D2861" s="74" t="s">
        <v>22038</v>
      </c>
      <c r="E2861" s="75" t="s">
        <v>185</v>
      </c>
      <c r="F2861" s="74"/>
      <c r="G2861" s="74" t="s">
        <v>3694</v>
      </c>
      <c r="H2861" s="76">
        <v>9915</v>
      </c>
      <c r="I2861" s="77">
        <v>0.38</v>
      </c>
      <c r="J2861" s="76">
        <v>6147.3</v>
      </c>
    </row>
    <row r="2862" spans="1:10" s="78" customFormat="1">
      <c r="A2862" s="72">
        <v>2858</v>
      </c>
      <c r="B2862" s="72" t="s">
        <v>148</v>
      </c>
      <c r="C2862" s="73" t="s">
        <v>22039</v>
      </c>
      <c r="D2862" s="74" t="s">
        <v>22040</v>
      </c>
      <c r="E2862" s="75" t="s">
        <v>185</v>
      </c>
      <c r="F2862" s="74"/>
      <c r="G2862" s="74" t="s">
        <v>3694</v>
      </c>
      <c r="H2862" s="76">
        <v>10325</v>
      </c>
      <c r="I2862" s="77">
        <v>0.38</v>
      </c>
      <c r="J2862" s="76">
        <v>6401.5</v>
      </c>
    </row>
    <row r="2863" spans="1:10" s="78" customFormat="1" ht="25.5">
      <c r="A2863" s="72">
        <v>2859</v>
      </c>
      <c r="B2863" s="72" t="s">
        <v>148</v>
      </c>
      <c r="C2863" s="73" t="s">
        <v>22041</v>
      </c>
      <c r="D2863" s="74" t="s">
        <v>22042</v>
      </c>
      <c r="E2863" s="75" t="s">
        <v>185</v>
      </c>
      <c r="F2863" s="74"/>
      <c r="G2863" s="74" t="s">
        <v>3694</v>
      </c>
      <c r="H2863" s="76">
        <v>378</v>
      </c>
      <c r="I2863" s="77">
        <v>0.38</v>
      </c>
      <c r="J2863" s="76">
        <v>234.35999999999999</v>
      </c>
    </row>
    <row r="2864" spans="1:10" s="78" customFormat="1" ht="25.5">
      <c r="A2864" s="72">
        <v>2860</v>
      </c>
      <c r="B2864" s="72" t="s">
        <v>148</v>
      </c>
      <c r="C2864" s="73" t="s">
        <v>22043</v>
      </c>
      <c r="D2864" s="74" t="s">
        <v>22044</v>
      </c>
      <c r="E2864" s="75" t="s">
        <v>185</v>
      </c>
      <c r="F2864" s="74"/>
      <c r="G2864" s="74" t="s">
        <v>3694</v>
      </c>
      <c r="H2864" s="76">
        <v>453</v>
      </c>
      <c r="I2864" s="77">
        <v>0.38</v>
      </c>
      <c r="J2864" s="76">
        <v>280.86</v>
      </c>
    </row>
    <row r="2865" spans="1:10" s="78" customFormat="1" ht="25.5">
      <c r="A2865" s="72">
        <v>2861</v>
      </c>
      <c r="B2865" s="72" t="s">
        <v>148</v>
      </c>
      <c r="C2865" s="73" t="s">
        <v>22045</v>
      </c>
      <c r="D2865" s="74" t="s">
        <v>22046</v>
      </c>
      <c r="E2865" s="75" t="s">
        <v>185</v>
      </c>
      <c r="F2865" s="74"/>
      <c r="G2865" s="74" t="s">
        <v>3694</v>
      </c>
      <c r="H2865" s="76">
        <v>859</v>
      </c>
      <c r="I2865" s="77">
        <v>0.38</v>
      </c>
      <c r="J2865" s="76">
        <v>532.58000000000004</v>
      </c>
    </row>
    <row r="2866" spans="1:10" s="78" customFormat="1">
      <c r="A2866" s="72">
        <v>2862</v>
      </c>
      <c r="B2866" s="72" t="s">
        <v>148</v>
      </c>
      <c r="C2866" s="73" t="s">
        <v>22047</v>
      </c>
      <c r="D2866" s="74" t="s">
        <v>22048</v>
      </c>
      <c r="E2866" s="75" t="s">
        <v>185</v>
      </c>
      <c r="F2866" s="74"/>
      <c r="G2866" s="74" t="s">
        <v>3694</v>
      </c>
      <c r="H2866" s="76">
        <v>607</v>
      </c>
      <c r="I2866" s="77">
        <v>0.38</v>
      </c>
      <c r="J2866" s="76">
        <v>376.34</v>
      </c>
    </row>
    <row r="2867" spans="1:10" s="78" customFormat="1">
      <c r="A2867" s="72">
        <v>2863</v>
      </c>
      <c r="B2867" s="72" t="s">
        <v>148</v>
      </c>
      <c r="C2867" s="73" t="s">
        <v>22049</v>
      </c>
      <c r="D2867" s="74" t="s">
        <v>22050</v>
      </c>
      <c r="E2867" s="75" t="s">
        <v>185</v>
      </c>
      <c r="F2867" s="74"/>
      <c r="G2867" s="74" t="s">
        <v>3694</v>
      </c>
      <c r="H2867" s="76">
        <v>64</v>
      </c>
      <c r="I2867" s="77">
        <v>0.38</v>
      </c>
      <c r="J2867" s="76">
        <v>39.68</v>
      </c>
    </row>
    <row r="2868" spans="1:10" s="78" customFormat="1">
      <c r="A2868" s="72">
        <v>2864</v>
      </c>
      <c r="B2868" s="72" t="s">
        <v>148</v>
      </c>
      <c r="C2868" s="73" t="s">
        <v>22806</v>
      </c>
      <c r="D2868" s="74" t="s">
        <v>22807</v>
      </c>
      <c r="E2868" s="75" t="s">
        <v>185</v>
      </c>
      <c r="F2868" s="74"/>
      <c r="G2868" s="74" t="s">
        <v>3694</v>
      </c>
      <c r="H2868" s="76">
        <v>3130</v>
      </c>
      <c r="I2868" s="77">
        <v>0.38</v>
      </c>
      <c r="J2868" s="76">
        <v>1940.6</v>
      </c>
    </row>
    <row r="2869" spans="1:10" s="78" customFormat="1">
      <c r="A2869" s="72">
        <v>2865</v>
      </c>
      <c r="B2869" s="72" t="s">
        <v>148</v>
      </c>
      <c r="C2869" s="73" t="s">
        <v>22808</v>
      </c>
      <c r="D2869" s="74" t="s">
        <v>22809</v>
      </c>
      <c r="E2869" s="75" t="s">
        <v>185</v>
      </c>
      <c r="F2869" s="74"/>
      <c r="G2869" s="74" t="s">
        <v>3694</v>
      </c>
      <c r="H2869" s="76">
        <v>172</v>
      </c>
      <c r="I2869" s="77">
        <v>0.38</v>
      </c>
      <c r="J2869" s="76">
        <v>106.64</v>
      </c>
    </row>
    <row r="2870" spans="1:10" s="78" customFormat="1">
      <c r="A2870" s="72">
        <v>2866</v>
      </c>
      <c r="B2870" s="72" t="s">
        <v>148</v>
      </c>
      <c r="C2870" s="73" t="s">
        <v>22810</v>
      </c>
      <c r="D2870" s="74" t="s">
        <v>22811</v>
      </c>
      <c r="E2870" s="75" t="s">
        <v>185</v>
      </c>
      <c r="F2870" s="74"/>
      <c r="G2870" s="74" t="s">
        <v>3694</v>
      </c>
      <c r="H2870" s="76">
        <v>4800</v>
      </c>
      <c r="I2870" s="77">
        <v>0.38</v>
      </c>
      <c r="J2870" s="76">
        <v>2976</v>
      </c>
    </row>
    <row r="2871" spans="1:10" s="78" customFormat="1">
      <c r="A2871" s="72">
        <v>2867</v>
      </c>
      <c r="B2871" s="72" t="s">
        <v>148</v>
      </c>
      <c r="C2871" s="73" t="s">
        <v>22812</v>
      </c>
      <c r="D2871" s="74" t="s">
        <v>22813</v>
      </c>
      <c r="E2871" s="75" t="s">
        <v>185</v>
      </c>
      <c r="F2871" s="74"/>
      <c r="G2871" s="74" t="s">
        <v>3694</v>
      </c>
      <c r="H2871" s="76">
        <v>3760</v>
      </c>
      <c r="I2871" s="77">
        <v>0.38</v>
      </c>
      <c r="J2871" s="76">
        <v>2331.1999999999998</v>
      </c>
    </row>
    <row r="2872" spans="1:10" s="78" customFormat="1">
      <c r="A2872" s="72">
        <v>2868</v>
      </c>
      <c r="B2872" s="72" t="s">
        <v>148</v>
      </c>
      <c r="C2872" s="73" t="s">
        <v>22814</v>
      </c>
      <c r="D2872" s="74" t="s">
        <v>22815</v>
      </c>
      <c r="E2872" s="75" t="s">
        <v>185</v>
      </c>
      <c r="F2872" s="74"/>
      <c r="G2872" s="74" t="s">
        <v>3694</v>
      </c>
      <c r="H2872" s="76">
        <v>172</v>
      </c>
      <c r="I2872" s="77">
        <v>0.38</v>
      </c>
      <c r="J2872" s="76">
        <v>106.64</v>
      </c>
    </row>
    <row r="2873" spans="1:10" s="78" customFormat="1">
      <c r="A2873" s="72">
        <v>2869</v>
      </c>
      <c r="B2873" s="72" t="s">
        <v>148</v>
      </c>
      <c r="C2873" s="73" t="s">
        <v>22816</v>
      </c>
      <c r="D2873" s="74" t="s">
        <v>22817</v>
      </c>
      <c r="E2873" s="75" t="s">
        <v>185</v>
      </c>
      <c r="F2873" s="74"/>
      <c r="G2873" s="74" t="s">
        <v>3694</v>
      </c>
      <c r="H2873" s="76">
        <v>6965</v>
      </c>
      <c r="I2873" s="77">
        <v>0.38</v>
      </c>
      <c r="J2873" s="76">
        <v>4318.3</v>
      </c>
    </row>
    <row r="2874" spans="1:10" s="78" customFormat="1">
      <c r="A2874" s="72">
        <v>2870</v>
      </c>
      <c r="B2874" s="72" t="s">
        <v>148</v>
      </c>
      <c r="C2874" s="73" t="s">
        <v>22818</v>
      </c>
      <c r="D2874" s="74" t="s">
        <v>22819</v>
      </c>
      <c r="E2874" s="75" t="s">
        <v>185</v>
      </c>
      <c r="F2874" s="74"/>
      <c r="G2874" s="74" t="s">
        <v>3694</v>
      </c>
      <c r="H2874" s="76">
        <v>8005</v>
      </c>
      <c r="I2874" s="77">
        <v>0.38</v>
      </c>
      <c r="J2874" s="76">
        <v>4963.1000000000004</v>
      </c>
    </row>
    <row r="2875" spans="1:10" s="78" customFormat="1">
      <c r="A2875" s="72">
        <v>2871</v>
      </c>
      <c r="B2875" s="72" t="s">
        <v>148</v>
      </c>
      <c r="C2875" s="73" t="s">
        <v>22820</v>
      </c>
      <c r="D2875" s="74" t="s">
        <v>22821</v>
      </c>
      <c r="E2875" s="75" t="s">
        <v>185</v>
      </c>
      <c r="F2875" s="74"/>
      <c r="G2875" s="74" t="s">
        <v>3694</v>
      </c>
      <c r="H2875" s="76">
        <v>2430</v>
      </c>
      <c r="I2875" s="77">
        <v>0.38</v>
      </c>
      <c r="J2875" s="76">
        <v>1506.6</v>
      </c>
    </row>
    <row r="2876" spans="1:10" s="78" customFormat="1">
      <c r="A2876" s="72">
        <v>2872</v>
      </c>
      <c r="B2876" s="72" t="s">
        <v>148</v>
      </c>
      <c r="C2876" s="73" t="s">
        <v>22822</v>
      </c>
      <c r="D2876" s="74" t="s">
        <v>22823</v>
      </c>
      <c r="E2876" s="75" t="s">
        <v>185</v>
      </c>
      <c r="F2876" s="74"/>
      <c r="G2876" s="74" t="s">
        <v>3694</v>
      </c>
      <c r="H2876" s="76">
        <v>2430</v>
      </c>
      <c r="I2876" s="77">
        <v>0.38</v>
      </c>
      <c r="J2876" s="76">
        <v>1506.6</v>
      </c>
    </row>
    <row r="2877" spans="1:10" s="78" customFormat="1">
      <c r="A2877" s="72">
        <v>2873</v>
      </c>
      <c r="B2877" s="72" t="s">
        <v>148</v>
      </c>
      <c r="C2877" s="73" t="s">
        <v>22824</v>
      </c>
      <c r="D2877" s="74" t="s">
        <v>22825</v>
      </c>
      <c r="E2877" s="75" t="s">
        <v>185</v>
      </c>
      <c r="F2877" s="74"/>
      <c r="G2877" s="74" t="s">
        <v>3694</v>
      </c>
      <c r="H2877" s="76">
        <v>2430</v>
      </c>
      <c r="I2877" s="77">
        <v>0.38</v>
      </c>
      <c r="J2877" s="76">
        <v>1506.6</v>
      </c>
    </row>
    <row r="2878" spans="1:10" s="78" customFormat="1">
      <c r="A2878" s="72">
        <v>2874</v>
      </c>
      <c r="B2878" s="72" t="s">
        <v>148</v>
      </c>
      <c r="C2878" s="73" t="s">
        <v>22826</v>
      </c>
      <c r="D2878" s="74" t="s">
        <v>22827</v>
      </c>
      <c r="E2878" s="75" t="s">
        <v>185</v>
      </c>
      <c r="F2878" s="74"/>
      <c r="G2878" s="74" t="s">
        <v>3694</v>
      </c>
      <c r="H2878" s="76">
        <v>2430</v>
      </c>
      <c r="I2878" s="77">
        <v>0.38</v>
      </c>
      <c r="J2878" s="76">
        <v>1506.6</v>
      </c>
    </row>
    <row r="2879" spans="1:10" s="78" customFormat="1">
      <c r="A2879" s="72">
        <v>2875</v>
      </c>
      <c r="B2879" s="72" t="s">
        <v>148</v>
      </c>
      <c r="C2879" s="73" t="s">
        <v>22559</v>
      </c>
      <c r="D2879" s="74" t="s">
        <v>22560</v>
      </c>
      <c r="E2879" s="75" t="s">
        <v>185</v>
      </c>
      <c r="F2879" s="74"/>
      <c r="G2879" s="74" t="s">
        <v>3694</v>
      </c>
      <c r="H2879" s="76">
        <v>1085</v>
      </c>
      <c r="I2879" s="77">
        <v>0.38</v>
      </c>
      <c r="J2879" s="76">
        <v>672.7</v>
      </c>
    </row>
    <row r="2880" spans="1:10" s="78" customFormat="1">
      <c r="A2880" s="72">
        <v>2876</v>
      </c>
      <c r="B2880" s="72" t="s">
        <v>148</v>
      </c>
      <c r="C2880" s="73" t="s">
        <v>22561</v>
      </c>
      <c r="D2880" s="74" t="s">
        <v>22562</v>
      </c>
      <c r="E2880" s="75" t="s">
        <v>185</v>
      </c>
      <c r="F2880" s="74"/>
      <c r="G2880" s="74" t="s">
        <v>3694</v>
      </c>
      <c r="H2880" s="76">
        <v>380</v>
      </c>
      <c r="I2880" s="77">
        <v>0.38</v>
      </c>
      <c r="J2880" s="76">
        <v>235.6</v>
      </c>
    </row>
    <row r="2881" spans="1:10" s="78" customFormat="1">
      <c r="A2881" s="72">
        <v>2877</v>
      </c>
      <c r="B2881" s="72" t="s">
        <v>148</v>
      </c>
      <c r="C2881" s="73" t="s">
        <v>22563</v>
      </c>
      <c r="D2881" s="74" t="s">
        <v>22564</v>
      </c>
      <c r="E2881" s="75" t="s">
        <v>185</v>
      </c>
      <c r="F2881" s="74"/>
      <c r="G2881" s="74" t="s">
        <v>3694</v>
      </c>
      <c r="H2881" s="76">
        <v>380</v>
      </c>
      <c r="I2881" s="77">
        <v>0.38</v>
      </c>
      <c r="J2881" s="76">
        <v>235.6</v>
      </c>
    </row>
    <row r="2882" spans="1:10" s="78" customFormat="1">
      <c r="A2882" s="72">
        <v>2878</v>
      </c>
      <c r="B2882" s="72" t="s">
        <v>148</v>
      </c>
      <c r="C2882" s="73" t="s">
        <v>22565</v>
      </c>
      <c r="D2882" s="74" t="s">
        <v>22566</v>
      </c>
      <c r="E2882" s="75" t="s">
        <v>185</v>
      </c>
      <c r="F2882" s="74"/>
      <c r="G2882" s="74" t="s">
        <v>3694</v>
      </c>
      <c r="H2882" s="76">
        <v>380</v>
      </c>
      <c r="I2882" s="77">
        <v>0.38</v>
      </c>
      <c r="J2882" s="76">
        <v>235.6</v>
      </c>
    </row>
    <row r="2883" spans="1:10" s="78" customFormat="1">
      <c r="A2883" s="72">
        <v>2879</v>
      </c>
      <c r="B2883" s="72" t="s">
        <v>148</v>
      </c>
      <c r="C2883" s="73" t="s">
        <v>22567</v>
      </c>
      <c r="D2883" s="74" t="s">
        <v>22568</v>
      </c>
      <c r="E2883" s="75" t="s">
        <v>185</v>
      </c>
      <c r="F2883" s="74"/>
      <c r="G2883" s="74" t="s">
        <v>3694</v>
      </c>
      <c r="H2883" s="76">
        <v>380</v>
      </c>
      <c r="I2883" s="77">
        <v>0.38</v>
      </c>
      <c r="J2883" s="76">
        <v>235.6</v>
      </c>
    </row>
    <row r="2884" spans="1:10" s="78" customFormat="1">
      <c r="A2884" s="72">
        <v>2880</v>
      </c>
      <c r="B2884" s="72" t="s">
        <v>148</v>
      </c>
      <c r="C2884" s="73" t="s">
        <v>22569</v>
      </c>
      <c r="D2884" s="74" t="s">
        <v>22570</v>
      </c>
      <c r="E2884" s="75" t="s">
        <v>185</v>
      </c>
      <c r="F2884" s="74"/>
      <c r="G2884" s="74" t="s">
        <v>3694</v>
      </c>
      <c r="H2884" s="76">
        <v>1505</v>
      </c>
      <c r="I2884" s="77">
        <v>0.38</v>
      </c>
      <c r="J2884" s="76">
        <v>933.1</v>
      </c>
    </row>
    <row r="2885" spans="1:10" s="78" customFormat="1">
      <c r="A2885" s="72">
        <v>2881</v>
      </c>
      <c r="B2885" s="72" t="s">
        <v>148</v>
      </c>
      <c r="C2885" s="73" t="s">
        <v>22828</v>
      </c>
      <c r="D2885" s="74" t="s">
        <v>22829</v>
      </c>
      <c r="E2885" s="75" t="s">
        <v>185</v>
      </c>
      <c r="F2885" s="74"/>
      <c r="G2885" s="74" t="s">
        <v>3694</v>
      </c>
      <c r="H2885" s="76">
        <v>536</v>
      </c>
      <c r="I2885" s="77">
        <v>0.38</v>
      </c>
      <c r="J2885" s="76">
        <v>332.32</v>
      </c>
    </row>
    <row r="2886" spans="1:10" s="78" customFormat="1">
      <c r="A2886" s="72">
        <v>2882</v>
      </c>
      <c r="B2886" s="72" t="s">
        <v>148</v>
      </c>
      <c r="C2886" s="73" t="s">
        <v>22571</v>
      </c>
      <c r="D2886" s="74" t="s">
        <v>22572</v>
      </c>
      <c r="E2886" s="75" t="s">
        <v>185</v>
      </c>
      <c r="F2886" s="74"/>
      <c r="G2886" s="74" t="s">
        <v>3694</v>
      </c>
      <c r="H2886" s="76">
        <v>1505</v>
      </c>
      <c r="I2886" s="77">
        <v>0.38</v>
      </c>
      <c r="J2886" s="76">
        <v>933.1</v>
      </c>
    </row>
    <row r="2887" spans="1:10" s="78" customFormat="1">
      <c r="A2887" s="72">
        <v>2883</v>
      </c>
      <c r="B2887" s="72" t="s">
        <v>148</v>
      </c>
      <c r="C2887" s="73" t="s">
        <v>22573</v>
      </c>
      <c r="D2887" s="74" t="s">
        <v>22574</v>
      </c>
      <c r="E2887" s="75" t="s">
        <v>185</v>
      </c>
      <c r="F2887" s="74"/>
      <c r="G2887" s="74" t="s">
        <v>3694</v>
      </c>
      <c r="H2887" s="76">
        <v>1505</v>
      </c>
      <c r="I2887" s="77">
        <v>0.38</v>
      </c>
      <c r="J2887" s="76">
        <v>933.1</v>
      </c>
    </row>
    <row r="2888" spans="1:10" s="78" customFormat="1">
      <c r="A2888" s="72">
        <v>2884</v>
      </c>
      <c r="B2888" s="72" t="s">
        <v>148</v>
      </c>
      <c r="C2888" s="73" t="s">
        <v>22830</v>
      </c>
      <c r="D2888" s="74" t="s">
        <v>22831</v>
      </c>
      <c r="E2888" s="75" t="s">
        <v>185</v>
      </c>
      <c r="F2888" s="74"/>
      <c r="G2888" s="74" t="s">
        <v>3694</v>
      </c>
      <c r="H2888" s="76">
        <v>407</v>
      </c>
      <c r="I2888" s="77">
        <v>0.38</v>
      </c>
      <c r="J2888" s="76">
        <v>252.34</v>
      </c>
    </row>
    <row r="2889" spans="1:10" s="78" customFormat="1" ht="25.5">
      <c r="A2889" s="72">
        <v>2885</v>
      </c>
      <c r="B2889" s="72" t="s">
        <v>148</v>
      </c>
      <c r="C2889" s="73" t="s">
        <v>22832</v>
      </c>
      <c r="D2889" s="74" t="s">
        <v>22833</v>
      </c>
      <c r="E2889" s="75" t="s">
        <v>185</v>
      </c>
      <c r="F2889" s="74"/>
      <c r="G2889" s="74" t="s">
        <v>3694</v>
      </c>
      <c r="H2889" s="76">
        <v>969</v>
      </c>
      <c r="I2889" s="77">
        <v>0.38</v>
      </c>
      <c r="J2889" s="76">
        <v>600.78</v>
      </c>
    </row>
    <row r="2890" spans="1:10" s="78" customFormat="1">
      <c r="A2890" s="72">
        <v>2886</v>
      </c>
      <c r="B2890" s="72" t="s">
        <v>148</v>
      </c>
      <c r="C2890" s="73" t="s">
        <v>22834</v>
      </c>
      <c r="D2890" s="74" t="s">
        <v>22835</v>
      </c>
      <c r="E2890" s="75" t="s">
        <v>185</v>
      </c>
      <c r="F2890" s="74"/>
      <c r="G2890" s="74" t="s">
        <v>3694</v>
      </c>
      <c r="H2890" s="76">
        <v>563</v>
      </c>
      <c r="I2890" s="77">
        <v>0.38</v>
      </c>
      <c r="J2890" s="76">
        <v>349.06</v>
      </c>
    </row>
    <row r="2891" spans="1:10" s="78" customFormat="1">
      <c r="A2891" s="72">
        <v>2887</v>
      </c>
      <c r="B2891" s="72" t="s">
        <v>148</v>
      </c>
      <c r="C2891" s="73" t="s">
        <v>22836</v>
      </c>
      <c r="D2891" s="74" t="s">
        <v>22837</v>
      </c>
      <c r="E2891" s="75" t="s">
        <v>185</v>
      </c>
      <c r="F2891" s="74"/>
      <c r="G2891" s="74" t="s">
        <v>3694</v>
      </c>
      <c r="H2891" s="76">
        <v>232</v>
      </c>
      <c r="I2891" s="77">
        <v>0.38</v>
      </c>
      <c r="J2891" s="76">
        <v>143.84</v>
      </c>
    </row>
    <row r="2892" spans="1:10" s="78" customFormat="1">
      <c r="A2892" s="72">
        <v>2888</v>
      </c>
      <c r="B2892" s="72" t="s">
        <v>148</v>
      </c>
      <c r="C2892" s="73" t="s">
        <v>22838</v>
      </c>
      <c r="D2892" s="74" t="s">
        <v>22839</v>
      </c>
      <c r="E2892" s="75" t="s">
        <v>185</v>
      </c>
      <c r="F2892" s="74"/>
      <c r="G2892" s="74" t="s">
        <v>3694</v>
      </c>
      <c r="H2892" s="76">
        <v>232</v>
      </c>
      <c r="I2892" s="77">
        <v>0.38</v>
      </c>
      <c r="J2892" s="76">
        <v>143.84</v>
      </c>
    </row>
    <row r="2893" spans="1:10" s="78" customFormat="1">
      <c r="A2893" s="72">
        <v>2889</v>
      </c>
      <c r="B2893" s="72" t="s">
        <v>148</v>
      </c>
      <c r="C2893" s="73" t="s">
        <v>22840</v>
      </c>
      <c r="D2893" s="74" t="s">
        <v>22841</v>
      </c>
      <c r="E2893" s="75" t="s">
        <v>185</v>
      </c>
      <c r="F2893" s="74"/>
      <c r="G2893" s="74" t="s">
        <v>3694</v>
      </c>
      <c r="H2893" s="76">
        <v>232</v>
      </c>
      <c r="I2893" s="77">
        <v>0.38</v>
      </c>
      <c r="J2893" s="76">
        <v>143.84</v>
      </c>
    </row>
    <row r="2894" spans="1:10" s="78" customFormat="1">
      <c r="A2894" s="72">
        <v>2890</v>
      </c>
      <c r="B2894" s="72" t="s">
        <v>148</v>
      </c>
      <c r="C2894" s="73" t="s">
        <v>22842</v>
      </c>
      <c r="D2894" s="74" t="s">
        <v>22843</v>
      </c>
      <c r="E2894" s="75" t="s">
        <v>185</v>
      </c>
      <c r="F2894" s="74"/>
      <c r="G2894" s="74" t="s">
        <v>3694</v>
      </c>
      <c r="H2894" s="76">
        <v>232</v>
      </c>
      <c r="I2894" s="77">
        <v>0.38</v>
      </c>
      <c r="J2894" s="76">
        <v>143.84</v>
      </c>
    </row>
    <row r="2895" spans="1:10" s="78" customFormat="1">
      <c r="A2895" s="72">
        <v>2891</v>
      </c>
      <c r="B2895" s="72" t="s">
        <v>148</v>
      </c>
      <c r="C2895" s="73" t="s">
        <v>22844</v>
      </c>
      <c r="D2895" s="74" t="s">
        <v>22845</v>
      </c>
      <c r="E2895" s="75" t="s">
        <v>185</v>
      </c>
      <c r="F2895" s="74"/>
      <c r="G2895" s="74" t="s">
        <v>3694</v>
      </c>
      <c r="H2895" s="76">
        <v>232</v>
      </c>
      <c r="I2895" s="77">
        <v>0.38</v>
      </c>
      <c r="J2895" s="76">
        <v>143.84</v>
      </c>
    </row>
    <row r="2896" spans="1:10" s="78" customFormat="1">
      <c r="A2896" s="72">
        <v>2892</v>
      </c>
      <c r="B2896" s="72" t="s">
        <v>148</v>
      </c>
      <c r="C2896" s="73" t="s">
        <v>22846</v>
      </c>
      <c r="D2896" s="74" t="s">
        <v>22847</v>
      </c>
      <c r="E2896" s="75" t="s">
        <v>185</v>
      </c>
      <c r="F2896" s="74"/>
      <c r="G2896" s="74" t="s">
        <v>3694</v>
      </c>
      <c r="H2896" s="76">
        <v>232</v>
      </c>
      <c r="I2896" s="77">
        <v>0.38</v>
      </c>
      <c r="J2896" s="76">
        <v>143.84</v>
      </c>
    </row>
    <row r="2897" spans="1:10" s="78" customFormat="1">
      <c r="A2897" s="72">
        <v>2893</v>
      </c>
      <c r="B2897" s="72" t="s">
        <v>148</v>
      </c>
      <c r="C2897" s="73" t="s">
        <v>22848</v>
      </c>
      <c r="D2897" s="74" t="s">
        <v>22849</v>
      </c>
      <c r="E2897" s="75" t="s">
        <v>185</v>
      </c>
      <c r="F2897" s="74"/>
      <c r="G2897" s="74" t="s">
        <v>3694</v>
      </c>
      <c r="H2897" s="76">
        <v>232</v>
      </c>
      <c r="I2897" s="77">
        <v>0.38</v>
      </c>
      <c r="J2897" s="76">
        <v>143.84</v>
      </c>
    </row>
    <row r="2898" spans="1:10" s="78" customFormat="1">
      <c r="A2898" s="72">
        <v>2894</v>
      </c>
      <c r="B2898" s="72" t="s">
        <v>148</v>
      </c>
      <c r="C2898" s="73" t="s">
        <v>22850</v>
      </c>
      <c r="D2898" s="74" t="s">
        <v>22851</v>
      </c>
      <c r="E2898" s="75" t="s">
        <v>185</v>
      </c>
      <c r="F2898" s="74"/>
      <c r="G2898" s="74" t="s">
        <v>3694</v>
      </c>
      <c r="H2898" s="76">
        <v>232</v>
      </c>
      <c r="I2898" s="77">
        <v>0.38</v>
      </c>
      <c r="J2898" s="76">
        <v>143.84</v>
      </c>
    </row>
    <row r="2899" spans="1:10" s="78" customFormat="1">
      <c r="A2899" s="72">
        <v>2895</v>
      </c>
      <c r="B2899" s="72" t="s">
        <v>148</v>
      </c>
      <c r="C2899" s="73" t="s">
        <v>22852</v>
      </c>
      <c r="D2899" s="74" t="s">
        <v>22853</v>
      </c>
      <c r="E2899" s="75" t="s">
        <v>185</v>
      </c>
      <c r="F2899" s="74"/>
      <c r="G2899" s="74" t="s">
        <v>3694</v>
      </c>
      <c r="H2899" s="76">
        <v>295</v>
      </c>
      <c r="I2899" s="77">
        <v>0.38</v>
      </c>
      <c r="J2899" s="76">
        <v>182.9</v>
      </c>
    </row>
    <row r="2900" spans="1:10" s="78" customFormat="1">
      <c r="A2900" s="72">
        <v>2896</v>
      </c>
      <c r="B2900" s="72" t="s">
        <v>148</v>
      </c>
      <c r="C2900" s="73" t="s">
        <v>22854</v>
      </c>
      <c r="D2900" s="74" t="s">
        <v>22855</v>
      </c>
      <c r="E2900" s="75" t="s">
        <v>185</v>
      </c>
      <c r="F2900" s="74"/>
      <c r="G2900" s="74" t="s">
        <v>3694</v>
      </c>
      <c r="H2900" s="76">
        <v>295</v>
      </c>
      <c r="I2900" s="77">
        <v>0.38</v>
      </c>
      <c r="J2900" s="76">
        <v>182.9</v>
      </c>
    </row>
    <row r="2901" spans="1:10" s="78" customFormat="1">
      <c r="A2901" s="72">
        <v>2897</v>
      </c>
      <c r="B2901" s="72" t="s">
        <v>148</v>
      </c>
      <c r="C2901" s="73" t="s">
        <v>22856</v>
      </c>
      <c r="D2901" s="74" t="s">
        <v>22857</v>
      </c>
      <c r="E2901" s="75" t="s">
        <v>185</v>
      </c>
      <c r="F2901" s="74"/>
      <c r="G2901" s="74" t="s">
        <v>3694</v>
      </c>
      <c r="H2901" s="76">
        <v>295</v>
      </c>
      <c r="I2901" s="77">
        <v>0.38</v>
      </c>
      <c r="J2901" s="76">
        <v>182.9</v>
      </c>
    </row>
    <row r="2902" spans="1:10" s="78" customFormat="1">
      <c r="A2902" s="72">
        <v>2898</v>
      </c>
      <c r="B2902" s="72" t="s">
        <v>148</v>
      </c>
      <c r="C2902" s="73" t="s">
        <v>22858</v>
      </c>
      <c r="D2902" s="74" t="s">
        <v>22859</v>
      </c>
      <c r="E2902" s="75" t="s">
        <v>185</v>
      </c>
      <c r="F2902" s="74"/>
      <c r="G2902" s="74" t="s">
        <v>3694</v>
      </c>
      <c r="H2902" s="76">
        <v>295</v>
      </c>
      <c r="I2902" s="77">
        <v>0.38</v>
      </c>
      <c r="J2902" s="76">
        <v>182.9</v>
      </c>
    </row>
    <row r="2903" spans="1:10" s="78" customFormat="1">
      <c r="A2903" s="72">
        <v>2899</v>
      </c>
      <c r="B2903" s="72" t="s">
        <v>148</v>
      </c>
      <c r="C2903" s="73" t="s">
        <v>22860</v>
      </c>
      <c r="D2903" s="74" t="s">
        <v>22861</v>
      </c>
      <c r="E2903" s="75" t="s">
        <v>185</v>
      </c>
      <c r="F2903" s="74"/>
      <c r="G2903" s="74" t="s">
        <v>3694</v>
      </c>
      <c r="H2903" s="76">
        <v>295</v>
      </c>
      <c r="I2903" s="77">
        <v>0.38</v>
      </c>
      <c r="J2903" s="76">
        <v>182.9</v>
      </c>
    </row>
    <row r="2904" spans="1:10" s="78" customFormat="1">
      <c r="A2904" s="72">
        <v>2900</v>
      </c>
      <c r="B2904" s="72" t="s">
        <v>148</v>
      </c>
      <c r="C2904" s="73" t="s">
        <v>22862</v>
      </c>
      <c r="D2904" s="74" t="s">
        <v>22863</v>
      </c>
      <c r="E2904" s="75" t="s">
        <v>185</v>
      </c>
      <c r="F2904" s="74"/>
      <c r="G2904" s="74" t="s">
        <v>3694</v>
      </c>
      <c r="H2904" s="76">
        <v>295</v>
      </c>
      <c r="I2904" s="77">
        <v>0.38</v>
      </c>
      <c r="J2904" s="76">
        <v>182.9</v>
      </c>
    </row>
    <row r="2905" spans="1:10" s="78" customFormat="1">
      <c r="A2905" s="72">
        <v>2901</v>
      </c>
      <c r="B2905" s="72" t="s">
        <v>148</v>
      </c>
      <c r="C2905" s="73" t="s">
        <v>22864</v>
      </c>
      <c r="D2905" s="74" t="s">
        <v>22865</v>
      </c>
      <c r="E2905" s="75" t="s">
        <v>185</v>
      </c>
      <c r="F2905" s="74"/>
      <c r="G2905" s="74" t="s">
        <v>3694</v>
      </c>
      <c r="H2905" s="76">
        <v>295</v>
      </c>
      <c r="I2905" s="77">
        <v>0.38</v>
      </c>
      <c r="J2905" s="76">
        <v>182.9</v>
      </c>
    </row>
    <row r="2906" spans="1:10" s="78" customFormat="1">
      <c r="A2906" s="72">
        <v>2902</v>
      </c>
      <c r="B2906" s="72" t="s">
        <v>148</v>
      </c>
      <c r="C2906" s="73" t="s">
        <v>22866</v>
      </c>
      <c r="D2906" s="74" t="s">
        <v>22867</v>
      </c>
      <c r="E2906" s="75" t="s">
        <v>185</v>
      </c>
      <c r="F2906" s="74"/>
      <c r="G2906" s="74" t="s">
        <v>3694</v>
      </c>
      <c r="H2906" s="76">
        <v>295</v>
      </c>
      <c r="I2906" s="77">
        <v>0.38</v>
      </c>
      <c r="J2906" s="76">
        <v>182.9</v>
      </c>
    </row>
    <row r="2907" spans="1:10" s="78" customFormat="1">
      <c r="A2907" s="72">
        <v>2903</v>
      </c>
      <c r="B2907" s="72" t="s">
        <v>148</v>
      </c>
      <c r="C2907" s="73" t="s">
        <v>22868</v>
      </c>
      <c r="D2907" s="74" t="s">
        <v>22869</v>
      </c>
      <c r="E2907" s="75" t="s">
        <v>185</v>
      </c>
      <c r="F2907" s="74"/>
      <c r="G2907" s="74" t="s">
        <v>3694</v>
      </c>
      <c r="H2907" s="76">
        <v>253</v>
      </c>
      <c r="I2907" s="77">
        <v>0.38</v>
      </c>
      <c r="J2907" s="76">
        <v>156.85999999999999</v>
      </c>
    </row>
    <row r="2908" spans="1:10" s="78" customFormat="1">
      <c r="A2908" s="72">
        <v>2904</v>
      </c>
      <c r="B2908" s="72" t="s">
        <v>148</v>
      </c>
      <c r="C2908" s="73" t="s">
        <v>22870</v>
      </c>
      <c r="D2908" s="74" t="s">
        <v>22871</v>
      </c>
      <c r="E2908" s="75" t="s">
        <v>185</v>
      </c>
      <c r="F2908" s="74"/>
      <c r="G2908" s="74" t="s">
        <v>3694</v>
      </c>
      <c r="H2908" s="76">
        <v>253</v>
      </c>
      <c r="I2908" s="77">
        <v>0.38</v>
      </c>
      <c r="J2908" s="76">
        <v>156.85999999999999</v>
      </c>
    </row>
    <row r="2909" spans="1:10" s="78" customFormat="1">
      <c r="A2909" s="72">
        <v>2905</v>
      </c>
      <c r="B2909" s="72" t="s">
        <v>148</v>
      </c>
      <c r="C2909" s="73" t="s">
        <v>22872</v>
      </c>
      <c r="D2909" s="74" t="s">
        <v>22873</v>
      </c>
      <c r="E2909" s="75" t="s">
        <v>185</v>
      </c>
      <c r="F2909" s="74"/>
      <c r="G2909" s="74" t="s">
        <v>3694</v>
      </c>
      <c r="H2909" s="76">
        <v>253</v>
      </c>
      <c r="I2909" s="77">
        <v>0.38</v>
      </c>
      <c r="J2909" s="76">
        <v>156.85999999999999</v>
      </c>
    </row>
    <row r="2910" spans="1:10" s="78" customFormat="1">
      <c r="A2910" s="72">
        <v>2906</v>
      </c>
      <c r="B2910" s="72" t="s">
        <v>148</v>
      </c>
      <c r="C2910" s="73" t="s">
        <v>22874</v>
      </c>
      <c r="D2910" s="74" t="s">
        <v>22875</v>
      </c>
      <c r="E2910" s="75" t="s">
        <v>185</v>
      </c>
      <c r="F2910" s="74"/>
      <c r="G2910" s="74" t="s">
        <v>3694</v>
      </c>
      <c r="H2910" s="76">
        <v>253</v>
      </c>
      <c r="I2910" s="77">
        <v>0.38</v>
      </c>
      <c r="J2910" s="76">
        <v>156.85999999999999</v>
      </c>
    </row>
    <row r="2911" spans="1:10" s="78" customFormat="1">
      <c r="A2911" s="72">
        <v>2907</v>
      </c>
      <c r="B2911" s="72" t="s">
        <v>148</v>
      </c>
      <c r="C2911" s="73" t="s">
        <v>22876</v>
      </c>
      <c r="D2911" s="74" t="s">
        <v>22877</v>
      </c>
      <c r="E2911" s="75" t="s">
        <v>185</v>
      </c>
      <c r="F2911" s="74"/>
      <c r="G2911" s="74" t="s">
        <v>3694</v>
      </c>
      <c r="H2911" s="76">
        <v>253</v>
      </c>
      <c r="I2911" s="77">
        <v>0.38</v>
      </c>
      <c r="J2911" s="76">
        <v>156.85999999999999</v>
      </c>
    </row>
    <row r="2912" spans="1:10" s="78" customFormat="1">
      <c r="A2912" s="72">
        <v>2908</v>
      </c>
      <c r="B2912" s="72" t="s">
        <v>148</v>
      </c>
      <c r="C2912" s="73" t="s">
        <v>22878</v>
      </c>
      <c r="D2912" s="74" t="s">
        <v>22879</v>
      </c>
      <c r="E2912" s="75" t="s">
        <v>185</v>
      </c>
      <c r="F2912" s="74"/>
      <c r="G2912" s="74" t="s">
        <v>3694</v>
      </c>
      <c r="H2912" s="76">
        <v>253</v>
      </c>
      <c r="I2912" s="77">
        <v>0.38</v>
      </c>
      <c r="J2912" s="76">
        <v>156.85999999999999</v>
      </c>
    </row>
    <row r="2913" spans="1:10" s="78" customFormat="1">
      <c r="A2913" s="72">
        <v>2909</v>
      </c>
      <c r="B2913" s="72" t="s">
        <v>148</v>
      </c>
      <c r="C2913" s="73" t="s">
        <v>22880</v>
      </c>
      <c r="D2913" s="74" t="s">
        <v>22881</v>
      </c>
      <c r="E2913" s="75" t="s">
        <v>185</v>
      </c>
      <c r="F2913" s="74"/>
      <c r="G2913" s="74" t="s">
        <v>3694</v>
      </c>
      <c r="H2913" s="76">
        <v>253</v>
      </c>
      <c r="I2913" s="77">
        <v>0.38</v>
      </c>
      <c r="J2913" s="76">
        <v>156.85999999999999</v>
      </c>
    </row>
    <row r="2914" spans="1:10" s="78" customFormat="1">
      <c r="A2914" s="72">
        <v>2910</v>
      </c>
      <c r="B2914" s="72" t="s">
        <v>148</v>
      </c>
      <c r="C2914" s="73" t="s">
        <v>22882</v>
      </c>
      <c r="D2914" s="74" t="s">
        <v>22883</v>
      </c>
      <c r="E2914" s="75" t="s">
        <v>185</v>
      </c>
      <c r="F2914" s="74"/>
      <c r="G2914" s="74" t="s">
        <v>3694</v>
      </c>
      <c r="H2914" s="76">
        <v>253</v>
      </c>
      <c r="I2914" s="77">
        <v>0.38</v>
      </c>
      <c r="J2914" s="76">
        <v>156.85999999999999</v>
      </c>
    </row>
    <row r="2915" spans="1:10" s="78" customFormat="1">
      <c r="A2915" s="72">
        <v>2911</v>
      </c>
      <c r="B2915" s="72" t="s">
        <v>148</v>
      </c>
      <c r="C2915" s="73" t="s">
        <v>22884</v>
      </c>
      <c r="D2915" s="74" t="s">
        <v>22885</v>
      </c>
      <c r="E2915" s="75" t="s">
        <v>185</v>
      </c>
      <c r="F2915" s="74"/>
      <c r="G2915" s="74" t="s">
        <v>3694</v>
      </c>
      <c r="H2915" s="76">
        <v>713</v>
      </c>
      <c r="I2915" s="77">
        <v>0.38</v>
      </c>
      <c r="J2915" s="76">
        <v>442.06</v>
      </c>
    </row>
    <row r="2916" spans="1:10" s="78" customFormat="1">
      <c r="A2916" s="72">
        <v>2912</v>
      </c>
      <c r="B2916" s="72" t="s">
        <v>148</v>
      </c>
      <c r="C2916" s="73" t="s">
        <v>22575</v>
      </c>
      <c r="D2916" s="74" t="s">
        <v>22576</v>
      </c>
      <c r="E2916" s="75" t="s">
        <v>185</v>
      </c>
      <c r="F2916" s="74"/>
      <c r="G2916" s="74" t="s">
        <v>3694</v>
      </c>
      <c r="H2916" s="76">
        <v>16105</v>
      </c>
      <c r="I2916" s="77">
        <v>0.38</v>
      </c>
      <c r="J2916" s="76">
        <v>9985.1</v>
      </c>
    </row>
    <row r="2917" spans="1:10" s="78" customFormat="1">
      <c r="A2917" s="72">
        <v>2913</v>
      </c>
      <c r="B2917" s="72" t="s">
        <v>148</v>
      </c>
      <c r="C2917" s="73" t="s">
        <v>22577</v>
      </c>
      <c r="D2917" s="74" t="s">
        <v>22578</v>
      </c>
      <c r="E2917" s="75" t="s">
        <v>185</v>
      </c>
      <c r="F2917" s="74"/>
      <c r="G2917" s="74" t="s">
        <v>3694</v>
      </c>
      <c r="H2917" s="76">
        <v>16105</v>
      </c>
      <c r="I2917" s="77">
        <v>0.38</v>
      </c>
      <c r="J2917" s="76">
        <v>9985.1</v>
      </c>
    </row>
    <row r="2918" spans="1:10" s="78" customFormat="1">
      <c r="A2918" s="72">
        <v>2914</v>
      </c>
      <c r="B2918" s="72" t="s">
        <v>148</v>
      </c>
      <c r="C2918" s="73" t="s">
        <v>22579</v>
      </c>
      <c r="D2918" s="74" t="s">
        <v>22580</v>
      </c>
      <c r="E2918" s="75" t="s">
        <v>185</v>
      </c>
      <c r="F2918" s="74"/>
      <c r="G2918" s="74" t="s">
        <v>3694</v>
      </c>
      <c r="H2918" s="76">
        <v>16915</v>
      </c>
      <c r="I2918" s="77">
        <v>0.38</v>
      </c>
      <c r="J2918" s="76">
        <v>10487.3</v>
      </c>
    </row>
    <row r="2919" spans="1:10" s="78" customFormat="1">
      <c r="A2919" s="72">
        <v>2915</v>
      </c>
      <c r="B2919" s="72" t="s">
        <v>148</v>
      </c>
      <c r="C2919" s="73" t="s">
        <v>22581</v>
      </c>
      <c r="D2919" s="74" t="s">
        <v>22582</v>
      </c>
      <c r="E2919" s="75" t="s">
        <v>185</v>
      </c>
      <c r="F2919" s="74"/>
      <c r="G2919" s="74" t="s">
        <v>3694</v>
      </c>
      <c r="H2919" s="76">
        <v>16915</v>
      </c>
      <c r="I2919" s="77">
        <v>0.38</v>
      </c>
      <c r="J2919" s="76">
        <v>10487.3</v>
      </c>
    </row>
    <row r="2920" spans="1:10" s="78" customFormat="1">
      <c r="A2920" s="72">
        <v>2916</v>
      </c>
      <c r="B2920" s="72" t="s">
        <v>148</v>
      </c>
      <c r="C2920" s="73" t="s">
        <v>22583</v>
      </c>
      <c r="D2920" s="74" t="s">
        <v>22584</v>
      </c>
      <c r="E2920" s="75" t="s">
        <v>185</v>
      </c>
      <c r="F2920" s="74"/>
      <c r="G2920" s="74" t="s">
        <v>3694</v>
      </c>
      <c r="H2920" s="76">
        <v>16105</v>
      </c>
      <c r="I2920" s="77">
        <v>0.38</v>
      </c>
      <c r="J2920" s="76">
        <v>9985.1</v>
      </c>
    </row>
    <row r="2921" spans="1:10" s="78" customFormat="1">
      <c r="A2921" s="72">
        <v>2917</v>
      </c>
      <c r="B2921" s="72" t="s">
        <v>148</v>
      </c>
      <c r="C2921" s="73" t="s">
        <v>22585</v>
      </c>
      <c r="D2921" s="74" t="s">
        <v>22586</v>
      </c>
      <c r="E2921" s="75" t="s">
        <v>185</v>
      </c>
      <c r="F2921" s="74"/>
      <c r="G2921" s="74" t="s">
        <v>3694</v>
      </c>
      <c r="H2921" s="76">
        <v>16105</v>
      </c>
      <c r="I2921" s="77">
        <v>0.38</v>
      </c>
      <c r="J2921" s="76">
        <v>9985.1</v>
      </c>
    </row>
    <row r="2922" spans="1:10" s="78" customFormat="1">
      <c r="A2922" s="72">
        <v>2918</v>
      </c>
      <c r="B2922" s="72" t="s">
        <v>148</v>
      </c>
      <c r="C2922" s="73" t="s">
        <v>22587</v>
      </c>
      <c r="D2922" s="74" t="s">
        <v>22588</v>
      </c>
      <c r="E2922" s="75" t="s">
        <v>185</v>
      </c>
      <c r="F2922" s="74"/>
      <c r="G2922" s="74" t="s">
        <v>3694</v>
      </c>
      <c r="H2922" s="76">
        <v>16915</v>
      </c>
      <c r="I2922" s="77">
        <v>0.38</v>
      </c>
      <c r="J2922" s="76">
        <v>10487.3</v>
      </c>
    </row>
    <row r="2923" spans="1:10" s="78" customFormat="1">
      <c r="A2923" s="72">
        <v>2919</v>
      </c>
      <c r="B2923" s="72" t="s">
        <v>148</v>
      </c>
      <c r="C2923" s="73" t="s">
        <v>22589</v>
      </c>
      <c r="D2923" s="74" t="s">
        <v>22590</v>
      </c>
      <c r="E2923" s="75" t="s">
        <v>185</v>
      </c>
      <c r="F2923" s="74"/>
      <c r="G2923" s="74" t="s">
        <v>3694</v>
      </c>
      <c r="H2923" s="76">
        <v>16915</v>
      </c>
      <c r="I2923" s="77">
        <v>0.38</v>
      </c>
      <c r="J2923" s="76">
        <v>10487.3</v>
      </c>
    </row>
    <row r="2924" spans="1:10" s="78" customFormat="1">
      <c r="A2924" s="72">
        <v>2920</v>
      </c>
      <c r="B2924" s="72" t="s">
        <v>148</v>
      </c>
      <c r="C2924" s="73" t="s">
        <v>22591</v>
      </c>
      <c r="D2924" s="74" t="s">
        <v>22592</v>
      </c>
      <c r="E2924" s="75" t="s">
        <v>185</v>
      </c>
      <c r="F2924" s="74"/>
      <c r="G2924" s="74" t="s">
        <v>3694</v>
      </c>
      <c r="H2924" s="76">
        <v>1085</v>
      </c>
      <c r="I2924" s="77">
        <v>0.38</v>
      </c>
      <c r="J2924" s="76">
        <v>672.7</v>
      </c>
    </row>
    <row r="2925" spans="1:10" s="78" customFormat="1">
      <c r="A2925" s="72">
        <v>2921</v>
      </c>
      <c r="B2925" s="72" t="s">
        <v>148</v>
      </c>
      <c r="C2925" s="73" t="s">
        <v>22593</v>
      </c>
      <c r="D2925" s="74" t="s">
        <v>22594</v>
      </c>
      <c r="E2925" s="75" t="s">
        <v>185</v>
      </c>
      <c r="F2925" s="74"/>
      <c r="G2925" s="74" t="s">
        <v>3694</v>
      </c>
      <c r="H2925" s="76">
        <v>1085</v>
      </c>
      <c r="I2925" s="77">
        <v>0.38</v>
      </c>
      <c r="J2925" s="76">
        <v>672.7</v>
      </c>
    </row>
    <row r="2926" spans="1:10" s="78" customFormat="1">
      <c r="A2926" s="72">
        <v>2922</v>
      </c>
      <c r="B2926" s="72" t="s">
        <v>148</v>
      </c>
      <c r="C2926" s="73" t="s">
        <v>22595</v>
      </c>
      <c r="D2926" s="74" t="s">
        <v>22596</v>
      </c>
      <c r="E2926" s="75" t="s">
        <v>185</v>
      </c>
      <c r="F2926" s="74"/>
      <c r="G2926" s="74" t="s">
        <v>3694</v>
      </c>
      <c r="H2926" s="76">
        <v>1085</v>
      </c>
      <c r="I2926" s="77">
        <v>0.38</v>
      </c>
      <c r="J2926" s="76">
        <v>672.7</v>
      </c>
    </row>
    <row r="2927" spans="1:10" s="78" customFormat="1">
      <c r="A2927" s="72">
        <v>2923</v>
      </c>
      <c r="B2927" s="72" t="s">
        <v>148</v>
      </c>
      <c r="C2927" s="73" t="s">
        <v>22597</v>
      </c>
      <c r="D2927" s="74" t="s">
        <v>22598</v>
      </c>
      <c r="E2927" s="75" t="s">
        <v>185</v>
      </c>
      <c r="F2927" s="74"/>
      <c r="G2927" s="74" t="s">
        <v>3694</v>
      </c>
      <c r="H2927" s="76">
        <v>1085</v>
      </c>
      <c r="I2927" s="77">
        <v>0.38</v>
      </c>
      <c r="J2927" s="76">
        <v>672.7</v>
      </c>
    </row>
    <row r="2928" spans="1:10" s="78" customFormat="1">
      <c r="A2928" s="72">
        <v>2924</v>
      </c>
      <c r="B2928" s="72" t="s">
        <v>148</v>
      </c>
      <c r="C2928" s="73" t="s">
        <v>22599</v>
      </c>
      <c r="D2928" s="74" t="s">
        <v>22600</v>
      </c>
      <c r="E2928" s="75" t="s">
        <v>185</v>
      </c>
      <c r="F2928" s="74"/>
      <c r="G2928" s="74" t="s">
        <v>3694</v>
      </c>
      <c r="H2928" s="76">
        <v>1085</v>
      </c>
      <c r="I2928" s="77">
        <v>0.38</v>
      </c>
      <c r="J2928" s="76">
        <v>672.7</v>
      </c>
    </row>
    <row r="2929" spans="1:10" s="78" customFormat="1">
      <c r="A2929" s="72">
        <v>2925</v>
      </c>
      <c r="B2929" s="72" t="s">
        <v>148</v>
      </c>
      <c r="C2929" s="73" t="s">
        <v>22601</v>
      </c>
      <c r="D2929" s="74" t="s">
        <v>22602</v>
      </c>
      <c r="E2929" s="75" t="s">
        <v>185</v>
      </c>
      <c r="F2929" s="74"/>
      <c r="G2929" s="74" t="s">
        <v>3694</v>
      </c>
      <c r="H2929" s="76">
        <v>1085</v>
      </c>
      <c r="I2929" s="77">
        <v>0.38</v>
      </c>
      <c r="J2929" s="76">
        <v>672.7</v>
      </c>
    </row>
    <row r="2930" spans="1:10" s="78" customFormat="1">
      <c r="A2930" s="72">
        <v>2926</v>
      </c>
      <c r="B2930" s="72" t="s">
        <v>148</v>
      </c>
      <c r="C2930" s="73" t="s">
        <v>22603</v>
      </c>
      <c r="D2930" s="74" t="s">
        <v>22604</v>
      </c>
      <c r="E2930" s="75" t="s">
        <v>185</v>
      </c>
      <c r="F2930" s="74"/>
      <c r="G2930" s="74" t="s">
        <v>3694</v>
      </c>
      <c r="H2930" s="76">
        <v>1085</v>
      </c>
      <c r="I2930" s="77">
        <v>0.38</v>
      </c>
      <c r="J2930" s="76">
        <v>672.7</v>
      </c>
    </row>
    <row r="2931" spans="1:10" s="78" customFormat="1" ht="25.5">
      <c r="A2931" s="72">
        <v>2927</v>
      </c>
      <c r="B2931" s="72" t="s">
        <v>148</v>
      </c>
      <c r="C2931" s="73" t="s">
        <v>22605</v>
      </c>
      <c r="D2931" s="74" t="s">
        <v>22606</v>
      </c>
      <c r="E2931" s="75" t="s">
        <v>185</v>
      </c>
      <c r="F2931" s="74"/>
      <c r="G2931" s="74" t="s">
        <v>3694</v>
      </c>
      <c r="H2931" s="76">
        <v>1735</v>
      </c>
      <c r="I2931" s="77">
        <v>0.38</v>
      </c>
      <c r="J2931" s="76">
        <v>1075.7</v>
      </c>
    </row>
    <row r="2932" spans="1:10" s="78" customFormat="1" ht="25.5">
      <c r="A2932" s="72">
        <v>2928</v>
      </c>
      <c r="B2932" s="72" t="s">
        <v>148</v>
      </c>
      <c r="C2932" s="73" t="s">
        <v>22607</v>
      </c>
      <c r="D2932" s="74" t="s">
        <v>22608</v>
      </c>
      <c r="E2932" s="75" t="s">
        <v>185</v>
      </c>
      <c r="F2932" s="74"/>
      <c r="G2932" s="74" t="s">
        <v>3694</v>
      </c>
      <c r="H2932" s="76">
        <v>1735</v>
      </c>
      <c r="I2932" s="77">
        <v>0.38</v>
      </c>
      <c r="J2932" s="76">
        <v>1075.7</v>
      </c>
    </row>
    <row r="2933" spans="1:10" s="78" customFormat="1" ht="25.5">
      <c r="A2933" s="72">
        <v>2929</v>
      </c>
      <c r="B2933" s="72" t="s">
        <v>148</v>
      </c>
      <c r="C2933" s="73" t="s">
        <v>22609</v>
      </c>
      <c r="D2933" s="74" t="s">
        <v>22610</v>
      </c>
      <c r="E2933" s="75" t="s">
        <v>185</v>
      </c>
      <c r="F2933" s="74"/>
      <c r="G2933" s="74" t="s">
        <v>3694</v>
      </c>
      <c r="H2933" s="76">
        <v>1735</v>
      </c>
      <c r="I2933" s="77">
        <v>0.38</v>
      </c>
      <c r="J2933" s="76">
        <v>1075.7</v>
      </c>
    </row>
    <row r="2934" spans="1:10" s="78" customFormat="1" ht="25.5">
      <c r="A2934" s="72">
        <v>2930</v>
      </c>
      <c r="B2934" s="72" t="s">
        <v>148</v>
      </c>
      <c r="C2934" s="73" t="s">
        <v>22611</v>
      </c>
      <c r="D2934" s="74" t="s">
        <v>22612</v>
      </c>
      <c r="E2934" s="75" t="s">
        <v>185</v>
      </c>
      <c r="F2934" s="74"/>
      <c r="G2934" s="74" t="s">
        <v>3694</v>
      </c>
      <c r="H2934" s="76">
        <v>1735</v>
      </c>
      <c r="I2934" s="77">
        <v>0.38</v>
      </c>
      <c r="J2934" s="76">
        <v>1075.7</v>
      </c>
    </row>
    <row r="2935" spans="1:10" s="78" customFormat="1" ht="25.5">
      <c r="A2935" s="72">
        <v>2931</v>
      </c>
      <c r="B2935" s="72" t="s">
        <v>148</v>
      </c>
      <c r="C2935" s="73" t="s">
        <v>22613</v>
      </c>
      <c r="D2935" s="74" t="s">
        <v>22614</v>
      </c>
      <c r="E2935" s="75" t="s">
        <v>185</v>
      </c>
      <c r="F2935" s="74"/>
      <c r="G2935" s="74" t="s">
        <v>3694</v>
      </c>
      <c r="H2935" s="76">
        <v>1735</v>
      </c>
      <c r="I2935" s="77">
        <v>0.38</v>
      </c>
      <c r="J2935" s="76">
        <v>1075.7</v>
      </c>
    </row>
    <row r="2936" spans="1:10" s="78" customFormat="1" ht="25.5">
      <c r="A2936" s="72">
        <v>2932</v>
      </c>
      <c r="B2936" s="72" t="s">
        <v>148</v>
      </c>
      <c r="C2936" s="73" t="s">
        <v>22615</v>
      </c>
      <c r="D2936" s="74" t="s">
        <v>22616</v>
      </c>
      <c r="E2936" s="75" t="s">
        <v>185</v>
      </c>
      <c r="F2936" s="74"/>
      <c r="G2936" s="74" t="s">
        <v>3694</v>
      </c>
      <c r="H2936" s="76">
        <v>1735</v>
      </c>
      <c r="I2936" s="77">
        <v>0.38</v>
      </c>
      <c r="J2936" s="76">
        <v>1075.7</v>
      </c>
    </row>
    <row r="2937" spans="1:10" s="78" customFormat="1" ht="25.5">
      <c r="A2937" s="72">
        <v>2933</v>
      </c>
      <c r="B2937" s="72" t="s">
        <v>148</v>
      </c>
      <c r="C2937" s="73" t="s">
        <v>22617</v>
      </c>
      <c r="D2937" s="74" t="s">
        <v>22618</v>
      </c>
      <c r="E2937" s="75" t="s">
        <v>185</v>
      </c>
      <c r="F2937" s="74"/>
      <c r="G2937" s="74" t="s">
        <v>3694</v>
      </c>
      <c r="H2937" s="76">
        <v>1735</v>
      </c>
      <c r="I2937" s="77">
        <v>0.38</v>
      </c>
      <c r="J2937" s="76">
        <v>1075.7</v>
      </c>
    </row>
    <row r="2938" spans="1:10" s="78" customFormat="1" ht="25.5">
      <c r="A2938" s="72">
        <v>2934</v>
      </c>
      <c r="B2938" s="72" t="s">
        <v>148</v>
      </c>
      <c r="C2938" s="73" t="s">
        <v>22619</v>
      </c>
      <c r="D2938" s="74" t="s">
        <v>22620</v>
      </c>
      <c r="E2938" s="75" t="s">
        <v>185</v>
      </c>
      <c r="F2938" s="74"/>
      <c r="G2938" s="74" t="s">
        <v>3694</v>
      </c>
      <c r="H2938" s="76">
        <v>1735</v>
      </c>
      <c r="I2938" s="77">
        <v>0.38</v>
      </c>
      <c r="J2938" s="76">
        <v>1075.7</v>
      </c>
    </row>
    <row r="2939" spans="1:10" s="78" customFormat="1">
      <c r="A2939" s="72">
        <v>2935</v>
      </c>
      <c r="B2939" s="72" t="s">
        <v>148</v>
      </c>
      <c r="C2939" s="73" t="s">
        <v>22621</v>
      </c>
      <c r="D2939" s="74" t="s">
        <v>22622</v>
      </c>
      <c r="E2939" s="75" t="s">
        <v>185</v>
      </c>
      <c r="F2939" s="74"/>
      <c r="G2939" s="74" t="s">
        <v>3694</v>
      </c>
      <c r="H2939" s="76">
        <v>3460</v>
      </c>
      <c r="I2939" s="77">
        <v>0.38</v>
      </c>
      <c r="J2939" s="76">
        <v>2145.1999999999998</v>
      </c>
    </row>
    <row r="2940" spans="1:10" s="78" customFormat="1">
      <c r="A2940" s="72">
        <v>2936</v>
      </c>
      <c r="B2940" s="72" t="s">
        <v>148</v>
      </c>
      <c r="C2940" s="73" t="s">
        <v>22623</v>
      </c>
      <c r="D2940" s="74" t="s">
        <v>22624</v>
      </c>
      <c r="E2940" s="75" t="s">
        <v>185</v>
      </c>
      <c r="F2940" s="74"/>
      <c r="G2940" s="74" t="s">
        <v>3694</v>
      </c>
      <c r="H2940" s="76">
        <v>3605</v>
      </c>
      <c r="I2940" s="77">
        <v>0.38</v>
      </c>
      <c r="J2940" s="76">
        <v>2235.1</v>
      </c>
    </row>
    <row r="2941" spans="1:10" s="78" customFormat="1">
      <c r="A2941" s="72">
        <v>2937</v>
      </c>
      <c r="B2941" s="72" t="s">
        <v>148</v>
      </c>
      <c r="C2941" s="73" t="s">
        <v>22625</v>
      </c>
      <c r="D2941" s="74" t="s">
        <v>22626</v>
      </c>
      <c r="E2941" s="75" t="s">
        <v>185</v>
      </c>
      <c r="F2941" s="74"/>
      <c r="G2941" s="74" t="s">
        <v>3694</v>
      </c>
      <c r="H2941" s="76">
        <v>3235</v>
      </c>
      <c r="I2941" s="77">
        <v>0.38</v>
      </c>
      <c r="J2941" s="76">
        <v>2005.7</v>
      </c>
    </row>
    <row r="2942" spans="1:10" s="78" customFormat="1">
      <c r="A2942" s="72">
        <v>2938</v>
      </c>
      <c r="B2942" s="72" t="s">
        <v>148</v>
      </c>
      <c r="C2942" s="73" t="s">
        <v>22627</v>
      </c>
      <c r="D2942" s="74" t="s">
        <v>22628</v>
      </c>
      <c r="E2942" s="75" t="s">
        <v>185</v>
      </c>
      <c r="F2942" s="74"/>
      <c r="G2942" s="74" t="s">
        <v>3694</v>
      </c>
      <c r="H2942" s="76">
        <v>3235</v>
      </c>
      <c r="I2942" s="77">
        <v>0.38</v>
      </c>
      <c r="J2942" s="76">
        <v>2005.7</v>
      </c>
    </row>
    <row r="2943" spans="1:10" s="78" customFormat="1">
      <c r="A2943" s="72">
        <v>2939</v>
      </c>
      <c r="B2943" s="72" t="s">
        <v>148</v>
      </c>
      <c r="C2943" s="73" t="s">
        <v>22886</v>
      </c>
      <c r="D2943" s="74" t="s">
        <v>22887</v>
      </c>
      <c r="E2943" s="75" t="s">
        <v>185</v>
      </c>
      <c r="F2943" s="74"/>
      <c r="G2943" s="74" t="s">
        <v>3694</v>
      </c>
      <c r="H2943" s="76">
        <v>193</v>
      </c>
      <c r="I2943" s="77">
        <v>0.38</v>
      </c>
      <c r="J2943" s="76">
        <v>119.66</v>
      </c>
    </row>
    <row r="2944" spans="1:10" s="78" customFormat="1">
      <c r="A2944" s="72">
        <v>2940</v>
      </c>
      <c r="B2944" s="72" t="s">
        <v>148</v>
      </c>
      <c r="C2944" s="73" t="s">
        <v>22888</v>
      </c>
      <c r="D2944" s="74" t="s">
        <v>22889</v>
      </c>
      <c r="E2944" s="75" t="s">
        <v>185</v>
      </c>
      <c r="F2944" s="74"/>
      <c r="G2944" s="74" t="s">
        <v>3694</v>
      </c>
      <c r="H2944" s="76">
        <v>948</v>
      </c>
      <c r="I2944" s="77">
        <v>0.38</v>
      </c>
      <c r="J2944" s="76">
        <v>587.76</v>
      </c>
    </row>
    <row r="2945" spans="1:10" s="78" customFormat="1">
      <c r="A2945" s="72">
        <v>2941</v>
      </c>
      <c r="B2945" s="72" t="s">
        <v>148</v>
      </c>
      <c r="C2945" s="73" t="s">
        <v>22890</v>
      </c>
      <c r="D2945" s="74" t="s">
        <v>22891</v>
      </c>
      <c r="E2945" s="75" t="s">
        <v>185</v>
      </c>
      <c r="F2945" s="74"/>
      <c r="G2945" s="74" t="s">
        <v>3694</v>
      </c>
      <c r="H2945" s="76">
        <v>1070</v>
      </c>
      <c r="I2945" s="77">
        <v>0.38</v>
      </c>
      <c r="J2945" s="76">
        <v>663.4</v>
      </c>
    </row>
    <row r="2946" spans="1:10" s="78" customFormat="1">
      <c r="A2946" s="72">
        <v>2942</v>
      </c>
      <c r="B2946" s="72" t="s">
        <v>148</v>
      </c>
      <c r="C2946" s="73" t="s">
        <v>22892</v>
      </c>
      <c r="D2946" s="74" t="s">
        <v>22893</v>
      </c>
      <c r="E2946" s="75" t="s">
        <v>185</v>
      </c>
      <c r="F2946" s="74"/>
      <c r="G2946" s="74" t="s">
        <v>3694</v>
      </c>
      <c r="H2946" s="76">
        <v>1195</v>
      </c>
      <c r="I2946" s="77">
        <v>0.38</v>
      </c>
      <c r="J2946" s="76">
        <v>740.9</v>
      </c>
    </row>
    <row r="2947" spans="1:10" s="78" customFormat="1">
      <c r="A2947" s="72">
        <v>2943</v>
      </c>
      <c r="B2947" s="72" t="s">
        <v>148</v>
      </c>
      <c r="C2947" s="73" t="s">
        <v>22894</v>
      </c>
      <c r="D2947" s="74" t="s">
        <v>22895</v>
      </c>
      <c r="E2947" s="75" t="s">
        <v>185</v>
      </c>
      <c r="F2947" s="74"/>
      <c r="G2947" s="74" t="s">
        <v>3694</v>
      </c>
      <c r="H2947" s="76">
        <v>948</v>
      </c>
      <c r="I2947" s="77">
        <v>0.38</v>
      </c>
      <c r="J2947" s="76">
        <v>587.76</v>
      </c>
    </row>
    <row r="2948" spans="1:10" s="78" customFormat="1">
      <c r="A2948" s="72">
        <v>2944</v>
      </c>
      <c r="B2948" s="72" t="s">
        <v>148</v>
      </c>
      <c r="C2948" s="73" t="s">
        <v>22896</v>
      </c>
      <c r="D2948" s="74" t="s">
        <v>22897</v>
      </c>
      <c r="E2948" s="75" t="s">
        <v>185</v>
      </c>
      <c r="F2948" s="74"/>
      <c r="G2948" s="74" t="s">
        <v>3694</v>
      </c>
      <c r="H2948" s="76">
        <v>948</v>
      </c>
      <c r="I2948" s="77">
        <v>0.38</v>
      </c>
      <c r="J2948" s="76">
        <v>587.76</v>
      </c>
    </row>
    <row r="2949" spans="1:10" s="78" customFormat="1">
      <c r="A2949" s="72">
        <v>2945</v>
      </c>
      <c r="B2949" s="72" t="s">
        <v>148</v>
      </c>
      <c r="C2949" s="73" t="s">
        <v>22898</v>
      </c>
      <c r="D2949" s="74" t="s">
        <v>22899</v>
      </c>
      <c r="E2949" s="75" t="s">
        <v>185</v>
      </c>
      <c r="F2949" s="74"/>
      <c r="G2949" s="74" t="s">
        <v>3694</v>
      </c>
      <c r="H2949" s="76">
        <v>1175</v>
      </c>
      <c r="I2949" s="77">
        <v>0.38</v>
      </c>
      <c r="J2949" s="76">
        <v>728.5</v>
      </c>
    </row>
    <row r="2950" spans="1:10" s="78" customFormat="1">
      <c r="A2950" s="72">
        <v>2946</v>
      </c>
      <c r="B2950" s="72" t="s">
        <v>148</v>
      </c>
      <c r="C2950" s="73" t="s">
        <v>22900</v>
      </c>
      <c r="D2950" s="74" t="s">
        <v>22901</v>
      </c>
      <c r="E2950" s="75" t="s">
        <v>185</v>
      </c>
      <c r="F2950" s="74"/>
      <c r="G2950" s="74" t="s">
        <v>3694</v>
      </c>
      <c r="H2950" s="76">
        <v>1175</v>
      </c>
      <c r="I2950" s="77">
        <v>0.38</v>
      </c>
      <c r="J2950" s="76">
        <v>728.5</v>
      </c>
    </row>
    <row r="2951" spans="1:10" s="78" customFormat="1">
      <c r="A2951" s="72">
        <v>2947</v>
      </c>
      <c r="B2951" s="72" t="s">
        <v>148</v>
      </c>
      <c r="C2951" s="73" t="s">
        <v>22902</v>
      </c>
      <c r="D2951" s="74" t="s">
        <v>22903</v>
      </c>
      <c r="E2951" s="75" t="s">
        <v>185</v>
      </c>
      <c r="F2951" s="74"/>
      <c r="G2951" s="74" t="s">
        <v>3694</v>
      </c>
      <c r="H2951" s="76">
        <v>883</v>
      </c>
      <c r="I2951" s="77">
        <v>0.38</v>
      </c>
      <c r="J2951" s="76">
        <v>547.46</v>
      </c>
    </row>
    <row r="2952" spans="1:10" s="78" customFormat="1">
      <c r="A2952" s="72">
        <v>2948</v>
      </c>
      <c r="B2952" s="72" t="s">
        <v>148</v>
      </c>
      <c r="C2952" s="73" t="s">
        <v>22904</v>
      </c>
      <c r="D2952" s="74" t="s">
        <v>22905</v>
      </c>
      <c r="E2952" s="75" t="s">
        <v>185</v>
      </c>
      <c r="F2952" s="74"/>
      <c r="G2952" s="74" t="s">
        <v>3694</v>
      </c>
      <c r="H2952" s="76">
        <v>1245</v>
      </c>
      <c r="I2952" s="77">
        <v>0.38</v>
      </c>
      <c r="J2952" s="76">
        <v>771.9</v>
      </c>
    </row>
    <row r="2953" spans="1:10" s="78" customFormat="1">
      <c r="A2953" s="72">
        <v>2949</v>
      </c>
      <c r="B2953" s="72" t="s">
        <v>148</v>
      </c>
      <c r="C2953" s="73" t="s">
        <v>22906</v>
      </c>
      <c r="D2953" s="74" t="s">
        <v>22907</v>
      </c>
      <c r="E2953" s="75" t="s">
        <v>185</v>
      </c>
      <c r="F2953" s="74"/>
      <c r="G2953" s="74" t="s">
        <v>3694</v>
      </c>
      <c r="H2953" s="76">
        <v>1505</v>
      </c>
      <c r="I2953" s="77">
        <v>0.38</v>
      </c>
      <c r="J2953" s="76">
        <v>933.1</v>
      </c>
    </row>
    <row r="2954" spans="1:10" s="78" customFormat="1">
      <c r="A2954" s="72">
        <v>2950</v>
      </c>
      <c r="B2954" s="72" t="s">
        <v>148</v>
      </c>
      <c r="C2954" s="73" t="s">
        <v>22908</v>
      </c>
      <c r="D2954" s="74" t="s">
        <v>22909</v>
      </c>
      <c r="E2954" s="75" t="s">
        <v>185</v>
      </c>
      <c r="F2954" s="74"/>
      <c r="G2954" s="74" t="s">
        <v>3694</v>
      </c>
      <c r="H2954" s="76">
        <v>1630</v>
      </c>
      <c r="I2954" s="77">
        <v>0.38</v>
      </c>
      <c r="J2954" s="76">
        <v>1010.6</v>
      </c>
    </row>
    <row r="2955" spans="1:10" s="78" customFormat="1">
      <c r="A2955" s="72">
        <v>2951</v>
      </c>
      <c r="B2955" s="72" t="s">
        <v>148</v>
      </c>
      <c r="C2955" s="73" t="s">
        <v>22051</v>
      </c>
      <c r="D2955" s="74" t="s">
        <v>21752</v>
      </c>
      <c r="E2955" s="75" t="s">
        <v>185</v>
      </c>
      <c r="F2955" s="74"/>
      <c r="G2955" s="74" t="s">
        <v>3694</v>
      </c>
      <c r="H2955" s="76">
        <v>1135</v>
      </c>
      <c r="I2955" s="77">
        <v>0.38</v>
      </c>
      <c r="J2955" s="76">
        <v>703.7</v>
      </c>
    </row>
    <row r="2956" spans="1:10" s="78" customFormat="1">
      <c r="A2956" s="72">
        <v>2952</v>
      </c>
      <c r="B2956" s="72" t="s">
        <v>148</v>
      </c>
      <c r="C2956" s="73" t="s">
        <v>22052</v>
      </c>
      <c r="D2956" s="74" t="s">
        <v>21750</v>
      </c>
      <c r="E2956" s="75" t="s">
        <v>185</v>
      </c>
      <c r="F2956" s="74"/>
      <c r="G2956" s="74" t="s">
        <v>3694</v>
      </c>
      <c r="H2956" s="76">
        <v>519</v>
      </c>
      <c r="I2956" s="77">
        <v>0.38</v>
      </c>
      <c r="J2956" s="76">
        <v>321.77999999999997</v>
      </c>
    </row>
    <row r="2957" spans="1:10" s="78" customFormat="1">
      <c r="A2957" s="72">
        <v>2953</v>
      </c>
      <c r="B2957" s="72" t="s">
        <v>148</v>
      </c>
      <c r="C2957" s="73" t="s">
        <v>22053</v>
      </c>
      <c r="D2957" s="74" t="s">
        <v>22054</v>
      </c>
      <c r="E2957" s="75" t="s">
        <v>185</v>
      </c>
      <c r="F2957" s="74"/>
      <c r="G2957" s="74" t="s">
        <v>3694</v>
      </c>
      <c r="H2957" s="76">
        <v>299</v>
      </c>
      <c r="I2957" s="77">
        <v>0.38</v>
      </c>
      <c r="J2957" s="76">
        <v>185.38</v>
      </c>
    </row>
    <row r="2958" spans="1:10" s="78" customFormat="1">
      <c r="A2958" s="72">
        <v>2954</v>
      </c>
      <c r="B2958" s="72" t="s">
        <v>148</v>
      </c>
      <c r="C2958" s="73" t="s">
        <v>26871</v>
      </c>
      <c r="D2958" s="74" t="s">
        <v>26872</v>
      </c>
      <c r="E2958" s="75" t="s">
        <v>185</v>
      </c>
      <c r="F2958" s="74"/>
      <c r="G2958" s="74" t="s">
        <v>3694</v>
      </c>
      <c r="H2958" s="76">
        <v>162</v>
      </c>
      <c r="I2958" s="77">
        <v>0.38</v>
      </c>
      <c r="J2958" s="76">
        <v>100.44</v>
      </c>
    </row>
    <row r="2959" spans="1:10" s="78" customFormat="1">
      <c r="A2959" s="72">
        <v>2955</v>
      </c>
      <c r="B2959" s="72" t="s">
        <v>148</v>
      </c>
      <c r="C2959" s="73" t="s">
        <v>23677</v>
      </c>
      <c r="D2959" s="74" t="s">
        <v>23678</v>
      </c>
      <c r="E2959" s="75" t="s">
        <v>185</v>
      </c>
      <c r="F2959" s="74"/>
      <c r="G2959" s="74" t="s">
        <v>3694</v>
      </c>
      <c r="H2959" s="76">
        <v>650</v>
      </c>
      <c r="I2959" s="77">
        <v>0.38</v>
      </c>
      <c r="J2959" s="76">
        <v>403</v>
      </c>
    </row>
    <row r="2960" spans="1:10" s="78" customFormat="1">
      <c r="A2960" s="72">
        <v>2956</v>
      </c>
      <c r="B2960" s="72" t="s">
        <v>148</v>
      </c>
      <c r="C2960" s="73" t="s">
        <v>23679</v>
      </c>
      <c r="D2960" s="74" t="s">
        <v>23680</v>
      </c>
      <c r="E2960" s="75" t="s">
        <v>185</v>
      </c>
      <c r="F2960" s="74"/>
      <c r="G2960" s="74" t="s">
        <v>3694</v>
      </c>
      <c r="H2960" s="76">
        <v>797</v>
      </c>
      <c r="I2960" s="77">
        <v>0.38</v>
      </c>
      <c r="J2960" s="76">
        <v>494.14</v>
      </c>
    </row>
    <row r="2961" spans="1:10" s="78" customFormat="1">
      <c r="A2961" s="72">
        <v>2957</v>
      </c>
      <c r="B2961" s="72" t="s">
        <v>148</v>
      </c>
      <c r="C2961" s="73" t="s">
        <v>23681</v>
      </c>
      <c r="D2961" s="74" t="s">
        <v>23682</v>
      </c>
      <c r="E2961" s="75" t="s">
        <v>185</v>
      </c>
      <c r="F2961" s="74"/>
      <c r="G2961" s="74" t="s">
        <v>3694</v>
      </c>
      <c r="H2961" s="76">
        <v>1010</v>
      </c>
      <c r="I2961" s="77">
        <v>0.38</v>
      </c>
      <c r="J2961" s="76">
        <v>626.20000000000005</v>
      </c>
    </row>
    <row r="2962" spans="1:10" s="78" customFormat="1">
      <c r="A2962" s="72">
        <v>2958</v>
      </c>
      <c r="B2962" s="72" t="s">
        <v>148</v>
      </c>
      <c r="C2962" s="73" t="s">
        <v>23683</v>
      </c>
      <c r="D2962" s="74" t="s">
        <v>23684</v>
      </c>
      <c r="E2962" s="75" t="s">
        <v>185</v>
      </c>
      <c r="F2962" s="74"/>
      <c r="G2962" s="74" t="s">
        <v>3694</v>
      </c>
      <c r="H2962" s="76">
        <v>1010</v>
      </c>
      <c r="I2962" s="77">
        <v>0.38</v>
      </c>
      <c r="J2962" s="76">
        <v>626.20000000000005</v>
      </c>
    </row>
    <row r="2963" spans="1:10" s="78" customFormat="1">
      <c r="A2963" s="72">
        <v>2959</v>
      </c>
      <c r="B2963" s="72" t="s">
        <v>148</v>
      </c>
      <c r="C2963" s="73" t="s">
        <v>23685</v>
      </c>
      <c r="D2963" s="74" t="s">
        <v>23686</v>
      </c>
      <c r="E2963" s="75" t="s">
        <v>185</v>
      </c>
      <c r="F2963" s="74"/>
      <c r="G2963" s="74" t="s">
        <v>3694</v>
      </c>
      <c r="H2963" s="76">
        <v>1240</v>
      </c>
      <c r="I2963" s="77">
        <v>0.38</v>
      </c>
      <c r="J2963" s="76">
        <v>768.8</v>
      </c>
    </row>
    <row r="2964" spans="1:10" s="78" customFormat="1">
      <c r="A2964" s="72">
        <v>2960</v>
      </c>
      <c r="B2964" s="72" t="s">
        <v>148</v>
      </c>
      <c r="C2964" s="73" t="s">
        <v>23687</v>
      </c>
      <c r="D2964" s="74" t="s">
        <v>23688</v>
      </c>
      <c r="E2964" s="75" t="s">
        <v>185</v>
      </c>
      <c r="F2964" s="74"/>
      <c r="G2964" s="74" t="s">
        <v>3694</v>
      </c>
      <c r="H2964" s="76">
        <v>609</v>
      </c>
      <c r="I2964" s="77">
        <v>0.38</v>
      </c>
      <c r="J2964" s="76">
        <v>377.58</v>
      </c>
    </row>
    <row r="2965" spans="1:10" s="78" customFormat="1">
      <c r="A2965" s="72">
        <v>2961</v>
      </c>
      <c r="B2965" s="72" t="s">
        <v>148</v>
      </c>
      <c r="C2965" s="73" t="s">
        <v>24588</v>
      </c>
      <c r="D2965" s="74" t="s">
        <v>24589</v>
      </c>
      <c r="E2965" s="75" t="s">
        <v>185</v>
      </c>
      <c r="F2965" s="74"/>
      <c r="G2965" s="74" t="s">
        <v>3694</v>
      </c>
      <c r="H2965" s="76">
        <v>311</v>
      </c>
      <c r="I2965" s="77">
        <v>0.38</v>
      </c>
      <c r="J2965" s="76">
        <v>192.82</v>
      </c>
    </row>
    <row r="2966" spans="1:10" s="78" customFormat="1">
      <c r="A2966" s="72">
        <v>2962</v>
      </c>
      <c r="B2966" s="72" t="s">
        <v>148</v>
      </c>
      <c r="C2966" s="73" t="s">
        <v>24590</v>
      </c>
      <c r="D2966" s="74" t="s">
        <v>24591</v>
      </c>
      <c r="E2966" s="75" t="s">
        <v>185</v>
      </c>
      <c r="F2966" s="74"/>
      <c r="G2966" s="74" t="s">
        <v>3694</v>
      </c>
      <c r="H2966" s="76">
        <v>311</v>
      </c>
      <c r="I2966" s="77">
        <v>0.38</v>
      </c>
      <c r="J2966" s="76">
        <v>192.82</v>
      </c>
    </row>
    <row r="2967" spans="1:10" s="78" customFormat="1">
      <c r="A2967" s="72">
        <v>2963</v>
      </c>
      <c r="B2967" s="72" t="s">
        <v>148</v>
      </c>
      <c r="C2967" s="73" t="s">
        <v>24592</v>
      </c>
      <c r="D2967" s="74" t="s">
        <v>24593</v>
      </c>
      <c r="E2967" s="75" t="s">
        <v>185</v>
      </c>
      <c r="F2967" s="74"/>
      <c r="G2967" s="74" t="s">
        <v>3694</v>
      </c>
      <c r="H2967" s="76">
        <v>311</v>
      </c>
      <c r="I2967" s="77">
        <v>0.38</v>
      </c>
      <c r="J2967" s="76">
        <v>192.82</v>
      </c>
    </row>
    <row r="2968" spans="1:10" s="78" customFormat="1">
      <c r="A2968" s="72">
        <v>2964</v>
      </c>
      <c r="B2968" s="72" t="s">
        <v>148</v>
      </c>
      <c r="C2968" s="73" t="s">
        <v>24594</v>
      </c>
      <c r="D2968" s="74" t="s">
        <v>24595</v>
      </c>
      <c r="E2968" s="75" t="s">
        <v>185</v>
      </c>
      <c r="F2968" s="74"/>
      <c r="G2968" s="74" t="s">
        <v>3694</v>
      </c>
      <c r="H2968" s="76">
        <v>311</v>
      </c>
      <c r="I2968" s="77">
        <v>0.38</v>
      </c>
      <c r="J2968" s="76">
        <v>192.82</v>
      </c>
    </row>
    <row r="2969" spans="1:10" s="78" customFormat="1">
      <c r="A2969" s="72">
        <v>2965</v>
      </c>
      <c r="B2969" s="72" t="s">
        <v>148</v>
      </c>
      <c r="C2969" s="73" t="s">
        <v>24596</v>
      </c>
      <c r="D2969" s="74" t="s">
        <v>24597</v>
      </c>
      <c r="E2969" s="75" t="s">
        <v>185</v>
      </c>
      <c r="F2969" s="74"/>
      <c r="G2969" s="74" t="s">
        <v>3694</v>
      </c>
      <c r="H2969" s="76">
        <v>1125</v>
      </c>
      <c r="I2969" s="77">
        <v>0.38</v>
      </c>
      <c r="J2969" s="76">
        <v>697.5</v>
      </c>
    </row>
    <row r="2970" spans="1:10" s="78" customFormat="1">
      <c r="A2970" s="72">
        <v>2966</v>
      </c>
      <c r="B2970" s="72" t="s">
        <v>148</v>
      </c>
      <c r="C2970" s="73" t="s">
        <v>24598</v>
      </c>
      <c r="D2970" s="74" t="s">
        <v>24599</v>
      </c>
      <c r="E2970" s="75" t="s">
        <v>185</v>
      </c>
      <c r="F2970" s="74"/>
      <c r="G2970" s="74" t="s">
        <v>3694</v>
      </c>
      <c r="H2970" s="76">
        <v>1125</v>
      </c>
      <c r="I2970" s="77">
        <v>0.38</v>
      </c>
      <c r="J2970" s="76">
        <v>697.5</v>
      </c>
    </row>
    <row r="2971" spans="1:10" s="78" customFormat="1">
      <c r="A2971" s="72">
        <v>2967</v>
      </c>
      <c r="B2971" s="72" t="s">
        <v>148</v>
      </c>
      <c r="C2971" s="73" t="s">
        <v>24600</v>
      </c>
      <c r="D2971" s="74" t="s">
        <v>24601</v>
      </c>
      <c r="E2971" s="75" t="s">
        <v>185</v>
      </c>
      <c r="F2971" s="74"/>
      <c r="G2971" s="74" t="s">
        <v>3694</v>
      </c>
      <c r="H2971" s="76">
        <v>1125</v>
      </c>
      <c r="I2971" s="77">
        <v>0.38</v>
      </c>
      <c r="J2971" s="76">
        <v>697.5</v>
      </c>
    </row>
    <row r="2972" spans="1:10" s="78" customFormat="1">
      <c r="A2972" s="72">
        <v>2968</v>
      </c>
      <c r="B2972" s="72" t="s">
        <v>148</v>
      </c>
      <c r="C2972" s="73" t="s">
        <v>24602</v>
      </c>
      <c r="D2972" s="74" t="s">
        <v>24603</v>
      </c>
      <c r="E2972" s="75" t="s">
        <v>185</v>
      </c>
      <c r="F2972" s="74"/>
      <c r="G2972" s="74" t="s">
        <v>3694</v>
      </c>
      <c r="H2972" s="76">
        <v>1125</v>
      </c>
      <c r="I2972" s="77">
        <v>0.38</v>
      </c>
      <c r="J2972" s="76">
        <v>697.5</v>
      </c>
    </row>
    <row r="2973" spans="1:10" s="78" customFormat="1">
      <c r="A2973" s="72">
        <v>2969</v>
      </c>
      <c r="B2973" s="72" t="s">
        <v>148</v>
      </c>
      <c r="C2973" s="73" t="s">
        <v>24604</v>
      </c>
      <c r="D2973" s="74" t="s">
        <v>24605</v>
      </c>
      <c r="E2973" s="75" t="s">
        <v>185</v>
      </c>
      <c r="F2973" s="74"/>
      <c r="G2973" s="74" t="s">
        <v>3694</v>
      </c>
      <c r="H2973" s="76">
        <v>1125</v>
      </c>
      <c r="I2973" s="77">
        <v>0.38</v>
      </c>
      <c r="J2973" s="76">
        <v>697.5</v>
      </c>
    </row>
    <row r="2974" spans="1:10" s="78" customFormat="1">
      <c r="A2974" s="72">
        <v>2970</v>
      </c>
      <c r="B2974" s="72" t="s">
        <v>148</v>
      </c>
      <c r="C2974" s="73" t="s">
        <v>24606</v>
      </c>
      <c r="D2974" s="74" t="s">
        <v>24607</v>
      </c>
      <c r="E2974" s="75" t="s">
        <v>185</v>
      </c>
      <c r="F2974" s="74"/>
      <c r="G2974" s="74" t="s">
        <v>3694</v>
      </c>
      <c r="H2974" s="76">
        <v>1125</v>
      </c>
      <c r="I2974" s="77">
        <v>0.38</v>
      </c>
      <c r="J2974" s="76">
        <v>697.5</v>
      </c>
    </row>
    <row r="2975" spans="1:10" s="78" customFormat="1">
      <c r="A2975" s="72">
        <v>2971</v>
      </c>
      <c r="B2975" s="72" t="s">
        <v>148</v>
      </c>
      <c r="C2975" s="73" t="s">
        <v>24608</v>
      </c>
      <c r="D2975" s="74" t="s">
        <v>24609</v>
      </c>
      <c r="E2975" s="75" t="s">
        <v>185</v>
      </c>
      <c r="F2975" s="74"/>
      <c r="G2975" s="74" t="s">
        <v>3694</v>
      </c>
      <c r="H2975" s="76">
        <v>1125</v>
      </c>
      <c r="I2975" s="77">
        <v>0.38</v>
      </c>
      <c r="J2975" s="76">
        <v>697.5</v>
      </c>
    </row>
    <row r="2976" spans="1:10" s="78" customFormat="1">
      <c r="A2976" s="72">
        <v>2972</v>
      </c>
      <c r="B2976" s="72" t="s">
        <v>148</v>
      </c>
      <c r="C2976" s="73" t="s">
        <v>24610</v>
      </c>
      <c r="D2976" s="74" t="s">
        <v>24611</v>
      </c>
      <c r="E2976" s="75" t="s">
        <v>185</v>
      </c>
      <c r="F2976" s="74"/>
      <c r="G2976" s="74" t="s">
        <v>3694</v>
      </c>
      <c r="H2976" s="76">
        <v>1125</v>
      </c>
      <c r="I2976" s="77">
        <v>0.38</v>
      </c>
      <c r="J2976" s="76">
        <v>697.5</v>
      </c>
    </row>
    <row r="2977" spans="1:10" s="78" customFormat="1">
      <c r="A2977" s="72">
        <v>2973</v>
      </c>
      <c r="B2977" s="72" t="s">
        <v>148</v>
      </c>
      <c r="C2977" s="73" t="s">
        <v>24612</v>
      </c>
      <c r="D2977" s="74" t="s">
        <v>24613</v>
      </c>
      <c r="E2977" s="75" t="s">
        <v>185</v>
      </c>
      <c r="F2977" s="74"/>
      <c r="G2977" s="74" t="s">
        <v>3694</v>
      </c>
      <c r="H2977" s="76">
        <v>1125</v>
      </c>
      <c r="I2977" s="77">
        <v>0.38</v>
      </c>
      <c r="J2977" s="76">
        <v>697.5</v>
      </c>
    </row>
    <row r="2978" spans="1:10" s="78" customFormat="1">
      <c r="A2978" s="72">
        <v>2974</v>
      </c>
      <c r="B2978" s="72" t="s">
        <v>148</v>
      </c>
      <c r="C2978" s="73" t="s">
        <v>24614</v>
      </c>
      <c r="D2978" s="74" t="s">
        <v>24615</v>
      </c>
      <c r="E2978" s="75" t="s">
        <v>185</v>
      </c>
      <c r="F2978" s="74"/>
      <c r="G2978" s="74" t="s">
        <v>3694</v>
      </c>
      <c r="H2978" s="76">
        <v>1125</v>
      </c>
      <c r="I2978" s="77">
        <v>0.38</v>
      </c>
      <c r="J2978" s="76">
        <v>697.5</v>
      </c>
    </row>
    <row r="2979" spans="1:10" s="78" customFormat="1">
      <c r="A2979" s="72">
        <v>2975</v>
      </c>
      <c r="B2979" s="72" t="s">
        <v>148</v>
      </c>
      <c r="C2979" s="73" t="s">
        <v>24616</v>
      </c>
      <c r="D2979" s="74" t="s">
        <v>24617</v>
      </c>
      <c r="E2979" s="75" t="s">
        <v>185</v>
      </c>
      <c r="F2979" s="74"/>
      <c r="G2979" s="74" t="s">
        <v>3694</v>
      </c>
      <c r="H2979" s="76">
        <v>1125</v>
      </c>
      <c r="I2979" s="77">
        <v>0.38</v>
      </c>
      <c r="J2979" s="76">
        <v>697.5</v>
      </c>
    </row>
    <row r="2980" spans="1:10" s="78" customFormat="1">
      <c r="A2980" s="72">
        <v>2976</v>
      </c>
      <c r="B2980" s="72" t="s">
        <v>148</v>
      </c>
      <c r="C2980" s="73" t="s">
        <v>24618</v>
      </c>
      <c r="D2980" s="74" t="s">
        <v>24619</v>
      </c>
      <c r="E2980" s="75" t="s">
        <v>185</v>
      </c>
      <c r="F2980" s="74"/>
      <c r="G2980" s="74" t="s">
        <v>3694</v>
      </c>
      <c r="H2980" s="76">
        <v>1125</v>
      </c>
      <c r="I2980" s="77">
        <v>0.38</v>
      </c>
      <c r="J2980" s="76">
        <v>697.5</v>
      </c>
    </row>
    <row r="2981" spans="1:10" s="78" customFormat="1">
      <c r="A2981" s="72">
        <v>2977</v>
      </c>
      <c r="B2981" s="72" t="s">
        <v>148</v>
      </c>
      <c r="C2981" s="73" t="s">
        <v>24620</v>
      </c>
      <c r="D2981" s="74" t="s">
        <v>24621</v>
      </c>
      <c r="E2981" s="75" t="s">
        <v>185</v>
      </c>
      <c r="F2981" s="74"/>
      <c r="G2981" s="74" t="s">
        <v>3694</v>
      </c>
      <c r="H2981" s="76">
        <v>568</v>
      </c>
      <c r="I2981" s="77">
        <v>0.38</v>
      </c>
      <c r="J2981" s="76">
        <v>352.16</v>
      </c>
    </row>
    <row r="2982" spans="1:10" s="78" customFormat="1">
      <c r="A2982" s="72">
        <v>2978</v>
      </c>
      <c r="B2982" s="72" t="s">
        <v>148</v>
      </c>
      <c r="C2982" s="73" t="s">
        <v>24622</v>
      </c>
      <c r="D2982" s="74" t="s">
        <v>24623</v>
      </c>
      <c r="E2982" s="75" t="s">
        <v>185</v>
      </c>
      <c r="F2982" s="74"/>
      <c r="G2982" s="74" t="s">
        <v>3694</v>
      </c>
      <c r="H2982" s="76">
        <v>568</v>
      </c>
      <c r="I2982" s="77">
        <v>0.38</v>
      </c>
      <c r="J2982" s="76">
        <v>352.16</v>
      </c>
    </row>
    <row r="2983" spans="1:10" s="78" customFormat="1">
      <c r="A2983" s="72">
        <v>2979</v>
      </c>
      <c r="B2983" s="72" t="s">
        <v>148</v>
      </c>
      <c r="C2983" s="73" t="s">
        <v>24624</v>
      </c>
      <c r="D2983" s="74" t="s">
        <v>24625</v>
      </c>
      <c r="E2983" s="75" t="s">
        <v>185</v>
      </c>
      <c r="F2983" s="74"/>
      <c r="G2983" s="74" t="s">
        <v>3694</v>
      </c>
      <c r="H2983" s="76">
        <v>568</v>
      </c>
      <c r="I2983" s="77">
        <v>0.38</v>
      </c>
      <c r="J2983" s="76">
        <v>352.16</v>
      </c>
    </row>
    <row r="2984" spans="1:10" s="78" customFormat="1">
      <c r="A2984" s="72">
        <v>2980</v>
      </c>
      <c r="B2984" s="72" t="s">
        <v>148</v>
      </c>
      <c r="C2984" s="73" t="s">
        <v>24626</v>
      </c>
      <c r="D2984" s="74" t="s">
        <v>24627</v>
      </c>
      <c r="E2984" s="75" t="s">
        <v>185</v>
      </c>
      <c r="F2984" s="74"/>
      <c r="G2984" s="74" t="s">
        <v>3694</v>
      </c>
      <c r="H2984" s="76">
        <v>568</v>
      </c>
      <c r="I2984" s="77">
        <v>0.38</v>
      </c>
      <c r="J2984" s="76">
        <v>352.16</v>
      </c>
    </row>
    <row r="2985" spans="1:10" s="78" customFormat="1">
      <c r="A2985" s="72">
        <v>2981</v>
      </c>
      <c r="B2985" s="72" t="s">
        <v>148</v>
      </c>
      <c r="C2985" s="73" t="s">
        <v>24628</v>
      </c>
      <c r="D2985" s="74" t="s">
        <v>24629</v>
      </c>
      <c r="E2985" s="75" t="s">
        <v>185</v>
      </c>
      <c r="F2985" s="74"/>
      <c r="G2985" s="74" t="s">
        <v>3694</v>
      </c>
      <c r="H2985" s="76">
        <v>568</v>
      </c>
      <c r="I2985" s="77">
        <v>0.38</v>
      </c>
      <c r="J2985" s="76">
        <v>352.16</v>
      </c>
    </row>
    <row r="2986" spans="1:10" s="78" customFormat="1">
      <c r="A2986" s="72">
        <v>2982</v>
      </c>
      <c r="B2986" s="72" t="s">
        <v>148</v>
      </c>
      <c r="C2986" s="73" t="s">
        <v>24630</v>
      </c>
      <c r="D2986" s="74" t="s">
        <v>24631</v>
      </c>
      <c r="E2986" s="75" t="s">
        <v>185</v>
      </c>
      <c r="F2986" s="74"/>
      <c r="G2986" s="74" t="s">
        <v>3694</v>
      </c>
      <c r="H2986" s="76">
        <v>568</v>
      </c>
      <c r="I2986" s="77">
        <v>0.38</v>
      </c>
      <c r="J2986" s="76">
        <v>352.16</v>
      </c>
    </row>
    <row r="2987" spans="1:10" s="78" customFormat="1">
      <c r="A2987" s="72">
        <v>2983</v>
      </c>
      <c r="B2987" s="72" t="s">
        <v>148</v>
      </c>
      <c r="C2987" s="73" t="s">
        <v>24632</v>
      </c>
      <c r="D2987" s="74" t="s">
        <v>24633</v>
      </c>
      <c r="E2987" s="75" t="s">
        <v>185</v>
      </c>
      <c r="F2987" s="74"/>
      <c r="G2987" s="74" t="s">
        <v>3694</v>
      </c>
      <c r="H2987" s="76">
        <v>568</v>
      </c>
      <c r="I2987" s="77">
        <v>0.38</v>
      </c>
      <c r="J2987" s="76">
        <v>352.16</v>
      </c>
    </row>
    <row r="2988" spans="1:10" s="78" customFormat="1">
      <c r="A2988" s="72">
        <v>2984</v>
      </c>
      <c r="B2988" s="72" t="s">
        <v>148</v>
      </c>
      <c r="C2988" s="73" t="s">
        <v>24634</v>
      </c>
      <c r="D2988" s="74" t="s">
        <v>24635</v>
      </c>
      <c r="E2988" s="75" t="s">
        <v>185</v>
      </c>
      <c r="F2988" s="74"/>
      <c r="G2988" s="74" t="s">
        <v>3694</v>
      </c>
      <c r="H2988" s="76">
        <v>568</v>
      </c>
      <c r="I2988" s="77">
        <v>0.38</v>
      </c>
      <c r="J2988" s="76">
        <v>352.16</v>
      </c>
    </row>
    <row r="2989" spans="1:10" s="78" customFormat="1">
      <c r="A2989" s="72">
        <v>2985</v>
      </c>
      <c r="B2989" s="72" t="s">
        <v>148</v>
      </c>
      <c r="C2989" s="73" t="s">
        <v>24636</v>
      </c>
      <c r="D2989" s="74" t="s">
        <v>24637</v>
      </c>
      <c r="E2989" s="75" t="s">
        <v>185</v>
      </c>
      <c r="F2989" s="74"/>
      <c r="G2989" s="74" t="s">
        <v>3694</v>
      </c>
      <c r="H2989" s="76">
        <v>568</v>
      </c>
      <c r="I2989" s="77">
        <v>0.38</v>
      </c>
      <c r="J2989" s="76">
        <v>352.16</v>
      </c>
    </row>
    <row r="2990" spans="1:10" s="78" customFormat="1">
      <c r="A2990" s="72">
        <v>2986</v>
      </c>
      <c r="B2990" s="72" t="s">
        <v>148</v>
      </c>
      <c r="C2990" s="73" t="s">
        <v>24638</v>
      </c>
      <c r="D2990" s="74" t="s">
        <v>24639</v>
      </c>
      <c r="E2990" s="75" t="s">
        <v>185</v>
      </c>
      <c r="F2990" s="74"/>
      <c r="G2990" s="74" t="s">
        <v>3694</v>
      </c>
      <c r="H2990" s="76">
        <v>568</v>
      </c>
      <c r="I2990" s="77">
        <v>0.38</v>
      </c>
      <c r="J2990" s="76">
        <v>352.16</v>
      </c>
    </row>
    <row r="2991" spans="1:10" s="78" customFormat="1">
      <c r="A2991" s="72">
        <v>2987</v>
      </c>
      <c r="B2991" s="72" t="s">
        <v>148</v>
      </c>
      <c r="C2991" s="73" t="s">
        <v>24640</v>
      </c>
      <c r="D2991" s="74" t="s">
        <v>24641</v>
      </c>
      <c r="E2991" s="75" t="s">
        <v>185</v>
      </c>
      <c r="F2991" s="74"/>
      <c r="G2991" s="74" t="s">
        <v>3694</v>
      </c>
      <c r="H2991" s="76">
        <v>568</v>
      </c>
      <c r="I2991" s="77">
        <v>0.38</v>
      </c>
      <c r="J2991" s="76">
        <v>352.16</v>
      </c>
    </row>
    <row r="2992" spans="1:10" s="78" customFormat="1">
      <c r="A2992" s="72">
        <v>2988</v>
      </c>
      <c r="B2992" s="72" t="s">
        <v>148</v>
      </c>
      <c r="C2992" s="73" t="s">
        <v>24642</v>
      </c>
      <c r="D2992" s="74" t="s">
        <v>24643</v>
      </c>
      <c r="E2992" s="75" t="s">
        <v>185</v>
      </c>
      <c r="F2992" s="74"/>
      <c r="G2992" s="74" t="s">
        <v>3694</v>
      </c>
      <c r="H2992" s="76">
        <v>568</v>
      </c>
      <c r="I2992" s="77">
        <v>0.38</v>
      </c>
      <c r="J2992" s="76">
        <v>352.16</v>
      </c>
    </row>
    <row r="2993" spans="1:10" s="78" customFormat="1">
      <c r="A2993" s="72">
        <v>2989</v>
      </c>
      <c r="B2993" s="72" t="s">
        <v>148</v>
      </c>
      <c r="C2993" s="73" t="s">
        <v>24644</v>
      </c>
      <c r="D2993" s="74" t="s">
        <v>24645</v>
      </c>
      <c r="E2993" s="75" t="s">
        <v>185</v>
      </c>
      <c r="F2993" s="74"/>
      <c r="G2993" s="74" t="s">
        <v>3694</v>
      </c>
      <c r="H2993" s="76">
        <v>1125</v>
      </c>
      <c r="I2993" s="77">
        <v>0.38</v>
      </c>
      <c r="J2993" s="76">
        <v>697.5</v>
      </c>
    </row>
    <row r="2994" spans="1:10" s="78" customFormat="1">
      <c r="A2994" s="72">
        <v>2990</v>
      </c>
      <c r="B2994" s="72" t="s">
        <v>148</v>
      </c>
      <c r="C2994" s="73" t="s">
        <v>24646</v>
      </c>
      <c r="D2994" s="74" t="s">
        <v>24647</v>
      </c>
      <c r="E2994" s="75" t="s">
        <v>185</v>
      </c>
      <c r="F2994" s="74"/>
      <c r="G2994" s="74" t="s">
        <v>3694</v>
      </c>
      <c r="H2994" s="76">
        <v>1125</v>
      </c>
      <c r="I2994" s="77">
        <v>0.38</v>
      </c>
      <c r="J2994" s="76">
        <v>697.5</v>
      </c>
    </row>
    <row r="2995" spans="1:10" s="78" customFormat="1">
      <c r="A2995" s="72">
        <v>2991</v>
      </c>
      <c r="B2995" s="72" t="s">
        <v>148</v>
      </c>
      <c r="C2995" s="73" t="s">
        <v>24648</v>
      </c>
      <c r="D2995" s="74" t="s">
        <v>24649</v>
      </c>
      <c r="E2995" s="75" t="s">
        <v>185</v>
      </c>
      <c r="F2995" s="74"/>
      <c r="G2995" s="74" t="s">
        <v>3694</v>
      </c>
      <c r="H2995" s="76">
        <v>1125</v>
      </c>
      <c r="I2995" s="77">
        <v>0.38</v>
      </c>
      <c r="J2995" s="76">
        <v>697.5</v>
      </c>
    </row>
    <row r="2996" spans="1:10" s="78" customFormat="1">
      <c r="A2996" s="72">
        <v>2992</v>
      </c>
      <c r="B2996" s="72" t="s">
        <v>148</v>
      </c>
      <c r="C2996" s="73" t="s">
        <v>24650</v>
      </c>
      <c r="D2996" s="74" t="s">
        <v>24651</v>
      </c>
      <c r="E2996" s="75" t="s">
        <v>185</v>
      </c>
      <c r="F2996" s="74"/>
      <c r="G2996" s="74" t="s">
        <v>3694</v>
      </c>
      <c r="H2996" s="76">
        <v>1125</v>
      </c>
      <c r="I2996" s="77">
        <v>0.38</v>
      </c>
      <c r="J2996" s="76">
        <v>697.5</v>
      </c>
    </row>
    <row r="2997" spans="1:10" s="78" customFormat="1">
      <c r="A2997" s="72">
        <v>2993</v>
      </c>
      <c r="B2997" s="72" t="s">
        <v>148</v>
      </c>
      <c r="C2997" s="73" t="s">
        <v>24652</v>
      </c>
      <c r="D2997" s="74" t="s">
        <v>24653</v>
      </c>
      <c r="E2997" s="75" t="s">
        <v>185</v>
      </c>
      <c r="F2997" s="74"/>
      <c r="G2997" s="74" t="s">
        <v>3694</v>
      </c>
      <c r="H2997" s="76">
        <v>1125</v>
      </c>
      <c r="I2997" s="77">
        <v>0.38</v>
      </c>
      <c r="J2997" s="76">
        <v>697.5</v>
      </c>
    </row>
    <row r="2998" spans="1:10" s="78" customFormat="1">
      <c r="A2998" s="72">
        <v>2994</v>
      </c>
      <c r="B2998" s="72" t="s">
        <v>148</v>
      </c>
      <c r="C2998" s="73" t="s">
        <v>24654</v>
      </c>
      <c r="D2998" s="74" t="s">
        <v>24655</v>
      </c>
      <c r="E2998" s="75" t="s">
        <v>185</v>
      </c>
      <c r="F2998" s="74"/>
      <c r="G2998" s="74" t="s">
        <v>3694</v>
      </c>
      <c r="H2998" s="76">
        <v>1125</v>
      </c>
      <c r="I2998" s="77">
        <v>0.38</v>
      </c>
      <c r="J2998" s="76">
        <v>697.5</v>
      </c>
    </row>
    <row r="2999" spans="1:10" s="78" customFormat="1">
      <c r="A2999" s="72">
        <v>2995</v>
      </c>
      <c r="B2999" s="72" t="s">
        <v>148</v>
      </c>
      <c r="C2999" s="73" t="s">
        <v>24656</v>
      </c>
      <c r="D2999" s="74" t="s">
        <v>24657</v>
      </c>
      <c r="E2999" s="75" t="s">
        <v>185</v>
      </c>
      <c r="F2999" s="74"/>
      <c r="G2999" s="74" t="s">
        <v>3694</v>
      </c>
      <c r="H2999" s="76">
        <v>1125</v>
      </c>
      <c r="I2999" s="77">
        <v>0.38</v>
      </c>
      <c r="J2999" s="76">
        <v>697.5</v>
      </c>
    </row>
    <row r="3000" spans="1:10" s="78" customFormat="1">
      <c r="A3000" s="72">
        <v>2996</v>
      </c>
      <c r="B3000" s="72" t="s">
        <v>148</v>
      </c>
      <c r="C3000" s="73" t="s">
        <v>24658</v>
      </c>
      <c r="D3000" s="74" t="s">
        <v>24659</v>
      </c>
      <c r="E3000" s="75" t="s">
        <v>185</v>
      </c>
      <c r="F3000" s="74"/>
      <c r="G3000" s="74" t="s">
        <v>3694</v>
      </c>
      <c r="H3000" s="76">
        <v>1125</v>
      </c>
      <c r="I3000" s="77">
        <v>0.38</v>
      </c>
      <c r="J3000" s="76">
        <v>697.5</v>
      </c>
    </row>
    <row r="3001" spans="1:10" s="78" customFormat="1">
      <c r="A3001" s="72">
        <v>2997</v>
      </c>
      <c r="B3001" s="72" t="s">
        <v>148</v>
      </c>
      <c r="C3001" s="73" t="s">
        <v>24660</v>
      </c>
      <c r="D3001" s="74" t="s">
        <v>24661</v>
      </c>
      <c r="E3001" s="75" t="s">
        <v>185</v>
      </c>
      <c r="F3001" s="74"/>
      <c r="G3001" s="74" t="s">
        <v>3694</v>
      </c>
      <c r="H3001" s="76">
        <v>1125</v>
      </c>
      <c r="I3001" s="77">
        <v>0.38</v>
      </c>
      <c r="J3001" s="76">
        <v>697.5</v>
      </c>
    </row>
    <row r="3002" spans="1:10" s="78" customFormat="1">
      <c r="A3002" s="72">
        <v>2998</v>
      </c>
      <c r="B3002" s="72" t="s">
        <v>148</v>
      </c>
      <c r="C3002" s="73" t="s">
        <v>24662</v>
      </c>
      <c r="D3002" s="74" t="s">
        <v>24663</v>
      </c>
      <c r="E3002" s="75" t="s">
        <v>185</v>
      </c>
      <c r="F3002" s="74"/>
      <c r="G3002" s="74" t="s">
        <v>3694</v>
      </c>
      <c r="H3002" s="76">
        <v>1125</v>
      </c>
      <c r="I3002" s="77">
        <v>0.38</v>
      </c>
      <c r="J3002" s="76">
        <v>697.5</v>
      </c>
    </row>
    <row r="3003" spans="1:10" s="78" customFormat="1">
      <c r="A3003" s="72">
        <v>2999</v>
      </c>
      <c r="B3003" s="72" t="s">
        <v>148</v>
      </c>
      <c r="C3003" s="73" t="s">
        <v>24664</v>
      </c>
      <c r="D3003" s="74" t="s">
        <v>24665</v>
      </c>
      <c r="E3003" s="75" t="s">
        <v>185</v>
      </c>
      <c r="F3003" s="74"/>
      <c r="G3003" s="74" t="s">
        <v>3694</v>
      </c>
      <c r="H3003" s="76">
        <v>1125</v>
      </c>
      <c r="I3003" s="77">
        <v>0.38</v>
      </c>
      <c r="J3003" s="76">
        <v>697.5</v>
      </c>
    </row>
    <row r="3004" spans="1:10" s="78" customFormat="1">
      <c r="A3004" s="72">
        <v>3000</v>
      </c>
      <c r="B3004" s="72" t="s">
        <v>148</v>
      </c>
      <c r="C3004" s="73" t="s">
        <v>24666</v>
      </c>
      <c r="D3004" s="74" t="s">
        <v>24667</v>
      </c>
      <c r="E3004" s="75" t="s">
        <v>185</v>
      </c>
      <c r="F3004" s="74"/>
      <c r="G3004" s="74" t="s">
        <v>3694</v>
      </c>
      <c r="H3004" s="76">
        <v>1125</v>
      </c>
      <c r="I3004" s="77">
        <v>0.38</v>
      </c>
      <c r="J3004" s="76">
        <v>697.5</v>
      </c>
    </row>
    <row r="3005" spans="1:10" s="78" customFormat="1">
      <c r="A3005" s="72">
        <v>3001</v>
      </c>
      <c r="B3005" s="72" t="s">
        <v>148</v>
      </c>
      <c r="C3005" s="73" t="s">
        <v>24668</v>
      </c>
      <c r="D3005" s="74" t="s">
        <v>24669</v>
      </c>
      <c r="E3005" s="75" t="s">
        <v>185</v>
      </c>
      <c r="F3005" s="74"/>
      <c r="G3005" s="74" t="s">
        <v>3694</v>
      </c>
      <c r="H3005" s="76">
        <v>568</v>
      </c>
      <c r="I3005" s="77">
        <v>0.38</v>
      </c>
      <c r="J3005" s="76">
        <v>352.16</v>
      </c>
    </row>
    <row r="3006" spans="1:10" s="78" customFormat="1">
      <c r="A3006" s="72">
        <v>3002</v>
      </c>
      <c r="B3006" s="72" t="s">
        <v>148</v>
      </c>
      <c r="C3006" s="73" t="s">
        <v>24670</v>
      </c>
      <c r="D3006" s="74" t="s">
        <v>24671</v>
      </c>
      <c r="E3006" s="75" t="s">
        <v>185</v>
      </c>
      <c r="F3006" s="74"/>
      <c r="G3006" s="74" t="s">
        <v>3694</v>
      </c>
      <c r="H3006" s="76">
        <v>568</v>
      </c>
      <c r="I3006" s="77">
        <v>0.38</v>
      </c>
      <c r="J3006" s="76">
        <v>352.16</v>
      </c>
    </row>
    <row r="3007" spans="1:10" s="78" customFormat="1">
      <c r="A3007" s="72">
        <v>3003</v>
      </c>
      <c r="B3007" s="72" t="s">
        <v>148</v>
      </c>
      <c r="C3007" s="73" t="s">
        <v>24672</v>
      </c>
      <c r="D3007" s="74" t="s">
        <v>24673</v>
      </c>
      <c r="E3007" s="75" t="s">
        <v>185</v>
      </c>
      <c r="F3007" s="74"/>
      <c r="G3007" s="74" t="s">
        <v>3694</v>
      </c>
      <c r="H3007" s="76">
        <v>568</v>
      </c>
      <c r="I3007" s="77">
        <v>0.38</v>
      </c>
      <c r="J3007" s="76">
        <v>352.16</v>
      </c>
    </row>
    <row r="3008" spans="1:10" s="78" customFormat="1">
      <c r="A3008" s="72">
        <v>3004</v>
      </c>
      <c r="B3008" s="72" t="s">
        <v>148</v>
      </c>
      <c r="C3008" s="73" t="s">
        <v>24674</v>
      </c>
      <c r="D3008" s="74" t="s">
        <v>24675</v>
      </c>
      <c r="E3008" s="75" t="s">
        <v>185</v>
      </c>
      <c r="F3008" s="74"/>
      <c r="G3008" s="74" t="s">
        <v>3694</v>
      </c>
      <c r="H3008" s="76">
        <v>568</v>
      </c>
      <c r="I3008" s="77">
        <v>0.38</v>
      </c>
      <c r="J3008" s="76">
        <v>352.16</v>
      </c>
    </row>
    <row r="3009" spans="1:10" s="78" customFormat="1">
      <c r="A3009" s="72">
        <v>3005</v>
      </c>
      <c r="B3009" s="72" t="s">
        <v>148</v>
      </c>
      <c r="C3009" s="73" t="s">
        <v>24676</v>
      </c>
      <c r="D3009" s="74" t="s">
        <v>24677</v>
      </c>
      <c r="E3009" s="75" t="s">
        <v>185</v>
      </c>
      <c r="F3009" s="74"/>
      <c r="G3009" s="74" t="s">
        <v>3694</v>
      </c>
      <c r="H3009" s="76">
        <v>568</v>
      </c>
      <c r="I3009" s="77">
        <v>0.38</v>
      </c>
      <c r="J3009" s="76">
        <v>352.16</v>
      </c>
    </row>
    <row r="3010" spans="1:10" s="78" customFormat="1">
      <c r="A3010" s="72">
        <v>3006</v>
      </c>
      <c r="B3010" s="72" t="s">
        <v>148</v>
      </c>
      <c r="C3010" s="73" t="s">
        <v>24678</v>
      </c>
      <c r="D3010" s="74" t="s">
        <v>24679</v>
      </c>
      <c r="E3010" s="75" t="s">
        <v>185</v>
      </c>
      <c r="F3010" s="74"/>
      <c r="G3010" s="74" t="s">
        <v>3694</v>
      </c>
      <c r="H3010" s="76">
        <v>568</v>
      </c>
      <c r="I3010" s="77">
        <v>0.38</v>
      </c>
      <c r="J3010" s="76">
        <v>352.16</v>
      </c>
    </row>
    <row r="3011" spans="1:10" s="78" customFormat="1">
      <c r="A3011" s="72">
        <v>3007</v>
      </c>
      <c r="B3011" s="72" t="s">
        <v>148</v>
      </c>
      <c r="C3011" s="73" t="s">
        <v>24680</v>
      </c>
      <c r="D3011" s="74" t="s">
        <v>24681</v>
      </c>
      <c r="E3011" s="75" t="s">
        <v>185</v>
      </c>
      <c r="F3011" s="74"/>
      <c r="G3011" s="74" t="s">
        <v>3694</v>
      </c>
      <c r="H3011" s="76">
        <v>568</v>
      </c>
      <c r="I3011" s="77">
        <v>0.38</v>
      </c>
      <c r="J3011" s="76">
        <v>352.16</v>
      </c>
    </row>
    <row r="3012" spans="1:10" s="78" customFormat="1">
      <c r="A3012" s="72">
        <v>3008</v>
      </c>
      <c r="B3012" s="72" t="s">
        <v>148</v>
      </c>
      <c r="C3012" s="73" t="s">
        <v>24682</v>
      </c>
      <c r="D3012" s="74" t="s">
        <v>24683</v>
      </c>
      <c r="E3012" s="75" t="s">
        <v>185</v>
      </c>
      <c r="F3012" s="74"/>
      <c r="G3012" s="74" t="s">
        <v>3694</v>
      </c>
      <c r="H3012" s="76">
        <v>568</v>
      </c>
      <c r="I3012" s="77">
        <v>0.38</v>
      </c>
      <c r="J3012" s="76">
        <v>352.16</v>
      </c>
    </row>
    <row r="3013" spans="1:10" s="78" customFormat="1">
      <c r="A3013" s="72">
        <v>3009</v>
      </c>
      <c r="B3013" s="72" t="s">
        <v>148</v>
      </c>
      <c r="C3013" s="73" t="s">
        <v>24684</v>
      </c>
      <c r="D3013" s="74" t="s">
        <v>24685</v>
      </c>
      <c r="E3013" s="75" t="s">
        <v>185</v>
      </c>
      <c r="F3013" s="74"/>
      <c r="G3013" s="74" t="s">
        <v>3694</v>
      </c>
      <c r="H3013" s="76">
        <v>568</v>
      </c>
      <c r="I3013" s="77">
        <v>0.38</v>
      </c>
      <c r="J3013" s="76">
        <v>352.16</v>
      </c>
    </row>
    <row r="3014" spans="1:10" s="78" customFormat="1">
      <c r="A3014" s="72">
        <v>3010</v>
      </c>
      <c r="B3014" s="72" t="s">
        <v>148</v>
      </c>
      <c r="C3014" s="73" t="s">
        <v>24686</v>
      </c>
      <c r="D3014" s="74" t="s">
        <v>24687</v>
      </c>
      <c r="E3014" s="75" t="s">
        <v>185</v>
      </c>
      <c r="F3014" s="74"/>
      <c r="G3014" s="74" t="s">
        <v>3694</v>
      </c>
      <c r="H3014" s="76">
        <v>568</v>
      </c>
      <c r="I3014" s="77">
        <v>0.38</v>
      </c>
      <c r="J3014" s="76">
        <v>352.16</v>
      </c>
    </row>
    <row r="3015" spans="1:10" s="78" customFormat="1">
      <c r="A3015" s="72">
        <v>3011</v>
      </c>
      <c r="B3015" s="72" t="s">
        <v>148</v>
      </c>
      <c r="C3015" s="73" t="s">
        <v>24688</v>
      </c>
      <c r="D3015" s="74" t="s">
        <v>24689</v>
      </c>
      <c r="E3015" s="75" t="s">
        <v>185</v>
      </c>
      <c r="F3015" s="74"/>
      <c r="G3015" s="74" t="s">
        <v>3694</v>
      </c>
      <c r="H3015" s="76">
        <v>568</v>
      </c>
      <c r="I3015" s="77">
        <v>0.38</v>
      </c>
      <c r="J3015" s="76">
        <v>352.16</v>
      </c>
    </row>
    <row r="3016" spans="1:10" s="78" customFormat="1">
      <c r="A3016" s="72">
        <v>3012</v>
      </c>
      <c r="B3016" s="72" t="s">
        <v>148</v>
      </c>
      <c r="C3016" s="73" t="s">
        <v>24690</v>
      </c>
      <c r="D3016" s="74" t="s">
        <v>24691</v>
      </c>
      <c r="E3016" s="75" t="s">
        <v>185</v>
      </c>
      <c r="F3016" s="74"/>
      <c r="G3016" s="74" t="s">
        <v>3694</v>
      </c>
      <c r="H3016" s="76">
        <v>568</v>
      </c>
      <c r="I3016" s="77">
        <v>0.38</v>
      </c>
      <c r="J3016" s="76">
        <v>352.16</v>
      </c>
    </row>
    <row r="3017" spans="1:10" s="78" customFormat="1">
      <c r="A3017" s="72">
        <v>3013</v>
      </c>
      <c r="B3017" s="72" t="s">
        <v>148</v>
      </c>
      <c r="C3017" s="73" t="s">
        <v>24692</v>
      </c>
      <c r="D3017" s="74" t="s">
        <v>24693</v>
      </c>
      <c r="E3017" s="75" t="s">
        <v>185</v>
      </c>
      <c r="F3017" s="74"/>
      <c r="G3017" s="74" t="s">
        <v>3694</v>
      </c>
      <c r="H3017" s="76">
        <v>1125</v>
      </c>
      <c r="I3017" s="77">
        <v>0.38</v>
      </c>
      <c r="J3017" s="76">
        <v>697.5</v>
      </c>
    </row>
    <row r="3018" spans="1:10" s="78" customFormat="1">
      <c r="A3018" s="72">
        <v>3014</v>
      </c>
      <c r="B3018" s="72" t="s">
        <v>148</v>
      </c>
      <c r="C3018" s="73" t="s">
        <v>24694</v>
      </c>
      <c r="D3018" s="74" t="s">
        <v>24695</v>
      </c>
      <c r="E3018" s="75" t="s">
        <v>185</v>
      </c>
      <c r="F3018" s="74"/>
      <c r="G3018" s="74" t="s">
        <v>3694</v>
      </c>
      <c r="H3018" s="76">
        <v>1125</v>
      </c>
      <c r="I3018" s="77">
        <v>0.38</v>
      </c>
      <c r="J3018" s="76">
        <v>697.5</v>
      </c>
    </row>
    <row r="3019" spans="1:10" s="78" customFormat="1">
      <c r="A3019" s="72">
        <v>3015</v>
      </c>
      <c r="B3019" s="72" t="s">
        <v>148</v>
      </c>
      <c r="C3019" s="73" t="s">
        <v>24696</v>
      </c>
      <c r="D3019" s="74" t="s">
        <v>24697</v>
      </c>
      <c r="E3019" s="75" t="s">
        <v>185</v>
      </c>
      <c r="F3019" s="74"/>
      <c r="G3019" s="74" t="s">
        <v>3694</v>
      </c>
      <c r="H3019" s="76">
        <v>1125</v>
      </c>
      <c r="I3019" s="77">
        <v>0.38</v>
      </c>
      <c r="J3019" s="76">
        <v>697.5</v>
      </c>
    </row>
    <row r="3020" spans="1:10" s="78" customFormat="1">
      <c r="A3020" s="72">
        <v>3016</v>
      </c>
      <c r="B3020" s="72" t="s">
        <v>148</v>
      </c>
      <c r="C3020" s="73" t="s">
        <v>24698</v>
      </c>
      <c r="D3020" s="74" t="s">
        <v>24699</v>
      </c>
      <c r="E3020" s="75" t="s">
        <v>185</v>
      </c>
      <c r="F3020" s="74"/>
      <c r="G3020" s="74" t="s">
        <v>3694</v>
      </c>
      <c r="H3020" s="76">
        <v>1125</v>
      </c>
      <c r="I3020" s="77">
        <v>0.38</v>
      </c>
      <c r="J3020" s="76">
        <v>697.5</v>
      </c>
    </row>
    <row r="3021" spans="1:10" s="78" customFormat="1">
      <c r="A3021" s="72">
        <v>3017</v>
      </c>
      <c r="B3021" s="72" t="s">
        <v>148</v>
      </c>
      <c r="C3021" s="73" t="s">
        <v>24700</v>
      </c>
      <c r="D3021" s="74" t="s">
        <v>24701</v>
      </c>
      <c r="E3021" s="75" t="s">
        <v>185</v>
      </c>
      <c r="F3021" s="74"/>
      <c r="G3021" s="74" t="s">
        <v>3694</v>
      </c>
      <c r="H3021" s="76">
        <v>1125</v>
      </c>
      <c r="I3021" s="77">
        <v>0.38</v>
      </c>
      <c r="J3021" s="76">
        <v>697.5</v>
      </c>
    </row>
    <row r="3022" spans="1:10" s="78" customFormat="1">
      <c r="A3022" s="72">
        <v>3018</v>
      </c>
      <c r="B3022" s="72" t="s">
        <v>148</v>
      </c>
      <c r="C3022" s="73" t="s">
        <v>24702</v>
      </c>
      <c r="D3022" s="74" t="s">
        <v>24703</v>
      </c>
      <c r="E3022" s="75" t="s">
        <v>185</v>
      </c>
      <c r="F3022" s="74"/>
      <c r="G3022" s="74" t="s">
        <v>3694</v>
      </c>
      <c r="H3022" s="76">
        <v>1125</v>
      </c>
      <c r="I3022" s="77">
        <v>0.38</v>
      </c>
      <c r="J3022" s="76">
        <v>697.5</v>
      </c>
    </row>
    <row r="3023" spans="1:10" s="78" customFormat="1">
      <c r="A3023" s="72">
        <v>3019</v>
      </c>
      <c r="B3023" s="72" t="s">
        <v>148</v>
      </c>
      <c r="C3023" s="73" t="s">
        <v>24704</v>
      </c>
      <c r="D3023" s="74" t="s">
        <v>24705</v>
      </c>
      <c r="E3023" s="75" t="s">
        <v>185</v>
      </c>
      <c r="F3023" s="74"/>
      <c r="G3023" s="74" t="s">
        <v>3694</v>
      </c>
      <c r="H3023" s="76">
        <v>1125</v>
      </c>
      <c r="I3023" s="77">
        <v>0.38</v>
      </c>
      <c r="J3023" s="76">
        <v>697.5</v>
      </c>
    </row>
    <row r="3024" spans="1:10" s="78" customFormat="1">
      <c r="A3024" s="72">
        <v>3020</v>
      </c>
      <c r="B3024" s="72" t="s">
        <v>148</v>
      </c>
      <c r="C3024" s="73" t="s">
        <v>24706</v>
      </c>
      <c r="D3024" s="74" t="s">
        <v>24707</v>
      </c>
      <c r="E3024" s="75" t="s">
        <v>185</v>
      </c>
      <c r="F3024" s="74"/>
      <c r="G3024" s="74" t="s">
        <v>3694</v>
      </c>
      <c r="H3024" s="76">
        <v>1125</v>
      </c>
      <c r="I3024" s="77">
        <v>0.38</v>
      </c>
      <c r="J3024" s="76">
        <v>697.5</v>
      </c>
    </row>
    <row r="3025" spans="1:10" s="78" customFormat="1">
      <c r="A3025" s="72">
        <v>3021</v>
      </c>
      <c r="B3025" s="72" t="s">
        <v>148</v>
      </c>
      <c r="C3025" s="73" t="s">
        <v>24708</v>
      </c>
      <c r="D3025" s="74" t="s">
        <v>24709</v>
      </c>
      <c r="E3025" s="75" t="s">
        <v>185</v>
      </c>
      <c r="F3025" s="74"/>
      <c r="G3025" s="74" t="s">
        <v>3694</v>
      </c>
      <c r="H3025" s="76">
        <v>1125</v>
      </c>
      <c r="I3025" s="77">
        <v>0.38</v>
      </c>
      <c r="J3025" s="76">
        <v>697.5</v>
      </c>
    </row>
    <row r="3026" spans="1:10" s="78" customFormat="1">
      <c r="A3026" s="72">
        <v>3022</v>
      </c>
      <c r="B3026" s="72" t="s">
        <v>148</v>
      </c>
      <c r="C3026" s="73" t="s">
        <v>24710</v>
      </c>
      <c r="D3026" s="74" t="s">
        <v>24711</v>
      </c>
      <c r="E3026" s="75" t="s">
        <v>185</v>
      </c>
      <c r="F3026" s="74"/>
      <c r="G3026" s="74" t="s">
        <v>3694</v>
      </c>
      <c r="H3026" s="76">
        <v>1125</v>
      </c>
      <c r="I3026" s="77">
        <v>0.38</v>
      </c>
      <c r="J3026" s="76">
        <v>697.5</v>
      </c>
    </row>
    <row r="3027" spans="1:10" s="78" customFormat="1">
      <c r="A3027" s="72">
        <v>3023</v>
      </c>
      <c r="B3027" s="72" t="s">
        <v>148</v>
      </c>
      <c r="C3027" s="73" t="s">
        <v>24712</v>
      </c>
      <c r="D3027" s="74" t="s">
        <v>24713</v>
      </c>
      <c r="E3027" s="75" t="s">
        <v>185</v>
      </c>
      <c r="F3027" s="74"/>
      <c r="G3027" s="74" t="s">
        <v>3694</v>
      </c>
      <c r="H3027" s="76">
        <v>1125</v>
      </c>
      <c r="I3027" s="77">
        <v>0.38</v>
      </c>
      <c r="J3027" s="76">
        <v>697.5</v>
      </c>
    </row>
    <row r="3028" spans="1:10" s="78" customFormat="1">
      <c r="A3028" s="72">
        <v>3024</v>
      </c>
      <c r="B3028" s="72" t="s">
        <v>148</v>
      </c>
      <c r="C3028" s="73" t="s">
        <v>24714</v>
      </c>
      <c r="D3028" s="74" t="s">
        <v>24715</v>
      </c>
      <c r="E3028" s="75" t="s">
        <v>185</v>
      </c>
      <c r="F3028" s="74"/>
      <c r="G3028" s="74" t="s">
        <v>3694</v>
      </c>
      <c r="H3028" s="76">
        <v>1125</v>
      </c>
      <c r="I3028" s="77">
        <v>0.38</v>
      </c>
      <c r="J3028" s="76">
        <v>697.5</v>
      </c>
    </row>
    <row r="3029" spans="1:10" s="78" customFormat="1">
      <c r="A3029" s="72">
        <v>3025</v>
      </c>
      <c r="B3029" s="72" t="s">
        <v>148</v>
      </c>
      <c r="C3029" s="73" t="s">
        <v>24716</v>
      </c>
      <c r="D3029" s="74" t="s">
        <v>24717</v>
      </c>
      <c r="E3029" s="75" t="s">
        <v>185</v>
      </c>
      <c r="F3029" s="74"/>
      <c r="G3029" s="74" t="s">
        <v>3694</v>
      </c>
      <c r="H3029" s="76">
        <v>1125</v>
      </c>
      <c r="I3029" s="77">
        <v>0.38</v>
      </c>
      <c r="J3029" s="76">
        <v>697.5</v>
      </c>
    </row>
    <row r="3030" spans="1:10" s="78" customFormat="1">
      <c r="A3030" s="72">
        <v>3026</v>
      </c>
      <c r="B3030" s="72" t="s">
        <v>148</v>
      </c>
      <c r="C3030" s="73" t="s">
        <v>24718</v>
      </c>
      <c r="D3030" s="74" t="s">
        <v>24719</v>
      </c>
      <c r="E3030" s="75" t="s">
        <v>185</v>
      </c>
      <c r="F3030" s="74"/>
      <c r="G3030" s="74" t="s">
        <v>3694</v>
      </c>
      <c r="H3030" s="76">
        <v>1125</v>
      </c>
      <c r="I3030" s="77">
        <v>0.38</v>
      </c>
      <c r="J3030" s="76">
        <v>697.5</v>
      </c>
    </row>
    <row r="3031" spans="1:10" s="78" customFormat="1">
      <c r="A3031" s="72">
        <v>3027</v>
      </c>
      <c r="B3031" s="72" t="s">
        <v>148</v>
      </c>
      <c r="C3031" s="73" t="s">
        <v>24720</v>
      </c>
      <c r="D3031" s="74" t="s">
        <v>24721</v>
      </c>
      <c r="E3031" s="75" t="s">
        <v>185</v>
      </c>
      <c r="F3031" s="74"/>
      <c r="G3031" s="74" t="s">
        <v>3694</v>
      </c>
      <c r="H3031" s="76">
        <v>1125</v>
      </c>
      <c r="I3031" s="77">
        <v>0.38</v>
      </c>
      <c r="J3031" s="76">
        <v>697.5</v>
      </c>
    </row>
    <row r="3032" spans="1:10" s="78" customFormat="1">
      <c r="A3032" s="72">
        <v>3028</v>
      </c>
      <c r="B3032" s="72" t="s">
        <v>148</v>
      </c>
      <c r="C3032" s="73" t="s">
        <v>24722</v>
      </c>
      <c r="D3032" s="74" t="s">
        <v>24723</v>
      </c>
      <c r="E3032" s="75" t="s">
        <v>185</v>
      </c>
      <c r="F3032" s="74"/>
      <c r="G3032" s="74" t="s">
        <v>3694</v>
      </c>
      <c r="H3032" s="76">
        <v>1125</v>
      </c>
      <c r="I3032" s="77">
        <v>0.38</v>
      </c>
      <c r="J3032" s="76">
        <v>697.5</v>
      </c>
    </row>
    <row r="3033" spans="1:10" s="78" customFormat="1">
      <c r="A3033" s="72">
        <v>3029</v>
      </c>
      <c r="B3033" s="72" t="s">
        <v>148</v>
      </c>
      <c r="C3033" s="73" t="s">
        <v>24724</v>
      </c>
      <c r="D3033" s="74" t="s">
        <v>24725</v>
      </c>
      <c r="E3033" s="75" t="s">
        <v>185</v>
      </c>
      <c r="F3033" s="74"/>
      <c r="G3033" s="74" t="s">
        <v>3694</v>
      </c>
      <c r="H3033" s="76">
        <v>1125</v>
      </c>
      <c r="I3033" s="77">
        <v>0.38</v>
      </c>
      <c r="J3033" s="76">
        <v>697.5</v>
      </c>
    </row>
    <row r="3034" spans="1:10" s="78" customFormat="1">
      <c r="A3034" s="72">
        <v>3030</v>
      </c>
      <c r="B3034" s="72" t="s">
        <v>148</v>
      </c>
      <c r="C3034" s="73" t="s">
        <v>24726</v>
      </c>
      <c r="D3034" s="74" t="s">
        <v>24727</v>
      </c>
      <c r="E3034" s="75" t="s">
        <v>185</v>
      </c>
      <c r="F3034" s="74"/>
      <c r="G3034" s="74" t="s">
        <v>3694</v>
      </c>
      <c r="H3034" s="76">
        <v>11095</v>
      </c>
      <c r="I3034" s="77">
        <v>0.38</v>
      </c>
      <c r="J3034" s="76">
        <v>6878.9</v>
      </c>
    </row>
    <row r="3035" spans="1:10" s="78" customFormat="1">
      <c r="A3035" s="72">
        <v>3031</v>
      </c>
      <c r="B3035" s="72" t="s">
        <v>148</v>
      </c>
      <c r="C3035" s="73" t="s">
        <v>24728</v>
      </c>
      <c r="D3035" s="74" t="s">
        <v>24729</v>
      </c>
      <c r="E3035" s="75" t="s">
        <v>185</v>
      </c>
      <c r="F3035" s="74"/>
      <c r="G3035" s="74" t="s">
        <v>3694</v>
      </c>
      <c r="H3035" s="76">
        <v>1125</v>
      </c>
      <c r="I3035" s="77">
        <v>0.38</v>
      </c>
      <c r="J3035" s="76">
        <v>697.5</v>
      </c>
    </row>
    <row r="3036" spans="1:10" s="78" customFormat="1">
      <c r="A3036" s="72">
        <v>3032</v>
      </c>
      <c r="B3036" s="72" t="s">
        <v>148</v>
      </c>
      <c r="C3036" s="73" t="s">
        <v>24730</v>
      </c>
      <c r="D3036" s="74" t="s">
        <v>24731</v>
      </c>
      <c r="E3036" s="75" t="s">
        <v>185</v>
      </c>
      <c r="F3036" s="74"/>
      <c r="G3036" s="74" t="s">
        <v>3694</v>
      </c>
      <c r="H3036" s="76">
        <v>1125</v>
      </c>
      <c r="I3036" s="77">
        <v>0.38</v>
      </c>
      <c r="J3036" s="76">
        <v>697.5</v>
      </c>
    </row>
    <row r="3037" spans="1:10" s="78" customFormat="1">
      <c r="A3037" s="72">
        <v>3033</v>
      </c>
      <c r="B3037" s="72" t="s">
        <v>148</v>
      </c>
      <c r="C3037" s="73" t="s">
        <v>24732</v>
      </c>
      <c r="D3037" s="74" t="s">
        <v>24733</v>
      </c>
      <c r="E3037" s="75" t="s">
        <v>185</v>
      </c>
      <c r="F3037" s="74"/>
      <c r="G3037" s="74" t="s">
        <v>3694</v>
      </c>
      <c r="H3037" s="76">
        <v>1125</v>
      </c>
      <c r="I3037" s="77">
        <v>0.38</v>
      </c>
      <c r="J3037" s="76">
        <v>697.5</v>
      </c>
    </row>
    <row r="3038" spans="1:10" s="78" customFormat="1">
      <c r="A3038" s="72">
        <v>3034</v>
      </c>
      <c r="B3038" s="72" t="s">
        <v>148</v>
      </c>
      <c r="C3038" s="73" t="s">
        <v>24734</v>
      </c>
      <c r="D3038" s="74" t="s">
        <v>24735</v>
      </c>
      <c r="E3038" s="75" t="s">
        <v>185</v>
      </c>
      <c r="F3038" s="74"/>
      <c r="G3038" s="74" t="s">
        <v>3694</v>
      </c>
      <c r="H3038" s="76">
        <v>1125</v>
      </c>
      <c r="I3038" s="77">
        <v>0.38</v>
      </c>
      <c r="J3038" s="76">
        <v>697.5</v>
      </c>
    </row>
    <row r="3039" spans="1:10" s="78" customFormat="1">
      <c r="A3039" s="72">
        <v>3035</v>
      </c>
      <c r="B3039" s="72" t="s">
        <v>148</v>
      </c>
      <c r="C3039" s="73" t="s">
        <v>24736</v>
      </c>
      <c r="D3039" s="74" t="s">
        <v>24737</v>
      </c>
      <c r="E3039" s="75" t="s">
        <v>185</v>
      </c>
      <c r="F3039" s="74"/>
      <c r="G3039" s="74" t="s">
        <v>3694</v>
      </c>
      <c r="H3039" s="76">
        <v>1125</v>
      </c>
      <c r="I3039" s="77">
        <v>0.38</v>
      </c>
      <c r="J3039" s="76">
        <v>697.5</v>
      </c>
    </row>
    <row r="3040" spans="1:10" s="78" customFormat="1">
      <c r="A3040" s="72">
        <v>3036</v>
      </c>
      <c r="B3040" s="72" t="s">
        <v>148</v>
      </c>
      <c r="C3040" s="73" t="s">
        <v>24738</v>
      </c>
      <c r="D3040" s="74" t="s">
        <v>24739</v>
      </c>
      <c r="E3040" s="75" t="s">
        <v>185</v>
      </c>
      <c r="F3040" s="74"/>
      <c r="G3040" s="74" t="s">
        <v>3694</v>
      </c>
      <c r="H3040" s="76">
        <v>1125</v>
      </c>
      <c r="I3040" s="77">
        <v>0.38</v>
      </c>
      <c r="J3040" s="76">
        <v>697.5</v>
      </c>
    </row>
    <row r="3041" spans="1:10" s="78" customFormat="1">
      <c r="A3041" s="72">
        <v>3037</v>
      </c>
      <c r="B3041" s="72" t="s">
        <v>148</v>
      </c>
      <c r="C3041" s="73" t="s">
        <v>23689</v>
      </c>
      <c r="D3041" s="74" t="s">
        <v>23690</v>
      </c>
      <c r="E3041" s="75" t="s">
        <v>185</v>
      </c>
      <c r="F3041" s="74"/>
      <c r="G3041" s="74" t="s">
        <v>3694</v>
      </c>
      <c r="H3041" s="76">
        <v>2265</v>
      </c>
      <c r="I3041" s="77">
        <v>0.38</v>
      </c>
      <c r="J3041" s="76">
        <v>1404.3</v>
      </c>
    </row>
    <row r="3042" spans="1:10" s="78" customFormat="1">
      <c r="A3042" s="72">
        <v>3038</v>
      </c>
      <c r="B3042" s="72" t="s">
        <v>148</v>
      </c>
      <c r="C3042" s="73" t="s">
        <v>23691</v>
      </c>
      <c r="D3042" s="74" t="s">
        <v>23692</v>
      </c>
      <c r="E3042" s="75" t="s">
        <v>185</v>
      </c>
      <c r="F3042" s="74"/>
      <c r="G3042" s="74" t="s">
        <v>3694</v>
      </c>
      <c r="H3042" s="76">
        <v>2265</v>
      </c>
      <c r="I3042" s="77">
        <v>0.38</v>
      </c>
      <c r="J3042" s="76">
        <v>1404.3</v>
      </c>
    </row>
    <row r="3043" spans="1:10" s="78" customFormat="1">
      <c r="A3043" s="72">
        <v>3039</v>
      </c>
      <c r="B3043" s="72" t="s">
        <v>148</v>
      </c>
      <c r="C3043" s="73" t="s">
        <v>23693</v>
      </c>
      <c r="D3043" s="74" t="s">
        <v>23694</v>
      </c>
      <c r="E3043" s="75" t="s">
        <v>185</v>
      </c>
      <c r="F3043" s="74"/>
      <c r="G3043" s="74" t="s">
        <v>3694</v>
      </c>
      <c r="H3043" s="76">
        <v>2265</v>
      </c>
      <c r="I3043" s="77">
        <v>0.38</v>
      </c>
      <c r="J3043" s="76">
        <v>1404.3</v>
      </c>
    </row>
    <row r="3044" spans="1:10" s="78" customFormat="1">
      <c r="A3044" s="72">
        <v>3040</v>
      </c>
      <c r="B3044" s="72" t="s">
        <v>148</v>
      </c>
      <c r="C3044" s="73" t="s">
        <v>23695</v>
      </c>
      <c r="D3044" s="74" t="s">
        <v>23696</v>
      </c>
      <c r="E3044" s="75" t="s">
        <v>185</v>
      </c>
      <c r="F3044" s="74"/>
      <c r="G3044" s="74" t="s">
        <v>3694</v>
      </c>
      <c r="H3044" s="76">
        <v>2405</v>
      </c>
      <c r="I3044" s="77">
        <v>0.38</v>
      </c>
      <c r="J3044" s="76">
        <v>1491.1</v>
      </c>
    </row>
    <row r="3045" spans="1:10" s="78" customFormat="1">
      <c r="A3045" s="72">
        <v>3041</v>
      </c>
      <c r="B3045" s="72" t="s">
        <v>148</v>
      </c>
      <c r="C3045" s="73" t="s">
        <v>23697</v>
      </c>
      <c r="D3045" s="74" t="s">
        <v>23698</v>
      </c>
      <c r="E3045" s="75" t="s">
        <v>185</v>
      </c>
      <c r="F3045" s="74"/>
      <c r="G3045" s="74" t="s">
        <v>3694</v>
      </c>
      <c r="H3045" s="76">
        <v>2265</v>
      </c>
      <c r="I3045" s="77">
        <v>0.38</v>
      </c>
      <c r="J3045" s="76">
        <v>1404.3</v>
      </c>
    </row>
    <row r="3046" spans="1:10" s="78" customFormat="1">
      <c r="A3046" s="72">
        <v>3042</v>
      </c>
      <c r="B3046" s="72" t="s">
        <v>148</v>
      </c>
      <c r="C3046" s="73" t="s">
        <v>23699</v>
      </c>
      <c r="D3046" s="74" t="s">
        <v>23700</v>
      </c>
      <c r="E3046" s="75" t="s">
        <v>185</v>
      </c>
      <c r="F3046" s="74"/>
      <c r="G3046" s="74" t="s">
        <v>3694</v>
      </c>
      <c r="H3046" s="76">
        <v>2265</v>
      </c>
      <c r="I3046" s="77">
        <v>0.38</v>
      </c>
      <c r="J3046" s="76">
        <v>1404.3</v>
      </c>
    </row>
    <row r="3047" spans="1:10" s="78" customFormat="1">
      <c r="A3047" s="72">
        <v>3043</v>
      </c>
      <c r="B3047" s="72" t="s">
        <v>148</v>
      </c>
      <c r="C3047" s="73" t="s">
        <v>23701</v>
      </c>
      <c r="D3047" s="74" t="s">
        <v>23702</v>
      </c>
      <c r="E3047" s="75" t="s">
        <v>185</v>
      </c>
      <c r="F3047" s="74"/>
      <c r="G3047" s="74" t="s">
        <v>3694</v>
      </c>
      <c r="H3047" s="76">
        <v>2405</v>
      </c>
      <c r="I3047" s="77">
        <v>0.38</v>
      </c>
      <c r="J3047" s="76">
        <v>1491.1</v>
      </c>
    </row>
    <row r="3048" spans="1:10" s="78" customFormat="1">
      <c r="A3048" s="72">
        <v>3044</v>
      </c>
      <c r="B3048" s="72" t="s">
        <v>148</v>
      </c>
      <c r="C3048" s="73" t="s">
        <v>23703</v>
      </c>
      <c r="D3048" s="74" t="s">
        <v>23704</v>
      </c>
      <c r="E3048" s="75" t="s">
        <v>185</v>
      </c>
      <c r="F3048" s="74"/>
      <c r="G3048" s="74" t="s">
        <v>3694</v>
      </c>
      <c r="H3048" s="76">
        <v>2265</v>
      </c>
      <c r="I3048" s="77">
        <v>0.38</v>
      </c>
      <c r="J3048" s="76">
        <v>1404.3</v>
      </c>
    </row>
    <row r="3049" spans="1:10" s="78" customFormat="1">
      <c r="A3049" s="72">
        <v>3045</v>
      </c>
      <c r="B3049" s="72" t="s">
        <v>148</v>
      </c>
      <c r="C3049" s="73" t="s">
        <v>23705</v>
      </c>
      <c r="D3049" s="74" t="s">
        <v>23706</v>
      </c>
      <c r="E3049" s="75" t="s">
        <v>185</v>
      </c>
      <c r="F3049" s="74"/>
      <c r="G3049" s="74" t="s">
        <v>3694</v>
      </c>
      <c r="H3049" s="76">
        <v>2265</v>
      </c>
      <c r="I3049" s="77">
        <v>0.38</v>
      </c>
      <c r="J3049" s="76">
        <v>1404.3</v>
      </c>
    </row>
    <row r="3050" spans="1:10" s="78" customFormat="1">
      <c r="A3050" s="72">
        <v>3046</v>
      </c>
      <c r="B3050" s="72" t="s">
        <v>148</v>
      </c>
      <c r="C3050" s="73" t="s">
        <v>23707</v>
      </c>
      <c r="D3050" s="74" t="s">
        <v>23708</v>
      </c>
      <c r="E3050" s="75" t="s">
        <v>185</v>
      </c>
      <c r="F3050" s="74"/>
      <c r="G3050" s="74" t="s">
        <v>3694</v>
      </c>
      <c r="H3050" s="76">
        <v>2335</v>
      </c>
      <c r="I3050" s="77">
        <v>0.38</v>
      </c>
      <c r="J3050" s="76">
        <v>1447.7</v>
      </c>
    </row>
    <row r="3051" spans="1:10" s="78" customFormat="1">
      <c r="A3051" s="72">
        <v>3047</v>
      </c>
      <c r="B3051" s="72" t="s">
        <v>148</v>
      </c>
      <c r="C3051" s="73" t="s">
        <v>23709</v>
      </c>
      <c r="D3051" s="74" t="s">
        <v>23710</v>
      </c>
      <c r="E3051" s="75" t="s">
        <v>185</v>
      </c>
      <c r="F3051" s="74"/>
      <c r="G3051" s="74" t="s">
        <v>3694</v>
      </c>
      <c r="H3051" s="76">
        <v>2265</v>
      </c>
      <c r="I3051" s="77">
        <v>0.38</v>
      </c>
      <c r="J3051" s="76">
        <v>1404.3</v>
      </c>
    </row>
    <row r="3052" spans="1:10" s="78" customFormat="1">
      <c r="A3052" s="72">
        <v>3048</v>
      </c>
      <c r="B3052" s="72" t="s">
        <v>148</v>
      </c>
      <c r="C3052" s="73" t="s">
        <v>23711</v>
      </c>
      <c r="D3052" s="74" t="s">
        <v>23712</v>
      </c>
      <c r="E3052" s="75" t="s">
        <v>185</v>
      </c>
      <c r="F3052" s="74"/>
      <c r="G3052" s="74" t="s">
        <v>3694</v>
      </c>
      <c r="H3052" s="76">
        <v>2265</v>
      </c>
      <c r="I3052" s="77">
        <v>0.38</v>
      </c>
      <c r="J3052" s="76">
        <v>1404.3</v>
      </c>
    </row>
    <row r="3053" spans="1:10" s="78" customFormat="1">
      <c r="A3053" s="72">
        <v>3049</v>
      </c>
      <c r="B3053" s="72" t="s">
        <v>148</v>
      </c>
      <c r="C3053" s="73" t="s">
        <v>23713</v>
      </c>
      <c r="D3053" s="74" t="s">
        <v>23714</v>
      </c>
      <c r="E3053" s="75" t="s">
        <v>185</v>
      </c>
      <c r="F3053" s="74"/>
      <c r="G3053" s="74" t="s">
        <v>3694</v>
      </c>
      <c r="H3053" s="76">
        <v>166</v>
      </c>
      <c r="I3053" s="77">
        <v>0.38</v>
      </c>
      <c r="J3053" s="76">
        <v>102.92</v>
      </c>
    </row>
    <row r="3054" spans="1:10" s="78" customFormat="1">
      <c r="A3054" s="72">
        <v>3050</v>
      </c>
      <c r="B3054" s="72" t="s">
        <v>148</v>
      </c>
      <c r="C3054" s="73" t="s">
        <v>23715</v>
      </c>
      <c r="D3054" s="74" t="s">
        <v>23716</v>
      </c>
      <c r="E3054" s="75" t="s">
        <v>185</v>
      </c>
      <c r="F3054" s="74"/>
      <c r="G3054" s="74" t="s">
        <v>3694</v>
      </c>
      <c r="H3054" s="76">
        <v>1475</v>
      </c>
      <c r="I3054" s="77">
        <v>0.38</v>
      </c>
      <c r="J3054" s="76">
        <v>914.5</v>
      </c>
    </row>
    <row r="3055" spans="1:10" s="78" customFormat="1">
      <c r="A3055" s="72">
        <v>3051</v>
      </c>
      <c r="B3055" s="72" t="s">
        <v>148</v>
      </c>
      <c r="C3055" s="73" t="s">
        <v>23717</v>
      </c>
      <c r="D3055" s="74" t="s">
        <v>23718</v>
      </c>
      <c r="E3055" s="75" t="s">
        <v>185</v>
      </c>
      <c r="F3055" s="74"/>
      <c r="G3055" s="74" t="s">
        <v>3694</v>
      </c>
      <c r="H3055" s="76">
        <v>1650</v>
      </c>
      <c r="I3055" s="77">
        <v>0.38</v>
      </c>
      <c r="J3055" s="76">
        <v>1023</v>
      </c>
    </row>
    <row r="3056" spans="1:10" s="78" customFormat="1">
      <c r="A3056" s="72">
        <v>3052</v>
      </c>
      <c r="B3056" s="72" t="s">
        <v>148</v>
      </c>
      <c r="C3056" s="73" t="s">
        <v>23719</v>
      </c>
      <c r="D3056" s="74" t="s">
        <v>23720</v>
      </c>
      <c r="E3056" s="75" t="s">
        <v>185</v>
      </c>
      <c r="F3056" s="74"/>
      <c r="G3056" s="74" t="s">
        <v>3694</v>
      </c>
      <c r="H3056" s="76">
        <v>2885</v>
      </c>
      <c r="I3056" s="77">
        <v>0.38</v>
      </c>
      <c r="J3056" s="76">
        <v>1788.7</v>
      </c>
    </row>
    <row r="3057" spans="1:10" s="78" customFormat="1">
      <c r="A3057" s="72">
        <v>3053</v>
      </c>
      <c r="B3057" s="72" t="s">
        <v>148</v>
      </c>
      <c r="C3057" s="73" t="s">
        <v>23721</v>
      </c>
      <c r="D3057" s="74" t="s">
        <v>23722</v>
      </c>
      <c r="E3057" s="75" t="s">
        <v>185</v>
      </c>
      <c r="F3057" s="74"/>
      <c r="G3057" s="74" t="s">
        <v>3694</v>
      </c>
      <c r="H3057" s="76">
        <v>3500</v>
      </c>
      <c r="I3057" s="77">
        <v>0.38</v>
      </c>
      <c r="J3057" s="76">
        <v>2170</v>
      </c>
    </row>
    <row r="3058" spans="1:10" s="78" customFormat="1">
      <c r="A3058" s="72">
        <v>3054</v>
      </c>
      <c r="B3058" s="72" t="s">
        <v>148</v>
      </c>
      <c r="C3058" s="73" t="s">
        <v>23723</v>
      </c>
      <c r="D3058" s="74" t="s">
        <v>23724</v>
      </c>
      <c r="E3058" s="75" t="s">
        <v>185</v>
      </c>
      <c r="F3058" s="74"/>
      <c r="G3058" s="74" t="s">
        <v>3694</v>
      </c>
      <c r="H3058" s="76">
        <v>4120</v>
      </c>
      <c r="I3058" s="77">
        <v>0.38</v>
      </c>
      <c r="J3058" s="76">
        <v>2554.4</v>
      </c>
    </row>
    <row r="3059" spans="1:10" s="78" customFormat="1">
      <c r="A3059" s="72">
        <v>3055</v>
      </c>
      <c r="B3059" s="72" t="s">
        <v>148</v>
      </c>
      <c r="C3059" s="73" t="s">
        <v>23725</v>
      </c>
      <c r="D3059" s="74" t="s">
        <v>23726</v>
      </c>
      <c r="E3059" s="75" t="s">
        <v>185</v>
      </c>
      <c r="F3059" s="74"/>
      <c r="G3059" s="74" t="s">
        <v>3694</v>
      </c>
      <c r="H3059" s="76">
        <v>4120</v>
      </c>
      <c r="I3059" s="77">
        <v>0.38</v>
      </c>
      <c r="J3059" s="76">
        <v>2554.4</v>
      </c>
    </row>
    <row r="3060" spans="1:10" s="78" customFormat="1">
      <c r="A3060" s="72">
        <v>3056</v>
      </c>
      <c r="B3060" s="72" t="s">
        <v>148</v>
      </c>
      <c r="C3060" s="73" t="s">
        <v>23727</v>
      </c>
      <c r="D3060" s="74" t="s">
        <v>23728</v>
      </c>
      <c r="E3060" s="75" t="s">
        <v>185</v>
      </c>
      <c r="F3060" s="74"/>
      <c r="G3060" s="74" t="s">
        <v>3694</v>
      </c>
      <c r="H3060" s="76">
        <v>1475</v>
      </c>
      <c r="I3060" s="77">
        <v>0.38</v>
      </c>
      <c r="J3060" s="76">
        <v>914.5</v>
      </c>
    </row>
    <row r="3061" spans="1:10" s="78" customFormat="1">
      <c r="A3061" s="72">
        <v>3057</v>
      </c>
      <c r="B3061" s="72" t="s">
        <v>148</v>
      </c>
      <c r="C3061" s="73" t="s">
        <v>23729</v>
      </c>
      <c r="D3061" s="74" t="s">
        <v>23730</v>
      </c>
      <c r="E3061" s="75" t="s">
        <v>185</v>
      </c>
      <c r="F3061" s="74"/>
      <c r="G3061" s="74" t="s">
        <v>3694</v>
      </c>
      <c r="H3061" s="76">
        <v>1650</v>
      </c>
      <c r="I3061" s="77">
        <v>0.38</v>
      </c>
      <c r="J3061" s="76">
        <v>1023</v>
      </c>
    </row>
    <row r="3062" spans="1:10" s="78" customFormat="1">
      <c r="A3062" s="72">
        <v>3058</v>
      </c>
      <c r="B3062" s="72" t="s">
        <v>148</v>
      </c>
      <c r="C3062" s="73" t="s">
        <v>23731</v>
      </c>
      <c r="D3062" s="74" t="s">
        <v>23732</v>
      </c>
      <c r="E3062" s="75" t="s">
        <v>185</v>
      </c>
      <c r="F3062" s="74"/>
      <c r="G3062" s="74" t="s">
        <v>3694</v>
      </c>
      <c r="H3062" s="76">
        <v>2885</v>
      </c>
      <c r="I3062" s="77">
        <v>0.38</v>
      </c>
      <c r="J3062" s="76">
        <v>1788.7</v>
      </c>
    </row>
    <row r="3063" spans="1:10" s="78" customFormat="1">
      <c r="A3063" s="72">
        <v>3059</v>
      </c>
      <c r="B3063" s="72" t="s">
        <v>148</v>
      </c>
      <c r="C3063" s="73" t="s">
        <v>23733</v>
      </c>
      <c r="D3063" s="74" t="s">
        <v>23734</v>
      </c>
      <c r="E3063" s="75" t="s">
        <v>185</v>
      </c>
      <c r="F3063" s="74"/>
      <c r="G3063" s="74" t="s">
        <v>3694</v>
      </c>
      <c r="H3063" s="76">
        <v>3500</v>
      </c>
      <c r="I3063" s="77">
        <v>0.38</v>
      </c>
      <c r="J3063" s="76">
        <v>2170</v>
      </c>
    </row>
    <row r="3064" spans="1:10" s="78" customFormat="1">
      <c r="A3064" s="72">
        <v>3060</v>
      </c>
      <c r="B3064" s="72" t="s">
        <v>148</v>
      </c>
      <c r="C3064" s="73" t="s">
        <v>23735</v>
      </c>
      <c r="D3064" s="74" t="s">
        <v>23736</v>
      </c>
      <c r="E3064" s="75" t="s">
        <v>185</v>
      </c>
      <c r="F3064" s="74"/>
      <c r="G3064" s="74" t="s">
        <v>3694</v>
      </c>
      <c r="H3064" s="76">
        <v>4120</v>
      </c>
      <c r="I3064" s="77">
        <v>0.38</v>
      </c>
      <c r="J3064" s="76">
        <v>2554.4</v>
      </c>
    </row>
    <row r="3065" spans="1:10" s="78" customFormat="1">
      <c r="A3065" s="72">
        <v>3061</v>
      </c>
      <c r="B3065" s="72" t="s">
        <v>148</v>
      </c>
      <c r="C3065" s="73" t="s">
        <v>23737</v>
      </c>
      <c r="D3065" s="74" t="s">
        <v>23738</v>
      </c>
      <c r="E3065" s="75" t="s">
        <v>185</v>
      </c>
      <c r="F3065" s="74"/>
      <c r="G3065" s="74" t="s">
        <v>3694</v>
      </c>
      <c r="H3065" s="76">
        <v>4120</v>
      </c>
      <c r="I3065" s="77">
        <v>0.38</v>
      </c>
      <c r="J3065" s="76">
        <v>2554.4</v>
      </c>
    </row>
    <row r="3066" spans="1:10" s="78" customFormat="1">
      <c r="A3066" s="72">
        <v>3062</v>
      </c>
      <c r="B3066" s="72" t="s">
        <v>148</v>
      </c>
      <c r="C3066" s="73" t="s">
        <v>23739</v>
      </c>
      <c r="D3066" s="74" t="s">
        <v>23740</v>
      </c>
      <c r="E3066" s="75" t="s">
        <v>185</v>
      </c>
      <c r="F3066" s="74"/>
      <c r="G3066" s="74" t="s">
        <v>3694</v>
      </c>
      <c r="H3066" s="76">
        <v>1475</v>
      </c>
      <c r="I3066" s="77">
        <v>0.38</v>
      </c>
      <c r="J3066" s="76">
        <v>914.5</v>
      </c>
    </row>
    <row r="3067" spans="1:10" s="78" customFormat="1">
      <c r="A3067" s="72">
        <v>3063</v>
      </c>
      <c r="B3067" s="72" t="s">
        <v>148</v>
      </c>
      <c r="C3067" s="73" t="s">
        <v>23741</v>
      </c>
      <c r="D3067" s="74" t="s">
        <v>23742</v>
      </c>
      <c r="E3067" s="75" t="s">
        <v>185</v>
      </c>
      <c r="F3067" s="74"/>
      <c r="G3067" s="74" t="s">
        <v>3694</v>
      </c>
      <c r="H3067" s="76">
        <v>1650</v>
      </c>
      <c r="I3067" s="77">
        <v>0.38</v>
      </c>
      <c r="J3067" s="76">
        <v>1023</v>
      </c>
    </row>
    <row r="3068" spans="1:10" s="78" customFormat="1">
      <c r="A3068" s="72">
        <v>3064</v>
      </c>
      <c r="B3068" s="72" t="s">
        <v>148</v>
      </c>
      <c r="C3068" s="73" t="s">
        <v>23743</v>
      </c>
      <c r="D3068" s="74" t="s">
        <v>23744</v>
      </c>
      <c r="E3068" s="75" t="s">
        <v>185</v>
      </c>
      <c r="F3068" s="74"/>
      <c r="G3068" s="74" t="s">
        <v>3694</v>
      </c>
      <c r="H3068" s="76">
        <v>2885</v>
      </c>
      <c r="I3068" s="77">
        <v>0.38</v>
      </c>
      <c r="J3068" s="76">
        <v>1788.7</v>
      </c>
    </row>
    <row r="3069" spans="1:10" s="78" customFormat="1">
      <c r="A3069" s="72">
        <v>3065</v>
      </c>
      <c r="B3069" s="72" t="s">
        <v>148</v>
      </c>
      <c r="C3069" s="73" t="s">
        <v>23745</v>
      </c>
      <c r="D3069" s="74" t="s">
        <v>23746</v>
      </c>
      <c r="E3069" s="75" t="s">
        <v>185</v>
      </c>
      <c r="F3069" s="74"/>
      <c r="G3069" s="74" t="s">
        <v>3694</v>
      </c>
      <c r="H3069" s="76">
        <v>3500</v>
      </c>
      <c r="I3069" s="77">
        <v>0.38</v>
      </c>
      <c r="J3069" s="76">
        <v>2170</v>
      </c>
    </row>
    <row r="3070" spans="1:10" s="78" customFormat="1">
      <c r="A3070" s="72">
        <v>3066</v>
      </c>
      <c r="B3070" s="72" t="s">
        <v>148</v>
      </c>
      <c r="C3070" s="73" t="s">
        <v>23747</v>
      </c>
      <c r="D3070" s="74" t="s">
        <v>23748</v>
      </c>
      <c r="E3070" s="75" t="s">
        <v>185</v>
      </c>
      <c r="F3070" s="74"/>
      <c r="G3070" s="74" t="s">
        <v>3694</v>
      </c>
      <c r="H3070" s="76">
        <v>4120</v>
      </c>
      <c r="I3070" s="77">
        <v>0.38</v>
      </c>
      <c r="J3070" s="76">
        <v>2554.4</v>
      </c>
    </row>
    <row r="3071" spans="1:10" s="78" customFormat="1">
      <c r="A3071" s="72">
        <v>3067</v>
      </c>
      <c r="B3071" s="72" t="s">
        <v>148</v>
      </c>
      <c r="C3071" s="73" t="s">
        <v>23749</v>
      </c>
      <c r="D3071" s="74" t="s">
        <v>23750</v>
      </c>
      <c r="E3071" s="75" t="s">
        <v>185</v>
      </c>
      <c r="F3071" s="74"/>
      <c r="G3071" s="74" t="s">
        <v>3694</v>
      </c>
      <c r="H3071" s="76">
        <v>1475</v>
      </c>
      <c r="I3071" s="77">
        <v>0.38</v>
      </c>
      <c r="J3071" s="76">
        <v>914.5</v>
      </c>
    </row>
    <row r="3072" spans="1:10" s="78" customFormat="1">
      <c r="A3072" s="72">
        <v>3068</v>
      </c>
      <c r="B3072" s="72" t="s">
        <v>148</v>
      </c>
      <c r="C3072" s="73" t="s">
        <v>23751</v>
      </c>
      <c r="D3072" s="74" t="s">
        <v>23752</v>
      </c>
      <c r="E3072" s="75" t="s">
        <v>185</v>
      </c>
      <c r="F3072" s="74"/>
      <c r="G3072" s="74" t="s">
        <v>3694</v>
      </c>
      <c r="H3072" s="76">
        <v>1650</v>
      </c>
      <c r="I3072" s="77">
        <v>0.38</v>
      </c>
      <c r="J3072" s="76">
        <v>1023</v>
      </c>
    </row>
    <row r="3073" spans="1:10" s="78" customFormat="1">
      <c r="A3073" s="72">
        <v>3069</v>
      </c>
      <c r="B3073" s="72" t="s">
        <v>148</v>
      </c>
      <c r="C3073" s="73" t="s">
        <v>23753</v>
      </c>
      <c r="D3073" s="74" t="s">
        <v>23754</v>
      </c>
      <c r="E3073" s="75" t="s">
        <v>185</v>
      </c>
      <c r="F3073" s="74"/>
      <c r="G3073" s="74" t="s">
        <v>3694</v>
      </c>
      <c r="H3073" s="76">
        <v>2885</v>
      </c>
      <c r="I3073" s="77">
        <v>0.38</v>
      </c>
      <c r="J3073" s="76">
        <v>1788.7</v>
      </c>
    </row>
    <row r="3074" spans="1:10" s="78" customFormat="1">
      <c r="A3074" s="72">
        <v>3070</v>
      </c>
      <c r="B3074" s="72" t="s">
        <v>148</v>
      </c>
      <c r="C3074" s="73" t="s">
        <v>23755</v>
      </c>
      <c r="D3074" s="74" t="s">
        <v>23756</v>
      </c>
      <c r="E3074" s="75" t="s">
        <v>185</v>
      </c>
      <c r="F3074" s="74"/>
      <c r="G3074" s="74" t="s">
        <v>3694</v>
      </c>
      <c r="H3074" s="76">
        <v>3500</v>
      </c>
      <c r="I3074" s="77">
        <v>0.38</v>
      </c>
      <c r="J3074" s="76">
        <v>2170</v>
      </c>
    </row>
    <row r="3075" spans="1:10" s="78" customFormat="1">
      <c r="A3075" s="72">
        <v>3071</v>
      </c>
      <c r="B3075" s="72" t="s">
        <v>148</v>
      </c>
      <c r="C3075" s="73" t="s">
        <v>23757</v>
      </c>
      <c r="D3075" s="74" t="s">
        <v>23758</v>
      </c>
      <c r="E3075" s="75" t="s">
        <v>185</v>
      </c>
      <c r="F3075" s="74"/>
      <c r="G3075" s="74" t="s">
        <v>3694</v>
      </c>
      <c r="H3075" s="76">
        <v>4120</v>
      </c>
      <c r="I3075" s="77">
        <v>0.38</v>
      </c>
      <c r="J3075" s="76">
        <v>2554.4</v>
      </c>
    </row>
    <row r="3076" spans="1:10" s="78" customFormat="1">
      <c r="A3076" s="72">
        <v>3072</v>
      </c>
      <c r="B3076" s="72" t="s">
        <v>148</v>
      </c>
      <c r="C3076" s="73" t="s">
        <v>23759</v>
      </c>
      <c r="D3076" s="74" t="s">
        <v>23760</v>
      </c>
      <c r="E3076" s="75" t="s">
        <v>185</v>
      </c>
      <c r="F3076" s="74"/>
      <c r="G3076" s="74" t="s">
        <v>3694</v>
      </c>
      <c r="H3076" s="76">
        <v>1475</v>
      </c>
      <c r="I3076" s="77">
        <v>0.38</v>
      </c>
      <c r="J3076" s="76">
        <v>914.5</v>
      </c>
    </row>
    <row r="3077" spans="1:10" s="78" customFormat="1">
      <c r="A3077" s="72">
        <v>3073</v>
      </c>
      <c r="B3077" s="72" t="s">
        <v>148</v>
      </c>
      <c r="C3077" s="73" t="s">
        <v>23761</v>
      </c>
      <c r="D3077" s="74" t="s">
        <v>23762</v>
      </c>
      <c r="E3077" s="75" t="s">
        <v>185</v>
      </c>
      <c r="F3077" s="74"/>
      <c r="G3077" s="74" t="s">
        <v>3694</v>
      </c>
      <c r="H3077" s="76">
        <v>1650</v>
      </c>
      <c r="I3077" s="77">
        <v>0.38</v>
      </c>
      <c r="J3077" s="76">
        <v>1023</v>
      </c>
    </row>
    <row r="3078" spans="1:10" s="78" customFormat="1">
      <c r="A3078" s="72">
        <v>3074</v>
      </c>
      <c r="B3078" s="72" t="s">
        <v>148</v>
      </c>
      <c r="C3078" s="73" t="s">
        <v>23763</v>
      </c>
      <c r="D3078" s="74" t="s">
        <v>23764</v>
      </c>
      <c r="E3078" s="75" t="s">
        <v>185</v>
      </c>
      <c r="F3078" s="74"/>
      <c r="G3078" s="74" t="s">
        <v>3694</v>
      </c>
      <c r="H3078" s="76">
        <v>2885</v>
      </c>
      <c r="I3078" s="77">
        <v>0.38</v>
      </c>
      <c r="J3078" s="76">
        <v>1788.7</v>
      </c>
    </row>
    <row r="3079" spans="1:10" s="78" customFormat="1">
      <c r="A3079" s="72">
        <v>3075</v>
      </c>
      <c r="B3079" s="72" t="s">
        <v>148</v>
      </c>
      <c r="C3079" s="73" t="s">
        <v>23765</v>
      </c>
      <c r="D3079" s="74" t="s">
        <v>23766</v>
      </c>
      <c r="E3079" s="75" t="s">
        <v>185</v>
      </c>
      <c r="F3079" s="74"/>
      <c r="G3079" s="74" t="s">
        <v>3694</v>
      </c>
      <c r="H3079" s="76">
        <v>3500</v>
      </c>
      <c r="I3079" s="77">
        <v>0.38</v>
      </c>
      <c r="J3079" s="76">
        <v>2170</v>
      </c>
    </row>
    <row r="3080" spans="1:10" s="78" customFormat="1">
      <c r="A3080" s="72">
        <v>3076</v>
      </c>
      <c r="B3080" s="72" t="s">
        <v>148</v>
      </c>
      <c r="C3080" s="73" t="s">
        <v>23767</v>
      </c>
      <c r="D3080" s="74" t="s">
        <v>23768</v>
      </c>
      <c r="E3080" s="75" t="s">
        <v>185</v>
      </c>
      <c r="F3080" s="74"/>
      <c r="G3080" s="74" t="s">
        <v>3694</v>
      </c>
      <c r="H3080" s="76">
        <v>1475</v>
      </c>
      <c r="I3080" s="77">
        <v>0.38</v>
      </c>
      <c r="J3080" s="76">
        <v>914.5</v>
      </c>
    </row>
    <row r="3081" spans="1:10" s="78" customFormat="1">
      <c r="A3081" s="72">
        <v>3077</v>
      </c>
      <c r="B3081" s="72" t="s">
        <v>148</v>
      </c>
      <c r="C3081" s="73" t="s">
        <v>23769</v>
      </c>
      <c r="D3081" s="74" t="s">
        <v>23770</v>
      </c>
      <c r="E3081" s="75" t="s">
        <v>185</v>
      </c>
      <c r="F3081" s="74"/>
      <c r="G3081" s="74" t="s">
        <v>3694</v>
      </c>
      <c r="H3081" s="76">
        <v>1650</v>
      </c>
      <c r="I3081" s="77">
        <v>0.38</v>
      </c>
      <c r="J3081" s="76">
        <v>1023</v>
      </c>
    </row>
    <row r="3082" spans="1:10" s="78" customFormat="1">
      <c r="A3082" s="72">
        <v>3078</v>
      </c>
      <c r="B3082" s="72" t="s">
        <v>148</v>
      </c>
      <c r="C3082" s="73" t="s">
        <v>23771</v>
      </c>
      <c r="D3082" s="74" t="s">
        <v>23772</v>
      </c>
      <c r="E3082" s="75" t="s">
        <v>185</v>
      </c>
      <c r="F3082" s="74"/>
      <c r="G3082" s="74" t="s">
        <v>3694</v>
      </c>
      <c r="H3082" s="76">
        <v>2885</v>
      </c>
      <c r="I3082" s="77">
        <v>0.38</v>
      </c>
      <c r="J3082" s="76">
        <v>1788.7</v>
      </c>
    </row>
    <row r="3083" spans="1:10" s="78" customFormat="1">
      <c r="A3083" s="72">
        <v>3079</v>
      </c>
      <c r="B3083" s="72" t="s">
        <v>148</v>
      </c>
      <c r="C3083" s="73" t="s">
        <v>23773</v>
      </c>
      <c r="D3083" s="74" t="s">
        <v>23774</v>
      </c>
      <c r="E3083" s="75" t="s">
        <v>185</v>
      </c>
      <c r="F3083" s="74"/>
      <c r="G3083" s="74" t="s">
        <v>3694</v>
      </c>
      <c r="H3083" s="76">
        <v>3500</v>
      </c>
      <c r="I3083" s="77">
        <v>0.38</v>
      </c>
      <c r="J3083" s="76">
        <v>2170</v>
      </c>
    </row>
    <row r="3084" spans="1:10" s="78" customFormat="1">
      <c r="A3084" s="72">
        <v>3080</v>
      </c>
      <c r="B3084" s="72" t="s">
        <v>148</v>
      </c>
      <c r="C3084" s="73" t="s">
        <v>24740</v>
      </c>
      <c r="D3084" s="74" t="s">
        <v>24741</v>
      </c>
      <c r="E3084" s="75" t="s">
        <v>185</v>
      </c>
      <c r="F3084" s="74"/>
      <c r="G3084" s="74" t="s">
        <v>3694</v>
      </c>
      <c r="H3084" s="76">
        <v>887</v>
      </c>
      <c r="I3084" s="77">
        <v>0.38</v>
      </c>
      <c r="J3084" s="76">
        <v>549.93999999999994</v>
      </c>
    </row>
    <row r="3085" spans="1:10" s="78" customFormat="1">
      <c r="A3085" s="72">
        <v>3081</v>
      </c>
      <c r="B3085" s="72" t="s">
        <v>148</v>
      </c>
      <c r="C3085" s="73" t="s">
        <v>24742</v>
      </c>
      <c r="D3085" s="74" t="s">
        <v>24743</v>
      </c>
      <c r="E3085" s="75" t="s">
        <v>185</v>
      </c>
      <c r="F3085" s="74"/>
      <c r="G3085" s="74" t="s">
        <v>3694</v>
      </c>
      <c r="H3085" s="76">
        <v>887</v>
      </c>
      <c r="I3085" s="77">
        <v>0.38</v>
      </c>
      <c r="J3085" s="76">
        <v>549.93999999999994</v>
      </c>
    </row>
    <row r="3086" spans="1:10" s="78" customFormat="1">
      <c r="A3086" s="72">
        <v>3082</v>
      </c>
      <c r="B3086" s="72" t="s">
        <v>148</v>
      </c>
      <c r="C3086" s="73" t="s">
        <v>24744</v>
      </c>
      <c r="D3086" s="74" t="s">
        <v>24745</v>
      </c>
      <c r="E3086" s="75" t="s">
        <v>185</v>
      </c>
      <c r="F3086" s="74"/>
      <c r="G3086" s="74" t="s">
        <v>3694</v>
      </c>
      <c r="H3086" s="76">
        <v>936</v>
      </c>
      <c r="I3086" s="77">
        <v>0.38</v>
      </c>
      <c r="J3086" s="76">
        <v>580.32000000000005</v>
      </c>
    </row>
    <row r="3087" spans="1:10" s="78" customFormat="1">
      <c r="A3087" s="72">
        <v>3083</v>
      </c>
      <c r="B3087" s="72" t="s">
        <v>148</v>
      </c>
      <c r="C3087" s="73" t="s">
        <v>24746</v>
      </c>
      <c r="D3087" s="74" t="s">
        <v>24747</v>
      </c>
      <c r="E3087" s="75" t="s">
        <v>185</v>
      </c>
      <c r="F3087" s="74"/>
      <c r="G3087" s="74" t="s">
        <v>3694</v>
      </c>
      <c r="H3087" s="76">
        <v>958</v>
      </c>
      <c r="I3087" s="77">
        <v>0.38</v>
      </c>
      <c r="J3087" s="76">
        <v>593.96</v>
      </c>
    </row>
    <row r="3088" spans="1:10" s="78" customFormat="1">
      <c r="A3088" s="72">
        <v>3084</v>
      </c>
      <c r="B3088" s="72" t="s">
        <v>148</v>
      </c>
      <c r="C3088" s="73" t="s">
        <v>24748</v>
      </c>
      <c r="D3088" s="74" t="s">
        <v>24749</v>
      </c>
      <c r="E3088" s="75" t="s">
        <v>185</v>
      </c>
      <c r="F3088" s="74"/>
      <c r="G3088" s="74" t="s">
        <v>3694</v>
      </c>
      <c r="H3088" s="76">
        <v>968</v>
      </c>
      <c r="I3088" s="77">
        <v>0.38</v>
      </c>
      <c r="J3088" s="76">
        <v>600.16</v>
      </c>
    </row>
    <row r="3089" spans="1:10" s="78" customFormat="1">
      <c r="A3089" s="72">
        <v>3085</v>
      </c>
      <c r="B3089" s="72" t="s">
        <v>148</v>
      </c>
      <c r="C3089" s="73" t="s">
        <v>24750</v>
      </c>
      <c r="D3089" s="74" t="s">
        <v>24751</v>
      </c>
      <c r="E3089" s="75" t="s">
        <v>185</v>
      </c>
      <c r="F3089" s="74"/>
      <c r="G3089" s="74" t="s">
        <v>3694</v>
      </c>
      <c r="H3089" s="76">
        <v>968</v>
      </c>
      <c r="I3089" s="77">
        <v>0.38</v>
      </c>
      <c r="J3089" s="76">
        <v>600.16</v>
      </c>
    </row>
    <row r="3090" spans="1:10" s="78" customFormat="1">
      <c r="A3090" s="72">
        <v>3086</v>
      </c>
      <c r="B3090" s="72" t="s">
        <v>148</v>
      </c>
      <c r="C3090" s="73" t="s">
        <v>24752</v>
      </c>
      <c r="D3090" s="74" t="s">
        <v>24753</v>
      </c>
      <c r="E3090" s="75" t="s">
        <v>185</v>
      </c>
      <c r="F3090" s="74"/>
      <c r="G3090" s="74" t="s">
        <v>3694</v>
      </c>
      <c r="H3090" s="76">
        <v>968</v>
      </c>
      <c r="I3090" s="77">
        <v>0.38</v>
      </c>
      <c r="J3090" s="76">
        <v>600.16</v>
      </c>
    </row>
    <row r="3091" spans="1:10" s="78" customFormat="1">
      <c r="A3091" s="72">
        <v>3087</v>
      </c>
      <c r="B3091" s="72" t="s">
        <v>148</v>
      </c>
      <c r="C3091" s="73" t="s">
        <v>24754</v>
      </c>
      <c r="D3091" s="74" t="s">
        <v>24755</v>
      </c>
      <c r="E3091" s="75" t="s">
        <v>185</v>
      </c>
      <c r="F3091" s="74"/>
      <c r="G3091" s="74" t="s">
        <v>3694</v>
      </c>
      <c r="H3091" s="76">
        <v>1690</v>
      </c>
      <c r="I3091" s="77">
        <v>0.38</v>
      </c>
      <c r="J3091" s="76">
        <v>1047.8</v>
      </c>
    </row>
    <row r="3092" spans="1:10" s="78" customFormat="1">
      <c r="A3092" s="72">
        <v>3088</v>
      </c>
      <c r="B3092" s="72" t="s">
        <v>148</v>
      </c>
      <c r="C3092" s="73" t="s">
        <v>24756</v>
      </c>
      <c r="D3092" s="74" t="s">
        <v>24757</v>
      </c>
      <c r="E3092" s="75" t="s">
        <v>185</v>
      </c>
      <c r="F3092" s="74"/>
      <c r="G3092" s="74" t="s">
        <v>3694</v>
      </c>
      <c r="H3092" s="76">
        <v>1690</v>
      </c>
      <c r="I3092" s="77">
        <v>0.38</v>
      </c>
      <c r="J3092" s="76">
        <v>1047.8</v>
      </c>
    </row>
    <row r="3093" spans="1:10" s="78" customFormat="1">
      <c r="A3093" s="72">
        <v>3089</v>
      </c>
      <c r="B3093" s="72" t="s">
        <v>148</v>
      </c>
      <c r="C3093" s="73" t="s">
        <v>24758</v>
      </c>
      <c r="D3093" s="74" t="s">
        <v>24759</v>
      </c>
      <c r="E3093" s="75" t="s">
        <v>185</v>
      </c>
      <c r="F3093" s="74"/>
      <c r="G3093" s="74" t="s">
        <v>3694</v>
      </c>
      <c r="H3093" s="76">
        <v>936</v>
      </c>
      <c r="I3093" s="77">
        <v>0.38</v>
      </c>
      <c r="J3093" s="76">
        <v>580.32000000000005</v>
      </c>
    </row>
    <row r="3094" spans="1:10" s="78" customFormat="1">
      <c r="A3094" s="72">
        <v>3090</v>
      </c>
      <c r="B3094" s="72" t="s">
        <v>148</v>
      </c>
      <c r="C3094" s="73" t="s">
        <v>24760</v>
      </c>
      <c r="D3094" s="74" t="s">
        <v>24761</v>
      </c>
      <c r="E3094" s="75" t="s">
        <v>185</v>
      </c>
      <c r="F3094" s="74"/>
      <c r="G3094" s="74" t="s">
        <v>3694</v>
      </c>
      <c r="H3094" s="76">
        <v>1055</v>
      </c>
      <c r="I3094" s="77">
        <v>0.38</v>
      </c>
      <c r="J3094" s="76">
        <v>654.1</v>
      </c>
    </row>
    <row r="3095" spans="1:10" s="78" customFormat="1">
      <c r="A3095" s="72">
        <v>3091</v>
      </c>
      <c r="B3095" s="72" t="s">
        <v>148</v>
      </c>
      <c r="C3095" s="73" t="s">
        <v>24762</v>
      </c>
      <c r="D3095" s="74" t="s">
        <v>24763</v>
      </c>
      <c r="E3095" s="75" t="s">
        <v>185</v>
      </c>
      <c r="F3095" s="74"/>
      <c r="G3095" s="74" t="s">
        <v>3694</v>
      </c>
      <c r="H3095" s="76">
        <v>968</v>
      </c>
      <c r="I3095" s="77">
        <v>0.38</v>
      </c>
      <c r="J3095" s="76">
        <v>600.16</v>
      </c>
    </row>
    <row r="3096" spans="1:10" s="78" customFormat="1">
      <c r="A3096" s="72">
        <v>3092</v>
      </c>
      <c r="B3096" s="72" t="s">
        <v>148</v>
      </c>
      <c r="C3096" s="73" t="s">
        <v>24764</v>
      </c>
      <c r="D3096" s="74" t="s">
        <v>24765</v>
      </c>
      <c r="E3096" s="75" t="s">
        <v>185</v>
      </c>
      <c r="F3096" s="74"/>
      <c r="G3096" s="74" t="s">
        <v>3694</v>
      </c>
      <c r="H3096" s="76">
        <v>968</v>
      </c>
      <c r="I3096" s="77">
        <v>0.38</v>
      </c>
      <c r="J3096" s="76">
        <v>600.16</v>
      </c>
    </row>
    <row r="3097" spans="1:10" s="78" customFormat="1">
      <c r="A3097" s="72">
        <v>3093</v>
      </c>
      <c r="B3097" s="72" t="s">
        <v>148</v>
      </c>
      <c r="C3097" s="73" t="s">
        <v>24766</v>
      </c>
      <c r="D3097" s="74" t="s">
        <v>24767</v>
      </c>
      <c r="E3097" s="75" t="s">
        <v>185</v>
      </c>
      <c r="F3097" s="74"/>
      <c r="G3097" s="74" t="s">
        <v>3694</v>
      </c>
      <c r="H3097" s="76">
        <v>968</v>
      </c>
      <c r="I3097" s="77">
        <v>0.38</v>
      </c>
      <c r="J3097" s="76">
        <v>600.16</v>
      </c>
    </row>
    <row r="3098" spans="1:10" s="78" customFormat="1">
      <c r="A3098" s="72">
        <v>3094</v>
      </c>
      <c r="B3098" s="72" t="s">
        <v>148</v>
      </c>
      <c r="C3098" s="73" t="s">
        <v>24768</v>
      </c>
      <c r="D3098" s="74" t="s">
        <v>24769</v>
      </c>
      <c r="E3098" s="75" t="s">
        <v>185</v>
      </c>
      <c r="F3098" s="74"/>
      <c r="G3098" s="74" t="s">
        <v>3694</v>
      </c>
      <c r="H3098" s="76">
        <v>887</v>
      </c>
      <c r="I3098" s="77">
        <v>0.38</v>
      </c>
      <c r="J3098" s="76">
        <v>549.93999999999994</v>
      </c>
    </row>
    <row r="3099" spans="1:10" s="78" customFormat="1">
      <c r="A3099" s="72">
        <v>3095</v>
      </c>
      <c r="B3099" s="72" t="s">
        <v>148</v>
      </c>
      <c r="C3099" s="73" t="s">
        <v>24770</v>
      </c>
      <c r="D3099" s="74" t="s">
        <v>24771</v>
      </c>
      <c r="E3099" s="75" t="s">
        <v>185</v>
      </c>
      <c r="F3099" s="74"/>
      <c r="G3099" s="74" t="s">
        <v>3694</v>
      </c>
      <c r="H3099" s="76">
        <v>887</v>
      </c>
      <c r="I3099" s="77">
        <v>0.38</v>
      </c>
      <c r="J3099" s="76">
        <v>549.93999999999994</v>
      </c>
    </row>
    <row r="3100" spans="1:10" s="78" customFormat="1">
      <c r="A3100" s="72">
        <v>3096</v>
      </c>
      <c r="B3100" s="72" t="s">
        <v>148</v>
      </c>
      <c r="C3100" s="73" t="s">
        <v>24772</v>
      </c>
      <c r="D3100" s="74" t="s">
        <v>24773</v>
      </c>
      <c r="E3100" s="75" t="s">
        <v>185</v>
      </c>
      <c r="F3100" s="74"/>
      <c r="G3100" s="74" t="s">
        <v>3694</v>
      </c>
      <c r="H3100" s="76">
        <v>936</v>
      </c>
      <c r="I3100" s="77">
        <v>0.38</v>
      </c>
      <c r="J3100" s="76">
        <v>580.32000000000005</v>
      </c>
    </row>
    <row r="3101" spans="1:10" s="78" customFormat="1">
      <c r="A3101" s="72">
        <v>3097</v>
      </c>
      <c r="B3101" s="72" t="s">
        <v>148</v>
      </c>
      <c r="C3101" s="73" t="s">
        <v>24774</v>
      </c>
      <c r="D3101" s="74" t="s">
        <v>24775</v>
      </c>
      <c r="E3101" s="75" t="s">
        <v>185</v>
      </c>
      <c r="F3101" s="74"/>
      <c r="G3101" s="74" t="s">
        <v>3694</v>
      </c>
      <c r="H3101" s="76">
        <v>958</v>
      </c>
      <c r="I3101" s="77">
        <v>0.38</v>
      </c>
      <c r="J3101" s="76">
        <v>593.96</v>
      </c>
    </row>
    <row r="3102" spans="1:10" s="78" customFormat="1">
      <c r="A3102" s="72">
        <v>3098</v>
      </c>
      <c r="B3102" s="72" t="s">
        <v>148</v>
      </c>
      <c r="C3102" s="73" t="s">
        <v>24776</v>
      </c>
      <c r="D3102" s="74" t="s">
        <v>24777</v>
      </c>
      <c r="E3102" s="75" t="s">
        <v>185</v>
      </c>
      <c r="F3102" s="74"/>
      <c r="G3102" s="74" t="s">
        <v>3694</v>
      </c>
      <c r="H3102" s="76">
        <v>968</v>
      </c>
      <c r="I3102" s="77">
        <v>0.38</v>
      </c>
      <c r="J3102" s="76">
        <v>600.16</v>
      </c>
    </row>
    <row r="3103" spans="1:10" s="78" customFormat="1">
      <c r="A3103" s="72">
        <v>3099</v>
      </c>
      <c r="B3103" s="72" t="s">
        <v>148</v>
      </c>
      <c r="C3103" s="73" t="s">
        <v>24778</v>
      </c>
      <c r="D3103" s="74" t="s">
        <v>24779</v>
      </c>
      <c r="E3103" s="75" t="s">
        <v>185</v>
      </c>
      <c r="F3103" s="74"/>
      <c r="G3103" s="74" t="s">
        <v>3694</v>
      </c>
      <c r="H3103" s="76">
        <v>968</v>
      </c>
      <c r="I3103" s="77">
        <v>0.38</v>
      </c>
      <c r="J3103" s="76">
        <v>600.16</v>
      </c>
    </row>
    <row r="3104" spans="1:10" s="78" customFormat="1">
      <c r="A3104" s="72">
        <v>3100</v>
      </c>
      <c r="B3104" s="72" t="s">
        <v>148</v>
      </c>
      <c r="C3104" s="73" t="s">
        <v>24780</v>
      </c>
      <c r="D3104" s="74" t="s">
        <v>24781</v>
      </c>
      <c r="E3104" s="75" t="s">
        <v>185</v>
      </c>
      <c r="F3104" s="74"/>
      <c r="G3104" s="74" t="s">
        <v>3694</v>
      </c>
      <c r="H3104" s="76">
        <v>968</v>
      </c>
      <c r="I3104" s="77">
        <v>0.38</v>
      </c>
      <c r="J3104" s="76">
        <v>600.16</v>
      </c>
    </row>
    <row r="3105" spans="1:10" s="78" customFormat="1">
      <c r="A3105" s="72">
        <v>3101</v>
      </c>
      <c r="B3105" s="72" t="s">
        <v>148</v>
      </c>
      <c r="C3105" s="73" t="s">
        <v>24782</v>
      </c>
      <c r="D3105" s="74" t="s">
        <v>24783</v>
      </c>
      <c r="E3105" s="75" t="s">
        <v>185</v>
      </c>
      <c r="F3105" s="74"/>
      <c r="G3105" s="74" t="s">
        <v>3694</v>
      </c>
      <c r="H3105" s="76">
        <v>1690</v>
      </c>
      <c r="I3105" s="77">
        <v>0.38</v>
      </c>
      <c r="J3105" s="76">
        <v>1047.8</v>
      </c>
    </row>
    <row r="3106" spans="1:10" s="78" customFormat="1">
      <c r="A3106" s="72">
        <v>3102</v>
      </c>
      <c r="B3106" s="72" t="s">
        <v>148</v>
      </c>
      <c r="C3106" s="73" t="s">
        <v>24784</v>
      </c>
      <c r="D3106" s="74" t="s">
        <v>24785</v>
      </c>
      <c r="E3106" s="75" t="s">
        <v>185</v>
      </c>
      <c r="F3106" s="74"/>
      <c r="G3106" s="74" t="s">
        <v>3694</v>
      </c>
      <c r="H3106" s="76">
        <v>1690</v>
      </c>
      <c r="I3106" s="77">
        <v>0.38</v>
      </c>
      <c r="J3106" s="76">
        <v>1047.8</v>
      </c>
    </row>
    <row r="3107" spans="1:10" s="78" customFormat="1">
      <c r="A3107" s="72">
        <v>3103</v>
      </c>
      <c r="B3107" s="72" t="s">
        <v>148</v>
      </c>
      <c r="C3107" s="73" t="s">
        <v>24786</v>
      </c>
      <c r="D3107" s="74" t="s">
        <v>24787</v>
      </c>
      <c r="E3107" s="75" t="s">
        <v>185</v>
      </c>
      <c r="F3107" s="74"/>
      <c r="G3107" s="74" t="s">
        <v>3694</v>
      </c>
      <c r="H3107" s="76">
        <v>936</v>
      </c>
      <c r="I3107" s="77">
        <v>0.38</v>
      </c>
      <c r="J3107" s="76">
        <v>580.32000000000005</v>
      </c>
    </row>
    <row r="3108" spans="1:10" s="78" customFormat="1">
      <c r="A3108" s="72">
        <v>3104</v>
      </c>
      <c r="B3108" s="72" t="s">
        <v>148</v>
      </c>
      <c r="C3108" s="73" t="s">
        <v>24788</v>
      </c>
      <c r="D3108" s="74" t="s">
        <v>24789</v>
      </c>
      <c r="E3108" s="75" t="s">
        <v>185</v>
      </c>
      <c r="F3108" s="74"/>
      <c r="G3108" s="74" t="s">
        <v>3694</v>
      </c>
      <c r="H3108" s="76">
        <v>968</v>
      </c>
      <c r="I3108" s="77">
        <v>0.38</v>
      </c>
      <c r="J3108" s="76">
        <v>600.16</v>
      </c>
    </row>
    <row r="3109" spans="1:10" s="78" customFormat="1">
      <c r="A3109" s="72">
        <v>3105</v>
      </c>
      <c r="B3109" s="72" t="s">
        <v>148</v>
      </c>
      <c r="C3109" s="73" t="s">
        <v>24790</v>
      </c>
      <c r="D3109" s="74" t="s">
        <v>24791</v>
      </c>
      <c r="E3109" s="75" t="s">
        <v>185</v>
      </c>
      <c r="F3109" s="74"/>
      <c r="G3109" s="74" t="s">
        <v>3694</v>
      </c>
      <c r="H3109" s="76">
        <v>968</v>
      </c>
      <c r="I3109" s="77">
        <v>0.38</v>
      </c>
      <c r="J3109" s="76">
        <v>600.16</v>
      </c>
    </row>
    <row r="3110" spans="1:10" s="78" customFormat="1">
      <c r="A3110" s="72">
        <v>3106</v>
      </c>
      <c r="B3110" s="72" t="s">
        <v>148</v>
      </c>
      <c r="C3110" s="73" t="s">
        <v>24792</v>
      </c>
      <c r="D3110" s="74" t="s">
        <v>24793</v>
      </c>
      <c r="E3110" s="75" t="s">
        <v>185</v>
      </c>
      <c r="F3110" s="74"/>
      <c r="G3110" s="74" t="s">
        <v>3694</v>
      </c>
      <c r="H3110" s="76">
        <v>968</v>
      </c>
      <c r="I3110" s="77">
        <v>0.38</v>
      </c>
      <c r="J3110" s="76">
        <v>600.16</v>
      </c>
    </row>
    <row r="3111" spans="1:10" s="78" customFormat="1">
      <c r="A3111" s="72">
        <v>3107</v>
      </c>
      <c r="B3111" s="72" t="s">
        <v>148</v>
      </c>
      <c r="C3111" s="73" t="s">
        <v>24794</v>
      </c>
      <c r="D3111" s="74" t="s">
        <v>24795</v>
      </c>
      <c r="E3111" s="75" t="s">
        <v>185</v>
      </c>
      <c r="F3111" s="74"/>
      <c r="G3111" s="74" t="s">
        <v>3694</v>
      </c>
      <c r="H3111" s="76">
        <v>1545</v>
      </c>
      <c r="I3111" s="77">
        <v>0.38</v>
      </c>
      <c r="J3111" s="76">
        <v>957.9</v>
      </c>
    </row>
    <row r="3112" spans="1:10" s="78" customFormat="1">
      <c r="A3112" s="72">
        <v>3108</v>
      </c>
      <c r="B3112" s="72" t="s">
        <v>148</v>
      </c>
      <c r="C3112" s="73" t="s">
        <v>24796</v>
      </c>
      <c r="D3112" s="74" t="s">
        <v>24797</v>
      </c>
      <c r="E3112" s="75" t="s">
        <v>185</v>
      </c>
      <c r="F3112" s="74"/>
      <c r="G3112" s="74" t="s">
        <v>3694</v>
      </c>
      <c r="H3112" s="76">
        <v>1835</v>
      </c>
      <c r="I3112" s="77">
        <v>0.38</v>
      </c>
      <c r="J3112" s="76">
        <v>1137.7</v>
      </c>
    </row>
    <row r="3113" spans="1:10" s="78" customFormat="1">
      <c r="A3113" s="72">
        <v>3109</v>
      </c>
      <c r="B3113" s="72" t="s">
        <v>148</v>
      </c>
      <c r="C3113" s="73" t="s">
        <v>24798</v>
      </c>
      <c r="D3113" s="74" t="s">
        <v>24799</v>
      </c>
      <c r="E3113" s="75" t="s">
        <v>185</v>
      </c>
      <c r="F3113" s="74"/>
      <c r="G3113" s="74" t="s">
        <v>3694</v>
      </c>
      <c r="H3113" s="76">
        <v>1845</v>
      </c>
      <c r="I3113" s="77">
        <v>0.38</v>
      </c>
      <c r="J3113" s="76">
        <v>1143.9000000000001</v>
      </c>
    </row>
    <row r="3114" spans="1:10" s="78" customFormat="1">
      <c r="A3114" s="72">
        <v>3110</v>
      </c>
      <c r="B3114" s="72" t="s">
        <v>148</v>
      </c>
      <c r="C3114" s="73" t="s">
        <v>24800</v>
      </c>
      <c r="D3114" s="74" t="s">
        <v>24801</v>
      </c>
      <c r="E3114" s="75" t="s">
        <v>185</v>
      </c>
      <c r="F3114" s="74"/>
      <c r="G3114" s="74" t="s">
        <v>3694</v>
      </c>
      <c r="H3114" s="76">
        <v>2145</v>
      </c>
      <c r="I3114" s="77">
        <v>0.38</v>
      </c>
      <c r="J3114" s="76">
        <v>1329.9</v>
      </c>
    </row>
    <row r="3115" spans="1:10" s="78" customFormat="1">
      <c r="A3115" s="72">
        <v>3111</v>
      </c>
      <c r="B3115" s="72" t="s">
        <v>148</v>
      </c>
      <c r="C3115" s="73" t="s">
        <v>24802</v>
      </c>
      <c r="D3115" s="74" t="s">
        <v>24803</v>
      </c>
      <c r="E3115" s="75" t="s">
        <v>185</v>
      </c>
      <c r="F3115" s="74"/>
      <c r="G3115" s="74" t="s">
        <v>3694</v>
      </c>
      <c r="H3115" s="76">
        <v>1545</v>
      </c>
      <c r="I3115" s="77">
        <v>0.38</v>
      </c>
      <c r="J3115" s="76">
        <v>957.9</v>
      </c>
    </row>
    <row r="3116" spans="1:10" s="78" customFormat="1">
      <c r="A3116" s="72">
        <v>3112</v>
      </c>
      <c r="B3116" s="72" t="s">
        <v>148</v>
      </c>
      <c r="C3116" s="73" t="s">
        <v>24804</v>
      </c>
      <c r="D3116" s="74" t="s">
        <v>24805</v>
      </c>
      <c r="E3116" s="75" t="s">
        <v>185</v>
      </c>
      <c r="F3116" s="74"/>
      <c r="G3116" s="74" t="s">
        <v>3694</v>
      </c>
      <c r="H3116" s="76">
        <v>1835</v>
      </c>
      <c r="I3116" s="77">
        <v>0.38</v>
      </c>
      <c r="J3116" s="76">
        <v>1137.7</v>
      </c>
    </row>
    <row r="3117" spans="1:10" s="78" customFormat="1">
      <c r="A3117" s="72">
        <v>3113</v>
      </c>
      <c r="B3117" s="72" t="s">
        <v>148</v>
      </c>
      <c r="C3117" s="73" t="s">
        <v>24806</v>
      </c>
      <c r="D3117" s="74" t="s">
        <v>24807</v>
      </c>
      <c r="E3117" s="75" t="s">
        <v>185</v>
      </c>
      <c r="F3117" s="74"/>
      <c r="G3117" s="74" t="s">
        <v>3694</v>
      </c>
      <c r="H3117" s="76">
        <v>1845</v>
      </c>
      <c r="I3117" s="77">
        <v>0.38</v>
      </c>
      <c r="J3117" s="76">
        <v>1143.9000000000001</v>
      </c>
    </row>
    <row r="3118" spans="1:10" s="78" customFormat="1">
      <c r="A3118" s="72">
        <v>3114</v>
      </c>
      <c r="B3118" s="72" t="s">
        <v>148</v>
      </c>
      <c r="C3118" s="73" t="s">
        <v>24808</v>
      </c>
      <c r="D3118" s="74" t="s">
        <v>24809</v>
      </c>
      <c r="E3118" s="75" t="s">
        <v>185</v>
      </c>
      <c r="F3118" s="74"/>
      <c r="G3118" s="74" t="s">
        <v>3694</v>
      </c>
      <c r="H3118" s="76">
        <v>2145</v>
      </c>
      <c r="I3118" s="77">
        <v>0.38</v>
      </c>
      <c r="J3118" s="76">
        <v>1329.9</v>
      </c>
    </row>
    <row r="3119" spans="1:10" s="78" customFormat="1">
      <c r="A3119" s="72">
        <v>3115</v>
      </c>
      <c r="B3119" s="72" t="s">
        <v>148</v>
      </c>
      <c r="C3119" s="73" t="s">
        <v>24810</v>
      </c>
      <c r="D3119" s="74" t="s">
        <v>24811</v>
      </c>
      <c r="E3119" s="75" t="s">
        <v>185</v>
      </c>
      <c r="F3119" s="74"/>
      <c r="G3119" s="74" t="s">
        <v>3694</v>
      </c>
      <c r="H3119" s="76">
        <v>1545</v>
      </c>
      <c r="I3119" s="77">
        <v>0.38</v>
      </c>
      <c r="J3119" s="76">
        <v>957.9</v>
      </c>
    </row>
    <row r="3120" spans="1:10" s="78" customFormat="1">
      <c r="A3120" s="72">
        <v>3116</v>
      </c>
      <c r="B3120" s="72" t="s">
        <v>148</v>
      </c>
      <c r="C3120" s="73" t="s">
        <v>24812</v>
      </c>
      <c r="D3120" s="74" t="s">
        <v>24813</v>
      </c>
      <c r="E3120" s="75" t="s">
        <v>185</v>
      </c>
      <c r="F3120" s="74"/>
      <c r="G3120" s="74" t="s">
        <v>3694</v>
      </c>
      <c r="H3120" s="76">
        <v>1835</v>
      </c>
      <c r="I3120" s="77">
        <v>0.38</v>
      </c>
      <c r="J3120" s="76">
        <v>1137.7</v>
      </c>
    </row>
    <row r="3121" spans="1:10" s="78" customFormat="1">
      <c r="A3121" s="72">
        <v>3117</v>
      </c>
      <c r="B3121" s="72" t="s">
        <v>148</v>
      </c>
      <c r="C3121" s="73" t="s">
        <v>24814</v>
      </c>
      <c r="D3121" s="74" t="s">
        <v>24815</v>
      </c>
      <c r="E3121" s="75" t="s">
        <v>185</v>
      </c>
      <c r="F3121" s="74"/>
      <c r="G3121" s="74" t="s">
        <v>3694</v>
      </c>
      <c r="H3121" s="76">
        <v>1845</v>
      </c>
      <c r="I3121" s="77">
        <v>0.38</v>
      </c>
      <c r="J3121" s="76">
        <v>1143.9000000000001</v>
      </c>
    </row>
    <row r="3122" spans="1:10" s="78" customFormat="1">
      <c r="A3122" s="72">
        <v>3118</v>
      </c>
      <c r="B3122" s="72" t="s">
        <v>148</v>
      </c>
      <c r="C3122" s="73" t="s">
        <v>24816</v>
      </c>
      <c r="D3122" s="74" t="s">
        <v>24817</v>
      </c>
      <c r="E3122" s="75" t="s">
        <v>185</v>
      </c>
      <c r="F3122" s="74"/>
      <c r="G3122" s="74" t="s">
        <v>3694</v>
      </c>
      <c r="H3122" s="76">
        <v>2145</v>
      </c>
      <c r="I3122" s="77">
        <v>0.38</v>
      </c>
      <c r="J3122" s="76">
        <v>1329.9</v>
      </c>
    </row>
    <row r="3123" spans="1:10" s="78" customFormat="1">
      <c r="A3123" s="72">
        <v>3119</v>
      </c>
      <c r="B3123" s="72" t="s">
        <v>148</v>
      </c>
      <c r="C3123" s="73" t="s">
        <v>24818</v>
      </c>
      <c r="D3123" s="74" t="s">
        <v>24819</v>
      </c>
      <c r="E3123" s="75" t="s">
        <v>185</v>
      </c>
      <c r="F3123" s="74"/>
      <c r="G3123" s="74" t="s">
        <v>3694</v>
      </c>
      <c r="H3123" s="76">
        <v>1545</v>
      </c>
      <c r="I3123" s="77">
        <v>0.38</v>
      </c>
      <c r="J3123" s="76">
        <v>957.9</v>
      </c>
    </row>
    <row r="3124" spans="1:10" s="78" customFormat="1">
      <c r="A3124" s="72">
        <v>3120</v>
      </c>
      <c r="B3124" s="72" t="s">
        <v>148</v>
      </c>
      <c r="C3124" s="73" t="s">
        <v>24820</v>
      </c>
      <c r="D3124" s="74" t="s">
        <v>24821</v>
      </c>
      <c r="E3124" s="75" t="s">
        <v>185</v>
      </c>
      <c r="F3124" s="74"/>
      <c r="G3124" s="74" t="s">
        <v>3694</v>
      </c>
      <c r="H3124" s="76">
        <v>1835</v>
      </c>
      <c r="I3124" s="77">
        <v>0.38</v>
      </c>
      <c r="J3124" s="76">
        <v>1137.7</v>
      </c>
    </row>
    <row r="3125" spans="1:10" s="78" customFormat="1">
      <c r="A3125" s="72">
        <v>3121</v>
      </c>
      <c r="B3125" s="72" t="s">
        <v>148</v>
      </c>
      <c r="C3125" s="73" t="s">
        <v>24822</v>
      </c>
      <c r="D3125" s="74" t="s">
        <v>24823</v>
      </c>
      <c r="E3125" s="75" t="s">
        <v>185</v>
      </c>
      <c r="F3125" s="74"/>
      <c r="G3125" s="74" t="s">
        <v>3694</v>
      </c>
      <c r="H3125" s="76">
        <v>1845</v>
      </c>
      <c r="I3125" s="77">
        <v>0.38</v>
      </c>
      <c r="J3125" s="76">
        <v>1143.9000000000001</v>
      </c>
    </row>
    <row r="3126" spans="1:10" s="78" customFormat="1">
      <c r="A3126" s="72">
        <v>3122</v>
      </c>
      <c r="B3126" s="72" t="s">
        <v>148</v>
      </c>
      <c r="C3126" s="73" t="s">
        <v>24824</v>
      </c>
      <c r="D3126" s="74" t="s">
        <v>24825</v>
      </c>
      <c r="E3126" s="75" t="s">
        <v>185</v>
      </c>
      <c r="F3126" s="74"/>
      <c r="G3126" s="74" t="s">
        <v>3694</v>
      </c>
      <c r="H3126" s="76">
        <v>2145</v>
      </c>
      <c r="I3126" s="77">
        <v>0.38</v>
      </c>
      <c r="J3126" s="76">
        <v>1329.9</v>
      </c>
    </row>
    <row r="3127" spans="1:10" s="78" customFormat="1">
      <c r="A3127" s="72">
        <v>3123</v>
      </c>
      <c r="B3127" s="72" t="s">
        <v>148</v>
      </c>
      <c r="C3127" s="73" t="s">
        <v>24826</v>
      </c>
      <c r="D3127" s="74" t="s">
        <v>24827</v>
      </c>
      <c r="E3127" s="75" t="s">
        <v>185</v>
      </c>
      <c r="F3127" s="74"/>
      <c r="G3127" s="74" t="s">
        <v>3694</v>
      </c>
      <c r="H3127" s="76">
        <v>1835</v>
      </c>
      <c r="I3127" s="77">
        <v>0.38</v>
      </c>
      <c r="J3127" s="76">
        <v>1137.7</v>
      </c>
    </row>
    <row r="3128" spans="1:10" s="78" customFormat="1">
      <c r="A3128" s="72">
        <v>3124</v>
      </c>
      <c r="B3128" s="72" t="s">
        <v>148</v>
      </c>
      <c r="C3128" s="73" t="s">
        <v>24828</v>
      </c>
      <c r="D3128" s="74" t="s">
        <v>24829</v>
      </c>
      <c r="E3128" s="75" t="s">
        <v>185</v>
      </c>
      <c r="F3128" s="74"/>
      <c r="G3128" s="74" t="s">
        <v>3694</v>
      </c>
      <c r="H3128" s="76">
        <v>1835</v>
      </c>
      <c r="I3128" s="77">
        <v>0.38</v>
      </c>
      <c r="J3128" s="76">
        <v>1137.7</v>
      </c>
    </row>
    <row r="3129" spans="1:10" s="78" customFormat="1">
      <c r="A3129" s="72">
        <v>3125</v>
      </c>
      <c r="B3129" s="72" t="s">
        <v>148</v>
      </c>
      <c r="C3129" s="73" t="s">
        <v>24830</v>
      </c>
      <c r="D3129" s="74" t="s">
        <v>24831</v>
      </c>
      <c r="E3129" s="75" t="s">
        <v>185</v>
      </c>
      <c r="F3129" s="74"/>
      <c r="G3129" s="74" t="s">
        <v>3694</v>
      </c>
      <c r="H3129" s="76">
        <v>1545</v>
      </c>
      <c r="I3129" s="77">
        <v>0.38</v>
      </c>
      <c r="J3129" s="76">
        <v>957.9</v>
      </c>
    </row>
    <row r="3130" spans="1:10" s="78" customFormat="1">
      <c r="A3130" s="72">
        <v>3126</v>
      </c>
      <c r="B3130" s="72" t="s">
        <v>148</v>
      </c>
      <c r="C3130" s="73" t="s">
        <v>24832</v>
      </c>
      <c r="D3130" s="74" t="s">
        <v>24833</v>
      </c>
      <c r="E3130" s="75" t="s">
        <v>185</v>
      </c>
      <c r="F3130" s="74"/>
      <c r="G3130" s="74" t="s">
        <v>3694</v>
      </c>
      <c r="H3130" s="76">
        <v>1835</v>
      </c>
      <c r="I3130" s="77">
        <v>0.38</v>
      </c>
      <c r="J3130" s="76">
        <v>1137.7</v>
      </c>
    </row>
    <row r="3131" spans="1:10" s="78" customFormat="1">
      <c r="A3131" s="72">
        <v>3127</v>
      </c>
      <c r="B3131" s="72" t="s">
        <v>148</v>
      </c>
      <c r="C3131" s="73" t="s">
        <v>24834</v>
      </c>
      <c r="D3131" s="74" t="s">
        <v>24835</v>
      </c>
      <c r="E3131" s="75" t="s">
        <v>185</v>
      </c>
      <c r="F3131" s="74"/>
      <c r="G3131" s="74" t="s">
        <v>3694</v>
      </c>
      <c r="H3131" s="76">
        <v>1845</v>
      </c>
      <c r="I3131" s="77">
        <v>0.38</v>
      </c>
      <c r="J3131" s="76">
        <v>1143.9000000000001</v>
      </c>
    </row>
    <row r="3132" spans="1:10" s="78" customFormat="1">
      <c r="A3132" s="72">
        <v>3128</v>
      </c>
      <c r="B3132" s="72" t="s">
        <v>148</v>
      </c>
      <c r="C3132" s="73" t="s">
        <v>24836</v>
      </c>
      <c r="D3132" s="74" t="s">
        <v>24837</v>
      </c>
      <c r="E3132" s="75" t="s">
        <v>185</v>
      </c>
      <c r="F3132" s="74"/>
      <c r="G3132" s="74" t="s">
        <v>3694</v>
      </c>
      <c r="H3132" s="76">
        <v>2145</v>
      </c>
      <c r="I3132" s="77">
        <v>0.38</v>
      </c>
      <c r="J3132" s="76">
        <v>1329.9</v>
      </c>
    </row>
    <row r="3133" spans="1:10" s="78" customFormat="1">
      <c r="A3133" s="72">
        <v>3129</v>
      </c>
      <c r="B3133" s="72" t="s">
        <v>148</v>
      </c>
      <c r="C3133" s="73" t="s">
        <v>24838</v>
      </c>
      <c r="D3133" s="74" t="s">
        <v>24839</v>
      </c>
      <c r="E3133" s="75" t="s">
        <v>185</v>
      </c>
      <c r="F3133" s="74"/>
      <c r="G3133" s="74" t="s">
        <v>3694</v>
      </c>
      <c r="H3133" s="76">
        <v>1545</v>
      </c>
      <c r="I3133" s="77">
        <v>0.38</v>
      </c>
      <c r="J3133" s="76">
        <v>957.9</v>
      </c>
    </row>
    <row r="3134" spans="1:10" s="78" customFormat="1">
      <c r="A3134" s="72">
        <v>3130</v>
      </c>
      <c r="B3134" s="72" t="s">
        <v>148</v>
      </c>
      <c r="C3134" s="73" t="s">
        <v>24840</v>
      </c>
      <c r="D3134" s="74" t="s">
        <v>24841</v>
      </c>
      <c r="E3134" s="75" t="s">
        <v>185</v>
      </c>
      <c r="F3134" s="74"/>
      <c r="G3134" s="74" t="s">
        <v>3694</v>
      </c>
      <c r="H3134" s="76">
        <v>1835</v>
      </c>
      <c r="I3134" s="77">
        <v>0.38</v>
      </c>
      <c r="J3134" s="76">
        <v>1137.7</v>
      </c>
    </row>
    <row r="3135" spans="1:10" s="78" customFormat="1">
      <c r="A3135" s="72">
        <v>3131</v>
      </c>
      <c r="B3135" s="72" t="s">
        <v>148</v>
      </c>
      <c r="C3135" s="73" t="s">
        <v>24842</v>
      </c>
      <c r="D3135" s="74" t="s">
        <v>24843</v>
      </c>
      <c r="E3135" s="75" t="s">
        <v>185</v>
      </c>
      <c r="F3135" s="74"/>
      <c r="G3135" s="74" t="s">
        <v>3694</v>
      </c>
      <c r="H3135" s="76">
        <v>1845</v>
      </c>
      <c r="I3135" s="77">
        <v>0.38</v>
      </c>
      <c r="J3135" s="76">
        <v>1143.9000000000001</v>
      </c>
    </row>
    <row r="3136" spans="1:10" s="78" customFormat="1">
      <c r="A3136" s="72">
        <v>3132</v>
      </c>
      <c r="B3136" s="72" t="s">
        <v>148</v>
      </c>
      <c r="C3136" s="73" t="s">
        <v>24844</v>
      </c>
      <c r="D3136" s="74" t="s">
        <v>24845</v>
      </c>
      <c r="E3136" s="75" t="s">
        <v>185</v>
      </c>
      <c r="F3136" s="74"/>
      <c r="G3136" s="74" t="s">
        <v>3694</v>
      </c>
      <c r="H3136" s="76">
        <v>2145</v>
      </c>
      <c r="I3136" s="77">
        <v>0.38</v>
      </c>
      <c r="J3136" s="76">
        <v>1329.9</v>
      </c>
    </row>
    <row r="3137" spans="1:10" s="78" customFormat="1">
      <c r="A3137" s="72">
        <v>3133</v>
      </c>
      <c r="B3137" s="72" t="s">
        <v>148</v>
      </c>
      <c r="C3137" s="73" t="s">
        <v>24846</v>
      </c>
      <c r="D3137" s="74" t="s">
        <v>24847</v>
      </c>
      <c r="E3137" s="75" t="s">
        <v>185</v>
      </c>
      <c r="F3137" s="74"/>
      <c r="G3137" s="74" t="s">
        <v>3694</v>
      </c>
      <c r="H3137" s="76">
        <v>1545</v>
      </c>
      <c r="I3137" s="77">
        <v>0.38</v>
      </c>
      <c r="J3137" s="76">
        <v>957.9</v>
      </c>
    </row>
    <row r="3138" spans="1:10" s="78" customFormat="1">
      <c r="A3138" s="72">
        <v>3134</v>
      </c>
      <c r="B3138" s="72" t="s">
        <v>148</v>
      </c>
      <c r="C3138" s="73" t="s">
        <v>24848</v>
      </c>
      <c r="D3138" s="74" t="s">
        <v>24849</v>
      </c>
      <c r="E3138" s="75" t="s">
        <v>185</v>
      </c>
      <c r="F3138" s="74"/>
      <c r="G3138" s="74" t="s">
        <v>3694</v>
      </c>
      <c r="H3138" s="76">
        <v>1835</v>
      </c>
      <c r="I3138" s="77">
        <v>0.38</v>
      </c>
      <c r="J3138" s="76">
        <v>1137.7</v>
      </c>
    </row>
    <row r="3139" spans="1:10" s="78" customFormat="1">
      <c r="A3139" s="72">
        <v>3135</v>
      </c>
      <c r="B3139" s="72" t="s">
        <v>148</v>
      </c>
      <c r="C3139" s="73" t="s">
        <v>24850</v>
      </c>
      <c r="D3139" s="74" t="s">
        <v>24851</v>
      </c>
      <c r="E3139" s="75" t="s">
        <v>185</v>
      </c>
      <c r="F3139" s="74"/>
      <c r="G3139" s="74" t="s">
        <v>3694</v>
      </c>
      <c r="H3139" s="76">
        <v>1845</v>
      </c>
      <c r="I3139" s="77">
        <v>0.38</v>
      </c>
      <c r="J3139" s="76">
        <v>1143.9000000000001</v>
      </c>
    </row>
    <row r="3140" spans="1:10" s="78" customFormat="1">
      <c r="A3140" s="72">
        <v>3136</v>
      </c>
      <c r="B3140" s="72" t="s">
        <v>148</v>
      </c>
      <c r="C3140" s="73" t="s">
        <v>24852</v>
      </c>
      <c r="D3140" s="74" t="s">
        <v>24853</v>
      </c>
      <c r="E3140" s="75" t="s">
        <v>185</v>
      </c>
      <c r="F3140" s="74"/>
      <c r="G3140" s="74" t="s">
        <v>3694</v>
      </c>
      <c r="H3140" s="76">
        <v>2145</v>
      </c>
      <c r="I3140" s="77">
        <v>0.38</v>
      </c>
      <c r="J3140" s="76">
        <v>1329.9</v>
      </c>
    </row>
    <row r="3141" spans="1:10" s="78" customFormat="1">
      <c r="A3141" s="72">
        <v>3137</v>
      </c>
      <c r="B3141" s="72" t="s">
        <v>148</v>
      </c>
      <c r="C3141" s="73" t="s">
        <v>24854</v>
      </c>
      <c r="D3141" s="74" t="s">
        <v>24855</v>
      </c>
      <c r="E3141" s="75" t="s">
        <v>185</v>
      </c>
      <c r="F3141" s="74"/>
      <c r="G3141" s="74" t="s">
        <v>3694</v>
      </c>
      <c r="H3141" s="76">
        <v>1690</v>
      </c>
      <c r="I3141" s="77">
        <v>0.38</v>
      </c>
      <c r="J3141" s="76">
        <v>1047.8</v>
      </c>
    </row>
    <row r="3142" spans="1:10" s="78" customFormat="1">
      <c r="A3142" s="72">
        <v>3138</v>
      </c>
      <c r="B3142" s="72" t="s">
        <v>148</v>
      </c>
      <c r="C3142" s="73" t="s">
        <v>24856</v>
      </c>
      <c r="D3142" s="74" t="s">
        <v>24857</v>
      </c>
      <c r="E3142" s="75" t="s">
        <v>185</v>
      </c>
      <c r="F3142" s="74"/>
      <c r="G3142" s="74" t="s">
        <v>3694</v>
      </c>
      <c r="H3142" s="76">
        <v>1690</v>
      </c>
      <c r="I3142" s="77">
        <v>0.38</v>
      </c>
      <c r="J3142" s="76">
        <v>1047.8</v>
      </c>
    </row>
    <row r="3143" spans="1:10" s="78" customFormat="1">
      <c r="A3143" s="72">
        <v>3139</v>
      </c>
      <c r="B3143" s="72" t="s">
        <v>148</v>
      </c>
      <c r="C3143" s="73" t="s">
        <v>24858</v>
      </c>
      <c r="D3143" s="74" t="s">
        <v>24859</v>
      </c>
      <c r="E3143" s="75" t="s">
        <v>185</v>
      </c>
      <c r="F3143" s="74"/>
      <c r="G3143" s="74" t="s">
        <v>3694</v>
      </c>
      <c r="H3143" s="76">
        <v>1690</v>
      </c>
      <c r="I3143" s="77">
        <v>0.38</v>
      </c>
      <c r="J3143" s="76">
        <v>1047.8</v>
      </c>
    </row>
    <row r="3144" spans="1:10" s="78" customFormat="1">
      <c r="A3144" s="72">
        <v>3140</v>
      </c>
      <c r="B3144" s="72" t="s">
        <v>148</v>
      </c>
      <c r="C3144" s="73" t="s">
        <v>24860</v>
      </c>
      <c r="D3144" s="74" t="s">
        <v>24861</v>
      </c>
      <c r="E3144" s="75" t="s">
        <v>185</v>
      </c>
      <c r="F3144" s="74"/>
      <c r="G3144" s="74" t="s">
        <v>3694</v>
      </c>
      <c r="H3144" s="76">
        <v>1690</v>
      </c>
      <c r="I3144" s="77">
        <v>0.38</v>
      </c>
      <c r="J3144" s="76">
        <v>1047.8</v>
      </c>
    </row>
    <row r="3145" spans="1:10" s="78" customFormat="1">
      <c r="A3145" s="72">
        <v>3141</v>
      </c>
      <c r="B3145" s="72" t="s">
        <v>148</v>
      </c>
      <c r="C3145" s="73" t="s">
        <v>24862</v>
      </c>
      <c r="D3145" s="74" t="s">
        <v>24863</v>
      </c>
      <c r="E3145" s="75" t="s">
        <v>185</v>
      </c>
      <c r="F3145" s="74"/>
      <c r="G3145" s="74" t="s">
        <v>3694</v>
      </c>
      <c r="H3145" s="76">
        <v>1690</v>
      </c>
      <c r="I3145" s="77">
        <v>0.38</v>
      </c>
      <c r="J3145" s="76">
        <v>1047.8</v>
      </c>
    </row>
    <row r="3146" spans="1:10" s="78" customFormat="1">
      <c r="A3146" s="72">
        <v>3142</v>
      </c>
      <c r="B3146" s="72" t="s">
        <v>148</v>
      </c>
      <c r="C3146" s="73" t="s">
        <v>24864</v>
      </c>
      <c r="D3146" s="74" t="s">
        <v>24865</v>
      </c>
      <c r="E3146" s="75" t="s">
        <v>185</v>
      </c>
      <c r="F3146" s="74"/>
      <c r="G3146" s="74" t="s">
        <v>3694</v>
      </c>
      <c r="H3146" s="76">
        <v>1690</v>
      </c>
      <c r="I3146" s="77">
        <v>0.38</v>
      </c>
      <c r="J3146" s="76">
        <v>1047.8</v>
      </c>
    </row>
    <row r="3147" spans="1:10" s="78" customFormat="1">
      <c r="A3147" s="72">
        <v>3143</v>
      </c>
      <c r="B3147" s="72" t="s">
        <v>148</v>
      </c>
      <c r="C3147" s="73" t="s">
        <v>24866</v>
      </c>
      <c r="D3147" s="74" t="s">
        <v>24867</v>
      </c>
      <c r="E3147" s="75" t="s">
        <v>185</v>
      </c>
      <c r="F3147" s="74"/>
      <c r="G3147" s="74" t="s">
        <v>3694</v>
      </c>
      <c r="H3147" s="76">
        <v>1690</v>
      </c>
      <c r="I3147" s="77">
        <v>0.38</v>
      </c>
      <c r="J3147" s="76">
        <v>1047.8</v>
      </c>
    </row>
    <row r="3148" spans="1:10" s="78" customFormat="1">
      <c r="A3148" s="72">
        <v>3144</v>
      </c>
      <c r="B3148" s="72" t="s">
        <v>148</v>
      </c>
      <c r="C3148" s="73" t="s">
        <v>24868</v>
      </c>
      <c r="D3148" s="74" t="s">
        <v>24869</v>
      </c>
      <c r="E3148" s="75" t="s">
        <v>185</v>
      </c>
      <c r="F3148" s="74"/>
      <c r="G3148" s="74" t="s">
        <v>3694</v>
      </c>
      <c r="H3148" s="76">
        <v>1690</v>
      </c>
      <c r="I3148" s="77">
        <v>0.38</v>
      </c>
      <c r="J3148" s="76">
        <v>1047.8</v>
      </c>
    </row>
    <row r="3149" spans="1:10" s="78" customFormat="1">
      <c r="A3149" s="72">
        <v>3145</v>
      </c>
      <c r="B3149" s="72" t="s">
        <v>148</v>
      </c>
      <c r="C3149" s="73" t="s">
        <v>24870</v>
      </c>
      <c r="D3149" s="74" t="s">
        <v>24871</v>
      </c>
      <c r="E3149" s="75" t="s">
        <v>185</v>
      </c>
      <c r="F3149" s="74"/>
      <c r="G3149" s="74" t="s">
        <v>3694</v>
      </c>
      <c r="H3149" s="76">
        <v>887</v>
      </c>
      <c r="I3149" s="77">
        <v>0.38</v>
      </c>
      <c r="J3149" s="76">
        <v>549.93999999999994</v>
      </c>
    </row>
    <row r="3150" spans="1:10" s="78" customFormat="1">
      <c r="A3150" s="72">
        <v>3146</v>
      </c>
      <c r="B3150" s="72" t="s">
        <v>148</v>
      </c>
      <c r="C3150" s="73" t="s">
        <v>24872</v>
      </c>
      <c r="D3150" s="74" t="s">
        <v>24873</v>
      </c>
      <c r="E3150" s="75" t="s">
        <v>185</v>
      </c>
      <c r="F3150" s="74"/>
      <c r="G3150" s="74" t="s">
        <v>3694</v>
      </c>
      <c r="H3150" s="76">
        <v>887</v>
      </c>
      <c r="I3150" s="77">
        <v>0.38</v>
      </c>
      <c r="J3150" s="76">
        <v>549.93999999999994</v>
      </c>
    </row>
    <row r="3151" spans="1:10" s="78" customFormat="1">
      <c r="A3151" s="72">
        <v>3147</v>
      </c>
      <c r="B3151" s="72" t="s">
        <v>148</v>
      </c>
      <c r="C3151" s="73" t="s">
        <v>24874</v>
      </c>
      <c r="D3151" s="74" t="s">
        <v>24875</v>
      </c>
      <c r="E3151" s="75" t="s">
        <v>185</v>
      </c>
      <c r="F3151" s="74"/>
      <c r="G3151" s="74" t="s">
        <v>3694</v>
      </c>
      <c r="H3151" s="76">
        <v>887</v>
      </c>
      <c r="I3151" s="77">
        <v>0.38</v>
      </c>
      <c r="J3151" s="76">
        <v>549.93999999999994</v>
      </c>
    </row>
    <row r="3152" spans="1:10" s="78" customFormat="1">
      <c r="A3152" s="72">
        <v>3148</v>
      </c>
      <c r="B3152" s="72" t="s">
        <v>148</v>
      </c>
      <c r="C3152" s="73" t="s">
        <v>24876</v>
      </c>
      <c r="D3152" s="74" t="s">
        <v>24877</v>
      </c>
      <c r="E3152" s="75" t="s">
        <v>185</v>
      </c>
      <c r="F3152" s="74"/>
      <c r="G3152" s="74" t="s">
        <v>3694</v>
      </c>
      <c r="H3152" s="76">
        <v>887</v>
      </c>
      <c r="I3152" s="77">
        <v>0.38</v>
      </c>
      <c r="J3152" s="76">
        <v>549.93999999999994</v>
      </c>
    </row>
    <row r="3153" spans="1:10" s="78" customFormat="1">
      <c r="A3153" s="72">
        <v>3149</v>
      </c>
      <c r="B3153" s="72" t="s">
        <v>148</v>
      </c>
      <c r="C3153" s="73" t="s">
        <v>24878</v>
      </c>
      <c r="D3153" s="74" t="s">
        <v>24879</v>
      </c>
      <c r="E3153" s="75" t="s">
        <v>185</v>
      </c>
      <c r="F3153" s="74"/>
      <c r="G3153" s="74" t="s">
        <v>3694</v>
      </c>
      <c r="H3153" s="76">
        <v>936</v>
      </c>
      <c r="I3153" s="77">
        <v>0.38</v>
      </c>
      <c r="J3153" s="76">
        <v>580.32000000000005</v>
      </c>
    </row>
    <row r="3154" spans="1:10" s="78" customFormat="1">
      <c r="A3154" s="72">
        <v>3150</v>
      </c>
      <c r="B3154" s="72" t="s">
        <v>148</v>
      </c>
      <c r="C3154" s="73" t="s">
        <v>24880</v>
      </c>
      <c r="D3154" s="74" t="s">
        <v>24881</v>
      </c>
      <c r="E3154" s="75" t="s">
        <v>185</v>
      </c>
      <c r="F3154" s="74"/>
      <c r="G3154" s="74" t="s">
        <v>3694</v>
      </c>
      <c r="H3154" s="76">
        <v>936</v>
      </c>
      <c r="I3154" s="77">
        <v>0.38</v>
      </c>
      <c r="J3154" s="76">
        <v>580.32000000000005</v>
      </c>
    </row>
    <row r="3155" spans="1:10" s="78" customFormat="1">
      <c r="A3155" s="72">
        <v>3151</v>
      </c>
      <c r="B3155" s="72" t="s">
        <v>148</v>
      </c>
      <c r="C3155" s="73" t="s">
        <v>24882</v>
      </c>
      <c r="D3155" s="74" t="s">
        <v>24883</v>
      </c>
      <c r="E3155" s="75" t="s">
        <v>185</v>
      </c>
      <c r="F3155" s="74"/>
      <c r="G3155" s="74" t="s">
        <v>3694</v>
      </c>
      <c r="H3155" s="76">
        <v>1055</v>
      </c>
      <c r="I3155" s="77">
        <v>0.38</v>
      </c>
      <c r="J3155" s="76">
        <v>654.1</v>
      </c>
    </row>
    <row r="3156" spans="1:10" s="78" customFormat="1">
      <c r="A3156" s="72">
        <v>3152</v>
      </c>
      <c r="B3156" s="72" t="s">
        <v>148</v>
      </c>
      <c r="C3156" s="73" t="s">
        <v>24884</v>
      </c>
      <c r="D3156" s="74" t="s">
        <v>24885</v>
      </c>
      <c r="E3156" s="75" t="s">
        <v>185</v>
      </c>
      <c r="F3156" s="74"/>
      <c r="G3156" s="74" t="s">
        <v>3694</v>
      </c>
      <c r="H3156" s="76">
        <v>1055</v>
      </c>
      <c r="I3156" s="77">
        <v>0.38</v>
      </c>
      <c r="J3156" s="76">
        <v>654.1</v>
      </c>
    </row>
    <row r="3157" spans="1:10" s="78" customFormat="1">
      <c r="A3157" s="72">
        <v>3153</v>
      </c>
      <c r="B3157" s="72" t="s">
        <v>148</v>
      </c>
      <c r="C3157" s="73" t="s">
        <v>24886</v>
      </c>
      <c r="D3157" s="74" t="s">
        <v>24887</v>
      </c>
      <c r="E3157" s="75" t="s">
        <v>185</v>
      </c>
      <c r="F3157" s="74"/>
      <c r="G3157" s="74" t="s">
        <v>3694</v>
      </c>
      <c r="H3157" s="76">
        <v>1055</v>
      </c>
      <c r="I3157" s="77">
        <v>0.38</v>
      </c>
      <c r="J3157" s="76">
        <v>654.1</v>
      </c>
    </row>
    <row r="3158" spans="1:10" s="78" customFormat="1">
      <c r="A3158" s="72">
        <v>3154</v>
      </c>
      <c r="B3158" s="72" t="s">
        <v>148</v>
      </c>
      <c r="C3158" s="73" t="s">
        <v>24888</v>
      </c>
      <c r="D3158" s="74" t="s">
        <v>24889</v>
      </c>
      <c r="E3158" s="75" t="s">
        <v>185</v>
      </c>
      <c r="F3158" s="74"/>
      <c r="G3158" s="74" t="s">
        <v>3694</v>
      </c>
      <c r="H3158" s="76">
        <v>1055</v>
      </c>
      <c r="I3158" s="77">
        <v>0.38</v>
      </c>
      <c r="J3158" s="76">
        <v>654.1</v>
      </c>
    </row>
    <row r="3159" spans="1:10" s="78" customFormat="1">
      <c r="A3159" s="72">
        <v>3155</v>
      </c>
      <c r="B3159" s="72" t="s">
        <v>148</v>
      </c>
      <c r="C3159" s="73" t="s">
        <v>24890</v>
      </c>
      <c r="D3159" s="74" t="s">
        <v>24891</v>
      </c>
      <c r="E3159" s="75" t="s">
        <v>185</v>
      </c>
      <c r="F3159" s="74"/>
      <c r="G3159" s="74" t="s">
        <v>3694</v>
      </c>
      <c r="H3159" s="76">
        <v>968</v>
      </c>
      <c r="I3159" s="77">
        <v>0.38</v>
      </c>
      <c r="J3159" s="76">
        <v>600.16</v>
      </c>
    </row>
    <row r="3160" spans="1:10" s="78" customFormat="1">
      <c r="A3160" s="72">
        <v>3156</v>
      </c>
      <c r="B3160" s="72" t="s">
        <v>148</v>
      </c>
      <c r="C3160" s="73" t="s">
        <v>24892</v>
      </c>
      <c r="D3160" s="74" t="s">
        <v>24893</v>
      </c>
      <c r="E3160" s="75" t="s">
        <v>185</v>
      </c>
      <c r="F3160" s="74"/>
      <c r="G3160" s="74" t="s">
        <v>3694</v>
      </c>
      <c r="H3160" s="76">
        <v>968</v>
      </c>
      <c r="I3160" s="77">
        <v>0.38</v>
      </c>
      <c r="J3160" s="76">
        <v>600.16</v>
      </c>
    </row>
    <row r="3161" spans="1:10" s="78" customFormat="1">
      <c r="A3161" s="72">
        <v>3157</v>
      </c>
      <c r="B3161" s="72" t="s">
        <v>148</v>
      </c>
      <c r="C3161" s="73" t="s">
        <v>24894</v>
      </c>
      <c r="D3161" s="74" t="s">
        <v>24895</v>
      </c>
      <c r="E3161" s="75" t="s">
        <v>185</v>
      </c>
      <c r="F3161" s="74"/>
      <c r="G3161" s="74" t="s">
        <v>3694</v>
      </c>
      <c r="H3161" s="76">
        <v>968</v>
      </c>
      <c r="I3161" s="77">
        <v>0.38</v>
      </c>
      <c r="J3161" s="76">
        <v>600.16</v>
      </c>
    </row>
    <row r="3162" spans="1:10" s="78" customFormat="1">
      <c r="A3162" s="72">
        <v>3158</v>
      </c>
      <c r="B3162" s="72" t="s">
        <v>148</v>
      </c>
      <c r="C3162" s="73" t="s">
        <v>24896</v>
      </c>
      <c r="D3162" s="74" t="s">
        <v>24897</v>
      </c>
      <c r="E3162" s="75" t="s">
        <v>185</v>
      </c>
      <c r="F3162" s="74"/>
      <c r="G3162" s="74" t="s">
        <v>3694</v>
      </c>
      <c r="H3162" s="76">
        <v>968</v>
      </c>
      <c r="I3162" s="77">
        <v>0.38</v>
      </c>
      <c r="J3162" s="76">
        <v>600.16</v>
      </c>
    </row>
    <row r="3163" spans="1:10" s="78" customFormat="1">
      <c r="A3163" s="72">
        <v>3159</v>
      </c>
      <c r="B3163" s="72" t="s">
        <v>148</v>
      </c>
      <c r="C3163" s="73" t="s">
        <v>24898</v>
      </c>
      <c r="D3163" s="74" t="s">
        <v>24899</v>
      </c>
      <c r="E3163" s="75" t="s">
        <v>185</v>
      </c>
      <c r="F3163" s="74"/>
      <c r="G3163" s="74" t="s">
        <v>3694</v>
      </c>
      <c r="H3163" s="76">
        <v>968</v>
      </c>
      <c r="I3163" s="77">
        <v>0.38</v>
      </c>
      <c r="J3163" s="76">
        <v>600.16</v>
      </c>
    </row>
    <row r="3164" spans="1:10" s="78" customFormat="1">
      <c r="A3164" s="72">
        <v>3160</v>
      </c>
      <c r="B3164" s="72" t="s">
        <v>148</v>
      </c>
      <c r="C3164" s="73" t="s">
        <v>24900</v>
      </c>
      <c r="D3164" s="74" t="s">
        <v>24901</v>
      </c>
      <c r="E3164" s="75" t="s">
        <v>185</v>
      </c>
      <c r="F3164" s="74"/>
      <c r="G3164" s="74" t="s">
        <v>3694</v>
      </c>
      <c r="H3164" s="76">
        <v>968</v>
      </c>
      <c r="I3164" s="77">
        <v>0.38</v>
      </c>
      <c r="J3164" s="76">
        <v>600.16</v>
      </c>
    </row>
    <row r="3165" spans="1:10" s="78" customFormat="1">
      <c r="A3165" s="72">
        <v>3161</v>
      </c>
      <c r="B3165" s="72" t="s">
        <v>148</v>
      </c>
      <c r="C3165" s="73" t="s">
        <v>24902</v>
      </c>
      <c r="D3165" s="74" t="s">
        <v>24903</v>
      </c>
      <c r="E3165" s="75" t="s">
        <v>185</v>
      </c>
      <c r="F3165" s="74"/>
      <c r="G3165" s="74" t="s">
        <v>3694</v>
      </c>
      <c r="H3165" s="76">
        <v>968</v>
      </c>
      <c r="I3165" s="77">
        <v>0.38</v>
      </c>
      <c r="J3165" s="76">
        <v>600.16</v>
      </c>
    </row>
    <row r="3166" spans="1:10" s="78" customFormat="1">
      <c r="A3166" s="72">
        <v>3162</v>
      </c>
      <c r="B3166" s="72" t="s">
        <v>148</v>
      </c>
      <c r="C3166" s="73" t="s">
        <v>24904</v>
      </c>
      <c r="D3166" s="74" t="s">
        <v>24905</v>
      </c>
      <c r="E3166" s="75" t="s">
        <v>185</v>
      </c>
      <c r="F3166" s="74"/>
      <c r="G3166" s="74" t="s">
        <v>3694</v>
      </c>
      <c r="H3166" s="76">
        <v>968</v>
      </c>
      <c r="I3166" s="77">
        <v>0.38</v>
      </c>
      <c r="J3166" s="76">
        <v>600.16</v>
      </c>
    </row>
    <row r="3167" spans="1:10" s="78" customFormat="1">
      <c r="A3167" s="72">
        <v>3163</v>
      </c>
      <c r="B3167" s="72" t="s">
        <v>148</v>
      </c>
      <c r="C3167" s="73" t="s">
        <v>24906</v>
      </c>
      <c r="D3167" s="74" t="s">
        <v>24907</v>
      </c>
      <c r="E3167" s="75" t="s">
        <v>185</v>
      </c>
      <c r="F3167" s="74"/>
      <c r="G3167" s="74" t="s">
        <v>3694</v>
      </c>
      <c r="H3167" s="76">
        <v>968</v>
      </c>
      <c r="I3167" s="77">
        <v>0.38</v>
      </c>
      <c r="J3167" s="76">
        <v>600.16</v>
      </c>
    </row>
    <row r="3168" spans="1:10" s="78" customFormat="1">
      <c r="A3168" s="72">
        <v>3164</v>
      </c>
      <c r="B3168" s="72" t="s">
        <v>148</v>
      </c>
      <c r="C3168" s="73" t="s">
        <v>24908</v>
      </c>
      <c r="D3168" s="74" t="s">
        <v>24909</v>
      </c>
      <c r="E3168" s="75" t="s">
        <v>185</v>
      </c>
      <c r="F3168" s="74"/>
      <c r="G3168" s="74" t="s">
        <v>3694</v>
      </c>
      <c r="H3168" s="76">
        <v>968</v>
      </c>
      <c r="I3168" s="77">
        <v>0.38</v>
      </c>
      <c r="J3168" s="76">
        <v>600.16</v>
      </c>
    </row>
    <row r="3169" spans="1:10" s="78" customFormat="1">
      <c r="A3169" s="72">
        <v>3165</v>
      </c>
      <c r="B3169" s="72" t="s">
        <v>148</v>
      </c>
      <c r="C3169" s="73" t="s">
        <v>24910</v>
      </c>
      <c r="D3169" s="74" t="s">
        <v>24911</v>
      </c>
      <c r="E3169" s="75" t="s">
        <v>185</v>
      </c>
      <c r="F3169" s="74"/>
      <c r="G3169" s="74" t="s">
        <v>3694</v>
      </c>
      <c r="H3169" s="76">
        <v>968</v>
      </c>
      <c r="I3169" s="77">
        <v>0.38</v>
      </c>
      <c r="J3169" s="76">
        <v>600.16</v>
      </c>
    </row>
    <row r="3170" spans="1:10" s="78" customFormat="1">
      <c r="A3170" s="72">
        <v>3166</v>
      </c>
      <c r="B3170" s="72" t="s">
        <v>148</v>
      </c>
      <c r="C3170" s="73" t="s">
        <v>24912</v>
      </c>
      <c r="D3170" s="74" t="s">
        <v>24913</v>
      </c>
      <c r="E3170" s="75" t="s">
        <v>185</v>
      </c>
      <c r="F3170" s="74"/>
      <c r="G3170" s="74" t="s">
        <v>3694</v>
      </c>
      <c r="H3170" s="76">
        <v>968</v>
      </c>
      <c r="I3170" s="77">
        <v>0.38</v>
      </c>
      <c r="J3170" s="76">
        <v>600.16</v>
      </c>
    </row>
    <row r="3171" spans="1:10" s="78" customFormat="1">
      <c r="A3171" s="72">
        <v>3167</v>
      </c>
      <c r="B3171" s="72" t="s">
        <v>148</v>
      </c>
      <c r="C3171" s="73" t="s">
        <v>24914</v>
      </c>
      <c r="D3171" s="74" t="s">
        <v>24915</v>
      </c>
      <c r="E3171" s="75" t="s">
        <v>185</v>
      </c>
      <c r="F3171" s="74"/>
      <c r="G3171" s="74" t="s">
        <v>3694</v>
      </c>
      <c r="H3171" s="76">
        <v>968</v>
      </c>
      <c r="I3171" s="77">
        <v>0.38</v>
      </c>
      <c r="J3171" s="76">
        <v>600.16</v>
      </c>
    </row>
    <row r="3172" spans="1:10" s="78" customFormat="1">
      <c r="A3172" s="72">
        <v>3168</v>
      </c>
      <c r="B3172" s="72" t="s">
        <v>148</v>
      </c>
      <c r="C3172" s="73" t="s">
        <v>24916</v>
      </c>
      <c r="D3172" s="74" t="s">
        <v>24917</v>
      </c>
      <c r="E3172" s="75" t="s">
        <v>185</v>
      </c>
      <c r="F3172" s="74"/>
      <c r="G3172" s="74" t="s">
        <v>3694</v>
      </c>
      <c r="H3172" s="76">
        <v>887</v>
      </c>
      <c r="I3172" s="77">
        <v>0.38</v>
      </c>
      <c r="J3172" s="76">
        <v>549.93999999999994</v>
      </c>
    </row>
    <row r="3173" spans="1:10" s="78" customFormat="1">
      <c r="A3173" s="72">
        <v>3169</v>
      </c>
      <c r="B3173" s="72" t="s">
        <v>148</v>
      </c>
      <c r="C3173" s="73" t="s">
        <v>24918</v>
      </c>
      <c r="D3173" s="74" t="s">
        <v>24919</v>
      </c>
      <c r="E3173" s="75" t="s">
        <v>185</v>
      </c>
      <c r="F3173" s="74"/>
      <c r="G3173" s="74" t="s">
        <v>3694</v>
      </c>
      <c r="H3173" s="76">
        <v>887</v>
      </c>
      <c r="I3173" s="77">
        <v>0.38</v>
      </c>
      <c r="J3173" s="76">
        <v>549.93999999999994</v>
      </c>
    </row>
    <row r="3174" spans="1:10" s="78" customFormat="1">
      <c r="A3174" s="72">
        <v>3170</v>
      </c>
      <c r="B3174" s="72" t="s">
        <v>148</v>
      </c>
      <c r="C3174" s="73" t="s">
        <v>24920</v>
      </c>
      <c r="D3174" s="74" t="s">
        <v>24921</v>
      </c>
      <c r="E3174" s="75" t="s">
        <v>185</v>
      </c>
      <c r="F3174" s="74"/>
      <c r="G3174" s="74" t="s">
        <v>3694</v>
      </c>
      <c r="H3174" s="76">
        <v>887</v>
      </c>
      <c r="I3174" s="77">
        <v>0.38</v>
      </c>
      <c r="J3174" s="76">
        <v>549.93999999999994</v>
      </c>
    </row>
    <row r="3175" spans="1:10" s="78" customFormat="1">
      <c r="A3175" s="72">
        <v>3171</v>
      </c>
      <c r="B3175" s="72" t="s">
        <v>148</v>
      </c>
      <c r="C3175" s="73" t="s">
        <v>24922</v>
      </c>
      <c r="D3175" s="74" t="s">
        <v>24923</v>
      </c>
      <c r="E3175" s="75" t="s">
        <v>185</v>
      </c>
      <c r="F3175" s="74"/>
      <c r="G3175" s="74" t="s">
        <v>3694</v>
      </c>
      <c r="H3175" s="76">
        <v>887</v>
      </c>
      <c r="I3175" s="77">
        <v>0.38</v>
      </c>
      <c r="J3175" s="76">
        <v>549.93999999999994</v>
      </c>
    </row>
    <row r="3176" spans="1:10" s="78" customFormat="1">
      <c r="A3176" s="72">
        <v>3172</v>
      </c>
      <c r="B3176" s="72" t="s">
        <v>148</v>
      </c>
      <c r="C3176" s="73" t="s">
        <v>23775</v>
      </c>
      <c r="D3176" s="74" t="s">
        <v>23776</v>
      </c>
      <c r="E3176" s="75" t="s">
        <v>185</v>
      </c>
      <c r="F3176" s="74"/>
      <c r="G3176" s="74" t="s">
        <v>3694</v>
      </c>
      <c r="H3176" s="76">
        <v>1175</v>
      </c>
      <c r="I3176" s="77">
        <v>0.38</v>
      </c>
      <c r="J3176" s="76">
        <v>728.5</v>
      </c>
    </row>
    <row r="3177" spans="1:10" s="78" customFormat="1">
      <c r="A3177" s="72">
        <v>3173</v>
      </c>
      <c r="B3177" s="72" t="s">
        <v>148</v>
      </c>
      <c r="C3177" s="73" t="s">
        <v>23777</v>
      </c>
      <c r="D3177" s="74" t="s">
        <v>23778</v>
      </c>
      <c r="E3177" s="75" t="s">
        <v>185</v>
      </c>
      <c r="F3177" s="74"/>
      <c r="G3177" s="74" t="s">
        <v>3694</v>
      </c>
      <c r="H3177" s="76">
        <v>1405</v>
      </c>
      <c r="I3177" s="77">
        <v>0.38</v>
      </c>
      <c r="J3177" s="76">
        <v>871.1</v>
      </c>
    </row>
    <row r="3178" spans="1:10" s="78" customFormat="1">
      <c r="A3178" s="72">
        <v>3174</v>
      </c>
      <c r="B3178" s="72" t="s">
        <v>148</v>
      </c>
      <c r="C3178" s="73" t="s">
        <v>23779</v>
      </c>
      <c r="D3178" s="74" t="s">
        <v>23780</v>
      </c>
      <c r="E3178" s="75" t="s">
        <v>185</v>
      </c>
      <c r="F3178" s="74"/>
      <c r="G3178" s="74" t="s">
        <v>3694</v>
      </c>
      <c r="H3178" s="76">
        <v>1405</v>
      </c>
      <c r="I3178" s="77">
        <v>0.38</v>
      </c>
      <c r="J3178" s="76">
        <v>871.1</v>
      </c>
    </row>
    <row r="3179" spans="1:10" s="78" customFormat="1">
      <c r="A3179" s="72">
        <v>3175</v>
      </c>
      <c r="B3179" s="72" t="s">
        <v>148</v>
      </c>
      <c r="C3179" s="73" t="s">
        <v>23781</v>
      </c>
      <c r="D3179" s="74" t="s">
        <v>23782</v>
      </c>
      <c r="E3179" s="75" t="s">
        <v>185</v>
      </c>
      <c r="F3179" s="74"/>
      <c r="G3179" s="74" t="s">
        <v>3694</v>
      </c>
      <c r="H3179" s="76">
        <v>1405</v>
      </c>
      <c r="I3179" s="77">
        <v>0.38</v>
      </c>
      <c r="J3179" s="76">
        <v>871.1</v>
      </c>
    </row>
    <row r="3180" spans="1:10" s="78" customFormat="1">
      <c r="A3180" s="72">
        <v>3176</v>
      </c>
      <c r="B3180" s="72" t="s">
        <v>148</v>
      </c>
      <c r="C3180" s="73" t="s">
        <v>23783</v>
      </c>
      <c r="D3180" s="74" t="s">
        <v>23784</v>
      </c>
      <c r="E3180" s="75" t="s">
        <v>185</v>
      </c>
      <c r="F3180" s="74"/>
      <c r="G3180" s="74" t="s">
        <v>3694</v>
      </c>
      <c r="H3180" s="76">
        <v>2265</v>
      </c>
      <c r="I3180" s="77">
        <v>0.38</v>
      </c>
      <c r="J3180" s="76">
        <v>1404.3</v>
      </c>
    </row>
    <row r="3181" spans="1:10" s="78" customFormat="1">
      <c r="A3181" s="72">
        <v>3177</v>
      </c>
      <c r="B3181" s="72" t="s">
        <v>148</v>
      </c>
      <c r="C3181" s="73" t="s">
        <v>23785</v>
      </c>
      <c r="D3181" s="74" t="s">
        <v>23786</v>
      </c>
      <c r="E3181" s="75" t="s">
        <v>185</v>
      </c>
      <c r="F3181" s="74"/>
      <c r="G3181" s="74" t="s">
        <v>3694</v>
      </c>
      <c r="H3181" s="76">
        <v>1195</v>
      </c>
      <c r="I3181" s="77">
        <v>0.38</v>
      </c>
      <c r="J3181" s="76">
        <v>740.9</v>
      </c>
    </row>
    <row r="3182" spans="1:10" s="78" customFormat="1">
      <c r="A3182" s="72">
        <v>3178</v>
      </c>
      <c r="B3182" s="72" t="s">
        <v>148</v>
      </c>
      <c r="C3182" s="73" t="s">
        <v>23787</v>
      </c>
      <c r="D3182" s="74" t="s">
        <v>23788</v>
      </c>
      <c r="E3182" s="75" t="s">
        <v>185</v>
      </c>
      <c r="F3182" s="74"/>
      <c r="G3182" s="74" t="s">
        <v>3694</v>
      </c>
      <c r="H3182" s="76">
        <v>1280</v>
      </c>
      <c r="I3182" s="77">
        <v>0.38</v>
      </c>
      <c r="J3182" s="76">
        <v>793.6</v>
      </c>
    </row>
    <row r="3183" spans="1:10" s="78" customFormat="1">
      <c r="A3183" s="72">
        <v>3179</v>
      </c>
      <c r="B3183" s="72" t="s">
        <v>148</v>
      </c>
      <c r="C3183" s="73" t="s">
        <v>23789</v>
      </c>
      <c r="D3183" s="74" t="s">
        <v>23790</v>
      </c>
      <c r="E3183" s="75" t="s">
        <v>185</v>
      </c>
      <c r="F3183" s="74"/>
      <c r="G3183" s="74" t="s">
        <v>3694</v>
      </c>
      <c r="H3183" s="76">
        <v>3315</v>
      </c>
      <c r="I3183" s="77">
        <v>0.38</v>
      </c>
      <c r="J3183" s="76">
        <v>2055.3000000000002</v>
      </c>
    </row>
    <row r="3184" spans="1:10" s="78" customFormat="1">
      <c r="A3184" s="72">
        <v>3180</v>
      </c>
      <c r="B3184" s="72" t="s">
        <v>148</v>
      </c>
      <c r="C3184" s="73" t="s">
        <v>23791</v>
      </c>
      <c r="D3184" s="74" t="s">
        <v>23792</v>
      </c>
      <c r="E3184" s="75" t="s">
        <v>185</v>
      </c>
      <c r="F3184" s="74"/>
      <c r="G3184" s="74" t="s">
        <v>3694</v>
      </c>
      <c r="H3184" s="76">
        <v>2745</v>
      </c>
      <c r="I3184" s="77">
        <v>0.38</v>
      </c>
      <c r="J3184" s="76">
        <v>1701.9</v>
      </c>
    </row>
    <row r="3185" spans="1:10" s="78" customFormat="1">
      <c r="A3185" s="72">
        <v>3181</v>
      </c>
      <c r="B3185" s="72" t="s">
        <v>148</v>
      </c>
      <c r="C3185" s="73" t="s">
        <v>23793</v>
      </c>
      <c r="D3185" s="74" t="s">
        <v>23794</v>
      </c>
      <c r="E3185" s="75" t="s">
        <v>185</v>
      </c>
      <c r="F3185" s="74"/>
      <c r="G3185" s="74" t="s">
        <v>3694</v>
      </c>
      <c r="H3185" s="76">
        <v>2680</v>
      </c>
      <c r="I3185" s="77">
        <v>0.38</v>
      </c>
      <c r="J3185" s="76">
        <v>1661.6</v>
      </c>
    </row>
    <row r="3186" spans="1:10" s="78" customFormat="1">
      <c r="A3186" s="72">
        <v>3182</v>
      </c>
      <c r="B3186" s="72" t="s">
        <v>148</v>
      </c>
      <c r="C3186" s="73" t="s">
        <v>23795</v>
      </c>
      <c r="D3186" s="74" t="s">
        <v>23796</v>
      </c>
      <c r="E3186" s="75" t="s">
        <v>185</v>
      </c>
      <c r="F3186" s="74"/>
      <c r="G3186" s="74" t="s">
        <v>3694</v>
      </c>
      <c r="H3186" s="76">
        <v>1175</v>
      </c>
      <c r="I3186" s="77">
        <v>0.38</v>
      </c>
      <c r="J3186" s="76">
        <v>728.5</v>
      </c>
    </row>
    <row r="3187" spans="1:10" s="78" customFormat="1">
      <c r="A3187" s="72">
        <v>3183</v>
      </c>
      <c r="B3187" s="72" t="s">
        <v>148</v>
      </c>
      <c r="C3187" s="73" t="s">
        <v>23797</v>
      </c>
      <c r="D3187" s="74" t="s">
        <v>23798</v>
      </c>
      <c r="E3187" s="75" t="s">
        <v>185</v>
      </c>
      <c r="F3187" s="74"/>
      <c r="G3187" s="74" t="s">
        <v>3694</v>
      </c>
      <c r="H3187" s="76">
        <v>1405</v>
      </c>
      <c r="I3187" s="77">
        <v>0.38</v>
      </c>
      <c r="J3187" s="76">
        <v>871.1</v>
      </c>
    </row>
    <row r="3188" spans="1:10" s="78" customFormat="1">
      <c r="A3188" s="72">
        <v>3184</v>
      </c>
      <c r="B3188" s="72" t="s">
        <v>148</v>
      </c>
      <c r="C3188" s="73" t="s">
        <v>23799</v>
      </c>
      <c r="D3188" s="74" t="s">
        <v>23800</v>
      </c>
      <c r="E3188" s="75" t="s">
        <v>185</v>
      </c>
      <c r="F3188" s="74"/>
      <c r="G3188" s="74" t="s">
        <v>3694</v>
      </c>
      <c r="H3188" s="76">
        <v>1405</v>
      </c>
      <c r="I3188" s="77">
        <v>0.38</v>
      </c>
      <c r="J3188" s="76">
        <v>871.1</v>
      </c>
    </row>
    <row r="3189" spans="1:10" s="78" customFormat="1">
      <c r="A3189" s="72">
        <v>3185</v>
      </c>
      <c r="B3189" s="72" t="s">
        <v>148</v>
      </c>
      <c r="C3189" s="73" t="s">
        <v>23801</v>
      </c>
      <c r="D3189" s="74" t="s">
        <v>23802</v>
      </c>
      <c r="E3189" s="75" t="s">
        <v>185</v>
      </c>
      <c r="F3189" s="74"/>
      <c r="G3189" s="74" t="s">
        <v>3694</v>
      </c>
      <c r="H3189" s="76">
        <v>1405</v>
      </c>
      <c r="I3189" s="77">
        <v>0.38</v>
      </c>
      <c r="J3189" s="76">
        <v>871.1</v>
      </c>
    </row>
    <row r="3190" spans="1:10" s="78" customFormat="1">
      <c r="A3190" s="72">
        <v>3186</v>
      </c>
      <c r="B3190" s="72" t="s">
        <v>148</v>
      </c>
      <c r="C3190" s="73" t="s">
        <v>23803</v>
      </c>
      <c r="D3190" s="74" t="s">
        <v>23804</v>
      </c>
      <c r="E3190" s="75" t="s">
        <v>185</v>
      </c>
      <c r="F3190" s="74"/>
      <c r="G3190" s="74" t="s">
        <v>3694</v>
      </c>
      <c r="H3190" s="76">
        <v>2265</v>
      </c>
      <c r="I3190" s="77">
        <v>0.38</v>
      </c>
      <c r="J3190" s="76">
        <v>1404.3</v>
      </c>
    </row>
    <row r="3191" spans="1:10" s="78" customFormat="1">
      <c r="A3191" s="72">
        <v>3187</v>
      </c>
      <c r="B3191" s="72" t="s">
        <v>148</v>
      </c>
      <c r="C3191" s="73" t="s">
        <v>23805</v>
      </c>
      <c r="D3191" s="74" t="s">
        <v>23806</v>
      </c>
      <c r="E3191" s="75" t="s">
        <v>185</v>
      </c>
      <c r="F3191" s="74"/>
      <c r="G3191" s="74" t="s">
        <v>3694</v>
      </c>
      <c r="H3191" s="76">
        <v>1155</v>
      </c>
      <c r="I3191" s="77">
        <v>0.38</v>
      </c>
      <c r="J3191" s="76">
        <v>716.1</v>
      </c>
    </row>
    <row r="3192" spans="1:10" s="78" customFormat="1">
      <c r="A3192" s="72">
        <v>3188</v>
      </c>
      <c r="B3192" s="72" t="s">
        <v>148</v>
      </c>
      <c r="C3192" s="73" t="s">
        <v>23807</v>
      </c>
      <c r="D3192" s="74" t="s">
        <v>23808</v>
      </c>
      <c r="E3192" s="75" t="s">
        <v>185</v>
      </c>
      <c r="F3192" s="74"/>
      <c r="G3192" s="74" t="s">
        <v>3694</v>
      </c>
      <c r="H3192" s="76">
        <v>1280</v>
      </c>
      <c r="I3192" s="77">
        <v>0.38</v>
      </c>
      <c r="J3192" s="76">
        <v>793.6</v>
      </c>
    </row>
    <row r="3193" spans="1:10" s="78" customFormat="1">
      <c r="A3193" s="72">
        <v>3189</v>
      </c>
      <c r="B3193" s="72" t="s">
        <v>148</v>
      </c>
      <c r="C3193" s="73" t="s">
        <v>23809</v>
      </c>
      <c r="D3193" s="74" t="s">
        <v>23810</v>
      </c>
      <c r="E3193" s="75" t="s">
        <v>185</v>
      </c>
      <c r="F3193" s="74"/>
      <c r="G3193" s="74" t="s">
        <v>3694</v>
      </c>
      <c r="H3193" s="76">
        <v>1280</v>
      </c>
      <c r="I3193" s="77">
        <v>0.38</v>
      </c>
      <c r="J3193" s="76">
        <v>793.6</v>
      </c>
    </row>
    <row r="3194" spans="1:10" s="78" customFormat="1">
      <c r="A3194" s="72">
        <v>3190</v>
      </c>
      <c r="B3194" s="72" t="s">
        <v>148</v>
      </c>
      <c r="C3194" s="73" t="s">
        <v>23811</v>
      </c>
      <c r="D3194" s="74" t="s">
        <v>23812</v>
      </c>
      <c r="E3194" s="75" t="s">
        <v>185</v>
      </c>
      <c r="F3194" s="74"/>
      <c r="G3194" s="74" t="s">
        <v>3694</v>
      </c>
      <c r="H3194" s="76">
        <v>1320</v>
      </c>
      <c r="I3194" s="77">
        <v>0.38</v>
      </c>
      <c r="J3194" s="76">
        <v>818.4</v>
      </c>
    </row>
    <row r="3195" spans="1:10" s="78" customFormat="1">
      <c r="A3195" s="72">
        <v>3191</v>
      </c>
      <c r="B3195" s="72" t="s">
        <v>148</v>
      </c>
      <c r="C3195" s="73" t="s">
        <v>23813</v>
      </c>
      <c r="D3195" s="74" t="s">
        <v>23814</v>
      </c>
      <c r="E3195" s="75" t="s">
        <v>185</v>
      </c>
      <c r="F3195" s="74"/>
      <c r="G3195" s="74" t="s">
        <v>3694</v>
      </c>
      <c r="H3195" s="76">
        <v>1300</v>
      </c>
      <c r="I3195" s="77">
        <v>0.38</v>
      </c>
      <c r="J3195" s="76">
        <v>806</v>
      </c>
    </row>
    <row r="3196" spans="1:10" s="78" customFormat="1">
      <c r="A3196" s="72">
        <v>3192</v>
      </c>
      <c r="B3196" s="72" t="s">
        <v>148</v>
      </c>
      <c r="C3196" s="73" t="s">
        <v>24924</v>
      </c>
      <c r="D3196" s="74" t="s">
        <v>24925</v>
      </c>
      <c r="E3196" s="75" t="s">
        <v>185</v>
      </c>
      <c r="F3196" s="74"/>
      <c r="G3196" s="74" t="s">
        <v>3694</v>
      </c>
      <c r="H3196" s="76">
        <v>1055</v>
      </c>
      <c r="I3196" s="77">
        <v>0.38</v>
      </c>
      <c r="J3196" s="76">
        <v>654.1</v>
      </c>
    </row>
    <row r="3197" spans="1:10" s="78" customFormat="1">
      <c r="A3197" s="72">
        <v>3193</v>
      </c>
      <c r="B3197" s="72" t="s">
        <v>148</v>
      </c>
      <c r="C3197" s="73" t="s">
        <v>24926</v>
      </c>
      <c r="D3197" s="74" t="s">
        <v>24927</v>
      </c>
      <c r="E3197" s="75" t="s">
        <v>185</v>
      </c>
      <c r="F3197" s="74"/>
      <c r="G3197" s="74" t="s">
        <v>3694</v>
      </c>
      <c r="H3197" s="76">
        <v>1055</v>
      </c>
      <c r="I3197" s="77">
        <v>0.38</v>
      </c>
      <c r="J3197" s="76">
        <v>654.1</v>
      </c>
    </row>
    <row r="3198" spans="1:10" s="78" customFormat="1">
      <c r="A3198" s="72">
        <v>3194</v>
      </c>
      <c r="B3198" s="72" t="s">
        <v>148</v>
      </c>
      <c r="C3198" s="73" t="s">
        <v>24928</v>
      </c>
      <c r="D3198" s="74" t="s">
        <v>24929</v>
      </c>
      <c r="E3198" s="75" t="s">
        <v>185</v>
      </c>
      <c r="F3198" s="74"/>
      <c r="G3198" s="74" t="s">
        <v>3694</v>
      </c>
      <c r="H3198" s="76">
        <v>903</v>
      </c>
      <c r="I3198" s="77">
        <v>0.38</v>
      </c>
      <c r="J3198" s="76">
        <v>559.86</v>
      </c>
    </row>
    <row r="3199" spans="1:10" s="78" customFormat="1">
      <c r="A3199" s="72">
        <v>3195</v>
      </c>
      <c r="B3199" s="72" t="s">
        <v>148</v>
      </c>
      <c r="C3199" s="73" t="s">
        <v>24930</v>
      </c>
      <c r="D3199" s="74" t="s">
        <v>24931</v>
      </c>
      <c r="E3199" s="75" t="s">
        <v>185</v>
      </c>
      <c r="F3199" s="74"/>
      <c r="G3199" s="74" t="s">
        <v>3694</v>
      </c>
      <c r="H3199" s="76">
        <v>866</v>
      </c>
      <c r="I3199" s="77">
        <v>0.38</v>
      </c>
      <c r="J3199" s="76">
        <v>536.91999999999996</v>
      </c>
    </row>
    <row r="3200" spans="1:10" s="78" customFormat="1">
      <c r="A3200" s="72">
        <v>3196</v>
      </c>
      <c r="B3200" s="72" t="s">
        <v>148</v>
      </c>
      <c r="C3200" s="73" t="s">
        <v>24932</v>
      </c>
      <c r="D3200" s="74" t="s">
        <v>24933</v>
      </c>
      <c r="E3200" s="75" t="s">
        <v>185</v>
      </c>
      <c r="F3200" s="74"/>
      <c r="G3200" s="74" t="s">
        <v>3694</v>
      </c>
      <c r="H3200" s="76">
        <v>2320</v>
      </c>
      <c r="I3200" s="77">
        <v>0.38</v>
      </c>
      <c r="J3200" s="76">
        <v>1438.4</v>
      </c>
    </row>
    <row r="3201" spans="1:10" s="78" customFormat="1">
      <c r="A3201" s="72">
        <v>3197</v>
      </c>
      <c r="B3201" s="72" t="s">
        <v>148</v>
      </c>
      <c r="C3201" s="73" t="s">
        <v>24934</v>
      </c>
      <c r="D3201" s="74" t="s">
        <v>24935</v>
      </c>
      <c r="E3201" s="75" t="s">
        <v>185</v>
      </c>
      <c r="F3201" s="74"/>
      <c r="G3201" s="74" t="s">
        <v>3694</v>
      </c>
      <c r="H3201" s="76">
        <v>2320</v>
      </c>
      <c r="I3201" s="77">
        <v>0.38</v>
      </c>
      <c r="J3201" s="76">
        <v>1438.4</v>
      </c>
    </row>
    <row r="3202" spans="1:10" s="78" customFormat="1">
      <c r="A3202" s="72">
        <v>3198</v>
      </c>
      <c r="B3202" s="72" t="s">
        <v>148</v>
      </c>
      <c r="C3202" s="73" t="s">
        <v>24936</v>
      </c>
      <c r="D3202" s="74" t="s">
        <v>24937</v>
      </c>
      <c r="E3202" s="75" t="s">
        <v>185</v>
      </c>
      <c r="F3202" s="74"/>
      <c r="G3202" s="74" t="s">
        <v>3694</v>
      </c>
      <c r="H3202" s="76">
        <v>723</v>
      </c>
      <c r="I3202" s="77">
        <v>0.38</v>
      </c>
      <c r="J3202" s="76">
        <v>448.26</v>
      </c>
    </row>
    <row r="3203" spans="1:10" s="78" customFormat="1">
      <c r="A3203" s="72">
        <v>3199</v>
      </c>
      <c r="B3203" s="72" t="s">
        <v>148</v>
      </c>
      <c r="C3203" s="73" t="s">
        <v>24938</v>
      </c>
      <c r="D3203" s="74" t="s">
        <v>24939</v>
      </c>
      <c r="E3203" s="75" t="s">
        <v>185</v>
      </c>
      <c r="F3203" s="74"/>
      <c r="G3203" s="74" t="s">
        <v>3694</v>
      </c>
      <c r="H3203" s="76">
        <v>807</v>
      </c>
      <c r="I3203" s="77">
        <v>0.38</v>
      </c>
      <c r="J3203" s="76">
        <v>500.34</v>
      </c>
    </row>
    <row r="3204" spans="1:10" s="78" customFormat="1">
      <c r="A3204" s="72">
        <v>3200</v>
      </c>
      <c r="B3204" s="72" t="s">
        <v>148</v>
      </c>
      <c r="C3204" s="73" t="s">
        <v>24940</v>
      </c>
      <c r="D3204" s="74" t="s">
        <v>24941</v>
      </c>
      <c r="E3204" s="75" t="s">
        <v>185</v>
      </c>
      <c r="F3204" s="74"/>
      <c r="G3204" s="74" t="s">
        <v>3694</v>
      </c>
      <c r="H3204" s="76">
        <v>807</v>
      </c>
      <c r="I3204" s="77">
        <v>0.38</v>
      </c>
      <c r="J3204" s="76">
        <v>500.34</v>
      </c>
    </row>
    <row r="3205" spans="1:10" s="78" customFormat="1">
      <c r="A3205" s="72">
        <v>3201</v>
      </c>
      <c r="B3205" s="72" t="s">
        <v>148</v>
      </c>
      <c r="C3205" s="73" t="s">
        <v>24942</v>
      </c>
      <c r="D3205" s="74" t="s">
        <v>24943</v>
      </c>
      <c r="E3205" s="75" t="s">
        <v>185</v>
      </c>
      <c r="F3205" s="74"/>
      <c r="G3205" s="74" t="s">
        <v>3694</v>
      </c>
      <c r="H3205" s="76">
        <v>870</v>
      </c>
      <c r="I3205" s="77">
        <v>0.38</v>
      </c>
      <c r="J3205" s="76">
        <v>539.4</v>
      </c>
    </row>
    <row r="3206" spans="1:10" s="78" customFormat="1">
      <c r="A3206" s="72">
        <v>3202</v>
      </c>
      <c r="B3206" s="72" t="s">
        <v>148</v>
      </c>
      <c r="C3206" s="73" t="s">
        <v>24944</v>
      </c>
      <c r="D3206" s="74" t="s">
        <v>24945</v>
      </c>
      <c r="E3206" s="75" t="s">
        <v>185</v>
      </c>
      <c r="F3206" s="74"/>
      <c r="G3206" s="74" t="s">
        <v>3694</v>
      </c>
      <c r="H3206" s="76">
        <v>2255</v>
      </c>
      <c r="I3206" s="77">
        <v>0.38</v>
      </c>
      <c r="J3206" s="76">
        <v>1398.1</v>
      </c>
    </row>
    <row r="3207" spans="1:10" s="78" customFormat="1">
      <c r="A3207" s="72">
        <v>3203</v>
      </c>
      <c r="B3207" s="72" t="s">
        <v>148</v>
      </c>
      <c r="C3207" s="73" t="s">
        <v>24946</v>
      </c>
      <c r="D3207" s="74" t="s">
        <v>24947</v>
      </c>
      <c r="E3207" s="75" t="s">
        <v>185</v>
      </c>
      <c r="F3207" s="74"/>
      <c r="G3207" s="74" t="s">
        <v>3694</v>
      </c>
      <c r="H3207" s="76">
        <v>2255</v>
      </c>
      <c r="I3207" s="77">
        <v>0.38</v>
      </c>
      <c r="J3207" s="76">
        <v>1398.1</v>
      </c>
    </row>
    <row r="3208" spans="1:10" s="78" customFormat="1">
      <c r="A3208" s="72">
        <v>3204</v>
      </c>
      <c r="B3208" s="72" t="s">
        <v>148</v>
      </c>
      <c r="C3208" s="73" t="s">
        <v>24948</v>
      </c>
      <c r="D3208" s="74" t="s">
        <v>24949</v>
      </c>
      <c r="E3208" s="75" t="s">
        <v>185</v>
      </c>
      <c r="F3208" s="74"/>
      <c r="G3208" s="74" t="s">
        <v>3694</v>
      </c>
      <c r="H3208" s="76">
        <v>1020</v>
      </c>
      <c r="I3208" s="77">
        <v>0.38</v>
      </c>
      <c r="J3208" s="76">
        <v>632.4</v>
      </c>
    </row>
    <row r="3209" spans="1:10" s="78" customFormat="1">
      <c r="A3209" s="72">
        <v>3205</v>
      </c>
      <c r="B3209" s="72" t="s">
        <v>148</v>
      </c>
      <c r="C3209" s="73" t="s">
        <v>24950</v>
      </c>
      <c r="D3209" s="74" t="s">
        <v>24951</v>
      </c>
      <c r="E3209" s="75" t="s">
        <v>185</v>
      </c>
      <c r="F3209" s="74"/>
      <c r="G3209" s="74" t="s">
        <v>3694</v>
      </c>
      <c r="H3209" s="76">
        <v>1055</v>
      </c>
      <c r="I3209" s="77">
        <v>0.38</v>
      </c>
      <c r="J3209" s="76">
        <v>654.1</v>
      </c>
    </row>
    <row r="3210" spans="1:10" s="78" customFormat="1">
      <c r="A3210" s="72">
        <v>3206</v>
      </c>
      <c r="B3210" s="72" t="s">
        <v>148</v>
      </c>
      <c r="C3210" s="73" t="s">
        <v>24952</v>
      </c>
      <c r="D3210" s="74" t="s">
        <v>24953</v>
      </c>
      <c r="E3210" s="75" t="s">
        <v>185</v>
      </c>
      <c r="F3210" s="74"/>
      <c r="G3210" s="74" t="s">
        <v>3694</v>
      </c>
      <c r="H3210" s="76">
        <v>903</v>
      </c>
      <c r="I3210" s="77">
        <v>0.38</v>
      </c>
      <c r="J3210" s="76">
        <v>559.86</v>
      </c>
    </row>
    <row r="3211" spans="1:10" s="78" customFormat="1">
      <c r="A3211" s="72">
        <v>3207</v>
      </c>
      <c r="B3211" s="72" t="s">
        <v>148</v>
      </c>
      <c r="C3211" s="73" t="s">
        <v>24954</v>
      </c>
      <c r="D3211" s="74" t="s">
        <v>24955</v>
      </c>
      <c r="E3211" s="75" t="s">
        <v>185</v>
      </c>
      <c r="F3211" s="74"/>
      <c r="G3211" s="74" t="s">
        <v>3694</v>
      </c>
      <c r="H3211" s="76">
        <v>866</v>
      </c>
      <c r="I3211" s="77">
        <v>0.38</v>
      </c>
      <c r="J3211" s="76">
        <v>536.91999999999996</v>
      </c>
    </row>
    <row r="3212" spans="1:10" s="78" customFormat="1">
      <c r="A3212" s="72">
        <v>3208</v>
      </c>
      <c r="B3212" s="72" t="s">
        <v>148</v>
      </c>
      <c r="C3212" s="73" t="s">
        <v>24956</v>
      </c>
      <c r="D3212" s="74" t="s">
        <v>24957</v>
      </c>
      <c r="E3212" s="75" t="s">
        <v>185</v>
      </c>
      <c r="F3212" s="74"/>
      <c r="G3212" s="74" t="s">
        <v>3694</v>
      </c>
      <c r="H3212" s="76">
        <v>2320</v>
      </c>
      <c r="I3212" s="77">
        <v>0.38</v>
      </c>
      <c r="J3212" s="76">
        <v>1438.4</v>
      </c>
    </row>
    <row r="3213" spans="1:10" s="78" customFormat="1">
      <c r="A3213" s="72">
        <v>3209</v>
      </c>
      <c r="B3213" s="72" t="s">
        <v>148</v>
      </c>
      <c r="C3213" s="73" t="s">
        <v>24958</v>
      </c>
      <c r="D3213" s="74" t="s">
        <v>24959</v>
      </c>
      <c r="E3213" s="75" t="s">
        <v>185</v>
      </c>
      <c r="F3213" s="74"/>
      <c r="G3213" s="74" t="s">
        <v>3694</v>
      </c>
      <c r="H3213" s="76">
        <v>2320</v>
      </c>
      <c r="I3213" s="77">
        <v>0.38</v>
      </c>
      <c r="J3213" s="76">
        <v>1438.4</v>
      </c>
    </row>
    <row r="3214" spans="1:10" s="78" customFormat="1">
      <c r="A3214" s="72">
        <v>3210</v>
      </c>
      <c r="B3214" s="72" t="s">
        <v>148</v>
      </c>
      <c r="C3214" s="73" t="s">
        <v>24960</v>
      </c>
      <c r="D3214" s="74" t="s">
        <v>24961</v>
      </c>
      <c r="E3214" s="75" t="s">
        <v>185</v>
      </c>
      <c r="F3214" s="74"/>
      <c r="G3214" s="74" t="s">
        <v>3694</v>
      </c>
      <c r="H3214" s="76">
        <v>701</v>
      </c>
      <c r="I3214" s="77">
        <v>0.38</v>
      </c>
      <c r="J3214" s="76">
        <v>434.62</v>
      </c>
    </row>
    <row r="3215" spans="1:10" s="78" customFormat="1">
      <c r="A3215" s="72">
        <v>3211</v>
      </c>
      <c r="B3215" s="72" t="s">
        <v>148</v>
      </c>
      <c r="C3215" s="73" t="s">
        <v>24962</v>
      </c>
      <c r="D3215" s="74" t="s">
        <v>24963</v>
      </c>
      <c r="E3215" s="75" t="s">
        <v>185</v>
      </c>
      <c r="F3215" s="74"/>
      <c r="G3215" s="74" t="s">
        <v>3694</v>
      </c>
      <c r="H3215" s="76">
        <v>784</v>
      </c>
      <c r="I3215" s="77">
        <v>0.38</v>
      </c>
      <c r="J3215" s="76">
        <v>486.08</v>
      </c>
    </row>
    <row r="3216" spans="1:10" s="78" customFormat="1">
      <c r="A3216" s="72">
        <v>3212</v>
      </c>
      <c r="B3216" s="72" t="s">
        <v>148</v>
      </c>
      <c r="C3216" s="73" t="s">
        <v>24964</v>
      </c>
      <c r="D3216" s="74" t="s">
        <v>24965</v>
      </c>
      <c r="E3216" s="75" t="s">
        <v>185</v>
      </c>
      <c r="F3216" s="74"/>
      <c r="G3216" s="74" t="s">
        <v>3694</v>
      </c>
      <c r="H3216" s="76">
        <v>807</v>
      </c>
      <c r="I3216" s="77">
        <v>0.38</v>
      </c>
      <c r="J3216" s="76">
        <v>500.34</v>
      </c>
    </row>
    <row r="3217" spans="1:10" s="78" customFormat="1">
      <c r="A3217" s="72">
        <v>3213</v>
      </c>
      <c r="B3217" s="72" t="s">
        <v>148</v>
      </c>
      <c r="C3217" s="73" t="s">
        <v>24966</v>
      </c>
      <c r="D3217" s="74" t="s">
        <v>24967</v>
      </c>
      <c r="E3217" s="75" t="s">
        <v>185</v>
      </c>
      <c r="F3217" s="74"/>
      <c r="G3217" s="74" t="s">
        <v>3694</v>
      </c>
      <c r="H3217" s="76">
        <v>870</v>
      </c>
      <c r="I3217" s="77">
        <v>0.38</v>
      </c>
      <c r="J3217" s="76">
        <v>539.4</v>
      </c>
    </row>
    <row r="3218" spans="1:10" s="78" customFormat="1">
      <c r="A3218" s="72">
        <v>3214</v>
      </c>
      <c r="B3218" s="72" t="s">
        <v>148</v>
      </c>
      <c r="C3218" s="73" t="s">
        <v>24968</v>
      </c>
      <c r="D3218" s="74" t="s">
        <v>24969</v>
      </c>
      <c r="E3218" s="75" t="s">
        <v>185</v>
      </c>
      <c r="F3218" s="74"/>
      <c r="G3218" s="74" t="s">
        <v>3694</v>
      </c>
      <c r="H3218" s="76">
        <v>2125</v>
      </c>
      <c r="I3218" s="77">
        <v>0.38</v>
      </c>
      <c r="J3218" s="76">
        <v>1317.5</v>
      </c>
    </row>
    <row r="3219" spans="1:10" s="78" customFormat="1">
      <c r="A3219" s="72">
        <v>3215</v>
      </c>
      <c r="B3219" s="72" t="s">
        <v>148</v>
      </c>
      <c r="C3219" s="73" t="s">
        <v>24970</v>
      </c>
      <c r="D3219" s="74" t="s">
        <v>24971</v>
      </c>
      <c r="E3219" s="75" t="s">
        <v>185</v>
      </c>
      <c r="F3219" s="74"/>
      <c r="G3219" s="74" t="s">
        <v>3694</v>
      </c>
      <c r="H3219" s="76">
        <v>2125</v>
      </c>
      <c r="I3219" s="77">
        <v>0.38</v>
      </c>
      <c r="J3219" s="76">
        <v>1317.5</v>
      </c>
    </row>
    <row r="3220" spans="1:10" s="78" customFormat="1">
      <c r="A3220" s="72">
        <v>3216</v>
      </c>
      <c r="B3220" s="72" t="s">
        <v>148</v>
      </c>
      <c r="C3220" s="73" t="s">
        <v>24972</v>
      </c>
      <c r="D3220" s="74" t="s">
        <v>24973</v>
      </c>
      <c r="E3220" s="75" t="s">
        <v>185</v>
      </c>
      <c r="F3220" s="74"/>
      <c r="G3220" s="74" t="s">
        <v>3694</v>
      </c>
      <c r="H3220" s="76">
        <v>152</v>
      </c>
      <c r="I3220" s="77">
        <v>0.38</v>
      </c>
      <c r="J3220" s="76">
        <v>94.24</v>
      </c>
    </row>
    <row r="3221" spans="1:10" s="78" customFormat="1">
      <c r="A3221" s="72">
        <v>3217</v>
      </c>
      <c r="B3221" s="72" t="s">
        <v>148</v>
      </c>
      <c r="C3221" s="73" t="s">
        <v>24974</v>
      </c>
      <c r="D3221" s="74" t="s">
        <v>24975</v>
      </c>
      <c r="E3221" s="75" t="s">
        <v>185</v>
      </c>
      <c r="F3221" s="74"/>
      <c r="G3221" s="74" t="s">
        <v>3694</v>
      </c>
      <c r="H3221" s="76">
        <v>145</v>
      </c>
      <c r="I3221" s="77">
        <v>0.38</v>
      </c>
      <c r="J3221" s="76">
        <v>89.9</v>
      </c>
    </row>
    <row r="3222" spans="1:10" s="78" customFormat="1">
      <c r="A3222" s="72">
        <v>3218</v>
      </c>
      <c r="B3222" s="72" t="s">
        <v>148</v>
      </c>
      <c r="C3222" s="73" t="s">
        <v>24976</v>
      </c>
      <c r="D3222" s="74" t="s">
        <v>24977</v>
      </c>
      <c r="E3222" s="75" t="s">
        <v>185</v>
      </c>
      <c r="F3222" s="74"/>
      <c r="G3222" s="74" t="s">
        <v>3694</v>
      </c>
      <c r="H3222" s="76">
        <v>290</v>
      </c>
      <c r="I3222" s="77">
        <v>0.38</v>
      </c>
      <c r="J3222" s="76">
        <v>179.8</v>
      </c>
    </row>
    <row r="3223" spans="1:10" s="78" customFormat="1">
      <c r="A3223" s="72">
        <v>3219</v>
      </c>
      <c r="B3223" s="72" t="s">
        <v>148</v>
      </c>
      <c r="C3223" s="73" t="s">
        <v>24978</v>
      </c>
      <c r="D3223" s="74" t="s">
        <v>24979</v>
      </c>
      <c r="E3223" s="75" t="s">
        <v>185</v>
      </c>
      <c r="F3223" s="74"/>
      <c r="G3223" s="74" t="s">
        <v>3694</v>
      </c>
      <c r="H3223" s="76">
        <v>309</v>
      </c>
      <c r="I3223" s="77">
        <v>0.38</v>
      </c>
      <c r="J3223" s="76">
        <v>191.58</v>
      </c>
    </row>
    <row r="3224" spans="1:10" s="78" customFormat="1">
      <c r="A3224" s="72">
        <v>3220</v>
      </c>
      <c r="B3224" s="72" t="s">
        <v>148</v>
      </c>
      <c r="C3224" s="73" t="s">
        <v>24980</v>
      </c>
      <c r="D3224" s="74" t="s">
        <v>24981</v>
      </c>
      <c r="E3224" s="75" t="s">
        <v>185</v>
      </c>
      <c r="F3224" s="74"/>
      <c r="G3224" s="74" t="s">
        <v>3694</v>
      </c>
      <c r="H3224" s="76">
        <v>290</v>
      </c>
      <c r="I3224" s="77">
        <v>0.38</v>
      </c>
      <c r="J3224" s="76">
        <v>179.8</v>
      </c>
    </row>
    <row r="3225" spans="1:10" s="78" customFormat="1">
      <c r="A3225" s="72">
        <v>3221</v>
      </c>
      <c r="B3225" s="72" t="s">
        <v>148</v>
      </c>
      <c r="C3225" s="73" t="s">
        <v>24982</v>
      </c>
      <c r="D3225" s="74" t="s">
        <v>24983</v>
      </c>
      <c r="E3225" s="75" t="s">
        <v>185</v>
      </c>
      <c r="F3225" s="74"/>
      <c r="G3225" s="74" t="s">
        <v>3694</v>
      </c>
      <c r="H3225" s="76">
        <v>290</v>
      </c>
      <c r="I3225" s="77">
        <v>0.38</v>
      </c>
      <c r="J3225" s="76">
        <v>179.8</v>
      </c>
    </row>
    <row r="3226" spans="1:10" s="78" customFormat="1">
      <c r="A3226" s="72">
        <v>3222</v>
      </c>
      <c r="B3226" s="72" t="s">
        <v>148</v>
      </c>
      <c r="C3226" s="73" t="s">
        <v>24984</v>
      </c>
      <c r="D3226" s="74" t="s">
        <v>24985</v>
      </c>
      <c r="E3226" s="75" t="s">
        <v>185</v>
      </c>
      <c r="F3226" s="74"/>
      <c r="G3226" s="74" t="s">
        <v>3694</v>
      </c>
      <c r="H3226" s="76">
        <v>309</v>
      </c>
      <c r="I3226" s="77">
        <v>0.38</v>
      </c>
      <c r="J3226" s="76">
        <v>191.58</v>
      </c>
    </row>
    <row r="3227" spans="1:10" s="78" customFormat="1">
      <c r="A3227" s="72">
        <v>3223</v>
      </c>
      <c r="B3227" s="72" t="s">
        <v>148</v>
      </c>
      <c r="C3227" s="73" t="s">
        <v>24986</v>
      </c>
      <c r="D3227" s="74" t="s">
        <v>24987</v>
      </c>
      <c r="E3227" s="75" t="s">
        <v>185</v>
      </c>
      <c r="F3227" s="74"/>
      <c r="G3227" s="74" t="s">
        <v>3694</v>
      </c>
      <c r="H3227" s="76">
        <v>850</v>
      </c>
      <c r="I3227" s="77">
        <v>0.38</v>
      </c>
      <c r="J3227" s="76">
        <v>527</v>
      </c>
    </row>
    <row r="3228" spans="1:10" s="78" customFormat="1">
      <c r="A3228" s="72">
        <v>3224</v>
      </c>
      <c r="B3228" s="72" t="s">
        <v>148</v>
      </c>
      <c r="C3228" s="73" t="s">
        <v>24988</v>
      </c>
      <c r="D3228" s="74" t="s">
        <v>24989</v>
      </c>
      <c r="E3228" s="75" t="s">
        <v>185</v>
      </c>
      <c r="F3228" s="74"/>
      <c r="G3228" s="74" t="s">
        <v>3694</v>
      </c>
      <c r="H3228" s="76">
        <v>825</v>
      </c>
      <c r="I3228" s="77">
        <v>0.38</v>
      </c>
      <c r="J3228" s="76">
        <v>511.5</v>
      </c>
    </row>
    <row r="3229" spans="1:10" s="78" customFormat="1">
      <c r="A3229" s="72">
        <v>3225</v>
      </c>
      <c r="B3229" s="72" t="s">
        <v>148</v>
      </c>
      <c r="C3229" s="73" t="s">
        <v>24990</v>
      </c>
      <c r="D3229" s="74" t="s">
        <v>24991</v>
      </c>
      <c r="E3229" s="75" t="s">
        <v>185</v>
      </c>
      <c r="F3229" s="74"/>
      <c r="G3229" s="74" t="s">
        <v>3694</v>
      </c>
      <c r="H3229" s="76">
        <v>825</v>
      </c>
      <c r="I3229" s="77">
        <v>0.38</v>
      </c>
      <c r="J3229" s="76">
        <v>511.5</v>
      </c>
    </row>
    <row r="3230" spans="1:10" s="78" customFormat="1">
      <c r="A3230" s="72">
        <v>3226</v>
      </c>
      <c r="B3230" s="72" t="s">
        <v>148</v>
      </c>
      <c r="C3230" s="73" t="s">
        <v>24992</v>
      </c>
      <c r="D3230" s="74" t="s">
        <v>24993</v>
      </c>
      <c r="E3230" s="75" t="s">
        <v>185</v>
      </c>
      <c r="F3230" s="74"/>
      <c r="G3230" s="74" t="s">
        <v>3694</v>
      </c>
      <c r="H3230" s="76">
        <v>290</v>
      </c>
      <c r="I3230" s="77">
        <v>0.38</v>
      </c>
      <c r="J3230" s="76">
        <v>179.8</v>
      </c>
    </row>
    <row r="3231" spans="1:10" s="78" customFormat="1">
      <c r="A3231" s="72">
        <v>3227</v>
      </c>
      <c r="B3231" s="72" t="s">
        <v>148</v>
      </c>
      <c r="C3231" s="73" t="s">
        <v>24994</v>
      </c>
      <c r="D3231" s="74" t="s">
        <v>24995</v>
      </c>
      <c r="E3231" s="75" t="s">
        <v>185</v>
      </c>
      <c r="F3231" s="74"/>
      <c r="G3231" s="74" t="s">
        <v>3694</v>
      </c>
      <c r="H3231" s="76">
        <v>290</v>
      </c>
      <c r="I3231" s="77">
        <v>0.38</v>
      </c>
      <c r="J3231" s="76">
        <v>179.8</v>
      </c>
    </row>
    <row r="3232" spans="1:10" s="78" customFormat="1">
      <c r="A3232" s="72">
        <v>3228</v>
      </c>
      <c r="B3232" s="72" t="s">
        <v>148</v>
      </c>
      <c r="C3232" s="73" t="s">
        <v>24996</v>
      </c>
      <c r="D3232" s="74" t="s">
        <v>24997</v>
      </c>
      <c r="E3232" s="75" t="s">
        <v>185</v>
      </c>
      <c r="F3232" s="74"/>
      <c r="G3232" s="74" t="s">
        <v>3694</v>
      </c>
      <c r="H3232" s="76">
        <v>290</v>
      </c>
      <c r="I3232" s="77">
        <v>0.38</v>
      </c>
      <c r="J3232" s="76">
        <v>179.8</v>
      </c>
    </row>
    <row r="3233" spans="1:10" s="78" customFormat="1">
      <c r="A3233" s="72">
        <v>3229</v>
      </c>
      <c r="B3233" s="72" t="s">
        <v>148</v>
      </c>
      <c r="C3233" s="73" t="s">
        <v>24998</v>
      </c>
      <c r="D3233" s="74" t="s">
        <v>24999</v>
      </c>
      <c r="E3233" s="75" t="s">
        <v>185</v>
      </c>
      <c r="F3233" s="74"/>
      <c r="G3233" s="74" t="s">
        <v>3694</v>
      </c>
      <c r="H3233" s="76">
        <v>162</v>
      </c>
      <c r="I3233" s="77">
        <v>0.38</v>
      </c>
      <c r="J3233" s="76">
        <v>100.44</v>
      </c>
    </row>
    <row r="3234" spans="1:10" s="78" customFormat="1">
      <c r="A3234" s="72">
        <v>3230</v>
      </c>
      <c r="B3234" s="72" t="s">
        <v>148</v>
      </c>
      <c r="C3234" s="73" t="s">
        <v>25000</v>
      </c>
      <c r="D3234" s="74" t="s">
        <v>25001</v>
      </c>
      <c r="E3234" s="75" t="s">
        <v>185</v>
      </c>
      <c r="F3234" s="74"/>
      <c r="G3234" s="74" t="s">
        <v>3694</v>
      </c>
      <c r="H3234" s="76">
        <v>145</v>
      </c>
      <c r="I3234" s="77">
        <v>0.38</v>
      </c>
      <c r="J3234" s="76">
        <v>89.9</v>
      </c>
    </row>
    <row r="3235" spans="1:10" s="78" customFormat="1">
      <c r="A3235" s="72">
        <v>3231</v>
      </c>
      <c r="B3235" s="72" t="s">
        <v>148</v>
      </c>
      <c r="C3235" s="73" t="s">
        <v>25002</v>
      </c>
      <c r="D3235" s="74" t="s">
        <v>25003</v>
      </c>
      <c r="E3235" s="75" t="s">
        <v>185</v>
      </c>
      <c r="F3235" s="74"/>
      <c r="G3235" s="74" t="s">
        <v>3694</v>
      </c>
      <c r="H3235" s="76">
        <v>301</v>
      </c>
      <c r="I3235" s="77">
        <v>0.38</v>
      </c>
      <c r="J3235" s="76">
        <v>186.62</v>
      </c>
    </row>
    <row r="3236" spans="1:10" s="78" customFormat="1">
      <c r="A3236" s="72">
        <v>3232</v>
      </c>
      <c r="B3236" s="72" t="s">
        <v>148</v>
      </c>
      <c r="C3236" s="73" t="s">
        <v>25004</v>
      </c>
      <c r="D3236" s="74" t="s">
        <v>25005</v>
      </c>
      <c r="E3236" s="75" t="s">
        <v>185</v>
      </c>
      <c r="F3236" s="74"/>
      <c r="G3236" s="74" t="s">
        <v>3694</v>
      </c>
      <c r="H3236" s="76">
        <v>301</v>
      </c>
      <c r="I3236" s="77">
        <v>0.38</v>
      </c>
      <c r="J3236" s="76">
        <v>186.62</v>
      </c>
    </row>
    <row r="3237" spans="1:10" s="78" customFormat="1">
      <c r="A3237" s="72">
        <v>3233</v>
      </c>
      <c r="B3237" s="72" t="s">
        <v>148</v>
      </c>
      <c r="C3237" s="73" t="s">
        <v>25006</v>
      </c>
      <c r="D3237" s="74" t="s">
        <v>25007</v>
      </c>
      <c r="E3237" s="75" t="s">
        <v>185</v>
      </c>
      <c r="F3237" s="74"/>
      <c r="G3237" s="74" t="s">
        <v>3694</v>
      </c>
      <c r="H3237" s="76">
        <v>290</v>
      </c>
      <c r="I3237" s="77">
        <v>0.38</v>
      </c>
      <c r="J3237" s="76">
        <v>179.8</v>
      </c>
    </row>
    <row r="3238" spans="1:10" s="78" customFormat="1">
      <c r="A3238" s="72">
        <v>3234</v>
      </c>
      <c r="B3238" s="72" t="s">
        <v>148</v>
      </c>
      <c r="C3238" s="73" t="s">
        <v>25008</v>
      </c>
      <c r="D3238" s="74" t="s">
        <v>25009</v>
      </c>
      <c r="E3238" s="75" t="s">
        <v>185</v>
      </c>
      <c r="F3238" s="74"/>
      <c r="G3238" s="74" t="s">
        <v>3694</v>
      </c>
      <c r="H3238" s="76">
        <v>290</v>
      </c>
      <c r="I3238" s="77">
        <v>0.38</v>
      </c>
      <c r="J3238" s="76">
        <v>179.8</v>
      </c>
    </row>
    <row r="3239" spans="1:10" s="78" customFormat="1">
      <c r="A3239" s="72">
        <v>3235</v>
      </c>
      <c r="B3239" s="72" t="s">
        <v>148</v>
      </c>
      <c r="C3239" s="73" t="s">
        <v>25010</v>
      </c>
      <c r="D3239" s="74" t="s">
        <v>25011</v>
      </c>
      <c r="E3239" s="75" t="s">
        <v>185</v>
      </c>
      <c r="F3239" s="74"/>
      <c r="G3239" s="74" t="s">
        <v>3694</v>
      </c>
      <c r="H3239" s="76">
        <v>301</v>
      </c>
      <c r="I3239" s="77">
        <v>0.38</v>
      </c>
      <c r="J3239" s="76">
        <v>186.62</v>
      </c>
    </row>
    <row r="3240" spans="1:10" s="78" customFormat="1">
      <c r="A3240" s="72">
        <v>3236</v>
      </c>
      <c r="B3240" s="72" t="s">
        <v>148</v>
      </c>
      <c r="C3240" s="73" t="s">
        <v>25012</v>
      </c>
      <c r="D3240" s="74" t="s">
        <v>25013</v>
      </c>
      <c r="E3240" s="75" t="s">
        <v>185</v>
      </c>
      <c r="F3240" s="74"/>
      <c r="G3240" s="74" t="s">
        <v>3694</v>
      </c>
      <c r="H3240" s="76">
        <v>876</v>
      </c>
      <c r="I3240" s="77">
        <v>0.38</v>
      </c>
      <c r="J3240" s="76">
        <v>543.12</v>
      </c>
    </row>
    <row r="3241" spans="1:10" s="78" customFormat="1">
      <c r="A3241" s="72">
        <v>3237</v>
      </c>
      <c r="B3241" s="72" t="s">
        <v>148</v>
      </c>
      <c r="C3241" s="73" t="s">
        <v>25014</v>
      </c>
      <c r="D3241" s="74" t="s">
        <v>25015</v>
      </c>
      <c r="E3241" s="75" t="s">
        <v>185</v>
      </c>
      <c r="F3241" s="74"/>
      <c r="G3241" s="74" t="s">
        <v>3694</v>
      </c>
      <c r="H3241" s="76">
        <v>876</v>
      </c>
      <c r="I3241" s="77">
        <v>0.38</v>
      </c>
      <c r="J3241" s="76">
        <v>543.12</v>
      </c>
    </row>
    <row r="3242" spans="1:10" s="78" customFormat="1">
      <c r="A3242" s="72">
        <v>3238</v>
      </c>
      <c r="B3242" s="72" t="s">
        <v>148</v>
      </c>
      <c r="C3242" s="73" t="s">
        <v>25016</v>
      </c>
      <c r="D3242" s="74" t="s">
        <v>25017</v>
      </c>
      <c r="E3242" s="75" t="s">
        <v>185</v>
      </c>
      <c r="F3242" s="74"/>
      <c r="G3242" s="74" t="s">
        <v>3694</v>
      </c>
      <c r="H3242" s="76">
        <v>825</v>
      </c>
      <c r="I3242" s="77">
        <v>0.38</v>
      </c>
      <c r="J3242" s="76">
        <v>511.5</v>
      </c>
    </row>
    <row r="3243" spans="1:10" s="78" customFormat="1">
      <c r="A3243" s="72">
        <v>3239</v>
      </c>
      <c r="B3243" s="72" t="s">
        <v>148</v>
      </c>
      <c r="C3243" s="73" t="s">
        <v>25018</v>
      </c>
      <c r="D3243" s="74" t="s">
        <v>25019</v>
      </c>
      <c r="E3243" s="75" t="s">
        <v>185</v>
      </c>
      <c r="F3243" s="74"/>
      <c r="G3243" s="74" t="s">
        <v>3694</v>
      </c>
      <c r="H3243" s="76">
        <v>301</v>
      </c>
      <c r="I3243" s="77">
        <v>0.38</v>
      </c>
      <c r="J3243" s="76">
        <v>186.62</v>
      </c>
    </row>
    <row r="3244" spans="1:10" s="78" customFormat="1">
      <c r="A3244" s="72">
        <v>3240</v>
      </c>
      <c r="B3244" s="72" t="s">
        <v>148</v>
      </c>
      <c r="C3244" s="73" t="s">
        <v>25020</v>
      </c>
      <c r="D3244" s="74" t="s">
        <v>25021</v>
      </c>
      <c r="E3244" s="75" t="s">
        <v>185</v>
      </c>
      <c r="F3244" s="74"/>
      <c r="G3244" s="74" t="s">
        <v>3694</v>
      </c>
      <c r="H3244" s="76">
        <v>290</v>
      </c>
      <c r="I3244" s="77">
        <v>0.38</v>
      </c>
      <c r="J3244" s="76">
        <v>179.8</v>
      </c>
    </row>
    <row r="3245" spans="1:10" s="78" customFormat="1">
      <c r="A3245" s="72">
        <v>3241</v>
      </c>
      <c r="B3245" s="72" t="s">
        <v>148</v>
      </c>
      <c r="C3245" s="73" t="s">
        <v>25022</v>
      </c>
      <c r="D3245" s="74" t="s">
        <v>25023</v>
      </c>
      <c r="E3245" s="75" t="s">
        <v>185</v>
      </c>
      <c r="F3245" s="74"/>
      <c r="G3245" s="74" t="s">
        <v>3694</v>
      </c>
      <c r="H3245" s="76">
        <v>290</v>
      </c>
      <c r="I3245" s="77">
        <v>0.38</v>
      </c>
      <c r="J3245" s="76">
        <v>179.8</v>
      </c>
    </row>
    <row r="3246" spans="1:10" s="78" customFormat="1">
      <c r="A3246" s="72">
        <v>3242</v>
      </c>
      <c r="B3246" s="72" t="s">
        <v>148</v>
      </c>
      <c r="C3246" s="73" t="s">
        <v>25024</v>
      </c>
      <c r="D3246" s="74" t="s">
        <v>25025</v>
      </c>
      <c r="E3246" s="75" t="s">
        <v>185</v>
      </c>
      <c r="F3246" s="74"/>
      <c r="G3246" s="74" t="s">
        <v>3694</v>
      </c>
      <c r="H3246" s="76">
        <v>825</v>
      </c>
      <c r="I3246" s="77">
        <v>0.38</v>
      </c>
      <c r="J3246" s="76">
        <v>511.5</v>
      </c>
    </row>
    <row r="3247" spans="1:10" s="78" customFormat="1">
      <c r="A3247" s="72">
        <v>3243</v>
      </c>
      <c r="B3247" s="72" t="s">
        <v>148</v>
      </c>
      <c r="C3247" s="73" t="s">
        <v>25026</v>
      </c>
      <c r="D3247" s="74" t="s">
        <v>25027</v>
      </c>
      <c r="E3247" s="75" t="s">
        <v>185</v>
      </c>
      <c r="F3247" s="74"/>
      <c r="G3247" s="74" t="s">
        <v>3694</v>
      </c>
      <c r="H3247" s="76">
        <v>876</v>
      </c>
      <c r="I3247" s="77">
        <v>0.38</v>
      </c>
      <c r="J3247" s="76">
        <v>543.12</v>
      </c>
    </row>
    <row r="3248" spans="1:10" s="78" customFormat="1">
      <c r="A3248" s="72">
        <v>3244</v>
      </c>
      <c r="B3248" s="72" t="s">
        <v>148</v>
      </c>
      <c r="C3248" s="73" t="s">
        <v>23815</v>
      </c>
      <c r="D3248" s="74" t="s">
        <v>23816</v>
      </c>
      <c r="E3248" s="75" t="s">
        <v>185</v>
      </c>
      <c r="F3248" s="74"/>
      <c r="G3248" s="74" t="s">
        <v>3694</v>
      </c>
      <c r="H3248" s="76">
        <v>825</v>
      </c>
      <c r="I3248" s="77">
        <v>0.38</v>
      </c>
      <c r="J3248" s="76">
        <v>511.5</v>
      </c>
    </row>
    <row r="3249" spans="1:10" s="78" customFormat="1">
      <c r="A3249" s="72">
        <v>3245</v>
      </c>
      <c r="B3249" s="72" t="s">
        <v>148</v>
      </c>
      <c r="C3249" s="73" t="s">
        <v>23817</v>
      </c>
      <c r="D3249" s="74" t="s">
        <v>23818</v>
      </c>
      <c r="E3249" s="75" t="s">
        <v>185</v>
      </c>
      <c r="F3249" s="74"/>
      <c r="G3249" s="74" t="s">
        <v>3694</v>
      </c>
      <c r="H3249" s="76">
        <v>1030</v>
      </c>
      <c r="I3249" s="77">
        <v>0.38</v>
      </c>
      <c r="J3249" s="76">
        <v>638.6</v>
      </c>
    </row>
    <row r="3250" spans="1:10" s="78" customFormat="1">
      <c r="A3250" s="72">
        <v>3246</v>
      </c>
      <c r="B3250" s="72" t="s">
        <v>148</v>
      </c>
      <c r="C3250" s="73" t="s">
        <v>23819</v>
      </c>
      <c r="D3250" s="74" t="s">
        <v>23820</v>
      </c>
      <c r="E3250" s="75" t="s">
        <v>185</v>
      </c>
      <c r="F3250" s="74"/>
      <c r="G3250" s="74" t="s">
        <v>3694</v>
      </c>
      <c r="H3250" s="76">
        <v>1780</v>
      </c>
      <c r="I3250" s="77">
        <v>0.38</v>
      </c>
      <c r="J3250" s="76">
        <v>1103.5999999999999</v>
      </c>
    </row>
    <row r="3251" spans="1:10" s="78" customFormat="1">
      <c r="A3251" s="72">
        <v>3247</v>
      </c>
      <c r="B3251" s="72" t="s">
        <v>148</v>
      </c>
      <c r="C3251" s="73" t="s">
        <v>23821</v>
      </c>
      <c r="D3251" s="74" t="s">
        <v>23822</v>
      </c>
      <c r="E3251" s="75" t="s">
        <v>185</v>
      </c>
      <c r="F3251" s="74"/>
      <c r="G3251" s="74" t="s">
        <v>3694</v>
      </c>
      <c r="H3251" s="76">
        <v>2095</v>
      </c>
      <c r="I3251" s="77">
        <v>0.38</v>
      </c>
      <c r="J3251" s="76">
        <v>1298.9000000000001</v>
      </c>
    </row>
    <row r="3252" spans="1:10" s="78" customFormat="1">
      <c r="A3252" s="72">
        <v>3248</v>
      </c>
      <c r="B3252" s="72" t="s">
        <v>148</v>
      </c>
      <c r="C3252" s="73" t="s">
        <v>23823</v>
      </c>
      <c r="D3252" s="74" t="s">
        <v>23824</v>
      </c>
      <c r="E3252" s="75" t="s">
        <v>185</v>
      </c>
      <c r="F3252" s="74"/>
      <c r="G3252" s="74" t="s">
        <v>3694</v>
      </c>
      <c r="H3252" s="76">
        <v>1405</v>
      </c>
      <c r="I3252" s="77">
        <v>0.38</v>
      </c>
      <c r="J3252" s="76">
        <v>871.1</v>
      </c>
    </row>
    <row r="3253" spans="1:10" s="78" customFormat="1">
      <c r="A3253" s="72">
        <v>3249</v>
      </c>
      <c r="B3253" s="72" t="s">
        <v>148</v>
      </c>
      <c r="C3253" s="73" t="s">
        <v>23825</v>
      </c>
      <c r="D3253" s="74" t="s">
        <v>23826</v>
      </c>
      <c r="E3253" s="75" t="s">
        <v>185</v>
      </c>
      <c r="F3253" s="74"/>
      <c r="G3253" s="74" t="s">
        <v>3694</v>
      </c>
      <c r="H3253" s="76">
        <v>1405</v>
      </c>
      <c r="I3253" s="77">
        <v>0.38</v>
      </c>
      <c r="J3253" s="76">
        <v>871.1</v>
      </c>
    </row>
    <row r="3254" spans="1:10" s="78" customFormat="1">
      <c r="A3254" s="72">
        <v>3250</v>
      </c>
      <c r="B3254" s="72" t="s">
        <v>148</v>
      </c>
      <c r="C3254" s="73" t="s">
        <v>23827</v>
      </c>
      <c r="D3254" s="74" t="s">
        <v>23828</v>
      </c>
      <c r="E3254" s="75" t="s">
        <v>185</v>
      </c>
      <c r="F3254" s="74"/>
      <c r="G3254" s="74" t="s">
        <v>3694</v>
      </c>
      <c r="H3254" s="76">
        <v>850</v>
      </c>
      <c r="I3254" s="77">
        <v>0.38</v>
      </c>
      <c r="J3254" s="76">
        <v>527</v>
      </c>
    </row>
    <row r="3255" spans="1:10" s="78" customFormat="1">
      <c r="A3255" s="72">
        <v>3251</v>
      </c>
      <c r="B3255" s="72" t="s">
        <v>148</v>
      </c>
      <c r="C3255" s="73" t="s">
        <v>23829</v>
      </c>
      <c r="D3255" s="74" t="s">
        <v>23830</v>
      </c>
      <c r="E3255" s="75" t="s">
        <v>185</v>
      </c>
      <c r="F3255" s="74"/>
      <c r="G3255" s="74" t="s">
        <v>3694</v>
      </c>
      <c r="H3255" s="76">
        <v>1030</v>
      </c>
      <c r="I3255" s="77">
        <v>0.38</v>
      </c>
      <c r="J3255" s="76">
        <v>638.6</v>
      </c>
    </row>
    <row r="3256" spans="1:10" s="78" customFormat="1">
      <c r="A3256" s="72">
        <v>3252</v>
      </c>
      <c r="B3256" s="72" t="s">
        <v>148</v>
      </c>
      <c r="C3256" s="73" t="s">
        <v>23831</v>
      </c>
      <c r="D3256" s="74" t="s">
        <v>23832</v>
      </c>
      <c r="E3256" s="75" t="s">
        <v>185</v>
      </c>
      <c r="F3256" s="74"/>
      <c r="G3256" s="74" t="s">
        <v>3694</v>
      </c>
      <c r="H3256" s="76">
        <v>1280</v>
      </c>
      <c r="I3256" s="77">
        <v>0.38</v>
      </c>
      <c r="J3256" s="76">
        <v>793.6</v>
      </c>
    </row>
    <row r="3257" spans="1:10" s="78" customFormat="1">
      <c r="A3257" s="72">
        <v>3253</v>
      </c>
      <c r="B3257" s="72" t="s">
        <v>148</v>
      </c>
      <c r="C3257" s="73" t="s">
        <v>23833</v>
      </c>
      <c r="D3257" s="74" t="s">
        <v>23834</v>
      </c>
      <c r="E3257" s="75" t="s">
        <v>185</v>
      </c>
      <c r="F3257" s="74"/>
      <c r="G3257" s="74" t="s">
        <v>3694</v>
      </c>
      <c r="H3257" s="76">
        <v>1580</v>
      </c>
      <c r="I3257" s="77">
        <v>0.38</v>
      </c>
      <c r="J3257" s="76">
        <v>979.6</v>
      </c>
    </row>
    <row r="3258" spans="1:10" s="78" customFormat="1">
      <c r="A3258" s="72">
        <v>3254</v>
      </c>
      <c r="B3258" s="72" t="s">
        <v>148</v>
      </c>
      <c r="C3258" s="73" t="s">
        <v>23835</v>
      </c>
      <c r="D3258" s="74" t="s">
        <v>23836</v>
      </c>
      <c r="E3258" s="75" t="s">
        <v>185</v>
      </c>
      <c r="F3258" s="74"/>
      <c r="G3258" s="74" t="s">
        <v>3694</v>
      </c>
      <c r="H3258" s="76">
        <v>3070</v>
      </c>
      <c r="I3258" s="77">
        <v>0.38</v>
      </c>
      <c r="J3258" s="76">
        <v>1903.4</v>
      </c>
    </row>
    <row r="3259" spans="1:10" s="78" customFormat="1">
      <c r="A3259" s="72">
        <v>3255</v>
      </c>
      <c r="B3259" s="72" t="s">
        <v>148</v>
      </c>
      <c r="C3259" s="73" t="s">
        <v>23837</v>
      </c>
      <c r="D3259" s="74" t="s">
        <v>23838</v>
      </c>
      <c r="E3259" s="75" t="s">
        <v>185</v>
      </c>
      <c r="F3259" s="74"/>
      <c r="G3259" s="74" t="s">
        <v>3694</v>
      </c>
      <c r="H3259" s="76">
        <v>1405</v>
      </c>
      <c r="I3259" s="77">
        <v>0.38</v>
      </c>
      <c r="J3259" s="76">
        <v>871.1</v>
      </c>
    </row>
    <row r="3260" spans="1:10" s="78" customFormat="1">
      <c r="A3260" s="72">
        <v>3256</v>
      </c>
      <c r="B3260" s="72" t="s">
        <v>148</v>
      </c>
      <c r="C3260" s="73" t="s">
        <v>23839</v>
      </c>
      <c r="D3260" s="74" t="s">
        <v>23840</v>
      </c>
      <c r="E3260" s="75" t="s">
        <v>185</v>
      </c>
      <c r="F3260" s="74"/>
      <c r="G3260" s="74" t="s">
        <v>3694</v>
      </c>
      <c r="H3260" s="76">
        <v>825</v>
      </c>
      <c r="I3260" s="77">
        <v>0.38</v>
      </c>
      <c r="J3260" s="76">
        <v>511.5</v>
      </c>
    </row>
    <row r="3261" spans="1:10" s="78" customFormat="1">
      <c r="A3261" s="72">
        <v>3257</v>
      </c>
      <c r="B3261" s="72" t="s">
        <v>148</v>
      </c>
      <c r="C3261" s="73" t="s">
        <v>23841</v>
      </c>
      <c r="D3261" s="74" t="s">
        <v>23842</v>
      </c>
      <c r="E3261" s="75" t="s">
        <v>185</v>
      </c>
      <c r="F3261" s="74"/>
      <c r="G3261" s="74" t="s">
        <v>3694</v>
      </c>
      <c r="H3261" s="76">
        <v>999</v>
      </c>
      <c r="I3261" s="77">
        <v>0.38</v>
      </c>
      <c r="J3261" s="76">
        <v>619.38</v>
      </c>
    </row>
    <row r="3262" spans="1:10" s="78" customFormat="1">
      <c r="A3262" s="72">
        <v>3258</v>
      </c>
      <c r="B3262" s="72" t="s">
        <v>148</v>
      </c>
      <c r="C3262" s="73" t="s">
        <v>23843</v>
      </c>
      <c r="D3262" s="74" t="s">
        <v>23844</v>
      </c>
      <c r="E3262" s="75" t="s">
        <v>185</v>
      </c>
      <c r="F3262" s="74"/>
      <c r="G3262" s="74" t="s">
        <v>3694</v>
      </c>
      <c r="H3262" s="76">
        <v>1405</v>
      </c>
      <c r="I3262" s="77">
        <v>0.38</v>
      </c>
      <c r="J3262" s="76">
        <v>871.1</v>
      </c>
    </row>
    <row r="3263" spans="1:10" s="78" customFormat="1">
      <c r="A3263" s="72">
        <v>3259</v>
      </c>
      <c r="B3263" s="72" t="s">
        <v>148</v>
      </c>
      <c r="C3263" s="73" t="s">
        <v>23845</v>
      </c>
      <c r="D3263" s="74" t="s">
        <v>23846</v>
      </c>
      <c r="E3263" s="75" t="s">
        <v>185</v>
      </c>
      <c r="F3263" s="74"/>
      <c r="G3263" s="74" t="s">
        <v>3694</v>
      </c>
      <c r="H3263" s="76">
        <v>1405</v>
      </c>
      <c r="I3263" s="77">
        <v>0.38</v>
      </c>
      <c r="J3263" s="76">
        <v>871.1</v>
      </c>
    </row>
    <row r="3264" spans="1:10" s="78" customFormat="1">
      <c r="A3264" s="72">
        <v>3260</v>
      </c>
      <c r="B3264" s="72" t="s">
        <v>148</v>
      </c>
      <c r="C3264" s="73" t="s">
        <v>23847</v>
      </c>
      <c r="D3264" s="74" t="s">
        <v>23848</v>
      </c>
      <c r="E3264" s="75" t="s">
        <v>185</v>
      </c>
      <c r="F3264" s="74"/>
      <c r="G3264" s="74" t="s">
        <v>3694</v>
      </c>
      <c r="H3264" s="76">
        <v>825</v>
      </c>
      <c r="I3264" s="77">
        <v>0.38</v>
      </c>
      <c r="J3264" s="76">
        <v>511.5</v>
      </c>
    </row>
    <row r="3265" spans="1:10" s="78" customFormat="1">
      <c r="A3265" s="72">
        <v>3261</v>
      </c>
      <c r="B3265" s="72" t="s">
        <v>148</v>
      </c>
      <c r="C3265" s="73" t="s">
        <v>23849</v>
      </c>
      <c r="D3265" s="74" t="s">
        <v>23850</v>
      </c>
      <c r="E3265" s="75" t="s">
        <v>185</v>
      </c>
      <c r="F3265" s="74"/>
      <c r="G3265" s="74" t="s">
        <v>3694</v>
      </c>
      <c r="H3265" s="76">
        <v>999</v>
      </c>
      <c r="I3265" s="77">
        <v>0.38</v>
      </c>
      <c r="J3265" s="76">
        <v>619.38</v>
      </c>
    </row>
    <row r="3266" spans="1:10" s="78" customFormat="1">
      <c r="A3266" s="72">
        <v>3262</v>
      </c>
      <c r="B3266" s="72" t="s">
        <v>148</v>
      </c>
      <c r="C3266" s="73" t="s">
        <v>23851</v>
      </c>
      <c r="D3266" s="74" t="s">
        <v>23852</v>
      </c>
      <c r="E3266" s="75" t="s">
        <v>185</v>
      </c>
      <c r="F3266" s="74"/>
      <c r="G3266" s="74" t="s">
        <v>3694</v>
      </c>
      <c r="H3266" s="76">
        <v>1405</v>
      </c>
      <c r="I3266" s="77">
        <v>0.38</v>
      </c>
      <c r="J3266" s="76">
        <v>871.1</v>
      </c>
    </row>
    <row r="3267" spans="1:10" s="78" customFormat="1">
      <c r="A3267" s="72">
        <v>3263</v>
      </c>
      <c r="B3267" s="72" t="s">
        <v>148</v>
      </c>
      <c r="C3267" s="73" t="s">
        <v>23853</v>
      </c>
      <c r="D3267" s="74" t="s">
        <v>23854</v>
      </c>
      <c r="E3267" s="75" t="s">
        <v>185</v>
      </c>
      <c r="F3267" s="74"/>
      <c r="G3267" s="74" t="s">
        <v>3694</v>
      </c>
      <c r="H3267" s="76">
        <v>1405</v>
      </c>
      <c r="I3267" s="77">
        <v>0.38</v>
      </c>
      <c r="J3267" s="76">
        <v>871.1</v>
      </c>
    </row>
    <row r="3268" spans="1:10" s="78" customFormat="1">
      <c r="A3268" s="72">
        <v>3264</v>
      </c>
      <c r="B3268" s="72" t="s">
        <v>148</v>
      </c>
      <c r="C3268" s="73" t="s">
        <v>23855</v>
      </c>
      <c r="D3268" s="74" t="s">
        <v>23856</v>
      </c>
      <c r="E3268" s="75" t="s">
        <v>185</v>
      </c>
      <c r="F3268" s="74"/>
      <c r="G3268" s="74" t="s">
        <v>3694</v>
      </c>
      <c r="H3268" s="76">
        <v>2265</v>
      </c>
      <c r="I3268" s="77">
        <v>0.38</v>
      </c>
      <c r="J3268" s="76">
        <v>1404.3</v>
      </c>
    </row>
    <row r="3269" spans="1:10" s="78" customFormat="1">
      <c r="A3269" s="72">
        <v>3265</v>
      </c>
      <c r="B3269" s="72" t="s">
        <v>148</v>
      </c>
      <c r="C3269" s="73" t="s">
        <v>23857</v>
      </c>
      <c r="D3269" s="74" t="s">
        <v>23858</v>
      </c>
      <c r="E3269" s="75" t="s">
        <v>185</v>
      </c>
      <c r="F3269" s="74"/>
      <c r="G3269" s="74" t="s">
        <v>3694</v>
      </c>
      <c r="H3269" s="76">
        <v>2265</v>
      </c>
      <c r="I3269" s="77">
        <v>0.38</v>
      </c>
      <c r="J3269" s="76">
        <v>1404.3</v>
      </c>
    </row>
    <row r="3270" spans="1:10" s="78" customFormat="1">
      <c r="A3270" s="72">
        <v>3266</v>
      </c>
      <c r="B3270" s="72" t="s">
        <v>148</v>
      </c>
      <c r="C3270" s="73" t="s">
        <v>23859</v>
      </c>
      <c r="D3270" s="74" t="s">
        <v>23860</v>
      </c>
      <c r="E3270" s="75" t="s">
        <v>185</v>
      </c>
      <c r="F3270" s="74"/>
      <c r="G3270" s="74" t="s">
        <v>3694</v>
      </c>
      <c r="H3270" s="76">
        <v>1835</v>
      </c>
      <c r="I3270" s="77">
        <v>0.38</v>
      </c>
      <c r="J3270" s="76">
        <v>1137.7</v>
      </c>
    </row>
    <row r="3271" spans="1:10" s="78" customFormat="1">
      <c r="A3271" s="72">
        <v>3267</v>
      </c>
      <c r="B3271" s="72" t="s">
        <v>148</v>
      </c>
      <c r="C3271" s="73" t="s">
        <v>23861</v>
      </c>
      <c r="D3271" s="74" t="s">
        <v>23862</v>
      </c>
      <c r="E3271" s="75" t="s">
        <v>185</v>
      </c>
      <c r="F3271" s="74"/>
      <c r="G3271" s="74" t="s">
        <v>3694</v>
      </c>
      <c r="H3271" s="76">
        <v>2680</v>
      </c>
      <c r="I3271" s="77">
        <v>0.38</v>
      </c>
      <c r="J3271" s="76">
        <v>1661.6</v>
      </c>
    </row>
    <row r="3272" spans="1:10" s="78" customFormat="1">
      <c r="A3272" s="72">
        <v>3268</v>
      </c>
      <c r="B3272" s="72" t="s">
        <v>148</v>
      </c>
      <c r="C3272" s="73" t="s">
        <v>23863</v>
      </c>
      <c r="D3272" s="74" t="s">
        <v>23864</v>
      </c>
      <c r="E3272" s="75" t="s">
        <v>185</v>
      </c>
      <c r="F3272" s="74"/>
      <c r="G3272" s="74" t="s">
        <v>3694</v>
      </c>
      <c r="H3272" s="76">
        <v>2700</v>
      </c>
      <c r="I3272" s="77">
        <v>0.38</v>
      </c>
      <c r="J3272" s="76">
        <v>1674</v>
      </c>
    </row>
    <row r="3273" spans="1:10" s="78" customFormat="1">
      <c r="A3273" s="72">
        <v>3269</v>
      </c>
      <c r="B3273" s="72" t="s">
        <v>148</v>
      </c>
      <c r="C3273" s="73" t="s">
        <v>23865</v>
      </c>
      <c r="D3273" s="74" t="s">
        <v>23866</v>
      </c>
      <c r="E3273" s="75" t="s">
        <v>185</v>
      </c>
      <c r="F3273" s="74"/>
      <c r="G3273" s="74" t="s">
        <v>3694</v>
      </c>
      <c r="H3273" s="76">
        <v>1235</v>
      </c>
      <c r="I3273" s="77">
        <v>0.38</v>
      </c>
      <c r="J3273" s="76">
        <v>765.7</v>
      </c>
    </row>
    <row r="3274" spans="1:10" s="78" customFormat="1">
      <c r="A3274" s="72">
        <v>3270</v>
      </c>
      <c r="B3274" s="72" t="s">
        <v>148</v>
      </c>
      <c r="C3274" s="73" t="s">
        <v>23867</v>
      </c>
      <c r="D3274" s="74" t="s">
        <v>23868</v>
      </c>
      <c r="E3274" s="75" t="s">
        <v>185</v>
      </c>
      <c r="F3274" s="74"/>
      <c r="G3274" s="74" t="s">
        <v>3694</v>
      </c>
      <c r="H3274" s="76">
        <v>2145</v>
      </c>
      <c r="I3274" s="77">
        <v>0.38</v>
      </c>
      <c r="J3274" s="76">
        <v>1329.9</v>
      </c>
    </row>
    <row r="3275" spans="1:10" s="78" customFormat="1">
      <c r="A3275" s="72">
        <v>3271</v>
      </c>
      <c r="B3275" s="72" t="s">
        <v>148</v>
      </c>
      <c r="C3275" s="73" t="s">
        <v>23869</v>
      </c>
      <c r="D3275" s="74" t="s">
        <v>23870</v>
      </c>
      <c r="E3275" s="75" t="s">
        <v>185</v>
      </c>
      <c r="F3275" s="74"/>
      <c r="G3275" s="74" t="s">
        <v>3694</v>
      </c>
      <c r="H3275" s="76">
        <v>3195</v>
      </c>
      <c r="I3275" s="77">
        <v>0.38</v>
      </c>
      <c r="J3275" s="76">
        <v>1980.9</v>
      </c>
    </row>
    <row r="3276" spans="1:10" s="78" customFormat="1">
      <c r="A3276" s="72">
        <v>3272</v>
      </c>
      <c r="B3276" s="72" t="s">
        <v>148</v>
      </c>
      <c r="C3276" s="73" t="s">
        <v>23871</v>
      </c>
      <c r="D3276" s="74" t="s">
        <v>23872</v>
      </c>
      <c r="E3276" s="75" t="s">
        <v>185</v>
      </c>
      <c r="F3276" s="74"/>
      <c r="G3276" s="74" t="s">
        <v>3694</v>
      </c>
      <c r="H3276" s="76">
        <v>3330</v>
      </c>
      <c r="I3276" s="77">
        <v>0.38</v>
      </c>
      <c r="J3276" s="76">
        <v>2064.6</v>
      </c>
    </row>
    <row r="3277" spans="1:10" s="78" customFormat="1">
      <c r="A3277" s="72">
        <v>3273</v>
      </c>
      <c r="B3277" s="72" t="s">
        <v>148</v>
      </c>
      <c r="C3277" s="73" t="s">
        <v>23873</v>
      </c>
      <c r="D3277" s="74" t="s">
        <v>23874</v>
      </c>
      <c r="E3277" s="75" t="s">
        <v>185</v>
      </c>
      <c r="F3277" s="74"/>
      <c r="G3277" s="74" t="s">
        <v>3694</v>
      </c>
      <c r="H3277" s="76">
        <v>207</v>
      </c>
      <c r="I3277" s="77">
        <v>0.38</v>
      </c>
      <c r="J3277" s="76">
        <v>128.34</v>
      </c>
    </row>
    <row r="3278" spans="1:10" s="78" customFormat="1">
      <c r="A3278" s="72">
        <v>3274</v>
      </c>
      <c r="B3278" s="72" t="s">
        <v>148</v>
      </c>
      <c r="C3278" s="73" t="s">
        <v>23875</v>
      </c>
      <c r="D3278" s="74" t="s">
        <v>23876</v>
      </c>
      <c r="E3278" s="75" t="s">
        <v>185</v>
      </c>
      <c r="F3278" s="74"/>
      <c r="G3278" s="74" t="s">
        <v>3694</v>
      </c>
      <c r="H3278" s="76">
        <v>207</v>
      </c>
      <c r="I3278" s="77">
        <v>0.38</v>
      </c>
      <c r="J3278" s="76">
        <v>128.34</v>
      </c>
    </row>
    <row r="3279" spans="1:10" s="78" customFormat="1">
      <c r="A3279" s="72">
        <v>3275</v>
      </c>
      <c r="B3279" s="72" t="s">
        <v>148</v>
      </c>
      <c r="C3279" s="73" t="s">
        <v>23877</v>
      </c>
      <c r="D3279" s="74" t="s">
        <v>23878</v>
      </c>
      <c r="E3279" s="75" t="s">
        <v>185</v>
      </c>
      <c r="F3279" s="74"/>
      <c r="G3279" s="74" t="s">
        <v>3694</v>
      </c>
      <c r="H3279" s="76">
        <v>207</v>
      </c>
      <c r="I3279" s="77">
        <v>0.38</v>
      </c>
      <c r="J3279" s="76">
        <v>128.34</v>
      </c>
    </row>
    <row r="3280" spans="1:10" s="78" customFormat="1">
      <c r="A3280" s="72">
        <v>3276</v>
      </c>
      <c r="B3280" s="72" t="s">
        <v>148</v>
      </c>
      <c r="C3280" s="73" t="s">
        <v>23879</v>
      </c>
      <c r="D3280" s="74" t="s">
        <v>23880</v>
      </c>
      <c r="E3280" s="75" t="s">
        <v>185</v>
      </c>
      <c r="F3280" s="74"/>
      <c r="G3280" s="74" t="s">
        <v>3694</v>
      </c>
      <c r="H3280" s="76">
        <v>207</v>
      </c>
      <c r="I3280" s="77">
        <v>0.38</v>
      </c>
      <c r="J3280" s="76">
        <v>128.34</v>
      </c>
    </row>
    <row r="3281" spans="1:10" s="78" customFormat="1">
      <c r="A3281" s="72">
        <v>3277</v>
      </c>
      <c r="B3281" s="72" t="s">
        <v>148</v>
      </c>
      <c r="C3281" s="73" t="s">
        <v>23881</v>
      </c>
      <c r="D3281" s="74" t="s">
        <v>23882</v>
      </c>
      <c r="E3281" s="75" t="s">
        <v>185</v>
      </c>
      <c r="F3281" s="74"/>
      <c r="G3281" s="74" t="s">
        <v>3694</v>
      </c>
      <c r="H3281" s="76">
        <v>207</v>
      </c>
      <c r="I3281" s="77">
        <v>0.38</v>
      </c>
      <c r="J3281" s="76">
        <v>128.34</v>
      </c>
    </row>
    <row r="3282" spans="1:10" s="78" customFormat="1">
      <c r="A3282" s="72">
        <v>3278</v>
      </c>
      <c r="B3282" s="72" t="s">
        <v>148</v>
      </c>
      <c r="C3282" s="73" t="s">
        <v>23883</v>
      </c>
      <c r="D3282" s="74" t="s">
        <v>23884</v>
      </c>
      <c r="E3282" s="75" t="s">
        <v>185</v>
      </c>
      <c r="F3282" s="74"/>
      <c r="G3282" s="74" t="s">
        <v>3694</v>
      </c>
      <c r="H3282" s="76">
        <v>207</v>
      </c>
      <c r="I3282" s="77">
        <v>0.38</v>
      </c>
      <c r="J3282" s="76">
        <v>128.34</v>
      </c>
    </row>
    <row r="3283" spans="1:10" s="78" customFormat="1">
      <c r="A3283" s="72">
        <v>3279</v>
      </c>
      <c r="B3283" s="72" t="s">
        <v>148</v>
      </c>
      <c r="C3283" s="73" t="s">
        <v>23885</v>
      </c>
      <c r="D3283" s="74" t="s">
        <v>23886</v>
      </c>
      <c r="E3283" s="75" t="s">
        <v>185</v>
      </c>
      <c r="F3283" s="74"/>
      <c r="G3283" s="74" t="s">
        <v>3694</v>
      </c>
      <c r="H3283" s="76">
        <v>207</v>
      </c>
      <c r="I3283" s="77">
        <v>0.38</v>
      </c>
      <c r="J3283" s="76">
        <v>128.34</v>
      </c>
    </row>
    <row r="3284" spans="1:10" s="78" customFormat="1">
      <c r="A3284" s="72">
        <v>3280</v>
      </c>
      <c r="B3284" s="72" t="s">
        <v>148</v>
      </c>
      <c r="C3284" s="73" t="s">
        <v>23887</v>
      </c>
      <c r="D3284" s="74" t="s">
        <v>23888</v>
      </c>
      <c r="E3284" s="75" t="s">
        <v>185</v>
      </c>
      <c r="F3284" s="74"/>
      <c r="G3284" s="74" t="s">
        <v>3694</v>
      </c>
      <c r="H3284" s="76">
        <v>207</v>
      </c>
      <c r="I3284" s="77">
        <v>0.38</v>
      </c>
      <c r="J3284" s="76">
        <v>128.34</v>
      </c>
    </row>
    <row r="3285" spans="1:10" s="78" customFormat="1">
      <c r="A3285" s="72">
        <v>3281</v>
      </c>
      <c r="B3285" s="72" t="s">
        <v>148</v>
      </c>
      <c r="C3285" s="73" t="s">
        <v>23889</v>
      </c>
      <c r="D3285" s="74" t="s">
        <v>23890</v>
      </c>
      <c r="E3285" s="75" t="s">
        <v>185</v>
      </c>
      <c r="F3285" s="74"/>
      <c r="G3285" s="74" t="s">
        <v>3694</v>
      </c>
      <c r="H3285" s="76">
        <v>207</v>
      </c>
      <c r="I3285" s="77">
        <v>0.38</v>
      </c>
      <c r="J3285" s="76">
        <v>128.34</v>
      </c>
    </row>
    <row r="3286" spans="1:10" s="78" customFormat="1">
      <c r="A3286" s="72">
        <v>3282</v>
      </c>
      <c r="B3286" s="72" t="s">
        <v>148</v>
      </c>
      <c r="C3286" s="73" t="s">
        <v>23891</v>
      </c>
      <c r="D3286" s="74" t="s">
        <v>23892</v>
      </c>
      <c r="E3286" s="75" t="s">
        <v>185</v>
      </c>
      <c r="F3286" s="74"/>
      <c r="G3286" s="74" t="s">
        <v>3694</v>
      </c>
      <c r="H3286" s="76">
        <v>207</v>
      </c>
      <c r="I3286" s="77">
        <v>0.38</v>
      </c>
      <c r="J3286" s="76">
        <v>128.34</v>
      </c>
    </row>
    <row r="3287" spans="1:10" s="78" customFormat="1">
      <c r="A3287" s="72">
        <v>3283</v>
      </c>
      <c r="B3287" s="72" t="s">
        <v>148</v>
      </c>
      <c r="C3287" s="73" t="s">
        <v>23893</v>
      </c>
      <c r="D3287" s="74" t="s">
        <v>23894</v>
      </c>
      <c r="E3287" s="75" t="s">
        <v>185</v>
      </c>
      <c r="F3287" s="74"/>
      <c r="G3287" s="74" t="s">
        <v>3694</v>
      </c>
      <c r="H3287" s="76">
        <v>1835</v>
      </c>
      <c r="I3287" s="77">
        <v>0.38</v>
      </c>
      <c r="J3287" s="76">
        <v>1137.7</v>
      </c>
    </row>
    <row r="3288" spans="1:10" s="78" customFormat="1">
      <c r="A3288" s="72">
        <v>3284</v>
      </c>
      <c r="B3288" s="72" t="s">
        <v>148</v>
      </c>
      <c r="C3288" s="73" t="s">
        <v>23895</v>
      </c>
      <c r="D3288" s="74" t="s">
        <v>23896</v>
      </c>
      <c r="E3288" s="75" t="s">
        <v>185</v>
      </c>
      <c r="F3288" s="74"/>
      <c r="G3288" s="74" t="s">
        <v>3694</v>
      </c>
      <c r="H3288" s="76">
        <v>2145</v>
      </c>
      <c r="I3288" s="77">
        <v>0.38</v>
      </c>
      <c r="J3288" s="76">
        <v>1329.9</v>
      </c>
    </row>
    <row r="3289" spans="1:10" s="78" customFormat="1">
      <c r="A3289" s="72">
        <v>3285</v>
      </c>
      <c r="B3289" s="72" t="s">
        <v>148</v>
      </c>
      <c r="C3289" s="73" t="s">
        <v>25028</v>
      </c>
      <c r="D3289" s="74" t="s">
        <v>25029</v>
      </c>
      <c r="E3289" s="75" t="s">
        <v>185</v>
      </c>
      <c r="F3289" s="74"/>
      <c r="G3289" s="74" t="s">
        <v>3694</v>
      </c>
      <c r="H3289" s="76">
        <v>1910</v>
      </c>
      <c r="I3289" s="77">
        <v>0.38</v>
      </c>
      <c r="J3289" s="76">
        <v>1184.2</v>
      </c>
    </row>
    <row r="3290" spans="1:10" s="78" customFormat="1">
      <c r="A3290" s="72">
        <v>3286</v>
      </c>
      <c r="B3290" s="72" t="s">
        <v>148</v>
      </c>
      <c r="C3290" s="73" t="s">
        <v>25030</v>
      </c>
      <c r="D3290" s="74" t="s">
        <v>25031</v>
      </c>
      <c r="E3290" s="75" t="s">
        <v>185</v>
      </c>
      <c r="F3290" s="74"/>
      <c r="G3290" s="74" t="s">
        <v>3694</v>
      </c>
      <c r="H3290" s="76">
        <v>2125</v>
      </c>
      <c r="I3290" s="77">
        <v>0.38</v>
      </c>
      <c r="J3290" s="76">
        <v>1317.5</v>
      </c>
    </row>
    <row r="3291" spans="1:10" s="78" customFormat="1">
      <c r="A3291" s="72">
        <v>3287</v>
      </c>
      <c r="B3291" s="72" t="s">
        <v>148</v>
      </c>
      <c r="C3291" s="73" t="s">
        <v>25032</v>
      </c>
      <c r="D3291" s="74" t="s">
        <v>25033</v>
      </c>
      <c r="E3291" s="75" t="s">
        <v>185</v>
      </c>
      <c r="F3291" s="74"/>
      <c r="G3291" s="74" t="s">
        <v>3694</v>
      </c>
      <c r="H3291" s="76">
        <v>2810</v>
      </c>
      <c r="I3291" s="77">
        <v>0.38</v>
      </c>
      <c r="J3291" s="76">
        <v>1742.2</v>
      </c>
    </row>
    <row r="3292" spans="1:10" s="78" customFormat="1">
      <c r="A3292" s="72">
        <v>3288</v>
      </c>
      <c r="B3292" s="72" t="s">
        <v>148</v>
      </c>
      <c r="C3292" s="73" t="s">
        <v>25034</v>
      </c>
      <c r="D3292" s="74" t="s">
        <v>25035</v>
      </c>
      <c r="E3292" s="75" t="s">
        <v>185</v>
      </c>
      <c r="F3292" s="74"/>
      <c r="G3292" s="74" t="s">
        <v>3694</v>
      </c>
      <c r="H3292" s="76">
        <v>2265</v>
      </c>
      <c r="I3292" s="77">
        <v>0.38</v>
      </c>
      <c r="J3292" s="76">
        <v>1404.3</v>
      </c>
    </row>
    <row r="3293" spans="1:10" s="78" customFormat="1">
      <c r="A3293" s="72">
        <v>3289</v>
      </c>
      <c r="B3293" s="72" t="s">
        <v>148</v>
      </c>
      <c r="C3293" s="73" t="s">
        <v>25036</v>
      </c>
      <c r="D3293" s="74" t="s">
        <v>25037</v>
      </c>
      <c r="E3293" s="75" t="s">
        <v>185</v>
      </c>
      <c r="F3293" s="74"/>
      <c r="G3293" s="74" t="s">
        <v>3694</v>
      </c>
      <c r="H3293" s="76">
        <v>2265</v>
      </c>
      <c r="I3293" s="77">
        <v>0.38</v>
      </c>
      <c r="J3293" s="76">
        <v>1404.3</v>
      </c>
    </row>
    <row r="3294" spans="1:10" s="78" customFormat="1">
      <c r="A3294" s="72">
        <v>3290</v>
      </c>
      <c r="B3294" s="72" t="s">
        <v>148</v>
      </c>
      <c r="C3294" s="73" t="s">
        <v>25038</v>
      </c>
      <c r="D3294" s="74" t="s">
        <v>25039</v>
      </c>
      <c r="E3294" s="75" t="s">
        <v>185</v>
      </c>
      <c r="F3294" s="74"/>
      <c r="G3294" s="74" t="s">
        <v>3694</v>
      </c>
      <c r="H3294" s="76">
        <v>6950</v>
      </c>
      <c r="I3294" s="77">
        <v>0.38</v>
      </c>
      <c r="J3294" s="76">
        <v>4309</v>
      </c>
    </row>
    <row r="3295" spans="1:10" s="78" customFormat="1">
      <c r="A3295" s="72">
        <v>3291</v>
      </c>
      <c r="B3295" s="72" t="s">
        <v>148</v>
      </c>
      <c r="C3295" s="73" t="s">
        <v>25040</v>
      </c>
      <c r="D3295" s="74" t="s">
        <v>25041</v>
      </c>
      <c r="E3295" s="75" t="s">
        <v>185</v>
      </c>
      <c r="F3295" s="74"/>
      <c r="G3295" s="74" t="s">
        <v>3694</v>
      </c>
      <c r="H3295" s="76">
        <v>6950</v>
      </c>
      <c r="I3295" s="77">
        <v>0.38</v>
      </c>
      <c r="J3295" s="76">
        <v>4309</v>
      </c>
    </row>
    <row r="3296" spans="1:10" s="78" customFormat="1">
      <c r="A3296" s="72">
        <v>3292</v>
      </c>
      <c r="B3296" s="72" t="s">
        <v>148</v>
      </c>
      <c r="C3296" s="73" t="s">
        <v>25042</v>
      </c>
      <c r="D3296" s="74" t="s">
        <v>25043</v>
      </c>
      <c r="E3296" s="75" t="s">
        <v>185</v>
      </c>
      <c r="F3296" s="74"/>
      <c r="G3296" s="74" t="s">
        <v>3694</v>
      </c>
      <c r="H3296" s="76">
        <v>1690</v>
      </c>
      <c r="I3296" s="77">
        <v>0.38</v>
      </c>
      <c r="J3296" s="76">
        <v>1047.8</v>
      </c>
    </row>
    <row r="3297" spans="1:10" s="78" customFormat="1">
      <c r="A3297" s="72">
        <v>3293</v>
      </c>
      <c r="B3297" s="72" t="s">
        <v>148</v>
      </c>
      <c r="C3297" s="73" t="s">
        <v>25044</v>
      </c>
      <c r="D3297" s="74" t="s">
        <v>25045</v>
      </c>
      <c r="E3297" s="75" t="s">
        <v>185</v>
      </c>
      <c r="F3297" s="74"/>
      <c r="G3297" s="74" t="s">
        <v>3694</v>
      </c>
      <c r="H3297" s="76">
        <v>2210</v>
      </c>
      <c r="I3297" s="77">
        <v>0.38</v>
      </c>
      <c r="J3297" s="76">
        <v>1370.2</v>
      </c>
    </row>
    <row r="3298" spans="1:10" s="78" customFormat="1">
      <c r="A3298" s="72">
        <v>3294</v>
      </c>
      <c r="B3298" s="72" t="s">
        <v>148</v>
      </c>
      <c r="C3298" s="73" t="s">
        <v>25046</v>
      </c>
      <c r="D3298" s="74" t="s">
        <v>25047</v>
      </c>
      <c r="E3298" s="75" t="s">
        <v>185</v>
      </c>
      <c r="F3298" s="74"/>
      <c r="G3298" s="74" t="s">
        <v>3694</v>
      </c>
      <c r="H3298" s="76">
        <v>2285</v>
      </c>
      <c r="I3298" s="77">
        <v>0.38</v>
      </c>
      <c r="J3298" s="76">
        <v>1416.7</v>
      </c>
    </row>
    <row r="3299" spans="1:10" s="78" customFormat="1">
      <c r="A3299" s="72">
        <v>3295</v>
      </c>
      <c r="B3299" s="72" t="s">
        <v>148</v>
      </c>
      <c r="C3299" s="73" t="s">
        <v>25048</v>
      </c>
      <c r="D3299" s="74" t="s">
        <v>25049</v>
      </c>
      <c r="E3299" s="75" t="s">
        <v>185</v>
      </c>
      <c r="F3299" s="74"/>
      <c r="G3299" s="74" t="s">
        <v>3694</v>
      </c>
      <c r="H3299" s="76">
        <v>2165</v>
      </c>
      <c r="I3299" s="77">
        <v>0.38</v>
      </c>
      <c r="J3299" s="76">
        <v>1342.3</v>
      </c>
    </row>
    <row r="3300" spans="1:10" s="78" customFormat="1">
      <c r="A3300" s="72">
        <v>3296</v>
      </c>
      <c r="B3300" s="72" t="s">
        <v>148</v>
      </c>
      <c r="C3300" s="73" t="s">
        <v>25050</v>
      </c>
      <c r="D3300" s="74" t="s">
        <v>25051</v>
      </c>
      <c r="E3300" s="75" t="s">
        <v>185</v>
      </c>
      <c r="F3300" s="74"/>
      <c r="G3300" s="74" t="s">
        <v>3694</v>
      </c>
      <c r="H3300" s="76">
        <v>2230</v>
      </c>
      <c r="I3300" s="77">
        <v>0.38</v>
      </c>
      <c r="J3300" s="76">
        <v>1382.6</v>
      </c>
    </row>
    <row r="3301" spans="1:10" s="78" customFormat="1">
      <c r="A3301" s="72">
        <v>3297</v>
      </c>
      <c r="B3301" s="72" t="s">
        <v>148</v>
      </c>
      <c r="C3301" s="73" t="s">
        <v>25052</v>
      </c>
      <c r="D3301" s="74" t="s">
        <v>25053</v>
      </c>
      <c r="E3301" s="75" t="s">
        <v>185</v>
      </c>
      <c r="F3301" s="74"/>
      <c r="G3301" s="74" t="s">
        <v>3694</v>
      </c>
      <c r="H3301" s="76">
        <v>3215</v>
      </c>
      <c r="I3301" s="77">
        <v>0.38</v>
      </c>
      <c r="J3301" s="76">
        <v>1993.3</v>
      </c>
    </row>
    <row r="3302" spans="1:10" s="78" customFormat="1">
      <c r="A3302" s="72">
        <v>3298</v>
      </c>
      <c r="B3302" s="72" t="s">
        <v>148</v>
      </c>
      <c r="C3302" s="73" t="s">
        <v>25054</v>
      </c>
      <c r="D3302" s="74" t="s">
        <v>25055</v>
      </c>
      <c r="E3302" s="75" t="s">
        <v>185</v>
      </c>
      <c r="F3302" s="74"/>
      <c r="G3302" s="74" t="s">
        <v>3694</v>
      </c>
      <c r="H3302" s="76">
        <v>3215</v>
      </c>
      <c r="I3302" s="77">
        <v>0.38</v>
      </c>
      <c r="J3302" s="76">
        <v>1993.3</v>
      </c>
    </row>
    <row r="3303" spans="1:10" s="78" customFormat="1">
      <c r="A3303" s="72">
        <v>3299</v>
      </c>
      <c r="B3303" s="72" t="s">
        <v>148</v>
      </c>
      <c r="C3303" s="73" t="s">
        <v>25056</v>
      </c>
      <c r="D3303" s="74" t="s">
        <v>25057</v>
      </c>
      <c r="E3303" s="75" t="s">
        <v>185</v>
      </c>
      <c r="F3303" s="74"/>
      <c r="G3303" s="74" t="s">
        <v>3694</v>
      </c>
      <c r="H3303" s="76">
        <v>1855</v>
      </c>
      <c r="I3303" s="77">
        <v>0.38</v>
      </c>
      <c r="J3303" s="76">
        <v>1150.0999999999999</v>
      </c>
    </row>
    <row r="3304" spans="1:10" s="78" customFormat="1">
      <c r="A3304" s="72">
        <v>3300</v>
      </c>
      <c r="B3304" s="72" t="s">
        <v>148</v>
      </c>
      <c r="C3304" s="73" t="s">
        <v>25058</v>
      </c>
      <c r="D3304" s="74" t="s">
        <v>25059</v>
      </c>
      <c r="E3304" s="75" t="s">
        <v>185</v>
      </c>
      <c r="F3304" s="74"/>
      <c r="G3304" s="74" t="s">
        <v>3694</v>
      </c>
      <c r="H3304" s="76">
        <v>2125</v>
      </c>
      <c r="I3304" s="77">
        <v>0.38</v>
      </c>
      <c r="J3304" s="76">
        <v>1317.5</v>
      </c>
    </row>
    <row r="3305" spans="1:10" s="78" customFormat="1">
      <c r="A3305" s="72">
        <v>3301</v>
      </c>
      <c r="B3305" s="72" t="s">
        <v>148</v>
      </c>
      <c r="C3305" s="73" t="s">
        <v>25060</v>
      </c>
      <c r="D3305" s="74" t="s">
        <v>25061</v>
      </c>
      <c r="E3305" s="75" t="s">
        <v>185</v>
      </c>
      <c r="F3305" s="74"/>
      <c r="G3305" s="74" t="s">
        <v>3694</v>
      </c>
      <c r="H3305" s="76">
        <v>2730</v>
      </c>
      <c r="I3305" s="77">
        <v>0.38</v>
      </c>
      <c r="J3305" s="76">
        <v>1692.6</v>
      </c>
    </row>
    <row r="3306" spans="1:10" s="78" customFormat="1">
      <c r="A3306" s="72">
        <v>3302</v>
      </c>
      <c r="B3306" s="72" t="s">
        <v>148</v>
      </c>
      <c r="C3306" s="73" t="s">
        <v>25062</v>
      </c>
      <c r="D3306" s="74" t="s">
        <v>25063</v>
      </c>
      <c r="E3306" s="75" t="s">
        <v>185</v>
      </c>
      <c r="F3306" s="74"/>
      <c r="G3306" s="74" t="s">
        <v>3694</v>
      </c>
      <c r="H3306" s="76">
        <v>2265</v>
      </c>
      <c r="I3306" s="77">
        <v>0.38</v>
      </c>
      <c r="J3306" s="76">
        <v>1404.3</v>
      </c>
    </row>
    <row r="3307" spans="1:10" s="78" customFormat="1">
      <c r="A3307" s="72">
        <v>3303</v>
      </c>
      <c r="B3307" s="72" t="s">
        <v>148</v>
      </c>
      <c r="C3307" s="73" t="s">
        <v>25064</v>
      </c>
      <c r="D3307" s="74" t="s">
        <v>25065</v>
      </c>
      <c r="E3307" s="75" t="s">
        <v>185</v>
      </c>
      <c r="F3307" s="74"/>
      <c r="G3307" s="74" t="s">
        <v>3694</v>
      </c>
      <c r="H3307" s="76">
        <v>2265</v>
      </c>
      <c r="I3307" s="77">
        <v>0.38</v>
      </c>
      <c r="J3307" s="76">
        <v>1404.3</v>
      </c>
    </row>
    <row r="3308" spans="1:10" s="78" customFormat="1">
      <c r="A3308" s="72">
        <v>3304</v>
      </c>
      <c r="B3308" s="72" t="s">
        <v>148</v>
      </c>
      <c r="C3308" s="73" t="s">
        <v>25066</v>
      </c>
      <c r="D3308" s="74" t="s">
        <v>25067</v>
      </c>
      <c r="E3308" s="75" t="s">
        <v>185</v>
      </c>
      <c r="F3308" s="74"/>
      <c r="G3308" s="74" t="s">
        <v>3694</v>
      </c>
      <c r="H3308" s="76">
        <v>6950</v>
      </c>
      <c r="I3308" s="77">
        <v>0.38</v>
      </c>
      <c r="J3308" s="76">
        <v>4309</v>
      </c>
    </row>
    <row r="3309" spans="1:10" s="78" customFormat="1">
      <c r="A3309" s="72">
        <v>3305</v>
      </c>
      <c r="B3309" s="72" t="s">
        <v>148</v>
      </c>
      <c r="C3309" s="73" t="s">
        <v>25068</v>
      </c>
      <c r="D3309" s="74" t="s">
        <v>25069</v>
      </c>
      <c r="E3309" s="75" t="s">
        <v>185</v>
      </c>
      <c r="F3309" s="74"/>
      <c r="G3309" s="74" t="s">
        <v>3694</v>
      </c>
      <c r="H3309" s="76">
        <v>6950</v>
      </c>
      <c r="I3309" s="77">
        <v>0.38</v>
      </c>
      <c r="J3309" s="76">
        <v>4309</v>
      </c>
    </row>
    <row r="3310" spans="1:10" s="78" customFormat="1">
      <c r="A3310" s="72">
        <v>3306</v>
      </c>
      <c r="B3310" s="72" t="s">
        <v>148</v>
      </c>
      <c r="C3310" s="73" t="s">
        <v>25070</v>
      </c>
      <c r="D3310" s="74" t="s">
        <v>25071</v>
      </c>
      <c r="E3310" s="75" t="s">
        <v>185</v>
      </c>
      <c r="F3310" s="74"/>
      <c r="G3310" s="74" t="s">
        <v>3694</v>
      </c>
      <c r="H3310" s="76">
        <v>1690</v>
      </c>
      <c r="I3310" s="77">
        <v>0.38</v>
      </c>
      <c r="J3310" s="76">
        <v>1047.8</v>
      </c>
    </row>
    <row r="3311" spans="1:10" s="78" customFormat="1">
      <c r="A3311" s="72">
        <v>3307</v>
      </c>
      <c r="B3311" s="72" t="s">
        <v>148</v>
      </c>
      <c r="C3311" s="73" t="s">
        <v>25072</v>
      </c>
      <c r="D3311" s="74" t="s">
        <v>25073</v>
      </c>
      <c r="E3311" s="75" t="s">
        <v>185</v>
      </c>
      <c r="F3311" s="74"/>
      <c r="G3311" s="74" t="s">
        <v>3694</v>
      </c>
      <c r="H3311" s="76">
        <v>2145</v>
      </c>
      <c r="I3311" s="77">
        <v>0.38</v>
      </c>
      <c r="J3311" s="76">
        <v>1329.9</v>
      </c>
    </row>
    <row r="3312" spans="1:10" s="78" customFormat="1">
      <c r="A3312" s="72">
        <v>3308</v>
      </c>
      <c r="B3312" s="72" t="s">
        <v>148</v>
      </c>
      <c r="C3312" s="73" t="s">
        <v>25074</v>
      </c>
      <c r="D3312" s="74" t="s">
        <v>25075</v>
      </c>
      <c r="E3312" s="75" t="s">
        <v>185</v>
      </c>
      <c r="F3312" s="74"/>
      <c r="G3312" s="74" t="s">
        <v>3694</v>
      </c>
      <c r="H3312" s="76">
        <v>13225</v>
      </c>
      <c r="I3312" s="77">
        <v>0.38</v>
      </c>
      <c r="J3312" s="76">
        <v>8199.5</v>
      </c>
    </row>
    <row r="3313" spans="1:10" s="78" customFormat="1">
      <c r="A3313" s="72">
        <v>3309</v>
      </c>
      <c r="B3313" s="72" t="s">
        <v>148</v>
      </c>
      <c r="C3313" s="73" t="s">
        <v>25076</v>
      </c>
      <c r="D3313" s="74" t="s">
        <v>25077</v>
      </c>
      <c r="E3313" s="75" t="s">
        <v>185</v>
      </c>
      <c r="F3313" s="74"/>
      <c r="G3313" s="74" t="s">
        <v>3694</v>
      </c>
      <c r="H3313" s="76">
        <v>2230</v>
      </c>
      <c r="I3313" s="77">
        <v>0.38</v>
      </c>
      <c r="J3313" s="76">
        <v>1382.6</v>
      </c>
    </row>
    <row r="3314" spans="1:10" s="78" customFormat="1">
      <c r="A3314" s="72">
        <v>3310</v>
      </c>
      <c r="B3314" s="72" t="s">
        <v>148</v>
      </c>
      <c r="C3314" s="73" t="s">
        <v>25078</v>
      </c>
      <c r="D3314" s="74" t="s">
        <v>25079</v>
      </c>
      <c r="E3314" s="75" t="s">
        <v>185</v>
      </c>
      <c r="F3314" s="74"/>
      <c r="G3314" s="74" t="s">
        <v>3694</v>
      </c>
      <c r="H3314" s="76">
        <v>7230</v>
      </c>
      <c r="I3314" s="77">
        <v>0.38</v>
      </c>
      <c r="J3314" s="76">
        <v>4482.6000000000004</v>
      </c>
    </row>
    <row r="3315" spans="1:10" s="78" customFormat="1">
      <c r="A3315" s="72">
        <v>3311</v>
      </c>
      <c r="B3315" s="72" t="s">
        <v>148</v>
      </c>
      <c r="C3315" s="73" t="s">
        <v>25080</v>
      </c>
      <c r="D3315" s="74" t="s">
        <v>25081</v>
      </c>
      <c r="E3315" s="75" t="s">
        <v>185</v>
      </c>
      <c r="F3315" s="74"/>
      <c r="G3315" s="74" t="s">
        <v>3694</v>
      </c>
      <c r="H3315" s="76">
        <v>3120</v>
      </c>
      <c r="I3315" s="77">
        <v>0.38</v>
      </c>
      <c r="J3315" s="76">
        <v>1934.4</v>
      </c>
    </row>
    <row r="3316" spans="1:10" s="78" customFormat="1">
      <c r="A3316" s="72">
        <v>3312</v>
      </c>
      <c r="B3316" s="72" t="s">
        <v>148</v>
      </c>
      <c r="C3316" s="73" t="s">
        <v>25082</v>
      </c>
      <c r="D3316" s="74" t="s">
        <v>25083</v>
      </c>
      <c r="E3316" s="75" t="s">
        <v>185</v>
      </c>
      <c r="F3316" s="74"/>
      <c r="G3316" s="74" t="s">
        <v>3694</v>
      </c>
      <c r="H3316" s="76">
        <v>3120</v>
      </c>
      <c r="I3316" s="77">
        <v>0.38</v>
      </c>
      <c r="J3316" s="76">
        <v>1934.4</v>
      </c>
    </row>
    <row r="3317" spans="1:10" s="78" customFormat="1">
      <c r="A3317" s="72">
        <v>3313</v>
      </c>
      <c r="B3317" s="72" t="s">
        <v>148</v>
      </c>
      <c r="C3317" s="73" t="s">
        <v>25084</v>
      </c>
      <c r="D3317" s="74" t="s">
        <v>25085</v>
      </c>
      <c r="E3317" s="75" t="s">
        <v>185</v>
      </c>
      <c r="F3317" s="74"/>
      <c r="G3317" s="74" t="s">
        <v>3694</v>
      </c>
      <c r="H3317" s="76">
        <v>176</v>
      </c>
      <c r="I3317" s="77">
        <v>0.38</v>
      </c>
      <c r="J3317" s="76">
        <v>109.12</v>
      </c>
    </row>
    <row r="3318" spans="1:10" s="78" customFormat="1">
      <c r="A3318" s="72">
        <v>3314</v>
      </c>
      <c r="B3318" s="72" t="s">
        <v>148</v>
      </c>
      <c r="C3318" s="73" t="s">
        <v>25086</v>
      </c>
      <c r="D3318" s="74" t="s">
        <v>25087</v>
      </c>
      <c r="E3318" s="75" t="s">
        <v>185</v>
      </c>
      <c r="F3318" s="74"/>
      <c r="G3318" s="74" t="s">
        <v>3694</v>
      </c>
      <c r="H3318" s="76">
        <v>176</v>
      </c>
      <c r="I3318" s="77">
        <v>0.38</v>
      </c>
      <c r="J3318" s="76">
        <v>109.12</v>
      </c>
    </row>
    <row r="3319" spans="1:10" s="78" customFormat="1">
      <c r="A3319" s="72">
        <v>3315</v>
      </c>
      <c r="B3319" s="72" t="s">
        <v>148</v>
      </c>
      <c r="C3319" s="73" t="s">
        <v>25088</v>
      </c>
      <c r="D3319" s="74" t="s">
        <v>25089</v>
      </c>
      <c r="E3319" s="75" t="s">
        <v>185</v>
      </c>
      <c r="F3319" s="74"/>
      <c r="G3319" s="74" t="s">
        <v>3694</v>
      </c>
      <c r="H3319" s="76">
        <v>184</v>
      </c>
      <c r="I3319" s="77">
        <v>0.38</v>
      </c>
      <c r="J3319" s="76">
        <v>114.08</v>
      </c>
    </row>
    <row r="3320" spans="1:10" s="78" customFormat="1">
      <c r="A3320" s="72">
        <v>3316</v>
      </c>
      <c r="B3320" s="72" t="s">
        <v>148</v>
      </c>
      <c r="C3320" s="73" t="s">
        <v>25090</v>
      </c>
      <c r="D3320" s="74" t="s">
        <v>25091</v>
      </c>
      <c r="E3320" s="75" t="s">
        <v>185</v>
      </c>
      <c r="F3320" s="74"/>
      <c r="G3320" s="74" t="s">
        <v>3694</v>
      </c>
      <c r="H3320" s="76">
        <v>176</v>
      </c>
      <c r="I3320" s="77">
        <v>0.38</v>
      </c>
      <c r="J3320" s="76">
        <v>109.12</v>
      </c>
    </row>
    <row r="3321" spans="1:10" s="78" customFormat="1">
      <c r="A3321" s="72">
        <v>3317</v>
      </c>
      <c r="B3321" s="72" t="s">
        <v>148</v>
      </c>
      <c r="C3321" s="73" t="s">
        <v>25092</v>
      </c>
      <c r="D3321" s="74" t="s">
        <v>25093</v>
      </c>
      <c r="E3321" s="75" t="s">
        <v>185</v>
      </c>
      <c r="F3321" s="74"/>
      <c r="G3321" s="74" t="s">
        <v>3694</v>
      </c>
      <c r="H3321" s="76">
        <v>176</v>
      </c>
      <c r="I3321" s="77">
        <v>0.38</v>
      </c>
      <c r="J3321" s="76">
        <v>109.12</v>
      </c>
    </row>
    <row r="3322" spans="1:10" s="78" customFormat="1">
      <c r="A3322" s="72">
        <v>3318</v>
      </c>
      <c r="B3322" s="72" t="s">
        <v>148</v>
      </c>
      <c r="C3322" s="73" t="s">
        <v>25094</v>
      </c>
      <c r="D3322" s="74" t="s">
        <v>25095</v>
      </c>
      <c r="E3322" s="75" t="s">
        <v>185</v>
      </c>
      <c r="F3322" s="74"/>
      <c r="G3322" s="74" t="s">
        <v>3694</v>
      </c>
      <c r="H3322" s="76">
        <v>176</v>
      </c>
      <c r="I3322" s="77">
        <v>0.38</v>
      </c>
      <c r="J3322" s="76">
        <v>109.12</v>
      </c>
    </row>
    <row r="3323" spans="1:10" s="78" customFormat="1">
      <c r="A3323" s="72">
        <v>3319</v>
      </c>
      <c r="B3323" s="72" t="s">
        <v>148</v>
      </c>
      <c r="C3323" s="73" t="s">
        <v>25096</v>
      </c>
      <c r="D3323" s="74" t="s">
        <v>25097</v>
      </c>
      <c r="E3323" s="75" t="s">
        <v>185</v>
      </c>
      <c r="F3323" s="74"/>
      <c r="G3323" s="74" t="s">
        <v>3694</v>
      </c>
      <c r="H3323" s="76">
        <v>176</v>
      </c>
      <c r="I3323" s="77">
        <v>0.38</v>
      </c>
      <c r="J3323" s="76">
        <v>109.12</v>
      </c>
    </row>
    <row r="3324" spans="1:10" s="78" customFormat="1">
      <c r="A3324" s="72">
        <v>3320</v>
      </c>
      <c r="B3324" s="72" t="s">
        <v>148</v>
      </c>
      <c r="C3324" s="73" t="s">
        <v>25098</v>
      </c>
      <c r="D3324" s="74" t="s">
        <v>25099</v>
      </c>
      <c r="E3324" s="75" t="s">
        <v>185</v>
      </c>
      <c r="F3324" s="74"/>
      <c r="G3324" s="74" t="s">
        <v>3694</v>
      </c>
      <c r="H3324" s="76">
        <v>176</v>
      </c>
      <c r="I3324" s="77">
        <v>0.38</v>
      </c>
      <c r="J3324" s="76">
        <v>109.12</v>
      </c>
    </row>
    <row r="3325" spans="1:10" s="78" customFormat="1">
      <c r="A3325" s="72">
        <v>3321</v>
      </c>
      <c r="B3325" s="72" t="s">
        <v>148</v>
      </c>
      <c r="C3325" s="73" t="s">
        <v>25100</v>
      </c>
      <c r="D3325" s="74" t="s">
        <v>25101</v>
      </c>
      <c r="E3325" s="75" t="s">
        <v>185</v>
      </c>
      <c r="F3325" s="74"/>
      <c r="G3325" s="74" t="s">
        <v>3694</v>
      </c>
      <c r="H3325" s="76">
        <v>176</v>
      </c>
      <c r="I3325" s="77">
        <v>0.38</v>
      </c>
      <c r="J3325" s="76">
        <v>109.12</v>
      </c>
    </row>
    <row r="3326" spans="1:10" s="78" customFormat="1">
      <c r="A3326" s="72">
        <v>3322</v>
      </c>
      <c r="B3326" s="72" t="s">
        <v>148</v>
      </c>
      <c r="C3326" s="73" t="s">
        <v>25102</v>
      </c>
      <c r="D3326" s="74" t="s">
        <v>25103</v>
      </c>
      <c r="E3326" s="75" t="s">
        <v>185</v>
      </c>
      <c r="F3326" s="74"/>
      <c r="G3326" s="74" t="s">
        <v>3694</v>
      </c>
      <c r="H3326" s="76">
        <v>176</v>
      </c>
      <c r="I3326" s="77">
        <v>0.38</v>
      </c>
      <c r="J3326" s="76">
        <v>109.12</v>
      </c>
    </row>
    <row r="3327" spans="1:10" s="78" customFormat="1">
      <c r="A3327" s="72">
        <v>3323</v>
      </c>
      <c r="B3327" s="72" t="s">
        <v>148</v>
      </c>
      <c r="C3327" s="73" t="s">
        <v>25104</v>
      </c>
      <c r="D3327" s="74" t="s">
        <v>25105</v>
      </c>
      <c r="E3327" s="75" t="s">
        <v>185</v>
      </c>
      <c r="F3327" s="74"/>
      <c r="G3327" s="74" t="s">
        <v>3694</v>
      </c>
      <c r="H3327" s="76">
        <v>176</v>
      </c>
      <c r="I3327" s="77">
        <v>0.38</v>
      </c>
      <c r="J3327" s="76">
        <v>109.12</v>
      </c>
    </row>
    <row r="3328" spans="1:10" s="78" customFormat="1">
      <c r="A3328" s="72">
        <v>3324</v>
      </c>
      <c r="B3328" s="72" t="s">
        <v>148</v>
      </c>
      <c r="C3328" s="73" t="s">
        <v>25106</v>
      </c>
      <c r="D3328" s="74" t="s">
        <v>25107</v>
      </c>
      <c r="E3328" s="75" t="s">
        <v>185</v>
      </c>
      <c r="F3328" s="74"/>
      <c r="G3328" s="74" t="s">
        <v>3694</v>
      </c>
      <c r="H3328" s="76">
        <v>176</v>
      </c>
      <c r="I3328" s="77">
        <v>0.38</v>
      </c>
      <c r="J3328" s="76">
        <v>109.12</v>
      </c>
    </row>
    <row r="3329" spans="1:10" s="78" customFormat="1">
      <c r="A3329" s="72">
        <v>3325</v>
      </c>
      <c r="B3329" s="72" t="s">
        <v>148</v>
      </c>
      <c r="C3329" s="73" t="s">
        <v>25108</v>
      </c>
      <c r="D3329" s="74" t="s">
        <v>25109</v>
      </c>
      <c r="E3329" s="75" t="s">
        <v>185</v>
      </c>
      <c r="F3329" s="74"/>
      <c r="G3329" s="74" t="s">
        <v>3694</v>
      </c>
      <c r="H3329" s="76">
        <v>176</v>
      </c>
      <c r="I3329" s="77">
        <v>0.38</v>
      </c>
      <c r="J3329" s="76">
        <v>109.12</v>
      </c>
    </row>
    <row r="3330" spans="1:10" s="78" customFormat="1">
      <c r="A3330" s="72">
        <v>3326</v>
      </c>
      <c r="B3330" s="72" t="s">
        <v>148</v>
      </c>
      <c r="C3330" s="73" t="s">
        <v>25110</v>
      </c>
      <c r="D3330" s="74" t="s">
        <v>25111</v>
      </c>
      <c r="E3330" s="75" t="s">
        <v>185</v>
      </c>
      <c r="F3330" s="74"/>
      <c r="G3330" s="74" t="s">
        <v>3694</v>
      </c>
      <c r="H3330" s="76">
        <v>176</v>
      </c>
      <c r="I3330" s="77">
        <v>0.38</v>
      </c>
      <c r="J3330" s="76">
        <v>109.12</v>
      </c>
    </row>
    <row r="3331" spans="1:10" s="78" customFormat="1">
      <c r="A3331" s="72">
        <v>3327</v>
      </c>
      <c r="B3331" s="72" t="s">
        <v>148</v>
      </c>
      <c r="C3331" s="73" t="s">
        <v>23897</v>
      </c>
      <c r="D3331" s="74" t="s">
        <v>23898</v>
      </c>
      <c r="E3331" s="75" t="s">
        <v>185</v>
      </c>
      <c r="F3331" s="74"/>
      <c r="G3331" s="74" t="s">
        <v>3694</v>
      </c>
      <c r="H3331" s="76">
        <v>1835</v>
      </c>
      <c r="I3331" s="77">
        <v>0.38</v>
      </c>
      <c r="J3331" s="76">
        <v>1137.7</v>
      </c>
    </row>
    <row r="3332" spans="1:10" s="78" customFormat="1">
      <c r="A3332" s="72">
        <v>3328</v>
      </c>
      <c r="B3332" s="72" t="s">
        <v>148</v>
      </c>
      <c r="C3332" s="73" t="s">
        <v>23899</v>
      </c>
      <c r="D3332" s="74" t="s">
        <v>23900</v>
      </c>
      <c r="E3332" s="75" t="s">
        <v>185</v>
      </c>
      <c r="F3332" s="74"/>
      <c r="G3332" s="74" t="s">
        <v>3694</v>
      </c>
      <c r="H3332" s="76">
        <v>2265</v>
      </c>
      <c r="I3332" s="77">
        <v>0.38</v>
      </c>
      <c r="J3332" s="76">
        <v>1404.3</v>
      </c>
    </row>
    <row r="3333" spans="1:10" s="78" customFormat="1">
      <c r="A3333" s="72">
        <v>3329</v>
      </c>
      <c r="B3333" s="72" t="s">
        <v>148</v>
      </c>
      <c r="C3333" s="73" t="s">
        <v>23901</v>
      </c>
      <c r="D3333" s="74" t="s">
        <v>23902</v>
      </c>
      <c r="E3333" s="75" t="s">
        <v>185</v>
      </c>
      <c r="F3333" s="74"/>
      <c r="G3333" s="74" t="s">
        <v>3694</v>
      </c>
      <c r="H3333" s="76">
        <v>2210</v>
      </c>
      <c r="I3333" s="77">
        <v>0.38</v>
      </c>
      <c r="J3333" s="76">
        <v>1370.2</v>
      </c>
    </row>
    <row r="3334" spans="1:10" s="78" customFormat="1">
      <c r="A3334" s="72">
        <v>3330</v>
      </c>
      <c r="B3334" s="72" t="s">
        <v>148</v>
      </c>
      <c r="C3334" s="73" t="s">
        <v>23903</v>
      </c>
      <c r="D3334" s="74" t="s">
        <v>23904</v>
      </c>
      <c r="E3334" s="75" t="s">
        <v>185</v>
      </c>
      <c r="F3334" s="74"/>
      <c r="G3334" s="74" t="s">
        <v>3694</v>
      </c>
      <c r="H3334" s="76">
        <v>12070</v>
      </c>
      <c r="I3334" s="77">
        <v>0.38</v>
      </c>
      <c r="J3334" s="76">
        <v>7483.4</v>
      </c>
    </row>
    <row r="3335" spans="1:10" s="78" customFormat="1">
      <c r="A3335" s="72">
        <v>3331</v>
      </c>
      <c r="B3335" s="72" t="s">
        <v>148</v>
      </c>
      <c r="C3335" s="73" t="s">
        <v>23905</v>
      </c>
      <c r="D3335" s="74" t="s">
        <v>23906</v>
      </c>
      <c r="E3335" s="75" t="s">
        <v>185</v>
      </c>
      <c r="F3335" s="74"/>
      <c r="G3335" s="74" t="s">
        <v>3694</v>
      </c>
      <c r="H3335" s="76">
        <v>12340</v>
      </c>
      <c r="I3335" s="77">
        <v>0.38</v>
      </c>
      <c r="J3335" s="76">
        <v>7650.8</v>
      </c>
    </row>
    <row r="3336" spans="1:10" s="78" customFormat="1">
      <c r="A3336" s="72">
        <v>3332</v>
      </c>
      <c r="B3336" s="72" t="s">
        <v>148</v>
      </c>
      <c r="C3336" s="73" t="s">
        <v>23907</v>
      </c>
      <c r="D3336" s="74" t="s">
        <v>23908</v>
      </c>
      <c r="E3336" s="75" t="s">
        <v>185</v>
      </c>
      <c r="F3336" s="74"/>
      <c r="G3336" s="74" t="s">
        <v>3694</v>
      </c>
      <c r="H3336" s="76">
        <v>12520</v>
      </c>
      <c r="I3336" s="77">
        <v>0.38</v>
      </c>
      <c r="J3336" s="76">
        <v>7762.4</v>
      </c>
    </row>
    <row r="3337" spans="1:10" s="78" customFormat="1">
      <c r="A3337" s="72">
        <v>3333</v>
      </c>
      <c r="B3337" s="72" t="s">
        <v>148</v>
      </c>
      <c r="C3337" s="73" t="s">
        <v>23909</v>
      </c>
      <c r="D3337" s="74" t="s">
        <v>23910</v>
      </c>
      <c r="E3337" s="75" t="s">
        <v>185</v>
      </c>
      <c r="F3337" s="74"/>
      <c r="G3337" s="74" t="s">
        <v>3694</v>
      </c>
      <c r="H3337" s="76">
        <v>16300</v>
      </c>
      <c r="I3337" s="77">
        <v>0.38</v>
      </c>
      <c r="J3337" s="76">
        <v>10106</v>
      </c>
    </row>
    <row r="3338" spans="1:10" s="78" customFormat="1">
      <c r="A3338" s="72">
        <v>3334</v>
      </c>
      <c r="B3338" s="72" t="s">
        <v>148</v>
      </c>
      <c r="C3338" s="73" t="s">
        <v>23911</v>
      </c>
      <c r="D3338" s="74" t="s">
        <v>23912</v>
      </c>
      <c r="E3338" s="75" t="s">
        <v>185</v>
      </c>
      <c r="F3338" s="74"/>
      <c r="G3338" s="74" t="s">
        <v>3694</v>
      </c>
      <c r="H3338" s="76">
        <v>18160</v>
      </c>
      <c r="I3338" s="77">
        <v>0.38</v>
      </c>
      <c r="J3338" s="76">
        <v>11259.2</v>
      </c>
    </row>
    <row r="3339" spans="1:10" s="78" customFormat="1">
      <c r="A3339" s="72">
        <v>3335</v>
      </c>
      <c r="B3339" s="72" t="s">
        <v>148</v>
      </c>
      <c r="C3339" s="73" t="s">
        <v>23913</v>
      </c>
      <c r="D3339" s="74" t="s">
        <v>23914</v>
      </c>
      <c r="E3339" s="75" t="s">
        <v>185</v>
      </c>
      <c r="F3339" s="74"/>
      <c r="G3339" s="74" t="s">
        <v>3694</v>
      </c>
      <c r="H3339" s="76">
        <v>24905</v>
      </c>
      <c r="I3339" s="77">
        <v>0.38</v>
      </c>
      <c r="J3339" s="76">
        <v>15441.1</v>
      </c>
    </row>
    <row r="3340" spans="1:10" s="78" customFormat="1">
      <c r="A3340" s="72">
        <v>3336</v>
      </c>
      <c r="B3340" s="72" t="s">
        <v>148</v>
      </c>
      <c r="C3340" s="73" t="s">
        <v>23915</v>
      </c>
      <c r="D3340" s="74" t="s">
        <v>23916</v>
      </c>
      <c r="E3340" s="75" t="s">
        <v>185</v>
      </c>
      <c r="F3340" s="74"/>
      <c r="G3340" s="74" t="s">
        <v>3694</v>
      </c>
      <c r="H3340" s="76">
        <v>27135</v>
      </c>
      <c r="I3340" s="77">
        <v>0.38</v>
      </c>
      <c r="J3340" s="76">
        <v>16823.7</v>
      </c>
    </row>
    <row r="3341" spans="1:10" s="78" customFormat="1">
      <c r="A3341" s="72">
        <v>3337</v>
      </c>
      <c r="B3341" s="72" t="s">
        <v>148</v>
      </c>
      <c r="C3341" s="73" t="s">
        <v>23917</v>
      </c>
      <c r="D3341" s="74" t="s">
        <v>23918</v>
      </c>
      <c r="E3341" s="75" t="s">
        <v>185</v>
      </c>
      <c r="F3341" s="74"/>
      <c r="G3341" s="74" t="s">
        <v>3694</v>
      </c>
      <c r="H3341" s="76">
        <v>28350</v>
      </c>
      <c r="I3341" s="77">
        <v>0.38</v>
      </c>
      <c r="J3341" s="76">
        <v>17577</v>
      </c>
    </row>
    <row r="3342" spans="1:10" s="78" customFormat="1">
      <c r="A3342" s="72">
        <v>3338</v>
      </c>
      <c r="B3342" s="72" t="s">
        <v>148</v>
      </c>
      <c r="C3342" s="73" t="s">
        <v>23919</v>
      </c>
      <c r="D3342" s="74" t="s">
        <v>23920</v>
      </c>
      <c r="E3342" s="75" t="s">
        <v>185</v>
      </c>
      <c r="F3342" s="74"/>
      <c r="G3342" s="74" t="s">
        <v>3694</v>
      </c>
      <c r="H3342" s="76">
        <v>13100</v>
      </c>
      <c r="I3342" s="77">
        <v>0.38</v>
      </c>
      <c r="J3342" s="76">
        <v>8122</v>
      </c>
    </row>
    <row r="3343" spans="1:10" s="78" customFormat="1">
      <c r="A3343" s="72">
        <v>3339</v>
      </c>
      <c r="B3343" s="72" t="s">
        <v>148</v>
      </c>
      <c r="C3343" s="73" t="s">
        <v>23921</v>
      </c>
      <c r="D3343" s="74" t="s">
        <v>23922</v>
      </c>
      <c r="E3343" s="75" t="s">
        <v>185</v>
      </c>
      <c r="F3343" s="74"/>
      <c r="G3343" s="74" t="s">
        <v>3694</v>
      </c>
      <c r="H3343" s="76">
        <v>14735</v>
      </c>
      <c r="I3343" s="77">
        <v>0.38</v>
      </c>
      <c r="J3343" s="76">
        <v>9135.7000000000007</v>
      </c>
    </row>
    <row r="3344" spans="1:10" s="78" customFormat="1">
      <c r="A3344" s="72">
        <v>3340</v>
      </c>
      <c r="B3344" s="72" t="s">
        <v>148</v>
      </c>
      <c r="C3344" s="73" t="s">
        <v>23923</v>
      </c>
      <c r="D3344" s="74" t="s">
        <v>23924</v>
      </c>
      <c r="E3344" s="75" t="s">
        <v>185</v>
      </c>
      <c r="F3344" s="74"/>
      <c r="G3344" s="74" t="s">
        <v>3694</v>
      </c>
      <c r="H3344" s="76">
        <v>14065</v>
      </c>
      <c r="I3344" s="77">
        <v>0.38</v>
      </c>
      <c r="J3344" s="76">
        <v>8720.2999999999993</v>
      </c>
    </row>
    <row r="3345" spans="1:10" s="78" customFormat="1">
      <c r="A3345" s="72">
        <v>3341</v>
      </c>
      <c r="B3345" s="72" t="s">
        <v>148</v>
      </c>
      <c r="C3345" s="73" t="s">
        <v>23925</v>
      </c>
      <c r="D3345" s="74" t="s">
        <v>23926</v>
      </c>
      <c r="E3345" s="75" t="s">
        <v>185</v>
      </c>
      <c r="F3345" s="74"/>
      <c r="G3345" s="74" t="s">
        <v>3694</v>
      </c>
      <c r="H3345" s="76">
        <v>21280</v>
      </c>
      <c r="I3345" s="77">
        <v>0.38</v>
      </c>
      <c r="J3345" s="76">
        <v>13193.6</v>
      </c>
    </row>
    <row r="3346" spans="1:10" s="78" customFormat="1">
      <c r="A3346" s="72">
        <v>3342</v>
      </c>
      <c r="B3346" s="72" t="s">
        <v>148</v>
      </c>
      <c r="C3346" s="73" t="s">
        <v>23927</v>
      </c>
      <c r="D3346" s="74" t="s">
        <v>23928</v>
      </c>
      <c r="E3346" s="75" t="s">
        <v>185</v>
      </c>
      <c r="F3346" s="74"/>
      <c r="G3346" s="74" t="s">
        <v>3694</v>
      </c>
      <c r="H3346" s="76">
        <v>19140</v>
      </c>
      <c r="I3346" s="77">
        <v>0.38</v>
      </c>
      <c r="J3346" s="76">
        <v>11866.8</v>
      </c>
    </row>
    <row r="3347" spans="1:10" s="78" customFormat="1">
      <c r="A3347" s="72">
        <v>3343</v>
      </c>
      <c r="B3347" s="72" t="s">
        <v>148</v>
      </c>
      <c r="C3347" s="73" t="s">
        <v>23929</v>
      </c>
      <c r="D3347" s="74" t="s">
        <v>23930</v>
      </c>
      <c r="E3347" s="75" t="s">
        <v>185</v>
      </c>
      <c r="F3347" s="74"/>
      <c r="G3347" s="74" t="s">
        <v>3694</v>
      </c>
      <c r="H3347" s="76">
        <v>30080</v>
      </c>
      <c r="I3347" s="77">
        <v>0.38</v>
      </c>
      <c r="J3347" s="76">
        <v>18649.599999999999</v>
      </c>
    </row>
    <row r="3348" spans="1:10" s="78" customFormat="1">
      <c r="A3348" s="72">
        <v>3344</v>
      </c>
      <c r="B3348" s="72" t="s">
        <v>148</v>
      </c>
      <c r="C3348" s="73" t="s">
        <v>23931</v>
      </c>
      <c r="D3348" s="74" t="s">
        <v>23932</v>
      </c>
      <c r="E3348" s="75" t="s">
        <v>185</v>
      </c>
      <c r="F3348" s="74"/>
      <c r="G3348" s="74" t="s">
        <v>3694</v>
      </c>
      <c r="H3348" s="76">
        <v>28405</v>
      </c>
      <c r="I3348" s="77">
        <v>0.38</v>
      </c>
      <c r="J3348" s="76">
        <v>17611.099999999999</v>
      </c>
    </row>
    <row r="3349" spans="1:10" s="78" customFormat="1">
      <c r="A3349" s="72">
        <v>3345</v>
      </c>
      <c r="B3349" s="72" t="s">
        <v>148</v>
      </c>
      <c r="C3349" s="73" t="s">
        <v>23933</v>
      </c>
      <c r="D3349" s="74" t="s">
        <v>23934</v>
      </c>
      <c r="E3349" s="75" t="s">
        <v>185</v>
      </c>
      <c r="F3349" s="74"/>
      <c r="G3349" s="74" t="s">
        <v>3694</v>
      </c>
      <c r="H3349" s="76">
        <v>30810</v>
      </c>
      <c r="I3349" s="77">
        <v>0.38</v>
      </c>
      <c r="J3349" s="76">
        <v>19102.2</v>
      </c>
    </row>
    <row r="3350" spans="1:10" s="78" customFormat="1">
      <c r="A3350" s="72">
        <v>3346</v>
      </c>
      <c r="B3350" s="72" t="s">
        <v>148</v>
      </c>
      <c r="C3350" s="73" t="s">
        <v>23935</v>
      </c>
      <c r="D3350" s="74" t="s">
        <v>23936</v>
      </c>
      <c r="E3350" s="75" t="s">
        <v>185</v>
      </c>
      <c r="F3350" s="74"/>
      <c r="G3350" s="74" t="s">
        <v>3694</v>
      </c>
      <c r="H3350" s="76">
        <v>12270</v>
      </c>
      <c r="I3350" s="77">
        <v>0.38</v>
      </c>
      <c r="J3350" s="76">
        <v>7607.4</v>
      </c>
    </row>
    <row r="3351" spans="1:10" s="78" customFormat="1">
      <c r="A3351" s="72">
        <v>3347</v>
      </c>
      <c r="B3351" s="72" t="s">
        <v>148</v>
      </c>
      <c r="C3351" s="73" t="s">
        <v>23937</v>
      </c>
      <c r="D3351" s="74" t="s">
        <v>23938</v>
      </c>
      <c r="E3351" s="75" t="s">
        <v>185</v>
      </c>
      <c r="F3351" s="74"/>
      <c r="G3351" s="74" t="s">
        <v>3694</v>
      </c>
      <c r="H3351" s="76">
        <v>12690</v>
      </c>
      <c r="I3351" s="77">
        <v>0.38</v>
      </c>
      <c r="J3351" s="76">
        <v>7867.8</v>
      </c>
    </row>
    <row r="3352" spans="1:10" s="78" customFormat="1">
      <c r="A3352" s="72">
        <v>3348</v>
      </c>
      <c r="B3352" s="72" t="s">
        <v>148</v>
      </c>
      <c r="C3352" s="73" t="s">
        <v>23939</v>
      </c>
      <c r="D3352" s="74" t="s">
        <v>23940</v>
      </c>
      <c r="E3352" s="75" t="s">
        <v>185</v>
      </c>
      <c r="F3352" s="74"/>
      <c r="G3352" s="74" t="s">
        <v>3694</v>
      </c>
      <c r="H3352" s="76">
        <v>12895</v>
      </c>
      <c r="I3352" s="77">
        <v>0.38</v>
      </c>
      <c r="J3352" s="76">
        <v>7994.9</v>
      </c>
    </row>
    <row r="3353" spans="1:10" s="78" customFormat="1">
      <c r="A3353" s="72">
        <v>3349</v>
      </c>
      <c r="B3353" s="72" t="s">
        <v>148</v>
      </c>
      <c r="C3353" s="73" t="s">
        <v>23941</v>
      </c>
      <c r="D3353" s="74" t="s">
        <v>23942</v>
      </c>
      <c r="E3353" s="75" t="s">
        <v>185</v>
      </c>
      <c r="F3353" s="74"/>
      <c r="G3353" s="74" t="s">
        <v>3694</v>
      </c>
      <c r="H3353" s="76">
        <v>17425</v>
      </c>
      <c r="I3353" s="77">
        <v>0.38</v>
      </c>
      <c r="J3353" s="76">
        <v>10803.5</v>
      </c>
    </row>
    <row r="3354" spans="1:10" s="78" customFormat="1">
      <c r="A3354" s="72">
        <v>3350</v>
      </c>
      <c r="B3354" s="72" t="s">
        <v>148</v>
      </c>
      <c r="C3354" s="73" t="s">
        <v>23943</v>
      </c>
      <c r="D3354" s="74" t="s">
        <v>23944</v>
      </c>
      <c r="E3354" s="75" t="s">
        <v>185</v>
      </c>
      <c r="F3354" s="74"/>
      <c r="G3354" s="74" t="s">
        <v>3694</v>
      </c>
      <c r="H3354" s="76">
        <v>19220</v>
      </c>
      <c r="I3354" s="77">
        <v>0.38</v>
      </c>
      <c r="J3354" s="76">
        <v>11916.4</v>
      </c>
    </row>
    <row r="3355" spans="1:10" s="78" customFormat="1">
      <c r="A3355" s="72">
        <v>3351</v>
      </c>
      <c r="B3355" s="72" t="s">
        <v>148</v>
      </c>
      <c r="C3355" s="73" t="s">
        <v>23945</v>
      </c>
      <c r="D3355" s="74" t="s">
        <v>23946</v>
      </c>
      <c r="E3355" s="75" t="s">
        <v>185</v>
      </c>
      <c r="F3355" s="74"/>
      <c r="G3355" s="74" t="s">
        <v>3694</v>
      </c>
      <c r="H3355" s="76">
        <v>25805</v>
      </c>
      <c r="I3355" s="77">
        <v>0.38</v>
      </c>
      <c r="J3355" s="76">
        <v>15999.1</v>
      </c>
    </row>
    <row r="3356" spans="1:10" s="78" customFormat="1">
      <c r="A3356" s="72">
        <v>3352</v>
      </c>
      <c r="B3356" s="72" t="s">
        <v>148</v>
      </c>
      <c r="C3356" s="73" t="s">
        <v>23947</v>
      </c>
      <c r="D3356" s="74" t="s">
        <v>23948</v>
      </c>
      <c r="E3356" s="75" t="s">
        <v>185</v>
      </c>
      <c r="F3356" s="74"/>
      <c r="G3356" s="74" t="s">
        <v>3694</v>
      </c>
      <c r="H3356" s="76">
        <v>28020</v>
      </c>
      <c r="I3356" s="77">
        <v>0.38</v>
      </c>
      <c r="J3356" s="76">
        <v>17372.400000000001</v>
      </c>
    </row>
    <row r="3357" spans="1:10" s="78" customFormat="1">
      <c r="A3357" s="72">
        <v>3353</v>
      </c>
      <c r="B3357" s="72" t="s">
        <v>148</v>
      </c>
      <c r="C3357" s="73" t="s">
        <v>23949</v>
      </c>
      <c r="D3357" s="74" t="s">
        <v>23950</v>
      </c>
      <c r="E3357" s="75" t="s">
        <v>185</v>
      </c>
      <c r="F3357" s="74"/>
      <c r="G3357" s="74" t="s">
        <v>3694</v>
      </c>
      <c r="H3357" s="76">
        <v>12555</v>
      </c>
      <c r="I3357" s="77">
        <v>0.38</v>
      </c>
      <c r="J3357" s="76">
        <v>7784.1</v>
      </c>
    </row>
    <row r="3358" spans="1:10" s="78" customFormat="1">
      <c r="A3358" s="72">
        <v>3354</v>
      </c>
      <c r="B3358" s="72" t="s">
        <v>148</v>
      </c>
      <c r="C3358" s="73" t="s">
        <v>23951</v>
      </c>
      <c r="D3358" s="74" t="s">
        <v>23952</v>
      </c>
      <c r="E3358" s="75" t="s">
        <v>185</v>
      </c>
      <c r="F3358" s="74"/>
      <c r="G3358" s="74" t="s">
        <v>3694</v>
      </c>
      <c r="H3358" s="76">
        <v>13145</v>
      </c>
      <c r="I3358" s="77">
        <v>0.38</v>
      </c>
      <c r="J3358" s="76">
        <v>8149.9</v>
      </c>
    </row>
    <row r="3359" spans="1:10" s="78" customFormat="1">
      <c r="A3359" s="72">
        <v>3355</v>
      </c>
      <c r="B3359" s="72" t="s">
        <v>148</v>
      </c>
      <c r="C3359" s="73" t="s">
        <v>23953</v>
      </c>
      <c r="D3359" s="74" t="s">
        <v>23954</v>
      </c>
      <c r="E3359" s="75" t="s">
        <v>185</v>
      </c>
      <c r="F3359" s="74"/>
      <c r="G3359" s="74" t="s">
        <v>3694</v>
      </c>
      <c r="H3359" s="76">
        <v>14445</v>
      </c>
      <c r="I3359" s="77">
        <v>0.38</v>
      </c>
      <c r="J3359" s="76">
        <v>8955.9</v>
      </c>
    </row>
    <row r="3360" spans="1:10" s="78" customFormat="1">
      <c r="A3360" s="72">
        <v>3356</v>
      </c>
      <c r="B3360" s="72" t="s">
        <v>148</v>
      </c>
      <c r="C3360" s="73" t="s">
        <v>23955</v>
      </c>
      <c r="D3360" s="74" t="s">
        <v>23956</v>
      </c>
      <c r="E3360" s="75" t="s">
        <v>185</v>
      </c>
      <c r="F3360" s="74"/>
      <c r="G3360" s="74" t="s">
        <v>3694</v>
      </c>
      <c r="H3360" s="76">
        <v>16770</v>
      </c>
      <c r="I3360" s="77">
        <v>0.38</v>
      </c>
      <c r="J3360" s="76">
        <v>10397.4</v>
      </c>
    </row>
    <row r="3361" spans="1:10" s="78" customFormat="1">
      <c r="A3361" s="72">
        <v>3357</v>
      </c>
      <c r="B3361" s="72" t="s">
        <v>148</v>
      </c>
      <c r="C3361" s="73" t="s">
        <v>23957</v>
      </c>
      <c r="D3361" s="74" t="s">
        <v>23958</v>
      </c>
      <c r="E3361" s="75" t="s">
        <v>185</v>
      </c>
      <c r="F3361" s="74"/>
      <c r="G3361" s="74" t="s">
        <v>3694</v>
      </c>
      <c r="H3361" s="76">
        <v>19845</v>
      </c>
      <c r="I3361" s="77">
        <v>0.38</v>
      </c>
      <c r="J3361" s="76">
        <v>12303.9</v>
      </c>
    </row>
    <row r="3362" spans="1:10" s="78" customFormat="1">
      <c r="A3362" s="72">
        <v>3358</v>
      </c>
      <c r="B3362" s="72" t="s">
        <v>148</v>
      </c>
      <c r="C3362" s="73" t="s">
        <v>23959</v>
      </c>
      <c r="D3362" s="74" t="s">
        <v>23960</v>
      </c>
      <c r="E3362" s="75" t="s">
        <v>185</v>
      </c>
      <c r="F3362" s="74"/>
      <c r="G3362" s="74" t="s">
        <v>3694</v>
      </c>
      <c r="H3362" s="76">
        <v>25585</v>
      </c>
      <c r="I3362" s="77">
        <v>0.38</v>
      </c>
      <c r="J3362" s="76">
        <v>15862.7</v>
      </c>
    </row>
    <row r="3363" spans="1:10" s="78" customFormat="1">
      <c r="A3363" s="72">
        <v>3359</v>
      </c>
      <c r="B3363" s="72" t="s">
        <v>148</v>
      </c>
      <c r="C3363" s="73" t="s">
        <v>23961</v>
      </c>
      <c r="D3363" s="74" t="s">
        <v>23962</v>
      </c>
      <c r="E3363" s="75" t="s">
        <v>185</v>
      </c>
      <c r="F3363" s="74"/>
      <c r="G3363" s="74" t="s">
        <v>3694</v>
      </c>
      <c r="H3363" s="76">
        <v>27905</v>
      </c>
      <c r="I3363" s="77">
        <v>0.38</v>
      </c>
      <c r="J3363" s="76">
        <v>17301.099999999999</v>
      </c>
    </row>
    <row r="3364" spans="1:10" s="78" customFormat="1">
      <c r="A3364" s="72">
        <v>3360</v>
      </c>
      <c r="B3364" s="72" t="s">
        <v>148</v>
      </c>
      <c r="C3364" s="73" t="s">
        <v>25112</v>
      </c>
      <c r="D3364" s="74" t="s">
        <v>25113</v>
      </c>
      <c r="E3364" s="75" t="s">
        <v>185</v>
      </c>
      <c r="F3364" s="74"/>
      <c r="G3364" s="74" t="s">
        <v>3694</v>
      </c>
      <c r="H3364" s="76">
        <v>24675</v>
      </c>
      <c r="I3364" s="77">
        <v>0.38</v>
      </c>
      <c r="J3364" s="76">
        <v>15298.5</v>
      </c>
    </row>
    <row r="3365" spans="1:10" s="78" customFormat="1">
      <c r="A3365" s="72">
        <v>3361</v>
      </c>
      <c r="B3365" s="72" t="s">
        <v>148</v>
      </c>
      <c r="C3365" s="73" t="s">
        <v>25114</v>
      </c>
      <c r="D3365" s="74" t="s">
        <v>25115</v>
      </c>
      <c r="E3365" s="75" t="s">
        <v>185</v>
      </c>
      <c r="F3365" s="74"/>
      <c r="G3365" s="74" t="s">
        <v>3694</v>
      </c>
      <c r="H3365" s="76">
        <v>23100</v>
      </c>
      <c r="I3365" s="77">
        <v>0.38</v>
      </c>
      <c r="J3365" s="76">
        <v>14322</v>
      </c>
    </row>
    <row r="3366" spans="1:10" s="78" customFormat="1">
      <c r="A3366" s="72">
        <v>3362</v>
      </c>
      <c r="B3366" s="72" t="s">
        <v>148</v>
      </c>
      <c r="C3366" s="73" t="s">
        <v>25116</v>
      </c>
      <c r="D3366" s="74" t="s">
        <v>25117</v>
      </c>
      <c r="E3366" s="75" t="s">
        <v>185</v>
      </c>
      <c r="F3366" s="74"/>
      <c r="G3366" s="74" t="s">
        <v>3694</v>
      </c>
      <c r="H3366" s="76">
        <v>28815</v>
      </c>
      <c r="I3366" s="77">
        <v>0.38</v>
      </c>
      <c r="J3366" s="76">
        <v>17865.3</v>
      </c>
    </row>
    <row r="3367" spans="1:10" s="78" customFormat="1">
      <c r="A3367" s="72">
        <v>3363</v>
      </c>
      <c r="B3367" s="72" t="s">
        <v>148</v>
      </c>
      <c r="C3367" s="73" t="s">
        <v>25118</v>
      </c>
      <c r="D3367" s="74" t="s">
        <v>25119</v>
      </c>
      <c r="E3367" s="75" t="s">
        <v>185</v>
      </c>
      <c r="F3367" s="74"/>
      <c r="G3367" s="74" t="s">
        <v>3694</v>
      </c>
      <c r="H3367" s="76">
        <v>42105</v>
      </c>
      <c r="I3367" s="77">
        <v>0.38</v>
      </c>
      <c r="J3367" s="76">
        <v>26105.1</v>
      </c>
    </row>
    <row r="3368" spans="1:10" s="78" customFormat="1">
      <c r="A3368" s="72">
        <v>3364</v>
      </c>
      <c r="B3368" s="72" t="s">
        <v>148</v>
      </c>
      <c r="C3368" s="73" t="s">
        <v>25120</v>
      </c>
      <c r="D3368" s="74" t="s">
        <v>25121</v>
      </c>
      <c r="E3368" s="75" t="s">
        <v>185</v>
      </c>
      <c r="F3368" s="74"/>
      <c r="G3368" s="74" t="s">
        <v>3694</v>
      </c>
      <c r="H3368" s="76">
        <v>41735</v>
      </c>
      <c r="I3368" s="77">
        <v>0.38</v>
      </c>
      <c r="J3368" s="76">
        <v>25875.7</v>
      </c>
    </row>
    <row r="3369" spans="1:10" s="78" customFormat="1">
      <c r="A3369" s="72">
        <v>3365</v>
      </c>
      <c r="B3369" s="72" t="s">
        <v>148</v>
      </c>
      <c r="C3369" s="73" t="s">
        <v>25122</v>
      </c>
      <c r="D3369" s="74" t="s">
        <v>25123</v>
      </c>
      <c r="E3369" s="75" t="s">
        <v>185</v>
      </c>
      <c r="F3369" s="74"/>
      <c r="G3369" s="74" t="s">
        <v>3694</v>
      </c>
      <c r="H3369" s="76">
        <v>43105</v>
      </c>
      <c r="I3369" s="77">
        <v>0.38</v>
      </c>
      <c r="J3369" s="76">
        <v>26725.1</v>
      </c>
    </row>
    <row r="3370" spans="1:10" s="78" customFormat="1">
      <c r="A3370" s="72">
        <v>3366</v>
      </c>
      <c r="B3370" s="72" t="s">
        <v>148</v>
      </c>
      <c r="C3370" s="73" t="s">
        <v>25124</v>
      </c>
      <c r="D3370" s="74" t="s">
        <v>25125</v>
      </c>
      <c r="E3370" s="75" t="s">
        <v>185</v>
      </c>
      <c r="F3370" s="74"/>
      <c r="G3370" s="74" t="s">
        <v>3694</v>
      </c>
      <c r="H3370" s="76">
        <v>49010</v>
      </c>
      <c r="I3370" s="77">
        <v>0.38</v>
      </c>
      <c r="J3370" s="76">
        <v>30386.2</v>
      </c>
    </row>
    <row r="3371" spans="1:10" s="78" customFormat="1">
      <c r="A3371" s="72">
        <v>3367</v>
      </c>
      <c r="B3371" s="72" t="s">
        <v>148</v>
      </c>
      <c r="C3371" s="73" t="s">
        <v>25126</v>
      </c>
      <c r="D3371" s="74" t="s">
        <v>25127</v>
      </c>
      <c r="E3371" s="75" t="s">
        <v>185</v>
      </c>
      <c r="F3371" s="74"/>
      <c r="G3371" s="74" t="s">
        <v>3694</v>
      </c>
      <c r="H3371" s="76">
        <v>46880</v>
      </c>
      <c r="I3371" s="77">
        <v>0.38</v>
      </c>
      <c r="J3371" s="76">
        <v>29065.599999999999</v>
      </c>
    </row>
    <row r="3372" spans="1:10" s="78" customFormat="1">
      <c r="A3372" s="72">
        <v>3368</v>
      </c>
      <c r="B3372" s="72" t="s">
        <v>148</v>
      </c>
      <c r="C3372" s="73" t="s">
        <v>25128</v>
      </c>
      <c r="D3372" s="74" t="s">
        <v>25129</v>
      </c>
      <c r="E3372" s="75" t="s">
        <v>185</v>
      </c>
      <c r="F3372" s="74"/>
      <c r="G3372" s="74" t="s">
        <v>3694</v>
      </c>
      <c r="H3372" s="76">
        <v>50305</v>
      </c>
      <c r="I3372" s="77">
        <v>0.38</v>
      </c>
      <c r="J3372" s="76">
        <v>31189.1</v>
      </c>
    </row>
    <row r="3373" spans="1:10" s="78" customFormat="1">
      <c r="A3373" s="72">
        <v>3369</v>
      </c>
      <c r="B3373" s="72" t="s">
        <v>148</v>
      </c>
      <c r="C3373" s="73" t="s">
        <v>25130</v>
      </c>
      <c r="D3373" s="74" t="s">
        <v>25131</v>
      </c>
      <c r="E3373" s="75" t="s">
        <v>185</v>
      </c>
      <c r="F3373" s="74"/>
      <c r="G3373" s="74" t="s">
        <v>3694</v>
      </c>
      <c r="H3373" s="76">
        <v>51450</v>
      </c>
      <c r="I3373" s="77">
        <v>0.38</v>
      </c>
      <c r="J3373" s="76">
        <v>31899</v>
      </c>
    </row>
    <row r="3374" spans="1:10" s="78" customFormat="1">
      <c r="A3374" s="72">
        <v>3370</v>
      </c>
      <c r="B3374" s="72" t="s">
        <v>148</v>
      </c>
      <c r="C3374" s="73" t="s">
        <v>25132</v>
      </c>
      <c r="D3374" s="74" t="s">
        <v>25133</v>
      </c>
      <c r="E3374" s="75" t="s">
        <v>185</v>
      </c>
      <c r="F3374" s="74"/>
      <c r="G3374" s="74" t="s">
        <v>3694</v>
      </c>
      <c r="H3374" s="76">
        <v>24450</v>
      </c>
      <c r="I3374" s="77">
        <v>0.38</v>
      </c>
      <c r="J3374" s="76">
        <v>15159</v>
      </c>
    </row>
    <row r="3375" spans="1:10" s="78" customFormat="1">
      <c r="A3375" s="72">
        <v>3371</v>
      </c>
      <c r="B3375" s="72" t="s">
        <v>148</v>
      </c>
      <c r="C3375" s="73" t="s">
        <v>25134</v>
      </c>
      <c r="D3375" s="74" t="s">
        <v>25135</v>
      </c>
      <c r="E3375" s="75" t="s">
        <v>185</v>
      </c>
      <c r="F3375" s="74"/>
      <c r="G3375" s="74" t="s">
        <v>3694</v>
      </c>
      <c r="H3375" s="76">
        <v>22760</v>
      </c>
      <c r="I3375" s="77">
        <v>0.38</v>
      </c>
      <c r="J3375" s="76">
        <v>14111.2</v>
      </c>
    </row>
    <row r="3376" spans="1:10" s="78" customFormat="1">
      <c r="A3376" s="72">
        <v>3372</v>
      </c>
      <c r="B3376" s="72" t="s">
        <v>148</v>
      </c>
      <c r="C3376" s="73" t="s">
        <v>25136</v>
      </c>
      <c r="D3376" s="74" t="s">
        <v>25137</v>
      </c>
      <c r="E3376" s="75" t="s">
        <v>185</v>
      </c>
      <c r="F3376" s="74"/>
      <c r="G3376" s="74" t="s">
        <v>3694</v>
      </c>
      <c r="H3376" s="76">
        <v>25385</v>
      </c>
      <c r="I3376" s="77">
        <v>0.38</v>
      </c>
      <c r="J3376" s="76">
        <v>15738.7</v>
      </c>
    </row>
    <row r="3377" spans="1:10" s="78" customFormat="1">
      <c r="A3377" s="72">
        <v>3373</v>
      </c>
      <c r="B3377" s="72" t="s">
        <v>148</v>
      </c>
      <c r="C3377" s="73" t="s">
        <v>25138</v>
      </c>
      <c r="D3377" s="74" t="s">
        <v>25139</v>
      </c>
      <c r="E3377" s="75" t="s">
        <v>185</v>
      </c>
      <c r="F3377" s="74"/>
      <c r="G3377" s="74" t="s">
        <v>3694</v>
      </c>
      <c r="H3377" s="76">
        <v>37720</v>
      </c>
      <c r="I3377" s="77">
        <v>0.38</v>
      </c>
      <c r="J3377" s="76">
        <v>23386.400000000001</v>
      </c>
    </row>
    <row r="3378" spans="1:10" s="78" customFormat="1">
      <c r="A3378" s="72">
        <v>3374</v>
      </c>
      <c r="B3378" s="72" t="s">
        <v>148</v>
      </c>
      <c r="C3378" s="73" t="s">
        <v>25140</v>
      </c>
      <c r="D3378" s="74" t="s">
        <v>25141</v>
      </c>
      <c r="E3378" s="75" t="s">
        <v>185</v>
      </c>
      <c r="F3378" s="74"/>
      <c r="G3378" s="74" t="s">
        <v>3694</v>
      </c>
      <c r="H3378" s="76">
        <v>35445</v>
      </c>
      <c r="I3378" s="77">
        <v>0.38</v>
      </c>
      <c r="J3378" s="76">
        <v>21975.9</v>
      </c>
    </row>
    <row r="3379" spans="1:10" s="78" customFormat="1">
      <c r="A3379" s="72">
        <v>3375</v>
      </c>
      <c r="B3379" s="72" t="s">
        <v>148</v>
      </c>
      <c r="C3379" s="73" t="s">
        <v>25142</v>
      </c>
      <c r="D3379" s="74" t="s">
        <v>25143</v>
      </c>
      <c r="E3379" s="75" t="s">
        <v>185</v>
      </c>
      <c r="F3379" s="74"/>
      <c r="G3379" s="74" t="s">
        <v>3694</v>
      </c>
      <c r="H3379" s="76">
        <v>36590</v>
      </c>
      <c r="I3379" s="77">
        <v>0.38</v>
      </c>
      <c r="J3379" s="76">
        <v>22685.8</v>
      </c>
    </row>
    <row r="3380" spans="1:10" s="78" customFormat="1">
      <c r="A3380" s="72">
        <v>3376</v>
      </c>
      <c r="B3380" s="72" t="s">
        <v>148</v>
      </c>
      <c r="C3380" s="73" t="s">
        <v>25144</v>
      </c>
      <c r="D3380" s="74" t="s">
        <v>25145</v>
      </c>
      <c r="E3380" s="75" t="s">
        <v>185</v>
      </c>
      <c r="F3380" s="74"/>
      <c r="G3380" s="74" t="s">
        <v>3694</v>
      </c>
      <c r="H3380" s="76">
        <v>40950</v>
      </c>
      <c r="I3380" s="77">
        <v>0.38</v>
      </c>
      <c r="J3380" s="76">
        <v>25389</v>
      </c>
    </row>
    <row r="3381" spans="1:10" s="78" customFormat="1">
      <c r="A3381" s="72">
        <v>3377</v>
      </c>
      <c r="B3381" s="72" t="s">
        <v>148</v>
      </c>
      <c r="C3381" s="73" t="s">
        <v>25146</v>
      </c>
      <c r="D3381" s="74" t="s">
        <v>25147</v>
      </c>
      <c r="E3381" s="75" t="s">
        <v>185</v>
      </c>
      <c r="F3381" s="74"/>
      <c r="G3381" s="74" t="s">
        <v>3694</v>
      </c>
      <c r="H3381" s="76">
        <v>51325</v>
      </c>
      <c r="I3381" s="77">
        <v>0.38</v>
      </c>
      <c r="J3381" s="76">
        <v>31821.5</v>
      </c>
    </row>
    <row r="3382" spans="1:10" s="78" customFormat="1">
      <c r="A3382" s="72">
        <v>3378</v>
      </c>
      <c r="B3382" s="72" t="s">
        <v>148</v>
      </c>
      <c r="C3382" s="73" t="s">
        <v>25148</v>
      </c>
      <c r="D3382" s="74" t="s">
        <v>25149</v>
      </c>
      <c r="E3382" s="75" t="s">
        <v>185</v>
      </c>
      <c r="F3382" s="74"/>
      <c r="G3382" s="74" t="s">
        <v>3694</v>
      </c>
      <c r="H3382" s="76">
        <v>51545</v>
      </c>
      <c r="I3382" s="77">
        <v>0.38</v>
      </c>
      <c r="J3382" s="76">
        <v>31957.9</v>
      </c>
    </row>
    <row r="3383" spans="1:10" s="78" customFormat="1">
      <c r="A3383" s="72">
        <v>3379</v>
      </c>
      <c r="B3383" s="72" t="s">
        <v>148</v>
      </c>
      <c r="C3383" s="73" t="s">
        <v>25150</v>
      </c>
      <c r="D3383" s="74" t="s">
        <v>25151</v>
      </c>
      <c r="E3383" s="75" t="s">
        <v>185</v>
      </c>
      <c r="F3383" s="74"/>
      <c r="G3383" s="74" t="s">
        <v>3694</v>
      </c>
      <c r="H3383" s="76">
        <v>54545</v>
      </c>
      <c r="I3383" s="77">
        <v>0.38</v>
      </c>
      <c r="J3383" s="76">
        <v>33817.9</v>
      </c>
    </row>
    <row r="3384" spans="1:10" s="78" customFormat="1">
      <c r="A3384" s="72">
        <v>3380</v>
      </c>
      <c r="B3384" s="72" t="s">
        <v>148</v>
      </c>
      <c r="C3384" s="73" t="s">
        <v>25152</v>
      </c>
      <c r="D3384" s="74" t="s">
        <v>25153</v>
      </c>
      <c r="E3384" s="75" t="s">
        <v>185</v>
      </c>
      <c r="F3384" s="74"/>
      <c r="G3384" s="74" t="s">
        <v>3694</v>
      </c>
      <c r="H3384" s="76">
        <v>22870</v>
      </c>
      <c r="I3384" s="77">
        <v>0.38</v>
      </c>
      <c r="J3384" s="76">
        <v>14179.4</v>
      </c>
    </row>
    <row r="3385" spans="1:10" s="78" customFormat="1">
      <c r="A3385" s="72">
        <v>3381</v>
      </c>
      <c r="B3385" s="72" t="s">
        <v>148</v>
      </c>
      <c r="C3385" s="73" t="s">
        <v>25154</v>
      </c>
      <c r="D3385" s="74" t="s">
        <v>25155</v>
      </c>
      <c r="E3385" s="75" t="s">
        <v>185</v>
      </c>
      <c r="F3385" s="74"/>
      <c r="G3385" s="74" t="s">
        <v>3694</v>
      </c>
      <c r="H3385" s="76">
        <v>23100</v>
      </c>
      <c r="I3385" s="77">
        <v>0.38</v>
      </c>
      <c r="J3385" s="76">
        <v>14322</v>
      </c>
    </row>
    <row r="3386" spans="1:10" s="78" customFormat="1">
      <c r="A3386" s="72">
        <v>3382</v>
      </c>
      <c r="B3386" s="72" t="s">
        <v>148</v>
      </c>
      <c r="C3386" s="73" t="s">
        <v>25156</v>
      </c>
      <c r="D3386" s="74" t="s">
        <v>25157</v>
      </c>
      <c r="E3386" s="75" t="s">
        <v>185</v>
      </c>
      <c r="F3386" s="74"/>
      <c r="G3386" s="74" t="s">
        <v>3694</v>
      </c>
      <c r="H3386" s="76">
        <v>28815</v>
      </c>
      <c r="I3386" s="77">
        <v>0.38</v>
      </c>
      <c r="J3386" s="76">
        <v>17865.3</v>
      </c>
    </row>
    <row r="3387" spans="1:10" s="78" customFormat="1">
      <c r="A3387" s="72">
        <v>3383</v>
      </c>
      <c r="B3387" s="72" t="s">
        <v>148</v>
      </c>
      <c r="C3387" s="73" t="s">
        <v>25158</v>
      </c>
      <c r="D3387" s="74" t="s">
        <v>25159</v>
      </c>
      <c r="E3387" s="75" t="s">
        <v>185</v>
      </c>
      <c r="F3387" s="74"/>
      <c r="G3387" s="74" t="s">
        <v>3694</v>
      </c>
      <c r="H3387" s="76">
        <v>42105</v>
      </c>
      <c r="I3387" s="77">
        <v>0.38</v>
      </c>
      <c r="J3387" s="76">
        <v>26105.1</v>
      </c>
    </row>
    <row r="3388" spans="1:10" s="78" customFormat="1">
      <c r="A3388" s="72">
        <v>3384</v>
      </c>
      <c r="B3388" s="72" t="s">
        <v>148</v>
      </c>
      <c r="C3388" s="73" t="s">
        <v>25160</v>
      </c>
      <c r="D3388" s="74" t="s">
        <v>25161</v>
      </c>
      <c r="E3388" s="75" t="s">
        <v>185</v>
      </c>
      <c r="F3388" s="74"/>
      <c r="G3388" s="74" t="s">
        <v>3694</v>
      </c>
      <c r="H3388" s="76">
        <v>41735</v>
      </c>
      <c r="I3388" s="77">
        <v>0.38</v>
      </c>
      <c r="J3388" s="76">
        <v>25875.7</v>
      </c>
    </row>
    <row r="3389" spans="1:10" s="78" customFormat="1">
      <c r="A3389" s="72">
        <v>3385</v>
      </c>
      <c r="B3389" s="72" t="s">
        <v>148</v>
      </c>
      <c r="C3389" s="73" t="s">
        <v>25162</v>
      </c>
      <c r="D3389" s="74" t="s">
        <v>25163</v>
      </c>
      <c r="E3389" s="75" t="s">
        <v>185</v>
      </c>
      <c r="F3389" s="74"/>
      <c r="G3389" s="74" t="s">
        <v>3694</v>
      </c>
      <c r="H3389" s="76">
        <v>43105</v>
      </c>
      <c r="I3389" s="77">
        <v>0.38</v>
      </c>
      <c r="J3389" s="76">
        <v>26725.1</v>
      </c>
    </row>
    <row r="3390" spans="1:10" s="78" customFormat="1">
      <c r="A3390" s="72">
        <v>3386</v>
      </c>
      <c r="B3390" s="72" t="s">
        <v>148</v>
      </c>
      <c r="C3390" s="73" t="s">
        <v>25164</v>
      </c>
      <c r="D3390" s="74" t="s">
        <v>25165</v>
      </c>
      <c r="E3390" s="75" t="s">
        <v>185</v>
      </c>
      <c r="F3390" s="74"/>
      <c r="G3390" s="74" t="s">
        <v>3694</v>
      </c>
      <c r="H3390" s="76">
        <v>44590</v>
      </c>
      <c r="I3390" s="77">
        <v>0.38</v>
      </c>
      <c r="J3390" s="76">
        <v>27645.8</v>
      </c>
    </row>
    <row r="3391" spans="1:10" s="78" customFormat="1">
      <c r="A3391" s="72">
        <v>3387</v>
      </c>
      <c r="B3391" s="72" t="s">
        <v>148</v>
      </c>
      <c r="C3391" s="73" t="s">
        <v>25166</v>
      </c>
      <c r="D3391" s="74" t="s">
        <v>25167</v>
      </c>
      <c r="E3391" s="75" t="s">
        <v>185</v>
      </c>
      <c r="F3391" s="74"/>
      <c r="G3391" s="74" t="s">
        <v>3694</v>
      </c>
      <c r="H3391" s="76">
        <v>50520</v>
      </c>
      <c r="I3391" s="77">
        <v>0.38</v>
      </c>
      <c r="J3391" s="76">
        <v>31322.400000000001</v>
      </c>
    </row>
    <row r="3392" spans="1:10" s="78" customFormat="1">
      <c r="A3392" s="72">
        <v>3388</v>
      </c>
      <c r="B3392" s="72" t="s">
        <v>148</v>
      </c>
      <c r="C3392" s="73" t="s">
        <v>25168</v>
      </c>
      <c r="D3392" s="74" t="s">
        <v>25169</v>
      </c>
      <c r="E3392" s="75" t="s">
        <v>185</v>
      </c>
      <c r="F3392" s="74"/>
      <c r="G3392" s="74" t="s">
        <v>3694</v>
      </c>
      <c r="H3392" s="76">
        <v>50305</v>
      </c>
      <c r="I3392" s="77">
        <v>0.38</v>
      </c>
      <c r="J3392" s="76">
        <v>31189.1</v>
      </c>
    </row>
    <row r="3393" spans="1:10" s="78" customFormat="1">
      <c r="A3393" s="72">
        <v>3389</v>
      </c>
      <c r="B3393" s="72" t="s">
        <v>148</v>
      </c>
      <c r="C3393" s="73" t="s">
        <v>25170</v>
      </c>
      <c r="D3393" s="74" t="s">
        <v>25171</v>
      </c>
      <c r="E3393" s="75" t="s">
        <v>185</v>
      </c>
      <c r="F3393" s="74"/>
      <c r="G3393" s="74" t="s">
        <v>3694</v>
      </c>
      <c r="H3393" s="76">
        <v>51450</v>
      </c>
      <c r="I3393" s="77">
        <v>0.38</v>
      </c>
      <c r="J3393" s="76">
        <v>31899</v>
      </c>
    </row>
    <row r="3394" spans="1:10" s="78" customFormat="1">
      <c r="A3394" s="72">
        <v>3390</v>
      </c>
      <c r="B3394" s="72" t="s">
        <v>148</v>
      </c>
      <c r="C3394" s="73" t="s">
        <v>25172</v>
      </c>
      <c r="D3394" s="74" t="s">
        <v>25173</v>
      </c>
      <c r="E3394" s="75" t="s">
        <v>185</v>
      </c>
      <c r="F3394" s="74"/>
      <c r="G3394" s="74" t="s">
        <v>3694</v>
      </c>
      <c r="H3394" s="76">
        <v>23740</v>
      </c>
      <c r="I3394" s="77">
        <v>0.38</v>
      </c>
      <c r="J3394" s="76">
        <v>14718.8</v>
      </c>
    </row>
    <row r="3395" spans="1:10" s="78" customFormat="1">
      <c r="A3395" s="72">
        <v>3391</v>
      </c>
      <c r="B3395" s="72" t="s">
        <v>148</v>
      </c>
      <c r="C3395" s="73" t="s">
        <v>25174</v>
      </c>
      <c r="D3395" s="74" t="s">
        <v>25175</v>
      </c>
      <c r="E3395" s="75" t="s">
        <v>185</v>
      </c>
      <c r="F3395" s="74"/>
      <c r="G3395" s="74" t="s">
        <v>3694</v>
      </c>
      <c r="H3395" s="76">
        <v>22760</v>
      </c>
      <c r="I3395" s="77">
        <v>0.38</v>
      </c>
      <c r="J3395" s="76">
        <v>14111.2</v>
      </c>
    </row>
    <row r="3396" spans="1:10" s="78" customFormat="1">
      <c r="A3396" s="72">
        <v>3392</v>
      </c>
      <c r="B3396" s="72" t="s">
        <v>148</v>
      </c>
      <c r="C3396" s="73" t="s">
        <v>25176</v>
      </c>
      <c r="D3396" s="74" t="s">
        <v>25177</v>
      </c>
      <c r="E3396" s="75" t="s">
        <v>185</v>
      </c>
      <c r="F3396" s="74"/>
      <c r="G3396" s="74" t="s">
        <v>3694</v>
      </c>
      <c r="H3396" s="76">
        <v>25385</v>
      </c>
      <c r="I3396" s="77">
        <v>0.38</v>
      </c>
      <c r="J3396" s="76">
        <v>15738.7</v>
      </c>
    </row>
    <row r="3397" spans="1:10" s="78" customFormat="1">
      <c r="A3397" s="72">
        <v>3393</v>
      </c>
      <c r="B3397" s="72" t="s">
        <v>148</v>
      </c>
      <c r="C3397" s="73" t="s">
        <v>25178</v>
      </c>
      <c r="D3397" s="74" t="s">
        <v>25179</v>
      </c>
      <c r="E3397" s="75" t="s">
        <v>185</v>
      </c>
      <c r="F3397" s="74"/>
      <c r="G3397" s="74" t="s">
        <v>3694</v>
      </c>
      <c r="H3397" s="76">
        <v>36395</v>
      </c>
      <c r="I3397" s="77">
        <v>0.38</v>
      </c>
      <c r="J3397" s="76">
        <v>22564.9</v>
      </c>
    </row>
    <row r="3398" spans="1:10" s="78" customFormat="1">
      <c r="A3398" s="72">
        <v>3394</v>
      </c>
      <c r="B3398" s="72" t="s">
        <v>148</v>
      </c>
      <c r="C3398" s="73" t="s">
        <v>25180</v>
      </c>
      <c r="D3398" s="74" t="s">
        <v>25181</v>
      </c>
      <c r="E3398" s="75" t="s">
        <v>185</v>
      </c>
      <c r="F3398" s="74"/>
      <c r="G3398" s="74" t="s">
        <v>3694</v>
      </c>
      <c r="H3398" s="76">
        <v>37830</v>
      </c>
      <c r="I3398" s="77">
        <v>0.38</v>
      </c>
      <c r="J3398" s="76">
        <v>23454.6</v>
      </c>
    </row>
    <row r="3399" spans="1:10" s="78" customFormat="1">
      <c r="A3399" s="72">
        <v>3395</v>
      </c>
      <c r="B3399" s="72" t="s">
        <v>148</v>
      </c>
      <c r="C3399" s="73" t="s">
        <v>25182</v>
      </c>
      <c r="D3399" s="74" t="s">
        <v>25183</v>
      </c>
      <c r="E3399" s="75" t="s">
        <v>185</v>
      </c>
      <c r="F3399" s="74"/>
      <c r="G3399" s="74" t="s">
        <v>3694</v>
      </c>
      <c r="H3399" s="76">
        <v>36590</v>
      </c>
      <c r="I3399" s="77">
        <v>0.38</v>
      </c>
      <c r="J3399" s="76">
        <v>22685.8</v>
      </c>
    </row>
    <row r="3400" spans="1:10" s="78" customFormat="1">
      <c r="A3400" s="72">
        <v>3396</v>
      </c>
      <c r="B3400" s="72" t="s">
        <v>148</v>
      </c>
      <c r="C3400" s="73" t="s">
        <v>25184</v>
      </c>
      <c r="D3400" s="74" t="s">
        <v>25185</v>
      </c>
      <c r="E3400" s="75" t="s">
        <v>185</v>
      </c>
      <c r="F3400" s="74"/>
      <c r="G3400" s="74" t="s">
        <v>3694</v>
      </c>
      <c r="H3400" s="76">
        <v>37730</v>
      </c>
      <c r="I3400" s="77">
        <v>0.38</v>
      </c>
      <c r="J3400" s="76">
        <v>23392.6</v>
      </c>
    </row>
    <row r="3401" spans="1:10" s="78" customFormat="1">
      <c r="A3401" s="72">
        <v>3397</v>
      </c>
      <c r="B3401" s="72" t="s">
        <v>148</v>
      </c>
      <c r="C3401" s="73" t="s">
        <v>25186</v>
      </c>
      <c r="D3401" s="74" t="s">
        <v>25187</v>
      </c>
      <c r="E3401" s="75" t="s">
        <v>185</v>
      </c>
      <c r="F3401" s="74"/>
      <c r="G3401" s="74" t="s">
        <v>3694</v>
      </c>
      <c r="H3401" s="76">
        <v>51325</v>
      </c>
      <c r="I3401" s="77">
        <v>0.38</v>
      </c>
      <c r="J3401" s="76">
        <v>31821.5</v>
      </c>
    </row>
    <row r="3402" spans="1:10" s="78" customFormat="1">
      <c r="A3402" s="72">
        <v>3398</v>
      </c>
      <c r="B3402" s="72" t="s">
        <v>148</v>
      </c>
      <c r="C3402" s="73" t="s">
        <v>25188</v>
      </c>
      <c r="D3402" s="74" t="s">
        <v>25189</v>
      </c>
      <c r="E3402" s="75" t="s">
        <v>185</v>
      </c>
      <c r="F3402" s="74"/>
      <c r="G3402" s="74" t="s">
        <v>3694</v>
      </c>
      <c r="H3402" s="76">
        <v>48250</v>
      </c>
      <c r="I3402" s="77">
        <v>0.38</v>
      </c>
      <c r="J3402" s="76">
        <v>29915</v>
      </c>
    </row>
    <row r="3403" spans="1:10" s="78" customFormat="1">
      <c r="A3403" s="72">
        <v>3399</v>
      </c>
      <c r="B3403" s="72" t="s">
        <v>148</v>
      </c>
      <c r="C3403" s="73" t="s">
        <v>25190</v>
      </c>
      <c r="D3403" s="74" t="s">
        <v>25191</v>
      </c>
      <c r="E3403" s="75" t="s">
        <v>185</v>
      </c>
      <c r="F3403" s="74"/>
      <c r="G3403" s="74" t="s">
        <v>3694</v>
      </c>
      <c r="H3403" s="76">
        <v>50305</v>
      </c>
      <c r="I3403" s="77">
        <v>0.38</v>
      </c>
      <c r="J3403" s="76">
        <v>31189.1</v>
      </c>
    </row>
    <row r="3404" spans="1:10" s="78" customFormat="1">
      <c r="A3404" s="72">
        <v>3400</v>
      </c>
      <c r="B3404" s="72" t="s">
        <v>148</v>
      </c>
      <c r="C3404" s="73" t="s">
        <v>25192</v>
      </c>
      <c r="D3404" s="74" t="s">
        <v>25193</v>
      </c>
      <c r="E3404" s="75" t="s">
        <v>185</v>
      </c>
      <c r="F3404" s="74"/>
      <c r="G3404" s="74" t="s">
        <v>3694</v>
      </c>
      <c r="H3404" s="76">
        <v>24930</v>
      </c>
      <c r="I3404" s="77">
        <v>0.38</v>
      </c>
      <c r="J3404" s="76">
        <v>15456.6</v>
      </c>
    </row>
    <row r="3405" spans="1:10" s="78" customFormat="1">
      <c r="A3405" s="72">
        <v>3401</v>
      </c>
      <c r="B3405" s="72" t="s">
        <v>148</v>
      </c>
      <c r="C3405" s="73" t="s">
        <v>25194</v>
      </c>
      <c r="D3405" s="74" t="s">
        <v>25195</v>
      </c>
      <c r="E3405" s="75" t="s">
        <v>185</v>
      </c>
      <c r="F3405" s="74"/>
      <c r="G3405" s="74" t="s">
        <v>3694</v>
      </c>
      <c r="H3405" s="76">
        <v>25155</v>
      </c>
      <c r="I3405" s="77">
        <v>0.38</v>
      </c>
      <c r="J3405" s="76">
        <v>15596.1</v>
      </c>
    </row>
    <row r="3406" spans="1:10" s="78" customFormat="1">
      <c r="A3406" s="72">
        <v>3402</v>
      </c>
      <c r="B3406" s="72" t="s">
        <v>148</v>
      </c>
      <c r="C3406" s="73" t="s">
        <v>25196</v>
      </c>
      <c r="D3406" s="74" t="s">
        <v>25197</v>
      </c>
      <c r="E3406" s="75" t="s">
        <v>185</v>
      </c>
      <c r="F3406" s="74"/>
      <c r="G3406" s="74" t="s">
        <v>3694</v>
      </c>
      <c r="H3406" s="76">
        <v>32020</v>
      </c>
      <c r="I3406" s="77">
        <v>0.38</v>
      </c>
      <c r="J3406" s="76">
        <v>19852.400000000001</v>
      </c>
    </row>
    <row r="3407" spans="1:10" s="78" customFormat="1">
      <c r="A3407" s="72">
        <v>3403</v>
      </c>
      <c r="B3407" s="72" t="s">
        <v>148</v>
      </c>
      <c r="C3407" s="73" t="s">
        <v>25198</v>
      </c>
      <c r="D3407" s="74" t="s">
        <v>25199</v>
      </c>
      <c r="E3407" s="75" t="s">
        <v>185</v>
      </c>
      <c r="F3407" s="74"/>
      <c r="G3407" s="74" t="s">
        <v>3694</v>
      </c>
      <c r="H3407" s="76">
        <v>40015</v>
      </c>
      <c r="I3407" s="77">
        <v>0.38</v>
      </c>
      <c r="J3407" s="76">
        <v>24809.3</v>
      </c>
    </row>
    <row r="3408" spans="1:10" s="78" customFormat="1">
      <c r="A3408" s="72">
        <v>3404</v>
      </c>
      <c r="B3408" s="72" t="s">
        <v>148</v>
      </c>
      <c r="C3408" s="73" t="s">
        <v>25200</v>
      </c>
      <c r="D3408" s="74" t="s">
        <v>25201</v>
      </c>
      <c r="E3408" s="75" t="s">
        <v>185</v>
      </c>
      <c r="F3408" s="74"/>
      <c r="G3408" s="74" t="s">
        <v>3694</v>
      </c>
      <c r="H3408" s="76">
        <v>45160</v>
      </c>
      <c r="I3408" s="77">
        <v>0.38</v>
      </c>
      <c r="J3408" s="76">
        <v>27999.200000000001</v>
      </c>
    </row>
    <row r="3409" spans="1:10" s="78" customFormat="1">
      <c r="A3409" s="72">
        <v>3405</v>
      </c>
      <c r="B3409" s="72" t="s">
        <v>148</v>
      </c>
      <c r="C3409" s="73" t="s">
        <v>25202</v>
      </c>
      <c r="D3409" s="74" t="s">
        <v>25203</v>
      </c>
      <c r="E3409" s="75" t="s">
        <v>185</v>
      </c>
      <c r="F3409" s="74"/>
      <c r="G3409" s="74" t="s">
        <v>3694</v>
      </c>
      <c r="H3409" s="76">
        <v>45735</v>
      </c>
      <c r="I3409" s="77">
        <v>0.38</v>
      </c>
      <c r="J3409" s="76">
        <v>28355.7</v>
      </c>
    </row>
    <row r="3410" spans="1:10" s="78" customFormat="1">
      <c r="A3410" s="72">
        <v>3406</v>
      </c>
      <c r="B3410" s="72" t="s">
        <v>148</v>
      </c>
      <c r="C3410" s="73" t="s">
        <v>25204</v>
      </c>
      <c r="D3410" s="74" t="s">
        <v>25205</v>
      </c>
      <c r="E3410" s="75" t="s">
        <v>185</v>
      </c>
      <c r="F3410" s="74"/>
      <c r="G3410" s="74" t="s">
        <v>3694</v>
      </c>
      <c r="H3410" s="76">
        <v>46875</v>
      </c>
      <c r="I3410" s="77">
        <v>0.38</v>
      </c>
      <c r="J3410" s="76">
        <v>29062.5</v>
      </c>
    </row>
    <row r="3411" spans="1:10" s="78" customFormat="1">
      <c r="A3411" s="72">
        <v>3407</v>
      </c>
      <c r="B3411" s="72" t="s">
        <v>148</v>
      </c>
      <c r="C3411" s="73" t="s">
        <v>25206</v>
      </c>
      <c r="D3411" s="74" t="s">
        <v>25207</v>
      </c>
      <c r="E3411" s="75" t="s">
        <v>185</v>
      </c>
      <c r="F3411" s="74"/>
      <c r="G3411" s="74" t="s">
        <v>3694</v>
      </c>
      <c r="H3411" s="76">
        <v>50995</v>
      </c>
      <c r="I3411" s="77">
        <v>0.38</v>
      </c>
      <c r="J3411" s="76">
        <v>31616.9</v>
      </c>
    </row>
    <row r="3412" spans="1:10" s="78" customFormat="1">
      <c r="A3412" s="72">
        <v>3408</v>
      </c>
      <c r="B3412" s="72" t="s">
        <v>148</v>
      </c>
      <c r="C3412" s="73" t="s">
        <v>25208</v>
      </c>
      <c r="D3412" s="74" t="s">
        <v>25209</v>
      </c>
      <c r="E3412" s="75" t="s">
        <v>185</v>
      </c>
      <c r="F3412" s="74"/>
      <c r="G3412" s="74" t="s">
        <v>3694</v>
      </c>
      <c r="H3412" s="76">
        <v>53740</v>
      </c>
      <c r="I3412" s="77">
        <v>0.38</v>
      </c>
      <c r="J3412" s="76">
        <v>33318.800000000003</v>
      </c>
    </row>
    <row r="3413" spans="1:10" s="78" customFormat="1">
      <c r="A3413" s="72">
        <v>3409</v>
      </c>
      <c r="B3413" s="72" t="s">
        <v>148</v>
      </c>
      <c r="C3413" s="73" t="s">
        <v>25210</v>
      </c>
      <c r="D3413" s="74" t="s">
        <v>25211</v>
      </c>
      <c r="E3413" s="75" t="s">
        <v>185</v>
      </c>
      <c r="F3413" s="74"/>
      <c r="G3413" s="74" t="s">
        <v>3694</v>
      </c>
      <c r="H3413" s="76">
        <v>56025</v>
      </c>
      <c r="I3413" s="77">
        <v>0.38</v>
      </c>
      <c r="J3413" s="76">
        <v>34735.5</v>
      </c>
    </row>
    <row r="3414" spans="1:10" s="78" customFormat="1">
      <c r="A3414" s="72">
        <v>3410</v>
      </c>
      <c r="B3414" s="72" t="s">
        <v>148</v>
      </c>
      <c r="C3414" s="73" t="s">
        <v>25212</v>
      </c>
      <c r="D3414" s="74" t="s">
        <v>25213</v>
      </c>
      <c r="E3414" s="75" t="s">
        <v>185</v>
      </c>
      <c r="F3414" s="74"/>
      <c r="G3414" s="74" t="s">
        <v>3694</v>
      </c>
      <c r="H3414" s="76">
        <v>24240</v>
      </c>
      <c r="I3414" s="77">
        <v>0.38</v>
      </c>
      <c r="J3414" s="76">
        <v>15028.8</v>
      </c>
    </row>
    <row r="3415" spans="1:10" s="78" customFormat="1">
      <c r="A3415" s="72">
        <v>3411</v>
      </c>
      <c r="B3415" s="72" t="s">
        <v>148</v>
      </c>
      <c r="C3415" s="73" t="s">
        <v>25214</v>
      </c>
      <c r="D3415" s="74" t="s">
        <v>25215</v>
      </c>
      <c r="E3415" s="75" t="s">
        <v>185</v>
      </c>
      <c r="F3415" s="74"/>
      <c r="G3415" s="74" t="s">
        <v>3694</v>
      </c>
      <c r="H3415" s="76">
        <v>24930</v>
      </c>
      <c r="I3415" s="77">
        <v>0.38</v>
      </c>
      <c r="J3415" s="76">
        <v>15456.6</v>
      </c>
    </row>
    <row r="3416" spans="1:10" s="78" customFormat="1">
      <c r="A3416" s="72">
        <v>3412</v>
      </c>
      <c r="B3416" s="72" t="s">
        <v>148</v>
      </c>
      <c r="C3416" s="73" t="s">
        <v>25216</v>
      </c>
      <c r="D3416" s="74" t="s">
        <v>25217</v>
      </c>
      <c r="E3416" s="75" t="s">
        <v>185</v>
      </c>
      <c r="F3416" s="74"/>
      <c r="G3416" s="74" t="s">
        <v>3694</v>
      </c>
      <c r="H3416" s="76">
        <v>27670</v>
      </c>
      <c r="I3416" s="77">
        <v>0.38</v>
      </c>
      <c r="J3416" s="76">
        <v>17155.400000000001</v>
      </c>
    </row>
    <row r="3417" spans="1:10" s="78" customFormat="1">
      <c r="A3417" s="72">
        <v>3413</v>
      </c>
      <c r="B3417" s="72" t="s">
        <v>148</v>
      </c>
      <c r="C3417" s="73" t="s">
        <v>25218</v>
      </c>
      <c r="D3417" s="74" t="s">
        <v>25219</v>
      </c>
      <c r="E3417" s="75" t="s">
        <v>185</v>
      </c>
      <c r="F3417" s="74"/>
      <c r="G3417" s="74" t="s">
        <v>3694</v>
      </c>
      <c r="H3417" s="76">
        <v>35445</v>
      </c>
      <c r="I3417" s="77">
        <v>0.38</v>
      </c>
      <c r="J3417" s="76">
        <v>21975.9</v>
      </c>
    </row>
    <row r="3418" spans="1:10" s="78" customFormat="1">
      <c r="A3418" s="72">
        <v>3414</v>
      </c>
      <c r="B3418" s="72" t="s">
        <v>148</v>
      </c>
      <c r="C3418" s="73" t="s">
        <v>25220</v>
      </c>
      <c r="D3418" s="74" t="s">
        <v>25221</v>
      </c>
      <c r="E3418" s="75" t="s">
        <v>185</v>
      </c>
      <c r="F3418" s="74"/>
      <c r="G3418" s="74" t="s">
        <v>3694</v>
      </c>
      <c r="H3418" s="76">
        <v>39675</v>
      </c>
      <c r="I3418" s="77">
        <v>0.38</v>
      </c>
      <c r="J3418" s="76">
        <v>24598.5</v>
      </c>
    </row>
    <row r="3419" spans="1:10" s="78" customFormat="1">
      <c r="A3419" s="72">
        <v>3415</v>
      </c>
      <c r="B3419" s="72" t="s">
        <v>148</v>
      </c>
      <c r="C3419" s="73" t="s">
        <v>25222</v>
      </c>
      <c r="D3419" s="74" t="s">
        <v>25223</v>
      </c>
      <c r="E3419" s="75" t="s">
        <v>185</v>
      </c>
      <c r="F3419" s="74"/>
      <c r="G3419" s="74" t="s">
        <v>3694</v>
      </c>
      <c r="H3419" s="76">
        <v>40590</v>
      </c>
      <c r="I3419" s="77">
        <v>0.38</v>
      </c>
      <c r="J3419" s="76">
        <v>25165.8</v>
      </c>
    </row>
    <row r="3420" spans="1:10" s="78" customFormat="1">
      <c r="A3420" s="72">
        <v>3416</v>
      </c>
      <c r="B3420" s="72" t="s">
        <v>148</v>
      </c>
      <c r="C3420" s="73" t="s">
        <v>25224</v>
      </c>
      <c r="D3420" s="74" t="s">
        <v>25225</v>
      </c>
      <c r="E3420" s="75" t="s">
        <v>185</v>
      </c>
      <c r="F3420" s="74"/>
      <c r="G3420" s="74" t="s">
        <v>3694</v>
      </c>
      <c r="H3420" s="76">
        <v>41280</v>
      </c>
      <c r="I3420" s="77">
        <v>0.38</v>
      </c>
      <c r="J3420" s="76">
        <v>25593.599999999999</v>
      </c>
    </row>
    <row r="3421" spans="1:10" s="78" customFormat="1">
      <c r="A3421" s="72">
        <v>3417</v>
      </c>
      <c r="B3421" s="72" t="s">
        <v>148</v>
      </c>
      <c r="C3421" s="73" t="s">
        <v>25226</v>
      </c>
      <c r="D3421" s="74" t="s">
        <v>25227</v>
      </c>
      <c r="E3421" s="75" t="s">
        <v>185</v>
      </c>
      <c r="F3421" s="74"/>
      <c r="G3421" s="74" t="s">
        <v>3694</v>
      </c>
      <c r="H3421" s="76">
        <v>52595</v>
      </c>
      <c r="I3421" s="77">
        <v>0.38</v>
      </c>
      <c r="J3421" s="76">
        <v>32608.9</v>
      </c>
    </row>
    <row r="3422" spans="1:10" s="78" customFormat="1">
      <c r="A3422" s="72">
        <v>3418</v>
      </c>
      <c r="B3422" s="72" t="s">
        <v>148</v>
      </c>
      <c r="C3422" s="73" t="s">
        <v>25228</v>
      </c>
      <c r="D3422" s="74" t="s">
        <v>25229</v>
      </c>
      <c r="E3422" s="75" t="s">
        <v>185</v>
      </c>
      <c r="F3422" s="74"/>
      <c r="G3422" s="74" t="s">
        <v>3694</v>
      </c>
      <c r="H3422" s="76">
        <v>53740</v>
      </c>
      <c r="I3422" s="77">
        <v>0.38</v>
      </c>
      <c r="J3422" s="76">
        <v>33318.800000000003</v>
      </c>
    </row>
    <row r="3423" spans="1:10" s="78" customFormat="1">
      <c r="A3423" s="72">
        <v>3419</v>
      </c>
      <c r="B3423" s="72" t="s">
        <v>148</v>
      </c>
      <c r="C3423" s="73" t="s">
        <v>25230</v>
      </c>
      <c r="D3423" s="74" t="s">
        <v>25231</v>
      </c>
      <c r="E3423" s="75" t="s">
        <v>185</v>
      </c>
      <c r="F3423" s="74"/>
      <c r="G3423" s="74" t="s">
        <v>3694</v>
      </c>
      <c r="H3423" s="76">
        <v>54880</v>
      </c>
      <c r="I3423" s="77">
        <v>0.38</v>
      </c>
      <c r="J3423" s="76">
        <v>34025.599999999999</v>
      </c>
    </row>
    <row r="3424" spans="1:10" s="78" customFormat="1">
      <c r="A3424" s="72">
        <v>3420</v>
      </c>
      <c r="B3424" s="72" t="s">
        <v>148</v>
      </c>
      <c r="C3424" s="73" t="s">
        <v>25232</v>
      </c>
      <c r="D3424" s="74" t="s">
        <v>25233</v>
      </c>
      <c r="E3424" s="75" t="s">
        <v>185</v>
      </c>
      <c r="F3424" s="74"/>
      <c r="G3424" s="74" t="s">
        <v>3694</v>
      </c>
      <c r="H3424" s="76">
        <v>24930</v>
      </c>
      <c r="I3424" s="77">
        <v>0.38</v>
      </c>
      <c r="J3424" s="76">
        <v>15456.6</v>
      </c>
    </row>
    <row r="3425" spans="1:10" s="78" customFormat="1">
      <c r="A3425" s="72">
        <v>3421</v>
      </c>
      <c r="B3425" s="72" t="s">
        <v>148</v>
      </c>
      <c r="C3425" s="73" t="s">
        <v>25234</v>
      </c>
      <c r="D3425" s="74" t="s">
        <v>25235</v>
      </c>
      <c r="E3425" s="75" t="s">
        <v>185</v>
      </c>
      <c r="F3425" s="74"/>
      <c r="G3425" s="74" t="s">
        <v>3694</v>
      </c>
      <c r="H3425" s="76">
        <v>25155</v>
      </c>
      <c r="I3425" s="77">
        <v>0.38</v>
      </c>
      <c r="J3425" s="76">
        <v>15596.1</v>
      </c>
    </row>
    <row r="3426" spans="1:10" s="78" customFormat="1">
      <c r="A3426" s="72">
        <v>3422</v>
      </c>
      <c r="B3426" s="72" t="s">
        <v>148</v>
      </c>
      <c r="C3426" s="73" t="s">
        <v>25236</v>
      </c>
      <c r="D3426" s="74" t="s">
        <v>25237</v>
      </c>
      <c r="E3426" s="75" t="s">
        <v>185</v>
      </c>
      <c r="F3426" s="74"/>
      <c r="G3426" s="74" t="s">
        <v>3694</v>
      </c>
      <c r="H3426" s="76">
        <v>32020</v>
      </c>
      <c r="I3426" s="77">
        <v>0.38</v>
      </c>
      <c r="J3426" s="76">
        <v>19852.400000000001</v>
      </c>
    </row>
    <row r="3427" spans="1:10" s="78" customFormat="1">
      <c r="A3427" s="72">
        <v>3423</v>
      </c>
      <c r="B3427" s="72" t="s">
        <v>148</v>
      </c>
      <c r="C3427" s="73" t="s">
        <v>25238</v>
      </c>
      <c r="D3427" s="74" t="s">
        <v>25239</v>
      </c>
      <c r="E3427" s="75" t="s">
        <v>185</v>
      </c>
      <c r="F3427" s="74"/>
      <c r="G3427" s="74" t="s">
        <v>3694</v>
      </c>
      <c r="H3427" s="76">
        <v>40015</v>
      </c>
      <c r="I3427" s="77">
        <v>0.38</v>
      </c>
      <c r="J3427" s="76">
        <v>24809.3</v>
      </c>
    </row>
    <row r="3428" spans="1:10" s="78" customFormat="1">
      <c r="A3428" s="72">
        <v>3424</v>
      </c>
      <c r="B3428" s="72" t="s">
        <v>148</v>
      </c>
      <c r="C3428" s="73" t="s">
        <v>25240</v>
      </c>
      <c r="D3428" s="74" t="s">
        <v>25241</v>
      </c>
      <c r="E3428" s="75" t="s">
        <v>185</v>
      </c>
      <c r="F3428" s="74"/>
      <c r="G3428" s="74" t="s">
        <v>3694</v>
      </c>
      <c r="H3428" s="76">
        <v>45160</v>
      </c>
      <c r="I3428" s="77">
        <v>0.38</v>
      </c>
      <c r="J3428" s="76">
        <v>27999.200000000001</v>
      </c>
    </row>
    <row r="3429" spans="1:10" s="78" customFormat="1">
      <c r="A3429" s="72">
        <v>3425</v>
      </c>
      <c r="B3429" s="72" t="s">
        <v>148</v>
      </c>
      <c r="C3429" s="73" t="s">
        <v>25242</v>
      </c>
      <c r="D3429" s="74" t="s">
        <v>25243</v>
      </c>
      <c r="E3429" s="75" t="s">
        <v>185</v>
      </c>
      <c r="F3429" s="74"/>
      <c r="G3429" s="74" t="s">
        <v>3694</v>
      </c>
      <c r="H3429" s="76">
        <v>45735</v>
      </c>
      <c r="I3429" s="77">
        <v>0.38</v>
      </c>
      <c r="J3429" s="76">
        <v>28355.7</v>
      </c>
    </row>
    <row r="3430" spans="1:10" s="78" customFormat="1">
      <c r="A3430" s="72">
        <v>3426</v>
      </c>
      <c r="B3430" s="72" t="s">
        <v>148</v>
      </c>
      <c r="C3430" s="73" t="s">
        <v>25244</v>
      </c>
      <c r="D3430" s="74" t="s">
        <v>25245</v>
      </c>
      <c r="E3430" s="75" t="s">
        <v>185</v>
      </c>
      <c r="F3430" s="74"/>
      <c r="G3430" s="74" t="s">
        <v>3694</v>
      </c>
      <c r="H3430" s="76">
        <v>46880</v>
      </c>
      <c r="I3430" s="77">
        <v>0.38</v>
      </c>
      <c r="J3430" s="76">
        <v>29065.599999999999</v>
      </c>
    </row>
    <row r="3431" spans="1:10" s="78" customFormat="1">
      <c r="A3431" s="72">
        <v>3427</v>
      </c>
      <c r="B3431" s="72" t="s">
        <v>148</v>
      </c>
      <c r="C3431" s="73" t="s">
        <v>25246</v>
      </c>
      <c r="D3431" s="74" t="s">
        <v>25247</v>
      </c>
      <c r="E3431" s="75" t="s">
        <v>185</v>
      </c>
      <c r="F3431" s="74"/>
      <c r="G3431" s="74" t="s">
        <v>3694</v>
      </c>
      <c r="H3431" s="76">
        <v>50995</v>
      </c>
      <c r="I3431" s="77">
        <v>0.38</v>
      </c>
      <c r="J3431" s="76">
        <v>31616.9</v>
      </c>
    </row>
    <row r="3432" spans="1:10" s="78" customFormat="1">
      <c r="A3432" s="72">
        <v>3428</v>
      </c>
      <c r="B3432" s="72" t="s">
        <v>148</v>
      </c>
      <c r="C3432" s="73" t="s">
        <v>25248</v>
      </c>
      <c r="D3432" s="74" t="s">
        <v>25249</v>
      </c>
      <c r="E3432" s="75" t="s">
        <v>185</v>
      </c>
      <c r="F3432" s="74"/>
      <c r="G3432" s="74" t="s">
        <v>3694</v>
      </c>
      <c r="H3432" s="76">
        <v>53740</v>
      </c>
      <c r="I3432" s="77">
        <v>0.38</v>
      </c>
      <c r="J3432" s="76">
        <v>33318.800000000003</v>
      </c>
    </row>
    <row r="3433" spans="1:10" s="78" customFormat="1">
      <c r="A3433" s="72">
        <v>3429</v>
      </c>
      <c r="B3433" s="72" t="s">
        <v>148</v>
      </c>
      <c r="C3433" s="73" t="s">
        <v>25250</v>
      </c>
      <c r="D3433" s="74" t="s">
        <v>25251</v>
      </c>
      <c r="E3433" s="75" t="s">
        <v>185</v>
      </c>
      <c r="F3433" s="74"/>
      <c r="G3433" s="74" t="s">
        <v>3694</v>
      </c>
      <c r="H3433" s="76">
        <v>56025</v>
      </c>
      <c r="I3433" s="77">
        <v>0.38</v>
      </c>
      <c r="J3433" s="76">
        <v>34735.5</v>
      </c>
    </row>
    <row r="3434" spans="1:10" s="78" customFormat="1">
      <c r="A3434" s="72">
        <v>3430</v>
      </c>
      <c r="B3434" s="72" t="s">
        <v>148</v>
      </c>
      <c r="C3434" s="73" t="s">
        <v>25252</v>
      </c>
      <c r="D3434" s="74" t="s">
        <v>25253</v>
      </c>
      <c r="E3434" s="75" t="s">
        <v>185</v>
      </c>
      <c r="F3434" s="74"/>
      <c r="G3434" s="74" t="s">
        <v>3694</v>
      </c>
      <c r="H3434" s="76">
        <v>24240</v>
      </c>
      <c r="I3434" s="77">
        <v>0.38</v>
      </c>
      <c r="J3434" s="76">
        <v>15028.8</v>
      </c>
    </row>
    <row r="3435" spans="1:10" s="78" customFormat="1">
      <c r="A3435" s="72">
        <v>3431</v>
      </c>
      <c r="B3435" s="72" t="s">
        <v>148</v>
      </c>
      <c r="C3435" s="73" t="s">
        <v>25254</v>
      </c>
      <c r="D3435" s="74" t="s">
        <v>25255</v>
      </c>
      <c r="E3435" s="75" t="s">
        <v>185</v>
      </c>
      <c r="F3435" s="74"/>
      <c r="G3435" s="74" t="s">
        <v>3694</v>
      </c>
      <c r="H3435" s="76">
        <v>24930</v>
      </c>
      <c r="I3435" s="77">
        <v>0.38</v>
      </c>
      <c r="J3435" s="76">
        <v>15456.6</v>
      </c>
    </row>
    <row r="3436" spans="1:10" s="78" customFormat="1">
      <c r="A3436" s="72">
        <v>3432</v>
      </c>
      <c r="B3436" s="72" t="s">
        <v>148</v>
      </c>
      <c r="C3436" s="73" t="s">
        <v>25256</v>
      </c>
      <c r="D3436" s="74" t="s">
        <v>25257</v>
      </c>
      <c r="E3436" s="75" t="s">
        <v>185</v>
      </c>
      <c r="F3436" s="74"/>
      <c r="G3436" s="74" t="s">
        <v>3694</v>
      </c>
      <c r="H3436" s="76">
        <v>27670</v>
      </c>
      <c r="I3436" s="77">
        <v>0.38</v>
      </c>
      <c r="J3436" s="76">
        <v>17155.400000000001</v>
      </c>
    </row>
    <row r="3437" spans="1:10" s="78" customFormat="1">
      <c r="A3437" s="72">
        <v>3433</v>
      </c>
      <c r="B3437" s="72" t="s">
        <v>148</v>
      </c>
      <c r="C3437" s="73" t="s">
        <v>25258</v>
      </c>
      <c r="D3437" s="74" t="s">
        <v>25259</v>
      </c>
      <c r="E3437" s="75" t="s">
        <v>185</v>
      </c>
      <c r="F3437" s="74"/>
      <c r="G3437" s="74" t="s">
        <v>3694</v>
      </c>
      <c r="H3437" s="76">
        <v>37785</v>
      </c>
      <c r="I3437" s="77">
        <v>0.38</v>
      </c>
      <c r="J3437" s="76">
        <v>23426.7</v>
      </c>
    </row>
    <row r="3438" spans="1:10" s="78" customFormat="1">
      <c r="A3438" s="72">
        <v>3434</v>
      </c>
      <c r="B3438" s="72" t="s">
        <v>148</v>
      </c>
      <c r="C3438" s="73" t="s">
        <v>25260</v>
      </c>
      <c r="D3438" s="74" t="s">
        <v>25261</v>
      </c>
      <c r="E3438" s="75" t="s">
        <v>185</v>
      </c>
      <c r="F3438" s="74"/>
      <c r="G3438" s="74" t="s">
        <v>3694</v>
      </c>
      <c r="H3438" s="76">
        <v>39675</v>
      </c>
      <c r="I3438" s="77">
        <v>0.38</v>
      </c>
      <c r="J3438" s="76">
        <v>24598.5</v>
      </c>
    </row>
    <row r="3439" spans="1:10" s="78" customFormat="1">
      <c r="A3439" s="72">
        <v>3435</v>
      </c>
      <c r="B3439" s="72" t="s">
        <v>148</v>
      </c>
      <c r="C3439" s="73" t="s">
        <v>25262</v>
      </c>
      <c r="D3439" s="74" t="s">
        <v>25263</v>
      </c>
      <c r="E3439" s="75" t="s">
        <v>185</v>
      </c>
      <c r="F3439" s="74"/>
      <c r="G3439" s="74" t="s">
        <v>3694</v>
      </c>
      <c r="H3439" s="76">
        <v>40590</v>
      </c>
      <c r="I3439" s="77">
        <v>0.38</v>
      </c>
      <c r="J3439" s="76">
        <v>25165.8</v>
      </c>
    </row>
    <row r="3440" spans="1:10" s="78" customFormat="1">
      <c r="A3440" s="72">
        <v>3436</v>
      </c>
      <c r="B3440" s="72" t="s">
        <v>148</v>
      </c>
      <c r="C3440" s="73" t="s">
        <v>25264</v>
      </c>
      <c r="D3440" s="74" t="s">
        <v>25265</v>
      </c>
      <c r="E3440" s="75" t="s">
        <v>185</v>
      </c>
      <c r="F3440" s="74"/>
      <c r="G3440" s="74" t="s">
        <v>3694</v>
      </c>
      <c r="H3440" s="76">
        <v>41280</v>
      </c>
      <c r="I3440" s="77">
        <v>0.38</v>
      </c>
      <c r="J3440" s="76">
        <v>25593.599999999999</v>
      </c>
    </row>
    <row r="3441" spans="1:10" s="78" customFormat="1">
      <c r="A3441" s="72">
        <v>3437</v>
      </c>
      <c r="B3441" s="72" t="s">
        <v>148</v>
      </c>
      <c r="C3441" s="73" t="s">
        <v>25266</v>
      </c>
      <c r="D3441" s="74" t="s">
        <v>25267</v>
      </c>
      <c r="E3441" s="75" t="s">
        <v>185</v>
      </c>
      <c r="F3441" s="74"/>
      <c r="G3441" s="74" t="s">
        <v>3694</v>
      </c>
      <c r="H3441" s="76">
        <v>52595</v>
      </c>
      <c r="I3441" s="77">
        <v>0.38</v>
      </c>
      <c r="J3441" s="76">
        <v>32608.9</v>
      </c>
    </row>
    <row r="3442" spans="1:10" s="78" customFormat="1">
      <c r="A3442" s="72">
        <v>3438</v>
      </c>
      <c r="B3442" s="72" t="s">
        <v>148</v>
      </c>
      <c r="C3442" s="73" t="s">
        <v>25268</v>
      </c>
      <c r="D3442" s="74" t="s">
        <v>25269</v>
      </c>
      <c r="E3442" s="75" t="s">
        <v>185</v>
      </c>
      <c r="F3442" s="74"/>
      <c r="G3442" s="74" t="s">
        <v>3694</v>
      </c>
      <c r="H3442" s="76">
        <v>53740</v>
      </c>
      <c r="I3442" s="77">
        <v>0.38</v>
      </c>
      <c r="J3442" s="76">
        <v>33318.800000000003</v>
      </c>
    </row>
    <row r="3443" spans="1:10" s="78" customFormat="1">
      <c r="A3443" s="72">
        <v>3439</v>
      </c>
      <c r="B3443" s="72" t="s">
        <v>148</v>
      </c>
      <c r="C3443" s="73" t="s">
        <v>25270</v>
      </c>
      <c r="D3443" s="74" t="s">
        <v>25271</v>
      </c>
      <c r="E3443" s="75" t="s">
        <v>185</v>
      </c>
      <c r="F3443" s="74"/>
      <c r="G3443" s="74" t="s">
        <v>3694</v>
      </c>
      <c r="H3443" s="76">
        <v>54880</v>
      </c>
      <c r="I3443" s="77">
        <v>0.38</v>
      </c>
      <c r="J3443" s="76">
        <v>34025.599999999999</v>
      </c>
    </row>
    <row r="3444" spans="1:10" s="78" customFormat="1">
      <c r="A3444" s="72">
        <v>3440</v>
      </c>
      <c r="B3444" s="72" t="s">
        <v>148</v>
      </c>
      <c r="C3444" s="73" t="s">
        <v>25272</v>
      </c>
      <c r="D3444" s="74" t="s">
        <v>25273</v>
      </c>
      <c r="E3444" s="75" t="s">
        <v>185</v>
      </c>
      <c r="F3444" s="74"/>
      <c r="G3444" s="74" t="s">
        <v>3694</v>
      </c>
      <c r="H3444" s="76">
        <v>22070</v>
      </c>
      <c r="I3444" s="77">
        <v>0.38</v>
      </c>
      <c r="J3444" s="76">
        <v>13683.4</v>
      </c>
    </row>
    <row r="3445" spans="1:10" s="78" customFormat="1">
      <c r="A3445" s="72">
        <v>3441</v>
      </c>
      <c r="B3445" s="72" t="s">
        <v>148</v>
      </c>
      <c r="C3445" s="73" t="s">
        <v>25274</v>
      </c>
      <c r="D3445" s="74" t="s">
        <v>25275</v>
      </c>
      <c r="E3445" s="75" t="s">
        <v>185</v>
      </c>
      <c r="F3445" s="74"/>
      <c r="G3445" s="74" t="s">
        <v>3694</v>
      </c>
      <c r="H3445" s="76">
        <v>23440</v>
      </c>
      <c r="I3445" s="77">
        <v>0.38</v>
      </c>
      <c r="J3445" s="76">
        <v>14532.8</v>
      </c>
    </row>
    <row r="3446" spans="1:10" s="78" customFormat="1">
      <c r="A3446" s="72">
        <v>3442</v>
      </c>
      <c r="B3446" s="72" t="s">
        <v>148</v>
      </c>
      <c r="C3446" s="73" t="s">
        <v>25276</v>
      </c>
      <c r="D3446" s="74" t="s">
        <v>25277</v>
      </c>
      <c r="E3446" s="75" t="s">
        <v>185</v>
      </c>
      <c r="F3446" s="74"/>
      <c r="G3446" s="74" t="s">
        <v>3694</v>
      </c>
      <c r="H3446" s="76">
        <v>27330</v>
      </c>
      <c r="I3446" s="77">
        <v>0.38</v>
      </c>
      <c r="J3446" s="76">
        <v>16944.599999999999</v>
      </c>
    </row>
    <row r="3447" spans="1:10" s="78" customFormat="1">
      <c r="A3447" s="72">
        <v>3443</v>
      </c>
      <c r="B3447" s="72" t="s">
        <v>148</v>
      </c>
      <c r="C3447" s="73" t="s">
        <v>25278</v>
      </c>
      <c r="D3447" s="74" t="s">
        <v>25279</v>
      </c>
      <c r="E3447" s="75" t="s">
        <v>185</v>
      </c>
      <c r="F3447" s="74"/>
      <c r="G3447" s="74" t="s">
        <v>3694</v>
      </c>
      <c r="H3447" s="76">
        <v>37505</v>
      </c>
      <c r="I3447" s="77">
        <v>0.38</v>
      </c>
      <c r="J3447" s="76">
        <v>23253.1</v>
      </c>
    </row>
    <row r="3448" spans="1:10" s="78" customFormat="1">
      <c r="A3448" s="72">
        <v>3444</v>
      </c>
      <c r="B3448" s="72" t="s">
        <v>148</v>
      </c>
      <c r="C3448" s="73" t="s">
        <v>25280</v>
      </c>
      <c r="D3448" s="74" t="s">
        <v>25281</v>
      </c>
      <c r="E3448" s="75" t="s">
        <v>185</v>
      </c>
      <c r="F3448" s="74"/>
      <c r="G3448" s="74" t="s">
        <v>3694</v>
      </c>
      <c r="H3448" s="76">
        <v>44020</v>
      </c>
      <c r="I3448" s="77">
        <v>0.38</v>
      </c>
      <c r="J3448" s="76">
        <v>27292.400000000001</v>
      </c>
    </row>
    <row r="3449" spans="1:10" s="78" customFormat="1">
      <c r="A3449" s="72">
        <v>3445</v>
      </c>
      <c r="B3449" s="72" t="s">
        <v>148</v>
      </c>
      <c r="C3449" s="73" t="s">
        <v>25282</v>
      </c>
      <c r="D3449" s="74" t="s">
        <v>25283</v>
      </c>
      <c r="E3449" s="75" t="s">
        <v>185</v>
      </c>
      <c r="F3449" s="74"/>
      <c r="G3449" s="74" t="s">
        <v>3694</v>
      </c>
      <c r="H3449" s="76">
        <v>45735</v>
      </c>
      <c r="I3449" s="77">
        <v>0.38</v>
      </c>
      <c r="J3449" s="76">
        <v>28355.7</v>
      </c>
    </row>
    <row r="3450" spans="1:10" s="78" customFormat="1">
      <c r="A3450" s="72">
        <v>3446</v>
      </c>
      <c r="B3450" s="72" t="s">
        <v>148</v>
      </c>
      <c r="C3450" s="73" t="s">
        <v>25284</v>
      </c>
      <c r="D3450" s="74" t="s">
        <v>25285</v>
      </c>
      <c r="E3450" s="75" t="s">
        <v>185</v>
      </c>
      <c r="F3450" s="74"/>
      <c r="G3450" s="74" t="s">
        <v>3694</v>
      </c>
      <c r="H3450" s="76">
        <v>45735</v>
      </c>
      <c r="I3450" s="77">
        <v>0.38</v>
      </c>
      <c r="J3450" s="76">
        <v>28355.7</v>
      </c>
    </row>
    <row r="3451" spans="1:10" s="78" customFormat="1">
      <c r="A3451" s="72">
        <v>3447</v>
      </c>
      <c r="B3451" s="72" t="s">
        <v>148</v>
      </c>
      <c r="C3451" s="73" t="s">
        <v>25286</v>
      </c>
      <c r="D3451" s="74" t="s">
        <v>25287</v>
      </c>
      <c r="E3451" s="75" t="s">
        <v>185</v>
      </c>
      <c r="F3451" s="74"/>
      <c r="G3451" s="74" t="s">
        <v>3694</v>
      </c>
      <c r="H3451" s="76">
        <v>50880</v>
      </c>
      <c r="I3451" s="77">
        <v>0.38</v>
      </c>
      <c r="J3451" s="76">
        <v>31545.599999999999</v>
      </c>
    </row>
    <row r="3452" spans="1:10" s="78" customFormat="1">
      <c r="A3452" s="72">
        <v>3448</v>
      </c>
      <c r="B3452" s="72" t="s">
        <v>148</v>
      </c>
      <c r="C3452" s="73" t="s">
        <v>25288</v>
      </c>
      <c r="D3452" s="74" t="s">
        <v>25289</v>
      </c>
      <c r="E3452" s="75" t="s">
        <v>185</v>
      </c>
      <c r="F3452" s="74"/>
      <c r="G3452" s="74" t="s">
        <v>3694</v>
      </c>
      <c r="H3452" s="76">
        <v>51450</v>
      </c>
      <c r="I3452" s="77">
        <v>0.38</v>
      </c>
      <c r="J3452" s="76">
        <v>31899</v>
      </c>
    </row>
    <row r="3453" spans="1:10" s="78" customFormat="1">
      <c r="A3453" s="72">
        <v>3449</v>
      </c>
      <c r="B3453" s="72" t="s">
        <v>148</v>
      </c>
      <c r="C3453" s="73" t="s">
        <v>25290</v>
      </c>
      <c r="D3453" s="74" t="s">
        <v>25291</v>
      </c>
      <c r="E3453" s="75" t="s">
        <v>185</v>
      </c>
      <c r="F3453" s="74"/>
      <c r="G3453" s="74" t="s">
        <v>3694</v>
      </c>
      <c r="H3453" s="76">
        <v>52595</v>
      </c>
      <c r="I3453" s="77">
        <v>0.38</v>
      </c>
      <c r="J3453" s="76">
        <v>32608.9</v>
      </c>
    </row>
    <row r="3454" spans="1:10" s="78" customFormat="1">
      <c r="A3454" s="72">
        <v>3450</v>
      </c>
      <c r="B3454" s="72" t="s">
        <v>148</v>
      </c>
      <c r="C3454" s="73" t="s">
        <v>25292</v>
      </c>
      <c r="D3454" s="74" t="s">
        <v>25293</v>
      </c>
      <c r="E3454" s="75" t="s">
        <v>185</v>
      </c>
      <c r="F3454" s="74"/>
      <c r="G3454" s="74" t="s">
        <v>3694</v>
      </c>
      <c r="H3454" s="76">
        <v>23810</v>
      </c>
      <c r="I3454" s="77">
        <v>0.38</v>
      </c>
      <c r="J3454" s="76">
        <v>14762.2</v>
      </c>
    </row>
    <row r="3455" spans="1:10" s="78" customFormat="1">
      <c r="A3455" s="72">
        <v>3451</v>
      </c>
      <c r="B3455" s="72" t="s">
        <v>148</v>
      </c>
      <c r="C3455" s="73" t="s">
        <v>25294</v>
      </c>
      <c r="D3455" s="74" t="s">
        <v>25295</v>
      </c>
      <c r="E3455" s="75" t="s">
        <v>185</v>
      </c>
      <c r="F3455" s="74"/>
      <c r="G3455" s="74" t="s">
        <v>3694</v>
      </c>
      <c r="H3455" s="76">
        <v>22760</v>
      </c>
      <c r="I3455" s="77">
        <v>0.38</v>
      </c>
      <c r="J3455" s="76">
        <v>14111.2</v>
      </c>
    </row>
    <row r="3456" spans="1:10" s="78" customFormat="1">
      <c r="A3456" s="72">
        <v>3452</v>
      </c>
      <c r="B3456" s="72" t="s">
        <v>148</v>
      </c>
      <c r="C3456" s="73" t="s">
        <v>25296</v>
      </c>
      <c r="D3456" s="74" t="s">
        <v>25297</v>
      </c>
      <c r="E3456" s="75" t="s">
        <v>185</v>
      </c>
      <c r="F3456" s="74"/>
      <c r="G3456" s="74" t="s">
        <v>3694</v>
      </c>
      <c r="H3456" s="76">
        <v>25010</v>
      </c>
      <c r="I3456" s="77">
        <v>0.38</v>
      </c>
      <c r="J3456" s="76">
        <v>15506.2</v>
      </c>
    </row>
    <row r="3457" spans="1:10" s="78" customFormat="1">
      <c r="A3457" s="72">
        <v>3453</v>
      </c>
      <c r="B3457" s="72" t="s">
        <v>148</v>
      </c>
      <c r="C3457" s="73" t="s">
        <v>25298</v>
      </c>
      <c r="D3457" s="74" t="s">
        <v>25299</v>
      </c>
      <c r="E3457" s="75" t="s">
        <v>185</v>
      </c>
      <c r="F3457" s="74"/>
      <c r="G3457" s="74" t="s">
        <v>3694</v>
      </c>
      <c r="H3457" s="76">
        <v>35445</v>
      </c>
      <c r="I3457" s="77">
        <v>0.38</v>
      </c>
      <c r="J3457" s="76">
        <v>21975.9</v>
      </c>
    </row>
    <row r="3458" spans="1:10" s="78" customFormat="1">
      <c r="A3458" s="72">
        <v>3454</v>
      </c>
      <c r="B3458" s="72" t="s">
        <v>148</v>
      </c>
      <c r="C3458" s="73" t="s">
        <v>25300</v>
      </c>
      <c r="D3458" s="74" t="s">
        <v>25301</v>
      </c>
      <c r="E3458" s="75" t="s">
        <v>185</v>
      </c>
      <c r="F3458" s="74"/>
      <c r="G3458" s="74" t="s">
        <v>3694</v>
      </c>
      <c r="H3458" s="76">
        <v>36135</v>
      </c>
      <c r="I3458" s="77">
        <v>0.38</v>
      </c>
      <c r="J3458" s="76">
        <v>22403.7</v>
      </c>
    </row>
    <row r="3459" spans="1:10" s="78" customFormat="1">
      <c r="A3459" s="72">
        <v>3455</v>
      </c>
      <c r="B3459" s="72" t="s">
        <v>148</v>
      </c>
      <c r="C3459" s="73" t="s">
        <v>25302</v>
      </c>
      <c r="D3459" s="74" t="s">
        <v>25303</v>
      </c>
      <c r="E3459" s="75" t="s">
        <v>185</v>
      </c>
      <c r="F3459" s="74"/>
      <c r="G3459" s="74" t="s">
        <v>3694</v>
      </c>
      <c r="H3459" s="76">
        <v>35675</v>
      </c>
      <c r="I3459" s="77">
        <v>0.38</v>
      </c>
      <c r="J3459" s="76">
        <v>22118.5</v>
      </c>
    </row>
    <row r="3460" spans="1:10" s="78" customFormat="1">
      <c r="A3460" s="72">
        <v>3456</v>
      </c>
      <c r="B3460" s="72" t="s">
        <v>148</v>
      </c>
      <c r="C3460" s="73" t="s">
        <v>25304</v>
      </c>
      <c r="D3460" s="74" t="s">
        <v>25305</v>
      </c>
      <c r="E3460" s="75" t="s">
        <v>185</v>
      </c>
      <c r="F3460" s="74"/>
      <c r="G3460" s="74" t="s">
        <v>3694</v>
      </c>
      <c r="H3460" s="76">
        <v>38055</v>
      </c>
      <c r="I3460" s="77">
        <v>0.38</v>
      </c>
      <c r="J3460" s="76">
        <v>23594.1</v>
      </c>
    </row>
    <row r="3461" spans="1:10" s="78" customFormat="1">
      <c r="A3461" s="72">
        <v>3457</v>
      </c>
      <c r="B3461" s="72" t="s">
        <v>148</v>
      </c>
      <c r="C3461" s="73" t="s">
        <v>25306</v>
      </c>
      <c r="D3461" s="74" t="s">
        <v>25307</v>
      </c>
      <c r="E3461" s="75" t="s">
        <v>185</v>
      </c>
      <c r="F3461" s="74"/>
      <c r="G3461" s="74" t="s">
        <v>3694</v>
      </c>
      <c r="H3461" s="76">
        <v>49165</v>
      </c>
      <c r="I3461" s="77">
        <v>0.38</v>
      </c>
      <c r="J3461" s="76">
        <v>30482.3</v>
      </c>
    </row>
    <row r="3462" spans="1:10" s="78" customFormat="1">
      <c r="A3462" s="72">
        <v>3458</v>
      </c>
      <c r="B3462" s="72" t="s">
        <v>148</v>
      </c>
      <c r="C3462" s="73" t="s">
        <v>25308</v>
      </c>
      <c r="D3462" s="74" t="s">
        <v>25309</v>
      </c>
      <c r="E3462" s="75" t="s">
        <v>185</v>
      </c>
      <c r="F3462" s="74"/>
      <c r="G3462" s="74" t="s">
        <v>3694</v>
      </c>
      <c r="H3462" s="76">
        <v>50305</v>
      </c>
      <c r="I3462" s="77">
        <v>0.38</v>
      </c>
      <c r="J3462" s="76">
        <v>31189.1</v>
      </c>
    </row>
    <row r="3463" spans="1:10" s="78" customFormat="1">
      <c r="A3463" s="72">
        <v>3459</v>
      </c>
      <c r="B3463" s="72" t="s">
        <v>148</v>
      </c>
      <c r="C3463" s="73" t="s">
        <v>25310</v>
      </c>
      <c r="D3463" s="74" t="s">
        <v>25311</v>
      </c>
      <c r="E3463" s="75" t="s">
        <v>185</v>
      </c>
      <c r="F3463" s="74"/>
      <c r="G3463" s="74" t="s">
        <v>3694</v>
      </c>
      <c r="H3463" s="76">
        <v>52595</v>
      </c>
      <c r="I3463" s="77">
        <v>0.38</v>
      </c>
      <c r="J3463" s="76">
        <v>32608.9</v>
      </c>
    </row>
    <row r="3464" spans="1:10" s="78" customFormat="1">
      <c r="A3464" s="72">
        <v>3460</v>
      </c>
      <c r="B3464" s="72" t="s">
        <v>148</v>
      </c>
      <c r="C3464" s="73" t="s">
        <v>25312</v>
      </c>
      <c r="D3464" s="74" t="s">
        <v>25313</v>
      </c>
      <c r="E3464" s="75" t="s">
        <v>185</v>
      </c>
      <c r="F3464" s="74"/>
      <c r="G3464" s="74" t="s">
        <v>3694</v>
      </c>
      <c r="H3464" s="76">
        <v>22870</v>
      </c>
      <c r="I3464" s="77">
        <v>0.38</v>
      </c>
      <c r="J3464" s="76">
        <v>14179.4</v>
      </c>
    </row>
    <row r="3465" spans="1:10" s="78" customFormat="1">
      <c r="A3465" s="72">
        <v>3461</v>
      </c>
      <c r="B3465" s="72" t="s">
        <v>148</v>
      </c>
      <c r="C3465" s="73" t="s">
        <v>25314</v>
      </c>
      <c r="D3465" s="74" t="s">
        <v>25315</v>
      </c>
      <c r="E3465" s="75" t="s">
        <v>185</v>
      </c>
      <c r="F3465" s="74"/>
      <c r="G3465" s="74" t="s">
        <v>3694</v>
      </c>
      <c r="H3465" s="76">
        <v>23440</v>
      </c>
      <c r="I3465" s="77">
        <v>0.38</v>
      </c>
      <c r="J3465" s="76">
        <v>14532.8</v>
      </c>
    </row>
    <row r="3466" spans="1:10" s="78" customFormat="1">
      <c r="A3466" s="72">
        <v>3462</v>
      </c>
      <c r="B3466" s="72" t="s">
        <v>148</v>
      </c>
      <c r="C3466" s="73" t="s">
        <v>25316</v>
      </c>
      <c r="D3466" s="74" t="s">
        <v>25317</v>
      </c>
      <c r="E3466" s="75" t="s">
        <v>185</v>
      </c>
      <c r="F3466" s="74"/>
      <c r="G3466" s="74" t="s">
        <v>3694</v>
      </c>
      <c r="H3466" s="76">
        <v>27330</v>
      </c>
      <c r="I3466" s="77">
        <v>0.38</v>
      </c>
      <c r="J3466" s="76">
        <v>16944.599999999999</v>
      </c>
    </row>
    <row r="3467" spans="1:10" s="78" customFormat="1">
      <c r="A3467" s="72">
        <v>3463</v>
      </c>
      <c r="B3467" s="72" t="s">
        <v>148</v>
      </c>
      <c r="C3467" s="73" t="s">
        <v>25318</v>
      </c>
      <c r="D3467" s="74" t="s">
        <v>25319</v>
      </c>
      <c r="E3467" s="75" t="s">
        <v>185</v>
      </c>
      <c r="F3467" s="74"/>
      <c r="G3467" s="74" t="s">
        <v>3694</v>
      </c>
      <c r="H3467" s="76">
        <v>37505</v>
      </c>
      <c r="I3467" s="77">
        <v>0.38</v>
      </c>
      <c r="J3467" s="76">
        <v>23253.1</v>
      </c>
    </row>
    <row r="3468" spans="1:10" s="78" customFormat="1">
      <c r="A3468" s="72">
        <v>3464</v>
      </c>
      <c r="B3468" s="72" t="s">
        <v>148</v>
      </c>
      <c r="C3468" s="73" t="s">
        <v>25320</v>
      </c>
      <c r="D3468" s="74" t="s">
        <v>25321</v>
      </c>
      <c r="E3468" s="75" t="s">
        <v>185</v>
      </c>
      <c r="F3468" s="74"/>
      <c r="G3468" s="74" t="s">
        <v>3694</v>
      </c>
      <c r="H3468" s="76">
        <v>44020</v>
      </c>
      <c r="I3468" s="77">
        <v>0.38</v>
      </c>
      <c r="J3468" s="76">
        <v>27292.400000000001</v>
      </c>
    </row>
    <row r="3469" spans="1:10" s="78" customFormat="1">
      <c r="A3469" s="72">
        <v>3465</v>
      </c>
      <c r="B3469" s="72" t="s">
        <v>148</v>
      </c>
      <c r="C3469" s="73" t="s">
        <v>25322</v>
      </c>
      <c r="D3469" s="74" t="s">
        <v>25323</v>
      </c>
      <c r="E3469" s="75" t="s">
        <v>185</v>
      </c>
      <c r="F3469" s="74"/>
      <c r="G3469" s="74" t="s">
        <v>3694</v>
      </c>
      <c r="H3469" s="76">
        <v>44935</v>
      </c>
      <c r="I3469" s="77">
        <v>0.38</v>
      </c>
      <c r="J3469" s="76">
        <v>27859.7</v>
      </c>
    </row>
    <row r="3470" spans="1:10" s="78" customFormat="1">
      <c r="A3470" s="72">
        <v>3466</v>
      </c>
      <c r="B3470" s="72" t="s">
        <v>148</v>
      </c>
      <c r="C3470" s="73" t="s">
        <v>25324</v>
      </c>
      <c r="D3470" s="74" t="s">
        <v>25325</v>
      </c>
      <c r="E3470" s="75" t="s">
        <v>185</v>
      </c>
      <c r="F3470" s="74"/>
      <c r="G3470" s="74" t="s">
        <v>3694</v>
      </c>
      <c r="H3470" s="76">
        <v>45735</v>
      </c>
      <c r="I3470" s="77">
        <v>0.38</v>
      </c>
      <c r="J3470" s="76">
        <v>28355.7</v>
      </c>
    </row>
    <row r="3471" spans="1:10" s="78" customFormat="1">
      <c r="A3471" s="72">
        <v>3467</v>
      </c>
      <c r="B3471" s="72" t="s">
        <v>148</v>
      </c>
      <c r="C3471" s="73" t="s">
        <v>25326</v>
      </c>
      <c r="D3471" s="74" t="s">
        <v>25327</v>
      </c>
      <c r="E3471" s="75" t="s">
        <v>185</v>
      </c>
      <c r="F3471" s="74"/>
      <c r="G3471" s="74" t="s">
        <v>3694</v>
      </c>
      <c r="H3471" s="76">
        <v>50880</v>
      </c>
      <c r="I3471" s="77">
        <v>0.38</v>
      </c>
      <c r="J3471" s="76">
        <v>31545.599999999999</v>
      </c>
    </row>
    <row r="3472" spans="1:10" s="78" customFormat="1">
      <c r="A3472" s="72">
        <v>3468</v>
      </c>
      <c r="B3472" s="72" t="s">
        <v>148</v>
      </c>
      <c r="C3472" s="73" t="s">
        <v>25328</v>
      </c>
      <c r="D3472" s="74" t="s">
        <v>25329</v>
      </c>
      <c r="E3472" s="75" t="s">
        <v>185</v>
      </c>
      <c r="F3472" s="74"/>
      <c r="G3472" s="74" t="s">
        <v>3694</v>
      </c>
      <c r="H3472" s="76">
        <v>51450</v>
      </c>
      <c r="I3472" s="77">
        <v>0.38</v>
      </c>
      <c r="J3472" s="76">
        <v>31899</v>
      </c>
    </row>
    <row r="3473" spans="1:10" s="78" customFormat="1">
      <c r="A3473" s="72">
        <v>3469</v>
      </c>
      <c r="B3473" s="72" t="s">
        <v>148</v>
      </c>
      <c r="C3473" s="73" t="s">
        <v>25330</v>
      </c>
      <c r="D3473" s="74" t="s">
        <v>25331</v>
      </c>
      <c r="E3473" s="75" t="s">
        <v>185</v>
      </c>
      <c r="F3473" s="74"/>
      <c r="G3473" s="74" t="s">
        <v>3694</v>
      </c>
      <c r="H3473" s="76">
        <v>52595</v>
      </c>
      <c r="I3473" s="77">
        <v>0.38</v>
      </c>
      <c r="J3473" s="76">
        <v>32608.9</v>
      </c>
    </row>
    <row r="3474" spans="1:10" s="78" customFormat="1">
      <c r="A3474" s="72">
        <v>3470</v>
      </c>
      <c r="B3474" s="72" t="s">
        <v>148</v>
      </c>
      <c r="C3474" s="73" t="s">
        <v>25332</v>
      </c>
      <c r="D3474" s="74" t="s">
        <v>25333</v>
      </c>
      <c r="E3474" s="75" t="s">
        <v>185</v>
      </c>
      <c r="F3474" s="74"/>
      <c r="G3474" s="74" t="s">
        <v>3694</v>
      </c>
      <c r="H3474" s="76">
        <v>22070</v>
      </c>
      <c r="I3474" s="77">
        <v>0.38</v>
      </c>
      <c r="J3474" s="76">
        <v>13683.4</v>
      </c>
    </row>
    <row r="3475" spans="1:10" s="78" customFormat="1">
      <c r="A3475" s="72">
        <v>3471</v>
      </c>
      <c r="B3475" s="72" t="s">
        <v>148</v>
      </c>
      <c r="C3475" s="73" t="s">
        <v>25334</v>
      </c>
      <c r="D3475" s="74" t="s">
        <v>25335</v>
      </c>
      <c r="E3475" s="75" t="s">
        <v>185</v>
      </c>
      <c r="F3475" s="74"/>
      <c r="G3475" s="74" t="s">
        <v>3694</v>
      </c>
      <c r="H3475" s="76">
        <v>22760</v>
      </c>
      <c r="I3475" s="77">
        <v>0.38</v>
      </c>
      <c r="J3475" s="76">
        <v>14111.2</v>
      </c>
    </row>
    <row r="3476" spans="1:10" s="78" customFormat="1">
      <c r="A3476" s="72">
        <v>3472</v>
      </c>
      <c r="B3476" s="72" t="s">
        <v>148</v>
      </c>
      <c r="C3476" s="73" t="s">
        <v>25336</v>
      </c>
      <c r="D3476" s="74" t="s">
        <v>25337</v>
      </c>
      <c r="E3476" s="75" t="s">
        <v>185</v>
      </c>
      <c r="F3476" s="74"/>
      <c r="G3476" s="74" t="s">
        <v>3694</v>
      </c>
      <c r="H3476" s="76">
        <v>24015</v>
      </c>
      <c r="I3476" s="77">
        <v>0.38</v>
      </c>
      <c r="J3476" s="76">
        <v>14889.3</v>
      </c>
    </row>
    <row r="3477" spans="1:10" s="78" customFormat="1">
      <c r="A3477" s="72">
        <v>3473</v>
      </c>
      <c r="B3477" s="72" t="s">
        <v>148</v>
      </c>
      <c r="C3477" s="73" t="s">
        <v>25338</v>
      </c>
      <c r="D3477" s="74" t="s">
        <v>25339</v>
      </c>
      <c r="E3477" s="75" t="s">
        <v>185</v>
      </c>
      <c r="F3477" s="74"/>
      <c r="G3477" s="74" t="s">
        <v>3694</v>
      </c>
      <c r="H3477" s="76">
        <v>31785</v>
      </c>
      <c r="I3477" s="77">
        <v>0.38</v>
      </c>
      <c r="J3477" s="76">
        <v>19706.7</v>
      </c>
    </row>
    <row r="3478" spans="1:10" s="78" customFormat="1">
      <c r="A3478" s="72">
        <v>3474</v>
      </c>
      <c r="B3478" s="72" t="s">
        <v>148</v>
      </c>
      <c r="C3478" s="73" t="s">
        <v>25340</v>
      </c>
      <c r="D3478" s="74" t="s">
        <v>25341</v>
      </c>
      <c r="E3478" s="75" t="s">
        <v>185</v>
      </c>
      <c r="F3478" s="74"/>
      <c r="G3478" s="74" t="s">
        <v>3694</v>
      </c>
      <c r="H3478" s="76">
        <v>36135</v>
      </c>
      <c r="I3478" s="77">
        <v>0.38</v>
      </c>
      <c r="J3478" s="76">
        <v>22403.7</v>
      </c>
    </row>
    <row r="3479" spans="1:10" s="78" customFormat="1">
      <c r="A3479" s="72">
        <v>3475</v>
      </c>
      <c r="B3479" s="72" t="s">
        <v>148</v>
      </c>
      <c r="C3479" s="73" t="s">
        <v>25342</v>
      </c>
      <c r="D3479" s="74" t="s">
        <v>25343</v>
      </c>
      <c r="E3479" s="75" t="s">
        <v>185</v>
      </c>
      <c r="F3479" s="74"/>
      <c r="G3479" s="74" t="s">
        <v>3694</v>
      </c>
      <c r="H3479" s="76">
        <v>35675</v>
      </c>
      <c r="I3479" s="77">
        <v>0.38</v>
      </c>
      <c r="J3479" s="76">
        <v>22118.5</v>
      </c>
    </row>
    <row r="3480" spans="1:10" s="78" customFormat="1">
      <c r="A3480" s="72">
        <v>3476</v>
      </c>
      <c r="B3480" s="72" t="s">
        <v>148</v>
      </c>
      <c r="C3480" s="73" t="s">
        <v>25344</v>
      </c>
      <c r="D3480" s="74" t="s">
        <v>25345</v>
      </c>
      <c r="E3480" s="75" t="s">
        <v>185</v>
      </c>
      <c r="F3480" s="74"/>
      <c r="G3480" s="74" t="s">
        <v>3694</v>
      </c>
      <c r="H3480" s="76">
        <v>35900</v>
      </c>
      <c r="I3480" s="77">
        <v>0.38</v>
      </c>
      <c r="J3480" s="76">
        <v>22258</v>
      </c>
    </row>
    <row r="3481" spans="1:10" s="78" customFormat="1">
      <c r="A3481" s="72">
        <v>3477</v>
      </c>
      <c r="B3481" s="72" t="s">
        <v>148</v>
      </c>
      <c r="C3481" s="73" t="s">
        <v>25346</v>
      </c>
      <c r="D3481" s="74" t="s">
        <v>25347</v>
      </c>
      <c r="E3481" s="75" t="s">
        <v>185</v>
      </c>
      <c r="F3481" s="74"/>
      <c r="G3481" s="74" t="s">
        <v>3694</v>
      </c>
      <c r="H3481" s="76">
        <v>49165</v>
      </c>
      <c r="I3481" s="77">
        <v>0.38</v>
      </c>
      <c r="J3481" s="76">
        <v>30482.3</v>
      </c>
    </row>
    <row r="3482" spans="1:10" s="78" customFormat="1">
      <c r="A3482" s="72">
        <v>3478</v>
      </c>
      <c r="B3482" s="72" t="s">
        <v>148</v>
      </c>
      <c r="C3482" s="73" t="s">
        <v>25348</v>
      </c>
      <c r="D3482" s="74" t="s">
        <v>25349</v>
      </c>
      <c r="E3482" s="75" t="s">
        <v>185</v>
      </c>
      <c r="F3482" s="74"/>
      <c r="G3482" s="74" t="s">
        <v>3694</v>
      </c>
      <c r="H3482" s="76">
        <v>50305</v>
      </c>
      <c r="I3482" s="77">
        <v>0.38</v>
      </c>
      <c r="J3482" s="76">
        <v>31189.1</v>
      </c>
    </row>
    <row r="3483" spans="1:10" s="78" customFormat="1">
      <c r="A3483" s="72">
        <v>3479</v>
      </c>
      <c r="B3483" s="72" t="s">
        <v>148</v>
      </c>
      <c r="C3483" s="73" t="s">
        <v>25350</v>
      </c>
      <c r="D3483" s="74" t="s">
        <v>25351</v>
      </c>
      <c r="E3483" s="75" t="s">
        <v>185</v>
      </c>
      <c r="F3483" s="74"/>
      <c r="G3483" s="74" t="s">
        <v>3694</v>
      </c>
      <c r="H3483" s="76">
        <v>52595</v>
      </c>
      <c r="I3483" s="77">
        <v>0.38</v>
      </c>
      <c r="J3483" s="76">
        <v>32608.9</v>
      </c>
    </row>
    <row r="3484" spans="1:10" s="78" customFormat="1">
      <c r="A3484" s="72">
        <v>3480</v>
      </c>
      <c r="B3484" s="72" t="s">
        <v>148</v>
      </c>
      <c r="C3484" s="73" t="s">
        <v>25352</v>
      </c>
      <c r="D3484" s="74" t="s">
        <v>25353</v>
      </c>
      <c r="E3484" s="75" t="s">
        <v>185</v>
      </c>
      <c r="F3484" s="74"/>
      <c r="G3484" s="74" t="s">
        <v>3694</v>
      </c>
      <c r="H3484" s="76">
        <v>23900</v>
      </c>
      <c r="I3484" s="77">
        <v>0.38</v>
      </c>
      <c r="J3484" s="76">
        <v>14818</v>
      </c>
    </row>
    <row r="3485" spans="1:10" s="78" customFormat="1">
      <c r="A3485" s="72">
        <v>3481</v>
      </c>
      <c r="B3485" s="72" t="s">
        <v>148</v>
      </c>
      <c r="C3485" s="73" t="s">
        <v>25354</v>
      </c>
      <c r="D3485" s="74" t="s">
        <v>25355</v>
      </c>
      <c r="E3485" s="75" t="s">
        <v>185</v>
      </c>
      <c r="F3485" s="74"/>
      <c r="G3485" s="74" t="s">
        <v>3694</v>
      </c>
      <c r="H3485" s="76">
        <v>24240</v>
      </c>
      <c r="I3485" s="77">
        <v>0.38</v>
      </c>
      <c r="J3485" s="76">
        <v>15028.8</v>
      </c>
    </row>
    <row r="3486" spans="1:10" s="78" customFormat="1">
      <c r="A3486" s="72">
        <v>3482</v>
      </c>
      <c r="B3486" s="72" t="s">
        <v>148</v>
      </c>
      <c r="C3486" s="73" t="s">
        <v>25356</v>
      </c>
      <c r="D3486" s="74" t="s">
        <v>25357</v>
      </c>
      <c r="E3486" s="75" t="s">
        <v>185</v>
      </c>
      <c r="F3486" s="74"/>
      <c r="G3486" s="74" t="s">
        <v>3694</v>
      </c>
      <c r="H3486" s="76">
        <v>28585</v>
      </c>
      <c r="I3486" s="77">
        <v>0.38</v>
      </c>
      <c r="J3486" s="76">
        <v>17722.7</v>
      </c>
    </row>
    <row r="3487" spans="1:10" s="78" customFormat="1">
      <c r="A3487" s="72">
        <v>3483</v>
      </c>
      <c r="B3487" s="72" t="s">
        <v>148</v>
      </c>
      <c r="C3487" s="73" t="s">
        <v>25358</v>
      </c>
      <c r="D3487" s="74" t="s">
        <v>25359</v>
      </c>
      <c r="E3487" s="75" t="s">
        <v>185</v>
      </c>
      <c r="F3487" s="74"/>
      <c r="G3487" s="74" t="s">
        <v>3694</v>
      </c>
      <c r="H3487" s="76">
        <v>39445</v>
      </c>
      <c r="I3487" s="77">
        <v>0.38</v>
      </c>
      <c r="J3487" s="76">
        <v>24455.9</v>
      </c>
    </row>
    <row r="3488" spans="1:10" s="78" customFormat="1">
      <c r="A3488" s="72">
        <v>3484</v>
      </c>
      <c r="B3488" s="72" t="s">
        <v>148</v>
      </c>
      <c r="C3488" s="73" t="s">
        <v>25360</v>
      </c>
      <c r="D3488" s="74" t="s">
        <v>25361</v>
      </c>
      <c r="E3488" s="75" t="s">
        <v>185</v>
      </c>
      <c r="F3488" s="74"/>
      <c r="G3488" s="74" t="s">
        <v>3694</v>
      </c>
      <c r="H3488" s="76">
        <v>44480</v>
      </c>
      <c r="I3488" s="77">
        <v>0.38</v>
      </c>
      <c r="J3488" s="76">
        <v>27577.599999999999</v>
      </c>
    </row>
    <row r="3489" spans="1:10" s="78" customFormat="1">
      <c r="A3489" s="72">
        <v>3485</v>
      </c>
      <c r="B3489" s="72" t="s">
        <v>148</v>
      </c>
      <c r="C3489" s="73" t="s">
        <v>25362</v>
      </c>
      <c r="D3489" s="74" t="s">
        <v>25363</v>
      </c>
      <c r="E3489" s="75" t="s">
        <v>185</v>
      </c>
      <c r="F3489" s="74"/>
      <c r="G3489" s="74" t="s">
        <v>3694</v>
      </c>
      <c r="H3489" s="76">
        <v>44935</v>
      </c>
      <c r="I3489" s="77">
        <v>0.38</v>
      </c>
      <c r="J3489" s="76">
        <v>27859.7</v>
      </c>
    </row>
    <row r="3490" spans="1:10" s="78" customFormat="1">
      <c r="A3490" s="72">
        <v>3486</v>
      </c>
      <c r="B3490" s="72" t="s">
        <v>148</v>
      </c>
      <c r="C3490" s="73" t="s">
        <v>25364</v>
      </c>
      <c r="D3490" s="74" t="s">
        <v>25365</v>
      </c>
      <c r="E3490" s="75" t="s">
        <v>185</v>
      </c>
      <c r="F3490" s="74"/>
      <c r="G3490" s="74" t="s">
        <v>3694</v>
      </c>
      <c r="H3490" s="76">
        <v>45735</v>
      </c>
      <c r="I3490" s="77">
        <v>0.38</v>
      </c>
      <c r="J3490" s="76">
        <v>28355.7</v>
      </c>
    </row>
    <row r="3491" spans="1:10" s="78" customFormat="1">
      <c r="A3491" s="72">
        <v>3487</v>
      </c>
      <c r="B3491" s="72" t="s">
        <v>148</v>
      </c>
      <c r="C3491" s="73" t="s">
        <v>25366</v>
      </c>
      <c r="D3491" s="74" t="s">
        <v>25367</v>
      </c>
      <c r="E3491" s="75" t="s">
        <v>185</v>
      </c>
      <c r="F3491" s="74"/>
      <c r="G3491" s="74" t="s">
        <v>3694</v>
      </c>
      <c r="H3491" s="76">
        <v>50995</v>
      </c>
      <c r="I3491" s="77">
        <v>0.38</v>
      </c>
      <c r="J3491" s="76">
        <v>31616.9</v>
      </c>
    </row>
    <row r="3492" spans="1:10" s="78" customFormat="1">
      <c r="A3492" s="72">
        <v>3488</v>
      </c>
      <c r="B3492" s="72" t="s">
        <v>148</v>
      </c>
      <c r="C3492" s="73" t="s">
        <v>25368</v>
      </c>
      <c r="D3492" s="74" t="s">
        <v>25369</v>
      </c>
      <c r="E3492" s="75" t="s">
        <v>185</v>
      </c>
      <c r="F3492" s="74"/>
      <c r="G3492" s="74" t="s">
        <v>3694</v>
      </c>
      <c r="H3492" s="76">
        <v>52135</v>
      </c>
      <c r="I3492" s="77">
        <v>0.38</v>
      </c>
      <c r="J3492" s="76">
        <v>32323.7</v>
      </c>
    </row>
    <row r="3493" spans="1:10" s="78" customFormat="1">
      <c r="A3493" s="72">
        <v>3489</v>
      </c>
      <c r="B3493" s="72" t="s">
        <v>148</v>
      </c>
      <c r="C3493" s="73" t="s">
        <v>25370</v>
      </c>
      <c r="D3493" s="74" t="s">
        <v>25371</v>
      </c>
      <c r="E3493" s="75" t="s">
        <v>185</v>
      </c>
      <c r="F3493" s="74"/>
      <c r="G3493" s="74" t="s">
        <v>3694</v>
      </c>
      <c r="H3493" s="76">
        <v>53050</v>
      </c>
      <c r="I3493" s="77">
        <v>0.38</v>
      </c>
      <c r="J3493" s="76">
        <v>32891</v>
      </c>
    </row>
    <row r="3494" spans="1:10" s="78" customFormat="1">
      <c r="A3494" s="72">
        <v>3490</v>
      </c>
      <c r="B3494" s="72" t="s">
        <v>148</v>
      </c>
      <c r="C3494" s="73" t="s">
        <v>25372</v>
      </c>
      <c r="D3494" s="74" t="s">
        <v>25373</v>
      </c>
      <c r="E3494" s="75" t="s">
        <v>185</v>
      </c>
      <c r="F3494" s="74"/>
      <c r="G3494" s="74" t="s">
        <v>3694</v>
      </c>
      <c r="H3494" s="76">
        <v>23215</v>
      </c>
      <c r="I3494" s="77">
        <v>0.38</v>
      </c>
      <c r="J3494" s="76">
        <v>14393.3</v>
      </c>
    </row>
    <row r="3495" spans="1:10" s="78" customFormat="1">
      <c r="A3495" s="72">
        <v>3491</v>
      </c>
      <c r="B3495" s="72" t="s">
        <v>148</v>
      </c>
      <c r="C3495" s="73" t="s">
        <v>25374</v>
      </c>
      <c r="D3495" s="74" t="s">
        <v>25375</v>
      </c>
      <c r="E3495" s="75" t="s">
        <v>185</v>
      </c>
      <c r="F3495" s="74"/>
      <c r="G3495" s="74" t="s">
        <v>3694</v>
      </c>
      <c r="H3495" s="76">
        <v>24015</v>
      </c>
      <c r="I3495" s="77">
        <v>0.38</v>
      </c>
      <c r="J3495" s="76">
        <v>14889.3</v>
      </c>
    </row>
    <row r="3496" spans="1:10" s="78" customFormat="1">
      <c r="A3496" s="72">
        <v>3492</v>
      </c>
      <c r="B3496" s="72" t="s">
        <v>148</v>
      </c>
      <c r="C3496" s="73" t="s">
        <v>25376</v>
      </c>
      <c r="D3496" s="74" t="s">
        <v>25377</v>
      </c>
      <c r="E3496" s="75" t="s">
        <v>185</v>
      </c>
      <c r="F3496" s="74"/>
      <c r="G3496" s="74" t="s">
        <v>3694</v>
      </c>
      <c r="H3496" s="76">
        <v>27440</v>
      </c>
      <c r="I3496" s="77">
        <v>0.38</v>
      </c>
      <c r="J3496" s="76">
        <v>17012.8</v>
      </c>
    </row>
    <row r="3497" spans="1:10" s="78" customFormat="1">
      <c r="A3497" s="72">
        <v>3493</v>
      </c>
      <c r="B3497" s="72" t="s">
        <v>148</v>
      </c>
      <c r="C3497" s="73" t="s">
        <v>25378</v>
      </c>
      <c r="D3497" s="74" t="s">
        <v>25379</v>
      </c>
      <c r="E3497" s="75" t="s">
        <v>185</v>
      </c>
      <c r="F3497" s="74"/>
      <c r="G3497" s="74" t="s">
        <v>3694</v>
      </c>
      <c r="H3497" s="76">
        <v>38225</v>
      </c>
      <c r="I3497" s="77">
        <v>0.38</v>
      </c>
      <c r="J3497" s="76">
        <v>23699.5</v>
      </c>
    </row>
    <row r="3498" spans="1:10" s="78" customFormat="1">
      <c r="A3498" s="72">
        <v>3494</v>
      </c>
      <c r="B3498" s="72" t="s">
        <v>148</v>
      </c>
      <c r="C3498" s="73" t="s">
        <v>25380</v>
      </c>
      <c r="D3498" s="74" t="s">
        <v>25381</v>
      </c>
      <c r="E3498" s="75" t="s">
        <v>185</v>
      </c>
      <c r="F3498" s="74"/>
      <c r="G3498" s="74" t="s">
        <v>3694</v>
      </c>
      <c r="H3498" s="76">
        <v>38190</v>
      </c>
      <c r="I3498" s="77">
        <v>0.38</v>
      </c>
      <c r="J3498" s="76">
        <v>23677.8</v>
      </c>
    </row>
    <row r="3499" spans="1:10" s="78" customFormat="1">
      <c r="A3499" s="72">
        <v>3495</v>
      </c>
      <c r="B3499" s="72" t="s">
        <v>148</v>
      </c>
      <c r="C3499" s="73" t="s">
        <v>25382</v>
      </c>
      <c r="D3499" s="74" t="s">
        <v>25383</v>
      </c>
      <c r="E3499" s="75" t="s">
        <v>185</v>
      </c>
      <c r="F3499" s="74"/>
      <c r="G3499" s="74" t="s">
        <v>3694</v>
      </c>
      <c r="H3499" s="76">
        <v>38875</v>
      </c>
      <c r="I3499" s="77">
        <v>0.38</v>
      </c>
      <c r="J3499" s="76">
        <v>24102.5</v>
      </c>
    </row>
    <row r="3500" spans="1:10" s="78" customFormat="1">
      <c r="A3500" s="72">
        <v>3496</v>
      </c>
      <c r="B3500" s="72" t="s">
        <v>148</v>
      </c>
      <c r="C3500" s="73" t="s">
        <v>25384</v>
      </c>
      <c r="D3500" s="74" t="s">
        <v>25385</v>
      </c>
      <c r="E3500" s="75" t="s">
        <v>185</v>
      </c>
      <c r="F3500" s="74"/>
      <c r="G3500" s="74" t="s">
        <v>3694</v>
      </c>
      <c r="H3500" s="76">
        <v>42640</v>
      </c>
      <c r="I3500" s="77">
        <v>0.38</v>
      </c>
      <c r="J3500" s="76">
        <v>26436.799999999999</v>
      </c>
    </row>
    <row r="3501" spans="1:10" s="78" customFormat="1">
      <c r="A3501" s="72">
        <v>3497</v>
      </c>
      <c r="B3501" s="72" t="s">
        <v>148</v>
      </c>
      <c r="C3501" s="73" t="s">
        <v>25386</v>
      </c>
      <c r="D3501" s="74" t="s">
        <v>25387</v>
      </c>
      <c r="E3501" s="75" t="s">
        <v>185</v>
      </c>
      <c r="F3501" s="74"/>
      <c r="G3501" s="74" t="s">
        <v>3694</v>
      </c>
      <c r="H3501" s="76">
        <v>50880</v>
      </c>
      <c r="I3501" s="77">
        <v>0.38</v>
      </c>
      <c r="J3501" s="76">
        <v>31545.599999999999</v>
      </c>
    </row>
    <row r="3502" spans="1:10" s="78" customFormat="1">
      <c r="A3502" s="72">
        <v>3498</v>
      </c>
      <c r="B3502" s="72" t="s">
        <v>148</v>
      </c>
      <c r="C3502" s="73" t="s">
        <v>25388</v>
      </c>
      <c r="D3502" s="74" t="s">
        <v>25389</v>
      </c>
      <c r="E3502" s="75" t="s">
        <v>185</v>
      </c>
      <c r="F3502" s="74"/>
      <c r="G3502" s="74" t="s">
        <v>3694</v>
      </c>
      <c r="H3502" s="76">
        <v>51450</v>
      </c>
      <c r="I3502" s="77">
        <v>0.38</v>
      </c>
      <c r="J3502" s="76">
        <v>31899</v>
      </c>
    </row>
    <row r="3503" spans="1:10" s="78" customFormat="1">
      <c r="A3503" s="72">
        <v>3499</v>
      </c>
      <c r="B3503" s="72" t="s">
        <v>148</v>
      </c>
      <c r="C3503" s="73" t="s">
        <v>25390</v>
      </c>
      <c r="D3503" s="74" t="s">
        <v>25391</v>
      </c>
      <c r="E3503" s="75" t="s">
        <v>185</v>
      </c>
      <c r="F3503" s="74"/>
      <c r="G3503" s="74" t="s">
        <v>3694</v>
      </c>
      <c r="H3503" s="76">
        <v>52595</v>
      </c>
      <c r="I3503" s="77">
        <v>0.38</v>
      </c>
      <c r="J3503" s="76">
        <v>32608.9</v>
      </c>
    </row>
    <row r="3504" spans="1:10" s="78" customFormat="1">
      <c r="A3504" s="72">
        <v>3500</v>
      </c>
      <c r="B3504" s="72" t="s">
        <v>148</v>
      </c>
      <c r="C3504" s="73" t="s">
        <v>25392</v>
      </c>
      <c r="D3504" s="74" t="s">
        <v>25393</v>
      </c>
      <c r="E3504" s="75" t="s">
        <v>185</v>
      </c>
      <c r="F3504" s="74"/>
      <c r="G3504" s="74" t="s">
        <v>3694</v>
      </c>
      <c r="H3504" s="76">
        <v>23900</v>
      </c>
      <c r="I3504" s="77">
        <v>0.38</v>
      </c>
      <c r="J3504" s="76">
        <v>14818</v>
      </c>
    </row>
    <row r="3505" spans="1:10" s="78" customFormat="1">
      <c r="A3505" s="72">
        <v>3501</v>
      </c>
      <c r="B3505" s="72" t="s">
        <v>148</v>
      </c>
      <c r="C3505" s="73" t="s">
        <v>25394</v>
      </c>
      <c r="D3505" s="74" t="s">
        <v>25395</v>
      </c>
      <c r="E3505" s="75" t="s">
        <v>185</v>
      </c>
      <c r="F3505" s="74"/>
      <c r="G3505" s="74" t="s">
        <v>3694</v>
      </c>
      <c r="H3505" s="76">
        <v>24240</v>
      </c>
      <c r="I3505" s="77">
        <v>0.38</v>
      </c>
      <c r="J3505" s="76">
        <v>15028.8</v>
      </c>
    </row>
    <row r="3506" spans="1:10" s="78" customFormat="1">
      <c r="A3506" s="72">
        <v>3502</v>
      </c>
      <c r="B3506" s="72" t="s">
        <v>148</v>
      </c>
      <c r="C3506" s="73" t="s">
        <v>25396</v>
      </c>
      <c r="D3506" s="74" t="s">
        <v>25397</v>
      </c>
      <c r="E3506" s="75" t="s">
        <v>185</v>
      </c>
      <c r="F3506" s="74"/>
      <c r="G3506" s="74" t="s">
        <v>3694</v>
      </c>
      <c r="H3506" s="76">
        <v>28585</v>
      </c>
      <c r="I3506" s="77">
        <v>0.38</v>
      </c>
      <c r="J3506" s="76">
        <v>17722.7</v>
      </c>
    </row>
    <row r="3507" spans="1:10" s="78" customFormat="1">
      <c r="A3507" s="72">
        <v>3503</v>
      </c>
      <c r="B3507" s="72" t="s">
        <v>148</v>
      </c>
      <c r="C3507" s="73" t="s">
        <v>25398</v>
      </c>
      <c r="D3507" s="74" t="s">
        <v>25399</v>
      </c>
      <c r="E3507" s="75" t="s">
        <v>185</v>
      </c>
      <c r="F3507" s="74"/>
      <c r="G3507" s="74" t="s">
        <v>3694</v>
      </c>
      <c r="H3507" s="76">
        <v>39445</v>
      </c>
      <c r="I3507" s="77">
        <v>0.38</v>
      </c>
      <c r="J3507" s="76">
        <v>24455.9</v>
      </c>
    </row>
    <row r="3508" spans="1:10" s="78" customFormat="1">
      <c r="A3508" s="72">
        <v>3504</v>
      </c>
      <c r="B3508" s="72" t="s">
        <v>148</v>
      </c>
      <c r="C3508" s="73" t="s">
        <v>25400</v>
      </c>
      <c r="D3508" s="74" t="s">
        <v>25401</v>
      </c>
      <c r="E3508" s="75" t="s">
        <v>185</v>
      </c>
      <c r="F3508" s="74"/>
      <c r="G3508" s="74" t="s">
        <v>3694</v>
      </c>
      <c r="H3508" s="76">
        <v>44480</v>
      </c>
      <c r="I3508" s="77">
        <v>0.38</v>
      </c>
      <c r="J3508" s="76">
        <v>27577.599999999999</v>
      </c>
    </row>
    <row r="3509" spans="1:10" s="78" customFormat="1">
      <c r="A3509" s="72">
        <v>3505</v>
      </c>
      <c r="B3509" s="72" t="s">
        <v>148</v>
      </c>
      <c r="C3509" s="73" t="s">
        <v>25402</v>
      </c>
      <c r="D3509" s="74" t="s">
        <v>25403</v>
      </c>
      <c r="E3509" s="75" t="s">
        <v>185</v>
      </c>
      <c r="F3509" s="74"/>
      <c r="G3509" s="74" t="s">
        <v>3694</v>
      </c>
      <c r="H3509" s="76">
        <v>44935</v>
      </c>
      <c r="I3509" s="77">
        <v>0.38</v>
      </c>
      <c r="J3509" s="76">
        <v>27859.7</v>
      </c>
    </row>
    <row r="3510" spans="1:10" s="78" customFormat="1">
      <c r="A3510" s="72">
        <v>3506</v>
      </c>
      <c r="B3510" s="72" t="s">
        <v>148</v>
      </c>
      <c r="C3510" s="73" t="s">
        <v>25404</v>
      </c>
      <c r="D3510" s="74" t="s">
        <v>25405</v>
      </c>
      <c r="E3510" s="75" t="s">
        <v>185</v>
      </c>
      <c r="F3510" s="74"/>
      <c r="G3510" s="74" t="s">
        <v>3694</v>
      </c>
      <c r="H3510" s="76">
        <v>40015</v>
      </c>
      <c r="I3510" s="77">
        <v>0.38</v>
      </c>
      <c r="J3510" s="76">
        <v>24809.3</v>
      </c>
    </row>
    <row r="3511" spans="1:10" s="78" customFormat="1">
      <c r="A3511" s="72">
        <v>3507</v>
      </c>
      <c r="B3511" s="72" t="s">
        <v>148</v>
      </c>
      <c r="C3511" s="73" t="s">
        <v>25406</v>
      </c>
      <c r="D3511" s="74" t="s">
        <v>25407</v>
      </c>
      <c r="E3511" s="75" t="s">
        <v>185</v>
      </c>
      <c r="F3511" s="74"/>
      <c r="G3511" s="74" t="s">
        <v>3694</v>
      </c>
      <c r="H3511" s="76">
        <v>50995</v>
      </c>
      <c r="I3511" s="77">
        <v>0.38</v>
      </c>
      <c r="J3511" s="76">
        <v>31616.9</v>
      </c>
    </row>
    <row r="3512" spans="1:10" s="78" customFormat="1">
      <c r="A3512" s="72">
        <v>3508</v>
      </c>
      <c r="B3512" s="72" t="s">
        <v>148</v>
      </c>
      <c r="C3512" s="73" t="s">
        <v>25408</v>
      </c>
      <c r="D3512" s="74" t="s">
        <v>25409</v>
      </c>
      <c r="E3512" s="75" t="s">
        <v>185</v>
      </c>
      <c r="F3512" s="74"/>
      <c r="G3512" s="74" t="s">
        <v>3694</v>
      </c>
      <c r="H3512" s="76">
        <v>52135</v>
      </c>
      <c r="I3512" s="77">
        <v>0.38</v>
      </c>
      <c r="J3512" s="76">
        <v>32323.7</v>
      </c>
    </row>
    <row r="3513" spans="1:10" s="78" customFormat="1">
      <c r="A3513" s="72">
        <v>3509</v>
      </c>
      <c r="B3513" s="72" t="s">
        <v>148</v>
      </c>
      <c r="C3513" s="73" t="s">
        <v>25410</v>
      </c>
      <c r="D3513" s="74" t="s">
        <v>25411</v>
      </c>
      <c r="E3513" s="75" t="s">
        <v>185</v>
      </c>
      <c r="F3513" s="74"/>
      <c r="G3513" s="74" t="s">
        <v>3694</v>
      </c>
      <c r="H3513" s="76">
        <v>53050</v>
      </c>
      <c r="I3513" s="77">
        <v>0.38</v>
      </c>
      <c r="J3513" s="76">
        <v>32891</v>
      </c>
    </row>
    <row r="3514" spans="1:10" s="78" customFormat="1">
      <c r="A3514" s="72">
        <v>3510</v>
      </c>
      <c r="B3514" s="72" t="s">
        <v>148</v>
      </c>
      <c r="C3514" s="73" t="s">
        <v>25412</v>
      </c>
      <c r="D3514" s="74" t="s">
        <v>25413</v>
      </c>
      <c r="E3514" s="75" t="s">
        <v>185</v>
      </c>
      <c r="F3514" s="74"/>
      <c r="G3514" s="74" t="s">
        <v>3694</v>
      </c>
      <c r="H3514" s="76">
        <v>23215</v>
      </c>
      <c r="I3514" s="77">
        <v>0.38</v>
      </c>
      <c r="J3514" s="76">
        <v>14393.3</v>
      </c>
    </row>
    <row r="3515" spans="1:10" s="78" customFormat="1">
      <c r="A3515" s="72">
        <v>3511</v>
      </c>
      <c r="B3515" s="72" t="s">
        <v>148</v>
      </c>
      <c r="C3515" s="73" t="s">
        <v>25414</v>
      </c>
      <c r="D3515" s="74" t="s">
        <v>25415</v>
      </c>
      <c r="E3515" s="75" t="s">
        <v>185</v>
      </c>
      <c r="F3515" s="74"/>
      <c r="G3515" s="74" t="s">
        <v>3694</v>
      </c>
      <c r="H3515" s="76">
        <v>24015</v>
      </c>
      <c r="I3515" s="77">
        <v>0.38</v>
      </c>
      <c r="J3515" s="76">
        <v>14889.3</v>
      </c>
    </row>
    <row r="3516" spans="1:10" s="78" customFormat="1">
      <c r="A3516" s="72">
        <v>3512</v>
      </c>
      <c r="B3516" s="72" t="s">
        <v>148</v>
      </c>
      <c r="C3516" s="73" t="s">
        <v>25416</v>
      </c>
      <c r="D3516" s="74" t="s">
        <v>25417</v>
      </c>
      <c r="E3516" s="75" t="s">
        <v>185</v>
      </c>
      <c r="F3516" s="74"/>
      <c r="G3516" s="74" t="s">
        <v>3694</v>
      </c>
      <c r="H3516" s="76">
        <v>27440</v>
      </c>
      <c r="I3516" s="77">
        <v>0.38</v>
      </c>
      <c r="J3516" s="76">
        <v>17012.8</v>
      </c>
    </row>
    <row r="3517" spans="1:10" s="78" customFormat="1">
      <c r="A3517" s="72">
        <v>3513</v>
      </c>
      <c r="B3517" s="72" t="s">
        <v>148</v>
      </c>
      <c r="C3517" s="73" t="s">
        <v>25418</v>
      </c>
      <c r="D3517" s="74" t="s">
        <v>25419</v>
      </c>
      <c r="E3517" s="75" t="s">
        <v>185</v>
      </c>
      <c r="F3517" s="74"/>
      <c r="G3517" s="74" t="s">
        <v>3694</v>
      </c>
      <c r="H3517" s="76">
        <v>35675</v>
      </c>
      <c r="I3517" s="77">
        <v>0.38</v>
      </c>
      <c r="J3517" s="76">
        <v>22118.5</v>
      </c>
    </row>
    <row r="3518" spans="1:10" s="78" customFormat="1">
      <c r="A3518" s="72">
        <v>3514</v>
      </c>
      <c r="B3518" s="72" t="s">
        <v>148</v>
      </c>
      <c r="C3518" s="73" t="s">
        <v>25420</v>
      </c>
      <c r="D3518" s="74" t="s">
        <v>25421</v>
      </c>
      <c r="E3518" s="75" t="s">
        <v>185</v>
      </c>
      <c r="F3518" s="74"/>
      <c r="G3518" s="74" t="s">
        <v>3694</v>
      </c>
      <c r="H3518" s="76">
        <v>38190</v>
      </c>
      <c r="I3518" s="77">
        <v>0.38</v>
      </c>
      <c r="J3518" s="76">
        <v>23677.8</v>
      </c>
    </row>
    <row r="3519" spans="1:10" s="78" customFormat="1">
      <c r="A3519" s="72">
        <v>3515</v>
      </c>
      <c r="B3519" s="72" t="s">
        <v>148</v>
      </c>
      <c r="C3519" s="73" t="s">
        <v>25422</v>
      </c>
      <c r="D3519" s="74" t="s">
        <v>25423</v>
      </c>
      <c r="E3519" s="75" t="s">
        <v>185</v>
      </c>
      <c r="F3519" s="74"/>
      <c r="G3519" s="74" t="s">
        <v>3694</v>
      </c>
      <c r="H3519" s="76">
        <v>38875</v>
      </c>
      <c r="I3519" s="77">
        <v>0.38</v>
      </c>
      <c r="J3519" s="76">
        <v>24102.5</v>
      </c>
    </row>
    <row r="3520" spans="1:10" s="78" customFormat="1">
      <c r="A3520" s="72">
        <v>3516</v>
      </c>
      <c r="B3520" s="72" t="s">
        <v>148</v>
      </c>
      <c r="C3520" s="73" t="s">
        <v>25424</v>
      </c>
      <c r="D3520" s="74" t="s">
        <v>25425</v>
      </c>
      <c r="E3520" s="75" t="s">
        <v>185</v>
      </c>
      <c r="F3520" s="74"/>
      <c r="G3520" s="74" t="s">
        <v>3694</v>
      </c>
      <c r="H3520" s="76">
        <v>45735</v>
      </c>
      <c r="I3520" s="77">
        <v>0.38</v>
      </c>
      <c r="J3520" s="76">
        <v>28355.7</v>
      </c>
    </row>
    <row r="3521" spans="1:10" s="78" customFormat="1">
      <c r="A3521" s="72">
        <v>3517</v>
      </c>
      <c r="B3521" s="72" t="s">
        <v>148</v>
      </c>
      <c r="C3521" s="73" t="s">
        <v>25426</v>
      </c>
      <c r="D3521" s="74" t="s">
        <v>25427</v>
      </c>
      <c r="E3521" s="75" t="s">
        <v>185</v>
      </c>
      <c r="F3521" s="74"/>
      <c r="G3521" s="74" t="s">
        <v>3694</v>
      </c>
      <c r="H3521" s="76">
        <v>50880</v>
      </c>
      <c r="I3521" s="77">
        <v>0.38</v>
      </c>
      <c r="J3521" s="76">
        <v>31545.599999999999</v>
      </c>
    </row>
    <row r="3522" spans="1:10" s="78" customFormat="1">
      <c r="A3522" s="72">
        <v>3518</v>
      </c>
      <c r="B3522" s="72" t="s">
        <v>148</v>
      </c>
      <c r="C3522" s="73" t="s">
        <v>25428</v>
      </c>
      <c r="D3522" s="74" t="s">
        <v>25429</v>
      </c>
      <c r="E3522" s="75" t="s">
        <v>185</v>
      </c>
      <c r="F3522" s="74"/>
      <c r="G3522" s="74" t="s">
        <v>3694</v>
      </c>
      <c r="H3522" s="76">
        <v>51450</v>
      </c>
      <c r="I3522" s="77">
        <v>0.38</v>
      </c>
      <c r="J3522" s="76">
        <v>31899</v>
      </c>
    </row>
    <row r="3523" spans="1:10" s="78" customFormat="1">
      <c r="A3523" s="72">
        <v>3519</v>
      </c>
      <c r="B3523" s="72" t="s">
        <v>148</v>
      </c>
      <c r="C3523" s="73" t="s">
        <v>25430</v>
      </c>
      <c r="D3523" s="74" t="s">
        <v>25431</v>
      </c>
      <c r="E3523" s="75" t="s">
        <v>185</v>
      </c>
      <c r="F3523" s="74"/>
      <c r="G3523" s="74" t="s">
        <v>3694</v>
      </c>
      <c r="H3523" s="76">
        <v>52595</v>
      </c>
      <c r="I3523" s="77">
        <v>0.38</v>
      </c>
      <c r="J3523" s="76">
        <v>32608.9</v>
      </c>
    </row>
    <row r="3524" spans="1:10" s="78" customFormat="1">
      <c r="A3524" s="72">
        <v>3520</v>
      </c>
      <c r="B3524" s="72" t="s">
        <v>148</v>
      </c>
      <c r="C3524" s="73" t="s">
        <v>25432</v>
      </c>
      <c r="D3524" s="74" t="s">
        <v>25433</v>
      </c>
      <c r="E3524" s="75" t="s">
        <v>185</v>
      </c>
      <c r="F3524" s="74"/>
      <c r="G3524" s="74" t="s">
        <v>3694</v>
      </c>
      <c r="H3524" s="76">
        <v>24585</v>
      </c>
      <c r="I3524" s="77">
        <v>0.38</v>
      </c>
      <c r="J3524" s="76">
        <v>15242.7</v>
      </c>
    </row>
    <row r="3525" spans="1:10" s="78" customFormat="1">
      <c r="A3525" s="72">
        <v>3521</v>
      </c>
      <c r="B3525" s="72" t="s">
        <v>148</v>
      </c>
      <c r="C3525" s="73" t="s">
        <v>25434</v>
      </c>
      <c r="D3525" s="74" t="s">
        <v>25435</v>
      </c>
      <c r="E3525" s="75" t="s">
        <v>185</v>
      </c>
      <c r="F3525" s="74"/>
      <c r="G3525" s="74" t="s">
        <v>3694</v>
      </c>
      <c r="H3525" s="76">
        <v>25040</v>
      </c>
      <c r="I3525" s="77">
        <v>0.38</v>
      </c>
      <c r="J3525" s="76">
        <v>15524.8</v>
      </c>
    </row>
    <row r="3526" spans="1:10" s="78" customFormat="1">
      <c r="A3526" s="72">
        <v>3522</v>
      </c>
      <c r="B3526" s="72" t="s">
        <v>148</v>
      </c>
      <c r="C3526" s="73" t="s">
        <v>25436</v>
      </c>
      <c r="D3526" s="74" t="s">
        <v>25437</v>
      </c>
      <c r="E3526" s="75" t="s">
        <v>185</v>
      </c>
      <c r="F3526" s="74"/>
      <c r="G3526" s="74" t="s">
        <v>3694</v>
      </c>
      <c r="H3526" s="76">
        <v>31445</v>
      </c>
      <c r="I3526" s="77">
        <v>0.38</v>
      </c>
      <c r="J3526" s="76">
        <v>19495.900000000001</v>
      </c>
    </row>
    <row r="3527" spans="1:10" s="78" customFormat="1">
      <c r="A3527" s="72">
        <v>3523</v>
      </c>
      <c r="B3527" s="72" t="s">
        <v>148</v>
      </c>
      <c r="C3527" s="73" t="s">
        <v>25438</v>
      </c>
      <c r="D3527" s="74" t="s">
        <v>25439</v>
      </c>
      <c r="E3527" s="75" t="s">
        <v>185</v>
      </c>
      <c r="F3527" s="74"/>
      <c r="G3527" s="74" t="s">
        <v>3694</v>
      </c>
      <c r="H3527" s="76">
        <v>39445</v>
      </c>
      <c r="I3527" s="77">
        <v>0.38</v>
      </c>
      <c r="J3527" s="76">
        <v>24455.9</v>
      </c>
    </row>
    <row r="3528" spans="1:10" s="78" customFormat="1">
      <c r="A3528" s="72">
        <v>3524</v>
      </c>
      <c r="B3528" s="72" t="s">
        <v>148</v>
      </c>
      <c r="C3528" s="73" t="s">
        <v>25440</v>
      </c>
      <c r="D3528" s="74" t="s">
        <v>25441</v>
      </c>
      <c r="E3528" s="75" t="s">
        <v>185</v>
      </c>
      <c r="F3528" s="74"/>
      <c r="G3528" s="74" t="s">
        <v>3694</v>
      </c>
      <c r="H3528" s="76">
        <v>44590</v>
      </c>
      <c r="I3528" s="77">
        <v>0.38</v>
      </c>
      <c r="J3528" s="76">
        <v>27645.8</v>
      </c>
    </row>
    <row r="3529" spans="1:10" s="78" customFormat="1">
      <c r="A3529" s="72">
        <v>3525</v>
      </c>
      <c r="B3529" s="72" t="s">
        <v>148</v>
      </c>
      <c r="C3529" s="73" t="s">
        <v>25442</v>
      </c>
      <c r="D3529" s="74" t="s">
        <v>25443</v>
      </c>
      <c r="E3529" s="75" t="s">
        <v>185</v>
      </c>
      <c r="F3529" s="74"/>
      <c r="G3529" s="74" t="s">
        <v>3694</v>
      </c>
      <c r="H3529" s="76">
        <v>45160</v>
      </c>
      <c r="I3529" s="77">
        <v>0.38</v>
      </c>
      <c r="J3529" s="76">
        <v>27999.200000000001</v>
      </c>
    </row>
    <row r="3530" spans="1:10" s="78" customFormat="1">
      <c r="A3530" s="72">
        <v>3526</v>
      </c>
      <c r="B3530" s="72" t="s">
        <v>148</v>
      </c>
      <c r="C3530" s="73" t="s">
        <v>25444</v>
      </c>
      <c r="D3530" s="74" t="s">
        <v>25445</v>
      </c>
      <c r="E3530" s="75" t="s">
        <v>185</v>
      </c>
      <c r="F3530" s="74"/>
      <c r="G3530" s="74" t="s">
        <v>3694</v>
      </c>
      <c r="H3530" s="76">
        <v>46305</v>
      </c>
      <c r="I3530" s="77">
        <v>0.38</v>
      </c>
      <c r="J3530" s="76">
        <v>28709.1</v>
      </c>
    </row>
    <row r="3531" spans="1:10" s="78" customFormat="1">
      <c r="A3531" s="72">
        <v>3527</v>
      </c>
      <c r="B3531" s="72" t="s">
        <v>148</v>
      </c>
      <c r="C3531" s="73" t="s">
        <v>25446</v>
      </c>
      <c r="D3531" s="74" t="s">
        <v>25447</v>
      </c>
      <c r="E3531" s="75" t="s">
        <v>185</v>
      </c>
      <c r="F3531" s="74"/>
      <c r="G3531" s="74" t="s">
        <v>3694</v>
      </c>
      <c r="H3531" s="76">
        <v>53510</v>
      </c>
      <c r="I3531" s="77">
        <v>0.38</v>
      </c>
      <c r="J3531" s="76">
        <v>33176.199999999997</v>
      </c>
    </row>
    <row r="3532" spans="1:10" s="78" customFormat="1">
      <c r="A3532" s="72">
        <v>3528</v>
      </c>
      <c r="B3532" s="72" t="s">
        <v>148</v>
      </c>
      <c r="C3532" s="73" t="s">
        <v>25448</v>
      </c>
      <c r="D3532" s="74" t="s">
        <v>25449</v>
      </c>
      <c r="E3532" s="75" t="s">
        <v>185</v>
      </c>
      <c r="F3532" s="74"/>
      <c r="G3532" s="74" t="s">
        <v>3694</v>
      </c>
      <c r="H3532" s="76">
        <v>55795</v>
      </c>
      <c r="I3532" s="77">
        <v>0.38</v>
      </c>
      <c r="J3532" s="76">
        <v>34592.9</v>
      </c>
    </row>
    <row r="3533" spans="1:10" s="78" customFormat="1">
      <c r="A3533" s="72">
        <v>3529</v>
      </c>
      <c r="B3533" s="72" t="s">
        <v>148</v>
      </c>
      <c r="C3533" s="73" t="s">
        <v>25450</v>
      </c>
      <c r="D3533" s="74" t="s">
        <v>25451</v>
      </c>
      <c r="E3533" s="75" t="s">
        <v>185</v>
      </c>
      <c r="F3533" s="74"/>
      <c r="G3533" s="74" t="s">
        <v>3694</v>
      </c>
      <c r="H3533" s="76">
        <v>24015</v>
      </c>
      <c r="I3533" s="77">
        <v>0.38</v>
      </c>
      <c r="J3533" s="76">
        <v>14889.3</v>
      </c>
    </row>
    <row r="3534" spans="1:10" s="78" customFormat="1">
      <c r="A3534" s="72">
        <v>3530</v>
      </c>
      <c r="B3534" s="72" t="s">
        <v>148</v>
      </c>
      <c r="C3534" s="73" t="s">
        <v>25452</v>
      </c>
      <c r="D3534" s="74" t="s">
        <v>25453</v>
      </c>
      <c r="E3534" s="75" t="s">
        <v>185</v>
      </c>
      <c r="F3534" s="74"/>
      <c r="G3534" s="74" t="s">
        <v>3694</v>
      </c>
      <c r="H3534" s="76">
        <v>24585</v>
      </c>
      <c r="I3534" s="77">
        <v>0.38</v>
      </c>
      <c r="J3534" s="76">
        <v>15242.7</v>
      </c>
    </row>
    <row r="3535" spans="1:10" s="78" customFormat="1">
      <c r="A3535" s="72">
        <v>3531</v>
      </c>
      <c r="B3535" s="72" t="s">
        <v>148</v>
      </c>
      <c r="C3535" s="73" t="s">
        <v>25454</v>
      </c>
      <c r="D3535" s="74" t="s">
        <v>25455</v>
      </c>
      <c r="E3535" s="75" t="s">
        <v>185</v>
      </c>
      <c r="F3535" s="74"/>
      <c r="G3535" s="74" t="s">
        <v>3694</v>
      </c>
      <c r="H3535" s="76">
        <v>27440</v>
      </c>
      <c r="I3535" s="77">
        <v>0.38</v>
      </c>
      <c r="J3535" s="76">
        <v>17012.8</v>
      </c>
    </row>
    <row r="3536" spans="1:10" s="78" customFormat="1">
      <c r="A3536" s="72">
        <v>3532</v>
      </c>
      <c r="B3536" s="72" t="s">
        <v>148</v>
      </c>
      <c r="C3536" s="73" t="s">
        <v>25456</v>
      </c>
      <c r="D3536" s="74" t="s">
        <v>25457</v>
      </c>
      <c r="E3536" s="75" t="s">
        <v>185</v>
      </c>
      <c r="F3536" s="74"/>
      <c r="G3536" s="74" t="s">
        <v>3694</v>
      </c>
      <c r="H3536" s="76">
        <v>35445</v>
      </c>
      <c r="I3536" s="77">
        <v>0.38</v>
      </c>
      <c r="J3536" s="76">
        <v>21975.9</v>
      </c>
    </row>
    <row r="3537" spans="1:10" s="78" customFormat="1">
      <c r="A3537" s="72">
        <v>3533</v>
      </c>
      <c r="B3537" s="72" t="s">
        <v>148</v>
      </c>
      <c r="C3537" s="73" t="s">
        <v>25458</v>
      </c>
      <c r="D3537" s="74" t="s">
        <v>25459</v>
      </c>
      <c r="E3537" s="75" t="s">
        <v>185</v>
      </c>
      <c r="F3537" s="74"/>
      <c r="G3537" s="74" t="s">
        <v>3694</v>
      </c>
      <c r="H3537" s="76">
        <v>38305</v>
      </c>
      <c r="I3537" s="77">
        <v>0.38</v>
      </c>
      <c r="J3537" s="76">
        <v>23749.1</v>
      </c>
    </row>
    <row r="3538" spans="1:10" s="78" customFormat="1">
      <c r="A3538" s="72">
        <v>3534</v>
      </c>
      <c r="B3538" s="72" t="s">
        <v>148</v>
      </c>
      <c r="C3538" s="73" t="s">
        <v>25460</v>
      </c>
      <c r="D3538" s="74" t="s">
        <v>25461</v>
      </c>
      <c r="E3538" s="75" t="s">
        <v>185</v>
      </c>
      <c r="F3538" s="74"/>
      <c r="G3538" s="74" t="s">
        <v>3694</v>
      </c>
      <c r="H3538" s="76">
        <v>40015</v>
      </c>
      <c r="I3538" s="77">
        <v>0.38</v>
      </c>
      <c r="J3538" s="76">
        <v>24809.3</v>
      </c>
    </row>
    <row r="3539" spans="1:10" s="78" customFormat="1">
      <c r="A3539" s="72">
        <v>3535</v>
      </c>
      <c r="B3539" s="72" t="s">
        <v>148</v>
      </c>
      <c r="C3539" s="73" t="s">
        <v>25462</v>
      </c>
      <c r="D3539" s="74" t="s">
        <v>25463</v>
      </c>
      <c r="E3539" s="75" t="s">
        <v>185</v>
      </c>
      <c r="F3539" s="74"/>
      <c r="G3539" s="74" t="s">
        <v>3694</v>
      </c>
      <c r="H3539" s="76">
        <v>41045</v>
      </c>
      <c r="I3539" s="77">
        <v>0.38</v>
      </c>
      <c r="J3539" s="76">
        <v>25447.9</v>
      </c>
    </row>
    <row r="3540" spans="1:10" s="78" customFormat="1">
      <c r="A3540" s="72">
        <v>3536</v>
      </c>
      <c r="B3540" s="72" t="s">
        <v>148</v>
      </c>
      <c r="C3540" s="73" t="s">
        <v>25464</v>
      </c>
      <c r="D3540" s="74" t="s">
        <v>25465</v>
      </c>
      <c r="E3540" s="75" t="s">
        <v>185</v>
      </c>
      <c r="F3540" s="74"/>
      <c r="G3540" s="74" t="s">
        <v>3694</v>
      </c>
      <c r="H3540" s="76">
        <v>52025</v>
      </c>
      <c r="I3540" s="77">
        <v>0.38</v>
      </c>
      <c r="J3540" s="76">
        <v>32255.5</v>
      </c>
    </row>
    <row r="3541" spans="1:10" s="78" customFormat="1">
      <c r="A3541" s="72">
        <v>3537</v>
      </c>
      <c r="B3541" s="72" t="s">
        <v>148</v>
      </c>
      <c r="C3541" s="73" t="s">
        <v>25466</v>
      </c>
      <c r="D3541" s="74" t="s">
        <v>25467</v>
      </c>
      <c r="E3541" s="75" t="s">
        <v>185</v>
      </c>
      <c r="F3541" s="74"/>
      <c r="G3541" s="74" t="s">
        <v>3694</v>
      </c>
      <c r="H3541" s="76">
        <v>53165</v>
      </c>
      <c r="I3541" s="77">
        <v>0.38</v>
      </c>
      <c r="J3541" s="76">
        <v>32962.300000000003</v>
      </c>
    </row>
    <row r="3542" spans="1:10" s="78" customFormat="1">
      <c r="A3542" s="72">
        <v>3538</v>
      </c>
      <c r="B3542" s="72" t="s">
        <v>148</v>
      </c>
      <c r="C3542" s="73" t="s">
        <v>25468</v>
      </c>
      <c r="D3542" s="74" t="s">
        <v>25469</v>
      </c>
      <c r="E3542" s="75" t="s">
        <v>185</v>
      </c>
      <c r="F3542" s="74"/>
      <c r="G3542" s="74" t="s">
        <v>3694</v>
      </c>
      <c r="H3542" s="76">
        <v>54310</v>
      </c>
      <c r="I3542" s="77">
        <v>0.38</v>
      </c>
      <c r="J3542" s="76">
        <v>33672.199999999997</v>
      </c>
    </row>
    <row r="3543" spans="1:10" s="78" customFormat="1">
      <c r="A3543" s="72">
        <v>3539</v>
      </c>
      <c r="B3543" s="72" t="s">
        <v>148</v>
      </c>
      <c r="C3543" s="73" t="s">
        <v>25470</v>
      </c>
      <c r="D3543" s="74" t="s">
        <v>25471</v>
      </c>
      <c r="E3543" s="75" t="s">
        <v>185</v>
      </c>
      <c r="F3543" s="74"/>
      <c r="G3543" s="74" t="s">
        <v>3694</v>
      </c>
      <c r="H3543" s="76">
        <v>24015</v>
      </c>
      <c r="I3543" s="77">
        <v>0.38</v>
      </c>
      <c r="J3543" s="76">
        <v>14889.3</v>
      </c>
    </row>
    <row r="3544" spans="1:10" s="78" customFormat="1">
      <c r="A3544" s="72">
        <v>3540</v>
      </c>
      <c r="B3544" s="72" t="s">
        <v>148</v>
      </c>
      <c r="C3544" s="73" t="s">
        <v>25472</v>
      </c>
      <c r="D3544" s="74" t="s">
        <v>25473</v>
      </c>
      <c r="E3544" s="75" t="s">
        <v>185</v>
      </c>
      <c r="F3544" s="74"/>
      <c r="G3544" s="74" t="s">
        <v>3694</v>
      </c>
      <c r="H3544" s="76">
        <v>25040</v>
      </c>
      <c r="I3544" s="77">
        <v>0.38</v>
      </c>
      <c r="J3544" s="76">
        <v>15524.8</v>
      </c>
    </row>
    <row r="3545" spans="1:10" s="78" customFormat="1">
      <c r="A3545" s="72">
        <v>3541</v>
      </c>
      <c r="B3545" s="72" t="s">
        <v>148</v>
      </c>
      <c r="C3545" s="73" t="s">
        <v>25474</v>
      </c>
      <c r="D3545" s="74" t="s">
        <v>25475</v>
      </c>
      <c r="E3545" s="75" t="s">
        <v>185</v>
      </c>
      <c r="F3545" s="74"/>
      <c r="G3545" s="74" t="s">
        <v>3694</v>
      </c>
      <c r="H3545" s="76">
        <v>31445</v>
      </c>
      <c r="I3545" s="77">
        <v>0.38</v>
      </c>
      <c r="J3545" s="76">
        <v>19495.900000000001</v>
      </c>
    </row>
    <row r="3546" spans="1:10" s="78" customFormat="1">
      <c r="A3546" s="72">
        <v>3542</v>
      </c>
      <c r="B3546" s="72" t="s">
        <v>148</v>
      </c>
      <c r="C3546" s="73" t="s">
        <v>25476</v>
      </c>
      <c r="D3546" s="74" t="s">
        <v>25477</v>
      </c>
      <c r="E3546" s="75" t="s">
        <v>185</v>
      </c>
      <c r="F3546" s="74"/>
      <c r="G3546" s="74" t="s">
        <v>3694</v>
      </c>
      <c r="H3546" s="76">
        <v>39445</v>
      </c>
      <c r="I3546" s="77">
        <v>0.38</v>
      </c>
      <c r="J3546" s="76">
        <v>24455.9</v>
      </c>
    </row>
    <row r="3547" spans="1:10" s="78" customFormat="1">
      <c r="A3547" s="72">
        <v>3543</v>
      </c>
      <c r="B3547" s="72" t="s">
        <v>148</v>
      </c>
      <c r="C3547" s="73" t="s">
        <v>25478</v>
      </c>
      <c r="D3547" s="74" t="s">
        <v>25479</v>
      </c>
      <c r="E3547" s="75" t="s">
        <v>185</v>
      </c>
      <c r="F3547" s="74"/>
      <c r="G3547" s="74" t="s">
        <v>3694</v>
      </c>
      <c r="H3547" s="76">
        <v>44590</v>
      </c>
      <c r="I3547" s="77">
        <v>0.38</v>
      </c>
      <c r="J3547" s="76">
        <v>27645.8</v>
      </c>
    </row>
    <row r="3548" spans="1:10" s="78" customFormat="1">
      <c r="A3548" s="72">
        <v>3544</v>
      </c>
      <c r="B3548" s="72" t="s">
        <v>148</v>
      </c>
      <c r="C3548" s="73" t="s">
        <v>25480</v>
      </c>
      <c r="D3548" s="74" t="s">
        <v>25481</v>
      </c>
      <c r="E3548" s="75" t="s">
        <v>185</v>
      </c>
      <c r="F3548" s="74"/>
      <c r="G3548" s="74" t="s">
        <v>3694</v>
      </c>
      <c r="H3548" s="76">
        <v>45160</v>
      </c>
      <c r="I3548" s="77">
        <v>0.38</v>
      </c>
      <c r="J3548" s="76">
        <v>27999.200000000001</v>
      </c>
    </row>
    <row r="3549" spans="1:10" s="78" customFormat="1">
      <c r="A3549" s="72">
        <v>3545</v>
      </c>
      <c r="B3549" s="72" t="s">
        <v>148</v>
      </c>
      <c r="C3549" s="73" t="s">
        <v>25482</v>
      </c>
      <c r="D3549" s="74" t="s">
        <v>25483</v>
      </c>
      <c r="E3549" s="75" t="s">
        <v>185</v>
      </c>
      <c r="F3549" s="74"/>
      <c r="G3549" s="74" t="s">
        <v>3694</v>
      </c>
      <c r="H3549" s="76">
        <v>46305</v>
      </c>
      <c r="I3549" s="77">
        <v>0.38</v>
      </c>
      <c r="J3549" s="76">
        <v>28709.1</v>
      </c>
    </row>
    <row r="3550" spans="1:10" s="78" customFormat="1">
      <c r="A3550" s="72">
        <v>3546</v>
      </c>
      <c r="B3550" s="72" t="s">
        <v>148</v>
      </c>
      <c r="C3550" s="73" t="s">
        <v>25484</v>
      </c>
      <c r="D3550" s="74" t="s">
        <v>25485</v>
      </c>
      <c r="E3550" s="75" t="s">
        <v>185</v>
      </c>
      <c r="F3550" s="74"/>
      <c r="G3550" s="74" t="s">
        <v>3694</v>
      </c>
      <c r="H3550" s="76">
        <v>50305</v>
      </c>
      <c r="I3550" s="77">
        <v>0.38</v>
      </c>
      <c r="J3550" s="76">
        <v>31189.1</v>
      </c>
    </row>
    <row r="3551" spans="1:10" s="78" customFormat="1">
      <c r="A3551" s="72">
        <v>3547</v>
      </c>
      <c r="B3551" s="72" t="s">
        <v>148</v>
      </c>
      <c r="C3551" s="73" t="s">
        <v>25486</v>
      </c>
      <c r="D3551" s="74" t="s">
        <v>25487</v>
      </c>
      <c r="E3551" s="75" t="s">
        <v>185</v>
      </c>
      <c r="F3551" s="74"/>
      <c r="G3551" s="74" t="s">
        <v>3694</v>
      </c>
      <c r="H3551" s="76">
        <v>53510</v>
      </c>
      <c r="I3551" s="77">
        <v>0.38</v>
      </c>
      <c r="J3551" s="76">
        <v>33176.199999999997</v>
      </c>
    </row>
    <row r="3552" spans="1:10" s="78" customFormat="1">
      <c r="A3552" s="72">
        <v>3548</v>
      </c>
      <c r="B3552" s="72" t="s">
        <v>148</v>
      </c>
      <c r="C3552" s="73" t="s">
        <v>25488</v>
      </c>
      <c r="D3552" s="74" t="s">
        <v>25489</v>
      </c>
      <c r="E3552" s="75" t="s">
        <v>185</v>
      </c>
      <c r="F3552" s="74"/>
      <c r="G3552" s="74" t="s">
        <v>3694</v>
      </c>
      <c r="H3552" s="76">
        <v>55795</v>
      </c>
      <c r="I3552" s="77">
        <v>0.38</v>
      </c>
      <c r="J3552" s="76">
        <v>34592.9</v>
      </c>
    </row>
    <row r="3553" spans="1:10" s="78" customFormat="1">
      <c r="A3553" s="72">
        <v>3549</v>
      </c>
      <c r="B3553" s="72" t="s">
        <v>148</v>
      </c>
      <c r="C3553" s="73" t="s">
        <v>25490</v>
      </c>
      <c r="D3553" s="74" t="s">
        <v>25491</v>
      </c>
      <c r="E3553" s="75" t="s">
        <v>185</v>
      </c>
      <c r="F3553" s="74"/>
      <c r="G3553" s="74" t="s">
        <v>3694</v>
      </c>
      <c r="H3553" s="76">
        <v>24585</v>
      </c>
      <c r="I3553" s="77">
        <v>0.38</v>
      </c>
      <c r="J3553" s="76">
        <v>15242.7</v>
      </c>
    </row>
    <row r="3554" spans="1:10" s="78" customFormat="1">
      <c r="A3554" s="72">
        <v>3550</v>
      </c>
      <c r="B3554" s="72" t="s">
        <v>148</v>
      </c>
      <c r="C3554" s="73" t="s">
        <v>25492</v>
      </c>
      <c r="D3554" s="74" t="s">
        <v>25493</v>
      </c>
      <c r="E3554" s="75" t="s">
        <v>185</v>
      </c>
      <c r="F3554" s="74"/>
      <c r="G3554" s="74" t="s">
        <v>3694</v>
      </c>
      <c r="H3554" s="76">
        <v>24585</v>
      </c>
      <c r="I3554" s="77">
        <v>0.38</v>
      </c>
      <c r="J3554" s="76">
        <v>15242.7</v>
      </c>
    </row>
    <row r="3555" spans="1:10" s="78" customFormat="1">
      <c r="A3555" s="72">
        <v>3551</v>
      </c>
      <c r="B3555" s="72" t="s">
        <v>148</v>
      </c>
      <c r="C3555" s="73" t="s">
        <v>25494</v>
      </c>
      <c r="D3555" s="74" t="s">
        <v>25495</v>
      </c>
      <c r="E3555" s="75" t="s">
        <v>185</v>
      </c>
      <c r="F3555" s="74"/>
      <c r="G3555" s="74" t="s">
        <v>3694</v>
      </c>
      <c r="H3555" s="76">
        <v>27440</v>
      </c>
      <c r="I3555" s="77">
        <v>0.38</v>
      </c>
      <c r="J3555" s="76">
        <v>17012.8</v>
      </c>
    </row>
    <row r="3556" spans="1:10" s="78" customFormat="1">
      <c r="A3556" s="72">
        <v>3552</v>
      </c>
      <c r="B3556" s="72" t="s">
        <v>148</v>
      </c>
      <c r="C3556" s="73" t="s">
        <v>25496</v>
      </c>
      <c r="D3556" s="74" t="s">
        <v>25497</v>
      </c>
      <c r="E3556" s="75" t="s">
        <v>185</v>
      </c>
      <c r="F3556" s="74"/>
      <c r="G3556" s="74" t="s">
        <v>3694</v>
      </c>
      <c r="H3556" s="76">
        <v>35445</v>
      </c>
      <c r="I3556" s="77">
        <v>0.38</v>
      </c>
      <c r="J3556" s="76">
        <v>21975.9</v>
      </c>
    </row>
    <row r="3557" spans="1:10" s="78" customFormat="1">
      <c r="A3557" s="72">
        <v>3553</v>
      </c>
      <c r="B3557" s="72" t="s">
        <v>148</v>
      </c>
      <c r="C3557" s="73" t="s">
        <v>25498</v>
      </c>
      <c r="D3557" s="74" t="s">
        <v>25499</v>
      </c>
      <c r="E3557" s="75" t="s">
        <v>185</v>
      </c>
      <c r="F3557" s="74"/>
      <c r="G3557" s="74" t="s">
        <v>3694</v>
      </c>
      <c r="H3557" s="76">
        <v>38305</v>
      </c>
      <c r="I3557" s="77">
        <v>0.38</v>
      </c>
      <c r="J3557" s="76">
        <v>23749.1</v>
      </c>
    </row>
    <row r="3558" spans="1:10" s="78" customFormat="1">
      <c r="A3558" s="72">
        <v>3554</v>
      </c>
      <c r="B3558" s="72" t="s">
        <v>148</v>
      </c>
      <c r="C3558" s="73" t="s">
        <v>25500</v>
      </c>
      <c r="D3558" s="74" t="s">
        <v>25501</v>
      </c>
      <c r="E3558" s="75" t="s">
        <v>185</v>
      </c>
      <c r="F3558" s="74"/>
      <c r="G3558" s="74" t="s">
        <v>3694</v>
      </c>
      <c r="H3558" s="76">
        <v>40015</v>
      </c>
      <c r="I3558" s="77">
        <v>0.38</v>
      </c>
      <c r="J3558" s="76">
        <v>24809.3</v>
      </c>
    </row>
    <row r="3559" spans="1:10" s="78" customFormat="1">
      <c r="A3559" s="72">
        <v>3555</v>
      </c>
      <c r="B3559" s="72" t="s">
        <v>148</v>
      </c>
      <c r="C3559" s="73" t="s">
        <v>25502</v>
      </c>
      <c r="D3559" s="74" t="s">
        <v>25503</v>
      </c>
      <c r="E3559" s="75" t="s">
        <v>185</v>
      </c>
      <c r="F3559" s="74"/>
      <c r="G3559" s="74" t="s">
        <v>3694</v>
      </c>
      <c r="H3559" s="76">
        <v>47860</v>
      </c>
      <c r="I3559" s="77">
        <v>0.38</v>
      </c>
      <c r="J3559" s="76">
        <v>29673.200000000001</v>
      </c>
    </row>
    <row r="3560" spans="1:10" s="78" customFormat="1">
      <c r="A3560" s="72">
        <v>3556</v>
      </c>
      <c r="B3560" s="72" t="s">
        <v>148</v>
      </c>
      <c r="C3560" s="73" t="s">
        <v>25504</v>
      </c>
      <c r="D3560" s="74" t="s">
        <v>25505</v>
      </c>
      <c r="E3560" s="75" t="s">
        <v>185</v>
      </c>
      <c r="F3560" s="74"/>
      <c r="G3560" s="74" t="s">
        <v>3694</v>
      </c>
      <c r="H3560" s="76">
        <v>52025</v>
      </c>
      <c r="I3560" s="77">
        <v>0.38</v>
      </c>
      <c r="J3560" s="76">
        <v>32255.5</v>
      </c>
    </row>
    <row r="3561" spans="1:10" s="78" customFormat="1">
      <c r="A3561" s="72">
        <v>3557</v>
      </c>
      <c r="B3561" s="72" t="s">
        <v>148</v>
      </c>
      <c r="C3561" s="73" t="s">
        <v>25506</v>
      </c>
      <c r="D3561" s="74" t="s">
        <v>25507</v>
      </c>
      <c r="E3561" s="75" t="s">
        <v>185</v>
      </c>
      <c r="F3561" s="74"/>
      <c r="G3561" s="74" t="s">
        <v>3694</v>
      </c>
      <c r="H3561" s="76">
        <v>53165</v>
      </c>
      <c r="I3561" s="77">
        <v>0.38</v>
      </c>
      <c r="J3561" s="76">
        <v>32962.300000000003</v>
      </c>
    </row>
    <row r="3562" spans="1:10" s="78" customFormat="1">
      <c r="A3562" s="72">
        <v>3558</v>
      </c>
      <c r="B3562" s="72" t="s">
        <v>148</v>
      </c>
      <c r="C3562" s="73" t="s">
        <v>25508</v>
      </c>
      <c r="D3562" s="74" t="s">
        <v>25509</v>
      </c>
      <c r="E3562" s="75" t="s">
        <v>185</v>
      </c>
      <c r="F3562" s="74"/>
      <c r="G3562" s="74" t="s">
        <v>3694</v>
      </c>
      <c r="H3562" s="76">
        <v>54310</v>
      </c>
      <c r="I3562" s="77">
        <v>0.38</v>
      </c>
      <c r="J3562" s="76">
        <v>33672.199999999997</v>
      </c>
    </row>
    <row r="3563" spans="1:10" s="78" customFormat="1">
      <c r="A3563" s="72">
        <v>3559</v>
      </c>
      <c r="B3563" s="72" t="s">
        <v>148</v>
      </c>
      <c r="C3563" s="73" t="s">
        <v>36417</v>
      </c>
      <c r="D3563" s="74" t="s">
        <v>36418</v>
      </c>
      <c r="E3563" s="75" t="s">
        <v>185</v>
      </c>
      <c r="F3563" s="74"/>
      <c r="G3563" s="74" t="s">
        <v>3694</v>
      </c>
      <c r="H3563" s="76">
        <v>25540</v>
      </c>
      <c r="I3563" s="77">
        <v>0.38</v>
      </c>
      <c r="J3563" s="76">
        <v>15834.8</v>
      </c>
    </row>
    <row r="3564" spans="1:10" s="78" customFormat="1">
      <c r="A3564" s="72">
        <v>3560</v>
      </c>
      <c r="B3564" s="72" t="s">
        <v>148</v>
      </c>
      <c r="C3564" s="73" t="s">
        <v>36419</v>
      </c>
      <c r="D3564" s="74" t="s">
        <v>36420</v>
      </c>
      <c r="E3564" s="75" t="s">
        <v>185</v>
      </c>
      <c r="F3564" s="74"/>
      <c r="G3564" s="74" t="s">
        <v>3694</v>
      </c>
      <c r="H3564" s="76">
        <v>27415</v>
      </c>
      <c r="I3564" s="77">
        <v>0.38</v>
      </c>
      <c r="J3564" s="76">
        <v>16997.3</v>
      </c>
    </row>
    <row r="3565" spans="1:10" s="78" customFormat="1">
      <c r="A3565" s="72">
        <v>3561</v>
      </c>
      <c r="B3565" s="72" t="s">
        <v>148</v>
      </c>
      <c r="C3565" s="73" t="s">
        <v>36421</v>
      </c>
      <c r="D3565" s="74" t="s">
        <v>36422</v>
      </c>
      <c r="E3565" s="75" t="s">
        <v>185</v>
      </c>
      <c r="F3565" s="74"/>
      <c r="G3565" s="74" t="s">
        <v>3694</v>
      </c>
      <c r="H3565" s="76">
        <v>37185</v>
      </c>
      <c r="I3565" s="77">
        <v>0.38</v>
      </c>
      <c r="J3565" s="76">
        <v>23054.7</v>
      </c>
    </row>
    <row r="3566" spans="1:10" s="78" customFormat="1">
      <c r="A3566" s="72">
        <v>3562</v>
      </c>
      <c r="B3566" s="72" t="s">
        <v>148</v>
      </c>
      <c r="C3566" s="73" t="s">
        <v>36423</v>
      </c>
      <c r="D3566" s="74" t="s">
        <v>36424</v>
      </c>
      <c r="E3566" s="75" t="s">
        <v>185</v>
      </c>
      <c r="F3566" s="74"/>
      <c r="G3566" s="74" t="s">
        <v>3694</v>
      </c>
      <c r="H3566" s="76">
        <v>20270</v>
      </c>
      <c r="I3566" s="77">
        <v>0.38</v>
      </c>
      <c r="J3566" s="76">
        <v>12567.4</v>
      </c>
    </row>
    <row r="3567" spans="1:10" s="78" customFormat="1">
      <c r="A3567" s="72">
        <v>3563</v>
      </c>
      <c r="B3567" s="72" t="s">
        <v>148</v>
      </c>
      <c r="C3567" s="73" t="s">
        <v>36425</v>
      </c>
      <c r="D3567" s="74" t="s">
        <v>36426</v>
      </c>
      <c r="E3567" s="75" t="s">
        <v>185</v>
      </c>
      <c r="F3567" s="74"/>
      <c r="G3567" s="74" t="s">
        <v>3694</v>
      </c>
      <c r="H3567" s="76">
        <v>2485</v>
      </c>
      <c r="I3567" s="77">
        <v>0.38</v>
      </c>
      <c r="J3567" s="76">
        <v>1540.7</v>
      </c>
    </row>
    <row r="3568" spans="1:10" s="78" customFormat="1">
      <c r="A3568" s="72">
        <v>3564</v>
      </c>
      <c r="B3568" s="72" t="s">
        <v>148</v>
      </c>
      <c r="C3568" s="73" t="s">
        <v>36427</v>
      </c>
      <c r="D3568" s="74" t="s">
        <v>36428</v>
      </c>
      <c r="E3568" s="75" t="s">
        <v>185</v>
      </c>
      <c r="F3568" s="74"/>
      <c r="G3568" s="74" t="s">
        <v>3694</v>
      </c>
      <c r="H3568" s="76">
        <v>530</v>
      </c>
      <c r="I3568" s="77">
        <v>0.38</v>
      </c>
      <c r="J3568" s="76">
        <v>328.6</v>
      </c>
    </row>
    <row r="3569" spans="1:10" s="78" customFormat="1">
      <c r="A3569" s="72">
        <v>3565</v>
      </c>
      <c r="B3569" s="72" t="s">
        <v>148</v>
      </c>
      <c r="C3569" s="73" t="s">
        <v>36429</v>
      </c>
      <c r="D3569" s="74" t="s">
        <v>36430</v>
      </c>
      <c r="E3569" s="75" t="s">
        <v>185</v>
      </c>
      <c r="F3569" s="74"/>
      <c r="G3569" s="74" t="s">
        <v>3694</v>
      </c>
      <c r="H3569" s="76">
        <v>35270</v>
      </c>
      <c r="I3569" s="77">
        <v>0.38</v>
      </c>
      <c r="J3569" s="76">
        <v>21867.4</v>
      </c>
    </row>
    <row r="3570" spans="1:10" s="78" customFormat="1">
      <c r="A3570" s="72">
        <v>3566</v>
      </c>
      <c r="B3570" s="72" t="s">
        <v>148</v>
      </c>
      <c r="C3570" s="73" t="s">
        <v>36431</v>
      </c>
      <c r="D3570" s="74" t="s">
        <v>36432</v>
      </c>
      <c r="E3570" s="75" t="s">
        <v>185</v>
      </c>
      <c r="F3570" s="74"/>
      <c r="G3570" s="74" t="s">
        <v>3694</v>
      </c>
      <c r="H3570" s="76">
        <v>2460</v>
      </c>
      <c r="I3570" s="77">
        <v>0.38</v>
      </c>
      <c r="J3570" s="76">
        <v>1525.2</v>
      </c>
    </row>
    <row r="3571" spans="1:10" s="78" customFormat="1">
      <c r="A3571" s="72">
        <v>3567</v>
      </c>
      <c r="B3571" s="72" t="s">
        <v>148</v>
      </c>
      <c r="C3571" s="73" t="s">
        <v>36433</v>
      </c>
      <c r="D3571" s="74" t="s">
        <v>36434</v>
      </c>
      <c r="E3571" s="75" t="s">
        <v>185</v>
      </c>
      <c r="F3571" s="74"/>
      <c r="G3571" s="74" t="s">
        <v>3694</v>
      </c>
      <c r="H3571" s="76">
        <v>40305</v>
      </c>
      <c r="I3571" s="77">
        <v>0.38</v>
      </c>
      <c r="J3571" s="76">
        <v>24989.1</v>
      </c>
    </row>
    <row r="3572" spans="1:10" s="78" customFormat="1">
      <c r="A3572" s="72">
        <v>3568</v>
      </c>
      <c r="B3572" s="72" t="s">
        <v>148</v>
      </c>
      <c r="C3572" s="73" t="s">
        <v>36435</v>
      </c>
      <c r="D3572" s="74" t="s">
        <v>36436</v>
      </c>
      <c r="E3572" s="75" t="s">
        <v>185</v>
      </c>
      <c r="F3572" s="74"/>
      <c r="G3572" s="74" t="s">
        <v>3694</v>
      </c>
      <c r="H3572" s="76">
        <v>3240</v>
      </c>
      <c r="I3572" s="77">
        <v>0.38</v>
      </c>
      <c r="J3572" s="76">
        <v>2008.8</v>
      </c>
    </row>
    <row r="3573" spans="1:10" s="78" customFormat="1">
      <c r="A3573" s="72">
        <v>3569</v>
      </c>
      <c r="B3573" s="72" t="s">
        <v>148</v>
      </c>
      <c r="C3573" s="73" t="s">
        <v>36437</v>
      </c>
      <c r="D3573" s="74" t="s">
        <v>36438</v>
      </c>
      <c r="E3573" s="75" t="s">
        <v>185</v>
      </c>
      <c r="F3573" s="74"/>
      <c r="G3573" s="74" t="s">
        <v>3694</v>
      </c>
      <c r="H3573" s="76">
        <v>587</v>
      </c>
      <c r="I3573" s="77">
        <v>0.38</v>
      </c>
      <c r="J3573" s="76">
        <v>363.94</v>
      </c>
    </row>
    <row r="3574" spans="1:10" s="78" customFormat="1">
      <c r="A3574" s="72">
        <v>3570</v>
      </c>
      <c r="B3574" s="72" t="s">
        <v>148</v>
      </c>
      <c r="C3574" s="73" t="s">
        <v>36439</v>
      </c>
      <c r="D3574" s="74" t="s">
        <v>36426</v>
      </c>
      <c r="E3574" s="75" t="s">
        <v>185</v>
      </c>
      <c r="F3574" s="74"/>
      <c r="G3574" s="74" t="s">
        <v>3694</v>
      </c>
      <c r="H3574" s="76">
        <v>2180</v>
      </c>
      <c r="I3574" s="77">
        <v>0.38</v>
      </c>
      <c r="J3574" s="76">
        <v>1351.6</v>
      </c>
    </row>
    <row r="3575" spans="1:10" s="78" customFormat="1">
      <c r="A3575" s="72">
        <v>3571</v>
      </c>
      <c r="B3575" s="72" t="s">
        <v>148</v>
      </c>
      <c r="C3575" s="73" t="s">
        <v>36440</v>
      </c>
      <c r="D3575" s="74" t="s">
        <v>36432</v>
      </c>
      <c r="E3575" s="75" t="s">
        <v>185</v>
      </c>
      <c r="F3575" s="74"/>
      <c r="G3575" s="74" t="s">
        <v>3694</v>
      </c>
      <c r="H3575" s="76">
        <v>2480</v>
      </c>
      <c r="I3575" s="77">
        <v>0.38</v>
      </c>
      <c r="J3575" s="76">
        <v>1537.6</v>
      </c>
    </row>
    <row r="3576" spans="1:10" s="78" customFormat="1">
      <c r="A3576" s="72">
        <v>3572</v>
      </c>
      <c r="B3576" s="72" t="s">
        <v>148</v>
      </c>
      <c r="C3576" s="73" t="s">
        <v>36441</v>
      </c>
      <c r="D3576" s="74" t="s">
        <v>36442</v>
      </c>
      <c r="E3576" s="75" t="s">
        <v>185</v>
      </c>
      <c r="F3576" s="74"/>
      <c r="G3576" s="74" t="s">
        <v>3694</v>
      </c>
      <c r="H3576" s="76">
        <v>2330</v>
      </c>
      <c r="I3576" s="77">
        <v>0.38</v>
      </c>
      <c r="J3576" s="76">
        <v>1444.6</v>
      </c>
    </row>
    <row r="3577" spans="1:10" s="78" customFormat="1">
      <c r="A3577" s="72">
        <v>3573</v>
      </c>
      <c r="B3577" s="72" t="s">
        <v>148</v>
      </c>
      <c r="C3577" s="73" t="s">
        <v>36443</v>
      </c>
      <c r="D3577" s="74" t="s">
        <v>36438</v>
      </c>
      <c r="E3577" s="75" t="s">
        <v>185</v>
      </c>
      <c r="F3577" s="74"/>
      <c r="G3577" s="74" t="s">
        <v>3694</v>
      </c>
      <c r="H3577" s="76">
        <v>587</v>
      </c>
      <c r="I3577" s="77">
        <v>0.38</v>
      </c>
      <c r="J3577" s="76">
        <v>363.94</v>
      </c>
    </row>
    <row r="3578" spans="1:10" s="78" customFormat="1">
      <c r="A3578" s="72">
        <v>3574</v>
      </c>
      <c r="B3578" s="72" t="s">
        <v>148</v>
      </c>
      <c r="C3578" s="73" t="s">
        <v>36444</v>
      </c>
      <c r="D3578" s="74" t="s">
        <v>36445</v>
      </c>
      <c r="E3578" s="75" t="s">
        <v>185</v>
      </c>
      <c r="F3578" s="74"/>
      <c r="G3578" s="74" t="s">
        <v>3694</v>
      </c>
      <c r="H3578" s="76">
        <v>1185</v>
      </c>
      <c r="I3578" s="77">
        <v>0.38</v>
      </c>
      <c r="J3578" s="76">
        <v>734.7</v>
      </c>
    </row>
    <row r="3579" spans="1:10" s="78" customFormat="1">
      <c r="A3579" s="72">
        <v>3575</v>
      </c>
      <c r="B3579" s="72" t="s">
        <v>148</v>
      </c>
      <c r="C3579" s="73" t="s">
        <v>36446</v>
      </c>
      <c r="D3579" s="74" t="s">
        <v>36447</v>
      </c>
      <c r="E3579" s="75" t="s">
        <v>185</v>
      </c>
      <c r="F3579" s="74"/>
      <c r="G3579" s="74" t="s">
        <v>3694</v>
      </c>
      <c r="H3579" s="76">
        <v>3175</v>
      </c>
      <c r="I3579" s="77">
        <v>0.38</v>
      </c>
      <c r="J3579" s="76">
        <v>1968.5</v>
      </c>
    </row>
    <row r="3580" spans="1:10" s="78" customFormat="1">
      <c r="A3580" s="72">
        <v>3576</v>
      </c>
      <c r="B3580" s="72" t="s">
        <v>148</v>
      </c>
      <c r="C3580" s="73" t="s">
        <v>36448</v>
      </c>
      <c r="D3580" s="74" t="s">
        <v>36436</v>
      </c>
      <c r="E3580" s="75" t="s">
        <v>185</v>
      </c>
      <c r="F3580" s="74"/>
      <c r="G3580" s="74" t="s">
        <v>3694</v>
      </c>
      <c r="H3580" s="76">
        <v>3175</v>
      </c>
      <c r="I3580" s="77">
        <v>0.38</v>
      </c>
      <c r="J3580" s="76">
        <v>1968.5</v>
      </c>
    </row>
    <row r="3581" spans="1:10" s="78" customFormat="1">
      <c r="A3581" s="72">
        <v>3577</v>
      </c>
      <c r="B3581" s="72" t="s">
        <v>148</v>
      </c>
      <c r="C3581" s="73" t="s">
        <v>36449</v>
      </c>
      <c r="D3581" s="74" t="s">
        <v>36450</v>
      </c>
      <c r="E3581" s="75" t="s">
        <v>185</v>
      </c>
      <c r="F3581" s="74"/>
      <c r="G3581" s="74" t="s">
        <v>3694</v>
      </c>
      <c r="H3581" s="76">
        <v>338</v>
      </c>
      <c r="I3581" s="77">
        <v>0.38</v>
      </c>
      <c r="J3581" s="76">
        <v>209.56</v>
      </c>
    </row>
    <row r="3582" spans="1:10" s="78" customFormat="1">
      <c r="A3582" s="72">
        <v>3578</v>
      </c>
      <c r="B3582" s="72" t="s">
        <v>148</v>
      </c>
      <c r="C3582" s="73" t="s">
        <v>36451</v>
      </c>
      <c r="D3582" s="74" t="s">
        <v>36428</v>
      </c>
      <c r="E3582" s="75" t="s">
        <v>185</v>
      </c>
      <c r="F3582" s="74"/>
      <c r="G3582" s="74" t="s">
        <v>3694</v>
      </c>
      <c r="H3582" s="76">
        <v>376</v>
      </c>
      <c r="I3582" s="77">
        <v>0.38</v>
      </c>
      <c r="J3582" s="76">
        <v>233.12</v>
      </c>
    </row>
    <row r="3583" spans="1:10" s="78" customFormat="1">
      <c r="A3583" s="72">
        <v>3579</v>
      </c>
      <c r="B3583" s="72" t="s">
        <v>148</v>
      </c>
      <c r="C3583" s="73" t="s">
        <v>36452</v>
      </c>
      <c r="D3583" s="74" t="s">
        <v>36453</v>
      </c>
      <c r="E3583" s="75" t="s">
        <v>185</v>
      </c>
      <c r="F3583" s="74"/>
      <c r="G3583" s="74" t="s">
        <v>3694</v>
      </c>
      <c r="H3583" s="76">
        <v>143220</v>
      </c>
      <c r="I3583" s="77">
        <v>0.38</v>
      </c>
      <c r="J3583" s="76">
        <v>88796.4</v>
      </c>
    </row>
    <row r="3584" spans="1:10" s="78" customFormat="1">
      <c r="A3584" s="72">
        <v>3580</v>
      </c>
      <c r="B3584" s="72" t="s">
        <v>148</v>
      </c>
      <c r="C3584" s="73" t="s">
        <v>36454</v>
      </c>
      <c r="D3584" s="74" t="s">
        <v>36453</v>
      </c>
      <c r="E3584" s="75" t="s">
        <v>185</v>
      </c>
      <c r="F3584" s="74"/>
      <c r="G3584" s="74" t="s">
        <v>3694</v>
      </c>
      <c r="H3584" s="76">
        <v>147765</v>
      </c>
      <c r="I3584" s="77">
        <v>0.38</v>
      </c>
      <c r="J3584" s="76">
        <v>91614.3</v>
      </c>
    </row>
    <row r="3585" spans="1:10" s="78" customFormat="1">
      <c r="A3585" s="72">
        <v>3581</v>
      </c>
      <c r="B3585" s="72" t="s">
        <v>148</v>
      </c>
      <c r="C3585" s="73" t="s">
        <v>36455</v>
      </c>
      <c r="D3585" s="74" t="s">
        <v>36456</v>
      </c>
      <c r="E3585" s="75" t="s">
        <v>185</v>
      </c>
      <c r="F3585" s="74"/>
      <c r="G3585" s="74" t="s">
        <v>3694</v>
      </c>
      <c r="H3585" s="76">
        <v>2270</v>
      </c>
      <c r="I3585" s="77">
        <v>0.38</v>
      </c>
      <c r="J3585" s="76">
        <v>1407.4</v>
      </c>
    </row>
    <row r="3586" spans="1:10" s="78" customFormat="1">
      <c r="A3586" s="72">
        <v>3582</v>
      </c>
      <c r="B3586" s="72" t="s">
        <v>148</v>
      </c>
      <c r="C3586" s="73" t="s">
        <v>36457</v>
      </c>
      <c r="D3586" s="74" t="s">
        <v>36456</v>
      </c>
      <c r="E3586" s="75" t="s">
        <v>185</v>
      </c>
      <c r="F3586" s="74"/>
      <c r="G3586" s="74" t="s">
        <v>3694</v>
      </c>
      <c r="H3586" s="76">
        <v>2630</v>
      </c>
      <c r="I3586" s="77">
        <v>0.38</v>
      </c>
      <c r="J3586" s="76">
        <v>1630.6</v>
      </c>
    </row>
    <row r="3587" spans="1:10" s="78" customFormat="1">
      <c r="A3587" s="72">
        <v>3583</v>
      </c>
      <c r="B3587" s="72" t="s">
        <v>148</v>
      </c>
      <c r="C3587" s="73" t="s">
        <v>36458</v>
      </c>
      <c r="D3587" s="74" t="s">
        <v>36459</v>
      </c>
      <c r="E3587" s="75" t="s">
        <v>185</v>
      </c>
      <c r="F3587" s="74"/>
      <c r="G3587" s="74" t="s">
        <v>3694</v>
      </c>
      <c r="H3587" s="76">
        <v>867</v>
      </c>
      <c r="I3587" s="77">
        <v>0.38</v>
      </c>
      <c r="J3587" s="76">
        <v>537.54</v>
      </c>
    </row>
    <row r="3588" spans="1:10" s="78" customFormat="1">
      <c r="A3588" s="72">
        <v>3584</v>
      </c>
      <c r="B3588" s="72" t="s">
        <v>148</v>
      </c>
      <c r="C3588" s="73" t="s">
        <v>36460</v>
      </c>
      <c r="D3588" s="74" t="s">
        <v>36461</v>
      </c>
      <c r="E3588" s="75" t="s">
        <v>185</v>
      </c>
      <c r="F3588" s="74"/>
      <c r="G3588" s="74" t="s">
        <v>3694</v>
      </c>
      <c r="H3588" s="76">
        <v>965</v>
      </c>
      <c r="I3588" s="77">
        <v>0.38</v>
      </c>
      <c r="J3588" s="76">
        <v>598.29999999999995</v>
      </c>
    </row>
    <row r="3589" spans="1:10" s="78" customFormat="1">
      <c r="A3589" s="72">
        <v>3585</v>
      </c>
      <c r="B3589" s="72" t="s">
        <v>148</v>
      </c>
      <c r="C3589" s="73" t="s">
        <v>36462</v>
      </c>
      <c r="D3589" s="74" t="s">
        <v>36463</v>
      </c>
      <c r="E3589" s="75" t="s">
        <v>185</v>
      </c>
      <c r="F3589" s="74"/>
      <c r="G3589" s="74" t="s">
        <v>3694</v>
      </c>
      <c r="H3589" s="76">
        <v>2030</v>
      </c>
      <c r="I3589" s="77">
        <v>0.38</v>
      </c>
      <c r="J3589" s="76">
        <v>1258.5999999999999</v>
      </c>
    </row>
    <row r="3590" spans="1:10" s="78" customFormat="1">
      <c r="A3590" s="72">
        <v>3586</v>
      </c>
      <c r="B3590" s="72" t="s">
        <v>148</v>
      </c>
      <c r="C3590" s="73" t="s">
        <v>36464</v>
      </c>
      <c r="D3590" s="74" t="s">
        <v>36465</v>
      </c>
      <c r="E3590" s="75" t="s">
        <v>185</v>
      </c>
      <c r="F3590" s="74"/>
      <c r="G3590" s="74" t="s">
        <v>3694</v>
      </c>
      <c r="H3590" s="76">
        <v>3885</v>
      </c>
      <c r="I3590" s="77">
        <v>0.38</v>
      </c>
      <c r="J3590" s="76">
        <v>2408.6999999999998</v>
      </c>
    </row>
    <row r="3591" spans="1:10" s="78" customFormat="1">
      <c r="A3591" s="72">
        <v>3587</v>
      </c>
      <c r="B3591" s="72" t="s">
        <v>148</v>
      </c>
      <c r="C3591" s="73" t="s">
        <v>36466</v>
      </c>
      <c r="D3591" s="74" t="s">
        <v>36467</v>
      </c>
      <c r="E3591" s="75" t="s">
        <v>185</v>
      </c>
      <c r="F3591" s="74"/>
      <c r="G3591" s="74" t="s">
        <v>3694</v>
      </c>
      <c r="H3591" s="76">
        <v>910</v>
      </c>
      <c r="I3591" s="77">
        <v>0.38</v>
      </c>
      <c r="J3591" s="76">
        <v>564.20000000000005</v>
      </c>
    </row>
    <row r="3592" spans="1:10" s="78" customFormat="1">
      <c r="A3592" s="72">
        <v>3588</v>
      </c>
      <c r="B3592" s="72" t="s">
        <v>148</v>
      </c>
      <c r="C3592" s="73" t="s">
        <v>36468</v>
      </c>
      <c r="D3592" s="74" t="s">
        <v>36469</v>
      </c>
      <c r="E3592" s="75" t="s">
        <v>185</v>
      </c>
      <c r="F3592" s="74"/>
      <c r="G3592" s="74" t="s">
        <v>3694</v>
      </c>
      <c r="H3592" s="76">
        <v>6960</v>
      </c>
      <c r="I3592" s="77">
        <v>0.38</v>
      </c>
      <c r="J3592" s="76">
        <v>4315.2</v>
      </c>
    </row>
    <row r="3593" spans="1:10" s="78" customFormat="1">
      <c r="A3593" s="72">
        <v>3589</v>
      </c>
      <c r="B3593" s="72" t="s">
        <v>148</v>
      </c>
      <c r="C3593" s="73" t="s">
        <v>36470</v>
      </c>
      <c r="D3593" s="74" t="s">
        <v>36471</v>
      </c>
      <c r="E3593" s="75" t="s">
        <v>185</v>
      </c>
      <c r="F3593" s="74"/>
      <c r="G3593" s="74" t="s">
        <v>3694</v>
      </c>
      <c r="H3593" s="76">
        <v>8975</v>
      </c>
      <c r="I3593" s="77">
        <v>0.38</v>
      </c>
      <c r="J3593" s="76">
        <v>5564.5</v>
      </c>
    </row>
    <row r="3594" spans="1:10" s="78" customFormat="1">
      <c r="A3594" s="72">
        <v>3590</v>
      </c>
      <c r="B3594" s="72" t="s">
        <v>148</v>
      </c>
      <c r="C3594" s="73" t="s">
        <v>36472</v>
      </c>
      <c r="D3594" s="74" t="s">
        <v>36473</v>
      </c>
      <c r="E3594" s="75" t="s">
        <v>185</v>
      </c>
      <c r="F3594" s="74"/>
      <c r="G3594" s="74" t="s">
        <v>3694</v>
      </c>
      <c r="H3594" s="76">
        <v>27920</v>
      </c>
      <c r="I3594" s="77">
        <v>0.38</v>
      </c>
      <c r="J3594" s="76">
        <v>17310.400000000001</v>
      </c>
    </row>
    <row r="3595" spans="1:10" s="78" customFormat="1">
      <c r="A3595" s="72">
        <v>3591</v>
      </c>
      <c r="B3595" s="72" t="s">
        <v>148</v>
      </c>
      <c r="C3595" s="73" t="s">
        <v>36474</v>
      </c>
      <c r="D3595" s="74" t="s">
        <v>36475</v>
      </c>
      <c r="E3595" s="75" t="s">
        <v>185</v>
      </c>
      <c r="F3595" s="74"/>
      <c r="G3595" s="74" t="s">
        <v>3694</v>
      </c>
      <c r="H3595" s="76">
        <v>30160</v>
      </c>
      <c r="I3595" s="77">
        <v>0.38</v>
      </c>
      <c r="J3595" s="76">
        <v>18699.2</v>
      </c>
    </row>
    <row r="3596" spans="1:10" s="78" customFormat="1">
      <c r="A3596" s="72">
        <v>3592</v>
      </c>
      <c r="B3596" s="72" t="s">
        <v>148</v>
      </c>
      <c r="C3596" s="73" t="s">
        <v>36476</v>
      </c>
      <c r="D3596" s="74" t="s">
        <v>36477</v>
      </c>
      <c r="E3596" s="75" t="s">
        <v>185</v>
      </c>
      <c r="F3596" s="74"/>
      <c r="G3596" s="74" t="s">
        <v>3694</v>
      </c>
      <c r="H3596" s="76">
        <v>35820</v>
      </c>
      <c r="I3596" s="77">
        <v>0.38</v>
      </c>
      <c r="J3596" s="76">
        <v>22208.400000000001</v>
      </c>
    </row>
    <row r="3597" spans="1:10" s="78" customFormat="1">
      <c r="A3597" s="72">
        <v>3593</v>
      </c>
      <c r="B3597" s="72" t="s">
        <v>148</v>
      </c>
      <c r="C3597" s="73" t="s">
        <v>36478</v>
      </c>
      <c r="D3597" s="74" t="s">
        <v>36430</v>
      </c>
      <c r="E3597" s="75" t="s">
        <v>185</v>
      </c>
      <c r="F3597" s="74"/>
      <c r="G3597" s="74" t="s">
        <v>3694</v>
      </c>
      <c r="H3597" s="76">
        <v>34875</v>
      </c>
      <c r="I3597" s="77">
        <v>0.38</v>
      </c>
      <c r="J3597" s="76">
        <v>21622.5</v>
      </c>
    </row>
    <row r="3598" spans="1:10" s="78" customFormat="1">
      <c r="A3598" s="72">
        <v>3594</v>
      </c>
      <c r="B3598" s="72" t="s">
        <v>148</v>
      </c>
      <c r="C3598" s="73" t="s">
        <v>36479</v>
      </c>
      <c r="D3598" s="74" t="s">
        <v>36477</v>
      </c>
      <c r="E3598" s="75" t="s">
        <v>185</v>
      </c>
      <c r="F3598" s="74"/>
      <c r="G3598" s="74" t="s">
        <v>3694</v>
      </c>
      <c r="H3598" s="76">
        <v>34895</v>
      </c>
      <c r="I3598" s="77">
        <v>0.38</v>
      </c>
      <c r="J3598" s="76">
        <v>21634.9</v>
      </c>
    </row>
    <row r="3599" spans="1:10" s="78" customFormat="1">
      <c r="A3599" s="72">
        <v>3595</v>
      </c>
      <c r="B3599" s="72" t="s">
        <v>148</v>
      </c>
      <c r="C3599" s="73" t="s">
        <v>36480</v>
      </c>
      <c r="D3599" s="74" t="s">
        <v>36481</v>
      </c>
      <c r="E3599" s="75" t="s">
        <v>185</v>
      </c>
      <c r="F3599" s="74"/>
      <c r="G3599" s="74" t="s">
        <v>3694</v>
      </c>
      <c r="H3599" s="76">
        <v>44765</v>
      </c>
      <c r="I3599" s="77">
        <v>0.38</v>
      </c>
      <c r="J3599" s="76">
        <v>27754.3</v>
      </c>
    </row>
    <row r="3600" spans="1:10" s="78" customFormat="1">
      <c r="A3600" s="72">
        <v>3596</v>
      </c>
      <c r="B3600" s="72" t="s">
        <v>148</v>
      </c>
      <c r="C3600" s="73" t="s">
        <v>36482</v>
      </c>
      <c r="D3600" s="74" t="s">
        <v>36434</v>
      </c>
      <c r="E3600" s="75" t="s">
        <v>185</v>
      </c>
      <c r="F3600" s="74"/>
      <c r="G3600" s="74" t="s">
        <v>3694</v>
      </c>
      <c r="H3600" s="76">
        <v>40305</v>
      </c>
      <c r="I3600" s="77">
        <v>0.38</v>
      </c>
      <c r="J3600" s="76">
        <v>24989.1</v>
      </c>
    </row>
    <row r="3601" spans="1:10" s="78" customFormat="1">
      <c r="A3601" s="72">
        <v>3597</v>
      </c>
      <c r="B3601" s="72" t="s">
        <v>148</v>
      </c>
      <c r="C3601" s="73" t="s">
        <v>36483</v>
      </c>
      <c r="D3601" s="74" t="s">
        <v>36484</v>
      </c>
      <c r="E3601" s="75" t="s">
        <v>185</v>
      </c>
      <c r="F3601" s="74"/>
      <c r="G3601" s="74" t="s">
        <v>3694</v>
      </c>
      <c r="H3601" s="76">
        <v>39160</v>
      </c>
      <c r="I3601" s="77">
        <v>0.38</v>
      </c>
      <c r="J3601" s="76">
        <v>24279.200000000001</v>
      </c>
    </row>
    <row r="3602" spans="1:10" s="78" customFormat="1">
      <c r="A3602" s="72">
        <v>3598</v>
      </c>
      <c r="B3602" s="72" t="s">
        <v>148</v>
      </c>
      <c r="C3602" s="73" t="s">
        <v>36485</v>
      </c>
      <c r="D3602" s="74" t="s">
        <v>36434</v>
      </c>
      <c r="E3602" s="75" t="s">
        <v>185</v>
      </c>
      <c r="F3602" s="74"/>
      <c r="G3602" s="74" t="s">
        <v>3694</v>
      </c>
      <c r="H3602" s="76">
        <v>38935</v>
      </c>
      <c r="I3602" s="77">
        <v>0.38</v>
      </c>
      <c r="J3602" s="76">
        <v>24139.7</v>
      </c>
    </row>
    <row r="3603" spans="1:10" s="78" customFormat="1">
      <c r="A3603" s="72">
        <v>3599</v>
      </c>
      <c r="B3603" s="72" t="s">
        <v>148</v>
      </c>
      <c r="C3603" s="73" t="s">
        <v>36486</v>
      </c>
      <c r="D3603" s="74" t="s">
        <v>36487</v>
      </c>
      <c r="E3603" s="75" t="s">
        <v>185</v>
      </c>
      <c r="F3603" s="74"/>
      <c r="G3603" s="74" t="s">
        <v>3694</v>
      </c>
      <c r="H3603" s="76">
        <v>48060</v>
      </c>
      <c r="I3603" s="77">
        <v>0.38</v>
      </c>
      <c r="J3603" s="76">
        <v>29797.200000000001</v>
      </c>
    </row>
    <row r="3604" spans="1:10" s="78" customFormat="1">
      <c r="A3604" s="72">
        <v>3600</v>
      </c>
      <c r="B3604" s="72" t="s">
        <v>148</v>
      </c>
      <c r="C3604" s="73" t="s">
        <v>35444</v>
      </c>
      <c r="D3604" s="74" t="s">
        <v>35445</v>
      </c>
      <c r="E3604" s="75" t="s">
        <v>185</v>
      </c>
      <c r="F3604" s="74"/>
      <c r="G3604" s="74" t="s">
        <v>3694</v>
      </c>
      <c r="H3604" s="76">
        <v>56</v>
      </c>
      <c r="I3604" s="77">
        <v>0.38</v>
      </c>
      <c r="J3604" s="76">
        <v>34.72</v>
      </c>
    </row>
    <row r="3605" spans="1:10" s="78" customFormat="1">
      <c r="A3605" s="72">
        <v>3601</v>
      </c>
      <c r="B3605" s="72" t="s">
        <v>148</v>
      </c>
      <c r="C3605" s="73" t="s">
        <v>36488</v>
      </c>
      <c r="D3605" s="74" t="s">
        <v>36489</v>
      </c>
      <c r="E3605" s="75" t="s">
        <v>185</v>
      </c>
      <c r="F3605" s="74"/>
      <c r="G3605" s="74" t="s">
        <v>3694</v>
      </c>
      <c r="H3605" s="76">
        <v>1050</v>
      </c>
      <c r="I3605" s="77">
        <v>0.38</v>
      </c>
      <c r="J3605" s="76">
        <v>651</v>
      </c>
    </row>
    <row r="3606" spans="1:10" s="78" customFormat="1">
      <c r="A3606" s="72">
        <v>3602</v>
      </c>
      <c r="B3606" s="72" t="s">
        <v>148</v>
      </c>
      <c r="C3606" s="73" t="s">
        <v>36490</v>
      </c>
      <c r="D3606" s="74" t="s">
        <v>36491</v>
      </c>
      <c r="E3606" s="75" t="s">
        <v>185</v>
      </c>
      <c r="F3606" s="74"/>
      <c r="G3606" s="74" t="s">
        <v>3694</v>
      </c>
      <c r="H3606" s="76">
        <v>50</v>
      </c>
      <c r="I3606" s="77">
        <v>0.38</v>
      </c>
      <c r="J3606" s="76">
        <v>31</v>
      </c>
    </row>
    <row r="3607" spans="1:10" s="78" customFormat="1">
      <c r="A3607" s="72">
        <v>3603</v>
      </c>
      <c r="B3607" s="72" t="s">
        <v>148</v>
      </c>
      <c r="C3607" s="73" t="s">
        <v>36492</v>
      </c>
      <c r="D3607" s="74" t="s">
        <v>36493</v>
      </c>
      <c r="E3607" s="75" t="s">
        <v>185</v>
      </c>
      <c r="F3607" s="74"/>
      <c r="G3607" s="74" t="s">
        <v>3694</v>
      </c>
      <c r="H3607" s="76">
        <v>73295</v>
      </c>
      <c r="I3607" s="77">
        <v>0.38</v>
      </c>
      <c r="J3607" s="76">
        <v>45442.9</v>
      </c>
    </row>
    <row r="3608" spans="1:10" s="78" customFormat="1">
      <c r="A3608" s="72">
        <v>3604</v>
      </c>
      <c r="B3608" s="72" t="s">
        <v>148</v>
      </c>
      <c r="C3608" s="73" t="s">
        <v>36494</v>
      </c>
      <c r="D3608" s="74" t="s">
        <v>36495</v>
      </c>
      <c r="E3608" s="75" t="s">
        <v>185</v>
      </c>
      <c r="F3608" s="74"/>
      <c r="G3608" s="74" t="s">
        <v>3694</v>
      </c>
      <c r="H3608" s="76">
        <v>5535</v>
      </c>
      <c r="I3608" s="77">
        <v>0.38</v>
      </c>
      <c r="J3608" s="76">
        <v>3431.7</v>
      </c>
    </row>
    <row r="3609" spans="1:10" s="78" customFormat="1">
      <c r="A3609" s="72">
        <v>3605</v>
      </c>
      <c r="B3609" s="72" t="s">
        <v>148</v>
      </c>
      <c r="C3609" s="73" t="s">
        <v>35424</v>
      </c>
      <c r="D3609" s="74" t="s">
        <v>35425</v>
      </c>
      <c r="E3609" s="75" t="s">
        <v>185</v>
      </c>
      <c r="F3609" s="74"/>
      <c r="G3609" s="74" t="s">
        <v>3694</v>
      </c>
      <c r="H3609" s="76">
        <v>8425</v>
      </c>
      <c r="I3609" s="77">
        <v>0.38</v>
      </c>
      <c r="J3609" s="76">
        <v>5223.5</v>
      </c>
    </row>
    <row r="3610" spans="1:10" s="78" customFormat="1">
      <c r="A3610" s="72">
        <v>3606</v>
      </c>
      <c r="B3610" s="72" t="s">
        <v>148</v>
      </c>
      <c r="C3610" s="73" t="s">
        <v>35426</v>
      </c>
      <c r="D3610" s="74" t="s">
        <v>35427</v>
      </c>
      <c r="E3610" s="75" t="s">
        <v>185</v>
      </c>
      <c r="F3610" s="74"/>
      <c r="G3610" s="74" t="s">
        <v>3694</v>
      </c>
      <c r="H3610" s="76">
        <v>271085</v>
      </c>
      <c r="I3610" s="77">
        <v>0.38</v>
      </c>
      <c r="J3610" s="76">
        <v>168072.7</v>
      </c>
    </row>
    <row r="3611" spans="1:10" s="78" customFormat="1">
      <c r="A3611" s="72">
        <v>3607</v>
      </c>
      <c r="B3611" s="72" t="s">
        <v>148</v>
      </c>
      <c r="C3611" s="73" t="s">
        <v>26919</v>
      </c>
      <c r="D3611" s="74" t="s">
        <v>26920</v>
      </c>
      <c r="E3611" s="75" t="s">
        <v>185</v>
      </c>
      <c r="F3611" s="74"/>
      <c r="G3611" s="74" t="s">
        <v>3694</v>
      </c>
      <c r="H3611" s="76">
        <v>61</v>
      </c>
      <c r="I3611" s="77">
        <v>0.38</v>
      </c>
      <c r="J3611" s="76">
        <v>37.82</v>
      </c>
    </row>
    <row r="3612" spans="1:10" s="78" customFormat="1">
      <c r="A3612" s="72">
        <v>3608</v>
      </c>
      <c r="B3612" s="72" t="s">
        <v>148</v>
      </c>
      <c r="C3612" s="73" t="s">
        <v>26921</v>
      </c>
      <c r="D3612" s="74" t="s">
        <v>26922</v>
      </c>
      <c r="E3612" s="75" t="s">
        <v>185</v>
      </c>
      <c r="F3612" s="74"/>
      <c r="G3612" s="74" t="s">
        <v>3694</v>
      </c>
      <c r="H3612" s="76">
        <v>61</v>
      </c>
      <c r="I3612" s="77">
        <v>0.38</v>
      </c>
      <c r="J3612" s="76">
        <v>37.82</v>
      </c>
    </row>
    <row r="3613" spans="1:10" s="78" customFormat="1">
      <c r="A3613" s="72">
        <v>3609</v>
      </c>
      <c r="B3613" s="72" t="s">
        <v>148</v>
      </c>
      <c r="C3613" s="73" t="s">
        <v>26923</v>
      </c>
      <c r="D3613" s="74" t="s">
        <v>26924</v>
      </c>
      <c r="E3613" s="75" t="s">
        <v>185</v>
      </c>
      <c r="F3613" s="74"/>
      <c r="G3613" s="74" t="s">
        <v>3694</v>
      </c>
      <c r="H3613" s="76">
        <v>60</v>
      </c>
      <c r="I3613" s="77">
        <v>0.38</v>
      </c>
      <c r="J3613" s="76">
        <v>37.200000000000003</v>
      </c>
    </row>
    <row r="3614" spans="1:10" s="78" customFormat="1">
      <c r="A3614" s="72">
        <v>3610</v>
      </c>
      <c r="B3614" s="72" t="s">
        <v>148</v>
      </c>
      <c r="C3614" s="73" t="s">
        <v>26925</v>
      </c>
      <c r="D3614" s="74" t="s">
        <v>26926</v>
      </c>
      <c r="E3614" s="75" t="s">
        <v>185</v>
      </c>
      <c r="F3614" s="74"/>
      <c r="G3614" s="74" t="s">
        <v>3694</v>
      </c>
      <c r="H3614" s="76">
        <v>60</v>
      </c>
      <c r="I3614" s="77">
        <v>0.38</v>
      </c>
      <c r="J3614" s="76">
        <v>37.200000000000003</v>
      </c>
    </row>
    <row r="3615" spans="1:10" s="78" customFormat="1">
      <c r="A3615" s="72">
        <v>3611</v>
      </c>
      <c r="B3615" s="72" t="s">
        <v>148</v>
      </c>
      <c r="C3615" s="73" t="s">
        <v>26927</v>
      </c>
      <c r="D3615" s="74" t="s">
        <v>26928</v>
      </c>
      <c r="E3615" s="75" t="s">
        <v>185</v>
      </c>
      <c r="F3615" s="74"/>
      <c r="G3615" s="74" t="s">
        <v>3694</v>
      </c>
      <c r="H3615" s="76">
        <v>64</v>
      </c>
      <c r="I3615" s="77">
        <v>0.38</v>
      </c>
      <c r="J3615" s="76">
        <v>39.68</v>
      </c>
    </row>
    <row r="3616" spans="1:10" s="78" customFormat="1">
      <c r="A3616" s="72">
        <v>3612</v>
      </c>
      <c r="B3616" s="72" t="s">
        <v>148</v>
      </c>
      <c r="C3616" s="73" t="s">
        <v>26929</v>
      </c>
      <c r="D3616" s="74" t="s">
        <v>26930</v>
      </c>
      <c r="E3616" s="75" t="s">
        <v>185</v>
      </c>
      <c r="F3616" s="74"/>
      <c r="G3616" s="74" t="s">
        <v>3694</v>
      </c>
      <c r="H3616" s="76">
        <v>64</v>
      </c>
      <c r="I3616" s="77">
        <v>0.38</v>
      </c>
      <c r="J3616" s="76">
        <v>39.68</v>
      </c>
    </row>
    <row r="3617" spans="1:10" s="78" customFormat="1">
      <c r="A3617" s="72">
        <v>3613</v>
      </c>
      <c r="B3617" s="72" t="s">
        <v>148</v>
      </c>
      <c r="C3617" s="73" t="s">
        <v>26931</v>
      </c>
      <c r="D3617" s="74" t="s">
        <v>26932</v>
      </c>
      <c r="E3617" s="75" t="s">
        <v>185</v>
      </c>
      <c r="F3617" s="74"/>
      <c r="G3617" s="74" t="s">
        <v>3694</v>
      </c>
      <c r="H3617" s="76">
        <v>64</v>
      </c>
      <c r="I3617" s="77">
        <v>0.38</v>
      </c>
      <c r="J3617" s="76">
        <v>39.68</v>
      </c>
    </row>
    <row r="3618" spans="1:10" s="78" customFormat="1">
      <c r="A3618" s="72">
        <v>3614</v>
      </c>
      <c r="B3618" s="72" t="s">
        <v>148</v>
      </c>
      <c r="C3618" s="73" t="s">
        <v>26933</v>
      </c>
      <c r="D3618" s="74" t="s">
        <v>26934</v>
      </c>
      <c r="E3618" s="75" t="s">
        <v>185</v>
      </c>
      <c r="F3618" s="74"/>
      <c r="G3618" s="74" t="s">
        <v>3694</v>
      </c>
      <c r="H3618" s="76">
        <v>63</v>
      </c>
      <c r="I3618" s="77">
        <v>0.38</v>
      </c>
      <c r="J3618" s="76">
        <v>39.06</v>
      </c>
    </row>
    <row r="3619" spans="1:10" s="78" customFormat="1">
      <c r="A3619" s="72">
        <v>3615</v>
      </c>
      <c r="B3619" s="72" t="s">
        <v>148</v>
      </c>
      <c r="C3619" s="73" t="s">
        <v>26935</v>
      </c>
      <c r="D3619" s="74" t="s">
        <v>26936</v>
      </c>
      <c r="E3619" s="75" t="s">
        <v>185</v>
      </c>
      <c r="F3619" s="74"/>
      <c r="G3619" s="74" t="s">
        <v>3694</v>
      </c>
      <c r="H3619" s="76">
        <v>63</v>
      </c>
      <c r="I3619" s="77">
        <v>0.38</v>
      </c>
      <c r="J3619" s="76">
        <v>39.06</v>
      </c>
    </row>
    <row r="3620" spans="1:10" s="78" customFormat="1">
      <c r="A3620" s="72">
        <v>3616</v>
      </c>
      <c r="B3620" s="72" t="s">
        <v>148</v>
      </c>
      <c r="C3620" s="73" t="s">
        <v>26937</v>
      </c>
      <c r="D3620" s="74" t="s">
        <v>26938</v>
      </c>
      <c r="E3620" s="75" t="s">
        <v>185</v>
      </c>
      <c r="F3620" s="74"/>
      <c r="G3620" s="74" t="s">
        <v>3694</v>
      </c>
      <c r="H3620" s="76">
        <v>68</v>
      </c>
      <c r="I3620" s="77">
        <v>0.38</v>
      </c>
      <c r="J3620" s="76">
        <v>42.16</v>
      </c>
    </row>
    <row r="3621" spans="1:10" s="78" customFormat="1">
      <c r="A3621" s="72">
        <v>3617</v>
      </c>
      <c r="B3621" s="72" t="s">
        <v>148</v>
      </c>
      <c r="C3621" s="73" t="s">
        <v>26939</v>
      </c>
      <c r="D3621" s="74" t="s">
        <v>26940</v>
      </c>
      <c r="E3621" s="75" t="s">
        <v>185</v>
      </c>
      <c r="F3621" s="74"/>
      <c r="G3621" s="74" t="s">
        <v>3694</v>
      </c>
      <c r="H3621" s="76">
        <v>116</v>
      </c>
      <c r="I3621" s="77">
        <v>0.38</v>
      </c>
      <c r="J3621" s="76">
        <v>71.92</v>
      </c>
    </row>
    <row r="3622" spans="1:10" s="78" customFormat="1">
      <c r="A3622" s="72">
        <v>3618</v>
      </c>
      <c r="B3622" s="72" t="s">
        <v>148</v>
      </c>
      <c r="C3622" s="73" t="s">
        <v>26941</v>
      </c>
      <c r="D3622" s="74" t="s">
        <v>26942</v>
      </c>
      <c r="E3622" s="75" t="s">
        <v>185</v>
      </c>
      <c r="F3622" s="74"/>
      <c r="G3622" s="74" t="s">
        <v>3694</v>
      </c>
      <c r="H3622" s="76">
        <v>116</v>
      </c>
      <c r="I3622" s="77">
        <v>0.38</v>
      </c>
      <c r="J3622" s="76">
        <v>71.92</v>
      </c>
    </row>
    <row r="3623" spans="1:10" s="78" customFormat="1">
      <c r="A3623" s="72">
        <v>3619</v>
      </c>
      <c r="B3623" s="72" t="s">
        <v>148</v>
      </c>
      <c r="C3623" s="73" t="s">
        <v>26943</v>
      </c>
      <c r="D3623" s="74" t="s">
        <v>26944</v>
      </c>
      <c r="E3623" s="75" t="s">
        <v>185</v>
      </c>
      <c r="F3623" s="74"/>
      <c r="G3623" s="74" t="s">
        <v>3694</v>
      </c>
      <c r="H3623" s="76">
        <v>115</v>
      </c>
      <c r="I3623" s="77">
        <v>0.38</v>
      </c>
      <c r="J3623" s="76">
        <v>71.3</v>
      </c>
    </row>
    <row r="3624" spans="1:10" s="78" customFormat="1">
      <c r="A3624" s="72">
        <v>3620</v>
      </c>
      <c r="B3624" s="72" t="s">
        <v>148</v>
      </c>
      <c r="C3624" s="73" t="s">
        <v>26945</v>
      </c>
      <c r="D3624" s="74" t="s">
        <v>26946</v>
      </c>
      <c r="E3624" s="75" t="s">
        <v>185</v>
      </c>
      <c r="F3624" s="74"/>
      <c r="G3624" s="74" t="s">
        <v>3694</v>
      </c>
      <c r="H3624" s="76">
        <v>115</v>
      </c>
      <c r="I3624" s="77">
        <v>0.38</v>
      </c>
      <c r="J3624" s="76">
        <v>71.3</v>
      </c>
    </row>
    <row r="3625" spans="1:10" s="78" customFormat="1">
      <c r="A3625" s="72">
        <v>3621</v>
      </c>
      <c r="B3625" s="72" t="s">
        <v>148</v>
      </c>
      <c r="C3625" s="73" t="s">
        <v>26947</v>
      </c>
      <c r="D3625" s="74" t="s">
        <v>26948</v>
      </c>
      <c r="E3625" s="75" t="s">
        <v>185</v>
      </c>
      <c r="F3625" s="74"/>
      <c r="G3625" s="74" t="s">
        <v>3694</v>
      </c>
      <c r="H3625" s="76">
        <v>122</v>
      </c>
      <c r="I3625" s="77">
        <v>0.38</v>
      </c>
      <c r="J3625" s="76">
        <v>75.64</v>
      </c>
    </row>
    <row r="3626" spans="1:10" s="78" customFormat="1">
      <c r="A3626" s="72">
        <v>3622</v>
      </c>
      <c r="B3626" s="72" t="s">
        <v>148</v>
      </c>
      <c r="C3626" s="73" t="s">
        <v>26949</v>
      </c>
      <c r="D3626" s="74" t="s">
        <v>26950</v>
      </c>
      <c r="E3626" s="75" t="s">
        <v>185</v>
      </c>
      <c r="F3626" s="74"/>
      <c r="G3626" s="74" t="s">
        <v>3694</v>
      </c>
      <c r="H3626" s="76">
        <v>122</v>
      </c>
      <c r="I3626" s="77">
        <v>0.38</v>
      </c>
      <c r="J3626" s="76">
        <v>75.64</v>
      </c>
    </row>
    <row r="3627" spans="1:10" s="78" customFormat="1">
      <c r="A3627" s="72">
        <v>3623</v>
      </c>
      <c r="B3627" s="72" t="s">
        <v>148</v>
      </c>
      <c r="C3627" s="73" t="s">
        <v>26951</v>
      </c>
      <c r="D3627" s="74" t="s">
        <v>26952</v>
      </c>
      <c r="E3627" s="75" t="s">
        <v>185</v>
      </c>
      <c r="F3627" s="74"/>
      <c r="G3627" s="74" t="s">
        <v>3694</v>
      </c>
      <c r="H3627" s="76">
        <v>122</v>
      </c>
      <c r="I3627" s="77">
        <v>0.38</v>
      </c>
      <c r="J3627" s="76">
        <v>75.64</v>
      </c>
    </row>
    <row r="3628" spans="1:10" s="78" customFormat="1">
      <c r="A3628" s="72">
        <v>3624</v>
      </c>
      <c r="B3628" s="72" t="s">
        <v>148</v>
      </c>
      <c r="C3628" s="73" t="s">
        <v>26953</v>
      </c>
      <c r="D3628" s="74" t="s">
        <v>26954</v>
      </c>
      <c r="E3628" s="75" t="s">
        <v>185</v>
      </c>
      <c r="F3628" s="74"/>
      <c r="G3628" s="74" t="s">
        <v>3694</v>
      </c>
      <c r="H3628" s="76">
        <v>122</v>
      </c>
      <c r="I3628" s="77">
        <v>0.38</v>
      </c>
      <c r="J3628" s="76">
        <v>75.64</v>
      </c>
    </row>
    <row r="3629" spans="1:10" s="78" customFormat="1">
      <c r="A3629" s="72">
        <v>3625</v>
      </c>
      <c r="B3629" s="72" t="s">
        <v>148</v>
      </c>
      <c r="C3629" s="73" t="s">
        <v>26955</v>
      </c>
      <c r="D3629" s="74" t="s">
        <v>26956</v>
      </c>
      <c r="E3629" s="75" t="s">
        <v>185</v>
      </c>
      <c r="F3629" s="74"/>
      <c r="G3629" s="74" t="s">
        <v>3694</v>
      </c>
      <c r="H3629" s="76">
        <v>122</v>
      </c>
      <c r="I3629" s="77">
        <v>0.38</v>
      </c>
      <c r="J3629" s="76">
        <v>75.64</v>
      </c>
    </row>
    <row r="3630" spans="1:10" s="78" customFormat="1">
      <c r="A3630" s="72">
        <v>3626</v>
      </c>
      <c r="B3630" s="72" t="s">
        <v>148</v>
      </c>
      <c r="C3630" s="73" t="s">
        <v>26957</v>
      </c>
      <c r="D3630" s="74" t="s">
        <v>26958</v>
      </c>
      <c r="E3630" s="75" t="s">
        <v>185</v>
      </c>
      <c r="F3630" s="74"/>
      <c r="G3630" s="74" t="s">
        <v>3694</v>
      </c>
      <c r="H3630" s="76">
        <v>122</v>
      </c>
      <c r="I3630" s="77">
        <v>0.38</v>
      </c>
      <c r="J3630" s="76">
        <v>75.64</v>
      </c>
    </row>
    <row r="3631" spans="1:10" s="78" customFormat="1">
      <c r="A3631" s="72">
        <v>3627</v>
      </c>
      <c r="B3631" s="72" t="s">
        <v>148</v>
      </c>
      <c r="C3631" s="73" t="s">
        <v>26959</v>
      </c>
      <c r="D3631" s="74" t="s">
        <v>26960</v>
      </c>
      <c r="E3631" s="75" t="s">
        <v>185</v>
      </c>
      <c r="F3631" s="74"/>
      <c r="G3631" s="74" t="s">
        <v>3694</v>
      </c>
      <c r="H3631" s="76">
        <v>132</v>
      </c>
      <c r="I3631" s="77">
        <v>0.38</v>
      </c>
      <c r="J3631" s="76">
        <v>81.84</v>
      </c>
    </row>
    <row r="3632" spans="1:10" s="78" customFormat="1">
      <c r="A3632" s="72">
        <v>3628</v>
      </c>
      <c r="B3632" s="72" t="s">
        <v>148</v>
      </c>
      <c r="C3632" s="73" t="s">
        <v>26961</v>
      </c>
      <c r="D3632" s="74" t="s">
        <v>26962</v>
      </c>
      <c r="E3632" s="75" t="s">
        <v>185</v>
      </c>
      <c r="F3632" s="74"/>
      <c r="G3632" s="74" t="s">
        <v>3694</v>
      </c>
      <c r="H3632" s="76">
        <v>133</v>
      </c>
      <c r="I3632" s="77">
        <v>0.38</v>
      </c>
      <c r="J3632" s="76">
        <v>82.46</v>
      </c>
    </row>
    <row r="3633" spans="1:10" s="78" customFormat="1">
      <c r="A3633" s="72">
        <v>3629</v>
      </c>
      <c r="B3633" s="72" t="s">
        <v>148</v>
      </c>
      <c r="C3633" s="73" t="s">
        <v>26963</v>
      </c>
      <c r="D3633" s="74" t="s">
        <v>26964</v>
      </c>
      <c r="E3633" s="75" t="s">
        <v>185</v>
      </c>
      <c r="F3633" s="74"/>
      <c r="G3633" s="74" t="s">
        <v>3694</v>
      </c>
      <c r="H3633" s="76">
        <v>131</v>
      </c>
      <c r="I3633" s="77">
        <v>0.38</v>
      </c>
      <c r="J3633" s="76">
        <v>81.22</v>
      </c>
    </row>
    <row r="3634" spans="1:10" s="78" customFormat="1">
      <c r="A3634" s="72">
        <v>3630</v>
      </c>
      <c r="B3634" s="72" t="s">
        <v>148</v>
      </c>
      <c r="C3634" s="73" t="s">
        <v>26965</v>
      </c>
      <c r="D3634" s="74" t="s">
        <v>26966</v>
      </c>
      <c r="E3634" s="75" t="s">
        <v>185</v>
      </c>
      <c r="F3634" s="74"/>
      <c r="G3634" s="74" t="s">
        <v>3694</v>
      </c>
      <c r="H3634" s="76">
        <v>154</v>
      </c>
      <c r="I3634" s="77">
        <v>0.38</v>
      </c>
      <c r="J3634" s="76">
        <v>95.48</v>
      </c>
    </row>
    <row r="3635" spans="1:10" s="78" customFormat="1">
      <c r="A3635" s="72">
        <v>3631</v>
      </c>
      <c r="B3635" s="72" t="s">
        <v>148</v>
      </c>
      <c r="C3635" s="73" t="s">
        <v>26967</v>
      </c>
      <c r="D3635" s="74" t="s">
        <v>26968</v>
      </c>
      <c r="E3635" s="75" t="s">
        <v>185</v>
      </c>
      <c r="F3635" s="74"/>
      <c r="G3635" s="74" t="s">
        <v>3694</v>
      </c>
      <c r="H3635" s="76">
        <v>154</v>
      </c>
      <c r="I3635" s="77">
        <v>0.38</v>
      </c>
      <c r="J3635" s="76">
        <v>95.48</v>
      </c>
    </row>
    <row r="3636" spans="1:10" s="78" customFormat="1">
      <c r="A3636" s="72">
        <v>3632</v>
      </c>
      <c r="B3636" s="72" t="s">
        <v>148</v>
      </c>
      <c r="C3636" s="73" t="s">
        <v>26969</v>
      </c>
      <c r="D3636" s="74" t="s">
        <v>26970</v>
      </c>
      <c r="E3636" s="75" t="s">
        <v>185</v>
      </c>
      <c r="F3636" s="74"/>
      <c r="G3636" s="74" t="s">
        <v>3694</v>
      </c>
      <c r="H3636" s="76">
        <v>152</v>
      </c>
      <c r="I3636" s="77">
        <v>0.38</v>
      </c>
      <c r="J3636" s="76">
        <v>94.24</v>
      </c>
    </row>
    <row r="3637" spans="1:10" s="78" customFormat="1">
      <c r="A3637" s="72">
        <v>3633</v>
      </c>
      <c r="B3637" s="72" t="s">
        <v>148</v>
      </c>
      <c r="C3637" s="73" t="s">
        <v>26971</v>
      </c>
      <c r="D3637" s="74" t="s">
        <v>26972</v>
      </c>
      <c r="E3637" s="75" t="s">
        <v>185</v>
      </c>
      <c r="F3637" s="74"/>
      <c r="G3637" s="74" t="s">
        <v>3694</v>
      </c>
      <c r="H3637" s="76">
        <v>152</v>
      </c>
      <c r="I3637" s="77">
        <v>0.38</v>
      </c>
      <c r="J3637" s="76">
        <v>94.24</v>
      </c>
    </row>
    <row r="3638" spans="1:10" s="78" customFormat="1">
      <c r="A3638" s="72">
        <v>3634</v>
      </c>
      <c r="B3638" s="72" t="s">
        <v>148</v>
      </c>
      <c r="C3638" s="73" t="s">
        <v>26973</v>
      </c>
      <c r="D3638" s="74" t="s">
        <v>26974</v>
      </c>
      <c r="E3638" s="75" t="s">
        <v>185</v>
      </c>
      <c r="F3638" s="74"/>
      <c r="G3638" s="74" t="s">
        <v>3694</v>
      </c>
      <c r="H3638" s="76">
        <v>163</v>
      </c>
      <c r="I3638" s="77">
        <v>0.38</v>
      </c>
      <c r="J3638" s="76">
        <v>101.06</v>
      </c>
    </row>
    <row r="3639" spans="1:10" s="78" customFormat="1">
      <c r="A3639" s="72">
        <v>3635</v>
      </c>
      <c r="B3639" s="72" t="s">
        <v>148</v>
      </c>
      <c r="C3639" s="73" t="s">
        <v>26975</v>
      </c>
      <c r="D3639" s="74" t="s">
        <v>26976</v>
      </c>
      <c r="E3639" s="75" t="s">
        <v>185</v>
      </c>
      <c r="F3639" s="74"/>
      <c r="G3639" s="74" t="s">
        <v>3694</v>
      </c>
      <c r="H3639" s="76">
        <v>163</v>
      </c>
      <c r="I3639" s="77">
        <v>0.38</v>
      </c>
      <c r="J3639" s="76">
        <v>101.06</v>
      </c>
    </row>
    <row r="3640" spans="1:10" s="78" customFormat="1">
      <c r="A3640" s="72">
        <v>3636</v>
      </c>
      <c r="B3640" s="72" t="s">
        <v>148</v>
      </c>
      <c r="C3640" s="73" t="s">
        <v>26977</v>
      </c>
      <c r="D3640" s="74" t="s">
        <v>26978</v>
      </c>
      <c r="E3640" s="75" t="s">
        <v>185</v>
      </c>
      <c r="F3640" s="74"/>
      <c r="G3640" s="74" t="s">
        <v>3694</v>
      </c>
      <c r="H3640" s="76">
        <v>164</v>
      </c>
      <c r="I3640" s="77">
        <v>0.38</v>
      </c>
      <c r="J3640" s="76">
        <v>101.67999999999999</v>
      </c>
    </row>
    <row r="3641" spans="1:10" s="78" customFormat="1">
      <c r="A3641" s="72">
        <v>3637</v>
      </c>
      <c r="B3641" s="72" t="s">
        <v>148</v>
      </c>
      <c r="C3641" s="73" t="s">
        <v>26979</v>
      </c>
      <c r="D3641" s="74" t="s">
        <v>26980</v>
      </c>
      <c r="E3641" s="75" t="s">
        <v>185</v>
      </c>
      <c r="F3641" s="74"/>
      <c r="G3641" s="74" t="s">
        <v>3694</v>
      </c>
      <c r="H3641" s="76">
        <v>163</v>
      </c>
      <c r="I3641" s="77">
        <v>0.38</v>
      </c>
      <c r="J3641" s="76">
        <v>101.06</v>
      </c>
    </row>
    <row r="3642" spans="1:10" s="78" customFormat="1">
      <c r="A3642" s="72">
        <v>3638</v>
      </c>
      <c r="B3642" s="72" t="s">
        <v>148</v>
      </c>
      <c r="C3642" s="73" t="s">
        <v>26981</v>
      </c>
      <c r="D3642" s="74" t="s">
        <v>26982</v>
      </c>
      <c r="E3642" s="75" t="s">
        <v>185</v>
      </c>
      <c r="F3642" s="74"/>
      <c r="G3642" s="74" t="s">
        <v>3694</v>
      </c>
      <c r="H3642" s="76">
        <v>163</v>
      </c>
      <c r="I3642" s="77">
        <v>0.38</v>
      </c>
      <c r="J3642" s="76">
        <v>101.06</v>
      </c>
    </row>
    <row r="3643" spans="1:10" s="78" customFormat="1">
      <c r="A3643" s="72">
        <v>3639</v>
      </c>
      <c r="B3643" s="72" t="s">
        <v>148</v>
      </c>
      <c r="C3643" s="73" t="s">
        <v>26983</v>
      </c>
      <c r="D3643" s="74" t="s">
        <v>26984</v>
      </c>
      <c r="E3643" s="75" t="s">
        <v>185</v>
      </c>
      <c r="F3643" s="74"/>
      <c r="G3643" s="74" t="s">
        <v>3694</v>
      </c>
      <c r="H3643" s="76">
        <v>163</v>
      </c>
      <c r="I3643" s="77">
        <v>0.38</v>
      </c>
      <c r="J3643" s="76">
        <v>101.06</v>
      </c>
    </row>
    <row r="3644" spans="1:10" s="78" customFormat="1">
      <c r="A3644" s="72">
        <v>3640</v>
      </c>
      <c r="B3644" s="72" t="s">
        <v>148</v>
      </c>
      <c r="C3644" s="73" t="s">
        <v>26985</v>
      </c>
      <c r="D3644" s="74" t="s">
        <v>26986</v>
      </c>
      <c r="E3644" s="75" t="s">
        <v>185</v>
      </c>
      <c r="F3644" s="74"/>
      <c r="G3644" s="74" t="s">
        <v>3694</v>
      </c>
      <c r="H3644" s="76">
        <v>174</v>
      </c>
      <c r="I3644" s="77">
        <v>0.38</v>
      </c>
      <c r="J3644" s="76">
        <v>107.88</v>
      </c>
    </row>
    <row r="3645" spans="1:10" s="78" customFormat="1">
      <c r="A3645" s="72">
        <v>3641</v>
      </c>
      <c r="B3645" s="72" t="s">
        <v>148</v>
      </c>
      <c r="C3645" s="73" t="s">
        <v>26987</v>
      </c>
      <c r="D3645" s="74" t="s">
        <v>26988</v>
      </c>
      <c r="E3645" s="75" t="s">
        <v>185</v>
      </c>
      <c r="F3645" s="74"/>
      <c r="G3645" s="74" t="s">
        <v>3694</v>
      </c>
      <c r="H3645" s="76">
        <v>175</v>
      </c>
      <c r="I3645" s="77">
        <v>0.38</v>
      </c>
      <c r="J3645" s="76">
        <v>108.5</v>
      </c>
    </row>
    <row r="3646" spans="1:10" s="78" customFormat="1">
      <c r="A3646" s="72">
        <v>3642</v>
      </c>
      <c r="B3646" s="72" t="s">
        <v>148</v>
      </c>
      <c r="C3646" s="73" t="s">
        <v>26989</v>
      </c>
      <c r="D3646" s="74" t="s">
        <v>26990</v>
      </c>
      <c r="E3646" s="75" t="s">
        <v>185</v>
      </c>
      <c r="F3646" s="74"/>
      <c r="G3646" s="74" t="s">
        <v>3694</v>
      </c>
      <c r="H3646" s="76">
        <v>174</v>
      </c>
      <c r="I3646" s="77">
        <v>0.38</v>
      </c>
      <c r="J3646" s="76">
        <v>107.88</v>
      </c>
    </row>
    <row r="3647" spans="1:10" s="78" customFormat="1">
      <c r="A3647" s="72">
        <v>3643</v>
      </c>
      <c r="B3647" s="72" t="s">
        <v>148</v>
      </c>
      <c r="C3647" s="73" t="s">
        <v>36510</v>
      </c>
      <c r="D3647" s="74" t="s">
        <v>36511</v>
      </c>
      <c r="E3647" s="75" t="s">
        <v>185</v>
      </c>
      <c r="F3647" s="74"/>
      <c r="G3647" s="74" t="s">
        <v>3694</v>
      </c>
      <c r="H3647" s="76">
        <v>571</v>
      </c>
      <c r="I3647" s="77">
        <v>0.38</v>
      </c>
      <c r="J3647" s="76">
        <v>354.02</v>
      </c>
    </row>
    <row r="3648" spans="1:10" s="78" customFormat="1">
      <c r="A3648" s="72">
        <v>3644</v>
      </c>
      <c r="B3648" s="72" t="s">
        <v>148</v>
      </c>
      <c r="C3648" s="73" t="s">
        <v>36512</v>
      </c>
      <c r="D3648" s="74" t="s">
        <v>36513</v>
      </c>
      <c r="E3648" s="75" t="s">
        <v>185</v>
      </c>
      <c r="F3648" s="74"/>
      <c r="G3648" s="74" t="s">
        <v>3694</v>
      </c>
      <c r="H3648" s="76">
        <v>2715</v>
      </c>
      <c r="I3648" s="77">
        <v>0.38</v>
      </c>
      <c r="J3648" s="76">
        <v>1683.3</v>
      </c>
    </row>
    <row r="3649" spans="1:10" s="78" customFormat="1">
      <c r="A3649" s="72">
        <v>3645</v>
      </c>
      <c r="B3649" s="72" t="s">
        <v>148</v>
      </c>
      <c r="C3649" s="73" t="s">
        <v>36514</v>
      </c>
      <c r="D3649" s="74" t="s">
        <v>36515</v>
      </c>
      <c r="E3649" s="75" t="s">
        <v>185</v>
      </c>
      <c r="F3649" s="74"/>
      <c r="G3649" s="74" t="s">
        <v>3694</v>
      </c>
      <c r="H3649" s="76">
        <v>3620</v>
      </c>
      <c r="I3649" s="77">
        <v>0.38</v>
      </c>
      <c r="J3649" s="76">
        <v>2244.4</v>
      </c>
    </row>
    <row r="3650" spans="1:10" s="78" customFormat="1">
      <c r="A3650" s="72">
        <v>3646</v>
      </c>
      <c r="B3650" s="72" t="s">
        <v>148</v>
      </c>
      <c r="C3650" s="73" t="s">
        <v>36516</v>
      </c>
      <c r="D3650" s="74" t="s">
        <v>36517</v>
      </c>
      <c r="E3650" s="75" t="s">
        <v>185</v>
      </c>
      <c r="F3650" s="74"/>
      <c r="G3650" s="74" t="s">
        <v>3694</v>
      </c>
      <c r="H3650" s="76">
        <v>2910</v>
      </c>
      <c r="I3650" s="77">
        <v>0.38</v>
      </c>
      <c r="J3650" s="76">
        <v>1804.2</v>
      </c>
    </row>
    <row r="3651" spans="1:10" s="78" customFormat="1">
      <c r="A3651" s="72">
        <v>3647</v>
      </c>
      <c r="B3651" s="72" t="s">
        <v>148</v>
      </c>
      <c r="C3651" s="73" t="s">
        <v>36518</v>
      </c>
      <c r="D3651" s="74" t="s">
        <v>36519</v>
      </c>
      <c r="E3651" s="75" t="s">
        <v>185</v>
      </c>
      <c r="F3651" s="74"/>
      <c r="G3651" s="74" t="s">
        <v>3694</v>
      </c>
      <c r="H3651" s="76">
        <v>2870</v>
      </c>
      <c r="I3651" s="77">
        <v>0.38</v>
      </c>
      <c r="J3651" s="76">
        <v>1779.4</v>
      </c>
    </row>
    <row r="3652" spans="1:10" s="78" customFormat="1">
      <c r="A3652" s="72">
        <v>3648</v>
      </c>
      <c r="B3652" s="72" t="s">
        <v>148</v>
      </c>
      <c r="C3652" s="73" t="s">
        <v>36520</v>
      </c>
      <c r="D3652" s="74" t="s">
        <v>36521</v>
      </c>
      <c r="E3652" s="75" t="s">
        <v>185</v>
      </c>
      <c r="F3652" s="74"/>
      <c r="G3652" s="74" t="s">
        <v>3694</v>
      </c>
      <c r="H3652" s="76">
        <v>3330</v>
      </c>
      <c r="I3652" s="77">
        <v>0.38</v>
      </c>
      <c r="J3652" s="76">
        <v>2064.6</v>
      </c>
    </row>
    <row r="3653" spans="1:10" s="78" customFormat="1">
      <c r="A3653" s="72">
        <v>3649</v>
      </c>
      <c r="B3653" s="72" t="s">
        <v>148</v>
      </c>
      <c r="C3653" s="73" t="s">
        <v>36522</v>
      </c>
      <c r="D3653" s="74" t="s">
        <v>36523</v>
      </c>
      <c r="E3653" s="75" t="s">
        <v>185</v>
      </c>
      <c r="F3653" s="74"/>
      <c r="G3653" s="74" t="s">
        <v>3694</v>
      </c>
      <c r="H3653" s="76">
        <v>3515</v>
      </c>
      <c r="I3653" s="77">
        <v>0.38</v>
      </c>
      <c r="J3653" s="76">
        <v>2179.3000000000002</v>
      </c>
    </row>
    <row r="3654" spans="1:10" s="78" customFormat="1">
      <c r="A3654" s="72">
        <v>3650</v>
      </c>
      <c r="B3654" s="72" t="s">
        <v>148</v>
      </c>
      <c r="C3654" s="73" t="s">
        <v>36524</v>
      </c>
      <c r="D3654" s="74" t="s">
        <v>36525</v>
      </c>
      <c r="E3654" s="75" t="s">
        <v>185</v>
      </c>
      <c r="F3654" s="74"/>
      <c r="G3654" s="74" t="s">
        <v>3694</v>
      </c>
      <c r="H3654" s="76">
        <v>2855</v>
      </c>
      <c r="I3654" s="77">
        <v>0.38</v>
      </c>
      <c r="J3654" s="76">
        <v>1770.1</v>
      </c>
    </row>
    <row r="3655" spans="1:10" s="78" customFormat="1">
      <c r="A3655" s="72">
        <v>3651</v>
      </c>
      <c r="B3655" s="72" t="s">
        <v>148</v>
      </c>
      <c r="C3655" s="73" t="s">
        <v>36526</v>
      </c>
      <c r="D3655" s="74" t="s">
        <v>36527</v>
      </c>
      <c r="E3655" s="75" t="s">
        <v>185</v>
      </c>
      <c r="F3655" s="74"/>
      <c r="G3655" s="74" t="s">
        <v>3694</v>
      </c>
      <c r="H3655" s="76">
        <v>17390</v>
      </c>
      <c r="I3655" s="77">
        <v>0.38</v>
      </c>
      <c r="J3655" s="76">
        <v>10781.8</v>
      </c>
    </row>
    <row r="3656" spans="1:10" s="78" customFormat="1">
      <c r="A3656" s="72">
        <v>3652</v>
      </c>
      <c r="B3656" s="72" t="s">
        <v>148</v>
      </c>
      <c r="C3656" s="73" t="s">
        <v>36528</v>
      </c>
      <c r="D3656" s="74" t="s">
        <v>36529</v>
      </c>
      <c r="E3656" s="75" t="s">
        <v>185</v>
      </c>
      <c r="F3656" s="74"/>
      <c r="G3656" s="74" t="s">
        <v>3694</v>
      </c>
      <c r="H3656" s="76">
        <v>24735</v>
      </c>
      <c r="I3656" s="77">
        <v>0.38</v>
      </c>
      <c r="J3656" s="76">
        <v>15335.7</v>
      </c>
    </row>
    <row r="3657" spans="1:10" s="78" customFormat="1">
      <c r="A3657" s="72">
        <v>3653</v>
      </c>
      <c r="B3657" s="72" t="s">
        <v>148</v>
      </c>
      <c r="C3657" s="73" t="s">
        <v>36530</v>
      </c>
      <c r="D3657" s="74" t="s">
        <v>36531</v>
      </c>
      <c r="E3657" s="75" t="s">
        <v>185</v>
      </c>
      <c r="F3657" s="74"/>
      <c r="G3657" s="74" t="s">
        <v>3694</v>
      </c>
      <c r="H3657" s="76">
        <v>33345</v>
      </c>
      <c r="I3657" s="77">
        <v>0.38</v>
      </c>
      <c r="J3657" s="76">
        <v>20673.900000000001</v>
      </c>
    </row>
    <row r="3658" spans="1:10" s="78" customFormat="1">
      <c r="A3658" s="72">
        <v>3654</v>
      </c>
      <c r="B3658" s="72" t="s">
        <v>148</v>
      </c>
      <c r="C3658" s="73" t="s">
        <v>36532</v>
      </c>
      <c r="D3658" s="74" t="s">
        <v>36533</v>
      </c>
      <c r="E3658" s="75" t="s">
        <v>185</v>
      </c>
      <c r="F3658" s="74"/>
      <c r="G3658" s="74" t="s">
        <v>3694</v>
      </c>
      <c r="H3658" s="76">
        <v>13500</v>
      </c>
      <c r="I3658" s="77">
        <v>0.38</v>
      </c>
      <c r="J3658" s="76">
        <v>8370</v>
      </c>
    </row>
    <row r="3659" spans="1:10" s="78" customFormat="1">
      <c r="A3659" s="72">
        <v>3655</v>
      </c>
      <c r="B3659" s="72" t="s">
        <v>148</v>
      </c>
      <c r="C3659" s="73" t="s">
        <v>36534</v>
      </c>
      <c r="D3659" s="74" t="s">
        <v>36535</v>
      </c>
      <c r="E3659" s="75" t="s">
        <v>185</v>
      </c>
      <c r="F3659" s="74"/>
      <c r="G3659" s="74" t="s">
        <v>3694</v>
      </c>
      <c r="H3659" s="76">
        <v>13510</v>
      </c>
      <c r="I3659" s="77">
        <v>0.38</v>
      </c>
      <c r="J3659" s="76">
        <v>8376.2000000000007</v>
      </c>
    </row>
    <row r="3660" spans="1:10" s="78" customFormat="1">
      <c r="A3660" s="72">
        <v>3656</v>
      </c>
      <c r="B3660" s="72" t="s">
        <v>148</v>
      </c>
      <c r="C3660" s="73" t="s">
        <v>36536</v>
      </c>
      <c r="D3660" s="74" t="s">
        <v>36537</v>
      </c>
      <c r="E3660" s="75" t="s">
        <v>185</v>
      </c>
      <c r="F3660" s="74"/>
      <c r="G3660" s="74" t="s">
        <v>3694</v>
      </c>
      <c r="H3660" s="76">
        <v>16985</v>
      </c>
      <c r="I3660" s="77">
        <v>0.38</v>
      </c>
      <c r="J3660" s="76">
        <v>10530.7</v>
      </c>
    </row>
    <row r="3661" spans="1:10" s="78" customFormat="1">
      <c r="A3661" s="72">
        <v>3657</v>
      </c>
      <c r="B3661" s="72" t="s">
        <v>148</v>
      </c>
      <c r="C3661" s="73" t="s">
        <v>36538</v>
      </c>
      <c r="D3661" s="74" t="s">
        <v>36539</v>
      </c>
      <c r="E3661" s="75" t="s">
        <v>185</v>
      </c>
      <c r="F3661" s="74"/>
      <c r="G3661" s="74" t="s">
        <v>3694</v>
      </c>
      <c r="H3661" s="76">
        <v>16990</v>
      </c>
      <c r="I3661" s="77">
        <v>0.38</v>
      </c>
      <c r="J3661" s="76">
        <v>10533.8</v>
      </c>
    </row>
    <row r="3662" spans="1:10" s="78" customFormat="1">
      <c r="A3662" s="72">
        <v>3658</v>
      </c>
      <c r="B3662" s="72" t="s">
        <v>148</v>
      </c>
      <c r="C3662" s="73" t="s">
        <v>36540</v>
      </c>
      <c r="D3662" s="74" t="s">
        <v>36541</v>
      </c>
      <c r="E3662" s="75" t="s">
        <v>185</v>
      </c>
      <c r="F3662" s="74"/>
      <c r="G3662" s="74" t="s">
        <v>3694</v>
      </c>
      <c r="H3662" s="76">
        <v>46640</v>
      </c>
      <c r="I3662" s="77">
        <v>0.38</v>
      </c>
      <c r="J3662" s="76">
        <v>28916.799999999999</v>
      </c>
    </row>
    <row r="3663" spans="1:10" s="78" customFormat="1">
      <c r="A3663" s="72">
        <v>3659</v>
      </c>
      <c r="B3663" s="72" t="s">
        <v>148</v>
      </c>
      <c r="C3663" s="73" t="s">
        <v>36542</v>
      </c>
      <c r="D3663" s="74" t="s">
        <v>36543</v>
      </c>
      <c r="E3663" s="75" t="s">
        <v>185</v>
      </c>
      <c r="F3663" s="74"/>
      <c r="G3663" s="74" t="s">
        <v>3694</v>
      </c>
      <c r="H3663" s="76">
        <v>5885</v>
      </c>
      <c r="I3663" s="77">
        <v>0.38</v>
      </c>
      <c r="J3663" s="76">
        <v>3648.7</v>
      </c>
    </row>
    <row r="3664" spans="1:10" s="78" customFormat="1">
      <c r="A3664" s="72">
        <v>3660</v>
      </c>
      <c r="B3664" s="72" t="s">
        <v>148</v>
      </c>
      <c r="C3664" s="73" t="s">
        <v>36544</v>
      </c>
      <c r="D3664" s="74" t="s">
        <v>36545</v>
      </c>
      <c r="E3664" s="75" t="s">
        <v>185</v>
      </c>
      <c r="F3664" s="74"/>
      <c r="G3664" s="74" t="s">
        <v>3694</v>
      </c>
      <c r="H3664" s="76">
        <v>5825</v>
      </c>
      <c r="I3664" s="77">
        <v>0.38</v>
      </c>
      <c r="J3664" s="76">
        <v>3611.5</v>
      </c>
    </row>
    <row r="3665" spans="1:10" s="78" customFormat="1">
      <c r="A3665" s="72">
        <v>3661</v>
      </c>
      <c r="B3665" s="72" t="s">
        <v>148</v>
      </c>
      <c r="C3665" s="73" t="s">
        <v>36546</v>
      </c>
      <c r="D3665" s="74" t="s">
        <v>36547</v>
      </c>
      <c r="E3665" s="75" t="s">
        <v>185</v>
      </c>
      <c r="F3665" s="74"/>
      <c r="G3665" s="74" t="s">
        <v>3694</v>
      </c>
      <c r="H3665" s="76">
        <v>5885</v>
      </c>
      <c r="I3665" s="77">
        <v>0.38</v>
      </c>
      <c r="J3665" s="76">
        <v>3648.7</v>
      </c>
    </row>
    <row r="3666" spans="1:10" s="78" customFormat="1">
      <c r="A3666" s="72">
        <v>3662</v>
      </c>
      <c r="B3666" s="72" t="s">
        <v>148</v>
      </c>
      <c r="C3666" s="73" t="s">
        <v>36548</v>
      </c>
      <c r="D3666" s="74" t="s">
        <v>36549</v>
      </c>
      <c r="E3666" s="75" t="s">
        <v>185</v>
      </c>
      <c r="F3666" s="74"/>
      <c r="G3666" s="74" t="s">
        <v>3694</v>
      </c>
      <c r="H3666" s="76">
        <v>5825</v>
      </c>
      <c r="I3666" s="77">
        <v>0.38</v>
      </c>
      <c r="J3666" s="76">
        <v>3611.5</v>
      </c>
    </row>
    <row r="3667" spans="1:10" s="78" customFormat="1">
      <c r="A3667" s="72">
        <v>3663</v>
      </c>
      <c r="B3667" s="72" t="s">
        <v>148</v>
      </c>
      <c r="C3667" s="73" t="s">
        <v>36550</v>
      </c>
      <c r="D3667" s="74" t="s">
        <v>36551</v>
      </c>
      <c r="E3667" s="75" t="s">
        <v>185</v>
      </c>
      <c r="F3667" s="74"/>
      <c r="G3667" s="74" t="s">
        <v>3694</v>
      </c>
      <c r="H3667" s="76">
        <v>7300</v>
      </c>
      <c r="I3667" s="77">
        <v>0.38</v>
      </c>
      <c r="J3667" s="76">
        <v>4526</v>
      </c>
    </row>
    <row r="3668" spans="1:10" s="78" customFormat="1">
      <c r="A3668" s="72">
        <v>3664</v>
      </c>
      <c r="B3668" s="72" t="s">
        <v>148</v>
      </c>
      <c r="C3668" s="73" t="s">
        <v>36552</v>
      </c>
      <c r="D3668" s="74" t="s">
        <v>36553</v>
      </c>
      <c r="E3668" s="75" t="s">
        <v>185</v>
      </c>
      <c r="F3668" s="74"/>
      <c r="G3668" s="74" t="s">
        <v>3694</v>
      </c>
      <c r="H3668" s="76">
        <v>7420</v>
      </c>
      <c r="I3668" s="77">
        <v>0.38</v>
      </c>
      <c r="J3668" s="76">
        <v>4600.3999999999996</v>
      </c>
    </row>
    <row r="3669" spans="1:10" s="78" customFormat="1">
      <c r="A3669" s="72">
        <v>3665</v>
      </c>
      <c r="B3669" s="72" t="s">
        <v>148</v>
      </c>
      <c r="C3669" s="73" t="s">
        <v>36554</v>
      </c>
      <c r="D3669" s="74" t="s">
        <v>36555</v>
      </c>
      <c r="E3669" s="75" t="s">
        <v>185</v>
      </c>
      <c r="F3669" s="74"/>
      <c r="G3669" s="74" t="s">
        <v>3694</v>
      </c>
      <c r="H3669" s="76">
        <v>6695</v>
      </c>
      <c r="I3669" s="77">
        <v>0.38</v>
      </c>
      <c r="J3669" s="76">
        <v>4150.8999999999996</v>
      </c>
    </row>
    <row r="3670" spans="1:10" s="78" customFormat="1">
      <c r="A3670" s="72">
        <v>3666</v>
      </c>
      <c r="B3670" s="72" t="s">
        <v>148</v>
      </c>
      <c r="C3670" s="73" t="s">
        <v>36556</v>
      </c>
      <c r="D3670" s="74" t="s">
        <v>36557</v>
      </c>
      <c r="E3670" s="75" t="s">
        <v>185</v>
      </c>
      <c r="F3670" s="74"/>
      <c r="G3670" s="74" t="s">
        <v>3694</v>
      </c>
      <c r="H3670" s="76">
        <v>6875</v>
      </c>
      <c r="I3670" s="77">
        <v>0.38</v>
      </c>
      <c r="J3670" s="76">
        <v>4262.5</v>
      </c>
    </row>
    <row r="3671" spans="1:10" s="78" customFormat="1">
      <c r="A3671" s="72">
        <v>3667</v>
      </c>
      <c r="B3671" s="72" t="s">
        <v>148</v>
      </c>
      <c r="C3671" s="73" t="s">
        <v>36558</v>
      </c>
      <c r="D3671" s="74" t="s">
        <v>36559</v>
      </c>
      <c r="E3671" s="75" t="s">
        <v>185</v>
      </c>
      <c r="F3671" s="74"/>
      <c r="G3671" s="74" t="s">
        <v>3694</v>
      </c>
      <c r="H3671" s="76">
        <v>7615</v>
      </c>
      <c r="I3671" s="77">
        <v>0.38</v>
      </c>
      <c r="J3671" s="76">
        <v>4721.3</v>
      </c>
    </row>
    <row r="3672" spans="1:10" s="78" customFormat="1">
      <c r="A3672" s="72">
        <v>3668</v>
      </c>
      <c r="B3672" s="72" t="s">
        <v>148</v>
      </c>
      <c r="C3672" s="73" t="s">
        <v>36560</v>
      </c>
      <c r="D3672" s="74" t="s">
        <v>36561</v>
      </c>
      <c r="E3672" s="75" t="s">
        <v>185</v>
      </c>
      <c r="F3672" s="74"/>
      <c r="G3672" s="74" t="s">
        <v>3694</v>
      </c>
      <c r="H3672" s="76">
        <v>3460</v>
      </c>
      <c r="I3672" s="77">
        <v>0.38</v>
      </c>
      <c r="J3672" s="76">
        <v>2145.1999999999998</v>
      </c>
    </row>
    <row r="3673" spans="1:10" s="78" customFormat="1">
      <c r="A3673" s="72">
        <v>3669</v>
      </c>
      <c r="B3673" s="72" t="s">
        <v>148</v>
      </c>
      <c r="C3673" s="73" t="s">
        <v>36562</v>
      </c>
      <c r="D3673" s="74" t="s">
        <v>36563</v>
      </c>
      <c r="E3673" s="75" t="s">
        <v>185</v>
      </c>
      <c r="F3673" s="74"/>
      <c r="G3673" s="74" t="s">
        <v>3694</v>
      </c>
      <c r="H3673" s="76">
        <v>5025</v>
      </c>
      <c r="I3673" s="77">
        <v>0.38</v>
      </c>
      <c r="J3673" s="76">
        <v>3115.5</v>
      </c>
    </row>
    <row r="3674" spans="1:10" s="78" customFormat="1">
      <c r="A3674" s="72">
        <v>3670</v>
      </c>
      <c r="B3674" s="72" t="s">
        <v>148</v>
      </c>
      <c r="C3674" s="73" t="s">
        <v>36564</v>
      </c>
      <c r="D3674" s="74" t="s">
        <v>36565</v>
      </c>
      <c r="E3674" s="75" t="s">
        <v>185</v>
      </c>
      <c r="F3674" s="74"/>
      <c r="G3674" s="74" t="s">
        <v>3694</v>
      </c>
      <c r="H3674" s="76">
        <v>7330</v>
      </c>
      <c r="I3674" s="77">
        <v>0.38</v>
      </c>
      <c r="J3674" s="76">
        <v>4544.6000000000004</v>
      </c>
    </row>
    <row r="3675" spans="1:10" s="78" customFormat="1">
      <c r="A3675" s="72">
        <v>3671</v>
      </c>
      <c r="B3675" s="72" t="s">
        <v>148</v>
      </c>
      <c r="C3675" s="73" t="s">
        <v>36566</v>
      </c>
      <c r="D3675" s="74" t="s">
        <v>36567</v>
      </c>
      <c r="E3675" s="75" t="s">
        <v>185</v>
      </c>
      <c r="F3675" s="74"/>
      <c r="G3675" s="74" t="s">
        <v>3694</v>
      </c>
      <c r="H3675" s="76">
        <v>6565</v>
      </c>
      <c r="I3675" s="77">
        <v>0.38</v>
      </c>
      <c r="J3675" s="76">
        <v>4070.3</v>
      </c>
    </row>
    <row r="3676" spans="1:10" s="78" customFormat="1">
      <c r="A3676" s="72">
        <v>3672</v>
      </c>
      <c r="B3676" s="72" t="s">
        <v>148</v>
      </c>
      <c r="C3676" s="73" t="s">
        <v>36568</v>
      </c>
      <c r="D3676" s="74" t="s">
        <v>36569</v>
      </c>
      <c r="E3676" s="75" t="s">
        <v>185</v>
      </c>
      <c r="F3676" s="74"/>
      <c r="G3676" s="74" t="s">
        <v>3694</v>
      </c>
      <c r="H3676" s="76">
        <v>5205</v>
      </c>
      <c r="I3676" s="77">
        <v>0.38</v>
      </c>
      <c r="J3676" s="76">
        <v>3227.1</v>
      </c>
    </row>
    <row r="3677" spans="1:10" s="78" customFormat="1">
      <c r="A3677" s="72">
        <v>3673</v>
      </c>
      <c r="B3677" s="72" t="s">
        <v>148</v>
      </c>
      <c r="C3677" s="73" t="s">
        <v>36570</v>
      </c>
      <c r="D3677" s="74" t="s">
        <v>36571</v>
      </c>
      <c r="E3677" s="75" t="s">
        <v>185</v>
      </c>
      <c r="F3677" s="74"/>
      <c r="G3677" s="74" t="s">
        <v>3694</v>
      </c>
      <c r="H3677" s="76">
        <v>3870</v>
      </c>
      <c r="I3677" s="77">
        <v>0.38</v>
      </c>
      <c r="J3677" s="76">
        <v>2399.4</v>
      </c>
    </row>
    <row r="3678" spans="1:10" s="78" customFormat="1">
      <c r="A3678" s="72">
        <v>3674</v>
      </c>
      <c r="B3678" s="72" t="s">
        <v>148</v>
      </c>
      <c r="C3678" s="73" t="s">
        <v>36572</v>
      </c>
      <c r="D3678" s="74" t="s">
        <v>36573</v>
      </c>
      <c r="E3678" s="75" t="s">
        <v>185</v>
      </c>
      <c r="F3678" s="74"/>
      <c r="G3678" s="74" t="s">
        <v>3694</v>
      </c>
      <c r="H3678" s="76">
        <v>285</v>
      </c>
      <c r="I3678" s="77">
        <v>0.38</v>
      </c>
      <c r="J3678" s="76">
        <v>176.7</v>
      </c>
    </row>
    <row r="3679" spans="1:10" s="78" customFormat="1">
      <c r="A3679" s="72">
        <v>3675</v>
      </c>
      <c r="B3679" s="72" t="s">
        <v>148</v>
      </c>
      <c r="C3679" s="73" t="s">
        <v>36574</v>
      </c>
      <c r="D3679" s="74" t="s">
        <v>36575</v>
      </c>
      <c r="E3679" s="75" t="s">
        <v>185</v>
      </c>
      <c r="F3679" s="74"/>
      <c r="G3679" s="74" t="s">
        <v>3694</v>
      </c>
      <c r="H3679" s="76">
        <v>3215</v>
      </c>
      <c r="I3679" s="77">
        <v>0.38</v>
      </c>
      <c r="J3679" s="76">
        <v>1993.3</v>
      </c>
    </row>
    <row r="3680" spans="1:10" s="78" customFormat="1">
      <c r="A3680" s="72">
        <v>3676</v>
      </c>
      <c r="B3680" s="72" t="s">
        <v>148</v>
      </c>
      <c r="C3680" s="73" t="s">
        <v>36576</v>
      </c>
      <c r="D3680" s="74" t="s">
        <v>36577</v>
      </c>
      <c r="E3680" s="75" t="s">
        <v>185</v>
      </c>
      <c r="F3680" s="74"/>
      <c r="G3680" s="74" t="s">
        <v>3694</v>
      </c>
      <c r="H3680" s="76">
        <v>6055</v>
      </c>
      <c r="I3680" s="77">
        <v>0.38</v>
      </c>
      <c r="J3680" s="76">
        <v>3754.1</v>
      </c>
    </row>
    <row r="3681" spans="1:10" s="78" customFormat="1">
      <c r="A3681" s="72">
        <v>3677</v>
      </c>
      <c r="B3681" s="72" t="s">
        <v>148</v>
      </c>
      <c r="C3681" s="73" t="s">
        <v>36578</v>
      </c>
      <c r="D3681" s="74" t="s">
        <v>36579</v>
      </c>
      <c r="E3681" s="75" t="s">
        <v>185</v>
      </c>
      <c r="F3681" s="74"/>
      <c r="G3681" s="74" t="s">
        <v>3694</v>
      </c>
      <c r="H3681" s="76">
        <v>6950</v>
      </c>
      <c r="I3681" s="77">
        <v>0.38</v>
      </c>
      <c r="J3681" s="76">
        <v>4309</v>
      </c>
    </row>
    <row r="3682" spans="1:10" s="78" customFormat="1">
      <c r="A3682" s="72">
        <v>3678</v>
      </c>
      <c r="B3682" s="72" t="s">
        <v>148</v>
      </c>
      <c r="C3682" s="73" t="s">
        <v>36580</v>
      </c>
      <c r="D3682" s="74" t="s">
        <v>36581</v>
      </c>
      <c r="E3682" s="75" t="s">
        <v>185</v>
      </c>
      <c r="F3682" s="74"/>
      <c r="G3682" s="74" t="s">
        <v>3694</v>
      </c>
      <c r="H3682" s="76">
        <v>7110</v>
      </c>
      <c r="I3682" s="77">
        <v>0.38</v>
      </c>
      <c r="J3682" s="76">
        <v>4408.2</v>
      </c>
    </row>
    <row r="3683" spans="1:10" s="78" customFormat="1">
      <c r="A3683" s="72">
        <v>3679</v>
      </c>
      <c r="B3683" s="72" t="s">
        <v>148</v>
      </c>
      <c r="C3683" s="73" t="s">
        <v>36582</v>
      </c>
      <c r="D3683" s="74" t="s">
        <v>36583</v>
      </c>
      <c r="E3683" s="75" t="s">
        <v>185</v>
      </c>
      <c r="F3683" s="74"/>
      <c r="G3683" s="74" t="s">
        <v>3694</v>
      </c>
      <c r="H3683" s="76">
        <v>810</v>
      </c>
      <c r="I3683" s="77">
        <v>0.38</v>
      </c>
      <c r="J3683" s="76">
        <v>502.2</v>
      </c>
    </row>
    <row r="3684" spans="1:10" s="78" customFormat="1">
      <c r="A3684" s="72">
        <v>3680</v>
      </c>
      <c r="B3684" s="72" t="s">
        <v>148</v>
      </c>
      <c r="C3684" s="73" t="s">
        <v>36584</v>
      </c>
      <c r="D3684" s="74" t="s">
        <v>36585</v>
      </c>
      <c r="E3684" s="75" t="s">
        <v>185</v>
      </c>
      <c r="F3684" s="74"/>
      <c r="G3684" s="74" t="s">
        <v>3694</v>
      </c>
      <c r="H3684" s="76">
        <v>376</v>
      </c>
      <c r="I3684" s="77">
        <v>0.38</v>
      </c>
      <c r="J3684" s="76">
        <v>233.12</v>
      </c>
    </row>
    <row r="3685" spans="1:10" s="78" customFormat="1">
      <c r="A3685" s="72">
        <v>3681</v>
      </c>
      <c r="B3685" s="72" t="s">
        <v>148</v>
      </c>
      <c r="C3685" s="73" t="s">
        <v>36586</v>
      </c>
      <c r="D3685" s="74" t="s">
        <v>36587</v>
      </c>
      <c r="E3685" s="75" t="s">
        <v>185</v>
      </c>
      <c r="F3685" s="74"/>
      <c r="G3685" s="74" t="s">
        <v>3694</v>
      </c>
      <c r="H3685" s="76">
        <v>3870</v>
      </c>
      <c r="I3685" s="77">
        <v>0.38</v>
      </c>
      <c r="J3685" s="76">
        <v>2399.4</v>
      </c>
    </row>
    <row r="3686" spans="1:10" s="78" customFormat="1">
      <c r="A3686" s="72">
        <v>3682</v>
      </c>
      <c r="B3686" s="72" t="s">
        <v>148</v>
      </c>
      <c r="C3686" s="73" t="s">
        <v>36588</v>
      </c>
      <c r="D3686" s="74" t="s">
        <v>36589</v>
      </c>
      <c r="E3686" s="75" t="s">
        <v>185</v>
      </c>
      <c r="F3686" s="74"/>
      <c r="G3686" s="74" t="s">
        <v>3694</v>
      </c>
      <c r="H3686" s="76">
        <v>3950</v>
      </c>
      <c r="I3686" s="77">
        <v>0.38</v>
      </c>
      <c r="J3686" s="76">
        <v>2449</v>
      </c>
    </row>
    <row r="3687" spans="1:10" s="78" customFormat="1">
      <c r="A3687" s="72">
        <v>3683</v>
      </c>
      <c r="B3687" s="72" t="s">
        <v>148</v>
      </c>
      <c r="C3687" s="73" t="s">
        <v>36590</v>
      </c>
      <c r="D3687" s="74" t="s">
        <v>36591</v>
      </c>
      <c r="E3687" s="75" t="s">
        <v>185</v>
      </c>
      <c r="F3687" s="74"/>
      <c r="G3687" s="74" t="s">
        <v>3694</v>
      </c>
      <c r="H3687" s="76">
        <v>2435</v>
      </c>
      <c r="I3687" s="77">
        <v>0.38</v>
      </c>
      <c r="J3687" s="76">
        <v>1509.7</v>
      </c>
    </row>
    <row r="3688" spans="1:10" s="78" customFormat="1">
      <c r="A3688" s="72">
        <v>3684</v>
      </c>
      <c r="B3688" s="72" t="s">
        <v>148</v>
      </c>
      <c r="C3688" s="73" t="s">
        <v>36592</v>
      </c>
      <c r="D3688" s="74" t="s">
        <v>36593</v>
      </c>
      <c r="E3688" s="75" t="s">
        <v>185</v>
      </c>
      <c r="F3688" s="74"/>
      <c r="G3688" s="74" t="s">
        <v>3694</v>
      </c>
      <c r="H3688" s="76">
        <v>2515</v>
      </c>
      <c r="I3688" s="77">
        <v>0.38</v>
      </c>
      <c r="J3688" s="76">
        <v>1559.3</v>
      </c>
    </row>
    <row r="3689" spans="1:10" s="78" customFormat="1">
      <c r="A3689" s="72">
        <v>3685</v>
      </c>
      <c r="B3689" s="72" t="s">
        <v>148</v>
      </c>
      <c r="C3689" s="73" t="s">
        <v>36594</v>
      </c>
      <c r="D3689" s="74" t="s">
        <v>36595</v>
      </c>
      <c r="E3689" s="75" t="s">
        <v>185</v>
      </c>
      <c r="F3689" s="74"/>
      <c r="G3689" s="74" t="s">
        <v>3694</v>
      </c>
      <c r="H3689" s="76">
        <v>1145</v>
      </c>
      <c r="I3689" s="77">
        <v>0.38</v>
      </c>
      <c r="J3689" s="76">
        <v>709.9</v>
      </c>
    </row>
    <row r="3690" spans="1:10" s="78" customFormat="1">
      <c r="A3690" s="72">
        <v>3686</v>
      </c>
      <c r="B3690" s="72" t="s">
        <v>148</v>
      </c>
      <c r="C3690" s="73" t="s">
        <v>36596</v>
      </c>
      <c r="D3690" s="74" t="s">
        <v>36597</v>
      </c>
      <c r="E3690" s="75" t="s">
        <v>185</v>
      </c>
      <c r="F3690" s="74"/>
      <c r="G3690" s="74" t="s">
        <v>3694</v>
      </c>
      <c r="H3690" s="76">
        <v>1220</v>
      </c>
      <c r="I3690" s="77">
        <v>0.38</v>
      </c>
      <c r="J3690" s="76">
        <v>756.4</v>
      </c>
    </row>
    <row r="3691" spans="1:10" s="78" customFormat="1">
      <c r="A3691" s="72">
        <v>3687</v>
      </c>
      <c r="B3691" s="72" t="s">
        <v>148</v>
      </c>
      <c r="C3691" s="73" t="s">
        <v>36598</v>
      </c>
      <c r="D3691" s="74" t="s">
        <v>36599</v>
      </c>
      <c r="E3691" s="75" t="s">
        <v>185</v>
      </c>
      <c r="F3691" s="74"/>
      <c r="G3691" s="74" t="s">
        <v>3694</v>
      </c>
      <c r="H3691" s="76">
        <v>944</v>
      </c>
      <c r="I3691" s="77">
        <v>0.38</v>
      </c>
      <c r="J3691" s="76">
        <v>585.28</v>
      </c>
    </row>
    <row r="3692" spans="1:10" s="78" customFormat="1">
      <c r="A3692" s="72">
        <v>3688</v>
      </c>
      <c r="B3692" s="72" t="s">
        <v>148</v>
      </c>
      <c r="C3692" s="73" t="s">
        <v>36600</v>
      </c>
      <c r="D3692" s="74" t="s">
        <v>36601</v>
      </c>
      <c r="E3692" s="75" t="s">
        <v>185</v>
      </c>
      <c r="F3692" s="74"/>
      <c r="G3692" s="74" t="s">
        <v>3694</v>
      </c>
      <c r="H3692" s="76">
        <v>1025</v>
      </c>
      <c r="I3692" s="77">
        <v>0.38</v>
      </c>
      <c r="J3692" s="76">
        <v>635.5</v>
      </c>
    </row>
    <row r="3693" spans="1:10" s="78" customFormat="1">
      <c r="A3693" s="72">
        <v>3689</v>
      </c>
      <c r="B3693" s="72" t="s">
        <v>148</v>
      </c>
      <c r="C3693" s="73" t="s">
        <v>36602</v>
      </c>
      <c r="D3693" s="74" t="s">
        <v>36603</v>
      </c>
      <c r="E3693" s="75" t="s">
        <v>185</v>
      </c>
      <c r="F3693" s="74"/>
      <c r="G3693" s="74" t="s">
        <v>3694</v>
      </c>
      <c r="H3693" s="76">
        <v>105</v>
      </c>
      <c r="I3693" s="77">
        <v>0.38</v>
      </c>
      <c r="J3693" s="76">
        <v>65.099999999999994</v>
      </c>
    </row>
    <row r="3694" spans="1:10" s="78" customFormat="1">
      <c r="A3694" s="72">
        <v>3690</v>
      </c>
      <c r="B3694" s="72" t="s">
        <v>148</v>
      </c>
      <c r="C3694" s="73" t="s">
        <v>36604</v>
      </c>
      <c r="D3694" s="74" t="s">
        <v>36605</v>
      </c>
      <c r="E3694" s="75" t="s">
        <v>185</v>
      </c>
      <c r="F3694" s="74"/>
      <c r="G3694" s="74" t="s">
        <v>3694</v>
      </c>
      <c r="H3694" s="76">
        <v>103</v>
      </c>
      <c r="I3694" s="77">
        <v>0.38</v>
      </c>
      <c r="J3694" s="76">
        <v>63.86</v>
      </c>
    </row>
    <row r="3695" spans="1:10" s="78" customFormat="1">
      <c r="A3695" s="72">
        <v>3691</v>
      </c>
      <c r="B3695" s="72" t="s">
        <v>148</v>
      </c>
      <c r="C3695" s="73" t="s">
        <v>36606</v>
      </c>
      <c r="D3695" s="74" t="s">
        <v>36607</v>
      </c>
      <c r="E3695" s="75" t="s">
        <v>185</v>
      </c>
      <c r="F3695" s="74"/>
      <c r="G3695" s="74" t="s">
        <v>3694</v>
      </c>
      <c r="H3695" s="76">
        <v>7405</v>
      </c>
      <c r="I3695" s="77">
        <v>0.38</v>
      </c>
      <c r="J3695" s="76">
        <v>4591.1000000000004</v>
      </c>
    </row>
    <row r="3696" spans="1:10" s="78" customFormat="1">
      <c r="A3696" s="72">
        <v>3692</v>
      </c>
      <c r="B3696" s="72" t="s">
        <v>148</v>
      </c>
      <c r="C3696" s="73" t="s">
        <v>36608</v>
      </c>
      <c r="D3696" s="74" t="s">
        <v>36609</v>
      </c>
      <c r="E3696" s="75" t="s">
        <v>185</v>
      </c>
      <c r="F3696" s="74"/>
      <c r="G3696" s="74" t="s">
        <v>3694</v>
      </c>
      <c r="H3696" s="76">
        <v>6695</v>
      </c>
      <c r="I3696" s="77">
        <v>0.38</v>
      </c>
      <c r="J3696" s="76">
        <v>4150.8999999999996</v>
      </c>
    </row>
    <row r="3697" spans="1:10" s="78" customFormat="1">
      <c r="A3697" s="72">
        <v>3693</v>
      </c>
      <c r="B3697" s="72" t="s">
        <v>148</v>
      </c>
      <c r="C3697" s="73" t="s">
        <v>36610</v>
      </c>
      <c r="D3697" s="74" t="s">
        <v>36611</v>
      </c>
      <c r="E3697" s="75" t="s">
        <v>185</v>
      </c>
      <c r="F3697" s="74"/>
      <c r="G3697" s="74" t="s">
        <v>3694</v>
      </c>
      <c r="H3697" s="76">
        <v>6875</v>
      </c>
      <c r="I3697" s="77">
        <v>0.38</v>
      </c>
      <c r="J3697" s="76">
        <v>4262.5</v>
      </c>
    </row>
    <row r="3698" spans="1:10" s="78" customFormat="1">
      <c r="A3698" s="72">
        <v>3694</v>
      </c>
      <c r="B3698" s="72" t="s">
        <v>148</v>
      </c>
      <c r="C3698" s="73" t="s">
        <v>36612</v>
      </c>
      <c r="D3698" s="74" t="s">
        <v>36613</v>
      </c>
      <c r="E3698" s="75" t="s">
        <v>185</v>
      </c>
      <c r="F3698" s="74"/>
      <c r="G3698" s="74" t="s">
        <v>3694</v>
      </c>
      <c r="H3698" s="76">
        <v>3035</v>
      </c>
      <c r="I3698" s="77">
        <v>0.38</v>
      </c>
      <c r="J3698" s="76">
        <v>1881.7</v>
      </c>
    </row>
    <row r="3699" spans="1:10" s="78" customFormat="1">
      <c r="A3699" s="72">
        <v>3695</v>
      </c>
      <c r="B3699" s="72" t="s">
        <v>148</v>
      </c>
      <c r="C3699" s="73" t="s">
        <v>36614</v>
      </c>
      <c r="D3699" s="74" t="s">
        <v>36615</v>
      </c>
      <c r="E3699" s="75" t="s">
        <v>185</v>
      </c>
      <c r="F3699" s="74"/>
      <c r="G3699" s="74" t="s">
        <v>3694</v>
      </c>
      <c r="H3699" s="76">
        <v>5025</v>
      </c>
      <c r="I3699" s="77">
        <v>0.38</v>
      </c>
      <c r="J3699" s="76">
        <v>3115.5</v>
      </c>
    </row>
    <row r="3700" spans="1:10" s="78" customFormat="1">
      <c r="A3700" s="72">
        <v>3696</v>
      </c>
      <c r="B3700" s="72" t="s">
        <v>148</v>
      </c>
      <c r="C3700" s="73" t="s">
        <v>36616</v>
      </c>
      <c r="D3700" s="74" t="s">
        <v>36617</v>
      </c>
      <c r="E3700" s="75" t="s">
        <v>185</v>
      </c>
      <c r="F3700" s="74"/>
      <c r="G3700" s="74" t="s">
        <v>3694</v>
      </c>
      <c r="H3700" s="76">
        <v>7330</v>
      </c>
      <c r="I3700" s="77">
        <v>0.38</v>
      </c>
      <c r="J3700" s="76">
        <v>4544.6000000000004</v>
      </c>
    </row>
    <row r="3701" spans="1:10" s="78" customFormat="1">
      <c r="A3701" s="72">
        <v>3697</v>
      </c>
      <c r="B3701" s="72" t="s">
        <v>148</v>
      </c>
      <c r="C3701" s="73" t="s">
        <v>36618</v>
      </c>
      <c r="D3701" s="74" t="s">
        <v>36619</v>
      </c>
      <c r="E3701" s="75" t="s">
        <v>185</v>
      </c>
      <c r="F3701" s="74"/>
      <c r="G3701" s="74" t="s">
        <v>3694</v>
      </c>
      <c r="H3701" s="76">
        <v>5205</v>
      </c>
      <c r="I3701" s="77">
        <v>0.38</v>
      </c>
      <c r="J3701" s="76">
        <v>3227.1</v>
      </c>
    </row>
    <row r="3702" spans="1:10" s="78" customFormat="1">
      <c r="A3702" s="72">
        <v>3698</v>
      </c>
      <c r="B3702" s="72" t="s">
        <v>148</v>
      </c>
      <c r="C3702" s="73" t="s">
        <v>36620</v>
      </c>
      <c r="D3702" s="74" t="s">
        <v>36621</v>
      </c>
      <c r="E3702" s="75" t="s">
        <v>185</v>
      </c>
      <c r="F3702" s="74"/>
      <c r="G3702" s="74" t="s">
        <v>3694</v>
      </c>
      <c r="H3702" s="76">
        <v>370</v>
      </c>
      <c r="I3702" s="77">
        <v>0.38</v>
      </c>
      <c r="J3702" s="76">
        <v>229.4</v>
      </c>
    </row>
    <row r="3703" spans="1:10" s="78" customFormat="1">
      <c r="A3703" s="72">
        <v>3699</v>
      </c>
      <c r="B3703" s="72" t="s">
        <v>148</v>
      </c>
      <c r="C3703" s="73" t="s">
        <v>36622</v>
      </c>
      <c r="D3703" s="74" t="s">
        <v>36623</v>
      </c>
      <c r="E3703" s="75" t="s">
        <v>185</v>
      </c>
      <c r="F3703" s="74"/>
      <c r="G3703" s="74" t="s">
        <v>3694</v>
      </c>
      <c r="H3703" s="76">
        <v>887</v>
      </c>
      <c r="I3703" s="77">
        <v>0.38</v>
      </c>
      <c r="J3703" s="76">
        <v>549.93999999999994</v>
      </c>
    </row>
    <row r="3704" spans="1:10" s="78" customFormat="1">
      <c r="A3704" s="72">
        <v>3700</v>
      </c>
      <c r="B3704" s="72" t="s">
        <v>148</v>
      </c>
      <c r="C3704" s="73" t="s">
        <v>36624</v>
      </c>
      <c r="D3704" s="74" t="s">
        <v>36625</v>
      </c>
      <c r="E3704" s="75" t="s">
        <v>185</v>
      </c>
      <c r="F3704" s="74"/>
      <c r="G3704" s="74" t="s">
        <v>3694</v>
      </c>
      <c r="H3704" s="76">
        <v>908</v>
      </c>
      <c r="I3704" s="77">
        <v>0.38</v>
      </c>
      <c r="J3704" s="76">
        <v>562.96</v>
      </c>
    </row>
    <row r="3705" spans="1:10" s="78" customFormat="1">
      <c r="A3705" s="72">
        <v>3701</v>
      </c>
      <c r="B3705" s="72" t="s">
        <v>148</v>
      </c>
      <c r="C3705" s="73" t="s">
        <v>36626</v>
      </c>
      <c r="D3705" s="74" t="s">
        <v>36627</v>
      </c>
      <c r="E3705" s="75" t="s">
        <v>185</v>
      </c>
      <c r="F3705" s="74"/>
      <c r="G3705" s="74" t="s">
        <v>3694</v>
      </c>
      <c r="H3705" s="76">
        <v>193</v>
      </c>
      <c r="I3705" s="77">
        <v>0.38</v>
      </c>
      <c r="J3705" s="76">
        <v>119.66</v>
      </c>
    </row>
    <row r="3706" spans="1:10" s="78" customFormat="1">
      <c r="A3706" s="72">
        <v>3702</v>
      </c>
      <c r="B3706" s="72" t="s">
        <v>148</v>
      </c>
      <c r="C3706" s="73" t="s">
        <v>36628</v>
      </c>
      <c r="D3706" s="74" t="s">
        <v>36629</v>
      </c>
      <c r="E3706" s="75" t="s">
        <v>185</v>
      </c>
      <c r="F3706" s="74"/>
      <c r="G3706" s="74" t="s">
        <v>3694</v>
      </c>
      <c r="H3706" s="76">
        <v>3275</v>
      </c>
      <c r="I3706" s="77">
        <v>0.38</v>
      </c>
      <c r="J3706" s="76">
        <v>2030.5</v>
      </c>
    </row>
    <row r="3707" spans="1:10" s="78" customFormat="1">
      <c r="A3707" s="72">
        <v>3703</v>
      </c>
      <c r="B3707" s="72" t="s">
        <v>148</v>
      </c>
      <c r="C3707" s="73" t="s">
        <v>36630</v>
      </c>
      <c r="D3707" s="74" t="s">
        <v>36631</v>
      </c>
      <c r="E3707" s="75" t="s">
        <v>185</v>
      </c>
      <c r="F3707" s="74"/>
      <c r="G3707" s="74" t="s">
        <v>3694</v>
      </c>
      <c r="H3707" s="76">
        <v>3030</v>
      </c>
      <c r="I3707" s="77">
        <v>0.38</v>
      </c>
      <c r="J3707" s="76">
        <v>1878.6</v>
      </c>
    </row>
    <row r="3708" spans="1:10" s="78" customFormat="1">
      <c r="A3708" s="72">
        <v>3704</v>
      </c>
      <c r="B3708" s="72" t="s">
        <v>148</v>
      </c>
      <c r="C3708" s="73" t="s">
        <v>36632</v>
      </c>
      <c r="D3708" s="74" t="s">
        <v>36633</v>
      </c>
      <c r="E3708" s="75" t="s">
        <v>185</v>
      </c>
      <c r="F3708" s="74"/>
      <c r="G3708" s="74" t="s">
        <v>3694</v>
      </c>
      <c r="H3708" s="76">
        <v>3665</v>
      </c>
      <c r="I3708" s="77">
        <v>0.38</v>
      </c>
      <c r="J3708" s="76">
        <v>2272.3000000000002</v>
      </c>
    </row>
    <row r="3709" spans="1:10" s="78" customFormat="1">
      <c r="A3709" s="72">
        <v>3705</v>
      </c>
      <c r="B3709" s="72" t="s">
        <v>148</v>
      </c>
      <c r="C3709" s="73" t="s">
        <v>36634</v>
      </c>
      <c r="D3709" s="74" t="s">
        <v>36635</v>
      </c>
      <c r="E3709" s="75" t="s">
        <v>185</v>
      </c>
      <c r="F3709" s="74"/>
      <c r="G3709" s="74" t="s">
        <v>3694</v>
      </c>
      <c r="H3709" s="76">
        <v>3430</v>
      </c>
      <c r="I3709" s="77">
        <v>0.38</v>
      </c>
      <c r="J3709" s="76">
        <v>2126.6</v>
      </c>
    </row>
    <row r="3710" spans="1:10" s="78" customFormat="1">
      <c r="A3710" s="72">
        <v>3706</v>
      </c>
      <c r="B3710" s="72" t="s">
        <v>148</v>
      </c>
      <c r="C3710" s="73" t="s">
        <v>36636</v>
      </c>
      <c r="D3710" s="74" t="s">
        <v>36637</v>
      </c>
      <c r="E3710" s="75" t="s">
        <v>185</v>
      </c>
      <c r="F3710" s="74"/>
      <c r="G3710" s="74" t="s">
        <v>3694</v>
      </c>
      <c r="H3710" s="76">
        <v>10260</v>
      </c>
      <c r="I3710" s="77">
        <v>0.38</v>
      </c>
      <c r="J3710" s="76">
        <v>6361.2</v>
      </c>
    </row>
    <row r="3711" spans="1:10" s="78" customFormat="1">
      <c r="A3711" s="72">
        <v>3707</v>
      </c>
      <c r="B3711" s="72" t="s">
        <v>148</v>
      </c>
      <c r="C3711" s="73" t="s">
        <v>36638</v>
      </c>
      <c r="D3711" s="74" t="s">
        <v>36637</v>
      </c>
      <c r="E3711" s="75" t="s">
        <v>185</v>
      </c>
      <c r="F3711" s="74"/>
      <c r="G3711" s="74" t="s">
        <v>3694</v>
      </c>
      <c r="H3711" s="76">
        <v>8765</v>
      </c>
      <c r="I3711" s="77">
        <v>0.38</v>
      </c>
      <c r="J3711" s="76">
        <v>5434.3</v>
      </c>
    </row>
    <row r="3712" spans="1:10" s="78" customFormat="1">
      <c r="A3712" s="72">
        <v>3708</v>
      </c>
      <c r="B3712" s="72" t="s">
        <v>148</v>
      </c>
      <c r="C3712" s="73" t="s">
        <v>36639</v>
      </c>
      <c r="D3712" s="74" t="s">
        <v>36640</v>
      </c>
      <c r="E3712" s="75" t="s">
        <v>185</v>
      </c>
      <c r="F3712" s="74"/>
      <c r="G3712" s="74" t="s">
        <v>3694</v>
      </c>
      <c r="H3712" s="76">
        <v>5305</v>
      </c>
      <c r="I3712" s="77">
        <v>0.38</v>
      </c>
      <c r="J3712" s="76">
        <v>3289.1</v>
      </c>
    </row>
    <row r="3713" spans="1:10" s="78" customFormat="1">
      <c r="A3713" s="72">
        <v>3709</v>
      </c>
      <c r="B3713" s="72" t="s">
        <v>148</v>
      </c>
      <c r="C3713" s="73" t="s">
        <v>36641</v>
      </c>
      <c r="D3713" s="74" t="s">
        <v>36642</v>
      </c>
      <c r="E3713" s="75" t="s">
        <v>185</v>
      </c>
      <c r="F3713" s="74"/>
      <c r="G3713" s="74" t="s">
        <v>3694</v>
      </c>
      <c r="H3713" s="76">
        <v>5735</v>
      </c>
      <c r="I3713" s="77">
        <v>0.38</v>
      </c>
      <c r="J3713" s="76">
        <v>3555.7</v>
      </c>
    </row>
    <row r="3714" spans="1:10" s="78" customFormat="1">
      <c r="A3714" s="72">
        <v>3710</v>
      </c>
      <c r="B3714" s="72" t="s">
        <v>148</v>
      </c>
      <c r="C3714" s="73" t="s">
        <v>36643</v>
      </c>
      <c r="D3714" s="74" t="s">
        <v>36644</v>
      </c>
      <c r="E3714" s="75" t="s">
        <v>185</v>
      </c>
      <c r="F3714" s="74"/>
      <c r="G3714" s="74" t="s">
        <v>3694</v>
      </c>
      <c r="H3714" s="76">
        <v>5415</v>
      </c>
      <c r="I3714" s="77">
        <v>0.38</v>
      </c>
      <c r="J3714" s="76">
        <v>3357.3</v>
      </c>
    </row>
    <row r="3715" spans="1:10" s="78" customFormat="1">
      <c r="A3715" s="72">
        <v>3711</v>
      </c>
      <c r="B3715" s="72" t="s">
        <v>148</v>
      </c>
      <c r="C3715" s="73" t="s">
        <v>36645</v>
      </c>
      <c r="D3715" s="74" t="s">
        <v>36646</v>
      </c>
      <c r="E3715" s="75" t="s">
        <v>185</v>
      </c>
      <c r="F3715" s="74"/>
      <c r="G3715" s="74" t="s">
        <v>3694</v>
      </c>
      <c r="H3715" s="76">
        <v>5845</v>
      </c>
      <c r="I3715" s="77">
        <v>0.38</v>
      </c>
      <c r="J3715" s="76">
        <v>3623.9</v>
      </c>
    </row>
    <row r="3716" spans="1:10" s="78" customFormat="1">
      <c r="A3716" s="72">
        <v>3712</v>
      </c>
      <c r="B3716" s="72" t="s">
        <v>148</v>
      </c>
      <c r="C3716" s="73" t="s">
        <v>36647</v>
      </c>
      <c r="D3716" s="74" t="s">
        <v>36648</v>
      </c>
      <c r="E3716" s="75" t="s">
        <v>185</v>
      </c>
      <c r="F3716" s="74"/>
      <c r="G3716" s="74" t="s">
        <v>3694</v>
      </c>
      <c r="H3716" s="76">
        <v>8870</v>
      </c>
      <c r="I3716" s="77">
        <v>0.38</v>
      </c>
      <c r="J3716" s="76">
        <v>5499.4</v>
      </c>
    </row>
    <row r="3717" spans="1:10" s="78" customFormat="1">
      <c r="A3717" s="72">
        <v>3713</v>
      </c>
      <c r="B3717" s="72" t="s">
        <v>148</v>
      </c>
      <c r="C3717" s="73" t="s">
        <v>36649</v>
      </c>
      <c r="D3717" s="74" t="s">
        <v>36650</v>
      </c>
      <c r="E3717" s="75" t="s">
        <v>185</v>
      </c>
      <c r="F3717" s="74"/>
      <c r="G3717" s="74" t="s">
        <v>3694</v>
      </c>
      <c r="H3717" s="76">
        <v>8605</v>
      </c>
      <c r="I3717" s="77">
        <v>0.38</v>
      </c>
      <c r="J3717" s="76">
        <v>5335.1</v>
      </c>
    </row>
    <row r="3718" spans="1:10" s="78" customFormat="1">
      <c r="A3718" s="72">
        <v>3714</v>
      </c>
      <c r="B3718" s="72" t="s">
        <v>148</v>
      </c>
      <c r="C3718" s="73" t="s">
        <v>36651</v>
      </c>
      <c r="D3718" s="74" t="s">
        <v>36652</v>
      </c>
      <c r="E3718" s="75" t="s">
        <v>185</v>
      </c>
      <c r="F3718" s="74"/>
      <c r="G3718" s="74" t="s">
        <v>3694</v>
      </c>
      <c r="H3718" s="76">
        <v>1705</v>
      </c>
      <c r="I3718" s="77">
        <v>0.38</v>
      </c>
      <c r="J3718" s="76">
        <v>1057.0999999999999</v>
      </c>
    </row>
    <row r="3719" spans="1:10" s="78" customFormat="1">
      <c r="A3719" s="72">
        <v>3715</v>
      </c>
      <c r="B3719" s="72" t="s">
        <v>148</v>
      </c>
      <c r="C3719" s="73" t="s">
        <v>36653</v>
      </c>
      <c r="D3719" s="74" t="s">
        <v>36654</v>
      </c>
      <c r="E3719" s="75" t="s">
        <v>185</v>
      </c>
      <c r="F3719" s="74"/>
      <c r="G3719" s="74" t="s">
        <v>3694</v>
      </c>
      <c r="H3719" s="76">
        <v>3320</v>
      </c>
      <c r="I3719" s="77">
        <v>0.38</v>
      </c>
      <c r="J3719" s="76">
        <v>2058.4</v>
      </c>
    </row>
    <row r="3720" spans="1:10" s="78" customFormat="1">
      <c r="A3720" s="72">
        <v>3716</v>
      </c>
      <c r="B3720" s="72" t="s">
        <v>148</v>
      </c>
      <c r="C3720" s="73" t="s">
        <v>36655</v>
      </c>
      <c r="D3720" s="74" t="s">
        <v>36656</v>
      </c>
      <c r="E3720" s="75" t="s">
        <v>185</v>
      </c>
      <c r="F3720" s="74"/>
      <c r="G3720" s="74" t="s">
        <v>3694</v>
      </c>
      <c r="H3720" s="76">
        <v>897</v>
      </c>
      <c r="I3720" s="77">
        <v>0.38</v>
      </c>
      <c r="J3720" s="76">
        <v>556.14</v>
      </c>
    </row>
    <row r="3721" spans="1:10" s="78" customFormat="1">
      <c r="A3721" s="72">
        <v>3717</v>
      </c>
      <c r="B3721" s="72" t="s">
        <v>148</v>
      </c>
      <c r="C3721" s="73" t="s">
        <v>36657</v>
      </c>
      <c r="D3721" s="74" t="s">
        <v>36658</v>
      </c>
      <c r="E3721" s="75" t="s">
        <v>185</v>
      </c>
      <c r="F3721" s="74"/>
      <c r="G3721" s="74" t="s">
        <v>3694</v>
      </c>
      <c r="H3721" s="76">
        <v>3030</v>
      </c>
      <c r="I3721" s="77">
        <v>0.38</v>
      </c>
      <c r="J3721" s="76">
        <v>1878.6</v>
      </c>
    </row>
    <row r="3722" spans="1:10" s="78" customFormat="1">
      <c r="A3722" s="72">
        <v>3718</v>
      </c>
      <c r="B3722" s="72" t="s">
        <v>148</v>
      </c>
      <c r="C3722" s="73" t="s">
        <v>36659</v>
      </c>
      <c r="D3722" s="74" t="s">
        <v>36660</v>
      </c>
      <c r="E3722" s="75" t="s">
        <v>185</v>
      </c>
      <c r="F3722" s="74"/>
      <c r="G3722" s="74" t="s">
        <v>3694</v>
      </c>
      <c r="H3722" s="76">
        <v>3705</v>
      </c>
      <c r="I3722" s="77">
        <v>0.38</v>
      </c>
      <c r="J3722" s="76">
        <v>2297.1</v>
      </c>
    </row>
    <row r="3723" spans="1:10" s="78" customFormat="1">
      <c r="A3723" s="72">
        <v>3719</v>
      </c>
      <c r="B3723" s="72" t="s">
        <v>148</v>
      </c>
      <c r="C3723" s="73" t="s">
        <v>36661</v>
      </c>
      <c r="D3723" s="74" t="s">
        <v>36662</v>
      </c>
      <c r="E3723" s="75" t="s">
        <v>185</v>
      </c>
      <c r="F3723" s="74"/>
      <c r="G3723" s="74" t="s">
        <v>3694</v>
      </c>
      <c r="H3723" s="76">
        <v>897</v>
      </c>
      <c r="I3723" s="77">
        <v>0.38</v>
      </c>
      <c r="J3723" s="76">
        <v>556.14</v>
      </c>
    </row>
    <row r="3724" spans="1:10" s="78" customFormat="1">
      <c r="A3724" s="72">
        <v>3720</v>
      </c>
      <c r="B3724" s="72" t="s">
        <v>148</v>
      </c>
      <c r="C3724" s="73" t="s">
        <v>36663</v>
      </c>
      <c r="D3724" s="74" t="s">
        <v>36664</v>
      </c>
      <c r="E3724" s="75" t="s">
        <v>185</v>
      </c>
      <c r="F3724" s="74"/>
      <c r="G3724" s="74" t="s">
        <v>3694</v>
      </c>
      <c r="H3724" s="76">
        <v>3430</v>
      </c>
      <c r="I3724" s="77">
        <v>0.38</v>
      </c>
      <c r="J3724" s="76">
        <v>2126.6</v>
      </c>
    </row>
    <row r="3725" spans="1:10" s="78" customFormat="1">
      <c r="A3725" s="72">
        <v>3721</v>
      </c>
      <c r="B3725" s="72" t="s">
        <v>148</v>
      </c>
      <c r="C3725" s="73" t="s">
        <v>36665</v>
      </c>
      <c r="D3725" s="74" t="s">
        <v>36666</v>
      </c>
      <c r="E3725" s="75" t="s">
        <v>185</v>
      </c>
      <c r="F3725" s="74"/>
      <c r="G3725" s="74" t="s">
        <v>3694</v>
      </c>
      <c r="H3725" s="76">
        <v>11305</v>
      </c>
      <c r="I3725" s="77">
        <v>0.38</v>
      </c>
      <c r="J3725" s="76">
        <v>7009.1</v>
      </c>
    </row>
    <row r="3726" spans="1:10" s="78" customFormat="1">
      <c r="A3726" s="72">
        <v>3722</v>
      </c>
      <c r="B3726" s="72" t="s">
        <v>148</v>
      </c>
      <c r="C3726" s="73" t="s">
        <v>36667</v>
      </c>
      <c r="D3726" s="74" t="s">
        <v>36668</v>
      </c>
      <c r="E3726" s="75" t="s">
        <v>185</v>
      </c>
      <c r="F3726" s="74"/>
      <c r="G3726" s="74" t="s">
        <v>3694</v>
      </c>
      <c r="H3726" s="76">
        <v>9765</v>
      </c>
      <c r="I3726" s="77">
        <v>0.38</v>
      </c>
      <c r="J3726" s="76">
        <v>6054.3</v>
      </c>
    </row>
    <row r="3727" spans="1:10" s="78" customFormat="1">
      <c r="A3727" s="72">
        <v>3723</v>
      </c>
      <c r="B3727" s="72" t="s">
        <v>148</v>
      </c>
      <c r="C3727" s="73" t="s">
        <v>36669</v>
      </c>
      <c r="D3727" s="74" t="s">
        <v>36670</v>
      </c>
      <c r="E3727" s="75" t="s">
        <v>185</v>
      </c>
      <c r="F3727" s="74"/>
      <c r="G3727" s="74" t="s">
        <v>3694</v>
      </c>
      <c r="H3727" s="76">
        <v>5520</v>
      </c>
      <c r="I3727" s="77">
        <v>0.38</v>
      </c>
      <c r="J3727" s="76">
        <v>3422.4</v>
      </c>
    </row>
    <row r="3728" spans="1:10" s="78" customFormat="1">
      <c r="A3728" s="72">
        <v>3724</v>
      </c>
      <c r="B3728" s="72" t="s">
        <v>148</v>
      </c>
      <c r="C3728" s="73" t="s">
        <v>36671</v>
      </c>
      <c r="D3728" s="74" t="s">
        <v>36672</v>
      </c>
      <c r="E3728" s="75" t="s">
        <v>185</v>
      </c>
      <c r="F3728" s="74"/>
      <c r="G3728" s="74" t="s">
        <v>3694</v>
      </c>
      <c r="H3728" s="76">
        <v>5910</v>
      </c>
      <c r="I3728" s="77">
        <v>0.38</v>
      </c>
      <c r="J3728" s="76">
        <v>3664.2</v>
      </c>
    </row>
    <row r="3729" spans="1:10" s="78" customFormat="1">
      <c r="A3729" s="72">
        <v>3725</v>
      </c>
      <c r="B3729" s="72" t="s">
        <v>148</v>
      </c>
      <c r="C3729" s="73" t="s">
        <v>36673</v>
      </c>
      <c r="D3729" s="74" t="s">
        <v>36674</v>
      </c>
      <c r="E3729" s="75" t="s">
        <v>185</v>
      </c>
      <c r="F3729" s="74"/>
      <c r="G3729" s="74" t="s">
        <v>3694</v>
      </c>
      <c r="H3729" s="76">
        <v>8980</v>
      </c>
      <c r="I3729" s="77">
        <v>0.38</v>
      </c>
      <c r="J3729" s="76">
        <v>5567.6</v>
      </c>
    </row>
    <row r="3730" spans="1:10" s="78" customFormat="1">
      <c r="A3730" s="72">
        <v>3726</v>
      </c>
      <c r="B3730" s="72" t="s">
        <v>148</v>
      </c>
      <c r="C3730" s="73" t="s">
        <v>36675</v>
      </c>
      <c r="D3730" s="74" t="s">
        <v>36676</v>
      </c>
      <c r="E3730" s="75" t="s">
        <v>185</v>
      </c>
      <c r="F3730" s="74"/>
      <c r="G3730" s="74" t="s">
        <v>3694</v>
      </c>
      <c r="H3730" s="76">
        <v>9365</v>
      </c>
      <c r="I3730" s="77">
        <v>0.38</v>
      </c>
      <c r="J3730" s="76">
        <v>5806.3</v>
      </c>
    </row>
    <row r="3731" spans="1:10" s="78" customFormat="1">
      <c r="A3731" s="72">
        <v>3727</v>
      </c>
      <c r="B3731" s="72" t="s">
        <v>148</v>
      </c>
      <c r="C3731" s="73" t="s">
        <v>36677</v>
      </c>
      <c r="D3731" s="74" t="s">
        <v>36678</v>
      </c>
      <c r="E3731" s="75" t="s">
        <v>185</v>
      </c>
      <c r="F3731" s="74"/>
      <c r="G3731" s="74" t="s">
        <v>3694</v>
      </c>
      <c r="H3731" s="76">
        <v>953</v>
      </c>
      <c r="I3731" s="77">
        <v>0.38</v>
      </c>
      <c r="J3731" s="76">
        <v>590.86</v>
      </c>
    </row>
    <row r="3732" spans="1:10" s="78" customFormat="1">
      <c r="A3732" s="72">
        <v>3728</v>
      </c>
      <c r="B3732" s="72" t="s">
        <v>148</v>
      </c>
      <c r="C3732" s="73" t="s">
        <v>36679</v>
      </c>
      <c r="D3732" s="74" t="s">
        <v>36680</v>
      </c>
      <c r="E3732" s="75" t="s">
        <v>185</v>
      </c>
      <c r="F3732" s="74"/>
      <c r="G3732" s="74" t="s">
        <v>3694</v>
      </c>
      <c r="H3732" s="76">
        <v>953</v>
      </c>
      <c r="I3732" s="77">
        <v>0.38</v>
      </c>
      <c r="J3732" s="76">
        <v>590.86</v>
      </c>
    </row>
    <row r="3733" spans="1:10" s="78" customFormat="1">
      <c r="A3733" s="72">
        <v>3729</v>
      </c>
      <c r="B3733" s="72" t="s">
        <v>148</v>
      </c>
      <c r="C3733" s="73" t="s">
        <v>36681</v>
      </c>
      <c r="D3733" s="74" t="s">
        <v>36682</v>
      </c>
      <c r="E3733" s="75" t="s">
        <v>185</v>
      </c>
      <c r="F3733" s="74"/>
      <c r="G3733" s="74" t="s">
        <v>3694</v>
      </c>
      <c r="H3733" s="76">
        <v>9895</v>
      </c>
      <c r="I3733" s="77">
        <v>0.38</v>
      </c>
      <c r="J3733" s="76">
        <v>6134.9</v>
      </c>
    </row>
    <row r="3734" spans="1:10" s="78" customFormat="1">
      <c r="A3734" s="72">
        <v>3730</v>
      </c>
      <c r="B3734" s="72" t="s">
        <v>148</v>
      </c>
      <c r="C3734" s="73" t="s">
        <v>36683</v>
      </c>
      <c r="D3734" s="74" t="s">
        <v>36684</v>
      </c>
      <c r="E3734" s="75" t="s">
        <v>185</v>
      </c>
      <c r="F3734" s="74"/>
      <c r="G3734" s="74" t="s">
        <v>3694</v>
      </c>
      <c r="H3734" s="76">
        <v>1185</v>
      </c>
      <c r="I3734" s="77">
        <v>0.38</v>
      </c>
      <c r="J3734" s="76">
        <v>734.7</v>
      </c>
    </row>
    <row r="3735" spans="1:10" s="78" customFormat="1">
      <c r="A3735" s="72">
        <v>3731</v>
      </c>
      <c r="B3735" s="72" t="s">
        <v>148</v>
      </c>
      <c r="C3735" s="73" t="s">
        <v>36685</v>
      </c>
      <c r="D3735" s="74" t="s">
        <v>36686</v>
      </c>
      <c r="E3735" s="75" t="s">
        <v>185</v>
      </c>
      <c r="F3735" s="74"/>
      <c r="G3735" s="74" t="s">
        <v>3694</v>
      </c>
      <c r="H3735" s="76">
        <v>1185</v>
      </c>
      <c r="I3735" s="77">
        <v>0.38</v>
      </c>
      <c r="J3735" s="76">
        <v>734.7</v>
      </c>
    </row>
    <row r="3736" spans="1:10" s="78" customFormat="1">
      <c r="A3736" s="72">
        <v>3732</v>
      </c>
      <c r="B3736" s="72" t="s">
        <v>148</v>
      </c>
      <c r="C3736" s="73" t="s">
        <v>36687</v>
      </c>
      <c r="D3736" s="74" t="s">
        <v>36688</v>
      </c>
      <c r="E3736" s="75" t="s">
        <v>185</v>
      </c>
      <c r="F3736" s="74"/>
      <c r="G3736" s="74" t="s">
        <v>3694</v>
      </c>
      <c r="H3736" s="76">
        <v>9915</v>
      </c>
      <c r="I3736" s="77">
        <v>0.38</v>
      </c>
      <c r="J3736" s="76">
        <v>6147.3</v>
      </c>
    </row>
    <row r="3737" spans="1:10" s="78" customFormat="1">
      <c r="A3737" s="72">
        <v>3733</v>
      </c>
      <c r="B3737" s="72" t="s">
        <v>148</v>
      </c>
      <c r="C3737" s="73" t="s">
        <v>36689</v>
      </c>
      <c r="D3737" s="74" t="s">
        <v>36690</v>
      </c>
      <c r="E3737" s="75" t="s">
        <v>185</v>
      </c>
      <c r="F3737" s="74"/>
      <c r="G3737" s="74" t="s">
        <v>3694</v>
      </c>
      <c r="H3737" s="76">
        <v>6930</v>
      </c>
      <c r="I3737" s="77">
        <v>0.38</v>
      </c>
      <c r="J3737" s="76">
        <v>4296.6000000000004</v>
      </c>
    </row>
    <row r="3738" spans="1:10" s="78" customFormat="1">
      <c r="A3738" s="72">
        <v>3734</v>
      </c>
      <c r="B3738" s="72" t="s">
        <v>148</v>
      </c>
      <c r="C3738" s="73" t="s">
        <v>36691</v>
      </c>
      <c r="D3738" s="74" t="s">
        <v>36692</v>
      </c>
      <c r="E3738" s="75" t="s">
        <v>185</v>
      </c>
      <c r="F3738" s="74"/>
      <c r="G3738" s="74" t="s">
        <v>3694</v>
      </c>
      <c r="H3738" s="76">
        <v>7660</v>
      </c>
      <c r="I3738" s="77">
        <v>0.38</v>
      </c>
      <c r="J3738" s="76">
        <v>4749.2</v>
      </c>
    </row>
    <row r="3739" spans="1:10" s="78" customFormat="1">
      <c r="A3739" s="72">
        <v>3735</v>
      </c>
      <c r="B3739" s="72" t="s">
        <v>148</v>
      </c>
      <c r="C3739" s="73" t="s">
        <v>36693</v>
      </c>
      <c r="D3739" s="74" t="s">
        <v>36694</v>
      </c>
      <c r="E3739" s="75" t="s">
        <v>185</v>
      </c>
      <c r="F3739" s="74"/>
      <c r="G3739" s="74" t="s">
        <v>3694</v>
      </c>
      <c r="H3739" s="76">
        <v>7625</v>
      </c>
      <c r="I3739" s="77">
        <v>0.38</v>
      </c>
      <c r="J3739" s="76">
        <v>4727.5</v>
      </c>
    </row>
    <row r="3740" spans="1:10" s="78" customFormat="1">
      <c r="A3740" s="72">
        <v>3736</v>
      </c>
      <c r="B3740" s="72" t="s">
        <v>148</v>
      </c>
      <c r="C3740" s="73" t="s">
        <v>36695</v>
      </c>
      <c r="D3740" s="74" t="s">
        <v>36696</v>
      </c>
      <c r="E3740" s="75" t="s">
        <v>185</v>
      </c>
      <c r="F3740" s="74"/>
      <c r="G3740" s="74" t="s">
        <v>3694</v>
      </c>
      <c r="H3740" s="76">
        <v>8665</v>
      </c>
      <c r="I3740" s="77">
        <v>0.38</v>
      </c>
      <c r="J3740" s="76">
        <v>5372.3</v>
      </c>
    </row>
    <row r="3741" spans="1:10" s="78" customFormat="1">
      <c r="A3741" s="72">
        <v>3737</v>
      </c>
      <c r="B3741" s="72" t="s">
        <v>148</v>
      </c>
      <c r="C3741" s="73" t="s">
        <v>36697</v>
      </c>
      <c r="D3741" s="74" t="s">
        <v>36698</v>
      </c>
      <c r="E3741" s="75" t="s">
        <v>185</v>
      </c>
      <c r="F3741" s="74"/>
      <c r="G3741" s="74" t="s">
        <v>3694</v>
      </c>
      <c r="H3741" s="76">
        <v>24845</v>
      </c>
      <c r="I3741" s="77">
        <v>0.38</v>
      </c>
      <c r="J3741" s="76">
        <v>15403.9</v>
      </c>
    </row>
    <row r="3742" spans="1:10" s="78" customFormat="1">
      <c r="A3742" s="72">
        <v>3738</v>
      </c>
      <c r="B3742" s="72" t="s">
        <v>148</v>
      </c>
      <c r="C3742" s="73" t="s">
        <v>36699</v>
      </c>
      <c r="D3742" s="74" t="s">
        <v>36700</v>
      </c>
      <c r="E3742" s="75" t="s">
        <v>185</v>
      </c>
      <c r="F3742" s="74"/>
      <c r="G3742" s="74" t="s">
        <v>3694</v>
      </c>
      <c r="H3742" s="76">
        <v>30555</v>
      </c>
      <c r="I3742" s="77">
        <v>0.38</v>
      </c>
      <c r="J3742" s="76">
        <v>18944.099999999999</v>
      </c>
    </row>
    <row r="3743" spans="1:10" s="78" customFormat="1">
      <c r="A3743" s="72">
        <v>3739</v>
      </c>
      <c r="B3743" s="72" t="s">
        <v>148</v>
      </c>
      <c r="C3743" s="73" t="s">
        <v>36701</v>
      </c>
      <c r="D3743" s="74" t="s">
        <v>36702</v>
      </c>
      <c r="E3743" s="75" t="s">
        <v>185</v>
      </c>
      <c r="F3743" s="74"/>
      <c r="G3743" s="74" t="s">
        <v>3694</v>
      </c>
      <c r="H3743" s="76">
        <v>959</v>
      </c>
      <c r="I3743" s="77">
        <v>0.38</v>
      </c>
      <c r="J3743" s="76">
        <v>594.58000000000004</v>
      </c>
    </row>
    <row r="3744" spans="1:10" s="78" customFormat="1">
      <c r="A3744" s="72">
        <v>3740</v>
      </c>
      <c r="B3744" s="72" t="s">
        <v>148</v>
      </c>
      <c r="C3744" s="73" t="s">
        <v>36703</v>
      </c>
      <c r="D3744" s="74" t="s">
        <v>36704</v>
      </c>
      <c r="E3744" s="75" t="s">
        <v>185</v>
      </c>
      <c r="F3744" s="74"/>
      <c r="G3744" s="74" t="s">
        <v>3694</v>
      </c>
      <c r="H3744" s="76">
        <v>1360</v>
      </c>
      <c r="I3744" s="77">
        <v>0.38</v>
      </c>
      <c r="J3744" s="76">
        <v>843.2</v>
      </c>
    </row>
    <row r="3745" spans="1:10" s="78" customFormat="1">
      <c r="A3745" s="72">
        <v>3741</v>
      </c>
      <c r="B3745" s="72" t="s">
        <v>148</v>
      </c>
      <c r="C3745" s="73" t="s">
        <v>36705</v>
      </c>
      <c r="D3745" s="74" t="s">
        <v>36706</v>
      </c>
      <c r="E3745" s="75" t="s">
        <v>185</v>
      </c>
      <c r="F3745" s="74"/>
      <c r="G3745" s="74" t="s">
        <v>3694</v>
      </c>
      <c r="H3745" s="76">
        <v>1760</v>
      </c>
      <c r="I3745" s="77">
        <v>0.38</v>
      </c>
      <c r="J3745" s="76">
        <v>1091.2</v>
      </c>
    </row>
    <row r="3746" spans="1:10" s="78" customFormat="1">
      <c r="A3746" s="72">
        <v>3742</v>
      </c>
      <c r="B3746" s="72" t="s">
        <v>148</v>
      </c>
      <c r="C3746" s="73" t="s">
        <v>36707</v>
      </c>
      <c r="D3746" s="74" t="s">
        <v>36708</v>
      </c>
      <c r="E3746" s="75" t="s">
        <v>185</v>
      </c>
      <c r="F3746" s="74"/>
      <c r="G3746" s="74" t="s">
        <v>3694</v>
      </c>
      <c r="H3746" s="76">
        <v>8665</v>
      </c>
      <c r="I3746" s="77">
        <v>0.38</v>
      </c>
      <c r="J3746" s="76">
        <v>5372.3</v>
      </c>
    </row>
    <row r="3747" spans="1:10" s="78" customFormat="1">
      <c r="A3747" s="72">
        <v>3743</v>
      </c>
      <c r="B3747" s="72" t="s">
        <v>148</v>
      </c>
      <c r="C3747" s="73" t="s">
        <v>36709</v>
      </c>
      <c r="D3747" s="74" t="s">
        <v>36710</v>
      </c>
      <c r="E3747" s="75" t="s">
        <v>185</v>
      </c>
      <c r="F3747" s="74"/>
      <c r="G3747" s="74" t="s">
        <v>3694</v>
      </c>
      <c r="H3747" s="76">
        <v>8260</v>
      </c>
      <c r="I3747" s="77">
        <v>0.38</v>
      </c>
      <c r="J3747" s="76">
        <v>5121.2</v>
      </c>
    </row>
    <row r="3748" spans="1:10" s="78" customFormat="1">
      <c r="A3748" s="72">
        <v>3744</v>
      </c>
      <c r="B3748" s="72" t="s">
        <v>148</v>
      </c>
      <c r="C3748" s="73" t="s">
        <v>36711</v>
      </c>
      <c r="D3748" s="74" t="s">
        <v>36712</v>
      </c>
      <c r="E3748" s="75" t="s">
        <v>185</v>
      </c>
      <c r="F3748" s="74"/>
      <c r="G3748" s="74" t="s">
        <v>3694</v>
      </c>
      <c r="H3748" s="76">
        <v>9525</v>
      </c>
      <c r="I3748" s="77">
        <v>0.38</v>
      </c>
      <c r="J3748" s="76">
        <v>5905.5</v>
      </c>
    </row>
    <row r="3749" spans="1:10" s="78" customFormat="1">
      <c r="A3749" s="72">
        <v>3745</v>
      </c>
      <c r="B3749" s="72" t="s">
        <v>148</v>
      </c>
      <c r="C3749" s="73" t="s">
        <v>36713</v>
      </c>
      <c r="D3749" s="74" t="s">
        <v>36714</v>
      </c>
      <c r="E3749" s="75" t="s">
        <v>185</v>
      </c>
      <c r="F3749" s="74"/>
      <c r="G3749" s="74" t="s">
        <v>3694</v>
      </c>
      <c r="H3749" s="76">
        <v>9545</v>
      </c>
      <c r="I3749" s="77">
        <v>0.38</v>
      </c>
      <c r="J3749" s="76">
        <v>5917.9</v>
      </c>
    </row>
    <row r="3750" spans="1:10" s="78" customFormat="1">
      <c r="A3750" s="72">
        <v>3746</v>
      </c>
      <c r="B3750" s="72" t="s">
        <v>148</v>
      </c>
      <c r="C3750" s="73" t="s">
        <v>36715</v>
      </c>
      <c r="D3750" s="74" t="s">
        <v>36716</v>
      </c>
      <c r="E3750" s="75" t="s">
        <v>185</v>
      </c>
      <c r="F3750" s="74"/>
      <c r="G3750" s="74" t="s">
        <v>3694</v>
      </c>
      <c r="H3750" s="76">
        <v>20275</v>
      </c>
      <c r="I3750" s="77">
        <v>0.38</v>
      </c>
      <c r="J3750" s="76">
        <v>12570.5</v>
      </c>
    </row>
    <row r="3751" spans="1:10" s="78" customFormat="1">
      <c r="A3751" s="72">
        <v>3747</v>
      </c>
      <c r="B3751" s="72" t="s">
        <v>148</v>
      </c>
      <c r="C3751" s="73" t="s">
        <v>36717</v>
      </c>
      <c r="D3751" s="74" t="s">
        <v>36718</v>
      </c>
      <c r="E3751" s="75" t="s">
        <v>185</v>
      </c>
      <c r="F3751" s="74"/>
      <c r="G3751" s="74" t="s">
        <v>3694</v>
      </c>
      <c r="H3751" s="76">
        <v>25010</v>
      </c>
      <c r="I3751" s="77">
        <v>0.38</v>
      </c>
      <c r="J3751" s="76">
        <v>15506.2</v>
      </c>
    </row>
    <row r="3752" spans="1:10" s="78" customFormat="1">
      <c r="A3752" s="72">
        <v>3748</v>
      </c>
      <c r="B3752" s="72" t="s">
        <v>148</v>
      </c>
      <c r="C3752" s="73" t="s">
        <v>36719</v>
      </c>
      <c r="D3752" s="74" t="s">
        <v>36720</v>
      </c>
      <c r="E3752" s="75" t="s">
        <v>185</v>
      </c>
      <c r="F3752" s="74"/>
      <c r="G3752" s="74" t="s">
        <v>3694</v>
      </c>
      <c r="H3752" s="76">
        <v>24875</v>
      </c>
      <c r="I3752" s="77">
        <v>0.38</v>
      </c>
      <c r="J3752" s="76">
        <v>15422.5</v>
      </c>
    </row>
    <row r="3753" spans="1:10" s="78" customFormat="1">
      <c r="A3753" s="72">
        <v>3749</v>
      </c>
      <c r="B3753" s="72" t="s">
        <v>148</v>
      </c>
      <c r="C3753" s="73" t="s">
        <v>36721</v>
      </c>
      <c r="D3753" s="74" t="s">
        <v>36722</v>
      </c>
      <c r="E3753" s="75" t="s">
        <v>185</v>
      </c>
      <c r="F3753" s="74"/>
      <c r="G3753" s="74" t="s">
        <v>3694</v>
      </c>
      <c r="H3753" s="76">
        <v>29975</v>
      </c>
      <c r="I3753" s="77">
        <v>0.38</v>
      </c>
      <c r="J3753" s="76">
        <v>18584.5</v>
      </c>
    </row>
    <row r="3754" spans="1:10" s="78" customFormat="1">
      <c r="A3754" s="72">
        <v>3750</v>
      </c>
      <c r="B3754" s="72" t="s">
        <v>148</v>
      </c>
      <c r="C3754" s="73" t="s">
        <v>36723</v>
      </c>
      <c r="D3754" s="74" t="s">
        <v>36724</v>
      </c>
      <c r="E3754" s="75" t="s">
        <v>185</v>
      </c>
      <c r="F3754" s="74"/>
      <c r="G3754" s="74" t="s">
        <v>3694</v>
      </c>
      <c r="H3754" s="76">
        <v>25110</v>
      </c>
      <c r="I3754" s="77">
        <v>0.38</v>
      </c>
      <c r="J3754" s="76">
        <v>15568.2</v>
      </c>
    </row>
    <row r="3755" spans="1:10" s="78" customFormat="1">
      <c r="A3755" s="72">
        <v>3751</v>
      </c>
      <c r="B3755" s="72" t="s">
        <v>148</v>
      </c>
      <c r="C3755" s="73" t="s">
        <v>36725</v>
      </c>
      <c r="D3755" s="74" t="s">
        <v>36726</v>
      </c>
      <c r="E3755" s="75" t="s">
        <v>185</v>
      </c>
      <c r="F3755" s="74"/>
      <c r="G3755" s="74" t="s">
        <v>3694</v>
      </c>
      <c r="H3755" s="76">
        <v>20275</v>
      </c>
      <c r="I3755" s="77">
        <v>0.38</v>
      </c>
      <c r="J3755" s="76">
        <v>12570.5</v>
      </c>
    </row>
    <row r="3756" spans="1:10" s="78" customFormat="1">
      <c r="A3756" s="72">
        <v>3752</v>
      </c>
      <c r="B3756" s="72" t="s">
        <v>148</v>
      </c>
      <c r="C3756" s="73" t="s">
        <v>36727</v>
      </c>
      <c r="D3756" s="74" t="s">
        <v>36728</v>
      </c>
      <c r="E3756" s="75" t="s">
        <v>185</v>
      </c>
      <c r="F3756" s="74"/>
      <c r="G3756" s="74" t="s">
        <v>3694</v>
      </c>
      <c r="H3756" s="76">
        <v>28970</v>
      </c>
      <c r="I3756" s="77">
        <v>0.38</v>
      </c>
      <c r="J3756" s="76">
        <v>17961.400000000001</v>
      </c>
    </row>
    <row r="3757" spans="1:10" s="78" customFormat="1">
      <c r="A3757" s="72">
        <v>3753</v>
      </c>
      <c r="B3757" s="72" t="s">
        <v>148</v>
      </c>
      <c r="C3757" s="73" t="s">
        <v>36729</v>
      </c>
      <c r="D3757" s="74" t="s">
        <v>36730</v>
      </c>
      <c r="E3757" s="75" t="s">
        <v>185</v>
      </c>
      <c r="F3757" s="74"/>
      <c r="G3757" s="74" t="s">
        <v>3694</v>
      </c>
      <c r="H3757" s="76">
        <v>24860</v>
      </c>
      <c r="I3757" s="77">
        <v>0.38</v>
      </c>
      <c r="J3757" s="76">
        <v>15413.2</v>
      </c>
    </row>
    <row r="3758" spans="1:10" s="78" customFormat="1">
      <c r="A3758" s="72">
        <v>3754</v>
      </c>
      <c r="B3758" s="72" t="s">
        <v>148</v>
      </c>
      <c r="C3758" s="73" t="s">
        <v>36731</v>
      </c>
      <c r="D3758" s="74" t="s">
        <v>36732</v>
      </c>
      <c r="E3758" s="75" t="s">
        <v>185</v>
      </c>
      <c r="F3758" s="74"/>
      <c r="G3758" s="74" t="s">
        <v>3694</v>
      </c>
      <c r="H3758" s="76">
        <v>21220</v>
      </c>
      <c r="I3758" s="77">
        <v>0.38</v>
      </c>
      <c r="J3758" s="76">
        <v>13156.4</v>
      </c>
    </row>
    <row r="3759" spans="1:10" s="78" customFormat="1">
      <c r="A3759" s="72">
        <v>3755</v>
      </c>
      <c r="B3759" s="72" t="s">
        <v>148</v>
      </c>
      <c r="C3759" s="73" t="s">
        <v>36733</v>
      </c>
      <c r="D3759" s="74" t="s">
        <v>36734</v>
      </c>
      <c r="E3759" s="75" t="s">
        <v>185</v>
      </c>
      <c r="F3759" s="74"/>
      <c r="G3759" s="74" t="s">
        <v>3694</v>
      </c>
      <c r="H3759" s="76">
        <v>25050</v>
      </c>
      <c r="I3759" s="77">
        <v>0.38</v>
      </c>
      <c r="J3759" s="76">
        <v>15531</v>
      </c>
    </row>
    <row r="3760" spans="1:10" s="78" customFormat="1">
      <c r="A3760" s="72">
        <v>3756</v>
      </c>
      <c r="B3760" s="72" t="s">
        <v>148</v>
      </c>
      <c r="C3760" s="73" t="s">
        <v>36735</v>
      </c>
      <c r="D3760" s="74" t="s">
        <v>36736</v>
      </c>
      <c r="E3760" s="75" t="s">
        <v>185</v>
      </c>
      <c r="F3760" s="74"/>
      <c r="G3760" s="74" t="s">
        <v>3694</v>
      </c>
      <c r="H3760" s="76">
        <v>25275</v>
      </c>
      <c r="I3760" s="77">
        <v>0.38</v>
      </c>
      <c r="J3760" s="76">
        <v>15670.5</v>
      </c>
    </row>
    <row r="3761" spans="1:10" s="78" customFormat="1">
      <c r="A3761" s="72">
        <v>3757</v>
      </c>
      <c r="B3761" s="72" t="s">
        <v>148</v>
      </c>
      <c r="C3761" s="73" t="s">
        <v>36737</v>
      </c>
      <c r="D3761" s="74" t="s">
        <v>36738</v>
      </c>
      <c r="E3761" s="75" t="s">
        <v>185</v>
      </c>
      <c r="F3761" s="74"/>
      <c r="G3761" s="74" t="s">
        <v>3694</v>
      </c>
      <c r="H3761" s="76">
        <v>30465</v>
      </c>
      <c r="I3761" s="77">
        <v>0.38</v>
      </c>
      <c r="J3761" s="76">
        <v>18888.3</v>
      </c>
    </row>
    <row r="3762" spans="1:10" s="78" customFormat="1">
      <c r="A3762" s="72">
        <v>3758</v>
      </c>
      <c r="B3762" s="72" t="s">
        <v>148</v>
      </c>
      <c r="C3762" s="73" t="s">
        <v>36739</v>
      </c>
      <c r="D3762" s="74" t="s">
        <v>36740</v>
      </c>
      <c r="E3762" s="75" t="s">
        <v>185</v>
      </c>
      <c r="F3762" s="74"/>
      <c r="G3762" s="74" t="s">
        <v>3694</v>
      </c>
      <c r="H3762" s="76">
        <v>25145</v>
      </c>
      <c r="I3762" s="77">
        <v>0.38</v>
      </c>
      <c r="J3762" s="76">
        <v>15589.9</v>
      </c>
    </row>
    <row r="3763" spans="1:10" s="78" customFormat="1">
      <c r="A3763" s="72">
        <v>3759</v>
      </c>
      <c r="B3763" s="72" t="s">
        <v>148</v>
      </c>
      <c r="C3763" s="73" t="s">
        <v>36741</v>
      </c>
      <c r="D3763" s="74" t="s">
        <v>36742</v>
      </c>
      <c r="E3763" s="75" t="s">
        <v>185</v>
      </c>
      <c r="F3763" s="74"/>
      <c r="G3763" s="74" t="s">
        <v>3694</v>
      </c>
      <c r="H3763" s="76">
        <v>21875</v>
      </c>
      <c r="I3763" s="77">
        <v>0.38</v>
      </c>
      <c r="J3763" s="76">
        <v>13562.5</v>
      </c>
    </row>
    <row r="3764" spans="1:10" s="78" customFormat="1">
      <c r="A3764" s="72">
        <v>3760</v>
      </c>
      <c r="B3764" s="72" t="s">
        <v>148</v>
      </c>
      <c r="C3764" s="73" t="s">
        <v>36743</v>
      </c>
      <c r="D3764" s="74" t="s">
        <v>36744</v>
      </c>
      <c r="E3764" s="75" t="s">
        <v>185</v>
      </c>
      <c r="F3764" s="74"/>
      <c r="G3764" s="74" t="s">
        <v>3694</v>
      </c>
      <c r="H3764" s="76">
        <v>30310</v>
      </c>
      <c r="I3764" s="77">
        <v>0.38</v>
      </c>
      <c r="J3764" s="76">
        <v>18792.2</v>
      </c>
    </row>
    <row r="3765" spans="1:10" s="78" customFormat="1">
      <c r="A3765" s="72">
        <v>3761</v>
      </c>
      <c r="B3765" s="72" t="s">
        <v>148</v>
      </c>
      <c r="C3765" s="73" t="s">
        <v>36745</v>
      </c>
      <c r="D3765" s="74" t="s">
        <v>36746</v>
      </c>
      <c r="E3765" s="75" t="s">
        <v>185</v>
      </c>
      <c r="F3765" s="74"/>
      <c r="G3765" s="74" t="s">
        <v>3694</v>
      </c>
      <c r="H3765" s="76">
        <v>24895</v>
      </c>
      <c r="I3765" s="77">
        <v>0.38</v>
      </c>
      <c r="J3765" s="76">
        <v>15434.9</v>
      </c>
    </row>
    <row r="3766" spans="1:10" s="78" customFormat="1">
      <c r="A3766" s="72">
        <v>3762</v>
      </c>
      <c r="B3766" s="72" t="s">
        <v>148</v>
      </c>
      <c r="C3766" s="73" t="s">
        <v>36747</v>
      </c>
      <c r="D3766" s="74" t="s">
        <v>36748</v>
      </c>
      <c r="E3766" s="75" t="s">
        <v>185</v>
      </c>
      <c r="F3766" s="74"/>
      <c r="G3766" s="74" t="s">
        <v>3694</v>
      </c>
      <c r="H3766" s="76">
        <v>22250</v>
      </c>
      <c r="I3766" s="77">
        <v>0.38</v>
      </c>
      <c r="J3766" s="76">
        <v>13795</v>
      </c>
    </row>
    <row r="3767" spans="1:10" s="78" customFormat="1">
      <c r="A3767" s="72">
        <v>3763</v>
      </c>
      <c r="B3767" s="72" t="s">
        <v>148</v>
      </c>
      <c r="C3767" s="73" t="s">
        <v>36749</v>
      </c>
      <c r="D3767" s="74" t="s">
        <v>36750</v>
      </c>
      <c r="E3767" s="75" t="s">
        <v>185</v>
      </c>
      <c r="F3767" s="74"/>
      <c r="G3767" s="74" t="s">
        <v>3694</v>
      </c>
      <c r="H3767" s="76">
        <v>27625</v>
      </c>
      <c r="I3767" s="77">
        <v>0.38</v>
      </c>
      <c r="J3767" s="76">
        <v>17127.5</v>
      </c>
    </row>
    <row r="3768" spans="1:10" s="78" customFormat="1">
      <c r="A3768" s="72">
        <v>3764</v>
      </c>
      <c r="B3768" s="72" t="s">
        <v>148</v>
      </c>
      <c r="C3768" s="73" t="s">
        <v>36751</v>
      </c>
      <c r="D3768" s="74" t="s">
        <v>36752</v>
      </c>
      <c r="E3768" s="75" t="s">
        <v>185</v>
      </c>
      <c r="F3768" s="74"/>
      <c r="G3768" s="74" t="s">
        <v>3694</v>
      </c>
      <c r="H3768" s="76">
        <v>27450</v>
      </c>
      <c r="I3768" s="77">
        <v>0.38</v>
      </c>
      <c r="J3768" s="76">
        <v>17019</v>
      </c>
    </row>
    <row r="3769" spans="1:10" s="78" customFormat="1">
      <c r="A3769" s="72">
        <v>3765</v>
      </c>
      <c r="B3769" s="72" t="s">
        <v>148</v>
      </c>
      <c r="C3769" s="73" t="s">
        <v>36753</v>
      </c>
      <c r="D3769" s="74" t="s">
        <v>36754</v>
      </c>
      <c r="E3769" s="75" t="s">
        <v>185</v>
      </c>
      <c r="F3769" s="74"/>
      <c r="G3769" s="74" t="s">
        <v>3694</v>
      </c>
      <c r="H3769" s="76">
        <v>32220</v>
      </c>
      <c r="I3769" s="77">
        <v>0.38</v>
      </c>
      <c r="J3769" s="76">
        <v>19976.400000000001</v>
      </c>
    </row>
    <row r="3770" spans="1:10" s="78" customFormat="1">
      <c r="A3770" s="72">
        <v>3766</v>
      </c>
      <c r="B3770" s="72" t="s">
        <v>148</v>
      </c>
      <c r="C3770" s="73" t="s">
        <v>36755</v>
      </c>
      <c r="D3770" s="74" t="s">
        <v>36756</v>
      </c>
      <c r="E3770" s="75" t="s">
        <v>185</v>
      </c>
      <c r="F3770" s="74"/>
      <c r="G3770" s="74" t="s">
        <v>3694</v>
      </c>
      <c r="H3770" s="76">
        <v>27750</v>
      </c>
      <c r="I3770" s="77">
        <v>0.38</v>
      </c>
      <c r="J3770" s="76">
        <v>17205</v>
      </c>
    </row>
    <row r="3771" spans="1:10" s="78" customFormat="1">
      <c r="A3771" s="72">
        <v>3767</v>
      </c>
      <c r="B3771" s="72" t="s">
        <v>148</v>
      </c>
      <c r="C3771" s="73" t="s">
        <v>36757</v>
      </c>
      <c r="D3771" s="74" t="s">
        <v>36758</v>
      </c>
      <c r="E3771" s="75" t="s">
        <v>185</v>
      </c>
      <c r="F3771" s="74"/>
      <c r="G3771" s="74" t="s">
        <v>3694</v>
      </c>
      <c r="H3771" s="76">
        <v>22250</v>
      </c>
      <c r="I3771" s="77">
        <v>0.38</v>
      </c>
      <c r="J3771" s="76">
        <v>13795</v>
      </c>
    </row>
    <row r="3772" spans="1:10" s="78" customFormat="1">
      <c r="A3772" s="72">
        <v>3768</v>
      </c>
      <c r="B3772" s="72" t="s">
        <v>148</v>
      </c>
      <c r="C3772" s="73" t="s">
        <v>36759</v>
      </c>
      <c r="D3772" s="74" t="s">
        <v>36760</v>
      </c>
      <c r="E3772" s="75" t="s">
        <v>185</v>
      </c>
      <c r="F3772" s="74"/>
      <c r="G3772" s="74" t="s">
        <v>3694</v>
      </c>
      <c r="H3772" s="76">
        <v>36460</v>
      </c>
      <c r="I3772" s="77">
        <v>0.38</v>
      </c>
      <c r="J3772" s="76">
        <v>22605.200000000001</v>
      </c>
    </row>
    <row r="3773" spans="1:10" s="78" customFormat="1">
      <c r="A3773" s="72">
        <v>3769</v>
      </c>
      <c r="B3773" s="72" t="s">
        <v>148</v>
      </c>
      <c r="C3773" s="73" t="s">
        <v>36761</v>
      </c>
      <c r="D3773" s="74" t="s">
        <v>36762</v>
      </c>
      <c r="E3773" s="75" t="s">
        <v>185</v>
      </c>
      <c r="F3773" s="74"/>
      <c r="G3773" s="74" t="s">
        <v>3694</v>
      </c>
      <c r="H3773" s="76">
        <v>29010</v>
      </c>
      <c r="I3773" s="77">
        <v>0.38</v>
      </c>
      <c r="J3773" s="76">
        <v>17986.2</v>
      </c>
    </row>
    <row r="3774" spans="1:10" s="78" customFormat="1">
      <c r="A3774" s="72">
        <v>3770</v>
      </c>
      <c r="B3774" s="72" t="s">
        <v>148</v>
      </c>
      <c r="C3774" s="73" t="s">
        <v>36763</v>
      </c>
      <c r="D3774" s="74" t="s">
        <v>36764</v>
      </c>
      <c r="E3774" s="75" t="s">
        <v>185</v>
      </c>
      <c r="F3774" s="74"/>
      <c r="G3774" s="74" t="s">
        <v>3694</v>
      </c>
      <c r="H3774" s="76">
        <v>28430</v>
      </c>
      <c r="I3774" s="77">
        <v>0.38</v>
      </c>
      <c r="J3774" s="76">
        <v>17626.599999999999</v>
      </c>
    </row>
    <row r="3775" spans="1:10" s="78" customFormat="1">
      <c r="A3775" s="72">
        <v>3771</v>
      </c>
      <c r="B3775" s="72" t="s">
        <v>148</v>
      </c>
      <c r="C3775" s="73" t="s">
        <v>36765</v>
      </c>
      <c r="D3775" s="74" t="s">
        <v>36766</v>
      </c>
      <c r="E3775" s="75" t="s">
        <v>185</v>
      </c>
      <c r="F3775" s="74"/>
      <c r="G3775" s="74" t="s">
        <v>3694</v>
      </c>
      <c r="H3775" s="76">
        <v>35160</v>
      </c>
      <c r="I3775" s="77">
        <v>0.38</v>
      </c>
      <c r="J3775" s="76">
        <v>21799.200000000001</v>
      </c>
    </row>
    <row r="3776" spans="1:10" s="78" customFormat="1">
      <c r="A3776" s="72">
        <v>3772</v>
      </c>
      <c r="B3776" s="72" t="s">
        <v>148</v>
      </c>
      <c r="C3776" s="73" t="s">
        <v>36767</v>
      </c>
      <c r="D3776" s="74" t="s">
        <v>36768</v>
      </c>
      <c r="E3776" s="75" t="s">
        <v>185</v>
      </c>
      <c r="F3776" s="74"/>
      <c r="G3776" s="74" t="s">
        <v>3694</v>
      </c>
      <c r="H3776" s="76">
        <v>29115</v>
      </c>
      <c r="I3776" s="77">
        <v>0.38</v>
      </c>
      <c r="J3776" s="76">
        <v>18051.3</v>
      </c>
    </row>
    <row r="3777" spans="1:10" s="78" customFormat="1">
      <c r="A3777" s="72">
        <v>3773</v>
      </c>
      <c r="B3777" s="72" t="s">
        <v>148</v>
      </c>
      <c r="C3777" s="73" t="s">
        <v>36769</v>
      </c>
      <c r="D3777" s="74" t="s">
        <v>36770</v>
      </c>
      <c r="E3777" s="75" t="s">
        <v>185</v>
      </c>
      <c r="F3777" s="74"/>
      <c r="G3777" s="74" t="s">
        <v>3694</v>
      </c>
      <c r="H3777" s="76">
        <v>34740</v>
      </c>
      <c r="I3777" s="77">
        <v>0.38</v>
      </c>
      <c r="J3777" s="76">
        <v>21538.799999999999</v>
      </c>
    </row>
    <row r="3778" spans="1:10" s="78" customFormat="1">
      <c r="A3778" s="72">
        <v>3774</v>
      </c>
      <c r="B3778" s="72" t="s">
        <v>148</v>
      </c>
      <c r="C3778" s="73" t="s">
        <v>36771</v>
      </c>
      <c r="D3778" s="74" t="s">
        <v>36772</v>
      </c>
      <c r="E3778" s="75" t="s">
        <v>185</v>
      </c>
      <c r="F3778" s="74"/>
      <c r="G3778" s="74" t="s">
        <v>3694</v>
      </c>
      <c r="H3778" s="76">
        <v>29435</v>
      </c>
      <c r="I3778" s="77">
        <v>0.38</v>
      </c>
      <c r="J3778" s="76">
        <v>18249.7</v>
      </c>
    </row>
    <row r="3779" spans="1:10" s="78" customFormat="1">
      <c r="A3779" s="72">
        <v>3775</v>
      </c>
      <c r="B3779" s="72" t="s">
        <v>148</v>
      </c>
      <c r="C3779" s="73" t="s">
        <v>36773</v>
      </c>
      <c r="D3779" s="74" t="s">
        <v>36774</v>
      </c>
      <c r="E3779" s="75" t="s">
        <v>185</v>
      </c>
      <c r="F3779" s="74"/>
      <c r="G3779" s="74" t="s">
        <v>3694</v>
      </c>
      <c r="H3779" s="76">
        <v>27915</v>
      </c>
      <c r="I3779" s="77">
        <v>0.38</v>
      </c>
      <c r="J3779" s="76">
        <v>17307.3</v>
      </c>
    </row>
    <row r="3780" spans="1:10" s="78" customFormat="1">
      <c r="A3780" s="72">
        <v>3776</v>
      </c>
      <c r="B3780" s="72" t="s">
        <v>148</v>
      </c>
      <c r="C3780" s="73" t="s">
        <v>36775</v>
      </c>
      <c r="D3780" s="74" t="s">
        <v>36776</v>
      </c>
      <c r="E3780" s="75" t="s">
        <v>185</v>
      </c>
      <c r="F3780" s="74"/>
      <c r="G3780" s="74" t="s">
        <v>3694</v>
      </c>
      <c r="H3780" s="76">
        <v>36720</v>
      </c>
      <c r="I3780" s="77">
        <v>0.38</v>
      </c>
      <c r="J3780" s="76">
        <v>22766.400000000001</v>
      </c>
    </row>
    <row r="3781" spans="1:10" s="78" customFormat="1">
      <c r="A3781" s="72">
        <v>3777</v>
      </c>
      <c r="B3781" s="72" t="s">
        <v>148</v>
      </c>
      <c r="C3781" s="73" t="s">
        <v>36777</v>
      </c>
      <c r="D3781" s="74" t="s">
        <v>36778</v>
      </c>
      <c r="E3781" s="75" t="s">
        <v>185</v>
      </c>
      <c r="F3781" s="74"/>
      <c r="G3781" s="74" t="s">
        <v>3694</v>
      </c>
      <c r="H3781" s="76">
        <v>29450</v>
      </c>
      <c r="I3781" s="77">
        <v>0.38</v>
      </c>
      <c r="J3781" s="76">
        <v>18259</v>
      </c>
    </row>
    <row r="3782" spans="1:10" s="78" customFormat="1">
      <c r="A3782" s="72">
        <v>3778</v>
      </c>
      <c r="B3782" s="72" t="s">
        <v>148</v>
      </c>
      <c r="C3782" s="73" t="s">
        <v>36779</v>
      </c>
      <c r="D3782" s="74" t="s">
        <v>36780</v>
      </c>
      <c r="E3782" s="75" t="s">
        <v>185</v>
      </c>
      <c r="F3782" s="74"/>
      <c r="G3782" s="74" t="s">
        <v>3694</v>
      </c>
      <c r="H3782" s="76">
        <v>436</v>
      </c>
      <c r="I3782" s="77">
        <v>0.38</v>
      </c>
      <c r="J3782" s="76">
        <v>270.32</v>
      </c>
    </row>
    <row r="3783" spans="1:10" s="78" customFormat="1">
      <c r="A3783" s="72">
        <v>3779</v>
      </c>
      <c r="B3783" s="72" t="s">
        <v>148</v>
      </c>
      <c r="C3783" s="73" t="s">
        <v>36781</v>
      </c>
      <c r="D3783" s="74" t="s">
        <v>36782</v>
      </c>
      <c r="E3783" s="75" t="s">
        <v>185</v>
      </c>
      <c r="F3783" s="74"/>
      <c r="G3783" s="74" t="s">
        <v>3694</v>
      </c>
      <c r="H3783" s="76">
        <v>726</v>
      </c>
      <c r="I3783" s="77">
        <v>0.38</v>
      </c>
      <c r="J3783" s="76">
        <v>450.12</v>
      </c>
    </row>
    <row r="3784" spans="1:10" s="78" customFormat="1">
      <c r="A3784" s="72">
        <v>3780</v>
      </c>
      <c r="B3784" s="72" t="s">
        <v>148</v>
      </c>
      <c r="C3784" s="73" t="s">
        <v>36783</v>
      </c>
      <c r="D3784" s="74" t="s">
        <v>36784</v>
      </c>
      <c r="E3784" s="75" t="s">
        <v>185</v>
      </c>
      <c r="F3784" s="74"/>
      <c r="G3784" s="74" t="s">
        <v>3694</v>
      </c>
      <c r="H3784" s="76">
        <v>1015</v>
      </c>
      <c r="I3784" s="77">
        <v>0.38</v>
      </c>
      <c r="J3784" s="76">
        <v>629.29999999999995</v>
      </c>
    </row>
    <row r="3785" spans="1:10" s="78" customFormat="1">
      <c r="A3785" s="72">
        <v>3781</v>
      </c>
      <c r="B3785" s="72" t="s">
        <v>148</v>
      </c>
      <c r="C3785" s="73" t="s">
        <v>36785</v>
      </c>
      <c r="D3785" s="74" t="s">
        <v>36786</v>
      </c>
      <c r="E3785" s="75" t="s">
        <v>185</v>
      </c>
      <c r="F3785" s="74"/>
      <c r="G3785" s="74" t="s">
        <v>3694</v>
      </c>
      <c r="H3785" s="76">
        <v>141</v>
      </c>
      <c r="I3785" s="77">
        <v>0.38</v>
      </c>
      <c r="J3785" s="76">
        <v>87.42</v>
      </c>
    </row>
    <row r="3786" spans="1:10" s="78" customFormat="1">
      <c r="A3786" s="72">
        <v>3782</v>
      </c>
      <c r="B3786" s="72" t="s">
        <v>148</v>
      </c>
      <c r="C3786" s="73" t="s">
        <v>36787</v>
      </c>
      <c r="D3786" s="74" t="s">
        <v>36788</v>
      </c>
      <c r="E3786" s="75" t="s">
        <v>185</v>
      </c>
      <c r="F3786" s="74"/>
      <c r="G3786" s="74" t="s">
        <v>3694</v>
      </c>
      <c r="H3786" s="76">
        <v>144</v>
      </c>
      <c r="I3786" s="77">
        <v>0.38</v>
      </c>
      <c r="J3786" s="76">
        <v>89.28</v>
      </c>
    </row>
    <row r="3787" spans="1:10" s="78" customFormat="1">
      <c r="A3787" s="72">
        <v>3783</v>
      </c>
      <c r="B3787" s="72" t="s">
        <v>148</v>
      </c>
      <c r="C3787" s="73" t="s">
        <v>36789</v>
      </c>
      <c r="D3787" s="74" t="s">
        <v>36790</v>
      </c>
      <c r="E3787" s="75" t="s">
        <v>185</v>
      </c>
      <c r="F3787" s="74"/>
      <c r="G3787" s="74" t="s">
        <v>3694</v>
      </c>
      <c r="H3787" s="76">
        <v>4305</v>
      </c>
      <c r="I3787" s="77">
        <v>0.38</v>
      </c>
      <c r="J3787" s="76">
        <v>2669.1</v>
      </c>
    </row>
    <row r="3788" spans="1:10" s="78" customFormat="1">
      <c r="A3788" s="72">
        <v>3784</v>
      </c>
      <c r="B3788" s="72" t="s">
        <v>148</v>
      </c>
      <c r="C3788" s="73" t="s">
        <v>36791</v>
      </c>
      <c r="D3788" s="74" t="s">
        <v>36792</v>
      </c>
      <c r="E3788" s="75" t="s">
        <v>185</v>
      </c>
      <c r="F3788" s="74"/>
      <c r="G3788" s="74" t="s">
        <v>3694</v>
      </c>
      <c r="H3788" s="76">
        <v>1355</v>
      </c>
      <c r="I3788" s="77">
        <v>0.38</v>
      </c>
      <c r="J3788" s="76">
        <v>840.1</v>
      </c>
    </row>
    <row r="3789" spans="1:10" s="78" customFormat="1">
      <c r="A3789" s="72">
        <v>3785</v>
      </c>
      <c r="B3789" s="72" t="s">
        <v>148</v>
      </c>
      <c r="C3789" s="73" t="s">
        <v>36793</v>
      </c>
      <c r="D3789" s="74" t="s">
        <v>36794</v>
      </c>
      <c r="E3789" s="75" t="s">
        <v>185</v>
      </c>
      <c r="F3789" s="74"/>
      <c r="G3789" s="74" t="s">
        <v>3694</v>
      </c>
      <c r="H3789" s="76">
        <v>248</v>
      </c>
      <c r="I3789" s="77">
        <v>0.38</v>
      </c>
      <c r="J3789" s="76">
        <v>153.76</v>
      </c>
    </row>
    <row r="3790" spans="1:10" s="78" customFormat="1">
      <c r="A3790" s="72">
        <v>3786</v>
      </c>
      <c r="B3790" s="72" t="s">
        <v>148</v>
      </c>
      <c r="C3790" s="73" t="s">
        <v>36795</v>
      </c>
      <c r="D3790" s="74" t="s">
        <v>36796</v>
      </c>
      <c r="E3790" s="75" t="s">
        <v>185</v>
      </c>
      <c r="F3790" s="74"/>
      <c r="G3790" s="74" t="s">
        <v>3694</v>
      </c>
      <c r="H3790" s="76">
        <v>8.1999999999999993</v>
      </c>
      <c r="I3790" s="77">
        <v>0.38</v>
      </c>
      <c r="J3790" s="76">
        <v>5.0839999999999996</v>
      </c>
    </row>
    <row r="3791" spans="1:10" s="78" customFormat="1">
      <c r="A3791" s="72">
        <v>3787</v>
      </c>
      <c r="B3791" s="72" t="s">
        <v>148</v>
      </c>
      <c r="C3791" s="73" t="s">
        <v>36797</v>
      </c>
      <c r="D3791" s="74" t="s">
        <v>36798</v>
      </c>
      <c r="E3791" s="75" t="s">
        <v>185</v>
      </c>
      <c r="F3791" s="74"/>
      <c r="G3791" s="74" t="s">
        <v>3694</v>
      </c>
      <c r="H3791" s="76">
        <v>14.5</v>
      </c>
      <c r="I3791" s="77">
        <v>0.38</v>
      </c>
      <c r="J3791" s="76">
        <v>8.99</v>
      </c>
    </row>
    <row r="3792" spans="1:10" s="78" customFormat="1">
      <c r="A3792" s="72">
        <v>3788</v>
      </c>
      <c r="B3792" s="72" t="s">
        <v>148</v>
      </c>
      <c r="C3792" s="73" t="s">
        <v>36799</v>
      </c>
      <c r="D3792" s="74" t="s">
        <v>36800</v>
      </c>
      <c r="E3792" s="75" t="s">
        <v>185</v>
      </c>
      <c r="F3792" s="74"/>
      <c r="G3792" s="74" t="s">
        <v>3694</v>
      </c>
      <c r="H3792" s="76">
        <v>307</v>
      </c>
      <c r="I3792" s="77">
        <v>0.38</v>
      </c>
      <c r="J3792" s="76">
        <v>190.34</v>
      </c>
    </row>
    <row r="3793" spans="1:10" s="78" customFormat="1">
      <c r="A3793" s="72">
        <v>3789</v>
      </c>
      <c r="B3793" s="72" t="s">
        <v>148</v>
      </c>
      <c r="C3793" s="73" t="s">
        <v>36801</v>
      </c>
      <c r="D3793" s="74" t="s">
        <v>36802</v>
      </c>
      <c r="E3793" s="75" t="s">
        <v>185</v>
      </c>
      <c r="F3793" s="74"/>
      <c r="G3793" s="74" t="s">
        <v>3694</v>
      </c>
      <c r="H3793" s="76">
        <v>3275</v>
      </c>
      <c r="I3793" s="77">
        <v>0.38</v>
      </c>
      <c r="J3793" s="76">
        <v>2030.5</v>
      </c>
    </row>
    <row r="3794" spans="1:10" s="78" customFormat="1">
      <c r="A3794" s="72">
        <v>3790</v>
      </c>
      <c r="B3794" s="72" t="s">
        <v>148</v>
      </c>
      <c r="C3794" s="73" t="s">
        <v>36803</v>
      </c>
      <c r="D3794" s="74" t="s">
        <v>36804</v>
      </c>
      <c r="E3794" s="75" t="s">
        <v>185</v>
      </c>
      <c r="F3794" s="74"/>
      <c r="G3794" s="74" t="s">
        <v>3694</v>
      </c>
      <c r="H3794" s="76">
        <v>3555</v>
      </c>
      <c r="I3794" s="77">
        <v>0.38</v>
      </c>
      <c r="J3794" s="76">
        <v>2204.1</v>
      </c>
    </row>
    <row r="3795" spans="1:10" s="78" customFormat="1">
      <c r="A3795" s="72">
        <v>3791</v>
      </c>
      <c r="B3795" s="72" t="s">
        <v>148</v>
      </c>
      <c r="C3795" s="73" t="s">
        <v>36805</v>
      </c>
      <c r="D3795" s="74" t="s">
        <v>36806</v>
      </c>
      <c r="E3795" s="75" t="s">
        <v>185</v>
      </c>
      <c r="F3795" s="74"/>
      <c r="G3795" s="74" t="s">
        <v>3694</v>
      </c>
      <c r="H3795" s="76">
        <v>71320</v>
      </c>
      <c r="I3795" s="77">
        <v>0.38</v>
      </c>
      <c r="J3795" s="76">
        <v>44218.400000000001</v>
      </c>
    </row>
    <row r="3796" spans="1:10" s="78" customFormat="1">
      <c r="A3796" s="72">
        <v>3792</v>
      </c>
      <c r="B3796" s="72" t="s">
        <v>148</v>
      </c>
      <c r="C3796" s="73" t="s">
        <v>36807</v>
      </c>
      <c r="D3796" s="74" t="s">
        <v>36808</v>
      </c>
      <c r="E3796" s="75" t="s">
        <v>185</v>
      </c>
      <c r="F3796" s="74"/>
      <c r="G3796" s="74" t="s">
        <v>3694</v>
      </c>
      <c r="H3796" s="76">
        <v>12210</v>
      </c>
      <c r="I3796" s="77">
        <v>0.38</v>
      </c>
      <c r="J3796" s="76">
        <v>7570.2</v>
      </c>
    </row>
    <row r="3797" spans="1:10" s="78" customFormat="1">
      <c r="A3797" s="72">
        <v>3793</v>
      </c>
      <c r="B3797" s="72" t="s">
        <v>148</v>
      </c>
      <c r="C3797" s="73" t="s">
        <v>36809</v>
      </c>
      <c r="D3797" s="74" t="s">
        <v>36810</v>
      </c>
      <c r="E3797" s="75" t="s">
        <v>185</v>
      </c>
      <c r="F3797" s="74"/>
      <c r="G3797" s="74" t="s">
        <v>3694</v>
      </c>
      <c r="H3797" s="76">
        <v>12255</v>
      </c>
      <c r="I3797" s="77">
        <v>0.38</v>
      </c>
      <c r="J3797" s="76">
        <v>7598.1</v>
      </c>
    </row>
    <row r="3798" spans="1:10" s="78" customFormat="1">
      <c r="A3798" s="72">
        <v>3794</v>
      </c>
      <c r="B3798" s="72" t="s">
        <v>148</v>
      </c>
      <c r="C3798" s="73" t="s">
        <v>36811</v>
      </c>
      <c r="D3798" s="74" t="s">
        <v>36812</v>
      </c>
      <c r="E3798" s="75" t="s">
        <v>185</v>
      </c>
      <c r="F3798" s="74"/>
      <c r="G3798" s="74" t="s">
        <v>3694</v>
      </c>
      <c r="H3798" s="76">
        <v>11535</v>
      </c>
      <c r="I3798" s="77">
        <v>0.38</v>
      </c>
      <c r="J3798" s="76">
        <v>7151.7</v>
      </c>
    </row>
    <row r="3799" spans="1:10" s="78" customFormat="1">
      <c r="A3799" s="72">
        <v>3795</v>
      </c>
      <c r="B3799" s="72" t="s">
        <v>148</v>
      </c>
      <c r="C3799" s="73" t="s">
        <v>36813</v>
      </c>
      <c r="D3799" s="74" t="s">
        <v>36814</v>
      </c>
      <c r="E3799" s="75" t="s">
        <v>185</v>
      </c>
      <c r="F3799" s="74"/>
      <c r="G3799" s="74" t="s">
        <v>3694</v>
      </c>
      <c r="H3799" s="76">
        <v>11825</v>
      </c>
      <c r="I3799" s="77">
        <v>0.38</v>
      </c>
      <c r="J3799" s="76">
        <v>7331.5</v>
      </c>
    </row>
    <row r="3800" spans="1:10" s="78" customFormat="1">
      <c r="A3800" s="72">
        <v>3796</v>
      </c>
      <c r="B3800" s="72" t="s">
        <v>148</v>
      </c>
      <c r="C3800" s="73" t="s">
        <v>36815</v>
      </c>
      <c r="D3800" s="74" t="s">
        <v>36816</v>
      </c>
      <c r="E3800" s="75" t="s">
        <v>185</v>
      </c>
      <c r="F3800" s="74"/>
      <c r="G3800" s="74" t="s">
        <v>3694</v>
      </c>
      <c r="H3800" s="76">
        <v>12915</v>
      </c>
      <c r="I3800" s="77">
        <v>0.38</v>
      </c>
      <c r="J3800" s="76">
        <v>8007.3</v>
      </c>
    </row>
    <row r="3801" spans="1:10" s="78" customFormat="1">
      <c r="A3801" s="72">
        <v>3797</v>
      </c>
      <c r="B3801" s="72" t="s">
        <v>148</v>
      </c>
      <c r="C3801" s="73" t="s">
        <v>36817</v>
      </c>
      <c r="D3801" s="74" t="s">
        <v>36818</v>
      </c>
      <c r="E3801" s="75" t="s">
        <v>185</v>
      </c>
      <c r="F3801" s="74"/>
      <c r="G3801" s="74" t="s">
        <v>3694</v>
      </c>
      <c r="H3801" s="76">
        <v>12870</v>
      </c>
      <c r="I3801" s="77">
        <v>0.38</v>
      </c>
      <c r="J3801" s="76">
        <v>7979.4</v>
      </c>
    </row>
    <row r="3802" spans="1:10" s="78" customFormat="1">
      <c r="A3802" s="72">
        <v>3798</v>
      </c>
      <c r="B3802" s="72" t="s">
        <v>148</v>
      </c>
      <c r="C3802" s="73" t="s">
        <v>36819</v>
      </c>
      <c r="D3802" s="74" t="s">
        <v>36820</v>
      </c>
      <c r="E3802" s="75" t="s">
        <v>185</v>
      </c>
      <c r="F3802" s="74"/>
      <c r="G3802" s="74" t="s">
        <v>3694</v>
      </c>
      <c r="H3802" s="76">
        <v>12855</v>
      </c>
      <c r="I3802" s="77">
        <v>0.38</v>
      </c>
      <c r="J3802" s="76">
        <v>7970.1</v>
      </c>
    </row>
    <row r="3803" spans="1:10" s="78" customFormat="1">
      <c r="A3803" s="72">
        <v>3799</v>
      </c>
      <c r="B3803" s="72" t="s">
        <v>148</v>
      </c>
      <c r="C3803" s="73" t="s">
        <v>36821</v>
      </c>
      <c r="D3803" s="74" t="s">
        <v>36822</v>
      </c>
      <c r="E3803" s="75" t="s">
        <v>185</v>
      </c>
      <c r="F3803" s="74"/>
      <c r="G3803" s="74" t="s">
        <v>3694</v>
      </c>
      <c r="H3803" s="76">
        <v>12890</v>
      </c>
      <c r="I3803" s="77">
        <v>0.38</v>
      </c>
      <c r="J3803" s="76">
        <v>7991.8</v>
      </c>
    </row>
    <row r="3804" spans="1:10" s="78" customFormat="1">
      <c r="A3804" s="72">
        <v>3800</v>
      </c>
      <c r="B3804" s="72" t="s">
        <v>148</v>
      </c>
      <c r="C3804" s="73" t="s">
        <v>36823</v>
      </c>
      <c r="D3804" s="74" t="s">
        <v>36824</v>
      </c>
      <c r="E3804" s="75" t="s">
        <v>185</v>
      </c>
      <c r="F3804" s="74"/>
      <c r="G3804" s="74" t="s">
        <v>3694</v>
      </c>
      <c r="H3804" s="76">
        <v>13150</v>
      </c>
      <c r="I3804" s="77">
        <v>0.38</v>
      </c>
      <c r="J3804" s="76">
        <v>8153</v>
      </c>
    </row>
    <row r="3805" spans="1:10" s="78" customFormat="1">
      <c r="A3805" s="72">
        <v>3801</v>
      </c>
      <c r="B3805" s="72" t="s">
        <v>148</v>
      </c>
      <c r="C3805" s="73" t="s">
        <v>36825</v>
      </c>
      <c r="D3805" s="74" t="s">
        <v>36826</v>
      </c>
      <c r="E3805" s="75" t="s">
        <v>185</v>
      </c>
      <c r="F3805" s="74"/>
      <c r="G3805" s="74" t="s">
        <v>3694</v>
      </c>
      <c r="H3805" s="76">
        <v>13435</v>
      </c>
      <c r="I3805" s="77">
        <v>0.38</v>
      </c>
      <c r="J3805" s="76">
        <v>8329.7000000000007</v>
      </c>
    </row>
    <row r="3806" spans="1:10" s="78" customFormat="1">
      <c r="A3806" s="72">
        <v>3802</v>
      </c>
      <c r="B3806" s="72" t="s">
        <v>148</v>
      </c>
      <c r="C3806" s="73" t="s">
        <v>36827</v>
      </c>
      <c r="D3806" s="74" t="s">
        <v>36533</v>
      </c>
      <c r="E3806" s="75" t="s">
        <v>185</v>
      </c>
      <c r="F3806" s="74"/>
      <c r="G3806" s="74" t="s">
        <v>3694</v>
      </c>
      <c r="H3806" s="76">
        <v>14500</v>
      </c>
      <c r="I3806" s="77">
        <v>0.38</v>
      </c>
      <c r="J3806" s="76">
        <v>8990</v>
      </c>
    </row>
    <row r="3807" spans="1:10" s="78" customFormat="1">
      <c r="A3807" s="72">
        <v>3803</v>
      </c>
      <c r="B3807" s="72" t="s">
        <v>148</v>
      </c>
      <c r="C3807" s="73" t="s">
        <v>36828</v>
      </c>
      <c r="D3807" s="74" t="s">
        <v>36535</v>
      </c>
      <c r="E3807" s="75" t="s">
        <v>185</v>
      </c>
      <c r="F3807" s="74"/>
      <c r="G3807" s="74" t="s">
        <v>3694</v>
      </c>
      <c r="H3807" s="76">
        <v>14225</v>
      </c>
      <c r="I3807" s="77">
        <v>0.38</v>
      </c>
      <c r="J3807" s="76">
        <v>8819.5</v>
      </c>
    </row>
    <row r="3808" spans="1:10" s="78" customFormat="1">
      <c r="A3808" s="72">
        <v>3804</v>
      </c>
      <c r="B3808" s="72" t="s">
        <v>148</v>
      </c>
      <c r="C3808" s="73" t="s">
        <v>36829</v>
      </c>
      <c r="D3808" s="74" t="s">
        <v>36537</v>
      </c>
      <c r="E3808" s="75" t="s">
        <v>185</v>
      </c>
      <c r="F3808" s="74"/>
      <c r="G3808" s="74" t="s">
        <v>3694</v>
      </c>
      <c r="H3808" s="76">
        <v>17215</v>
      </c>
      <c r="I3808" s="77">
        <v>0.38</v>
      </c>
      <c r="J3808" s="76">
        <v>10673.3</v>
      </c>
    </row>
    <row r="3809" spans="1:10" s="78" customFormat="1">
      <c r="A3809" s="72">
        <v>3805</v>
      </c>
      <c r="B3809" s="72" t="s">
        <v>148</v>
      </c>
      <c r="C3809" s="73" t="s">
        <v>36830</v>
      </c>
      <c r="D3809" s="74" t="s">
        <v>36539</v>
      </c>
      <c r="E3809" s="75" t="s">
        <v>185</v>
      </c>
      <c r="F3809" s="74"/>
      <c r="G3809" s="74" t="s">
        <v>3694</v>
      </c>
      <c r="H3809" s="76">
        <v>17425</v>
      </c>
      <c r="I3809" s="77">
        <v>0.38</v>
      </c>
      <c r="J3809" s="76">
        <v>10803.5</v>
      </c>
    </row>
    <row r="3810" spans="1:10" s="78" customFormat="1">
      <c r="A3810" s="72">
        <v>3806</v>
      </c>
      <c r="B3810" s="72" t="s">
        <v>148</v>
      </c>
      <c r="C3810" s="73" t="s">
        <v>36831</v>
      </c>
      <c r="D3810" s="74" t="s">
        <v>36832</v>
      </c>
      <c r="E3810" s="75" t="s">
        <v>185</v>
      </c>
      <c r="F3810" s="74"/>
      <c r="G3810" s="74" t="s">
        <v>3694</v>
      </c>
      <c r="H3810" s="76">
        <v>14855</v>
      </c>
      <c r="I3810" s="77">
        <v>0.38</v>
      </c>
      <c r="J3810" s="76">
        <v>9210.1</v>
      </c>
    </row>
    <row r="3811" spans="1:10" s="78" customFormat="1">
      <c r="A3811" s="72">
        <v>3807</v>
      </c>
      <c r="B3811" s="72" t="s">
        <v>148</v>
      </c>
      <c r="C3811" s="73" t="s">
        <v>36833</v>
      </c>
      <c r="D3811" s="74" t="s">
        <v>36834</v>
      </c>
      <c r="E3811" s="75" t="s">
        <v>185</v>
      </c>
      <c r="F3811" s="74"/>
      <c r="G3811" s="74" t="s">
        <v>3694</v>
      </c>
      <c r="H3811" s="76">
        <v>15140</v>
      </c>
      <c r="I3811" s="77">
        <v>0.38</v>
      </c>
      <c r="J3811" s="76">
        <v>9386.7999999999993</v>
      </c>
    </row>
    <row r="3812" spans="1:10" s="78" customFormat="1">
      <c r="A3812" s="72">
        <v>3808</v>
      </c>
      <c r="B3812" s="72" t="s">
        <v>148</v>
      </c>
      <c r="C3812" s="73" t="s">
        <v>36835</v>
      </c>
      <c r="D3812" s="74" t="s">
        <v>36836</v>
      </c>
      <c r="E3812" s="75" t="s">
        <v>185</v>
      </c>
      <c r="F3812" s="74"/>
      <c r="G3812" s="74" t="s">
        <v>3694</v>
      </c>
      <c r="H3812" s="76">
        <v>14835</v>
      </c>
      <c r="I3812" s="77">
        <v>0.38</v>
      </c>
      <c r="J3812" s="76">
        <v>9197.7000000000007</v>
      </c>
    </row>
    <row r="3813" spans="1:10" s="78" customFormat="1">
      <c r="A3813" s="72">
        <v>3809</v>
      </c>
      <c r="B3813" s="72" t="s">
        <v>148</v>
      </c>
      <c r="C3813" s="73" t="s">
        <v>36837</v>
      </c>
      <c r="D3813" s="74" t="s">
        <v>36838</v>
      </c>
      <c r="E3813" s="75" t="s">
        <v>185</v>
      </c>
      <c r="F3813" s="74"/>
      <c r="G3813" s="74" t="s">
        <v>3694</v>
      </c>
      <c r="H3813" s="76">
        <v>14825</v>
      </c>
      <c r="I3813" s="77">
        <v>0.38</v>
      </c>
      <c r="J3813" s="76">
        <v>9191.5</v>
      </c>
    </row>
    <row r="3814" spans="1:10" s="78" customFormat="1">
      <c r="A3814" s="72">
        <v>3810</v>
      </c>
      <c r="B3814" s="72" t="s">
        <v>148</v>
      </c>
      <c r="C3814" s="73" t="s">
        <v>36839</v>
      </c>
      <c r="D3814" s="74" t="s">
        <v>36808</v>
      </c>
      <c r="E3814" s="75" t="s">
        <v>185</v>
      </c>
      <c r="F3814" s="74"/>
      <c r="G3814" s="74" t="s">
        <v>3694</v>
      </c>
      <c r="H3814" s="76">
        <v>12515</v>
      </c>
      <c r="I3814" s="77">
        <v>0.38</v>
      </c>
      <c r="J3814" s="76">
        <v>7759.3</v>
      </c>
    </row>
    <row r="3815" spans="1:10" s="78" customFormat="1">
      <c r="A3815" s="72">
        <v>3811</v>
      </c>
      <c r="B3815" s="72" t="s">
        <v>148</v>
      </c>
      <c r="C3815" s="73" t="s">
        <v>36840</v>
      </c>
      <c r="D3815" s="74" t="s">
        <v>36810</v>
      </c>
      <c r="E3815" s="75" t="s">
        <v>185</v>
      </c>
      <c r="F3815" s="74"/>
      <c r="G3815" s="74" t="s">
        <v>3694</v>
      </c>
      <c r="H3815" s="76">
        <v>12700</v>
      </c>
      <c r="I3815" s="77">
        <v>0.38</v>
      </c>
      <c r="J3815" s="76">
        <v>7874</v>
      </c>
    </row>
    <row r="3816" spans="1:10" s="78" customFormat="1">
      <c r="A3816" s="72">
        <v>3812</v>
      </c>
      <c r="B3816" s="72" t="s">
        <v>148</v>
      </c>
      <c r="C3816" s="73" t="s">
        <v>36841</v>
      </c>
      <c r="D3816" s="74" t="s">
        <v>36812</v>
      </c>
      <c r="E3816" s="75" t="s">
        <v>185</v>
      </c>
      <c r="F3816" s="74"/>
      <c r="G3816" s="74" t="s">
        <v>3694</v>
      </c>
      <c r="H3816" s="76">
        <v>12085</v>
      </c>
      <c r="I3816" s="77">
        <v>0.38</v>
      </c>
      <c r="J3816" s="76">
        <v>7492.7</v>
      </c>
    </row>
    <row r="3817" spans="1:10" s="78" customFormat="1">
      <c r="A3817" s="72">
        <v>3813</v>
      </c>
      <c r="B3817" s="72" t="s">
        <v>148</v>
      </c>
      <c r="C3817" s="73" t="s">
        <v>36842</v>
      </c>
      <c r="D3817" s="74" t="s">
        <v>36814</v>
      </c>
      <c r="E3817" s="75" t="s">
        <v>185</v>
      </c>
      <c r="F3817" s="74"/>
      <c r="G3817" s="74" t="s">
        <v>3694</v>
      </c>
      <c r="H3817" s="76">
        <v>12275</v>
      </c>
      <c r="I3817" s="77">
        <v>0.38</v>
      </c>
      <c r="J3817" s="76">
        <v>7610.5</v>
      </c>
    </row>
    <row r="3818" spans="1:10" s="78" customFormat="1">
      <c r="A3818" s="72">
        <v>3814</v>
      </c>
      <c r="B3818" s="72" t="s">
        <v>148</v>
      </c>
      <c r="C3818" s="73" t="s">
        <v>36843</v>
      </c>
      <c r="D3818" s="74" t="s">
        <v>36816</v>
      </c>
      <c r="E3818" s="75" t="s">
        <v>185</v>
      </c>
      <c r="F3818" s="74"/>
      <c r="G3818" s="74" t="s">
        <v>3694</v>
      </c>
      <c r="H3818" s="76">
        <v>13310</v>
      </c>
      <c r="I3818" s="77">
        <v>0.38</v>
      </c>
      <c r="J3818" s="76">
        <v>8252.2000000000007</v>
      </c>
    </row>
    <row r="3819" spans="1:10" s="78" customFormat="1">
      <c r="A3819" s="72">
        <v>3815</v>
      </c>
      <c r="B3819" s="72" t="s">
        <v>148</v>
      </c>
      <c r="C3819" s="73" t="s">
        <v>36844</v>
      </c>
      <c r="D3819" s="74" t="s">
        <v>36818</v>
      </c>
      <c r="E3819" s="75" t="s">
        <v>185</v>
      </c>
      <c r="F3819" s="74"/>
      <c r="G3819" s="74" t="s">
        <v>3694</v>
      </c>
      <c r="H3819" s="76">
        <v>13380</v>
      </c>
      <c r="I3819" s="77">
        <v>0.38</v>
      </c>
      <c r="J3819" s="76">
        <v>8295.6</v>
      </c>
    </row>
    <row r="3820" spans="1:10" s="78" customFormat="1">
      <c r="A3820" s="72">
        <v>3816</v>
      </c>
      <c r="B3820" s="72" t="s">
        <v>148</v>
      </c>
      <c r="C3820" s="73" t="s">
        <v>36845</v>
      </c>
      <c r="D3820" s="74" t="s">
        <v>36820</v>
      </c>
      <c r="E3820" s="75" t="s">
        <v>185</v>
      </c>
      <c r="F3820" s="74"/>
      <c r="G3820" s="74" t="s">
        <v>3694</v>
      </c>
      <c r="H3820" s="76">
        <v>13340</v>
      </c>
      <c r="I3820" s="77">
        <v>0.38</v>
      </c>
      <c r="J3820" s="76">
        <v>8270.7999999999993</v>
      </c>
    </row>
    <row r="3821" spans="1:10" s="78" customFormat="1">
      <c r="A3821" s="72">
        <v>3817</v>
      </c>
      <c r="B3821" s="72" t="s">
        <v>148</v>
      </c>
      <c r="C3821" s="73" t="s">
        <v>36846</v>
      </c>
      <c r="D3821" s="74" t="s">
        <v>36822</v>
      </c>
      <c r="E3821" s="75" t="s">
        <v>185</v>
      </c>
      <c r="F3821" s="74"/>
      <c r="G3821" s="74" t="s">
        <v>3694</v>
      </c>
      <c r="H3821" s="76">
        <v>13265</v>
      </c>
      <c r="I3821" s="77">
        <v>0.38</v>
      </c>
      <c r="J3821" s="76">
        <v>8224.2999999999993</v>
      </c>
    </row>
    <row r="3822" spans="1:10" s="78" customFormat="1">
      <c r="A3822" s="72">
        <v>3818</v>
      </c>
      <c r="B3822" s="72" t="s">
        <v>148</v>
      </c>
      <c r="C3822" s="73" t="s">
        <v>36847</v>
      </c>
      <c r="D3822" s="74" t="s">
        <v>36824</v>
      </c>
      <c r="E3822" s="75" t="s">
        <v>185</v>
      </c>
      <c r="F3822" s="74"/>
      <c r="G3822" s="74" t="s">
        <v>3694</v>
      </c>
      <c r="H3822" s="76">
        <v>13625</v>
      </c>
      <c r="I3822" s="77">
        <v>0.38</v>
      </c>
      <c r="J3822" s="76">
        <v>8447.5</v>
      </c>
    </row>
    <row r="3823" spans="1:10" s="78" customFormat="1">
      <c r="A3823" s="72">
        <v>3819</v>
      </c>
      <c r="B3823" s="72" t="s">
        <v>148</v>
      </c>
      <c r="C3823" s="73" t="s">
        <v>36848</v>
      </c>
      <c r="D3823" s="74" t="s">
        <v>36826</v>
      </c>
      <c r="E3823" s="75" t="s">
        <v>185</v>
      </c>
      <c r="F3823" s="74"/>
      <c r="G3823" s="74" t="s">
        <v>3694</v>
      </c>
      <c r="H3823" s="76">
        <v>13810</v>
      </c>
      <c r="I3823" s="77">
        <v>0.38</v>
      </c>
      <c r="J3823" s="76">
        <v>8562.2000000000007</v>
      </c>
    </row>
    <row r="3824" spans="1:10" s="78" customFormat="1">
      <c r="A3824" s="72">
        <v>3820</v>
      </c>
      <c r="B3824" s="72" t="s">
        <v>148</v>
      </c>
      <c r="C3824" s="73" t="s">
        <v>36849</v>
      </c>
      <c r="D3824" s="74" t="s">
        <v>36533</v>
      </c>
      <c r="E3824" s="75" t="s">
        <v>185</v>
      </c>
      <c r="F3824" s="74"/>
      <c r="G3824" s="74" t="s">
        <v>3694</v>
      </c>
      <c r="H3824" s="76">
        <v>14950</v>
      </c>
      <c r="I3824" s="77">
        <v>0.38</v>
      </c>
      <c r="J3824" s="76">
        <v>9269</v>
      </c>
    </row>
    <row r="3825" spans="1:10" s="78" customFormat="1">
      <c r="A3825" s="72">
        <v>3821</v>
      </c>
      <c r="B3825" s="72" t="s">
        <v>148</v>
      </c>
      <c r="C3825" s="73" t="s">
        <v>36850</v>
      </c>
      <c r="D3825" s="74" t="s">
        <v>36535</v>
      </c>
      <c r="E3825" s="75" t="s">
        <v>185</v>
      </c>
      <c r="F3825" s="74"/>
      <c r="G3825" s="74" t="s">
        <v>3694</v>
      </c>
      <c r="H3825" s="76">
        <v>14690</v>
      </c>
      <c r="I3825" s="77">
        <v>0.38</v>
      </c>
      <c r="J3825" s="76">
        <v>9107.7999999999993</v>
      </c>
    </row>
    <row r="3826" spans="1:10" s="78" customFormat="1">
      <c r="A3826" s="72">
        <v>3822</v>
      </c>
      <c r="B3826" s="72" t="s">
        <v>148</v>
      </c>
      <c r="C3826" s="73" t="s">
        <v>36851</v>
      </c>
      <c r="D3826" s="74" t="s">
        <v>36537</v>
      </c>
      <c r="E3826" s="75" t="s">
        <v>185</v>
      </c>
      <c r="F3826" s="74"/>
      <c r="G3826" s="74" t="s">
        <v>3694</v>
      </c>
      <c r="H3826" s="76">
        <v>17935</v>
      </c>
      <c r="I3826" s="77">
        <v>0.38</v>
      </c>
      <c r="J3826" s="76">
        <v>11119.7</v>
      </c>
    </row>
    <row r="3827" spans="1:10" s="78" customFormat="1">
      <c r="A3827" s="72">
        <v>3823</v>
      </c>
      <c r="B3827" s="72" t="s">
        <v>148</v>
      </c>
      <c r="C3827" s="73" t="s">
        <v>36852</v>
      </c>
      <c r="D3827" s="74" t="s">
        <v>36539</v>
      </c>
      <c r="E3827" s="75" t="s">
        <v>185</v>
      </c>
      <c r="F3827" s="74"/>
      <c r="G3827" s="74" t="s">
        <v>3694</v>
      </c>
      <c r="H3827" s="76">
        <v>17965</v>
      </c>
      <c r="I3827" s="77">
        <v>0.38</v>
      </c>
      <c r="J3827" s="76">
        <v>11138.3</v>
      </c>
    </row>
    <row r="3828" spans="1:10" s="78" customFormat="1">
      <c r="A3828" s="72">
        <v>3824</v>
      </c>
      <c r="B3828" s="72" t="s">
        <v>148</v>
      </c>
      <c r="C3828" s="73" t="s">
        <v>36853</v>
      </c>
      <c r="D3828" s="74" t="s">
        <v>36832</v>
      </c>
      <c r="E3828" s="75" t="s">
        <v>185</v>
      </c>
      <c r="F3828" s="74"/>
      <c r="G3828" s="74" t="s">
        <v>3694</v>
      </c>
      <c r="H3828" s="76">
        <v>15380</v>
      </c>
      <c r="I3828" s="77">
        <v>0.38</v>
      </c>
      <c r="J3828" s="76">
        <v>9535.6</v>
      </c>
    </row>
    <row r="3829" spans="1:10" s="78" customFormat="1">
      <c r="A3829" s="72">
        <v>3825</v>
      </c>
      <c r="B3829" s="72" t="s">
        <v>148</v>
      </c>
      <c r="C3829" s="73" t="s">
        <v>36854</v>
      </c>
      <c r="D3829" s="74" t="s">
        <v>36834</v>
      </c>
      <c r="E3829" s="75" t="s">
        <v>185</v>
      </c>
      <c r="F3829" s="74"/>
      <c r="G3829" s="74" t="s">
        <v>3694</v>
      </c>
      <c r="H3829" s="76">
        <v>15565</v>
      </c>
      <c r="I3829" s="77">
        <v>0.38</v>
      </c>
      <c r="J3829" s="76">
        <v>9650.2999999999993</v>
      </c>
    </row>
    <row r="3830" spans="1:10" s="78" customFormat="1">
      <c r="A3830" s="72">
        <v>3826</v>
      </c>
      <c r="B3830" s="72" t="s">
        <v>148</v>
      </c>
      <c r="C3830" s="73" t="s">
        <v>36855</v>
      </c>
      <c r="D3830" s="74" t="s">
        <v>36836</v>
      </c>
      <c r="E3830" s="75" t="s">
        <v>185</v>
      </c>
      <c r="F3830" s="74"/>
      <c r="G3830" s="74" t="s">
        <v>3694</v>
      </c>
      <c r="H3830" s="76">
        <v>15370</v>
      </c>
      <c r="I3830" s="77">
        <v>0.38</v>
      </c>
      <c r="J3830" s="76">
        <v>9529.4</v>
      </c>
    </row>
    <row r="3831" spans="1:10" s="78" customFormat="1">
      <c r="A3831" s="72">
        <v>3827</v>
      </c>
      <c r="B3831" s="72" t="s">
        <v>148</v>
      </c>
      <c r="C3831" s="73" t="s">
        <v>36856</v>
      </c>
      <c r="D3831" s="74" t="s">
        <v>36838</v>
      </c>
      <c r="E3831" s="75" t="s">
        <v>185</v>
      </c>
      <c r="F3831" s="74"/>
      <c r="G3831" s="74" t="s">
        <v>3694</v>
      </c>
      <c r="H3831" s="76">
        <v>15555</v>
      </c>
      <c r="I3831" s="77">
        <v>0.38</v>
      </c>
      <c r="J3831" s="76">
        <v>9644.1</v>
      </c>
    </row>
    <row r="3832" spans="1:10" s="78" customFormat="1">
      <c r="A3832" s="72">
        <v>3828</v>
      </c>
      <c r="B3832" s="72" t="s">
        <v>148</v>
      </c>
      <c r="C3832" s="73" t="s">
        <v>36857</v>
      </c>
      <c r="D3832" s="74" t="s">
        <v>36858</v>
      </c>
      <c r="E3832" s="75" t="s">
        <v>185</v>
      </c>
      <c r="F3832" s="74"/>
      <c r="G3832" s="74" t="s">
        <v>3694</v>
      </c>
      <c r="H3832" s="76">
        <v>264</v>
      </c>
      <c r="I3832" s="77">
        <v>0.38</v>
      </c>
      <c r="J3832" s="76">
        <v>163.68</v>
      </c>
    </row>
    <row r="3833" spans="1:10" s="78" customFormat="1">
      <c r="A3833" s="72">
        <v>3829</v>
      </c>
      <c r="B3833" s="72" t="s">
        <v>148</v>
      </c>
      <c r="C3833" s="73" t="s">
        <v>36859</v>
      </c>
      <c r="D3833" s="74" t="s">
        <v>36860</v>
      </c>
      <c r="E3833" s="75" t="s">
        <v>185</v>
      </c>
      <c r="F3833" s="74"/>
      <c r="G3833" s="74" t="s">
        <v>3694</v>
      </c>
      <c r="H3833" s="76">
        <v>1055</v>
      </c>
      <c r="I3833" s="77">
        <v>0.38</v>
      </c>
      <c r="J3833" s="76">
        <v>654.1</v>
      </c>
    </row>
    <row r="3834" spans="1:10" s="78" customFormat="1">
      <c r="A3834" s="72">
        <v>3830</v>
      </c>
      <c r="B3834" s="72" t="s">
        <v>148</v>
      </c>
      <c r="C3834" s="73" t="s">
        <v>36861</v>
      </c>
      <c r="D3834" s="74" t="s">
        <v>36862</v>
      </c>
      <c r="E3834" s="75" t="s">
        <v>185</v>
      </c>
      <c r="F3834" s="74"/>
      <c r="G3834" s="74" t="s">
        <v>3694</v>
      </c>
      <c r="H3834" s="76">
        <v>1540</v>
      </c>
      <c r="I3834" s="77">
        <v>0.38</v>
      </c>
      <c r="J3834" s="76">
        <v>954.8</v>
      </c>
    </row>
    <row r="3835" spans="1:10" s="78" customFormat="1">
      <c r="A3835" s="72">
        <v>3831</v>
      </c>
      <c r="B3835" s="72" t="s">
        <v>148</v>
      </c>
      <c r="C3835" s="73" t="s">
        <v>36863</v>
      </c>
      <c r="D3835" s="74" t="s">
        <v>36864</v>
      </c>
      <c r="E3835" s="75" t="s">
        <v>185</v>
      </c>
      <c r="F3835" s="74"/>
      <c r="G3835" s="74" t="s">
        <v>3694</v>
      </c>
      <c r="H3835" s="76">
        <v>1420</v>
      </c>
      <c r="I3835" s="77">
        <v>0.38</v>
      </c>
      <c r="J3835" s="76">
        <v>880.4</v>
      </c>
    </row>
    <row r="3836" spans="1:10" s="78" customFormat="1">
      <c r="A3836" s="72">
        <v>3832</v>
      </c>
      <c r="B3836" s="72" t="s">
        <v>148</v>
      </c>
      <c r="C3836" s="73" t="s">
        <v>36865</v>
      </c>
      <c r="D3836" s="74" t="s">
        <v>36866</v>
      </c>
      <c r="E3836" s="75" t="s">
        <v>185</v>
      </c>
      <c r="F3836" s="74"/>
      <c r="G3836" s="74" t="s">
        <v>3694</v>
      </c>
      <c r="H3836" s="76">
        <v>60</v>
      </c>
      <c r="I3836" s="77">
        <v>0.38</v>
      </c>
      <c r="J3836" s="76">
        <v>37.200000000000003</v>
      </c>
    </row>
    <row r="3837" spans="1:10" s="78" customFormat="1">
      <c r="A3837" s="72">
        <v>3833</v>
      </c>
      <c r="B3837" s="72" t="s">
        <v>148</v>
      </c>
      <c r="C3837" s="73" t="s">
        <v>36867</v>
      </c>
      <c r="D3837" s="74" t="s">
        <v>36868</v>
      </c>
      <c r="E3837" s="75" t="s">
        <v>185</v>
      </c>
      <c r="F3837" s="74"/>
      <c r="G3837" s="74" t="s">
        <v>3694</v>
      </c>
      <c r="H3837" s="76">
        <v>385</v>
      </c>
      <c r="I3837" s="77">
        <v>0.38</v>
      </c>
      <c r="J3837" s="76">
        <v>238.7</v>
      </c>
    </row>
    <row r="3838" spans="1:10" s="78" customFormat="1">
      <c r="A3838" s="72">
        <v>3834</v>
      </c>
      <c r="B3838" s="72" t="s">
        <v>148</v>
      </c>
      <c r="C3838" s="73" t="s">
        <v>36869</v>
      </c>
      <c r="D3838" s="74" t="s">
        <v>36870</v>
      </c>
      <c r="E3838" s="75" t="s">
        <v>185</v>
      </c>
      <c r="F3838" s="74"/>
      <c r="G3838" s="74" t="s">
        <v>3694</v>
      </c>
      <c r="H3838" s="76">
        <v>264</v>
      </c>
      <c r="I3838" s="77">
        <v>0.38</v>
      </c>
      <c r="J3838" s="76">
        <v>163.68</v>
      </c>
    </row>
    <row r="3839" spans="1:10" s="78" customFormat="1">
      <c r="A3839" s="72">
        <v>3835</v>
      </c>
      <c r="B3839" s="72" t="s">
        <v>148</v>
      </c>
      <c r="C3839" s="73" t="s">
        <v>36871</v>
      </c>
      <c r="D3839" s="74" t="s">
        <v>36872</v>
      </c>
      <c r="E3839" s="75" t="s">
        <v>185</v>
      </c>
      <c r="F3839" s="74"/>
      <c r="G3839" s="74" t="s">
        <v>3694</v>
      </c>
      <c r="H3839" s="76">
        <v>1220</v>
      </c>
      <c r="I3839" s="77">
        <v>0.38</v>
      </c>
      <c r="J3839" s="76">
        <v>756.4</v>
      </c>
    </row>
    <row r="3840" spans="1:10" s="78" customFormat="1">
      <c r="A3840" s="72">
        <v>3836</v>
      </c>
      <c r="B3840" s="72" t="s">
        <v>148</v>
      </c>
      <c r="C3840" s="73" t="s">
        <v>36873</v>
      </c>
      <c r="D3840" s="74" t="s">
        <v>36874</v>
      </c>
      <c r="E3840" s="75" t="s">
        <v>185</v>
      </c>
      <c r="F3840" s="74"/>
      <c r="G3840" s="74" t="s">
        <v>3694</v>
      </c>
      <c r="H3840" s="76">
        <v>1940</v>
      </c>
      <c r="I3840" s="77">
        <v>0.38</v>
      </c>
      <c r="J3840" s="76">
        <v>1202.8</v>
      </c>
    </row>
    <row r="3841" spans="1:10" s="78" customFormat="1">
      <c r="A3841" s="72">
        <v>3837</v>
      </c>
      <c r="B3841" s="72" t="s">
        <v>148</v>
      </c>
      <c r="C3841" s="73" t="s">
        <v>36875</v>
      </c>
      <c r="D3841" s="74" t="s">
        <v>36876</v>
      </c>
      <c r="E3841" s="75" t="s">
        <v>185</v>
      </c>
      <c r="F3841" s="74"/>
      <c r="G3841" s="74" t="s">
        <v>3694</v>
      </c>
      <c r="H3841" s="76">
        <v>76</v>
      </c>
      <c r="I3841" s="77">
        <v>0.38</v>
      </c>
      <c r="J3841" s="76">
        <v>47.12</v>
      </c>
    </row>
    <row r="3842" spans="1:10" s="78" customFormat="1">
      <c r="A3842" s="72">
        <v>3838</v>
      </c>
      <c r="B3842" s="72" t="s">
        <v>148</v>
      </c>
      <c r="C3842" s="73" t="s">
        <v>36877</v>
      </c>
      <c r="D3842" s="74" t="s">
        <v>36878</v>
      </c>
      <c r="E3842" s="75" t="s">
        <v>185</v>
      </c>
      <c r="F3842" s="74"/>
      <c r="G3842" s="74" t="s">
        <v>3694</v>
      </c>
      <c r="H3842" s="76">
        <v>411</v>
      </c>
      <c r="I3842" s="77">
        <v>0.38</v>
      </c>
      <c r="J3842" s="76">
        <v>254.82</v>
      </c>
    </row>
    <row r="3843" spans="1:10" s="78" customFormat="1">
      <c r="A3843" s="72">
        <v>3839</v>
      </c>
      <c r="B3843" s="72" t="s">
        <v>148</v>
      </c>
      <c r="C3843" s="73" t="s">
        <v>36879</v>
      </c>
      <c r="D3843" s="74" t="s">
        <v>36880</v>
      </c>
      <c r="E3843" s="75" t="s">
        <v>185</v>
      </c>
      <c r="F3843" s="74"/>
      <c r="G3843" s="74" t="s">
        <v>3694</v>
      </c>
      <c r="H3843" s="76">
        <v>3200</v>
      </c>
      <c r="I3843" s="77">
        <v>0.38</v>
      </c>
      <c r="J3843" s="76">
        <v>1984</v>
      </c>
    </row>
    <row r="3844" spans="1:10" s="78" customFormat="1">
      <c r="A3844" s="72">
        <v>3840</v>
      </c>
      <c r="B3844" s="72" t="s">
        <v>148</v>
      </c>
      <c r="C3844" s="73" t="s">
        <v>36881</v>
      </c>
      <c r="D3844" s="74" t="s">
        <v>36882</v>
      </c>
      <c r="E3844" s="75" t="s">
        <v>185</v>
      </c>
      <c r="F3844" s="74"/>
      <c r="G3844" s="74" t="s">
        <v>3694</v>
      </c>
      <c r="H3844" s="76">
        <v>3565</v>
      </c>
      <c r="I3844" s="77">
        <v>0.38</v>
      </c>
      <c r="J3844" s="76">
        <v>2210.3000000000002</v>
      </c>
    </row>
    <row r="3845" spans="1:10" s="78" customFormat="1">
      <c r="A3845" s="72">
        <v>3841</v>
      </c>
      <c r="B3845" s="72" t="s">
        <v>148</v>
      </c>
      <c r="C3845" s="73" t="s">
        <v>36883</v>
      </c>
      <c r="D3845" s="74" t="s">
        <v>36884</v>
      </c>
      <c r="E3845" s="75" t="s">
        <v>185</v>
      </c>
      <c r="F3845" s="74"/>
      <c r="G3845" s="74" t="s">
        <v>3694</v>
      </c>
      <c r="H3845" s="76">
        <v>3025</v>
      </c>
      <c r="I3845" s="77">
        <v>0.38</v>
      </c>
      <c r="J3845" s="76">
        <v>1875.5</v>
      </c>
    </row>
    <row r="3846" spans="1:10" s="78" customFormat="1">
      <c r="A3846" s="72">
        <v>3842</v>
      </c>
      <c r="B3846" s="72" t="s">
        <v>148</v>
      </c>
      <c r="C3846" s="73" t="s">
        <v>36885</v>
      </c>
      <c r="D3846" s="74" t="s">
        <v>36886</v>
      </c>
      <c r="E3846" s="75" t="s">
        <v>185</v>
      </c>
      <c r="F3846" s="74"/>
      <c r="G3846" s="74" t="s">
        <v>3694</v>
      </c>
      <c r="H3846" s="76">
        <v>3445</v>
      </c>
      <c r="I3846" s="77">
        <v>0.38</v>
      </c>
      <c r="J3846" s="76">
        <v>2135.9</v>
      </c>
    </row>
    <row r="3847" spans="1:10" s="78" customFormat="1">
      <c r="A3847" s="72">
        <v>3843</v>
      </c>
      <c r="B3847" s="72" t="s">
        <v>148</v>
      </c>
      <c r="C3847" s="73" t="s">
        <v>36887</v>
      </c>
      <c r="D3847" s="74" t="s">
        <v>36888</v>
      </c>
      <c r="E3847" s="75" t="s">
        <v>185</v>
      </c>
      <c r="F3847" s="74"/>
      <c r="G3847" s="74" t="s">
        <v>3694</v>
      </c>
      <c r="H3847" s="76">
        <v>3885</v>
      </c>
      <c r="I3847" s="77">
        <v>0.38</v>
      </c>
      <c r="J3847" s="76">
        <v>2408.6999999999998</v>
      </c>
    </row>
    <row r="3848" spans="1:10" s="78" customFormat="1">
      <c r="A3848" s="72">
        <v>3844</v>
      </c>
      <c r="B3848" s="72" t="s">
        <v>148</v>
      </c>
      <c r="C3848" s="73" t="s">
        <v>36889</v>
      </c>
      <c r="D3848" s="74" t="s">
        <v>36890</v>
      </c>
      <c r="E3848" s="75" t="s">
        <v>185</v>
      </c>
      <c r="F3848" s="74"/>
      <c r="G3848" s="74" t="s">
        <v>3694</v>
      </c>
      <c r="H3848" s="76">
        <v>928</v>
      </c>
      <c r="I3848" s="77">
        <v>0.38</v>
      </c>
      <c r="J3848" s="76">
        <v>575.36</v>
      </c>
    </row>
    <row r="3849" spans="1:10" s="78" customFormat="1">
      <c r="A3849" s="72">
        <v>3845</v>
      </c>
      <c r="B3849" s="72" t="s">
        <v>148</v>
      </c>
      <c r="C3849" s="73" t="s">
        <v>36891</v>
      </c>
      <c r="D3849" s="74" t="s">
        <v>36892</v>
      </c>
      <c r="E3849" s="75" t="s">
        <v>185</v>
      </c>
      <c r="F3849" s="74"/>
      <c r="G3849" s="74" t="s">
        <v>3694</v>
      </c>
      <c r="H3849" s="76">
        <v>432</v>
      </c>
      <c r="I3849" s="77">
        <v>0.38</v>
      </c>
      <c r="J3849" s="76">
        <v>267.83999999999997</v>
      </c>
    </row>
    <row r="3850" spans="1:10" s="78" customFormat="1">
      <c r="A3850" s="72">
        <v>3846</v>
      </c>
      <c r="B3850" s="72" t="s">
        <v>148</v>
      </c>
      <c r="C3850" s="73" t="s">
        <v>36893</v>
      </c>
      <c r="D3850" s="74" t="s">
        <v>36894</v>
      </c>
      <c r="E3850" s="75" t="s">
        <v>185</v>
      </c>
      <c r="F3850" s="74"/>
      <c r="G3850" s="74" t="s">
        <v>3694</v>
      </c>
      <c r="H3850" s="76">
        <v>4375</v>
      </c>
      <c r="I3850" s="77">
        <v>0.38</v>
      </c>
      <c r="J3850" s="76">
        <v>2712.5</v>
      </c>
    </row>
    <row r="3851" spans="1:10" s="78" customFormat="1">
      <c r="A3851" s="72">
        <v>3847</v>
      </c>
      <c r="B3851" s="72" t="s">
        <v>148</v>
      </c>
      <c r="C3851" s="73" t="s">
        <v>36895</v>
      </c>
      <c r="D3851" s="74" t="s">
        <v>36896</v>
      </c>
      <c r="E3851" s="75" t="s">
        <v>185</v>
      </c>
      <c r="F3851" s="74"/>
      <c r="G3851" s="74" t="s">
        <v>3694</v>
      </c>
      <c r="H3851" s="76">
        <v>1055</v>
      </c>
      <c r="I3851" s="77">
        <v>0.38</v>
      </c>
      <c r="J3851" s="76">
        <v>654.1</v>
      </c>
    </row>
    <row r="3852" spans="1:10" s="78" customFormat="1">
      <c r="A3852" s="72">
        <v>3848</v>
      </c>
      <c r="B3852" s="72" t="s">
        <v>148</v>
      </c>
      <c r="C3852" s="73" t="s">
        <v>36897</v>
      </c>
      <c r="D3852" s="74" t="s">
        <v>36898</v>
      </c>
      <c r="E3852" s="75" t="s">
        <v>185</v>
      </c>
      <c r="F3852" s="74"/>
      <c r="G3852" s="74" t="s">
        <v>3694</v>
      </c>
      <c r="H3852" s="76">
        <v>442</v>
      </c>
      <c r="I3852" s="77">
        <v>0.38</v>
      </c>
      <c r="J3852" s="76">
        <v>274.04000000000002</v>
      </c>
    </row>
    <row r="3853" spans="1:10" s="78" customFormat="1">
      <c r="A3853" s="72">
        <v>3849</v>
      </c>
      <c r="B3853" s="72" t="s">
        <v>148</v>
      </c>
      <c r="C3853" s="73" t="s">
        <v>36899</v>
      </c>
      <c r="D3853" s="74" t="s">
        <v>36900</v>
      </c>
      <c r="E3853" s="75" t="s">
        <v>185</v>
      </c>
      <c r="F3853" s="74"/>
      <c r="G3853" s="74" t="s">
        <v>3694</v>
      </c>
      <c r="H3853" s="76">
        <v>3025</v>
      </c>
      <c r="I3853" s="77">
        <v>0.38</v>
      </c>
      <c r="J3853" s="76">
        <v>1875.5</v>
      </c>
    </row>
    <row r="3854" spans="1:10" s="78" customFormat="1">
      <c r="A3854" s="72">
        <v>3850</v>
      </c>
      <c r="B3854" s="72" t="s">
        <v>148</v>
      </c>
      <c r="C3854" s="73" t="s">
        <v>36901</v>
      </c>
      <c r="D3854" s="74" t="s">
        <v>36902</v>
      </c>
      <c r="E3854" s="75" t="s">
        <v>185</v>
      </c>
      <c r="F3854" s="74"/>
      <c r="G3854" s="74" t="s">
        <v>3694</v>
      </c>
      <c r="H3854" s="76">
        <v>3445</v>
      </c>
      <c r="I3854" s="77">
        <v>0.38</v>
      </c>
      <c r="J3854" s="76">
        <v>2135.9</v>
      </c>
    </row>
    <row r="3855" spans="1:10" s="78" customFormat="1">
      <c r="A3855" s="72">
        <v>3851</v>
      </c>
      <c r="B3855" s="72" t="s">
        <v>148</v>
      </c>
      <c r="C3855" s="73" t="s">
        <v>36903</v>
      </c>
      <c r="D3855" s="74" t="s">
        <v>36904</v>
      </c>
      <c r="E3855" s="75" t="s">
        <v>185</v>
      </c>
      <c r="F3855" s="74"/>
      <c r="G3855" s="74" t="s">
        <v>3694</v>
      </c>
      <c r="H3855" s="76">
        <v>2045</v>
      </c>
      <c r="I3855" s="77">
        <v>0.38</v>
      </c>
      <c r="J3855" s="76">
        <v>1267.9000000000001</v>
      </c>
    </row>
    <row r="3856" spans="1:10" s="78" customFormat="1">
      <c r="A3856" s="72">
        <v>3852</v>
      </c>
      <c r="B3856" s="72" t="s">
        <v>148</v>
      </c>
      <c r="C3856" s="73" t="s">
        <v>36905</v>
      </c>
      <c r="D3856" s="74" t="s">
        <v>36906</v>
      </c>
      <c r="E3856" s="75" t="s">
        <v>185</v>
      </c>
      <c r="F3856" s="74"/>
      <c r="G3856" s="74" t="s">
        <v>3694</v>
      </c>
      <c r="H3856" s="76">
        <v>1400</v>
      </c>
      <c r="I3856" s="77">
        <v>0.38</v>
      </c>
      <c r="J3856" s="76">
        <v>868</v>
      </c>
    </row>
    <row r="3857" spans="1:10" s="78" customFormat="1">
      <c r="A3857" s="72">
        <v>3853</v>
      </c>
      <c r="B3857" s="72" t="s">
        <v>148</v>
      </c>
      <c r="C3857" s="73" t="s">
        <v>36907</v>
      </c>
      <c r="D3857" s="74" t="s">
        <v>36908</v>
      </c>
      <c r="E3857" s="75" t="s">
        <v>185</v>
      </c>
      <c r="F3857" s="74"/>
      <c r="G3857" s="74" t="s">
        <v>3694</v>
      </c>
      <c r="H3857" s="76">
        <v>29080</v>
      </c>
      <c r="I3857" s="77">
        <v>0.38</v>
      </c>
      <c r="J3857" s="76">
        <v>18029.599999999999</v>
      </c>
    </row>
    <row r="3858" spans="1:10" s="78" customFormat="1">
      <c r="A3858" s="72">
        <v>3854</v>
      </c>
      <c r="B3858" s="72" t="s">
        <v>148</v>
      </c>
      <c r="C3858" s="73" t="s">
        <v>36909</v>
      </c>
      <c r="D3858" s="74" t="s">
        <v>36910</v>
      </c>
      <c r="E3858" s="75" t="s">
        <v>185</v>
      </c>
      <c r="F3858" s="74"/>
      <c r="G3858" s="74" t="s">
        <v>3694</v>
      </c>
      <c r="H3858" s="76">
        <v>33055</v>
      </c>
      <c r="I3858" s="77">
        <v>0.38</v>
      </c>
      <c r="J3858" s="76">
        <v>20494.099999999999</v>
      </c>
    </row>
    <row r="3859" spans="1:10" s="78" customFormat="1">
      <c r="A3859" s="72">
        <v>3855</v>
      </c>
      <c r="B3859" s="72" t="s">
        <v>148</v>
      </c>
      <c r="C3859" s="73" t="s">
        <v>36911</v>
      </c>
      <c r="D3859" s="74" t="s">
        <v>36912</v>
      </c>
      <c r="E3859" s="75" t="s">
        <v>185</v>
      </c>
      <c r="F3859" s="74"/>
      <c r="G3859" s="74" t="s">
        <v>3694</v>
      </c>
      <c r="H3859" s="76">
        <v>37970</v>
      </c>
      <c r="I3859" s="77">
        <v>0.38</v>
      </c>
      <c r="J3859" s="76">
        <v>23541.4</v>
      </c>
    </row>
    <row r="3860" spans="1:10" s="78" customFormat="1">
      <c r="A3860" s="72">
        <v>3856</v>
      </c>
      <c r="B3860" s="72" t="s">
        <v>148</v>
      </c>
      <c r="C3860" s="73" t="s">
        <v>36913</v>
      </c>
      <c r="D3860" s="74" t="s">
        <v>36914</v>
      </c>
      <c r="E3860" s="75" t="s">
        <v>185</v>
      </c>
      <c r="F3860" s="74"/>
      <c r="G3860" s="74" t="s">
        <v>3694</v>
      </c>
      <c r="H3860" s="76">
        <v>40000</v>
      </c>
      <c r="I3860" s="77">
        <v>0.38</v>
      </c>
      <c r="J3860" s="76">
        <v>24800</v>
      </c>
    </row>
    <row r="3861" spans="1:10" s="78" customFormat="1">
      <c r="A3861" s="72">
        <v>3857</v>
      </c>
      <c r="B3861" s="72" t="s">
        <v>148</v>
      </c>
      <c r="C3861" s="73" t="s">
        <v>36915</v>
      </c>
      <c r="D3861" s="74" t="s">
        <v>36786</v>
      </c>
      <c r="E3861" s="75" t="s">
        <v>185</v>
      </c>
      <c r="F3861" s="74"/>
      <c r="G3861" s="74" t="s">
        <v>3694</v>
      </c>
      <c r="H3861" s="76">
        <v>64</v>
      </c>
      <c r="I3861" s="77">
        <v>0.38</v>
      </c>
      <c r="J3861" s="76">
        <v>39.68</v>
      </c>
    </row>
    <row r="3862" spans="1:10" s="78" customFormat="1">
      <c r="A3862" s="72">
        <v>3858</v>
      </c>
      <c r="B3862" s="72" t="s">
        <v>148</v>
      </c>
      <c r="C3862" s="73" t="s">
        <v>35446</v>
      </c>
      <c r="D3862" s="74" t="s">
        <v>35447</v>
      </c>
      <c r="E3862" s="75" t="s">
        <v>185</v>
      </c>
      <c r="F3862" s="74"/>
      <c r="G3862" s="74" t="s">
        <v>3694</v>
      </c>
      <c r="H3862" s="76">
        <v>329</v>
      </c>
      <c r="I3862" s="77">
        <v>0.38</v>
      </c>
      <c r="J3862" s="76">
        <v>203.98</v>
      </c>
    </row>
    <row r="3863" spans="1:10" s="78" customFormat="1">
      <c r="A3863" s="72">
        <v>3859</v>
      </c>
      <c r="B3863" s="72" t="s">
        <v>148</v>
      </c>
      <c r="C3863" s="73" t="s">
        <v>35448</v>
      </c>
      <c r="D3863" s="74" t="s">
        <v>35449</v>
      </c>
      <c r="E3863" s="75" t="s">
        <v>185</v>
      </c>
      <c r="F3863" s="74"/>
      <c r="G3863" s="74" t="s">
        <v>3694</v>
      </c>
      <c r="H3863" s="76">
        <v>366</v>
      </c>
      <c r="I3863" s="77">
        <v>0.38</v>
      </c>
      <c r="J3863" s="76">
        <v>226.92</v>
      </c>
    </row>
    <row r="3864" spans="1:10" s="78" customFormat="1">
      <c r="A3864" s="72">
        <v>3860</v>
      </c>
      <c r="B3864" s="72" t="s">
        <v>148</v>
      </c>
      <c r="C3864" s="73" t="s">
        <v>35450</v>
      </c>
      <c r="D3864" s="74" t="s">
        <v>35451</v>
      </c>
      <c r="E3864" s="75" t="s">
        <v>185</v>
      </c>
      <c r="F3864" s="74"/>
      <c r="G3864" s="74" t="s">
        <v>3694</v>
      </c>
      <c r="H3864" s="76">
        <v>401</v>
      </c>
      <c r="I3864" s="77">
        <v>0.38</v>
      </c>
      <c r="J3864" s="76">
        <v>248.62</v>
      </c>
    </row>
    <row r="3865" spans="1:10" s="78" customFormat="1">
      <c r="A3865" s="72">
        <v>3861</v>
      </c>
      <c r="B3865" s="72" t="s">
        <v>148</v>
      </c>
      <c r="C3865" s="73" t="s">
        <v>35452</v>
      </c>
      <c r="D3865" s="74" t="s">
        <v>35453</v>
      </c>
      <c r="E3865" s="75" t="s">
        <v>185</v>
      </c>
      <c r="F3865" s="74"/>
      <c r="G3865" s="74" t="s">
        <v>3694</v>
      </c>
      <c r="H3865" s="76">
        <v>295</v>
      </c>
      <c r="I3865" s="77">
        <v>0.38</v>
      </c>
      <c r="J3865" s="76">
        <v>182.9</v>
      </c>
    </row>
    <row r="3866" spans="1:10" s="78" customFormat="1">
      <c r="A3866" s="72">
        <v>3862</v>
      </c>
      <c r="B3866" s="72" t="s">
        <v>148</v>
      </c>
      <c r="C3866" s="73" t="s">
        <v>35454</v>
      </c>
      <c r="D3866" s="74" t="s">
        <v>35455</v>
      </c>
      <c r="E3866" s="75" t="s">
        <v>185</v>
      </c>
      <c r="F3866" s="74"/>
      <c r="G3866" s="74" t="s">
        <v>3694</v>
      </c>
      <c r="H3866" s="76">
        <v>370</v>
      </c>
      <c r="I3866" s="77">
        <v>0.38</v>
      </c>
      <c r="J3866" s="76">
        <v>229.4</v>
      </c>
    </row>
    <row r="3867" spans="1:10" s="78" customFormat="1">
      <c r="A3867" s="72">
        <v>3863</v>
      </c>
      <c r="B3867" s="72" t="s">
        <v>148</v>
      </c>
      <c r="C3867" s="73" t="s">
        <v>35456</v>
      </c>
      <c r="D3867" s="74" t="s">
        <v>35457</v>
      </c>
      <c r="E3867" s="75" t="s">
        <v>185</v>
      </c>
      <c r="F3867" s="74"/>
      <c r="G3867" s="74" t="s">
        <v>3694</v>
      </c>
      <c r="H3867" s="76">
        <v>182</v>
      </c>
      <c r="I3867" s="77">
        <v>0.38</v>
      </c>
      <c r="J3867" s="76">
        <v>112.84</v>
      </c>
    </row>
    <row r="3868" spans="1:10" s="78" customFormat="1">
      <c r="A3868" s="72">
        <v>3864</v>
      </c>
      <c r="B3868" s="72" t="s">
        <v>148</v>
      </c>
      <c r="C3868" s="73" t="s">
        <v>36498</v>
      </c>
      <c r="D3868" s="74" t="s">
        <v>36499</v>
      </c>
      <c r="E3868" s="75" t="s">
        <v>185</v>
      </c>
      <c r="F3868" s="74"/>
      <c r="G3868" s="74" t="s">
        <v>3694</v>
      </c>
      <c r="H3868" s="76">
        <v>3420</v>
      </c>
      <c r="I3868" s="77">
        <v>0.38</v>
      </c>
      <c r="J3868" s="76">
        <v>2120.4</v>
      </c>
    </row>
    <row r="3869" spans="1:10" s="78" customFormat="1">
      <c r="A3869" s="72">
        <v>3865</v>
      </c>
      <c r="B3869" s="72" t="s">
        <v>148</v>
      </c>
      <c r="C3869" s="73" t="s">
        <v>35458</v>
      </c>
      <c r="D3869" s="74" t="s">
        <v>35459</v>
      </c>
      <c r="E3869" s="75" t="s">
        <v>185</v>
      </c>
      <c r="F3869" s="74"/>
      <c r="G3869" s="74" t="s">
        <v>3694</v>
      </c>
      <c r="H3869" s="76">
        <v>1390</v>
      </c>
      <c r="I3869" s="77">
        <v>0.38</v>
      </c>
      <c r="J3869" s="76">
        <v>861.8</v>
      </c>
    </row>
    <row r="3870" spans="1:10" s="78" customFormat="1">
      <c r="A3870" s="72">
        <v>3866</v>
      </c>
      <c r="B3870" s="72" t="s">
        <v>148</v>
      </c>
      <c r="C3870" s="73" t="s">
        <v>35460</v>
      </c>
      <c r="D3870" s="74" t="s">
        <v>35461</v>
      </c>
      <c r="E3870" s="75" t="s">
        <v>185</v>
      </c>
      <c r="F3870" s="74"/>
      <c r="G3870" s="74" t="s">
        <v>3694</v>
      </c>
      <c r="H3870" s="76">
        <v>1560</v>
      </c>
      <c r="I3870" s="77">
        <v>0.38</v>
      </c>
      <c r="J3870" s="76">
        <v>967.2</v>
      </c>
    </row>
    <row r="3871" spans="1:10" s="78" customFormat="1">
      <c r="A3871" s="72">
        <v>3867</v>
      </c>
      <c r="B3871" s="72" t="s">
        <v>148</v>
      </c>
      <c r="C3871" s="73" t="s">
        <v>35462</v>
      </c>
      <c r="D3871" s="74" t="s">
        <v>35463</v>
      </c>
      <c r="E3871" s="75" t="s">
        <v>185</v>
      </c>
      <c r="F3871" s="74"/>
      <c r="G3871" s="74" t="s">
        <v>3694</v>
      </c>
      <c r="H3871" s="76">
        <v>1860</v>
      </c>
      <c r="I3871" s="77">
        <v>0.38</v>
      </c>
      <c r="J3871" s="76">
        <v>1153.2</v>
      </c>
    </row>
    <row r="3872" spans="1:10" s="78" customFormat="1">
      <c r="A3872" s="72">
        <v>3868</v>
      </c>
      <c r="B3872" s="72" t="s">
        <v>148</v>
      </c>
      <c r="C3872" s="73" t="s">
        <v>36500</v>
      </c>
      <c r="D3872" s="74" t="s">
        <v>36501</v>
      </c>
      <c r="E3872" s="75" t="s">
        <v>185</v>
      </c>
      <c r="F3872" s="74"/>
      <c r="G3872" s="74" t="s">
        <v>3694</v>
      </c>
      <c r="H3872" s="76">
        <v>2990</v>
      </c>
      <c r="I3872" s="77">
        <v>0.38</v>
      </c>
      <c r="J3872" s="76">
        <v>1853.8</v>
      </c>
    </row>
    <row r="3873" spans="1:10" s="78" customFormat="1">
      <c r="A3873" s="72">
        <v>3869</v>
      </c>
      <c r="B3873" s="72" t="s">
        <v>148</v>
      </c>
      <c r="C3873" s="73" t="s">
        <v>35464</v>
      </c>
      <c r="D3873" s="74" t="s">
        <v>35465</v>
      </c>
      <c r="E3873" s="75" t="s">
        <v>185</v>
      </c>
      <c r="F3873" s="74"/>
      <c r="G3873" s="74" t="s">
        <v>3694</v>
      </c>
      <c r="H3873" s="76">
        <v>2650</v>
      </c>
      <c r="I3873" s="77">
        <v>0.38</v>
      </c>
      <c r="J3873" s="76">
        <v>1643</v>
      </c>
    </row>
    <row r="3874" spans="1:10" s="78" customFormat="1">
      <c r="A3874" s="72">
        <v>3870</v>
      </c>
      <c r="B3874" s="72" t="s">
        <v>148</v>
      </c>
      <c r="C3874" s="73" t="s">
        <v>36502</v>
      </c>
      <c r="D3874" s="74" t="s">
        <v>36503</v>
      </c>
      <c r="E3874" s="75" t="s">
        <v>185</v>
      </c>
      <c r="F3874" s="74"/>
      <c r="G3874" s="74" t="s">
        <v>3694</v>
      </c>
      <c r="H3874" s="76">
        <v>2265</v>
      </c>
      <c r="I3874" s="77">
        <v>0.38</v>
      </c>
      <c r="J3874" s="76">
        <v>1404.3</v>
      </c>
    </row>
    <row r="3875" spans="1:10" s="78" customFormat="1">
      <c r="A3875" s="72">
        <v>3871</v>
      </c>
      <c r="B3875" s="72" t="s">
        <v>148</v>
      </c>
      <c r="C3875" s="73" t="s">
        <v>35466</v>
      </c>
      <c r="D3875" s="74" t="s">
        <v>35467</v>
      </c>
      <c r="E3875" s="75" t="s">
        <v>185</v>
      </c>
      <c r="F3875" s="74"/>
      <c r="G3875" s="74" t="s">
        <v>3694</v>
      </c>
      <c r="H3875" s="76">
        <v>21725</v>
      </c>
      <c r="I3875" s="77">
        <v>0.38</v>
      </c>
      <c r="J3875" s="76">
        <v>13469.5</v>
      </c>
    </row>
    <row r="3876" spans="1:10" s="78" customFormat="1">
      <c r="A3876" s="72">
        <v>3872</v>
      </c>
      <c r="B3876" s="72" t="s">
        <v>148</v>
      </c>
      <c r="C3876" s="73" t="s">
        <v>35468</v>
      </c>
      <c r="D3876" s="74" t="s">
        <v>35469</v>
      </c>
      <c r="E3876" s="75" t="s">
        <v>185</v>
      </c>
      <c r="F3876" s="74"/>
      <c r="G3876" s="74" t="s">
        <v>3694</v>
      </c>
      <c r="H3876" s="76">
        <v>22205</v>
      </c>
      <c r="I3876" s="77">
        <v>0.38</v>
      </c>
      <c r="J3876" s="76">
        <v>13767.1</v>
      </c>
    </row>
    <row r="3877" spans="1:10" s="78" customFormat="1">
      <c r="A3877" s="72">
        <v>3873</v>
      </c>
      <c r="B3877" s="72" t="s">
        <v>148</v>
      </c>
      <c r="C3877" s="73" t="s">
        <v>35470</v>
      </c>
      <c r="D3877" s="74" t="s">
        <v>35471</v>
      </c>
      <c r="E3877" s="75" t="s">
        <v>185</v>
      </c>
      <c r="F3877" s="74"/>
      <c r="G3877" s="74" t="s">
        <v>3694</v>
      </c>
      <c r="H3877" s="76">
        <v>7030</v>
      </c>
      <c r="I3877" s="77">
        <v>0.38</v>
      </c>
      <c r="J3877" s="76">
        <v>4358.6000000000004</v>
      </c>
    </row>
    <row r="3878" spans="1:10" s="78" customFormat="1">
      <c r="A3878" s="72">
        <v>3874</v>
      </c>
      <c r="B3878" s="72" t="s">
        <v>148</v>
      </c>
      <c r="C3878" s="73" t="s">
        <v>35472</v>
      </c>
      <c r="D3878" s="74" t="s">
        <v>35473</v>
      </c>
      <c r="E3878" s="75" t="s">
        <v>185</v>
      </c>
      <c r="F3878" s="74"/>
      <c r="G3878" s="74" t="s">
        <v>3694</v>
      </c>
      <c r="H3878" s="76">
        <v>7325</v>
      </c>
      <c r="I3878" s="77">
        <v>0.38</v>
      </c>
      <c r="J3878" s="76">
        <v>4541.5</v>
      </c>
    </row>
    <row r="3879" spans="1:10" s="78" customFormat="1">
      <c r="A3879" s="72">
        <v>3875</v>
      </c>
      <c r="B3879" s="72" t="s">
        <v>148</v>
      </c>
      <c r="C3879" s="73" t="s">
        <v>35474</v>
      </c>
      <c r="D3879" s="74" t="s">
        <v>35475</v>
      </c>
      <c r="E3879" s="75" t="s">
        <v>185</v>
      </c>
      <c r="F3879" s="74"/>
      <c r="G3879" s="74" t="s">
        <v>3694</v>
      </c>
      <c r="H3879" s="76">
        <v>8160</v>
      </c>
      <c r="I3879" s="77">
        <v>0.38</v>
      </c>
      <c r="J3879" s="76">
        <v>5059.2</v>
      </c>
    </row>
    <row r="3880" spans="1:10" s="78" customFormat="1">
      <c r="A3880" s="72">
        <v>3876</v>
      </c>
      <c r="B3880" s="72" t="s">
        <v>148</v>
      </c>
      <c r="C3880" s="73" t="s">
        <v>35476</v>
      </c>
      <c r="D3880" s="74" t="s">
        <v>35477</v>
      </c>
      <c r="E3880" s="75" t="s">
        <v>185</v>
      </c>
      <c r="F3880" s="74"/>
      <c r="G3880" s="74" t="s">
        <v>3694</v>
      </c>
      <c r="H3880" s="76">
        <v>8060</v>
      </c>
      <c r="I3880" s="77">
        <v>0.38</v>
      </c>
      <c r="J3880" s="76">
        <v>4997.2</v>
      </c>
    </row>
    <row r="3881" spans="1:10" s="78" customFormat="1">
      <c r="A3881" s="72">
        <v>3877</v>
      </c>
      <c r="B3881" s="72" t="s">
        <v>148</v>
      </c>
      <c r="C3881" s="73" t="s">
        <v>35478</v>
      </c>
      <c r="D3881" s="74" t="s">
        <v>35479</v>
      </c>
      <c r="E3881" s="75" t="s">
        <v>185</v>
      </c>
      <c r="F3881" s="74"/>
      <c r="G3881" s="74" t="s">
        <v>3694</v>
      </c>
      <c r="H3881" s="76">
        <v>8515</v>
      </c>
      <c r="I3881" s="77">
        <v>0.38</v>
      </c>
      <c r="J3881" s="76">
        <v>5279.3</v>
      </c>
    </row>
    <row r="3882" spans="1:10" s="78" customFormat="1">
      <c r="A3882" s="72">
        <v>3878</v>
      </c>
      <c r="B3882" s="72" t="s">
        <v>148</v>
      </c>
      <c r="C3882" s="73" t="s">
        <v>35480</v>
      </c>
      <c r="D3882" s="74" t="s">
        <v>35481</v>
      </c>
      <c r="E3882" s="75" t="s">
        <v>185</v>
      </c>
      <c r="F3882" s="74"/>
      <c r="G3882" s="74" t="s">
        <v>3694</v>
      </c>
      <c r="H3882" s="76">
        <v>11420</v>
      </c>
      <c r="I3882" s="77">
        <v>0.38</v>
      </c>
      <c r="J3882" s="76">
        <v>7080.4</v>
      </c>
    </row>
    <row r="3883" spans="1:10" s="78" customFormat="1">
      <c r="A3883" s="72">
        <v>3879</v>
      </c>
      <c r="B3883" s="72" t="s">
        <v>148</v>
      </c>
      <c r="C3883" s="73" t="s">
        <v>35482</v>
      </c>
      <c r="D3883" s="74" t="s">
        <v>35483</v>
      </c>
      <c r="E3883" s="75" t="s">
        <v>185</v>
      </c>
      <c r="F3883" s="74"/>
      <c r="G3883" s="74" t="s">
        <v>3694</v>
      </c>
      <c r="H3883" s="76">
        <v>8410</v>
      </c>
      <c r="I3883" s="77">
        <v>0.38</v>
      </c>
      <c r="J3883" s="76">
        <v>5214.2</v>
      </c>
    </row>
    <row r="3884" spans="1:10" s="78" customFormat="1">
      <c r="A3884" s="72">
        <v>3880</v>
      </c>
      <c r="B3884" s="72" t="s">
        <v>148</v>
      </c>
      <c r="C3884" s="73" t="s">
        <v>35484</v>
      </c>
      <c r="D3884" s="74" t="s">
        <v>35485</v>
      </c>
      <c r="E3884" s="75" t="s">
        <v>185</v>
      </c>
      <c r="F3884" s="74"/>
      <c r="G3884" s="74" t="s">
        <v>3694</v>
      </c>
      <c r="H3884" s="76">
        <v>12025</v>
      </c>
      <c r="I3884" s="77">
        <v>0.38</v>
      </c>
      <c r="J3884" s="76">
        <v>7455.5</v>
      </c>
    </row>
    <row r="3885" spans="1:10" s="78" customFormat="1">
      <c r="A3885" s="72">
        <v>3881</v>
      </c>
      <c r="B3885" s="72" t="s">
        <v>148</v>
      </c>
      <c r="C3885" s="73" t="s">
        <v>35486</v>
      </c>
      <c r="D3885" s="74" t="s">
        <v>35487</v>
      </c>
      <c r="E3885" s="75" t="s">
        <v>185</v>
      </c>
      <c r="F3885" s="74"/>
      <c r="G3885" s="74" t="s">
        <v>3694</v>
      </c>
      <c r="H3885" s="76">
        <v>243</v>
      </c>
      <c r="I3885" s="77">
        <v>0.38</v>
      </c>
      <c r="J3885" s="76">
        <v>150.66</v>
      </c>
    </row>
    <row r="3886" spans="1:10" s="78" customFormat="1">
      <c r="A3886" s="72">
        <v>3882</v>
      </c>
      <c r="B3886" s="72" t="s">
        <v>148</v>
      </c>
      <c r="C3886" s="73" t="s">
        <v>35488</v>
      </c>
      <c r="D3886" s="74" t="s">
        <v>35489</v>
      </c>
      <c r="E3886" s="75" t="s">
        <v>185</v>
      </c>
      <c r="F3886" s="74"/>
      <c r="G3886" s="74" t="s">
        <v>3694</v>
      </c>
      <c r="H3886" s="76">
        <v>232</v>
      </c>
      <c r="I3886" s="77">
        <v>0.38</v>
      </c>
      <c r="J3886" s="76">
        <v>143.84</v>
      </c>
    </row>
    <row r="3887" spans="1:10" s="78" customFormat="1">
      <c r="A3887" s="72">
        <v>3883</v>
      </c>
      <c r="B3887" s="72" t="s">
        <v>148</v>
      </c>
      <c r="C3887" s="73" t="s">
        <v>35490</v>
      </c>
      <c r="D3887" s="74" t="s">
        <v>35491</v>
      </c>
      <c r="E3887" s="75" t="s">
        <v>185</v>
      </c>
      <c r="F3887" s="74"/>
      <c r="G3887" s="74" t="s">
        <v>3694</v>
      </c>
      <c r="H3887" s="76">
        <v>3610</v>
      </c>
      <c r="I3887" s="77">
        <v>0.38</v>
      </c>
      <c r="J3887" s="76">
        <v>2238.1999999999998</v>
      </c>
    </row>
    <row r="3888" spans="1:10" s="78" customFormat="1">
      <c r="A3888" s="72">
        <v>3884</v>
      </c>
      <c r="B3888" s="72" t="s">
        <v>148</v>
      </c>
      <c r="C3888" s="73" t="s">
        <v>35492</v>
      </c>
      <c r="D3888" s="74" t="s">
        <v>35493</v>
      </c>
      <c r="E3888" s="75" t="s">
        <v>185</v>
      </c>
      <c r="F3888" s="74"/>
      <c r="G3888" s="74" t="s">
        <v>3694</v>
      </c>
      <c r="H3888" s="76">
        <v>7450</v>
      </c>
      <c r="I3888" s="77">
        <v>0.38</v>
      </c>
      <c r="J3888" s="76">
        <v>4619</v>
      </c>
    </row>
    <row r="3889" spans="1:10" s="78" customFormat="1">
      <c r="A3889" s="72">
        <v>3885</v>
      </c>
      <c r="B3889" s="72" t="s">
        <v>148</v>
      </c>
      <c r="C3889" s="73" t="s">
        <v>35494</v>
      </c>
      <c r="D3889" s="74" t="s">
        <v>35495</v>
      </c>
      <c r="E3889" s="75" t="s">
        <v>185</v>
      </c>
      <c r="F3889" s="74"/>
      <c r="G3889" s="74" t="s">
        <v>3694</v>
      </c>
      <c r="H3889" s="76">
        <v>5465</v>
      </c>
      <c r="I3889" s="77">
        <v>0.38</v>
      </c>
      <c r="J3889" s="76">
        <v>3388.3</v>
      </c>
    </row>
    <row r="3890" spans="1:10" s="78" customFormat="1">
      <c r="A3890" s="72">
        <v>3886</v>
      </c>
      <c r="B3890" s="72" t="s">
        <v>148</v>
      </c>
      <c r="C3890" s="73" t="s">
        <v>35496</v>
      </c>
      <c r="D3890" s="74" t="s">
        <v>35497</v>
      </c>
      <c r="E3890" s="75" t="s">
        <v>185</v>
      </c>
      <c r="F3890" s="74"/>
      <c r="G3890" s="74" t="s">
        <v>3694</v>
      </c>
      <c r="H3890" s="76">
        <v>209</v>
      </c>
      <c r="I3890" s="77">
        <v>0.38</v>
      </c>
      <c r="J3890" s="76">
        <v>129.58000000000001</v>
      </c>
    </row>
    <row r="3891" spans="1:10" s="78" customFormat="1">
      <c r="A3891" s="72">
        <v>3887</v>
      </c>
      <c r="B3891" s="72" t="s">
        <v>148</v>
      </c>
      <c r="C3891" s="73" t="s">
        <v>35498</v>
      </c>
      <c r="D3891" s="74" t="s">
        <v>35499</v>
      </c>
      <c r="E3891" s="75" t="s">
        <v>185</v>
      </c>
      <c r="F3891" s="74"/>
      <c r="G3891" s="74" t="s">
        <v>3694</v>
      </c>
      <c r="H3891" s="76">
        <v>205</v>
      </c>
      <c r="I3891" s="77">
        <v>0.38</v>
      </c>
      <c r="J3891" s="76">
        <v>127.1</v>
      </c>
    </row>
    <row r="3892" spans="1:10" s="78" customFormat="1">
      <c r="A3892" s="72">
        <v>3888</v>
      </c>
      <c r="B3892" s="72" t="s">
        <v>148</v>
      </c>
      <c r="C3892" s="73" t="s">
        <v>35500</v>
      </c>
      <c r="D3892" s="74" t="s">
        <v>35501</v>
      </c>
      <c r="E3892" s="75" t="s">
        <v>185</v>
      </c>
      <c r="F3892" s="74"/>
      <c r="G3892" s="74" t="s">
        <v>3694</v>
      </c>
      <c r="H3892" s="76">
        <v>325</v>
      </c>
      <c r="I3892" s="77">
        <v>0.38</v>
      </c>
      <c r="J3892" s="76">
        <v>201.5</v>
      </c>
    </row>
    <row r="3893" spans="1:10" s="78" customFormat="1">
      <c r="A3893" s="72">
        <v>3889</v>
      </c>
      <c r="B3893" s="72" t="s">
        <v>148</v>
      </c>
      <c r="C3893" s="73" t="s">
        <v>35502</v>
      </c>
      <c r="D3893" s="74" t="s">
        <v>35503</v>
      </c>
      <c r="E3893" s="75" t="s">
        <v>185</v>
      </c>
      <c r="F3893" s="74"/>
      <c r="G3893" s="74" t="s">
        <v>3694</v>
      </c>
      <c r="H3893" s="76">
        <v>3560</v>
      </c>
      <c r="I3893" s="77">
        <v>0.38</v>
      </c>
      <c r="J3893" s="76">
        <v>2207.1999999999998</v>
      </c>
    </row>
    <row r="3894" spans="1:10" s="78" customFormat="1">
      <c r="A3894" s="72">
        <v>3890</v>
      </c>
      <c r="B3894" s="72" t="s">
        <v>148</v>
      </c>
      <c r="C3894" s="73" t="s">
        <v>35504</v>
      </c>
      <c r="D3894" s="74" t="s">
        <v>35505</v>
      </c>
      <c r="E3894" s="75" t="s">
        <v>185</v>
      </c>
      <c r="F3894" s="74"/>
      <c r="G3894" s="74" t="s">
        <v>3694</v>
      </c>
      <c r="H3894" s="76">
        <v>5170</v>
      </c>
      <c r="I3894" s="77">
        <v>0.38</v>
      </c>
      <c r="J3894" s="76">
        <v>3205.4</v>
      </c>
    </row>
    <row r="3895" spans="1:10" s="78" customFormat="1">
      <c r="A3895" s="72">
        <v>3891</v>
      </c>
      <c r="B3895" s="72" t="s">
        <v>148</v>
      </c>
      <c r="C3895" s="73" t="s">
        <v>35506</v>
      </c>
      <c r="D3895" s="74" t="s">
        <v>35507</v>
      </c>
      <c r="E3895" s="75" t="s">
        <v>185</v>
      </c>
      <c r="F3895" s="74"/>
      <c r="G3895" s="74" t="s">
        <v>3694</v>
      </c>
      <c r="H3895" s="76">
        <v>7950</v>
      </c>
      <c r="I3895" s="77">
        <v>0.38</v>
      </c>
      <c r="J3895" s="76">
        <v>4929</v>
      </c>
    </row>
    <row r="3896" spans="1:10" s="78" customFormat="1">
      <c r="A3896" s="72">
        <v>3892</v>
      </c>
      <c r="B3896" s="72" t="s">
        <v>148</v>
      </c>
      <c r="C3896" s="73" t="s">
        <v>35508</v>
      </c>
      <c r="D3896" s="74" t="s">
        <v>35509</v>
      </c>
      <c r="E3896" s="75" t="s">
        <v>185</v>
      </c>
      <c r="F3896" s="74"/>
      <c r="G3896" s="74" t="s">
        <v>3694</v>
      </c>
      <c r="H3896" s="76">
        <v>278</v>
      </c>
      <c r="I3896" s="77">
        <v>0.38</v>
      </c>
      <c r="J3896" s="76">
        <v>172.35999999999999</v>
      </c>
    </row>
    <row r="3897" spans="1:10" s="78" customFormat="1">
      <c r="A3897" s="72">
        <v>3893</v>
      </c>
      <c r="B3897" s="72" t="s">
        <v>148</v>
      </c>
      <c r="C3897" s="73" t="s">
        <v>35510</v>
      </c>
      <c r="D3897" s="74" t="s">
        <v>35511</v>
      </c>
      <c r="E3897" s="75" t="s">
        <v>185</v>
      </c>
      <c r="F3897" s="74"/>
      <c r="G3897" s="74" t="s">
        <v>3694</v>
      </c>
      <c r="H3897" s="76">
        <v>280</v>
      </c>
      <c r="I3897" s="77">
        <v>0.38</v>
      </c>
      <c r="J3897" s="76">
        <v>173.6</v>
      </c>
    </row>
    <row r="3898" spans="1:10" s="78" customFormat="1">
      <c r="A3898" s="72">
        <v>3894</v>
      </c>
      <c r="B3898" s="72" t="s">
        <v>148</v>
      </c>
      <c r="C3898" s="73" t="s">
        <v>35512</v>
      </c>
      <c r="D3898" s="74" t="s">
        <v>35513</v>
      </c>
      <c r="E3898" s="75" t="s">
        <v>185</v>
      </c>
      <c r="F3898" s="74"/>
      <c r="G3898" s="74" t="s">
        <v>3694</v>
      </c>
      <c r="H3898" s="76">
        <v>2320</v>
      </c>
      <c r="I3898" s="77">
        <v>0.38</v>
      </c>
      <c r="J3898" s="76">
        <v>1438.4</v>
      </c>
    </row>
    <row r="3899" spans="1:10" s="78" customFormat="1">
      <c r="A3899" s="72">
        <v>3895</v>
      </c>
      <c r="B3899" s="72" t="s">
        <v>148</v>
      </c>
      <c r="C3899" s="73" t="s">
        <v>35514</v>
      </c>
      <c r="D3899" s="74" t="s">
        <v>35515</v>
      </c>
      <c r="E3899" s="75" t="s">
        <v>185</v>
      </c>
      <c r="F3899" s="74"/>
      <c r="G3899" s="74" t="s">
        <v>3694</v>
      </c>
      <c r="H3899" s="76">
        <v>2765</v>
      </c>
      <c r="I3899" s="77">
        <v>0.38</v>
      </c>
      <c r="J3899" s="76">
        <v>1714.3</v>
      </c>
    </row>
    <row r="3900" spans="1:10" s="78" customFormat="1">
      <c r="A3900" s="72">
        <v>3896</v>
      </c>
      <c r="B3900" s="72" t="s">
        <v>148</v>
      </c>
      <c r="C3900" s="73" t="s">
        <v>35516</v>
      </c>
      <c r="D3900" s="74" t="s">
        <v>35517</v>
      </c>
      <c r="E3900" s="75" t="s">
        <v>185</v>
      </c>
      <c r="F3900" s="74"/>
      <c r="G3900" s="74" t="s">
        <v>3694</v>
      </c>
      <c r="H3900" s="76">
        <v>336</v>
      </c>
      <c r="I3900" s="77">
        <v>0.38</v>
      </c>
      <c r="J3900" s="76">
        <v>208.32</v>
      </c>
    </row>
    <row r="3901" spans="1:10" s="78" customFormat="1">
      <c r="A3901" s="72">
        <v>3897</v>
      </c>
      <c r="B3901" s="72" t="s">
        <v>148</v>
      </c>
      <c r="C3901" s="73" t="s">
        <v>35518</v>
      </c>
      <c r="D3901" s="74" t="s">
        <v>35519</v>
      </c>
      <c r="E3901" s="75" t="s">
        <v>185</v>
      </c>
      <c r="F3901" s="74"/>
      <c r="G3901" s="74" t="s">
        <v>3694</v>
      </c>
      <c r="H3901" s="76">
        <v>434</v>
      </c>
      <c r="I3901" s="77">
        <v>0.38</v>
      </c>
      <c r="J3901" s="76">
        <v>269.08</v>
      </c>
    </row>
    <row r="3902" spans="1:10" s="78" customFormat="1">
      <c r="A3902" s="72">
        <v>3898</v>
      </c>
      <c r="B3902" s="72" t="s">
        <v>148</v>
      </c>
      <c r="C3902" s="73" t="s">
        <v>35520</v>
      </c>
      <c r="D3902" s="74" t="s">
        <v>35521</v>
      </c>
      <c r="E3902" s="75" t="s">
        <v>185</v>
      </c>
      <c r="F3902" s="74"/>
      <c r="G3902" s="74" t="s">
        <v>3694</v>
      </c>
      <c r="H3902" s="76">
        <v>2340</v>
      </c>
      <c r="I3902" s="77">
        <v>0.38</v>
      </c>
      <c r="J3902" s="76">
        <v>1450.8</v>
      </c>
    </row>
    <row r="3903" spans="1:10" s="78" customFormat="1">
      <c r="A3903" s="72">
        <v>3899</v>
      </c>
      <c r="B3903" s="72" t="s">
        <v>148</v>
      </c>
      <c r="C3903" s="73" t="s">
        <v>35522</v>
      </c>
      <c r="D3903" s="74" t="s">
        <v>35523</v>
      </c>
      <c r="E3903" s="75" t="s">
        <v>185</v>
      </c>
      <c r="F3903" s="74"/>
      <c r="G3903" s="74" t="s">
        <v>3694</v>
      </c>
      <c r="H3903" s="76">
        <v>2710</v>
      </c>
      <c r="I3903" s="77">
        <v>0.38</v>
      </c>
      <c r="J3903" s="76">
        <v>1680.2</v>
      </c>
    </row>
    <row r="3904" spans="1:10" s="78" customFormat="1">
      <c r="A3904" s="72">
        <v>3900</v>
      </c>
      <c r="B3904" s="72" t="s">
        <v>148</v>
      </c>
      <c r="C3904" s="73" t="s">
        <v>35524</v>
      </c>
      <c r="D3904" s="74" t="s">
        <v>35525</v>
      </c>
      <c r="E3904" s="75" t="s">
        <v>185</v>
      </c>
      <c r="F3904" s="74"/>
      <c r="G3904" s="74" t="s">
        <v>3694</v>
      </c>
      <c r="H3904" s="76">
        <v>7395</v>
      </c>
      <c r="I3904" s="77">
        <v>0.38</v>
      </c>
      <c r="J3904" s="76">
        <v>4584.8999999999996</v>
      </c>
    </row>
    <row r="3905" spans="1:10" s="78" customFormat="1">
      <c r="A3905" s="72">
        <v>3901</v>
      </c>
      <c r="B3905" s="72" t="s">
        <v>148</v>
      </c>
      <c r="C3905" s="73" t="s">
        <v>35526</v>
      </c>
      <c r="D3905" s="74" t="s">
        <v>35527</v>
      </c>
      <c r="E3905" s="75" t="s">
        <v>185</v>
      </c>
      <c r="F3905" s="74"/>
      <c r="G3905" s="74" t="s">
        <v>3694</v>
      </c>
      <c r="H3905" s="76">
        <v>1030</v>
      </c>
      <c r="I3905" s="77">
        <v>0.38</v>
      </c>
      <c r="J3905" s="76">
        <v>638.6</v>
      </c>
    </row>
    <row r="3906" spans="1:10" s="78" customFormat="1">
      <c r="A3906" s="72">
        <v>3902</v>
      </c>
      <c r="B3906" s="72" t="s">
        <v>148</v>
      </c>
      <c r="C3906" s="73" t="s">
        <v>35528</v>
      </c>
      <c r="D3906" s="74" t="s">
        <v>35529</v>
      </c>
      <c r="E3906" s="75" t="s">
        <v>185</v>
      </c>
      <c r="F3906" s="74"/>
      <c r="G3906" s="74" t="s">
        <v>3694</v>
      </c>
      <c r="H3906" s="76">
        <v>9805</v>
      </c>
      <c r="I3906" s="77">
        <v>0.38</v>
      </c>
      <c r="J3906" s="76">
        <v>6079.1</v>
      </c>
    </row>
    <row r="3907" spans="1:10" s="78" customFormat="1">
      <c r="A3907" s="72">
        <v>3903</v>
      </c>
      <c r="B3907" s="72" t="s">
        <v>148</v>
      </c>
      <c r="C3907" s="73" t="s">
        <v>35530</v>
      </c>
      <c r="D3907" s="74" t="s">
        <v>35531</v>
      </c>
      <c r="E3907" s="75" t="s">
        <v>185</v>
      </c>
      <c r="F3907" s="74"/>
      <c r="G3907" s="74" t="s">
        <v>3694</v>
      </c>
      <c r="H3907" s="76">
        <v>4270</v>
      </c>
      <c r="I3907" s="77">
        <v>0.38</v>
      </c>
      <c r="J3907" s="76">
        <v>2647.4</v>
      </c>
    </row>
    <row r="3908" spans="1:10" s="78" customFormat="1">
      <c r="A3908" s="72">
        <v>3904</v>
      </c>
      <c r="B3908" s="72" t="s">
        <v>148</v>
      </c>
      <c r="C3908" s="73" t="s">
        <v>35532</v>
      </c>
      <c r="D3908" s="74" t="s">
        <v>35533</v>
      </c>
      <c r="E3908" s="75" t="s">
        <v>185</v>
      </c>
      <c r="F3908" s="74"/>
      <c r="G3908" s="74" t="s">
        <v>3694</v>
      </c>
      <c r="H3908" s="76">
        <v>4790</v>
      </c>
      <c r="I3908" s="77">
        <v>0.38</v>
      </c>
      <c r="J3908" s="76">
        <v>2969.8</v>
      </c>
    </row>
    <row r="3909" spans="1:10" s="78" customFormat="1">
      <c r="A3909" s="72">
        <v>3905</v>
      </c>
      <c r="B3909" s="72" t="s">
        <v>148</v>
      </c>
      <c r="C3909" s="73" t="s">
        <v>35534</v>
      </c>
      <c r="D3909" s="74" t="s">
        <v>35535</v>
      </c>
      <c r="E3909" s="75" t="s">
        <v>185</v>
      </c>
      <c r="F3909" s="74"/>
      <c r="G3909" s="74" t="s">
        <v>3694</v>
      </c>
      <c r="H3909" s="76">
        <v>7105</v>
      </c>
      <c r="I3909" s="77">
        <v>0.38</v>
      </c>
      <c r="J3909" s="76">
        <v>4405.1000000000004</v>
      </c>
    </row>
    <row r="3910" spans="1:10" s="78" customFormat="1">
      <c r="A3910" s="72">
        <v>3906</v>
      </c>
      <c r="B3910" s="72" t="s">
        <v>148</v>
      </c>
      <c r="C3910" s="73" t="s">
        <v>35536</v>
      </c>
      <c r="D3910" s="74" t="s">
        <v>35537</v>
      </c>
      <c r="E3910" s="75" t="s">
        <v>185</v>
      </c>
      <c r="F3910" s="74"/>
      <c r="G3910" s="74" t="s">
        <v>3694</v>
      </c>
      <c r="H3910" s="76">
        <v>9950</v>
      </c>
      <c r="I3910" s="77">
        <v>0.38</v>
      </c>
      <c r="J3910" s="76">
        <v>6169</v>
      </c>
    </row>
    <row r="3911" spans="1:10" s="78" customFormat="1">
      <c r="A3911" s="72">
        <v>3907</v>
      </c>
      <c r="B3911" s="72" t="s">
        <v>148</v>
      </c>
      <c r="C3911" s="73" t="s">
        <v>35538</v>
      </c>
      <c r="D3911" s="74" t="s">
        <v>35539</v>
      </c>
      <c r="E3911" s="75" t="s">
        <v>185</v>
      </c>
      <c r="F3911" s="74"/>
      <c r="G3911" s="74" t="s">
        <v>3694</v>
      </c>
      <c r="H3911" s="76">
        <v>9005</v>
      </c>
      <c r="I3911" s="77">
        <v>0.38</v>
      </c>
      <c r="J3911" s="76">
        <v>5583.1</v>
      </c>
    </row>
    <row r="3912" spans="1:10" s="78" customFormat="1">
      <c r="A3912" s="72">
        <v>3908</v>
      </c>
      <c r="B3912" s="72" t="s">
        <v>148</v>
      </c>
      <c r="C3912" s="73" t="s">
        <v>35540</v>
      </c>
      <c r="D3912" s="74" t="s">
        <v>35541</v>
      </c>
      <c r="E3912" s="75" t="s">
        <v>185</v>
      </c>
      <c r="F3912" s="74"/>
      <c r="G3912" s="74" t="s">
        <v>3694</v>
      </c>
      <c r="H3912" s="76">
        <v>10545</v>
      </c>
      <c r="I3912" s="77">
        <v>0.38</v>
      </c>
      <c r="J3912" s="76">
        <v>6537.9</v>
      </c>
    </row>
    <row r="3913" spans="1:10" s="78" customFormat="1">
      <c r="A3913" s="72">
        <v>3909</v>
      </c>
      <c r="B3913" s="72" t="s">
        <v>148</v>
      </c>
      <c r="C3913" s="73" t="s">
        <v>35542</v>
      </c>
      <c r="D3913" s="74" t="s">
        <v>35543</v>
      </c>
      <c r="E3913" s="75" t="s">
        <v>185</v>
      </c>
      <c r="F3913" s="74"/>
      <c r="G3913" s="74" t="s">
        <v>3694</v>
      </c>
      <c r="H3913" s="76">
        <v>12335</v>
      </c>
      <c r="I3913" s="77">
        <v>0.38</v>
      </c>
      <c r="J3913" s="76">
        <v>7647.7</v>
      </c>
    </row>
    <row r="3914" spans="1:10" s="78" customFormat="1">
      <c r="A3914" s="72">
        <v>3910</v>
      </c>
      <c r="B3914" s="72" t="s">
        <v>148</v>
      </c>
      <c r="C3914" s="73" t="s">
        <v>35544</v>
      </c>
      <c r="D3914" s="74" t="s">
        <v>35545</v>
      </c>
      <c r="E3914" s="75" t="s">
        <v>185</v>
      </c>
      <c r="F3914" s="74"/>
      <c r="G3914" s="74" t="s">
        <v>3694</v>
      </c>
      <c r="H3914" s="76">
        <v>12800</v>
      </c>
      <c r="I3914" s="77">
        <v>0.38</v>
      </c>
      <c r="J3914" s="76">
        <v>7936</v>
      </c>
    </row>
    <row r="3915" spans="1:10" s="78" customFormat="1">
      <c r="A3915" s="72">
        <v>3911</v>
      </c>
      <c r="B3915" s="72" t="s">
        <v>148</v>
      </c>
      <c r="C3915" s="73" t="s">
        <v>35546</v>
      </c>
      <c r="D3915" s="74" t="s">
        <v>35547</v>
      </c>
      <c r="E3915" s="75" t="s">
        <v>185</v>
      </c>
      <c r="F3915" s="74"/>
      <c r="G3915" s="74" t="s">
        <v>3694</v>
      </c>
      <c r="H3915" s="76">
        <v>4640</v>
      </c>
      <c r="I3915" s="77">
        <v>0.38</v>
      </c>
      <c r="J3915" s="76">
        <v>2876.8</v>
      </c>
    </row>
    <row r="3916" spans="1:10" s="78" customFormat="1">
      <c r="A3916" s="72">
        <v>3912</v>
      </c>
      <c r="B3916" s="72" t="s">
        <v>148</v>
      </c>
      <c r="C3916" s="73" t="s">
        <v>35548</v>
      </c>
      <c r="D3916" s="74" t="s">
        <v>35549</v>
      </c>
      <c r="E3916" s="75" t="s">
        <v>185</v>
      </c>
      <c r="F3916" s="74"/>
      <c r="G3916" s="74" t="s">
        <v>3694</v>
      </c>
      <c r="H3916" s="76">
        <v>7140</v>
      </c>
      <c r="I3916" s="77">
        <v>0.38</v>
      </c>
      <c r="J3916" s="76">
        <v>4426.8</v>
      </c>
    </row>
    <row r="3917" spans="1:10" s="78" customFormat="1">
      <c r="A3917" s="72">
        <v>3913</v>
      </c>
      <c r="B3917" s="72" t="s">
        <v>148</v>
      </c>
      <c r="C3917" s="73" t="s">
        <v>35550</v>
      </c>
      <c r="D3917" s="74" t="s">
        <v>35551</v>
      </c>
      <c r="E3917" s="75" t="s">
        <v>185</v>
      </c>
      <c r="F3917" s="74"/>
      <c r="G3917" s="74" t="s">
        <v>3694</v>
      </c>
      <c r="H3917" s="76">
        <v>3550</v>
      </c>
      <c r="I3917" s="77">
        <v>0.38</v>
      </c>
      <c r="J3917" s="76">
        <v>2201</v>
      </c>
    </row>
    <row r="3918" spans="1:10" s="78" customFormat="1">
      <c r="A3918" s="72">
        <v>3914</v>
      </c>
      <c r="B3918" s="72" t="s">
        <v>148</v>
      </c>
      <c r="C3918" s="73" t="s">
        <v>35552</v>
      </c>
      <c r="D3918" s="74" t="s">
        <v>35553</v>
      </c>
      <c r="E3918" s="75" t="s">
        <v>185</v>
      </c>
      <c r="F3918" s="74"/>
      <c r="G3918" s="74" t="s">
        <v>3694</v>
      </c>
      <c r="H3918" s="76">
        <v>3780</v>
      </c>
      <c r="I3918" s="77">
        <v>0.38</v>
      </c>
      <c r="J3918" s="76">
        <v>2343.6</v>
      </c>
    </row>
    <row r="3919" spans="1:10" s="78" customFormat="1">
      <c r="A3919" s="72">
        <v>3915</v>
      </c>
      <c r="B3919" s="72" t="s">
        <v>148</v>
      </c>
      <c r="C3919" s="73" t="s">
        <v>35554</v>
      </c>
      <c r="D3919" s="74" t="s">
        <v>35555</v>
      </c>
      <c r="E3919" s="75" t="s">
        <v>185</v>
      </c>
      <c r="F3919" s="74"/>
      <c r="G3919" s="74" t="s">
        <v>3694</v>
      </c>
      <c r="H3919" s="76">
        <v>6440</v>
      </c>
      <c r="I3919" s="77">
        <v>0.38</v>
      </c>
      <c r="J3919" s="76">
        <v>3992.8</v>
      </c>
    </row>
    <row r="3920" spans="1:10" s="78" customFormat="1">
      <c r="A3920" s="72">
        <v>3916</v>
      </c>
      <c r="B3920" s="72" t="s">
        <v>148</v>
      </c>
      <c r="C3920" s="73" t="s">
        <v>35556</v>
      </c>
      <c r="D3920" s="74" t="s">
        <v>35557</v>
      </c>
      <c r="E3920" s="75" t="s">
        <v>185</v>
      </c>
      <c r="F3920" s="74"/>
      <c r="G3920" s="74" t="s">
        <v>3694</v>
      </c>
      <c r="H3920" s="76">
        <v>7945</v>
      </c>
      <c r="I3920" s="77">
        <v>0.38</v>
      </c>
      <c r="J3920" s="76">
        <v>4925.8999999999996</v>
      </c>
    </row>
    <row r="3921" spans="1:10" s="78" customFormat="1">
      <c r="A3921" s="72">
        <v>3917</v>
      </c>
      <c r="B3921" s="72" t="s">
        <v>148</v>
      </c>
      <c r="C3921" s="73" t="s">
        <v>35558</v>
      </c>
      <c r="D3921" s="74" t="s">
        <v>35559</v>
      </c>
      <c r="E3921" s="75" t="s">
        <v>185</v>
      </c>
      <c r="F3921" s="74"/>
      <c r="G3921" s="74" t="s">
        <v>3694</v>
      </c>
      <c r="H3921" s="76">
        <v>7280</v>
      </c>
      <c r="I3921" s="77">
        <v>0.38</v>
      </c>
      <c r="J3921" s="76">
        <v>4513.6000000000004</v>
      </c>
    </row>
    <row r="3922" spans="1:10" s="78" customFormat="1">
      <c r="A3922" s="72">
        <v>3918</v>
      </c>
      <c r="B3922" s="72" t="s">
        <v>148</v>
      </c>
      <c r="C3922" s="73" t="s">
        <v>35560</v>
      </c>
      <c r="D3922" s="74" t="s">
        <v>35561</v>
      </c>
      <c r="E3922" s="75" t="s">
        <v>185</v>
      </c>
      <c r="F3922" s="74"/>
      <c r="G3922" s="74" t="s">
        <v>3694</v>
      </c>
      <c r="H3922" s="76">
        <v>10530</v>
      </c>
      <c r="I3922" s="77">
        <v>0.38</v>
      </c>
      <c r="J3922" s="76">
        <v>6528.6</v>
      </c>
    </row>
    <row r="3923" spans="1:10" s="78" customFormat="1">
      <c r="A3923" s="72">
        <v>3919</v>
      </c>
      <c r="B3923" s="72" t="s">
        <v>148</v>
      </c>
      <c r="C3923" s="73" t="s">
        <v>35562</v>
      </c>
      <c r="D3923" s="74" t="s">
        <v>35563</v>
      </c>
      <c r="E3923" s="75" t="s">
        <v>185</v>
      </c>
      <c r="F3923" s="74"/>
      <c r="G3923" s="74" t="s">
        <v>3694</v>
      </c>
      <c r="H3923" s="76">
        <v>3800</v>
      </c>
      <c r="I3923" s="77">
        <v>0.38</v>
      </c>
      <c r="J3923" s="76">
        <v>2356</v>
      </c>
    </row>
    <row r="3924" spans="1:10" s="78" customFormat="1">
      <c r="A3924" s="72">
        <v>3920</v>
      </c>
      <c r="B3924" s="72" t="s">
        <v>148</v>
      </c>
      <c r="C3924" s="73" t="s">
        <v>35564</v>
      </c>
      <c r="D3924" s="74" t="s">
        <v>35565</v>
      </c>
      <c r="E3924" s="75" t="s">
        <v>185</v>
      </c>
      <c r="F3924" s="74"/>
      <c r="G3924" s="74" t="s">
        <v>3694</v>
      </c>
      <c r="H3924" s="76">
        <v>4195</v>
      </c>
      <c r="I3924" s="77">
        <v>0.38</v>
      </c>
      <c r="J3924" s="76">
        <v>2600.9</v>
      </c>
    </row>
    <row r="3925" spans="1:10" s="78" customFormat="1">
      <c r="A3925" s="72">
        <v>3921</v>
      </c>
      <c r="B3925" s="72" t="s">
        <v>148</v>
      </c>
      <c r="C3925" s="73" t="s">
        <v>35566</v>
      </c>
      <c r="D3925" s="74" t="s">
        <v>35567</v>
      </c>
      <c r="E3925" s="75" t="s">
        <v>185</v>
      </c>
      <c r="F3925" s="74"/>
      <c r="G3925" s="74" t="s">
        <v>3694</v>
      </c>
      <c r="H3925" s="76">
        <v>7370</v>
      </c>
      <c r="I3925" s="77">
        <v>0.38</v>
      </c>
      <c r="J3925" s="76">
        <v>4569.3999999999996</v>
      </c>
    </row>
    <row r="3926" spans="1:10" s="78" customFormat="1">
      <c r="A3926" s="72">
        <v>3922</v>
      </c>
      <c r="B3926" s="72" t="s">
        <v>148</v>
      </c>
      <c r="C3926" s="73" t="s">
        <v>35568</v>
      </c>
      <c r="D3926" s="74" t="s">
        <v>35569</v>
      </c>
      <c r="E3926" s="75" t="s">
        <v>185</v>
      </c>
      <c r="F3926" s="74"/>
      <c r="G3926" s="74" t="s">
        <v>3694</v>
      </c>
      <c r="H3926" s="76">
        <v>9655</v>
      </c>
      <c r="I3926" s="77">
        <v>0.38</v>
      </c>
      <c r="J3926" s="76">
        <v>5986.1</v>
      </c>
    </row>
    <row r="3927" spans="1:10" s="78" customFormat="1">
      <c r="A3927" s="72">
        <v>3923</v>
      </c>
      <c r="B3927" s="72" t="s">
        <v>148</v>
      </c>
      <c r="C3927" s="73" t="s">
        <v>35570</v>
      </c>
      <c r="D3927" s="74" t="s">
        <v>35571</v>
      </c>
      <c r="E3927" s="75" t="s">
        <v>185</v>
      </c>
      <c r="F3927" s="74"/>
      <c r="G3927" s="74" t="s">
        <v>3694</v>
      </c>
      <c r="H3927" s="76">
        <v>27</v>
      </c>
      <c r="I3927" s="77">
        <v>0.38</v>
      </c>
      <c r="J3927" s="76">
        <v>16.739999999999998</v>
      </c>
    </row>
    <row r="3928" spans="1:10" s="78" customFormat="1">
      <c r="A3928" s="72">
        <v>3924</v>
      </c>
      <c r="B3928" s="72" t="s">
        <v>148</v>
      </c>
      <c r="C3928" s="73" t="s">
        <v>35572</v>
      </c>
      <c r="D3928" s="74" t="s">
        <v>35573</v>
      </c>
      <c r="E3928" s="75" t="s">
        <v>185</v>
      </c>
      <c r="F3928" s="74"/>
      <c r="G3928" s="74" t="s">
        <v>3694</v>
      </c>
      <c r="H3928" s="76">
        <v>495</v>
      </c>
      <c r="I3928" s="77">
        <v>0.38</v>
      </c>
      <c r="J3928" s="76">
        <v>306.89999999999998</v>
      </c>
    </row>
    <row r="3929" spans="1:10" s="78" customFormat="1">
      <c r="A3929" s="72">
        <v>3925</v>
      </c>
      <c r="B3929" s="72" t="s">
        <v>148</v>
      </c>
      <c r="C3929" s="73" t="s">
        <v>35574</v>
      </c>
      <c r="D3929" s="74" t="s">
        <v>35575</v>
      </c>
      <c r="E3929" s="75" t="s">
        <v>185</v>
      </c>
      <c r="F3929" s="74"/>
      <c r="G3929" s="74" t="s">
        <v>3694</v>
      </c>
      <c r="H3929" s="76">
        <v>577</v>
      </c>
      <c r="I3929" s="77">
        <v>0.38</v>
      </c>
      <c r="J3929" s="76">
        <v>357.74</v>
      </c>
    </row>
    <row r="3930" spans="1:10" s="78" customFormat="1">
      <c r="A3930" s="72">
        <v>3926</v>
      </c>
      <c r="B3930" s="72" t="s">
        <v>148</v>
      </c>
      <c r="C3930" s="73" t="s">
        <v>35576</v>
      </c>
      <c r="D3930" s="74" t="s">
        <v>35577</v>
      </c>
      <c r="E3930" s="75" t="s">
        <v>185</v>
      </c>
      <c r="F3930" s="74"/>
      <c r="G3930" s="74" t="s">
        <v>3694</v>
      </c>
      <c r="H3930" s="76">
        <v>893</v>
      </c>
      <c r="I3930" s="77">
        <v>0.38</v>
      </c>
      <c r="J3930" s="76">
        <v>553.66</v>
      </c>
    </row>
    <row r="3931" spans="1:10" s="78" customFormat="1">
      <c r="A3931" s="72">
        <v>3927</v>
      </c>
      <c r="B3931" s="72" t="s">
        <v>148</v>
      </c>
      <c r="C3931" s="73" t="s">
        <v>35578</v>
      </c>
      <c r="D3931" s="74" t="s">
        <v>35579</v>
      </c>
      <c r="E3931" s="75" t="s">
        <v>185</v>
      </c>
      <c r="F3931" s="74"/>
      <c r="G3931" s="74" t="s">
        <v>3694</v>
      </c>
      <c r="H3931" s="76">
        <v>8270</v>
      </c>
      <c r="I3931" s="77">
        <v>0.38</v>
      </c>
      <c r="J3931" s="76">
        <v>5127.3999999999996</v>
      </c>
    </row>
    <row r="3932" spans="1:10" s="78" customFormat="1">
      <c r="A3932" s="72">
        <v>3928</v>
      </c>
      <c r="B3932" s="72" t="s">
        <v>148</v>
      </c>
      <c r="C3932" s="73" t="s">
        <v>35580</v>
      </c>
      <c r="D3932" s="74" t="s">
        <v>35581</v>
      </c>
      <c r="E3932" s="75" t="s">
        <v>185</v>
      </c>
      <c r="F3932" s="74"/>
      <c r="G3932" s="74" t="s">
        <v>3694</v>
      </c>
      <c r="H3932" s="76">
        <v>9855</v>
      </c>
      <c r="I3932" s="77">
        <v>0.38</v>
      </c>
      <c r="J3932" s="76">
        <v>6110.1</v>
      </c>
    </row>
    <row r="3933" spans="1:10" s="78" customFormat="1">
      <c r="A3933" s="72">
        <v>3929</v>
      </c>
      <c r="B3933" s="72" t="s">
        <v>148</v>
      </c>
      <c r="C3933" s="73" t="s">
        <v>35582</v>
      </c>
      <c r="D3933" s="74" t="s">
        <v>35583</v>
      </c>
      <c r="E3933" s="75" t="s">
        <v>185</v>
      </c>
      <c r="F3933" s="74"/>
      <c r="G3933" s="74" t="s">
        <v>3694</v>
      </c>
      <c r="H3933" s="76">
        <v>9455</v>
      </c>
      <c r="I3933" s="77">
        <v>0.38</v>
      </c>
      <c r="J3933" s="76">
        <v>5862.1</v>
      </c>
    </row>
    <row r="3934" spans="1:10" s="78" customFormat="1">
      <c r="A3934" s="72">
        <v>3930</v>
      </c>
      <c r="B3934" s="72" t="s">
        <v>148</v>
      </c>
      <c r="C3934" s="73" t="s">
        <v>35584</v>
      </c>
      <c r="D3934" s="74" t="s">
        <v>35585</v>
      </c>
      <c r="E3934" s="75" t="s">
        <v>185</v>
      </c>
      <c r="F3934" s="74"/>
      <c r="G3934" s="74" t="s">
        <v>3694</v>
      </c>
      <c r="H3934" s="76">
        <v>9175</v>
      </c>
      <c r="I3934" s="77">
        <v>0.38</v>
      </c>
      <c r="J3934" s="76">
        <v>5688.5</v>
      </c>
    </row>
    <row r="3935" spans="1:10" s="78" customFormat="1">
      <c r="A3935" s="72">
        <v>3931</v>
      </c>
      <c r="B3935" s="72" t="s">
        <v>148</v>
      </c>
      <c r="C3935" s="73" t="s">
        <v>35586</v>
      </c>
      <c r="D3935" s="74" t="s">
        <v>35587</v>
      </c>
      <c r="E3935" s="75" t="s">
        <v>185</v>
      </c>
      <c r="F3935" s="74"/>
      <c r="G3935" s="74" t="s">
        <v>3694</v>
      </c>
      <c r="H3935" s="76">
        <v>12590</v>
      </c>
      <c r="I3935" s="77">
        <v>0.38</v>
      </c>
      <c r="J3935" s="76">
        <v>7805.8</v>
      </c>
    </row>
    <row r="3936" spans="1:10" s="78" customFormat="1">
      <c r="A3936" s="72">
        <v>3932</v>
      </c>
      <c r="B3936" s="72" t="s">
        <v>148</v>
      </c>
      <c r="C3936" s="73" t="s">
        <v>35588</v>
      </c>
      <c r="D3936" s="74" t="s">
        <v>35589</v>
      </c>
      <c r="E3936" s="75" t="s">
        <v>185</v>
      </c>
      <c r="F3936" s="74"/>
      <c r="G3936" s="74" t="s">
        <v>3694</v>
      </c>
      <c r="H3936" s="76">
        <v>10370</v>
      </c>
      <c r="I3936" s="77">
        <v>0.38</v>
      </c>
      <c r="J3936" s="76">
        <v>6429.4</v>
      </c>
    </row>
    <row r="3937" spans="1:10" s="78" customFormat="1">
      <c r="A3937" s="72">
        <v>3933</v>
      </c>
      <c r="B3937" s="72" t="s">
        <v>148</v>
      </c>
      <c r="C3937" s="73" t="s">
        <v>35590</v>
      </c>
      <c r="D3937" s="74" t="s">
        <v>35575</v>
      </c>
      <c r="E3937" s="75" t="s">
        <v>185</v>
      </c>
      <c r="F3937" s="74"/>
      <c r="G3937" s="74" t="s">
        <v>3694</v>
      </c>
      <c r="H3937" s="76">
        <v>1145</v>
      </c>
      <c r="I3937" s="77">
        <v>0.38</v>
      </c>
      <c r="J3937" s="76">
        <v>709.9</v>
      </c>
    </row>
    <row r="3938" spans="1:10" s="78" customFormat="1">
      <c r="A3938" s="72">
        <v>3934</v>
      </c>
      <c r="B3938" s="72" t="s">
        <v>148</v>
      </c>
      <c r="C3938" s="73" t="s">
        <v>35591</v>
      </c>
      <c r="D3938" s="74" t="s">
        <v>35592</v>
      </c>
      <c r="E3938" s="75" t="s">
        <v>185</v>
      </c>
      <c r="F3938" s="74"/>
      <c r="G3938" s="74" t="s">
        <v>3694</v>
      </c>
      <c r="H3938" s="76">
        <v>2150</v>
      </c>
      <c r="I3938" s="77">
        <v>0.38</v>
      </c>
      <c r="J3938" s="76">
        <v>1333</v>
      </c>
    </row>
    <row r="3939" spans="1:10" s="78" customFormat="1">
      <c r="A3939" s="72">
        <v>3935</v>
      </c>
      <c r="B3939" s="72" t="s">
        <v>148</v>
      </c>
      <c r="C3939" s="73" t="s">
        <v>35593</v>
      </c>
      <c r="D3939" s="74" t="s">
        <v>35594</v>
      </c>
      <c r="E3939" s="75" t="s">
        <v>185</v>
      </c>
      <c r="F3939" s="74"/>
      <c r="G3939" s="74" t="s">
        <v>3694</v>
      </c>
      <c r="H3939" s="76">
        <v>1670</v>
      </c>
      <c r="I3939" s="77">
        <v>0.38</v>
      </c>
      <c r="J3939" s="76">
        <v>1035.4000000000001</v>
      </c>
    </row>
    <row r="3940" spans="1:10" s="78" customFormat="1">
      <c r="A3940" s="72">
        <v>3936</v>
      </c>
      <c r="B3940" s="72" t="s">
        <v>148</v>
      </c>
      <c r="C3940" s="73" t="s">
        <v>35595</v>
      </c>
      <c r="D3940" s="74" t="s">
        <v>35596</v>
      </c>
      <c r="E3940" s="75" t="s">
        <v>185</v>
      </c>
      <c r="F3940" s="74"/>
      <c r="G3940" s="74" t="s">
        <v>3694</v>
      </c>
      <c r="H3940" s="76">
        <v>1735</v>
      </c>
      <c r="I3940" s="77">
        <v>0.38</v>
      </c>
      <c r="J3940" s="76">
        <v>1075.7</v>
      </c>
    </row>
    <row r="3941" spans="1:10" s="78" customFormat="1">
      <c r="A3941" s="72">
        <v>3937</v>
      </c>
      <c r="B3941" s="72" t="s">
        <v>148</v>
      </c>
      <c r="C3941" s="73" t="s">
        <v>35597</v>
      </c>
      <c r="D3941" s="74" t="s">
        <v>35598</v>
      </c>
      <c r="E3941" s="75" t="s">
        <v>185</v>
      </c>
      <c r="F3941" s="74"/>
      <c r="G3941" s="74" t="s">
        <v>3694</v>
      </c>
      <c r="H3941" s="76">
        <v>297</v>
      </c>
      <c r="I3941" s="77">
        <v>0.38</v>
      </c>
      <c r="J3941" s="76">
        <v>184.14</v>
      </c>
    </row>
    <row r="3942" spans="1:10" s="78" customFormat="1">
      <c r="A3942" s="72">
        <v>3938</v>
      </c>
      <c r="B3942" s="72" t="s">
        <v>148</v>
      </c>
      <c r="C3942" s="73" t="s">
        <v>35599</v>
      </c>
      <c r="D3942" s="74" t="s">
        <v>35600</v>
      </c>
      <c r="E3942" s="75" t="s">
        <v>185</v>
      </c>
      <c r="F3942" s="74"/>
      <c r="G3942" s="74" t="s">
        <v>3694</v>
      </c>
      <c r="H3942" s="76">
        <v>7840</v>
      </c>
      <c r="I3942" s="77">
        <v>0.38</v>
      </c>
      <c r="J3942" s="76">
        <v>4860.8</v>
      </c>
    </row>
    <row r="3943" spans="1:10" s="78" customFormat="1">
      <c r="A3943" s="72">
        <v>3939</v>
      </c>
      <c r="B3943" s="72" t="s">
        <v>148</v>
      </c>
      <c r="C3943" s="73" t="s">
        <v>35601</v>
      </c>
      <c r="D3943" s="74" t="s">
        <v>35602</v>
      </c>
      <c r="E3943" s="75" t="s">
        <v>185</v>
      </c>
      <c r="F3943" s="74"/>
      <c r="G3943" s="74" t="s">
        <v>3694</v>
      </c>
      <c r="H3943" s="76">
        <v>207</v>
      </c>
      <c r="I3943" s="77">
        <v>0.38</v>
      </c>
      <c r="J3943" s="76">
        <v>128.34</v>
      </c>
    </row>
    <row r="3944" spans="1:10" s="78" customFormat="1">
      <c r="A3944" s="72">
        <v>3940</v>
      </c>
      <c r="B3944" s="72" t="s">
        <v>148</v>
      </c>
      <c r="C3944" s="73" t="s">
        <v>35603</v>
      </c>
      <c r="D3944" s="74" t="s">
        <v>35604</v>
      </c>
      <c r="E3944" s="75" t="s">
        <v>185</v>
      </c>
      <c r="F3944" s="74"/>
      <c r="G3944" s="74" t="s">
        <v>3694</v>
      </c>
      <c r="H3944" s="76">
        <v>297</v>
      </c>
      <c r="I3944" s="77">
        <v>0.38</v>
      </c>
      <c r="J3944" s="76">
        <v>184.14</v>
      </c>
    </row>
    <row r="3945" spans="1:10" s="78" customFormat="1">
      <c r="A3945" s="72">
        <v>3941</v>
      </c>
      <c r="B3945" s="72" t="s">
        <v>148</v>
      </c>
      <c r="C3945" s="73" t="s">
        <v>35605</v>
      </c>
      <c r="D3945" s="74" t="s">
        <v>35606</v>
      </c>
      <c r="E3945" s="75" t="s">
        <v>185</v>
      </c>
      <c r="F3945" s="74"/>
      <c r="G3945" s="74" t="s">
        <v>3694</v>
      </c>
      <c r="H3945" s="76">
        <v>133</v>
      </c>
      <c r="I3945" s="77">
        <v>0.38</v>
      </c>
      <c r="J3945" s="76">
        <v>82.46</v>
      </c>
    </row>
    <row r="3946" spans="1:10" s="78" customFormat="1">
      <c r="A3946" s="72">
        <v>3942</v>
      </c>
      <c r="B3946" s="72" t="s">
        <v>148</v>
      </c>
      <c r="C3946" s="73" t="s">
        <v>35607</v>
      </c>
      <c r="D3946" s="74" t="s">
        <v>35608</v>
      </c>
      <c r="E3946" s="75" t="s">
        <v>185</v>
      </c>
      <c r="F3946" s="74"/>
      <c r="G3946" s="74" t="s">
        <v>3694</v>
      </c>
      <c r="H3946" s="76">
        <v>9930</v>
      </c>
      <c r="I3946" s="77">
        <v>0.38</v>
      </c>
      <c r="J3946" s="76">
        <v>6156.6</v>
      </c>
    </row>
    <row r="3947" spans="1:10" s="78" customFormat="1">
      <c r="A3947" s="72">
        <v>3943</v>
      </c>
      <c r="B3947" s="72" t="s">
        <v>148</v>
      </c>
      <c r="C3947" s="73" t="s">
        <v>35609</v>
      </c>
      <c r="D3947" s="74" t="s">
        <v>35610</v>
      </c>
      <c r="E3947" s="75" t="s">
        <v>185</v>
      </c>
      <c r="F3947" s="74"/>
      <c r="G3947" s="74" t="s">
        <v>3694</v>
      </c>
      <c r="H3947" s="76">
        <v>8355</v>
      </c>
      <c r="I3947" s="77">
        <v>0.38</v>
      </c>
      <c r="J3947" s="76">
        <v>5180.1000000000004</v>
      </c>
    </row>
    <row r="3948" spans="1:10" s="78" customFormat="1">
      <c r="A3948" s="72">
        <v>3944</v>
      </c>
      <c r="B3948" s="72" t="s">
        <v>148</v>
      </c>
      <c r="C3948" s="73" t="s">
        <v>35611</v>
      </c>
      <c r="D3948" s="74" t="s">
        <v>35612</v>
      </c>
      <c r="E3948" s="75" t="s">
        <v>185</v>
      </c>
      <c r="F3948" s="74"/>
      <c r="G3948" s="74" t="s">
        <v>3694</v>
      </c>
      <c r="H3948" s="76">
        <v>9095</v>
      </c>
      <c r="I3948" s="77">
        <v>0.38</v>
      </c>
      <c r="J3948" s="76">
        <v>5638.9</v>
      </c>
    </row>
    <row r="3949" spans="1:10" s="78" customFormat="1">
      <c r="A3949" s="72">
        <v>3945</v>
      </c>
      <c r="B3949" s="72" t="s">
        <v>148</v>
      </c>
      <c r="C3949" s="73" t="s">
        <v>35613</v>
      </c>
      <c r="D3949" s="74" t="s">
        <v>35614</v>
      </c>
      <c r="E3949" s="75" t="s">
        <v>185</v>
      </c>
      <c r="F3949" s="74"/>
      <c r="G3949" s="74" t="s">
        <v>3694</v>
      </c>
      <c r="H3949" s="76">
        <v>15850</v>
      </c>
      <c r="I3949" s="77">
        <v>0.38</v>
      </c>
      <c r="J3949" s="76">
        <v>9827</v>
      </c>
    </row>
    <row r="3950" spans="1:10" s="78" customFormat="1">
      <c r="A3950" s="72">
        <v>3946</v>
      </c>
      <c r="B3950" s="72" t="s">
        <v>148</v>
      </c>
      <c r="C3950" s="73" t="s">
        <v>35615</v>
      </c>
      <c r="D3950" s="74" t="s">
        <v>35616</v>
      </c>
      <c r="E3950" s="75" t="s">
        <v>185</v>
      </c>
      <c r="F3950" s="74"/>
      <c r="G3950" s="74" t="s">
        <v>3694</v>
      </c>
      <c r="H3950" s="76">
        <v>303</v>
      </c>
      <c r="I3950" s="77">
        <v>0.38</v>
      </c>
      <c r="J3950" s="76">
        <v>187.85999999999999</v>
      </c>
    </row>
    <row r="3951" spans="1:10" s="78" customFormat="1">
      <c r="A3951" s="72">
        <v>3947</v>
      </c>
      <c r="B3951" s="72" t="s">
        <v>148</v>
      </c>
      <c r="C3951" s="73" t="s">
        <v>35617</v>
      </c>
      <c r="D3951" s="74" t="s">
        <v>35618</v>
      </c>
      <c r="E3951" s="75" t="s">
        <v>185</v>
      </c>
      <c r="F3951" s="74"/>
      <c r="G3951" s="74" t="s">
        <v>3694</v>
      </c>
      <c r="H3951" s="76">
        <v>46915</v>
      </c>
      <c r="I3951" s="77">
        <v>0.38</v>
      </c>
      <c r="J3951" s="76">
        <v>29087.3</v>
      </c>
    </row>
    <row r="3952" spans="1:10" s="78" customFormat="1">
      <c r="A3952" s="72">
        <v>3948</v>
      </c>
      <c r="B3952" s="72" t="s">
        <v>148</v>
      </c>
      <c r="C3952" s="73" t="s">
        <v>35619</v>
      </c>
      <c r="D3952" s="74" t="s">
        <v>35620</v>
      </c>
      <c r="E3952" s="75" t="s">
        <v>185</v>
      </c>
      <c r="F3952" s="74"/>
      <c r="G3952" s="74" t="s">
        <v>3694</v>
      </c>
      <c r="H3952" s="76">
        <v>34390</v>
      </c>
      <c r="I3952" s="77">
        <v>0.38</v>
      </c>
      <c r="J3952" s="76">
        <v>21321.8</v>
      </c>
    </row>
    <row r="3953" spans="1:10" s="78" customFormat="1">
      <c r="A3953" s="72">
        <v>3949</v>
      </c>
      <c r="B3953" s="72" t="s">
        <v>148</v>
      </c>
      <c r="C3953" s="73" t="s">
        <v>35621</v>
      </c>
      <c r="D3953" s="74" t="s">
        <v>35622</v>
      </c>
      <c r="E3953" s="75" t="s">
        <v>185</v>
      </c>
      <c r="F3953" s="74"/>
      <c r="G3953" s="74" t="s">
        <v>3694</v>
      </c>
      <c r="H3953" s="76">
        <v>7660</v>
      </c>
      <c r="I3953" s="77">
        <v>0.38</v>
      </c>
      <c r="J3953" s="76">
        <v>4749.2</v>
      </c>
    </row>
    <row r="3954" spans="1:10" s="78" customFormat="1">
      <c r="A3954" s="72">
        <v>3950</v>
      </c>
      <c r="B3954" s="72" t="s">
        <v>148</v>
      </c>
      <c r="C3954" s="73" t="s">
        <v>35623</v>
      </c>
      <c r="D3954" s="74" t="s">
        <v>35624</v>
      </c>
      <c r="E3954" s="75" t="s">
        <v>185</v>
      </c>
      <c r="F3954" s="74"/>
      <c r="G3954" s="74" t="s">
        <v>3694</v>
      </c>
      <c r="H3954" s="76">
        <v>951</v>
      </c>
      <c r="I3954" s="77">
        <v>0.38</v>
      </c>
      <c r="J3954" s="76">
        <v>589.62</v>
      </c>
    </row>
    <row r="3955" spans="1:10" s="78" customFormat="1">
      <c r="A3955" s="72">
        <v>3951</v>
      </c>
      <c r="B3955" s="72" t="s">
        <v>148</v>
      </c>
      <c r="C3955" s="73" t="s">
        <v>35625</v>
      </c>
      <c r="D3955" s="74" t="s">
        <v>35626</v>
      </c>
      <c r="E3955" s="75" t="s">
        <v>185</v>
      </c>
      <c r="F3955" s="74"/>
      <c r="G3955" s="74" t="s">
        <v>3694</v>
      </c>
      <c r="H3955" s="76">
        <v>951</v>
      </c>
      <c r="I3955" s="77">
        <v>0.38</v>
      </c>
      <c r="J3955" s="76">
        <v>589.62</v>
      </c>
    </row>
    <row r="3956" spans="1:10" s="78" customFormat="1">
      <c r="A3956" s="72">
        <v>3952</v>
      </c>
      <c r="B3956" s="72" t="s">
        <v>148</v>
      </c>
      <c r="C3956" s="73" t="s">
        <v>35627</v>
      </c>
      <c r="D3956" s="74" t="s">
        <v>35628</v>
      </c>
      <c r="E3956" s="75" t="s">
        <v>185</v>
      </c>
      <c r="F3956" s="74"/>
      <c r="G3956" s="74" t="s">
        <v>3694</v>
      </c>
      <c r="H3956" s="76">
        <v>2390</v>
      </c>
      <c r="I3956" s="77">
        <v>0.38</v>
      </c>
      <c r="J3956" s="76">
        <v>1481.8</v>
      </c>
    </row>
    <row r="3957" spans="1:10" s="78" customFormat="1">
      <c r="A3957" s="72">
        <v>3953</v>
      </c>
      <c r="B3957" s="72" t="s">
        <v>148</v>
      </c>
      <c r="C3957" s="73" t="s">
        <v>35629</v>
      </c>
      <c r="D3957" s="74" t="s">
        <v>35630</v>
      </c>
      <c r="E3957" s="75" t="s">
        <v>185</v>
      </c>
      <c r="F3957" s="74"/>
      <c r="G3957" s="74" t="s">
        <v>3694</v>
      </c>
      <c r="H3957" s="76">
        <v>2365</v>
      </c>
      <c r="I3957" s="77">
        <v>0.38</v>
      </c>
      <c r="J3957" s="76">
        <v>1466.3</v>
      </c>
    </row>
    <row r="3958" spans="1:10" s="78" customFormat="1">
      <c r="A3958" s="72">
        <v>3954</v>
      </c>
      <c r="B3958" s="72" t="s">
        <v>148</v>
      </c>
      <c r="C3958" s="73" t="s">
        <v>35631</v>
      </c>
      <c r="D3958" s="74" t="s">
        <v>35632</v>
      </c>
      <c r="E3958" s="75" t="s">
        <v>185</v>
      </c>
      <c r="F3958" s="74"/>
      <c r="G3958" s="74" t="s">
        <v>3694</v>
      </c>
      <c r="H3958" s="76">
        <v>473</v>
      </c>
      <c r="I3958" s="77">
        <v>0.38</v>
      </c>
      <c r="J3958" s="76">
        <v>293.26</v>
      </c>
    </row>
    <row r="3959" spans="1:10" s="78" customFormat="1">
      <c r="A3959" s="72">
        <v>3955</v>
      </c>
      <c r="B3959" s="72" t="s">
        <v>148</v>
      </c>
      <c r="C3959" s="73" t="s">
        <v>35633</v>
      </c>
      <c r="D3959" s="74" t="s">
        <v>35634</v>
      </c>
      <c r="E3959" s="75" t="s">
        <v>185</v>
      </c>
      <c r="F3959" s="74"/>
      <c r="G3959" s="74" t="s">
        <v>3694</v>
      </c>
      <c r="H3959" s="76">
        <v>467</v>
      </c>
      <c r="I3959" s="77">
        <v>0.38</v>
      </c>
      <c r="J3959" s="76">
        <v>289.54000000000002</v>
      </c>
    </row>
    <row r="3960" spans="1:10" s="78" customFormat="1">
      <c r="A3960" s="72">
        <v>3956</v>
      </c>
      <c r="B3960" s="72" t="s">
        <v>148</v>
      </c>
      <c r="C3960" s="73" t="s">
        <v>35635</v>
      </c>
      <c r="D3960" s="74" t="s">
        <v>35636</v>
      </c>
      <c r="E3960" s="75" t="s">
        <v>185</v>
      </c>
      <c r="F3960" s="74"/>
      <c r="G3960" s="74" t="s">
        <v>3694</v>
      </c>
      <c r="H3960" s="76">
        <v>2815</v>
      </c>
      <c r="I3960" s="77">
        <v>0.38</v>
      </c>
      <c r="J3960" s="76">
        <v>1745.3</v>
      </c>
    </row>
    <row r="3961" spans="1:10" s="78" customFormat="1">
      <c r="A3961" s="72">
        <v>3957</v>
      </c>
      <c r="B3961" s="72" t="s">
        <v>148</v>
      </c>
      <c r="C3961" s="73" t="s">
        <v>35637</v>
      </c>
      <c r="D3961" s="74" t="s">
        <v>35638</v>
      </c>
      <c r="E3961" s="75" t="s">
        <v>185</v>
      </c>
      <c r="F3961" s="74"/>
      <c r="G3961" s="74" t="s">
        <v>3694</v>
      </c>
      <c r="H3961" s="76">
        <v>2120</v>
      </c>
      <c r="I3961" s="77">
        <v>0.38</v>
      </c>
      <c r="J3961" s="76">
        <v>1314.4</v>
      </c>
    </row>
    <row r="3962" spans="1:10" s="78" customFormat="1">
      <c r="A3962" s="72">
        <v>3958</v>
      </c>
      <c r="B3962" s="72" t="s">
        <v>148</v>
      </c>
      <c r="C3962" s="73" t="s">
        <v>35639</v>
      </c>
      <c r="D3962" s="74" t="s">
        <v>35640</v>
      </c>
      <c r="E3962" s="75" t="s">
        <v>185</v>
      </c>
      <c r="F3962" s="74"/>
      <c r="G3962" s="74" t="s">
        <v>3694</v>
      </c>
      <c r="H3962" s="76">
        <v>2255</v>
      </c>
      <c r="I3962" s="77">
        <v>0.38</v>
      </c>
      <c r="J3962" s="76">
        <v>1398.1</v>
      </c>
    </row>
    <row r="3963" spans="1:10" s="78" customFormat="1">
      <c r="A3963" s="72">
        <v>3959</v>
      </c>
      <c r="B3963" s="72" t="s">
        <v>148</v>
      </c>
      <c r="C3963" s="73" t="s">
        <v>35641</v>
      </c>
      <c r="D3963" s="74" t="s">
        <v>35642</v>
      </c>
      <c r="E3963" s="75" t="s">
        <v>185</v>
      </c>
      <c r="F3963" s="74"/>
      <c r="G3963" s="74" t="s">
        <v>3694</v>
      </c>
      <c r="H3963" s="76">
        <v>335</v>
      </c>
      <c r="I3963" s="77">
        <v>0.38</v>
      </c>
      <c r="J3963" s="76">
        <v>207.7</v>
      </c>
    </row>
    <row r="3964" spans="1:10" s="78" customFormat="1">
      <c r="A3964" s="72">
        <v>3960</v>
      </c>
      <c r="B3964" s="72" t="s">
        <v>148</v>
      </c>
      <c r="C3964" s="73" t="s">
        <v>35643</v>
      </c>
      <c r="D3964" s="74" t="s">
        <v>35644</v>
      </c>
      <c r="E3964" s="75" t="s">
        <v>185</v>
      </c>
      <c r="F3964" s="74"/>
      <c r="G3964" s="74" t="s">
        <v>3694</v>
      </c>
      <c r="H3964" s="76">
        <v>256</v>
      </c>
      <c r="I3964" s="77">
        <v>0.38</v>
      </c>
      <c r="J3964" s="76">
        <v>158.72</v>
      </c>
    </row>
    <row r="3965" spans="1:10" s="78" customFormat="1">
      <c r="A3965" s="72">
        <v>3961</v>
      </c>
      <c r="B3965" s="72" t="s">
        <v>148</v>
      </c>
      <c r="C3965" s="73" t="s">
        <v>35645</v>
      </c>
      <c r="D3965" s="74" t="s">
        <v>35646</v>
      </c>
      <c r="E3965" s="75" t="s">
        <v>185</v>
      </c>
      <c r="F3965" s="74"/>
      <c r="G3965" s="74" t="s">
        <v>3694</v>
      </c>
      <c r="H3965" s="76">
        <v>5890</v>
      </c>
      <c r="I3965" s="77">
        <v>0.38</v>
      </c>
      <c r="J3965" s="76">
        <v>3651.8</v>
      </c>
    </row>
    <row r="3966" spans="1:10" s="78" customFormat="1">
      <c r="A3966" s="72">
        <v>3962</v>
      </c>
      <c r="B3966" s="72" t="s">
        <v>148</v>
      </c>
      <c r="C3966" s="73" t="s">
        <v>35647</v>
      </c>
      <c r="D3966" s="74" t="s">
        <v>35648</v>
      </c>
      <c r="E3966" s="75" t="s">
        <v>185</v>
      </c>
      <c r="F3966" s="74"/>
      <c r="G3966" s="74" t="s">
        <v>3694</v>
      </c>
      <c r="H3966" s="76">
        <v>2730</v>
      </c>
      <c r="I3966" s="77">
        <v>0.38</v>
      </c>
      <c r="J3966" s="76">
        <v>1692.6</v>
      </c>
    </row>
    <row r="3967" spans="1:10" s="78" customFormat="1">
      <c r="A3967" s="72">
        <v>3963</v>
      </c>
      <c r="B3967" s="72" t="s">
        <v>148</v>
      </c>
      <c r="C3967" s="73" t="s">
        <v>35649</v>
      </c>
      <c r="D3967" s="74" t="s">
        <v>35650</v>
      </c>
      <c r="E3967" s="75" t="s">
        <v>185</v>
      </c>
      <c r="F3967" s="74"/>
      <c r="G3967" s="74" t="s">
        <v>3694</v>
      </c>
      <c r="H3967" s="76">
        <v>2770</v>
      </c>
      <c r="I3967" s="77">
        <v>0.38</v>
      </c>
      <c r="J3967" s="76">
        <v>1717.4</v>
      </c>
    </row>
    <row r="3968" spans="1:10" s="78" customFormat="1">
      <c r="A3968" s="72">
        <v>3964</v>
      </c>
      <c r="B3968" s="72" t="s">
        <v>148</v>
      </c>
      <c r="C3968" s="73" t="s">
        <v>35651</v>
      </c>
      <c r="D3968" s="74" t="s">
        <v>35652</v>
      </c>
      <c r="E3968" s="75" t="s">
        <v>185</v>
      </c>
      <c r="F3968" s="74"/>
      <c r="G3968" s="74" t="s">
        <v>3694</v>
      </c>
      <c r="H3968" s="76">
        <v>3380</v>
      </c>
      <c r="I3968" s="77">
        <v>0.38</v>
      </c>
      <c r="J3968" s="76">
        <v>2095.6</v>
      </c>
    </row>
    <row r="3969" spans="1:10" s="78" customFormat="1">
      <c r="A3969" s="72">
        <v>3965</v>
      </c>
      <c r="B3969" s="72" t="s">
        <v>148</v>
      </c>
      <c r="C3969" s="73" t="s">
        <v>35653</v>
      </c>
      <c r="D3969" s="74" t="s">
        <v>35654</v>
      </c>
      <c r="E3969" s="75" t="s">
        <v>185</v>
      </c>
      <c r="F3969" s="74"/>
      <c r="G3969" s="74" t="s">
        <v>3694</v>
      </c>
      <c r="H3969" s="76">
        <v>3205</v>
      </c>
      <c r="I3969" s="77">
        <v>0.38</v>
      </c>
      <c r="J3969" s="76">
        <v>1987.1</v>
      </c>
    </row>
    <row r="3970" spans="1:10" s="78" customFormat="1">
      <c r="A3970" s="72">
        <v>3966</v>
      </c>
      <c r="B3970" s="72" t="s">
        <v>148</v>
      </c>
      <c r="C3970" s="73" t="s">
        <v>35655</v>
      </c>
      <c r="D3970" s="74" t="s">
        <v>35656</v>
      </c>
      <c r="E3970" s="75" t="s">
        <v>185</v>
      </c>
      <c r="F3970" s="74"/>
      <c r="G3970" s="74" t="s">
        <v>3694</v>
      </c>
      <c r="H3970" s="76">
        <v>2770</v>
      </c>
      <c r="I3970" s="77">
        <v>0.38</v>
      </c>
      <c r="J3970" s="76">
        <v>1717.4</v>
      </c>
    </row>
    <row r="3971" spans="1:10" s="78" customFormat="1">
      <c r="A3971" s="72">
        <v>3967</v>
      </c>
      <c r="B3971" s="72" t="s">
        <v>148</v>
      </c>
      <c r="C3971" s="73" t="s">
        <v>35657</v>
      </c>
      <c r="D3971" s="74" t="s">
        <v>35658</v>
      </c>
      <c r="E3971" s="75" t="s">
        <v>185</v>
      </c>
      <c r="F3971" s="74"/>
      <c r="G3971" s="74" t="s">
        <v>3694</v>
      </c>
      <c r="H3971" s="76">
        <v>3080</v>
      </c>
      <c r="I3971" s="77">
        <v>0.38</v>
      </c>
      <c r="J3971" s="76">
        <v>1909.6</v>
      </c>
    </row>
    <row r="3972" spans="1:10" s="78" customFormat="1">
      <c r="A3972" s="72">
        <v>3968</v>
      </c>
      <c r="B3972" s="72" t="s">
        <v>148</v>
      </c>
      <c r="C3972" s="73" t="s">
        <v>35659</v>
      </c>
      <c r="D3972" s="74" t="s">
        <v>35660</v>
      </c>
      <c r="E3972" s="75" t="s">
        <v>185</v>
      </c>
      <c r="F3972" s="74"/>
      <c r="G3972" s="74" t="s">
        <v>3694</v>
      </c>
      <c r="H3972" s="76">
        <v>3880</v>
      </c>
      <c r="I3972" s="77">
        <v>0.38</v>
      </c>
      <c r="J3972" s="76">
        <v>2405.6</v>
      </c>
    </row>
    <row r="3973" spans="1:10" s="78" customFormat="1">
      <c r="A3973" s="72">
        <v>3969</v>
      </c>
      <c r="B3973" s="72" t="s">
        <v>148</v>
      </c>
      <c r="C3973" s="73" t="s">
        <v>35661</v>
      </c>
      <c r="D3973" s="74" t="s">
        <v>35662</v>
      </c>
      <c r="E3973" s="75" t="s">
        <v>185</v>
      </c>
      <c r="F3973" s="74"/>
      <c r="G3973" s="74" t="s">
        <v>3694</v>
      </c>
      <c r="H3973" s="76">
        <v>2770</v>
      </c>
      <c r="I3973" s="77">
        <v>0.38</v>
      </c>
      <c r="J3973" s="76">
        <v>1717.4</v>
      </c>
    </row>
    <row r="3974" spans="1:10" s="78" customFormat="1">
      <c r="A3974" s="72">
        <v>3970</v>
      </c>
      <c r="B3974" s="72" t="s">
        <v>148</v>
      </c>
      <c r="C3974" s="73" t="s">
        <v>35663</v>
      </c>
      <c r="D3974" s="74" t="s">
        <v>35664</v>
      </c>
      <c r="E3974" s="75" t="s">
        <v>185</v>
      </c>
      <c r="F3974" s="74"/>
      <c r="G3974" s="74" t="s">
        <v>3694</v>
      </c>
      <c r="H3974" s="76">
        <v>2520</v>
      </c>
      <c r="I3974" s="77">
        <v>0.38</v>
      </c>
      <c r="J3974" s="76">
        <v>1562.4</v>
      </c>
    </row>
    <row r="3975" spans="1:10" s="78" customFormat="1">
      <c r="A3975" s="72">
        <v>3971</v>
      </c>
      <c r="B3975" s="72" t="s">
        <v>148</v>
      </c>
      <c r="C3975" s="73" t="s">
        <v>35665</v>
      </c>
      <c r="D3975" s="74" t="s">
        <v>35666</v>
      </c>
      <c r="E3975" s="75" t="s">
        <v>185</v>
      </c>
      <c r="F3975" s="74"/>
      <c r="G3975" s="74" t="s">
        <v>3694</v>
      </c>
      <c r="H3975" s="76">
        <v>8575</v>
      </c>
      <c r="I3975" s="77">
        <v>0.38</v>
      </c>
      <c r="J3975" s="76">
        <v>5316.5</v>
      </c>
    </row>
    <row r="3976" spans="1:10" s="78" customFormat="1">
      <c r="A3976" s="72">
        <v>3972</v>
      </c>
      <c r="B3976" s="72" t="s">
        <v>148</v>
      </c>
      <c r="C3976" s="73" t="s">
        <v>35667</v>
      </c>
      <c r="D3976" s="74" t="s">
        <v>35668</v>
      </c>
      <c r="E3976" s="75" t="s">
        <v>185</v>
      </c>
      <c r="F3976" s="74"/>
      <c r="G3976" s="74" t="s">
        <v>3694</v>
      </c>
      <c r="H3976" s="76">
        <v>9340</v>
      </c>
      <c r="I3976" s="77">
        <v>0.38</v>
      </c>
      <c r="J3976" s="76">
        <v>5790.8</v>
      </c>
    </row>
    <row r="3977" spans="1:10" s="78" customFormat="1">
      <c r="A3977" s="72">
        <v>3973</v>
      </c>
      <c r="B3977" s="72" t="s">
        <v>148</v>
      </c>
      <c r="C3977" s="73" t="s">
        <v>35669</v>
      </c>
      <c r="D3977" s="74" t="s">
        <v>35670</v>
      </c>
      <c r="E3977" s="75" t="s">
        <v>185</v>
      </c>
      <c r="F3977" s="74"/>
      <c r="G3977" s="74" t="s">
        <v>3694</v>
      </c>
      <c r="H3977" s="76">
        <v>12365</v>
      </c>
      <c r="I3977" s="77">
        <v>0.38</v>
      </c>
      <c r="J3977" s="76">
        <v>7666.3</v>
      </c>
    </row>
    <row r="3978" spans="1:10" s="78" customFormat="1">
      <c r="A3978" s="72">
        <v>3974</v>
      </c>
      <c r="B3978" s="72" t="s">
        <v>148</v>
      </c>
      <c r="C3978" s="73" t="s">
        <v>35671</v>
      </c>
      <c r="D3978" s="74" t="s">
        <v>35672</v>
      </c>
      <c r="E3978" s="75" t="s">
        <v>185</v>
      </c>
      <c r="F3978" s="74"/>
      <c r="G3978" s="74" t="s">
        <v>3694</v>
      </c>
      <c r="H3978" s="76">
        <v>8870</v>
      </c>
      <c r="I3978" s="77">
        <v>0.38</v>
      </c>
      <c r="J3978" s="76">
        <v>5499.4</v>
      </c>
    </row>
    <row r="3979" spans="1:10" s="78" customFormat="1">
      <c r="A3979" s="72">
        <v>3975</v>
      </c>
      <c r="B3979" s="72" t="s">
        <v>148</v>
      </c>
      <c r="C3979" s="73" t="s">
        <v>35673</v>
      </c>
      <c r="D3979" s="74" t="s">
        <v>35674</v>
      </c>
      <c r="E3979" s="75" t="s">
        <v>185</v>
      </c>
      <c r="F3979" s="74"/>
      <c r="G3979" s="74" t="s">
        <v>3694</v>
      </c>
      <c r="H3979" s="76">
        <v>6410</v>
      </c>
      <c r="I3979" s="77">
        <v>0.38</v>
      </c>
      <c r="J3979" s="76">
        <v>3974.2</v>
      </c>
    </row>
    <row r="3980" spans="1:10" s="78" customFormat="1">
      <c r="A3980" s="72">
        <v>3976</v>
      </c>
      <c r="B3980" s="72" t="s">
        <v>148</v>
      </c>
      <c r="C3980" s="73" t="s">
        <v>35675</v>
      </c>
      <c r="D3980" s="74" t="s">
        <v>35676</v>
      </c>
      <c r="E3980" s="75" t="s">
        <v>185</v>
      </c>
      <c r="F3980" s="74"/>
      <c r="G3980" s="74" t="s">
        <v>3694</v>
      </c>
      <c r="H3980" s="76">
        <v>7270</v>
      </c>
      <c r="I3980" s="77">
        <v>0.38</v>
      </c>
      <c r="J3980" s="76">
        <v>4507.3999999999996</v>
      </c>
    </row>
    <row r="3981" spans="1:10" s="78" customFormat="1">
      <c r="A3981" s="72">
        <v>3977</v>
      </c>
      <c r="B3981" s="72" t="s">
        <v>148</v>
      </c>
      <c r="C3981" s="73" t="s">
        <v>35677</v>
      </c>
      <c r="D3981" s="74" t="s">
        <v>35678</v>
      </c>
      <c r="E3981" s="75" t="s">
        <v>185</v>
      </c>
      <c r="F3981" s="74"/>
      <c r="G3981" s="74" t="s">
        <v>3694</v>
      </c>
      <c r="H3981" s="76">
        <v>8180</v>
      </c>
      <c r="I3981" s="77">
        <v>0.38</v>
      </c>
      <c r="J3981" s="76">
        <v>5071.6000000000004</v>
      </c>
    </row>
    <row r="3982" spans="1:10" s="78" customFormat="1">
      <c r="A3982" s="72">
        <v>3978</v>
      </c>
      <c r="B3982" s="72" t="s">
        <v>148</v>
      </c>
      <c r="C3982" s="73" t="s">
        <v>35679</v>
      </c>
      <c r="D3982" s="74" t="s">
        <v>35680</v>
      </c>
      <c r="E3982" s="75" t="s">
        <v>185</v>
      </c>
      <c r="F3982" s="74"/>
      <c r="G3982" s="74" t="s">
        <v>3694</v>
      </c>
      <c r="H3982" s="76">
        <v>8955</v>
      </c>
      <c r="I3982" s="77">
        <v>0.38</v>
      </c>
      <c r="J3982" s="76">
        <v>5552.1</v>
      </c>
    </row>
    <row r="3983" spans="1:10" s="78" customFormat="1">
      <c r="A3983" s="72">
        <v>3979</v>
      </c>
      <c r="B3983" s="72" t="s">
        <v>148</v>
      </c>
      <c r="C3983" s="73" t="s">
        <v>35681</v>
      </c>
      <c r="D3983" s="74" t="s">
        <v>35682</v>
      </c>
      <c r="E3983" s="75" t="s">
        <v>185</v>
      </c>
      <c r="F3983" s="74"/>
      <c r="G3983" s="74" t="s">
        <v>3694</v>
      </c>
      <c r="H3983" s="76">
        <v>5295</v>
      </c>
      <c r="I3983" s="77">
        <v>0.38</v>
      </c>
      <c r="J3983" s="76">
        <v>3282.9</v>
      </c>
    </row>
    <row r="3984" spans="1:10" s="78" customFormat="1">
      <c r="A3984" s="72">
        <v>3980</v>
      </c>
      <c r="B3984" s="72" t="s">
        <v>148</v>
      </c>
      <c r="C3984" s="73" t="s">
        <v>35683</v>
      </c>
      <c r="D3984" s="74" t="s">
        <v>35684</v>
      </c>
      <c r="E3984" s="75" t="s">
        <v>185</v>
      </c>
      <c r="F3984" s="74"/>
      <c r="G3984" s="74" t="s">
        <v>3694</v>
      </c>
      <c r="H3984" s="76">
        <v>9190</v>
      </c>
      <c r="I3984" s="77">
        <v>0.38</v>
      </c>
      <c r="J3984" s="76">
        <v>5697.8</v>
      </c>
    </row>
    <row r="3985" spans="1:10" s="78" customFormat="1">
      <c r="A3985" s="72">
        <v>3981</v>
      </c>
      <c r="B3985" s="72" t="s">
        <v>148</v>
      </c>
      <c r="C3985" s="73" t="s">
        <v>35685</v>
      </c>
      <c r="D3985" s="74" t="s">
        <v>35686</v>
      </c>
      <c r="E3985" s="75" t="s">
        <v>185</v>
      </c>
      <c r="F3985" s="74"/>
      <c r="G3985" s="74" t="s">
        <v>3694</v>
      </c>
      <c r="H3985" s="76">
        <v>8855</v>
      </c>
      <c r="I3985" s="77">
        <v>0.38</v>
      </c>
      <c r="J3985" s="76">
        <v>5490.1</v>
      </c>
    </row>
    <row r="3986" spans="1:10" s="78" customFormat="1">
      <c r="A3986" s="72">
        <v>3982</v>
      </c>
      <c r="B3986" s="72" t="s">
        <v>148</v>
      </c>
      <c r="C3986" s="73" t="s">
        <v>35687</v>
      </c>
      <c r="D3986" s="74" t="s">
        <v>35688</v>
      </c>
      <c r="E3986" s="75" t="s">
        <v>185</v>
      </c>
      <c r="F3986" s="74"/>
      <c r="G3986" s="74" t="s">
        <v>3694</v>
      </c>
      <c r="H3986" s="76">
        <v>11610</v>
      </c>
      <c r="I3986" s="77">
        <v>0.38</v>
      </c>
      <c r="J3986" s="76">
        <v>7198.2</v>
      </c>
    </row>
    <row r="3987" spans="1:10" s="78" customFormat="1">
      <c r="A3987" s="72">
        <v>3983</v>
      </c>
      <c r="B3987" s="72" t="s">
        <v>148</v>
      </c>
      <c r="C3987" s="73" t="s">
        <v>35689</v>
      </c>
      <c r="D3987" s="74" t="s">
        <v>35690</v>
      </c>
      <c r="E3987" s="75" t="s">
        <v>185</v>
      </c>
      <c r="F3987" s="74"/>
      <c r="G3987" s="74" t="s">
        <v>3694</v>
      </c>
      <c r="H3987" s="76">
        <v>6825</v>
      </c>
      <c r="I3987" s="77">
        <v>0.38</v>
      </c>
      <c r="J3987" s="76">
        <v>4231.5</v>
      </c>
    </row>
    <row r="3988" spans="1:10" s="78" customFormat="1">
      <c r="A3988" s="72">
        <v>3984</v>
      </c>
      <c r="B3988" s="72" t="s">
        <v>148</v>
      </c>
      <c r="C3988" s="73" t="s">
        <v>35691</v>
      </c>
      <c r="D3988" s="74" t="s">
        <v>35692</v>
      </c>
      <c r="E3988" s="75" t="s">
        <v>185</v>
      </c>
      <c r="F3988" s="74"/>
      <c r="G3988" s="74" t="s">
        <v>3694</v>
      </c>
      <c r="H3988" s="76">
        <v>8150</v>
      </c>
      <c r="I3988" s="77">
        <v>0.38</v>
      </c>
      <c r="J3988" s="76">
        <v>5053</v>
      </c>
    </row>
    <row r="3989" spans="1:10" s="78" customFormat="1">
      <c r="A3989" s="72">
        <v>3985</v>
      </c>
      <c r="B3989" s="72" t="s">
        <v>148</v>
      </c>
      <c r="C3989" s="73" t="s">
        <v>35693</v>
      </c>
      <c r="D3989" s="74" t="s">
        <v>35694</v>
      </c>
      <c r="E3989" s="75" t="s">
        <v>185</v>
      </c>
      <c r="F3989" s="74"/>
      <c r="G3989" s="74" t="s">
        <v>3694</v>
      </c>
      <c r="H3989" s="76">
        <v>12025</v>
      </c>
      <c r="I3989" s="77">
        <v>0.38</v>
      </c>
      <c r="J3989" s="76">
        <v>7455.5</v>
      </c>
    </row>
    <row r="3990" spans="1:10" s="78" customFormat="1">
      <c r="A3990" s="72">
        <v>3986</v>
      </c>
      <c r="B3990" s="72" t="s">
        <v>148</v>
      </c>
      <c r="C3990" s="73" t="s">
        <v>35695</v>
      </c>
      <c r="D3990" s="74" t="s">
        <v>35696</v>
      </c>
      <c r="E3990" s="75" t="s">
        <v>185</v>
      </c>
      <c r="F3990" s="74"/>
      <c r="G3990" s="74" t="s">
        <v>3694</v>
      </c>
      <c r="H3990" s="76">
        <v>8175</v>
      </c>
      <c r="I3990" s="77">
        <v>0.38</v>
      </c>
      <c r="J3990" s="76">
        <v>5068.5</v>
      </c>
    </row>
    <row r="3991" spans="1:10" s="78" customFormat="1">
      <c r="A3991" s="72">
        <v>3987</v>
      </c>
      <c r="B3991" s="72" t="s">
        <v>148</v>
      </c>
      <c r="C3991" s="73" t="s">
        <v>35697</v>
      </c>
      <c r="D3991" s="74" t="s">
        <v>35698</v>
      </c>
      <c r="E3991" s="75" t="s">
        <v>185</v>
      </c>
      <c r="F3991" s="74"/>
      <c r="G3991" s="74" t="s">
        <v>3694</v>
      </c>
      <c r="H3991" s="76">
        <v>17390</v>
      </c>
      <c r="I3991" s="77">
        <v>0.38</v>
      </c>
      <c r="J3991" s="76">
        <v>10781.8</v>
      </c>
    </row>
    <row r="3992" spans="1:10" s="78" customFormat="1">
      <c r="A3992" s="72">
        <v>3988</v>
      </c>
      <c r="B3992" s="72" t="s">
        <v>148</v>
      </c>
      <c r="C3992" s="73" t="s">
        <v>35699</v>
      </c>
      <c r="D3992" s="74" t="s">
        <v>35700</v>
      </c>
      <c r="E3992" s="75" t="s">
        <v>185</v>
      </c>
      <c r="F3992" s="74"/>
      <c r="G3992" s="74" t="s">
        <v>3694</v>
      </c>
      <c r="H3992" s="76">
        <v>10505</v>
      </c>
      <c r="I3992" s="77">
        <v>0.38</v>
      </c>
      <c r="J3992" s="76">
        <v>6513.1</v>
      </c>
    </row>
    <row r="3993" spans="1:10" s="78" customFormat="1">
      <c r="A3993" s="72">
        <v>3989</v>
      </c>
      <c r="B3993" s="72" t="s">
        <v>148</v>
      </c>
      <c r="C3993" s="73" t="s">
        <v>35701</v>
      </c>
      <c r="D3993" s="74" t="s">
        <v>35702</v>
      </c>
      <c r="E3993" s="75" t="s">
        <v>185</v>
      </c>
      <c r="F3993" s="74"/>
      <c r="G3993" s="74" t="s">
        <v>3694</v>
      </c>
      <c r="H3993" s="76">
        <v>8755</v>
      </c>
      <c r="I3993" s="77">
        <v>0.38</v>
      </c>
      <c r="J3993" s="76">
        <v>5428.1</v>
      </c>
    </row>
    <row r="3994" spans="1:10" s="78" customFormat="1">
      <c r="A3994" s="72">
        <v>3990</v>
      </c>
      <c r="B3994" s="72" t="s">
        <v>148</v>
      </c>
      <c r="C3994" s="73" t="s">
        <v>35703</v>
      </c>
      <c r="D3994" s="74" t="s">
        <v>35704</v>
      </c>
      <c r="E3994" s="75" t="s">
        <v>185</v>
      </c>
      <c r="F3994" s="74"/>
      <c r="G3994" s="74" t="s">
        <v>3694</v>
      </c>
      <c r="H3994" s="76">
        <v>12740</v>
      </c>
      <c r="I3994" s="77">
        <v>0.38</v>
      </c>
      <c r="J3994" s="76">
        <v>7898.8</v>
      </c>
    </row>
    <row r="3995" spans="1:10" s="78" customFormat="1">
      <c r="A3995" s="72">
        <v>3991</v>
      </c>
      <c r="B3995" s="72" t="s">
        <v>148</v>
      </c>
      <c r="C3995" s="73" t="s">
        <v>35705</v>
      </c>
      <c r="D3995" s="74" t="s">
        <v>35706</v>
      </c>
      <c r="E3995" s="75" t="s">
        <v>185</v>
      </c>
      <c r="F3995" s="74"/>
      <c r="G3995" s="74" t="s">
        <v>3694</v>
      </c>
      <c r="H3995" s="76">
        <v>11675</v>
      </c>
      <c r="I3995" s="77">
        <v>0.38</v>
      </c>
      <c r="J3995" s="76">
        <v>7238.5</v>
      </c>
    </row>
    <row r="3996" spans="1:10" s="78" customFormat="1">
      <c r="A3996" s="72">
        <v>3992</v>
      </c>
      <c r="B3996" s="72" t="s">
        <v>148</v>
      </c>
      <c r="C3996" s="73" t="s">
        <v>35707</v>
      </c>
      <c r="D3996" s="74" t="s">
        <v>35708</v>
      </c>
      <c r="E3996" s="75" t="s">
        <v>185</v>
      </c>
      <c r="F3996" s="74"/>
      <c r="G3996" s="74" t="s">
        <v>3694</v>
      </c>
      <c r="H3996" s="76">
        <v>12750</v>
      </c>
      <c r="I3996" s="77">
        <v>0.38</v>
      </c>
      <c r="J3996" s="76">
        <v>7905</v>
      </c>
    </row>
    <row r="3997" spans="1:10" s="78" customFormat="1">
      <c r="A3997" s="72">
        <v>3993</v>
      </c>
      <c r="B3997" s="72" t="s">
        <v>148</v>
      </c>
      <c r="C3997" s="73" t="s">
        <v>35709</v>
      </c>
      <c r="D3997" s="74" t="s">
        <v>35710</v>
      </c>
      <c r="E3997" s="75" t="s">
        <v>185</v>
      </c>
      <c r="F3997" s="74"/>
      <c r="G3997" s="74" t="s">
        <v>3694</v>
      </c>
      <c r="H3997" s="76">
        <v>40840</v>
      </c>
      <c r="I3997" s="77">
        <v>0.38</v>
      </c>
      <c r="J3997" s="76">
        <v>25320.799999999999</v>
      </c>
    </row>
    <row r="3998" spans="1:10" s="78" customFormat="1">
      <c r="A3998" s="72">
        <v>3994</v>
      </c>
      <c r="B3998" s="72" t="s">
        <v>148</v>
      </c>
      <c r="C3998" s="73" t="s">
        <v>35711</v>
      </c>
      <c r="D3998" s="74" t="s">
        <v>35712</v>
      </c>
      <c r="E3998" s="75" t="s">
        <v>185</v>
      </c>
      <c r="F3998" s="74"/>
      <c r="G3998" s="74" t="s">
        <v>3694</v>
      </c>
      <c r="H3998" s="76">
        <v>29015</v>
      </c>
      <c r="I3998" s="77">
        <v>0.38</v>
      </c>
      <c r="J3998" s="76">
        <v>17989.3</v>
      </c>
    </row>
    <row r="3999" spans="1:10" s="78" customFormat="1">
      <c r="A3999" s="72">
        <v>3995</v>
      </c>
      <c r="B3999" s="72" t="s">
        <v>148</v>
      </c>
      <c r="C3999" s="73" t="s">
        <v>35713</v>
      </c>
      <c r="D3999" s="74" t="s">
        <v>35714</v>
      </c>
      <c r="E3999" s="75" t="s">
        <v>185</v>
      </c>
      <c r="F3999" s="74"/>
      <c r="G3999" s="74" t="s">
        <v>3694</v>
      </c>
      <c r="H3999" s="76">
        <v>24200</v>
      </c>
      <c r="I3999" s="77">
        <v>0.38</v>
      </c>
      <c r="J3999" s="76">
        <v>15004</v>
      </c>
    </row>
    <row r="4000" spans="1:10" s="78" customFormat="1">
      <c r="A4000" s="72">
        <v>3996</v>
      </c>
      <c r="B4000" s="72" t="s">
        <v>148</v>
      </c>
      <c r="C4000" s="73" t="s">
        <v>35821</v>
      </c>
      <c r="D4000" s="74" t="s">
        <v>35822</v>
      </c>
      <c r="E4000" s="75" t="s">
        <v>185</v>
      </c>
      <c r="F4000" s="74"/>
      <c r="G4000" s="74" t="s">
        <v>3694</v>
      </c>
      <c r="H4000" s="76">
        <v>3885</v>
      </c>
      <c r="I4000" s="77">
        <v>0.38</v>
      </c>
      <c r="J4000" s="76">
        <v>2408.6999999999998</v>
      </c>
    </row>
    <row r="4001" spans="1:10" s="78" customFormat="1">
      <c r="A4001" s="72">
        <v>3997</v>
      </c>
      <c r="B4001" s="72" t="s">
        <v>148</v>
      </c>
      <c r="C4001" s="73" t="s">
        <v>36916</v>
      </c>
      <c r="D4001" s="74" t="s">
        <v>36917</v>
      </c>
      <c r="E4001" s="75" t="s">
        <v>185</v>
      </c>
      <c r="F4001" s="74"/>
      <c r="G4001" s="74" t="s">
        <v>3694</v>
      </c>
      <c r="H4001" s="76">
        <v>22435</v>
      </c>
      <c r="I4001" s="77">
        <v>0.38</v>
      </c>
      <c r="J4001" s="76">
        <v>13909.7</v>
      </c>
    </row>
    <row r="4002" spans="1:10" s="78" customFormat="1">
      <c r="A4002" s="72">
        <v>3998</v>
      </c>
      <c r="B4002" s="72" t="s">
        <v>148</v>
      </c>
      <c r="C4002" s="73" t="s">
        <v>35715</v>
      </c>
      <c r="D4002" s="74" t="s">
        <v>35716</v>
      </c>
      <c r="E4002" s="75" t="s">
        <v>185</v>
      </c>
      <c r="F4002" s="74"/>
      <c r="G4002" s="74" t="s">
        <v>3694</v>
      </c>
      <c r="H4002" s="76">
        <v>20195</v>
      </c>
      <c r="I4002" s="77">
        <v>0.38</v>
      </c>
      <c r="J4002" s="76">
        <v>12520.9</v>
      </c>
    </row>
    <row r="4003" spans="1:10" s="78" customFormat="1">
      <c r="A4003" s="72">
        <v>3999</v>
      </c>
      <c r="B4003" s="72" t="s">
        <v>148</v>
      </c>
      <c r="C4003" s="73" t="s">
        <v>36918</v>
      </c>
      <c r="D4003" s="74" t="s">
        <v>36919</v>
      </c>
      <c r="E4003" s="75" t="s">
        <v>185</v>
      </c>
      <c r="F4003" s="74"/>
      <c r="G4003" s="74" t="s">
        <v>3694</v>
      </c>
      <c r="H4003" s="76">
        <v>23840</v>
      </c>
      <c r="I4003" s="77">
        <v>0.38</v>
      </c>
      <c r="J4003" s="76">
        <v>14780.8</v>
      </c>
    </row>
    <row r="4004" spans="1:10" s="78" customFormat="1">
      <c r="A4004" s="72">
        <v>4000</v>
      </c>
      <c r="B4004" s="72" t="s">
        <v>148</v>
      </c>
      <c r="C4004" s="73" t="s">
        <v>35717</v>
      </c>
      <c r="D4004" s="74" t="s">
        <v>35718</v>
      </c>
      <c r="E4004" s="75" t="s">
        <v>185</v>
      </c>
      <c r="F4004" s="74"/>
      <c r="G4004" s="74" t="s">
        <v>3694</v>
      </c>
      <c r="H4004" s="76">
        <v>21460</v>
      </c>
      <c r="I4004" s="77">
        <v>0.38</v>
      </c>
      <c r="J4004" s="76">
        <v>13305.2</v>
      </c>
    </row>
    <row r="4005" spans="1:10" s="78" customFormat="1">
      <c r="A4005" s="72">
        <v>4001</v>
      </c>
      <c r="B4005" s="72" t="s">
        <v>148</v>
      </c>
      <c r="C4005" s="73" t="s">
        <v>36920</v>
      </c>
      <c r="D4005" s="74" t="s">
        <v>36921</v>
      </c>
      <c r="E4005" s="75" t="s">
        <v>185</v>
      </c>
      <c r="F4005" s="74"/>
      <c r="G4005" s="74" t="s">
        <v>3694</v>
      </c>
      <c r="H4005" s="76">
        <v>2665</v>
      </c>
      <c r="I4005" s="77">
        <v>0.38</v>
      </c>
      <c r="J4005" s="76">
        <v>1652.3</v>
      </c>
    </row>
    <row r="4006" spans="1:10" s="78" customFormat="1">
      <c r="A4006" s="72">
        <v>4002</v>
      </c>
      <c r="B4006" s="72" t="s">
        <v>148</v>
      </c>
      <c r="C4006" s="73" t="s">
        <v>36922</v>
      </c>
      <c r="D4006" s="74" t="s">
        <v>36923</v>
      </c>
      <c r="E4006" s="75" t="s">
        <v>185</v>
      </c>
      <c r="F4006" s="74"/>
      <c r="G4006" s="74" t="s">
        <v>3694</v>
      </c>
      <c r="H4006" s="76">
        <v>3055</v>
      </c>
      <c r="I4006" s="77">
        <v>0.38</v>
      </c>
      <c r="J4006" s="76">
        <v>1894.1</v>
      </c>
    </row>
    <row r="4007" spans="1:10" s="78" customFormat="1">
      <c r="A4007" s="72">
        <v>4003</v>
      </c>
      <c r="B4007" s="72" t="s">
        <v>148</v>
      </c>
      <c r="C4007" s="73" t="s">
        <v>36924</v>
      </c>
      <c r="D4007" s="74" t="s">
        <v>36925</v>
      </c>
      <c r="E4007" s="75" t="s">
        <v>185</v>
      </c>
      <c r="F4007" s="74"/>
      <c r="G4007" s="74" t="s">
        <v>3694</v>
      </c>
      <c r="H4007" s="76">
        <v>21425</v>
      </c>
      <c r="I4007" s="77">
        <v>0.38</v>
      </c>
      <c r="J4007" s="76">
        <v>13283.5</v>
      </c>
    </row>
    <row r="4008" spans="1:10" s="78" customFormat="1">
      <c r="A4008" s="72">
        <v>4004</v>
      </c>
      <c r="B4008" s="72" t="s">
        <v>148</v>
      </c>
      <c r="C4008" s="73" t="s">
        <v>36926</v>
      </c>
      <c r="D4008" s="74" t="s">
        <v>36927</v>
      </c>
      <c r="E4008" s="75" t="s">
        <v>185</v>
      </c>
      <c r="F4008" s="74"/>
      <c r="G4008" s="74" t="s">
        <v>3694</v>
      </c>
      <c r="H4008" s="76">
        <v>2555</v>
      </c>
      <c r="I4008" s="77">
        <v>0.38</v>
      </c>
      <c r="J4008" s="76">
        <v>1584.1</v>
      </c>
    </row>
    <row r="4009" spans="1:10" s="78" customFormat="1">
      <c r="A4009" s="72">
        <v>4005</v>
      </c>
      <c r="B4009" s="72" t="s">
        <v>148</v>
      </c>
      <c r="C4009" s="73" t="s">
        <v>36928</v>
      </c>
      <c r="D4009" s="74" t="s">
        <v>36929</v>
      </c>
      <c r="E4009" s="75" t="s">
        <v>185</v>
      </c>
      <c r="F4009" s="74"/>
      <c r="G4009" s="74" t="s">
        <v>3694</v>
      </c>
      <c r="H4009" s="76">
        <v>1625</v>
      </c>
      <c r="I4009" s="77">
        <v>0.38</v>
      </c>
      <c r="J4009" s="76">
        <v>1007.5</v>
      </c>
    </row>
    <row r="4010" spans="1:10" s="78" customFormat="1">
      <c r="A4010" s="72">
        <v>4006</v>
      </c>
      <c r="B4010" s="72" t="s">
        <v>148</v>
      </c>
      <c r="C4010" s="73" t="s">
        <v>35721</v>
      </c>
      <c r="D4010" s="74" t="s">
        <v>35722</v>
      </c>
      <c r="E4010" s="75" t="s">
        <v>185</v>
      </c>
      <c r="F4010" s="74"/>
      <c r="G4010" s="74" t="s">
        <v>3694</v>
      </c>
      <c r="H4010" s="76">
        <v>1465</v>
      </c>
      <c r="I4010" s="77">
        <v>0.38</v>
      </c>
      <c r="J4010" s="76">
        <v>908.3</v>
      </c>
    </row>
    <row r="4011" spans="1:10" s="78" customFormat="1">
      <c r="A4011" s="72">
        <v>4007</v>
      </c>
      <c r="B4011" s="72" t="s">
        <v>148</v>
      </c>
      <c r="C4011" s="73" t="s">
        <v>36930</v>
      </c>
      <c r="D4011" s="74" t="s">
        <v>36931</v>
      </c>
      <c r="E4011" s="75" t="s">
        <v>185</v>
      </c>
      <c r="F4011" s="74"/>
      <c r="G4011" s="74" t="s">
        <v>3694</v>
      </c>
      <c r="H4011" s="76">
        <v>2325</v>
      </c>
      <c r="I4011" s="77">
        <v>0.38</v>
      </c>
      <c r="J4011" s="76">
        <v>1441.5</v>
      </c>
    </row>
    <row r="4012" spans="1:10" s="78" customFormat="1">
      <c r="A4012" s="72">
        <v>4008</v>
      </c>
      <c r="B4012" s="72" t="s">
        <v>148</v>
      </c>
      <c r="C4012" s="73" t="s">
        <v>36932</v>
      </c>
      <c r="D4012" s="74" t="s">
        <v>36933</v>
      </c>
      <c r="E4012" s="75" t="s">
        <v>185</v>
      </c>
      <c r="F4012" s="74"/>
      <c r="G4012" s="74" t="s">
        <v>3694</v>
      </c>
      <c r="H4012" s="76">
        <v>3100</v>
      </c>
      <c r="I4012" s="77">
        <v>0.38</v>
      </c>
      <c r="J4012" s="76">
        <v>1922</v>
      </c>
    </row>
    <row r="4013" spans="1:10" s="78" customFormat="1">
      <c r="A4013" s="72">
        <v>4009</v>
      </c>
      <c r="B4013" s="72" t="s">
        <v>148</v>
      </c>
      <c r="C4013" s="73" t="s">
        <v>35723</v>
      </c>
      <c r="D4013" s="74" t="s">
        <v>35724</v>
      </c>
      <c r="E4013" s="75" t="s">
        <v>185</v>
      </c>
      <c r="F4013" s="74"/>
      <c r="G4013" s="74" t="s">
        <v>3694</v>
      </c>
      <c r="H4013" s="76">
        <v>2795</v>
      </c>
      <c r="I4013" s="77">
        <v>0.38</v>
      </c>
      <c r="J4013" s="76">
        <v>1732.9</v>
      </c>
    </row>
    <row r="4014" spans="1:10" s="78" customFormat="1">
      <c r="A4014" s="72">
        <v>4010</v>
      </c>
      <c r="B4014" s="72" t="s">
        <v>148</v>
      </c>
      <c r="C4014" s="73" t="s">
        <v>35719</v>
      </c>
      <c r="D4014" s="74" t="s">
        <v>35720</v>
      </c>
      <c r="E4014" s="75" t="s">
        <v>185</v>
      </c>
      <c r="F4014" s="74"/>
      <c r="G4014" s="74" t="s">
        <v>3694</v>
      </c>
      <c r="H4014" s="76">
        <v>19285</v>
      </c>
      <c r="I4014" s="77">
        <v>0.38</v>
      </c>
      <c r="J4014" s="76">
        <v>11956.7</v>
      </c>
    </row>
    <row r="4015" spans="1:10" s="78" customFormat="1">
      <c r="A4015" s="72">
        <v>4011</v>
      </c>
      <c r="B4015" s="72" t="s">
        <v>148</v>
      </c>
      <c r="C4015" s="73" t="s">
        <v>36934</v>
      </c>
      <c r="D4015" s="74" t="s">
        <v>36935</v>
      </c>
      <c r="E4015" s="75" t="s">
        <v>185</v>
      </c>
      <c r="F4015" s="74"/>
      <c r="G4015" s="74" t="s">
        <v>3694</v>
      </c>
      <c r="H4015" s="76">
        <v>928</v>
      </c>
      <c r="I4015" s="77">
        <v>0.38</v>
      </c>
      <c r="J4015" s="76">
        <v>575.36</v>
      </c>
    </row>
    <row r="4016" spans="1:10" s="78" customFormat="1">
      <c r="A4016" s="72">
        <v>4012</v>
      </c>
      <c r="B4016" s="72" t="s">
        <v>148</v>
      </c>
      <c r="C4016" s="73" t="s">
        <v>36936</v>
      </c>
      <c r="D4016" s="74" t="s">
        <v>36937</v>
      </c>
      <c r="E4016" s="75" t="s">
        <v>185</v>
      </c>
      <c r="F4016" s="74"/>
      <c r="G4016" s="74" t="s">
        <v>3694</v>
      </c>
      <c r="H4016" s="76">
        <v>6065</v>
      </c>
      <c r="I4016" s="77">
        <v>0.38</v>
      </c>
      <c r="J4016" s="76">
        <v>3760.3</v>
      </c>
    </row>
    <row r="4017" spans="1:10" s="78" customFormat="1">
      <c r="A4017" s="72">
        <v>4013</v>
      </c>
      <c r="B4017" s="72" t="s">
        <v>148</v>
      </c>
      <c r="C4017" s="73" t="s">
        <v>36938</v>
      </c>
      <c r="D4017" s="74" t="s">
        <v>36939</v>
      </c>
      <c r="E4017" s="75" t="s">
        <v>185</v>
      </c>
      <c r="F4017" s="74"/>
      <c r="G4017" s="74" t="s">
        <v>3694</v>
      </c>
      <c r="H4017" s="76">
        <v>260</v>
      </c>
      <c r="I4017" s="77">
        <v>0.38</v>
      </c>
      <c r="J4017" s="76">
        <v>161.19999999999999</v>
      </c>
    </row>
    <row r="4018" spans="1:10" s="78" customFormat="1">
      <c r="A4018" s="72">
        <v>4014</v>
      </c>
      <c r="B4018" s="72" t="s">
        <v>148</v>
      </c>
      <c r="C4018" s="73" t="s">
        <v>36940</v>
      </c>
      <c r="D4018" s="74" t="s">
        <v>36941</v>
      </c>
      <c r="E4018" s="75" t="s">
        <v>185</v>
      </c>
      <c r="F4018" s="74"/>
      <c r="G4018" s="74" t="s">
        <v>3694</v>
      </c>
      <c r="H4018" s="76">
        <v>1155</v>
      </c>
      <c r="I4018" s="77">
        <v>0.38</v>
      </c>
      <c r="J4018" s="76">
        <v>716.1</v>
      </c>
    </row>
    <row r="4019" spans="1:10" s="78" customFormat="1">
      <c r="A4019" s="72">
        <v>4015</v>
      </c>
      <c r="B4019" s="72" t="s">
        <v>148</v>
      </c>
      <c r="C4019" s="73" t="s">
        <v>35725</v>
      </c>
      <c r="D4019" s="74" t="s">
        <v>35726</v>
      </c>
      <c r="E4019" s="75" t="s">
        <v>185</v>
      </c>
      <c r="F4019" s="74"/>
      <c r="G4019" s="74" t="s">
        <v>3694</v>
      </c>
      <c r="H4019" s="76">
        <v>1035</v>
      </c>
      <c r="I4019" s="77">
        <v>0.38</v>
      </c>
      <c r="J4019" s="76">
        <v>641.70000000000005</v>
      </c>
    </row>
    <row r="4020" spans="1:10" s="78" customFormat="1">
      <c r="A4020" s="72">
        <v>4016</v>
      </c>
      <c r="B4020" s="72" t="s">
        <v>148</v>
      </c>
      <c r="C4020" s="73" t="s">
        <v>36942</v>
      </c>
      <c r="D4020" s="74" t="s">
        <v>36943</v>
      </c>
      <c r="E4020" s="75" t="s">
        <v>185</v>
      </c>
      <c r="F4020" s="74"/>
      <c r="G4020" s="74" t="s">
        <v>3694</v>
      </c>
      <c r="H4020" s="76">
        <v>4310</v>
      </c>
      <c r="I4020" s="77">
        <v>0.38</v>
      </c>
      <c r="J4020" s="76">
        <v>2672.2</v>
      </c>
    </row>
    <row r="4021" spans="1:10" s="78" customFormat="1">
      <c r="A4021" s="72">
        <v>4017</v>
      </c>
      <c r="B4021" s="72" t="s">
        <v>148</v>
      </c>
      <c r="C4021" s="73" t="s">
        <v>36504</v>
      </c>
      <c r="D4021" s="74" t="s">
        <v>36505</v>
      </c>
      <c r="E4021" s="75" t="s">
        <v>185</v>
      </c>
      <c r="F4021" s="74"/>
      <c r="G4021" s="74" t="s">
        <v>3694</v>
      </c>
      <c r="H4021" s="76">
        <v>18685</v>
      </c>
      <c r="I4021" s="77">
        <v>0.38</v>
      </c>
      <c r="J4021" s="76">
        <v>11584.7</v>
      </c>
    </row>
    <row r="4022" spans="1:10" s="78" customFormat="1">
      <c r="A4022" s="72">
        <v>4018</v>
      </c>
      <c r="B4022" s="72" t="s">
        <v>148</v>
      </c>
      <c r="C4022" s="73" t="s">
        <v>36944</v>
      </c>
      <c r="D4022" s="74" t="s">
        <v>36945</v>
      </c>
      <c r="E4022" s="75" t="s">
        <v>185</v>
      </c>
      <c r="F4022" s="74"/>
      <c r="G4022" s="74" t="s">
        <v>3694</v>
      </c>
      <c r="H4022" s="76">
        <v>9520</v>
      </c>
      <c r="I4022" s="77">
        <v>0.38</v>
      </c>
      <c r="J4022" s="76">
        <v>5902.4</v>
      </c>
    </row>
    <row r="4023" spans="1:10" s="78" customFormat="1">
      <c r="A4023" s="72">
        <v>4019</v>
      </c>
      <c r="B4023" s="72" t="s">
        <v>148</v>
      </c>
      <c r="C4023" s="73" t="s">
        <v>35727</v>
      </c>
      <c r="D4023" s="74" t="s">
        <v>35728</v>
      </c>
      <c r="E4023" s="75" t="s">
        <v>185</v>
      </c>
      <c r="F4023" s="74"/>
      <c r="G4023" s="74" t="s">
        <v>3694</v>
      </c>
      <c r="H4023" s="76">
        <v>6180</v>
      </c>
      <c r="I4023" s="77">
        <v>0.38</v>
      </c>
      <c r="J4023" s="76">
        <v>3831.6</v>
      </c>
    </row>
    <row r="4024" spans="1:10" s="78" customFormat="1">
      <c r="A4024" s="72">
        <v>4020</v>
      </c>
      <c r="B4024" s="72" t="s">
        <v>148</v>
      </c>
      <c r="C4024" s="73" t="s">
        <v>36946</v>
      </c>
      <c r="D4024" s="74" t="s">
        <v>36947</v>
      </c>
      <c r="E4024" s="75" t="s">
        <v>185</v>
      </c>
      <c r="F4024" s="74"/>
      <c r="G4024" s="74" t="s">
        <v>3694</v>
      </c>
      <c r="H4024" s="76">
        <v>10190</v>
      </c>
      <c r="I4024" s="77">
        <v>0.38</v>
      </c>
      <c r="J4024" s="76">
        <v>6317.8</v>
      </c>
    </row>
    <row r="4025" spans="1:10" s="78" customFormat="1">
      <c r="A4025" s="72">
        <v>4021</v>
      </c>
      <c r="B4025" s="72" t="s">
        <v>148</v>
      </c>
      <c r="C4025" s="73" t="s">
        <v>36948</v>
      </c>
      <c r="D4025" s="74" t="s">
        <v>36949</v>
      </c>
      <c r="E4025" s="75" t="s">
        <v>185</v>
      </c>
      <c r="F4025" s="74"/>
      <c r="G4025" s="74" t="s">
        <v>3694</v>
      </c>
      <c r="H4025" s="76">
        <v>1540</v>
      </c>
      <c r="I4025" s="77">
        <v>0.38</v>
      </c>
      <c r="J4025" s="76">
        <v>954.8</v>
      </c>
    </row>
    <row r="4026" spans="1:10" s="78" customFormat="1">
      <c r="A4026" s="72">
        <v>4022</v>
      </c>
      <c r="B4026" s="72" t="s">
        <v>148</v>
      </c>
      <c r="C4026" s="73" t="s">
        <v>36950</v>
      </c>
      <c r="D4026" s="74" t="s">
        <v>36951</v>
      </c>
      <c r="E4026" s="75" t="s">
        <v>185</v>
      </c>
      <c r="F4026" s="74"/>
      <c r="G4026" s="74" t="s">
        <v>3694</v>
      </c>
      <c r="H4026" s="76">
        <v>1480</v>
      </c>
      <c r="I4026" s="77">
        <v>0.38</v>
      </c>
      <c r="J4026" s="76">
        <v>917.6</v>
      </c>
    </row>
    <row r="4027" spans="1:10" s="78" customFormat="1">
      <c r="A4027" s="72">
        <v>4023</v>
      </c>
      <c r="B4027" s="72" t="s">
        <v>148</v>
      </c>
      <c r="C4027" s="73" t="s">
        <v>35729</v>
      </c>
      <c r="D4027" s="74" t="s">
        <v>35730</v>
      </c>
      <c r="E4027" s="75" t="s">
        <v>185</v>
      </c>
      <c r="F4027" s="74"/>
      <c r="G4027" s="74" t="s">
        <v>3694</v>
      </c>
      <c r="H4027" s="76">
        <v>2850</v>
      </c>
      <c r="I4027" s="77">
        <v>0.38</v>
      </c>
      <c r="J4027" s="76">
        <v>1767</v>
      </c>
    </row>
    <row r="4028" spans="1:10" s="78" customFormat="1">
      <c r="A4028" s="72">
        <v>4024</v>
      </c>
      <c r="B4028" s="72" t="s">
        <v>148</v>
      </c>
      <c r="C4028" s="73" t="s">
        <v>35731</v>
      </c>
      <c r="D4028" s="74" t="s">
        <v>35732</v>
      </c>
      <c r="E4028" s="75" t="s">
        <v>185</v>
      </c>
      <c r="F4028" s="74"/>
      <c r="G4028" s="74" t="s">
        <v>3694</v>
      </c>
      <c r="H4028" s="76">
        <v>2670</v>
      </c>
      <c r="I4028" s="77">
        <v>0.38</v>
      </c>
      <c r="J4028" s="76">
        <v>1655.4</v>
      </c>
    </row>
    <row r="4029" spans="1:10" s="78" customFormat="1">
      <c r="A4029" s="72">
        <v>4025</v>
      </c>
      <c r="B4029" s="72" t="s">
        <v>148</v>
      </c>
      <c r="C4029" s="73" t="s">
        <v>36952</v>
      </c>
      <c r="D4029" s="74" t="s">
        <v>36953</v>
      </c>
      <c r="E4029" s="75" t="s">
        <v>185</v>
      </c>
      <c r="F4029" s="74"/>
      <c r="G4029" s="74" t="s">
        <v>3694</v>
      </c>
      <c r="H4029" s="76">
        <v>2265</v>
      </c>
      <c r="I4029" s="77">
        <v>0.38</v>
      </c>
      <c r="J4029" s="76">
        <v>1404.3</v>
      </c>
    </row>
    <row r="4030" spans="1:10" s="78" customFormat="1">
      <c r="A4030" s="72">
        <v>4026</v>
      </c>
      <c r="B4030" s="72" t="s">
        <v>148</v>
      </c>
      <c r="C4030" s="73" t="s">
        <v>36954</v>
      </c>
      <c r="D4030" s="74" t="s">
        <v>36955</v>
      </c>
      <c r="E4030" s="75" t="s">
        <v>185</v>
      </c>
      <c r="F4030" s="74"/>
      <c r="G4030" s="74" t="s">
        <v>3694</v>
      </c>
      <c r="H4030" s="76">
        <v>2540</v>
      </c>
      <c r="I4030" s="77">
        <v>0.38</v>
      </c>
      <c r="J4030" s="76">
        <v>1574.8</v>
      </c>
    </row>
    <row r="4031" spans="1:10" s="78" customFormat="1">
      <c r="A4031" s="72">
        <v>4027</v>
      </c>
      <c r="B4031" s="72" t="s">
        <v>148</v>
      </c>
      <c r="C4031" s="73" t="s">
        <v>36956</v>
      </c>
      <c r="D4031" s="74" t="s">
        <v>36957</v>
      </c>
      <c r="E4031" s="75" t="s">
        <v>185</v>
      </c>
      <c r="F4031" s="74"/>
      <c r="G4031" s="74" t="s">
        <v>3694</v>
      </c>
      <c r="H4031" s="76">
        <v>1860</v>
      </c>
      <c r="I4031" s="77">
        <v>0.38</v>
      </c>
      <c r="J4031" s="76">
        <v>1153.2</v>
      </c>
    </row>
    <row r="4032" spans="1:10" s="78" customFormat="1">
      <c r="A4032" s="72">
        <v>4028</v>
      </c>
      <c r="B4032" s="72" t="s">
        <v>148</v>
      </c>
      <c r="C4032" s="73" t="s">
        <v>36958</v>
      </c>
      <c r="D4032" s="74" t="s">
        <v>36959</v>
      </c>
      <c r="E4032" s="75" t="s">
        <v>185</v>
      </c>
      <c r="F4032" s="74"/>
      <c r="G4032" s="74" t="s">
        <v>3694</v>
      </c>
      <c r="H4032" s="76">
        <v>1890</v>
      </c>
      <c r="I4032" s="77">
        <v>0.38</v>
      </c>
      <c r="J4032" s="76">
        <v>1171.8</v>
      </c>
    </row>
    <row r="4033" spans="1:10" s="78" customFormat="1">
      <c r="A4033" s="72">
        <v>4029</v>
      </c>
      <c r="B4033" s="72" t="s">
        <v>148</v>
      </c>
      <c r="C4033" s="73" t="s">
        <v>36960</v>
      </c>
      <c r="D4033" s="74" t="s">
        <v>36961</v>
      </c>
      <c r="E4033" s="75" t="s">
        <v>185</v>
      </c>
      <c r="F4033" s="74"/>
      <c r="G4033" s="74" t="s">
        <v>3694</v>
      </c>
      <c r="H4033" s="76">
        <v>3170</v>
      </c>
      <c r="I4033" s="77">
        <v>0.38</v>
      </c>
      <c r="J4033" s="76">
        <v>1965.4</v>
      </c>
    </row>
    <row r="4034" spans="1:10" s="78" customFormat="1">
      <c r="A4034" s="72">
        <v>4030</v>
      </c>
      <c r="B4034" s="72" t="s">
        <v>148</v>
      </c>
      <c r="C4034" s="73" t="s">
        <v>36962</v>
      </c>
      <c r="D4034" s="74" t="s">
        <v>36963</v>
      </c>
      <c r="E4034" s="75" t="s">
        <v>185</v>
      </c>
      <c r="F4034" s="74"/>
      <c r="G4034" s="74" t="s">
        <v>3694</v>
      </c>
      <c r="H4034" s="76">
        <v>2530</v>
      </c>
      <c r="I4034" s="77">
        <v>0.38</v>
      </c>
      <c r="J4034" s="76">
        <v>1568.6</v>
      </c>
    </row>
    <row r="4035" spans="1:10" s="78" customFormat="1">
      <c r="A4035" s="72">
        <v>4031</v>
      </c>
      <c r="B4035" s="72" t="s">
        <v>148</v>
      </c>
      <c r="C4035" s="73" t="s">
        <v>36964</v>
      </c>
      <c r="D4035" s="74" t="s">
        <v>36965</v>
      </c>
      <c r="E4035" s="75" t="s">
        <v>185</v>
      </c>
      <c r="F4035" s="74"/>
      <c r="G4035" s="74" t="s">
        <v>3694</v>
      </c>
      <c r="H4035" s="76">
        <v>2785</v>
      </c>
      <c r="I4035" s="77">
        <v>0.38</v>
      </c>
      <c r="J4035" s="76">
        <v>1726.7</v>
      </c>
    </row>
    <row r="4036" spans="1:10" s="78" customFormat="1">
      <c r="A4036" s="72">
        <v>4032</v>
      </c>
      <c r="B4036" s="72" t="s">
        <v>148</v>
      </c>
      <c r="C4036" s="73" t="s">
        <v>36966</v>
      </c>
      <c r="D4036" s="74" t="s">
        <v>36967</v>
      </c>
      <c r="E4036" s="75" t="s">
        <v>185</v>
      </c>
      <c r="F4036" s="74"/>
      <c r="G4036" s="74" t="s">
        <v>3694</v>
      </c>
      <c r="H4036" s="76">
        <v>2965</v>
      </c>
      <c r="I4036" s="77">
        <v>0.38</v>
      </c>
      <c r="J4036" s="76">
        <v>1838.3</v>
      </c>
    </row>
    <row r="4037" spans="1:10" s="78" customFormat="1">
      <c r="A4037" s="72">
        <v>4033</v>
      </c>
      <c r="B4037" s="72" t="s">
        <v>148</v>
      </c>
      <c r="C4037" s="73" t="s">
        <v>36968</v>
      </c>
      <c r="D4037" s="74" t="s">
        <v>36804</v>
      </c>
      <c r="E4037" s="75" t="s">
        <v>185</v>
      </c>
      <c r="F4037" s="74"/>
      <c r="G4037" s="74" t="s">
        <v>3694</v>
      </c>
      <c r="H4037" s="76">
        <v>2910</v>
      </c>
      <c r="I4037" s="77">
        <v>0.38</v>
      </c>
      <c r="J4037" s="76">
        <v>1804.2</v>
      </c>
    </row>
    <row r="4038" spans="1:10" s="78" customFormat="1">
      <c r="A4038" s="72">
        <v>4034</v>
      </c>
      <c r="B4038" s="72" t="s">
        <v>148</v>
      </c>
      <c r="C4038" s="73" t="s">
        <v>35733</v>
      </c>
      <c r="D4038" s="74" t="s">
        <v>35734</v>
      </c>
      <c r="E4038" s="75" t="s">
        <v>185</v>
      </c>
      <c r="F4038" s="74"/>
      <c r="G4038" s="74" t="s">
        <v>3694</v>
      </c>
      <c r="H4038" s="76">
        <v>2620</v>
      </c>
      <c r="I4038" s="77">
        <v>0.38</v>
      </c>
      <c r="J4038" s="76">
        <v>1624.4</v>
      </c>
    </row>
    <row r="4039" spans="1:10" s="78" customFormat="1">
      <c r="A4039" s="72">
        <v>4035</v>
      </c>
      <c r="B4039" s="72" t="s">
        <v>148</v>
      </c>
      <c r="C4039" s="73" t="s">
        <v>36969</v>
      </c>
      <c r="D4039" s="74" t="s">
        <v>36970</v>
      </c>
      <c r="E4039" s="75" t="s">
        <v>185</v>
      </c>
      <c r="F4039" s="74"/>
      <c r="G4039" s="74" t="s">
        <v>3694</v>
      </c>
      <c r="H4039" s="76">
        <v>5295</v>
      </c>
      <c r="I4039" s="77">
        <v>0.38</v>
      </c>
      <c r="J4039" s="76">
        <v>3282.9</v>
      </c>
    </row>
    <row r="4040" spans="1:10" s="78" customFormat="1">
      <c r="A4040" s="72">
        <v>4036</v>
      </c>
      <c r="B4040" s="72" t="s">
        <v>148</v>
      </c>
      <c r="C4040" s="73" t="s">
        <v>36971</v>
      </c>
      <c r="D4040" s="74" t="s">
        <v>36929</v>
      </c>
      <c r="E4040" s="75" t="s">
        <v>185</v>
      </c>
      <c r="F4040" s="74"/>
      <c r="G4040" s="74" t="s">
        <v>3694</v>
      </c>
      <c r="H4040" s="76">
        <v>1825</v>
      </c>
      <c r="I4040" s="77">
        <v>0.38</v>
      </c>
      <c r="J4040" s="76">
        <v>1131.5</v>
      </c>
    </row>
    <row r="4041" spans="1:10" s="78" customFormat="1">
      <c r="A4041" s="72">
        <v>4037</v>
      </c>
      <c r="B4041" s="72" t="s">
        <v>148</v>
      </c>
      <c r="C4041" s="73" t="s">
        <v>35737</v>
      </c>
      <c r="D4041" s="74" t="s">
        <v>35738</v>
      </c>
      <c r="E4041" s="75" t="s">
        <v>185</v>
      </c>
      <c r="F4041" s="74"/>
      <c r="G4041" s="74" t="s">
        <v>3694</v>
      </c>
      <c r="H4041" s="76">
        <v>1645</v>
      </c>
      <c r="I4041" s="77">
        <v>0.38</v>
      </c>
      <c r="J4041" s="76">
        <v>1019.9</v>
      </c>
    </row>
    <row r="4042" spans="1:10" s="78" customFormat="1">
      <c r="A4042" s="72">
        <v>4038</v>
      </c>
      <c r="B4042" s="72" t="s">
        <v>148</v>
      </c>
      <c r="C4042" s="73" t="s">
        <v>36972</v>
      </c>
      <c r="D4042" s="74" t="s">
        <v>36931</v>
      </c>
      <c r="E4042" s="75" t="s">
        <v>185</v>
      </c>
      <c r="F4042" s="74"/>
      <c r="G4042" s="74" t="s">
        <v>3694</v>
      </c>
      <c r="H4042" s="76">
        <v>2750</v>
      </c>
      <c r="I4042" s="77">
        <v>0.38</v>
      </c>
      <c r="J4042" s="76">
        <v>1705</v>
      </c>
    </row>
    <row r="4043" spans="1:10" s="78" customFormat="1">
      <c r="A4043" s="72">
        <v>4039</v>
      </c>
      <c r="B4043" s="72" t="s">
        <v>148</v>
      </c>
      <c r="C4043" s="73" t="s">
        <v>36973</v>
      </c>
      <c r="D4043" s="74" t="s">
        <v>36933</v>
      </c>
      <c r="E4043" s="75" t="s">
        <v>185</v>
      </c>
      <c r="F4043" s="74"/>
      <c r="G4043" s="74" t="s">
        <v>3694</v>
      </c>
      <c r="H4043" s="76">
        <v>3750</v>
      </c>
      <c r="I4043" s="77">
        <v>0.38</v>
      </c>
      <c r="J4043" s="76">
        <v>2325</v>
      </c>
    </row>
    <row r="4044" spans="1:10" s="78" customFormat="1">
      <c r="A4044" s="72">
        <v>4040</v>
      </c>
      <c r="B4044" s="72" t="s">
        <v>148</v>
      </c>
      <c r="C4044" s="73" t="s">
        <v>35739</v>
      </c>
      <c r="D4044" s="74" t="s">
        <v>35724</v>
      </c>
      <c r="E4044" s="75" t="s">
        <v>185</v>
      </c>
      <c r="F4044" s="74"/>
      <c r="G4044" s="74" t="s">
        <v>3694</v>
      </c>
      <c r="H4044" s="76">
        <v>3380</v>
      </c>
      <c r="I4044" s="77">
        <v>0.38</v>
      </c>
      <c r="J4044" s="76">
        <v>2095.6</v>
      </c>
    </row>
    <row r="4045" spans="1:10" s="78" customFormat="1">
      <c r="A4045" s="72">
        <v>4041</v>
      </c>
      <c r="B4045" s="72" t="s">
        <v>148</v>
      </c>
      <c r="C4045" s="73" t="s">
        <v>35735</v>
      </c>
      <c r="D4045" s="74" t="s">
        <v>35736</v>
      </c>
      <c r="E4045" s="75" t="s">
        <v>185</v>
      </c>
      <c r="F4045" s="74"/>
      <c r="G4045" s="74" t="s">
        <v>3694</v>
      </c>
      <c r="H4045" s="76">
        <v>4645</v>
      </c>
      <c r="I4045" s="77">
        <v>0.38</v>
      </c>
      <c r="J4045" s="76">
        <v>2879.9</v>
      </c>
    </row>
    <row r="4046" spans="1:10" s="78" customFormat="1">
      <c r="A4046" s="72">
        <v>4042</v>
      </c>
      <c r="B4046" s="72" t="s">
        <v>148</v>
      </c>
      <c r="C4046" s="73" t="s">
        <v>36974</v>
      </c>
      <c r="D4046" s="74" t="s">
        <v>36975</v>
      </c>
      <c r="E4046" s="75" t="s">
        <v>185</v>
      </c>
      <c r="F4046" s="74"/>
      <c r="G4046" s="74" t="s">
        <v>3694</v>
      </c>
      <c r="H4046" s="76">
        <v>24420</v>
      </c>
      <c r="I4046" s="77">
        <v>0.38</v>
      </c>
      <c r="J4046" s="76">
        <v>15140.4</v>
      </c>
    </row>
    <row r="4047" spans="1:10" s="78" customFormat="1">
      <c r="A4047" s="72">
        <v>4043</v>
      </c>
      <c r="B4047" s="72" t="s">
        <v>148</v>
      </c>
      <c r="C4047" s="73" t="s">
        <v>35740</v>
      </c>
      <c r="D4047" s="74" t="s">
        <v>35741</v>
      </c>
      <c r="E4047" s="75" t="s">
        <v>185</v>
      </c>
      <c r="F4047" s="74"/>
      <c r="G4047" s="74" t="s">
        <v>3694</v>
      </c>
      <c r="H4047" s="76">
        <v>21975</v>
      </c>
      <c r="I4047" s="77">
        <v>0.38</v>
      </c>
      <c r="J4047" s="76">
        <v>13624.5</v>
      </c>
    </row>
    <row r="4048" spans="1:10" s="78" customFormat="1">
      <c r="A4048" s="72">
        <v>4044</v>
      </c>
      <c r="B4048" s="72" t="s">
        <v>148</v>
      </c>
      <c r="C4048" s="73" t="s">
        <v>36976</v>
      </c>
      <c r="D4048" s="74" t="s">
        <v>36977</v>
      </c>
      <c r="E4048" s="75" t="s">
        <v>185</v>
      </c>
      <c r="F4048" s="74"/>
      <c r="G4048" s="74" t="s">
        <v>3694</v>
      </c>
      <c r="H4048" s="76">
        <v>139175</v>
      </c>
      <c r="I4048" s="77">
        <v>0.38</v>
      </c>
      <c r="J4048" s="76">
        <v>86288.5</v>
      </c>
    </row>
    <row r="4049" spans="1:10" s="78" customFormat="1">
      <c r="A4049" s="72">
        <v>4045</v>
      </c>
      <c r="B4049" s="72" t="s">
        <v>148</v>
      </c>
      <c r="C4049" s="73" t="s">
        <v>36978</v>
      </c>
      <c r="D4049" s="74" t="s">
        <v>36979</v>
      </c>
      <c r="E4049" s="75" t="s">
        <v>185</v>
      </c>
      <c r="F4049" s="74"/>
      <c r="G4049" s="74" t="s">
        <v>3694</v>
      </c>
      <c r="H4049" s="76">
        <v>26225</v>
      </c>
      <c r="I4049" s="77">
        <v>0.38</v>
      </c>
      <c r="J4049" s="76">
        <v>16259.5</v>
      </c>
    </row>
    <row r="4050" spans="1:10" s="78" customFormat="1">
      <c r="A4050" s="72">
        <v>4046</v>
      </c>
      <c r="B4050" s="72" t="s">
        <v>148</v>
      </c>
      <c r="C4050" s="73" t="s">
        <v>36980</v>
      </c>
      <c r="D4050" s="74" t="s">
        <v>36981</v>
      </c>
      <c r="E4050" s="75" t="s">
        <v>185</v>
      </c>
      <c r="F4050" s="74"/>
      <c r="G4050" s="74" t="s">
        <v>3694</v>
      </c>
      <c r="H4050" s="76">
        <v>34330</v>
      </c>
      <c r="I4050" s="77">
        <v>0.38</v>
      </c>
      <c r="J4050" s="76">
        <v>21284.6</v>
      </c>
    </row>
    <row r="4051" spans="1:10" s="78" customFormat="1">
      <c r="A4051" s="72">
        <v>4047</v>
      </c>
      <c r="B4051" s="72" t="s">
        <v>148</v>
      </c>
      <c r="C4051" s="73" t="s">
        <v>36982</v>
      </c>
      <c r="D4051" s="74" t="s">
        <v>36983</v>
      </c>
      <c r="E4051" s="75" t="s">
        <v>185</v>
      </c>
      <c r="F4051" s="74"/>
      <c r="G4051" s="74" t="s">
        <v>3694</v>
      </c>
      <c r="H4051" s="76">
        <v>52560</v>
      </c>
      <c r="I4051" s="77">
        <v>0.38</v>
      </c>
      <c r="J4051" s="76">
        <v>32587.200000000001</v>
      </c>
    </row>
    <row r="4052" spans="1:10" s="78" customFormat="1">
      <c r="A4052" s="72">
        <v>4048</v>
      </c>
      <c r="B4052" s="72" t="s">
        <v>148</v>
      </c>
      <c r="C4052" s="73" t="s">
        <v>36984</v>
      </c>
      <c r="D4052" s="74" t="s">
        <v>36985</v>
      </c>
      <c r="E4052" s="75" t="s">
        <v>185</v>
      </c>
      <c r="F4052" s="74"/>
      <c r="G4052" s="74" t="s">
        <v>3694</v>
      </c>
      <c r="H4052" s="76">
        <v>37890</v>
      </c>
      <c r="I4052" s="77">
        <v>0.38</v>
      </c>
      <c r="J4052" s="76">
        <v>23491.8</v>
      </c>
    </row>
    <row r="4053" spans="1:10" s="78" customFormat="1">
      <c r="A4053" s="72">
        <v>4049</v>
      </c>
      <c r="B4053" s="72" t="s">
        <v>148</v>
      </c>
      <c r="C4053" s="73" t="s">
        <v>36986</v>
      </c>
      <c r="D4053" s="74" t="s">
        <v>36987</v>
      </c>
      <c r="E4053" s="75" t="s">
        <v>185</v>
      </c>
      <c r="F4053" s="74"/>
      <c r="G4053" s="74" t="s">
        <v>3694</v>
      </c>
      <c r="H4053" s="76">
        <v>34130</v>
      </c>
      <c r="I4053" s="77">
        <v>0.38</v>
      </c>
      <c r="J4053" s="76">
        <v>21160.6</v>
      </c>
    </row>
    <row r="4054" spans="1:10" s="78" customFormat="1">
      <c r="A4054" s="72">
        <v>4050</v>
      </c>
      <c r="B4054" s="72" t="s">
        <v>148</v>
      </c>
      <c r="C4054" s="73" t="s">
        <v>36988</v>
      </c>
      <c r="D4054" s="74" t="s">
        <v>36989</v>
      </c>
      <c r="E4054" s="75" t="s">
        <v>185</v>
      </c>
      <c r="F4054" s="74"/>
      <c r="G4054" s="74" t="s">
        <v>3694</v>
      </c>
      <c r="H4054" s="76">
        <v>44360</v>
      </c>
      <c r="I4054" s="77">
        <v>0.38</v>
      </c>
      <c r="J4054" s="76">
        <v>27503.200000000001</v>
      </c>
    </row>
    <row r="4055" spans="1:10" s="78" customFormat="1">
      <c r="A4055" s="72">
        <v>4051</v>
      </c>
      <c r="B4055" s="72" t="s">
        <v>148</v>
      </c>
      <c r="C4055" s="73" t="s">
        <v>36990</v>
      </c>
      <c r="D4055" s="74" t="s">
        <v>36991</v>
      </c>
      <c r="E4055" s="75" t="s">
        <v>185</v>
      </c>
      <c r="F4055" s="74"/>
      <c r="G4055" s="74" t="s">
        <v>3694</v>
      </c>
      <c r="H4055" s="76">
        <v>73040</v>
      </c>
      <c r="I4055" s="77">
        <v>0.38</v>
      </c>
      <c r="J4055" s="76">
        <v>45284.800000000003</v>
      </c>
    </row>
    <row r="4056" spans="1:10" s="78" customFormat="1">
      <c r="A4056" s="72">
        <v>4052</v>
      </c>
      <c r="B4056" s="72" t="s">
        <v>148</v>
      </c>
      <c r="C4056" s="73" t="s">
        <v>36992</v>
      </c>
      <c r="D4056" s="74" t="s">
        <v>36993</v>
      </c>
      <c r="E4056" s="75" t="s">
        <v>185</v>
      </c>
      <c r="F4056" s="74"/>
      <c r="G4056" s="74" t="s">
        <v>3694</v>
      </c>
      <c r="H4056" s="76">
        <v>30635</v>
      </c>
      <c r="I4056" s="77">
        <v>0.38</v>
      </c>
      <c r="J4056" s="76">
        <v>18993.7</v>
      </c>
    </row>
    <row r="4057" spans="1:10" s="78" customFormat="1">
      <c r="A4057" s="72">
        <v>4053</v>
      </c>
      <c r="B4057" s="72" t="s">
        <v>148</v>
      </c>
      <c r="C4057" s="73" t="s">
        <v>36994</v>
      </c>
      <c r="D4057" s="74" t="s">
        <v>36995</v>
      </c>
      <c r="E4057" s="75" t="s">
        <v>185</v>
      </c>
      <c r="F4057" s="74"/>
      <c r="G4057" s="74" t="s">
        <v>3694</v>
      </c>
      <c r="H4057" s="76">
        <v>34150</v>
      </c>
      <c r="I4057" s="77">
        <v>0.38</v>
      </c>
      <c r="J4057" s="76">
        <v>21173</v>
      </c>
    </row>
    <row r="4058" spans="1:10" s="78" customFormat="1">
      <c r="A4058" s="72">
        <v>4054</v>
      </c>
      <c r="B4058" s="72" t="s">
        <v>148</v>
      </c>
      <c r="C4058" s="73" t="s">
        <v>36996</v>
      </c>
      <c r="D4058" s="74" t="s">
        <v>36997</v>
      </c>
      <c r="E4058" s="75" t="s">
        <v>185</v>
      </c>
      <c r="F4058" s="74"/>
      <c r="G4058" s="74" t="s">
        <v>3694</v>
      </c>
      <c r="H4058" s="76">
        <v>48590</v>
      </c>
      <c r="I4058" s="77">
        <v>0.38</v>
      </c>
      <c r="J4058" s="76">
        <v>30125.8</v>
      </c>
    </row>
    <row r="4059" spans="1:10" s="78" customFormat="1">
      <c r="A4059" s="72">
        <v>4055</v>
      </c>
      <c r="B4059" s="72" t="s">
        <v>148</v>
      </c>
      <c r="C4059" s="73" t="s">
        <v>36998</v>
      </c>
      <c r="D4059" s="74" t="s">
        <v>36999</v>
      </c>
      <c r="E4059" s="75" t="s">
        <v>185</v>
      </c>
      <c r="F4059" s="74"/>
      <c r="G4059" s="74" t="s">
        <v>3694</v>
      </c>
      <c r="H4059" s="76">
        <v>68445</v>
      </c>
      <c r="I4059" s="77">
        <v>0.38</v>
      </c>
      <c r="J4059" s="76">
        <v>42435.9</v>
      </c>
    </row>
    <row r="4060" spans="1:10" s="78" customFormat="1">
      <c r="A4060" s="72">
        <v>4056</v>
      </c>
      <c r="B4060" s="72" t="s">
        <v>148</v>
      </c>
      <c r="C4060" s="73" t="s">
        <v>37000</v>
      </c>
      <c r="D4060" s="74" t="s">
        <v>37001</v>
      </c>
      <c r="E4060" s="75" t="s">
        <v>185</v>
      </c>
      <c r="F4060" s="74"/>
      <c r="G4060" s="74" t="s">
        <v>3694</v>
      </c>
      <c r="H4060" s="76">
        <v>27265</v>
      </c>
      <c r="I4060" s="77">
        <v>0.38</v>
      </c>
      <c r="J4060" s="76">
        <v>16904.3</v>
      </c>
    </row>
    <row r="4061" spans="1:10" s="78" customFormat="1">
      <c r="A4061" s="72">
        <v>4057</v>
      </c>
      <c r="B4061" s="72" t="s">
        <v>148</v>
      </c>
      <c r="C4061" s="73" t="s">
        <v>37002</v>
      </c>
      <c r="D4061" s="74" t="s">
        <v>37003</v>
      </c>
      <c r="E4061" s="75" t="s">
        <v>185</v>
      </c>
      <c r="F4061" s="74"/>
      <c r="G4061" s="74" t="s">
        <v>3694</v>
      </c>
      <c r="H4061" s="76">
        <v>38860</v>
      </c>
      <c r="I4061" s="77">
        <v>0.38</v>
      </c>
      <c r="J4061" s="76">
        <v>24093.200000000001</v>
      </c>
    </row>
    <row r="4062" spans="1:10" s="78" customFormat="1">
      <c r="A4062" s="72">
        <v>4058</v>
      </c>
      <c r="B4062" s="72" t="s">
        <v>148</v>
      </c>
      <c r="C4062" s="73" t="s">
        <v>37004</v>
      </c>
      <c r="D4062" s="74" t="s">
        <v>37005</v>
      </c>
      <c r="E4062" s="75" t="s">
        <v>185</v>
      </c>
      <c r="F4062" s="74"/>
      <c r="G4062" s="74" t="s">
        <v>3694</v>
      </c>
      <c r="H4062" s="76">
        <v>55270</v>
      </c>
      <c r="I4062" s="77">
        <v>0.38</v>
      </c>
      <c r="J4062" s="76">
        <v>34267.4</v>
      </c>
    </row>
    <row r="4063" spans="1:10" s="78" customFormat="1">
      <c r="A4063" s="72">
        <v>4059</v>
      </c>
      <c r="B4063" s="72" t="s">
        <v>148</v>
      </c>
      <c r="C4063" s="73" t="s">
        <v>37006</v>
      </c>
      <c r="D4063" s="74" t="s">
        <v>37007</v>
      </c>
      <c r="E4063" s="75" t="s">
        <v>185</v>
      </c>
      <c r="F4063" s="74"/>
      <c r="G4063" s="74" t="s">
        <v>3694</v>
      </c>
      <c r="H4063" s="76">
        <v>90980</v>
      </c>
      <c r="I4063" s="77">
        <v>0.38</v>
      </c>
      <c r="J4063" s="76">
        <v>56407.6</v>
      </c>
    </row>
    <row r="4064" spans="1:10" s="78" customFormat="1">
      <c r="A4064" s="72">
        <v>4060</v>
      </c>
      <c r="B4064" s="72" t="s">
        <v>148</v>
      </c>
      <c r="C4064" s="73" t="s">
        <v>37008</v>
      </c>
      <c r="D4064" s="74" t="s">
        <v>37009</v>
      </c>
      <c r="E4064" s="75" t="s">
        <v>185</v>
      </c>
      <c r="F4064" s="74"/>
      <c r="G4064" s="74" t="s">
        <v>3694</v>
      </c>
      <c r="H4064" s="76">
        <v>37680</v>
      </c>
      <c r="I4064" s="77">
        <v>0.38</v>
      </c>
      <c r="J4064" s="76">
        <v>23361.599999999999</v>
      </c>
    </row>
    <row r="4065" spans="1:10" s="78" customFormat="1">
      <c r="A4065" s="72">
        <v>4061</v>
      </c>
      <c r="B4065" s="72" t="s">
        <v>148</v>
      </c>
      <c r="C4065" s="73" t="s">
        <v>37010</v>
      </c>
      <c r="D4065" s="74" t="s">
        <v>36816</v>
      </c>
      <c r="E4065" s="75" t="s">
        <v>185</v>
      </c>
      <c r="F4065" s="74"/>
      <c r="G4065" s="74" t="s">
        <v>3694</v>
      </c>
      <c r="H4065" s="76">
        <v>21840</v>
      </c>
      <c r="I4065" s="77">
        <v>0.38</v>
      </c>
      <c r="J4065" s="76">
        <v>13540.8</v>
      </c>
    </row>
    <row r="4066" spans="1:10" s="78" customFormat="1">
      <c r="A4066" s="72">
        <v>4062</v>
      </c>
      <c r="B4066" s="72" t="s">
        <v>148</v>
      </c>
      <c r="C4066" s="73" t="s">
        <v>35742</v>
      </c>
      <c r="D4066" s="74" t="s">
        <v>35743</v>
      </c>
      <c r="E4066" s="75" t="s">
        <v>185</v>
      </c>
      <c r="F4066" s="74"/>
      <c r="G4066" s="74" t="s">
        <v>3694</v>
      </c>
      <c r="H4066" s="76">
        <v>19660</v>
      </c>
      <c r="I4066" s="77">
        <v>0.38</v>
      </c>
      <c r="J4066" s="76">
        <v>12189.2</v>
      </c>
    </row>
    <row r="4067" spans="1:10" s="78" customFormat="1">
      <c r="A4067" s="72">
        <v>4063</v>
      </c>
      <c r="B4067" s="72" t="s">
        <v>148</v>
      </c>
      <c r="C4067" s="73" t="s">
        <v>37011</v>
      </c>
      <c r="D4067" s="74" t="s">
        <v>36818</v>
      </c>
      <c r="E4067" s="75" t="s">
        <v>185</v>
      </c>
      <c r="F4067" s="74"/>
      <c r="G4067" s="74" t="s">
        <v>3694</v>
      </c>
      <c r="H4067" s="76">
        <v>20970</v>
      </c>
      <c r="I4067" s="77">
        <v>0.38</v>
      </c>
      <c r="J4067" s="76">
        <v>13001.4</v>
      </c>
    </row>
    <row r="4068" spans="1:10" s="78" customFormat="1">
      <c r="A4068" s="72">
        <v>4064</v>
      </c>
      <c r="B4068" s="72" t="s">
        <v>148</v>
      </c>
      <c r="C4068" s="73" t="s">
        <v>35744</v>
      </c>
      <c r="D4068" s="74" t="s">
        <v>35745</v>
      </c>
      <c r="E4068" s="75" t="s">
        <v>185</v>
      </c>
      <c r="F4068" s="74"/>
      <c r="G4068" s="74" t="s">
        <v>3694</v>
      </c>
      <c r="H4068" s="76">
        <v>19255</v>
      </c>
      <c r="I4068" s="77">
        <v>0.38</v>
      </c>
      <c r="J4068" s="76">
        <v>11938.1</v>
      </c>
    </row>
    <row r="4069" spans="1:10" s="78" customFormat="1">
      <c r="A4069" s="72">
        <v>4065</v>
      </c>
      <c r="B4069" s="72" t="s">
        <v>148</v>
      </c>
      <c r="C4069" s="73" t="s">
        <v>37012</v>
      </c>
      <c r="D4069" s="74" t="s">
        <v>36533</v>
      </c>
      <c r="E4069" s="75" t="s">
        <v>185</v>
      </c>
      <c r="F4069" s="74"/>
      <c r="G4069" s="74" t="s">
        <v>3694</v>
      </c>
      <c r="H4069" s="76">
        <v>25490</v>
      </c>
      <c r="I4069" s="77">
        <v>0.38</v>
      </c>
      <c r="J4069" s="76">
        <v>15803.8</v>
      </c>
    </row>
    <row r="4070" spans="1:10" s="78" customFormat="1">
      <c r="A4070" s="72">
        <v>4066</v>
      </c>
      <c r="B4070" s="72" t="s">
        <v>148</v>
      </c>
      <c r="C4070" s="73" t="s">
        <v>35746</v>
      </c>
      <c r="D4070" s="74" t="s">
        <v>35747</v>
      </c>
      <c r="E4070" s="75" t="s">
        <v>185</v>
      </c>
      <c r="F4070" s="74"/>
      <c r="G4070" s="74" t="s">
        <v>3694</v>
      </c>
      <c r="H4070" s="76">
        <v>22940</v>
      </c>
      <c r="I4070" s="77">
        <v>0.38</v>
      </c>
      <c r="J4070" s="76">
        <v>14222.8</v>
      </c>
    </row>
    <row r="4071" spans="1:10" s="78" customFormat="1">
      <c r="A4071" s="72">
        <v>4067</v>
      </c>
      <c r="B4071" s="72" t="s">
        <v>148</v>
      </c>
      <c r="C4071" s="73" t="s">
        <v>37013</v>
      </c>
      <c r="D4071" s="74" t="s">
        <v>36535</v>
      </c>
      <c r="E4071" s="75" t="s">
        <v>185</v>
      </c>
      <c r="F4071" s="74"/>
      <c r="G4071" s="74" t="s">
        <v>3694</v>
      </c>
      <c r="H4071" s="76">
        <v>24585</v>
      </c>
      <c r="I4071" s="77">
        <v>0.38</v>
      </c>
      <c r="J4071" s="76">
        <v>15242.7</v>
      </c>
    </row>
    <row r="4072" spans="1:10" s="78" customFormat="1">
      <c r="A4072" s="72">
        <v>4068</v>
      </c>
      <c r="B4072" s="72" t="s">
        <v>148</v>
      </c>
      <c r="C4072" s="73" t="s">
        <v>35748</v>
      </c>
      <c r="D4072" s="74" t="s">
        <v>35749</v>
      </c>
      <c r="E4072" s="75" t="s">
        <v>185</v>
      </c>
      <c r="F4072" s="74"/>
      <c r="G4072" s="74" t="s">
        <v>3694</v>
      </c>
      <c r="H4072" s="76">
        <v>22570</v>
      </c>
      <c r="I4072" s="77">
        <v>0.38</v>
      </c>
      <c r="J4072" s="76">
        <v>13993.4</v>
      </c>
    </row>
    <row r="4073" spans="1:10" s="78" customFormat="1">
      <c r="A4073" s="72">
        <v>4069</v>
      </c>
      <c r="B4073" s="72" t="s">
        <v>148</v>
      </c>
      <c r="C4073" s="73" t="s">
        <v>37014</v>
      </c>
      <c r="D4073" s="74" t="s">
        <v>36537</v>
      </c>
      <c r="E4073" s="75" t="s">
        <v>185</v>
      </c>
      <c r="F4073" s="74"/>
      <c r="G4073" s="74" t="s">
        <v>3694</v>
      </c>
      <c r="H4073" s="76">
        <v>34055</v>
      </c>
      <c r="I4073" s="77">
        <v>0.38</v>
      </c>
      <c r="J4073" s="76">
        <v>21114.1</v>
      </c>
    </row>
    <row r="4074" spans="1:10" s="78" customFormat="1">
      <c r="A4074" s="72">
        <v>4070</v>
      </c>
      <c r="B4074" s="72" t="s">
        <v>148</v>
      </c>
      <c r="C4074" s="73" t="s">
        <v>35750</v>
      </c>
      <c r="D4074" s="74" t="s">
        <v>35751</v>
      </c>
      <c r="E4074" s="75" t="s">
        <v>185</v>
      </c>
      <c r="F4074" s="74"/>
      <c r="G4074" s="74" t="s">
        <v>3694</v>
      </c>
      <c r="H4074" s="76">
        <v>31265</v>
      </c>
      <c r="I4074" s="77">
        <v>0.38</v>
      </c>
      <c r="J4074" s="76">
        <v>19384.3</v>
      </c>
    </row>
    <row r="4075" spans="1:10" s="78" customFormat="1">
      <c r="A4075" s="72">
        <v>4071</v>
      </c>
      <c r="B4075" s="72" t="s">
        <v>148</v>
      </c>
      <c r="C4075" s="73" t="s">
        <v>37015</v>
      </c>
      <c r="D4075" s="74" t="s">
        <v>36539</v>
      </c>
      <c r="E4075" s="75" t="s">
        <v>185</v>
      </c>
      <c r="F4075" s="74"/>
      <c r="G4075" s="74" t="s">
        <v>3694</v>
      </c>
      <c r="H4075" s="76">
        <v>32640</v>
      </c>
      <c r="I4075" s="77">
        <v>0.38</v>
      </c>
      <c r="J4075" s="76">
        <v>20236.8</v>
      </c>
    </row>
    <row r="4076" spans="1:10" s="78" customFormat="1">
      <c r="A4076" s="72">
        <v>4072</v>
      </c>
      <c r="B4076" s="72" t="s">
        <v>148</v>
      </c>
      <c r="C4076" s="73" t="s">
        <v>35752</v>
      </c>
      <c r="D4076" s="74" t="s">
        <v>35753</v>
      </c>
      <c r="E4076" s="75" t="s">
        <v>185</v>
      </c>
      <c r="F4076" s="74"/>
      <c r="G4076" s="74" t="s">
        <v>3694</v>
      </c>
      <c r="H4076" s="76">
        <v>29965</v>
      </c>
      <c r="I4076" s="77">
        <v>0.38</v>
      </c>
      <c r="J4076" s="76">
        <v>18578.3</v>
      </c>
    </row>
    <row r="4077" spans="1:10" s="78" customFormat="1">
      <c r="A4077" s="72">
        <v>4073</v>
      </c>
      <c r="B4077" s="72" t="s">
        <v>148</v>
      </c>
      <c r="C4077" s="73" t="s">
        <v>37016</v>
      </c>
      <c r="D4077" s="74" t="s">
        <v>37017</v>
      </c>
      <c r="E4077" s="75" t="s">
        <v>185</v>
      </c>
      <c r="F4077" s="74"/>
      <c r="G4077" s="74" t="s">
        <v>3694</v>
      </c>
      <c r="H4077" s="76">
        <v>261</v>
      </c>
      <c r="I4077" s="77">
        <v>0.38</v>
      </c>
      <c r="J4077" s="76">
        <v>161.82</v>
      </c>
    </row>
    <row r="4078" spans="1:10" s="78" customFormat="1">
      <c r="A4078" s="72">
        <v>4074</v>
      </c>
      <c r="B4078" s="72" t="s">
        <v>148</v>
      </c>
      <c r="C4078" s="73" t="s">
        <v>35754</v>
      </c>
      <c r="D4078" s="74" t="s">
        <v>35755</v>
      </c>
      <c r="E4078" s="75" t="s">
        <v>185</v>
      </c>
      <c r="F4078" s="74"/>
      <c r="G4078" s="74" t="s">
        <v>3694</v>
      </c>
      <c r="H4078" s="76">
        <v>170</v>
      </c>
      <c r="I4078" s="77">
        <v>0.38</v>
      </c>
      <c r="J4078" s="76">
        <v>105.4</v>
      </c>
    </row>
    <row r="4079" spans="1:10" s="78" customFormat="1">
      <c r="A4079" s="72">
        <v>4075</v>
      </c>
      <c r="B4079" s="72" t="s">
        <v>148</v>
      </c>
      <c r="C4079" s="73" t="s">
        <v>37018</v>
      </c>
      <c r="D4079" s="74" t="s">
        <v>37019</v>
      </c>
      <c r="E4079" s="75" t="s">
        <v>185</v>
      </c>
      <c r="F4079" s="74"/>
      <c r="G4079" s="74" t="s">
        <v>3694</v>
      </c>
      <c r="H4079" s="76">
        <v>1245</v>
      </c>
      <c r="I4079" s="77">
        <v>0.38</v>
      </c>
      <c r="J4079" s="76">
        <v>771.9</v>
      </c>
    </row>
    <row r="4080" spans="1:10" s="78" customFormat="1">
      <c r="A4080" s="72">
        <v>4076</v>
      </c>
      <c r="B4080" s="72" t="s">
        <v>148</v>
      </c>
      <c r="C4080" s="73" t="s">
        <v>37020</v>
      </c>
      <c r="D4080" s="74" t="s">
        <v>37021</v>
      </c>
      <c r="E4080" s="75" t="s">
        <v>185</v>
      </c>
      <c r="F4080" s="74"/>
      <c r="G4080" s="74" t="s">
        <v>3694</v>
      </c>
      <c r="H4080" s="76">
        <v>2750</v>
      </c>
      <c r="I4080" s="77">
        <v>0.38</v>
      </c>
      <c r="J4080" s="76">
        <v>1705</v>
      </c>
    </row>
    <row r="4081" spans="1:10" s="78" customFormat="1">
      <c r="A4081" s="72">
        <v>4077</v>
      </c>
      <c r="B4081" s="72" t="s">
        <v>148</v>
      </c>
      <c r="C4081" s="73" t="s">
        <v>37022</v>
      </c>
      <c r="D4081" s="74" t="s">
        <v>37023</v>
      </c>
      <c r="E4081" s="75" t="s">
        <v>185</v>
      </c>
      <c r="F4081" s="74"/>
      <c r="G4081" s="74" t="s">
        <v>3694</v>
      </c>
      <c r="H4081" s="76">
        <v>2310</v>
      </c>
      <c r="I4081" s="77">
        <v>0.38</v>
      </c>
      <c r="J4081" s="76">
        <v>1432.2</v>
      </c>
    </row>
    <row r="4082" spans="1:10" s="78" customFormat="1">
      <c r="A4082" s="72">
        <v>4078</v>
      </c>
      <c r="B4082" s="72" t="s">
        <v>148</v>
      </c>
      <c r="C4082" s="73" t="s">
        <v>37024</v>
      </c>
      <c r="D4082" s="74" t="s">
        <v>37025</v>
      </c>
      <c r="E4082" s="75" t="s">
        <v>185</v>
      </c>
      <c r="F4082" s="74"/>
      <c r="G4082" s="74" t="s">
        <v>3694</v>
      </c>
      <c r="H4082" s="76">
        <v>3950</v>
      </c>
      <c r="I4082" s="77">
        <v>0.38</v>
      </c>
      <c r="J4082" s="76">
        <v>2449</v>
      </c>
    </row>
    <row r="4083" spans="1:10" s="78" customFormat="1">
      <c r="A4083" s="72">
        <v>4079</v>
      </c>
      <c r="B4083" s="72" t="s">
        <v>148</v>
      </c>
      <c r="C4083" s="73" t="s">
        <v>37026</v>
      </c>
      <c r="D4083" s="74" t="s">
        <v>37027</v>
      </c>
      <c r="E4083" s="75" t="s">
        <v>185</v>
      </c>
      <c r="F4083" s="74"/>
      <c r="G4083" s="74" t="s">
        <v>3694</v>
      </c>
      <c r="H4083" s="76">
        <v>904</v>
      </c>
      <c r="I4083" s="77">
        <v>0.38</v>
      </c>
      <c r="J4083" s="76">
        <v>560.48</v>
      </c>
    </row>
    <row r="4084" spans="1:10" s="78" customFormat="1">
      <c r="A4084" s="72">
        <v>4080</v>
      </c>
      <c r="B4084" s="72" t="s">
        <v>148</v>
      </c>
      <c r="C4084" s="73" t="s">
        <v>37028</v>
      </c>
      <c r="D4084" s="74" t="s">
        <v>37029</v>
      </c>
      <c r="E4084" s="75" t="s">
        <v>185</v>
      </c>
      <c r="F4084" s="74"/>
      <c r="G4084" s="74" t="s">
        <v>3694</v>
      </c>
      <c r="H4084" s="76">
        <v>1970</v>
      </c>
      <c r="I4084" s="77">
        <v>0.38</v>
      </c>
      <c r="J4084" s="76">
        <v>1221.4000000000001</v>
      </c>
    </row>
    <row r="4085" spans="1:10" s="78" customFormat="1">
      <c r="A4085" s="72">
        <v>4081</v>
      </c>
      <c r="B4085" s="72" t="s">
        <v>148</v>
      </c>
      <c r="C4085" s="73" t="s">
        <v>37030</v>
      </c>
      <c r="D4085" s="74" t="s">
        <v>37031</v>
      </c>
      <c r="E4085" s="75" t="s">
        <v>185</v>
      </c>
      <c r="F4085" s="74"/>
      <c r="G4085" s="74" t="s">
        <v>3694</v>
      </c>
      <c r="H4085" s="76">
        <v>2310</v>
      </c>
      <c r="I4085" s="77">
        <v>0.38</v>
      </c>
      <c r="J4085" s="76">
        <v>1432.2</v>
      </c>
    </row>
    <row r="4086" spans="1:10" s="78" customFormat="1">
      <c r="A4086" s="72">
        <v>4082</v>
      </c>
      <c r="B4086" s="72" t="s">
        <v>148</v>
      </c>
      <c r="C4086" s="73" t="s">
        <v>37032</v>
      </c>
      <c r="D4086" s="74" t="s">
        <v>37033</v>
      </c>
      <c r="E4086" s="75" t="s">
        <v>185</v>
      </c>
      <c r="F4086" s="74"/>
      <c r="G4086" s="74" t="s">
        <v>3694</v>
      </c>
      <c r="H4086" s="76">
        <v>3600</v>
      </c>
      <c r="I4086" s="77">
        <v>0.38</v>
      </c>
      <c r="J4086" s="76">
        <v>2232</v>
      </c>
    </row>
    <row r="4087" spans="1:10" s="78" customFormat="1">
      <c r="A4087" s="72">
        <v>4083</v>
      </c>
      <c r="B4087" s="72" t="s">
        <v>148</v>
      </c>
      <c r="C4087" s="73" t="s">
        <v>37034</v>
      </c>
      <c r="D4087" s="74" t="s">
        <v>37035</v>
      </c>
      <c r="E4087" s="75" t="s">
        <v>185</v>
      </c>
      <c r="F4087" s="74"/>
      <c r="G4087" s="74" t="s">
        <v>3694</v>
      </c>
      <c r="H4087" s="76">
        <v>1700</v>
      </c>
      <c r="I4087" s="77">
        <v>0.38</v>
      </c>
      <c r="J4087" s="76">
        <v>1054</v>
      </c>
    </row>
    <row r="4088" spans="1:10" s="78" customFormat="1">
      <c r="A4088" s="72">
        <v>4084</v>
      </c>
      <c r="B4088" s="72" t="s">
        <v>148</v>
      </c>
      <c r="C4088" s="73" t="s">
        <v>37036</v>
      </c>
      <c r="D4088" s="74" t="s">
        <v>37037</v>
      </c>
      <c r="E4088" s="75" t="s">
        <v>185</v>
      </c>
      <c r="F4088" s="74"/>
      <c r="G4088" s="74" t="s">
        <v>3694</v>
      </c>
      <c r="H4088" s="76">
        <v>4205</v>
      </c>
      <c r="I4088" s="77">
        <v>0.38</v>
      </c>
      <c r="J4088" s="76">
        <v>2607.1</v>
      </c>
    </row>
    <row r="4089" spans="1:10" s="78" customFormat="1">
      <c r="A4089" s="72">
        <v>4085</v>
      </c>
      <c r="B4089" s="72" t="s">
        <v>148</v>
      </c>
      <c r="C4089" s="73" t="s">
        <v>37038</v>
      </c>
      <c r="D4089" s="74" t="s">
        <v>37039</v>
      </c>
      <c r="E4089" s="75" t="s">
        <v>185</v>
      </c>
      <c r="F4089" s="74"/>
      <c r="G4089" s="74" t="s">
        <v>3694</v>
      </c>
      <c r="H4089" s="76">
        <v>1970</v>
      </c>
      <c r="I4089" s="77">
        <v>0.38</v>
      </c>
      <c r="J4089" s="76">
        <v>1221.4000000000001</v>
      </c>
    </row>
    <row r="4090" spans="1:10" s="78" customFormat="1">
      <c r="A4090" s="72">
        <v>4086</v>
      </c>
      <c r="B4090" s="72" t="s">
        <v>148</v>
      </c>
      <c r="C4090" s="73" t="s">
        <v>37040</v>
      </c>
      <c r="D4090" s="74" t="s">
        <v>37041</v>
      </c>
      <c r="E4090" s="75" t="s">
        <v>185</v>
      </c>
      <c r="F4090" s="74"/>
      <c r="G4090" s="74" t="s">
        <v>3694</v>
      </c>
      <c r="H4090" s="76">
        <v>2460</v>
      </c>
      <c r="I4090" s="77">
        <v>0.38</v>
      </c>
      <c r="J4090" s="76">
        <v>1525.2</v>
      </c>
    </row>
    <row r="4091" spans="1:10" s="78" customFormat="1">
      <c r="A4091" s="72">
        <v>4087</v>
      </c>
      <c r="B4091" s="72" t="s">
        <v>148</v>
      </c>
      <c r="C4091" s="73" t="s">
        <v>37042</v>
      </c>
      <c r="D4091" s="74" t="s">
        <v>37043</v>
      </c>
      <c r="E4091" s="75" t="s">
        <v>185</v>
      </c>
      <c r="F4091" s="74"/>
      <c r="G4091" s="74" t="s">
        <v>3694</v>
      </c>
      <c r="H4091" s="76">
        <v>2630</v>
      </c>
      <c r="I4091" s="77">
        <v>0.38</v>
      </c>
      <c r="J4091" s="76">
        <v>1630.6</v>
      </c>
    </row>
    <row r="4092" spans="1:10" s="78" customFormat="1">
      <c r="A4092" s="72">
        <v>4088</v>
      </c>
      <c r="B4092" s="72" t="s">
        <v>148</v>
      </c>
      <c r="C4092" s="73" t="s">
        <v>35756</v>
      </c>
      <c r="D4092" s="74" t="s">
        <v>35757</v>
      </c>
      <c r="E4092" s="75" t="s">
        <v>185</v>
      </c>
      <c r="F4092" s="74"/>
      <c r="G4092" s="74" t="s">
        <v>3694</v>
      </c>
      <c r="H4092" s="76">
        <v>2365</v>
      </c>
      <c r="I4092" s="77">
        <v>0.38</v>
      </c>
      <c r="J4092" s="76">
        <v>1466.3</v>
      </c>
    </row>
    <row r="4093" spans="1:10" s="78" customFormat="1">
      <c r="A4093" s="72">
        <v>4089</v>
      </c>
      <c r="B4093" s="72" t="s">
        <v>148</v>
      </c>
      <c r="C4093" s="73" t="s">
        <v>37044</v>
      </c>
      <c r="D4093" s="74" t="s">
        <v>37045</v>
      </c>
      <c r="E4093" s="75" t="s">
        <v>185</v>
      </c>
      <c r="F4093" s="74"/>
      <c r="G4093" s="74" t="s">
        <v>3694</v>
      </c>
      <c r="H4093" s="76">
        <v>10095</v>
      </c>
      <c r="I4093" s="77">
        <v>0.38</v>
      </c>
      <c r="J4093" s="76">
        <v>6258.9</v>
      </c>
    </row>
    <row r="4094" spans="1:10" s="78" customFormat="1">
      <c r="A4094" s="72">
        <v>4090</v>
      </c>
      <c r="B4094" s="72" t="s">
        <v>148</v>
      </c>
      <c r="C4094" s="73" t="s">
        <v>37046</v>
      </c>
      <c r="D4094" s="74" t="s">
        <v>37047</v>
      </c>
      <c r="E4094" s="75" t="s">
        <v>185</v>
      </c>
      <c r="F4094" s="74"/>
      <c r="G4094" s="74" t="s">
        <v>3694</v>
      </c>
      <c r="H4094" s="76">
        <v>9185</v>
      </c>
      <c r="I4094" s="77">
        <v>0.38</v>
      </c>
      <c r="J4094" s="76">
        <v>5694.7</v>
      </c>
    </row>
    <row r="4095" spans="1:10" s="78" customFormat="1">
      <c r="A4095" s="72">
        <v>4091</v>
      </c>
      <c r="B4095" s="72" t="s">
        <v>148</v>
      </c>
      <c r="C4095" s="73" t="s">
        <v>37048</v>
      </c>
      <c r="D4095" s="74" t="s">
        <v>37049</v>
      </c>
      <c r="E4095" s="75" t="s">
        <v>185</v>
      </c>
      <c r="F4095" s="74"/>
      <c r="G4095" s="74" t="s">
        <v>3694</v>
      </c>
      <c r="H4095" s="76">
        <v>10095</v>
      </c>
      <c r="I4095" s="77">
        <v>0.38</v>
      </c>
      <c r="J4095" s="76">
        <v>6258.9</v>
      </c>
    </row>
    <row r="4096" spans="1:10" s="78" customFormat="1">
      <c r="A4096" s="72">
        <v>4092</v>
      </c>
      <c r="B4096" s="72" t="s">
        <v>148</v>
      </c>
      <c r="C4096" s="73" t="s">
        <v>37050</v>
      </c>
      <c r="D4096" s="74" t="s">
        <v>37051</v>
      </c>
      <c r="E4096" s="75" t="s">
        <v>185</v>
      </c>
      <c r="F4096" s="74"/>
      <c r="G4096" s="74" t="s">
        <v>3694</v>
      </c>
      <c r="H4096" s="76">
        <v>9185</v>
      </c>
      <c r="I4096" s="77">
        <v>0.38</v>
      </c>
      <c r="J4096" s="76">
        <v>5694.7</v>
      </c>
    </row>
    <row r="4097" spans="1:10" s="78" customFormat="1">
      <c r="A4097" s="72">
        <v>4093</v>
      </c>
      <c r="B4097" s="72" t="s">
        <v>148</v>
      </c>
      <c r="C4097" s="73" t="s">
        <v>37052</v>
      </c>
      <c r="D4097" s="74" t="s">
        <v>37053</v>
      </c>
      <c r="E4097" s="75" t="s">
        <v>185</v>
      </c>
      <c r="F4097" s="74"/>
      <c r="G4097" s="74" t="s">
        <v>3694</v>
      </c>
      <c r="H4097" s="76">
        <v>2025</v>
      </c>
      <c r="I4097" s="77">
        <v>0.38</v>
      </c>
      <c r="J4097" s="76">
        <v>1255.5</v>
      </c>
    </row>
    <row r="4098" spans="1:10" s="78" customFormat="1">
      <c r="A4098" s="72">
        <v>4094</v>
      </c>
      <c r="B4098" s="72" t="s">
        <v>148</v>
      </c>
      <c r="C4098" s="73" t="s">
        <v>37054</v>
      </c>
      <c r="D4098" s="74" t="s">
        <v>37055</v>
      </c>
      <c r="E4098" s="75" t="s">
        <v>185</v>
      </c>
      <c r="F4098" s="74"/>
      <c r="G4098" s="74" t="s">
        <v>3694</v>
      </c>
      <c r="H4098" s="76">
        <v>2025</v>
      </c>
      <c r="I4098" s="77">
        <v>0.38</v>
      </c>
      <c r="J4098" s="76">
        <v>1255.5</v>
      </c>
    </row>
    <row r="4099" spans="1:10" s="78" customFormat="1">
      <c r="A4099" s="72">
        <v>4095</v>
      </c>
      <c r="B4099" s="72" t="s">
        <v>148</v>
      </c>
      <c r="C4099" s="73" t="s">
        <v>37056</v>
      </c>
      <c r="D4099" s="74" t="s">
        <v>37057</v>
      </c>
      <c r="E4099" s="75" t="s">
        <v>185</v>
      </c>
      <c r="F4099" s="74"/>
      <c r="G4099" s="74" t="s">
        <v>3694</v>
      </c>
      <c r="H4099" s="76">
        <v>313</v>
      </c>
      <c r="I4099" s="77">
        <v>0.38</v>
      </c>
      <c r="J4099" s="76">
        <v>194.06</v>
      </c>
    </row>
    <row r="4100" spans="1:10" s="78" customFormat="1">
      <c r="A4100" s="72">
        <v>4096</v>
      </c>
      <c r="B4100" s="72" t="s">
        <v>148</v>
      </c>
      <c r="C4100" s="73" t="s">
        <v>37058</v>
      </c>
      <c r="D4100" s="74" t="s">
        <v>37059</v>
      </c>
      <c r="E4100" s="75" t="s">
        <v>185</v>
      </c>
      <c r="F4100" s="74"/>
      <c r="G4100" s="74" t="s">
        <v>3694</v>
      </c>
      <c r="H4100" s="76">
        <v>13105</v>
      </c>
      <c r="I4100" s="77">
        <v>0.38</v>
      </c>
      <c r="J4100" s="76">
        <v>8125.1</v>
      </c>
    </row>
    <row r="4101" spans="1:10" s="78" customFormat="1">
      <c r="A4101" s="72">
        <v>4097</v>
      </c>
      <c r="B4101" s="72" t="s">
        <v>148</v>
      </c>
      <c r="C4101" s="73" t="s">
        <v>37060</v>
      </c>
      <c r="D4101" s="74" t="s">
        <v>37061</v>
      </c>
      <c r="E4101" s="75" t="s">
        <v>185</v>
      </c>
      <c r="F4101" s="74"/>
      <c r="G4101" s="74" t="s">
        <v>3694</v>
      </c>
      <c r="H4101" s="76">
        <v>679</v>
      </c>
      <c r="I4101" s="77">
        <v>0.38</v>
      </c>
      <c r="J4101" s="76">
        <v>420.98</v>
      </c>
    </row>
    <row r="4102" spans="1:10" s="78" customFormat="1">
      <c r="A4102" s="72">
        <v>4098</v>
      </c>
      <c r="B4102" s="72" t="s">
        <v>148</v>
      </c>
      <c r="C4102" s="73" t="s">
        <v>37062</v>
      </c>
      <c r="D4102" s="74" t="s">
        <v>37063</v>
      </c>
      <c r="E4102" s="75" t="s">
        <v>185</v>
      </c>
      <c r="F4102" s="74"/>
      <c r="G4102" s="74" t="s">
        <v>3694</v>
      </c>
      <c r="H4102" s="76">
        <v>744</v>
      </c>
      <c r="I4102" s="77">
        <v>0.38</v>
      </c>
      <c r="J4102" s="76">
        <v>461.28</v>
      </c>
    </row>
    <row r="4103" spans="1:10" s="78" customFormat="1">
      <c r="A4103" s="72">
        <v>4099</v>
      </c>
      <c r="B4103" s="72" t="s">
        <v>148</v>
      </c>
      <c r="C4103" s="73" t="s">
        <v>37064</v>
      </c>
      <c r="D4103" s="74" t="s">
        <v>37065</v>
      </c>
      <c r="E4103" s="75" t="s">
        <v>185</v>
      </c>
      <c r="F4103" s="74"/>
      <c r="G4103" s="74" t="s">
        <v>3694</v>
      </c>
      <c r="H4103" s="76">
        <v>17545</v>
      </c>
      <c r="I4103" s="77">
        <v>0.38</v>
      </c>
      <c r="J4103" s="76">
        <v>10877.9</v>
      </c>
    </row>
    <row r="4104" spans="1:10" s="78" customFormat="1">
      <c r="A4104" s="72">
        <v>4100</v>
      </c>
      <c r="B4104" s="72" t="s">
        <v>148</v>
      </c>
      <c r="C4104" s="73" t="s">
        <v>37066</v>
      </c>
      <c r="D4104" s="74" t="s">
        <v>37067</v>
      </c>
      <c r="E4104" s="75" t="s">
        <v>185</v>
      </c>
      <c r="F4104" s="74"/>
      <c r="G4104" s="74" t="s">
        <v>3694</v>
      </c>
      <c r="H4104" s="76">
        <v>536</v>
      </c>
      <c r="I4104" s="77">
        <v>0.38</v>
      </c>
      <c r="J4104" s="76">
        <v>332.32</v>
      </c>
    </row>
    <row r="4105" spans="1:10" s="78" customFormat="1">
      <c r="A4105" s="72">
        <v>4101</v>
      </c>
      <c r="B4105" s="72" t="s">
        <v>148</v>
      </c>
      <c r="C4105" s="73" t="s">
        <v>35758</v>
      </c>
      <c r="D4105" s="74" t="s">
        <v>35759</v>
      </c>
      <c r="E4105" s="75" t="s">
        <v>185</v>
      </c>
      <c r="F4105" s="74"/>
      <c r="G4105" s="74" t="s">
        <v>3694</v>
      </c>
      <c r="H4105" s="76">
        <v>481</v>
      </c>
      <c r="I4105" s="77">
        <v>0.38</v>
      </c>
      <c r="J4105" s="76">
        <v>298.21999999999997</v>
      </c>
    </row>
    <row r="4106" spans="1:10" s="78" customFormat="1">
      <c r="A4106" s="72">
        <v>4102</v>
      </c>
      <c r="B4106" s="72" t="s">
        <v>148</v>
      </c>
      <c r="C4106" s="73" t="s">
        <v>37068</v>
      </c>
      <c r="D4106" s="74" t="s">
        <v>37069</v>
      </c>
      <c r="E4106" s="75" t="s">
        <v>185</v>
      </c>
      <c r="F4106" s="74"/>
      <c r="G4106" s="74" t="s">
        <v>3694</v>
      </c>
      <c r="H4106" s="76">
        <v>2.1</v>
      </c>
      <c r="I4106" s="77">
        <v>0.38</v>
      </c>
      <c r="J4106" s="76">
        <v>1.302</v>
      </c>
    </row>
    <row r="4107" spans="1:10" s="78" customFormat="1">
      <c r="A4107" s="72">
        <v>4103</v>
      </c>
      <c r="B4107" s="72" t="s">
        <v>148</v>
      </c>
      <c r="C4107" s="73" t="s">
        <v>35760</v>
      </c>
      <c r="D4107" s="74" t="s">
        <v>35761</v>
      </c>
      <c r="E4107" s="75" t="s">
        <v>185</v>
      </c>
      <c r="F4107" s="74"/>
      <c r="G4107" s="74" t="s">
        <v>3694</v>
      </c>
      <c r="H4107" s="76">
        <v>428</v>
      </c>
      <c r="I4107" s="77">
        <v>0.38</v>
      </c>
      <c r="J4107" s="76">
        <v>265.36</v>
      </c>
    </row>
    <row r="4108" spans="1:10" s="78" customFormat="1">
      <c r="A4108" s="72">
        <v>4104</v>
      </c>
      <c r="B4108" s="72" t="s">
        <v>148</v>
      </c>
      <c r="C4108" s="73" t="s">
        <v>37070</v>
      </c>
      <c r="D4108" s="74" t="s">
        <v>37071</v>
      </c>
      <c r="E4108" s="75" t="s">
        <v>185</v>
      </c>
      <c r="F4108" s="74"/>
      <c r="G4108" s="74" t="s">
        <v>3694</v>
      </c>
      <c r="H4108" s="76">
        <v>454</v>
      </c>
      <c r="I4108" s="77">
        <v>0.38</v>
      </c>
      <c r="J4108" s="76">
        <v>281.48</v>
      </c>
    </row>
    <row r="4109" spans="1:10" s="78" customFormat="1">
      <c r="A4109" s="72">
        <v>4105</v>
      </c>
      <c r="B4109" s="72" t="s">
        <v>148</v>
      </c>
      <c r="C4109" s="73" t="s">
        <v>35762</v>
      </c>
      <c r="D4109" s="74" t="s">
        <v>35763</v>
      </c>
      <c r="E4109" s="75" t="s">
        <v>185</v>
      </c>
      <c r="F4109" s="74"/>
      <c r="G4109" s="74" t="s">
        <v>3694</v>
      </c>
      <c r="H4109" s="76">
        <v>428</v>
      </c>
      <c r="I4109" s="77">
        <v>0.38</v>
      </c>
      <c r="J4109" s="76">
        <v>265.36</v>
      </c>
    </row>
    <row r="4110" spans="1:10" s="78" customFormat="1">
      <c r="A4110" s="72">
        <v>4106</v>
      </c>
      <c r="B4110" s="72" t="s">
        <v>148</v>
      </c>
      <c r="C4110" s="73" t="s">
        <v>37072</v>
      </c>
      <c r="D4110" s="74" t="s">
        <v>37073</v>
      </c>
      <c r="E4110" s="75" t="s">
        <v>185</v>
      </c>
      <c r="F4110" s="74"/>
      <c r="G4110" s="74" t="s">
        <v>3694</v>
      </c>
      <c r="H4110" s="76">
        <v>4080</v>
      </c>
      <c r="I4110" s="77">
        <v>0.38</v>
      </c>
      <c r="J4110" s="76">
        <v>2529.6</v>
      </c>
    </row>
    <row r="4111" spans="1:10" s="78" customFormat="1">
      <c r="A4111" s="72">
        <v>4107</v>
      </c>
      <c r="B4111" s="72" t="s">
        <v>148</v>
      </c>
      <c r="C4111" s="73" t="s">
        <v>37074</v>
      </c>
      <c r="D4111" s="74" t="s">
        <v>37075</v>
      </c>
      <c r="E4111" s="75" t="s">
        <v>185</v>
      </c>
      <c r="F4111" s="74"/>
      <c r="G4111" s="74" t="s">
        <v>3694</v>
      </c>
      <c r="H4111" s="76">
        <v>810</v>
      </c>
      <c r="I4111" s="77">
        <v>0.38</v>
      </c>
      <c r="J4111" s="76">
        <v>502.2</v>
      </c>
    </row>
    <row r="4112" spans="1:10" s="78" customFormat="1">
      <c r="A4112" s="72">
        <v>4108</v>
      </c>
      <c r="B4112" s="72" t="s">
        <v>148</v>
      </c>
      <c r="C4112" s="73" t="s">
        <v>37076</v>
      </c>
      <c r="D4112" s="74" t="s">
        <v>37077</v>
      </c>
      <c r="E4112" s="75" t="s">
        <v>185</v>
      </c>
      <c r="F4112" s="74"/>
      <c r="G4112" s="74" t="s">
        <v>3694</v>
      </c>
      <c r="H4112" s="76">
        <v>1105</v>
      </c>
      <c r="I4112" s="77">
        <v>0.38</v>
      </c>
      <c r="J4112" s="76">
        <v>685.1</v>
      </c>
    </row>
    <row r="4113" spans="1:10" s="78" customFormat="1">
      <c r="A4113" s="72">
        <v>4109</v>
      </c>
      <c r="B4113" s="72" t="s">
        <v>148</v>
      </c>
      <c r="C4113" s="73" t="s">
        <v>35764</v>
      </c>
      <c r="D4113" s="74" t="s">
        <v>35765</v>
      </c>
      <c r="E4113" s="75" t="s">
        <v>185</v>
      </c>
      <c r="F4113" s="74"/>
      <c r="G4113" s="74" t="s">
        <v>3694</v>
      </c>
      <c r="H4113" s="76">
        <v>70</v>
      </c>
      <c r="I4113" s="77">
        <v>0.38</v>
      </c>
      <c r="J4113" s="76">
        <v>43.4</v>
      </c>
    </row>
    <row r="4114" spans="1:10" s="78" customFormat="1">
      <c r="A4114" s="72">
        <v>4110</v>
      </c>
      <c r="B4114" s="72" t="s">
        <v>148</v>
      </c>
      <c r="C4114" s="73" t="s">
        <v>35766</v>
      </c>
      <c r="D4114" s="74" t="s">
        <v>35767</v>
      </c>
      <c r="E4114" s="75" t="s">
        <v>185</v>
      </c>
      <c r="F4114" s="74"/>
      <c r="G4114" s="74" t="s">
        <v>3694</v>
      </c>
      <c r="H4114" s="76">
        <v>94</v>
      </c>
      <c r="I4114" s="77">
        <v>0.38</v>
      </c>
      <c r="J4114" s="76">
        <v>58.28</v>
      </c>
    </row>
    <row r="4115" spans="1:10" s="78" customFormat="1">
      <c r="A4115" s="72">
        <v>4111</v>
      </c>
      <c r="B4115" s="72" t="s">
        <v>148</v>
      </c>
      <c r="C4115" s="73" t="s">
        <v>37078</v>
      </c>
      <c r="D4115" s="74" t="s">
        <v>37079</v>
      </c>
      <c r="E4115" s="75" t="s">
        <v>185</v>
      </c>
      <c r="F4115" s="74"/>
      <c r="G4115" s="74" t="s">
        <v>3694</v>
      </c>
      <c r="H4115" s="76">
        <v>2210</v>
      </c>
      <c r="I4115" s="77">
        <v>0.38</v>
      </c>
      <c r="J4115" s="76">
        <v>1370.2</v>
      </c>
    </row>
    <row r="4116" spans="1:10" s="78" customFormat="1">
      <c r="A4116" s="72">
        <v>4112</v>
      </c>
      <c r="B4116" s="72" t="s">
        <v>148</v>
      </c>
      <c r="C4116" s="73" t="s">
        <v>37080</v>
      </c>
      <c r="D4116" s="74" t="s">
        <v>37081</v>
      </c>
      <c r="E4116" s="75" t="s">
        <v>185</v>
      </c>
      <c r="F4116" s="74"/>
      <c r="G4116" s="74" t="s">
        <v>3694</v>
      </c>
      <c r="H4116" s="76">
        <v>2160</v>
      </c>
      <c r="I4116" s="77">
        <v>0.38</v>
      </c>
      <c r="J4116" s="76">
        <v>1339.2</v>
      </c>
    </row>
    <row r="4117" spans="1:10" s="78" customFormat="1">
      <c r="A4117" s="72">
        <v>4113</v>
      </c>
      <c r="B4117" s="72" t="s">
        <v>148</v>
      </c>
      <c r="C4117" s="73" t="s">
        <v>37082</v>
      </c>
      <c r="D4117" s="74" t="s">
        <v>37083</v>
      </c>
      <c r="E4117" s="75" t="s">
        <v>185</v>
      </c>
      <c r="F4117" s="74"/>
      <c r="G4117" s="74" t="s">
        <v>3694</v>
      </c>
      <c r="H4117" s="76">
        <v>5930</v>
      </c>
      <c r="I4117" s="77">
        <v>0.38</v>
      </c>
      <c r="J4117" s="76">
        <v>3676.6</v>
      </c>
    </row>
    <row r="4118" spans="1:10" s="78" customFormat="1">
      <c r="A4118" s="72">
        <v>4114</v>
      </c>
      <c r="B4118" s="72" t="s">
        <v>148</v>
      </c>
      <c r="C4118" s="73" t="s">
        <v>37084</v>
      </c>
      <c r="D4118" s="74" t="s">
        <v>37085</v>
      </c>
      <c r="E4118" s="75" t="s">
        <v>185</v>
      </c>
      <c r="F4118" s="74"/>
      <c r="G4118" s="74" t="s">
        <v>3694</v>
      </c>
      <c r="H4118" s="76">
        <v>6020</v>
      </c>
      <c r="I4118" s="77">
        <v>0.38</v>
      </c>
      <c r="J4118" s="76">
        <v>3732.4</v>
      </c>
    </row>
    <row r="4119" spans="1:10" s="78" customFormat="1">
      <c r="A4119" s="72">
        <v>4115</v>
      </c>
      <c r="B4119" s="72" t="s">
        <v>148</v>
      </c>
      <c r="C4119" s="73" t="s">
        <v>37086</v>
      </c>
      <c r="D4119" s="74" t="s">
        <v>37087</v>
      </c>
      <c r="E4119" s="75" t="s">
        <v>185</v>
      </c>
      <c r="F4119" s="74"/>
      <c r="G4119" s="74" t="s">
        <v>3694</v>
      </c>
      <c r="H4119" s="76">
        <v>9730</v>
      </c>
      <c r="I4119" s="77">
        <v>0.38</v>
      </c>
      <c r="J4119" s="76">
        <v>6032.6</v>
      </c>
    </row>
    <row r="4120" spans="1:10" s="78" customFormat="1">
      <c r="A4120" s="72">
        <v>4116</v>
      </c>
      <c r="B4120" s="72" t="s">
        <v>148</v>
      </c>
      <c r="C4120" s="73" t="s">
        <v>37088</v>
      </c>
      <c r="D4120" s="74" t="s">
        <v>37089</v>
      </c>
      <c r="E4120" s="75" t="s">
        <v>185</v>
      </c>
      <c r="F4120" s="74"/>
      <c r="G4120" s="74" t="s">
        <v>3694</v>
      </c>
      <c r="H4120" s="76">
        <v>9760</v>
      </c>
      <c r="I4120" s="77">
        <v>0.38</v>
      </c>
      <c r="J4120" s="76">
        <v>6051.2</v>
      </c>
    </row>
    <row r="4121" spans="1:10" s="78" customFormat="1">
      <c r="A4121" s="72">
        <v>4117</v>
      </c>
      <c r="B4121" s="72" t="s">
        <v>148</v>
      </c>
      <c r="C4121" s="73" t="s">
        <v>37090</v>
      </c>
      <c r="D4121" s="74" t="s">
        <v>37091</v>
      </c>
      <c r="E4121" s="75" t="s">
        <v>185</v>
      </c>
      <c r="F4121" s="74"/>
      <c r="G4121" s="74" t="s">
        <v>3694</v>
      </c>
      <c r="H4121" s="76">
        <v>9615</v>
      </c>
      <c r="I4121" s="77">
        <v>0.38</v>
      </c>
      <c r="J4121" s="76">
        <v>5961.3</v>
      </c>
    </row>
    <row r="4122" spans="1:10" s="78" customFormat="1">
      <c r="A4122" s="72">
        <v>4118</v>
      </c>
      <c r="B4122" s="72" t="s">
        <v>148</v>
      </c>
      <c r="C4122" s="73" t="s">
        <v>35768</v>
      </c>
      <c r="D4122" s="74" t="s">
        <v>35769</v>
      </c>
      <c r="E4122" s="75" t="s">
        <v>185</v>
      </c>
      <c r="F4122" s="74"/>
      <c r="G4122" s="74" t="s">
        <v>3694</v>
      </c>
      <c r="H4122" s="76">
        <v>8650</v>
      </c>
      <c r="I4122" s="77">
        <v>0.38</v>
      </c>
      <c r="J4122" s="76">
        <v>5363</v>
      </c>
    </row>
    <row r="4123" spans="1:10" s="78" customFormat="1">
      <c r="A4123" s="72">
        <v>4119</v>
      </c>
      <c r="B4123" s="72" t="s">
        <v>148</v>
      </c>
      <c r="C4123" s="73" t="s">
        <v>37092</v>
      </c>
      <c r="D4123" s="74" t="s">
        <v>37093</v>
      </c>
      <c r="E4123" s="75" t="s">
        <v>185</v>
      </c>
      <c r="F4123" s="74"/>
      <c r="G4123" s="74" t="s">
        <v>3694</v>
      </c>
      <c r="H4123" s="76">
        <v>11190</v>
      </c>
      <c r="I4123" s="77">
        <v>0.38</v>
      </c>
      <c r="J4123" s="76">
        <v>6937.8</v>
      </c>
    </row>
    <row r="4124" spans="1:10" s="78" customFormat="1">
      <c r="A4124" s="72">
        <v>4120</v>
      </c>
      <c r="B4124" s="72" t="s">
        <v>148</v>
      </c>
      <c r="C4124" s="73" t="s">
        <v>37094</v>
      </c>
      <c r="D4124" s="74" t="s">
        <v>37095</v>
      </c>
      <c r="E4124" s="75" t="s">
        <v>185</v>
      </c>
      <c r="F4124" s="74"/>
      <c r="G4124" s="74" t="s">
        <v>3694</v>
      </c>
      <c r="H4124" s="76">
        <v>9285</v>
      </c>
      <c r="I4124" s="77">
        <v>0.38</v>
      </c>
      <c r="J4124" s="76">
        <v>5756.7</v>
      </c>
    </row>
    <row r="4125" spans="1:10" s="78" customFormat="1">
      <c r="A4125" s="72">
        <v>4121</v>
      </c>
      <c r="B4125" s="72" t="s">
        <v>148</v>
      </c>
      <c r="C4125" s="73" t="s">
        <v>37096</v>
      </c>
      <c r="D4125" s="74" t="s">
        <v>37097</v>
      </c>
      <c r="E4125" s="75" t="s">
        <v>185</v>
      </c>
      <c r="F4125" s="74"/>
      <c r="G4125" s="74" t="s">
        <v>3694</v>
      </c>
      <c r="H4125" s="76">
        <v>10905</v>
      </c>
      <c r="I4125" s="77">
        <v>0.38</v>
      </c>
      <c r="J4125" s="76">
        <v>6761.1</v>
      </c>
    </row>
    <row r="4126" spans="1:10" s="78" customFormat="1">
      <c r="A4126" s="72">
        <v>4122</v>
      </c>
      <c r="B4126" s="72" t="s">
        <v>148</v>
      </c>
      <c r="C4126" s="73" t="s">
        <v>37098</v>
      </c>
      <c r="D4126" s="74" t="s">
        <v>37099</v>
      </c>
      <c r="E4126" s="75" t="s">
        <v>185</v>
      </c>
      <c r="F4126" s="74"/>
      <c r="G4126" s="74" t="s">
        <v>3694</v>
      </c>
      <c r="H4126" s="76">
        <v>2015</v>
      </c>
      <c r="I4126" s="77">
        <v>0.38</v>
      </c>
      <c r="J4126" s="76">
        <v>1249.3</v>
      </c>
    </row>
    <row r="4127" spans="1:10" s="78" customFormat="1">
      <c r="A4127" s="72">
        <v>4123</v>
      </c>
      <c r="B4127" s="72" t="s">
        <v>148</v>
      </c>
      <c r="C4127" s="73" t="s">
        <v>37100</v>
      </c>
      <c r="D4127" s="74" t="s">
        <v>37101</v>
      </c>
      <c r="E4127" s="75" t="s">
        <v>185</v>
      </c>
      <c r="F4127" s="74"/>
      <c r="G4127" s="74" t="s">
        <v>3694</v>
      </c>
      <c r="H4127" s="76">
        <v>476</v>
      </c>
      <c r="I4127" s="77">
        <v>0.38</v>
      </c>
      <c r="J4127" s="76">
        <v>295.12</v>
      </c>
    </row>
    <row r="4128" spans="1:10" s="78" customFormat="1">
      <c r="A4128" s="72">
        <v>4124</v>
      </c>
      <c r="B4128" s="72" t="s">
        <v>148</v>
      </c>
      <c r="C4128" s="73" t="s">
        <v>37102</v>
      </c>
      <c r="D4128" s="74" t="s">
        <v>37103</v>
      </c>
      <c r="E4128" s="75" t="s">
        <v>185</v>
      </c>
      <c r="F4128" s="74"/>
      <c r="G4128" s="74" t="s">
        <v>3694</v>
      </c>
      <c r="H4128" s="76">
        <v>1510</v>
      </c>
      <c r="I4128" s="77">
        <v>0.38</v>
      </c>
      <c r="J4128" s="76">
        <v>936.2</v>
      </c>
    </row>
    <row r="4129" spans="1:10" s="78" customFormat="1">
      <c r="A4129" s="72">
        <v>4125</v>
      </c>
      <c r="B4129" s="72" t="s">
        <v>148</v>
      </c>
      <c r="C4129" s="73" t="s">
        <v>35770</v>
      </c>
      <c r="D4129" s="74" t="s">
        <v>35771</v>
      </c>
      <c r="E4129" s="75" t="s">
        <v>185</v>
      </c>
      <c r="F4129" s="74"/>
      <c r="G4129" s="74" t="s">
        <v>3694</v>
      </c>
      <c r="H4129" s="76">
        <v>1115</v>
      </c>
      <c r="I4129" s="77">
        <v>0.38</v>
      </c>
      <c r="J4129" s="76">
        <v>691.3</v>
      </c>
    </row>
    <row r="4130" spans="1:10" s="78" customFormat="1">
      <c r="A4130" s="72">
        <v>4126</v>
      </c>
      <c r="B4130" s="72" t="s">
        <v>148</v>
      </c>
      <c r="C4130" s="73" t="s">
        <v>37104</v>
      </c>
      <c r="D4130" s="74" t="s">
        <v>37105</v>
      </c>
      <c r="E4130" s="75" t="s">
        <v>185</v>
      </c>
      <c r="F4130" s="74"/>
      <c r="G4130" s="74" t="s">
        <v>3694</v>
      </c>
      <c r="H4130" s="76">
        <v>321</v>
      </c>
      <c r="I4130" s="77">
        <v>0.38</v>
      </c>
      <c r="J4130" s="76">
        <v>199.02</v>
      </c>
    </row>
    <row r="4131" spans="1:10" s="78" customFormat="1">
      <c r="A4131" s="72">
        <v>4127</v>
      </c>
      <c r="B4131" s="72" t="s">
        <v>148</v>
      </c>
      <c r="C4131" s="73" t="s">
        <v>37106</v>
      </c>
      <c r="D4131" s="74" t="s">
        <v>37107</v>
      </c>
      <c r="E4131" s="75" t="s">
        <v>185</v>
      </c>
      <c r="F4131" s="74"/>
      <c r="G4131" s="74" t="s">
        <v>3694</v>
      </c>
      <c r="H4131" s="76">
        <v>1315</v>
      </c>
      <c r="I4131" s="77">
        <v>0.38</v>
      </c>
      <c r="J4131" s="76">
        <v>815.3</v>
      </c>
    </row>
    <row r="4132" spans="1:10" s="78" customFormat="1">
      <c r="A4132" s="72">
        <v>4128</v>
      </c>
      <c r="B4132" s="72" t="s">
        <v>148</v>
      </c>
      <c r="C4132" s="73" t="s">
        <v>37108</v>
      </c>
      <c r="D4132" s="74" t="s">
        <v>37109</v>
      </c>
      <c r="E4132" s="75" t="s">
        <v>185</v>
      </c>
      <c r="F4132" s="74"/>
      <c r="G4132" s="74" t="s">
        <v>3694</v>
      </c>
      <c r="H4132" s="76">
        <v>1300</v>
      </c>
      <c r="I4132" s="77">
        <v>0.38</v>
      </c>
      <c r="J4132" s="76">
        <v>806</v>
      </c>
    </row>
    <row r="4133" spans="1:10" s="78" customFormat="1">
      <c r="A4133" s="72">
        <v>4129</v>
      </c>
      <c r="B4133" s="72" t="s">
        <v>148</v>
      </c>
      <c r="C4133" s="73" t="s">
        <v>37110</v>
      </c>
      <c r="D4133" s="74" t="s">
        <v>37111</v>
      </c>
      <c r="E4133" s="75" t="s">
        <v>185</v>
      </c>
      <c r="F4133" s="74"/>
      <c r="G4133" s="74" t="s">
        <v>3694</v>
      </c>
      <c r="H4133" s="76">
        <v>237</v>
      </c>
      <c r="I4133" s="77">
        <v>0.38</v>
      </c>
      <c r="J4133" s="76">
        <v>146.94</v>
      </c>
    </row>
    <row r="4134" spans="1:10" s="78" customFormat="1">
      <c r="A4134" s="72">
        <v>4130</v>
      </c>
      <c r="B4134" s="72" t="s">
        <v>148</v>
      </c>
      <c r="C4134" s="73" t="s">
        <v>37112</v>
      </c>
      <c r="D4134" s="74" t="s">
        <v>37113</v>
      </c>
      <c r="E4134" s="75" t="s">
        <v>185</v>
      </c>
      <c r="F4134" s="74"/>
      <c r="G4134" s="74" t="s">
        <v>3694</v>
      </c>
      <c r="H4134" s="76">
        <v>23240</v>
      </c>
      <c r="I4134" s="77">
        <v>0.38</v>
      </c>
      <c r="J4134" s="76">
        <v>14408.8</v>
      </c>
    </row>
    <row r="4135" spans="1:10" s="78" customFormat="1">
      <c r="A4135" s="72">
        <v>4131</v>
      </c>
      <c r="B4135" s="72" t="s">
        <v>148</v>
      </c>
      <c r="C4135" s="73" t="s">
        <v>37114</v>
      </c>
      <c r="D4135" s="74" t="s">
        <v>37115</v>
      </c>
      <c r="E4135" s="75" t="s">
        <v>185</v>
      </c>
      <c r="F4135" s="74"/>
      <c r="G4135" s="74" t="s">
        <v>3694</v>
      </c>
      <c r="H4135" s="76">
        <v>23240</v>
      </c>
      <c r="I4135" s="77">
        <v>0.38</v>
      </c>
      <c r="J4135" s="76">
        <v>14408.8</v>
      </c>
    </row>
    <row r="4136" spans="1:10" s="78" customFormat="1">
      <c r="A4136" s="72">
        <v>4132</v>
      </c>
      <c r="B4136" s="72" t="s">
        <v>148</v>
      </c>
      <c r="C4136" s="73" t="s">
        <v>37116</v>
      </c>
      <c r="D4136" s="74" t="s">
        <v>37117</v>
      </c>
      <c r="E4136" s="75" t="s">
        <v>185</v>
      </c>
      <c r="F4136" s="74"/>
      <c r="G4136" s="74" t="s">
        <v>3694</v>
      </c>
      <c r="H4136" s="76">
        <v>51340</v>
      </c>
      <c r="I4136" s="77">
        <v>0.38</v>
      </c>
      <c r="J4136" s="76">
        <v>31830.799999999999</v>
      </c>
    </row>
    <row r="4137" spans="1:10" s="78" customFormat="1">
      <c r="A4137" s="72">
        <v>4133</v>
      </c>
      <c r="B4137" s="72" t="s">
        <v>148</v>
      </c>
      <c r="C4137" s="73" t="s">
        <v>35772</v>
      </c>
      <c r="D4137" s="74" t="s">
        <v>35773</v>
      </c>
      <c r="E4137" s="75" t="s">
        <v>185</v>
      </c>
      <c r="F4137" s="74"/>
      <c r="G4137" s="74" t="s">
        <v>3694</v>
      </c>
      <c r="H4137" s="76">
        <v>43275</v>
      </c>
      <c r="I4137" s="77">
        <v>0.38</v>
      </c>
      <c r="J4137" s="76">
        <v>26830.5</v>
      </c>
    </row>
    <row r="4138" spans="1:10" s="78" customFormat="1">
      <c r="A4138" s="72">
        <v>4134</v>
      </c>
      <c r="B4138" s="72" t="s">
        <v>148</v>
      </c>
      <c r="C4138" s="73" t="s">
        <v>37118</v>
      </c>
      <c r="D4138" s="74" t="s">
        <v>37119</v>
      </c>
      <c r="E4138" s="75" t="s">
        <v>185</v>
      </c>
      <c r="F4138" s="74"/>
      <c r="G4138" s="74" t="s">
        <v>3694</v>
      </c>
      <c r="H4138" s="76">
        <v>53825</v>
      </c>
      <c r="I4138" s="77">
        <v>0.38</v>
      </c>
      <c r="J4138" s="76">
        <v>33371.5</v>
      </c>
    </row>
    <row r="4139" spans="1:10" s="78" customFormat="1">
      <c r="A4139" s="72">
        <v>4135</v>
      </c>
      <c r="B4139" s="72" t="s">
        <v>148</v>
      </c>
      <c r="C4139" s="73" t="s">
        <v>35774</v>
      </c>
      <c r="D4139" s="74" t="s">
        <v>35775</v>
      </c>
      <c r="E4139" s="75" t="s">
        <v>185</v>
      </c>
      <c r="F4139" s="74"/>
      <c r="G4139" s="74" t="s">
        <v>3694</v>
      </c>
      <c r="H4139" s="76">
        <v>46240</v>
      </c>
      <c r="I4139" s="77">
        <v>0.38</v>
      </c>
      <c r="J4139" s="76">
        <v>28668.799999999999</v>
      </c>
    </row>
    <row r="4140" spans="1:10" s="78" customFormat="1">
      <c r="A4140" s="72">
        <v>4136</v>
      </c>
      <c r="B4140" s="72" t="s">
        <v>148</v>
      </c>
      <c r="C4140" s="73" t="s">
        <v>37120</v>
      </c>
      <c r="D4140" s="74" t="s">
        <v>37121</v>
      </c>
      <c r="E4140" s="75" t="s">
        <v>185</v>
      </c>
      <c r="F4140" s="74"/>
      <c r="G4140" s="74" t="s">
        <v>3694</v>
      </c>
      <c r="H4140" s="76">
        <v>60675</v>
      </c>
      <c r="I4140" s="77">
        <v>0.38</v>
      </c>
      <c r="J4140" s="76">
        <v>37618.5</v>
      </c>
    </row>
    <row r="4141" spans="1:10" s="78" customFormat="1">
      <c r="A4141" s="72">
        <v>4137</v>
      </c>
      <c r="B4141" s="72" t="s">
        <v>148</v>
      </c>
      <c r="C4141" s="73" t="s">
        <v>37122</v>
      </c>
      <c r="D4141" s="74" t="s">
        <v>37123</v>
      </c>
      <c r="E4141" s="75" t="s">
        <v>185</v>
      </c>
      <c r="F4141" s="74"/>
      <c r="G4141" s="74" t="s">
        <v>3694</v>
      </c>
      <c r="H4141" s="76">
        <v>65435</v>
      </c>
      <c r="I4141" s="77">
        <v>0.38</v>
      </c>
      <c r="J4141" s="76">
        <v>40569.699999999997</v>
      </c>
    </row>
    <row r="4142" spans="1:10" s="78" customFormat="1">
      <c r="A4142" s="72">
        <v>4138</v>
      </c>
      <c r="B4142" s="72" t="s">
        <v>148</v>
      </c>
      <c r="C4142" s="73" t="s">
        <v>35776</v>
      </c>
      <c r="D4142" s="74" t="s">
        <v>35777</v>
      </c>
      <c r="E4142" s="75" t="s">
        <v>185</v>
      </c>
      <c r="F4142" s="74"/>
      <c r="G4142" s="74" t="s">
        <v>3694</v>
      </c>
      <c r="H4142" s="76">
        <v>53225</v>
      </c>
      <c r="I4142" s="77">
        <v>0.38</v>
      </c>
      <c r="J4142" s="76">
        <v>32999.5</v>
      </c>
    </row>
    <row r="4143" spans="1:10" s="78" customFormat="1">
      <c r="A4143" s="72">
        <v>4139</v>
      </c>
      <c r="B4143" s="72" t="s">
        <v>148</v>
      </c>
      <c r="C4143" s="73" t="s">
        <v>37124</v>
      </c>
      <c r="D4143" s="74" t="s">
        <v>37125</v>
      </c>
      <c r="E4143" s="75" t="s">
        <v>185</v>
      </c>
      <c r="F4143" s="74"/>
      <c r="G4143" s="74" t="s">
        <v>3694</v>
      </c>
      <c r="H4143" s="76">
        <v>21940</v>
      </c>
      <c r="I4143" s="77">
        <v>0.38</v>
      </c>
      <c r="J4143" s="76">
        <v>13602.8</v>
      </c>
    </row>
    <row r="4144" spans="1:10" s="78" customFormat="1">
      <c r="A4144" s="72">
        <v>4140</v>
      </c>
      <c r="B4144" s="72" t="s">
        <v>148</v>
      </c>
      <c r="C4144" s="73" t="s">
        <v>37126</v>
      </c>
      <c r="D4144" s="74" t="s">
        <v>37127</v>
      </c>
      <c r="E4144" s="75" t="s">
        <v>185</v>
      </c>
      <c r="F4144" s="74"/>
      <c r="G4144" s="74" t="s">
        <v>3694</v>
      </c>
      <c r="H4144" s="76">
        <v>21940</v>
      </c>
      <c r="I4144" s="77">
        <v>0.38</v>
      </c>
      <c r="J4144" s="76">
        <v>13602.8</v>
      </c>
    </row>
    <row r="4145" spans="1:10" s="78" customFormat="1">
      <c r="A4145" s="72">
        <v>4141</v>
      </c>
      <c r="B4145" s="72" t="s">
        <v>148</v>
      </c>
      <c r="C4145" s="73" t="s">
        <v>37128</v>
      </c>
      <c r="D4145" s="74" t="s">
        <v>37129</v>
      </c>
      <c r="E4145" s="75" t="s">
        <v>185</v>
      </c>
      <c r="F4145" s="74"/>
      <c r="G4145" s="74" t="s">
        <v>3694</v>
      </c>
      <c r="H4145" s="76">
        <v>23605</v>
      </c>
      <c r="I4145" s="77">
        <v>0.38</v>
      </c>
      <c r="J4145" s="76">
        <v>14635.1</v>
      </c>
    </row>
    <row r="4146" spans="1:10" s="78" customFormat="1">
      <c r="A4146" s="72">
        <v>4142</v>
      </c>
      <c r="B4146" s="72" t="s">
        <v>148</v>
      </c>
      <c r="C4146" s="73" t="s">
        <v>37130</v>
      </c>
      <c r="D4146" s="74" t="s">
        <v>37131</v>
      </c>
      <c r="E4146" s="75" t="s">
        <v>185</v>
      </c>
      <c r="F4146" s="74"/>
      <c r="G4146" s="74" t="s">
        <v>3694</v>
      </c>
      <c r="H4146" s="76">
        <v>23605</v>
      </c>
      <c r="I4146" s="77">
        <v>0.38</v>
      </c>
      <c r="J4146" s="76">
        <v>14635.1</v>
      </c>
    </row>
    <row r="4147" spans="1:10" s="78" customFormat="1">
      <c r="A4147" s="72">
        <v>4143</v>
      </c>
      <c r="B4147" s="72" t="s">
        <v>148</v>
      </c>
      <c r="C4147" s="73" t="s">
        <v>37132</v>
      </c>
      <c r="D4147" s="74" t="s">
        <v>37133</v>
      </c>
      <c r="E4147" s="75" t="s">
        <v>185</v>
      </c>
      <c r="F4147" s="74"/>
      <c r="G4147" s="74" t="s">
        <v>3694</v>
      </c>
      <c r="H4147" s="76">
        <v>12385</v>
      </c>
      <c r="I4147" s="77">
        <v>0.38</v>
      </c>
      <c r="J4147" s="76">
        <v>7678.7</v>
      </c>
    </row>
    <row r="4148" spans="1:10" s="78" customFormat="1">
      <c r="A4148" s="72">
        <v>4144</v>
      </c>
      <c r="B4148" s="72" t="s">
        <v>148</v>
      </c>
      <c r="C4148" s="73" t="s">
        <v>37134</v>
      </c>
      <c r="D4148" s="74" t="s">
        <v>37135</v>
      </c>
      <c r="E4148" s="75" t="s">
        <v>185</v>
      </c>
      <c r="F4148" s="74"/>
      <c r="G4148" s="74" t="s">
        <v>3694</v>
      </c>
      <c r="H4148" s="76">
        <v>13815</v>
      </c>
      <c r="I4148" s="77">
        <v>0.38</v>
      </c>
      <c r="J4148" s="76">
        <v>8565.2999999999993</v>
      </c>
    </row>
    <row r="4149" spans="1:10" s="78" customFormat="1">
      <c r="A4149" s="72">
        <v>4145</v>
      </c>
      <c r="B4149" s="72" t="s">
        <v>148</v>
      </c>
      <c r="C4149" s="73" t="s">
        <v>37136</v>
      </c>
      <c r="D4149" s="74" t="s">
        <v>37137</v>
      </c>
      <c r="E4149" s="75" t="s">
        <v>185</v>
      </c>
      <c r="F4149" s="74"/>
      <c r="G4149" s="74" t="s">
        <v>3694</v>
      </c>
      <c r="H4149" s="76">
        <v>36325</v>
      </c>
      <c r="I4149" s="77">
        <v>0.38</v>
      </c>
      <c r="J4149" s="76">
        <v>22521.5</v>
      </c>
    </row>
    <row r="4150" spans="1:10" s="78" customFormat="1">
      <c r="A4150" s="72">
        <v>4146</v>
      </c>
      <c r="B4150" s="72" t="s">
        <v>148</v>
      </c>
      <c r="C4150" s="73" t="s">
        <v>37138</v>
      </c>
      <c r="D4150" s="74" t="s">
        <v>37137</v>
      </c>
      <c r="E4150" s="75" t="s">
        <v>185</v>
      </c>
      <c r="F4150" s="74"/>
      <c r="G4150" s="74" t="s">
        <v>3694</v>
      </c>
      <c r="H4150" s="76">
        <v>26305</v>
      </c>
      <c r="I4150" s="77">
        <v>0.38</v>
      </c>
      <c r="J4150" s="76">
        <v>16309.1</v>
      </c>
    </row>
    <row r="4151" spans="1:10" s="78" customFormat="1">
      <c r="A4151" s="72">
        <v>4147</v>
      </c>
      <c r="B4151" s="72" t="s">
        <v>148</v>
      </c>
      <c r="C4151" s="73" t="s">
        <v>37139</v>
      </c>
      <c r="D4151" s="74" t="s">
        <v>37140</v>
      </c>
      <c r="E4151" s="75" t="s">
        <v>185</v>
      </c>
      <c r="F4151" s="74"/>
      <c r="G4151" s="74" t="s">
        <v>3694</v>
      </c>
      <c r="H4151" s="76">
        <v>17960</v>
      </c>
      <c r="I4151" s="77">
        <v>0.38</v>
      </c>
      <c r="J4151" s="76">
        <v>11135.2</v>
      </c>
    </row>
    <row r="4152" spans="1:10" s="78" customFormat="1">
      <c r="A4152" s="72">
        <v>4148</v>
      </c>
      <c r="B4152" s="72" t="s">
        <v>148</v>
      </c>
      <c r="C4152" s="73" t="s">
        <v>37141</v>
      </c>
      <c r="D4152" s="74" t="s">
        <v>37140</v>
      </c>
      <c r="E4152" s="75" t="s">
        <v>185</v>
      </c>
      <c r="F4152" s="74"/>
      <c r="G4152" s="74" t="s">
        <v>3694</v>
      </c>
      <c r="H4152" s="76">
        <v>19850</v>
      </c>
      <c r="I4152" s="77">
        <v>0.38</v>
      </c>
      <c r="J4152" s="76">
        <v>12307</v>
      </c>
    </row>
    <row r="4153" spans="1:10" s="78" customFormat="1">
      <c r="A4153" s="72">
        <v>4149</v>
      </c>
      <c r="B4153" s="72" t="s">
        <v>148</v>
      </c>
      <c r="C4153" s="73" t="s">
        <v>37142</v>
      </c>
      <c r="D4153" s="74" t="s">
        <v>37143</v>
      </c>
      <c r="E4153" s="75" t="s">
        <v>185</v>
      </c>
      <c r="F4153" s="74"/>
      <c r="G4153" s="74" t="s">
        <v>3694</v>
      </c>
      <c r="H4153" s="76">
        <v>17205</v>
      </c>
      <c r="I4153" s="77">
        <v>0.38</v>
      </c>
      <c r="J4153" s="76">
        <v>10667.1</v>
      </c>
    </row>
    <row r="4154" spans="1:10" s="78" customFormat="1">
      <c r="A4154" s="72">
        <v>4150</v>
      </c>
      <c r="B4154" s="72" t="s">
        <v>148</v>
      </c>
      <c r="C4154" s="73" t="s">
        <v>37144</v>
      </c>
      <c r="D4154" s="74" t="s">
        <v>37145</v>
      </c>
      <c r="E4154" s="75" t="s">
        <v>185</v>
      </c>
      <c r="F4154" s="74"/>
      <c r="G4154" s="74" t="s">
        <v>3694</v>
      </c>
      <c r="H4154" s="76">
        <v>10405</v>
      </c>
      <c r="I4154" s="77">
        <v>0.38</v>
      </c>
      <c r="J4154" s="76">
        <v>6451.1</v>
      </c>
    </row>
    <row r="4155" spans="1:10" s="78" customFormat="1">
      <c r="A4155" s="72">
        <v>4151</v>
      </c>
      <c r="B4155" s="72" t="s">
        <v>148</v>
      </c>
      <c r="C4155" s="73" t="s">
        <v>37146</v>
      </c>
      <c r="D4155" s="74" t="s">
        <v>37147</v>
      </c>
      <c r="E4155" s="75" t="s">
        <v>185</v>
      </c>
      <c r="F4155" s="74"/>
      <c r="G4155" s="74" t="s">
        <v>3694</v>
      </c>
      <c r="H4155" s="76">
        <v>15165</v>
      </c>
      <c r="I4155" s="77">
        <v>0.38</v>
      </c>
      <c r="J4155" s="76">
        <v>9402.2999999999993</v>
      </c>
    </row>
    <row r="4156" spans="1:10" s="78" customFormat="1">
      <c r="A4156" s="72">
        <v>4152</v>
      </c>
      <c r="B4156" s="72" t="s">
        <v>148</v>
      </c>
      <c r="C4156" s="73" t="s">
        <v>37148</v>
      </c>
      <c r="D4156" s="74" t="s">
        <v>37149</v>
      </c>
      <c r="E4156" s="75" t="s">
        <v>185</v>
      </c>
      <c r="F4156" s="74"/>
      <c r="G4156" s="74" t="s">
        <v>3694</v>
      </c>
      <c r="H4156" s="76">
        <v>14950</v>
      </c>
      <c r="I4156" s="77">
        <v>0.38</v>
      </c>
      <c r="J4156" s="76">
        <v>9269</v>
      </c>
    </row>
    <row r="4157" spans="1:10" s="78" customFormat="1">
      <c r="A4157" s="72">
        <v>4153</v>
      </c>
      <c r="B4157" s="72" t="s">
        <v>148</v>
      </c>
      <c r="C4157" s="73" t="s">
        <v>37150</v>
      </c>
      <c r="D4157" s="74" t="s">
        <v>37151</v>
      </c>
      <c r="E4157" s="75" t="s">
        <v>185</v>
      </c>
      <c r="F4157" s="74"/>
      <c r="G4157" s="74" t="s">
        <v>3694</v>
      </c>
      <c r="H4157" s="76">
        <v>18460</v>
      </c>
      <c r="I4157" s="77">
        <v>0.38</v>
      </c>
      <c r="J4157" s="76">
        <v>11445.2</v>
      </c>
    </row>
    <row r="4158" spans="1:10" s="78" customFormat="1">
      <c r="A4158" s="72">
        <v>4154</v>
      </c>
      <c r="B4158" s="72" t="s">
        <v>148</v>
      </c>
      <c r="C4158" s="73" t="s">
        <v>37152</v>
      </c>
      <c r="D4158" s="74" t="s">
        <v>37153</v>
      </c>
      <c r="E4158" s="75" t="s">
        <v>185</v>
      </c>
      <c r="F4158" s="74"/>
      <c r="G4158" s="74" t="s">
        <v>3694</v>
      </c>
      <c r="H4158" s="76">
        <v>16365</v>
      </c>
      <c r="I4158" s="77">
        <v>0.38</v>
      </c>
      <c r="J4158" s="76">
        <v>10146.299999999999</v>
      </c>
    </row>
    <row r="4159" spans="1:10" s="78" customFormat="1">
      <c r="A4159" s="72">
        <v>4155</v>
      </c>
      <c r="B4159" s="72" t="s">
        <v>148</v>
      </c>
      <c r="C4159" s="73" t="s">
        <v>37154</v>
      </c>
      <c r="D4159" s="74" t="s">
        <v>37155</v>
      </c>
      <c r="E4159" s="75" t="s">
        <v>185</v>
      </c>
      <c r="F4159" s="74"/>
      <c r="G4159" s="74" t="s">
        <v>3694</v>
      </c>
      <c r="H4159" s="76">
        <v>20695</v>
      </c>
      <c r="I4159" s="77">
        <v>0.38</v>
      </c>
      <c r="J4159" s="76">
        <v>12830.9</v>
      </c>
    </row>
    <row r="4160" spans="1:10" s="78" customFormat="1">
      <c r="A4160" s="72">
        <v>4156</v>
      </c>
      <c r="B4160" s="72" t="s">
        <v>148</v>
      </c>
      <c r="C4160" s="73" t="s">
        <v>37156</v>
      </c>
      <c r="D4160" s="74" t="s">
        <v>37157</v>
      </c>
      <c r="E4160" s="75" t="s">
        <v>185</v>
      </c>
      <c r="F4160" s="74"/>
      <c r="G4160" s="74" t="s">
        <v>3694</v>
      </c>
      <c r="H4160" s="76">
        <v>16625</v>
      </c>
      <c r="I4160" s="77">
        <v>0.38</v>
      </c>
      <c r="J4160" s="76">
        <v>10307.5</v>
      </c>
    </row>
    <row r="4161" spans="1:10" s="78" customFormat="1">
      <c r="A4161" s="72">
        <v>4157</v>
      </c>
      <c r="B4161" s="72" t="s">
        <v>148</v>
      </c>
      <c r="C4161" s="73" t="s">
        <v>37158</v>
      </c>
      <c r="D4161" s="74" t="s">
        <v>37159</v>
      </c>
      <c r="E4161" s="75" t="s">
        <v>185</v>
      </c>
      <c r="F4161" s="74"/>
      <c r="G4161" s="74" t="s">
        <v>3694</v>
      </c>
      <c r="H4161" s="76">
        <v>22535</v>
      </c>
      <c r="I4161" s="77">
        <v>0.38</v>
      </c>
      <c r="J4161" s="76">
        <v>13971.7</v>
      </c>
    </row>
    <row r="4162" spans="1:10" s="78" customFormat="1">
      <c r="A4162" s="72">
        <v>4158</v>
      </c>
      <c r="B4162" s="72" t="s">
        <v>148</v>
      </c>
      <c r="C4162" s="73" t="s">
        <v>37160</v>
      </c>
      <c r="D4162" s="74" t="s">
        <v>37161</v>
      </c>
      <c r="E4162" s="75" t="s">
        <v>185</v>
      </c>
      <c r="F4162" s="74"/>
      <c r="G4162" s="74" t="s">
        <v>3694</v>
      </c>
      <c r="H4162" s="76">
        <v>42335</v>
      </c>
      <c r="I4162" s="77">
        <v>0.38</v>
      </c>
      <c r="J4162" s="76">
        <v>26247.7</v>
      </c>
    </row>
    <row r="4163" spans="1:10" s="78" customFormat="1">
      <c r="A4163" s="72">
        <v>4159</v>
      </c>
      <c r="B4163" s="72" t="s">
        <v>148</v>
      </c>
      <c r="C4163" s="73" t="s">
        <v>37162</v>
      </c>
      <c r="D4163" s="74" t="s">
        <v>37161</v>
      </c>
      <c r="E4163" s="75" t="s">
        <v>185</v>
      </c>
      <c r="F4163" s="74"/>
      <c r="G4163" s="74" t="s">
        <v>3694</v>
      </c>
      <c r="H4163" s="76">
        <v>29335</v>
      </c>
      <c r="I4163" s="77">
        <v>0.38</v>
      </c>
      <c r="J4163" s="76">
        <v>18187.7</v>
      </c>
    </row>
    <row r="4164" spans="1:10" s="78" customFormat="1">
      <c r="A4164" s="72">
        <v>4160</v>
      </c>
      <c r="B4164" s="72" t="s">
        <v>148</v>
      </c>
      <c r="C4164" s="73" t="s">
        <v>37163</v>
      </c>
      <c r="D4164" s="74" t="s">
        <v>37164</v>
      </c>
      <c r="E4164" s="75" t="s">
        <v>185</v>
      </c>
      <c r="F4164" s="74"/>
      <c r="G4164" s="74" t="s">
        <v>3694</v>
      </c>
      <c r="H4164" s="76">
        <v>40510</v>
      </c>
      <c r="I4164" s="77">
        <v>0.38</v>
      </c>
      <c r="J4164" s="76">
        <v>25116.2</v>
      </c>
    </row>
    <row r="4165" spans="1:10" s="78" customFormat="1">
      <c r="A4165" s="72">
        <v>4161</v>
      </c>
      <c r="B4165" s="72" t="s">
        <v>148</v>
      </c>
      <c r="C4165" s="73" t="s">
        <v>37165</v>
      </c>
      <c r="D4165" s="74" t="s">
        <v>37164</v>
      </c>
      <c r="E4165" s="75" t="s">
        <v>185</v>
      </c>
      <c r="F4165" s="74"/>
      <c r="G4165" s="74" t="s">
        <v>3694</v>
      </c>
      <c r="H4165" s="76">
        <v>28485</v>
      </c>
      <c r="I4165" s="77">
        <v>0.38</v>
      </c>
      <c r="J4165" s="76">
        <v>17660.7</v>
      </c>
    </row>
    <row r="4166" spans="1:10" s="78" customFormat="1">
      <c r="A4166" s="72">
        <v>4162</v>
      </c>
      <c r="B4166" s="72" t="s">
        <v>148</v>
      </c>
      <c r="C4166" s="73" t="s">
        <v>37166</v>
      </c>
      <c r="D4166" s="74" t="s">
        <v>37167</v>
      </c>
      <c r="E4166" s="75" t="s">
        <v>185</v>
      </c>
      <c r="F4166" s="74"/>
      <c r="G4166" s="74" t="s">
        <v>3694</v>
      </c>
      <c r="H4166" s="76">
        <v>4655</v>
      </c>
      <c r="I4166" s="77">
        <v>0.38</v>
      </c>
      <c r="J4166" s="76">
        <v>2886.1</v>
      </c>
    </row>
    <row r="4167" spans="1:10" s="78" customFormat="1">
      <c r="A4167" s="72">
        <v>4163</v>
      </c>
      <c r="B4167" s="72" t="s">
        <v>148</v>
      </c>
      <c r="C4167" s="73" t="s">
        <v>37168</v>
      </c>
      <c r="D4167" s="74" t="s">
        <v>37167</v>
      </c>
      <c r="E4167" s="75" t="s">
        <v>185</v>
      </c>
      <c r="F4167" s="74"/>
      <c r="G4167" s="74" t="s">
        <v>3694</v>
      </c>
      <c r="H4167" s="76">
        <v>5820</v>
      </c>
      <c r="I4167" s="77">
        <v>0.38</v>
      </c>
      <c r="J4167" s="76">
        <v>3608.4</v>
      </c>
    </row>
    <row r="4168" spans="1:10" s="78" customFormat="1">
      <c r="A4168" s="72">
        <v>4164</v>
      </c>
      <c r="B4168" s="72" t="s">
        <v>148</v>
      </c>
      <c r="C4168" s="73" t="s">
        <v>37169</v>
      </c>
      <c r="D4168" s="74" t="s">
        <v>37170</v>
      </c>
      <c r="E4168" s="75" t="s">
        <v>185</v>
      </c>
      <c r="F4168" s="74"/>
      <c r="G4168" s="74" t="s">
        <v>3694</v>
      </c>
      <c r="H4168" s="76">
        <v>6240</v>
      </c>
      <c r="I4168" s="77">
        <v>0.38</v>
      </c>
      <c r="J4168" s="76">
        <v>3868.8</v>
      </c>
    </row>
    <row r="4169" spans="1:10" s="78" customFormat="1">
      <c r="A4169" s="72">
        <v>4165</v>
      </c>
      <c r="B4169" s="72" t="s">
        <v>148</v>
      </c>
      <c r="C4169" s="73" t="s">
        <v>37171</v>
      </c>
      <c r="D4169" s="74" t="s">
        <v>37172</v>
      </c>
      <c r="E4169" s="75" t="s">
        <v>185</v>
      </c>
      <c r="F4169" s="74"/>
      <c r="G4169" s="74" t="s">
        <v>3694</v>
      </c>
      <c r="H4169" s="76">
        <v>19930</v>
      </c>
      <c r="I4169" s="77">
        <v>0.38</v>
      </c>
      <c r="J4169" s="76">
        <v>12356.6</v>
      </c>
    </row>
    <row r="4170" spans="1:10" s="78" customFormat="1">
      <c r="A4170" s="72">
        <v>4166</v>
      </c>
      <c r="B4170" s="72" t="s">
        <v>148</v>
      </c>
      <c r="C4170" s="73" t="s">
        <v>37173</v>
      </c>
      <c r="D4170" s="74" t="s">
        <v>37174</v>
      </c>
      <c r="E4170" s="75" t="s">
        <v>185</v>
      </c>
      <c r="F4170" s="74"/>
      <c r="G4170" s="74" t="s">
        <v>3694</v>
      </c>
      <c r="H4170" s="76">
        <v>13140</v>
      </c>
      <c r="I4170" s="77">
        <v>0.38</v>
      </c>
      <c r="J4170" s="76">
        <v>8146.8</v>
      </c>
    </row>
    <row r="4171" spans="1:10" s="78" customFormat="1">
      <c r="A4171" s="72">
        <v>4167</v>
      </c>
      <c r="B4171" s="72" t="s">
        <v>148</v>
      </c>
      <c r="C4171" s="73" t="s">
        <v>37175</v>
      </c>
      <c r="D4171" s="74" t="s">
        <v>37176</v>
      </c>
      <c r="E4171" s="75" t="s">
        <v>185</v>
      </c>
      <c r="F4171" s="74"/>
      <c r="G4171" s="74" t="s">
        <v>3694</v>
      </c>
      <c r="H4171" s="76">
        <v>14705</v>
      </c>
      <c r="I4171" s="77">
        <v>0.38</v>
      </c>
      <c r="J4171" s="76">
        <v>9117.1</v>
      </c>
    </row>
    <row r="4172" spans="1:10" s="78" customFormat="1">
      <c r="A4172" s="72">
        <v>4168</v>
      </c>
      <c r="B4172" s="72" t="s">
        <v>148</v>
      </c>
      <c r="C4172" s="73" t="s">
        <v>37177</v>
      </c>
      <c r="D4172" s="74" t="s">
        <v>37178</v>
      </c>
      <c r="E4172" s="75" t="s">
        <v>185</v>
      </c>
      <c r="F4172" s="74"/>
      <c r="G4172" s="74" t="s">
        <v>3694</v>
      </c>
      <c r="H4172" s="76">
        <v>11225</v>
      </c>
      <c r="I4172" s="77">
        <v>0.38</v>
      </c>
      <c r="J4172" s="76">
        <v>6959.5</v>
      </c>
    </row>
    <row r="4173" spans="1:10" s="78" customFormat="1">
      <c r="A4173" s="72">
        <v>4169</v>
      </c>
      <c r="B4173" s="72" t="s">
        <v>148</v>
      </c>
      <c r="C4173" s="73" t="s">
        <v>35778</v>
      </c>
      <c r="D4173" s="74" t="s">
        <v>35779</v>
      </c>
      <c r="E4173" s="75" t="s">
        <v>185</v>
      </c>
      <c r="F4173" s="74"/>
      <c r="G4173" s="74" t="s">
        <v>3694</v>
      </c>
      <c r="H4173" s="76">
        <v>23570</v>
      </c>
      <c r="I4173" s="77">
        <v>0.38</v>
      </c>
      <c r="J4173" s="76">
        <v>14613.4</v>
      </c>
    </row>
    <row r="4174" spans="1:10" s="78" customFormat="1">
      <c r="A4174" s="72">
        <v>4170</v>
      </c>
      <c r="B4174" s="72" t="s">
        <v>148</v>
      </c>
      <c r="C4174" s="73" t="s">
        <v>35780</v>
      </c>
      <c r="D4174" s="74" t="s">
        <v>35781</v>
      </c>
      <c r="E4174" s="75" t="s">
        <v>185</v>
      </c>
      <c r="F4174" s="74"/>
      <c r="G4174" s="74" t="s">
        <v>3694</v>
      </c>
      <c r="H4174" s="76">
        <v>16170</v>
      </c>
      <c r="I4174" s="77">
        <v>0.38</v>
      </c>
      <c r="J4174" s="76">
        <v>10025.4</v>
      </c>
    </row>
    <row r="4175" spans="1:10" s="78" customFormat="1">
      <c r="A4175" s="72">
        <v>4171</v>
      </c>
      <c r="B4175" s="72" t="s">
        <v>148</v>
      </c>
      <c r="C4175" s="73" t="s">
        <v>37179</v>
      </c>
      <c r="D4175" s="74" t="s">
        <v>37180</v>
      </c>
      <c r="E4175" s="75" t="s">
        <v>185</v>
      </c>
      <c r="F4175" s="74"/>
      <c r="G4175" s="74" t="s">
        <v>3694</v>
      </c>
      <c r="H4175" s="76">
        <v>11170</v>
      </c>
      <c r="I4175" s="77">
        <v>0.38</v>
      </c>
      <c r="J4175" s="76">
        <v>6925.4</v>
      </c>
    </row>
    <row r="4176" spans="1:10" s="78" customFormat="1">
      <c r="A4176" s="72">
        <v>4172</v>
      </c>
      <c r="B4176" s="72" t="s">
        <v>148</v>
      </c>
      <c r="C4176" s="73" t="s">
        <v>35782</v>
      </c>
      <c r="D4176" s="74" t="s">
        <v>35783</v>
      </c>
      <c r="E4176" s="75" t="s">
        <v>185</v>
      </c>
      <c r="F4176" s="74"/>
      <c r="G4176" s="74" t="s">
        <v>3694</v>
      </c>
      <c r="H4176" s="76">
        <v>13725</v>
      </c>
      <c r="I4176" s="77">
        <v>0.38</v>
      </c>
      <c r="J4176" s="76">
        <v>8509.5</v>
      </c>
    </row>
    <row r="4177" spans="1:10" s="78" customFormat="1">
      <c r="A4177" s="72">
        <v>4173</v>
      </c>
      <c r="B4177" s="72" t="s">
        <v>148</v>
      </c>
      <c r="C4177" s="73" t="s">
        <v>35784</v>
      </c>
      <c r="D4177" s="74" t="s">
        <v>35785</v>
      </c>
      <c r="E4177" s="75" t="s">
        <v>185</v>
      </c>
      <c r="F4177" s="74"/>
      <c r="G4177" s="74" t="s">
        <v>3694</v>
      </c>
      <c r="H4177" s="76">
        <v>15485</v>
      </c>
      <c r="I4177" s="77">
        <v>0.38</v>
      </c>
      <c r="J4177" s="76">
        <v>9600.7000000000007</v>
      </c>
    </row>
    <row r="4178" spans="1:10" s="78" customFormat="1">
      <c r="A4178" s="72">
        <v>4174</v>
      </c>
      <c r="B4178" s="72" t="s">
        <v>148</v>
      </c>
      <c r="C4178" s="73" t="s">
        <v>35786</v>
      </c>
      <c r="D4178" s="74" t="s">
        <v>35783</v>
      </c>
      <c r="E4178" s="75" t="s">
        <v>185</v>
      </c>
      <c r="F4178" s="74"/>
      <c r="G4178" s="74" t="s">
        <v>3694</v>
      </c>
      <c r="H4178" s="76">
        <v>13430</v>
      </c>
      <c r="I4178" s="77">
        <v>0.38</v>
      </c>
      <c r="J4178" s="76">
        <v>8326.6</v>
      </c>
    </row>
    <row r="4179" spans="1:10" s="78" customFormat="1">
      <c r="A4179" s="72">
        <v>4175</v>
      </c>
      <c r="B4179" s="72" t="s">
        <v>148</v>
      </c>
      <c r="C4179" s="73" t="s">
        <v>35787</v>
      </c>
      <c r="D4179" s="74" t="s">
        <v>35788</v>
      </c>
      <c r="E4179" s="75" t="s">
        <v>185</v>
      </c>
      <c r="F4179" s="74"/>
      <c r="G4179" s="74" t="s">
        <v>3694</v>
      </c>
      <c r="H4179" s="76">
        <v>15075</v>
      </c>
      <c r="I4179" s="77">
        <v>0.38</v>
      </c>
      <c r="J4179" s="76">
        <v>9346.5</v>
      </c>
    </row>
    <row r="4180" spans="1:10" s="78" customFormat="1">
      <c r="A4180" s="72">
        <v>4176</v>
      </c>
      <c r="B4180" s="72" t="s">
        <v>148</v>
      </c>
      <c r="C4180" s="73" t="s">
        <v>35789</v>
      </c>
      <c r="D4180" s="74" t="s">
        <v>35790</v>
      </c>
      <c r="E4180" s="75" t="s">
        <v>185</v>
      </c>
      <c r="F4180" s="74"/>
      <c r="G4180" s="74" t="s">
        <v>3694</v>
      </c>
      <c r="H4180" s="76">
        <v>9370</v>
      </c>
      <c r="I4180" s="77">
        <v>0.38</v>
      </c>
      <c r="J4180" s="76">
        <v>5809.4</v>
      </c>
    </row>
    <row r="4181" spans="1:10" s="78" customFormat="1">
      <c r="A4181" s="72">
        <v>4177</v>
      </c>
      <c r="B4181" s="72" t="s">
        <v>148</v>
      </c>
      <c r="C4181" s="73" t="s">
        <v>35791</v>
      </c>
      <c r="D4181" s="74" t="s">
        <v>35792</v>
      </c>
      <c r="E4181" s="75" t="s">
        <v>185</v>
      </c>
      <c r="F4181" s="74"/>
      <c r="G4181" s="74" t="s">
        <v>3694</v>
      </c>
      <c r="H4181" s="76">
        <v>25555</v>
      </c>
      <c r="I4181" s="77">
        <v>0.38</v>
      </c>
      <c r="J4181" s="76">
        <v>15844.1</v>
      </c>
    </row>
    <row r="4182" spans="1:10" s="78" customFormat="1">
      <c r="A4182" s="72">
        <v>4178</v>
      </c>
      <c r="B4182" s="72" t="s">
        <v>148</v>
      </c>
      <c r="C4182" s="73" t="s">
        <v>35793</v>
      </c>
      <c r="D4182" s="74" t="s">
        <v>35794</v>
      </c>
      <c r="E4182" s="75" t="s">
        <v>185</v>
      </c>
      <c r="F4182" s="74"/>
      <c r="G4182" s="74" t="s">
        <v>3694</v>
      </c>
      <c r="H4182" s="76">
        <v>25980</v>
      </c>
      <c r="I4182" s="77">
        <v>0.38</v>
      </c>
      <c r="J4182" s="76">
        <v>16107.6</v>
      </c>
    </row>
    <row r="4183" spans="1:10" s="78" customFormat="1">
      <c r="A4183" s="72">
        <v>4179</v>
      </c>
      <c r="B4183" s="72" t="s">
        <v>148</v>
      </c>
      <c r="C4183" s="73" t="s">
        <v>37181</v>
      </c>
      <c r="D4183" s="74" t="s">
        <v>37159</v>
      </c>
      <c r="E4183" s="75" t="s">
        <v>185</v>
      </c>
      <c r="F4183" s="74"/>
      <c r="G4183" s="74" t="s">
        <v>3694</v>
      </c>
      <c r="H4183" s="76">
        <v>23475</v>
      </c>
      <c r="I4183" s="77">
        <v>0.38</v>
      </c>
      <c r="J4183" s="76">
        <v>14554.5</v>
      </c>
    </row>
    <row r="4184" spans="1:10" s="78" customFormat="1">
      <c r="A4184" s="72">
        <v>4180</v>
      </c>
      <c r="B4184" s="72" t="s">
        <v>148</v>
      </c>
      <c r="C4184" s="73" t="s">
        <v>37182</v>
      </c>
      <c r="D4184" s="74" t="s">
        <v>37183</v>
      </c>
      <c r="E4184" s="75" t="s">
        <v>185</v>
      </c>
      <c r="F4184" s="74"/>
      <c r="G4184" s="74" t="s">
        <v>3694</v>
      </c>
      <c r="H4184" s="76">
        <v>21850</v>
      </c>
      <c r="I4184" s="77">
        <v>0.38</v>
      </c>
      <c r="J4184" s="76">
        <v>13547</v>
      </c>
    </row>
    <row r="4185" spans="1:10" s="78" customFormat="1">
      <c r="A4185" s="72">
        <v>4181</v>
      </c>
      <c r="B4185" s="72" t="s">
        <v>148</v>
      </c>
      <c r="C4185" s="73" t="s">
        <v>35795</v>
      </c>
      <c r="D4185" s="74" t="s">
        <v>35796</v>
      </c>
      <c r="E4185" s="75" t="s">
        <v>185</v>
      </c>
      <c r="F4185" s="74"/>
      <c r="G4185" s="74" t="s">
        <v>3694</v>
      </c>
      <c r="H4185" s="76">
        <v>12760</v>
      </c>
      <c r="I4185" s="77">
        <v>0.38</v>
      </c>
      <c r="J4185" s="76">
        <v>7911.2</v>
      </c>
    </row>
    <row r="4186" spans="1:10" s="78" customFormat="1">
      <c r="A4186" s="72">
        <v>4182</v>
      </c>
      <c r="B4186" s="72" t="s">
        <v>148</v>
      </c>
      <c r="C4186" s="73" t="s">
        <v>35797</v>
      </c>
      <c r="D4186" s="74" t="s">
        <v>35798</v>
      </c>
      <c r="E4186" s="75" t="s">
        <v>185</v>
      </c>
      <c r="F4186" s="74"/>
      <c r="G4186" s="74" t="s">
        <v>3694</v>
      </c>
      <c r="H4186" s="76">
        <v>12065</v>
      </c>
      <c r="I4186" s="77">
        <v>0.38</v>
      </c>
      <c r="J4186" s="76">
        <v>7480.3</v>
      </c>
    </row>
    <row r="4187" spans="1:10" s="78" customFormat="1">
      <c r="A4187" s="72">
        <v>4183</v>
      </c>
      <c r="B4187" s="72" t="s">
        <v>148</v>
      </c>
      <c r="C4187" s="73" t="s">
        <v>37184</v>
      </c>
      <c r="D4187" s="74" t="s">
        <v>37185</v>
      </c>
      <c r="E4187" s="75" t="s">
        <v>185</v>
      </c>
      <c r="F4187" s="74"/>
      <c r="G4187" s="74" t="s">
        <v>3694</v>
      </c>
      <c r="H4187" s="76">
        <v>47470</v>
      </c>
      <c r="I4187" s="77">
        <v>0.38</v>
      </c>
      <c r="J4187" s="76">
        <v>29431.4</v>
      </c>
    </row>
    <row r="4188" spans="1:10" s="78" customFormat="1">
      <c r="A4188" s="72">
        <v>4184</v>
      </c>
      <c r="B4188" s="72" t="s">
        <v>148</v>
      </c>
      <c r="C4188" s="73" t="s">
        <v>37186</v>
      </c>
      <c r="D4188" s="74" t="s">
        <v>37187</v>
      </c>
      <c r="E4188" s="75" t="s">
        <v>185</v>
      </c>
      <c r="F4188" s="74"/>
      <c r="G4188" s="74" t="s">
        <v>3694</v>
      </c>
      <c r="H4188" s="76">
        <v>50995</v>
      </c>
      <c r="I4188" s="77">
        <v>0.38</v>
      </c>
      <c r="J4188" s="76">
        <v>31616.9</v>
      </c>
    </row>
    <row r="4189" spans="1:10" s="78" customFormat="1">
      <c r="A4189" s="72">
        <v>4185</v>
      </c>
      <c r="B4189" s="72" t="s">
        <v>148</v>
      </c>
      <c r="C4189" s="73" t="s">
        <v>35799</v>
      </c>
      <c r="D4189" s="74" t="s">
        <v>35800</v>
      </c>
      <c r="E4189" s="75" t="s">
        <v>185</v>
      </c>
      <c r="F4189" s="74"/>
      <c r="G4189" s="74" t="s">
        <v>3694</v>
      </c>
      <c r="H4189" s="76">
        <v>43275</v>
      </c>
      <c r="I4189" s="77">
        <v>0.38</v>
      </c>
      <c r="J4189" s="76">
        <v>26830.5</v>
      </c>
    </row>
    <row r="4190" spans="1:10" s="78" customFormat="1">
      <c r="A4190" s="72">
        <v>4186</v>
      </c>
      <c r="B4190" s="72" t="s">
        <v>148</v>
      </c>
      <c r="C4190" s="73" t="s">
        <v>37188</v>
      </c>
      <c r="D4190" s="74" t="s">
        <v>37189</v>
      </c>
      <c r="E4190" s="75" t="s">
        <v>185</v>
      </c>
      <c r="F4190" s="74"/>
      <c r="G4190" s="74" t="s">
        <v>3694</v>
      </c>
      <c r="H4190" s="76">
        <v>47240</v>
      </c>
      <c r="I4190" s="77">
        <v>0.38</v>
      </c>
      <c r="J4190" s="76">
        <v>29288.799999999999</v>
      </c>
    </row>
    <row r="4191" spans="1:10" s="78" customFormat="1">
      <c r="A4191" s="72">
        <v>4187</v>
      </c>
      <c r="B4191" s="72" t="s">
        <v>148</v>
      </c>
      <c r="C4191" s="73" t="s">
        <v>37190</v>
      </c>
      <c r="D4191" s="74" t="s">
        <v>37191</v>
      </c>
      <c r="E4191" s="75" t="s">
        <v>185</v>
      </c>
      <c r="F4191" s="74"/>
      <c r="G4191" s="74" t="s">
        <v>3694</v>
      </c>
      <c r="H4191" s="76">
        <v>46315</v>
      </c>
      <c r="I4191" s="77">
        <v>0.38</v>
      </c>
      <c r="J4191" s="76">
        <v>28715.3</v>
      </c>
    </row>
    <row r="4192" spans="1:10" s="78" customFormat="1">
      <c r="A4192" s="72">
        <v>4188</v>
      </c>
      <c r="B4192" s="72" t="s">
        <v>148</v>
      </c>
      <c r="C4192" s="73" t="s">
        <v>37192</v>
      </c>
      <c r="D4192" s="74" t="s">
        <v>37193</v>
      </c>
      <c r="E4192" s="75" t="s">
        <v>185</v>
      </c>
      <c r="F4192" s="74"/>
      <c r="G4192" s="74" t="s">
        <v>3694</v>
      </c>
      <c r="H4192" s="76">
        <v>23170</v>
      </c>
      <c r="I4192" s="77">
        <v>0.38</v>
      </c>
      <c r="J4192" s="76">
        <v>14365.4</v>
      </c>
    </row>
    <row r="4193" spans="1:10" s="78" customFormat="1">
      <c r="A4193" s="72">
        <v>4189</v>
      </c>
      <c r="B4193" s="72" t="s">
        <v>148</v>
      </c>
      <c r="C4193" s="73" t="s">
        <v>37194</v>
      </c>
      <c r="D4193" s="74" t="s">
        <v>37195</v>
      </c>
      <c r="E4193" s="75" t="s">
        <v>185</v>
      </c>
      <c r="F4193" s="74"/>
      <c r="G4193" s="74" t="s">
        <v>3694</v>
      </c>
      <c r="H4193" s="76">
        <v>50920</v>
      </c>
      <c r="I4193" s="77">
        <v>0.38</v>
      </c>
      <c r="J4193" s="76">
        <v>31570.400000000001</v>
      </c>
    </row>
    <row r="4194" spans="1:10" s="78" customFormat="1">
      <c r="A4194" s="72">
        <v>4190</v>
      </c>
      <c r="B4194" s="72" t="s">
        <v>148</v>
      </c>
      <c r="C4194" s="73" t="s">
        <v>37196</v>
      </c>
      <c r="D4194" s="74" t="s">
        <v>37197</v>
      </c>
      <c r="E4194" s="75" t="s">
        <v>185</v>
      </c>
      <c r="F4194" s="74"/>
      <c r="G4194" s="74" t="s">
        <v>3694</v>
      </c>
      <c r="H4194" s="76">
        <v>53465</v>
      </c>
      <c r="I4194" s="77">
        <v>0.38</v>
      </c>
      <c r="J4194" s="76">
        <v>33148.300000000003</v>
      </c>
    </row>
    <row r="4195" spans="1:10" s="78" customFormat="1">
      <c r="A4195" s="72">
        <v>4191</v>
      </c>
      <c r="B4195" s="72" t="s">
        <v>148</v>
      </c>
      <c r="C4195" s="73" t="s">
        <v>35801</v>
      </c>
      <c r="D4195" s="74" t="s">
        <v>35802</v>
      </c>
      <c r="E4195" s="75" t="s">
        <v>185</v>
      </c>
      <c r="F4195" s="74"/>
      <c r="G4195" s="74" t="s">
        <v>3694</v>
      </c>
      <c r="H4195" s="76">
        <v>46240</v>
      </c>
      <c r="I4195" s="77">
        <v>0.38</v>
      </c>
      <c r="J4195" s="76">
        <v>28668.799999999999</v>
      </c>
    </row>
    <row r="4196" spans="1:10" s="78" customFormat="1">
      <c r="A4196" s="72">
        <v>4192</v>
      </c>
      <c r="B4196" s="72" t="s">
        <v>148</v>
      </c>
      <c r="C4196" s="73" t="s">
        <v>37198</v>
      </c>
      <c r="D4196" s="74" t="s">
        <v>37199</v>
      </c>
      <c r="E4196" s="75" t="s">
        <v>185</v>
      </c>
      <c r="F4196" s="74"/>
      <c r="G4196" s="74" t="s">
        <v>3694</v>
      </c>
      <c r="H4196" s="76">
        <v>51675</v>
      </c>
      <c r="I4196" s="77">
        <v>0.38</v>
      </c>
      <c r="J4196" s="76">
        <v>32038.5</v>
      </c>
    </row>
    <row r="4197" spans="1:10" s="78" customFormat="1">
      <c r="A4197" s="72">
        <v>4193</v>
      </c>
      <c r="B4197" s="72" t="s">
        <v>148</v>
      </c>
      <c r="C4197" s="73" t="s">
        <v>37200</v>
      </c>
      <c r="D4197" s="74" t="s">
        <v>37201</v>
      </c>
      <c r="E4197" s="75" t="s">
        <v>185</v>
      </c>
      <c r="F4197" s="74"/>
      <c r="G4197" s="74" t="s">
        <v>3694</v>
      </c>
      <c r="H4197" s="76">
        <v>50230</v>
      </c>
      <c r="I4197" s="77">
        <v>0.38</v>
      </c>
      <c r="J4197" s="76">
        <v>31142.6</v>
      </c>
    </row>
    <row r="4198" spans="1:10" s="78" customFormat="1">
      <c r="A4198" s="72">
        <v>4194</v>
      </c>
      <c r="B4198" s="72" t="s">
        <v>148</v>
      </c>
      <c r="C4198" s="73" t="s">
        <v>37202</v>
      </c>
      <c r="D4198" s="74" t="s">
        <v>37203</v>
      </c>
      <c r="E4198" s="75" t="s">
        <v>185</v>
      </c>
      <c r="F4198" s="74"/>
      <c r="G4198" s="74" t="s">
        <v>3694</v>
      </c>
      <c r="H4198" s="76">
        <v>98775</v>
      </c>
      <c r="I4198" s="77">
        <v>0.38</v>
      </c>
      <c r="J4198" s="76">
        <v>61240.5</v>
      </c>
    </row>
    <row r="4199" spans="1:10" s="78" customFormat="1">
      <c r="A4199" s="72">
        <v>4195</v>
      </c>
      <c r="B4199" s="72" t="s">
        <v>148</v>
      </c>
      <c r="C4199" s="73" t="s">
        <v>37204</v>
      </c>
      <c r="D4199" s="74" t="s">
        <v>37205</v>
      </c>
      <c r="E4199" s="75" t="s">
        <v>185</v>
      </c>
      <c r="F4199" s="74"/>
      <c r="G4199" s="74" t="s">
        <v>3694</v>
      </c>
      <c r="H4199" s="76">
        <v>60270</v>
      </c>
      <c r="I4199" s="77">
        <v>0.38</v>
      </c>
      <c r="J4199" s="76">
        <v>37367.4</v>
      </c>
    </row>
    <row r="4200" spans="1:10" s="78" customFormat="1">
      <c r="A4200" s="72">
        <v>4196</v>
      </c>
      <c r="B4200" s="72" t="s">
        <v>148</v>
      </c>
      <c r="C4200" s="73" t="s">
        <v>37206</v>
      </c>
      <c r="D4200" s="74" t="s">
        <v>37207</v>
      </c>
      <c r="E4200" s="75" t="s">
        <v>185</v>
      </c>
      <c r="F4200" s="74"/>
      <c r="G4200" s="74" t="s">
        <v>3694</v>
      </c>
      <c r="H4200" s="76">
        <v>81650</v>
      </c>
      <c r="I4200" s="77">
        <v>0.38</v>
      </c>
      <c r="J4200" s="76">
        <v>50623</v>
      </c>
    </row>
    <row r="4201" spans="1:10" s="78" customFormat="1">
      <c r="A4201" s="72">
        <v>4197</v>
      </c>
      <c r="B4201" s="72" t="s">
        <v>148</v>
      </c>
      <c r="C4201" s="73" t="s">
        <v>37208</v>
      </c>
      <c r="D4201" s="74" t="s">
        <v>37209</v>
      </c>
      <c r="E4201" s="75" t="s">
        <v>185</v>
      </c>
      <c r="F4201" s="74"/>
      <c r="G4201" s="74" t="s">
        <v>3694</v>
      </c>
      <c r="H4201" s="76">
        <v>23170</v>
      </c>
      <c r="I4201" s="77">
        <v>0.38</v>
      </c>
      <c r="J4201" s="76">
        <v>14365.4</v>
      </c>
    </row>
    <row r="4202" spans="1:10" s="78" customFormat="1">
      <c r="A4202" s="72">
        <v>4198</v>
      </c>
      <c r="B4202" s="72" t="s">
        <v>148</v>
      </c>
      <c r="C4202" s="73" t="s">
        <v>37210</v>
      </c>
      <c r="D4202" s="74" t="s">
        <v>37211</v>
      </c>
      <c r="E4202" s="75" t="s">
        <v>185</v>
      </c>
      <c r="F4202" s="74"/>
      <c r="G4202" s="74" t="s">
        <v>3694</v>
      </c>
      <c r="H4202" s="76">
        <v>51650</v>
      </c>
      <c r="I4202" s="77">
        <v>0.38</v>
      </c>
      <c r="J4202" s="76">
        <v>32023</v>
      </c>
    </row>
    <row r="4203" spans="1:10" s="78" customFormat="1">
      <c r="A4203" s="72">
        <v>4199</v>
      </c>
      <c r="B4203" s="72" t="s">
        <v>148</v>
      </c>
      <c r="C4203" s="73" t="s">
        <v>37212</v>
      </c>
      <c r="D4203" s="74" t="s">
        <v>37213</v>
      </c>
      <c r="E4203" s="75" t="s">
        <v>185</v>
      </c>
      <c r="F4203" s="74"/>
      <c r="G4203" s="74" t="s">
        <v>3694</v>
      </c>
      <c r="H4203" s="76">
        <v>65220</v>
      </c>
      <c r="I4203" s="77">
        <v>0.38</v>
      </c>
      <c r="J4203" s="76">
        <v>40436.400000000001</v>
      </c>
    </row>
    <row r="4204" spans="1:10" s="78" customFormat="1">
      <c r="A4204" s="72">
        <v>4200</v>
      </c>
      <c r="B4204" s="72" t="s">
        <v>148</v>
      </c>
      <c r="C4204" s="73" t="s">
        <v>37214</v>
      </c>
      <c r="D4204" s="74" t="s">
        <v>37215</v>
      </c>
      <c r="E4204" s="75" t="s">
        <v>185</v>
      </c>
      <c r="F4204" s="74"/>
      <c r="G4204" s="74" t="s">
        <v>3694</v>
      </c>
      <c r="H4204" s="76">
        <v>64995</v>
      </c>
      <c r="I4204" s="77">
        <v>0.38</v>
      </c>
      <c r="J4204" s="76">
        <v>40296.9</v>
      </c>
    </row>
    <row r="4205" spans="1:10" s="78" customFormat="1">
      <c r="A4205" s="72">
        <v>4201</v>
      </c>
      <c r="B4205" s="72" t="s">
        <v>148</v>
      </c>
      <c r="C4205" s="73" t="s">
        <v>35803</v>
      </c>
      <c r="D4205" s="74" t="s">
        <v>35804</v>
      </c>
      <c r="E4205" s="75" t="s">
        <v>185</v>
      </c>
      <c r="F4205" s="74"/>
      <c r="G4205" s="74" t="s">
        <v>3694</v>
      </c>
      <c r="H4205" s="76">
        <v>53225</v>
      </c>
      <c r="I4205" s="77">
        <v>0.38</v>
      </c>
      <c r="J4205" s="76">
        <v>32999.5</v>
      </c>
    </row>
    <row r="4206" spans="1:10" s="78" customFormat="1">
      <c r="A4206" s="72">
        <v>4202</v>
      </c>
      <c r="B4206" s="72" t="s">
        <v>148</v>
      </c>
      <c r="C4206" s="73" t="s">
        <v>37216</v>
      </c>
      <c r="D4206" s="74" t="s">
        <v>37217</v>
      </c>
      <c r="E4206" s="75" t="s">
        <v>185</v>
      </c>
      <c r="F4206" s="74"/>
      <c r="G4206" s="74" t="s">
        <v>3694</v>
      </c>
      <c r="H4206" s="76">
        <v>82005</v>
      </c>
      <c r="I4206" s="77">
        <v>0.38</v>
      </c>
      <c r="J4206" s="76">
        <v>50843.1</v>
      </c>
    </row>
    <row r="4207" spans="1:10" s="78" customFormat="1">
      <c r="A4207" s="72">
        <v>4203</v>
      </c>
      <c r="B4207" s="72" t="s">
        <v>148</v>
      </c>
      <c r="C4207" s="73" t="s">
        <v>37218</v>
      </c>
      <c r="D4207" s="74" t="s">
        <v>37219</v>
      </c>
      <c r="E4207" s="75" t="s">
        <v>185</v>
      </c>
      <c r="F4207" s="74"/>
      <c r="G4207" s="74" t="s">
        <v>3694</v>
      </c>
      <c r="H4207" s="76">
        <v>223</v>
      </c>
      <c r="I4207" s="77">
        <v>0.38</v>
      </c>
      <c r="J4207" s="76">
        <v>138.26</v>
      </c>
    </row>
    <row r="4208" spans="1:10" s="78" customFormat="1">
      <c r="A4208" s="72">
        <v>4204</v>
      </c>
      <c r="B4208" s="72" t="s">
        <v>148</v>
      </c>
      <c r="C4208" s="73" t="s">
        <v>37220</v>
      </c>
      <c r="D4208" s="74" t="s">
        <v>37221</v>
      </c>
      <c r="E4208" s="75" t="s">
        <v>185</v>
      </c>
      <c r="F4208" s="74"/>
      <c r="G4208" s="74" t="s">
        <v>3694</v>
      </c>
      <c r="H4208" s="76">
        <v>62</v>
      </c>
      <c r="I4208" s="77">
        <v>0.38</v>
      </c>
      <c r="J4208" s="76">
        <v>38.44</v>
      </c>
    </row>
    <row r="4209" spans="1:10" s="78" customFormat="1">
      <c r="A4209" s="72">
        <v>4205</v>
      </c>
      <c r="B4209" s="72" t="s">
        <v>148</v>
      </c>
      <c r="C4209" s="73" t="s">
        <v>35805</v>
      </c>
      <c r="D4209" s="74" t="s">
        <v>35806</v>
      </c>
      <c r="E4209" s="75" t="s">
        <v>185</v>
      </c>
      <c r="F4209" s="74"/>
      <c r="G4209" s="74" t="s">
        <v>3694</v>
      </c>
      <c r="H4209" s="76">
        <v>199</v>
      </c>
      <c r="I4209" s="77">
        <v>0.38</v>
      </c>
      <c r="J4209" s="76">
        <v>123.38</v>
      </c>
    </row>
    <row r="4210" spans="1:10" s="78" customFormat="1">
      <c r="A4210" s="72">
        <v>4206</v>
      </c>
      <c r="B4210" s="72" t="s">
        <v>148</v>
      </c>
      <c r="C4210" s="73" t="s">
        <v>26991</v>
      </c>
      <c r="D4210" s="74" t="s">
        <v>26992</v>
      </c>
      <c r="E4210" s="75" t="s">
        <v>185</v>
      </c>
      <c r="F4210" s="74"/>
      <c r="G4210" s="74" t="s">
        <v>3694</v>
      </c>
      <c r="H4210" s="76">
        <v>30</v>
      </c>
      <c r="I4210" s="77">
        <v>0.38</v>
      </c>
      <c r="J4210" s="76">
        <v>18.600000000000001</v>
      </c>
    </row>
    <row r="4211" spans="1:10" s="78" customFormat="1">
      <c r="A4211" s="72">
        <v>4207</v>
      </c>
      <c r="B4211" s="72" t="s">
        <v>148</v>
      </c>
      <c r="C4211" s="73" t="s">
        <v>26993</v>
      </c>
      <c r="D4211" s="74" t="s">
        <v>26994</v>
      </c>
      <c r="E4211" s="75" t="s">
        <v>185</v>
      </c>
      <c r="F4211" s="74"/>
      <c r="G4211" s="74" t="s">
        <v>3694</v>
      </c>
      <c r="H4211" s="76">
        <v>27</v>
      </c>
      <c r="I4211" s="77">
        <v>0.38</v>
      </c>
      <c r="J4211" s="76">
        <v>16.739999999999998</v>
      </c>
    </row>
    <row r="4212" spans="1:10" s="78" customFormat="1">
      <c r="A4212" s="72">
        <v>4208</v>
      </c>
      <c r="B4212" s="72" t="s">
        <v>148</v>
      </c>
      <c r="C4212" s="73" t="s">
        <v>26995</v>
      </c>
      <c r="D4212" s="74" t="s">
        <v>26996</v>
      </c>
      <c r="E4212" s="75" t="s">
        <v>185</v>
      </c>
      <c r="F4212" s="74"/>
      <c r="G4212" s="74" t="s">
        <v>3694</v>
      </c>
      <c r="H4212" s="76">
        <v>8900</v>
      </c>
      <c r="I4212" s="77">
        <v>0.38</v>
      </c>
      <c r="J4212" s="76">
        <v>5518</v>
      </c>
    </row>
    <row r="4213" spans="1:10" s="78" customFormat="1">
      <c r="A4213" s="72">
        <v>4209</v>
      </c>
      <c r="B4213" s="72" t="s">
        <v>148</v>
      </c>
      <c r="C4213" s="73" t="s">
        <v>26997</v>
      </c>
      <c r="D4213" s="74" t="s">
        <v>26998</v>
      </c>
      <c r="E4213" s="75" t="s">
        <v>185</v>
      </c>
      <c r="F4213" s="74"/>
      <c r="G4213" s="74" t="s">
        <v>3694</v>
      </c>
      <c r="H4213" s="76">
        <v>6945</v>
      </c>
      <c r="I4213" s="77">
        <v>0.38</v>
      </c>
      <c r="J4213" s="76">
        <v>4305.8999999999996</v>
      </c>
    </row>
    <row r="4214" spans="1:10" s="78" customFormat="1">
      <c r="A4214" s="72">
        <v>4210</v>
      </c>
      <c r="B4214" s="72" t="s">
        <v>148</v>
      </c>
      <c r="C4214" s="73" t="s">
        <v>26999</v>
      </c>
      <c r="D4214" s="74" t="s">
        <v>27000</v>
      </c>
      <c r="E4214" s="75" t="s">
        <v>185</v>
      </c>
      <c r="F4214" s="74"/>
      <c r="G4214" s="74" t="s">
        <v>3694</v>
      </c>
      <c r="H4214" s="76">
        <v>6950</v>
      </c>
      <c r="I4214" s="77">
        <v>0.38</v>
      </c>
      <c r="J4214" s="76">
        <v>4309</v>
      </c>
    </row>
    <row r="4215" spans="1:10" s="78" customFormat="1">
      <c r="A4215" s="72">
        <v>4211</v>
      </c>
      <c r="B4215" s="72" t="s">
        <v>148</v>
      </c>
      <c r="C4215" s="73" t="s">
        <v>27001</v>
      </c>
      <c r="D4215" s="74" t="s">
        <v>27002</v>
      </c>
      <c r="E4215" s="75" t="s">
        <v>185</v>
      </c>
      <c r="F4215" s="74"/>
      <c r="G4215" s="74" t="s">
        <v>3694</v>
      </c>
      <c r="H4215" s="76">
        <v>8445</v>
      </c>
      <c r="I4215" s="77">
        <v>0.38</v>
      </c>
      <c r="J4215" s="76">
        <v>5235.8999999999996</v>
      </c>
    </row>
    <row r="4216" spans="1:10" s="78" customFormat="1">
      <c r="A4216" s="72">
        <v>4212</v>
      </c>
      <c r="B4216" s="72" t="s">
        <v>148</v>
      </c>
      <c r="C4216" s="73" t="s">
        <v>27003</v>
      </c>
      <c r="D4216" s="74" t="s">
        <v>27004</v>
      </c>
      <c r="E4216" s="75" t="s">
        <v>185</v>
      </c>
      <c r="F4216" s="74"/>
      <c r="G4216" s="74" t="s">
        <v>3694</v>
      </c>
      <c r="H4216" s="76">
        <v>6580</v>
      </c>
      <c r="I4216" s="77">
        <v>0.38</v>
      </c>
      <c r="J4216" s="76">
        <v>4079.6</v>
      </c>
    </row>
    <row r="4217" spans="1:10" s="78" customFormat="1">
      <c r="A4217" s="72">
        <v>4213</v>
      </c>
      <c r="B4217" s="72" t="s">
        <v>148</v>
      </c>
      <c r="C4217" s="73" t="s">
        <v>27005</v>
      </c>
      <c r="D4217" s="74" t="s">
        <v>27006</v>
      </c>
      <c r="E4217" s="75" t="s">
        <v>185</v>
      </c>
      <c r="F4217" s="74"/>
      <c r="G4217" s="74" t="s">
        <v>3694</v>
      </c>
      <c r="H4217" s="76">
        <v>7450</v>
      </c>
      <c r="I4217" s="77">
        <v>0.38</v>
      </c>
      <c r="J4217" s="76">
        <v>4619</v>
      </c>
    </row>
    <row r="4218" spans="1:10" s="78" customFormat="1">
      <c r="A4218" s="72">
        <v>4214</v>
      </c>
      <c r="B4218" s="72" t="s">
        <v>148</v>
      </c>
      <c r="C4218" s="73" t="s">
        <v>27007</v>
      </c>
      <c r="D4218" s="74" t="s">
        <v>27008</v>
      </c>
      <c r="E4218" s="75" t="s">
        <v>185</v>
      </c>
      <c r="F4218" s="74"/>
      <c r="G4218" s="74" t="s">
        <v>3694</v>
      </c>
      <c r="H4218" s="76">
        <v>9120</v>
      </c>
      <c r="I4218" s="77">
        <v>0.38</v>
      </c>
      <c r="J4218" s="76">
        <v>5654.4</v>
      </c>
    </row>
    <row r="4219" spans="1:10" s="78" customFormat="1">
      <c r="A4219" s="72">
        <v>4215</v>
      </c>
      <c r="B4219" s="72" t="s">
        <v>148</v>
      </c>
      <c r="C4219" s="73" t="s">
        <v>27009</v>
      </c>
      <c r="D4219" s="74" t="s">
        <v>27010</v>
      </c>
      <c r="E4219" s="75" t="s">
        <v>185</v>
      </c>
      <c r="F4219" s="74"/>
      <c r="G4219" s="74" t="s">
        <v>3694</v>
      </c>
      <c r="H4219" s="76">
        <v>7190</v>
      </c>
      <c r="I4219" s="77">
        <v>0.38</v>
      </c>
      <c r="J4219" s="76">
        <v>4457.8</v>
      </c>
    </row>
    <row r="4220" spans="1:10" s="78" customFormat="1">
      <c r="A4220" s="72">
        <v>4216</v>
      </c>
      <c r="B4220" s="72" t="s">
        <v>148</v>
      </c>
      <c r="C4220" s="73" t="s">
        <v>27011</v>
      </c>
      <c r="D4220" s="74" t="s">
        <v>27012</v>
      </c>
      <c r="E4220" s="75" t="s">
        <v>185</v>
      </c>
      <c r="F4220" s="74"/>
      <c r="G4220" s="74" t="s">
        <v>3694</v>
      </c>
      <c r="H4220" s="76">
        <v>7200</v>
      </c>
      <c r="I4220" s="77">
        <v>0.38</v>
      </c>
      <c r="J4220" s="76">
        <v>4464</v>
      </c>
    </row>
    <row r="4221" spans="1:10" s="78" customFormat="1">
      <c r="A4221" s="72">
        <v>4217</v>
      </c>
      <c r="B4221" s="72" t="s">
        <v>148</v>
      </c>
      <c r="C4221" s="73" t="s">
        <v>27013</v>
      </c>
      <c r="D4221" s="74" t="s">
        <v>27014</v>
      </c>
      <c r="E4221" s="75" t="s">
        <v>185</v>
      </c>
      <c r="F4221" s="74"/>
      <c r="G4221" s="74" t="s">
        <v>3694</v>
      </c>
      <c r="H4221" s="76">
        <v>7230</v>
      </c>
      <c r="I4221" s="77">
        <v>0.38</v>
      </c>
      <c r="J4221" s="76">
        <v>4482.6000000000004</v>
      </c>
    </row>
    <row r="4222" spans="1:10" s="78" customFormat="1">
      <c r="A4222" s="72">
        <v>4218</v>
      </c>
      <c r="B4222" s="72" t="s">
        <v>148</v>
      </c>
      <c r="C4222" s="73" t="s">
        <v>27015</v>
      </c>
      <c r="D4222" s="74" t="s">
        <v>27016</v>
      </c>
      <c r="E4222" s="75" t="s">
        <v>185</v>
      </c>
      <c r="F4222" s="74"/>
      <c r="G4222" s="74" t="s">
        <v>3694</v>
      </c>
      <c r="H4222" s="76">
        <v>7450</v>
      </c>
      <c r="I4222" s="77">
        <v>0.38</v>
      </c>
      <c r="J4222" s="76">
        <v>4619</v>
      </c>
    </row>
    <row r="4223" spans="1:10" s="78" customFormat="1">
      <c r="A4223" s="72">
        <v>4219</v>
      </c>
      <c r="B4223" s="72" t="s">
        <v>148</v>
      </c>
      <c r="C4223" s="73" t="s">
        <v>27017</v>
      </c>
      <c r="D4223" s="74" t="s">
        <v>27018</v>
      </c>
      <c r="E4223" s="75" t="s">
        <v>185</v>
      </c>
      <c r="F4223" s="74"/>
      <c r="G4223" s="74" t="s">
        <v>3694</v>
      </c>
      <c r="H4223" s="76">
        <v>13940</v>
      </c>
      <c r="I4223" s="77">
        <v>0.38</v>
      </c>
      <c r="J4223" s="76">
        <v>8642.7999999999993</v>
      </c>
    </row>
    <row r="4224" spans="1:10" s="78" customFormat="1">
      <c r="A4224" s="72">
        <v>4220</v>
      </c>
      <c r="B4224" s="72" t="s">
        <v>148</v>
      </c>
      <c r="C4224" s="73" t="s">
        <v>27019</v>
      </c>
      <c r="D4224" s="74" t="s">
        <v>27020</v>
      </c>
      <c r="E4224" s="75" t="s">
        <v>185</v>
      </c>
      <c r="F4224" s="74"/>
      <c r="G4224" s="74" t="s">
        <v>3694</v>
      </c>
      <c r="H4224" s="76">
        <v>6660</v>
      </c>
      <c r="I4224" s="77">
        <v>0.38</v>
      </c>
      <c r="J4224" s="76">
        <v>4129.2</v>
      </c>
    </row>
    <row r="4225" spans="1:10" s="78" customFormat="1">
      <c r="A4225" s="72">
        <v>4221</v>
      </c>
      <c r="B4225" s="72" t="s">
        <v>148</v>
      </c>
      <c r="C4225" s="73" t="s">
        <v>27021</v>
      </c>
      <c r="D4225" s="74" t="s">
        <v>27022</v>
      </c>
      <c r="E4225" s="75" t="s">
        <v>185</v>
      </c>
      <c r="F4225" s="74"/>
      <c r="G4225" s="74" t="s">
        <v>3694</v>
      </c>
      <c r="H4225" s="76">
        <v>6665</v>
      </c>
      <c r="I4225" s="77">
        <v>0.38</v>
      </c>
      <c r="J4225" s="76">
        <v>4132.3</v>
      </c>
    </row>
    <row r="4226" spans="1:10" s="78" customFormat="1">
      <c r="A4226" s="72">
        <v>4222</v>
      </c>
      <c r="B4226" s="72" t="s">
        <v>148</v>
      </c>
      <c r="C4226" s="73" t="s">
        <v>27023</v>
      </c>
      <c r="D4226" s="74" t="s">
        <v>27024</v>
      </c>
      <c r="E4226" s="75" t="s">
        <v>185</v>
      </c>
      <c r="F4226" s="74"/>
      <c r="G4226" s="74" t="s">
        <v>3694</v>
      </c>
      <c r="H4226" s="76">
        <v>7230</v>
      </c>
      <c r="I4226" s="77">
        <v>0.38</v>
      </c>
      <c r="J4226" s="76">
        <v>4482.6000000000004</v>
      </c>
    </row>
    <row r="4227" spans="1:10" s="78" customFormat="1">
      <c r="A4227" s="72">
        <v>4223</v>
      </c>
      <c r="B4227" s="72" t="s">
        <v>148</v>
      </c>
      <c r="C4227" s="73" t="s">
        <v>27025</v>
      </c>
      <c r="D4227" s="74" t="s">
        <v>27026</v>
      </c>
      <c r="E4227" s="75" t="s">
        <v>185</v>
      </c>
      <c r="F4227" s="74"/>
      <c r="G4227" s="74" t="s">
        <v>3694</v>
      </c>
      <c r="H4227" s="76">
        <v>7450</v>
      </c>
      <c r="I4227" s="77">
        <v>0.38</v>
      </c>
      <c r="J4227" s="76">
        <v>4619</v>
      </c>
    </row>
    <row r="4228" spans="1:10" s="78" customFormat="1">
      <c r="A4228" s="72">
        <v>4224</v>
      </c>
      <c r="B4228" s="72" t="s">
        <v>148</v>
      </c>
      <c r="C4228" s="73" t="s">
        <v>27027</v>
      </c>
      <c r="D4228" s="74" t="s">
        <v>27028</v>
      </c>
      <c r="E4228" s="75" t="s">
        <v>185</v>
      </c>
      <c r="F4228" s="74"/>
      <c r="G4228" s="74" t="s">
        <v>3694</v>
      </c>
      <c r="H4228" s="76">
        <v>8445</v>
      </c>
      <c r="I4228" s="77">
        <v>0.38</v>
      </c>
      <c r="J4228" s="76">
        <v>5235.8999999999996</v>
      </c>
    </row>
    <row r="4229" spans="1:10" s="78" customFormat="1">
      <c r="A4229" s="72">
        <v>4225</v>
      </c>
      <c r="B4229" s="72" t="s">
        <v>148</v>
      </c>
      <c r="C4229" s="73" t="s">
        <v>27029</v>
      </c>
      <c r="D4229" s="74" t="s">
        <v>27030</v>
      </c>
      <c r="E4229" s="75" t="s">
        <v>185</v>
      </c>
      <c r="F4229" s="74"/>
      <c r="G4229" s="74" t="s">
        <v>3694</v>
      </c>
      <c r="H4229" s="76">
        <v>6660</v>
      </c>
      <c r="I4229" s="77">
        <v>0.38</v>
      </c>
      <c r="J4229" s="76">
        <v>4129.2</v>
      </c>
    </row>
    <row r="4230" spans="1:10" s="78" customFormat="1">
      <c r="A4230" s="72">
        <v>4226</v>
      </c>
      <c r="B4230" s="72" t="s">
        <v>148</v>
      </c>
      <c r="C4230" s="73" t="s">
        <v>27031</v>
      </c>
      <c r="D4230" s="74" t="s">
        <v>27032</v>
      </c>
      <c r="E4230" s="75" t="s">
        <v>185</v>
      </c>
      <c r="F4230" s="74"/>
      <c r="G4230" s="74" t="s">
        <v>3694</v>
      </c>
      <c r="H4230" s="76">
        <v>6665</v>
      </c>
      <c r="I4230" s="77">
        <v>0.38</v>
      </c>
      <c r="J4230" s="76">
        <v>4132.3</v>
      </c>
    </row>
    <row r="4231" spans="1:10" s="78" customFormat="1">
      <c r="A4231" s="72">
        <v>4227</v>
      </c>
      <c r="B4231" s="72" t="s">
        <v>148</v>
      </c>
      <c r="C4231" s="73" t="s">
        <v>27033</v>
      </c>
      <c r="D4231" s="74" t="s">
        <v>27034</v>
      </c>
      <c r="E4231" s="75" t="s">
        <v>185</v>
      </c>
      <c r="F4231" s="74"/>
      <c r="G4231" s="74" t="s">
        <v>3694</v>
      </c>
      <c r="H4231" s="76">
        <v>7230</v>
      </c>
      <c r="I4231" s="77">
        <v>0.38</v>
      </c>
      <c r="J4231" s="76">
        <v>4482.6000000000004</v>
      </c>
    </row>
    <row r="4232" spans="1:10" s="78" customFormat="1">
      <c r="A4232" s="72">
        <v>4228</v>
      </c>
      <c r="B4232" s="72" t="s">
        <v>148</v>
      </c>
      <c r="C4232" s="73" t="s">
        <v>27035</v>
      </c>
      <c r="D4232" s="74" t="s">
        <v>27036</v>
      </c>
      <c r="E4232" s="75" t="s">
        <v>185</v>
      </c>
      <c r="F4232" s="74"/>
      <c r="G4232" s="74" t="s">
        <v>3694</v>
      </c>
      <c r="H4232" s="76">
        <v>7450</v>
      </c>
      <c r="I4232" s="77">
        <v>0.38</v>
      </c>
      <c r="J4232" s="76">
        <v>4619</v>
      </c>
    </row>
    <row r="4233" spans="1:10" s="78" customFormat="1">
      <c r="A4233" s="72">
        <v>4229</v>
      </c>
      <c r="B4233" s="72" t="s">
        <v>148</v>
      </c>
      <c r="C4233" s="73" t="s">
        <v>27037</v>
      </c>
      <c r="D4233" s="74" t="s">
        <v>27038</v>
      </c>
      <c r="E4233" s="75" t="s">
        <v>185</v>
      </c>
      <c r="F4233" s="74"/>
      <c r="G4233" s="74" t="s">
        <v>3694</v>
      </c>
      <c r="H4233" s="76">
        <v>8405</v>
      </c>
      <c r="I4233" s="77">
        <v>0.38</v>
      </c>
      <c r="J4233" s="76">
        <v>5211.1000000000004</v>
      </c>
    </row>
    <row r="4234" spans="1:10" s="78" customFormat="1">
      <c r="A4234" s="72">
        <v>4230</v>
      </c>
      <c r="B4234" s="72" t="s">
        <v>148</v>
      </c>
      <c r="C4234" s="73" t="s">
        <v>27039</v>
      </c>
      <c r="D4234" s="74" t="s">
        <v>27040</v>
      </c>
      <c r="E4234" s="75" t="s">
        <v>185</v>
      </c>
      <c r="F4234" s="74"/>
      <c r="G4234" s="74" t="s">
        <v>3694</v>
      </c>
      <c r="H4234" s="76">
        <v>13925</v>
      </c>
      <c r="I4234" s="77">
        <v>0.38</v>
      </c>
      <c r="J4234" s="76">
        <v>8633.5</v>
      </c>
    </row>
    <row r="4235" spans="1:10" s="78" customFormat="1">
      <c r="A4235" s="72">
        <v>4231</v>
      </c>
      <c r="B4235" s="72" t="s">
        <v>148</v>
      </c>
      <c r="C4235" s="73" t="s">
        <v>27041</v>
      </c>
      <c r="D4235" s="74" t="s">
        <v>27042</v>
      </c>
      <c r="E4235" s="75" t="s">
        <v>185</v>
      </c>
      <c r="F4235" s="74"/>
      <c r="G4235" s="74" t="s">
        <v>3694</v>
      </c>
      <c r="H4235" s="76">
        <v>11110</v>
      </c>
      <c r="I4235" s="77">
        <v>0.38</v>
      </c>
      <c r="J4235" s="76">
        <v>6888.2</v>
      </c>
    </row>
    <row r="4236" spans="1:10" s="78" customFormat="1">
      <c r="A4236" s="72">
        <v>4232</v>
      </c>
      <c r="B4236" s="72" t="s">
        <v>148</v>
      </c>
      <c r="C4236" s="73" t="s">
        <v>27043</v>
      </c>
      <c r="D4236" s="74" t="s">
        <v>27044</v>
      </c>
      <c r="E4236" s="75" t="s">
        <v>185</v>
      </c>
      <c r="F4236" s="74"/>
      <c r="G4236" s="74" t="s">
        <v>3694</v>
      </c>
      <c r="H4236" s="76">
        <v>7200</v>
      </c>
      <c r="I4236" s="77">
        <v>0.38</v>
      </c>
      <c r="J4236" s="76">
        <v>4464</v>
      </c>
    </row>
    <row r="4237" spans="1:10" s="78" customFormat="1">
      <c r="A4237" s="72">
        <v>4233</v>
      </c>
      <c r="B4237" s="72" t="s">
        <v>148</v>
      </c>
      <c r="C4237" s="73" t="s">
        <v>27045</v>
      </c>
      <c r="D4237" s="74" t="s">
        <v>27046</v>
      </c>
      <c r="E4237" s="75" t="s">
        <v>185</v>
      </c>
      <c r="F4237" s="74"/>
      <c r="G4237" s="74" t="s">
        <v>3694</v>
      </c>
      <c r="H4237" s="76">
        <v>7840</v>
      </c>
      <c r="I4237" s="77">
        <v>0.38</v>
      </c>
      <c r="J4237" s="76">
        <v>4860.8</v>
      </c>
    </row>
    <row r="4238" spans="1:10" s="78" customFormat="1">
      <c r="A4238" s="72">
        <v>4234</v>
      </c>
      <c r="B4238" s="72" t="s">
        <v>148</v>
      </c>
      <c r="C4238" s="73" t="s">
        <v>27047</v>
      </c>
      <c r="D4238" s="74" t="s">
        <v>27048</v>
      </c>
      <c r="E4238" s="75" t="s">
        <v>185</v>
      </c>
      <c r="F4238" s="74"/>
      <c r="G4238" s="74" t="s">
        <v>3694</v>
      </c>
      <c r="H4238" s="76">
        <v>7450</v>
      </c>
      <c r="I4238" s="77">
        <v>0.38</v>
      </c>
      <c r="J4238" s="76">
        <v>4619</v>
      </c>
    </row>
    <row r="4239" spans="1:10" s="78" customFormat="1">
      <c r="A4239" s="72">
        <v>4235</v>
      </c>
      <c r="B4239" s="72" t="s">
        <v>148</v>
      </c>
      <c r="C4239" s="73" t="s">
        <v>27049</v>
      </c>
      <c r="D4239" s="74" t="s">
        <v>27050</v>
      </c>
      <c r="E4239" s="75" t="s">
        <v>185</v>
      </c>
      <c r="F4239" s="74"/>
      <c r="G4239" s="74" t="s">
        <v>3694</v>
      </c>
      <c r="H4239" s="76">
        <v>8445</v>
      </c>
      <c r="I4239" s="77">
        <v>0.38</v>
      </c>
      <c r="J4239" s="76">
        <v>5235.8999999999996</v>
      </c>
    </row>
    <row r="4240" spans="1:10" s="78" customFormat="1">
      <c r="A4240" s="72">
        <v>4236</v>
      </c>
      <c r="B4240" s="72" t="s">
        <v>148</v>
      </c>
      <c r="C4240" s="73" t="s">
        <v>27051</v>
      </c>
      <c r="D4240" s="74" t="s">
        <v>27052</v>
      </c>
      <c r="E4240" s="75" t="s">
        <v>185</v>
      </c>
      <c r="F4240" s="74"/>
      <c r="G4240" s="74" t="s">
        <v>3694</v>
      </c>
      <c r="H4240" s="76">
        <v>6660</v>
      </c>
      <c r="I4240" s="77">
        <v>0.38</v>
      </c>
      <c r="J4240" s="76">
        <v>4129.2</v>
      </c>
    </row>
    <row r="4241" spans="1:10" s="78" customFormat="1">
      <c r="A4241" s="72">
        <v>4237</v>
      </c>
      <c r="B4241" s="72" t="s">
        <v>148</v>
      </c>
      <c r="C4241" s="73" t="s">
        <v>27053</v>
      </c>
      <c r="D4241" s="74" t="s">
        <v>27054</v>
      </c>
      <c r="E4241" s="75" t="s">
        <v>185</v>
      </c>
      <c r="F4241" s="74"/>
      <c r="G4241" s="74" t="s">
        <v>3694</v>
      </c>
      <c r="H4241" s="76">
        <v>6665</v>
      </c>
      <c r="I4241" s="77">
        <v>0.38</v>
      </c>
      <c r="J4241" s="76">
        <v>4132.3</v>
      </c>
    </row>
    <row r="4242" spans="1:10" s="78" customFormat="1">
      <c r="A4242" s="72">
        <v>4238</v>
      </c>
      <c r="B4242" s="72" t="s">
        <v>148</v>
      </c>
      <c r="C4242" s="73" t="s">
        <v>27055</v>
      </c>
      <c r="D4242" s="74" t="s">
        <v>27056</v>
      </c>
      <c r="E4242" s="75" t="s">
        <v>185</v>
      </c>
      <c r="F4242" s="74"/>
      <c r="G4242" s="74" t="s">
        <v>3694</v>
      </c>
      <c r="H4242" s="76">
        <v>7230</v>
      </c>
      <c r="I4242" s="77">
        <v>0.38</v>
      </c>
      <c r="J4242" s="76">
        <v>4482.6000000000004</v>
      </c>
    </row>
    <row r="4243" spans="1:10" s="78" customFormat="1">
      <c r="A4243" s="72">
        <v>4239</v>
      </c>
      <c r="B4243" s="72" t="s">
        <v>148</v>
      </c>
      <c r="C4243" s="73" t="s">
        <v>27057</v>
      </c>
      <c r="D4243" s="74" t="s">
        <v>27058</v>
      </c>
      <c r="E4243" s="75" t="s">
        <v>185</v>
      </c>
      <c r="F4243" s="74"/>
      <c r="G4243" s="74" t="s">
        <v>3694</v>
      </c>
      <c r="H4243" s="76">
        <v>7450</v>
      </c>
      <c r="I4243" s="77">
        <v>0.38</v>
      </c>
      <c r="J4243" s="76">
        <v>4619</v>
      </c>
    </row>
    <row r="4244" spans="1:10" s="78" customFormat="1">
      <c r="A4244" s="72">
        <v>4240</v>
      </c>
      <c r="B4244" s="72" t="s">
        <v>148</v>
      </c>
      <c r="C4244" s="73" t="s">
        <v>27059</v>
      </c>
      <c r="D4244" s="74" t="s">
        <v>27060</v>
      </c>
      <c r="E4244" s="75" t="s">
        <v>185</v>
      </c>
      <c r="F4244" s="74"/>
      <c r="G4244" s="74" t="s">
        <v>3694</v>
      </c>
      <c r="H4244" s="76">
        <v>8405</v>
      </c>
      <c r="I4244" s="77">
        <v>0.38</v>
      </c>
      <c r="J4244" s="76">
        <v>5211.1000000000004</v>
      </c>
    </row>
    <row r="4245" spans="1:10" s="78" customFormat="1">
      <c r="A4245" s="72">
        <v>4241</v>
      </c>
      <c r="B4245" s="72" t="s">
        <v>148</v>
      </c>
      <c r="C4245" s="73" t="s">
        <v>27061</v>
      </c>
      <c r="D4245" s="74" t="s">
        <v>27062</v>
      </c>
      <c r="E4245" s="75" t="s">
        <v>185</v>
      </c>
      <c r="F4245" s="74"/>
      <c r="G4245" s="74" t="s">
        <v>3694</v>
      </c>
      <c r="H4245" s="76">
        <v>6620</v>
      </c>
      <c r="I4245" s="77">
        <v>0.38</v>
      </c>
      <c r="J4245" s="76">
        <v>4104.3999999999996</v>
      </c>
    </row>
    <row r="4246" spans="1:10" s="78" customFormat="1">
      <c r="A4246" s="72">
        <v>4242</v>
      </c>
      <c r="B4246" s="72" t="s">
        <v>148</v>
      </c>
      <c r="C4246" s="73" t="s">
        <v>27063</v>
      </c>
      <c r="D4246" s="74" t="s">
        <v>27064</v>
      </c>
      <c r="E4246" s="75" t="s">
        <v>185</v>
      </c>
      <c r="F4246" s="74"/>
      <c r="G4246" s="74" t="s">
        <v>3694</v>
      </c>
      <c r="H4246" s="76">
        <v>6625</v>
      </c>
      <c r="I4246" s="77">
        <v>0.38</v>
      </c>
      <c r="J4246" s="76">
        <v>4107.5</v>
      </c>
    </row>
    <row r="4247" spans="1:10" s="78" customFormat="1">
      <c r="A4247" s="72">
        <v>4243</v>
      </c>
      <c r="B4247" s="72" t="s">
        <v>148</v>
      </c>
      <c r="C4247" s="73" t="s">
        <v>27065</v>
      </c>
      <c r="D4247" s="74" t="s">
        <v>27066</v>
      </c>
      <c r="E4247" s="75" t="s">
        <v>185</v>
      </c>
      <c r="F4247" s="74"/>
      <c r="G4247" s="74" t="s">
        <v>3694</v>
      </c>
      <c r="H4247" s="76">
        <v>7180</v>
      </c>
      <c r="I4247" s="77">
        <v>0.38</v>
      </c>
      <c r="J4247" s="76">
        <v>4451.6000000000004</v>
      </c>
    </row>
    <row r="4248" spans="1:10" s="78" customFormat="1">
      <c r="A4248" s="72">
        <v>4244</v>
      </c>
      <c r="B4248" s="72" t="s">
        <v>148</v>
      </c>
      <c r="C4248" s="73" t="s">
        <v>27067</v>
      </c>
      <c r="D4248" s="74" t="s">
        <v>27068</v>
      </c>
      <c r="E4248" s="75" t="s">
        <v>185</v>
      </c>
      <c r="F4248" s="74"/>
      <c r="G4248" s="74" t="s">
        <v>3694</v>
      </c>
      <c r="H4248" s="76">
        <v>7400</v>
      </c>
      <c r="I4248" s="77">
        <v>0.38</v>
      </c>
      <c r="J4248" s="76">
        <v>4588</v>
      </c>
    </row>
    <row r="4249" spans="1:10" s="78" customFormat="1">
      <c r="A4249" s="72">
        <v>4245</v>
      </c>
      <c r="B4249" s="72" t="s">
        <v>148</v>
      </c>
      <c r="C4249" s="73" t="s">
        <v>27069</v>
      </c>
      <c r="D4249" s="74" t="s">
        <v>27070</v>
      </c>
      <c r="E4249" s="75" t="s">
        <v>185</v>
      </c>
      <c r="F4249" s="74"/>
      <c r="G4249" s="74" t="s">
        <v>3694</v>
      </c>
      <c r="H4249" s="76">
        <v>9040</v>
      </c>
      <c r="I4249" s="77">
        <v>0.38</v>
      </c>
      <c r="J4249" s="76">
        <v>5604.8</v>
      </c>
    </row>
    <row r="4250" spans="1:10" s="78" customFormat="1">
      <c r="A4250" s="72">
        <v>4246</v>
      </c>
      <c r="B4250" s="72" t="s">
        <v>148</v>
      </c>
      <c r="C4250" s="73" t="s">
        <v>27071</v>
      </c>
      <c r="D4250" s="74" t="s">
        <v>27072</v>
      </c>
      <c r="E4250" s="75" t="s">
        <v>185</v>
      </c>
      <c r="F4250" s="74"/>
      <c r="G4250" s="74" t="s">
        <v>3694</v>
      </c>
      <c r="H4250" s="76">
        <v>6660</v>
      </c>
      <c r="I4250" s="77">
        <v>0.38</v>
      </c>
      <c r="J4250" s="76">
        <v>4129.2</v>
      </c>
    </row>
    <row r="4251" spans="1:10" s="78" customFormat="1">
      <c r="A4251" s="72">
        <v>4247</v>
      </c>
      <c r="B4251" s="72" t="s">
        <v>148</v>
      </c>
      <c r="C4251" s="73" t="s">
        <v>27073</v>
      </c>
      <c r="D4251" s="74" t="s">
        <v>27074</v>
      </c>
      <c r="E4251" s="75" t="s">
        <v>185</v>
      </c>
      <c r="F4251" s="74"/>
      <c r="G4251" s="74" t="s">
        <v>3694</v>
      </c>
      <c r="H4251" s="76">
        <v>6665</v>
      </c>
      <c r="I4251" s="77">
        <v>0.38</v>
      </c>
      <c r="J4251" s="76">
        <v>4132.3</v>
      </c>
    </row>
    <row r="4252" spans="1:10" s="78" customFormat="1">
      <c r="A4252" s="72">
        <v>4248</v>
      </c>
      <c r="B4252" s="72" t="s">
        <v>148</v>
      </c>
      <c r="C4252" s="73" t="s">
        <v>27075</v>
      </c>
      <c r="D4252" s="74" t="s">
        <v>27076</v>
      </c>
      <c r="E4252" s="75" t="s">
        <v>185</v>
      </c>
      <c r="F4252" s="74"/>
      <c r="G4252" s="74" t="s">
        <v>3694</v>
      </c>
      <c r="H4252" s="76">
        <v>7315</v>
      </c>
      <c r="I4252" s="77">
        <v>0.38</v>
      </c>
      <c r="J4252" s="76">
        <v>4535.3</v>
      </c>
    </row>
    <row r="4253" spans="1:10" s="78" customFormat="1">
      <c r="A4253" s="72">
        <v>4249</v>
      </c>
      <c r="B4253" s="72" t="s">
        <v>148</v>
      </c>
      <c r="C4253" s="73" t="s">
        <v>27077</v>
      </c>
      <c r="D4253" s="74" t="s">
        <v>27078</v>
      </c>
      <c r="E4253" s="75" t="s">
        <v>185</v>
      </c>
      <c r="F4253" s="74"/>
      <c r="G4253" s="74" t="s">
        <v>3694</v>
      </c>
      <c r="H4253" s="76">
        <v>7535</v>
      </c>
      <c r="I4253" s="77">
        <v>0.38</v>
      </c>
      <c r="J4253" s="76">
        <v>4671.7</v>
      </c>
    </row>
    <row r="4254" spans="1:10" s="78" customFormat="1">
      <c r="A4254" s="72">
        <v>4250</v>
      </c>
      <c r="B4254" s="72" t="s">
        <v>148</v>
      </c>
      <c r="C4254" s="73" t="s">
        <v>27079</v>
      </c>
      <c r="D4254" s="74" t="s">
        <v>27080</v>
      </c>
      <c r="E4254" s="75" t="s">
        <v>185</v>
      </c>
      <c r="F4254" s="74"/>
      <c r="G4254" s="74" t="s">
        <v>3694</v>
      </c>
      <c r="H4254" s="76">
        <v>6660</v>
      </c>
      <c r="I4254" s="77">
        <v>0.38</v>
      </c>
      <c r="J4254" s="76">
        <v>4129.2</v>
      </c>
    </row>
    <row r="4255" spans="1:10" s="78" customFormat="1">
      <c r="A4255" s="72">
        <v>4251</v>
      </c>
      <c r="B4255" s="72" t="s">
        <v>148</v>
      </c>
      <c r="C4255" s="73" t="s">
        <v>27081</v>
      </c>
      <c r="D4255" s="74" t="s">
        <v>27082</v>
      </c>
      <c r="E4255" s="75" t="s">
        <v>185</v>
      </c>
      <c r="F4255" s="74"/>
      <c r="G4255" s="74" t="s">
        <v>3694</v>
      </c>
      <c r="H4255" s="76">
        <v>6665</v>
      </c>
      <c r="I4255" s="77">
        <v>0.38</v>
      </c>
      <c r="J4255" s="76">
        <v>4132.3</v>
      </c>
    </row>
    <row r="4256" spans="1:10" s="78" customFormat="1">
      <c r="A4256" s="72">
        <v>4252</v>
      </c>
      <c r="B4256" s="72" t="s">
        <v>148</v>
      </c>
      <c r="C4256" s="73" t="s">
        <v>27083</v>
      </c>
      <c r="D4256" s="74" t="s">
        <v>27084</v>
      </c>
      <c r="E4256" s="75" t="s">
        <v>185</v>
      </c>
      <c r="F4256" s="74"/>
      <c r="G4256" s="74" t="s">
        <v>3694</v>
      </c>
      <c r="H4256" s="76">
        <v>7915</v>
      </c>
      <c r="I4256" s="77">
        <v>0.38</v>
      </c>
      <c r="J4256" s="76">
        <v>4907.3</v>
      </c>
    </row>
    <row r="4257" spans="1:10" s="78" customFormat="1">
      <c r="A4257" s="72">
        <v>4253</v>
      </c>
      <c r="B4257" s="72" t="s">
        <v>148</v>
      </c>
      <c r="C4257" s="73" t="s">
        <v>27085</v>
      </c>
      <c r="D4257" s="74" t="s">
        <v>27086</v>
      </c>
      <c r="E4257" s="75" t="s">
        <v>185</v>
      </c>
      <c r="F4257" s="74"/>
      <c r="G4257" s="74" t="s">
        <v>3694</v>
      </c>
      <c r="H4257" s="76">
        <v>8140</v>
      </c>
      <c r="I4257" s="77">
        <v>0.38</v>
      </c>
      <c r="J4257" s="76">
        <v>5046.8</v>
      </c>
    </row>
    <row r="4258" spans="1:10" s="78" customFormat="1">
      <c r="A4258" s="72">
        <v>4254</v>
      </c>
      <c r="B4258" s="72" t="s">
        <v>148</v>
      </c>
      <c r="C4258" s="73" t="s">
        <v>27087</v>
      </c>
      <c r="D4258" s="74" t="s">
        <v>27088</v>
      </c>
      <c r="E4258" s="75" t="s">
        <v>185</v>
      </c>
      <c r="F4258" s="74"/>
      <c r="G4258" s="74" t="s">
        <v>3694</v>
      </c>
      <c r="H4258" s="76">
        <v>8445</v>
      </c>
      <c r="I4258" s="77">
        <v>0.38</v>
      </c>
      <c r="J4258" s="76">
        <v>5235.8999999999996</v>
      </c>
    </row>
    <row r="4259" spans="1:10" s="78" customFormat="1">
      <c r="A4259" s="72">
        <v>4255</v>
      </c>
      <c r="B4259" s="72" t="s">
        <v>148</v>
      </c>
      <c r="C4259" s="73" t="s">
        <v>27089</v>
      </c>
      <c r="D4259" s="74" t="s">
        <v>27090</v>
      </c>
      <c r="E4259" s="75" t="s">
        <v>185</v>
      </c>
      <c r="F4259" s="74"/>
      <c r="G4259" s="74" t="s">
        <v>3694</v>
      </c>
      <c r="H4259" s="76">
        <v>6660</v>
      </c>
      <c r="I4259" s="77">
        <v>0.38</v>
      </c>
      <c r="J4259" s="76">
        <v>4129.2</v>
      </c>
    </row>
    <row r="4260" spans="1:10" s="78" customFormat="1">
      <c r="A4260" s="72">
        <v>4256</v>
      </c>
      <c r="B4260" s="72" t="s">
        <v>148</v>
      </c>
      <c r="C4260" s="73" t="s">
        <v>27091</v>
      </c>
      <c r="D4260" s="74" t="s">
        <v>27092</v>
      </c>
      <c r="E4260" s="75" t="s">
        <v>185</v>
      </c>
      <c r="F4260" s="74"/>
      <c r="G4260" s="74" t="s">
        <v>3694</v>
      </c>
      <c r="H4260" s="76">
        <v>6665</v>
      </c>
      <c r="I4260" s="77">
        <v>0.38</v>
      </c>
      <c r="J4260" s="76">
        <v>4132.3</v>
      </c>
    </row>
    <row r="4261" spans="1:10" s="78" customFormat="1">
      <c r="A4261" s="72">
        <v>4257</v>
      </c>
      <c r="B4261" s="72" t="s">
        <v>148</v>
      </c>
      <c r="C4261" s="73" t="s">
        <v>27093</v>
      </c>
      <c r="D4261" s="74" t="s">
        <v>27094</v>
      </c>
      <c r="E4261" s="75" t="s">
        <v>185</v>
      </c>
      <c r="F4261" s="74"/>
      <c r="G4261" s="74" t="s">
        <v>3694</v>
      </c>
      <c r="H4261" s="76">
        <v>7315</v>
      </c>
      <c r="I4261" s="77">
        <v>0.38</v>
      </c>
      <c r="J4261" s="76">
        <v>4535.3</v>
      </c>
    </row>
    <row r="4262" spans="1:10" s="78" customFormat="1">
      <c r="A4262" s="72">
        <v>4258</v>
      </c>
      <c r="B4262" s="72" t="s">
        <v>148</v>
      </c>
      <c r="C4262" s="73" t="s">
        <v>27095</v>
      </c>
      <c r="D4262" s="74" t="s">
        <v>27096</v>
      </c>
      <c r="E4262" s="75" t="s">
        <v>185</v>
      </c>
      <c r="F4262" s="74"/>
      <c r="G4262" s="74" t="s">
        <v>3694</v>
      </c>
      <c r="H4262" s="76">
        <v>7535</v>
      </c>
      <c r="I4262" s="77">
        <v>0.38</v>
      </c>
      <c r="J4262" s="76">
        <v>4671.7</v>
      </c>
    </row>
    <row r="4263" spans="1:10" s="78" customFormat="1">
      <c r="A4263" s="72">
        <v>4259</v>
      </c>
      <c r="B4263" s="72" t="s">
        <v>148</v>
      </c>
      <c r="C4263" s="73" t="s">
        <v>27097</v>
      </c>
      <c r="D4263" s="74" t="s">
        <v>27098</v>
      </c>
      <c r="E4263" s="75" t="s">
        <v>185</v>
      </c>
      <c r="F4263" s="74"/>
      <c r="G4263" s="74" t="s">
        <v>3694</v>
      </c>
      <c r="H4263" s="76">
        <v>8405</v>
      </c>
      <c r="I4263" s="77">
        <v>0.38</v>
      </c>
      <c r="J4263" s="76">
        <v>5211.1000000000004</v>
      </c>
    </row>
    <row r="4264" spans="1:10" s="78" customFormat="1">
      <c r="A4264" s="72">
        <v>4260</v>
      </c>
      <c r="B4264" s="72" t="s">
        <v>148</v>
      </c>
      <c r="C4264" s="73" t="s">
        <v>27099</v>
      </c>
      <c r="D4264" s="74" t="s">
        <v>27100</v>
      </c>
      <c r="E4264" s="75" t="s">
        <v>185</v>
      </c>
      <c r="F4264" s="74"/>
      <c r="G4264" s="74" t="s">
        <v>3694</v>
      </c>
      <c r="H4264" s="76">
        <v>6620</v>
      </c>
      <c r="I4264" s="77">
        <v>0.38</v>
      </c>
      <c r="J4264" s="76">
        <v>4104.3999999999996</v>
      </c>
    </row>
    <row r="4265" spans="1:10" s="78" customFormat="1">
      <c r="A4265" s="72">
        <v>4261</v>
      </c>
      <c r="B4265" s="72" t="s">
        <v>148</v>
      </c>
      <c r="C4265" s="73" t="s">
        <v>27101</v>
      </c>
      <c r="D4265" s="74" t="s">
        <v>27102</v>
      </c>
      <c r="E4265" s="75" t="s">
        <v>185</v>
      </c>
      <c r="F4265" s="74"/>
      <c r="G4265" s="74" t="s">
        <v>3694</v>
      </c>
      <c r="H4265" s="76">
        <v>6625</v>
      </c>
      <c r="I4265" s="77">
        <v>0.38</v>
      </c>
      <c r="J4265" s="76">
        <v>4107.5</v>
      </c>
    </row>
    <row r="4266" spans="1:10" s="78" customFormat="1">
      <c r="A4266" s="72">
        <v>4262</v>
      </c>
      <c r="B4266" s="72" t="s">
        <v>148</v>
      </c>
      <c r="C4266" s="73" t="s">
        <v>27103</v>
      </c>
      <c r="D4266" s="74" t="s">
        <v>27104</v>
      </c>
      <c r="E4266" s="75" t="s">
        <v>185</v>
      </c>
      <c r="F4266" s="74"/>
      <c r="G4266" s="74" t="s">
        <v>3694</v>
      </c>
      <c r="H4266" s="76">
        <v>7180</v>
      </c>
      <c r="I4266" s="77">
        <v>0.38</v>
      </c>
      <c r="J4266" s="76">
        <v>4451.6000000000004</v>
      </c>
    </row>
    <row r="4267" spans="1:10" s="78" customFormat="1">
      <c r="A4267" s="72">
        <v>4263</v>
      </c>
      <c r="B4267" s="72" t="s">
        <v>148</v>
      </c>
      <c r="C4267" s="73" t="s">
        <v>27105</v>
      </c>
      <c r="D4267" s="74" t="s">
        <v>27106</v>
      </c>
      <c r="E4267" s="75" t="s">
        <v>185</v>
      </c>
      <c r="F4267" s="74"/>
      <c r="G4267" s="74" t="s">
        <v>3694</v>
      </c>
      <c r="H4267" s="76">
        <v>7400</v>
      </c>
      <c r="I4267" s="77">
        <v>0.38</v>
      </c>
      <c r="J4267" s="76">
        <v>4588</v>
      </c>
    </row>
    <row r="4268" spans="1:10" s="78" customFormat="1">
      <c r="A4268" s="72">
        <v>4264</v>
      </c>
      <c r="B4268" s="72" t="s">
        <v>148</v>
      </c>
      <c r="C4268" s="73" t="s">
        <v>27107</v>
      </c>
      <c r="D4268" s="74" t="s">
        <v>27108</v>
      </c>
      <c r="E4268" s="75" t="s">
        <v>185</v>
      </c>
      <c r="F4268" s="74"/>
      <c r="G4268" s="74" t="s">
        <v>3694</v>
      </c>
      <c r="H4268" s="76">
        <v>6660</v>
      </c>
      <c r="I4268" s="77">
        <v>0.38</v>
      </c>
      <c r="J4268" s="76">
        <v>4129.2</v>
      </c>
    </row>
    <row r="4269" spans="1:10" s="78" customFormat="1">
      <c r="A4269" s="72">
        <v>4265</v>
      </c>
      <c r="B4269" s="72" t="s">
        <v>148</v>
      </c>
      <c r="C4269" s="73" t="s">
        <v>27109</v>
      </c>
      <c r="D4269" s="74" t="s">
        <v>27110</v>
      </c>
      <c r="E4269" s="75" t="s">
        <v>185</v>
      </c>
      <c r="F4269" s="74"/>
      <c r="G4269" s="74" t="s">
        <v>3694</v>
      </c>
      <c r="H4269" s="76">
        <v>7205</v>
      </c>
      <c r="I4269" s="77">
        <v>0.38</v>
      </c>
      <c r="J4269" s="76">
        <v>4467.1000000000004</v>
      </c>
    </row>
    <row r="4270" spans="1:10" s="78" customFormat="1">
      <c r="A4270" s="72">
        <v>4266</v>
      </c>
      <c r="B4270" s="72" t="s">
        <v>148</v>
      </c>
      <c r="C4270" s="73" t="s">
        <v>27111</v>
      </c>
      <c r="D4270" s="74" t="s">
        <v>27112</v>
      </c>
      <c r="E4270" s="75" t="s">
        <v>185</v>
      </c>
      <c r="F4270" s="74"/>
      <c r="G4270" s="74" t="s">
        <v>3694</v>
      </c>
      <c r="H4270" s="76">
        <v>8210</v>
      </c>
      <c r="I4270" s="77">
        <v>0.38</v>
      </c>
      <c r="J4270" s="76">
        <v>5090.2</v>
      </c>
    </row>
    <row r="4271" spans="1:10" s="78" customFormat="1">
      <c r="A4271" s="72">
        <v>4267</v>
      </c>
      <c r="B4271" s="72" t="s">
        <v>148</v>
      </c>
      <c r="C4271" s="73" t="s">
        <v>27113</v>
      </c>
      <c r="D4271" s="74" t="s">
        <v>27114</v>
      </c>
      <c r="E4271" s="75" t="s">
        <v>185</v>
      </c>
      <c r="F4271" s="74"/>
      <c r="G4271" s="74" t="s">
        <v>3694</v>
      </c>
      <c r="H4271" s="76">
        <v>6610</v>
      </c>
      <c r="I4271" s="77">
        <v>0.38</v>
      </c>
      <c r="J4271" s="76">
        <v>4098.2</v>
      </c>
    </row>
    <row r="4272" spans="1:10" s="78" customFormat="1">
      <c r="A4272" s="72">
        <v>4268</v>
      </c>
      <c r="B4272" s="72" t="s">
        <v>148</v>
      </c>
      <c r="C4272" s="73" t="s">
        <v>27115</v>
      </c>
      <c r="D4272" s="74" t="s">
        <v>27116</v>
      </c>
      <c r="E4272" s="75" t="s">
        <v>185</v>
      </c>
      <c r="F4272" s="74"/>
      <c r="G4272" s="74" t="s">
        <v>3694</v>
      </c>
      <c r="H4272" s="76">
        <v>8445</v>
      </c>
      <c r="I4272" s="77">
        <v>0.38</v>
      </c>
      <c r="J4272" s="76">
        <v>5235.8999999999996</v>
      </c>
    </row>
    <row r="4273" spans="1:10" s="78" customFormat="1">
      <c r="A4273" s="72">
        <v>4269</v>
      </c>
      <c r="B4273" s="72" t="s">
        <v>148</v>
      </c>
      <c r="C4273" s="73" t="s">
        <v>27117</v>
      </c>
      <c r="D4273" s="74" t="s">
        <v>27118</v>
      </c>
      <c r="E4273" s="75" t="s">
        <v>185</v>
      </c>
      <c r="F4273" s="74"/>
      <c r="G4273" s="74" t="s">
        <v>3694</v>
      </c>
      <c r="H4273" s="76">
        <v>8445</v>
      </c>
      <c r="I4273" s="77">
        <v>0.38</v>
      </c>
      <c r="J4273" s="76">
        <v>5235.8999999999996</v>
      </c>
    </row>
    <row r="4274" spans="1:10" s="78" customFormat="1">
      <c r="A4274" s="72">
        <v>4270</v>
      </c>
      <c r="B4274" s="72" t="s">
        <v>148</v>
      </c>
      <c r="C4274" s="73" t="s">
        <v>27119</v>
      </c>
      <c r="D4274" s="74" t="s">
        <v>27120</v>
      </c>
      <c r="E4274" s="75" t="s">
        <v>185</v>
      </c>
      <c r="F4274" s="74"/>
      <c r="G4274" s="74" t="s">
        <v>3694</v>
      </c>
      <c r="H4274" s="76">
        <v>6535</v>
      </c>
      <c r="I4274" s="77">
        <v>0.38</v>
      </c>
      <c r="J4274" s="76">
        <v>4051.7</v>
      </c>
    </row>
    <row r="4275" spans="1:10" s="78" customFormat="1">
      <c r="A4275" s="72">
        <v>4271</v>
      </c>
      <c r="B4275" s="72" t="s">
        <v>148</v>
      </c>
      <c r="C4275" s="73" t="s">
        <v>27121</v>
      </c>
      <c r="D4275" s="74" t="s">
        <v>27122</v>
      </c>
      <c r="E4275" s="75" t="s">
        <v>185</v>
      </c>
      <c r="F4275" s="74"/>
      <c r="G4275" s="74" t="s">
        <v>3694</v>
      </c>
      <c r="H4275" s="76">
        <v>61</v>
      </c>
      <c r="I4275" s="77">
        <v>0.38</v>
      </c>
      <c r="J4275" s="76">
        <v>37.82</v>
      </c>
    </row>
    <row r="4276" spans="1:10" s="78" customFormat="1">
      <c r="A4276" s="72">
        <v>4272</v>
      </c>
      <c r="B4276" s="72" t="s">
        <v>148</v>
      </c>
      <c r="C4276" s="73" t="s">
        <v>27123</v>
      </c>
      <c r="D4276" s="74" t="s">
        <v>27124</v>
      </c>
      <c r="E4276" s="75" t="s">
        <v>185</v>
      </c>
      <c r="F4276" s="74"/>
      <c r="G4276" s="74" t="s">
        <v>3694</v>
      </c>
      <c r="H4276" s="76">
        <v>496</v>
      </c>
      <c r="I4276" s="77">
        <v>0.38</v>
      </c>
      <c r="J4276" s="76">
        <v>307.52</v>
      </c>
    </row>
    <row r="4277" spans="1:10" s="78" customFormat="1">
      <c r="A4277" s="72">
        <v>4273</v>
      </c>
      <c r="B4277" s="72" t="s">
        <v>148</v>
      </c>
      <c r="C4277" s="73" t="s">
        <v>27125</v>
      </c>
      <c r="D4277" s="74" t="s">
        <v>27126</v>
      </c>
      <c r="E4277" s="75" t="s">
        <v>185</v>
      </c>
      <c r="F4277" s="74"/>
      <c r="G4277" s="74" t="s">
        <v>3694</v>
      </c>
      <c r="H4277" s="76">
        <v>6610</v>
      </c>
      <c r="I4277" s="77">
        <v>0.38</v>
      </c>
      <c r="J4277" s="76">
        <v>4098.2</v>
      </c>
    </row>
    <row r="4278" spans="1:10" s="78" customFormat="1">
      <c r="A4278" s="72">
        <v>4274</v>
      </c>
      <c r="B4278" s="72" t="s">
        <v>148</v>
      </c>
      <c r="C4278" s="73" t="s">
        <v>27127</v>
      </c>
      <c r="D4278" s="74" t="s">
        <v>27128</v>
      </c>
      <c r="E4278" s="75" t="s">
        <v>185</v>
      </c>
      <c r="F4278" s="74"/>
      <c r="G4278" s="74" t="s">
        <v>3694</v>
      </c>
      <c r="H4278" s="76">
        <v>6830</v>
      </c>
      <c r="I4278" s="77">
        <v>0.38</v>
      </c>
      <c r="J4278" s="76">
        <v>4234.6000000000004</v>
      </c>
    </row>
    <row r="4279" spans="1:10" s="78" customFormat="1">
      <c r="A4279" s="72">
        <v>4275</v>
      </c>
      <c r="B4279" s="72" t="s">
        <v>148</v>
      </c>
      <c r="C4279" s="73" t="s">
        <v>27129</v>
      </c>
      <c r="D4279" s="74" t="s">
        <v>27130</v>
      </c>
      <c r="E4279" s="75" t="s">
        <v>185</v>
      </c>
      <c r="F4279" s="74"/>
      <c r="G4279" s="74" t="s">
        <v>3694</v>
      </c>
      <c r="H4279" s="76">
        <v>8445</v>
      </c>
      <c r="I4279" s="77">
        <v>0.38</v>
      </c>
      <c r="J4279" s="76">
        <v>5235.8999999999996</v>
      </c>
    </row>
    <row r="4280" spans="1:10" s="78" customFormat="1">
      <c r="A4280" s="72">
        <v>4276</v>
      </c>
      <c r="B4280" s="72" t="s">
        <v>148</v>
      </c>
      <c r="C4280" s="73" t="s">
        <v>27131</v>
      </c>
      <c r="D4280" s="74" t="s">
        <v>27132</v>
      </c>
      <c r="E4280" s="75" t="s">
        <v>185</v>
      </c>
      <c r="F4280" s="74"/>
      <c r="G4280" s="74" t="s">
        <v>3694</v>
      </c>
      <c r="H4280" s="76">
        <v>6535</v>
      </c>
      <c r="I4280" s="77">
        <v>0.38</v>
      </c>
      <c r="J4280" s="76">
        <v>4051.7</v>
      </c>
    </row>
    <row r="4281" spans="1:10" s="78" customFormat="1">
      <c r="A4281" s="72">
        <v>4277</v>
      </c>
      <c r="B4281" s="72" t="s">
        <v>148</v>
      </c>
      <c r="C4281" s="73" t="s">
        <v>27133</v>
      </c>
      <c r="D4281" s="74" t="s">
        <v>27134</v>
      </c>
      <c r="E4281" s="75" t="s">
        <v>185</v>
      </c>
      <c r="F4281" s="74"/>
      <c r="G4281" s="74" t="s">
        <v>3694</v>
      </c>
      <c r="H4281" s="76">
        <v>6540</v>
      </c>
      <c r="I4281" s="77">
        <v>0.38</v>
      </c>
      <c r="J4281" s="76">
        <v>4054.8</v>
      </c>
    </row>
    <row r="4282" spans="1:10" s="78" customFormat="1">
      <c r="A4282" s="72">
        <v>4278</v>
      </c>
      <c r="B4282" s="72" t="s">
        <v>148</v>
      </c>
      <c r="C4282" s="73" t="s">
        <v>27135</v>
      </c>
      <c r="D4282" s="74" t="s">
        <v>27136</v>
      </c>
      <c r="E4282" s="75" t="s">
        <v>185</v>
      </c>
      <c r="F4282" s="74"/>
      <c r="G4282" s="74" t="s">
        <v>3694</v>
      </c>
      <c r="H4282" s="76">
        <v>9120</v>
      </c>
      <c r="I4282" s="77">
        <v>0.38</v>
      </c>
      <c r="J4282" s="76">
        <v>5654.4</v>
      </c>
    </row>
    <row r="4283" spans="1:10" s="78" customFormat="1">
      <c r="A4283" s="72">
        <v>4279</v>
      </c>
      <c r="B4283" s="72" t="s">
        <v>148</v>
      </c>
      <c r="C4283" s="73" t="s">
        <v>27137</v>
      </c>
      <c r="D4283" s="74" t="s">
        <v>27138</v>
      </c>
      <c r="E4283" s="75" t="s">
        <v>185</v>
      </c>
      <c r="F4283" s="74"/>
      <c r="G4283" s="74" t="s">
        <v>3694</v>
      </c>
      <c r="H4283" s="76">
        <v>6535</v>
      </c>
      <c r="I4283" s="77">
        <v>0.38</v>
      </c>
      <c r="J4283" s="76">
        <v>4051.7</v>
      </c>
    </row>
    <row r="4284" spans="1:10" s="78" customFormat="1">
      <c r="A4284" s="72">
        <v>4280</v>
      </c>
      <c r="B4284" s="72" t="s">
        <v>148</v>
      </c>
      <c r="C4284" s="73" t="s">
        <v>27139</v>
      </c>
      <c r="D4284" s="74" t="s">
        <v>27140</v>
      </c>
      <c r="E4284" s="75" t="s">
        <v>185</v>
      </c>
      <c r="F4284" s="74"/>
      <c r="G4284" s="74" t="s">
        <v>3694</v>
      </c>
      <c r="H4284" s="76">
        <v>7015</v>
      </c>
      <c r="I4284" s="77">
        <v>0.38</v>
      </c>
      <c r="J4284" s="76">
        <v>4349.3</v>
      </c>
    </row>
    <row r="4285" spans="1:10" s="78" customFormat="1">
      <c r="A4285" s="72">
        <v>4281</v>
      </c>
      <c r="B4285" s="72" t="s">
        <v>148</v>
      </c>
      <c r="C4285" s="73" t="s">
        <v>27141</v>
      </c>
      <c r="D4285" s="74" t="s">
        <v>27142</v>
      </c>
      <c r="E4285" s="75" t="s">
        <v>185</v>
      </c>
      <c r="F4285" s="74"/>
      <c r="G4285" s="74" t="s">
        <v>3694</v>
      </c>
      <c r="H4285" s="76">
        <v>8445</v>
      </c>
      <c r="I4285" s="77">
        <v>0.38</v>
      </c>
      <c r="J4285" s="76">
        <v>5235.8999999999996</v>
      </c>
    </row>
    <row r="4286" spans="1:10" s="78" customFormat="1">
      <c r="A4286" s="72">
        <v>4282</v>
      </c>
      <c r="B4286" s="72" t="s">
        <v>148</v>
      </c>
      <c r="C4286" s="73" t="s">
        <v>27143</v>
      </c>
      <c r="D4286" s="74" t="s">
        <v>27144</v>
      </c>
      <c r="E4286" s="75" t="s">
        <v>185</v>
      </c>
      <c r="F4286" s="74"/>
      <c r="G4286" s="74" t="s">
        <v>3694</v>
      </c>
      <c r="H4286" s="76">
        <v>6535</v>
      </c>
      <c r="I4286" s="77">
        <v>0.38</v>
      </c>
      <c r="J4286" s="76">
        <v>4051.7</v>
      </c>
    </row>
    <row r="4287" spans="1:10" s="78" customFormat="1">
      <c r="A4287" s="72">
        <v>4283</v>
      </c>
      <c r="B4287" s="72" t="s">
        <v>148</v>
      </c>
      <c r="C4287" s="73" t="s">
        <v>27145</v>
      </c>
      <c r="D4287" s="74" t="s">
        <v>27146</v>
      </c>
      <c r="E4287" s="75" t="s">
        <v>185</v>
      </c>
      <c r="F4287" s="74"/>
      <c r="G4287" s="74" t="s">
        <v>3694</v>
      </c>
      <c r="H4287" s="76">
        <v>6540</v>
      </c>
      <c r="I4287" s="77">
        <v>0.38</v>
      </c>
      <c r="J4287" s="76">
        <v>4054.8</v>
      </c>
    </row>
    <row r="4288" spans="1:10" s="78" customFormat="1">
      <c r="A4288" s="72">
        <v>4284</v>
      </c>
      <c r="B4288" s="72" t="s">
        <v>148</v>
      </c>
      <c r="C4288" s="73" t="s">
        <v>27147</v>
      </c>
      <c r="D4288" s="74" t="s">
        <v>27148</v>
      </c>
      <c r="E4288" s="75" t="s">
        <v>185</v>
      </c>
      <c r="F4288" s="74"/>
      <c r="G4288" s="74" t="s">
        <v>3694</v>
      </c>
      <c r="H4288" s="76">
        <v>8405</v>
      </c>
      <c r="I4288" s="77">
        <v>0.38</v>
      </c>
      <c r="J4288" s="76">
        <v>5211.1000000000004</v>
      </c>
    </row>
    <row r="4289" spans="1:10" s="78" customFormat="1">
      <c r="A4289" s="72">
        <v>4285</v>
      </c>
      <c r="B4289" s="72" t="s">
        <v>148</v>
      </c>
      <c r="C4289" s="73" t="s">
        <v>27149</v>
      </c>
      <c r="D4289" s="74" t="s">
        <v>27150</v>
      </c>
      <c r="E4289" s="75" t="s">
        <v>185</v>
      </c>
      <c r="F4289" s="74"/>
      <c r="G4289" s="74" t="s">
        <v>3694</v>
      </c>
      <c r="H4289" s="76">
        <v>61</v>
      </c>
      <c r="I4289" s="77">
        <v>0.38</v>
      </c>
      <c r="J4289" s="76">
        <v>37.82</v>
      </c>
    </row>
    <row r="4290" spans="1:10" s="78" customFormat="1">
      <c r="A4290" s="72">
        <v>4286</v>
      </c>
      <c r="B4290" s="72" t="s">
        <v>148</v>
      </c>
      <c r="C4290" s="73" t="s">
        <v>27151</v>
      </c>
      <c r="D4290" s="74" t="s">
        <v>27152</v>
      </c>
      <c r="E4290" s="75" t="s">
        <v>185</v>
      </c>
      <c r="F4290" s="74"/>
      <c r="G4290" s="74" t="s">
        <v>3694</v>
      </c>
      <c r="H4290" s="76">
        <v>491</v>
      </c>
      <c r="I4290" s="77">
        <v>0.38</v>
      </c>
      <c r="J4290" s="76">
        <v>304.42</v>
      </c>
    </row>
    <row r="4291" spans="1:10" s="78" customFormat="1">
      <c r="A4291" s="72">
        <v>4287</v>
      </c>
      <c r="B4291" s="72" t="s">
        <v>148</v>
      </c>
      <c r="C4291" s="73" t="s">
        <v>27153</v>
      </c>
      <c r="D4291" s="74" t="s">
        <v>27154</v>
      </c>
      <c r="E4291" s="75" t="s">
        <v>185</v>
      </c>
      <c r="F4291" s="74"/>
      <c r="G4291" s="74" t="s">
        <v>3694</v>
      </c>
      <c r="H4291" s="76">
        <v>6670</v>
      </c>
      <c r="I4291" s="77">
        <v>0.38</v>
      </c>
      <c r="J4291" s="76">
        <v>4135.3999999999996</v>
      </c>
    </row>
    <row r="4292" spans="1:10" s="78" customFormat="1">
      <c r="A4292" s="72">
        <v>4288</v>
      </c>
      <c r="B4292" s="72" t="s">
        <v>148</v>
      </c>
      <c r="C4292" s="73" t="s">
        <v>27155</v>
      </c>
      <c r="D4292" s="74" t="s">
        <v>27156</v>
      </c>
      <c r="E4292" s="75" t="s">
        <v>185</v>
      </c>
      <c r="F4292" s="74"/>
      <c r="G4292" s="74" t="s">
        <v>3694</v>
      </c>
      <c r="H4292" s="76">
        <v>6900</v>
      </c>
      <c r="I4292" s="77">
        <v>0.38</v>
      </c>
      <c r="J4292" s="76">
        <v>4278</v>
      </c>
    </row>
    <row r="4293" spans="1:10" s="78" customFormat="1">
      <c r="A4293" s="72">
        <v>4289</v>
      </c>
      <c r="B4293" s="72" t="s">
        <v>148</v>
      </c>
      <c r="C4293" s="73" t="s">
        <v>27157</v>
      </c>
      <c r="D4293" s="74" t="s">
        <v>27158</v>
      </c>
      <c r="E4293" s="75" t="s">
        <v>185</v>
      </c>
      <c r="F4293" s="74"/>
      <c r="G4293" s="74" t="s">
        <v>3694</v>
      </c>
      <c r="H4293" s="76">
        <v>8445</v>
      </c>
      <c r="I4293" s="77">
        <v>0.38</v>
      </c>
      <c r="J4293" s="76">
        <v>5235.8999999999996</v>
      </c>
    </row>
    <row r="4294" spans="1:10" s="78" customFormat="1">
      <c r="A4294" s="72">
        <v>4290</v>
      </c>
      <c r="B4294" s="72" t="s">
        <v>148</v>
      </c>
      <c r="C4294" s="73" t="s">
        <v>27159</v>
      </c>
      <c r="D4294" s="74" t="s">
        <v>27160</v>
      </c>
      <c r="E4294" s="75" t="s">
        <v>185</v>
      </c>
      <c r="F4294" s="74"/>
      <c r="G4294" s="74" t="s">
        <v>3694</v>
      </c>
      <c r="H4294" s="76">
        <v>6575</v>
      </c>
      <c r="I4294" s="77">
        <v>0.38</v>
      </c>
      <c r="J4294" s="76">
        <v>4076.5</v>
      </c>
    </row>
    <row r="4295" spans="1:10" s="78" customFormat="1">
      <c r="A4295" s="72">
        <v>4291</v>
      </c>
      <c r="B4295" s="72" t="s">
        <v>148</v>
      </c>
      <c r="C4295" s="73" t="s">
        <v>27161</v>
      </c>
      <c r="D4295" s="74" t="s">
        <v>27162</v>
      </c>
      <c r="E4295" s="75" t="s">
        <v>185</v>
      </c>
      <c r="F4295" s="74"/>
      <c r="G4295" s="74" t="s">
        <v>3694</v>
      </c>
      <c r="H4295" s="76">
        <v>6580</v>
      </c>
      <c r="I4295" s="77">
        <v>0.38</v>
      </c>
      <c r="J4295" s="76">
        <v>4079.6</v>
      </c>
    </row>
    <row r="4296" spans="1:10" s="78" customFormat="1">
      <c r="A4296" s="72">
        <v>4292</v>
      </c>
      <c r="B4296" s="72" t="s">
        <v>148</v>
      </c>
      <c r="C4296" s="73" t="s">
        <v>27163</v>
      </c>
      <c r="D4296" s="74" t="s">
        <v>27164</v>
      </c>
      <c r="E4296" s="75" t="s">
        <v>185</v>
      </c>
      <c r="F4296" s="74"/>
      <c r="G4296" s="74" t="s">
        <v>3694</v>
      </c>
      <c r="H4296" s="76">
        <v>12740</v>
      </c>
      <c r="I4296" s="77">
        <v>0.38</v>
      </c>
      <c r="J4296" s="76">
        <v>7898.8</v>
      </c>
    </row>
    <row r="4297" spans="1:10" s="78" customFormat="1">
      <c r="A4297" s="72">
        <v>4293</v>
      </c>
      <c r="B4297" s="72" t="s">
        <v>148</v>
      </c>
      <c r="C4297" s="73" t="s">
        <v>27165</v>
      </c>
      <c r="D4297" s="74" t="s">
        <v>27166</v>
      </c>
      <c r="E4297" s="75" t="s">
        <v>185</v>
      </c>
      <c r="F4297" s="74"/>
      <c r="G4297" s="74" t="s">
        <v>3694</v>
      </c>
      <c r="H4297" s="76">
        <v>6575</v>
      </c>
      <c r="I4297" s="77">
        <v>0.38</v>
      </c>
      <c r="J4297" s="76">
        <v>4076.5</v>
      </c>
    </row>
    <row r="4298" spans="1:10" s="78" customFormat="1">
      <c r="A4298" s="72">
        <v>4294</v>
      </c>
      <c r="B4298" s="72" t="s">
        <v>148</v>
      </c>
      <c r="C4298" s="73" t="s">
        <v>27167</v>
      </c>
      <c r="D4298" s="74" t="s">
        <v>27168</v>
      </c>
      <c r="E4298" s="75" t="s">
        <v>185</v>
      </c>
      <c r="F4298" s="74"/>
      <c r="G4298" s="74" t="s">
        <v>3694</v>
      </c>
      <c r="H4298" s="76">
        <v>7050</v>
      </c>
      <c r="I4298" s="77">
        <v>0.38</v>
      </c>
      <c r="J4298" s="76">
        <v>4371</v>
      </c>
    </row>
    <row r="4299" spans="1:10" s="78" customFormat="1">
      <c r="A4299" s="72">
        <v>4295</v>
      </c>
      <c r="B4299" s="72" t="s">
        <v>148</v>
      </c>
      <c r="C4299" s="73" t="s">
        <v>27169</v>
      </c>
      <c r="D4299" s="74" t="s">
        <v>27170</v>
      </c>
      <c r="E4299" s="75" t="s">
        <v>185</v>
      </c>
      <c r="F4299" s="74"/>
      <c r="G4299" s="74" t="s">
        <v>3694</v>
      </c>
      <c r="H4299" s="76">
        <v>7450</v>
      </c>
      <c r="I4299" s="77">
        <v>0.38</v>
      </c>
      <c r="J4299" s="76">
        <v>4619</v>
      </c>
    </row>
    <row r="4300" spans="1:10" s="78" customFormat="1">
      <c r="A4300" s="72">
        <v>4296</v>
      </c>
      <c r="B4300" s="72" t="s">
        <v>148</v>
      </c>
      <c r="C4300" s="73" t="s">
        <v>27171</v>
      </c>
      <c r="D4300" s="74" t="s">
        <v>27172</v>
      </c>
      <c r="E4300" s="75" t="s">
        <v>185</v>
      </c>
      <c r="F4300" s="74"/>
      <c r="G4300" s="74" t="s">
        <v>3694</v>
      </c>
      <c r="H4300" s="76">
        <v>8445</v>
      </c>
      <c r="I4300" s="77">
        <v>0.38</v>
      </c>
      <c r="J4300" s="76">
        <v>5235.8999999999996</v>
      </c>
    </row>
    <row r="4301" spans="1:10" s="78" customFormat="1">
      <c r="A4301" s="72">
        <v>4297</v>
      </c>
      <c r="B4301" s="72" t="s">
        <v>148</v>
      </c>
      <c r="C4301" s="73" t="s">
        <v>27173</v>
      </c>
      <c r="D4301" s="74" t="s">
        <v>27174</v>
      </c>
      <c r="E4301" s="75" t="s">
        <v>185</v>
      </c>
      <c r="F4301" s="74"/>
      <c r="G4301" s="74" t="s">
        <v>3694</v>
      </c>
      <c r="H4301" s="76">
        <v>6575</v>
      </c>
      <c r="I4301" s="77">
        <v>0.38</v>
      </c>
      <c r="J4301" s="76">
        <v>4076.5</v>
      </c>
    </row>
    <row r="4302" spans="1:10" s="78" customFormat="1">
      <c r="A4302" s="72">
        <v>4298</v>
      </c>
      <c r="B4302" s="72" t="s">
        <v>148</v>
      </c>
      <c r="C4302" s="73" t="s">
        <v>27175</v>
      </c>
      <c r="D4302" s="74" t="s">
        <v>27176</v>
      </c>
      <c r="E4302" s="75" t="s">
        <v>185</v>
      </c>
      <c r="F4302" s="74"/>
      <c r="G4302" s="74" t="s">
        <v>3694</v>
      </c>
      <c r="H4302" s="76">
        <v>6580</v>
      </c>
      <c r="I4302" s="77">
        <v>0.38</v>
      </c>
      <c r="J4302" s="76">
        <v>4079.6</v>
      </c>
    </row>
    <row r="4303" spans="1:10" s="78" customFormat="1">
      <c r="A4303" s="72">
        <v>4299</v>
      </c>
      <c r="B4303" s="72" t="s">
        <v>148</v>
      </c>
      <c r="C4303" s="73" t="s">
        <v>27177</v>
      </c>
      <c r="D4303" s="74" t="s">
        <v>27178</v>
      </c>
      <c r="E4303" s="75" t="s">
        <v>185</v>
      </c>
      <c r="F4303" s="74"/>
      <c r="G4303" s="74" t="s">
        <v>3694</v>
      </c>
      <c r="H4303" s="76">
        <v>8405</v>
      </c>
      <c r="I4303" s="77">
        <v>0.38</v>
      </c>
      <c r="J4303" s="76">
        <v>5211.1000000000004</v>
      </c>
    </row>
    <row r="4304" spans="1:10" s="78" customFormat="1">
      <c r="A4304" s="72">
        <v>4300</v>
      </c>
      <c r="B4304" s="72" t="s">
        <v>148</v>
      </c>
      <c r="C4304" s="73" t="s">
        <v>27179</v>
      </c>
      <c r="D4304" s="74" t="s">
        <v>27180</v>
      </c>
      <c r="E4304" s="75" t="s">
        <v>185</v>
      </c>
      <c r="F4304" s="74"/>
      <c r="G4304" s="74" t="s">
        <v>3694</v>
      </c>
      <c r="H4304" s="76">
        <v>6495</v>
      </c>
      <c r="I4304" s="77">
        <v>0.38</v>
      </c>
      <c r="J4304" s="76">
        <v>4026.9</v>
      </c>
    </row>
    <row r="4305" spans="1:10" s="78" customFormat="1">
      <c r="A4305" s="72">
        <v>4301</v>
      </c>
      <c r="B4305" s="72" t="s">
        <v>148</v>
      </c>
      <c r="C4305" s="73" t="s">
        <v>27181</v>
      </c>
      <c r="D4305" s="74" t="s">
        <v>27182</v>
      </c>
      <c r="E4305" s="75" t="s">
        <v>185</v>
      </c>
      <c r="F4305" s="74"/>
      <c r="G4305" s="74" t="s">
        <v>3694</v>
      </c>
      <c r="H4305" s="76">
        <v>6500</v>
      </c>
      <c r="I4305" s="77">
        <v>0.38</v>
      </c>
      <c r="J4305" s="76">
        <v>4030</v>
      </c>
    </row>
    <row r="4306" spans="1:10" s="78" customFormat="1">
      <c r="A4306" s="72">
        <v>4302</v>
      </c>
      <c r="B4306" s="72" t="s">
        <v>148</v>
      </c>
      <c r="C4306" s="73" t="s">
        <v>27183</v>
      </c>
      <c r="D4306" s="74" t="s">
        <v>27184</v>
      </c>
      <c r="E4306" s="75" t="s">
        <v>185</v>
      </c>
      <c r="F4306" s="74"/>
      <c r="G4306" s="74" t="s">
        <v>3694</v>
      </c>
      <c r="H4306" s="76">
        <v>1200</v>
      </c>
      <c r="I4306" s="77">
        <v>0.38</v>
      </c>
      <c r="J4306" s="76">
        <v>744</v>
      </c>
    </row>
    <row r="4307" spans="1:10" s="78" customFormat="1">
      <c r="A4307" s="72">
        <v>4303</v>
      </c>
      <c r="B4307" s="72" t="s">
        <v>148</v>
      </c>
      <c r="C4307" s="73" t="s">
        <v>27185</v>
      </c>
      <c r="D4307" s="74" t="s">
        <v>27186</v>
      </c>
      <c r="E4307" s="75" t="s">
        <v>185</v>
      </c>
      <c r="F4307" s="74"/>
      <c r="G4307" s="74" t="s">
        <v>3694</v>
      </c>
      <c r="H4307" s="76">
        <v>1640</v>
      </c>
      <c r="I4307" s="77">
        <v>0.38</v>
      </c>
      <c r="J4307" s="76">
        <v>1016.8</v>
      </c>
    </row>
    <row r="4308" spans="1:10" s="78" customFormat="1">
      <c r="A4308" s="72">
        <v>4304</v>
      </c>
      <c r="B4308" s="72" t="s">
        <v>148</v>
      </c>
      <c r="C4308" s="73" t="s">
        <v>27187</v>
      </c>
      <c r="D4308" s="74" t="s">
        <v>27188</v>
      </c>
      <c r="E4308" s="75" t="s">
        <v>185</v>
      </c>
      <c r="F4308" s="74"/>
      <c r="G4308" s="74" t="s">
        <v>3694</v>
      </c>
      <c r="H4308" s="76">
        <v>1265</v>
      </c>
      <c r="I4308" s="77">
        <v>0.38</v>
      </c>
      <c r="J4308" s="76">
        <v>784.3</v>
      </c>
    </row>
    <row r="4309" spans="1:10" s="78" customFormat="1">
      <c r="A4309" s="72">
        <v>4305</v>
      </c>
      <c r="B4309" s="72" t="s">
        <v>148</v>
      </c>
      <c r="C4309" s="73" t="s">
        <v>27189</v>
      </c>
      <c r="D4309" s="74" t="s">
        <v>27190</v>
      </c>
      <c r="E4309" s="75" t="s">
        <v>185</v>
      </c>
      <c r="F4309" s="74"/>
      <c r="G4309" s="74" t="s">
        <v>3694</v>
      </c>
      <c r="H4309" s="76">
        <v>1915</v>
      </c>
      <c r="I4309" s="77">
        <v>0.38</v>
      </c>
      <c r="J4309" s="76">
        <v>1187.3</v>
      </c>
    </row>
    <row r="4310" spans="1:10" s="78" customFormat="1">
      <c r="A4310" s="72">
        <v>4306</v>
      </c>
      <c r="B4310" s="72" t="s">
        <v>148</v>
      </c>
      <c r="C4310" s="73" t="s">
        <v>27191</v>
      </c>
      <c r="D4310" s="74" t="s">
        <v>27192</v>
      </c>
      <c r="E4310" s="75" t="s">
        <v>185</v>
      </c>
      <c r="F4310" s="74"/>
      <c r="G4310" s="74" t="s">
        <v>3694</v>
      </c>
      <c r="H4310" s="76">
        <v>1795</v>
      </c>
      <c r="I4310" s="77">
        <v>0.38</v>
      </c>
      <c r="J4310" s="76">
        <v>1112.9000000000001</v>
      </c>
    </row>
    <row r="4311" spans="1:10" s="78" customFormat="1">
      <c r="A4311" s="72">
        <v>4307</v>
      </c>
      <c r="B4311" s="72" t="s">
        <v>148</v>
      </c>
      <c r="C4311" s="73" t="s">
        <v>27193</v>
      </c>
      <c r="D4311" s="74" t="s">
        <v>27194</v>
      </c>
      <c r="E4311" s="75" t="s">
        <v>185</v>
      </c>
      <c r="F4311" s="74"/>
      <c r="G4311" s="74" t="s">
        <v>3694</v>
      </c>
      <c r="H4311" s="76">
        <v>1820</v>
      </c>
      <c r="I4311" s="77">
        <v>0.38</v>
      </c>
      <c r="J4311" s="76">
        <v>1128.4000000000001</v>
      </c>
    </row>
    <row r="4312" spans="1:10" s="78" customFormat="1">
      <c r="A4312" s="72">
        <v>4308</v>
      </c>
      <c r="B4312" s="72" t="s">
        <v>148</v>
      </c>
      <c r="C4312" s="73" t="s">
        <v>27195</v>
      </c>
      <c r="D4312" s="74" t="s">
        <v>27196</v>
      </c>
      <c r="E4312" s="75" t="s">
        <v>185</v>
      </c>
      <c r="F4312" s="74"/>
      <c r="G4312" s="74" t="s">
        <v>3694</v>
      </c>
      <c r="H4312" s="76">
        <v>1820</v>
      </c>
      <c r="I4312" s="77">
        <v>0.38</v>
      </c>
      <c r="J4312" s="76">
        <v>1128.4000000000001</v>
      </c>
    </row>
    <row r="4313" spans="1:10" s="78" customFormat="1">
      <c r="A4313" s="72">
        <v>4309</v>
      </c>
      <c r="B4313" s="72" t="s">
        <v>148</v>
      </c>
      <c r="C4313" s="73" t="s">
        <v>27197</v>
      </c>
      <c r="D4313" s="74" t="s">
        <v>27198</v>
      </c>
      <c r="E4313" s="75" t="s">
        <v>185</v>
      </c>
      <c r="F4313" s="74"/>
      <c r="G4313" s="74" t="s">
        <v>3694</v>
      </c>
      <c r="H4313" s="76">
        <v>1820</v>
      </c>
      <c r="I4313" s="77">
        <v>0.38</v>
      </c>
      <c r="J4313" s="76">
        <v>1128.4000000000001</v>
      </c>
    </row>
    <row r="4314" spans="1:10" s="78" customFormat="1">
      <c r="A4314" s="72">
        <v>4310</v>
      </c>
      <c r="B4314" s="72" t="s">
        <v>148</v>
      </c>
      <c r="C4314" s="73" t="s">
        <v>27199</v>
      </c>
      <c r="D4314" s="74" t="s">
        <v>27200</v>
      </c>
      <c r="E4314" s="75" t="s">
        <v>185</v>
      </c>
      <c r="F4314" s="74"/>
      <c r="G4314" s="74" t="s">
        <v>3694</v>
      </c>
      <c r="H4314" s="76">
        <v>1810</v>
      </c>
      <c r="I4314" s="77">
        <v>0.38</v>
      </c>
      <c r="J4314" s="76">
        <v>1122.2</v>
      </c>
    </row>
    <row r="4315" spans="1:10" s="78" customFormat="1">
      <c r="A4315" s="72">
        <v>4311</v>
      </c>
      <c r="B4315" s="72" t="s">
        <v>148</v>
      </c>
      <c r="C4315" s="73" t="s">
        <v>27201</v>
      </c>
      <c r="D4315" s="74" t="s">
        <v>27202</v>
      </c>
      <c r="E4315" s="75" t="s">
        <v>185</v>
      </c>
      <c r="F4315" s="74"/>
      <c r="G4315" s="74" t="s">
        <v>3694</v>
      </c>
      <c r="H4315" s="76">
        <v>1810</v>
      </c>
      <c r="I4315" s="77">
        <v>0.38</v>
      </c>
      <c r="J4315" s="76">
        <v>1122.2</v>
      </c>
    </row>
    <row r="4316" spans="1:10" s="78" customFormat="1">
      <c r="A4316" s="72">
        <v>4312</v>
      </c>
      <c r="B4316" s="72" t="s">
        <v>148</v>
      </c>
      <c r="C4316" s="73" t="s">
        <v>27203</v>
      </c>
      <c r="D4316" s="74" t="s">
        <v>27204</v>
      </c>
      <c r="E4316" s="75" t="s">
        <v>185</v>
      </c>
      <c r="F4316" s="74"/>
      <c r="G4316" s="74" t="s">
        <v>3694</v>
      </c>
      <c r="H4316" s="76">
        <v>6.9</v>
      </c>
      <c r="I4316" s="77">
        <v>0.38</v>
      </c>
      <c r="J4316" s="76">
        <v>4.2780000000000005</v>
      </c>
    </row>
    <row r="4317" spans="1:10" s="78" customFormat="1">
      <c r="A4317" s="72">
        <v>4313</v>
      </c>
      <c r="B4317" s="72" t="s">
        <v>148</v>
      </c>
      <c r="C4317" s="73" t="s">
        <v>27205</v>
      </c>
      <c r="D4317" s="74" t="s">
        <v>27206</v>
      </c>
      <c r="E4317" s="75" t="s">
        <v>185</v>
      </c>
      <c r="F4317" s="74"/>
      <c r="G4317" s="74" t="s">
        <v>3694</v>
      </c>
      <c r="H4317" s="76">
        <v>8.1999999999999993</v>
      </c>
      <c r="I4317" s="77">
        <v>0.38</v>
      </c>
      <c r="J4317" s="76">
        <v>5.0839999999999996</v>
      </c>
    </row>
    <row r="4318" spans="1:10" s="78" customFormat="1">
      <c r="A4318" s="72">
        <v>4314</v>
      </c>
      <c r="B4318" s="72" t="s">
        <v>148</v>
      </c>
      <c r="C4318" s="73" t="s">
        <v>27207</v>
      </c>
      <c r="D4318" s="74" t="s">
        <v>27208</v>
      </c>
      <c r="E4318" s="75" t="s">
        <v>185</v>
      </c>
      <c r="F4318" s="74"/>
      <c r="G4318" s="74" t="s">
        <v>3694</v>
      </c>
      <c r="H4318" s="76">
        <v>790</v>
      </c>
      <c r="I4318" s="77">
        <v>0.38</v>
      </c>
      <c r="J4318" s="76">
        <v>489.8</v>
      </c>
    </row>
    <row r="4319" spans="1:10" s="78" customFormat="1">
      <c r="A4319" s="72">
        <v>4315</v>
      </c>
      <c r="B4319" s="72" t="s">
        <v>148</v>
      </c>
      <c r="C4319" s="73" t="s">
        <v>27209</v>
      </c>
      <c r="D4319" s="74" t="s">
        <v>27210</v>
      </c>
      <c r="E4319" s="75" t="s">
        <v>185</v>
      </c>
      <c r="F4319" s="74"/>
      <c r="G4319" s="74" t="s">
        <v>3694</v>
      </c>
      <c r="H4319" s="76">
        <v>826</v>
      </c>
      <c r="I4319" s="77">
        <v>0.38</v>
      </c>
      <c r="J4319" s="76">
        <v>512.12</v>
      </c>
    </row>
    <row r="4320" spans="1:10" s="78" customFormat="1">
      <c r="A4320" s="72">
        <v>4316</v>
      </c>
      <c r="B4320" s="72" t="s">
        <v>148</v>
      </c>
      <c r="C4320" s="73" t="s">
        <v>27211</v>
      </c>
      <c r="D4320" s="74" t="s">
        <v>27212</v>
      </c>
      <c r="E4320" s="75" t="s">
        <v>185</v>
      </c>
      <c r="F4320" s="74"/>
      <c r="G4320" s="74" t="s">
        <v>3694</v>
      </c>
      <c r="H4320" s="76">
        <v>503</v>
      </c>
      <c r="I4320" s="77">
        <v>0.38</v>
      </c>
      <c r="J4320" s="76">
        <v>311.86</v>
      </c>
    </row>
    <row r="4321" spans="1:10" s="78" customFormat="1">
      <c r="A4321" s="72">
        <v>4317</v>
      </c>
      <c r="B4321" s="72" t="s">
        <v>148</v>
      </c>
      <c r="C4321" s="73" t="s">
        <v>27213</v>
      </c>
      <c r="D4321" s="74" t="s">
        <v>27214</v>
      </c>
      <c r="E4321" s="75" t="s">
        <v>185</v>
      </c>
      <c r="F4321" s="74"/>
      <c r="G4321" s="74" t="s">
        <v>3694</v>
      </c>
      <c r="H4321" s="76">
        <v>3170</v>
      </c>
      <c r="I4321" s="77">
        <v>0.38</v>
      </c>
      <c r="J4321" s="76">
        <v>1965.4</v>
      </c>
    </row>
    <row r="4322" spans="1:10" s="78" customFormat="1">
      <c r="A4322" s="72">
        <v>4318</v>
      </c>
      <c r="B4322" s="72" t="s">
        <v>148</v>
      </c>
      <c r="C4322" s="73" t="s">
        <v>27215</v>
      </c>
      <c r="D4322" s="74" t="s">
        <v>27216</v>
      </c>
      <c r="E4322" s="75" t="s">
        <v>185</v>
      </c>
      <c r="F4322" s="74"/>
      <c r="G4322" s="74" t="s">
        <v>3694</v>
      </c>
      <c r="H4322" s="76">
        <v>3105</v>
      </c>
      <c r="I4322" s="77">
        <v>0.38</v>
      </c>
      <c r="J4322" s="76">
        <v>1925.1</v>
      </c>
    </row>
    <row r="4323" spans="1:10" s="78" customFormat="1">
      <c r="A4323" s="72">
        <v>4319</v>
      </c>
      <c r="B4323" s="72" t="s">
        <v>148</v>
      </c>
      <c r="C4323" s="73" t="s">
        <v>27217</v>
      </c>
      <c r="D4323" s="74" t="s">
        <v>27218</v>
      </c>
      <c r="E4323" s="75" t="s">
        <v>185</v>
      </c>
      <c r="F4323" s="74"/>
      <c r="G4323" s="74" t="s">
        <v>3694</v>
      </c>
      <c r="H4323" s="76">
        <v>11345</v>
      </c>
      <c r="I4323" s="77">
        <v>0.38</v>
      </c>
      <c r="J4323" s="76">
        <v>7033.9</v>
      </c>
    </row>
    <row r="4324" spans="1:10" s="78" customFormat="1">
      <c r="A4324" s="72">
        <v>4320</v>
      </c>
      <c r="B4324" s="72" t="s">
        <v>148</v>
      </c>
      <c r="C4324" s="73" t="s">
        <v>27219</v>
      </c>
      <c r="D4324" s="74" t="s">
        <v>27220</v>
      </c>
      <c r="E4324" s="75" t="s">
        <v>185</v>
      </c>
      <c r="F4324" s="74"/>
      <c r="G4324" s="74" t="s">
        <v>3694</v>
      </c>
      <c r="H4324" s="76">
        <v>12070</v>
      </c>
      <c r="I4324" s="77">
        <v>0.38</v>
      </c>
      <c r="J4324" s="76">
        <v>7483.4</v>
      </c>
    </row>
    <row r="4325" spans="1:10" s="78" customFormat="1">
      <c r="A4325" s="72">
        <v>4321</v>
      </c>
      <c r="B4325" s="72" t="s">
        <v>148</v>
      </c>
      <c r="C4325" s="73" t="s">
        <v>27221</v>
      </c>
      <c r="D4325" s="74" t="s">
        <v>27222</v>
      </c>
      <c r="E4325" s="75" t="s">
        <v>185</v>
      </c>
      <c r="F4325" s="74"/>
      <c r="G4325" s="74" t="s">
        <v>3694</v>
      </c>
      <c r="H4325" s="76">
        <v>4425</v>
      </c>
      <c r="I4325" s="77">
        <v>0.38</v>
      </c>
      <c r="J4325" s="76">
        <v>2743.5</v>
      </c>
    </row>
    <row r="4326" spans="1:10" s="78" customFormat="1">
      <c r="A4326" s="72">
        <v>4322</v>
      </c>
      <c r="B4326" s="72" t="s">
        <v>148</v>
      </c>
      <c r="C4326" s="73" t="s">
        <v>27223</v>
      </c>
      <c r="D4326" s="74" t="s">
        <v>27224</v>
      </c>
      <c r="E4326" s="75" t="s">
        <v>185</v>
      </c>
      <c r="F4326" s="74"/>
      <c r="G4326" s="74" t="s">
        <v>3694</v>
      </c>
      <c r="H4326" s="76">
        <v>5195</v>
      </c>
      <c r="I4326" s="77">
        <v>0.38</v>
      </c>
      <c r="J4326" s="76">
        <v>3220.9</v>
      </c>
    </row>
    <row r="4327" spans="1:10" s="78" customFormat="1">
      <c r="A4327" s="72">
        <v>4323</v>
      </c>
      <c r="B4327" s="72" t="s">
        <v>148</v>
      </c>
      <c r="C4327" s="73" t="s">
        <v>27225</v>
      </c>
      <c r="D4327" s="74" t="s">
        <v>27226</v>
      </c>
      <c r="E4327" s="75" t="s">
        <v>185</v>
      </c>
      <c r="F4327" s="74"/>
      <c r="G4327" s="74" t="s">
        <v>3694</v>
      </c>
      <c r="H4327" s="76">
        <v>2730</v>
      </c>
      <c r="I4327" s="77">
        <v>0.38</v>
      </c>
      <c r="J4327" s="76">
        <v>1692.6</v>
      </c>
    </row>
    <row r="4328" spans="1:10" s="78" customFormat="1">
      <c r="A4328" s="72">
        <v>4324</v>
      </c>
      <c r="B4328" s="72" t="s">
        <v>148</v>
      </c>
      <c r="C4328" s="73" t="s">
        <v>27227</v>
      </c>
      <c r="D4328" s="74" t="s">
        <v>27228</v>
      </c>
      <c r="E4328" s="75" t="s">
        <v>185</v>
      </c>
      <c r="F4328" s="74"/>
      <c r="G4328" s="74" t="s">
        <v>3694</v>
      </c>
      <c r="H4328" s="76">
        <v>3140</v>
      </c>
      <c r="I4328" s="77">
        <v>0.38</v>
      </c>
      <c r="J4328" s="76">
        <v>1946.8</v>
      </c>
    </row>
    <row r="4329" spans="1:10" s="78" customFormat="1">
      <c r="A4329" s="72">
        <v>4325</v>
      </c>
      <c r="B4329" s="72" t="s">
        <v>148</v>
      </c>
      <c r="C4329" s="73" t="s">
        <v>27229</v>
      </c>
      <c r="D4329" s="74" t="s">
        <v>27230</v>
      </c>
      <c r="E4329" s="75" t="s">
        <v>185</v>
      </c>
      <c r="F4329" s="74"/>
      <c r="G4329" s="74" t="s">
        <v>3694</v>
      </c>
      <c r="H4329" s="76">
        <v>4085</v>
      </c>
      <c r="I4329" s="77">
        <v>0.38</v>
      </c>
      <c r="J4329" s="76">
        <v>2532.6999999999998</v>
      </c>
    </row>
    <row r="4330" spans="1:10" s="78" customFormat="1">
      <c r="A4330" s="72">
        <v>4326</v>
      </c>
      <c r="B4330" s="72" t="s">
        <v>148</v>
      </c>
      <c r="C4330" s="73" t="s">
        <v>27231</v>
      </c>
      <c r="D4330" s="74" t="s">
        <v>27232</v>
      </c>
      <c r="E4330" s="75" t="s">
        <v>185</v>
      </c>
      <c r="F4330" s="74"/>
      <c r="G4330" s="74" t="s">
        <v>3694</v>
      </c>
      <c r="H4330" s="76">
        <v>4495</v>
      </c>
      <c r="I4330" s="77">
        <v>0.38</v>
      </c>
      <c r="J4330" s="76">
        <v>2786.9</v>
      </c>
    </row>
    <row r="4331" spans="1:10" s="78" customFormat="1">
      <c r="A4331" s="72">
        <v>4327</v>
      </c>
      <c r="B4331" s="72" t="s">
        <v>148</v>
      </c>
      <c r="C4331" s="73" t="s">
        <v>27233</v>
      </c>
      <c r="D4331" s="74" t="s">
        <v>27234</v>
      </c>
      <c r="E4331" s="75" t="s">
        <v>185</v>
      </c>
      <c r="F4331" s="74"/>
      <c r="G4331" s="74" t="s">
        <v>3694</v>
      </c>
      <c r="H4331" s="76">
        <v>4280</v>
      </c>
      <c r="I4331" s="77">
        <v>0.38</v>
      </c>
      <c r="J4331" s="76">
        <v>2653.6</v>
      </c>
    </row>
    <row r="4332" spans="1:10" s="78" customFormat="1">
      <c r="A4332" s="72">
        <v>4328</v>
      </c>
      <c r="B4332" s="72" t="s">
        <v>148</v>
      </c>
      <c r="C4332" s="73" t="s">
        <v>27235</v>
      </c>
      <c r="D4332" s="74" t="s">
        <v>27236</v>
      </c>
      <c r="E4332" s="75" t="s">
        <v>185</v>
      </c>
      <c r="F4332" s="74"/>
      <c r="G4332" s="74" t="s">
        <v>3694</v>
      </c>
      <c r="H4332" s="76">
        <v>4660</v>
      </c>
      <c r="I4332" s="77">
        <v>0.38</v>
      </c>
      <c r="J4332" s="76">
        <v>2889.2</v>
      </c>
    </row>
    <row r="4333" spans="1:10" s="78" customFormat="1">
      <c r="A4333" s="72">
        <v>4329</v>
      </c>
      <c r="B4333" s="72" t="s">
        <v>148</v>
      </c>
      <c r="C4333" s="73" t="s">
        <v>27237</v>
      </c>
      <c r="D4333" s="74" t="s">
        <v>27238</v>
      </c>
      <c r="E4333" s="75" t="s">
        <v>185</v>
      </c>
      <c r="F4333" s="74"/>
      <c r="G4333" s="74" t="s">
        <v>3694</v>
      </c>
      <c r="H4333" s="76">
        <v>2730</v>
      </c>
      <c r="I4333" s="77">
        <v>0.38</v>
      </c>
      <c r="J4333" s="76">
        <v>1692.6</v>
      </c>
    </row>
    <row r="4334" spans="1:10" s="78" customFormat="1">
      <c r="A4334" s="72">
        <v>4330</v>
      </c>
      <c r="B4334" s="72" t="s">
        <v>148</v>
      </c>
      <c r="C4334" s="73" t="s">
        <v>27239</v>
      </c>
      <c r="D4334" s="74" t="s">
        <v>27240</v>
      </c>
      <c r="E4334" s="75" t="s">
        <v>185</v>
      </c>
      <c r="F4334" s="74"/>
      <c r="G4334" s="74" t="s">
        <v>3694</v>
      </c>
      <c r="H4334" s="76">
        <v>3010</v>
      </c>
      <c r="I4334" s="77">
        <v>0.38</v>
      </c>
      <c r="J4334" s="76">
        <v>1866.2</v>
      </c>
    </row>
    <row r="4335" spans="1:10" s="78" customFormat="1">
      <c r="A4335" s="72">
        <v>4331</v>
      </c>
      <c r="B4335" s="72" t="s">
        <v>148</v>
      </c>
      <c r="C4335" s="73" t="s">
        <v>27241</v>
      </c>
      <c r="D4335" s="74" t="s">
        <v>27242</v>
      </c>
      <c r="E4335" s="75" t="s">
        <v>185</v>
      </c>
      <c r="F4335" s="74"/>
      <c r="G4335" s="74" t="s">
        <v>3694</v>
      </c>
      <c r="H4335" s="76">
        <v>4085</v>
      </c>
      <c r="I4335" s="77">
        <v>0.38</v>
      </c>
      <c r="J4335" s="76">
        <v>2532.6999999999998</v>
      </c>
    </row>
    <row r="4336" spans="1:10" s="78" customFormat="1">
      <c r="A4336" s="72">
        <v>4332</v>
      </c>
      <c r="B4336" s="72" t="s">
        <v>148</v>
      </c>
      <c r="C4336" s="73" t="s">
        <v>27243</v>
      </c>
      <c r="D4336" s="74" t="s">
        <v>27244</v>
      </c>
      <c r="E4336" s="75" t="s">
        <v>185</v>
      </c>
      <c r="F4336" s="74"/>
      <c r="G4336" s="74" t="s">
        <v>3694</v>
      </c>
      <c r="H4336" s="76">
        <v>4365</v>
      </c>
      <c r="I4336" s="77">
        <v>0.38</v>
      </c>
      <c r="J4336" s="76">
        <v>2706.3</v>
      </c>
    </row>
    <row r="4337" spans="1:10" s="78" customFormat="1">
      <c r="A4337" s="72">
        <v>4333</v>
      </c>
      <c r="B4337" s="72" t="s">
        <v>148</v>
      </c>
      <c r="C4337" s="73" t="s">
        <v>27245</v>
      </c>
      <c r="D4337" s="74" t="s">
        <v>27246</v>
      </c>
      <c r="E4337" s="75" t="s">
        <v>185</v>
      </c>
      <c r="F4337" s="74"/>
      <c r="G4337" s="74" t="s">
        <v>3694</v>
      </c>
      <c r="H4337" s="76">
        <v>4280</v>
      </c>
      <c r="I4337" s="77">
        <v>0.38</v>
      </c>
      <c r="J4337" s="76">
        <v>2653.6</v>
      </c>
    </row>
    <row r="4338" spans="1:10" s="78" customFormat="1">
      <c r="A4338" s="72">
        <v>4334</v>
      </c>
      <c r="B4338" s="72" t="s">
        <v>148</v>
      </c>
      <c r="C4338" s="73" t="s">
        <v>27247</v>
      </c>
      <c r="D4338" s="74" t="s">
        <v>27248</v>
      </c>
      <c r="E4338" s="75" t="s">
        <v>185</v>
      </c>
      <c r="F4338" s="74"/>
      <c r="G4338" s="74" t="s">
        <v>3694</v>
      </c>
      <c r="H4338" s="76">
        <v>4530</v>
      </c>
      <c r="I4338" s="77">
        <v>0.38</v>
      </c>
      <c r="J4338" s="76">
        <v>2808.6</v>
      </c>
    </row>
    <row r="4339" spans="1:10" s="78" customFormat="1">
      <c r="A4339" s="72">
        <v>4335</v>
      </c>
      <c r="B4339" s="72" t="s">
        <v>148</v>
      </c>
      <c r="C4339" s="73" t="s">
        <v>27249</v>
      </c>
      <c r="D4339" s="74" t="s">
        <v>27250</v>
      </c>
      <c r="E4339" s="75" t="s">
        <v>185</v>
      </c>
      <c r="F4339" s="74"/>
      <c r="G4339" s="74" t="s">
        <v>3694</v>
      </c>
      <c r="H4339" s="76">
        <v>371</v>
      </c>
      <c r="I4339" s="77">
        <v>0.38</v>
      </c>
      <c r="J4339" s="76">
        <v>230.02</v>
      </c>
    </row>
    <row r="4340" spans="1:10" s="78" customFormat="1">
      <c r="A4340" s="72">
        <v>4336</v>
      </c>
      <c r="B4340" s="72" t="s">
        <v>148</v>
      </c>
      <c r="C4340" s="73" t="s">
        <v>27251</v>
      </c>
      <c r="D4340" s="74" t="s">
        <v>27252</v>
      </c>
      <c r="E4340" s="75" t="s">
        <v>185</v>
      </c>
      <c r="F4340" s="74"/>
      <c r="G4340" s="74" t="s">
        <v>3694</v>
      </c>
      <c r="H4340" s="76">
        <v>122</v>
      </c>
      <c r="I4340" s="77">
        <v>0.38</v>
      </c>
      <c r="J4340" s="76">
        <v>75.64</v>
      </c>
    </row>
    <row r="4341" spans="1:10" s="78" customFormat="1">
      <c r="A4341" s="72">
        <v>4337</v>
      </c>
      <c r="B4341" s="72" t="s">
        <v>148</v>
      </c>
      <c r="C4341" s="73" t="s">
        <v>27253</v>
      </c>
      <c r="D4341" s="74" t="s">
        <v>27254</v>
      </c>
      <c r="E4341" s="75" t="s">
        <v>185</v>
      </c>
      <c r="F4341" s="74"/>
      <c r="G4341" s="74" t="s">
        <v>3694</v>
      </c>
      <c r="H4341" s="76">
        <v>2295</v>
      </c>
      <c r="I4341" s="77">
        <v>0.38</v>
      </c>
      <c r="J4341" s="76">
        <v>1422.9</v>
      </c>
    </row>
    <row r="4342" spans="1:10" s="78" customFormat="1">
      <c r="A4342" s="72">
        <v>4338</v>
      </c>
      <c r="B4342" s="72" t="s">
        <v>148</v>
      </c>
      <c r="C4342" s="73" t="s">
        <v>27255</v>
      </c>
      <c r="D4342" s="74" t="s">
        <v>27256</v>
      </c>
      <c r="E4342" s="75" t="s">
        <v>185</v>
      </c>
      <c r="F4342" s="74"/>
      <c r="G4342" s="74" t="s">
        <v>3694</v>
      </c>
      <c r="H4342" s="76">
        <v>3420</v>
      </c>
      <c r="I4342" s="77">
        <v>0.38</v>
      </c>
      <c r="J4342" s="76">
        <v>2120.4</v>
      </c>
    </row>
    <row r="4343" spans="1:10" s="78" customFormat="1">
      <c r="A4343" s="72">
        <v>4339</v>
      </c>
      <c r="B4343" s="72" t="s">
        <v>148</v>
      </c>
      <c r="C4343" s="73" t="s">
        <v>27257</v>
      </c>
      <c r="D4343" s="74" t="s">
        <v>27258</v>
      </c>
      <c r="E4343" s="75" t="s">
        <v>185</v>
      </c>
      <c r="F4343" s="74"/>
      <c r="G4343" s="74" t="s">
        <v>3694</v>
      </c>
      <c r="H4343" s="76">
        <v>3975</v>
      </c>
      <c r="I4343" s="77">
        <v>0.38</v>
      </c>
      <c r="J4343" s="76">
        <v>2464.5</v>
      </c>
    </row>
    <row r="4344" spans="1:10" s="78" customFormat="1">
      <c r="A4344" s="72">
        <v>4340</v>
      </c>
      <c r="B4344" s="72" t="s">
        <v>148</v>
      </c>
      <c r="C4344" s="73" t="s">
        <v>27259</v>
      </c>
      <c r="D4344" s="74" t="s">
        <v>27260</v>
      </c>
      <c r="E4344" s="75" t="s">
        <v>185</v>
      </c>
      <c r="F4344" s="74"/>
      <c r="G4344" s="74" t="s">
        <v>3694</v>
      </c>
      <c r="H4344" s="76">
        <v>4585</v>
      </c>
      <c r="I4344" s="77">
        <v>0.38</v>
      </c>
      <c r="J4344" s="76">
        <v>2842.7</v>
      </c>
    </row>
    <row r="4345" spans="1:10" s="78" customFormat="1">
      <c r="A4345" s="72">
        <v>4341</v>
      </c>
      <c r="B4345" s="72" t="s">
        <v>148</v>
      </c>
      <c r="C4345" s="73" t="s">
        <v>27261</v>
      </c>
      <c r="D4345" s="74" t="s">
        <v>27262</v>
      </c>
      <c r="E4345" s="75" t="s">
        <v>185</v>
      </c>
      <c r="F4345" s="74"/>
      <c r="G4345" s="74" t="s">
        <v>3694</v>
      </c>
      <c r="H4345" s="76">
        <v>2280</v>
      </c>
      <c r="I4345" s="77">
        <v>0.38</v>
      </c>
      <c r="J4345" s="76">
        <v>1413.6</v>
      </c>
    </row>
    <row r="4346" spans="1:10" s="78" customFormat="1">
      <c r="A4346" s="72">
        <v>4342</v>
      </c>
      <c r="B4346" s="72" t="s">
        <v>148</v>
      </c>
      <c r="C4346" s="73" t="s">
        <v>27263</v>
      </c>
      <c r="D4346" s="74" t="s">
        <v>27264</v>
      </c>
      <c r="E4346" s="75" t="s">
        <v>185</v>
      </c>
      <c r="F4346" s="74"/>
      <c r="G4346" s="74" t="s">
        <v>3694</v>
      </c>
      <c r="H4346" s="76">
        <v>3635</v>
      </c>
      <c r="I4346" s="77">
        <v>0.38</v>
      </c>
      <c r="J4346" s="76">
        <v>2253.6999999999998</v>
      </c>
    </row>
    <row r="4347" spans="1:10" s="78" customFormat="1">
      <c r="A4347" s="72">
        <v>4343</v>
      </c>
      <c r="B4347" s="72" t="s">
        <v>148</v>
      </c>
      <c r="C4347" s="73" t="s">
        <v>27265</v>
      </c>
      <c r="D4347" s="74" t="s">
        <v>27266</v>
      </c>
      <c r="E4347" s="75" t="s">
        <v>185</v>
      </c>
      <c r="F4347" s="74"/>
      <c r="G4347" s="74" t="s">
        <v>3694</v>
      </c>
      <c r="H4347" s="76">
        <v>4025</v>
      </c>
      <c r="I4347" s="77">
        <v>0.38</v>
      </c>
      <c r="J4347" s="76">
        <v>2495.5</v>
      </c>
    </row>
    <row r="4348" spans="1:10" s="78" customFormat="1">
      <c r="A4348" s="72">
        <v>4344</v>
      </c>
      <c r="B4348" s="72" t="s">
        <v>148</v>
      </c>
      <c r="C4348" s="73" t="s">
        <v>27267</v>
      </c>
      <c r="D4348" s="74" t="s">
        <v>27268</v>
      </c>
      <c r="E4348" s="75" t="s">
        <v>185</v>
      </c>
      <c r="F4348" s="74"/>
      <c r="G4348" s="74" t="s">
        <v>3694</v>
      </c>
      <c r="H4348" s="76">
        <v>4420</v>
      </c>
      <c r="I4348" s="77">
        <v>0.38</v>
      </c>
      <c r="J4348" s="76">
        <v>2740.4</v>
      </c>
    </row>
    <row r="4349" spans="1:10" s="78" customFormat="1">
      <c r="A4349" s="72">
        <v>4345</v>
      </c>
      <c r="B4349" s="72" t="s">
        <v>148</v>
      </c>
      <c r="C4349" s="73" t="s">
        <v>27269</v>
      </c>
      <c r="D4349" s="74" t="s">
        <v>27270</v>
      </c>
      <c r="E4349" s="75" t="s">
        <v>185</v>
      </c>
      <c r="F4349" s="74"/>
      <c r="G4349" s="74" t="s">
        <v>3694</v>
      </c>
      <c r="H4349" s="76">
        <v>2280</v>
      </c>
      <c r="I4349" s="77">
        <v>0.38</v>
      </c>
      <c r="J4349" s="76">
        <v>1413.6</v>
      </c>
    </row>
    <row r="4350" spans="1:10" s="78" customFormat="1">
      <c r="A4350" s="72">
        <v>4346</v>
      </c>
      <c r="B4350" s="72" t="s">
        <v>148</v>
      </c>
      <c r="C4350" s="73" t="s">
        <v>27271</v>
      </c>
      <c r="D4350" s="74" t="s">
        <v>27272</v>
      </c>
      <c r="E4350" s="75" t="s">
        <v>185</v>
      </c>
      <c r="F4350" s="74"/>
      <c r="G4350" s="74" t="s">
        <v>3694</v>
      </c>
      <c r="H4350" s="76">
        <v>3405</v>
      </c>
      <c r="I4350" s="77">
        <v>0.38</v>
      </c>
      <c r="J4350" s="76">
        <v>2111.1</v>
      </c>
    </row>
    <row r="4351" spans="1:10" s="78" customFormat="1">
      <c r="A4351" s="72">
        <v>4347</v>
      </c>
      <c r="B4351" s="72" t="s">
        <v>148</v>
      </c>
      <c r="C4351" s="73" t="s">
        <v>27273</v>
      </c>
      <c r="D4351" s="74" t="s">
        <v>27274</v>
      </c>
      <c r="E4351" s="75" t="s">
        <v>185</v>
      </c>
      <c r="F4351" s="74"/>
      <c r="G4351" s="74" t="s">
        <v>3694</v>
      </c>
      <c r="H4351" s="76">
        <v>3680</v>
      </c>
      <c r="I4351" s="77">
        <v>0.38</v>
      </c>
      <c r="J4351" s="76">
        <v>2281.6</v>
      </c>
    </row>
    <row r="4352" spans="1:10" s="78" customFormat="1">
      <c r="A4352" s="72">
        <v>4348</v>
      </c>
      <c r="B4352" s="72" t="s">
        <v>148</v>
      </c>
      <c r="C4352" s="73" t="s">
        <v>27275</v>
      </c>
      <c r="D4352" s="74" t="s">
        <v>27276</v>
      </c>
      <c r="E4352" s="75" t="s">
        <v>185</v>
      </c>
      <c r="F4352" s="74"/>
      <c r="G4352" s="74" t="s">
        <v>3694</v>
      </c>
      <c r="H4352" s="76">
        <v>1600</v>
      </c>
      <c r="I4352" s="77">
        <v>0.38</v>
      </c>
      <c r="J4352" s="76">
        <v>992</v>
      </c>
    </row>
    <row r="4353" spans="1:10" s="78" customFormat="1">
      <c r="A4353" s="72">
        <v>4349</v>
      </c>
      <c r="B4353" s="72" t="s">
        <v>148</v>
      </c>
      <c r="C4353" s="73" t="s">
        <v>27277</v>
      </c>
      <c r="D4353" s="74" t="s">
        <v>27278</v>
      </c>
      <c r="E4353" s="75" t="s">
        <v>185</v>
      </c>
      <c r="F4353" s="74"/>
      <c r="G4353" s="74" t="s">
        <v>3694</v>
      </c>
      <c r="H4353" s="76">
        <v>2680</v>
      </c>
      <c r="I4353" s="77">
        <v>0.38</v>
      </c>
      <c r="J4353" s="76">
        <v>1661.6</v>
      </c>
    </row>
    <row r="4354" spans="1:10" s="78" customFormat="1">
      <c r="A4354" s="72">
        <v>4350</v>
      </c>
      <c r="B4354" s="72" t="s">
        <v>148</v>
      </c>
      <c r="C4354" s="73" t="s">
        <v>27279</v>
      </c>
      <c r="D4354" s="74" t="s">
        <v>27280</v>
      </c>
      <c r="E4354" s="75" t="s">
        <v>185</v>
      </c>
      <c r="F4354" s="74"/>
      <c r="G4354" s="74" t="s">
        <v>3694</v>
      </c>
      <c r="H4354" s="76">
        <v>2975</v>
      </c>
      <c r="I4354" s="77">
        <v>0.38</v>
      </c>
      <c r="J4354" s="76">
        <v>1844.5</v>
      </c>
    </row>
    <row r="4355" spans="1:10" s="78" customFormat="1">
      <c r="A4355" s="72">
        <v>4351</v>
      </c>
      <c r="B4355" s="72" t="s">
        <v>148</v>
      </c>
      <c r="C4355" s="73" t="s">
        <v>27281</v>
      </c>
      <c r="D4355" s="74" t="s">
        <v>27282</v>
      </c>
      <c r="E4355" s="75" t="s">
        <v>185</v>
      </c>
      <c r="F4355" s="74"/>
      <c r="G4355" s="74" t="s">
        <v>3694</v>
      </c>
      <c r="H4355" s="76">
        <v>4230</v>
      </c>
      <c r="I4355" s="77">
        <v>0.38</v>
      </c>
      <c r="J4355" s="76">
        <v>2622.6</v>
      </c>
    </row>
    <row r="4356" spans="1:10" s="78" customFormat="1">
      <c r="A4356" s="72">
        <v>4352</v>
      </c>
      <c r="B4356" s="72" t="s">
        <v>148</v>
      </c>
      <c r="C4356" s="73" t="s">
        <v>27283</v>
      </c>
      <c r="D4356" s="74" t="s">
        <v>27284</v>
      </c>
      <c r="E4356" s="75" t="s">
        <v>185</v>
      </c>
      <c r="F4356" s="74"/>
      <c r="G4356" s="74" t="s">
        <v>3694</v>
      </c>
      <c r="H4356" s="76">
        <v>12005</v>
      </c>
      <c r="I4356" s="77">
        <v>0.38</v>
      </c>
      <c r="J4356" s="76">
        <v>7443.1</v>
      </c>
    </row>
    <row r="4357" spans="1:10" s="78" customFormat="1">
      <c r="A4357" s="72">
        <v>4353</v>
      </c>
      <c r="B4357" s="72" t="s">
        <v>148</v>
      </c>
      <c r="C4357" s="73" t="s">
        <v>27285</v>
      </c>
      <c r="D4357" s="74" t="s">
        <v>27286</v>
      </c>
      <c r="E4357" s="75" t="s">
        <v>185</v>
      </c>
      <c r="F4357" s="74"/>
      <c r="G4357" s="74" t="s">
        <v>3694</v>
      </c>
      <c r="H4357" s="76">
        <v>242</v>
      </c>
      <c r="I4357" s="77">
        <v>0.38</v>
      </c>
      <c r="J4357" s="76">
        <v>150.04</v>
      </c>
    </row>
    <row r="4358" spans="1:10" s="78" customFormat="1">
      <c r="A4358" s="72">
        <v>4354</v>
      </c>
      <c r="B4358" s="72" t="s">
        <v>148</v>
      </c>
      <c r="C4358" s="73" t="s">
        <v>27287</v>
      </c>
      <c r="D4358" s="74" t="s">
        <v>27288</v>
      </c>
      <c r="E4358" s="75" t="s">
        <v>185</v>
      </c>
      <c r="F4358" s="74"/>
      <c r="G4358" s="74" t="s">
        <v>3694</v>
      </c>
      <c r="H4358" s="76">
        <v>822</v>
      </c>
      <c r="I4358" s="77">
        <v>0.38</v>
      </c>
      <c r="J4358" s="76">
        <v>509.64</v>
      </c>
    </row>
    <row r="4359" spans="1:10" s="78" customFormat="1">
      <c r="A4359" s="72">
        <v>4355</v>
      </c>
      <c r="B4359" s="72" t="s">
        <v>148</v>
      </c>
      <c r="C4359" s="73" t="s">
        <v>27289</v>
      </c>
      <c r="D4359" s="74" t="s">
        <v>27290</v>
      </c>
      <c r="E4359" s="75" t="s">
        <v>185</v>
      </c>
      <c r="F4359" s="74"/>
      <c r="G4359" s="74" t="s">
        <v>3694</v>
      </c>
      <c r="H4359" s="76">
        <v>1080</v>
      </c>
      <c r="I4359" s="77">
        <v>0.38</v>
      </c>
      <c r="J4359" s="76">
        <v>669.6</v>
      </c>
    </row>
    <row r="4360" spans="1:10" s="78" customFormat="1">
      <c r="A4360" s="72">
        <v>4356</v>
      </c>
      <c r="B4360" s="72" t="s">
        <v>148</v>
      </c>
      <c r="C4360" s="73" t="s">
        <v>27291</v>
      </c>
      <c r="D4360" s="74" t="s">
        <v>27292</v>
      </c>
      <c r="E4360" s="75" t="s">
        <v>185</v>
      </c>
      <c r="F4360" s="74"/>
      <c r="G4360" s="74" t="s">
        <v>3694</v>
      </c>
      <c r="H4360" s="76">
        <v>1200</v>
      </c>
      <c r="I4360" s="77">
        <v>0.38</v>
      </c>
      <c r="J4360" s="76">
        <v>744</v>
      </c>
    </row>
    <row r="4361" spans="1:10" s="78" customFormat="1">
      <c r="A4361" s="72">
        <v>4357</v>
      </c>
      <c r="B4361" s="72" t="s">
        <v>148</v>
      </c>
      <c r="C4361" s="73" t="s">
        <v>27293</v>
      </c>
      <c r="D4361" s="74" t="s">
        <v>27294</v>
      </c>
      <c r="E4361" s="75" t="s">
        <v>185</v>
      </c>
      <c r="F4361" s="74"/>
      <c r="G4361" s="74" t="s">
        <v>3694</v>
      </c>
      <c r="H4361" s="76">
        <v>1055</v>
      </c>
      <c r="I4361" s="77">
        <v>0.38</v>
      </c>
      <c r="J4361" s="76">
        <v>654.1</v>
      </c>
    </row>
    <row r="4362" spans="1:10" s="78" customFormat="1">
      <c r="A4362" s="72">
        <v>4358</v>
      </c>
      <c r="B4362" s="72" t="s">
        <v>148</v>
      </c>
      <c r="C4362" s="73" t="s">
        <v>27295</v>
      </c>
      <c r="D4362" s="74" t="s">
        <v>27296</v>
      </c>
      <c r="E4362" s="75" t="s">
        <v>185</v>
      </c>
      <c r="F4362" s="74"/>
      <c r="G4362" s="74" t="s">
        <v>3694</v>
      </c>
      <c r="H4362" s="76">
        <v>3960</v>
      </c>
      <c r="I4362" s="77">
        <v>0.38</v>
      </c>
      <c r="J4362" s="76">
        <v>2455.1999999999998</v>
      </c>
    </row>
    <row r="4363" spans="1:10" s="78" customFormat="1">
      <c r="A4363" s="72">
        <v>4359</v>
      </c>
      <c r="B4363" s="72" t="s">
        <v>148</v>
      </c>
      <c r="C4363" s="73" t="s">
        <v>27297</v>
      </c>
      <c r="D4363" s="74" t="s">
        <v>27298</v>
      </c>
      <c r="E4363" s="75" t="s">
        <v>185</v>
      </c>
      <c r="F4363" s="74"/>
      <c r="G4363" s="74" t="s">
        <v>3694</v>
      </c>
      <c r="H4363" s="76">
        <v>11545</v>
      </c>
      <c r="I4363" s="77">
        <v>0.38</v>
      </c>
      <c r="J4363" s="76">
        <v>7157.9</v>
      </c>
    </row>
    <row r="4364" spans="1:10" s="78" customFormat="1">
      <c r="A4364" s="72">
        <v>4360</v>
      </c>
      <c r="B4364" s="72" t="s">
        <v>148</v>
      </c>
      <c r="C4364" s="73" t="s">
        <v>27299</v>
      </c>
      <c r="D4364" s="74" t="s">
        <v>27300</v>
      </c>
      <c r="E4364" s="75" t="s">
        <v>185</v>
      </c>
      <c r="F4364" s="74"/>
      <c r="G4364" s="74" t="s">
        <v>3694</v>
      </c>
      <c r="H4364" s="76">
        <v>4150</v>
      </c>
      <c r="I4364" s="77">
        <v>0.38</v>
      </c>
      <c r="J4364" s="76">
        <v>2573</v>
      </c>
    </row>
    <row r="4365" spans="1:10" s="78" customFormat="1">
      <c r="A4365" s="72">
        <v>4361</v>
      </c>
      <c r="B4365" s="72" t="s">
        <v>148</v>
      </c>
      <c r="C4365" s="73" t="s">
        <v>27301</v>
      </c>
      <c r="D4365" s="74" t="s">
        <v>27302</v>
      </c>
      <c r="E4365" s="75" t="s">
        <v>185</v>
      </c>
      <c r="F4365" s="74"/>
      <c r="G4365" s="74" t="s">
        <v>3694</v>
      </c>
      <c r="H4365" s="76">
        <v>957</v>
      </c>
      <c r="I4365" s="77">
        <v>0.38</v>
      </c>
      <c r="J4365" s="76">
        <v>593.34</v>
      </c>
    </row>
    <row r="4366" spans="1:10" s="78" customFormat="1">
      <c r="A4366" s="72">
        <v>4362</v>
      </c>
      <c r="B4366" s="72" t="s">
        <v>148</v>
      </c>
      <c r="C4366" s="73" t="s">
        <v>27303</v>
      </c>
      <c r="D4366" s="74" t="s">
        <v>27304</v>
      </c>
      <c r="E4366" s="75" t="s">
        <v>185</v>
      </c>
      <c r="F4366" s="74"/>
      <c r="G4366" s="74" t="s">
        <v>3694</v>
      </c>
      <c r="H4366" s="76">
        <v>424</v>
      </c>
      <c r="I4366" s="77">
        <v>0.38</v>
      </c>
      <c r="J4366" s="76">
        <v>262.88</v>
      </c>
    </row>
    <row r="4367" spans="1:10" s="78" customFormat="1">
      <c r="A4367" s="72">
        <v>4363</v>
      </c>
      <c r="B4367" s="72" t="s">
        <v>148</v>
      </c>
      <c r="C4367" s="73" t="s">
        <v>27305</v>
      </c>
      <c r="D4367" s="74" t="s">
        <v>27306</v>
      </c>
      <c r="E4367" s="75" t="s">
        <v>185</v>
      </c>
      <c r="F4367" s="74"/>
      <c r="G4367" s="74" t="s">
        <v>3694</v>
      </c>
      <c r="H4367" s="76">
        <v>2290</v>
      </c>
      <c r="I4367" s="77">
        <v>0.38</v>
      </c>
      <c r="J4367" s="76">
        <v>1419.8</v>
      </c>
    </row>
    <row r="4368" spans="1:10" s="78" customFormat="1">
      <c r="A4368" s="72">
        <v>4364</v>
      </c>
      <c r="B4368" s="72" t="s">
        <v>148</v>
      </c>
      <c r="C4368" s="73" t="s">
        <v>27307</v>
      </c>
      <c r="D4368" s="74" t="s">
        <v>27308</v>
      </c>
      <c r="E4368" s="75" t="s">
        <v>185</v>
      </c>
      <c r="F4368" s="74"/>
      <c r="G4368" s="74" t="s">
        <v>3694</v>
      </c>
      <c r="H4368" s="76">
        <v>3645</v>
      </c>
      <c r="I4368" s="77">
        <v>0.38</v>
      </c>
      <c r="J4368" s="76">
        <v>2259.9</v>
      </c>
    </row>
    <row r="4369" spans="1:10" s="78" customFormat="1">
      <c r="A4369" s="72">
        <v>4365</v>
      </c>
      <c r="B4369" s="72" t="s">
        <v>148</v>
      </c>
      <c r="C4369" s="73" t="s">
        <v>27309</v>
      </c>
      <c r="D4369" s="74" t="s">
        <v>27310</v>
      </c>
      <c r="E4369" s="75" t="s">
        <v>185</v>
      </c>
      <c r="F4369" s="74"/>
      <c r="G4369" s="74" t="s">
        <v>3694</v>
      </c>
      <c r="H4369" s="76">
        <v>3675</v>
      </c>
      <c r="I4369" s="77">
        <v>0.38</v>
      </c>
      <c r="J4369" s="76">
        <v>2278.5</v>
      </c>
    </row>
    <row r="4370" spans="1:10" s="78" customFormat="1">
      <c r="A4370" s="72">
        <v>4366</v>
      </c>
      <c r="B4370" s="72" t="s">
        <v>148</v>
      </c>
      <c r="C4370" s="73" t="s">
        <v>27311</v>
      </c>
      <c r="D4370" s="74" t="s">
        <v>27312</v>
      </c>
      <c r="E4370" s="75" t="s">
        <v>185</v>
      </c>
      <c r="F4370" s="74"/>
      <c r="G4370" s="74" t="s">
        <v>3694</v>
      </c>
      <c r="H4370" s="76">
        <v>4245</v>
      </c>
      <c r="I4370" s="77">
        <v>0.38</v>
      </c>
      <c r="J4370" s="76">
        <v>2631.9</v>
      </c>
    </row>
    <row r="4371" spans="1:10" s="78" customFormat="1">
      <c r="A4371" s="72">
        <v>4367</v>
      </c>
      <c r="B4371" s="72" t="s">
        <v>148</v>
      </c>
      <c r="C4371" s="73" t="s">
        <v>27313</v>
      </c>
      <c r="D4371" s="74" t="s">
        <v>27314</v>
      </c>
      <c r="E4371" s="75" t="s">
        <v>185</v>
      </c>
      <c r="F4371" s="74"/>
      <c r="G4371" s="74" t="s">
        <v>3694</v>
      </c>
      <c r="H4371" s="76">
        <v>3185</v>
      </c>
      <c r="I4371" s="77">
        <v>0.38</v>
      </c>
      <c r="J4371" s="76">
        <v>1974.7</v>
      </c>
    </row>
    <row r="4372" spans="1:10" s="78" customFormat="1">
      <c r="A4372" s="72">
        <v>4368</v>
      </c>
      <c r="B4372" s="72" t="s">
        <v>148</v>
      </c>
      <c r="C4372" s="73" t="s">
        <v>27315</v>
      </c>
      <c r="D4372" s="74" t="s">
        <v>27316</v>
      </c>
      <c r="E4372" s="75" t="s">
        <v>185</v>
      </c>
      <c r="F4372" s="74"/>
      <c r="G4372" s="74" t="s">
        <v>3694</v>
      </c>
      <c r="H4372" s="76">
        <v>4950</v>
      </c>
      <c r="I4372" s="77">
        <v>0.38</v>
      </c>
      <c r="J4372" s="76">
        <v>3069</v>
      </c>
    </row>
    <row r="4373" spans="1:10" s="78" customFormat="1">
      <c r="A4373" s="72">
        <v>4369</v>
      </c>
      <c r="B4373" s="72" t="s">
        <v>148</v>
      </c>
      <c r="C4373" s="73" t="s">
        <v>27317</v>
      </c>
      <c r="D4373" s="74" t="s">
        <v>27318</v>
      </c>
      <c r="E4373" s="75" t="s">
        <v>185</v>
      </c>
      <c r="F4373" s="74"/>
      <c r="G4373" s="74" t="s">
        <v>3694</v>
      </c>
      <c r="H4373" s="76">
        <v>4325</v>
      </c>
      <c r="I4373" s="77">
        <v>0.38</v>
      </c>
      <c r="J4373" s="76">
        <v>2681.5</v>
      </c>
    </row>
    <row r="4374" spans="1:10" s="78" customFormat="1">
      <c r="A4374" s="72">
        <v>4370</v>
      </c>
      <c r="B4374" s="72" t="s">
        <v>148</v>
      </c>
      <c r="C4374" s="73" t="s">
        <v>27319</v>
      </c>
      <c r="D4374" s="74" t="s">
        <v>27320</v>
      </c>
      <c r="E4374" s="75" t="s">
        <v>185</v>
      </c>
      <c r="F4374" s="74"/>
      <c r="G4374" s="74" t="s">
        <v>3694</v>
      </c>
      <c r="H4374" s="76">
        <v>2120</v>
      </c>
      <c r="I4374" s="77">
        <v>0.38</v>
      </c>
      <c r="J4374" s="76">
        <v>1314.4</v>
      </c>
    </row>
    <row r="4375" spans="1:10" s="78" customFormat="1">
      <c r="A4375" s="72">
        <v>4371</v>
      </c>
      <c r="B4375" s="72" t="s">
        <v>148</v>
      </c>
      <c r="C4375" s="73" t="s">
        <v>27321</v>
      </c>
      <c r="D4375" s="74" t="s">
        <v>27322</v>
      </c>
      <c r="E4375" s="75" t="s">
        <v>185</v>
      </c>
      <c r="F4375" s="74"/>
      <c r="G4375" s="74" t="s">
        <v>3694</v>
      </c>
      <c r="H4375" s="76">
        <v>3660</v>
      </c>
      <c r="I4375" s="77">
        <v>0.38</v>
      </c>
      <c r="J4375" s="76">
        <v>2269.1999999999998</v>
      </c>
    </row>
    <row r="4376" spans="1:10" s="78" customFormat="1">
      <c r="A4376" s="72">
        <v>4372</v>
      </c>
      <c r="B4376" s="72" t="s">
        <v>148</v>
      </c>
      <c r="C4376" s="73" t="s">
        <v>27323</v>
      </c>
      <c r="D4376" s="74" t="s">
        <v>27324</v>
      </c>
      <c r="E4376" s="75" t="s">
        <v>185</v>
      </c>
      <c r="F4376" s="74"/>
      <c r="G4376" s="74" t="s">
        <v>3694</v>
      </c>
      <c r="H4376" s="76">
        <v>3680</v>
      </c>
      <c r="I4376" s="77">
        <v>0.38</v>
      </c>
      <c r="J4376" s="76">
        <v>2281.6</v>
      </c>
    </row>
    <row r="4377" spans="1:10" s="78" customFormat="1">
      <c r="A4377" s="72">
        <v>4373</v>
      </c>
      <c r="B4377" s="72" t="s">
        <v>148</v>
      </c>
      <c r="C4377" s="73" t="s">
        <v>27325</v>
      </c>
      <c r="D4377" s="74" t="s">
        <v>27326</v>
      </c>
      <c r="E4377" s="75" t="s">
        <v>185</v>
      </c>
      <c r="F4377" s="74"/>
      <c r="G4377" s="74" t="s">
        <v>3694</v>
      </c>
      <c r="H4377" s="76">
        <v>4255</v>
      </c>
      <c r="I4377" s="77">
        <v>0.38</v>
      </c>
      <c r="J4377" s="76">
        <v>2638.1</v>
      </c>
    </row>
    <row r="4378" spans="1:10" s="78" customFormat="1">
      <c r="A4378" s="72">
        <v>4374</v>
      </c>
      <c r="B4378" s="72" t="s">
        <v>148</v>
      </c>
      <c r="C4378" s="73" t="s">
        <v>27327</v>
      </c>
      <c r="D4378" s="74" t="s">
        <v>27328</v>
      </c>
      <c r="E4378" s="75" t="s">
        <v>185</v>
      </c>
      <c r="F4378" s="74"/>
      <c r="G4378" s="74" t="s">
        <v>3694</v>
      </c>
      <c r="H4378" s="76">
        <v>2125</v>
      </c>
      <c r="I4378" s="77">
        <v>0.38</v>
      </c>
      <c r="J4378" s="76">
        <v>1317.5</v>
      </c>
    </row>
    <row r="4379" spans="1:10" s="78" customFormat="1">
      <c r="A4379" s="72">
        <v>4375</v>
      </c>
      <c r="B4379" s="72" t="s">
        <v>148</v>
      </c>
      <c r="C4379" s="73" t="s">
        <v>27329</v>
      </c>
      <c r="D4379" s="74" t="s">
        <v>27330</v>
      </c>
      <c r="E4379" s="75" t="s">
        <v>185</v>
      </c>
      <c r="F4379" s="74"/>
      <c r="G4379" s="74" t="s">
        <v>3694</v>
      </c>
      <c r="H4379" s="76">
        <v>3650</v>
      </c>
      <c r="I4379" s="77">
        <v>0.38</v>
      </c>
      <c r="J4379" s="76">
        <v>2263</v>
      </c>
    </row>
    <row r="4380" spans="1:10" s="78" customFormat="1">
      <c r="A4380" s="72">
        <v>4376</v>
      </c>
      <c r="B4380" s="72" t="s">
        <v>148</v>
      </c>
      <c r="C4380" s="73" t="s">
        <v>27331</v>
      </c>
      <c r="D4380" s="74" t="s">
        <v>27332</v>
      </c>
      <c r="E4380" s="75" t="s">
        <v>185</v>
      </c>
      <c r="F4380" s="74"/>
      <c r="G4380" s="74" t="s">
        <v>3694</v>
      </c>
      <c r="H4380" s="76">
        <v>3675</v>
      </c>
      <c r="I4380" s="77">
        <v>0.38</v>
      </c>
      <c r="J4380" s="76">
        <v>2278.5</v>
      </c>
    </row>
    <row r="4381" spans="1:10" s="78" customFormat="1">
      <c r="A4381" s="72">
        <v>4377</v>
      </c>
      <c r="B4381" s="72" t="s">
        <v>148</v>
      </c>
      <c r="C4381" s="73" t="s">
        <v>27333</v>
      </c>
      <c r="D4381" s="74" t="s">
        <v>27334</v>
      </c>
      <c r="E4381" s="75" t="s">
        <v>185</v>
      </c>
      <c r="F4381" s="74"/>
      <c r="G4381" s="74" t="s">
        <v>3694</v>
      </c>
      <c r="H4381" s="76">
        <v>4585</v>
      </c>
      <c r="I4381" s="77">
        <v>0.38</v>
      </c>
      <c r="J4381" s="76">
        <v>2842.7</v>
      </c>
    </row>
    <row r="4382" spans="1:10" s="78" customFormat="1">
      <c r="A4382" s="72">
        <v>4378</v>
      </c>
      <c r="B4382" s="72" t="s">
        <v>148</v>
      </c>
      <c r="C4382" s="73" t="s">
        <v>27335</v>
      </c>
      <c r="D4382" s="74" t="s">
        <v>27336</v>
      </c>
      <c r="E4382" s="75" t="s">
        <v>185</v>
      </c>
      <c r="F4382" s="74"/>
      <c r="G4382" s="74" t="s">
        <v>3694</v>
      </c>
      <c r="H4382" s="76">
        <v>1455</v>
      </c>
      <c r="I4382" s="77">
        <v>0.38</v>
      </c>
      <c r="J4382" s="76">
        <v>902.1</v>
      </c>
    </row>
    <row r="4383" spans="1:10" s="78" customFormat="1">
      <c r="A4383" s="72">
        <v>4379</v>
      </c>
      <c r="B4383" s="72" t="s">
        <v>148</v>
      </c>
      <c r="C4383" s="73" t="s">
        <v>27337</v>
      </c>
      <c r="D4383" s="74" t="s">
        <v>27338</v>
      </c>
      <c r="E4383" s="75" t="s">
        <v>185</v>
      </c>
      <c r="F4383" s="74"/>
      <c r="G4383" s="74" t="s">
        <v>3694</v>
      </c>
      <c r="H4383" s="76">
        <v>16110</v>
      </c>
      <c r="I4383" s="77">
        <v>0.38</v>
      </c>
      <c r="J4383" s="76">
        <v>9988.2000000000007</v>
      </c>
    </row>
    <row r="4384" spans="1:10" s="78" customFormat="1">
      <c r="A4384" s="72">
        <v>4380</v>
      </c>
      <c r="B4384" s="72" t="s">
        <v>148</v>
      </c>
      <c r="C4384" s="73" t="s">
        <v>27339</v>
      </c>
      <c r="D4384" s="74" t="s">
        <v>27340</v>
      </c>
      <c r="E4384" s="75" t="s">
        <v>185</v>
      </c>
      <c r="F4384" s="74"/>
      <c r="G4384" s="74" t="s">
        <v>3694</v>
      </c>
      <c r="H4384" s="76">
        <v>12520</v>
      </c>
      <c r="I4384" s="77">
        <v>0.38</v>
      </c>
      <c r="J4384" s="76">
        <v>7762.4</v>
      </c>
    </row>
    <row r="4385" spans="1:10" s="78" customFormat="1">
      <c r="A4385" s="72">
        <v>4381</v>
      </c>
      <c r="B4385" s="72" t="s">
        <v>148</v>
      </c>
      <c r="C4385" s="73" t="s">
        <v>27341</v>
      </c>
      <c r="D4385" s="74" t="s">
        <v>27342</v>
      </c>
      <c r="E4385" s="75" t="s">
        <v>185</v>
      </c>
      <c r="F4385" s="74"/>
      <c r="G4385" s="74" t="s">
        <v>3694</v>
      </c>
      <c r="H4385" s="76">
        <v>1130</v>
      </c>
      <c r="I4385" s="77">
        <v>0.38</v>
      </c>
      <c r="J4385" s="76">
        <v>700.6</v>
      </c>
    </row>
    <row r="4386" spans="1:10" s="78" customFormat="1">
      <c r="A4386" s="72">
        <v>4382</v>
      </c>
      <c r="B4386" s="72" t="s">
        <v>148</v>
      </c>
      <c r="C4386" s="73" t="s">
        <v>27343</v>
      </c>
      <c r="D4386" s="74" t="s">
        <v>27344</v>
      </c>
      <c r="E4386" s="75" t="s">
        <v>185</v>
      </c>
      <c r="F4386" s="74"/>
      <c r="G4386" s="74" t="s">
        <v>3694</v>
      </c>
      <c r="H4386" s="76">
        <v>490</v>
      </c>
      <c r="I4386" s="77">
        <v>0.38</v>
      </c>
      <c r="J4386" s="76">
        <v>303.8</v>
      </c>
    </row>
    <row r="4387" spans="1:10" s="78" customFormat="1">
      <c r="A4387" s="72">
        <v>4383</v>
      </c>
      <c r="B4387" s="72" t="s">
        <v>148</v>
      </c>
      <c r="C4387" s="73" t="s">
        <v>27345</v>
      </c>
      <c r="D4387" s="74" t="s">
        <v>27346</v>
      </c>
      <c r="E4387" s="75" t="s">
        <v>185</v>
      </c>
      <c r="F4387" s="74"/>
      <c r="G4387" s="74" t="s">
        <v>3694</v>
      </c>
      <c r="H4387" s="76">
        <v>970</v>
      </c>
      <c r="I4387" s="77">
        <v>0.38</v>
      </c>
      <c r="J4387" s="76">
        <v>601.4</v>
      </c>
    </row>
    <row r="4388" spans="1:10" s="78" customFormat="1">
      <c r="A4388" s="72">
        <v>4384</v>
      </c>
      <c r="B4388" s="72" t="s">
        <v>148</v>
      </c>
      <c r="C4388" s="73" t="s">
        <v>27347</v>
      </c>
      <c r="D4388" s="74" t="s">
        <v>27348</v>
      </c>
      <c r="E4388" s="75" t="s">
        <v>185</v>
      </c>
      <c r="F4388" s="74"/>
      <c r="G4388" s="74" t="s">
        <v>3694</v>
      </c>
      <c r="H4388" s="76">
        <v>1720</v>
      </c>
      <c r="I4388" s="77">
        <v>0.38</v>
      </c>
      <c r="J4388" s="76">
        <v>1066.4000000000001</v>
      </c>
    </row>
    <row r="4389" spans="1:10" s="78" customFormat="1">
      <c r="A4389" s="72">
        <v>4385</v>
      </c>
      <c r="B4389" s="72" t="s">
        <v>148</v>
      </c>
      <c r="C4389" s="73" t="s">
        <v>27349</v>
      </c>
      <c r="D4389" s="74" t="s">
        <v>27350</v>
      </c>
      <c r="E4389" s="75" t="s">
        <v>185</v>
      </c>
      <c r="F4389" s="74"/>
      <c r="G4389" s="74" t="s">
        <v>3694</v>
      </c>
      <c r="H4389" s="76">
        <v>4680</v>
      </c>
      <c r="I4389" s="77">
        <v>0.38</v>
      </c>
      <c r="J4389" s="76">
        <v>2901.6</v>
      </c>
    </row>
    <row r="4390" spans="1:10" s="78" customFormat="1">
      <c r="A4390" s="72">
        <v>4386</v>
      </c>
      <c r="B4390" s="72" t="s">
        <v>148</v>
      </c>
      <c r="C4390" s="73" t="s">
        <v>27351</v>
      </c>
      <c r="D4390" s="74" t="s">
        <v>27352</v>
      </c>
      <c r="E4390" s="75" t="s">
        <v>185</v>
      </c>
      <c r="F4390" s="74"/>
      <c r="G4390" s="74" t="s">
        <v>3694</v>
      </c>
      <c r="H4390" s="76">
        <v>5160</v>
      </c>
      <c r="I4390" s="77">
        <v>0.38</v>
      </c>
      <c r="J4390" s="76">
        <v>3199.2</v>
      </c>
    </row>
    <row r="4391" spans="1:10" s="78" customFormat="1">
      <c r="A4391" s="72">
        <v>4387</v>
      </c>
      <c r="B4391" s="72" t="s">
        <v>148</v>
      </c>
      <c r="C4391" s="73" t="s">
        <v>27353</v>
      </c>
      <c r="D4391" s="74" t="s">
        <v>27354</v>
      </c>
      <c r="E4391" s="75" t="s">
        <v>185</v>
      </c>
      <c r="F4391" s="74"/>
      <c r="G4391" s="74" t="s">
        <v>3694</v>
      </c>
      <c r="H4391" s="76">
        <v>6285</v>
      </c>
      <c r="I4391" s="77">
        <v>0.38</v>
      </c>
      <c r="J4391" s="76">
        <v>3896.7</v>
      </c>
    </row>
    <row r="4392" spans="1:10" s="78" customFormat="1">
      <c r="A4392" s="72">
        <v>4388</v>
      </c>
      <c r="B4392" s="72" t="s">
        <v>148</v>
      </c>
      <c r="C4392" s="73" t="s">
        <v>27355</v>
      </c>
      <c r="D4392" s="74" t="s">
        <v>27356</v>
      </c>
      <c r="E4392" s="75" t="s">
        <v>185</v>
      </c>
      <c r="F4392" s="74"/>
      <c r="G4392" s="74" t="s">
        <v>3694</v>
      </c>
      <c r="H4392" s="76">
        <v>5210</v>
      </c>
      <c r="I4392" s="77">
        <v>0.38</v>
      </c>
      <c r="J4392" s="76">
        <v>3230.2</v>
      </c>
    </row>
    <row r="4393" spans="1:10" s="78" customFormat="1">
      <c r="A4393" s="72">
        <v>4389</v>
      </c>
      <c r="B4393" s="72" t="s">
        <v>148</v>
      </c>
      <c r="C4393" s="73" t="s">
        <v>27357</v>
      </c>
      <c r="D4393" s="74" t="s">
        <v>27358</v>
      </c>
      <c r="E4393" s="75" t="s">
        <v>185</v>
      </c>
      <c r="F4393" s="74"/>
      <c r="G4393" s="74" t="s">
        <v>3694</v>
      </c>
      <c r="H4393" s="76">
        <v>8085</v>
      </c>
      <c r="I4393" s="77">
        <v>0.38</v>
      </c>
      <c r="J4393" s="76">
        <v>5012.7</v>
      </c>
    </row>
    <row r="4394" spans="1:10" s="78" customFormat="1">
      <c r="A4394" s="72">
        <v>4390</v>
      </c>
      <c r="B4394" s="72" t="s">
        <v>148</v>
      </c>
      <c r="C4394" s="73" t="s">
        <v>27359</v>
      </c>
      <c r="D4394" s="74" t="s">
        <v>27360</v>
      </c>
      <c r="E4394" s="75" t="s">
        <v>185</v>
      </c>
      <c r="F4394" s="74"/>
      <c r="G4394" s="74" t="s">
        <v>3694</v>
      </c>
      <c r="H4394" s="76">
        <v>9890</v>
      </c>
      <c r="I4394" s="77">
        <v>0.38</v>
      </c>
      <c r="J4394" s="76">
        <v>6131.8</v>
      </c>
    </row>
    <row r="4395" spans="1:10" s="78" customFormat="1">
      <c r="A4395" s="72">
        <v>4391</v>
      </c>
      <c r="B4395" s="72" t="s">
        <v>148</v>
      </c>
      <c r="C4395" s="73" t="s">
        <v>27361</v>
      </c>
      <c r="D4395" s="74" t="s">
        <v>27362</v>
      </c>
      <c r="E4395" s="75" t="s">
        <v>185</v>
      </c>
      <c r="F4395" s="74"/>
      <c r="G4395" s="74" t="s">
        <v>3694</v>
      </c>
      <c r="H4395" s="76">
        <v>9865</v>
      </c>
      <c r="I4395" s="77">
        <v>0.38</v>
      </c>
      <c r="J4395" s="76">
        <v>6116.3</v>
      </c>
    </row>
    <row r="4396" spans="1:10" s="78" customFormat="1">
      <c r="A4396" s="72">
        <v>4392</v>
      </c>
      <c r="B4396" s="72" t="s">
        <v>148</v>
      </c>
      <c r="C4396" s="73" t="s">
        <v>27363</v>
      </c>
      <c r="D4396" s="74" t="s">
        <v>27364</v>
      </c>
      <c r="E4396" s="75" t="s">
        <v>185</v>
      </c>
      <c r="F4396" s="74"/>
      <c r="G4396" s="74" t="s">
        <v>3694</v>
      </c>
      <c r="H4396" s="76">
        <v>8470</v>
      </c>
      <c r="I4396" s="77">
        <v>0.38</v>
      </c>
      <c r="J4396" s="76">
        <v>5251.4</v>
      </c>
    </row>
    <row r="4397" spans="1:10" s="78" customFormat="1">
      <c r="A4397" s="72">
        <v>4393</v>
      </c>
      <c r="B4397" s="72" t="s">
        <v>148</v>
      </c>
      <c r="C4397" s="73" t="s">
        <v>27365</v>
      </c>
      <c r="D4397" s="74" t="s">
        <v>27366</v>
      </c>
      <c r="E4397" s="75" t="s">
        <v>185</v>
      </c>
      <c r="F4397" s="74"/>
      <c r="G4397" s="74" t="s">
        <v>3694</v>
      </c>
      <c r="H4397" s="76">
        <v>16825</v>
      </c>
      <c r="I4397" s="77">
        <v>0.38</v>
      </c>
      <c r="J4397" s="76">
        <v>10431.5</v>
      </c>
    </row>
    <row r="4398" spans="1:10" s="78" customFormat="1">
      <c r="A4398" s="72">
        <v>4394</v>
      </c>
      <c r="B4398" s="72" t="s">
        <v>148</v>
      </c>
      <c r="C4398" s="73" t="s">
        <v>27367</v>
      </c>
      <c r="D4398" s="74" t="s">
        <v>27368</v>
      </c>
      <c r="E4398" s="75" t="s">
        <v>185</v>
      </c>
      <c r="F4398" s="74"/>
      <c r="G4398" s="74" t="s">
        <v>3694</v>
      </c>
      <c r="H4398" s="76">
        <v>1055</v>
      </c>
      <c r="I4398" s="77">
        <v>0.38</v>
      </c>
      <c r="J4398" s="76">
        <v>654.1</v>
      </c>
    </row>
    <row r="4399" spans="1:10" s="78" customFormat="1">
      <c r="A4399" s="72">
        <v>4395</v>
      </c>
      <c r="B4399" s="72" t="s">
        <v>148</v>
      </c>
      <c r="C4399" s="73" t="s">
        <v>27369</v>
      </c>
      <c r="D4399" s="74" t="s">
        <v>27370</v>
      </c>
      <c r="E4399" s="75" t="s">
        <v>185</v>
      </c>
      <c r="F4399" s="74"/>
      <c r="G4399" s="74" t="s">
        <v>3694</v>
      </c>
      <c r="H4399" s="76">
        <v>23120</v>
      </c>
      <c r="I4399" s="77">
        <v>0.38</v>
      </c>
      <c r="J4399" s="76">
        <v>14334.4</v>
      </c>
    </row>
    <row r="4400" spans="1:10" s="78" customFormat="1">
      <c r="A4400" s="72">
        <v>4396</v>
      </c>
      <c r="B4400" s="72" t="s">
        <v>148</v>
      </c>
      <c r="C4400" s="73" t="s">
        <v>27371</v>
      </c>
      <c r="D4400" s="74" t="s">
        <v>27372</v>
      </c>
      <c r="E4400" s="75" t="s">
        <v>185</v>
      </c>
      <c r="F4400" s="74"/>
      <c r="G4400" s="74" t="s">
        <v>3694</v>
      </c>
      <c r="H4400" s="76">
        <v>1210</v>
      </c>
      <c r="I4400" s="77">
        <v>0.38</v>
      </c>
      <c r="J4400" s="76">
        <v>750.2</v>
      </c>
    </row>
    <row r="4401" spans="1:10" s="78" customFormat="1">
      <c r="A4401" s="72">
        <v>4397</v>
      </c>
      <c r="B4401" s="72" t="s">
        <v>148</v>
      </c>
      <c r="C4401" s="73" t="s">
        <v>27373</v>
      </c>
      <c r="D4401" s="74" t="s">
        <v>27374</v>
      </c>
      <c r="E4401" s="75" t="s">
        <v>185</v>
      </c>
      <c r="F4401" s="74"/>
      <c r="G4401" s="74" t="s">
        <v>3694</v>
      </c>
      <c r="H4401" s="76">
        <v>1240</v>
      </c>
      <c r="I4401" s="77">
        <v>0.38</v>
      </c>
      <c r="J4401" s="76">
        <v>768.8</v>
      </c>
    </row>
    <row r="4402" spans="1:10" s="78" customFormat="1">
      <c r="A4402" s="72">
        <v>4398</v>
      </c>
      <c r="B4402" s="72" t="s">
        <v>148</v>
      </c>
      <c r="C4402" s="73" t="s">
        <v>27375</v>
      </c>
      <c r="D4402" s="74" t="s">
        <v>27376</v>
      </c>
      <c r="E4402" s="75" t="s">
        <v>185</v>
      </c>
      <c r="F4402" s="74"/>
      <c r="G4402" s="74" t="s">
        <v>3694</v>
      </c>
      <c r="H4402" s="76">
        <v>2375</v>
      </c>
      <c r="I4402" s="77">
        <v>0.38</v>
      </c>
      <c r="J4402" s="76">
        <v>1472.5</v>
      </c>
    </row>
    <row r="4403" spans="1:10" s="78" customFormat="1">
      <c r="A4403" s="72">
        <v>4399</v>
      </c>
      <c r="B4403" s="72" t="s">
        <v>148</v>
      </c>
      <c r="C4403" s="73" t="s">
        <v>27377</v>
      </c>
      <c r="D4403" s="74" t="s">
        <v>27378</v>
      </c>
      <c r="E4403" s="75" t="s">
        <v>185</v>
      </c>
      <c r="F4403" s="74"/>
      <c r="G4403" s="74" t="s">
        <v>3694</v>
      </c>
      <c r="H4403" s="76">
        <v>3810</v>
      </c>
      <c r="I4403" s="77">
        <v>0.38</v>
      </c>
      <c r="J4403" s="76">
        <v>2362.1999999999998</v>
      </c>
    </row>
    <row r="4404" spans="1:10" s="78" customFormat="1">
      <c r="A4404" s="72">
        <v>4400</v>
      </c>
      <c r="B4404" s="72" t="s">
        <v>148</v>
      </c>
      <c r="C4404" s="73" t="s">
        <v>27379</v>
      </c>
      <c r="D4404" s="74" t="s">
        <v>27380</v>
      </c>
      <c r="E4404" s="75" t="s">
        <v>185</v>
      </c>
      <c r="F4404" s="74"/>
      <c r="G4404" s="74" t="s">
        <v>3694</v>
      </c>
      <c r="H4404" s="76">
        <v>1290</v>
      </c>
      <c r="I4404" s="77">
        <v>0.38</v>
      </c>
      <c r="J4404" s="76">
        <v>799.8</v>
      </c>
    </row>
    <row r="4405" spans="1:10" s="78" customFormat="1">
      <c r="A4405" s="72">
        <v>4401</v>
      </c>
      <c r="B4405" s="72" t="s">
        <v>148</v>
      </c>
      <c r="C4405" s="73" t="s">
        <v>27381</v>
      </c>
      <c r="D4405" s="74" t="s">
        <v>27382</v>
      </c>
      <c r="E4405" s="75" t="s">
        <v>185</v>
      </c>
      <c r="F4405" s="74"/>
      <c r="G4405" s="74" t="s">
        <v>3694</v>
      </c>
      <c r="H4405" s="76">
        <v>2130</v>
      </c>
      <c r="I4405" s="77">
        <v>0.38</v>
      </c>
      <c r="J4405" s="76">
        <v>1320.6</v>
      </c>
    </row>
    <row r="4406" spans="1:10" s="78" customFormat="1">
      <c r="A4406" s="72">
        <v>4402</v>
      </c>
      <c r="B4406" s="72" t="s">
        <v>148</v>
      </c>
      <c r="C4406" s="73" t="s">
        <v>27383</v>
      </c>
      <c r="D4406" s="74" t="s">
        <v>27384</v>
      </c>
      <c r="E4406" s="75" t="s">
        <v>185</v>
      </c>
      <c r="F4406" s="74"/>
      <c r="G4406" s="74" t="s">
        <v>3694</v>
      </c>
      <c r="H4406" s="76">
        <v>3790</v>
      </c>
      <c r="I4406" s="77">
        <v>0.38</v>
      </c>
      <c r="J4406" s="76">
        <v>2349.8000000000002</v>
      </c>
    </row>
    <row r="4407" spans="1:10" s="78" customFormat="1">
      <c r="A4407" s="72">
        <v>4403</v>
      </c>
      <c r="B4407" s="72" t="s">
        <v>148</v>
      </c>
      <c r="C4407" s="73" t="s">
        <v>27385</v>
      </c>
      <c r="D4407" s="74" t="s">
        <v>27386</v>
      </c>
      <c r="E4407" s="75" t="s">
        <v>185</v>
      </c>
      <c r="F4407" s="74"/>
      <c r="G4407" s="74" t="s">
        <v>3694</v>
      </c>
      <c r="H4407" s="76">
        <v>3855</v>
      </c>
      <c r="I4407" s="77">
        <v>0.38</v>
      </c>
      <c r="J4407" s="76">
        <v>2390.1</v>
      </c>
    </row>
    <row r="4408" spans="1:10" s="78" customFormat="1">
      <c r="A4408" s="72">
        <v>4404</v>
      </c>
      <c r="B4408" s="72" t="s">
        <v>148</v>
      </c>
      <c r="C4408" s="73" t="s">
        <v>27387</v>
      </c>
      <c r="D4408" s="74" t="s">
        <v>27388</v>
      </c>
      <c r="E4408" s="75" t="s">
        <v>185</v>
      </c>
      <c r="F4408" s="74"/>
      <c r="G4408" s="74" t="s">
        <v>3694</v>
      </c>
      <c r="H4408" s="76">
        <v>4415</v>
      </c>
      <c r="I4408" s="77">
        <v>0.38</v>
      </c>
      <c r="J4408" s="76">
        <v>2737.3</v>
      </c>
    </row>
    <row r="4409" spans="1:10" s="78" customFormat="1">
      <c r="A4409" s="72">
        <v>4405</v>
      </c>
      <c r="B4409" s="72" t="s">
        <v>148</v>
      </c>
      <c r="C4409" s="73" t="s">
        <v>27389</v>
      </c>
      <c r="D4409" s="74" t="s">
        <v>27390</v>
      </c>
      <c r="E4409" s="75" t="s">
        <v>185</v>
      </c>
      <c r="F4409" s="74"/>
      <c r="G4409" s="74" t="s">
        <v>3694</v>
      </c>
      <c r="H4409" s="76">
        <v>1500</v>
      </c>
      <c r="I4409" s="77">
        <v>0.38</v>
      </c>
      <c r="J4409" s="76">
        <v>930</v>
      </c>
    </row>
    <row r="4410" spans="1:10" s="78" customFormat="1">
      <c r="A4410" s="72">
        <v>4406</v>
      </c>
      <c r="B4410" s="72" t="s">
        <v>148</v>
      </c>
      <c r="C4410" s="73" t="s">
        <v>27391</v>
      </c>
      <c r="D4410" s="74" t="s">
        <v>27392</v>
      </c>
      <c r="E4410" s="75" t="s">
        <v>185</v>
      </c>
      <c r="F4410" s="74"/>
      <c r="G4410" s="74" t="s">
        <v>3694</v>
      </c>
      <c r="H4410" s="76">
        <v>1895</v>
      </c>
      <c r="I4410" s="77">
        <v>0.38</v>
      </c>
      <c r="J4410" s="76">
        <v>1174.9000000000001</v>
      </c>
    </row>
    <row r="4411" spans="1:10" s="78" customFormat="1">
      <c r="A4411" s="72">
        <v>4407</v>
      </c>
      <c r="B4411" s="72" t="s">
        <v>148</v>
      </c>
      <c r="C4411" s="73" t="s">
        <v>27393</v>
      </c>
      <c r="D4411" s="74" t="s">
        <v>27394</v>
      </c>
      <c r="E4411" s="75" t="s">
        <v>185</v>
      </c>
      <c r="F4411" s="74"/>
      <c r="G4411" s="74" t="s">
        <v>3694</v>
      </c>
      <c r="H4411" s="76">
        <v>3555</v>
      </c>
      <c r="I4411" s="77">
        <v>0.38</v>
      </c>
      <c r="J4411" s="76">
        <v>2204.1</v>
      </c>
    </row>
    <row r="4412" spans="1:10" s="78" customFormat="1">
      <c r="A4412" s="72">
        <v>4408</v>
      </c>
      <c r="B4412" s="72" t="s">
        <v>148</v>
      </c>
      <c r="C4412" s="73" t="s">
        <v>27395</v>
      </c>
      <c r="D4412" s="74" t="s">
        <v>27396</v>
      </c>
      <c r="E4412" s="75" t="s">
        <v>185</v>
      </c>
      <c r="F4412" s="74"/>
      <c r="G4412" s="74" t="s">
        <v>3694</v>
      </c>
      <c r="H4412" s="76">
        <v>1500</v>
      </c>
      <c r="I4412" s="77">
        <v>0.38</v>
      </c>
      <c r="J4412" s="76">
        <v>930</v>
      </c>
    </row>
    <row r="4413" spans="1:10" s="78" customFormat="1">
      <c r="A4413" s="72">
        <v>4409</v>
      </c>
      <c r="B4413" s="72" t="s">
        <v>148</v>
      </c>
      <c r="C4413" s="73" t="s">
        <v>27397</v>
      </c>
      <c r="D4413" s="74" t="s">
        <v>27398</v>
      </c>
      <c r="E4413" s="75" t="s">
        <v>185</v>
      </c>
      <c r="F4413" s="74"/>
      <c r="G4413" s="74" t="s">
        <v>3694</v>
      </c>
      <c r="H4413" s="76">
        <v>2120</v>
      </c>
      <c r="I4413" s="77">
        <v>0.38</v>
      </c>
      <c r="J4413" s="76">
        <v>1314.4</v>
      </c>
    </row>
    <row r="4414" spans="1:10" s="78" customFormat="1">
      <c r="A4414" s="72">
        <v>4410</v>
      </c>
      <c r="B4414" s="72" t="s">
        <v>148</v>
      </c>
      <c r="C4414" s="73" t="s">
        <v>27399</v>
      </c>
      <c r="D4414" s="74" t="s">
        <v>27400</v>
      </c>
      <c r="E4414" s="75" t="s">
        <v>185</v>
      </c>
      <c r="F4414" s="74"/>
      <c r="G4414" s="74" t="s">
        <v>3694</v>
      </c>
      <c r="H4414" s="76">
        <v>2105</v>
      </c>
      <c r="I4414" s="77">
        <v>0.38</v>
      </c>
      <c r="J4414" s="76">
        <v>1305.0999999999999</v>
      </c>
    </row>
    <row r="4415" spans="1:10" s="78" customFormat="1">
      <c r="A4415" s="72">
        <v>4411</v>
      </c>
      <c r="B4415" s="72" t="s">
        <v>148</v>
      </c>
      <c r="C4415" s="73" t="s">
        <v>27401</v>
      </c>
      <c r="D4415" s="74" t="s">
        <v>27402</v>
      </c>
      <c r="E4415" s="75" t="s">
        <v>185</v>
      </c>
      <c r="F4415" s="74"/>
      <c r="G4415" s="74" t="s">
        <v>3694</v>
      </c>
      <c r="H4415" s="76">
        <v>3360</v>
      </c>
      <c r="I4415" s="77">
        <v>0.38</v>
      </c>
      <c r="J4415" s="76">
        <v>2083.1999999999998</v>
      </c>
    </row>
    <row r="4416" spans="1:10" s="78" customFormat="1">
      <c r="A4416" s="72">
        <v>4412</v>
      </c>
      <c r="B4416" s="72" t="s">
        <v>148</v>
      </c>
      <c r="C4416" s="73" t="s">
        <v>27403</v>
      </c>
      <c r="D4416" s="74" t="s">
        <v>27404</v>
      </c>
      <c r="E4416" s="75" t="s">
        <v>185</v>
      </c>
      <c r="F4416" s="74"/>
      <c r="G4416" s="74" t="s">
        <v>3694</v>
      </c>
      <c r="H4416" s="76">
        <v>3500</v>
      </c>
      <c r="I4416" s="77">
        <v>0.38</v>
      </c>
      <c r="J4416" s="76">
        <v>2170</v>
      </c>
    </row>
    <row r="4417" spans="1:10" s="78" customFormat="1">
      <c r="A4417" s="72">
        <v>4413</v>
      </c>
      <c r="B4417" s="72" t="s">
        <v>148</v>
      </c>
      <c r="C4417" s="73" t="s">
        <v>27405</v>
      </c>
      <c r="D4417" s="74" t="s">
        <v>27406</v>
      </c>
      <c r="E4417" s="75" t="s">
        <v>185</v>
      </c>
      <c r="F4417" s="74"/>
      <c r="G4417" s="74" t="s">
        <v>3694</v>
      </c>
      <c r="H4417" s="76">
        <v>3835</v>
      </c>
      <c r="I4417" s="77">
        <v>0.38</v>
      </c>
      <c r="J4417" s="76">
        <v>2377.6999999999998</v>
      </c>
    </row>
    <row r="4418" spans="1:10" s="78" customFormat="1">
      <c r="A4418" s="72">
        <v>4414</v>
      </c>
      <c r="B4418" s="72" t="s">
        <v>148</v>
      </c>
      <c r="C4418" s="73" t="s">
        <v>27407</v>
      </c>
      <c r="D4418" s="74" t="s">
        <v>27408</v>
      </c>
      <c r="E4418" s="75" t="s">
        <v>185</v>
      </c>
      <c r="F4418" s="74"/>
      <c r="G4418" s="74" t="s">
        <v>3694</v>
      </c>
      <c r="H4418" s="76">
        <v>4405</v>
      </c>
      <c r="I4418" s="77">
        <v>0.38</v>
      </c>
      <c r="J4418" s="76">
        <v>2731.1</v>
      </c>
    </row>
    <row r="4419" spans="1:10" s="78" customFormat="1">
      <c r="A4419" s="72">
        <v>4415</v>
      </c>
      <c r="B4419" s="72" t="s">
        <v>148</v>
      </c>
      <c r="C4419" s="73" t="s">
        <v>27409</v>
      </c>
      <c r="D4419" s="74" t="s">
        <v>27410</v>
      </c>
      <c r="E4419" s="75" t="s">
        <v>185</v>
      </c>
      <c r="F4419" s="74"/>
      <c r="G4419" s="74" t="s">
        <v>3694</v>
      </c>
      <c r="H4419" s="76">
        <v>1490</v>
      </c>
      <c r="I4419" s="77">
        <v>0.38</v>
      </c>
      <c r="J4419" s="76">
        <v>923.8</v>
      </c>
    </row>
    <row r="4420" spans="1:10" s="78" customFormat="1">
      <c r="A4420" s="72">
        <v>4416</v>
      </c>
      <c r="B4420" s="72" t="s">
        <v>148</v>
      </c>
      <c r="C4420" s="73" t="s">
        <v>27411</v>
      </c>
      <c r="D4420" s="74" t="s">
        <v>27412</v>
      </c>
      <c r="E4420" s="75" t="s">
        <v>185</v>
      </c>
      <c r="F4420" s="74"/>
      <c r="G4420" s="74" t="s">
        <v>3694</v>
      </c>
      <c r="H4420" s="76">
        <v>3760</v>
      </c>
      <c r="I4420" s="77">
        <v>0.38</v>
      </c>
      <c r="J4420" s="76">
        <v>2331.1999999999998</v>
      </c>
    </row>
    <row r="4421" spans="1:10" s="78" customFormat="1">
      <c r="A4421" s="72">
        <v>4417</v>
      </c>
      <c r="B4421" s="72" t="s">
        <v>148</v>
      </c>
      <c r="C4421" s="73" t="s">
        <v>27413</v>
      </c>
      <c r="D4421" s="74" t="s">
        <v>27414</v>
      </c>
      <c r="E4421" s="75" t="s">
        <v>185</v>
      </c>
      <c r="F4421" s="74"/>
      <c r="G4421" s="74" t="s">
        <v>3694</v>
      </c>
      <c r="H4421" s="76">
        <v>4330</v>
      </c>
      <c r="I4421" s="77">
        <v>0.38</v>
      </c>
      <c r="J4421" s="76">
        <v>2684.6</v>
      </c>
    </row>
    <row r="4422" spans="1:10" s="78" customFormat="1">
      <c r="A4422" s="72">
        <v>4418</v>
      </c>
      <c r="B4422" s="72" t="s">
        <v>148</v>
      </c>
      <c r="C4422" s="73" t="s">
        <v>27415</v>
      </c>
      <c r="D4422" s="74" t="s">
        <v>27416</v>
      </c>
      <c r="E4422" s="75" t="s">
        <v>185</v>
      </c>
      <c r="F4422" s="74"/>
      <c r="G4422" s="74" t="s">
        <v>3694</v>
      </c>
      <c r="H4422" s="76">
        <v>2135</v>
      </c>
      <c r="I4422" s="77">
        <v>0.38</v>
      </c>
      <c r="J4422" s="76">
        <v>1323.7</v>
      </c>
    </row>
    <row r="4423" spans="1:10" s="78" customFormat="1">
      <c r="A4423" s="72">
        <v>4419</v>
      </c>
      <c r="B4423" s="72" t="s">
        <v>148</v>
      </c>
      <c r="C4423" s="73" t="s">
        <v>27417</v>
      </c>
      <c r="D4423" s="74" t="s">
        <v>27418</v>
      </c>
      <c r="E4423" s="75" t="s">
        <v>185</v>
      </c>
      <c r="F4423" s="74"/>
      <c r="G4423" s="74" t="s">
        <v>3694</v>
      </c>
      <c r="H4423" s="76">
        <v>3795</v>
      </c>
      <c r="I4423" s="77">
        <v>0.38</v>
      </c>
      <c r="J4423" s="76">
        <v>2352.9</v>
      </c>
    </row>
    <row r="4424" spans="1:10" s="78" customFormat="1">
      <c r="A4424" s="72">
        <v>4420</v>
      </c>
      <c r="B4424" s="72" t="s">
        <v>148</v>
      </c>
      <c r="C4424" s="73" t="s">
        <v>27419</v>
      </c>
      <c r="D4424" s="74" t="s">
        <v>27420</v>
      </c>
      <c r="E4424" s="75" t="s">
        <v>185</v>
      </c>
      <c r="F4424" s="74"/>
      <c r="G4424" s="74" t="s">
        <v>3694</v>
      </c>
      <c r="H4424" s="76">
        <v>1505</v>
      </c>
      <c r="I4424" s="77">
        <v>0.38</v>
      </c>
      <c r="J4424" s="76">
        <v>933.1</v>
      </c>
    </row>
    <row r="4425" spans="1:10" s="78" customFormat="1">
      <c r="A4425" s="72">
        <v>4421</v>
      </c>
      <c r="B4425" s="72" t="s">
        <v>148</v>
      </c>
      <c r="C4425" s="73" t="s">
        <v>27421</v>
      </c>
      <c r="D4425" s="74" t="s">
        <v>27422</v>
      </c>
      <c r="E4425" s="75" t="s">
        <v>185</v>
      </c>
      <c r="F4425" s="74"/>
      <c r="G4425" s="74" t="s">
        <v>3694</v>
      </c>
      <c r="H4425" s="76">
        <v>1975</v>
      </c>
      <c r="I4425" s="77">
        <v>0.38</v>
      </c>
      <c r="J4425" s="76">
        <v>1224.5</v>
      </c>
    </row>
    <row r="4426" spans="1:10" s="78" customFormat="1">
      <c r="A4426" s="72">
        <v>4422</v>
      </c>
      <c r="B4426" s="72" t="s">
        <v>148</v>
      </c>
      <c r="C4426" s="73" t="s">
        <v>27423</v>
      </c>
      <c r="D4426" s="74" t="s">
        <v>27424</v>
      </c>
      <c r="E4426" s="75" t="s">
        <v>185</v>
      </c>
      <c r="F4426" s="74"/>
      <c r="G4426" s="74" t="s">
        <v>3694</v>
      </c>
      <c r="H4426" s="76">
        <v>3810</v>
      </c>
      <c r="I4426" s="77">
        <v>0.38</v>
      </c>
      <c r="J4426" s="76">
        <v>2362.1999999999998</v>
      </c>
    </row>
    <row r="4427" spans="1:10" s="78" customFormat="1">
      <c r="A4427" s="72">
        <v>4423</v>
      </c>
      <c r="B4427" s="72" t="s">
        <v>148</v>
      </c>
      <c r="C4427" s="73" t="s">
        <v>27425</v>
      </c>
      <c r="D4427" s="74" t="s">
        <v>27426</v>
      </c>
      <c r="E4427" s="75" t="s">
        <v>185</v>
      </c>
      <c r="F4427" s="74"/>
      <c r="G4427" s="74" t="s">
        <v>3694</v>
      </c>
      <c r="H4427" s="76">
        <v>1500</v>
      </c>
      <c r="I4427" s="77">
        <v>0.38</v>
      </c>
      <c r="J4427" s="76">
        <v>930</v>
      </c>
    </row>
    <row r="4428" spans="1:10" s="78" customFormat="1">
      <c r="A4428" s="72">
        <v>4424</v>
      </c>
      <c r="B4428" s="72" t="s">
        <v>148</v>
      </c>
      <c r="C4428" s="73" t="s">
        <v>27427</v>
      </c>
      <c r="D4428" s="74" t="s">
        <v>27428</v>
      </c>
      <c r="E4428" s="75" t="s">
        <v>185</v>
      </c>
      <c r="F4428" s="74"/>
      <c r="G4428" s="74" t="s">
        <v>3694</v>
      </c>
      <c r="H4428" s="76">
        <v>1970</v>
      </c>
      <c r="I4428" s="77">
        <v>0.38</v>
      </c>
      <c r="J4428" s="76">
        <v>1221.4000000000001</v>
      </c>
    </row>
    <row r="4429" spans="1:10" s="78" customFormat="1">
      <c r="A4429" s="72">
        <v>4425</v>
      </c>
      <c r="B4429" s="72" t="s">
        <v>148</v>
      </c>
      <c r="C4429" s="73" t="s">
        <v>27429</v>
      </c>
      <c r="D4429" s="74" t="s">
        <v>27430</v>
      </c>
      <c r="E4429" s="75" t="s">
        <v>185</v>
      </c>
      <c r="F4429" s="74"/>
      <c r="G4429" s="74" t="s">
        <v>3694</v>
      </c>
      <c r="H4429" s="76">
        <v>2110</v>
      </c>
      <c r="I4429" s="77">
        <v>0.38</v>
      </c>
      <c r="J4429" s="76">
        <v>1308.2</v>
      </c>
    </row>
    <row r="4430" spans="1:10" s="78" customFormat="1">
      <c r="A4430" s="72">
        <v>4426</v>
      </c>
      <c r="B4430" s="72" t="s">
        <v>148</v>
      </c>
      <c r="C4430" s="73" t="s">
        <v>27431</v>
      </c>
      <c r="D4430" s="74" t="s">
        <v>27432</v>
      </c>
      <c r="E4430" s="75" t="s">
        <v>185</v>
      </c>
      <c r="F4430" s="74"/>
      <c r="G4430" s="74" t="s">
        <v>3694</v>
      </c>
      <c r="H4430" s="76">
        <v>3385</v>
      </c>
      <c r="I4430" s="77">
        <v>0.38</v>
      </c>
      <c r="J4430" s="76">
        <v>2098.6999999999998</v>
      </c>
    </row>
    <row r="4431" spans="1:10" s="78" customFormat="1">
      <c r="A4431" s="72">
        <v>4427</v>
      </c>
      <c r="B4431" s="72" t="s">
        <v>148</v>
      </c>
      <c r="C4431" s="73" t="s">
        <v>27433</v>
      </c>
      <c r="D4431" s="74" t="s">
        <v>27434</v>
      </c>
      <c r="E4431" s="75" t="s">
        <v>185</v>
      </c>
      <c r="F4431" s="74"/>
      <c r="G4431" s="74" t="s">
        <v>3694</v>
      </c>
      <c r="H4431" s="76">
        <v>3785</v>
      </c>
      <c r="I4431" s="77">
        <v>0.38</v>
      </c>
      <c r="J4431" s="76">
        <v>2346.6999999999998</v>
      </c>
    </row>
    <row r="4432" spans="1:10" s="78" customFormat="1">
      <c r="A4432" s="72">
        <v>4428</v>
      </c>
      <c r="B4432" s="72" t="s">
        <v>148</v>
      </c>
      <c r="C4432" s="73" t="s">
        <v>27435</v>
      </c>
      <c r="D4432" s="74" t="s">
        <v>27436</v>
      </c>
      <c r="E4432" s="75" t="s">
        <v>185</v>
      </c>
      <c r="F4432" s="74"/>
      <c r="G4432" s="74" t="s">
        <v>3694</v>
      </c>
      <c r="H4432" s="76">
        <v>3835</v>
      </c>
      <c r="I4432" s="77">
        <v>0.38</v>
      </c>
      <c r="J4432" s="76">
        <v>2377.6999999999998</v>
      </c>
    </row>
    <row r="4433" spans="1:10" s="78" customFormat="1">
      <c r="A4433" s="72">
        <v>4429</v>
      </c>
      <c r="B4433" s="72" t="s">
        <v>148</v>
      </c>
      <c r="C4433" s="73" t="s">
        <v>27437</v>
      </c>
      <c r="D4433" s="74" t="s">
        <v>27438</v>
      </c>
      <c r="E4433" s="75" t="s">
        <v>185</v>
      </c>
      <c r="F4433" s="74"/>
      <c r="G4433" s="74" t="s">
        <v>3694</v>
      </c>
      <c r="H4433" s="76">
        <v>4405</v>
      </c>
      <c r="I4433" s="77">
        <v>0.38</v>
      </c>
      <c r="J4433" s="76">
        <v>2731.1</v>
      </c>
    </row>
    <row r="4434" spans="1:10" s="78" customFormat="1">
      <c r="A4434" s="72">
        <v>4430</v>
      </c>
      <c r="B4434" s="72" t="s">
        <v>148</v>
      </c>
      <c r="C4434" s="73" t="s">
        <v>27439</v>
      </c>
      <c r="D4434" s="74" t="s">
        <v>27440</v>
      </c>
      <c r="E4434" s="75" t="s">
        <v>185</v>
      </c>
      <c r="F4434" s="74"/>
      <c r="G4434" s="74" t="s">
        <v>3694</v>
      </c>
      <c r="H4434" s="76">
        <v>1495</v>
      </c>
      <c r="I4434" s="77">
        <v>0.38</v>
      </c>
      <c r="J4434" s="76">
        <v>926.9</v>
      </c>
    </row>
    <row r="4435" spans="1:10" s="78" customFormat="1">
      <c r="A4435" s="72">
        <v>4431</v>
      </c>
      <c r="B4435" s="72" t="s">
        <v>148</v>
      </c>
      <c r="C4435" s="73" t="s">
        <v>27441</v>
      </c>
      <c r="D4435" s="74" t="s">
        <v>27442</v>
      </c>
      <c r="E4435" s="75" t="s">
        <v>185</v>
      </c>
      <c r="F4435" s="74"/>
      <c r="G4435" s="74" t="s">
        <v>3694</v>
      </c>
      <c r="H4435" s="76">
        <v>3760</v>
      </c>
      <c r="I4435" s="77">
        <v>0.38</v>
      </c>
      <c r="J4435" s="76">
        <v>2331.1999999999998</v>
      </c>
    </row>
    <row r="4436" spans="1:10" s="78" customFormat="1">
      <c r="A4436" s="72">
        <v>4432</v>
      </c>
      <c r="B4436" s="72" t="s">
        <v>148</v>
      </c>
      <c r="C4436" s="73" t="s">
        <v>27443</v>
      </c>
      <c r="D4436" s="74" t="s">
        <v>27444</v>
      </c>
      <c r="E4436" s="75" t="s">
        <v>185</v>
      </c>
      <c r="F4436" s="74"/>
      <c r="G4436" s="74" t="s">
        <v>3694</v>
      </c>
      <c r="H4436" s="76">
        <v>4330</v>
      </c>
      <c r="I4436" s="77">
        <v>0.38</v>
      </c>
      <c r="J4436" s="76">
        <v>2684.6</v>
      </c>
    </row>
    <row r="4437" spans="1:10" s="78" customFormat="1">
      <c r="A4437" s="72">
        <v>4433</v>
      </c>
      <c r="B4437" s="72" t="s">
        <v>148</v>
      </c>
      <c r="C4437" s="73" t="s">
        <v>27445</v>
      </c>
      <c r="D4437" s="74" t="s">
        <v>27446</v>
      </c>
      <c r="E4437" s="75" t="s">
        <v>185</v>
      </c>
      <c r="F4437" s="74"/>
      <c r="G4437" s="74" t="s">
        <v>3694</v>
      </c>
      <c r="H4437" s="76">
        <v>1765</v>
      </c>
      <c r="I4437" s="77">
        <v>0.38</v>
      </c>
      <c r="J4437" s="76">
        <v>1094.3</v>
      </c>
    </row>
    <row r="4438" spans="1:10" s="78" customFormat="1">
      <c r="A4438" s="72">
        <v>4434</v>
      </c>
      <c r="B4438" s="72" t="s">
        <v>148</v>
      </c>
      <c r="C4438" s="73" t="s">
        <v>27447</v>
      </c>
      <c r="D4438" s="74" t="s">
        <v>27448</v>
      </c>
      <c r="E4438" s="75" t="s">
        <v>185</v>
      </c>
      <c r="F4438" s="74"/>
      <c r="G4438" s="74" t="s">
        <v>3694</v>
      </c>
      <c r="H4438" s="76">
        <v>3520</v>
      </c>
      <c r="I4438" s="77">
        <v>0.38</v>
      </c>
      <c r="J4438" s="76">
        <v>2182.4</v>
      </c>
    </row>
    <row r="4439" spans="1:10" s="78" customFormat="1">
      <c r="A4439" s="72">
        <v>4435</v>
      </c>
      <c r="B4439" s="72" t="s">
        <v>148</v>
      </c>
      <c r="C4439" s="73" t="s">
        <v>27449</v>
      </c>
      <c r="D4439" s="74" t="s">
        <v>27450</v>
      </c>
      <c r="E4439" s="75" t="s">
        <v>185</v>
      </c>
      <c r="F4439" s="74"/>
      <c r="G4439" s="74" t="s">
        <v>3694</v>
      </c>
      <c r="H4439" s="76">
        <v>1505</v>
      </c>
      <c r="I4439" s="77">
        <v>0.38</v>
      </c>
      <c r="J4439" s="76">
        <v>933.1</v>
      </c>
    </row>
    <row r="4440" spans="1:10" s="78" customFormat="1">
      <c r="A4440" s="72">
        <v>4436</v>
      </c>
      <c r="B4440" s="72" t="s">
        <v>148</v>
      </c>
      <c r="C4440" s="73" t="s">
        <v>27451</v>
      </c>
      <c r="D4440" s="74" t="s">
        <v>27452</v>
      </c>
      <c r="E4440" s="75" t="s">
        <v>185</v>
      </c>
      <c r="F4440" s="74"/>
      <c r="G4440" s="74" t="s">
        <v>3694</v>
      </c>
      <c r="H4440" s="76">
        <v>9295</v>
      </c>
      <c r="I4440" s="77">
        <v>0.38</v>
      </c>
      <c r="J4440" s="76">
        <v>5762.9</v>
      </c>
    </row>
    <row r="4441" spans="1:10" s="78" customFormat="1">
      <c r="A4441" s="72">
        <v>4437</v>
      </c>
      <c r="B4441" s="72" t="s">
        <v>148</v>
      </c>
      <c r="C4441" s="73" t="s">
        <v>27453</v>
      </c>
      <c r="D4441" s="74" t="s">
        <v>27454</v>
      </c>
      <c r="E4441" s="75" t="s">
        <v>185</v>
      </c>
      <c r="F4441" s="74"/>
      <c r="G4441" s="74" t="s">
        <v>3694</v>
      </c>
      <c r="H4441" s="76">
        <v>2460</v>
      </c>
      <c r="I4441" s="77">
        <v>0.38</v>
      </c>
      <c r="J4441" s="76">
        <v>1525.2</v>
      </c>
    </row>
    <row r="4442" spans="1:10" s="78" customFormat="1">
      <c r="A4442" s="72">
        <v>4438</v>
      </c>
      <c r="B4442" s="72" t="s">
        <v>148</v>
      </c>
      <c r="C4442" s="73" t="s">
        <v>27455</v>
      </c>
      <c r="D4442" s="74" t="s">
        <v>27456</v>
      </c>
      <c r="E4442" s="75" t="s">
        <v>185</v>
      </c>
      <c r="F4442" s="74"/>
      <c r="G4442" s="74" t="s">
        <v>3694</v>
      </c>
      <c r="H4442" s="76">
        <v>2965</v>
      </c>
      <c r="I4442" s="77">
        <v>0.38</v>
      </c>
      <c r="J4442" s="76">
        <v>1838.3</v>
      </c>
    </row>
    <row r="4443" spans="1:10" s="78" customFormat="1">
      <c r="A4443" s="72">
        <v>4439</v>
      </c>
      <c r="B4443" s="72" t="s">
        <v>148</v>
      </c>
      <c r="C4443" s="73" t="s">
        <v>27457</v>
      </c>
      <c r="D4443" s="74" t="s">
        <v>27458</v>
      </c>
      <c r="E4443" s="75" t="s">
        <v>185</v>
      </c>
      <c r="F4443" s="74"/>
      <c r="G4443" s="74" t="s">
        <v>3694</v>
      </c>
      <c r="H4443" s="76">
        <v>2965</v>
      </c>
      <c r="I4443" s="77">
        <v>0.38</v>
      </c>
      <c r="J4443" s="76">
        <v>1838.3</v>
      </c>
    </row>
    <row r="4444" spans="1:10" s="78" customFormat="1">
      <c r="A4444" s="72">
        <v>4440</v>
      </c>
      <c r="B4444" s="72" t="s">
        <v>148</v>
      </c>
      <c r="C4444" s="73" t="s">
        <v>27459</v>
      </c>
      <c r="D4444" s="74" t="s">
        <v>27460</v>
      </c>
      <c r="E4444" s="75" t="s">
        <v>185</v>
      </c>
      <c r="F4444" s="74"/>
      <c r="G4444" s="74" t="s">
        <v>3694</v>
      </c>
      <c r="H4444" s="76">
        <v>3955</v>
      </c>
      <c r="I4444" s="77">
        <v>0.38</v>
      </c>
      <c r="J4444" s="76">
        <v>2452.1</v>
      </c>
    </row>
    <row r="4445" spans="1:10" s="78" customFormat="1">
      <c r="A4445" s="72">
        <v>4441</v>
      </c>
      <c r="B4445" s="72" t="s">
        <v>148</v>
      </c>
      <c r="C4445" s="73" t="s">
        <v>27461</v>
      </c>
      <c r="D4445" s="74" t="s">
        <v>27462</v>
      </c>
      <c r="E4445" s="75" t="s">
        <v>185</v>
      </c>
      <c r="F4445" s="74"/>
      <c r="G4445" s="74" t="s">
        <v>3694</v>
      </c>
      <c r="H4445" s="76">
        <v>11100</v>
      </c>
      <c r="I4445" s="77">
        <v>0.38</v>
      </c>
      <c r="J4445" s="76">
        <v>6882</v>
      </c>
    </row>
    <row r="4446" spans="1:10" s="78" customFormat="1">
      <c r="A4446" s="72">
        <v>4442</v>
      </c>
      <c r="B4446" s="72" t="s">
        <v>148</v>
      </c>
      <c r="C4446" s="73" t="s">
        <v>27463</v>
      </c>
      <c r="D4446" s="74" t="s">
        <v>27464</v>
      </c>
      <c r="E4446" s="75" t="s">
        <v>185</v>
      </c>
      <c r="F4446" s="74"/>
      <c r="G4446" s="74" t="s">
        <v>3694</v>
      </c>
      <c r="H4446" s="76">
        <v>2845</v>
      </c>
      <c r="I4446" s="77">
        <v>0.38</v>
      </c>
      <c r="J4446" s="76">
        <v>1763.9</v>
      </c>
    </row>
    <row r="4447" spans="1:10" s="78" customFormat="1">
      <c r="A4447" s="72">
        <v>4443</v>
      </c>
      <c r="B4447" s="72" t="s">
        <v>148</v>
      </c>
      <c r="C4447" s="73" t="s">
        <v>27465</v>
      </c>
      <c r="D4447" s="74" t="s">
        <v>27466</v>
      </c>
      <c r="E4447" s="75" t="s">
        <v>185</v>
      </c>
      <c r="F4447" s="74"/>
      <c r="G4447" s="74" t="s">
        <v>3694</v>
      </c>
      <c r="H4447" s="76">
        <v>3995</v>
      </c>
      <c r="I4447" s="77">
        <v>0.38</v>
      </c>
      <c r="J4447" s="76">
        <v>2476.9</v>
      </c>
    </row>
    <row r="4448" spans="1:10" s="78" customFormat="1">
      <c r="A4448" s="72">
        <v>4444</v>
      </c>
      <c r="B4448" s="72" t="s">
        <v>148</v>
      </c>
      <c r="C4448" s="73" t="s">
        <v>27467</v>
      </c>
      <c r="D4448" s="74" t="s">
        <v>27468</v>
      </c>
      <c r="E4448" s="75" t="s">
        <v>185</v>
      </c>
      <c r="F4448" s="74"/>
      <c r="G4448" s="74" t="s">
        <v>3694</v>
      </c>
      <c r="H4448" s="76">
        <v>9420</v>
      </c>
      <c r="I4448" s="77">
        <v>0.38</v>
      </c>
      <c r="J4448" s="76">
        <v>5840.4</v>
      </c>
    </row>
    <row r="4449" spans="1:10" s="78" customFormat="1">
      <c r="A4449" s="72">
        <v>4445</v>
      </c>
      <c r="B4449" s="72" t="s">
        <v>148</v>
      </c>
      <c r="C4449" s="73" t="s">
        <v>27469</v>
      </c>
      <c r="D4449" s="74" t="s">
        <v>27470</v>
      </c>
      <c r="E4449" s="75" t="s">
        <v>185</v>
      </c>
      <c r="F4449" s="74"/>
      <c r="G4449" s="74" t="s">
        <v>3694</v>
      </c>
      <c r="H4449" s="76">
        <v>2555</v>
      </c>
      <c r="I4449" s="77">
        <v>0.38</v>
      </c>
      <c r="J4449" s="76">
        <v>1584.1</v>
      </c>
    </row>
    <row r="4450" spans="1:10" s="78" customFormat="1">
      <c r="A4450" s="72">
        <v>4446</v>
      </c>
      <c r="B4450" s="72" t="s">
        <v>148</v>
      </c>
      <c r="C4450" s="73" t="s">
        <v>27471</v>
      </c>
      <c r="D4450" s="74" t="s">
        <v>27472</v>
      </c>
      <c r="E4450" s="75" t="s">
        <v>185</v>
      </c>
      <c r="F4450" s="74"/>
      <c r="G4450" s="74" t="s">
        <v>3694</v>
      </c>
      <c r="H4450" s="76">
        <v>3060</v>
      </c>
      <c r="I4450" s="77">
        <v>0.38</v>
      </c>
      <c r="J4450" s="76">
        <v>1897.2</v>
      </c>
    </row>
    <row r="4451" spans="1:10" s="78" customFormat="1">
      <c r="A4451" s="72">
        <v>4447</v>
      </c>
      <c r="B4451" s="72" t="s">
        <v>148</v>
      </c>
      <c r="C4451" s="73" t="s">
        <v>27473</v>
      </c>
      <c r="D4451" s="74" t="s">
        <v>27474</v>
      </c>
      <c r="E4451" s="75" t="s">
        <v>185</v>
      </c>
      <c r="F4451" s="74"/>
      <c r="G4451" s="74" t="s">
        <v>3694</v>
      </c>
      <c r="H4451" s="76">
        <v>4140</v>
      </c>
      <c r="I4451" s="77">
        <v>0.38</v>
      </c>
      <c r="J4451" s="76">
        <v>2566.8000000000002</v>
      </c>
    </row>
    <row r="4452" spans="1:10" s="78" customFormat="1">
      <c r="A4452" s="72">
        <v>4448</v>
      </c>
      <c r="B4452" s="72" t="s">
        <v>148</v>
      </c>
      <c r="C4452" s="73" t="s">
        <v>27475</v>
      </c>
      <c r="D4452" s="74" t="s">
        <v>27476</v>
      </c>
      <c r="E4452" s="75" t="s">
        <v>185</v>
      </c>
      <c r="F4452" s="74"/>
      <c r="G4452" s="74" t="s">
        <v>3694</v>
      </c>
      <c r="H4452" s="76">
        <v>11080</v>
      </c>
      <c r="I4452" s="77">
        <v>0.38</v>
      </c>
      <c r="J4452" s="76">
        <v>6869.6</v>
      </c>
    </row>
    <row r="4453" spans="1:10" s="78" customFormat="1">
      <c r="A4453" s="72">
        <v>4449</v>
      </c>
      <c r="B4453" s="72" t="s">
        <v>148</v>
      </c>
      <c r="C4453" s="73" t="s">
        <v>27477</v>
      </c>
      <c r="D4453" s="74" t="s">
        <v>27478</v>
      </c>
      <c r="E4453" s="75" t="s">
        <v>185</v>
      </c>
      <c r="F4453" s="74"/>
      <c r="G4453" s="74" t="s">
        <v>3694</v>
      </c>
      <c r="H4453" s="76">
        <v>2835</v>
      </c>
      <c r="I4453" s="77">
        <v>0.38</v>
      </c>
      <c r="J4453" s="76">
        <v>1757.7</v>
      </c>
    </row>
    <row r="4454" spans="1:10" s="78" customFormat="1">
      <c r="A4454" s="72">
        <v>4450</v>
      </c>
      <c r="B4454" s="72" t="s">
        <v>148</v>
      </c>
      <c r="C4454" s="73" t="s">
        <v>27479</v>
      </c>
      <c r="D4454" s="74" t="s">
        <v>27480</v>
      </c>
      <c r="E4454" s="75" t="s">
        <v>185</v>
      </c>
      <c r="F4454" s="74"/>
      <c r="G4454" s="74" t="s">
        <v>3694</v>
      </c>
      <c r="H4454" s="76">
        <v>4285</v>
      </c>
      <c r="I4454" s="77">
        <v>0.38</v>
      </c>
      <c r="J4454" s="76">
        <v>2656.7</v>
      </c>
    </row>
    <row r="4455" spans="1:10" s="78" customFormat="1">
      <c r="A4455" s="72">
        <v>4451</v>
      </c>
      <c r="B4455" s="72" t="s">
        <v>148</v>
      </c>
      <c r="C4455" s="73" t="s">
        <v>27481</v>
      </c>
      <c r="D4455" s="74" t="s">
        <v>27482</v>
      </c>
      <c r="E4455" s="75" t="s">
        <v>185</v>
      </c>
      <c r="F4455" s="74"/>
      <c r="G4455" s="74" t="s">
        <v>3694</v>
      </c>
      <c r="H4455" s="76">
        <v>9400</v>
      </c>
      <c r="I4455" s="77">
        <v>0.38</v>
      </c>
      <c r="J4455" s="76">
        <v>5828</v>
      </c>
    </row>
    <row r="4456" spans="1:10" s="78" customFormat="1">
      <c r="A4456" s="72">
        <v>4452</v>
      </c>
      <c r="B4456" s="72" t="s">
        <v>148</v>
      </c>
      <c r="C4456" s="73" t="s">
        <v>27483</v>
      </c>
      <c r="D4456" s="74" t="s">
        <v>27484</v>
      </c>
      <c r="E4456" s="75" t="s">
        <v>185</v>
      </c>
      <c r="F4456" s="74"/>
      <c r="G4456" s="74" t="s">
        <v>3694</v>
      </c>
      <c r="H4456" s="76">
        <v>2540</v>
      </c>
      <c r="I4456" s="77">
        <v>0.38</v>
      </c>
      <c r="J4456" s="76">
        <v>1574.8</v>
      </c>
    </row>
    <row r="4457" spans="1:10" s="78" customFormat="1">
      <c r="A4457" s="72">
        <v>4453</v>
      </c>
      <c r="B4457" s="72" t="s">
        <v>148</v>
      </c>
      <c r="C4457" s="73" t="s">
        <v>27485</v>
      </c>
      <c r="D4457" s="74" t="s">
        <v>27486</v>
      </c>
      <c r="E4457" s="75" t="s">
        <v>185</v>
      </c>
      <c r="F4457" s="74"/>
      <c r="G4457" s="74" t="s">
        <v>3694</v>
      </c>
      <c r="H4457" s="76">
        <v>3045</v>
      </c>
      <c r="I4457" s="77">
        <v>0.38</v>
      </c>
      <c r="J4457" s="76">
        <v>1887.9</v>
      </c>
    </row>
    <row r="4458" spans="1:10" s="78" customFormat="1">
      <c r="A4458" s="72">
        <v>4454</v>
      </c>
      <c r="B4458" s="72" t="s">
        <v>148</v>
      </c>
      <c r="C4458" s="73" t="s">
        <v>27487</v>
      </c>
      <c r="D4458" s="74" t="s">
        <v>27488</v>
      </c>
      <c r="E4458" s="75" t="s">
        <v>185</v>
      </c>
      <c r="F4458" s="74"/>
      <c r="G4458" s="74" t="s">
        <v>3694</v>
      </c>
      <c r="H4458" s="76">
        <v>4110</v>
      </c>
      <c r="I4458" s="77">
        <v>0.38</v>
      </c>
      <c r="J4458" s="76">
        <v>2548.1999999999998</v>
      </c>
    </row>
    <row r="4459" spans="1:10" s="78" customFormat="1">
      <c r="A4459" s="72">
        <v>4455</v>
      </c>
      <c r="B4459" s="72" t="s">
        <v>148</v>
      </c>
      <c r="C4459" s="73" t="s">
        <v>27489</v>
      </c>
      <c r="D4459" s="74" t="s">
        <v>27490</v>
      </c>
      <c r="E4459" s="75" t="s">
        <v>185</v>
      </c>
      <c r="F4459" s="74"/>
      <c r="G4459" s="74" t="s">
        <v>3694</v>
      </c>
      <c r="H4459" s="76">
        <v>10990</v>
      </c>
      <c r="I4459" s="77">
        <v>0.38</v>
      </c>
      <c r="J4459" s="76">
        <v>6813.8</v>
      </c>
    </row>
    <row r="4460" spans="1:10" s="78" customFormat="1">
      <c r="A4460" s="72">
        <v>4456</v>
      </c>
      <c r="B4460" s="72" t="s">
        <v>148</v>
      </c>
      <c r="C4460" s="73" t="s">
        <v>27491</v>
      </c>
      <c r="D4460" s="74" t="s">
        <v>27492</v>
      </c>
      <c r="E4460" s="75" t="s">
        <v>185</v>
      </c>
      <c r="F4460" s="74"/>
      <c r="G4460" s="74" t="s">
        <v>3694</v>
      </c>
      <c r="H4460" s="76">
        <v>3200</v>
      </c>
      <c r="I4460" s="77">
        <v>0.38</v>
      </c>
      <c r="J4460" s="76">
        <v>1984</v>
      </c>
    </row>
    <row r="4461" spans="1:10" s="78" customFormat="1">
      <c r="A4461" s="72">
        <v>4457</v>
      </c>
      <c r="B4461" s="72" t="s">
        <v>148</v>
      </c>
      <c r="C4461" s="73" t="s">
        <v>27493</v>
      </c>
      <c r="D4461" s="74" t="s">
        <v>27494</v>
      </c>
      <c r="E4461" s="75" t="s">
        <v>185</v>
      </c>
      <c r="F4461" s="74"/>
      <c r="G4461" s="74" t="s">
        <v>3694</v>
      </c>
      <c r="H4461" s="76">
        <v>4135</v>
      </c>
      <c r="I4461" s="77">
        <v>0.38</v>
      </c>
      <c r="J4461" s="76">
        <v>2563.6999999999998</v>
      </c>
    </row>
    <row r="4462" spans="1:10" s="78" customFormat="1">
      <c r="A4462" s="72">
        <v>4458</v>
      </c>
      <c r="B4462" s="72" t="s">
        <v>148</v>
      </c>
      <c r="C4462" s="73" t="s">
        <v>27495</v>
      </c>
      <c r="D4462" s="74" t="s">
        <v>27496</v>
      </c>
      <c r="E4462" s="75" t="s">
        <v>185</v>
      </c>
      <c r="F4462" s="74"/>
      <c r="G4462" s="74" t="s">
        <v>3694</v>
      </c>
      <c r="H4462" s="76">
        <v>9720</v>
      </c>
      <c r="I4462" s="77">
        <v>0.38</v>
      </c>
      <c r="J4462" s="76">
        <v>6026.4</v>
      </c>
    </row>
    <row r="4463" spans="1:10" s="78" customFormat="1">
      <c r="A4463" s="72">
        <v>4459</v>
      </c>
      <c r="B4463" s="72" t="s">
        <v>148</v>
      </c>
      <c r="C4463" s="73" t="s">
        <v>27497</v>
      </c>
      <c r="D4463" s="74" t="s">
        <v>27498</v>
      </c>
      <c r="E4463" s="75" t="s">
        <v>185</v>
      </c>
      <c r="F4463" s="74"/>
      <c r="G4463" s="74" t="s">
        <v>3694</v>
      </c>
      <c r="H4463" s="76">
        <v>2470</v>
      </c>
      <c r="I4463" s="77">
        <v>0.38</v>
      </c>
      <c r="J4463" s="76">
        <v>1531.4</v>
      </c>
    </row>
    <row r="4464" spans="1:10" s="78" customFormat="1">
      <c r="A4464" s="72">
        <v>4460</v>
      </c>
      <c r="B4464" s="72" t="s">
        <v>148</v>
      </c>
      <c r="C4464" s="73" t="s">
        <v>27499</v>
      </c>
      <c r="D4464" s="74" t="s">
        <v>27500</v>
      </c>
      <c r="E4464" s="75" t="s">
        <v>185</v>
      </c>
      <c r="F4464" s="74"/>
      <c r="G4464" s="74" t="s">
        <v>3694</v>
      </c>
      <c r="H4464" s="76">
        <v>2975</v>
      </c>
      <c r="I4464" s="77">
        <v>0.38</v>
      </c>
      <c r="J4464" s="76">
        <v>1844.5</v>
      </c>
    </row>
    <row r="4465" spans="1:10" s="78" customFormat="1">
      <c r="A4465" s="72">
        <v>4461</v>
      </c>
      <c r="B4465" s="72" t="s">
        <v>148</v>
      </c>
      <c r="C4465" s="73" t="s">
        <v>27501</v>
      </c>
      <c r="D4465" s="74" t="s">
        <v>27502</v>
      </c>
      <c r="E4465" s="75" t="s">
        <v>185</v>
      </c>
      <c r="F4465" s="74"/>
      <c r="G4465" s="74" t="s">
        <v>3694</v>
      </c>
      <c r="H4465" s="76">
        <v>2975</v>
      </c>
      <c r="I4465" s="77">
        <v>0.38</v>
      </c>
      <c r="J4465" s="76">
        <v>1844.5</v>
      </c>
    </row>
    <row r="4466" spans="1:10" s="78" customFormat="1">
      <c r="A4466" s="72">
        <v>4462</v>
      </c>
      <c r="B4466" s="72" t="s">
        <v>148</v>
      </c>
      <c r="C4466" s="73" t="s">
        <v>27503</v>
      </c>
      <c r="D4466" s="74" t="s">
        <v>27504</v>
      </c>
      <c r="E4466" s="75" t="s">
        <v>185</v>
      </c>
      <c r="F4466" s="74"/>
      <c r="G4466" s="74" t="s">
        <v>3694</v>
      </c>
      <c r="H4466" s="76">
        <v>3970</v>
      </c>
      <c r="I4466" s="77">
        <v>0.38</v>
      </c>
      <c r="J4466" s="76">
        <v>2461.4</v>
      </c>
    </row>
    <row r="4467" spans="1:10" s="78" customFormat="1">
      <c r="A4467" s="72">
        <v>4463</v>
      </c>
      <c r="B4467" s="72" t="s">
        <v>148</v>
      </c>
      <c r="C4467" s="73" t="s">
        <v>27505</v>
      </c>
      <c r="D4467" s="74" t="s">
        <v>27506</v>
      </c>
      <c r="E4467" s="75" t="s">
        <v>185</v>
      </c>
      <c r="F4467" s="74"/>
      <c r="G4467" s="74" t="s">
        <v>3694</v>
      </c>
      <c r="H4467" s="76">
        <v>11085</v>
      </c>
      <c r="I4467" s="77">
        <v>0.38</v>
      </c>
      <c r="J4467" s="76">
        <v>6872.7</v>
      </c>
    </row>
    <row r="4468" spans="1:10" s="78" customFormat="1">
      <c r="A4468" s="72">
        <v>4464</v>
      </c>
      <c r="B4468" s="72" t="s">
        <v>148</v>
      </c>
      <c r="C4468" s="73" t="s">
        <v>27507</v>
      </c>
      <c r="D4468" s="74" t="s">
        <v>27508</v>
      </c>
      <c r="E4468" s="75" t="s">
        <v>185</v>
      </c>
      <c r="F4468" s="74"/>
      <c r="G4468" s="74" t="s">
        <v>3694</v>
      </c>
      <c r="H4468" s="76">
        <v>2835</v>
      </c>
      <c r="I4468" s="77">
        <v>0.38</v>
      </c>
      <c r="J4468" s="76">
        <v>1757.7</v>
      </c>
    </row>
    <row r="4469" spans="1:10" s="78" customFormat="1">
      <c r="A4469" s="72">
        <v>4465</v>
      </c>
      <c r="B4469" s="72" t="s">
        <v>148</v>
      </c>
      <c r="C4469" s="73" t="s">
        <v>27509</v>
      </c>
      <c r="D4469" s="74" t="s">
        <v>27510</v>
      </c>
      <c r="E4469" s="75" t="s">
        <v>185</v>
      </c>
      <c r="F4469" s="74"/>
      <c r="G4469" s="74" t="s">
        <v>3694</v>
      </c>
      <c r="H4469" s="76">
        <v>4290</v>
      </c>
      <c r="I4469" s="77">
        <v>0.38</v>
      </c>
      <c r="J4469" s="76">
        <v>2659.8</v>
      </c>
    </row>
    <row r="4470" spans="1:10" s="78" customFormat="1">
      <c r="A4470" s="72">
        <v>4466</v>
      </c>
      <c r="B4470" s="72" t="s">
        <v>148</v>
      </c>
      <c r="C4470" s="73" t="s">
        <v>27511</v>
      </c>
      <c r="D4470" s="74" t="s">
        <v>27512</v>
      </c>
      <c r="E4470" s="75" t="s">
        <v>185</v>
      </c>
      <c r="F4470" s="74"/>
      <c r="G4470" s="74" t="s">
        <v>3694</v>
      </c>
      <c r="H4470" s="76">
        <v>9405</v>
      </c>
      <c r="I4470" s="77">
        <v>0.38</v>
      </c>
      <c r="J4470" s="76">
        <v>5831.1</v>
      </c>
    </row>
    <row r="4471" spans="1:10" s="78" customFormat="1">
      <c r="A4471" s="72">
        <v>4467</v>
      </c>
      <c r="B4471" s="72" t="s">
        <v>148</v>
      </c>
      <c r="C4471" s="73" t="s">
        <v>27513</v>
      </c>
      <c r="D4471" s="74" t="s">
        <v>27514</v>
      </c>
      <c r="E4471" s="75" t="s">
        <v>185</v>
      </c>
      <c r="F4471" s="74"/>
      <c r="G4471" s="74" t="s">
        <v>3694</v>
      </c>
      <c r="H4471" s="76">
        <v>2980</v>
      </c>
      <c r="I4471" s="77">
        <v>0.38</v>
      </c>
      <c r="J4471" s="76">
        <v>1847.6</v>
      </c>
    </row>
    <row r="4472" spans="1:10" s="78" customFormat="1">
      <c r="A4472" s="72">
        <v>4468</v>
      </c>
      <c r="B4472" s="72" t="s">
        <v>148</v>
      </c>
      <c r="C4472" s="73" t="s">
        <v>27515</v>
      </c>
      <c r="D4472" s="74" t="s">
        <v>27516</v>
      </c>
      <c r="E4472" s="75" t="s">
        <v>185</v>
      </c>
      <c r="F4472" s="74"/>
      <c r="G4472" s="74" t="s">
        <v>3694</v>
      </c>
      <c r="H4472" s="76">
        <v>3045</v>
      </c>
      <c r="I4472" s="77">
        <v>0.38</v>
      </c>
      <c r="J4472" s="76">
        <v>1887.9</v>
      </c>
    </row>
    <row r="4473" spans="1:10" s="78" customFormat="1">
      <c r="A4473" s="72">
        <v>4469</v>
      </c>
      <c r="B4473" s="72" t="s">
        <v>148</v>
      </c>
      <c r="C4473" s="73" t="s">
        <v>27517</v>
      </c>
      <c r="D4473" s="74" t="s">
        <v>27518</v>
      </c>
      <c r="E4473" s="75" t="s">
        <v>185</v>
      </c>
      <c r="F4473" s="74"/>
      <c r="G4473" s="74" t="s">
        <v>3694</v>
      </c>
      <c r="H4473" s="76">
        <v>3045</v>
      </c>
      <c r="I4473" s="77">
        <v>0.38</v>
      </c>
      <c r="J4473" s="76">
        <v>1887.9</v>
      </c>
    </row>
    <row r="4474" spans="1:10" s="78" customFormat="1">
      <c r="A4474" s="72">
        <v>4470</v>
      </c>
      <c r="B4474" s="72" t="s">
        <v>148</v>
      </c>
      <c r="C4474" s="73" t="s">
        <v>27519</v>
      </c>
      <c r="D4474" s="74" t="s">
        <v>27520</v>
      </c>
      <c r="E4474" s="75" t="s">
        <v>185</v>
      </c>
      <c r="F4474" s="74"/>
      <c r="G4474" s="74" t="s">
        <v>3694</v>
      </c>
      <c r="H4474" s="76">
        <v>4115</v>
      </c>
      <c r="I4474" s="77">
        <v>0.38</v>
      </c>
      <c r="J4474" s="76">
        <v>2551.3000000000002</v>
      </c>
    </row>
    <row r="4475" spans="1:10" s="78" customFormat="1">
      <c r="A4475" s="72">
        <v>4471</v>
      </c>
      <c r="B4475" s="72" t="s">
        <v>148</v>
      </c>
      <c r="C4475" s="73" t="s">
        <v>27521</v>
      </c>
      <c r="D4475" s="74" t="s">
        <v>27522</v>
      </c>
      <c r="E4475" s="75" t="s">
        <v>185</v>
      </c>
      <c r="F4475" s="74"/>
      <c r="G4475" s="74" t="s">
        <v>3694</v>
      </c>
      <c r="H4475" s="76">
        <v>10990</v>
      </c>
      <c r="I4475" s="77">
        <v>0.38</v>
      </c>
      <c r="J4475" s="76">
        <v>6813.8</v>
      </c>
    </row>
    <row r="4476" spans="1:10" s="78" customFormat="1">
      <c r="A4476" s="72">
        <v>4472</v>
      </c>
      <c r="B4476" s="72" t="s">
        <v>148</v>
      </c>
      <c r="C4476" s="73" t="s">
        <v>27523</v>
      </c>
      <c r="D4476" s="74" t="s">
        <v>27524</v>
      </c>
      <c r="E4476" s="75" t="s">
        <v>185</v>
      </c>
      <c r="F4476" s="74"/>
      <c r="G4476" s="74" t="s">
        <v>3694</v>
      </c>
      <c r="H4476" s="76">
        <v>2985</v>
      </c>
      <c r="I4476" s="77">
        <v>0.38</v>
      </c>
      <c r="J4476" s="76">
        <v>1850.7</v>
      </c>
    </row>
    <row r="4477" spans="1:10" s="78" customFormat="1">
      <c r="A4477" s="72">
        <v>4473</v>
      </c>
      <c r="B4477" s="72" t="s">
        <v>148</v>
      </c>
      <c r="C4477" s="73" t="s">
        <v>27525</v>
      </c>
      <c r="D4477" s="74" t="s">
        <v>27526</v>
      </c>
      <c r="E4477" s="75" t="s">
        <v>185</v>
      </c>
      <c r="F4477" s="74"/>
      <c r="G4477" s="74" t="s">
        <v>3694</v>
      </c>
      <c r="H4477" s="76">
        <v>4135</v>
      </c>
      <c r="I4477" s="77">
        <v>0.38</v>
      </c>
      <c r="J4477" s="76">
        <v>2563.6999999999998</v>
      </c>
    </row>
    <row r="4478" spans="1:10" s="78" customFormat="1">
      <c r="A4478" s="72">
        <v>4474</v>
      </c>
      <c r="B4478" s="72" t="s">
        <v>148</v>
      </c>
      <c r="C4478" s="73" t="s">
        <v>27527</v>
      </c>
      <c r="D4478" s="74" t="s">
        <v>27528</v>
      </c>
      <c r="E4478" s="75" t="s">
        <v>185</v>
      </c>
      <c r="F4478" s="74"/>
      <c r="G4478" s="74" t="s">
        <v>3694</v>
      </c>
      <c r="H4478" s="76">
        <v>9305</v>
      </c>
      <c r="I4478" s="77">
        <v>0.38</v>
      </c>
      <c r="J4478" s="76">
        <v>5769.1</v>
      </c>
    </row>
    <row r="4479" spans="1:10" s="78" customFormat="1">
      <c r="A4479" s="72">
        <v>4475</v>
      </c>
      <c r="B4479" s="72" t="s">
        <v>148</v>
      </c>
      <c r="C4479" s="73" t="s">
        <v>27529</v>
      </c>
      <c r="D4479" s="74" t="s">
        <v>27530</v>
      </c>
      <c r="E4479" s="75" t="s">
        <v>185</v>
      </c>
      <c r="F4479" s="74"/>
      <c r="G4479" s="74" t="s">
        <v>3694</v>
      </c>
      <c r="H4479" s="76">
        <v>2470</v>
      </c>
      <c r="I4479" s="77">
        <v>0.38</v>
      </c>
      <c r="J4479" s="76">
        <v>1531.4</v>
      </c>
    </row>
    <row r="4480" spans="1:10" s="78" customFormat="1">
      <c r="A4480" s="72">
        <v>4476</v>
      </c>
      <c r="B4480" s="72" t="s">
        <v>148</v>
      </c>
      <c r="C4480" s="73" t="s">
        <v>27531</v>
      </c>
      <c r="D4480" s="74" t="s">
        <v>27532</v>
      </c>
      <c r="E4480" s="75" t="s">
        <v>185</v>
      </c>
      <c r="F4480" s="74"/>
      <c r="G4480" s="74" t="s">
        <v>3694</v>
      </c>
      <c r="H4480" s="76">
        <v>2975</v>
      </c>
      <c r="I4480" s="77">
        <v>0.38</v>
      </c>
      <c r="J4480" s="76">
        <v>1844.5</v>
      </c>
    </row>
    <row r="4481" spans="1:10" s="78" customFormat="1">
      <c r="A4481" s="72">
        <v>4477</v>
      </c>
      <c r="B4481" s="72" t="s">
        <v>148</v>
      </c>
      <c r="C4481" s="73" t="s">
        <v>27533</v>
      </c>
      <c r="D4481" s="74" t="s">
        <v>27534</v>
      </c>
      <c r="E4481" s="75" t="s">
        <v>185</v>
      </c>
      <c r="F4481" s="74"/>
      <c r="G4481" s="74" t="s">
        <v>3694</v>
      </c>
      <c r="H4481" s="76">
        <v>2975</v>
      </c>
      <c r="I4481" s="77">
        <v>0.38</v>
      </c>
      <c r="J4481" s="76">
        <v>1844.5</v>
      </c>
    </row>
    <row r="4482" spans="1:10" s="78" customFormat="1">
      <c r="A4482" s="72">
        <v>4478</v>
      </c>
      <c r="B4482" s="72" t="s">
        <v>148</v>
      </c>
      <c r="C4482" s="73" t="s">
        <v>27535</v>
      </c>
      <c r="D4482" s="74" t="s">
        <v>27536</v>
      </c>
      <c r="E4482" s="75" t="s">
        <v>185</v>
      </c>
      <c r="F4482" s="74"/>
      <c r="G4482" s="74" t="s">
        <v>3694</v>
      </c>
      <c r="H4482" s="76">
        <v>3970</v>
      </c>
      <c r="I4482" s="77">
        <v>0.38</v>
      </c>
      <c r="J4482" s="76">
        <v>2461.4</v>
      </c>
    </row>
    <row r="4483" spans="1:10" s="78" customFormat="1">
      <c r="A4483" s="72">
        <v>4479</v>
      </c>
      <c r="B4483" s="72" t="s">
        <v>148</v>
      </c>
      <c r="C4483" s="73" t="s">
        <v>27537</v>
      </c>
      <c r="D4483" s="74" t="s">
        <v>27538</v>
      </c>
      <c r="E4483" s="75" t="s">
        <v>185</v>
      </c>
      <c r="F4483" s="74"/>
      <c r="G4483" s="74" t="s">
        <v>3694</v>
      </c>
      <c r="H4483" s="76">
        <v>2005</v>
      </c>
      <c r="I4483" s="77">
        <v>0.38</v>
      </c>
      <c r="J4483" s="76">
        <v>1243.0999999999999</v>
      </c>
    </row>
    <row r="4484" spans="1:10" s="78" customFormat="1">
      <c r="A4484" s="72">
        <v>4480</v>
      </c>
      <c r="B4484" s="72" t="s">
        <v>148</v>
      </c>
      <c r="C4484" s="73" t="s">
        <v>27539</v>
      </c>
      <c r="D4484" s="74" t="s">
        <v>27540</v>
      </c>
      <c r="E4484" s="75" t="s">
        <v>185</v>
      </c>
      <c r="F4484" s="74"/>
      <c r="G4484" s="74" t="s">
        <v>3694</v>
      </c>
      <c r="H4484" s="76">
        <v>2150</v>
      </c>
      <c r="I4484" s="77">
        <v>0.38</v>
      </c>
      <c r="J4484" s="76">
        <v>1333</v>
      </c>
    </row>
    <row r="4485" spans="1:10" s="78" customFormat="1">
      <c r="A4485" s="72">
        <v>4481</v>
      </c>
      <c r="B4485" s="72" t="s">
        <v>148</v>
      </c>
      <c r="C4485" s="73" t="s">
        <v>27541</v>
      </c>
      <c r="D4485" s="74" t="s">
        <v>27542</v>
      </c>
      <c r="E4485" s="75" t="s">
        <v>185</v>
      </c>
      <c r="F4485" s="74"/>
      <c r="G4485" s="74" t="s">
        <v>3694</v>
      </c>
      <c r="H4485" s="76">
        <v>1925</v>
      </c>
      <c r="I4485" s="77">
        <v>0.38</v>
      </c>
      <c r="J4485" s="76">
        <v>1193.5</v>
      </c>
    </row>
    <row r="4486" spans="1:10" s="78" customFormat="1">
      <c r="A4486" s="72">
        <v>4482</v>
      </c>
      <c r="B4486" s="72" t="s">
        <v>148</v>
      </c>
      <c r="C4486" s="73" t="s">
        <v>27543</v>
      </c>
      <c r="D4486" s="74" t="s">
        <v>27544</v>
      </c>
      <c r="E4486" s="75" t="s">
        <v>185</v>
      </c>
      <c r="F4486" s="74"/>
      <c r="G4486" s="74" t="s">
        <v>3694</v>
      </c>
      <c r="H4486" s="76">
        <v>1995</v>
      </c>
      <c r="I4486" s="77">
        <v>0.38</v>
      </c>
      <c r="J4486" s="76">
        <v>1236.9000000000001</v>
      </c>
    </row>
    <row r="4487" spans="1:10" s="78" customFormat="1">
      <c r="A4487" s="72">
        <v>4483</v>
      </c>
      <c r="B4487" s="72" t="s">
        <v>148</v>
      </c>
      <c r="C4487" s="73" t="s">
        <v>27545</v>
      </c>
      <c r="D4487" s="74" t="s">
        <v>27546</v>
      </c>
      <c r="E4487" s="75" t="s">
        <v>185</v>
      </c>
      <c r="F4487" s="74"/>
      <c r="G4487" s="74" t="s">
        <v>3694</v>
      </c>
      <c r="H4487" s="76">
        <v>2080</v>
      </c>
      <c r="I4487" s="77">
        <v>0.38</v>
      </c>
      <c r="J4487" s="76">
        <v>1289.5999999999999</v>
      </c>
    </row>
    <row r="4488" spans="1:10" s="78" customFormat="1">
      <c r="A4488" s="72">
        <v>4484</v>
      </c>
      <c r="B4488" s="72" t="s">
        <v>148</v>
      </c>
      <c r="C4488" s="73" t="s">
        <v>27547</v>
      </c>
      <c r="D4488" s="74" t="s">
        <v>27548</v>
      </c>
      <c r="E4488" s="75" t="s">
        <v>185</v>
      </c>
      <c r="F4488" s="74"/>
      <c r="G4488" s="74" t="s">
        <v>3694</v>
      </c>
      <c r="H4488" s="76">
        <v>86</v>
      </c>
      <c r="I4488" s="77">
        <v>0.38</v>
      </c>
      <c r="J4488" s="76">
        <v>53.32</v>
      </c>
    </row>
    <row r="4489" spans="1:10" s="78" customFormat="1">
      <c r="A4489" s="72">
        <v>4485</v>
      </c>
      <c r="B4489" s="72" t="s">
        <v>148</v>
      </c>
      <c r="C4489" s="73" t="s">
        <v>27549</v>
      </c>
      <c r="D4489" s="74" t="s">
        <v>27550</v>
      </c>
      <c r="E4489" s="75" t="s">
        <v>185</v>
      </c>
      <c r="F4489" s="74"/>
      <c r="G4489" s="74" t="s">
        <v>3694</v>
      </c>
      <c r="H4489" s="76">
        <v>161</v>
      </c>
      <c r="I4489" s="77">
        <v>0.38</v>
      </c>
      <c r="J4489" s="76">
        <v>99.82</v>
      </c>
    </row>
    <row r="4490" spans="1:10" s="78" customFormat="1">
      <c r="A4490" s="72">
        <v>4486</v>
      </c>
      <c r="B4490" s="72" t="s">
        <v>148</v>
      </c>
      <c r="C4490" s="73" t="s">
        <v>27551</v>
      </c>
      <c r="D4490" s="74" t="s">
        <v>27552</v>
      </c>
      <c r="E4490" s="75" t="s">
        <v>185</v>
      </c>
      <c r="F4490" s="74"/>
      <c r="G4490" s="74" t="s">
        <v>3694</v>
      </c>
      <c r="H4490" s="76">
        <v>636</v>
      </c>
      <c r="I4490" s="77">
        <v>0.38</v>
      </c>
      <c r="J4490" s="76">
        <v>394.32</v>
      </c>
    </row>
    <row r="4491" spans="1:10" s="78" customFormat="1">
      <c r="A4491" s="72">
        <v>4487</v>
      </c>
      <c r="B4491" s="72" t="s">
        <v>148</v>
      </c>
      <c r="C4491" s="73" t="s">
        <v>27553</v>
      </c>
      <c r="D4491" s="74" t="s">
        <v>27554</v>
      </c>
      <c r="E4491" s="75" t="s">
        <v>185</v>
      </c>
      <c r="F4491" s="74"/>
      <c r="G4491" s="74" t="s">
        <v>3694</v>
      </c>
      <c r="H4491" s="76">
        <v>684</v>
      </c>
      <c r="I4491" s="77">
        <v>0.38</v>
      </c>
      <c r="J4491" s="76">
        <v>424.08</v>
      </c>
    </row>
    <row r="4492" spans="1:10" s="78" customFormat="1">
      <c r="A4492" s="72">
        <v>4488</v>
      </c>
      <c r="B4492" s="72" t="s">
        <v>148</v>
      </c>
      <c r="C4492" s="73" t="s">
        <v>27555</v>
      </c>
      <c r="D4492" s="74" t="s">
        <v>27556</v>
      </c>
      <c r="E4492" s="75" t="s">
        <v>185</v>
      </c>
      <c r="F4492" s="74"/>
      <c r="G4492" s="74" t="s">
        <v>3694</v>
      </c>
      <c r="H4492" s="76">
        <v>636</v>
      </c>
      <c r="I4492" s="77">
        <v>0.38</v>
      </c>
      <c r="J4492" s="76">
        <v>394.32</v>
      </c>
    </row>
    <row r="4493" spans="1:10" s="78" customFormat="1">
      <c r="A4493" s="72">
        <v>4489</v>
      </c>
      <c r="B4493" s="72" t="s">
        <v>148</v>
      </c>
      <c r="C4493" s="73" t="s">
        <v>27557</v>
      </c>
      <c r="D4493" s="74" t="s">
        <v>27558</v>
      </c>
      <c r="E4493" s="75" t="s">
        <v>185</v>
      </c>
      <c r="F4493" s="74"/>
      <c r="G4493" s="74" t="s">
        <v>3694</v>
      </c>
      <c r="H4493" s="76">
        <v>763</v>
      </c>
      <c r="I4493" s="77">
        <v>0.38</v>
      </c>
      <c r="J4493" s="76">
        <v>473.06</v>
      </c>
    </row>
    <row r="4494" spans="1:10" s="78" customFormat="1">
      <c r="A4494" s="72">
        <v>4490</v>
      </c>
      <c r="B4494" s="72" t="s">
        <v>148</v>
      </c>
      <c r="C4494" s="73" t="s">
        <v>27559</v>
      </c>
      <c r="D4494" s="74" t="s">
        <v>27560</v>
      </c>
      <c r="E4494" s="75" t="s">
        <v>185</v>
      </c>
      <c r="F4494" s="74"/>
      <c r="G4494" s="74" t="s">
        <v>3694</v>
      </c>
      <c r="H4494" s="76">
        <v>763</v>
      </c>
      <c r="I4494" s="77">
        <v>0.38</v>
      </c>
      <c r="J4494" s="76">
        <v>473.06</v>
      </c>
    </row>
    <row r="4495" spans="1:10" s="78" customFormat="1">
      <c r="A4495" s="72">
        <v>4491</v>
      </c>
      <c r="B4495" s="72" t="s">
        <v>148</v>
      </c>
      <c r="C4495" s="73" t="s">
        <v>27561</v>
      </c>
      <c r="D4495" s="74" t="s">
        <v>27562</v>
      </c>
      <c r="E4495" s="75" t="s">
        <v>185</v>
      </c>
      <c r="F4495" s="74"/>
      <c r="G4495" s="74" t="s">
        <v>3694</v>
      </c>
      <c r="H4495" s="76">
        <v>688</v>
      </c>
      <c r="I4495" s="77">
        <v>0.38</v>
      </c>
      <c r="J4495" s="76">
        <v>426.56</v>
      </c>
    </row>
    <row r="4496" spans="1:10" s="78" customFormat="1">
      <c r="A4496" s="72">
        <v>4492</v>
      </c>
      <c r="B4496" s="72" t="s">
        <v>148</v>
      </c>
      <c r="C4496" s="73" t="s">
        <v>27563</v>
      </c>
      <c r="D4496" s="74" t="s">
        <v>27564</v>
      </c>
      <c r="E4496" s="75" t="s">
        <v>185</v>
      </c>
      <c r="F4496" s="74"/>
      <c r="G4496" s="74" t="s">
        <v>3694</v>
      </c>
      <c r="H4496" s="76">
        <v>747</v>
      </c>
      <c r="I4496" s="77">
        <v>0.38</v>
      </c>
      <c r="J4496" s="76">
        <v>463.14</v>
      </c>
    </row>
    <row r="4497" spans="1:10" s="78" customFormat="1">
      <c r="A4497" s="72">
        <v>4493</v>
      </c>
      <c r="B4497" s="72" t="s">
        <v>148</v>
      </c>
      <c r="C4497" s="73" t="s">
        <v>27565</v>
      </c>
      <c r="D4497" s="74" t="s">
        <v>27566</v>
      </c>
      <c r="E4497" s="75" t="s">
        <v>185</v>
      </c>
      <c r="F4497" s="74"/>
      <c r="G4497" s="74" t="s">
        <v>3694</v>
      </c>
      <c r="H4497" s="76">
        <v>899</v>
      </c>
      <c r="I4497" s="77">
        <v>0.38</v>
      </c>
      <c r="J4497" s="76">
        <v>557.38</v>
      </c>
    </row>
    <row r="4498" spans="1:10" s="78" customFormat="1">
      <c r="A4498" s="72">
        <v>4494</v>
      </c>
      <c r="B4498" s="72" t="s">
        <v>148</v>
      </c>
      <c r="C4498" s="73" t="s">
        <v>27567</v>
      </c>
      <c r="D4498" s="74" t="s">
        <v>27568</v>
      </c>
      <c r="E4498" s="75" t="s">
        <v>185</v>
      </c>
      <c r="F4498" s="74"/>
      <c r="G4498" s="74" t="s">
        <v>3694</v>
      </c>
      <c r="H4498" s="76">
        <v>1125</v>
      </c>
      <c r="I4498" s="77">
        <v>0.38</v>
      </c>
      <c r="J4498" s="76">
        <v>697.5</v>
      </c>
    </row>
    <row r="4499" spans="1:10" s="78" customFormat="1">
      <c r="A4499" s="72">
        <v>4495</v>
      </c>
      <c r="B4499" s="72" t="s">
        <v>148</v>
      </c>
      <c r="C4499" s="73" t="s">
        <v>27569</v>
      </c>
      <c r="D4499" s="74" t="s">
        <v>27570</v>
      </c>
      <c r="E4499" s="75" t="s">
        <v>185</v>
      </c>
      <c r="F4499" s="74"/>
      <c r="G4499" s="74" t="s">
        <v>3694</v>
      </c>
      <c r="H4499" s="76">
        <v>1405</v>
      </c>
      <c r="I4499" s="77">
        <v>0.38</v>
      </c>
      <c r="J4499" s="76">
        <v>871.1</v>
      </c>
    </row>
    <row r="4500" spans="1:10" s="78" customFormat="1">
      <c r="A4500" s="72">
        <v>4496</v>
      </c>
      <c r="B4500" s="72" t="s">
        <v>148</v>
      </c>
      <c r="C4500" s="73" t="s">
        <v>27571</v>
      </c>
      <c r="D4500" s="74" t="s">
        <v>27572</v>
      </c>
      <c r="E4500" s="75" t="s">
        <v>185</v>
      </c>
      <c r="F4500" s="74"/>
      <c r="G4500" s="74" t="s">
        <v>3694</v>
      </c>
      <c r="H4500" s="76">
        <v>747</v>
      </c>
      <c r="I4500" s="77">
        <v>0.38</v>
      </c>
      <c r="J4500" s="76">
        <v>463.14</v>
      </c>
    </row>
    <row r="4501" spans="1:10" s="78" customFormat="1">
      <c r="A4501" s="72">
        <v>4497</v>
      </c>
      <c r="B4501" s="72" t="s">
        <v>148</v>
      </c>
      <c r="C4501" s="73" t="s">
        <v>27573</v>
      </c>
      <c r="D4501" s="74" t="s">
        <v>27574</v>
      </c>
      <c r="E4501" s="75" t="s">
        <v>185</v>
      </c>
      <c r="F4501" s="74"/>
      <c r="G4501" s="74" t="s">
        <v>3694</v>
      </c>
      <c r="H4501" s="76">
        <v>1285</v>
      </c>
      <c r="I4501" s="77">
        <v>0.38</v>
      </c>
      <c r="J4501" s="76">
        <v>796.7</v>
      </c>
    </row>
    <row r="4502" spans="1:10" s="78" customFormat="1">
      <c r="A4502" s="72">
        <v>4498</v>
      </c>
      <c r="B4502" s="72" t="s">
        <v>148</v>
      </c>
      <c r="C4502" s="73" t="s">
        <v>27575</v>
      </c>
      <c r="D4502" s="74" t="s">
        <v>27576</v>
      </c>
      <c r="E4502" s="75" t="s">
        <v>185</v>
      </c>
      <c r="F4502" s="74"/>
      <c r="G4502" s="74" t="s">
        <v>3694</v>
      </c>
      <c r="H4502" s="76">
        <v>747</v>
      </c>
      <c r="I4502" s="77">
        <v>0.38</v>
      </c>
      <c r="J4502" s="76">
        <v>463.14</v>
      </c>
    </row>
    <row r="4503" spans="1:10" s="78" customFormat="1">
      <c r="A4503" s="72">
        <v>4499</v>
      </c>
      <c r="B4503" s="72" t="s">
        <v>148</v>
      </c>
      <c r="C4503" s="73" t="s">
        <v>27577</v>
      </c>
      <c r="D4503" s="74" t="s">
        <v>27578</v>
      </c>
      <c r="E4503" s="75" t="s">
        <v>185</v>
      </c>
      <c r="F4503" s="74"/>
      <c r="G4503" s="74" t="s">
        <v>3694</v>
      </c>
      <c r="H4503" s="76">
        <v>1190</v>
      </c>
      <c r="I4503" s="77">
        <v>0.38</v>
      </c>
      <c r="J4503" s="76">
        <v>737.8</v>
      </c>
    </row>
    <row r="4504" spans="1:10" s="78" customFormat="1">
      <c r="A4504" s="72">
        <v>4500</v>
      </c>
      <c r="B4504" s="72" t="s">
        <v>148</v>
      </c>
      <c r="C4504" s="73" t="s">
        <v>27579</v>
      </c>
      <c r="D4504" s="74" t="s">
        <v>27580</v>
      </c>
      <c r="E4504" s="75" t="s">
        <v>185</v>
      </c>
      <c r="F4504" s="74"/>
      <c r="G4504" s="74" t="s">
        <v>3694</v>
      </c>
      <c r="H4504" s="76">
        <v>1060</v>
      </c>
      <c r="I4504" s="77">
        <v>0.38</v>
      </c>
      <c r="J4504" s="76">
        <v>657.2</v>
      </c>
    </row>
    <row r="4505" spans="1:10" s="78" customFormat="1">
      <c r="A4505" s="72">
        <v>4501</v>
      </c>
      <c r="B4505" s="72" t="s">
        <v>148</v>
      </c>
      <c r="C4505" s="73" t="s">
        <v>27581</v>
      </c>
      <c r="D4505" s="74" t="s">
        <v>27582</v>
      </c>
      <c r="E4505" s="75" t="s">
        <v>185</v>
      </c>
      <c r="F4505" s="74"/>
      <c r="G4505" s="74" t="s">
        <v>3694</v>
      </c>
      <c r="H4505" s="76">
        <v>1290</v>
      </c>
      <c r="I4505" s="77">
        <v>0.38</v>
      </c>
      <c r="J4505" s="76">
        <v>799.8</v>
      </c>
    </row>
    <row r="4506" spans="1:10" s="78" customFormat="1">
      <c r="A4506" s="72">
        <v>4502</v>
      </c>
      <c r="B4506" s="72" t="s">
        <v>148</v>
      </c>
      <c r="C4506" s="73" t="s">
        <v>27583</v>
      </c>
      <c r="D4506" s="74" t="s">
        <v>27584</v>
      </c>
      <c r="E4506" s="75" t="s">
        <v>185</v>
      </c>
      <c r="F4506" s="74"/>
      <c r="G4506" s="74" t="s">
        <v>3694</v>
      </c>
      <c r="H4506" s="76">
        <v>1085</v>
      </c>
      <c r="I4506" s="77">
        <v>0.38</v>
      </c>
      <c r="J4506" s="76">
        <v>672.7</v>
      </c>
    </row>
    <row r="4507" spans="1:10" s="78" customFormat="1">
      <c r="A4507" s="72">
        <v>4503</v>
      </c>
      <c r="B4507" s="72" t="s">
        <v>148</v>
      </c>
      <c r="C4507" s="73" t="s">
        <v>27585</v>
      </c>
      <c r="D4507" s="74" t="s">
        <v>27586</v>
      </c>
      <c r="E4507" s="75" t="s">
        <v>185</v>
      </c>
      <c r="F4507" s="74"/>
      <c r="G4507" s="74" t="s">
        <v>3694</v>
      </c>
      <c r="H4507" s="76">
        <v>1280</v>
      </c>
      <c r="I4507" s="77">
        <v>0.38</v>
      </c>
      <c r="J4507" s="76">
        <v>793.6</v>
      </c>
    </row>
    <row r="4508" spans="1:10" s="78" customFormat="1">
      <c r="A4508" s="72">
        <v>4504</v>
      </c>
      <c r="B4508" s="72" t="s">
        <v>148</v>
      </c>
      <c r="C4508" s="73" t="s">
        <v>27587</v>
      </c>
      <c r="D4508" s="74" t="s">
        <v>27588</v>
      </c>
      <c r="E4508" s="75" t="s">
        <v>185</v>
      </c>
      <c r="F4508" s="74"/>
      <c r="G4508" s="74" t="s">
        <v>3694</v>
      </c>
      <c r="H4508" s="76">
        <v>997</v>
      </c>
      <c r="I4508" s="77">
        <v>0.38</v>
      </c>
      <c r="J4508" s="76">
        <v>618.14</v>
      </c>
    </row>
    <row r="4509" spans="1:10" s="78" customFormat="1">
      <c r="A4509" s="72">
        <v>4505</v>
      </c>
      <c r="B4509" s="72" t="s">
        <v>148</v>
      </c>
      <c r="C4509" s="73" t="s">
        <v>27589</v>
      </c>
      <c r="D4509" s="74" t="s">
        <v>27590</v>
      </c>
      <c r="E4509" s="75" t="s">
        <v>185</v>
      </c>
      <c r="F4509" s="74"/>
      <c r="G4509" s="74" t="s">
        <v>3694</v>
      </c>
      <c r="H4509" s="76">
        <v>1270</v>
      </c>
      <c r="I4509" s="77">
        <v>0.38</v>
      </c>
      <c r="J4509" s="76">
        <v>787.4</v>
      </c>
    </row>
    <row r="4510" spans="1:10" s="78" customFormat="1">
      <c r="A4510" s="72">
        <v>4506</v>
      </c>
      <c r="B4510" s="72" t="s">
        <v>148</v>
      </c>
      <c r="C4510" s="73" t="s">
        <v>27591</v>
      </c>
      <c r="D4510" s="74" t="s">
        <v>27592</v>
      </c>
      <c r="E4510" s="75" t="s">
        <v>185</v>
      </c>
      <c r="F4510" s="74"/>
      <c r="G4510" s="74" t="s">
        <v>3694</v>
      </c>
      <c r="H4510" s="76">
        <v>853</v>
      </c>
      <c r="I4510" s="77">
        <v>0.38</v>
      </c>
      <c r="J4510" s="76">
        <v>528.86</v>
      </c>
    </row>
    <row r="4511" spans="1:10" s="78" customFormat="1">
      <c r="A4511" s="72">
        <v>4507</v>
      </c>
      <c r="B4511" s="72" t="s">
        <v>148</v>
      </c>
      <c r="C4511" s="73" t="s">
        <v>27593</v>
      </c>
      <c r="D4511" s="74" t="s">
        <v>27594</v>
      </c>
      <c r="E4511" s="75" t="s">
        <v>185</v>
      </c>
      <c r="F4511" s="74"/>
      <c r="G4511" s="74" t="s">
        <v>3694</v>
      </c>
      <c r="H4511" s="76">
        <v>1245</v>
      </c>
      <c r="I4511" s="77">
        <v>0.38</v>
      </c>
      <c r="J4511" s="76">
        <v>771.9</v>
      </c>
    </row>
    <row r="4512" spans="1:10" s="78" customFormat="1">
      <c r="A4512" s="72">
        <v>4508</v>
      </c>
      <c r="B4512" s="72" t="s">
        <v>148</v>
      </c>
      <c r="C4512" s="73" t="s">
        <v>27595</v>
      </c>
      <c r="D4512" s="74" t="s">
        <v>27596</v>
      </c>
      <c r="E4512" s="75" t="s">
        <v>185</v>
      </c>
      <c r="F4512" s="74"/>
      <c r="G4512" s="74" t="s">
        <v>3694</v>
      </c>
      <c r="H4512" s="76">
        <v>1080</v>
      </c>
      <c r="I4512" s="77">
        <v>0.38</v>
      </c>
      <c r="J4512" s="76">
        <v>669.6</v>
      </c>
    </row>
    <row r="4513" spans="1:10" s="78" customFormat="1">
      <c r="A4513" s="72">
        <v>4509</v>
      </c>
      <c r="B4513" s="72" t="s">
        <v>148</v>
      </c>
      <c r="C4513" s="73" t="s">
        <v>27597</v>
      </c>
      <c r="D4513" s="74" t="s">
        <v>27598</v>
      </c>
      <c r="E4513" s="75" t="s">
        <v>185</v>
      </c>
      <c r="F4513" s="74"/>
      <c r="G4513" s="74" t="s">
        <v>3694</v>
      </c>
      <c r="H4513" s="76">
        <v>1825</v>
      </c>
      <c r="I4513" s="77">
        <v>0.38</v>
      </c>
      <c r="J4513" s="76">
        <v>1131.5</v>
      </c>
    </row>
    <row r="4514" spans="1:10" s="78" customFormat="1">
      <c r="A4514" s="72">
        <v>4510</v>
      </c>
      <c r="B4514" s="72" t="s">
        <v>148</v>
      </c>
      <c r="C4514" s="73" t="s">
        <v>27599</v>
      </c>
      <c r="D4514" s="74" t="s">
        <v>27600</v>
      </c>
      <c r="E4514" s="75" t="s">
        <v>185</v>
      </c>
      <c r="F4514" s="74"/>
      <c r="G4514" s="74" t="s">
        <v>3694</v>
      </c>
      <c r="H4514" s="76">
        <v>1400</v>
      </c>
      <c r="I4514" s="77">
        <v>0.38</v>
      </c>
      <c r="J4514" s="76">
        <v>868</v>
      </c>
    </row>
    <row r="4515" spans="1:10" s="78" customFormat="1">
      <c r="A4515" s="72">
        <v>4511</v>
      </c>
      <c r="B4515" s="72" t="s">
        <v>148</v>
      </c>
      <c r="C4515" s="73" t="s">
        <v>27601</v>
      </c>
      <c r="D4515" s="74" t="s">
        <v>27602</v>
      </c>
      <c r="E4515" s="75" t="s">
        <v>185</v>
      </c>
      <c r="F4515" s="74"/>
      <c r="G4515" s="74" t="s">
        <v>3694</v>
      </c>
      <c r="H4515" s="76">
        <v>1650</v>
      </c>
      <c r="I4515" s="77">
        <v>0.38</v>
      </c>
      <c r="J4515" s="76">
        <v>1023</v>
      </c>
    </row>
    <row r="4516" spans="1:10" s="78" customFormat="1">
      <c r="A4516" s="72">
        <v>4512</v>
      </c>
      <c r="B4516" s="72" t="s">
        <v>148</v>
      </c>
      <c r="C4516" s="73" t="s">
        <v>27603</v>
      </c>
      <c r="D4516" s="74" t="s">
        <v>27604</v>
      </c>
      <c r="E4516" s="75" t="s">
        <v>185</v>
      </c>
      <c r="F4516" s="74"/>
      <c r="G4516" s="74" t="s">
        <v>3694</v>
      </c>
      <c r="H4516" s="76">
        <v>2125</v>
      </c>
      <c r="I4516" s="77">
        <v>0.38</v>
      </c>
      <c r="J4516" s="76">
        <v>1317.5</v>
      </c>
    </row>
    <row r="4517" spans="1:10" s="78" customFormat="1">
      <c r="A4517" s="72">
        <v>4513</v>
      </c>
      <c r="B4517" s="72" t="s">
        <v>148</v>
      </c>
      <c r="C4517" s="73" t="s">
        <v>27605</v>
      </c>
      <c r="D4517" s="74" t="s">
        <v>27606</v>
      </c>
      <c r="E4517" s="75" t="s">
        <v>185</v>
      </c>
      <c r="F4517" s="74"/>
      <c r="G4517" s="74" t="s">
        <v>3694</v>
      </c>
      <c r="H4517" s="76">
        <v>1825</v>
      </c>
      <c r="I4517" s="77">
        <v>0.38</v>
      </c>
      <c r="J4517" s="76">
        <v>1131.5</v>
      </c>
    </row>
    <row r="4518" spans="1:10" s="78" customFormat="1">
      <c r="A4518" s="72">
        <v>4514</v>
      </c>
      <c r="B4518" s="72" t="s">
        <v>148</v>
      </c>
      <c r="C4518" s="73" t="s">
        <v>27607</v>
      </c>
      <c r="D4518" s="74" t="s">
        <v>27608</v>
      </c>
      <c r="E4518" s="75" t="s">
        <v>185</v>
      </c>
      <c r="F4518" s="74"/>
      <c r="G4518" s="74" t="s">
        <v>3694</v>
      </c>
      <c r="H4518" s="76">
        <v>1190</v>
      </c>
      <c r="I4518" s="77">
        <v>0.38</v>
      </c>
      <c r="J4518" s="76">
        <v>737.8</v>
      </c>
    </row>
    <row r="4519" spans="1:10" s="78" customFormat="1">
      <c r="A4519" s="72">
        <v>4515</v>
      </c>
      <c r="B4519" s="72" t="s">
        <v>148</v>
      </c>
      <c r="C4519" s="73" t="s">
        <v>27609</v>
      </c>
      <c r="D4519" s="74" t="s">
        <v>27610</v>
      </c>
      <c r="E4519" s="75" t="s">
        <v>185</v>
      </c>
      <c r="F4519" s="74"/>
      <c r="G4519" s="74" t="s">
        <v>3694</v>
      </c>
      <c r="H4519" s="76">
        <v>2405</v>
      </c>
      <c r="I4519" s="77">
        <v>0.38</v>
      </c>
      <c r="J4519" s="76">
        <v>1491.1</v>
      </c>
    </row>
    <row r="4520" spans="1:10" s="78" customFormat="1">
      <c r="A4520" s="72">
        <v>4516</v>
      </c>
      <c r="B4520" s="72" t="s">
        <v>148</v>
      </c>
      <c r="C4520" s="73" t="s">
        <v>27611</v>
      </c>
      <c r="D4520" s="74" t="s">
        <v>27612</v>
      </c>
      <c r="E4520" s="75" t="s">
        <v>185</v>
      </c>
      <c r="F4520" s="74"/>
      <c r="G4520" s="74" t="s">
        <v>3694</v>
      </c>
      <c r="H4520" s="76">
        <v>7275</v>
      </c>
      <c r="I4520" s="77">
        <v>0.38</v>
      </c>
      <c r="J4520" s="76">
        <v>4510.5</v>
      </c>
    </row>
    <row r="4521" spans="1:10" s="78" customFormat="1">
      <c r="A4521" s="72">
        <v>4517</v>
      </c>
      <c r="B4521" s="72" t="s">
        <v>148</v>
      </c>
      <c r="C4521" s="73" t="s">
        <v>27613</v>
      </c>
      <c r="D4521" s="74" t="s">
        <v>27614</v>
      </c>
      <c r="E4521" s="75" t="s">
        <v>185</v>
      </c>
      <c r="F4521" s="74"/>
      <c r="G4521" s="74" t="s">
        <v>3694</v>
      </c>
      <c r="H4521" s="76">
        <v>2610</v>
      </c>
      <c r="I4521" s="77">
        <v>0.38</v>
      </c>
      <c r="J4521" s="76">
        <v>1618.2</v>
      </c>
    </row>
    <row r="4522" spans="1:10" s="78" customFormat="1">
      <c r="A4522" s="72">
        <v>4518</v>
      </c>
      <c r="B4522" s="72" t="s">
        <v>148</v>
      </c>
      <c r="C4522" s="73" t="s">
        <v>27615</v>
      </c>
      <c r="D4522" s="74" t="s">
        <v>27616</v>
      </c>
      <c r="E4522" s="75" t="s">
        <v>185</v>
      </c>
      <c r="F4522" s="74"/>
      <c r="G4522" s="74" t="s">
        <v>3694</v>
      </c>
      <c r="H4522" s="76">
        <v>2810</v>
      </c>
      <c r="I4522" s="77">
        <v>0.38</v>
      </c>
      <c r="J4522" s="76">
        <v>1742.2</v>
      </c>
    </row>
    <row r="4523" spans="1:10" s="78" customFormat="1">
      <c r="A4523" s="72">
        <v>4519</v>
      </c>
      <c r="B4523" s="72" t="s">
        <v>148</v>
      </c>
      <c r="C4523" s="73" t="s">
        <v>27617</v>
      </c>
      <c r="D4523" s="74" t="s">
        <v>27618</v>
      </c>
      <c r="E4523" s="75" t="s">
        <v>185</v>
      </c>
      <c r="F4523" s="74"/>
      <c r="G4523" s="74" t="s">
        <v>3694</v>
      </c>
      <c r="H4523" s="76">
        <v>534</v>
      </c>
      <c r="I4523" s="77">
        <v>0.38</v>
      </c>
      <c r="J4523" s="76">
        <v>331.08</v>
      </c>
    </row>
    <row r="4524" spans="1:10" s="78" customFormat="1">
      <c r="A4524" s="72">
        <v>4520</v>
      </c>
      <c r="B4524" s="72" t="s">
        <v>148</v>
      </c>
      <c r="C4524" s="73" t="s">
        <v>27619</v>
      </c>
      <c r="D4524" s="74" t="s">
        <v>27620</v>
      </c>
      <c r="E4524" s="75" t="s">
        <v>185</v>
      </c>
      <c r="F4524" s="74"/>
      <c r="G4524" s="74" t="s">
        <v>3694</v>
      </c>
      <c r="H4524" s="76">
        <v>732</v>
      </c>
      <c r="I4524" s="77">
        <v>0.38</v>
      </c>
      <c r="J4524" s="76">
        <v>453.84</v>
      </c>
    </row>
    <row r="4525" spans="1:10" s="78" customFormat="1">
      <c r="A4525" s="72">
        <v>4521</v>
      </c>
      <c r="B4525" s="72" t="s">
        <v>148</v>
      </c>
      <c r="C4525" s="73" t="s">
        <v>27621</v>
      </c>
      <c r="D4525" s="74" t="s">
        <v>27622</v>
      </c>
      <c r="E4525" s="75" t="s">
        <v>185</v>
      </c>
      <c r="F4525" s="74"/>
      <c r="G4525" s="74" t="s">
        <v>3694</v>
      </c>
      <c r="H4525" s="76">
        <v>4215</v>
      </c>
      <c r="I4525" s="77">
        <v>0.38</v>
      </c>
      <c r="J4525" s="76">
        <v>2613.3000000000002</v>
      </c>
    </row>
    <row r="4526" spans="1:10" s="78" customFormat="1">
      <c r="A4526" s="72">
        <v>4522</v>
      </c>
      <c r="B4526" s="72" t="s">
        <v>148</v>
      </c>
      <c r="C4526" s="73" t="s">
        <v>27623</v>
      </c>
      <c r="D4526" s="74" t="s">
        <v>27624</v>
      </c>
      <c r="E4526" s="75" t="s">
        <v>185</v>
      </c>
      <c r="F4526" s="74"/>
      <c r="G4526" s="74" t="s">
        <v>3694</v>
      </c>
      <c r="H4526" s="76">
        <v>6340</v>
      </c>
      <c r="I4526" s="77">
        <v>0.38</v>
      </c>
      <c r="J4526" s="76">
        <v>3930.8</v>
      </c>
    </row>
    <row r="4527" spans="1:10" s="78" customFormat="1">
      <c r="A4527" s="72">
        <v>4523</v>
      </c>
      <c r="B4527" s="72" t="s">
        <v>148</v>
      </c>
      <c r="C4527" s="73" t="s">
        <v>27625</v>
      </c>
      <c r="D4527" s="74" t="s">
        <v>27626</v>
      </c>
      <c r="E4527" s="75" t="s">
        <v>185</v>
      </c>
      <c r="F4527" s="74"/>
      <c r="G4527" s="74" t="s">
        <v>3694</v>
      </c>
      <c r="H4527" s="76">
        <v>4005</v>
      </c>
      <c r="I4527" s="77">
        <v>0.38</v>
      </c>
      <c r="J4527" s="76">
        <v>2483.1</v>
      </c>
    </row>
    <row r="4528" spans="1:10" s="78" customFormat="1">
      <c r="A4528" s="72">
        <v>4524</v>
      </c>
      <c r="B4528" s="72" t="s">
        <v>148</v>
      </c>
      <c r="C4528" s="73" t="s">
        <v>27627</v>
      </c>
      <c r="D4528" s="74" t="s">
        <v>27628</v>
      </c>
      <c r="E4528" s="75" t="s">
        <v>185</v>
      </c>
      <c r="F4528" s="74"/>
      <c r="G4528" s="74" t="s">
        <v>3694</v>
      </c>
      <c r="H4528" s="76">
        <v>3485</v>
      </c>
      <c r="I4528" s="77">
        <v>0.38</v>
      </c>
      <c r="J4528" s="76">
        <v>2160.6999999999998</v>
      </c>
    </row>
    <row r="4529" spans="1:10" s="78" customFormat="1">
      <c r="A4529" s="72">
        <v>4525</v>
      </c>
      <c r="B4529" s="72" t="s">
        <v>148</v>
      </c>
      <c r="C4529" s="73" t="s">
        <v>27629</v>
      </c>
      <c r="D4529" s="74" t="s">
        <v>27318</v>
      </c>
      <c r="E4529" s="75" t="s">
        <v>185</v>
      </c>
      <c r="F4529" s="74"/>
      <c r="G4529" s="74" t="s">
        <v>3694</v>
      </c>
      <c r="H4529" s="76">
        <v>4325</v>
      </c>
      <c r="I4529" s="77">
        <v>0.38</v>
      </c>
      <c r="J4529" s="76">
        <v>2681.5</v>
      </c>
    </row>
    <row r="4530" spans="1:10" s="78" customFormat="1">
      <c r="A4530" s="72">
        <v>4526</v>
      </c>
      <c r="B4530" s="72" t="s">
        <v>148</v>
      </c>
      <c r="C4530" s="73" t="s">
        <v>27630</v>
      </c>
      <c r="D4530" s="74" t="s">
        <v>27631</v>
      </c>
      <c r="E4530" s="75" t="s">
        <v>185</v>
      </c>
      <c r="F4530" s="74"/>
      <c r="G4530" s="74" t="s">
        <v>3694</v>
      </c>
      <c r="H4530" s="76">
        <v>3535</v>
      </c>
      <c r="I4530" s="77">
        <v>0.38</v>
      </c>
      <c r="J4530" s="76">
        <v>2191.6999999999998</v>
      </c>
    </row>
    <row r="4531" spans="1:10" s="78" customFormat="1">
      <c r="A4531" s="72">
        <v>4527</v>
      </c>
      <c r="B4531" s="72" t="s">
        <v>148</v>
      </c>
      <c r="C4531" s="73" t="s">
        <v>27632</v>
      </c>
      <c r="D4531" s="74" t="s">
        <v>27633</v>
      </c>
      <c r="E4531" s="75" t="s">
        <v>185</v>
      </c>
      <c r="F4531" s="74"/>
      <c r="G4531" s="74" t="s">
        <v>3694</v>
      </c>
      <c r="H4531" s="76">
        <v>3180</v>
      </c>
      <c r="I4531" s="77">
        <v>0.38</v>
      </c>
      <c r="J4531" s="76">
        <v>1971.6</v>
      </c>
    </row>
    <row r="4532" spans="1:10" s="78" customFormat="1">
      <c r="A4532" s="72">
        <v>4528</v>
      </c>
      <c r="B4532" s="72" t="s">
        <v>148</v>
      </c>
      <c r="C4532" s="73" t="s">
        <v>27634</v>
      </c>
      <c r="D4532" s="74" t="s">
        <v>27635</v>
      </c>
      <c r="E4532" s="75" t="s">
        <v>185</v>
      </c>
      <c r="F4532" s="74"/>
      <c r="G4532" s="74" t="s">
        <v>3694</v>
      </c>
      <c r="H4532" s="76">
        <v>13655</v>
      </c>
      <c r="I4532" s="77">
        <v>0.38</v>
      </c>
      <c r="J4532" s="76">
        <v>8466.1</v>
      </c>
    </row>
    <row r="4533" spans="1:10" s="78" customFormat="1">
      <c r="A4533" s="72">
        <v>4529</v>
      </c>
      <c r="B4533" s="72" t="s">
        <v>148</v>
      </c>
      <c r="C4533" s="73" t="s">
        <v>27636</v>
      </c>
      <c r="D4533" s="74" t="s">
        <v>27637</v>
      </c>
      <c r="E4533" s="75" t="s">
        <v>185</v>
      </c>
      <c r="F4533" s="74"/>
      <c r="G4533" s="74" t="s">
        <v>3694</v>
      </c>
      <c r="H4533" s="76">
        <v>14260</v>
      </c>
      <c r="I4533" s="77">
        <v>0.38</v>
      </c>
      <c r="J4533" s="76">
        <v>8841.2000000000007</v>
      </c>
    </row>
    <row r="4534" spans="1:10" s="78" customFormat="1">
      <c r="A4534" s="72">
        <v>4530</v>
      </c>
      <c r="B4534" s="72" t="s">
        <v>148</v>
      </c>
      <c r="C4534" s="73" t="s">
        <v>27638</v>
      </c>
      <c r="D4534" s="74" t="s">
        <v>27639</v>
      </c>
      <c r="E4534" s="75" t="s">
        <v>185</v>
      </c>
      <c r="F4534" s="74"/>
      <c r="G4534" s="74" t="s">
        <v>3694</v>
      </c>
      <c r="H4534" s="76">
        <v>7895</v>
      </c>
      <c r="I4534" s="77">
        <v>0.38</v>
      </c>
      <c r="J4534" s="76">
        <v>4894.8999999999996</v>
      </c>
    </row>
    <row r="4535" spans="1:10" s="78" customFormat="1">
      <c r="A4535" s="72">
        <v>4531</v>
      </c>
      <c r="B4535" s="72" t="s">
        <v>148</v>
      </c>
      <c r="C4535" s="73" t="s">
        <v>27640</v>
      </c>
      <c r="D4535" s="74" t="s">
        <v>27641</v>
      </c>
      <c r="E4535" s="75" t="s">
        <v>185</v>
      </c>
      <c r="F4535" s="74"/>
      <c r="G4535" s="74" t="s">
        <v>3694</v>
      </c>
      <c r="H4535" s="76">
        <v>7505</v>
      </c>
      <c r="I4535" s="77">
        <v>0.38</v>
      </c>
      <c r="J4535" s="76">
        <v>4653.1000000000004</v>
      </c>
    </row>
    <row r="4536" spans="1:10" s="78" customFormat="1">
      <c r="A4536" s="72">
        <v>4532</v>
      </c>
      <c r="B4536" s="72" t="s">
        <v>148</v>
      </c>
      <c r="C4536" s="73" t="s">
        <v>27642</v>
      </c>
      <c r="D4536" s="74" t="s">
        <v>27643</v>
      </c>
      <c r="E4536" s="75" t="s">
        <v>185</v>
      </c>
      <c r="F4536" s="74"/>
      <c r="G4536" s="74" t="s">
        <v>3694</v>
      </c>
      <c r="H4536" s="76">
        <v>10935</v>
      </c>
      <c r="I4536" s="77">
        <v>0.38</v>
      </c>
      <c r="J4536" s="76">
        <v>6779.7</v>
      </c>
    </row>
    <row r="4537" spans="1:10" s="78" customFormat="1">
      <c r="A4537" s="72">
        <v>4533</v>
      </c>
      <c r="B4537" s="72" t="s">
        <v>148</v>
      </c>
      <c r="C4537" s="73" t="s">
        <v>27644</v>
      </c>
      <c r="D4537" s="74" t="s">
        <v>27645</v>
      </c>
      <c r="E4537" s="75" t="s">
        <v>185</v>
      </c>
      <c r="F4537" s="74"/>
      <c r="G4537" s="74" t="s">
        <v>3694</v>
      </c>
      <c r="H4537" s="76">
        <v>6025</v>
      </c>
      <c r="I4537" s="77">
        <v>0.38</v>
      </c>
      <c r="J4537" s="76">
        <v>3735.5</v>
      </c>
    </row>
    <row r="4538" spans="1:10" s="78" customFormat="1">
      <c r="A4538" s="72">
        <v>4534</v>
      </c>
      <c r="B4538" s="72" t="s">
        <v>148</v>
      </c>
      <c r="C4538" s="73" t="s">
        <v>27646</v>
      </c>
      <c r="D4538" s="74" t="s">
        <v>27647</v>
      </c>
      <c r="E4538" s="75" t="s">
        <v>185</v>
      </c>
      <c r="F4538" s="74"/>
      <c r="G4538" s="74" t="s">
        <v>3694</v>
      </c>
      <c r="H4538" s="76">
        <v>14010</v>
      </c>
      <c r="I4538" s="77">
        <v>0.38</v>
      </c>
      <c r="J4538" s="76">
        <v>8686.2000000000007</v>
      </c>
    </row>
    <row r="4539" spans="1:10" s="78" customFormat="1">
      <c r="A4539" s="72">
        <v>4535</v>
      </c>
      <c r="B4539" s="72" t="s">
        <v>148</v>
      </c>
      <c r="C4539" s="73" t="s">
        <v>27648</v>
      </c>
      <c r="D4539" s="74" t="s">
        <v>27649</v>
      </c>
      <c r="E4539" s="75" t="s">
        <v>185</v>
      </c>
      <c r="F4539" s="74"/>
      <c r="G4539" s="74" t="s">
        <v>3694</v>
      </c>
      <c r="H4539" s="76">
        <v>9500</v>
      </c>
      <c r="I4539" s="77">
        <v>0.38</v>
      </c>
      <c r="J4539" s="76">
        <v>5890</v>
      </c>
    </row>
    <row r="4540" spans="1:10" s="78" customFormat="1">
      <c r="A4540" s="72">
        <v>4536</v>
      </c>
      <c r="B4540" s="72" t="s">
        <v>148</v>
      </c>
      <c r="C4540" s="73" t="s">
        <v>27650</v>
      </c>
      <c r="D4540" s="74" t="s">
        <v>27651</v>
      </c>
      <c r="E4540" s="75" t="s">
        <v>185</v>
      </c>
      <c r="F4540" s="74"/>
      <c r="G4540" s="74" t="s">
        <v>3694</v>
      </c>
      <c r="H4540" s="76">
        <v>8885</v>
      </c>
      <c r="I4540" s="77">
        <v>0.38</v>
      </c>
      <c r="J4540" s="76">
        <v>5508.7</v>
      </c>
    </row>
    <row r="4541" spans="1:10" s="78" customFormat="1">
      <c r="A4541" s="72">
        <v>4537</v>
      </c>
      <c r="B4541" s="72" t="s">
        <v>148</v>
      </c>
      <c r="C4541" s="73" t="s">
        <v>27652</v>
      </c>
      <c r="D4541" s="74" t="s">
        <v>27653</v>
      </c>
      <c r="E4541" s="75" t="s">
        <v>185</v>
      </c>
      <c r="F4541" s="74"/>
      <c r="G4541" s="74" t="s">
        <v>3694</v>
      </c>
      <c r="H4541" s="76">
        <v>9845</v>
      </c>
      <c r="I4541" s="77">
        <v>0.38</v>
      </c>
      <c r="J4541" s="76">
        <v>6103.9</v>
      </c>
    </row>
    <row r="4542" spans="1:10" s="78" customFormat="1">
      <c r="A4542" s="72">
        <v>4538</v>
      </c>
      <c r="B4542" s="72" t="s">
        <v>148</v>
      </c>
      <c r="C4542" s="73" t="s">
        <v>27654</v>
      </c>
      <c r="D4542" s="74" t="s">
        <v>27655</v>
      </c>
      <c r="E4542" s="75" t="s">
        <v>185</v>
      </c>
      <c r="F4542" s="74"/>
      <c r="G4542" s="74" t="s">
        <v>3694</v>
      </c>
      <c r="H4542" s="76">
        <v>10450</v>
      </c>
      <c r="I4542" s="77">
        <v>0.38</v>
      </c>
      <c r="J4542" s="76">
        <v>6479</v>
      </c>
    </row>
    <row r="4543" spans="1:10" s="78" customFormat="1">
      <c r="A4543" s="72">
        <v>4539</v>
      </c>
      <c r="B4543" s="72" t="s">
        <v>148</v>
      </c>
      <c r="C4543" s="73" t="s">
        <v>27656</v>
      </c>
      <c r="D4543" s="74" t="s">
        <v>27657</v>
      </c>
      <c r="E4543" s="75" t="s">
        <v>185</v>
      </c>
      <c r="F4543" s="74"/>
      <c r="G4543" s="74" t="s">
        <v>3694</v>
      </c>
      <c r="H4543" s="76">
        <v>9545</v>
      </c>
      <c r="I4543" s="77">
        <v>0.38</v>
      </c>
      <c r="J4543" s="76">
        <v>5917.9</v>
      </c>
    </row>
    <row r="4544" spans="1:10" s="78" customFormat="1">
      <c r="A4544" s="72">
        <v>4540</v>
      </c>
      <c r="B4544" s="72" t="s">
        <v>148</v>
      </c>
      <c r="C4544" s="73" t="s">
        <v>27658</v>
      </c>
      <c r="D4544" s="74" t="s">
        <v>27659</v>
      </c>
      <c r="E4544" s="75" t="s">
        <v>185</v>
      </c>
      <c r="F4544" s="74"/>
      <c r="G4544" s="74" t="s">
        <v>3694</v>
      </c>
      <c r="H4544" s="76">
        <v>9005</v>
      </c>
      <c r="I4544" s="77">
        <v>0.38</v>
      </c>
      <c r="J4544" s="76">
        <v>5583.1</v>
      </c>
    </row>
    <row r="4545" spans="1:10" s="78" customFormat="1">
      <c r="A4545" s="72">
        <v>4541</v>
      </c>
      <c r="B4545" s="72" t="s">
        <v>148</v>
      </c>
      <c r="C4545" s="73" t="s">
        <v>27660</v>
      </c>
      <c r="D4545" s="74" t="s">
        <v>27661</v>
      </c>
      <c r="E4545" s="75" t="s">
        <v>185</v>
      </c>
      <c r="F4545" s="74"/>
      <c r="G4545" s="74" t="s">
        <v>3694</v>
      </c>
      <c r="H4545" s="76">
        <v>16445</v>
      </c>
      <c r="I4545" s="77">
        <v>0.38</v>
      </c>
      <c r="J4545" s="76">
        <v>10195.9</v>
      </c>
    </row>
    <row r="4546" spans="1:10" s="78" customFormat="1">
      <c r="A4546" s="72">
        <v>4542</v>
      </c>
      <c r="B4546" s="72" t="s">
        <v>148</v>
      </c>
      <c r="C4546" s="73" t="s">
        <v>27662</v>
      </c>
      <c r="D4546" s="74" t="s">
        <v>27663</v>
      </c>
      <c r="E4546" s="75" t="s">
        <v>185</v>
      </c>
      <c r="F4546" s="74"/>
      <c r="G4546" s="74" t="s">
        <v>3694</v>
      </c>
      <c r="H4546" s="76">
        <v>17055</v>
      </c>
      <c r="I4546" s="77">
        <v>0.38</v>
      </c>
      <c r="J4546" s="76">
        <v>10574.1</v>
      </c>
    </row>
    <row r="4547" spans="1:10" s="78" customFormat="1">
      <c r="A4547" s="72">
        <v>4543</v>
      </c>
      <c r="B4547" s="72" t="s">
        <v>148</v>
      </c>
      <c r="C4547" s="73" t="s">
        <v>27664</v>
      </c>
      <c r="D4547" s="74" t="s">
        <v>27657</v>
      </c>
      <c r="E4547" s="75" t="s">
        <v>185</v>
      </c>
      <c r="F4547" s="74"/>
      <c r="G4547" s="74" t="s">
        <v>3694</v>
      </c>
      <c r="H4547" s="76">
        <v>11250</v>
      </c>
      <c r="I4547" s="77">
        <v>0.38</v>
      </c>
      <c r="J4547" s="76">
        <v>6975</v>
      </c>
    </row>
    <row r="4548" spans="1:10" s="78" customFormat="1">
      <c r="A4548" s="72">
        <v>4544</v>
      </c>
      <c r="B4548" s="72" t="s">
        <v>148</v>
      </c>
      <c r="C4548" s="73" t="s">
        <v>27665</v>
      </c>
      <c r="D4548" s="74" t="s">
        <v>27657</v>
      </c>
      <c r="E4548" s="75" t="s">
        <v>185</v>
      </c>
      <c r="F4548" s="74"/>
      <c r="G4548" s="74" t="s">
        <v>3694</v>
      </c>
      <c r="H4548" s="76">
        <v>6080</v>
      </c>
      <c r="I4548" s="77">
        <v>0.38</v>
      </c>
      <c r="J4548" s="76">
        <v>3769.6</v>
      </c>
    </row>
    <row r="4549" spans="1:10" s="78" customFormat="1">
      <c r="A4549" s="72">
        <v>4545</v>
      </c>
      <c r="B4549" s="72" t="s">
        <v>148</v>
      </c>
      <c r="C4549" s="73" t="s">
        <v>27666</v>
      </c>
      <c r="D4549" s="74" t="s">
        <v>27667</v>
      </c>
      <c r="E4549" s="75" t="s">
        <v>185</v>
      </c>
      <c r="F4549" s="74"/>
      <c r="G4549" s="74" t="s">
        <v>3694</v>
      </c>
      <c r="H4549" s="76">
        <v>8210</v>
      </c>
      <c r="I4549" s="77">
        <v>0.38</v>
      </c>
      <c r="J4549" s="76">
        <v>5090.2</v>
      </c>
    </row>
    <row r="4550" spans="1:10" s="78" customFormat="1">
      <c r="A4550" s="72">
        <v>4546</v>
      </c>
      <c r="B4550" s="72" t="s">
        <v>148</v>
      </c>
      <c r="C4550" s="73" t="s">
        <v>27668</v>
      </c>
      <c r="D4550" s="74" t="s">
        <v>27669</v>
      </c>
      <c r="E4550" s="75" t="s">
        <v>185</v>
      </c>
      <c r="F4550" s="74"/>
      <c r="G4550" s="74" t="s">
        <v>3694</v>
      </c>
      <c r="H4550" s="76">
        <v>1090</v>
      </c>
      <c r="I4550" s="77">
        <v>0.38</v>
      </c>
      <c r="J4550" s="76">
        <v>675.8</v>
      </c>
    </row>
    <row r="4551" spans="1:10" s="78" customFormat="1">
      <c r="A4551" s="72">
        <v>4547</v>
      </c>
      <c r="B4551" s="72" t="s">
        <v>148</v>
      </c>
      <c r="C4551" s="73" t="s">
        <v>27670</v>
      </c>
      <c r="D4551" s="74" t="s">
        <v>27671</v>
      </c>
      <c r="E4551" s="75" t="s">
        <v>185</v>
      </c>
      <c r="F4551" s="74"/>
      <c r="G4551" s="74" t="s">
        <v>3694</v>
      </c>
      <c r="H4551" s="76">
        <v>2570</v>
      </c>
      <c r="I4551" s="77">
        <v>0.38</v>
      </c>
      <c r="J4551" s="76">
        <v>1593.4</v>
      </c>
    </row>
    <row r="4552" spans="1:10" s="78" customFormat="1">
      <c r="A4552" s="72">
        <v>4548</v>
      </c>
      <c r="B4552" s="72" t="s">
        <v>148</v>
      </c>
      <c r="C4552" s="73" t="s">
        <v>27672</v>
      </c>
      <c r="D4552" s="74" t="s">
        <v>27673</v>
      </c>
      <c r="E4552" s="75" t="s">
        <v>185</v>
      </c>
      <c r="F4552" s="74"/>
      <c r="G4552" s="74" t="s">
        <v>3694</v>
      </c>
      <c r="H4552" s="76">
        <v>13345</v>
      </c>
      <c r="I4552" s="77">
        <v>0.38</v>
      </c>
      <c r="J4552" s="76">
        <v>8273.9</v>
      </c>
    </row>
    <row r="4553" spans="1:10" s="78" customFormat="1">
      <c r="A4553" s="72">
        <v>4549</v>
      </c>
      <c r="B4553" s="72" t="s">
        <v>148</v>
      </c>
      <c r="C4553" s="73" t="s">
        <v>27674</v>
      </c>
      <c r="D4553" s="74" t="s">
        <v>27675</v>
      </c>
      <c r="E4553" s="75" t="s">
        <v>185</v>
      </c>
      <c r="F4553" s="74"/>
      <c r="G4553" s="74" t="s">
        <v>3694</v>
      </c>
      <c r="H4553" s="76">
        <v>12350</v>
      </c>
      <c r="I4553" s="77">
        <v>0.38</v>
      </c>
      <c r="J4553" s="76">
        <v>7657</v>
      </c>
    </row>
    <row r="4554" spans="1:10" s="78" customFormat="1">
      <c r="A4554" s="72">
        <v>4550</v>
      </c>
      <c r="B4554" s="72" t="s">
        <v>148</v>
      </c>
      <c r="C4554" s="73" t="s">
        <v>27676</v>
      </c>
      <c r="D4554" s="74" t="s">
        <v>27677</v>
      </c>
      <c r="E4554" s="75" t="s">
        <v>185</v>
      </c>
      <c r="F4554" s="74"/>
      <c r="G4554" s="74" t="s">
        <v>3694</v>
      </c>
      <c r="H4554" s="76">
        <v>10430</v>
      </c>
      <c r="I4554" s="77">
        <v>0.38</v>
      </c>
      <c r="J4554" s="76">
        <v>6466.6</v>
      </c>
    </row>
    <row r="4555" spans="1:10" s="78" customFormat="1">
      <c r="A4555" s="72">
        <v>4551</v>
      </c>
      <c r="B4555" s="72" t="s">
        <v>148</v>
      </c>
      <c r="C4555" s="73" t="s">
        <v>27678</v>
      </c>
      <c r="D4555" s="74" t="s">
        <v>27679</v>
      </c>
      <c r="E4555" s="75" t="s">
        <v>185</v>
      </c>
      <c r="F4555" s="74"/>
      <c r="G4555" s="74" t="s">
        <v>3694</v>
      </c>
      <c r="H4555" s="76">
        <v>15935</v>
      </c>
      <c r="I4555" s="77">
        <v>0.38</v>
      </c>
      <c r="J4555" s="76">
        <v>9879.7000000000007</v>
      </c>
    </row>
    <row r="4556" spans="1:10" s="78" customFormat="1">
      <c r="A4556" s="72">
        <v>4552</v>
      </c>
      <c r="B4556" s="72" t="s">
        <v>148</v>
      </c>
      <c r="C4556" s="73" t="s">
        <v>27680</v>
      </c>
      <c r="D4556" s="74" t="s">
        <v>27681</v>
      </c>
      <c r="E4556" s="75" t="s">
        <v>185</v>
      </c>
      <c r="F4556" s="74"/>
      <c r="G4556" s="74" t="s">
        <v>3694</v>
      </c>
      <c r="H4556" s="76">
        <v>16430</v>
      </c>
      <c r="I4556" s="77">
        <v>0.38</v>
      </c>
      <c r="J4556" s="76">
        <v>10186.6</v>
      </c>
    </row>
    <row r="4557" spans="1:10" s="78" customFormat="1">
      <c r="A4557" s="72">
        <v>4553</v>
      </c>
      <c r="B4557" s="72" t="s">
        <v>148</v>
      </c>
      <c r="C4557" s="73" t="s">
        <v>27682</v>
      </c>
      <c r="D4557" s="74" t="s">
        <v>27675</v>
      </c>
      <c r="E4557" s="75" t="s">
        <v>185</v>
      </c>
      <c r="F4557" s="74"/>
      <c r="G4557" s="74" t="s">
        <v>3694</v>
      </c>
      <c r="H4557" s="76">
        <v>13330</v>
      </c>
      <c r="I4557" s="77">
        <v>0.38</v>
      </c>
      <c r="J4557" s="76">
        <v>8264.6</v>
      </c>
    </row>
    <row r="4558" spans="1:10" s="78" customFormat="1">
      <c r="A4558" s="72">
        <v>4554</v>
      </c>
      <c r="B4558" s="72" t="s">
        <v>148</v>
      </c>
      <c r="C4558" s="73" t="s">
        <v>27683</v>
      </c>
      <c r="D4558" s="74" t="s">
        <v>27684</v>
      </c>
      <c r="E4558" s="75" t="s">
        <v>185</v>
      </c>
      <c r="F4558" s="74"/>
      <c r="G4558" s="74" t="s">
        <v>3694</v>
      </c>
      <c r="H4558" s="76">
        <v>6895</v>
      </c>
      <c r="I4558" s="77">
        <v>0.38</v>
      </c>
      <c r="J4558" s="76">
        <v>4274.8999999999996</v>
      </c>
    </row>
    <row r="4559" spans="1:10" s="78" customFormat="1">
      <c r="A4559" s="72">
        <v>4555</v>
      </c>
      <c r="B4559" s="72" t="s">
        <v>148</v>
      </c>
      <c r="C4559" s="73" t="s">
        <v>27685</v>
      </c>
      <c r="D4559" s="74" t="s">
        <v>27686</v>
      </c>
      <c r="E4559" s="75" t="s">
        <v>185</v>
      </c>
      <c r="F4559" s="74"/>
      <c r="G4559" s="74" t="s">
        <v>3694</v>
      </c>
      <c r="H4559" s="76">
        <v>2030</v>
      </c>
      <c r="I4559" s="77">
        <v>0.38</v>
      </c>
      <c r="J4559" s="76">
        <v>1258.5999999999999</v>
      </c>
    </row>
    <row r="4560" spans="1:10" s="78" customFormat="1">
      <c r="A4560" s="72">
        <v>4556</v>
      </c>
      <c r="B4560" s="72" t="s">
        <v>148</v>
      </c>
      <c r="C4560" s="73" t="s">
        <v>27687</v>
      </c>
      <c r="D4560" s="74" t="s">
        <v>27688</v>
      </c>
      <c r="E4560" s="75" t="s">
        <v>185</v>
      </c>
      <c r="F4560" s="74"/>
      <c r="G4560" s="74" t="s">
        <v>3694</v>
      </c>
      <c r="H4560" s="76">
        <v>1215</v>
      </c>
      <c r="I4560" s="77">
        <v>0.38</v>
      </c>
      <c r="J4560" s="76">
        <v>753.3</v>
      </c>
    </row>
    <row r="4561" spans="1:10" s="78" customFormat="1">
      <c r="A4561" s="72">
        <v>4557</v>
      </c>
      <c r="B4561" s="72" t="s">
        <v>148</v>
      </c>
      <c r="C4561" s="73" t="s">
        <v>27689</v>
      </c>
      <c r="D4561" s="74" t="s">
        <v>27690</v>
      </c>
      <c r="E4561" s="75" t="s">
        <v>185</v>
      </c>
      <c r="F4561" s="74"/>
      <c r="G4561" s="74" t="s">
        <v>3694</v>
      </c>
      <c r="H4561" s="76">
        <v>2450</v>
      </c>
      <c r="I4561" s="77">
        <v>0.38</v>
      </c>
      <c r="J4561" s="76">
        <v>1519</v>
      </c>
    </row>
    <row r="4562" spans="1:10" s="78" customFormat="1">
      <c r="A4562" s="72">
        <v>4558</v>
      </c>
      <c r="B4562" s="72" t="s">
        <v>148</v>
      </c>
      <c r="C4562" s="73" t="s">
        <v>27691</v>
      </c>
      <c r="D4562" s="74" t="s">
        <v>27692</v>
      </c>
      <c r="E4562" s="75" t="s">
        <v>185</v>
      </c>
      <c r="F4562" s="74"/>
      <c r="G4562" s="74" t="s">
        <v>3694</v>
      </c>
      <c r="H4562" s="76">
        <v>4625</v>
      </c>
      <c r="I4562" s="77">
        <v>0.38</v>
      </c>
      <c r="J4562" s="76">
        <v>2867.5</v>
      </c>
    </row>
    <row r="4563" spans="1:10" s="78" customFormat="1">
      <c r="A4563" s="72">
        <v>4559</v>
      </c>
      <c r="B4563" s="72" t="s">
        <v>148</v>
      </c>
      <c r="C4563" s="73" t="s">
        <v>27693</v>
      </c>
      <c r="D4563" s="74" t="s">
        <v>27694</v>
      </c>
      <c r="E4563" s="75" t="s">
        <v>185</v>
      </c>
      <c r="F4563" s="74"/>
      <c r="G4563" s="74" t="s">
        <v>3694</v>
      </c>
      <c r="H4563" s="76">
        <v>6500</v>
      </c>
      <c r="I4563" s="77">
        <v>0.38</v>
      </c>
      <c r="J4563" s="76">
        <v>4030</v>
      </c>
    </row>
    <row r="4564" spans="1:10" s="78" customFormat="1">
      <c r="A4564" s="72">
        <v>4560</v>
      </c>
      <c r="B4564" s="72" t="s">
        <v>148</v>
      </c>
      <c r="C4564" s="73" t="s">
        <v>27695</v>
      </c>
      <c r="D4564" s="74" t="s">
        <v>27696</v>
      </c>
      <c r="E4564" s="75" t="s">
        <v>185</v>
      </c>
      <c r="F4564" s="74"/>
      <c r="G4564" s="74" t="s">
        <v>3694</v>
      </c>
      <c r="H4564" s="76">
        <v>10005</v>
      </c>
      <c r="I4564" s="77">
        <v>0.38</v>
      </c>
      <c r="J4564" s="76">
        <v>6203.1</v>
      </c>
    </row>
    <row r="4565" spans="1:10" s="78" customFormat="1">
      <c r="A4565" s="72">
        <v>4561</v>
      </c>
      <c r="B4565" s="72" t="s">
        <v>148</v>
      </c>
      <c r="C4565" s="73" t="s">
        <v>27697</v>
      </c>
      <c r="D4565" s="74" t="s">
        <v>27698</v>
      </c>
      <c r="E4565" s="75" t="s">
        <v>185</v>
      </c>
      <c r="F4565" s="74"/>
      <c r="G4565" s="74" t="s">
        <v>3694</v>
      </c>
      <c r="H4565" s="76">
        <v>9080</v>
      </c>
      <c r="I4565" s="77">
        <v>0.38</v>
      </c>
      <c r="J4565" s="76">
        <v>5629.6</v>
      </c>
    </row>
    <row r="4566" spans="1:10" s="78" customFormat="1">
      <c r="A4566" s="72">
        <v>4562</v>
      </c>
      <c r="B4566" s="72" t="s">
        <v>148</v>
      </c>
      <c r="C4566" s="73" t="s">
        <v>27699</v>
      </c>
      <c r="D4566" s="74" t="s">
        <v>27700</v>
      </c>
      <c r="E4566" s="75" t="s">
        <v>185</v>
      </c>
      <c r="F4566" s="74"/>
      <c r="G4566" s="74" t="s">
        <v>3694</v>
      </c>
      <c r="H4566" s="76">
        <v>6430</v>
      </c>
      <c r="I4566" s="77">
        <v>0.38</v>
      </c>
      <c r="J4566" s="76">
        <v>3986.6</v>
      </c>
    </row>
    <row r="4567" spans="1:10" s="78" customFormat="1">
      <c r="A4567" s="72">
        <v>4563</v>
      </c>
      <c r="B4567" s="72" t="s">
        <v>148</v>
      </c>
      <c r="C4567" s="73" t="s">
        <v>27701</v>
      </c>
      <c r="D4567" s="74" t="s">
        <v>27702</v>
      </c>
      <c r="E4567" s="75" t="s">
        <v>185</v>
      </c>
      <c r="F4567" s="74"/>
      <c r="G4567" s="74" t="s">
        <v>3694</v>
      </c>
      <c r="H4567" s="76">
        <v>5925</v>
      </c>
      <c r="I4567" s="77">
        <v>0.38</v>
      </c>
      <c r="J4567" s="76">
        <v>3673.5</v>
      </c>
    </row>
    <row r="4568" spans="1:10" s="78" customFormat="1">
      <c r="A4568" s="72">
        <v>4564</v>
      </c>
      <c r="B4568" s="72" t="s">
        <v>148</v>
      </c>
      <c r="C4568" s="73" t="s">
        <v>27703</v>
      </c>
      <c r="D4568" s="74" t="s">
        <v>27704</v>
      </c>
      <c r="E4568" s="75" t="s">
        <v>185</v>
      </c>
      <c r="F4568" s="74"/>
      <c r="G4568" s="74" t="s">
        <v>3694</v>
      </c>
      <c r="H4568" s="76">
        <v>6485</v>
      </c>
      <c r="I4568" s="77">
        <v>0.38</v>
      </c>
      <c r="J4568" s="76">
        <v>4020.7</v>
      </c>
    </row>
    <row r="4569" spans="1:10" s="78" customFormat="1">
      <c r="A4569" s="72">
        <v>4565</v>
      </c>
      <c r="B4569" s="72" t="s">
        <v>148</v>
      </c>
      <c r="C4569" s="73" t="s">
        <v>27705</v>
      </c>
      <c r="D4569" s="74" t="s">
        <v>27706</v>
      </c>
      <c r="E4569" s="75" t="s">
        <v>185</v>
      </c>
      <c r="F4569" s="74"/>
      <c r="G4569" s="74" t="s">
        <v>3694</v>
      </c>
      <c r="H4569" s="76">
        <v>5980</v>
      </c>
      <c r="I4569" s="77">
        <v>0.38</v>
      </c>
      <c r="J4569" s="76">
        <v>3707.6</v>
      </c>
    </row>
    <row r="4570" spans="1:10" s="78" customFormat="1">
      <c r="A4570" s="72">
        <v>4566</v>
      </c>
      <c r="B4570" s="72" t="s">
        <v>148</v>
      </c>
      <c r="C4570" s="73" t="s">
        <v>27707</v>
      </c>
      <c r="D4570" s="74" t="s">
        <v>27708</v>
      </c>
      <c r="E4570" s="75" t="s">
        <v>185</v>
      </c>
      <c r="F4570" s="74"/>
      <c r="G4570" s="74" t="s">
        <v>3694</v>
      </c>
      <c r="H4570" s="76">
        <v>11835</v>
      </c>
      <c r="I4570" s="77">
        <v>0.38</v>
      </c>
      <c r="J4570" s="76">
        <v>7337.7</v>
      </c>
    </row>
    <row r="4571" spans="1:10" s="78" customFormat="1">
      <c r="A4571" s="72">
        <v>4567</v>
      </c>
      <c r="B4571" s="72" t="s">
        <v>148</v>
      </c>
      <c r="C4571" s="73" t="s">
        <v>27709</v>
      </c>
      <c r="D4571" s="74" t="s">
        <v>27710</v>
      </c>
      <c r="E4571" s="75" t="s">
        <v>185</v>
      </c>
      <c r="F4571" s="74"/>
      <c r="G4571" s="74" t="s">
        <v>3694</v>
      </c>
      <c r="H4571" s="76">
        <v>15400</v>
      </c>
      <c r="I4571" s="77">
        <v>0.38</v>
      </c>
      <c r="J4571" s="76">
        <v>9548</v>
      </c>
    </row>
    <row r="4572" spans="1:10" s="78" customFormat="1">
      <c r="A4572" s="72">
        <v>4568</v>
      </c>
      <c r="B4572" s="72" t="s">
        <v>148</v>
      </c>
      <c r="C4572" s="73" t="s">
        <v>27711</v>
      </c>
      <c r="D4572" s="74" t="s">
        <v>27712</v>
      </c>
      <c r="E4572" s="75" t="s">
        <v>185</v>
      </c>
      <c r="F4572" s="74"/>
      <c r="G4572" s="74" t="s">
        <v>3694</v>
      </c>
      <c r="H4572" s="76">
        <v>15895</v>
      </c>
      <c r="I4572" s="77">
        <v>0.38</v>
      </c>
      <c r="J4572" s="76">
        <v>9854.9</v>
      </c>
    </row>
    <row r="4573" spans="1:10" s="78" customFormat="1">
      <c r="A4573" s="72">
        <v>4569</v>
      </c>
      <c r="B4573" s="72" t="s">
        <v>148</v>
      </c>
      <c r="C4573" s="73" t="s">
        <v>27713</v>
      </c>
      <c r="D4573" s="74" t="s">
        <v>27340</v>
      </c>
      <c r="E4573" s="75" t="s">
        <v>185</v>
      </c>
      <c r="F4573" s="74"/>
      <c r="G4573" s="74" t="s">
        <v>3694</v>
      </c>
      <c r="H4573" s="76">
        <v>13525</v>
      </c>
      <c r="I4573" s="77">
        <v>0.38</v>
      </c>
      <c r="J4573" s="76">
        <v>8385.5</v>
      </c>
    </row>
    <row r="4574" spans="1:10" s="78" customFormat="1">
      <c r="A4574" s="72">
        <v>4570</v>
      </c>
      <c r="B4574" s="72" t="s">
        <v>148</v>
      </c>
      <c r="C4574" s="73" t="s">
        <v>27714</v>
      </c>
      <c r="D4574" s="74" t="s">
        <v>27715</v>
      </c>
      <c r="E4574" s="75" t="s">
        <v>185</v>
      </c>
      <c r="F4574" s="74"/>
      <c r="G4574" s="74" t="s">
        <v>3694</v>
      </c>
      <c r="H4574" s="76">
        <v>7695</v>
      </c>
      <c r="I4574" s="77">
        <v>0.38</v>
      </c>
      <c r="J4574" s="76">
        <v>4770.8999999999996</v>
      </c>
    </row>
    <row r="4575" spans="1:10" s="78" customFormat="1">
      <c r="A4575" s="72">
        <v>4571</v>
      </c>
      <c r="B4575" s="72" t="s">
        <v>148</v>
      </c>
      <c r="C4575" s="73" t="s">
        <v>27716</v>
      </c>
      <c r="D4575" s="74" t="s">
        <v>27717</v>
      </c>
      <c r="E4575" s="75" t="s">
        <v>185</v>
      </c>
      <c r="F4575" s="74"/>
      <c r="G4575" s="74" t="s">
        <v>3694</v>
      </c>
      <c r="H4575" s="76">
        <v>14865</v>
      </c>
      <c r="I4575" s="77">
        <v>0.38</v>
      </c>
      <c r="J4575" s="76">
        <v>9216.2999999999993</v>
      </c>
    </row>
    <row r="4576" spans="1:10" s="78" customFormat="1">
      <c r="A4576" s="72">
        <v>4572</v>
      </c>
      <c r="B4576" s="72" t="s">
        <v>148</v>
      </c>
      <c r="C4576" s="73" t="s">
        <v>27718</v>
      </c>
      <c r="D4576" s="74" t="s">
        <v>27719</v>
      </c>
      <c r="E4576" s="75" t="s">
        <v>185</v>
      </c>
      <c r="F4576" s="74"/>
      <c r="G4576" s="74" t="s">
        <v>3694</v>
      </c>
      <c r="H4576" s="76">
        <v>14585</v>
      </c>
      <c r="I4576" s="77">
        <v>0.38</v>
      </c>
      <c r="J4576" s="76">
        <v>9042.7000000000007</v>
      </c>
    </row>
    <row r="4577" spans="1:10" s="78" customFormat="1">
      <c r="A4577" s="72">
        <v>4573</v>
      </c>
      <c r="B4577" s="72" t="s">
        <v>148</v>
      </c>
      <c r="C4577" s="73" t="s">
        <v>27720</v>
      </c>
      <c r="D4577" s="74" t="s">
        <v>27721</v>
      </c>
      <c r="E4577" s="75" t="s">
        <v>185</v>
      </c>
      <c r="F4577" s="74"/>
      <c r="G4577" s="74" t="s">
        <v>3694</v>
      </c>
      <c r="H4577" s="76">
        <v>15080</v>
      </c>
      <c r="I4577" s="77">
        <v>0.38</v>
      </c>
      <c r="J4577" s="76">
        <v>9349.6</v>
      </c>
    </row>
    <row r="4578" spans="1:10" s="78" customFormat="1">
      <c r="A4578" s="72">
        <v>4574</v>
      </c>
      <c r="B4578" s="72" t="s">
        <v>148</v>
      </c>
      <c r="C4578" s="73" t="s">
        <v>27722</v>
      </c>
      <c r="D4578" s="74" t="s">
        <v>27723</v>
      </c>
      <c r="E4578" s="75" t="s">
        <v>185</v>
      </c>
      <c r="F4578" s="74"/>
      <c r="G4578" s="74" t="s">
        <v>3694</v>
      </c>
      <c r="H4578" s="76">
        <v>15575</v>
      </c>
      <c r="I4578" s="77">
        <v>0.38</v>
      </c>
      <c r="J4578" s="76">
        <v>9656.5</v>
      </c>
    </row>
    <row r="4579" spans="1:10" s="78" customFormat="1">
      <c r="A4579" s="72">
        <v>4575</v>
      </c>
      <c r="B4579" s="72" t="s">
        <v>148</v>
      </c>
      <c r="C4579" s="73" t="s">
        <v>27724</v>
      </c>
      <c r="D4579" s="74" t="s">
        <v>27725</v>
      </c>
      <c r="E4579" s="75" t="s">
        <v>185</v>
      </c>
      <c r="F4579" s="74"/>
      <c r="G4579" s="74" t="s">
        <v>3694</v>
      </c>
      <c r="H4579" s="76">
        <v>16205</v>
      </c>
      <c r="I4579" s="77">
        <v>0.38</v>
      </c>
      <c r="J4579" s="76">
        <v>10047.1</v>
      </c>
    </row>
    <row r="4580" spans="1:10" s="78" customFormat="1">
      <c r="A4580" s="72">
        <v>4576</v>
      </c>
      <c r="B4580" s="72" t="s">
        <v>148</v>
      </c>
      <c r="C4580" s="73" t="s">
        <v>27726</v>
      </c>
      <c r="D4580" s="74" t="s">
        <v>27727</v>
      </c>
      <c r="E4580" s="75" t="s">
        <v>185</v>
      </c>
      <c r="F4580" s="74"/>
      <c r="G4580" s="74" t="s">
        <v>3694</v>
      </c>
      <c r="H4580" s="76">
        <v>18545</v>
      </c>
      <c r="I4580" s="77">
        <v>0.38</v>
      </c>
      <c r="J4580" s="76">
        <v>11497.9</v>
      </c>
    </row>
    <row r="4581" spans="1:10" s="78" customFormat="1">
      <c r="A4581" s="72">
        <v>4577</v>
      </c>
      <c r="B4581" s="72" t="s">
        <v>148</v>
      </c>
      <c r="C4581" s="73" t="s">
        <v>27728</v>
      </c>
      <c r="D4581" s="74" t="s">
        <v>27729</v>
      </c>
      <c r="E4581" s="75" t="s">
        <v>185</v>
      </c>
      <c r="F4581" s="74"/>
      <c r="G4581" s="74" t="s">
        <v>3694</v>
      </c>
      <c r="H4581" s="76">
        <v>18190</v>
      </c>
      <c r="I4581" s="77">
        <v>0.38</v>
      </c>
      <c r="J4581" s="76">
        <v>11277.8</v>
      </c>
    </row>
    <row r="4582" spans="1:10" s="78" customFormat="1">
      <c r="A4582" s="72">
        <v>4578</v>
      </c>
      <c r="B4582" s="72" t="s">
        <v>148</v>
      </c>
      <c r="C4582" s="73" t="s">
        <v>27730</v>
      </c>
      <c r="D4582" s="74" t="s">
        <v>27731</v>
      </c>
      <c r="E4582" s="75" t="s">
        <v>185</v>
      </c>
      <c r="F4582" s="74"/>
      <c r="G4582" s="74" t="s">
        <v>3694</v>
      </c>
      <c r="H4582" s="76">
        <v>14240</v>
      </c>
      <c r="I4582" s="77">
        <v>0.38</v>
      </c>
      <c r="J4582" s="76">
        <v>8828.7999999999993</v>
      </c>
    </row>
    <row r="4583" spans="1:10" s="78" customFormat="1">
      <c r="A4583" s="72">
        <v>4579</v>
      </c>
      <c r="B4583" s="72" t="s">
        <v>148</v>
      </c>
      <c r="C4583" s="73" t="s">
        <v>27732</v>
      </c>
      <c r="D4583" s="74" t="s">
        <v>27733</v>
      </c>
      <c r="E4583" s="75" t="s">
        <v>185</v>
      </c>
      <c r="F4583" s="74"/>
      <c r="G4583" s="74" t="s">
        <v>3694</v>
      </c>
      <c r="H4583" s="76">
        <v>17185</v>
      </c>
      <c r="I4583" s="77">
        <v>0.38</v>
      </c>
      <c r="J4583" s="76">
        <v>10654.7</v>
      </c>
    </row>
    <row r="4584" spans="1:10" s="78" customFormat="1">
      <c r="A4584" s="72">
        <v>4580</v>
      </c>
      <c r="B4584" s="72" t="s">
        <v>148</v>
      </c>
      <c r="C4584" s="73" t="s">
        <v>27734</v>
      </c>
      <c r="D4584" s="74" t="s">
        <v>27735</v>
      </c>
      <c r="E4584" s="75" t="s">
        <v>185</v>
      </c>
      <c r="F4584" s="74"/>
      <c r="G4584" s="74" t="s">
        <v>3694</v>
      </c>
      <c r="H4584" s="76">
        <v>17675</v>
      </c>
      <c r="I4584" s="77">
        <v>0.38</v>
      </c>
      <c r="J4584" s="76">
        <v>10958.5</v>
      </c>
    </row>
    <row r="4585" spans="1:10" s="78" customFormat="1">
      <c r="A4585" s="72">
        <v>4581</v>
      </c>
      <c r="B4585" s="72" t="s">
        <v>148</v>
      </c>
      <c r="C4585" s="73" t="s">
        <v>27736</v>
      </c>
      <c r="D4585" s="74" t="s">
        <v>27727</v>
      </c>
      <c r="E4585" s="75" t="s">
        <v>185</v>
      </c>
      <c r="F4585" s="74"/>
      <c r="G4585" s="74" t="s">
        <v>3694</v>
      </c>
      <c r="H4585" s="76">
        <v>19650</v>
      </c>
      <c r="I4585" s="77">
        <v>0.38</v>
      </c>
      <c r="J4585" s="76">
        <v>12183</v>
      </c>
    </row>
    <row r="4586" spans="1:10" s="78" customFormat="1">
      <c r="A4586" s="72">
        <v>4582</v>
      </c>
      <c r="B4586" s="72" t="s">
        <v>148</v>
      </c>
      <c r="C4586" s="73" t="s">
        <v>27737</v>
      </c>
      <c r="D4586" s="74" t="s">
        <v>27738</v>
      </c>
      <c r="E4586" s="75" t="s">
        <v>185</v>
      </c>
      <c r="F4586" s="74"/>
      <c r="G4586" s="74" t="s">
        <v>3694</v>
      </c>
      <c r="H4586" s="76">
        <v>8095</v>
      </c>
      <c r="I4586" s="77">
        <v>0.38</v>
      </c>
      <c r="J4586" s="76">
        <v>5018.8999999999996</v>
      </c>
    </row>
    <row r="4587" spans="1:10" s="78" customFormat="1">
      <c r="A4587" s="72">
        <v>4583</v>
      </c>
      <c r="B4587" s="72" t="s">
        <v>148</v>
      </c>
      <c r="C4587" s="73" t="s">
        <v>27739</v>
      </c>
      <c r="D4587" s="74" t="s">
        <v>27740</v>
      </c>
      <c r="E4587" s="75" t="s">
        <v>185</v>
      </c>
      <c r="F4587" s="74"/>
      <c r="G4587" s="74" t="s">
        <v>3694</v>
      </c>
      <c r="H4587" s="76">
        <v>19400</v>
      </c>
      <c r="I4587" s="77">
        <v>0.38</v>
      </c>
      <c r="J4587" s="76">
        <v>12028</v>
      </c>
    </row>
    <row r="4588" spans="1:10" s="78" customFormat="1">
      <c r="A4588" s="72">
        <v>4584</v>
      </c>
      <c r="B4588" s="72" t="s">
        <v>148</v>
      </c>
      <c r="C4588" s="73" t="s">
        <v>27741</v>
      </c>
      <c r="D4588" s="74" t="s">
        <v>27742</v>
      </c>
      <c r="E4588" s="75" t="s">
        <v>185</v>
      </c>
      <c r="F4588" s="74"/>
      <c r="G4588" s="74" t="s">
        <v>3694</v>
      </c>
      <c r="H4588" s="76">
        <v>20005</v>
      </c>
      <c r="I4588" s="77">
        <v>0.38</v>
      </c>
      <c r="J4588" s="76">
        <v>12403.1</v>
      </c>
    </row>
    <row r="4589" spans="1:10" s="78" customFormat="1">
      <c r="A4589" s="72">
        <v>4585</v>
      </c>
      <c r="B4589" s="72" t="s">
        <v>148</v>
      </c>
      <c r="C4589" s="73" t="s">
        <v>27743</v>
      </c>
      <c r="D4589" s="74" t="s">
        <v>27744</v>
      </c>
      <c r="E4589" s="75" t="s">
        <v>185</v>
      </c>
      <c r="F4589" s="74"/>
      <c r="G4589" s="74" t="s">
        <v>3694</v>
      </c>
      <c r="H4589" s="76">
        <v>20610</v>
      </c>
      <c r="I4589" s="77">
        <v>0.38</v>
      </c>
      <c r="J4589" s="76">
        <v>12778.2</v>
      </c>
    </row>
    <row r="4590" spans="1:10" s="78" customFormat="1">
      <c r="A4590" s="72">
        <v>4586</v>
      </c>
      <c r="B4590" s="72" t="s">
        <v>148</v>
      </c>
      <c r="C4590" s="73" t="s">
        <v>27745</v>
      </c>
      <c r="D4590" s="74" t="s">
        <v>27746</v>
      </c>
      <c r="E4590" s="75" t="s">
        <v>185</v>
      </c>
      <c r="F4590" s="74"/>
      <c r="G4590" s="74" t="s">
        <v>3694</v>
      </c>
      <c r="H4590" s="76">
        <v>21835</v>
      </c>
      <c r="I4590" s="77">
        <v>0.38</v>
      </c>
      <c r="J4590" s="76">
        <v>13537.7</v>
      </c>
    </row>
    <row r="4591" spans="1:10" s="78" customFormat="1">
      <c r="A4591" s="72">
        <v>4587</v>
      </c>
      <c r="B4591" s="72" t="s">
        <v>148</v>
      </c>
      <c r="C4591" s="73" t="s">
        <v>27747</v>
      </c>
      <c r="D4591" s="74" t="s">
        <v>27748</v>
      </c>
      <c r="E4591" s="75" t="s">
        <v>185</v>
      </c>
      <c r="F4591" s="74"/>
      <c r="G4591" s="74" t="s">
        <v>3694</v>
      </c>
      <c r="H4591" s="76">
        <v>22775</v>
      </c>
      <c r="I4591" s="77">
        <v>0.38</v>
      </c>
      <c r="J4591" s="76">
        <v>14120.5</v>
      </c>
    </row>
    <row r="4592" spans="1:10" s="78" customFormat="1">
      <c r="A4592" s="72">
        <v>4588</v>
      </c>
      <c r="B4592" s="72" t="s">
        <v>148</v>
      </c>
      <c r="C4592" s="73" t="s">
        <v>27749</v>
      </c>
      <c r="D4592" s="74" t="s">
        <v>27750</v>
      </c>
      <c r="E4592" s="75" t="s">
        <v>185</v>
      </c>
      <c r="F4592" s="74"/>
      <c r="G4592" s="74" t="s">
        <v>3694</v>
      </c>
      <c r="H4592" s="76">
        <v>17380</v>
      </c>
      <c r="I4592" s="77">
        <v>0.38</v>
      </c>
      <c r="J4592" s="76">
        <v>10775.6</v>
      </c>
    </row>
    <row r="4593" spans="1:10" s="78" customFormat="1">
      <c r="A4593" s="72">
        <v>4589</v>
      </c>
      <c r="B4593" s="72" t="s">
        <v>148</v>
      </c>
      <c r="C4593" s="73" t="s">
        <v>27751</v>
      </c>
      <c r="D4593" s="74" t="s">
        <v>27752</v>
      </c>
      <c r="E4593" s="75" t="s">
        <v>185</v>
      </c>
      <c r="F4593" s="74"/>
      <c r="G4593" s="74" t="s">
        <v>3694</v>
      </c>
      <c r="H4593" s="76">
        <v>17875</v>
      </c>
      <c r="I4593" s="77">
        <v>0.38</v>
      </c>
      <c r="J4593" s="76">
        <v>11082.5</v>
      </c>
    </row>
    <row r="4594" spans="1:10" s="78" customFormat="1">
      <c r="A4594" s="72">
        <v>4590</v>
      </c>
      <c r="B4594" s="72" t="s">
        <v>148</v>
      </c>
      <c r="C4594" s="73" t="s">
        <v>27753</v>
      </c>
      <c r="D4594" s="74" t="s">
        <v>27754</v>
      </c>
      <c r="E4594" s="75" t="s">
        <v>185</v>
      </c>
      <c r="F4594" s="74"/>
      <c r="G4594" s="74" t="s">
        <v>3694</v>
      </c>
      <c r="H4594" s="76">
        <v>18370</v>
      </c>
      <c r="I4594" s="77">
        <v>0.38</v>
      </c>
      <c r="J4594" s="76">
        <v>11389.4</v>
      </c>
    </row>
    <row r="4595" spans="1:10" s="78" customFormat="1">
      <c r="A4595" s="72">
        <v>4591</v>
      </c>
      <c r="B4595" s="72" t="s">
        <v>148</v>
      </c>
      <c r="C4595" s="73" t="s">
        <v>27755</v>
      </c>
      <c r="D4595" s="74" t="s">
        <v>27756</v>
      </c>
      <c r="E4595" s="75" t="s">
        <v>185</v>
      </c>
      <c r="F4595" s="74"/>
      <c r="G4595" s="74" t="s">
        <v>3694</v>
      </c>
      <c r="H4595" s="76">
        <v>27260</v>
      </c>
      <c r="I4595" s="77">
        <v>0.38</v>
      </c>
      <c r="J4595" s="76">
        <v>16901.2</v>
      </c>
    </row>
    <row r="4596" spans="1:10" s="78" customFormat="1">
      <c r="A4596" s="72">
        <v>4592</v>
      </c>
      <c r="B4596" s="72" t="s">
        <v>148</v>
      </c>
      <c r="C4596" s="73" t="s">
        <v>27757</v>
      </c>
      <c r="D4596" s="74" t="s">
        <v>27758</v>
      </c>
      <c r="E4596" s="75" t="s">
        <v>185</v>
      </c>
      <c r="F4596" s="74"/>
      <c r="G4596" s="74" t="s">
        <v>3694</v>
      </c>
      <c r="H4596" s="76">
        <v>21925</v>
      </c>
      <c r="I4596" s="77">
        <v>0.38</v>
      </c>
      <c r="J4596" s="76">
        <v>13593.5</v>
      </c>
    </row>
    <row r="4597" spans="1:10" s="78" customFormat="1">
      <c r="A4597" s="72">
        <v>4593</v>
      </c>
      <c r="B4597" s="72" t="s">
        <v>148</v>
      </c>
      <c r="C4597" s="73" t="s">
        <v>27759</v>
      </c>
      <c r="D4597" s="74" t="s">
        <v>27760</v>
      </c>
      <c r="E4597" s="75" t="s">
        <v>185</v>
      </c>
      <c r="F4597" s="74"/>
      <c r="G4597" s="74" t="s">
        <v>3694</v>
      </c>
      <c r="H4597" s="76">
        <v>22535</v>
      </c>
      <c r="I4597" s="77">
        <v>0.38</v>
      </c>
      <c r="J4597" s="76">
        <v>13971.7</v>
      </c>
    </row>
    <row r="4598" spans="1:10" s="78" customFormat="1">
      <c r="A4598" s="72">
        <v>4594</v>
      </c>
      <c r="B4598" s="72" t="s">
        <v>148</v>
      </c>
      <c r="C4598" s="73" t="s">
        <v>27761</v>
      </c>
      <c r="D4598" s="74" t="s">
        <v>27762</v>
      </c>
      <c r="E4598" s="75" t="s">
        <v>185</v>
      </c>
      <c r="F4598" s="74"/>
      <c r="G4598" s="74" t="s">
        <v>3694</v>
      </c>
      <c r="H4598" s="76">
        <v>23930</v>
      </c>
      <c r="I4598" s="77">
        <v>0.38</v>
      </c>
      <c r="J4598" s="76">
        <v>14836.6</v>
      </c>
    </row>
    <row r="4599" spans="1:10" s="78" customFormat="1">
      <c r="A4599" s="72">
        <v>4595</v>
      </c>
      <c r="B4599" s="72" t="s">
        <v>148</v>
      </c>
      <c r="C4599" s="73" t="s">
        <v>27763</v>
      </c>
      <c r="D4599" s="74" t="s">
        <v>27764</v>
      </c>
      <c r="E4599" s="75" t="s">
        <v>185</v>
      </c>
      <c r="F4599" s="74"/>
      <c r="G4599" s="74" t="s">
        <v>3694</v>
      </c>
      <c r="H4599" s="76">
        <v>2195</v>
      </c>
      <c r="I4599" s="77">
        <v>0.38</v>
      </c>
      <c r="J4599" s="76">
        <v>1360.9</v>
      </c>
    </row>
    <row r="4600" spans="1:10" s="78" customFormat="1">
      <c r="A4600" s="72">
        <v>4596</v>
      </c>
      <c r="B4600" s="72" t="s">
        <v>148</v>
      </c>
      <c r="C4600" s="73" t="s">
        <v>27765</v>
      </c>
      <c r="D4600" s="74" t="s">
        <v>27766</v>
      </c>
      <c r="E4600" s="75" t="s">
        <v>185</v>
      </c>
      <c r="F4600" s="74"/>
      <c r="G4600" s="74" t="s">
        <v>3694</v>
      </c>
      <c r="H4600" s="76">
        <v>2800</v>
      </c>
      <c r="I4600" s="77">
        <v>0.38</v>
      </c>
      <c r="J4600" s="76">
        <v>1736</v>
      </c>
    </row>
    <row r="4601" spans="1:10" s="78" customFormat="1">
      <c r="A4601" s="72">
        <v>4597</v>
      </c>
      <c r="B4601" s="72" t="s">
        <v>148</v>
      </c>
      <c r="C4601" s="73" t="s">
        <v>27767</v>
      </c>
      <c r="D4601" s="74" t="s">
        <v>27768</v>
      </c>
      <c r="E4601" s="75" t="s">
        <v>185</v>
      </c>
      <c r="F4601" s="74"/>
      <c r="G4601" s="74" t="s">
        <v>3694</v>
      </c>
      <c r="H4601" s="76">
        <v>3405</v>
      </c>
      <c r="I4601" s="77">
        <v>0.38</v>
      </c>
      <c r="J4601" s="76">
        <v>2111.1</v>
      </c>
    </row>
    <row r="4602" spans="1:10" s="78" customFormat="1">
      <c r="A4602" s="72">
        <v>4598</v>
      </c>
      <c r="B4602" s="72" t="s">
        <v>148</v>
      </c>
      <c r="C4602" s="73" t="s">
        <v>27769</v>
      </c>
      <c r="D4602" s="74" t="s">
        <v>27770</v>
      </c>
      <c r="E4602" s="75" t="s">
        <v>185</v>
      </c>
      <c r="F4602" s="74"/>
      <c r="G4602" s="74" t="s">
        <v>3694</v>
      </c>
      <c r="H4602" s="76">
        <v>21395</v>
      </c>
      <c r="I4602" s="77">
        <v>0.38</v>
      </c>
      <c r="J4602" s="76">
        <v>13264.9</v>
      </c>
    </row>
    <row r="4603" spans="1:10" s="78" customFormat="1">
      <c r="A4603" s="72">
        <v>4599</v>
      </c>
      <c r="B4603" s="72" t="s">
        <v>148</v>
      </c>
      <c r="C4603" s="73" t="s">
        <v>27771</v>
      </c>
      <c r="D4603" s="74" t="s">
        <v>27772</v>
      </c>
      <c r="E4603" s="75" t="s">
        <v>185</v>
      </c>
      <c r="F4603" s="74"/>
      <c r="G4603" s="74" t="s">
        <v>3694</v>
      </c>
      <c r="H4603" s="76">
        <v>33925</v>
      </c>
      <c r="I4603" s="77">
        <v>0.38</v>
      </c>
      <c r="J4603" s="76">
        <v>21033.5</v>
      </c>
    </row>
    <row r="4604" spans="1:10" s="78" customFormat="1">
      <c r="A4604" s="72">
        <v>4600</v>
      </c>
      <c r="B4604" s="72" t="s">
        <v>148</v>
      </c>
      <c r="C4604" s="73" t="s">
        <v>27773</v>
      </c>
      <c r="D4604" s="74" t="s">
        <v>27774</v>
      </c>
      <c r="E4604" s="75" t="s">
        <v>185</v>
      </c>
      <c r="F4604" s="74"/>
      <c r="G4604" s="74" t="s">
        <v>3694</v>
      </c>
      <c r="H4604" s="76">
        <v>2910</v>
      </c>
      <c r="I4604" s="77">
        <v>0.38</v>
      </c>
      <c r="J4604" s="76">
        <v>1804.2</v>
      </c>
    </row>
    <row r="4605" spans="1:10" s="78" customFormat="1">
      <c r="A4605" s="72">
        <v>4601</v>
      </c>
      <c r="B4605" s="72" t="s">
        <v>148</v>
      </c>
      <c r="C4605" s="73" t="s">
        <v>27775</v>
      </c>
      <c r="D4605" s="74" t="s">
        <v>27776</v>
      </c>
      <c r="E4605" s="75" t="s">
        <v>185</v>
      </c>
      <c r="F4605" s="74"/>
      <c r="G4605" s="74" t="s">
        <v>3694</v>
      </c>
      <c r="H4605" s="76">
        <v>3515</v>
      </c>
      <c r="I4605" s="77">
        <v>0.38</v>
      </c>
      <c r="J4605" s="76">
        <v>2179.3000000000002</v>
      </c>
    </row>
    <row r="4606" spans="1:10" s="78" customFormat="1">
      <c r="A4606" s="72">
        <v>4602</v>
      </c>
      <c r="B4606" s="72" t="s">
        <v>148</v>
      </c>
      <c r="C4606" s="73" t="s">
        <v>27777</v>
      </c>
      <c r="D4606" s="74" t="s">
        <v>27778</v>
      </c>
      <c r="E4606" s="75" t="s">
        <v>185</v>
      </c>
      <c r="F4606" s="74"/>
      <c r="G4606" s="74" t="s">
        <v>3694</v>
      </c>
      <c r="H4606" s="76">
        <v>845</v>
      </c>
      <c r="I4606" s="77">
        <v>0.38</v>
      </c>
      <c r="J4606" s="76">
        <v>523.9</v>
      </c>
    </row>
    <row r="4607" spans="1:10" s="78" customFormat="1">
      <c r="A4607" s="72">
        <v>4603</v>
      </c>
      <c r="B4607" s="72" t="s">
        <v>148</v>
      </c>
      <c r="C4607" s="73" t="s">
        <v>27779</v>
      </c>
      <c r="D4607" s="74" t="s">
        <v>27780</v>
      </c>
      <c r="E4607" s="75" t="s">
        <v>185</v>
      </c>
      <c r="F4607" s="74"/>
      <c r="G4607" s="74" t="s">
        <v>3694</v>
      </c>
      <c r="H4607" s="76">
        <v>1245</v>
      </c>
      <c r="I4607" s="77">
        <v>0.38</v>
      </c>
      <c r="J4607" s="76">
        <v>771.9</v>
      </c>
    </row>
    <row r="4608" spans="1:10" s="78" customFormat="1">
      <c r="A4608" s="72">
        <v>4604</v>
      </c>
      <c r="B4608" s="72" t="s">
        <v>148</v>
      </c>
      <c r="C4608" s="73" t="s">
        <v>27781</v>
      </c>
      <c r="D4608" s="74" t="s">
        <v>27782</v>
      </c>
      <c r="E4608" s="75" t="s">
        <v>185</v>
      </c>
      <c r="F4608" s="74"/>
      <c r="G4608" s="74" t="s">
        <v>3694</v>
      </c>
      <c r="H4608" s="76">
        <v>95065</v>
      </c>
      <c r="I4608" s="77">
        <v>0.38</v>
      </c>
      <c r="J4608" s="76">
        <v>58940.3</v>
      </c>
    </row>
    <row r="4609" spans="1:10" s="78" customFormat="1">
      <c r="A4609" s="72">
        <v>4605</v>
      </c>
      <c r="B4609" s="72" t="s">
        <v>148</v>
      </c>
      <c r="C4609" s="73" t="s">
        <v>27783</v>
      </c>
      <c r="D4609" s="74" t="s">
        <v>27784</v>
      </c>
      <c r="E4609" s="75" t="s">
        <v>185</v>
      </c>
      <c r="F4609" s="74"/>
      <c r="G4609" s="74" t="s">
        <v>3694</v>
      </c>
      <c r="H4609" s="76">
        <v>1470</v>
      </c>
      <c r="I4609" s="77">
        <v>0.38</v>
      </c>
      <c r="J4609" s="76">
        <v>911.4</v>
      </c>
    </row>
    <row r="4610" spans="1:10" s="78" customFormat="1">
      <c r="A4610" s="72">
        <v>4606</v>
      </c>
      <c r="B4610" s="72" t="s">
        <v>148</v>
      </c>
      <c r="C4610" s="73" t="s">
        <v>27785</v>
      </c>
      <c r="D4610" s="74" t="s">
        <v>27786</v>
      </c>
      <c r="E4610" s="75" t="s">
        <v>185</v>
      </c>
      <c r="F4610" s="74"/>
      <c r="G4610" s="74" t="s">
        <v>3694</v>
      </c>
      <c r="H4610" s="76">
        <v>1910</v>
      </c>
      <c r="I4610" s="77">
        <v>0.38</v>
      </c>
      <c r="J4610" s="76">
        <v>1184.2</v>
      </c>
    </row>
    <row r="4611" spans="1:10" s="78" customFormat="1">
      <c r="A4611" s="72">
        <v>4607</v>
      </c>
      <c r="B4611" s="72" t="s">
        <v>148</v>
      </c>
      <c r="C4611" s="73" t="s">
        <v>27787</v>
      </c>
      <c r="D4611" s="74" t="s">
        <v>27788</v>
      </c>
      <c r="E4611" s="75" t="s">
        <v>185</v>
      </c>
      <c r="F4611" s="74"/>
      <c r="G4611" s="74" t="s">
        <v>3694</v>
      </c>
      <c r="H4611" s="76">
        <v>1530</v>
      </c>
      <c r="I4611" s="77">
        <v>0.38</v>
      </c>
      <c r="J4611" s="76">
        <v>948.6</v>
      </c>
    </row>
    <row r="4612" spans="1:10" s="78" customFormat="1">
      <c r="A4612" s="72">
        <v>4608</v>
      </c>
      <c r="B4612" s="72" t="s">
        <v>148</v>
      </c>
      <c r="C4612" s="73" t="s">
        <v>27789</v>
      </c>
      <c r="D4612" s="74" t="s">
        <v>27790</v>
      </c>
      <c r="E4612" s="75" t="s">
        <v>185</v>
      </c>
      <c r="F4612" s="74"/>
      <c r="G4612" s="74" t="s">
        <v>3694</v>
      </c>
      <c r="H4612" s="76">
        <v>2185</v>
      </c>
      <c r="I4612" s="77">
        <v>0.38</v>
      </c>
      <c r="J4612" s="76">
        <v>1354.7</v>
      </c>
    </row>
    <row r="4613" spans="1:10" s="78" customFormat="1">
      <c r="A4613" s="72">
        <v>4609</v>
      </c>
      <c r="B4613" s="72" t="s">
        <v>148</v>
      </c>
      <c r="C4613" s="73" t="s">
        <v>27791</v>
      </c>
      <c r="D4613" s="74" t="s">
        <v>27792</v>
      </c>
      <c r="E4613" s="75" t="s">
        <v>185</v>
      </c>
      <c r="F4613" s="74"/>
      <c r="G4613" s="74" t="s">
        <v>3694</v>
      </c>
      <c r="H4613" s="76">
        <v>2065</v>
      </c>
      <c r="I4613" s="77">
        <v>0.38</v>
      </c>
      <c r="J4613" s="76">
        <v>1280.3</v>
      </c>
    </row>
    <row r="4614" spans="1:10" s="78" customFormat="1">
      <c r="A4614" s="72">
        <v>4610</v>
      </c>
      <c r="B4614" s="72" t="s">
        <v>148</v>
      </c>
      <c r="C4614" s="73" t="s">
        <v>27793</v>
      </c>
      <c r="D4614" s="74" t="s">
        <v>27794</v>
      </c>
      <c r="E4614" s="75" t="s">
        <v>185</v>
      </c>
      <c r="F4614" s="74"/>
      <c r="G4614" s="74" t="s">
        <v>3694</v>
      </c>
      <c r="H4614" s="76">
        <v>2090</v>
      </c>
      <c r="I4614" s="77">
        <v>0.38</v>
      </c>
      <c r="J4614" s="76">
        <v>1295.8</v>
      </c>
    </row>
    <row r="4615" spans="1:10" s="78" customFormat="1">
      <c r="A4615" s="72">
        <v>4611</v>
      </c>
      <c r="B4615" s="72" t="s">
        <v>148</v>
      </c>
      <c r="C4615" s="73" t="s">
        <v>27795</v>
      </c>
      <c r="D4615" s="74" t="s">
        <v>27796</v>
      </c>
      <c r="E4615" s="75" t="s">
        <v>185</v>
      </c>
      <c r="F4615" s="74"/>
      <c r="G4615" s="74" t="s">
        <v>3694</v>
      </c>
      <c r="H4615" s="76">
        <v>2090</v>
      </c>
      <c r="I4615" s="77">
        <v>0.38</v>
      </c>
      <c r="J4615" s="76">
        <v>1295.8</v>
      </c>
    </row>
    <row r="4616" spans="1:10" s="78" customFormat="1">
      <c r="A4616" s="72">
        <v>4612</v>
      </c>
      <c r="B4616" s="72" t="s">
        <v>148</v>
      </c>
      <c r="C4616" s="73" t="s">
        <v>27797</v>
      </c>
      <c r="D4616" s="74" t="s">
        <v>27798</v>
      </c>
      <c r="E4616" s="75" t="s">
        <v>185</v>
      </c>
      <c r="F4616" s="74"/>
      <c r="G4616" s="74" t="s">
        <v>3694</v>
      </c>
      <c r="H4616" s="76">
        <v>2090</v>
      </c>
      <c r="I4616" s="77">
        <v>0.38</v>
      </c>
      <c r="J4616" s="76">
        <v>1295.8</v>
      </c>
    </row>
    <row r="4617" spans="1:10" s="78" customFormat="1">
      <c r="A4617" s="72">
        <v>4613</v>
      </c>
      <c r="B4617" s="72" t="s">
        <v>148</v>
      </c>
      <c r="C4617" s="73" t="s">
        <v>27799</v>
      </c>
      <c r="D4617" s="74" t="s">
        <v>27800</v>
      </c>
      <c r="E4617" s="75" t="s">
        <v>185</v>
      </c>
      <c r="F4617" s="74"/>
      <c r="G4617" s="74" t="s">
        <v>3694</v>
      </c>
      <c r="H4617" s="76">
        <v>2080</v>
      </c>
      <c r="I4617" s="77">
        <v>0.38</v>
      </c>
      <c r="J4617" s="76">
        <v>1289.5999999999999</v>
      </c>
    </row>
    <row r="4618" spans="1:10" s="78" customFormat="1">
      <c r="A4618" s="72">
        <v>4614</v>
      </c>
      <c r="B4618" s="72" t="s">
        <v>148</v>
      </c>
      <c r="C4618" s="73" t="s">
        <v>27801</v>
      </c>
      <c r="D4618" s="74" t="s">
        <v>27802</v>
      </c>
      <c r="E4618" s="75" t="s">
        <v>185</v>
      </c>
      <c r="F4618" s="74"/>
      <c r="G4618" s="74" t="s">
        <v>3694</v>
      </c>
      <c r="H4618" s="76">
        <v>2080</v>
      </c>
      <c r="I4618" s="77">
        <v>0.38</v>
      </c>
      <c r="J4618" s="76">
        <v>1289.5999999999999</v>
      </c>
    </row>
    <row r="4619" spans="1:10" s="78" customFormat="1">
      <c r="A4619" s="72">
        <v>4615</v>
      </c>
      <c r="B4619" s="72" t="s">
        <v>148</v>
      </c>
      <c r="C4619" s="73" t="s">
        <v>27803</v>
      </c>
      <c r="D4619" s="74" t="s">
        <v>27804</v>
      </c>
      <c r="E4619" s="75" t="s">
        <v>185</v>
      </c>
      <c r="F4619" s="74"/>
      <c r="G4619" s="74" t="s">
        <v>3694</v>
      </c>
      <c r="H4619" s="76">
        <v>5905</v>
      </c>
      <c r="I4619" s="77">
        <v>0.38</v>
      </c>
      <c r="J4619" s="76">
        <v>3661.1</v>
      </c>
    </row>
    <row r="4620" spans="1:10" s="78" customFormat="1">
      <c r="A4620" s="72">
        <v>4616</v>
      </c>
      <c r="B4620" s="72" t="s">
        <v>148</v>
      </c>
      <c r="C4620" s="73" t="s">
        <v>27805</v>
      </c>
      <c r="D4620" s="74" t="s">
        <v>27806</v>
      </c>
      <c r="E4620" s="75" t="s">
        <v>185</v>
      </c>
      <c r="F4620" s="74"/>
      <c r="G4620" s="74" t="s">
        <v>3694</v>
      </c>
      <c r="H4620" s="76">
        <v>6140</v>
      </c>
      <c r="I4620" s="77">
        <v>0.38</v>
      </c>
      <c r="J4620" s="76">
        <v>3806.8</v>
      </c>
    </row>
    <row r="4621" spans="1:10" s="78" customFormat="1">
      <c r="A4621" s="72">
        <v>4617</v>
      </c>
      <c r="B4621" s="72" t="s">
        <v>148</v>
      </c>
      <c r="C4621" s="73" t="s">
        <v>27807</v>
      </c>
      <c r="D4621" s="74" t="s">
        <v>27808</v>
      </c>
      <c r="E4621" s="75" t="s">
        <v>185</v>
      </c>
      <c r="F4621" s="74"/>
      <c r="G4621" s="74" t="s">
        <v>3694</v>
      </c>
      <c r="H4621" s="76">
        <v>1405</v>
      </c>
      <c r="I4621" s="77">
        <v>0.38</v>
      </c>
      <c r="J4621" s="76">
        <v>871.1</v>
      </c>
    </row>
    <row r="4622" spans="1:10" s="78" customFormat="1">
      <c r="A4622" s="72">
        <v>4618</v>
      </c>
      <c r="B4622" s="72" t="s">
        <v>148</v>
      </c>
      <c r="C4622" s="73" t="s">
        <v>27809</v>
      </c>
      <c r="D4622" s="74" t="s">
        <v>27810</v>
      </c>
      <c r="E4622" s="75" t="s">
        <v>185</v>
      </c>
      <c r="F4622" s="74"/>
      <c r="G4622" s="74" t="s">
        <v>3694</v>
      </c>
      <c r="H4622" s="76">
        <v>3305</v>
      </c>
      <c r="I4622" s="77">
        <v>0.38</v>
      </c>
      <c r="J4622" s="76">
        <v>2049.1</v>
      </c>
    </row>
    <row r="4623" spans="1:10" s="78" customFormat="1">
      <c r="A4623" s="72">
        <v>4619</v>
      </c>
      <c r="B4623" s="72" t="s">
        <v>148</v>
      </c>
      <c r="C4623" s="73" t="s">
        <v>27811</v>
      </c>
      <c r="D4623" s="74" t="s">
        <v>27812</v>
      </c>
      <c r="E4623" s="75" t="s">
        <v>185</v>
      </c>
      <c r="F4623" s="74"/>
      <c r="G4623" s="74" t="s">
        <v>3694</v>
      </c>
      <c r="H4623" s="76">
        <v>2920</v>
      </c>
      <c r="I4623" s="77">
        <v>0.38</v>
      </c>
      <c r="J4623" s="76">
        <v>1810.4</v>
      </c>
    </row>
    <row r="4624" spans="1:10" s="78" customFormat="1">
      <c r="A4624" s="72">
        <v>4620</v>
      </c>
      <c r="B4624" s="72" t="s">
        <v>148</v>
      </c>
      <c r="C4624" s="73" t="s">
        <v>27813</v>
      </c>
      <c r="D4624" s="74" t="s">
        <v>27814</v>
      </c>
      <c r="E4624" s="75" t="s">
        <v>185</v>
      </c>
      <c r="F4624" s="74"/>
      <c r="G4624" s="74" t="s">
        <v>3694</v>
      </c>
      <c r="H4624" s="76">
        <v>4460</v>
      </c>
      <c r="I4624" s="77">
        <v>0.38</v>
      </c>
      <c r="J4624" s="76">
        <v>2765.2</v>
      </c>
    </row>
    <row r="4625" spans="1:10" s="78" customFormat="1">
      <c r="A4625" s="72">
        <v>4621</v>
      </c>
      <c r="B4625" s="72" t="s">
        <v>148</v>
      </c>
      <c r="C4625" s="73" t="s">
        <v>27815</v>
      </c>
      <c r="D4625" s="74" t="s">
        <v>27816</v>
      </c>
      <c r="E4625" s="75" t="s">
        <v>185</v>
      </c>
      <c r="F4625" s="74"/>
      <c r="G4625" s="74" t="s">
        <v>3694</v>
      </c>
      <c r="H4625" s="76">
        <v>2885</v>
      </c>
      <c r="I4625" s="77">
        <v>0.38</v>
      </c>
      <c r="J4625" s="76">
        <v>1788.7</v>
      </c>
    </row>
    <row r="4626" spans="1:10" s="78" customFormat="1">
      <c r="A4626" s="72">
        <v>4622</v>
      </c>
      <c r="B4626" s="72" t="s">
        <v>148</v>
      </c>
      <c r="C4626" s="73" t="s">
        <v>27817</v>
      </c>
      <c r="D4626" s="74" t="s">
        <v>27818</v>
      </c>
      <c r="E4626" s="75" t="s">
        <v>185</v>
      </c>
      <c r="F4626" s="74"/>
      <c r="G4626" s="74" t="s">
        <v>3694</v>
      </c>
      <c r="H4626" s="76">
        <v>2885</v>
      </c>
      <c r="I4626" s="77">
        <v>0.38</v>
      </c>
      <c r="J4626" s="76">
        <v>1788.7</v>
      </c>
    </row>
    <row r="4627" spans="1:10" s="78" customFormat="1">
      <c r="A4627" s="72">
        <v>4623</v>
      </c>
      <c r="B4627" s="72" t="s">
        <v>148</v>
      </c>
      <c r="C4627" s="73" t="s">
        <v>27819</v>
      </c>
      <c r="D4627" s="74" t="s">
        <v>27820</v>
      </c>
      <c r="E4627" s="75" t="s">
        <v>185</v>
      </c>
      <c r="F4627" s="74"/>
      <c r="G4627" s="74" t="s">
        <v>3694</v>
      </c>
      <c r="H4627" s="76">
        <v>2885</v>
      </c>
      <c r="I4627" s="77">
        <v>0.38</v>
      </c>
      <c r="J4627" s="76">
        <v>1788.7</v>
      </c>
    </row>
    <row r="4628" spans="1:10" s="78" customFormat="1">
      <c r="A4628" s="72">
        <v>4624</v>
      </c>
      <c r="B4628" s="72" t="s">
        <v>148</v>
      </c>
      <c r="C4628" s="73" t="s">
        <v>27821</v>
      </c>
      <c r="D4628" s="74" t="s">
        <v>27822</v>
      </c>
      <c r="E4628" s="75" t="s">
        <v>185</v>
      </c>
      <c r="F4628" s="74"/>
      <c r="G4628" s="74" t="s">
        <v>3694</v>
      </c>
      <c r="H4628" s="76">
        <v>2885</v>
      </c>
      <c r="I4628" s="77">
        <v>0.38</v>
      </c>
      <c r="J4628" s="76">
        <v>1788.7</v>
      </c>
    </row>
    <row r="4629" spans="1:10" s="78" customFormat="1">
      <c r="A4629" s="72">
        <v>4625</v>
      </c>
      <c r="B4629" s="72" t="s">
        <v>148</v>
      </c>
      <c r="C4629" s="73" t="s">
        <v>27823</v>
      </c>
      <c r="D4629" s="74" t="s">
        <v>27824</v>
      </c>
      <c r="E4629" s="75" t="s">
        <v>185</v>
      </c>
      <c r="F4629" s="74"/>
      <c r="G4629" s="74" t="s">
        <v>3694</v>
      </c>
      <c r="H4629" s="76">
        <v>4075</v>
      </c>
      <c r="I4629" s="77">
        <v>0.38</v>
      </c>
      <c r="J4629" s="76">
        <v>2526.5</v>
      </c>
    </row>
    <row r="4630" spans="1:10" s="78" customFormat="1">
      <c r="A4630" s="72">
        <v>4626</v>
      </c>
      <c r="B4630" s="72" t="s">
        <v>148</v>
      </c>
      <c r="C4630" s="73" t="s">
        <v>27825</v>
      </c>
      <c r="D4630" s="74" t="s">
        <v>27826</v>
      </c>
      <c r="E4630" s="75" t="s">
        <v>185</v>
      </c>
      <c r="F4630" s="74"/>
      <c r="G4630" s="74" t="s">
        <v>3694</v>
      </c>
      <c r="H4630" s="76">
        <v>4075</v>
      </c>
      <c r="I4630" s="77">
        <v>0.38</v>
      </c>
      <c r="J4630" s="76">
        <v>2526.5</v>
      </c>
    </row>
    <row r="4631" spans="1:10" s="78" customFormat="1">
      <c r="A4631" s="72">
        <v>4627</v>
      </c>
      <c r="B4631" s="72" t="s">
        <v>148</v>
      </c>
      <c r="C4631" s="73" t="s">
        <v>27827</v>
      </c>
      <c r="D4631" s="74" t="s">
        <v>27828</v>
      </c>
      <c r="E4631" s="75" t="s">
        <v>185</v>
      </c>
      <c r="F4631" s="74"/>
      <c r="G4631" s="74" t="s">
        <v>3694</v>
      </c>
      <c r="H4631" s="76">
        <v>1695</v>
      </c>
      <c r="I4631" s="77">
        <v>0.38</v>
      </c>
      <c r="J4631" s="76">
        <v>1050.9000000000001</v>
      </c>
    </row>
    <row r="4632" spans="1:10" s="78" customFormat="1">
      <c r="A4632" s="72">
        <v>4628</v>
      </c>
      <c r="B4632" s="72" t="s">
        <v>148</v>
      </c>
      <c r="C4632" s="73" t="s">
        <v>27829</v>
      </c>
      <c r="D4632" s="74" t="s">
        <v>27830</v>
      </c>
      <c r="E4632" s="75" t="s">
        <v>185</v>
      </c>
      <c r="F4632" s="74"/>
      <c r="G4632" s="74" t="s">
        <v>3694</v>
      </c>
      <c r="H4632" s="76">
        <v>1845</v>
      </c>
      <c r="I4632" s="77">
        <v>0.38</v>
      </c>
      <c r="J4632" s="76">
        <v>1143.9000000000001</v>
      </c>
    </row>
    <row r="4633" spans="1:10" s="78" customFormat="1">
      <c r="A4633" s="72">
        <v>4629</v>
      </c>
      <c r="B4633" s="72" t="s">
        <v>148</v>
      </c>
      <c r="C4633" s="73" t="s">
        <v>27831</v>
      </c>
      <c r="D4633" s="74" t="s">
        <v>27832</v>
      </c>
      <c r="E4633" s="75" t="s">
        <v>185</v>
      </c>
      <c r="F4633" s="74"/>
      <c r="G4633" s="74" t="s">
        <v>3694</v>
      </c>
      <c r="H4633" s="76">
        <v>438</v>
      </c>
      <c r="I4633" s="77">
        <v>0.38</v>
      </c>
      <c r="J4633" s="76">
        <v>271.56</v>
      </c>
    </row>
    <row r="4634" spans="1:10" s="78" customFormat="1">
      <c r="A4634" s="72">
        <v>4630</v>
      </c>
      <c r="B4634" s="72" t="s">
        <v>148</v>
      </c>
      <c r="C4634" s="73" t="s">
        <v>27833</v>
      </c>
      <c r="D4634" s="74" t="s">
        <v>27834</v>
      </c>
      <c r="E4634" s="75" t="s">
        <v>185</v>
      </c>
      <c r="F4634" s="74"/>
      <c r="G4634" s="74" t="s">
        <v>3694</v>
      </c>
      <c r="H4634" s="76">
        <v>670</v>
      </c>
      <c r="I4634" s="77">
        <v>0.38</v>
      </c>
      <c r="J4634" s="76">
        <v>415.4</v>
      </c>
    </row>
    <row r="4635" spans="1:10" s="78" customFormat="1">
      <c r="A4635" s="72">
        <v>4631</v>
      </c>
      <c r="B4635" s="72" t="s">
        <v>148</v>
      </c>
      <c r="C4635" s="73" t="s">
        <v>27835</v>
      </c>
      <c r="D4635" s="74" t="s">
        <v>27836</v>
      </c>
      <c r="E4635" s="75" t="s">
        <v>185</v>
      </c>
      <c r="F4635" s="74"/>
      <c r="G4635" s="74" t="s">
        <v>3694</v>
      </c>
      <c r="H4635" s="76">
        <v>262</v>
      </c>
      <c r="I4635" s="77">
        <v>0.38</v>
      </c>
      <c r="J4635" s="76">
        <v>162.44</v>
      </c>
    </row>
    <row r="4636" spans="1:10" s="78" customFormat="1">
      <c r="A4636" s="72">
        <v>4632</v>
      </c>
      <c r="B4636" s="72" t="s">
        <v>148</v>
      </c>
      <c r="C4636" s="73" t="s">
        <v>27837</v>
      </c>
      <c r="D4636" s="74" t="s">
        <v>27838</v>
      </c>
      <c r="E4636" s="75" t="s">
        <v>185</v>
      </c>
      <c r="F4636" s="74"/>
      <c r="G4636" s="74" t="s">
        <v>3694</v>
      </c>
      <c r="H4636" s="76">
        <v>360</v>
      </c>
      <c r="I4636" s="77">
        <v>0.38</v>
      </c>
      <c r="J4636" s="76">
        <v>223.2</v>
      </c>
    </row>
    <row r="4637" spans="1:10" s="78" customFormat="1">
      <c r="A4637" s="72">
        <v>4633</v>
      </c>
      <c r="B4637" s="72" t="s">
        <v>148</v>
      </c>
      <c r="C4637" s="73" t="s">
        <v>27839</v>
      </c>
      <c r="D4637" s="74" t="s">
        <v>27840</v>
      </c>
      <c r="E4637" s="75" t="s">
        <v>185</v>
      </c>
      <c r="F4637" s="74"/>
      <c r="G4637" s="74" t="s">
        <v>3694</v>
      </c>
      <c r="H4637" s="76">
        <v>363</v>
      </c>
      <c r="I4637" s="77">
        <v>0.38</v>
      </c>
      <c r="J4637" s="76">
        <v>225.06</v>
      </c>
    </row>
    <row r="4638" spans="1:10" s="78" customFormat="1">
      <c r="A4638" s="72">
        <v>4634</v>
      </c>
      <c r="B4638" s="72" t="s">
        <v>148</v>
      </c>
      <c r="C4638" s="73" t="s">
        <v>27841</v>
      </c>
      <c r="D4638" s="74" t="s">
        <v>27842</v>
      </c>
      <c r="E4638" s="75" t="s">
        <v>185</v>
      </c>
      <c r="F4638" s="74"/>
      <c r="G4638" s="74" t="s">
        <v>3694</v>
      </c>
      <c r="H4638" s="76">
        <v>432</v>
      </c>
      <c r="I4638" s="77">
        <v>0.38</v>
      </c>
      <c r="J4638" s="76">
        <v>267.83999999999997</v>
      </c>
    </row>
    <row r="4639" spans="1:10" s="78" customFormat="1">
      <c r="A4639" s="72">
        <v>4635</v>
      </c>
      <c r="B4639" s="72" t="s">
        <v>148</v>
      </c>
      <c r="C4639" s="73" t="s">
        <v>27843</v>
      </c>
      <c r="D4639" s="74" t="s">
        <v>27844</v>
      </c>
      <c r="E4639" s="75" t="s">
        <v>185</v>
      </c>
      <c r="F4639" s="74"/>
      <c r="G4639" s="74" t="s">
        <v>3694</v>
      </c>
      <c r="H4639" s="76">
        <v>411</v>
      </c>
      <c r="I4639" s="77">
        <v>0.38</v>
      </c>
      <c r="J4639" s="76">
        <v>254.82</v>
      </c>
    </row>
    <row r="4640" spans="1:10" s="78" customFormat="1">
      <c r="A4640" s="72">
        <v>4636</v>
      </c>
      <c r="B4640" s="72" t="s">
        <v>148</v>
      </c>
      <c r="C4640" s="73" t="s">
        <v>27845</v>
      </c>
      <c r="D4640" s="74" t="s">
        <v>27846</v>
      </c>
      <c r="E4640" s="75" t="s">
        <v>185</v>
      </c>
      <c r="F4640" s="74"/>
      <c r="G4640" s="74" t="s">
        <v>3694</v>
      </c>
      <c r="H4640" s="76">
        <v>411</v>
      </c>
      <c r="I4640" s="77">
        <v>0.38</v>
      </c>
      <c r="J4640" s="76">
        <v>254.82</v>
      </c>
    </row>
    <row r="4641" spans="1:10" s="78" customFormat="1">
      <c r="A4641" s="72">
        <v>4637</v>
      </c>
      <c r="B4641" s="72" t="s">
        <v>148</v>
      </c>
      <c r="C4641" s="73" t="s">
        <v>27847</v>
      </c>
      <c r="D4641" s="74" t="s">
        <v>27848</v>
      </c>
      <c r="E4641" s="75" t="s">
        <v>185</v>
      </c>
      <c r="F4641" s="74"/>
      <c r="G4641" s="74" t="s">
        <v>3694</v>
      </c>
      <c r="H4641" s="76">
        <v>278</v>
      </c>
      <c r="I4641" s="77">
        <v>0.38</v>
      </c>
      <c r="J4641" s="76">
        <v>172.35999999999999</v>
      </c>
    </row>
    <row r="4642" spans="1:10" s="78" customFormat="1">
      <c r="A4642" s="72">
        <v>4638</v>
      </c>
      <c r="B4642" s="72" t="s">
        <v>148</v>
      </c>
      <c r="C4642" s="73" t="s">
        <v>27849</v>
      </c>
      <c r="D4642" s="74" t="s">
        <v>27850</v>
      </c>
      <c r="E4642" s="75" t="s">
        <v>185</v>
      </c>
      <c r="F4642" s="74"/>
      <c r="G4642" s="74" t="s">
        <v>3694</v>
      </c>
      <c r="H4642" s="76">
        <v>109</v>
      </c>
      <c r="I4642" s="77">
        <v>0.38</v>
      </c>
      <c r="J4642" s="76">
        <v>67.58</v>
      </c>
    </row>
    <row r="4643" spans="1:10" s="78" customFormat="1">
      <c r="A4643" s="72">
        <v>4639</v>
      </c>
      <c r="B4643" s="72" t="s">
        <v>148</v>
      </c>
      <c r="C4643" s="73" t="s">
        <v>29557</v>
      </c>
      <c r="D4643" s="74" t="s">
        <v>29558</v>
      </c>
      <c r="E4643" s="75" t="s">
        <v>185</v>
      </c>
      <c r="F4643" s="74"/>
      <c r="G4643" s="74" t="s">
        <v>3694</v>
      </c>
      <c r="H4643" s="76">
        <v>7200</v>
      </c>
      <c r="I4643" s="77">
        <v>0.38</v>
      </c>
      <c r="J4643" s="76">
        <v>4464</v>
      </c>
    </row>
    <row r="4644" spans="1:10" s="78" customFormat="1">
      <c r="A4644" s="72">
        <v>4640</v>
      </c>
      <c r="B4644" s="72" t="s">
        <v>148</v>
      </c>
      <c r="C4644" s="73" t="s">
        <v>27851</v>
      </c>
      <c r="D4644" s="74" t="s">
        <v>27852</v>
      </c>
      <c r="E4644" s="75" t="s">
        <v>185</v>
      </c>
      <c r="F4644" s="74"/>
      <c r="G4644" s="74" t="s">
        <v>3694</v>
      </c>
      <c r="H4644" s="76">
        <v>11435</v>
      </c>
      <c r="I4644" s="77">
        <v>0.38</v>
      </c>
      <c r="J4644" s="76">
        <v>7089.7</v>
      </c>
    </row>
    <row r="4645" spans="1:10" s="78" customFormat="1">
      <c r="A4645" s="72">
        <v>4641</v>
      </c>
      <c r="B4645" s="72" t="s">
        <v>148</v>
      </c>
      <c r="C4645" s="73" t="s">
        <v>27853</v>
      </c>
      <c r="D4645" s="74" t="s">
        <v>27854</v>
      </c>
      <c r="E4645" s="75" t="s">
        <v>185</v>
      </c>
      <c r="F4645" s="74"/>
      <c r="G4645" s="74" t="s">
        <v>3694</v>
      </c>
      <c r="H4645" s="76">
        <v>13185</v>
      </c>
      <c r="I4645" s="77">
        <v>0.38</v>
      </c>
      <c r="J4645" s="76">
        <v>8174.7</v>
      </c>
    </row>
    <row r="4646" spans="1:10" s="78" customFormat="1">
      <c r="A4646" s="72">
        <v>4642</v>
      </c>
      <c r="B4646" s="72" t="s">
        <v>148</v>
      </c>
      <c r="C4646" s="73" t="s">
        <v>27855</v>
      </c>
      <c r="D4646" s="74" t="s">
        <v>27856</v>
      </c>
      <c r="E4646" s="75" t="s">
        <v>185</v>
      </c>
      <c r="F4646" s="74"/>
      <c r="G4646" s="74" t="s">
        <v>3694</v>
      </c>
      <c r="H4646" s="76">
        <v>13560</v>
      </c>
      <c r="I4646" s="77">
        <v>0.38</v>
      </c>
      <c r="J4646" s="76">
        <v>8407.2000000000007</v>
      </c>
    </row>
    <row r="4647" spans="1:10" s="78" customFormat="1">
      <c r="A4647" s="72">
        <v>4643</v>
      </c>
      <c r="B4647" s="72" t="s">
        <v>148</v>
      </c>
      <c r="C4647" s="73" t="s">
        <v>27857</v>
      </c>
      <c r="D4647" s="74" t="s">
        <v>27858</v>
      </c>
      <c r="E4647" s="75" t="s">
        <v>185</v>
      </c>
      <c r="F4647" s="74"/>
      <c r="G4647" s="74" t="s">
        <v>3694</v>
      </c>
      <c r="H4647" s="76">
        <v>11760</v>
      </c>
      <c r="I4647" s="77">
        <v>0.38</v>
      </c>
      <c r="J4647" s="76">
        <v>7291.2</v>
      </c>
    </row>
    <row r="4648" spans="1:10" s="78" customFormat="1">
      <c r="A4648" s="72">
        <v>4644</v>
      </c>
      <c r="B4648" s="72" t="s">
        <v>148</v>
      </c>
      <c r="C4648" s="73" t="s">
        <v>27859</v>
      </c>
      <c r="D4648" s="74" t="s">
        <v>27860</v>
      </c>
      <c r="E4648" s="75" t="s">
        <v>185</v>
      </c>
      <c r="F4648" s="74"/>
      <c r="G4648" s="74" t="s">
        <v>3694</v>
      </c>
      <c r="H4648" s="76">
        <v>12975</v>
      </c>
      <c r="I4648" s="77">
        <v>0.38</v>
      </c>
      <c r="J4648" s="76">
        <v>8044.5</v>
      </c>
    </row>
    <row r="4649" spans="1:10" s="78" customFormat="1">
      <c r="A4649" s="72">
        <v>4645</v>
      </c>
      <c r="B4649" s="72" t="s">
        <v>148</v>
      </c>
      <c r="C4649" s="73" t="s">
        <v>27861</v>
      </c>
      <c r="D4649" s="74" t="s">
        <v>27862</v>
      </c>
      <c r="E4649" s="75" t="s">
        <v>185</v>
      </c>
      <c r="F4649" s="74"/>
      <c r="G4649" s="74" t="s">
        <v>3694</v>
      </c>
      <c r="H4649" s="76">
        <v>13900</v>
      </c>
      <c r="I4649" s="77">
        <v>0.38</v>
      </c>
      <c r="J4649" s="76">
        <v>8618</v>
      </c>
    </row>
    <row r="4650" spans="1:10" s="78" customFormat="1">
      <c r="A4650" s="72">
        <v>4646</v>
      </c>
      <c r="B4650" s="72" t="s">
        <v>148</v>
      </c>
      <c r="C4650" s="73" t="s">
        <v>27863</v>
      </c>
      <c r="D4650" s="74" t="s">
        <v>27864</v>
      </c>
      <c r="E4650" s="75" t="s">
        <v>185</v>
      </c>
      <c r="F4650" s="74"/>
      <c r="G4650" s="74" t="s">
        <v>3694</v>
      </c>
      <c r="H4650" s="76">
        <v>2140</v>
      </c>
      <c r="I4650" s="77">
        <v>0.38</v>
      </c>
      <c r="J4650" s="76">
        <v>1326.8</v>
      </c>
    </row>
    <row r="4651" spans="1:10">
      <c r="A4651" s="72">
        <v>4647</v>
      </c>
      <c r="B4651" s="72" t="s">
        <v>148</v>
      </c>
      <c r="C4651" s="73" t="s">
        <v>27865</v>
      </c>
      <c r="D4651" s="74" t="s">
        <v>27866</v>
      </c>
      <c r="E4651" s="75" t="s">
        <v>185</v>
      </c>
      <c r="F4651" s="74"/>
      <c r="G4651" s="74" t="s">
        <v>3694</v>
      </c>
      <c r="H4651" s="76">
        <v>3425</v>
      </c>
      <c r="I4651" s="77">
        <v>0.38</v>
      </c>
      <c r="J4651" s="76">
        <v>2123.5</v>
      </c>
    </row>
    <row r="4652" spans="1:10">
      <c r="A4652" s="72">
        <v>4648</v>
      </c>
      <c r="B4652" s="72" t="s">
        <v>148</v>
      </c>
      <c r="C4652" s="73" t="s">
        <v>27867</v>
      </c>
      <c r="D4652" s="74" t="s">
        <v>27868</v>
      </c>
      <c r="E4652" s="75" t="s">
        <v>185</v>
      </c>
      <c r="F4652" s="74"/>
      <c r="G4652" s="74" t="s">
        <v>3694</v>
      </c>
      <c r="H4652" s="76">
        <v>2620</v>
      </c>
      <c r="I4652" s="77">
        <v>0.38</v>
      </c>
      <c r="J4652" s="76">
        <v>1624.4</v>
      </c>
    </row>
    <row r="4653" spans="1:10">
      <c r="A4653" s="72">
        <v>4649</v>
      </c>
      <c r="B4653" s="72" t="s">
        <v>148</v>
      </c>
      <c r="C4653" s="73" t="s">
        <v>27869</v>
      </c>
      <c r="D4653" s="74" t="s">
        <v>27870</v>
      </c>
      <c r="E4653" s="75" t="s">
        <v>185</v>
      </c>
      <c r="F4653" s="74"/>
      <c r="G4653" s="74" t="s">
        <v>3694</v>
      </c>
      <c r="H4653" s="76">
        <v>2110</v>
      </c>
      <c r="I4653" s="77">
        <v>0.38</v>
      </c>
      <c r="J4653" s="76">
        <v>1308.2</v>
      </c>
    </row>
    <row r="4654" spans="1:10">
      <c r="A4654" s="72">
        <v>4650</v>
      </c>
      <c r="B4654" s="72" t="s">
        <v>148</v>
      </c>
      <c r="C4654" s="73" t="s">
        <v>27871</v>
      </c>
      <c r="D4654" s="74" t="s">
        <v>27872</v>
      </c>
      <c r="E4654" s="75" t="s">
        <v>185</v>
      </c>
      <c r="F4654" s="74"/>
      <c r="G4654" s="74" t="s">
        <v>3694</v>
      </c>
      <c r="H4654" s="76">
        <v>3150</v>
      </c>
      <c r="I4654" s="77">
        <v>0.38</v>
      </c>
      <c r="J4654" s="76">
        <v>1953</v>
      </c>
    </row>
    <row r="4655" spans="1:10">
      <c r="A4655" s="72">
        <v>4651</v>
      </c>
      <c r="B4655" s="72" t="s">
        <v>148</v>
      </c>
      <c r="C4655" s="73" t="s">
        <v>27873</v>
      </c>
      <c r="D4655" s="74" t="s">
        <v>27874</v>
      </c>
      <c r="E4655" s="75" t="s">
        <v>185</v>
      </c>
      <c r="F4655" s="74"/>
      <c r="G4655" s="74" t="s">
        <v>3694</v>
      </c>
      <c r="H4655" s="76">
        <v>2630</v>
      </c>
      <c r="I4655" s="77">
        <v>0.38</v>
      </c>
      <c r="J4655" s="76">
        <v>1630.6</v>
      </c>
    </row>
    <row r="4656" spans="1:10">
      <c r="A4656" s="72">
        <v>4652</v>
      </c>
      <c r="B4656" s="72" t="s">
        <v>148</v>
      </c>
      <c r="C4656" s="73" t="s">
        <v>27875</v>
      </c>
      <c r="D4656" s="74" t="s">
        <v>27876</v>
      </c>
      <c r="E4656" s="75" t="s">
        <v>185</v>
      </c>
      <c r="F4656" s="74"/>
      <c r="G4656" s="74" t="s">
        <v>3694</v>
      </c>
      <c r="H4656" s="76">
        <v>2120</v>
      </c>
      <c r="I4656" s="77">
        <v>0.38</v>
      </c>
      <c r="J4656" s="76">
        <v>1314.4</v>
      </c>
    </row>
    <row r="4657" spans="1:10">
      <c r="A4657" s="72">
        <v>4653</v>
      </c>
      <c r="B4657" s="72" t="s">
        <v>148</v>
      </c>
      <c r="C4657" s="73" t="s">
        <v>27877</v>
      </c>
      <c r="D4657" s="74" t="s">
        <v>27878</v>
      </c>
      <c r="E4657" s="75" t="s">
        <v>185</v>
      </c>
      <c r="F4657" s="74"/>
      <c r="G4657" s="74" t="s">
        <v>3694</v>
      </c>
      <c r="H4657" s="76">
        <v>3370</v>
      </c>
      <c r="I4657" s="77">
        <v>0.38</v>
      </c>
      <c r="J4657" s="76">
        <v>2089.4</v>
      </c>
    </row>
    <row r="4658" spans="1:10">
      <c r="A4658" s="72">
        <v>4654</v>
      </c>
      <c r="B4658" s="72" t="s">
        <v>148</v>
      </c>
      <c r="C4658" s="73" t="s">
        <v>27879</v>
      </c>
      <c r="D4658" s="74" t="s">
        <v>27880</v>
      </c>
      <c r="E4658" s="75" t="s">
        <v>185</v>
      </c>
      <c r="F4658" s="74"/>
      <c r="G4658" s="74" t="s">
        <v>3694</v>
      </c>
      <c r="H4658" s="76">
        <v>2620</v>
      </c>
      <c r="I4658" s="77">
        <v>0.38</v>
      </c>
      <c r="J4658" s="76">
        <v>1624.4</v>
      </c>
    </row>
    <row r="4659" spans="1:10">
      <c r="A4659" s="72">
        <v>4655</v>
      </c>
      <c r="B4659" s="72" t="s">
        <v>148</v>
      </c>
      <c r="C4659" s="73" t="s">
        <v>27881</v>
      </c>
      <c r="D4659" s="74" t="s">
        <v>27882</v>
      </c>
      <c r="E4659" s="75" t="s">
        <v>185</v>
      </c>
      <c r="F4659" s="74"/>
      <c r="G4659" s="74" t="s">
        <v>3694</v>
      </c>
      <c r="H4659" s="76">
        <v>2110</v>
      </c>
      <c r="I4659" s="77">
        <v>0.38</v>
      </c>
      <c r="J4659" s="76">
        <v>1308.2</v>
      </c>
    </row>
    <row r="4660" spans="1:10">
      <c r="A4660" s="72">
        <v>4656</v>
      </c>
      <c r="B4660" s="72" t="s">
        <v>148</v>
      </c>
      <c r="C4660" s="73" t="s">
        <v>27883</v>
      </c>
      <c r="D4660" s="74" t="s">
        <v>27884</v>
      </c>
      <c r="E4660" s="75" t="s">
        <v>185</v>
      </c>
      <c r="F4660" s="74"/>
      <c r="G4660" s="74" t="s">
        <v>3694</v>
      </c>
      <c r="H4660" s="76">
        <v>3365</v>
      </c>
      <c r="I4660" s="77">
        <v>0.38</v>
      </c>
      <c r="J4660" s="76">
        <v>2086.3000000000002</v>
      </c>
    </row>
    <row r="4661" spans="1:10">
      <c r="A4661" s="72">
        <v>4657</v>
      </c>
      <c r="B4661" s="72" t="s">
        <v>148</v>
      </c>
      <c r="C4661" s="73" t="s">
        <v>27885</v>
      </c>
      <c r="D4661" s="74" t="s">
        <v>27276</v>
      </c>
      <c r="E4661" s="75" t="s">
        <v>185</v>
      </c>
      <c r="F4661" s="74"/>
      <c r="G4661" s="74" t="s">
        <v>3694</v>
      </c>
      <c r="H4661" s="76">
        <v>1480</v>
      </c>
      <c r="I4661" s="77">
        <v>0.38</v>
      </c>
      <c r="J4661" s="76">
        <v>917.6</v>
      </c>
    </row>
    <row r="4662" spans="1:10">
      <c r="A4662" s="72">
        <v>4658</v>
      </c>
      <c r="B4662" s="72" t="s">
        <v>148</v>
      </c>
      <c r="C4662" s="73" t="s">
        <v>27886</v>
      </c>
      <c r="D4662" s="74" t="s">
        <v>27887</v>
      </c>
      <c r="E4662" s="75" t="s">
        <v>185</v>
      </c>
      <c r="F4662" s="74"/>
      <c r="G4662" s="74" t="s">
        <v>3694</v>
      </c>
      <c r="H4662" s="76">
        <v>2565</v>
      </c>
      <c r="I4662" s="77">
        <v>0.38</v>
      </c>
      <c r="J4662" s="76">
        <v>1590.3</v>
      </c>
    </row>
    <row r="4663" spans="1:10">
      <c r="A4663" s="72">
        <v>4659</v>
      </c>
      <c r="B4663" s="72" t="s">
        <v>148</v>
      </c>
      <c r="C4663" s="73" t="s">
        <v>27888</v>
      </c>
      <c r="D4663" s="74" t="s">
        <v>27889</v>
      </c>
      <c r="E4663" s="75" t="s">
        <v>185</v>
      </c>
      <c r="F4663" s="74"/>
      <c r="G4663" s="74" t="s">
        <v>3694</v>
      </c>
      <c r="H4663" s="76">
        <v>601</v>
      </c>
      <c r="I4663" s="77">
        <v>0.38</v>
      </c>
      <c r="J4663" s="76">
        <v>372.62</v>
      </c>
    </row>
    <row r="4664" spans="1:10">
      <c r="A4664" s="72">
        <v>4660</v>
      </c>
      <c r="B4664" s="72" t="s">
        <v>148</v>
      </c>
      <c r="C4664" s="73" t="s">
        <v>27890</v>
      </c>
      <c r="D4664" s="74" t="s">
        <v>27891</v>
      </c>
      <c r="E4664" s="75" t="s">
        <v>185</v>
      </c>
      <c r="F4664" s="74"/>
      <c r="G4664" s="74" t="s">
        <v>3694</v>
      </c>
      <c r="H4664" s="76">
        <v>963</v>
      </c>
      <c r="I4664" s="77">
        <v>0.38</v>
      </c>
      <c r="J4664" s="76">
        <v>597.05999999999995</v>
      </c>
    </row>
    <row r="4665" spans="1:10">
      <c r="A4665" s="72">
        <v>4661</v>
      </c>
      <c r="B4665" s="72" t="s">
        <v>148</v>
      </c>
      <c r="C4665" s="73" t="s">
        <v>27892</v>
      </c>
      <c r="D4665" s="74" t="s">
        <v>27893</v>
      </c>
      <c r="E4665" s="75" t="s">
        <v>185</v>
      </c>
      <c r="F4665" s="74"/>
      <c r="G4665" s="74" t="s">
        <v>3694</v>
      </c>
      <c r="H4665" s="76">
        <v>2655</v>
      </c>
      <c r="I4665" s="77">
        <v>0.38</v>
      </c>
      <c r="J4665" s="76">
        <v>1646.1</v>
      </c>
    </row>
    <row r="4666" spans="1:10">
      <c r="A4666" s="72">
        <v>4662</v>
      </c>
      <c r="B4666" s="72" t="s">
        <v>148</v>
      </c>
      <c r="C4666" s="73" t="s">
        <v>27894</v>
      </c>
      <c r="D4666" s="74" t="s">
        <v>27895</v>
      </c>
      <c r="E4666" s="75" t="s">
        <v>185</v>
      </c>
      <c r="F4666" s="74"/>
      <c r="G4666" s="74" t="s">
        <v>3694</v>
      </c>
      <c r="H4666" s="76">
        <v>4085</v>
      </c>
      <c r="I4666" s="77">
        <v>0.38</v>
      </c>
      <c r="J4666" s="76">
        <v>2532.6999999999998</v>
      </c>
    </row>
    <row r="4667" spans="1:10">
      <c r="A4667" s="72">
        <v>4663</v>
      </c>
      <c r="B4667" s="72" t="s">
        <v>148</v>
      </c>
      <c r="C4667" s="73" t="s">
        <v>27896</v>
      </c>
      <c r="D4667" s="74" t="s">
        <v>27378</v>
      </c>
      <c r="E4667" s="75" t="s">
        <v>185</v>
      </c>
      <c r="F4667" s="74"/>
      <c r="G4667" s="74" t="s">
        <v>3694</v>
      </c>
      <c r="H4667" s="76">
        <v>3565</v>
      </c>
      <c r="I4667" s="77">
        <v>0.38</v>
      </c>
      <c r="J4667" s="76">
        <v>2210.3000000000002</v>
      </c>
    </row>
    <row r="4668" spans="1:10">
      <c r="A4668" s="72">
        <v>4664</v>
      </c>
      <c r="B4668" s="72" t="s">
        <v>148</v>
      </c>
      <c r="C4668" s="73" t="s">
        <v>27897</v>
      </c>
      <c r="D4668" s="74" t="s">
        <v>27898</v>
      </c>
      <c r="E4668" s="75" t="s">
        <v>185</v>
      </c>
      <c r="F4668" s="74"/>
      <c r="G4668" s="74" t="s">
        <v>3694</v>
      </c>
      <c r="H4668" s="76">
        <v>4225</v>
      </c>
      <c r="I4668" s="77">
        <v>0.38</v>
      </c>
      <c r="J4668" s="76">
        <v>2619.5</v>
      </c>
    </row>
    <row r="4669" spans="1:10">
      <c r="A4669" s="72">
        <v>4665</v>
      </c>
      <c r="B4669" s="72" t="s">
        <v>148</v>
      </c>
      <c r="C4669" s="73" t="s">
        <v>27899</v>
      </c>
      <c r="D4669" s="74" t="s">
        <v>27376</v>
      </c>
      <c r="E4669" s="75" t="s">
        <v>185</v>
      </c>
      <c r="F4669" s="74"/>
      <c r="G4669" s="74" t="s">
        <v>3694</v>
      </c>
      <c r="H4669" s="76">
        <v>1965</v>
      </c>
      <c r="I4669" s="77">
        <v>0.38</v>
      </c>
      <c r="J4669" s="76">
        <v>1218.3</v>
      </c>
    </row>
    <row r="4670" spans="1:10">
      <c r="A4670" s="72">
        <v>4666</v>
      </c>
      <c r="B4670" s="72" t="s">
        <v>148</v>
      </c>
      <c r="C4670" s="73" t="s">
        <v>27900</v>
      </c>
      <c r="D4670" s="74" t="s">
        <v>27893</v>
      </c>
      <c r="E4670" s="75" t="s">
        <v>185</v>
      </c>
      <c r="F4670" s="74"/>
      <c r="G4670" s="74" t="s">
        <v>3694</v>
      </c>
      <c r="H4670" s="76">
        <v>2625</v>
      </c>
      <c r="I4670" s="77">
        <v>0.38</v>
      </c>
      <c r="J4670" s="76">
        <v>1627.5</v>
      </c>
    </row>
    <row r="4671" spans="1:10">
      <c r="A4671" s="72">
        <v>4667</v>
      </c>
      <c r="B4671" s="72" t="s">
        <v>148</v>
      </c>
      <c r="C4671" s="73" t="s">
        <v>27901</v>
      </c>
      <c r="D4671" s="74" t="s">
        <v>27254</v>
      </c>
      <c r="E4671" s="75" t="s">
        <v>185</v>
      </c>
      <c r="F4671" s="74"/>
      <c r="G4671" s="74" t="s">
        <v>3694</v>
      </c>
      <c r="H4671" s="76">
        <v>2105</v>
      </c>
      <c r="I4671" s="77">
        <v>0.38</v>
      </c>
      <c r="J4671" s="76">
        <v>1305.0999999999999</v>
      </c>
    </row>
    <row r="4672" spans="1:10">
      <c r="A4672" s="72">
        <v>4668</v>
      </c>
      <c r="B4672" s="72" t="s">
        <v>148</v>
      </c>
      <c r="C4672" s="73" t="s">
        <v>27902</v>
      </c>
      <c r="D4672" s="74" t="s">
        <v>27903</v>
      </c>
      <c r="E4672" s="75" t="s">
        <v>185</v>
      </c>
      <c r="F4672" s="74"/>
      <c r="G4672" s="74" t="s">
        <v>3694</v>
      </c>
      <c r="H4672" s="76">
        <v>2765</v>
      </c>
      <c r="I4672" s="77">
        <v>0.38</v>
      </c>
      <c r="J4672" s="76">
        <v>1714.3</v>
      </c>
    </row>
    <row r="4673" spans="1:10">
      <c r="A4673" s="72">
        <v>4669</v>
      </c>
      <c r="B4673" s="72" t="s">
        <v>148</v>
      </c>
      <c r="C4673" s="73" t="s">
        <v>27904</v>
      </c>
      <c r="D4673" s="74" t="s">
        <v>27895</v>
      </c>
      <c r="E4673" s="75" t="s">
        <v>185</v>
      </c>
      <c r="F4673" s="74"/>
      <c r="G4673" s="74" t="s">
        <v>3694</v>
      </c>
      <c r="H4673" s="76">
        <v>4050</v>
      </c>
      <c r="I4673" s="77">
        <v>0.38</v>
      </c>
      <c r="J4673" s="76">
        <v>2511</v>
      </c>
    </row>
    <row r="4674" spans="1:10">
      <c r="A4674" s="72">
        <v>4670</v>
      </c>
      <c r="B4674" s="72" t="s">
        <v>148</v>
      </c>
      <c r="C4674" s="73" t="s">
        <v>27905</v>
      </c>
      <c r="D4674" s="74" t="s">
        <v>27898</v>
      </c>
      <c r="E4674" s="75" t="s">
        <v>185</v>
      </c>
      <c r="F4674" s="74"/>
      <c r="G4674" s="74" t="s">
        <v>3694</v>
      </c>
      <c r="H4674" s="76">
        <v>4195</v>
      </c>
      <c r="I4674" s="77">
        <v>0.38</v>
      </c>
      <c r="J4674" s="76">
        <v>2600.9</v>
      </c>
    </row>
    <row r="4675" spans="1:10">
      <c r="A4675" s="72">
        <v>4671</v>
      </c>
      <c r="B4675" s="72" t="s">
        <v>148</v>
      </c>
      <c r="C4675" s="73" t="s">
        <v>27906</v>
      </c>
      <c r="D4675" s="74" t="s">
        <v>27907</v>
      </c>
      <c r="E4675" s="75" t="s">
        <v>185</v>
      </c>
      <c r="F4675" s="74"/>
      <c r="G4675" s="74" t="s">
        <v>3694</v>
      </c>
      <c r="H4675" s="76">
        <v>4015</v>
      </c>
      <c r="I4675" s="77">
        <v>0.38</v>
      </c>
      <c r="J4675" s="76">
        <v>2489.3000000000002</v>
      </c>
    </row>
    <row r="4676" spans="1:10">
      <c r="A4676" s="72">
        <v>4672</v>
      </c>
      <c r="B4676" s="72" t="s">
        <v>148</v>
      </c>
      <c r="C4676" s="73" t="s">
        <v>27908</v>
      </c>
      <c r="D4676" s="74" t="s">
        <v>27384</v>
      </c>
      <c r="E4676" s="75" t="s">
        <v>185</v>
      </c>
      <c r="F4676" s="74"/>
      <c r="G4676" s="74" t="s">
        <v>3694</v>
      </c>
      <c r="H4676" s="76">
        <v>3290</v>
      </c>
      <c r="I4676" s="77">
        <v>0.38</v>
      </c>
      <c r="J4676" s="76">
        <v>2039.8</v>
      </c>
    </row>
    <row r="4677" spans="1:10">
      <c r="A4677" s="72">
        <v>4673</v>
      </c>
      <c r="B4677" s="72" t="s">
        <v>148</v>
      </c>
      <c r="C4677" s="73" t="s">
        <v>27909</v>
      </c>
      <c r="D4677" s="74" t="s">
        <v>27910</v>
      </c>
      <c r="E4677" s="75" t="s">
        <v>185</v>
      </c>
      <c r="F4677" s="74"/>
      <c r="G4677" s="74" t="s">
        <v>3694</v>
      </c>
      <c r="H4677" s="76">
        <v>4155</v>
      </c>
      <c r="I4677" s="77">
        <v>0.38</v>
      </c>
      <c r="J4677" s="76">
        <v>2576.1</v>
      </c>
    </row>
    <row r="4678" spans="1:10">
      <c r="A4678" s="72">
        <v>4674</v>
      </c>
      <c r="B4678" s="72" t="s">
        <v>148</v>
      </c>
      <c r="C4678" s="73" t="s">
        <v>27911</v>
      </c>
      <c r="D4678" s="74" t="s">
        <v>27382</v>
      </c>
      <c r="E4678" s="75" t="s">
        <v>185</v>
      </c>
      <c r="F4678" s="74"/>
      <c r="G4678" s="74" t="s">
        <v>3694</v>
      </c>
      <c r="H4678" s="76">
        <v>1935</v>
      </c>
      <c r="I4678" s="77">
        <v>0.38</v>
      </c>
      <c r="J4678" s="76">
        <v>1199.7</v>
      </c>
    </row>
    <row r="4679" spans="1:10">
      <c r="A4679" s="72">
        <v>4675</v>
      </c>
      <c r="B4679" s="72" t="s">
        <v>148</v>
      </c>
      <c r="C4679" s="73" t="s">
        <v>27912</v>
      </c>
      <c r="D4679" s="74" t="s">
        <v>27913</v>
      </c>
      <c r="E4679" s="75" t="s">
        <v>185</v>
      </c>
      <c r="F4679" s="74"/>
      <c r="G4679" s="74" t="s">
        <v>3694</v>
      </c>
      <c r="H4679" s="76">
        <v>2580</v>
      </c>
      <c r="I4679" s="77">
        <v>0.38</v>
      </c>
      <c r="J4679" s="76">
        <v>1599.6</v>
      </c>
    </row>
    <row r="4680" spans="1:10">
      <c r="A4680" s="72">
        <v>4676</v>
      </c>
      <c r="B4680" s="72" t="s">
        <v>148</v>
      </c>
      <c r="C4680" s="73" t="s">
        <v>27914</v>
      </c>
      <c r="D4680" s="74" t="s">
        <v>27262</v>
      </c>
      <c r="E4680" s="75" t="s">
        <v>185</v>
      </c>
      <c r="F4680" s="74"/>
      <c r="G4680" s="74" t="s">
        <v>3694</v>
      </c>
      <c r="H4680" s="76">
        <v>2070</v>
      </c>
      <c r="I4680" s="77">
        <v>0.38</v>
      </c>
      <c r="J4680" s="76">
        <v>1283.4000000000001</v>
      </c>
    </row>
    <row r="4681" spans="1:10">
      <c r="A4681" s="72">
        <v>4677</v>
      </c>
      <c r="B4681" s="72" t="s">
        <v>148</v>
      </c>
      <c r="C4681" s="73" t="s">
        <v>27915</v>
      </c>
      <c r="D4681" s="74" t="s">
        <v>27916</v>
      </c>
      <c r="E4681" s="75" t="s">
        <v>185</v>
      </c>
      <c r="F4681" s="74"/>
      <c r="G4681" s="74" t="s">
        <v>3694</v>
      </c>
      <c r="H4681" s="76">
        <v>2720</v>
      </c>
      <c r="I4681" s="77">
        <v>0.38</v>
      </c>
      <c r="J4681" s="76">
        <v>1686.4</v>
      </c>
    </row>
    <row r="4682" spans="1:10">
      <c r="A4682" s="72">
        <v>4678</v>
      </c>
      <c r="B4682" s="72" t="s">
        <v>148</v>
      </c>
      <c r="C4682" s="73" t="s">
        <v>27917</v>
      </c>
      <c r="D4682" s="74" t="s">
        <v>27907</v>
      </c>
      <c r="E4682" s="75" t="s">
        <v>185</v>
      </c>
      <c r="F4682" s="74"/>
      <c r="G4682" s="74" t="s">
        <v>3694</v>
      </c>
      <c r="H4682" s="76">
        <v>3980</v>
      </c>
      <c r="I4682" s="77">
        <v>0.38</v>
      </c>
      <c r="J4682" s="76">
        <v>2467.6</v>
      </c>
    </row>
    <row r="4683" spans="1:10">
      <c r="A4683" s="72">
        <v>4679</v>
      </c>
      <c r="B4683" s="72" t="s">
        <v>148</v>
      </c>
      <c r="C4683" s="73" t="s">
        <v>27918</v>
      </c>
      <c r="D4683" s="74" t="s">
        <v>27910</v>
      </c>
      <c r="E4683" s="75" t="s">
        <v>185</v>
      </c>
      <c r="F4683" s="74"/>
      <c r="G4683" s="74" t="s">
        <v>3694</v>
      </c>
      <c r="H4683" s="76">
        <v>4120</v>
      </c>
      <c r="I4683" s="77">
        <v>0.38</v>
      </c>
      <c r="J4683" s="76">
        <v>2554.4</v>
      </c>
    </row>
    <row r="4684" spans="1:10">
      <c r="A4684" s="72">
        <v>4680</v>
      </c>
      <c r="B4684" s="72" t="s">
        <v>148</v>
      </c>
      <c r="C4684" s="73" t="s">
        <v>27919</v>
      </c>
      <c r="D4684" s="74" t="s">
        <v>27392</v>
      </c>
      <c r="E4684" s="75" t="s">
        <v>185</v>
      </c>
      <c r="F4684" s="74"/>
      <c r="G4684" s="74" t="s">
        <v>3694</v>
      </c>
      <c r="H4684" s="76">
        <v>1975</v>
      </c>
      <c r="I4684" s="77">
        <v>0.38</v>
      </c>
      <c r="J4684" s="76">
        <v>1224.5</v>
      </c>
    </row>
    <row r="4685" spans="1:10">
      <c r="A4685" s="72">
        <v>4681</v>
      </c>
      <c r="B4685" s="72" t="s">
        <v>148</v>
      </c>
      <c r="C4685" s="73" t="s">
        <v>27920</v>
      </c>
      <c r="D4685" s="74" t="s">
        <v>27921</v>
      </c>
      <c r="E4685" s="75" t="s">
        <v>185</v>
      </c>
      <c r="F4685" s="74"/>
      <c r="G4685" s="74" t="s">
        <v>3694</v>
      </c>
      <c r="H4685" s="76">
        <v>4030</v>
      </c>
      <c r="I4685" s="77">
        <v>0.38</v>
      </c>
      <c r="J4685" s="76">
        <v>2498.6</v>
      </c>
    </row>
    <row r="4686" spans="1:10">
      <c r="A4686" s="72">
        <v>4682</v>
      </c>
      <c r="B4686" s="72" t="s">
        <v>148</v>
      </c>
      <c r="C4686" s="73" t="s">
        <v>27922</v>
      </c>
      <c r="D4686" s="74" t="s">
        <v>27394</v>
      </c>
      <c r="E4686" s="75" t="s">
        <v>185</v>
      </c>
      <c r="F4686" s="74"/>
      <c r="G4686" s="74" t="s">
        <v>3694</v>
      </c>
      <c r="H4686" s="76">
        <v>3515</v>
      </c>
      <c r="I4686" s="77">
        <v>0.38</v>
      </c>
      <c r="J4686" s="76">
        <v>2179.3000000000002</v>
      </c>
    </row>
    <row r="4687" spans="1:10">
      <c r="A4687" s="72">
        <v>4683</v>
      </c>
      <c r="B4687" s="72" t="s">
        <v>148</v>
      </c>
      <c r="C4687" s="73" t="s">
        <v>27923</v>
      </c>
      <c r="D4687" s="74" t="s">
        <v>27924</v>
      </c>
      <c r="E4687" s="75" t="s">
        <v>185</v>
      </c>
      <c r="F4687" s="74"/>
      <c r="G4687" s="74" t="s">
        <v>3694</v>
      </c>
      <c r="H4687" s="76">
        <v>4175</v>
      </c>
      <c r="I4687" s="77">
        <v>0.38</v>
      </c>
      <c r="J4687" s="76">
        <v>2588.5</v>
      </c>
    </row>
    <row r="4688" spans="1:10">
      <c r="A4688" s="72">
        <v>4684</v>
      </c>
      <c r="B4688" s="72" t="s">
        <v>148</v>
      </c>
      <c r="C4688" s="73" t="s">
        <v>27925</v>
      </c>
      <c r="D4688" s="74" t="s">
        <v>27392</v>
      </c>
      <c r="E4688" s="75" t="s">
        <v>185</v>
      </c>
      <c r="F4688" s="74"/>
      <c r="G4688" s="74" t="s">
        <v>3694</v>
      </c>
      <c r="H4688" s="76">
        <v>1935</v>
      </c>
      <c r="I4688" s="77">
        <v>0.38</v>
      </c>
      <c r="J4688" s="76">
        <v>1199.7</v>
      </c>
    </row>
    <row r="4689" spans="1:10">
      <c r="A4689" s="72">
        <v>4685</v>
      </c>
      <c r="B4689" s="72" t="s">
        <v>148</v>
      </c>
      <c r="C4689" s="73" t="s">
        <v>27926</v>
      </c>
      <c r="D4689" s="74" t="s">
        <v>27927</v>
      </c>
      <c r="E4689" s="75" t="s">
        <v>185</v>
      </c>
      <c r="F4689" s="74"/>
      <c r="G4689" s="74" t="s">
        <v>3694</v>
      </c>
      <c r="H4689" s="76">
        <v>2595</v>
      </c>
      <c r="I4689" s="77">
        <v>0.38</v>
      </c>
      <c r="J4689" s="76">
        <v>1608.9</v>
      </c>
    </row>
    <row r="4690" spans="1:10">
      <c r="A4690" s="72">
        <v>4686</v>
      </c>
      <c r="B4690" s="72" t="s">
        <v>148</v>
      </c>
      <c r="C4690" s="73" t="s">
        <v>27928</v>
      </c>
      <c r="D4690" s="74" t="s">
        <v>27270</v>
      </c>
      <c r="E4690" s="75" t="s">
        <v>185</v>
      </c>
      <c r="F4690" s="74"/>
      <c r="G4690" s="74" t="s">
        <v>3694</v>
      </c>
      <c r="H4690" s="76">
        <v>2080</v>
      </c>
      <c r="I4690" s="77">
        <v>0.38</v>
      </c>
      <c r="J4690" s="76">
        <v>1289.5999999999999</v>
      </c>
    </row>
    <row r="4691" spans="1:10">
      <c r="A4691" s="72">
        <v>4687</v>
      </c>
      <c r="B4691" s="72" t="s">
        <v>148</v>
      </c>
      <c r="C4691" s="73" t="s">
        <v>27929</v>
      </c>
      <c r="D4691" s="74" t="s">
        <v>27930</v>
      </c>
      <c r="E4691" s="75" t="s">
        <v>185</v>
      </c>
      <c r="F4691" s="74"/>
      <c r="G4691" s="74" t="s">
        <v>3694</v>
      </c>
      <c r="H4691" s="76">
        <v>2735</v>
      </c>
      <c r="I4691" s="77">
        <v>0.38</v>
      </c>
      <c r="J4691" s="76">
        <v>1695.7</v>
      </c>
    </row>
    <row r="4692" spans="1:10">
      <c r="A4692" s="72">
        <v>4688</v>
      </c>
      <c r="B4692" s="72" t="s">
        <v>148</v>
      </c>
      <c r="C4692" s="73" t="s">
        <v>27931</v>
      </c>
      <c r="D4692" s="74" t="s">
        <v>27921</v>
      </c>
      <c r="E4692" s="75" t="s">
        <v>185</v>
      </c>
      <c r="F4692" s="74"/>
      <c r="G4692" s="74" t="s">
        <v>3694</v>
      </c>
      <c r="H4692" s="76">
        <v>4000</v>
      </c>
      <c r="I4692" s="77">
        <v>0.38</v>
      </c>
      <c r="J4692" s="76">
        <v>2480</v>
      </c>
    </row>
    <row r="4693" spans="1:10">
      <c r="A4693" s="72">
        <v>4689</v>
      </c>
      <c r="B4693" s="72" t="s">
        <v>148</v>
      </c>
      <c r="C4693" s="73" t="s">
        <v>27932</v>
      </c>
      <c r="D4693" s="74" t="s">
        <v>27924</v>
      </c>
      <c r="E4693" s="75" t="s">
        <v>185</v>
      </c>
      <c r="F4693" s="74"/>
      <c r="G4693" s="74" t="s">
        <v>3694</v>
      </c>
      <c r="H4693" s="76">
        <v>4140</v>
      </c>
      <c r="I4693" s="77">
        <v>0.38</v>
      </c>
      <c r="J4693" s="76">
        <v>2566.8000000000002</v>
      </c>
    </row>
    <row r="4694" spans="1:10">
      <c r="A4694" s="72">
        <v>4690</v>
      </c>
      <c r="B4694" s="72" t="s">
        <v>148</v>
      </c>
      <c r="C4694" s="73" t="s">
        <v>27933</v>
      </c>
      <c r="D4694" s="74" t="s">
        <v>27416</v>
      </c>
      <c r="E4694" s="75" t="s">
        <v>185</v>
      </c>
      <c r="F4694" s="74"/>
      <c r="G4694" s="74" t="s">
        <v>3694</v>
      </c>
      <c r="H4694" s="76">
        <v>1970</v>
      </c>
      <c r="I4694" s="77">
        <v>0.38</v>
      </c>
      <c r="J4694" s="76">
        <v>1221.4000000000001</v>
      </c>
    </row>
    <row r="4695" spans="1:10">
      <c r="A4695" s="72">
        <v>4691</v>
      </c>
      <c r="B4695" s="72" t="s">
        <v>148</v>
      </c>
      <c r="C4695" s="73" t="s">
        <v>27934</v>
      </c>
      <c r="D4695" s="74" t="s">
        <v>27935</v>
      </c>
      <c r="E4695" s="75" t="s">
        <v>185</v>
      </c>
      <c r="F4695" s="74"/>
      <c r="G4695" s="74" t="s">
        <v>3694</v>
      </c>
      <c r="H4695" s="76">
        <v>4015</v>
      </c>
      <c r="I4695" s="77">
        <v>0.38</v>
      </c>
      <c r="J4695" s="76">
        <v>2489.3000000000002</v>
      </c>
    </row>
    <row r="4696" spans="1:10">
      <c r="A4696" s="72">
        <v>4692</v>
      </c>
      <c r="B4696" s="72" t="s">
        <v>148</v>
      </c>
      <c r="C4696" s="73" t="s">
        <v>27936</v>
      </c>
      <c r="D4696" s="74" t="s">
        <v>27418</v>
      </c>
      <c r="E4696" s="75" t="s">
        <v>185</v>
      </c>
      <c r="F4696" s="74"/>
      <c r="G4696" s="74" t="s">
        <v>3694</v>
      </c>
      <c r="H4696" s="76">
        <v>3290</v>
      </c>
      <c r="I4696" s="77">
        <v>0.38</v>
      </c>
      <c r="J4696" s="76">
        <v>2039.8</v>
      </c>
    </row>
    <row r="4697" spans="1:10">
      <c r="A4697" s="72">
        <v>4693</v>
      </c>
      <c r="B4697" s="72" t="s">
        <v>148</v>
      </c>
      <c r="C4697" s="73" t="s">
        <v>27937</v>
      </c>
      <c r="D4697" s="74" t="s">
        <v>27938</v>
      </c>
      <c r="E4697" s="75" t="s">
        <v>185</v>
      </c>
      <c r="F4697" s="74"/>
      <c r="G4697" s="74" t="s">
        <v>3694</v>
      </c>
      <c r="H4697" s="76">
        <v>4010</v>
      </c>
      <c r="I4697" s="77">
        <v>0.38</v>
      </c>
      <c r="J4697" s="76">
        <v>2486.1999999999998</v>
      </c>
    </row>
    <row r="4698" spans="1:10">
      <c r="A4698" s="72">
        <v>4694</v>
      </c>
      <c r="B4698" s="72" t="s">
        <v>148</v>
      </c>
      <c r="C4698" s="73" t="s">
        <v>27939</v>
      </c>
      <c r="D4698" s="74" t="s">
        <v>27416</v>
      </c>
      <c r="E4698" s="75" t="s">
        <v>185</v>
      </c>
      <c r="F4698" s="74"/>
      <c r="G4698" s="74" t="s">
        <v>3694</v>
      </c>
      <c r="H4698" s="76">
        <v>1930</v>
      </c>
      <c r="I4698" s="77">
        <v>0.38</v>
      </c>
      <c r="J4698" s="76">
        <v>1196.5999999999999</v>
      </c>
    </row>
    <row r="4699" spans="1:10">
      <c r="A4699" s="72">
        <v>4695</v>
      </c>
      <c r="B4699" s="72" t="s">
        <v>148</v>
      </c>
      <c r="C4699" s="73" t="s">
        <v>27940</v>
      </c>
      <c r="D4699" s="74" t="s">
        <v>27941</v>
      </c>
      <c r="E4699" s="75" t="s">
        <v>185</v>
      </c>
      <c r="F4699" s="74"/>
      <c r="G4699" s="74" t="s">
        <v>3694</v>
      </c>
      <c r="H4699" s="76">
        <v>2580</v>
      </c>
      <c r="I4699" s="77">
        <v>0.38</v>
      </c>
      <c r="J4699" s="76">
        <v>1599.6</v>
      </c>
    </row>
    <row r="4700" spans="1:10">
      <c r="A4700" s="72">
        <v>4696</v>
      </c>
      <c r="B4700" s="72" t="s">
        <v>148</v>
      </c>
      <c r="C4700" s="73" t="s">
        <v>27942</v>
      </c>
      <c r="D4700" s="74" t="s">
        <v>27306</v>
      </c>
      <c r="E4700" s="75" t="s">
        <v>185</v>
      </c>
      <c r="F4700" s="74"/>
      <c r="G4700" s="74" t="s">
        <v>3694</v>
      </c>
      <c r="H4700" s="76">
        <v>2070</v>
      </c>
      <c r="I4700" s="77">
        <v>0.38</v>
      </c>
      <c r="J4700" s="76">
        <v>1283.4000000000001</v>
      </c>
    </row>
    <row r="4701" spans="1:10">
      <c r="A4701" s="72">
        <v>4697</v>
      </c>
      <c r="B4701" s="72" t="s">
        <v>148</v>
      </c>
      <c r="C4701" s="73" t="s">
        <v>27943</v>
      </c>
      <c r="D4701" s="74" t="s">
        <v>27944</v>
      </c>
      <c r="E4701" s="75" t="s">
        <v>185</v>
      </c>
      <c r="F4701" s="74"/>
      <c r="G4701" s="74" t="s">
        <v>3694</v>
      </c>
      <c r="H4701" s="76">
        <v>2720</v>
      </c>
      <c r="I4701" s="77">
        <v>0.38</v>
      </c>
      <c r="J4701" s="76">
        <v>1686.4</v>
      </c>
    </row>
    <row r="4702" spans="1:10">
      <c r="A4702" s="72">
        <v>4698</v>
      </c>
      <c r="B4702" s="72" t="s">
        <v>148</v>
      </c>
      <c r="C4702" s="73" t="s">
        <v>27945</v>
      </c>
      <c r="D4702" s="74" t="s">
        <v>27935</v>
      </c>
      <c r="E4702" s="75" t="s">
        <v>185</v>
      </c>
      <c r="F4702" s="74"/>
      <c r="G4702" s="74" t="s">
        <v>3694</v>
      </c>
      <c r="H4702" s="76">
        <v>3980</v>
      </c>
      <c r="I4702" s="77">
        <v>0.38</v>
      </c>
      <c r="J4702" s="76">
        <v>2467.6</v>
      </c>
    </row>
    <row r="4703" spans="1:10">
      <c r="A4703" s="72">
        <v>4699</v>
      </c>
      <c r="B4703" s="72" t="s">
        <v>148</v>
      </c>
      <c r="C4703" s="73" t="s">
        <v>27946</v>
      </c>
      <c r="D4703" s="74" t="s">
        <v>27938</v>
      </c>
      <c r="E4703" s="75" t="s">
        <v>185</v>
      </c>
      <c r="F4703" s="74"/>
      <c r="G4703" s="74" t="s">
        <v>3694</v>
      </c>
      <c r="H4703" s="76">
        <v>4100</v>
      </c>
      <c r="I4703" s="77">
        <v>0.38</v>
      </c>
      <c r="J4703" s="76">
        <v>2542</v>
      </c>
    </row>
    <row r="4704" spans="1:10">
      <c r="A4704" s="72">
        <v>4700</v>
      </c>
      <c r="B4704" s="72" t="s">
        <v>148</v>
      </c>
      <c r="C4704" s="73" t="s">
        <v>27947</v>
      </c>
      <c r="D4704" s="74" t="s">
        <v>27948</v>
      </c>
      <c r="E4704" s="75" t="s">
        <v>185</v>
      </c>
      <c r="F4704" s="74"/>
      <c r="G4704" s="74" t="s">
        <v>3694</v>
      </c>
      <c r="H4704" s="76">
        <v>1505</v>
      </c>
      <c r="I4704" s="77">
        <v>0.38</v>
      </c>
      <c r="J4704" s="76">
        <v>933.1</v>
      </c>
    </row>
    <row r="4705" spans="1:10">
      <c r="A4705" s="72">
        <v>4701</v>
      </c>
      <c r="B4705" s="72" t="s">
        <v>148</v>
      </c>
      <c r="C4705" s="73" t="s">
        <v>27949</v>
      </c>
      <c r="D4705" s="74" t="s">
        <v>27950</v>
      </c>
      <c r="E4705" s="75" t="s">
        <v>185</v>
      </c>
      <c r="F4705" s="74"/>
      <c r="G4705" s="74" t="s">
        <v>3694</v>
      </c>
      <c r="H4705" s="76">
        <v>2255</v>
      </c>
      <c r="I4705" s="77">
        <v>0.38</v>
      </c>
      <c r="J4705" s="76">
        <v>1398.1</v>
      </c>
    </row>
    <row r="4706" spans="1:10">
      <c r="A4706" s="72">
        <v>4702</v>
      </c>
      <c r="B4706" s="72" t="s">
        <v>148</v>
      </c>
      <c r="C4706" s="73" t="s">
        <v>27951</v>
      </c>
      <c r="D4706" s="74" t="s">
        <v>27952</v>
      </c>
      <c r="E4706" s="75" t="s">
        <v>185</v>
      </c>
      <c r="F4706" s="74"/>
      <c r="G4706" s="74" t="s">
        <v>3694</v>
      </c>
      <c r="H4706" s="76">
        <v>82</v>
      </c>
      <c r="I4706" s="77">
        <v>0.38</v>
      </c>
      <c r="J4706" s="76">
        <v>50.839999999999996</v>
      </c>
    </row>
    <row r="4707" spans="1:10">
      <c r="A4707" s="72">
        <v>4703</v>
      </c>
      <c r="B4707" s="72" t="s">
        <v>148</v>
      </c>
      <c r="C4707" s="73" t="s">
        <v>27953</v>
      </c>
      <c r="D4707" s="74" t="s">
        <v>27954</v>
      </c>
      <c r="E4707" s="75" t="s">
        <v>185</v>
      </c>
      <c r="F4707" s="74"/>
      <c r="G4707" s="74" t="s">
        <v>3694</v>
      </c>
      <c r="H4707" s="76">
        <v>73</v>
      </c>
      <c r="I4707" s="77">
        <v>0.38</v>
      </c>
      <c r="J4707" s="76">
        <v>45.26</v>
      </c>
    </row>
    <row r="4708" spans="1:10">
      <c r="A4708" s="72">
        <v>4704</v>
      </c>
      <c r="B4708" s="72" t="s">
        <v>148</v>
      </c>
      <c r="C4708" s="73" t="s">
        <v>27955</v>
      </c>
      <c r="D4708" s="74" t="s">
        <v>27956</v>
      </c>
      <c r="E4708" s="75" t="s">
        <v>185</v>
      </c>
      <c r="F4708" s="74"/>
      <c r="G4708" s="74" t="s">
        <v>3694</v>
      </c>
      <c r="H4708" s="76">
        <v>3665</v>
      </c>
      <c r="I4708" s="77">
        <v>0.38</v>
      </c>
      <c r="J4708" s="76">
        <v>2272.3000000000002</v>
      </c>
    </row>
    <row r="4709" spans="1:10">
      <c r="A4709" s="72">
        <v>4705</v>
      </c>
      <c r="B4709" s="72" t="s">
        <v>148</v>
      </c>
      <c r="C4709" s="73" t="s">
        <v>27957</v>
      </c>
      <c r="D4709" s="74" t="s">
        <v>27958</v>
      </c>
      <c r="E4709" s="75" t="s">
        <v>185</v>
      </c>
      <c r="F4709" s="74"/>
      <c r="G4709" s="74" t="s">
        <v>3694</v>
      </c>
      <c r="H4709" s="76">
        <v>3535</v>
      </c>
      <c r="I4709" s="77">
        <v>0.38</v>
      </c>
      <c r="J4709" s="76">
        <v>2191.6999999999998</v>
      </c>
    </row>
    <row r="4710" spans="1:10">
      <c r="A4710" s="72">
        <v>4706</v>
      </c>
      <c r="B4710" s="72" t="s">
        <v>148</v>
      </c>
      <c r="C4710" s="73" t="s">
        <v>27959</v>
      </c>
      <c r="D4710" s="74" t="s">
        <v>27960</v>
      </c>
      <c r="E4710" s="75" t="s">
        <v>185</v>
      </c>
      <c r="F4710" s="74"/>
      <c r="G4710" s="74" t="s">
        <v>3694</v>
      </c>
      <c r="H4710" s="76">
        <v>3595</v>
      </c>
      <c r="I4710" s="77">
        <v>0.38</v>
      </c>
      <c r="J4710" s="76">
        <v>2228.9</v>
      </c>
    </row>
    <row r="4711" spans="1:10">
      <c r="A4711" s="72">
        <v>4707</v>
      </c>
      <c r="B4711" s="72" t="s">
        <v>148</v>
      </c>
      <c r="C4711" s="73" t="s">
        <v>27961</v>
      </c>
      <c r="D4711" s="74" t="s">
        <v>27962</v>
      </c>
      <c r="E4711" s="75" t="s">
        <v>185</v>
      </c>
      <c r="F4711" s="74"/>
      <c r="G4711" s="74" t="s">
        <v>3694</v>
      </c>
      <c r="H4711" s="76">
        <v>3470</v>
      </c>
      <c r="I4711" s="77">
        <v>0.38</v>
      </c>
      <c r="J4711" s="76">
        <v>2151.4</v>
      </c>
    </row>
    <row r="4712" spans="1:10">
      <c r="A4712" s="72">
        <v>4708</v>
      </c>
      <c r="B4712" s="72" t="s">
        <v>148</v>
      </c>
      <c r="C4712" s="73" t="s">
        <v>27963</v>
      </c>
      <c r="D4712" s="74" t="s">
        <v>27964</v>
      </c>
      <c r="E4712" s="75" t="s">
        <v>185</v>
      </c>
      <c r="F4712" s="74"/>
      <c r="G4712" s="74" t="s">
        <v>3694</v>
      </c>
      <c r="H4712" s="76">
        <v>3340</v>
      </c>
      <c r="I4712" s="77">
        <v>0.38</v>
      </c>
      <c r="J4712" s="76">
        <v>2070.8000000000002</v>
      </c>
    </row>
    <row r="4713" spans="1:10">
      <c r="A4713" s="72">
        <v>4709</v>
      </c>
      <c r="B4713" s="72" t="s">
        <v>148</v>
      </c>
      <c r="C4713" s="73" t="s">
        <v>27965</v>
      </c>
      <c r="D4713" s="74" t="s">
        <v>27966</v>
      </c>
      <c r="E4713" s="75" t="s">
        <v>185</v>
      </c>
      <c r="F4713" s="74"/>
      <c r="G4713" s="74" t="s">
        <v>3694</v>
      </c>
      <c r="H4713" s="76">
        <v>3485</v>
      </c>
      <c r="I4713" s="77">
        <v>0.38</v>
      </c>
      <c r="J4713" s="76">
        <v>2160.6999999999998</v>
      </c>
    </row>
    <row r="4714" spans="1:10">
      <c r="A4714" s="72">
        <v>4710</v>
      </c>
      <c r="B4714" s="72" t="s">
        <v>148</v>
      </c>
      <c r="C4714" s="73" t="s">
        <v>27967</v>
      </c>
      <c r="D4714" s="74" t="s">
        <v>27968</v>
      </c>
      <c r="E4714" s="75" t="s">
        <v>185</v>
      </c>
      <c r="F4714" s="74"/>
      <c r="G4714" s="74" t="s">
        <v>3694</v>
      </c>
      <c r="H4714" s="76">
        <v>3335</v>
      </c>
      <c r="I4714" s="77">
        <v>0.38</v>
      </c>
      <c r="J4714" s="76">
        <v>2067.6999999999998</v>
      </c>
    </row>
    <row r="4715" spans="1:10">
      <c r="A4715" s="72">
        <v>4711</v>
      </c>
      <c r="B4715" s="72" t="s">
        <v>148</v>
      </c>
      <c r="C4715" s="73" t="s">
        <v>27969</v>
      </c>
      <c r="D4715" s="74" t="s">
        <v>27970</v>
      </c>
      <c r="E4715" s="75" t="s">
        <v>185</v>
      </c>
      <c r="F4715" s="74"/>
      <c r="G4715" s="74" t="s">
        <v>3694</v>
      </c>
      <c r="H4715" s="76">
        <v>3475</v>
      </c>
      <c r="I4715" s="77">
        <v>0.38</v>
      </c>
      <c r="J4715" s="76">
        <v>2154.5</v>
      </c>
    </row>
    <row r="4716" spans="1:10">
      <c r="A4716" s="72">
        <v>4712</v>
      </c>
      <c r="B4716" s="72" t="s">
        <v>148</v>
      </c>
      <c r="C4716" s="73" t="s">
        <v>27971</v>
      </c>
      <c r="D4716" s="74" t="s">
        <v>27972</v>
      </c>
      <c r="E4716" s="75" t="s">
        <v>185</v>
      </c>
      <c r="F4716" s="74"/>
      <c r="G4716" s="74" t="s">
        <v>3694</v>
      </c>
      <c r="H4716" s="76">
        <v>8470</v>
      </c>
      <c r="I4716" s="77">
        <v>0.38</v>
      </c>
      <c r="J4716" s="76">
        <v>5251.4</v>
      </c>
    </row>
    <row r="4717" spans="1:10">
      <c r="A4717" s="72">
        <v>4713</v>
      </c>
      <c r="B4717" s="72" t="s">
        <v>148</v>
      </c>
      <c r="C4717" s="73" t="s">
        <v>27973</v>
      </c>
      <c r="D4717" s="74" t="s">
        <v>27974</v>
      </c>
      <c r="E4717" s="75" t="s">
        <v>185</v>
      </c>
      <c r="F4717" s="74"/>
      <c r="G4717" s="74" t="s">
        <v>3694</v>
      </c>
      <c r="H4717" s="76">
        <v>148</v>
      </c>
      <c r="I4717" s="77">
        <v>0.38</v>
      </c>
      <c r="J4717" s="76">
        <v>91.76</v>
      </c>
    </row>
    <row r="4718" spans="1:10">
      <c r="A4718" s="72">
        <v>4714</v>
      </c>
      <c r="B4718" s="72" t="s">
        <v>148</v>
      </c>
      <c r="C4718" s="73" t="s">
        <v>27975</v>
      </c>
      <c r="D4718" s="74" t="s">
        <v>27976</v>
      </c>
      <c r="E4718" s="75" t="s">
        <v>185</v>
      </c>
      <c r="F4718" s="74"/>
      <c r="G4718" s="74" t="s">
        <v>3694</v>
      </c>
      <c r="H4718" s="76">
        <v>7180</v>
      </c>
      <c r="I4718" s="77">
        <v>0.38</v>
      </c>
      <c r="J4718" s="76">
        <v>4451.6000000000004</v>
      </c>
    </row>
    <row r="4719" spans="1:10">
      <c r="A4719" s="72">
        <v>4715</v>
      </c>
      <c r="B4719" s="72" t="s">
        <v>148</v>
      </c>
      <c r="C4719" s="73" t="s">
        <v>27977</v>
      </c>
      <c r="D4719" s="74" t="s">
        <v>27978</v>
      </c>
      <c r="E4719" s="75" t="s">
        <v>185</v>
      </c>
      <c r="F4719" s="74"/>
      <c r="G4719" s="74" t="s">
        <v>3694</v>
      </c>
      <c r="H4719" s="76">
        <v>82</v>
      </c>
      <c r="I4719" s="77">
        <v>0.38</v>
      </c>
      <c r="J4719" s="76">
        <v>50.839999999999996</v>
      </c>
    </row>
    <row r="4720" spans="1:10">
      <c r="A4720" s="72">
        <v>4716</v>
      </c>
      <c r="B4720" s="72" t="s">
        <v>148</v>
      </c>
      <c r="C4720" s="73" t="s">
        <v>27979</v>
      </c>
      <c r="D4720" s="74" t="s">
        <v>27980</v>
      </c>
      <c r="E4720" s="75" t="s">
        <v>185</v>
      </c>
      <c r="F4720" s="74"/>
      <c r="G4720" s="74" t="s">
        <v>3694</v>
      </c>
      <c r="H4720" s="76">
        <v>4040</v>
      </c>
      <c r="I4720" s="77">
        <v>0.38</v>
      </c>
      <c r="J4720" s="76">
        <v>2504.8000000000002</v>
      </c>
    </row>
    <row r="4721" spans="1:10">
      <c r="A4721" s="72">
        <v>4717</v>
      </c>
      <c r="B4721" s="72" t="s">
        <v>148</v>
      </c>
      <c r="C4721" s="73" t="s">
        <v>27981</v>
      </c>
      <c r="D4721" s="74" t="s">
        <v>27822</v>
      </c>
      <c r="E4721" s="75" t="s">
        <v>185</v>
      </c>
      <c r="F4721" s="74"/>
      <c r="G4721" s="74" t="s">
        <v>3694</v>
      </c>
      <c r="H4721" s="76">
        <v>2545</v>
      </c>
      <c r="I4721" s="77">
        <v>0.38</v>
      </c>
      <c r="J4721" s="76">
        <v>1577.9</v>
      </c>
    </row>
    <row r="4722" spans="1:10">
      <c r="A4722" s="72">
        <v>4718</v>
      </c>
      <c r="B4722" s="72" t="s">
        <v>148</v>
      </c>
      <c r="C4722" s="73" t="s">
        <v>27982</v>
      </c>
      <c r="D4722" s="74" t="s">
        <v>27830</v>
      </c>
      <c r="E4722" s="75" t="s">
        <v>185</v>
      </c>
      <c r="F4722" s="74"/>
      <c r="G4722" s="74" t="s">
        <v>3694</v>
      </c>
      <c r="H4722" s="76">
        <v>1845</v>
      </c>
      <c r="I4722" s="77">
        <v>0.38</v>
      </c>
      <c r="J4722" s="76">
        <v>1143.9000000000001</v>
      </c>
    </row>
    <row r="4723" spans="1:10">
      <c r="A4723" s="72">
        <v>4719</v>
      </c>
      <c r="B4723" s="72" t="s">
        <v>148</v>
      </c>
      <c r="C4723" s="73" t="s">
        <v>27983</v>
      </c>
      <c r="D4723" s="74" t="s">
        <v>27984</v>
      </c>
      <c r="E4723" s="75" t="s">
        <v>185</v>
      </c>
      <c r="F4723" s="74"/>
      <c r="G4723" s="74" t="s">
        <v>3694</v>
      </c>
      <c r="H4723" s="76">
        <v>3830</v>
      </c>
      <c r="I4723" s="77">
        <v>0.38</v>
      </c>
      <c r="J4723" s="76">
        <v>2374.6</v>
      </c>
    </row>
    <row r="4724" spans="1:10">
      <c r="A4724" s="72">
        <v>4720</v>
      </c>
      <c r="B4724" s="72" t="s">
        <v>148</v>
      </c>
      <c r="C4724" s="73" t="s">
        <v>27985</v>
      </c>
      <c r="D4724" s="74" t="s">
        <v>27986</v>
      </c>
      <c r="E4724" s="75" t="s">
        <v>185</v>
      </c>
      <c r="F4724" s="74"/>
      <c r="G4724" s="74" t="s">
        <v>3694</v>
      </c>
      <c r="H4724" s="76">
        <v>1470</v>
      </c>
      <c r="I4724" s="77">
        <v>0.38</v>
      </c>
      <c r="J4724" s="76">
        <v>911.4</v>
      </c>
    </row>
    <row r="4725" spans="1:10">
      <c r="A4725" s="72">
        <v>4721</v>
      </c>
      <c r="B4725" s="72" t="s">
        <v>148</v>
      </c>
      <c r="C4725" s="73" t="s">
        <v>27987</v>
      </c>
      <c r="D4725" s="74" t="s">
        <v>27850</v>
      </c>
      <c r="E4725" s="75" t="s">
        <v>185</v>
      </c>
      <c r="F4725" s="74"/>
      <c r="G4725" s="74" t="s">
        <v>3694</v>
      </c>
      <c r="H4725" s="76">
        <v>109</v>
      </c>
      <c r="I4725" s="77">
        <v>0.38</v>
      </c>
      <c r="J4725" s="76">
        <v>67.58</v>
      </c>
    </row>
    <row r="4726" spans="1:10">
      <c r="A4726" s="72">
        <v>4722</v>
      </c>
      <c r="B4726" s="72" t="s">
        <v>148</v>
      </c>
      <c r="C4726" s="73" t="s">
        <v>27988</v>
      </c>
      <c r="D4726" s="74" t="s">
        <v>27989</v>
      </c>
      <c r="E4726" s="75" t="s">
        <v>185</v>
      </c>
      <c r="F4726" s="74"/>
      <c r="G4726" s="74" t="s">
        <v>3694</v>
      </c>
      <c r="H4726" s="76">
        <v>30</v>
      </c>
      <c r="I4726" s="77">
        <v>0.38</v>
      </c>
      <c r="J4726" s="76">
        <v>18.600000000000001</v>
      </c>
    </row>
    <row r="4727" spans="1:10">
      <c r="A4727" s="72">
        <v>4723</v>
      </c>
      <c r="B4727" s="72" t="s">
        <v>148</v>
      </c>
      <c r="C4727" s="73" t="s">
        <v>27990</v>
      </c>
      <c r="D4727" s="74" t="s">
        <v>27991</v>
      </c>
      <c r="E4727" s="75" t="s">
        <v>185</v>
      </c>
      <c r="F4727" s="74"/>
      <c r="G4727" s="74" t="s">
        <v>3694</v>
      </c>
      <c r="H4727" s="76">
        <v>30</v>
      </c>
      <c r="I4727" s="77">
        <v>0.38</v>
      </c>
      <c r="J4727" s="76">
        <v>18.600000000000001</v>
      </c>
    </row>
    <row r="4728" spans="1:10">
      <c r="A4728" s="72">
        <v>4724</v>
      </c>
      <c r="B4728" s="72" t="s">
        <v>148</v>
      </c>
      <c r="C4728" s="73" t="s">
        <v>27992</v>
      </c>
      <c r="D4728" s="74" t="s">
        <v>27993</v>
      </c>
      <c r="E4728" s="75" t="s">
        <v>185</v>
      </c>
      <c r="F4728" s="74"/>
      <c r="G4728" s="74" t="s">
        <v>3694</v>
      </c>
      <c r="H4728" s="76">
        <v>18</v>
      </c>
      <c r="I4728" s="77">
        <v>0.38</v>
      </c>
      <c r="J4728" s="76">
        <v>11.16</v>
      </c>
    </row>
    <row r="4729" spans="1:10">
      <c r="A4729" s="72">
        <v>4725</v>
      </c>
      <c r="B4729" s="72" t="s">
        <v>148</v>
      </c>
      <c r="C4729" s="73" t="s">
        <v>27994</v>
      </c>
      <c r="D4729" s="74" t="s">
        <v>27995</v>
      </c>
      <c r="E4729" s="75" t="s">
        <v>185</v>
      </c>
      <c r="F4729" s="74"/>
      <c r="G4729" s="74" t="s">
        <v>3694</v>
      </c>
      <c r="H4729" s="76">
        <v>18</v>
      </c>
      <c r="I4729" s="77">
        <v>0.38</v>
      </c>
      <c r="J4729" s="76">
        <v>11.16</v>
      </c>
    </row>
    <row r="4730" spans="1:10">
      <c r="A4730" s="72">
        <v>4726</v>
      </c>
      <c r="B4730" s="72" t="s">
        <v>148</v>
      </c>
      <c r="C4730" s="73" t="s">
        <v>27996</v>
      </c>
      <c r="D4730" s="74" t="s">
        <v>27997</v>
      </c>
      <c r="E4730" s="75" t="s">
        <v>185</v>
      </c>
      <c r="F4730" s="74"/>
      <c r="G4730" s="74" t="s">
        <v>3694</v>
      </c>
      <c r="H4730" s="76">
        <v>18</v>
      </c>
      <c r="I4730" s="77">
        <v>0.38</v>
      </c>
      <c r="J4730" s="76">
        <v>11.16</v>
      </c>
    </row>
    <row r="4731" spans="1:10">
      <c r="A4731" s="72">
        <v>4727</v>
      </c>
      <c r="B4731" s="72" t="s">
        <v>148</v>
      </c>
      <c r="C4731" s="73" t="s">
        <v>27998</v>
      </c>
      <c r="D4731" s="74" t="s">
        <v>27999</v>
      </c>
      <c r="E4731" s="75" t="s">
        <v>185</v>
      </c>
      <c r="F4731" s="74"/>
      <c r="G4731" s="74" t="s">
        <v>3694</v>
      </c>
      <c r="H4731" s="76">
        <v>18</v>
      </c>
      <c r="I4731" s="77">
        <v>0.38</v>
      </c>
      <c r="J4731" s="76">
        <v>11.16</v>
      </c>
    </row>
    <row r="4732" spans="1:10">
      <c r="A4732" s="72">
        <v>4728</v>
      </c>
      <c r="B4732" s="72" t="s">
        <v>148</v>
      </c>
      <c r="C4732" s="73" t="s">
        <v>28000</v>
      </c>
      <c r="D4732" s="74" t="s">
        <v>28001</v>
      </c>
      <c r="E4732" s="75" t="s">
        <v>185</v>
      </c>
      <c r="F4732" s="74"/>
      <c r="G4732" s="74" t="s">
        <v>3694</v>
      </c>
      <c r="H4732" s="76">
        <v>18</v>
      </c>
      <c r="I4732" s="77">
        <v>0.38</v>
      </c>
      <c r="J4732" s="76">
        <v>11.16</v>
      </c>
    </row>
    <row r="4733" spans="1:10">
      <c r="A4733" s="72">
        <v>4729</v>
      </c>
      <c r="B4733" s="72" t="s">
        <v>148</v>
      </c>
      <c r="C4733" s="73" t="s">
        <v>28002</v>
      </c>
      <c r="D4733" s="74" t="s">
        <v>28003</v>
      </c>
      <c r="E4733" s="75" t="s">
        <v>185</v>
      </c>
      <c r="F4733" s="74"/>
      <c r="G4733" s="74" t="s">
        <v>3694</v>
      </c>
      <c r="H4733" s="76">
        <v>18</v>
      </c>
      <c r="I4733" s="77">
        <v>0.38</v>
      </c>
      <c r="J4733" s="76">
        <v>11.16</v>
      </c>
    </row>
    <row r="4734" spans="1:10">
      <c r="A4734" s="72">
        <v>4730</v>
      </c>
      <c r="B4734" s="72" t="s">
        <v>148</v>
      </c>
      <c r="C4734" s="73" t="s">
        <v>28004</v>
      </c>
      <c r="D4734" s="74" t="s">
        <v>28005</v>
      </c>
      <c r="E4734" s="75" t="s">
        <v>185</v>
      </c>
      <c r="F4734" s="74"/>
      <c r="G4734" s="74" t="s">
        <v>3694</v>
      </c>
      <c r="H4734" s="76">
        <v>18</v>
      </c>
      <c r="I4734" s="77">
        <v>0.38</v>
      </c>
      <c r="J4734" s="76">
        <v>11.16</v>
      </c>
    </row>
    <row r="4735" spans="1:10">
      <c r="A4735" s="72">
        <v>4731</v>
      </c>
      <c r="B4735" s="72" t="s">
        <v>148</v>
      </c>
      <c r="C4735" s="73" t="s">
        <v>28006</v>
      </c>
      <c r="D4735" s="74" t="s">
        <v>28007</v>
      </c>
      <c r="E4735" s="75" t="s">
        <v>185</v>
      </c>
      <c r="F4735" s="74"/>
      <c r="G4735" s="74" t="s">
        <v>3694</v>
      </c>
      <c r="H4735" s="76">
        <v>18</v>
      </c>
      <c r="I4735" s="77">
        <v>0.38</v>
      </c>
      <c r="J4735" s="76">
        <v>11.16</v>
      </c>
    </row>
    <row r="4736" spans="1:10">
      <c r="A4736" s="72">
        <v>4732</v>
      </c>
      <c r="B4736" s="72" t="s">
        <v>148</v>
      </c>
      <c r="C4736" s="73" t="s">
        <v>28008</v>
      </c>
      <c r="D4736" s="74" t="s">
        <v>28009</v>
      </c>
      <c r="E4736" s="75" t="s">
        <v>185</v>
      </c>
      <c r="F4736" s="74"/>
      <c r="G4736" s="74" t="s">
        <v>3694</v>
      </c>
      <c r="H4736" s="76">
        <v>22.75</v>
      </c>
      <c r="I4736" s="77">
        <v>0.38</v>
      </c>
      <c r="J4736" s="76">
        <v>14.105</v>
      </c>
    </row>
    <row r="4737" spans="1:10">
      <c r="A4737" s="72">
        <v>4733</v>
      </c>
      <c r="B4737" s="72" t="s">
        <v>148</v>
      </c>
      <c r="C4737" s="73" t="s">
        <v>28010</v>
      </c>
      <c r="D4737" s="74" t="s">
        <v>28011</v>
      </c>
      <c r="E4737" s="75" t="s">
        <v>185</v>
      </c>
      <c r="F4737" s="74"/>
      <c r="G4737" s="74" t="s">
        <v>3694</v>
      </c>
      <c r="H4737" s="76">
        <v>22.75</v>
      </c>
      <c r="I4737" s="77">
        <v>0.38</v>
      </c>
      <c r="J4737" s="76">
        <v>14.105</v>
      </c>
    </row>
    <row r="4738" spans="1:10">
      <c r="A4738" s="72">
        <v>4734</v>
      </c>
      <c r="B4738" s="72" t="s">
        <v>148</v>
      </c>
      <c r="C4738" s="73" t="s">
        <v>28012</v>
      </c>
      <c r="D4738" s="74" t="s">
        <v>28013</v>
      </c>
      <c r="E4738" s="75" t="s">
        <v>185</v>
      </c>
      <c r="F4738" s="74"/>
      <c r="G4738" s="74" t="s">
        <v>3694</v>
      </c>
      <c r="H4738" s="76">
        <v>33</v>
      </c>
      <c r="I4738" s="77">
        <v>0.38</v>
      </c>
      <c r="J4738" s="76">
        <v>20.46</v>
      </c>
    </row>
    <row r="4739" spans="1:10">
      <c r="A4739" s="72">
        <v>4735</v>
      </c>
      <c r="B4739" s="72" t="s">
        <v>148</v>
      </c>
      <c r="C4739" s="73" t="s">
        <v>28014</v>
      </c>
      <c r="D4739" s="74" t="s">
        <v>28015</v>
      </c>
      <c r="E4739" s="75" t="s">
        <v>185</v>
      </c>
      <c r="F4739" s="74"/>
      <c r="G4739" s="74" t="s">
        <v>3694</v>
      </c>
      <c r="H4739" s="76">
        <v>33</v>
      </c>
      <c r="I4739" s="77">
        <v>0.38</v>
      </c>
      <c r="J4739" s="76">
        <v>20.46</v>
      </c>
    </row>
    <row r="4740" spans="1:10">
      <c r="A4740" s="72">
        <v>4736</v>
      </c>
      <c r="B4740" s="72" t="s">
        <v>148</v>
      </c>
      <c r="C4740" s="73" t="s">
        <v>28016</v>
      </c>
      <c r="D4740" s="74" t="s">
        <v>28017</v>
      </c>
      <c r="E4740" s="75" t="s">
        <v>185</v>
      </c>
      <c r="F4740" s="74"/>
      <c r="G4740" s="74" t="s">
        <v>3694</v>
      </c>
      <c r="H4740" s="76">
        <v>19.25</v>
      </c>
      <c r="I4740" s="77">
        <v>0.38</v>
      </c>
      <c r="J4740" s="76">
        <v>11.935</v>
      </c>
    </row>
    <row r="4741" spans="1:10">
      <c r="A4741" s="72">
        <v>4737</v>
      </c>
      <c r="B4741" s="72" t="s">
        <v>148</v>
      </c>
      <c r="C4741" s="73" t="s">
        <v>28018</v>
      </c>
      <c r="D4741" s="74" t="s">
        <v>28019</v>
      </c>
      <c r="E4741" s="75" t="s">
        <v>185</v>
      </c>
      <c r="F4741" s="74"/>
      <c r="G4741" s="74" t="s">
        <v>3694</v>
      </c>
      <c r="H4741" s="76">
        <v>19.25</v>
      </c>
      <c r="I4741" s="77">
        <v>0.38</v>
      </c>
      <c r="J4741" s="76">
        <v>11.935</v>
      </c>
    </row>
    <row r="4742" spans="1:10">
      <c r="A4742" s="72">
        <v>4738</v>
      </c>
      <c r="B4742" s="72" t="s">
        <v>148</v>
      </c>
      <c r="C4742" s="73" t="s">
        <v>28020</v>
      </c>
      <c r="D4742" s="74" t="s">
        <v>28021</v>
      </c>
      <c r="E4742" s="75" t="s">
        <v>185</v>
      </c>
      <c r="F4742" s="74"/>
      <c r="G4742" s="74" t="s">
        <v>3694</v>
      </c>
      <c r="H4742" s="76">
        <v>33</v>
      </c>
      <c r="I4742" s="77">
        <v>0.38</v>
      </c>
      <c r="J4742" s="76">
        <v>20.46</v>
      </c>
    </row>
    <row r="4743" spans="1:10">
      <c r="A4743" s="72">
        <v>4739</v>
      </c>
      <c r="B4743" s="72" t="s">
        <v>148</v>
      </c>
      <c r="C4743" s="73" t="s">
        <v>28022</v>
      </c>
      <c r="D4743" s="74" t="s">
        <v>28023</v>
      </c>
      <c r="E4743" s="75" t="s">
        <v>185</v>
      </c>
      <c r="F4743" s="74"/>
      <c r="G4743" s="74" t="s">
        <v>3694</v>
      </c>
      <c r="H4743" s="76">
        <v>33</v>
      </c>
      <c r="I4743" s="77">
        <v>0.38</v>
      </c>
      <c r="J4743" s="76">
        <v>20.46</v>
      </c>
    </row>
    <row r="4744" spans="1:10">
      <c r="A4744" s="72">
        <v>4740</v>
      </c>
      <c r="B4744" s="72" t="s">
        <v>148</v>
      </c>
      <c r="C4744" s="73" t="s">
        <v>28024</v>
      </c>
      <c r="D4744" s="74" t="s">
        <v>28025</v>
      </c>
      <c r="E4744" s="75" t="s">
        <v>185</v>
      </c>
      <c r="F4744" s="74"/>
      <c r="G4744" s="74" t="s">
        <v>3694</v>
      </c>
      <c r="H4744" s="76">
        <v>34</v>
      </c>
      <c r="I4744" s="77">
        <v>0.38</v>
      </c>
      <c r="J4744" s="76">
        <v>21.08</v>
      </c>
    </row>
    <row r="4745" spans="1:10">
      <c r="A4745" s="72">
        <v>4741</v>
      </c>
      <c r="B4745" s="72" t="s">
        <v>148</v>
      </c>
      <c r="C4745" s="73" t="s">
        <v>28026</v>
      </c>
      <c r="D4745" s="74" t="s">
        <v>28027</v>
      </c>
      <c r="E4745" s="75" t="s">
        <v>185</v>
      </c>
      <c r="F4745" s="74"/>
      <c r="G4745" s="74" t="s">
        <v>3694</v>
      </c>
      <c r="H4745" s="76">
        <v>34</v>
      </c>
      <c r="I4745" s="77">
        <v>0.38</v>
      </c>
      <c r="J4745" s="76">
        <v>21.08</v>
      </c>
    </row>
    <row r="4746" spans="1:10">
      <c r="A4746" s="72">
        <v>4742</v>
      </c>
      <c r="B4746" s="72" t="s">
        <v>148</v>
      </c>
      <c r="C4746" s="73" t="s">
        <v>28028</v>
      </c>
      <c r="D4746" s="74" t="s">
        <v>28029</v>
      </c>
      <c r="E4746" s="75" t="s">
        <v>185</v>
      </c>
      <c r="F4746" s="74"/>
      <c r="G4746" s="74" t="s">
        <v>3694</v>
      </c>
      <c r="H4746" s="76">
        <v>26</v>
      </c>
      <c r="I4746" s="77">
        <v>0.38</v>
      </c>
      <c r="J4746" s="76">
        <v>16.12</v>
      </c>
    </row>
    <row r="4747" spans="1:10">
      <c r="A4747" s="72">
        <v>4743</v>
      </c>
      <c r="B4747" s="72" t="s">
        <v>148</v>
      </c>
      <c r="C4747" s="73" t="s">
        <v>28030</v>
      </c>
      <c r="D4747" s="74" t="s">
        <v>28031</v>
      </c>
      <c r="E4747" s="75" t="s">
        <v>185</v>
      </c>
      <c r="F4747" s="74"/>
      <c r="G4747" s="74" t="s">
        <v>3694</v>
      </c>
      <c r="H4747" s="76">
        <v>26</v>
      </c>
      <c r="I4747" s="77">
        <v>0.38</v>
      </c>
      <c r="J4747" s="76">
        <v>16.12</v>
      </c>
    </row>
    <row r="4748" spans="1:10">
      <c r="A4748" s="72">
        <v>4744</v>
      </c>
      <c r="B4748" s="72" t="s">
        <v>148</v>
      </c>
      <c r="C4748" s="73" t="s">
        <v>28032</v>
      </c>
      <c r="D4748" s="74" t="s">
        <v>28033</v>
      </c>
      <c r="E4748" s="75" t="s">
        <v>185</v>
      </c>
      <c r="F4748" s="74"/>
      <c r="G4748" s="74" t="s">
        <v>3694</v>
      </c>
      <c r="H4748" s="76">
        <v>27</v>
      </c>
      <c r="I4748" s="77">
        <v>0.38</v>
      </c>
      <c r="J4748" s="76">
        <v>16.739999999999998</v>
      </c>
    </row>
    <row r="4749" spans="1:10">
      <c r="A4749" s="72">
        <v>4745</v>
      </c>
      <c r="B4749" s="72" t="s">
        <v>148</v>
      </c>
      <c r="C4749" s="73" t="s">
        <v>28034</v>
      </c>
      <c r="D4749" s="74" t="s">
        <v>28035</v>
      </c>
      <c r="E4749" s="75" t="s">
        <v>185</v>
      </c>
      <c r="F4749" s="74"/>
      <c r="G4749" s="74" t="s">
        <v>3694</v>
      </c>
      <c r="H4749" s="76">
        <v>27</v>
      </c>
      <c r="I4749" s="77">
        <v>0.38</v>
      </c>
      <c r="J4749" s="76">
        <v>16.739999999999998</v>
      </c>
    </row>
    <row r="4750" spans="1:10">
      <c r="A4750" s="72">
        <v>4746</v>
      </c>
      <c r="B4750" s="72" t="s">
        <v>148</v>
      </c>
      <c r="C4750" s="73" t="s">
        <v>28036</v>
      </c>
      <c r="D4750" s="74" t="s">
        <v>28037</v>
      </c>
      <c r="E4750" s="75" t="s">
        <v>185</v>
      </c>
      <c r="F4750" s="74"/>
      <c r="G4750" s="74" t="s">
        <v>3694</v>
      </c>
      <c r="H4750" s="76">
        <v>25</v>
      </c>
      <c r="I4750" s="77">
        <v>0.38</v>
      </c>
      <c r="J4750" s="76">
        <v>15.5</v>
      </c>
    </row>
    <row r="4751" spans="1:10">
      <c r="A4751" s="72">
        <v>4747</v>
      </c>
      <c r="B4751" s="72" t="s">
        <v>148</v>
      </c>
      <c r="C4751" s="73" t="s">
        <v>28038</v>
      </c>
      <c r="D4751" s="74" t="s">
        <v>28039</v>
      </c>
      <c r="E4751" s="75" t="s">
        <v>185</v>
      </c>
      <c r="F4751" s="74"/>
      <c r="G4751" s="74" t="s">
        <v>3694</v>
      </c>
      <c r="H4751" s="76">
        <v>25</v>
      </c>
      <c r="I4751" s="77">
        <v>0.38</v>
      </c>
      <c r="J4751" s="76">
        <v>15.5</v>
      </c>
    </row>
    <row r="4752" spans="1:10">
      <c r="A4752" s="72">
        <v>4748</v>
      </c>
      <c r="B4752" s="72" t="s">
        <v>148</v>
      </c>
      <c r="C4752" s="73" t="s">
        <v>28040</v>
      </c>
      <c r="D4752" s="74" t="s">
        <v>28041</v>
      </c>
      <c r="E4752" s="75" t="s">
        <v>185</v>
      </c>
      <c r="F4752" s="74"/>
      <c r="G4752" s="74" t="s">
        <v>3694</v>
      </c>
      <c r="H4752" s="76">
        <v>24.75</v>
      </c>
      <c r="I4752" s="77">
        <v>0.38</v>
      </c>
      <c r="J4752" s="76">
        <v>15.345000000000001</v>
      </c>
    </row>
    <row r="4753" spans="1:10">
      <c r="A4753" s="72">
        <v>4749</v>
      </c>
      <c r="B4753" s="72" t="s">
        <v>148</v>
      </c>
      <c r="C4753" s="73" t="s">
        <v>28042</v>
      </c>
      <c r="D4753" s="74" t="s">
        <v>28043</v>
      </c>
      <c r="E4753" s="75" t="s">
        <v>185</v>
      </c>
      <c r="F4753" s="74"/>
      <c r="G4753" s="74" t="s">
        <v>3694</v>
      </c>
      <c r="H4753" s="76">
        <v>24.75</v>
      </c>
      <c r="I4753" s="77">
        <v>0.38</v>
      </c>
      <c r="J4753" s="76">
        <v>15.345000000000001</v>
      </c>
    </row>
    <row r="4754" spans="1:10">
      <c r="A4754" s="72">
        <v>4750</v>
      </c>
      <c r="B4754" s="72" t="s">
        <v>148</v>
      </c>
      <c r="C4754" s="73" t="s">
        <v>28044</v>
      </c>
      <c r="D4754" s="74" t="s">
        <v>28045</v>
      </c>
      <c r="E4754" s="75" t="s">
        <v>185</v>
      </c>
      <c r="F4754" s="74"/>
      <c r="G4754" s="74" t="s">
        <v>3694</v>
      </c>
      <c r="H4754" s="76">
        <v>34</v>
      </c>
      <c r="I4754" s="77">
        <v>0.38</v>
      </c>
      <c r="J4754" s="76">
        <v>21.08</v>
      </c>
    </row>
    <row r="4755" spans="1:10">
      <c r="A4755" s="72">
        <v>4751</v>
      </c>
      <c r="B4755" s="72" t="s">
        <v>148</v>
      </c>
      <c r="C4755" s="73" t="s">
        <v>28046</v>
      </c>
      <c r="D4755" s="74" t="s">
        <v>28047</v>
      </c>
      <c r="E4755" s="75" t="s">
        <v>185</v>
      </c>
      <c r="F4755" s="74"/>
      <c r="G4755" s="74" t="s">
        <v>3694</v>
      </c>
      <c r="H4755" s="76">
        <v>34</v>
      </c>
      <c r="I4755" s="77">
        <v>0.38</v>
      </c>
      <c r="J4755" s="76">
        <v>21.08</v>
      </c>
    </row>
    <row r="4756" spans="1:10">
      <c r="A4756" s="72">
        <v>4752</v>
      </c>
      <c r="B4756" s="72" t="s">
        <v>148</v>
      </c>
      <c r="C4756" s="73" t="s">
        <v>28048</v>
      </c>
      <c r="D4756" s="74" t="s">
        <v>28049</v>
      </c>
      <c r="E4756" s="75" t="s">
        <v>185</v>
      </c>
      <c r="F4756" s="74"/>
      <c r="G4756" s="74" t="s">
        <v>3694</v>
      </c>
      <c r="H4756" s="76">
        <v>42</v>
      </c>
      <c r="I4756" s="77">
        <v>0.38</v>
      </c>
      <c r="J4756" s="76">
        <v>26.04</v>
      </c>
    </row>
    <row r="4757" spans="1:10">
      <c r="A4757" s="72">
        <v>4753</v>
      </c>
      <c r="B4757" s="72" t="s">
        <v>148</v>
      </c>
      <c r="C4757" s="73" t="s">
        <v>28050</v>
      </c>
      <c r="D4757" s="74" t="s">
        <v>28051</v>
      </c>
      <c r="E4757" s="75" t="s">
        <v>185</v>
      </c>
      <c r="F4757" s="74"/>
      <c r="G4757" s="74" t="s">
        <v>3694</v>
      </c>
      <c r="H4757" s="76">
        <v>60</v>
      </c>
      <c r="I4757" s="77">
        <v>0.38</v>
      </c>
      <c r="J4757" s="76">
        <v>37.200000000000003</v>
      </c>
    </row>
    <row r="4758" spans="1:10">
      <c r="A4758" s="72">
        <v>4754</v>
      </c>
      <c r="B4758" s="72" t="s">
        <v>148</v>
      </c>
      <c r="C4758" s="73" t="s">
        <v>28052</v>
      </c>
      <c r="D4758" s="74" t="s">
        <v>28053</v>
      </c>
      <c r="E4758" s="75" t="s">
        <v>185</v>
      </c>
      <c r="F4758" s="74"/>
      <c r="G4758" s="74" t="s">
        <v>3694</v>
      </c>
      <c r="H4758" s="76">
        <v>60</v>
      </c>
      <c r="I4758" s="77">
        <v>0.38</v>
      </c>
      <c r="J4758" s="76">
        <v>37.200000000000003</v>
      </c>
    </row>
    <row r="4759" spans="1:10">
      <c r="A4759" s="72">
        <v>4755</v>
      </c>
      <c r="B4759" s="72" t="s">
        <v>148</v>
      </c>
      <c r="C4759" s="73" t="s">
        <v>28054</v>
      </c>
      <c r="D4759" s="74" t="s">
        <v>28055</v>
      </c>
      <c r="E4759" s="75" t="s">
        <v>185</v>
      </c>
      <c r="F4759" s="74"/>
      <c r="G4759" s="74" t="s">
        <v>3694</v>
      </c>
      <c r="H4759" s="76">
        <v>60</v>
      </c>
      <c r="I4759" s="77">
        <v>0.38</v>
      </c>
      <c r="J4759" s="76">
        <v>37.200000000000003</v>
      </c>
    </row>
    <row r="4760" spans="1:10">
      <c r="A4760" s="72">
        <v>4756</v>
      </c>
      <c r="B4760" s="72" t="s">
        <v>148</v>
      </c>
      <c r="C4760" s="73" t="s">
        <v>28056</v>
      </c>
      <c r="D4760" s="74" t="s">
        <v>28057</v>
      </c>
      <c r="E4760" s="75" t="s">
        <v>185</v>
      </c>
      <c r="F4760" s="74"/>
      <c r="G4760" s="74" t="s">
        <v>3694</v>
      </c>
      <c r="H4760" s="76">
        <v>29</v>
      </c>
      <c r="I4760" s="77">
        <v>0.38</v>
      </c>
      <c r="J4760" s="76">
        <v>17.98</v>
      </c>
    </row>
    <row r="4761" spans="1:10">
      <c r="A4761" s="72">
        <v>4757</v>
      </c>
      <c r="B4761" s="72" t="s">
        <v>148</v>
      </c>
      <c r="C4761" s="73" t="s">
        <v>28058</v>
      </c>
      <c r="D4761" s="74" t="s">
        <v>28059</v>
      </c>
      <c r="E4761" s="75" t="s">
        <v>185</v>
      </c>
      <c r="F4761" s="74"/>
      <c r="G4761" s="74" t="s">
        <v>3694</v>
      </c>
      <c r="H4761" s="76">
        <v>29</v>
      </c>
      <c r="I4761" s="77">
        <v>0.38</v>
      </c>
      <c r="J4761" s="76">
        <v>17.98</v>
      </c>
    </row>
    <row r="4762" spans="1:10">
      <c r="A4762" s="72">
        <v>4758</v>
      </c>
      <c r="B4762" s="72" t="s">
        <v>148</v>
      </c>
      <c r="C4762" s="73" t="s">
        <v>28060</v>
      </c>
      <c r="D4762" s="74" t="s">
        <v>28061</v>
      </c>
      <c r="E4762" s="75" t="s">
        <v>185</v>
      </c>
      <c r="F4762" s="74"/>
      <c r="G4762" s="74" t="s">
        <v>3694</v>
      </c>
      <c r="H4762" s="76">
        <v>29</v>
      </c>
      <c r="I4762" s="77">
        <v>0.38</v>
      </c>
      <c r="J4762" s="76">
        <v>17.98</v>
      </c>
    </row>
    <row r="4763" spans="1:10">
      <c r="A4763" s="72">
        <v>4759</v>
      </c>
      <c r="B4763" s="72" t="s">
        <v>148</v>
      </c>
      <c r="C4763" s="73" t="s">
        <v>28062</v>
      </c>
      <c r="D4763" s="74" t="s">
        <v>28063</v>
      </c>
      <c r="E4763" s="75" t="s">
        <v>185</v>
      </c>
      <c r="F4763" s="74"/>
      <c r="G4763" s="74" t="s">
        <v>3694</v>
      </c>
      <c r="H4763" s="76">
        <v>29</v>
      </c>
      <c r="I4763" s="77">
        <v>0.38</v>
      </c>
      <c r="J4763" s="76">
        <v>17.98</v>
      </c>
    </row>
    <row r="4764" spans="1:10">
      <c r="A4764" s="72">
        <v>4760</v>
      </c>
      <c r="B4764" s="72" t="s">
        <v>148</v>
      </c>
      <c r="C4764" s="73" t="s">
        <v>28064</v>
      </c>
      <c r="D4764" s="74" t="s">
        <v>28065</v>
      </c>
      <c r="E4764" s="75" t="s">
        <v>185</v>
      </c>
      <c r="F4764" s="74"/>
      <c r="G4764" s="74" t="s">
        <v>3694</v>
      </c>
      <c r="H4764" s="76">
        <v>37</v>
      </c>
      <c r="I4764" s="77">
        <v>0.38</v>
      </c>
      <c r="J4764" s="76">
        <v>22.94</v>
      </c>
    </row>
    <row r="4765" spans="1:10">
      <c r="A4765" s="72">
        <v>4761</v>
      </c>
      <c r="B4765" s="72" t="s">
        <v>148</v>
      </c>
      <c r="C4765" s="73" t="s">
        <v>28066</v>
      </c>
      <c r="D4765" s="74" t="s">
        <v>28067</v>
      </c>
      <c r="E4765" s="75" t="s">
        <v>185</v>
      </c>
      <c r="F4765" s="74"/>
      <c r="G4765" s="74" t="s">
        <v>3694</v>
      </c>
      <c r="H4765" s="76">
        <v>37</v>
      </c>
      <c r="I4765" s="77">
        <v>0.38</v>
      </c>
      <c r="J4765" s="76">
        <v>22.94</v>
      </c>
    </row>
    <row r="4766" spans="1:10">
      <c r="A4766" s="72">
        <v>4762</v>
      </c>
      <c r="B4766" s="72" t="s">
        <v>148</v>
      </c>
      <c r="C4766" s="73" t="s">
        <v>28068</v>
      </c>
      <c r="D4766" s="74" t="s">
        <v>28069</v>
      </c>
      <c r="E4766" s="75" t="s">
        <v>185</v>
      </c>
      <c r="F4766" s="74"/>
      <c r="G4766" s="74" t="s">
        <v>3694</v>
      </c>
      <c r="H4766" s="76">
        <v>30</v>
      </c>
      <c r="I4766" s="77">
        <v>0.38</v>
      </c>
      <c r="J4766" s="76">
        <v>18.600000000000001</v>
      </c>
    </row>
    <row r="4767" spans="1:10">
      <c r="A4767" s="72">
        <v>4763</v>
      </c>
      <c r="B4767" s="72" t="s">
        <v>148</v>
      </c>
      <c r="C4767" s="73" t="s">
        <v>28070</v>
      </c>
      <c r="D4767" s="74" t="s">
        <v>28071</v>
      </c>
      <c r="E4767" s="75" t="s">
        <v>185</v>
      </c>
      <c r="F4767" s="74"/>
      <c r="G4767" s="74" t="s">
        <v>3694</v>
      </c>
      <c r="H4767" s="76">
        <v>30</v>
      </c>
      <c r="I4767" s="77">
        <v>0.38</v>
      </c>
      <c r="J4767" s="76">
        <v>18.600000000000001</v>
      </c>
    </row>
    <row r="4768" spans="1:10">
      <c r="A4768" s="72">
        <v>4764</v>
      </c>
      <c r="B4768" s="72" t="s">
        <v>148</v>
      </c>
      <c r="C4768" s="73" t="s">
        <v>28072</v>
      </c>
      <c r="D4768" s="74" t="s">
        <v>28073</v>
      </c>
      <c r="E4768" s="75" t="s">
        <v>185</v>
      </c>
      <c r="F4768" s="74"/>
      <c r="G4768" s="74" t="s">
        <v>3694</v>
      </c>
      <c r="H4768" s="76">
        <v>48</v>
      </c>
      <c r="I4768" s="77">
        <v>0.38</v>
      </c>
      <c r="J4768" s="76">
        <v>29.759999999999998</v>
      </c>
    </row>
    <row r="4769" spans="1:10">
      <c r="A4769" s="72">
        <v>4765</v>
      </c>
      <c r="B4769" s="72" t="s">
        <v>148</v>
      </c>
      <c r="C4769" s="73" t="s">
        <v>28074</v>
      </c>
      <c r="D4769" s="74" t="s">
        <v>28075</v>
      </c>
      <c r="E4769" s="75" t="s">
        <v>185</v>
      </c>
      <c r="F4769" s="74"/>
      <c r="G4769" s="74" t="s">
        <v>3694</v>
      </c>
      <c r="H4769" s="76">
        <v>48</v>
      </c>
      <c r="I4769" s="77">
        <v>0.38</v>
      </c>
      <c r="J4769" s="76">
        <v>29.759999999999998</v>
      </c>
    </row>
    <row r="4770" spans="1:10">
      <c r="A4770" s="72">
        <v>4766</v>
      </c>
      <c r="B4770" s="72" t="s">
        <v>148</v>
      </c>
      <c r="C4770" s="73" t="s">
        <v>28076</v>
      </c>
      <c r="D4770" s="74" t="s">
        <v>28077</v>
      </c>
      <c r="E4770" s="75" t="s">
        <v>185</v>
      </c>
      <c r="F4770" s="74"/>
      <c r="G4770" s="74" t="s">
        <v>3694</v>
      </c>
      <c r="H4770" s="76">
        <v>30</v>
      </c>
      <c r="I4770" s="77">
        <v>0.38</v>
      </c>
      <c r="J4770" s="76">
        <v>18.600000000000001</v>
      </c>
    </row>
    <row r="4771" spans="1:10">
      <c r="A4771" s="72">
        <v>4767</v>
      </c>
      <c r="B4771" s="72" t="s">
        <v>148</v>
      </c>
      <c r="C4771" s="73" t="s">
        <v>28078</v>
      </c>
      <c r="D4771" s="74" t="s">
        <v>28079</v>
      </c>
      <c r="E4771" s="75" t="s">
        <v>185</v>
      </c>
      <c r="F4771" s="74"/>
      <c r="G4771" s="74" t="s">
        <v>3694</v>
      </c>
      <c r="H4771" s="76">
        <v>30</v>
      </c>
      <c r="I4771" s="77">
        <v>0.38</v>
      </c>
      <c r="J4771" s="76">
        <v>18.600000000000001</v>
      </c>
    </row>
    <row r="4772" spans="1:10">
      <c r="A4772" s="72">
        <v>4768</v>
      </c>
      <c r="B4772" s="72" t="s">
        <v>148</v>
      </c>
      <c r="C4772" s="73" t="s">
        <v>28080</v>
      </c>
      <c r="D4772" s="74" t="s">
        <v>28081</v>
      </c>
      <c r="E4772" s="75" t="s">
        <v>185</v>
      </c>
      <c r="F4772" s="74"/>
      <c r="G4772" s="74" t="s">
        <v>3694</v>
      </c>
      <c r="H4772" s="76">
        <v>38</v>
      </c>
      <c r="I4772" s="77">
        <v>0.38</v>
      </c>
      <c r="J4772" s="76">
        <v>23.56</v>
      </c>
    </row>
    <row r="4773" spans="1:10">
      <c r="A4773" s="72">
        <v>4769</v>
      </c>
      <c r="B4773" s="72" t="s">
        <v>148</v>
      </c>
      <c r="C4773" s="73" t="s">
        <v>28082</v>
      </c>
      <c r="D4773" s="74" t="s">
        <v>28083</v>
      </c>
      <c r="E4773" s="75" t="s">
        <v>185</v>
      </c>
      <c r="F4773" s="74"/>
      <c r="G4773" s="74" t="s">
        <v>3694</v>
      </c>
      <c r="H4773" s="76">
        <v>38</v>
      </c>
      <c r="I4773" s="77">
        <v>0.38</v>
      </c>
      <c r="J4773" s="76">
        <v>23.56</v>
      </c>
    </row>
    <row r="4774" spans="1:10">
      <c r="A4774" s="72">
        <v>4770</v>
      </c>
      <c r="B4774" s="72" t="s">
        <v>148</v>
      </c>
      <c r="C4774" s="73" t="s">
        <v>28084</v>
      </c>
      <c r="D4774" s="74" t="s">
        <v>28085</v>
      </c>
      <c r="E4774" s="75" t="s">
        <v>185</v>
      </c>
      <c r="F4774" s="74"/>
      <c r="G4774" s="74" t="s">
        <v>3694</v>
      </c>
      <c r="H4774" s="76">
        <v>34</v>
      </c>
      <c r="I4774" s="77">
        <v>0.38</v>
      </c>
      <c r="J4774" s="76">
        <v>21.08</v>
      </c>
    </row>
    <row r="4775" spans="1:10">
      <c r="A4775" s="72">
        <v>4771</v>
      </c>
      <c r="B4775" s="72" t="s">
        <v>148</v>
      </c>
      <c r="C4775" s="73" t="s">
        <v>28086</v>
      </c>
      <c r="D4775" s="74" t="s">
        <v>28087</v>
      </c>
      <c r="E4775" s="75" t="s">
        <v>185</v>
      </c>
      <c r="F4775" s="74"/>
      <c r="G4775" s="74" t="s">
        <v>3694</v>
      </c>
      <c r="H4775" s="76">
        <v>34</v>
      </c>
      <c r="I4775" s="77">
        <v>0.38</v>
      </c>
      <c r="J4775" s="76">
        <v>21.08</v>
      </c>
    </row>
    <row r="4776" spans="1:10">
      <c r="A4776" s="72">
        <v>4772</v>
      </c>
      <c r="B4776" s="72" t="s">
        <v>148</v>
      </c>
      <c r="C4776" s="73" t="s">
        <v>28088</v>
      </c>
      <c r="D4776" s="74" t="s">
        <v>28089</v>
      </c>
      <c r="E4776" s="75" t="s">
        <v>185</v>
      </c>
      <c r="F4776" s="74"/>
      <c r="G4776" s="74" t="s">
        <v>3694</v>
      </c>
      <c r="H4776" s="76">
        <v>34</v>
      </c>
      <c r="I4776" s="77">
        <v>0.38</v>
      </c>
      <c r="J4776" s="76">
        <v>21.08</v>
      </c>
    </row>
    <row r="4777" spans="1:10">
      <c r="A4777" s="72">
        <v>4773</v>
      </c>
      <c r="B4777" s="72" t="s">
        <v>148</v>
      </c>
      <c r="C4777" s="73" t="s">
        <v>28090</v>
      </c>
      <c r="D4777" s="74" t="s">
        <v>28091</v>
      </c>
      <c r="E4777" s="75" t="s">
        <v>185</v>
      </c>
      <c r="F4777" s="74"/>
      <c r="G4777" s="74" t="s">
        <v>3694</v>
      </c>
      <c r="H4777" s="76">
        <v>34</v>
      </c>
      <c r="I4777" s="77">
        <v>0.38</v>
      </c>
      <c r="J4777" s="76">
        <v>21.08</v>
      </c>
    </row>
    <row r="4778" spans="1:10">
      <c r="A4778" s="72">
        <v>4774</v>
      </c>
      <c r="B4778" s="72" t="s">
        <v>148</v>
      </c>
      <c r="C4778" s="73" t="s">
        <v>28092</v>
      </c>
      <c r="D4778" s="74" t="s">
        <v>28093</v>
      </c>
      <c r="E4778" s="75" t="s">
        <v>185</v>
      </c>
      <c r="F4778" s="74"/>
      <c r="G4778" s="74" t="s">
        <v>3694</v>
      </c>
      <c r="H4778" s="76">
        <v>81</v>
      </c>
      <c r="I4778" s="77">
        <v>0.38</v>
      </c>
      <c r="J4778" s="76">
        <v>50.22</v>
      </c>
    </row>
    <row r="4779" spans="1:10">
      <c r="A4779" s="72">
        <v>4775</v>
      </c>
      <c r="B4779" s="72" t="s">
        <v>148</v>
      </c>
      <c r="C4779" s="73" t="s">
        <v>28094</v>
      </c>
      <c r="D4779" s="74" t="s">
        <v>28095</v>
      </c>
      <c r="E4779" s="75" t="s">
        <v>185</v>
      </c>
      <c r="F4779" s="74"/>
      <c r="G4779" s="74" t="s">
        <v>3694</v>
      </c>
      <c r="H4779" s="76">
        <v>81</v>
      </c>
      <c r="I4779" s="77">
        <v>0.38</v>
      </c>
      <c r="J4779" s="76">
        <v>50.22</v>
      </c>
    </row>
    <row r="4780" spans="1:10">
      <c r="A4780" s="72">
        <v>4776</v>
      </c>
      <c r="B4780" s="72" t="s">
        <v>148</v>
      </c>
      <c r="C4780" s="73" t="s">
        <v>28096</v>
      </c>
      <c r="D4780" s="74" t="s">
        <v>28097</v>
      </c>
      <c r="E4780" s="75" t="s">
        <v>185</v>
      </c>
      <c r="F4780" s="74"/>
      <c r="G4780" s="74" t="s">
        <v>3694</v>
      </c>
      <c r="H4780" s="76">
        <v>35</v>
      </c>
      <c r="I4780" s="77">
        <v>0.38</v>
      </c>
      <c r="J4780" s="76">
        <v>21.7</v>
      </c>
    </row>
    <row r="4781" spans="1:10">
      <c r="A4781" s="72">
        <v>4777</v>
      </c>
      <c r="B4781" s="72" t="s">
        <v>148</v>
      </c>
      <c r="C4781" s="73" t="s">
        <v>28098</v>
      </c>
      <c r="D4781" s="74" t="s">
        <v>28099</v>
      </c>
      <c r="E4781" s="75" t="s">
        <v>185</v>
      </c>
      <c r="F4781" s="74"/>
      <c r="G4781" s="74" t="s">
        <v>3694</v>
      </c>
      <c r="H4781" s="76">
        <v>35</v>
      </c>
      <c r="I4781" s="77">
        <v>0.38</v>
      </c>
      <c r="J4781" s="76">
        <v>21.7</v>
      </c>
    </row>
    <row r="4782" spans="1:10">
      <c r="A4782" s="72">
        <v>4778</v>
      </c>
      <c r="B4782" s="72" t="s">
        <v>148</v>
      </c>
      <c r="C4782" s="73" t="s">
        <v>28100</v>
      </c>
      <c r="D4782" s="74" t="s">
        <v>28101</v>
      </c>
      <c r="E4782" s="75" t="s">
        <v>185</v>
      </c>
      <c r="F4782" s="74"/>
      <c r="G4782" s="74" t="s">
        <v>3694</v>
      </c>
      <c r="H4782" s="76">
        <v>34</v>
      </c>
      <c r="I4782" s="77">
        <v>0.38</v>
      </c>
      <c r="J4782" s="76">
        <v>21.08</v>
      </c>
    </row>
    <row r="4783" spans="1:10">
      <c r="A4783" s="72">
        <v>4779</v>
      </c>
      <c r="B4783" s="72" t="s">
        <v>148</v>
      </c>
      <c r="C4783" s="73" t="s">
        <v>28102</v>
      </c>
      <c r="D4783" s="74" t="s">
        <v>28103</v>
      </c>
      <c r="E4783" s="75" t="s">
        <v>185</v>
      </c>
      <c r="F4783" s="74"/>
      <c r="G4783" s="74" t="s">
        <v>3694</v>
      </c>
      <c r="H4783" s="76">
        <v>34</v>
      </c>
      <c r="I4783" s="77">
        <v>0.38</v>
      </c>
      <c r="J4783" s="76">
        <v>21.08</v>
      </c>
    </row>
    <row r="4784" spans="1:10">
      <c r="A4784" s="72">
        <v>4780</v>
      </c>
      <c r="B4784" s="72" t="s">
        <v>148</v>
      </c>
      <c r="C4784" s="73" t="s">
        <v>28104</v>
      </c>
      <c r="D4784" s="74" t="s">
        <v>28105</v>
      </c>
      <c r="E4784" s="75" t="s">
        <v>185</v>
      </c>
      <c r="F4784" s="74"/>
      <c r="G4784" s="74" t="s">
        <v>3694</v>
      </c>
      <c r="H4784" s="76">
        <v>81</v>
      </c>
      <c r="I4784" s="77">
        <v>0.38</v>
      </c>
      <c r="J4784" s="76">
        <v>50.22</v>
      </c>
    </row>
    <row r="4785" spans="1:10">
      <c r="A4785" s="72">
        <v>4781</v>
      </c>
      <c r="B4785" s="72" t="s">
        <v>148</v>
      </c>
      <c r="C4785" s="73" t="s">
        <v>28106</v>
      </c>
      <c r="D4785" s="74" t="s">
        <v>28107</v>
      </c>
      <c r="E4785" s="75" t="s">
        <v>185</v>
      </c>
      <c r="F4785" s="74"/>
      <c r="G4785" s="74" t="s">
        <v>3694</v>
      </c>
      <c r="H4785" s="76">
        <v>81</v>
      </c>
      <c r="I4785" s="77">
        <v>0.38</v>
      </c>
      <c r="J4785" s="76">
        <v>50.22</v>
      </c>
    </row>
    <row r="4786" spans="1:10">
      <c r="A4786" s="72">
        <v>4782</v>
      </c>
      <c r="B4786" s="72" t="s">
        <v>148</v>
      </c>
      <c r="C4786" s="73" t="s">
        <v>28108</v>
      </c>
      <c r="D4786" s="74" t="s">
        <v>28109</v>
      </c>
      <c r="E4786" s="75" t="s">
        <v>185</v>
      </c>
      <c r="F4786" s="74"/>
      <c r="G4786" s="74" t="s">
        <v>3694</v>
      </c>
      <c r="H4786" s="76">
        <v>35</v>
      </c>
      <c r="I4786" s="77">
        <v>0.38</v>
      </c>
      <c r="J4786" s="76">
        <v>21.7</v>
      </c>
    </row>
    <row r="4787" spans="1:10">
      <c r="A4787" s="72">
        <v>4783</v>
      </c>
      <c r="B4787" s="72" t="s">
        <v>148</v>
      </c>
      <c r="C4787" s="73" t="s">
        <v>28110</v>
      </c>
      <c r="D4787" s="74" t="s">
        <v>28111</v>
      </c>
      <c r="E4787" s="75" t="s">
        <v>185</v>
      </c>
      <c r="F4787" s="74"/>
      <c r="G4787" s="74" t="s">
        <v>3694</v>
      </c>
      <c r="H4787" s="76">
        <v>35</v>
      </c>
      <c r="I4787" s="77">
        <v>0.38</v>
      </c>
      <c r="J4787" s="76">
        <v>21.7</v>
      </c>
    </row>
    <row r="4788" spans="1:10">
      <c r="A4788" s="72">
        <v>4784</v>
      </c>
      <c r="B4788" s="72" t="s">
        <v>148</v>
      </c>
      <c r="C4788" s="73" t="s">
        <v>28112</v>
      </c>
      <c r="D4788" s="74" t="s">
        <v>28113</v>
      </c>
      <c r="E4788" s="75" t="s">
        <v>185</v>
      </c>
      <c r="F4788" s="74"/>
      <c r="G4788" s="74" t="s">
        <v>3694</v>
      </c>
      <c r="H4788" s="76">
        <v>40</v>
      </c>
      <c r="I4788" s="77">
        <v>0.38</v>
      </c>
      <c r="J4788" s="76">
        <v>24.8</v>
      </c>
    </row>
    <row r="4789" spans="1:10">
      <c r="A4789" s="72">
        <v>4785</v>
      </c>
      <c r="B4789" s="72" t="s">
        <v>148</v>
      </c>
      <c r="C4789" s="73" t="s">
        <v>28114</v>
      </c>
      <c r="D4789" s="74" t="s">
        <v>28115</v>
      </c>
      <c r="E4789" s="75" t="s">
        <v>185</v>
      </c>
      <c r="F4789" s="74"/>
      <c r="G4789" s="74" t="s">
        <v>3694</v>
      </c>
      <c r="H4789" s="76">
        <v>40</v>
      </c>
      <c r="I4789" s="77">
        <v>0.38</v>
      </c>
      <c r="J4789" s="76">
        <v>24.8</v>
      </c>
    </row>
    <row r="4790" spans="1:10">
      <c r="A4790" s="72">
        <v>4786</v>
      </c>
      <c r="B4790" s="72" t="s">
        <v>148</v>
      </c>
      <c r="C4790" s="73" t="s">
        <v>28116</v>
      </c>
      <c r="D4790" s="74" t="s">
        <v>28117</v>
      </c>
      <c r="E4790" s="75" t="s">
        <v>185</v>
      </c>
      <c r="F4790" s="74"/>
      <c r="G4790" s="74" t="s">
        <v>3694</v>
      </c>
      <c r="H4790" s="76">
        <v>59</v>
      </c>
      <c r="I4790" s="77">
        <v>0.38</v>
      </c>
      <c r="J4790" s="76">
        <v>36.58</v>
      </c>
    </row>
    <row r="4791" spans="1:10">
      <c r="A4791" s="72">
        <v>4787</v>
      </c>
      <c r="B4791" s="72" t="s">
        <v>148</v>
      </c>
      <c r="C4791" s="73" t="s">
        <v>28118</v>
      </c>
      <c r="D4791" s="74" t="s">
        <v>28119</v>
      </c>
      <c r="E4791" s="75" t="s">
        <v>185</v>
      </c>
      <c r="F4791" s="74"/>
      <c r="G4791" s="74" t="s">
        <v>3694</v>
      </c>
      <c r="H4791" s="76">
        <v>59</v>
      </c>
      <c r="I4791" s="77">
        <v>0.38</v>
      </c>
      <c r="J4791" s="76">
        <v>36.58</v>
      </c>
    </row>
    <row r="4792" spans="1:10">
      <c r="A4792" s="72">
        <v>4788</v>
      </c>
      <c r="B4792" s="72" t="s">
        <v>148</v>
      </c>
      <c r="C4792" s="73" t="s">
        <v>28120</v>
      </c>
      <c r="D4792" s="74" t="s">
        <v>28121</v>
      </c>
      <c r="E4792" s="75" t="s">
        <v>185</v>
      </c>
      <c r="F4792" s="74"/>
      <c r="G4792" s="74" t="s">
        <v>3694</v>
      </c>
      <c r="H4792" s="76">
        <v>60</v>
      </c>
      <c r="I4792" s="77">
        <v>0.38</v>
      </c>
      <c r="J4792" s="76">
        <v>37.200000000000003</v>
      </c>
    </row>
    <row r="4793" spans="1:10">
      <c r="A4793" s="72">
        <v>4789</v>
      </c>
      <c r="B4793" s="72" t="s">
        <v>148</v>
      </c>
      <c r="C4793" s="73" t="s">
        <v>28122</v>
      </c>
      <c r="D4793" s="74" t="s">
        <v>28123</v>
      </c>
      <c r="E4793" s="75" t="s">
        <v>185</v>
      </c>
      <c r="F4793" s="74"/>
      <c r="G4793" s="74" t="s">
        <v>3694</v>
      </c>
      <c r="H4793" s="76">
        <v>60</v>
      </c>
      <c r="I4793" s="77">
        <v>0.38</v>
      </c>
      <c r="J4793" s="76">
        <v>37.200000000000003</v>
      </c>
    </row>
    <row r="4794" spans="1:10">
      <c r="A4794" s="72">
        <v>4790</v>
      </c>
      <c r="B4794" s="72" t="s">
        <v>148</v>
      </c>
      <c r="C4794" s="73" t="s">
        <v>28124</v>
      </c>
      <c r="D4794" s="74" t="s">
        <v>28125</v>
      </c>
      <c r="E4794" s="75" t="s">
        <v>185</v>
      </c>
      <c r="F4794" s="74"/>
      <c r="G4794" s="74" t="s">
        <v>3694</v>
      </c>
      <c r="H4794" s="76">
        <v>78</v>
      </c>
      <c r="I4794" s="77">
        <v>0.38</v>
      </c>
      <c r="J4794" s="76">
        <v>48.36</v>
      </c>
    </row>
    <row r="4795" spans="1:10">
      <c r="A4795" s="72">
        <v>4791</v>
      </c>
      <c r="B4795" s="72" t="s">
        <v>148</v>
      </c>
      <c r="C4795" s="73" t="s">
        <v>28126</v>
      </c>
      <c r="D4795" s="74" t="s">
        <v>28127</v>
      </c>
      <c r="E4795" s="75" t="s">
        <v>185</v>
      </c>
      <c r="F4795" s="74"/>
      <c r="G4795" s="74" t="s">
        <v>3694</v>
      </c>
      <c r="H4795" s="76">
        <v>96</v>
      </c>
      <c r="I4795" s="77">
        <v>0.38</v>
      </c>
      <c r="J4795" s="76">
        <v>59.519999999999996</v>
      </c>
    </row>
    <row r="4796" spans="1:10">
      <c r="A4796" s="72">
        <v>4792</v>
      </c>
      <c r="B4796" s="72" t="s">
        <v>148</v>
      </c>
      <c r="C4796" s="73" t="s">
        <v>28128</v>
      </c>
      <c r="D4796" s="74" t="s">
        <v>28129</v>
      </c>
      <c r="E4796" s="75" t="s">
        <v>185</v>
      </c>
      <c r="F4796" s="74"/>
      <c r="G4796" s="74" t="s">
        <v>3694</v>
      </c>
      <c r="H4796" s="76">
        <v>96</v>
      </c>
      <c r="I4796" s="77">
        <v>0.38</v>
      </c>
      <c r="J4796" s="76">
        <v>59.519999999999996</v>
      </c>
    </row>
    <row r="4797" spans="1:10">
      <c r="A4797" s="72">
        <v>4793</v>
      </c>
      <c r="B4797" s="72" t="s">
        <v>148</v>
      </c>
      <c r="C4797" s="73" t="s">
        <v>28130</v>
      </c>
      <c r="D4797" s="74" t="s">
        <v>28131</v>
      </c>
      <c r="E4797" s="75" t="s">
        <v>185</v>
      </c>
      <c r="F4797" s="74"/>
      <c r="G4797" s="74" t="s">
        <v>3694</v>
      </c>
      <c r="H4797" s="76">
        <v>109</v>
      </c>
      <c r="I4797" s="77">
        <v>0.38</v>
      </c>
      <c r="J4797" s="76">
        <v>67.58</v>
      </c>
    </row>
    <row r="4798" spans="1:10">
      <c r="A4798" s="72">
        <v>4794</v>
      </c>
      <c r="B4798" s="72" t="s">
        <v>148</v>
      </c>
      <c r="C4798" s="73" t="s">
        <v>28132</v>
      </c>
      <c r="D4798" s="74" t="s">
        <v>28133</v>
      </c>
      <c r="E4798" s="75" t="s">
        <v>185</v>
      </c>
      <c r="F4798" s="74"/>
      <c r="G4798" s="74" t="s">
        <v>3694</v>
      </c>
      <c r="H4798" s="76">
        <v>109</v>
      </c>
      <c r="I4798" s="77">
        <v>0.38</v>
      </c>
      <c r="J4798" s="76">
        <v>67.58</v>
      </c>
    </row>
    <row r="4799" spans="1:10">
      <c r="A4799" s="72">
        <v>4795</v>
      </c>
      <c r="B4799" s="72" t="s">
        <v>148</v>
      </c>
      <c r="C4799" s="73" t="s">
        <v>28134</v>
      </c>
      <c r="D4799" s="74" t="s">
        <v>28135</v>
      </c>
      <c r="E4799" s="75" t="s">
        <v>185</v>
      </c>
      <c r="F4799" s="74"/>
      <c r="G4799" s="74" t="s">
        <v>3694</v>
      </c>
      <c r="H4799" s="76">
        <v>109</v>
      </c>
      <c r="I4799" s="77">
        <v>0.38</v>
      </c>
      <c r="J4799" s="76">
        <v>67.58</v>
      </c>
    </row>
    <row r="4800" spans="1:10">
      <c r="A4800" s="72">
        <v>4796</v>
      </c>
      <c r="B4800" s="72" t="s">
        <v>148</v>
      </c>
      <c r="C4800" s="73" t="s">
        <v>28136</v>
      </c>
      <c r="D4800" s="74" t="s">
        <v>28137</v>
      </c>
      <c r="E4800" s="75" t="s">
        <v>185</v>
      </c>
      <c r="F4800" s="74"/>
      <c r="G4800" s="74" t="s">
        <v>3694</v>
      </c>
      <c r="H4800" s="76">
        <v>58</v>
      </c>
      <c r="I4800" s="77">
        <v>0.38</v>
      </c>
      <c r="J4800" s="76">
        <v>35.96</v>
      </c>
    </row>
    <row r="4801" spans="1:10">
      <c r="A4801" s="72">
        <v>4797</v>
      </c>
      <c r="B4801" s="72" t="s">
        <v>148</v>
      </c>
      <c r="C4801" s="73" t="s">
        <v>28138</v>
      </c>
      <c r="D4801" s="74" t="s">
        <v>28139</v>
      </c>
      <c r="E4801" s="75" t="s">
        <v>185</v>
      </c>
      <c r="F4801" s="74"/>
      <c r="G4801" s="74" t="s">
        <v>3694</v>
      </c>
      <c r="H4801" s="76">
        <v>58</v>
      </c>
      <c r="I4801" s="77">
        <v>0.38</v>
      </c>
      <c r="J4801" s="76">
        <v>35.96</v>
      </c>
    </row>
    <row r="4802" spans="1:10">
      <c r="A4802" s="72">
        <v>4798</v>
      </c>
      <c r="B4802" s="72" t="s">
        <v>148</v>
      </c>
      <c r="C4802" s="73" t="s">
        <v>28140</v>
      </c>
      <c r="D4802" s="74" t="s">
        <v>28141</v>
      </c>
      <c r="E4802" s="75" t="s">
        <v>185</v>
      </c>
      <c r="F4802" s="74"/>
      <c r="G4802" s="74" t="s">
        <v>3694</v>
      </c>
      <c r="H4802" s="76">
        <v>58</v>
      </c>
      <c r="I4802" s="77">
        <v>0.38</v>
      </c>
      <c r="J4802" s="76">
        <v>35.96</v>
      </c>
    </row>
    <row r="4803" spans="1:10">
      <c r="A4803" s="72">
        <v>4799</v>
      </c>
      <c r="B4803" s="72" t="s">
        <v>148</v>
      </c>
      <c r="C4803" s="73" t="s">
        <v>28142</v>
      </c>
      <c r="D4803" s="74" t="s">
        <v>28143</v>
      </c>
      <c r="E4803" s="75" t="s">
        <v>185</v>
      </c>
      <c r="F4803" s="74"/>
      <c r="G4803" s="74" t="s">
        <v>3694</v>
      </c>
      <c r="H4803" s="76">
        <v>58</v>
      </c>
      <c r="I4803" s="77">
        <v>0.38</v>
      </c>
      <c r="J4803" s="76">
        <v>35.96</v>
      </c>
    </row>
    <row r="4804" spans="1:10">
      <c r="A4804" s="72">
        <v>4800</v>
      </c>
      <c r="B4804" s="72" t="s">
        <v>148</v>
      </c>
      <c r="C4804" s="73" t="s">
        <v>28144</v>
      </c>
      <c r="D4804" s="74" t="s">
        <v>28145</v>
      </c>
      <c r="E4804" s="75" t="s">
        <v>185</v>
      </c>
      <c r="F4804" s="74"/>
      <c r="G4804" s="74" t="s">
        <v>3694</v>
      </c>
      <c r="H4804" s="76">
        <v>67</v>
      </c>
      <c r="I4804" s="77">
        <v>0.38</v>
      </c>
      <c r="J4804" s="76">
        <v>41.54</v>
      </c>
    </row>
    <row r="4805" spans="1:10">
      <c r="A4805" s="72">
        <v>4801</v>
      </c>
      <c r="B4805" s="72" t="s">
        <v>148</v>
      </c>
      <c r="C4805" s="73" t="s">
        <v>28146</v>
      </c>
      <c r="D4805" s="74" t="s">
        <v>28147</v>
      </c>
      <c r="E4805" s="75" t="s">
        <v>185</v>
      </c>
      <c r="F4805" s="74"/>
      <c r="G4805" s="74" t="s">
        <v>3694</v>
      </c>
      <c r="H4805" s="76">
        <v>67</v>
      </c>
      <c r="I4805" s="77">
        <v>0.38</v>
      </c>
      <c r="J4805" s="76">
        <v>41.54</v>
      </c>
    </row>
    <row r="4806" spans="1:10">
      <c r="A4806" s="72">
        <v>4802</v>
      </c>
      <c r="B4806" s="72" t="s">
        <v>148</v>
      </c>
      <c r="C4806" s="73" t="s">
        <v>28148</v>
      </c>
      <c r="D4806" s="74" t="s">
        <v>28149</v>
      </c>
      <c r="E4806" s="75" t="s">
        <v>185</v>
      </c>
      <c r="F4806" s="74"/>
      <c r="G4806" s="74" t="s">
        <v>3694</v>
      </c>
      <c r="H4806" s="76">
        <v>76</v>
      </c>
      <c r="I4806" s="77">
        <v>0.38</v>
      </c>
      <c r="J4806" s="76">
        <v>47.12</v>
      </c>
    </row>
    <row r="4807" spans="1:10">
      <c r="A4807" s="72">
        <v>4803</v>
      </c>
      <c r="B4807" s="72" t="s">
        <v>148</v>
      </c>
      <c r="C4807" s="73" t="s">
        <v>28150</v>
      </c>
      <c r="D4807" s="74" t="s">
        <v>28151</v>
      </c>
      <c r="E4807" s="75" t="s">
        <v>185</v>
      </c>
      <c r="F4807" s="74"/>
      <c r="G4807" s="74" t="s">
        <v>3694</v>
      </c>
      <c r="H4807" s="76">
        <v>76</v>
      </c>
      <c r="I4807" s="77">
        <v>0.38</v>
      </c>
      <c r="J4807" s="76">
        <v>47.12</v>
      </c>
    </row>
    <row r="4808" spans="1:10">
      <c r="A4808" s="72">
        <v>4804</v>
      </c>
      <c r="B4808" s="72" t="s">
        <v>148</v>
      </c>
      <c r="C4808" s="73" t="s">
        <v>28152</v>
      </c>
      <c r="D4808" s="74" t="s">
        <v>28153</v>
      </c>
      <c r="E4808" s="75" t="s">
        <v>185</v>
      </c>
      <c r="F4808" s="74"/>
      <c r="G4808" s="74" t="s">
        <v>3694</v>
      </c>
      <c r="H4808" s="76">
        <v>58</v>
      </c>
      <c r="I4808" s="77">
        <v>0.38</v>
      </c>
      <c r="J4808" s="76">
        <v>35.96</v>
      </c>
    </row>
    <row r="4809" spans="1:10">
      <c r="A4809" s="72">
        <v>4805</v>
      </c>
      <c r="B4809" s="72" t="s">
        <v>148</v>
      </c>
      <c r="C4809" s="73" t="s">
        <v>28154</v>
      </c>
      <c r="D4809" s="74" t="s">
        <v>28155</v>
      </c>
      <c r="E4809" s="75" t="s">
        <v>185</v>
      </c>
      <c r="F4809" s="74"/>
      <c r="G4809" s="74" t="s">
        <v>3694</v>
      </c>
      <c r="H4809" s="76">
        <v>58</v>
      </c>
      <c r="I4809" s="77">
        <v>0.38</v>
      </c>
      <c r="J4809" s="76">
        <v>35.96</v>
      </c>
    </row>
    <row r="4810" spans="1:10">
      <c r="A4810" s="72">
        <v>4806</v>
      </c>
      <c r="B4810" s="72" t="s">
        <v>148</v>
      </c>
      <c r="C4810" s="73" t="s">
        <v>28156</v>
      </c>
      <c r="D4810" s="74" t="s">
        <v>28157</v>
      </c>
      <c r="E4810" s="75" t="s">
        <v>185</v>
      </c>
      <c r="F4810" s="74"/>
      <c r="G4810" s="74" t="s">
        <v>3694</v>
      </c>
      <c r="H4810" s="76">
        <v>75</v>
      </c>
      <c r="I4810" s="77">
        <v>0.38</v>
      </c>
      <c r="J4810" s="76">
        <v>46.5</v>
      </c>
    </row>
    <row r="4811" spans="1:10">
      <c r="A4811" s="72">
        <v>4807</v>
      </c>
      <c r="B4811" s="72" t="s">
        <v>148</v>
      </c>
      <c r="C4811" s="73" t="s">
        <v>28158</v>
      </c>
      <c r="D4811" s="74" t="s">
        <v>28159</v>
      </c>
      <c r="E4811" s="75" t="s">
        <v>185</v>
      </c>
      <c r="F4811" s="74"/>
      <c r="G4811" s="74" t="s">
        <v>3694</v>
      </c>
      <c r="H4811" s="76">
        <v>75</v>
      </c>
      <c r="I4811" s="77">
        <v>0.38</v>
      </c>
      <c r="J4811" s="76">
        <v>46.5</v>
      </c>
    </row>
    <row r="4812" spans="1:10">
      <c r="A4812" s="72">
        <v>4808</v>
      </c>
      <c r="B4812" s="72" t="s">
        <v>148</v>
      </c>
      <c r="C4812" s="73" t="s">
        <v>28160</v>
      </c>
      <c r="D4812" s="74" t="s">
        <v>28161</v>
      </c>
      <c r="E4812" s="75" t="s">
        <v>185</v>
      </c>
      <c r="F4812" s="74"/>
      <c r="G4812" s="74" t="s">
        <v>3694</v>
      </c>
      <c r="H4812" s="76">
        <v>77</v>
      </c>
      <c r="I4812" s="77">
        <v>0.38</v>
      </c>
      <c r="J4812" s="76">
        <v>47.74</v>
      </c>
    </row>
    <row r="4813" spans="1:10">
      <c r="A4813" s="72">
        <v>4809</v>
      </c>
      <c r="B4813" s="72" t="s">
        <v>148</v>
      </c>
      <c r="C4813" s="73" t="s">
        <v>28162</v>
      </c>
      <c r="D4813" s="74" t="s">
        <v>28163</v>
      </c>
      <c r="E4813" s="75" t="s">
        <v>185</v>
      </c>
      <c r="F4813" s="74"/>
      <c r="G4813" s="74" t="s">
        <v>3694</v>
      </c>
      <c r="H4813" s="76">
        <v>77</v>
      </c>
      <c r="I4813" s="77">
        <v>0.38</v>
      </c>
      <c r="J4813" s="76">
        <v>47.74</v>
      </c>
    </row>
    <row r="4814" spans="1:10">
      <c r="A4814" s="72">
        <v>4810</v>
      </c>
      <c r="B4814" s="72" t="s">
        <v>148</v>
      </c>
      <c r="C4814" s="73" t="s">
        <v>28164</v>
      </c>
      <c r="D4814" s="74" t="s">
        <v>28165</v>
      </c>
      <c r="E4814" s="75" t="s">
        <v>185</v>
      </c>
      <c r="F4814" s="74"/>
      <c r="G4814" s="74" t="s">
        <v>3694</v>
      </c>
      <c r="H4814" s="76">
        <v>64</v>
      </c>
      <c r="I4814" s="77">
        <v>0.38</v>
      </c>
      <c r="J4814" s="76">
        <v>39.68</v>
      </c>
    </row>
    <row r="4815" spans="1:10">
      <c r="A4815" s="72">
        <v>4811</v>
      </c>
      <c r="B4815" s="72" t="s">
        <v>148</v>
      </c>
      <c r="C4815" s="73" t="s">
        <v>28166</v>
      </c>
      <c r="D4815" s="74" t="s">
        <v>28167</v>
      </c>
      <c r="E4815" s="75" t="s">
        <v>185</v>
      </c>
      <c r="F4815" s="74"/>
      <c r="G4815" s="74" t="s">
        <v>3694</v>
      </c>
      <c r="H4815" s="76">
        <v>64</v>
      </c>
      <c r="I4815" s="77">
        <v>0.38</v>
      </c>
      <c r="J4815" s="76">
        <v>39.68</v>
      </c>
    </row>
    <row r="4816" spans="1:10">
      <c r="A4816" s="72">
        <v>4812</v>
      </c>
      <c r="B4816" s="72" t="s">
        <v>148</v>
      </c>
      <c r="C4816" s="73" t="s">
        <v>28168</v>
      </c>
      <c r="D4816" s="74" t="s">
        <v>28169</v>
      </c>
      <c r="E4816" s="75" t="s">
        <v>185</v>
      </c>
      <c r="F4816" s="74"/>
      <c r="G4816" s="74" t="s">
        <v>3694</v>
      </c>
      <c r="H4816" s="76">
        <v>112</v>
      </c>
      <c r="I4816" s="77">
        <v>0.38</v>
      </c>
      <c r="J4816" s="76">
        <v>69.44</v>
      </c>
    </row>
    <row r="4817" spans="1:10">
      <c r="A4817" s="72">
        <v>4813</v>
      </c>
      <c r="B4817" s="72" t="s">
        <v>148</v>
      </c>
      <c r="C4817" s="73" t="s">
        <v>28170</v>
      </c>
      <c r="D4817" s="74" t="s">
        <v>28171</v>
      </c>
      <c r="E4817" s="75" t="s">
        <v>185</v>
      </c>
      <c r="F4817" s="74"/>
      <c r="G4817" s="74" t="s">
        <v>3694</v>
      </c>
      <c r="H4817" s="76">
        <v>112</v>
      </c>
      <c r="I4817" s="77">
        <v>0.38</v>
      </c>
      <c r="J4817" s="76">
        <v>69.44</v>
      </c>
    </row>
    <row r="4818" spans="1:10">
      <c r="A4818" s="72">
        <v>4814</v>
      </c>
      <c r="B4818" s="72" t="s">
        <v>148</v>
      </c>
      <c r="C4818" s="73" t="s">
        <v>28172</v>
      </c>
      <c r="D4818" s="74" t="s">
        <v>28173</v>
      </c>
      <c r="E4818" s="75" t="s">
        <v>185</v>
      </c>
      <c r="F4818" s="74"/>
      <c r="G4818" s="74" t="s">
        <v>3694</v>
      </c>
      <c r="H4818" s="76">
        <v>71</v>
      </c>
      <c r="I4818" s="77">
        <v>0.38</v>
      </c>
      <c r="J4818" s="76">
        <v>44.02</v>
      </c>
    </row>
    <row r="4819" spans="1:10">
      <c r="A4819" s="72">
        <v>4815</v>
      </c>
      <c r="B4819" s="72" t="s">
        <v>148</v>
      </c>
      <c r="C4819" s="73" t="s">
        <v>28174</v>
      </c>
      <c r="D4819" s="74" t="s">
        <v>28175</v>
      </c>
      <c r="E4819" s="75" t="s">
        <v>185</v>
      </c>
      <c r="F4819" s="74"/>
      <c r="G4819" s="74" t="s">
        <v>3694</v>
      </c>
      <c r="H4819" s="76">
        <v>71</v>
      </c>
      <c r="I4819" s="77">
        <v>0.38</v>
      </c>
      <c r="J4819" s="76">
        <v>44.02</v>
      </c>
    </row>
    <row r="4820" spans="1:10">
      <c r="A4820" s="72">
        <v>4816</v>
      </c>
      <c r="B4820" s="72" t="s">
        <v>148</v>
      </c>
      <c r="C4820" s="73" t="s">
        <v>28176</v>
      </c>
      <c r="D4820" s="74" t="s">
        <v>28177</v>
      </c>
      <c r="E4820" s="75" t="s">
        <v>185</v>
      </c>
      <c r="F4820" s="74"/>
      <c r="G4820" s="74" t="s">
        <v>3694</v>
      </c>
      <c r="H4820" s="76">
        <v>65</v>
      </c>
      <c r="I4820" s="77">
        <v>0.38</v>
      </c>
      <c r="J4820" s="76">
        <v>40.299999999999997</v>
      </c>
    </row>
    <row r="4821" spans="1:10">
      <c r="A4821" s="72">
        <v>4817</v>
      </c>
      <c r="B4821" s="72" t="s">
        <v>148</v>
      </c>
      <c r="C4821" s="73" t="s">
        <v>28178</v>
      </c>
      <c r="D4821" s="74" t="s">
        <v>28179</v>
      </c>
      <c r="E4821" s="75" t="s">
        <v>185</v>
      </c>
      <c r="F4821" s="74"/>
      <c r="G4821" s="74" t="s">
        <v>3694</v>
      </c>
      <c r="H4821" s="76">
        <v>65</v>
      </c>
      <c r="I4821" s="77">
        <v>0.38</v>
      </c>
      <c r="J4821" s="76">
        <v>40.299999999999997</v>
      </c>
    </row>
    <row r="4822" spans="1:10">
      <c r="A4822" s="72">
        <v>4818</v>
      </c>
      <c r="B4822" s="72" t="s">
        <v>148</v>
      </c>
      <c r="C4822" s="73" t="s">
        <v>28180</v>
      </c>
      <c r="D4822" s="74" t="s">
        <v>28181</v>
      </c>
      <c r="E4822" s="75" t="s">
        <v>185</v>
      </c>
      <c r="F4822" s="74"/>
      <c r="G4822" s="74" t="s">
        <v>3694</v>
      </c>
      <c r="H4822" s="76">
        <v>112</v>
      </c>
      <c r="I4822" s="77">
        <v>0.38</v>
      </c>
      <c r="J4822" s="76">
        <v>69.44</v>
      </c>
    </row>
    <row r="4823" spans="1:10">
      <c r="A4823" s="72">
        <v>4819</v>
      </c>
      <c r="B4823" s="72" t="s">
        <v>148</v>
      </c>
      <c r="C4823" s="73" t="s">
        <v>28182</v>
      </c>
      <c r="D4823" s="74" t="s">
        <v>28183</v>
      </c>
      <c r="E4823" s="75" t="s">
        <v>185</v>
      </c>
      <c r="F4823" s="74"/>
      <c r="G4823" s="74" t="s">
        <v>3694</v>
      </c>
      <c r="H4823" s="76">
        <v>112</v>
      </c>
      <c r="I4823" s="77">
        <v>0.38</v>
      </c>
      <c r="J4823" s="76">
        <v>69.44</v>
      </c>
    </row>
    <row r="4824" spans="1:10">
      <c r="A4824" s="72">
        <v>4820</v>
      </c>
      <c r="B4824" s="72" t="s">
        <v>148</v>
      </c>
      <c r="C4824" s="73" t="s">
        <v>28184</v>
      </c>
      <c r="D4824" s="74" t="s">
        <v>28185</v>
      </c>
      <c r="E4824" s="75" t="s">
        <v>185</v>
      </c>
      <c r="F4824" s="74"/>
      <c r="G4824" s="74" t="s">
        <v>3694</v>
      </c>
      <c r="H4824" s="76">
        <v>64</v>
      </c>
      <c r="I4824" s="77">
        <v>0.38</v>
      </c>
      <c r="J4824" s="76">
        <v>39.68</v>
      </c>
    </row>
    <row r="4825" spans="1:10">
      <c r="A4825" s="72">
        <v>4821</v>
      </c>
      <c r="B4825" s="72" t="s">
        <v>148</v>
      </c>
      <c r="C4825" s="73" t="s">
        <v>28186</v>
      </c>
      <c r="D4825" s="74" t="s">
        <v>28187</v>
      </c>
      <c r="E4825" s="75" t="s">
        <v>185</v>
      </c>
      <c r="F4825" s="74"/>
      <c r="G4825" s="74" t="s">
        <v>3694</v>
      </c>
      <c r="H4825" s="76">
        <v>64</v>
      </c>
      <c r="I4825" s="77">
        <v>0.38</v>
      </c>
      <c r="J4825" s="76">
        <v>39.68</v>
      </c>
    </row>
    <row r="4826" spans="1:10">
      <c r="A4826" s="72">
        <v>4822</v>
      </c>
      <c r="B4826" s="72" t="s">
        <v>148</v>
      </c>
      <c r="C4826" s="73" t="s">
        <v>28188</v>
      </c>
      <c r="D4826" s="74" t="s">
        <v>28189</v>
      </c>
      <c r="E4826" s="75" t="s">
        <v>185</v>
      </c>
      <c r="F4826" s="74"/>
      <c r="G4826" s="74" t="s">
        <v>3694</v>
      </c>
      <c r="H4826" s="76">
        <v>112</v>
      </c>
      <c r="I4826" s="77">
        <v>0.38</v>
      </c>
      <c r="J4826" s="76">
        <v>69.44</v>
      </c>
    </row>
    <row r="4827" spans="1:10">
      <c r="A4827" s="72">
        <v>4823</v>
      </c>
      <c r="B4827" s="72" t="s">
        <v>148</v>
      </c>
      <c r="C4827" s="73" t="s">
        <v>28190</v>
      </c>
      <c r="D4827" s="74" t="s">
        <v>28191</v>
      </c>
      <c r="E4827" s="75" t="s">
        <v>185</v>
      </c>
      <c r="F4827" s="74"/>
      <c r="G4827" s="74" t="s">
        <v>3694</v>
      </c>
      <c r="H4827" s="76">
        <v>112</v>
      </c>
      <c r="I4827" s="77">
        <v>0.38</v>
      </c>
      <c r="J4827" s="76">
        <v>69.44</v>
      </c>
    </row>
    <row r="4828" spans="1:10">
      <c r="A4828" s="72">
        <v>4824</v>
      </c>
      <c r="B4828" s="72" t="s">
        <v>148</v>
      </c>
      <c r="C4828" s="73" t="s">
        <v>28192</v>
      </c>
      <c r="D4828" s="74" t="s">
        <v>28193</v>
      </c>
      <c r="E4828" s="75" t="s">
        <v>185</v>
      </c>
      <c r="F4828" s="74"/>
      <c r="G4828" s="74" t="s">
        <v>3694</v>
      </c>
      <c r="H4828" s="76">
        <v>98</v>
      </c>
      <c r="I4828" s="77">
        <v>0.38</v>
      </c>
      <c r="J4828" s="76">
        <v>60.76</v>
      </c>
    </row>
    <row r="4829" spans="1:10">
      <c r="A4829" s="72">
        <v>4825</v>
      </c>
      <c r="B4829" s="72" t="s">
        <v>148</v>
      </c>
      <c r="C4829" s="73" t="s">
        <v>28194</v>
      </c>
      <c r="D4829" s="74" t="s">
        <v>28195</v>
      </c>
      <c r="E4829" s="75" t="s">
        <v>185</v>
      </c>
      <c r="F4829" s="74"/>
      <c r="G4829" s="74" t="s">
        <v>3694</v>
      </c>
      <c r="H4829" s="76">
        <v>98</v>
      </c>
      <c r="I4829" s="77">
        <v>0.38</v>
      </c>
      <c r="J4829" s="76">
        <v>60.76</v>
      </c>
    </row>
    <row r="4830" spans="1:10">
      <c r="A4830" s="72">
        <v>4826</v>
      </c>
      <c r="B4830" s="72" t="s">
        <v>148</v>
      </c>
      <c r="C4830" s="73" t="s">
        <v>28196</v>
      </c>
      <c r="D4830" s="74" t="s">
        <v>28197</v>
      </c>
      <c r="E4830" s="75" t="s">
        <v>185</v>
      </c>
      <c r="F4830" s="74"/>
      <c r="G4830" s="74" t="s">
        <v>3694</v>
      </c>
      <c r="H4830" s="76">
        <v>110</v>
      </c>
      <c r="I4830" s="77">
        <v>0.38</v>
      </c>
      <c r="J4830" s="76">
        <v>68.2</v>
      </c>
    </row>
    <row r="4831" spans="1:10">
      <c r="A4831" s="72">
        <v>4827</v>
      </c>
      <c r="B4831" s="72" t="s">
        <v>148</v>
      </c>
      <c r="C4831" s="73" t="s">
        <v>28198</v>
      </c>
      <c r="D4831" s="74" t="s">
        <v>28199</v>
      </c>
      <c r="E4831" s="75" t="s">
        <v>185</v>
      </c>
      <c r="F4831" s="74"/>
      <c r="G4831" s="74" t="s">
        <v>3694</v>
      </c>
      <c r="H4831" s="76">
        <v>110</v>
      </c>
      <c r="I4831" s="77">
        <v>0.38</v>
      </c>
      <c r="J4831" s="76">
        <v>68.2</v>
      </c>
    </row>
    <row r="4832" spans="1:10">
      <c r="A4832" s="72">
        <v>4828</v>
      </c>
      <c r="B4832" s="72" t="s">
        <v>148</v>
      </c>
      <c r="C4832" s="73" t="s">
        <v>28200</v>
      </c>
      <c r="D4832" s="74" t="s">
        <v>28201</v>
      </c>
      <c r="E4832" s="75" t="s">
        <v>185</v>
      </c>
      <c r="F4832" s="74"/>
      <c r="G4832" s="74" t="s">
        <v>3694</v>
      </c>
      <c r="H4832" s="76">
        <v>95</v>
      </c>
      <c r="I4832" s="77">
        <v>0.38</v>
      </c>
      <c r="J4832" s="76">
        <v>58.9</v>
      </c>
    </row>
    <row r="4833" spans="1:10">
      <c r="A4833" s="72">
        <v>4829</v>
      </c>
      <c r="B4833" s="72" t="s">
        <v>148</v>
      </c>
      <c r="C4833" s="73" t="s">
        <v>28202</v>
      </c>
      <c r="D4833" s="74" t="s">
        <v>28203</v>
      </c>
      <c r="E4833" s="75" t="s">
        <v>185</v>
      </c>
      <c r="F4833" s="74"/>
      <c r="G4833" s="74" t="s">
        <v>3694</v>
      </c>
      <c r="H4833" s="76">
        <v>95</v>
      </c>
      <c r="I4833" s="77">
        <v>0.38</v>
      </c>
      <c r="J4833" s="76">
        <v>58.9</v>
      </c>
    </row>
    <row r="4834" spans="1:10">
      <c r="A4834" s="72">
        <v>4830</v>
      </c>
      <c r="B4834" s="72" t="s">
        <v>148</v>
      </c>
      <c r="C4834" s="73" t="s">
        <v>28204</v>
      </c>
      <c r="D4834" s="74" t="s">
        <v>28205</v>
      </c>
      <c r="E4834" s="75" t="s">
        <v>185</v>
      </c>
      <c r="F4834" s="74"/>
      <c r="G4834" s="74" t="s">
        <v>3694</v>
      </c>
      <c r="H4834" s="76">
        <v>109</v>
      </c>
      <c r="I4834" s="77">
        <v>0.38</v>
      </c>
      <c r="J4834" s="76">
        <v>67.58</v>
      </c>
    </row>
    <row r="4835" spans="1:10">
      <c r="A4835" s="72">
        <v>4831</v>
      </c>
      <c r="B4835" s="72" t="s">
        <v>148</v>
      </c>
      <c r="C4835" s="73" t="s">
        <v>28206</v>
      </c>
      <c r="D4835" s="74" t="s">
        <v>28207</v>
      </c>
      <c r="E4835" s="75" t="s">
        <v>185</v>
      </c>
      <c r="F4835" s="74"/>
      <c r="G4835" s="74" t="s">
        <v>3694</v>
      </c>
      <c r="H4835" s="76">
        <v>109</v>
      </c>
      <c r="I4835" s="77">
        <v>0.38</v>
      </c>
      <c r="J4835" s="76">
        <v>67.58</v>
      </c>
    </row>
    <row r="4836" spans="1:10">
      <c r="A4836" s="72">
        <v>4832</v>
      </c>
      <c r="B4836" s="72" t="s">
        <v>148</v>
      </c>
      <c r="C4836" s="73" t="s">
        <v>28208</v>
      </c>
      <c r="D4836" s="74" t="s">
        <v>28209</v>
      </c>
      <c r="E4836" s="75" t="s">
        <v>185</v>
      </c>
      <c r="F4836" s="74"/>
      <c r="G4836" s="74" t="s">
        <v>3694</v>
      </c>
      <c r="H4836" s="76">
        <v>98</v>
      </c>
      <c r="I4836" s="77">
        <v>0.38</v>
      </c>
      <c r="J4836" s="76">
        <v>60.76</v>
      </c>
    </row>
    <row r="4837" spans="1:10">
      <c r="A4837" s="72">
        <v>4833</v>
      </c>
      <c r="B4837" s="72" t="s">
        <v>148</v>
      </c>
      <c r="C4837" s="73" t="s">
        <v>28210</v>
      </c>
      <c r="D4837" s="74" t="s">
        <v>28211</v>
      </c>
      <c r="E4837" s="75" t="s">
        <v>185</v>
      </c>
      <c r="F4837" s="74"/>
      <c r="G4837" s="74" t="s">
        <v>3694</v>
      </c>
      <c r="H4837" s="76">
        <v>98</v>
      </c>
      <c r="I4837" s="77">
        <v>0.38</v>
      </c>
      <c r="J4837" s="76">
        <v>60.76</v>
      </c>
    </row>
    <row r="4838" spans="1:10">
      <c r="A4838" s="72">
        <v>4834</v>
      </c>
      <c r="B4838" s="72" t="s">
        <v>148</v>
      </c>
      <c r="C4838" s="73" t="s">
        <v>28212</v>
      </c>
      <c r="D4838" s="74" t="s">
        <v>28213</v>
      </c>
      <c r="E4838" s="75" t="s">
        <v>185</v>
      </c>
      <c r="F4838" s="74"/>
      <c r="G4838" s="74" t="s">
        <v>3694</v>
      </c>
      <c r="H4838" s="76">
        <v>107</v>
      </c>
      <c r="I4838" s="77">
        <v>0.38</v>
      </c>
      <c r="J4838" s="76">
        <v>66.34</v>
      </c>
    </row>
    <row r="4839" spans="1:10">
      <c r="A4839" s="72">
        <v>4835</v>
      </c>
      <c r="B4839" s="72" t="s">
        <v>148</v>
      </c>
      <c r="C4839" s="73" t="s">
        <v>28214</v>
      </c>
      <c r="D4839" s="74" t="s">
        <v>28215</v>
      </c>
      <c r="E4839" s="75" t="s">
        <v>185</v>
      </c>
      <c r="F4839" s="74"/>
      <c r="G4839" s="74" t="s">
        <v>3694</v>
      </c>
      <c r="H4839" s="76">
        <v>107</v>
      </c>
      <c r="I4839" s="77">
        <v>0.38</v>
      </c>
      <c r="J4839" s="76">
        <v>66.34</v>
      </c>
    </row>
    <row r="4840" spans="1:10">
      <c r="A4840" s="72">
        <v>4836</v>
      </c>
      <c r="B4840" s="72" t="s">
        <v>148</v>
      </c>
      <c r="C4840" s="73" t="s">
        <v>28216</v>
      </c>
      <c r="D4840" s="74" t="s">
        <v>28217</v>
      </c>
      <c r="E4840" s="75" t="s">
        <v>185</v>
      </c>
      <c r="F4840" s="74"/>
      <c r="G4840" s="74" t="s">
        <v>3694</v>
      </c>
      <c r="H4840" s="76">
        <v>6000</v>
      </c>
      <c r="I4840" s="77">
        <v>0.38</v>
      </c>
      <c r="J4840" s="76">
        <v>3720</v>
      </c>
    </row>
    <row r="4841" spans="1:10">
      <c r="A4841" s="72">
        <v>4837</v>
      </c>
      <c r="B4841" s="72" t="s">
        <v>148</v>
      </c>
      <c r="C4841" s="73" t="s">
        <v>28218</v>
      </c>
      <c r="D4841" s="74" t="s">
        <v>28219</v>
      </c>
      <c r="E4841" s="75" t="s">
        <v>185</v>
      </c>
      <c r="F4841" s="74"/>
      <c r="G4841" s="74" t="s">
        <v>3694</v>
      </c>
      <c r="H4841" s="76">
        <v>7020</v>
      </c>
      <c r="I4841" s="77">
        <v>0.38</v>
      </c>
      <c r="J4841" s="76">
        <v>4352.3999999999996</v>
      </c>
    </row>
    <row r="4842" spans="1:10">
      <c r="A4842" s="72">
        <v>4838</v>
      </c>
      <c r="B4842" s="72" t="s">
        <v>148</v>
      </c>
      <c r="C4842" s="73" t="s">
        <v>28220</v>
      </c>
      <c r="D4842" s="74" t="s">
        <v>28221</v>
      </c>
      <c r="E4842" s="75" t="s">
        <v>185</v>
      </c>
      <c r="F4842" s="74"/>
      <c r="G4842" s="74" t="s">
        <v>3694</v>
      </c>
      <c r="H4842" s="76">
        <v>6000</v>
      </c>
      <c r="I4842" s="77">
        <v>0.38</v>
      </c>
      <c r="J4842" s="76">
        <v>3720</v>
      </c>
    </row>
    <row r="4843" spans="1:10">
      <c r="A4843" s="72">
        <v>4839</v>
      </c>
      <c r="B4843" s="72" t="s">
        <v>148</v>
      </c>
      <c r="C4843" s="73" t="s">
        <v>28222</v>
      </c>
      <c r="D4843" s="74" t="s">
        <v>28223</v>
      </c>
      <c r="E4843" s="75" t="s">
        <v>185</v>
      </c>
      <c r="F4843" s="74"/>
      <c r="G4843" s="74" t="s">
        <v>3694</v>
      </c>
      <c r="H4843" s="76">
        <v>7585</v>
      </c>
      <c r="I4843" s="77">
        <v>0.38</v>
      </c>
      <c r="J4843" s="76">
        <v>4702.7</v>
      </c>
    </row>
    <row r="4844" spans="1:10">
      <c r="A4844" s="72">
        <v>4840</v>
      </c>
      <c r="B4844" s="72" t="s">
        <v>148</v>
      </c>
      <c r="C4844" s="73" t="s">
        <v>28224</v>
      </c>
      <c r="D4844" s="74" t="s">
        <v>28225</v>
      </c>
      <c r="E4844" s="75" t="s">
        <v>185</v>
      </c>
      <c r="F4844" s="74"/>
      <c r="G4844" s="74" t="s">
        <v>3694</v>
      </c>
      <c r="H4844" s="76">
        <v>3095</v>
      </c>
      <c r="I4844" s="77">
        <v>0.38</v>
      </c>
      <c r="J4844" s="76">
        <v>1918.9</v>
      </c>
    </row>
    <row r="4845" spans="1:10">
      <c r="A4845" s="72">
        <v>4841</v>
      </c>
      <c r="B4845" s="72" t="s">
        <v>148</v>
      </c>
      <c r="C4845" s="73" t="s">
        <v>28226</v>
      </c>
      <c r="D4845" s="74" t="s">
        <v>28227</v>
      </c>
      <c r="E4845" s="75" t="s">
        <v>185</v>
      </c>
      <c r="F4845" s="74"/>
      <c r="G4845" s="74" t="s">
        <v>3694</v>
      </c>
      <c r="H4845" s="76">
        <v>3560</v>
      </c>
      <c r="I4845" s="77">
        <v>0.38</v>
      </c>
      <c r="J4845" s="76">
        <v>2207.1999999999998</v>
      </c>
    </row>
    <row r="4846" spans="1:10">
      <c r="A4846" s="72">
        <v>4842</v>
      </c>
      <c r="B4846" s="72" t="s">
        <v>148</v>
      </c>
      <c r="C4846" s="73" t="s">
        <v>28228</v>
      </c>
      <c r="D4846" s="74" t="s">
        <v>28229</v>
      </c>
      <c r="E4846" s="75" t="s">
        <v>185</v>
      </c>
      <c r="F4846" s="74"/>
      <c r="G4846" s="74" t="s">
        <v>3694</v>
      </c>
      <c r="H4846" s="76">
        <v>2835</v>
      </c>
      <c r="I4846" s="77">
        <v>0.38</v>
      </c>
      <c r="J4846" s="76">
        <v>1757.7</v>
      </c>
    </row>
    <row r="4847" spans="1:10">
      <c r="A4847" s="72">
        <v>4843</v>
      </c>
      <c r="B4847" s="72" t="s">
        <v>148</v>
      </c>
      <c r="C4847" s="73" t="s">
        <v>28230</v>
      </c>
      <c r="D4847" s="74" t="s">
        <v>28231</v>
      </c>
      <c r="E4847" s="75" t="s">
        <v>185</v>
      </c>
      <c r="F4847" s="74"/>
      <c r="G4847" s="74" t="s">
        <v>3694</v>
      </c>
      <c r="H4847" s="76">
        <v>3295</v>
      </c>
      <c r="I4847" s="77">
        <v>0.38</v>
      </c>
      <c r="J4847" s="76">
        <v>2042.9</v>
      </c>
    </row>
    <row r="4848" spans="1:10">
      <c r="A4848" s="72">
        <v>4844</v>
      </c>
      <c r="B4848" s="72" t="s">
        <v>148</v>
      </c>
      <c r="C4848" s="73" t="s">
        <v>28232</v>
      </c>
      <c r="D4848" s="74" t="s">
        <v>28233</v>
      </c>
      <c r="E4848" s="75" t="s">
        <v>185</v>
      </c>
      <c r="F4848" s="74"/>
      <c r="G4848" s="74" t="s">
        <v>3694</v>
      </c>
      <c r="H4848" s="76">
        <v>3230</v>
      </c>
      <c r="I4848" s="77">
        <v>0.38</v>
      </c>
      <c r="J4848" s="76">
        <v>2002.6</v>
      </c>
    </row>
    <row r="4849" spans="1:10">
      <c r="A4849" s="72">
        <v>4845</v>
      </c>
      <c r="B4849" s="72" t="s">
        <v>148</v>
      </c>
      <c r="C4849" s="73" t="s">
        <v>28234</v>
      </c>
      <c r="D4849" s="74" t="s">
        <v>28235</v>
      </c>
      <c r="E4849" s="75" t="s">
        <v>185</v>
      </c>
      <c r="F4849" s="74"/>
      <c r="G4849" s="74" t="s">
        <v>3694</v>
      </c>
      <c r="H4849" s="76">
        <v>3690</v>
      </c>
      <c r="I4849" s="77">
        <v>0.38</v>
      </c>
      <c r="J4849" s="76">
        <v>2287.8000000000002</v>
      </c>
    </row>
    <row r="4850" spans="1:10">
      <c r="A4850" s="72">
        <v>4846</v>
      </c>
      <c r="B4850" s="72" t="s">
        <v>148</v>
      </c>
      <c r="C4850" s="73" t="s">
        <v>28236</v>
      </c>
      <c r="D4850" s="74" t="s">
        <v>28237</v>
      </c>
      <c r="E4850" s="75" t="s">
        <v>185</v>
      </c>
      <c r="F4850" s="74"/>
      <c r="G4850" s="74" t="s">
        <v>3694</v>
      </c>
      <c r="H4850" s="76">
        <v>3535</v>
      </c>
      <c r="I4850" s="77">
        <v>0.38</v>
      </c>
      <c r="J4850" s="76">
        <v>2191.6999999999998</v>
      </c>
    </row>
    <row r="4851" spans="1:10">
      <c r="A4851" s="72">
        <v>4847</v>
      </c>
      <c r="B4851" s="72" t="s">
        <v>148</v>
      </c>
      <c r="C4851" s="73" t="s">
        <v>28238</v>
      </c>
      <c r="D4851" s="74" t="s">
        <v>28239</v>
      </c>
      <c r="E4851" s="75" t="s">
        <v>185</v>
      </c>
      <c r="F4851" s="74"/>
      <c r="G4851" s="74" t="s">
        <v>3694</v>
      </c>
      <c r="H4851" s="76">
        <v>3995</v>
      </c>
      <c r="I4851" s="77">
        <v>0.38</v>
      </c>
      <c r="J4851" s="76">
        <v>2476.9</v>
      </c>
    </row>
    <row r="4852" spans="1:10">
      <c r="A4852" s="72">
        <v>4848</v>
      </c>
      <c r="B4852" s="72" t="s">
        <v>148</v>
      </c>
      <c r="C4852" s="73" t="s">
        <v>28240</v>
      </c>
      <c r="D4852" s="74" t="s">
        <v>28241</v>
      </c>
      <c r="E4852" s="75" t="s">
        <v>185</v>
      </c>
      <c r="F4852" s="74"/>
      <c r="G4852" s="74" t="s">
        <v>3694</v>
      </c>
      <c r="H4852" s="76">
        <v>4495</v>
      </c>
      <c r="I4852" s="77">
        <v>0.38</v>
      </c>
      <c r="J4852" s="76">
        <v>2786.9</v>
      </c>
    </row>
    <row r="4853" spans="1:10">
      <c r="A4853" s="72">
        <v>4849</v>
      </c>
      <c r="B4853" s="72" t="s">
        <v>148</v>
      </c>
      <c r="C4853" s="73" t="s">
        <v>28242</v>
      </c>
      <c r="D4853" s="74" t="s">
        <v>28243</v>
      </c>
      <c r="E4853" s="75" t="s">
        <v>185</v>
      </c>
      <c r="F4853" s="74"/>
      <c r="G4853" s="74" t="s">
        <v>3694</v>
      </c>
      <c r="H4853" s="76">
        <v>6130</v>
      </c>
      <c r="I4853" s="77">
        <v>0.38</v>
      </c>
      <c r="J4853" s="76">
        <v>3800.6</v>
      </c>
    </row>
    <row r="4854" spans="1:10">
      <c r="A4854" s="72">
        <v>4850</v>
      </c>
      <c r="B4854" s="72" t="s">
        <v>148</v>
      </c>
      <c r="C4854" s="73" t="s">
        <v>28244</v>
      </c>
      <c r="D4854" s="74" t="s">
        <v>28245</v>
      </c>
      <c r="E4854" s="75" t="s">
        <v>185</v>
      </c>
      <c r="F4854" s="74"/>
      <c r="G4854" s="74" t="s">
        <v>3694</v>
      </c>
      <c r="H4854" s="76">
        <v>6665</v>
      </c>
      <c r="I4854" s="77">
        <v>0.38</v>
      </c>
      <c r="J4854" s="76">
        <v>4132.3</v>
      </c>
    </row>
    <row r="4855" spans="1:10">
      <c r="A4855" s="72">
        <v>4851</v>
      </c>
      <c r="B4855" s="72" t="s">
        <v>148</v>
      </c>
      <c r="C4855" s="73" t="s">
        <v>28246</v>
      </c>
      <c r="D4855" s="74" t="s">
        <v>28247</v>
      </c>
      <c r="E4855" s="75" t="s">
        <v>185</v>
      </c>
      <c r="F4855" s="74"/>
      <c r="G4855" s="74" t="s">
        <v>3694</v>
      </c>
      <c r="H4855" s="76">
        <v>8135</v>
      </c>
      <c r="I4855" s="77">
        <v>0.38</v>
      </c>
      <c r="J4855" s="76">
        <v>5043.7</v>
      </c>
    </row>
    <row r="4856" spans="1:10">
      <c r="A4856" s="72">
        <v>4852</v>
      </c>
      <c r="B4856" s="72" t="s">
        <v>148</v>
      </c>
      <c r="C4856" s="73" t="s">
        <v>28248</v>
      </c>
      <c r="D4856" s="74" t="s">
        <v>28249</v>
      </c>
      <c r="E4856" s="75" t="s">
        <v>185</v>
      </c>
      <c r="F4856" s="74"/>
      <c r="G4856" s="74" t="s">
        <v>3694</v>
      </c>
      <c r="H4856" s="76">
        <v>4215</v>
      </c>
      <c r="I4856" s="77">
        <v>0.38</v>
      </c>
      <c r="J4856" s="76">
        <v>2613.3000000000002</v>
      </c>
    </row>
    <row r="4857" spans="1:10">
      <c r="A4857" s="72">
        <v>4853</v>
      </c>
      <c r="B4857" s="72" t="s">
        <v>148</v>
      </c>
      <c r="C4857" s="73" t="s">
        <v>28250</v>
      </c>
      <c r="D4857" s="74" t="s">
        <v>28251</v>
      </c>
      <c r="E4857" s="75" t="s">
        <v>185</v>
      </c>
      <c r="F4857" s="74"/>
      <c r="G4857" s="74" t="s">
        <v>3694</v>
      </c>
      <c r="H4857" s="76">
        <v>5235</v>
      </c>
      <c r="I4857" s="77">
        <v>0.38</v>
      </c>
      <c r="J4857" s="76">
        <v>3245.7</v>
      </c>
    </row>
    <row r="4858" spans="1:10">
      <c r="A4858" s="72">
        <v>4854</v>
      </c>
      <c r="B4858" s="72" t="s">
        <v>148</v>
      </c>
      <c r="C4858" s="73" t="s">
        <v>28252</v>
      </c>
      <c r="D4858" s="74" t="s">
        <v>28253</v>
      </c>
      <c r="E4858" s="75" t="s">
        <v>185</v>
      </c>
      <c r="F4858" s="74"/>
      <c r="G4858" s="74" t="s">
        <v>3694</v>
      </c>
      <c r="H4858" s="76">
        <v>4215</v>
      </c>
      <c r="I4858" s="77">
        <v>0.38</v>
      </c>
      <c r="J4858" s="76">
        <v>2613.3000000000002</v>
      </c>
    </row>
    <row r="4859" spans="1:10">
      <c r="A4859" s="72">
        <v>4855</v>
      </c>
      <c r="B4859" s="72" t="s">
        <v>148</v>
      </c>
      <c r="C4859" s="73" t="s">
        <v>28254</v>
      </c>
      <c r="D4859" s="74" t="s">
        <v>28255</v>
      </c>
      <c r="E4859" s="75" t="s">
        <v>185</v>
      </c>
      <c r="F4859" s="74"/>
      <c r="G4859" s="74" t="s">
        <v>3694</v>
      </c>
      <c r="H4859" s="76">
        <v>5235</v>
      </c>
      <c r="I4859" s="77">
        <v>0.38</v>
      </c>
      <c r="J4859" s="76">
        <v>3245.7</v>
      </c>
    </row>
    <row r="4860" spans="1:10">
      <c r="A4860" s="72">
        <v>4856</v>
      </c>
      <c r="B4860" s="72" t="s">
        <v>148</v>
      </c>
      <c r="C4860" s="73" t="s">
        <v>28256</v>
      </c>
      <c r="D4860" s="74" t="s">
        <v>28257</v>
      </c>
      <c r="E4860" s="75" t="s">
        <v>185</v>
      </c>
      <c r="F4860" s="74"/>
      <c r="G4860" s="74" t="s">
        <v>3694</v>
      </c>
      <c r="H4860" s="76">
        <v>6705</v>
      </c>
      <c r="I4860" s="77">
        <v>0.38</v>
      </c>
      <c r="J4860" s="76">
        <v>4157.1000000000004</v>
      </c>
    </row>
    <row r="4861" spans="1:10">
      <c r="A4861" s="72">
        <v>4857</v>
      </c>
      <c r="B4861" s="72" t="s">
        <v>148</v>
      </c>
      <c r="C4861" s="73" t="s">
        <v>28258</v>
      </c>
      <c r="D4861" s="74" t="s">
        <v>28259</v>
      </c>
      <c r="E4861" s="75" t="s">
        <v>185</v>
      </c>
      <c r="F4861" s="74"/>
      <c r="G4861" s="74" t="s">
        <v>3694</v>
      </c>
      <c r="H4861" s="76">
        <v>7725</v>
      </c>
      <c r="I4861" s="77">
        <v>0.38</v>
      </c>
      <c r="J4861" s="76">
        <v>4789.5</v>
      </c>
    </row>
    <row r="4862" spans="1:10">
      <c r="A4862" s="72">
        <v>4858</v>
      </c>
      <c r="B4862" s="72" t="s">
        <v>148</v>
      </c>
      <c r="C4862" s="73" t="s">
        <v>28260</v>
      </c>
      <c r="D4862" s="74" t="s">
        <v>28261</v>
      </c>
      <c r="E4862" s="75" t="s">
        <v>185</v>
      </c>
      <c r="F4862" s="74"/>
      <c r="G4862" s="74" t="s">
        <v>3694</v>
      </c>
      <c r="H4862" s="76">
        <v>6485</v>
      </c>
      <c r="I4862" s="77">
        <v>0.38</v>
      </c>
      <c r="J4862" s="76">
        <v>4020.7</v>
      </c>
    </row>
    <row r="4863" spans="1:10">
      <c r="A4863" s="72">
        <v>4859</v>
      </c>
      <c r="B4863" s="72" t="s">
        <v>148</v>
      </c>
      <c r="C4863" s="73" t="s">
        <v>28262</v>
      </c>
      <c r="D4863" s="74" t="s">
        <v>28263</v>
      </c>
      <c r="E4863" s="75" t="s">
        <v>185</v>
      </c>
      <c r="F4863" s="74"/>
      <c r="G4863" s="74" t="s">
        <v>3694</v>
      </c>
      <c r="H4863" s="76">
        <v>7505</v>
      </c>
      <c r="I4863" s="77">
        <v>0.38</v>
      </c>
      <c r="J4863" s="76">
        <v>4653.1000000000004</v>
      </c>
    </row>
    <row r="4864" spans="1:10">
      <c r="A4864" s="72">
        <v>4860</v>
      </c>
      <c r="B4864" s="72" t="s">
        <v>148</v>
      </c>
      <c r="C4864" s="73" t="s">
        <v>28264</v>
      </c>
      <c r="D4864" s="74" t="s">
        <v>28217</v>
      </c>
      <c r="E4864" s="75" t="s">
        <v>185</v>
      </c>
      <c r="F4864" s="74"/>
      <c r="G4864" s="74" t="s">
        <v>3694</v>
      </c>
      <c r="H4864" s="76">
        <v>6315</v>
      </c>
      <c r="I4864" s="77">
        <v>0.38</v>
      </c>
      <c r="J4864" s="76">
        <v>3915.3</v>
      </c>
    </row>
    <row r="4865" spans="1:10">
      <c r="A4865" s="72">
        <v>4861</v>
      </c>
      <c r="B4865" s="72" t="s">
        <v>148</v>
      </c>
      <c r="C4865" s="73" t="s">
        <v>28265</v>
      </c>
      <c r="D4865" s="74" t="s">
        <v>28219</v>
      </c>
      <c r="E4865" s="75" t="s">
        <v>185</v>
      </c>
      <c r="F4865" s="74"/>
      <c r="G4865" s="74" t="s">
        <v>3694</v>
      </c>
      <c r="H4865" s="76">
        <v>8780</v>
      </c>
      <c r="I4865" s="77">
        <v>0.38</v>
      </c>
      <c r="J4865" s="76">
        <v>5443.6</v>
      </c>
    </row>
    <row r="4866" spans="1:10">
      <c r="A4866" s="72">
        <v>4862</v>
      </c>
      <c r="B4866" s="72" t="s">
        <v>148</v>
      </c>
      <c r="C4866" s="73" t="s">
        <v>28266</v>
      </c>
      <c r="D4866" s="74" t="s">
        <v>28221</v>
      </c>
      <c r="E4866" s="75" t="s">
        <v>185</v>
      </c>
      <c r="F4866" s="74"/>
      <c r="G4866" s="74" t="s">
        <v>3694</v>
      </c>
      <c r="H4866" s="76">
        <v>6340</v>
      </c>
      <c r="I4866" s="77">
        <v>0.38</v>
      </c>
      <c r="J4866" s="76">
        <v>3930.8</v>
      </c>
    </row>
    <row r="4867" spans="1:10">
      <c r="A4867" s="72">
        <v>4863</v>
      </c>
      <c r="B4867" s="72" t="s">
        <v>148</v>
      </c>
      <c r="C4867" s="73" t="s">
        <v>28267</v>
      </c>
      <c r="D4867" s="74" t="s">
        <v>28223</v>
      </c>
      <c r="E4867" s="75" t="s">
        <v>185</v>
      </c>
      <c r="F4867" s="74"/>
      <c r="G4867" s="74" t="s">
        <v>3694</v>
      </c>
      <c r="H4867" s="76">
        <v>8880</v>
      </c>
      <c r="I4867" s="77">
        <v>0.38</v>
      </c>
      <c r="J4867" s="76">
        <v>5505.6</v>
      </c>
    </row>
    <row r="4868" spans="1:10">
      <c r="A4868" s="72">
        <v>4864</v>
      </c>
      <c r="B4868" s="72" t="s">
        <v>148</v>
      </c>
      <c r="C4868" s="73" t="s">
        <v>28268</v>
      </c>
      <c r="D4868" s="74" t="s">
        <v>28269</v>
      </c>
      <c r="E4868" s="75" t="s">
        <v>185</v>
      </c>
      <c r="F4868" s="74"/>
      <c r="G4868" s="74" t="s">
        <v>3694</v>
      </c>
      <c r="H4868" s="76">
        <v>585</v>
      </c>
      <c r="I4868" s="77">
        <v>0.38</v>
      </c>
      <c r="J4868" s="76">
        <v>362.7</v>
      </c>
    </row>
    <row r="4869" spans="1:10">
      <c r="A4869" s="72">
        <v>4865</v>
      </c>
      <c r="B4869" s="72" t="s">
        <v>148</v>
      </c>
      <c r="C4869" s="73" t="s">
        <v>28270</v>
      </c>
      <c r="D4869" s="74" t="s">
        <v>28271</v>
      </c>
      <c r="E4869" s="75" t="s">
        <v>185</v>
      </c>
      <c r="F4869" s="74"/>
      <c r="G4869" s="74" t="s">
        <v>3694</v>
      </c>
      <c r="H4869" s="76">
        <v>795</v>
      </c>
      <c r="I4869" s="77">
        <v>0.38</v>
      </c>
      <c r="J4869" s="76">
        <v>492.9</v>
      </c>
    </row>
    <row r="4870" spans="1:10">
      <c r="A4870" s="72">
        <v>4866</v>
      </c>
      <c r="B4870" s="72" t="s">
        <v>148</v>
      </c>
      <c r="C4870" s="73" t="s">
        <v>28272</v>
      </c>
      <c r="D4870" s="74" t="s">
        <v>28273</v>
      </c>
      <c r="E4870" s="75" t="s">
        <v>185</v>
      </c>
      <c r="F4870" s="74"/>
      <c r="G4870" s="74" t="s">
        <v>3694</v>
      </c>
      <c r="H4870" s="76">
        <v>1505</v>
      </c>
      <c r="I4870" s="77">
        <v>0.38</v>
      </c>
      <c r="J4870" s="76">
        <v>933.1</v>
      </c>
    </row>
    <row r="4871" spans="1:10">
      <c r="A4871" s="72">
        <v>4867</v>
      </c>
      <c r="B4871" s="72" t="s">
        <v>148</v>
      </c>
      <c r="C4871" s="73" t="s">
        <v>28274</v>
      </c>
      <c r="D4871" s="74" t="s">
        <v>28275</v>
      </c>
      <c r="E4871" s="75" t="s">
        <v>185</v>
      </c>
      <c r="F4871" s="74"/>
      <c r="G4871" s="74" t="s">
        <v>3694</v>
      </c>
      <c r="H4871" s="76">
        <v>2015</v>
      </c>
      <c r="I4871" s="77">
        <v>0.38</v>
      </c>
      <c r="J4871" s="76">
        <v>1249.3</v>
      </c>
    </row>
    <row r="4872" spans="1:10">
      <c r="A4872" s="72">
        <v>4868</v>
      </c>
      <c r="B4872" s="72" t="s">
        <v>148</v>
      </c>
      <c r="C4872" s="73" t="s">
        <v>28276</v>
      </c>
      <c r="D4872" s="74" t="s">
        <v>28277</v>
      </c>
      <c r="E4872" s="75" t="s">
        <v>185</v>
      </c>
      <c r="F4872" s="74"/>
      <c r="G4872" s="74" t="s">
        <v>3694</v>
      </c>
      <c r="H4872" s="76">
        <v>1240</v>
      </c>
      <c r="I4872" s="77">
        <v>0.38</v>
      </c>
      <c r="J4872" s="76">
        <v>768.8</v>
      </c>
    </row>
    <row r="4873" spans="1:10">
      <c r="A4873" s="72">
        <v>4869</v>
      </c>
      <c r="B4873" s="72" t="s">
        <v>148</v>
      </c>
      <c r="C4873" s="73" t="s">
        <v>28278</v>
      </c>
      <c r="D4873" s="74" t="s">
        <v>28279</v>
      </c>
      <c r="E4873" s="75" t="s">
        <v>185</v>
      </c>
      <c r="F4873" s="74"/>
      <c r="G4873" s="74" t="s">
        <v>3694</v>
      </c>
      <c r="H4873" s="76">
        <v>1705</v>
      </c>
      <c r="I4873" s="77">
        <v>0.38</v>
      </c>
      <c r="J4873" s="76">
        <v>1057.0999999999999</v>
      </c>
    </row>
    <row r="4874" spans="1:10">
      <c r="A4874" s="72">
        <v>4870</v>
      </c>
      <c r="B4874" s="72" t="s">
        <v>148</v>
      </c>
      <c r="C4874" s="73" t="s">
        <v>28280</v>
      </c>
      <c r="D4874" s="74" t="s">
        <v>28281</v>
      </c>
      <c r="E4874" s="75" t="s">
        <v>185</v>
      </c>
      <c r="F4874" s="74"/>
      <c r="G4874" s="74" t="s">
        <v>3694</v>
      </c>
      <c r="H4874" s="76">
        <v>1645</v>
      </c>
      <c r="I4874" s="77">
        <v>0.38</v>
      </c>
      <c r="J4874" s="76">
        <v>1019.9</v>
      </c>
    </row>
    <row r="4875" spans="1:10">
      <c r="A4875" s="72">
        <v>4871</v>
      </c>
      <c r="B4875" s="72" t="s">
        <v>148</v>
      </c>
      <c r="C4875" s="73" t="s">
        <v>28282</v>
      </c>
      <c r="D4875" s="74" t="s">
        <v>28283</v>
      </c>
      <c r="E4875" s="75" t="s">
        <v>185</v>
      </c>
      <c r="F4875" s="74"/>
      <c r="G4875" s="74" t="s">
        <v>3694</v>
      </c>
      <c r="H4875" s="76">
        <v>2105</v>
      </c>
      <c r="I4875" s="77">
        <v>0.38</v>
      </c>
      <c r="J4875" s="76">
        <v>1305.0999999999999</v>
      </c>
    </row>
    <row r="4876" spans="1:10">
      <c r="A4876" s="72">
        <v>4872</v>
      </c>
      <c r="B4876" s="72" t="s">
        <v>148</v>
      </c>
      <c r="C4876" s="73" t="s">
        <v>28284</v>
      </c>
      <c r="D4876" s="74" t="s">
        <v>28285</v>
      </c>
      <c r="E4876" s="75" t="s">
        <v>185</v>
      </c>
      <c r="F4876" s="74"/>
      <c r="G4876" s="74" t="s">
        <v>3694</v>
      </c>
      <c r="H4876" s="76">
        <v>1950</v>
      </c>
      <c r="I4876" s="77">
        <v>0.38</v>
      </c>
      <c r="J4876" s="76">
        <v>1209</v>
      </c>
    </row>
    <row r="4877" spans="1:10">
      <c r="A4877" s="72">
        <v>4873</v>
      </c>
      <c r="B4877" s="72" t="s">
        <v>148</v>
      </c>
      <c r="C4877" s="73" t="s">
        <v>28286</v>
      </c>
      <c r="D4877" s="74" t="s">
        <v>28287</v>
      </c>
      <c r="E4877" s="75" t="s">
        <v>185</v>
      </c>
      <c r="F4877" s="74"/>
      <c r="G4877" s="74" t="s">
        <v>3694</v>
      </c>
      <c r="H4877" s="76">
        <v>2410</v>
      </c>
      <c r="I4877" s="77">
        <v>0.38</v>
      </c>
      <c r="J4877" s="76">
        <v>1494.2</v>
      </c>
    </row>
    <row r="4878" spans="1:10">
      <c r="A4878" s="72">
        <v>4874</v>
      </c>
      <c r="B4878" s="72" t="s">
        <v>148</v>
      </c>
      <c r="C4878" s="73" t="s">
        <v>28288</v>
      </c>
      <c r="D4878" s="74" t="s">
        <v>28289</v>
      </c>
      <c r="E4878" s="75" t="s">
        <v>185</v>
      </c>
      <c r="F4878" s="74"/>
      <c r="G4878" s="74" t="s">
        <v>3694</v>
      </c>
      <c r="H4878" s="76">
        <v>61</v>
      </c>
      <c r="I4878" s="77">
        <v>0.38</v>
      </c>
      <c r="J4878" s="76">
        <v>37.82</v>
      </c>
    </row>
    <row r="4879" spans="1:10">
      <c r="A4879" s="72">
        <v>4875</v>
      </c>
      <c r="B4879" s="72" t="s">
        <v>148</v>
      </c>
      <c r="C4879" s="73" t="s">
        <v>28290</v>
      </c>
      <c r="D4879" s="74" t="s">
        <v>28291</v>
      </c>
      <c r="E4879" s="75" t="s">
        <v>185</v>
      </c>
      <c r="F4879" s="74"/>
      <c r="G4879" s="74" t="s">
        <v>3694</v>
      </c>
      <c r="H4879" s="76">
        <v>66</v>
      </c>
      <c r="I4879" s="77">
        <v>0.38</v>
      </c>
      <c r="J4879" s="76">
        <v>40.92</v>
      </c>
    </row>
    <row r="4880" spans="1:10">
      <c r="A4880" s="72">
        <v>4876</v>
      </c>
      <c r="B4880" s="72" t="s">
        <v>148</v>
      </c>
      <c r="C4880" s="73" t="s">
        <v>28292</v>
      </c>
      <c r="D4880" s="74" t="s">
        <v>28241</v>
      </c>
      <c r="E4880" s="75" t="s">
        <v>185</v>
      </c>
      <c r="F4880" s="74"/>
      <c r="G4880" s="74" t="s">
        <v>3694</v>
      </c>
      <c r="H4880" s="76">
        <v>4885</v>
      </c>
      <c r="I4880" s="77">
        <v>0.38</v>
      </c>
      <c r="J4880" s="76">
        <v>3028.7</v>
      </c>
    </row>
    <row r="4881" spans="1:10">
      <c r="A4881" s="72">
        <v>4877</v>
      </c>
      <c r="B4881" s="72" t="s">
        <v>148</v>
      </c>
      <c r="C4881" s="73" t="s">
        <v>28293</v>
      </c>
      <c r="D4881" s="74" t="s">
        <v>28243</v>
      </c>
      <c r="E4881" s="75" t="s">
        <v>185</v>
      </c>
      <c r="F4881" s="74"/>
      <c r="G4881" s="74" t="s">
        <v>3694</v>
      </c>
      <c r="H4881" s="76">
        <v>7360</v>
      </c>
      <c r="I4881" s="77">
        <v>0.38</v>
      </c>
      <c r="J4881" s="76">
        <v>4563.2</v>
      </c>
    </row>
    <row r="4882" spans="1:10">
      <c r="A4882" s="72">
        <v>4878</v>
      </c>
      <c r="B4882" s="72" t="s">
        <v>148</v>
      </c>
      <c r="C4882" s="73" t="s">
        <v>28294</v>
      </c>
      <c r="D4882" s="74" t="s">
        <v>28295</v>
      </c>
      <c r="E4882" s="75" t="s">
        <v>185</v>
      </c>
      <c r="F4882" s="74"/>
      <c r="G4882" s="74" t="s">
        <v>3694</v>
      </c>
      <c r="H4882" s="76">
        <v>536</v>
      </c>
      <c r="I4882" s="77">
        <v>0.38</v>
      </c>
      <c r="J4882" s="76">
        <v>332.32</v>
      </c>
    </row>
    <row r="4883" spans="1:10">
      <c r="A4883" s="72">
        <v>4879</v>
      </c>
      <c r="B4883" s="72" t="s">
        <v>148</v>
      </c>
      <c r="C4883" s="73" t="s">
        <v>28296</v>
      </c>
      <c r="D4883" s="74" t="s">
        <v>28249</v>
      </c>
      <c r="E4883" s="75" t="s">
        <v>185</v>
      </c>
      <c r="F4883" s="74"/>
      <c r="G4883" s="74" t="s">
        <v>3694</v>
      </c>
      <c r="H4883" s="76">
        <v>4815</v>
      </c>
      <c r="I4883" s="77">
        <v>0.38</v>
      </c>
      <c r="J4883" s="76">
        <v>2985.3</v>
      </c>
    </row>
    <row r="4884" spans="1:10">
      <c r="A4884" s="72">
        <v>4880</v>
      </c>
      <c r="B4884" s="72" t="s">
        <v>148</v>
      </c>
      <c r="C4884" s="73" t="s">
        <v>28297</v>
      </c>
      <c r="D4884" s="74" t="s">
        <v>28251</v>
      </c>
      <c r="E4884" s="75" t="s">
        <v>185</v>
      </c>
      <c r="F4884" s="74"/>
      <c r="G4884" s="74" t="s">
        <v>3694</v>
      </c>
      <c r="H4884" s="76">
        <v>7055</v>
      </c>
      <c r="I4884" s="77">
        <v>0.38</v>
      </c>
      <c r="J4884" s="76">
        <v>4374.1000000000004</v>
      </c>
    </row>
    <row r="4885" spans="1:10">
      <c r="A4885" s="72">
        <v>4881</v>
      </c>
      <c r="B4885" s="72" t="s">
        <v>148</v>
      </c>
      <c r="C4885" s="73" t="s">
        <v>28298</v>
      </c>
      <c r="D4885" s="74" t="s">
        <v>28253</v>
      </c>
      <c r="E4885" s="75" t="s">
        <v>185</v>
      </c>
      <c r="F4885" s="74"/>
      <c r="G4885" s="74" t="s">
        <v>3694</v>
      </c>
      <c r="H4885" s="76">
        <v>4780</v>
      </c>
      <c r="I4885" s="77">
        <v>0.38</v>
      </c>
      <c r="J4885" s="76">
        <v>2963.6</v>
      </c>
    </row>
    <row r="4886" spans="1:10">
      <c r="A4886" s="72">
        <v>4882</v>
      </c>
      <c r="B4886" s="72" t="s">
        <v>148</v>
      </c>
      <c r="C4886" s="73" t="s">
        <v>28299</v>
      </c>
      <c r="D4886" s="74" t="s">
        <v>28255</v>
      </c>
      <c r="E4886" s="75" t="s">
        <v>185</v>
      </c>
      <c r="F4886" s="74"/>
      <c r="G4886" s="74" t="s">
        <v>3694</v>
      </c>
      <c r="H4886" s="76">
        <v>7130</v>
      </c>
      <c r="I4886" s="77">
        <v>0.38</v>
      </c>
      <c r="J4886" s="76">
        <v>4420.6000000000004</v>
      </c>
    </row>
    <row r="4887" spans="1:10">
      <c r="A4887" s="72">
        <v>4883</v>
      </c>
      <c r="B4887" s="72" t="s">
        <v>148</v>
      </c>
      <c r="C4887" s="73" t="s">
        <v>28300</v>
      </c>
      <c r="D4887" s="74" t="s">
        <v>28301</v>
      </c>
      <c r="E4887" s="75" t="s">
        <v>185</v>
      </c>
      <c r="F4887" s="74"/>
      <c r="G4887" s="74" t="s">
        <v>3694</v>
      </c>
      <c r="H4887" s="76">
        <v>268</v>
      </c>
      <c r="I4887" s="77">
        <v>0.38</v>
      </c>
      <c r="J4887" s="76">
        <v>166.16</v>
      </c>
    </row>
    <row r="4888" spans="1:10">
      <c r="A4888" s="72">
        <v>4884</v>
      </c>
      <c r="B4888" s="72" t="s">
        <v>148</v>
      </c>
      <c r="C4888" s="73" t="s">
        <v>28302</v>
      </c>
      <c r="D4888" s="74" t="s">
        <v>28301</v>
      </c>
      <c r="E4888" s="75" t="s">
        <v>185</v>
      </c>
      <c r="F4888" s="74"/>
      <c r="G4888" s="74" t="s">
        <v>3694</v>
      </c>
      <c r="H4888" s="76">
        <v>478</v>
      </c>
      <c r="I4888" s="77">
        <v>0.38</v>
      </c>
      <c r="J4888" s="76">
        <v>296.36</v>
      </c>
    </row>
    <row r="4889" spans="1:10">
      <c r="A4889" s="72">
        <v>4885</v>
      </c>
      <c r="B4889" s="72" t="s">
        <v>148</v>
      </c>
      <c r="C4889" s="73" t="s">
        <v>28303</v>
      </c>
      <c r="D4889" s="74" t="s">
        <v>28304</v>
      </c>
      <c r="E4889" s="75" t="s">
        <v>185</v>
      </c>
      <c r="F4889" s="74"/>
      <c r="G4889" s="74" t="s">
        <v>3694</v>
      </c>
      <c r="H4889" s="76">
        <v>1490</v>
      </c>
      <c r="I4889" s="77">
        <v>0.38</v>
      </c>
      <c r="J4889" s="76">
        <v>923.8</v>
      </c>
    </row>
    <row r="4890" spans="1:10">
      <c r="A4890" s="72">
        <v>4886</v>
      </c>
      <c r="B4890" s="72" t="s">
        <v>148</v>
      </c>
      <c r="C4890" s="73" t="s">
        <v>28305</v>
      </c>
      <c r="D4890" s="74" t="s">
        <v>28306</v>
      </c>
      <c r="E4890" s="75" t="s">
        <v>185</v>
      </c>
      <c r="F4890" s="74"/>
      <c r="G4890" s="74" t="s">
        <v>3694</v>
      </c>
      <c r="H4890" s="76">
        <v>1950</v>
      </c>
      <c r="I4890" s="77">
        <v>0.38</v>
      </c>
      <c r="J4890" s="76">
        <v>1209</v>
      </c>
    </row>
    <row r="4891" spans="1:10">
      <c r="A4891" s="72">
        <v>4887</v>
      </c>
      <c r="B4891" s="72" t="s">
        <v>148</v>
      </c>
      <c r="C4891" s="73" t="s">
        <v>28307</v>
      </c>
      <c r="D4891" s="74" t="s">
        <v>28308</v>
      </c>
      <c r="E4891" s="75" t="s">
        <v>185</v>
      </c>
      <c r="F4891" s="74"/>
      <c r="G4891" s="74" t="s">
        <v>3694</v>
      </c>
      <c r="H4891" s="76">
        <v>1225</v>
      </c>
      <c r="I4891" s="77">
        <v>0.38</v>
      </c>
      <c r="J4891" s="76">
        <v>759.5</v>
      </c>
    </row>
    <row r="4892" spans="1:10">
      <c r="A4892" s="72">
        <v>4888</v>
      </c>
      <c r="B4892" s="72" t="s">
        <v>148</v>
      </c>
      <c r="C4892" s="73" t="s">
        <v>28309</v>
      </c>
      <c r="D4892" s="74" t="s">
        <v>28310</v>
      </c>
      <c r="E4892" s="75" t="s">
        <v>185</v>
      </c>
      <c r="F4892" s="74"/>
      <c r="G4892" s="74" t="s">
        <v>3694</v>
      </c>
      <c r="H4892" s="76">
        <v>1685</v>
      </c>
      <c r="I4892" s="77">
        <v>0.38</v>
      </c>
      <c r="J4892" s="76">
        <v>1044.7</v>
      </c>
    </row>
    <row r="4893" spans="1:10">
      <c r="A4893" s="72">
        <v>4889</v>
      </c>
      <c r="B4893" s="72" t="s">
        <v>148</v>
      </c>
      <c r="C4893" s="73" t="s">
        <v>28311</v>
      </c>
      <c r="D4893" s="74" t="s">
        <v>28312</v>
      </c>
      <c r="E4893" s="75" t="s">
        <v>185</v>
      </c>
      <c r="F4893" s="74"/>
      <c r="G4893" s="74" t="s">
        <v>3694</v>
      </c>
      <c r="H4893" s="76">
        <v>1660</v>
      </c>
      <c r="I4893" s="77">
        <v>0.38</v>
      </c>
      <c r="J4893" s="76">
        <v>1029.2</v>
      </c>
    </row>
    <row r="4894" spans="1:10">
      <c r="A4894" s="72">
        <v>4890</v>
      </c>
      <c r="B4894" s="72" t="s">
        <v>148</v>
      </c>
      <c r="C4894" s="73" t="s">
        <v>28313</v>
      </c>
      <c r="D4894" s="74" t="s">
        <v>28314</v>
      </c>
      <c r="E4894" s="75" t="s">
        <v>185</v>
      </c>
      <c r="F4894" s="74"/>
      <c r="G4894" s="74" t="s">
        <v>3694</v>
      </c>
      <c r="H4894" s="76">
        <v>2125</v>
      </c>
      <c r="I4894" s="77">
        <v>0.38</v>
      </c>
      <c r="J4894" s="76">
        <v>1317.5</v>
      </c>
    </row>
    <row r="4895" spans="1:10">
      <c r="A4895" s="72">
        <v>4891</v>
      </c>
      <c r="B4895" s="72" t="s">
        <v>148</v>
      </c>
      <c r="C4895" s="73" t="s">
        <v>28315</v>
      </c>
      <c r="D4895" s="74" t="s">
        <v>28316</v>
      </c>
      <c r="E4895" s="75" t="s">
        <v>185</v>
      </c>
      <c r="F4895" s="74"/>
      <c r="G4895" s="74" t="s">
        <v>3694</v>
      </c>
      <c r="H4895" s="76">
        <v>1965</v>
      </c>
      <c r="I4895" s="77">
        <v>0.38</v>
      </c>
      <c r="J4895" s="76">
        <v>1218.3</v>
      </c>
    </row>
    <row r="4896" spans="1:10">
      <c r="A4896" s="72">
        <v>4892</v>
      </c>
      <c r="B4896" s="72" t="s">
        <v>148</v>
      </c>
      <c r="C4896" s="73" t="s">
        <v>28317</v>
      </c>
      <c r="D4896" s="74" t="s">
        <v>28318</v>
      </c>
      <c r="E4896" s="75" t="s">
        <v>185</v>
      </c>
      <c r="F4896" s="74"/>
      <c r="G4896" s="74" t="s">
        <v>3694</v>
      </c>
      <c r="H4896" s="76">
        <v>2430</v>
      </c>
      <c r="I4896" s="77">
        <v>0.38</v>
      </c>
      <c r="J4896" s="76">
        <v>1506.6</v>
      </c>
    </row>
    <row r="4897" spans="1:10">
      <c r="A4897" s="72">
        <v>4893</v>
      </c>
      <c r="B4897" s="72" t="s">
        <v>148</v>
      </c>
      <c r="C4897" s="73" t="s">
        <v>28319</v>
      </c>
      <c r="D4897" s="74" t="s">
        <v>28320</v>
      </c>
      <c r="E4897" s="75" t="s">
        <v>185</v>
      </c>
      <c r="F4897" s="74"/>
      <c r="G4897" s="74" t="s">
        <v>3694</v>
      </c>
      <c r="H4897" s="76">
        <v>101</v>
      </c>
      <c r="I4897" s="77">
        <v>0.38</v>
      </c>
      <c r="J4897" s="76">
        <v>62.62</v>
      </c>
    </row>
    <row r="4898" spans="1:10">
      <c r="A4898" s="72">
        <v>4894</v>
      </c>
      <c r="B4898" s="72" t="s">
        <v>148</v>
      </c>
      <c r="C4898" s="73" t="s">
        <v>28321</v>
      </c>
      <c r="D4898" s="74" t="s">
        <v>28322</v>
      </c>
      <c r="E4898" s="75" t="s">
        <v>185</v>
      </c>
      <c r="F4898" s="74"/>
      <c r="G4898" s="74" t="s">
        <v>3694</v>
      </c>
      <c r="H4898" s="76">
        <v>61</v>
      </c>
      <c r="I4898" s="77">
        <v>0.38</v>
      </c>
      <c r="J4898" s="76">
        <v>37.82</v>
      </c>
    </row>
    <row r="4899" spans="1:10">
      <c r="A4899" s="72">
        <v>4895</v>
      </c>
      <c r="B4899" s="72" t="s">
        <v>148</v>
      </c>
      <c r="C4899" s="73" t="s">
        <v>28323</v>
      </c>
      <c r="D4899" s="74" t="s">
        <v>28324</v>
      </c>
      <c r="E4899" s="75" t="s">
        <v>185</v>
      </c>
      <c r="F4899" s="74"/>
      <c r="G4899" s="74" t="s">
        <v>3694</v>
      </c>
      <c r="H4899" s="76">
        <v>7190</v>
      </c>
      <c r="I4899" s="77">
        <v>0.38</v>
      </c>
      <c r="J4899" s="76">
        <v>4457.8</v>
      </c>
    </row>
    <row r="4900" spans="1:10">
      <c r="A4900" s="72">
        <v>4896</v>
      </c>
      <c r="B4900" s="72" t="s">
        <v>148</v>
      </c>
      <c r="C4900" s="73" t="s">
        <v>28325</v>
      </c>
      <c r="D4900" s="74" t="s">
        <v>28326</v>
      </c>
      <c r="E4900" s="75" t="s">
        <v>185</v>
      </c>
      <c r="F4900" s="74"/>
      <c r="G4900" s="74" t="s">
        <v>3694</v>
      </c>
      <c r="H4900" s="76">
        <v>8210</v>
      </c>
      <c r="I4900" s="77">
        <v>0.38</v>
      </c>
      <c r="J4900" s="76">
        <v>5090.2</v>
      </c>
    </row>
    <row r="4901" spans="1:10">
      <c r="A4901" s="72">
        <v>4897</v>
      </c>
      <c r="B4901" s="72" t="s">
        <v>148</v>
      </c>
      <c r="C4901" s="73" t="s">
        <v>28327</v>
      </c>
      <c r="D4901" s="74" t="s">
        <v>28328</v>
      </c>
      <c r="E4901" s="75" t="s">
        <v>185</v>
      </c>
      <c r="F4901" s="74"/>
      <c r="G4901" s="74" t="s">
        <v>3694</v>
      </c>
      <c r="H4901" s="76">
        <v>7120</v>
      </c>
      <c r="I4901" s="77">
        <v>0.38</v>
      </c>
      <c r="J4901" s="76">
        <v>4414.3999999999996</v>
      </c>
    </row>
    <row r="4902" spans="1:10">
      <c r="A4902" s="72">
        <v>4898</v>
      </c>
      <c r="B4902" s="72" t="s">
        <v>148</v>
      </c>
      <c r="C4902" s="73" t="s">
        <v>28329</v>
      </c>
      <c r="D4902" s="74" t="s">
        <v>28330</v>
      </c>
      <c r="E4902" s="75" t="s">
        <v>185</v>
      </c>
      <c r="F4902" s="74"/>
      <c r="G4902" s="74" t="s">
        <v>3694</v>
      </c>
      <c r="H4902" s="76">
        <v>8215</v>
      </c>
      <c r="I4902" s="77">
        <v>0.38</v>
      </c>
      <c r="J4902" s="76">
        <v>5093.3</v>
      </c>
    </row>
    <row r="4903" spans="1:10">
      <c r="A4903" s="72">
        <v>4899</v>
      </c>
      <c r="B4903" s="72" t="s">
        <v>148</v>
      </c>
      <c r="C4903" s="73" t="s">
        <v>28331</v>
      </c>
      <c r="D4903" s="74" t="s">
        <v>28332</v>
      </c>
      <c r="E4903" s="75" t="s">
        <v>185</v>
      </c>
      <c r="F4903" s="74"/>
      <c r="G4903" s="74" t="s">
        <v>3694</v>
      </c>
      <c r="H4903" s="76">
        <v>5805</v>
      </c>
      <c r="I4903" s="77">
        <v>0.38</v>
      </c>
      <c r="J4903" s="76">
        <v>3599.1</v>
      </c>
    </row>
    <row r="4904" spans="1:10">
      <c r="A4904" s="72">
        <v>4900</v>
      </c>
      <c r="B4904" s="72" t="s">
        <v>148</v>
      </c>
      <c r="C4904" s="73" t="s">
        <v>28333</v>
      </c>
      <c r="D4904" s="74" t="s">
        <v>28334</v>
      </c>
      <c r="E4904" s="75" t="s">
        <v>185</v>
      </c>
      <c r="F4904" s="74"/>
      <c r="G4904" s="74" t="s">
        <v>3694</v>
      </c>
      <c r="H4904" s="76">
        <v>7295</v>
      </c>
      <c r="I4904" s="77">
        <v>0.38</v>
      </c>
      <c r="J4904" s="76">
        <v>4522.8999999999996</v>
      </c>
    </row>
    <row r="4905" spans="1:10">
      <c r="A4905" s="72">
        <v>4901</v>
      </c>
      <c r="B4905" s="72" t="s">
        <v>148</v>
      </c>
      <c r="C4905" s="73" t="s">
        <v>28335</v>
      </c>
      <c r="D4905" s="74" t="s">
        <v>28336</v>
      </c>
      <c r="E4905" s="75" t="s">
        <v>185</v>
      </c>
      <c r="F4905" s="74"/>
      <c r="G4905" s="74" t="s">
        <v>3694</v>
      </c>
      <c r="H4905" s="76">
        <v>5505</v>
      </c>
      <c r="I4905" s="77">
        <v>0.38</v>
      </c>
      <c r="J4905" s="76">
        <v>3413.1</v>
      </c>
    </row>
    <row r="4906" spans="1:10">
      <c r="A4906" s="72">
        <v>4902</v>
      </c>
      <c r="B4906" s="72" t="s">
        <v>148</v>
      </c>
      <c r="C4906" s="73" t="s">
        <v>28337</v>
      </c>
      <c r="D4906" s="74" t="s">
        <v>28338</v>
      </c>
      <c r="E4906" s="75" t="s">
        <v>185</v>
      </c>
      <c r="F4906" s="74"/>
      <c r="G4906" s="74" t="s">
        <v>3694</v>
      </c>
      <c r="H4906" s="76">
        <v>6525</v>
      </c>
      <c r="I4906" s="77">
        <v>0.38</v>
      </c>
      <c r="J4906" s="76">
        <v>4045.5</v>
      </c>
    </row>
    <row r="4907" spans="1:10">
      <c r="A4907" s="72">
        <v>4903</v>
      </c>
      <c r="B4907" s="72" t="s">
        <v>148</v>
      </c>
      <c r="C4907" s="73" t="s">
        <v>28339</v>
      </c>
      <c r="D4907" s="74" t="s">
        <v>28340</v>
      </c>
      <c r="E4907" s="75" t="s">
        <v>185</v>
      </c>
      <c r="F4907" s="74"/>
      <c r="G4907" s="74" t="s">
        <v>3694</v>
      </c>
      <c r="H4907" s="76">
        <v>5505</v>
      </c>
      <c r="I4907" s="77">
        <v>0.38</v>
      </c>
      <c r="J4907" s="76">
        <v>3413.1</v>
      </c>
    </row>
    <row r="4908" spans="1:10">
      <c r="A4908" s="72">
        <v>4904</v>
      </c>
      <c r="B4908" s="72" t="s">
        <v>148</v>
      </c>
      <c r="C4908" s="73" t="s">
        <v>28341</v>
      </c>
      <c r="D4908" s="74" t="s">
        <v>28342</v>
      </c>
      <c r="E4908" s="75" t="s">
        <v>185</v>
      </c>
      <c r="F4908" s="74"/>
      <c r="G4908" s="74" t="s">
        <v>3694</v>
      </c>
      <c r="H4908" s="76">
        <v>6525</v>
      </c>
      <c r="I4908" s="77">
        <v>0.38</v>
      </c>
      <c r="J4908" s="76">
        <v>4045.5</v>
      </c>
    </row>
    <row r="4909" spans="1:10">
      <c r="A4909" s="72">
        <v>4905</v>
      </c>
      <c r="B4909" s="72" t="s">
        <v>148</v>
      </c>
      <c r="C4909" s="73" t="s">
        <v>28343</v>
      </c>
      <c r="D4909" s="74" t="s">
        <v>28344</v>
      </c>
      <c r="E4909" s="75" t="s">
        <v>185</v>
      </c>
      <c r="F4909" s="74"/>
      <c r="G4909" s="74" t="s">
        <v>3694</v>
      </c>
      <c r="H4909" s="76">
        <v>664</v>
      </c>
      <c r="I4909" s="77">
        <v>0.38</v>
      </c>
      <c r="J4909" s="76">
        <v>411.68</v>
      </c>
    </row>
    <row r="4910" spans="1:10">
      <c r="A4910" s="72">
        <v>4906</v>
      </c>
      <c r="B4910" s="72" t="s">
        <v>148</v>
      </c>
      <c r="C4910" s="73" t="s">
        <v>28345</v>
      </c>
      <c r="D4910" s="74" t="s">
        <v>28346</v>
      </c>
      <c r="E4910" s="75" t="s">
        <v>185</v>
      </c>
      <c r="F4910" s="74"/>
      <c r="G4910" s="74" t="s">
        <v>3694</v>
      </c>
      <c r="H4910" s="76">
        <v>295</v>
      </c>
      <c r="I4910" s="77">
        <v>0.38</v>
      </c>
      <c r="J4910" s="76">
        <v>182.9</v>
      </c>
    </row>
    <row r="4911" spans="1:10">
      <c r="A4911" s="72">
        <v>4907</v>
      </c>
      <c r="B4911" s="72" t="s">
        <v>148</v>
      </c>
      <c r="C4911" s="73" t="s">
        <v>28347</v>
      </c>
      <c r="D4911" s="74" t="s">
        <v>28348</v>
      </c>
      <c r="E4911" s="75" t="s">
        <v>185</v>
      </c>
      <c r="F4911" s="74"/>
      <c r="G4911" s="74" t="s">
        <v>3694</v>
      </c>
      <c r="H4911" s="76">
        <v>145</v>
      </c>
      <c r="I4911" s="77">
        <v>0.38</v>
      </c>
      <c r="J4911" s="76">
        <v>89.9</v>
      </c>
    </row>
    <row r="4912" spans="1:10">
      <c r="A4912" s="72">
        <v>4908</v>
      </c>
      <c r="B4912" s="72" t="s">
        <v>148</v>
      </c>
      <c r="C4912" s="73" t="s">
        <v>28349</v>
      </c>
      <c r="D4912" s="74" t="s">
        <v>28350</v>
      </c>
      <c r="E4912" s="75" t="s">
        <v>185</v>
      </c>
      <c r="F4912" s="74"/>
      <c r="G4912" s="74" t="s">
        <v>3694</v>
      </c>
      <c r="H4912" s="76">
        <v>411</v>
      </c>
      <c r="I4912" s="77">
        <v>0.38</v>
      </c>
      <c r="J4912" s="76">
        <v>254.82</v>
      </c>
    </row>
    <row r="4913" spans="1:10">
      <c r="A4913" s="72">
        <v>4909</v>
      </c>
      <c r="B4913" s="72" t="s">
        <v>148</v>
      </c>
      <c r="C4913" s="73" t="s">
        <v>28351</v>
      </c>
      <c r="D4913" s="74" t="s">
        <v>28352</v>
      </c>
      <c r="E4913" s="75" t="s">
        <v>185</v>
      </c>
      <c r="F4913" s="74"/>
      <c r="G4913" s="74" t="s">
        <v>3694</v>
      </c>
      <c r="H4913" s="76">
        <v>145</v>
      </c>
      <c r="I4913" s="77">
        <v>0.38</v>
      </c>
      <c r="J4913" s="76">
        <v>89.9</v>
      </c>
    </row>
    <row r="4914" spans="1:10">
      <c r="A4914" s="72">
        <v>4910</v>
      </c>
      <c r="B4914" s="72" t="s">
        <v>148</v>
      </c>
      <c r="C4914" s="73" t="s">
        <v>28353</v>
      </c>
      <c r="D4914" s="74" t="s">
        <v>28354</v>
      </c>
      <c r="E4914" s="75" t="s">
        <v>185</v>
      </c>
      <c r="F4914" s="74"/>
      <c r="G4914" s="74" t="s">
        <v>3694</v>
      </c>
      <c r="H4914" s="76">
        <v>369</v>
      </c>
      <c r="I4914" s="77">
        <v>0.38</v>
      </c>
      <c r="J4914" s="76">
        <v>228.78</v>
      </c>
    </row>
    <row r="4915" spans="1:10">
      <c r="A4915" s="72">
        <v>4911</v>
      </c>
      <c r="B4915" s="72" t="s">
        <v>148</v>
      </c>
      <c r="C4915" s="73" t="s">
        <v>28355</v>
      </c>
      <c r="D4915" s="74" t="s">
        <v>28356</v>
      </c>
      <c r="E4915" s="75" t="s">
        <v>185</v>
      </c>
      <c r="F4915" s="74"/>
      <c r="G4915" s="74" t="s">
        <v>3694</v>
      </c>
      <c r="H4915" s="76">
        <v>596</v>
      </c>
      <c r="I4915" s="77">
        <v>0.38</v>
      </c>
      <c r="J4915" s="76">
        <v>369.52</v>
      </c>
    </row>
    <row r="4916" spans="1:10">
      <c r="A4916" s="72">
        <v>4912</v>
      </c>
      <c r="B4916" s="72" t="s">
        <v>148</v>
      </c>
      <c r="C4916" s="73" t="s">
        <v>28357</v>
      </c>
      <c r="D4916" s="74" t="s">
        <v>28358</v>
      </c>
      <c r="E4916" s="75" t="s">
        <v>185</v>
      </c>
      <c r="F4916" s="74"/>
      <c r="G4916" s="74" t="s">
        <v>3694</v>
      </c>
      <c r="H4916" s="76">
        <v>258</v>
      </c>
      <c r="I4916" s="77">
        <v>0.38</v>
      </c>
      <c r="J4916" s="76">
        <v>159.96</v>
      </c>
    </row>
    <row r="4917" spans="1:10">
      <c r="A4917" s="72">
        <v>4913</v>
      </c>
      <c r="B4917" s="72" t="s">
        <v>148</v>
      </c>
      <c r="C4917" s="73" t="s">
        <v>28359</v>
      </c>
      <c r="D4917" s="74" t="s">
        <v>28360</v>
      </c>
      <c r="E4917" s="75" t="s">
        <v>185</v>
      </c>
      <c r="F4917" s="74"/>
      <c r="G4917" s="74" t="s">
        <v>3694</v>
      </c>
      <c r="H4917" s="76">
        <v>438</v>
      </c>
      <c r="I4917" s="77">
        <v>0.38</v>
      </c>
      <c r="J4917" s="76">
        <v>271.56</v>
      </c>
    </row>
    <row r="4918" spans="1:10">
      <c r="A4918" s="72">
        <v>4914</v>
      </c>
      <c r="B4918" s="72" t="s">
        <v>148</v>
      </c>
      <c r="C4918" s="73" t="s">
        <v>28361</v>
      </c>
      <c r="D4918" s="74" t="s">
        <v>28362</v>
      </c>
      <c r="E4918" s="75" t="s">
        <v>185</v>
      </c>
      <c r="F4918" s="74"/>
      <c r="G4918" s="74" t="s">
        <v>3694</v>
      </c>
      <c r="H4918" s="76">
        <v>295</v>
      </c>
      <c r="I4918" s="77">
        <v>0.38</v>
      </c>
      <c r="J4918" s="76">
        <v>182.9</v>
      </c>
    </row>
    <row r="4919" spans="1:10">
      <c r="A4919" s="72">
        <v>4915</v>
      </c>
      <c r="B4919" s="72" t="s">
        <v>148</v>
      </c>
      <c r="C4919" s="73" t="s">
        <v>28363</v>
      </c>
      <c r="D4919" s="74" t="s">
        <v>28364</v>
      </c>
      <c r="E4919" s="75" t="s">
        <v>185</v>
      </c>
      <c r="F4919" s="74"/>
      <c r="G4919" s="74" t="s">
        <v>3694</v>
      </c>
      <c r="H4919" s="76">
        <v>375</v>
      </c>
      <c r="I4919" s="77">
        <v>0.38</v>
      </c>
      <c r="J4919" s="76">
        <v>232.5</v>
      </c>
    </row>
    <row r="4920" spans="1:10">
      <c r="A4920" s="72">
        <v>4916</v>
      </c>
      <c r="B4920" s="72" t="s">
        <v>148</v>
      </c>
      <c r="C4920" s="73" t="s">
        <v>28365</v>
      </c>
      <c r="D4920" s="74" t="s">
        <v>28366</v>
      </c>
      <c r="E4920" s="75" t="s">
        <v>185</v>
      </c>
      <c r="F4920" s="74"/>
      <c r="G4920" s="74" t="s">
        <v>3694</v>
      </c>
      <c r="H4920" s="76">
        <v>4365</v>
      </c>
      <c r="I4920" s="77">
        <v>0.38</v>
      </c>
      <c r="J4920" s="76">
        <v>2706.3</v>
      </c>
    </row>
    <row r="4921" spans="1:10">
      <c r="A4921" s="72">
        <v>4917</v>
      </c>
      <c r="B4921" s="72" t="s">
        <v>148</v>
      </c>
      <c r="C4921" s="73" t="s">
        <v>28367</v>
      </c>
      <c r="D4921" s="74" t="s">
        <v>28368</v>
      </c>
      <c r="E4921" s="75" t="s">
        <v>185</v>
      </c>
      <c r="F4921" s="74"/>
      <c r="G4921" s="74" t="s">
        <v>3694</v>
      </c>
      <c r="H4921" s="76">
        <v>6000</v>
      </c>
      <c r="I4921" s="77">
        <v>0.38</v>
      </c>
      <c r="J4921" s="76">
        <v>3720</v>
      </c>
    </row>
    <row r="4922" spans="1:10">
      <c r="A4922" s="72">
        <v>4918</v>
      </c>
      <c r="B4922" s="72" t="s">
        <v>148</v>
      </c>
      <c r="C4922" s="73" t="s">
        <v>28369</v>
      </c>
      <c r="D4922" s="74" t="s">
        <v>28370</v>
      </c>
      <c r="E4922" s="75" t="s">
        <v>185</v>
      </c>
      <c r="F4922" s="74"/>
      <c r="G4922" s="74" t="s">
        <v>3694</v>
      </c>
      <c r="H4922" s="76">
        <v>7110</v>
      </c>
      <c r="I4922" s="77">
        <v>0.38</v>
      </c>
      <c r="J4922" s="76">
        <v>4408.2</v>
      </c>
    </row>
    <row r="4923" spans="1:10">
      <c r="A4923" s="72">
        <v>4919</v>
      </c>
      <c r="B4923" s="72" t="s">
        <v>148</v>
      </c>
      <c r="C4923" s="73" t="s">
        <v>28371</v>
      </c>
      <c r="D4923" s="74" t="s">
        <v>28372</v>
      </c>
      <c r="E4923" s="75" t="s">
        <v>185</v>
      </c>
      <c r="F4923" s="74"/>
      <c r="G4923" s="74" t="s">
        <v>3694</v>
      </c>
      <c r="H4923" s="76">
        <v>7685</v>
      </c>
      <c r="I4923" s="77">
        <v>0.38</v>
      </c>
      <c r="J4923" s="76">
        <v>4764.7</v>
      </c>
    </row>
    <row r="4924" spans="1:10">
      <c r="A4924" s="72">
        <v>4920</v>
      </c>
      <c r="B4924" s="72" t="s">
        <v>148</v>
      </c>
      <c r="C4924" s="73" t="s">
        <v>28373</v>
      </c>
      <c r="D4924" s="74" t="s">
        <v>28374</v>
      </c>
      <c r="E4924" s="75" t="s">
        <v>185</v>
      </c>
      <c r="F4924" s="74"/>
      <c r="G4924" s="74" t="s">
        <v>3694</v>
      </c>
      <c r="H4924" s="76">
        <v>1040</v>
      </c>
      <c r="I4924" s="77">
        <v>0.38</v>
      </c>
      <c r="J4924" s="76">
        <v>644.79999999999995</v>
      </c>
    </row>
    <row r="4925" spans="1:10">
      <c r="A4925" s="72">
        <v>4921</v>
      </c>
      <c r="B4925" s="72" t="s">
        <v>148</v>
      </c>
      <c r="C4925" s="73" t="s">
        <v>28375</v>
      </c>
      <c r="D4925" s="74" t="s">
        <v>28376</v>
      </c>
      <c r="E4925" s="75" t="s">
        <v>185</v>
      </c>
      <c r="F4925" s="74"/>
      <c r="G4925" s="74" t="s">
        <v>3694</v>
      </c>
      <c r="H4925" s="76">
        <v>1045</v>
      </c>
      <c r="I4925" s="77">
        <v>0.38</v>
      </c>
      <c r="J4925" s="76">
        <v>647.9</v>
      </c>
    </row>
    <row r="4926" spans="1:10">
      <c r="A4926" s="72">
        <v>4922</v>
      </c>
      <c r="B4926" s="72" t="s">
        <v>148</v>
      </c>
      <c r="C4926" s="73" t="s">
        <v>28377</v>
      </c>
      <c r="D4926" s="74" t="s">
        <v>28324</v>
      </c>
      <c r="E4926" s="75" t="s">
        <v>185</v>
      </c>
      <c r="F4926" s="74"/>
      <c r="G4926" s="74" t="s">
        <v>3694</v>
      </c>
      <c r="H4926" s="76">
        <v>3660</v>
      </c>
      <c r="I4926" s="77">
        <v>0.38</v>
      </c>
      <c r="J4926" s="76">
        <v>2269.1999999999998</v>
      </c>
    </row>
    <row r="4927" spans="1:10">
      <c r="A4927" s="72">
        <v>4923</v>
      </c>
      <c r="B4927" s="72" t="s">
        <v>148</v>
      </c>
      <c r="C4927" s="73" t="s">
        <v>28378</v>
      </c>
      <c r="D4927" s="74" t="s">
        <v>28326</v>
      </c>
      <c r="E4927" s="75" t="s">
        <v>185</v>
      </c>
      <c r="F4927" s="74"/>
      <c r="G4927" s="74" t="s">
        <v>3694</v>
      </c>
      <c r="H4927" s="76">
        <v>3385</v>
      </c>
      <c r="I4927" s="77">
        <v>0.38</v>
      </c>
      <c r="J4927" s="76">
        <v>2098.6999999999998</v>
      </c>
    </row>
    <row r="4928" spans="1:10">
      <c r="A4928" s="72">
        <v>4924</v>
      </c>
      <c r="B4928" s="72" t="s">
        <v>148</v>
      </c>
      <c r="C4928" s="73" t="s">
        <v>28379</v>
      </c>
      <c r="D4928" s="74" t="s">
        <v>28328</v>
      </c>
      <c r="E4928" s="75" t="s">
        <v>185</v>
      </c>
      <c r="F4928" s="74"/>
      <c r="G4928" s="74" t="s">
        <v>3694</v>
      </c>
      <c r="H4928" s="76">
        <v>3340</v>
      </c>
      <c r="I4928" s="77">
        <v>0.38</v>
      </c>
      <c r="J4928" s="76">
        <v>2070.8000000000002</v>
      </c>
    </row>
    <row r="4929" spans="1:10">
      <c r="A4929" s="72">
        <v>4925</v>
      </c>
      <c r="B4929" s="72" t="s">
        <v>148</v>
      </c>
      <c r="C4929" s="73" t="s">
        <v>28380</v>
      </c>
      <c r="D4929" s="74" t="s">
        <v>28330</v>
      </c>
      <c r="E4929" s="75" t="s">
        <v>185</v>
      </c>
      <c r="F4929" s="74"/>
      <c r="G4929" s="74" t="s">
        <v>3694</v>
      </c>
      <c r="H4929" s="76">
        <v>3445</v>
      </c>
      <c r="I4929" s="77">
        <v>0.38</v>
      </c>
      <c r="J4929" s="76">
        <v>2135.9</v>
      </c>
    </row>
    <row r="4930" spans="1:10">
      <c r="A4930" s="72">
        <v>4926</v>
      </c>
      <c r="B4930" s="72" t="s">
        <v>148</v>
      </c>
      <c r="C4930" s="73" t="s">
        <v>28381</v>
      </c>
      <c r="D4930" s="74" t="s">
        <v>28332</v>
      </c>
      <c r="E4930" s="75" t="s">
        <v>185</v>
      </c>
      <c r="F4930" s="74"/>
      <c r="G4930" s="74" t="s">
        <v>3694</v>
      </c>
      <c r="H4930" s="76">
        <v>2015</v>
      </c>
      <c r="I4930" s="77">
        <v>0.38</v>
      </c>
      <c r="J4930" s="76">
        <v>1249.3</v>
      </c>
    </row>
    <row r="4931" spans="1:10">
      <c r="A4931" s="72">
        <v>4927</v>
      </c>
      <c r="B4931" s="72" t="s">
        <v>148</v>
      </c>
      <c r="C4931" s="73" t="s">
        <v>28382</v>
      </c>
      <c r="D4931" s="74" t="s">
        <v>28334</v>
      </c>
      <c r="E4931" s="75" t="s">
        <v>185</v>
      </c>
      <c r="F4931" s="74"/>
      <c r="G4931" s="74" t="s">
        <v>3694</v>
      </c>
      <c r="H4931" s="76">
        <v>2130</v>
      </c>
      <c r="I4931" s="77">
        <v>0.38</v>
      </c>
      <c r="J4931" s="76">
        <v>1320.6</v>
      </c>
    </row>
    <row r="4932" spans="1:10">
      <c r="A4932" s="72">
        <v>4928</v>
      </c>
      <c r="B4932" s="72" t="s">
        <v>148</v>
      </c>
      <c r="C4932" s="73" t="s">
        <v>28383</v>
      </c>
      <c r="D4932" s="74" t="s">
        <v>28336</v>
      </c>
      <c r="E4932" s="75" t="s">
        <v>185</v>
      </c>
      <c r="F4932" s="74"/>
      <c r="G4932" s="74" t="s">
        <v>3694</v>
      </c>
      <c r="H4932" s="76">
        <v>1940</v>
      </c>
      <c r="I4932" s="77">
        <v>0.38</v>
      </c>
      <c r="J4932" s="76">
        <v>1202.8</v>
      </c>
    </row>
    <row r="4933" spans="1:10">
      <c r="A4933" s="72">
        <v>4929</v>
      </c>
      <c r="B4933" s="72" t="s">
        <v>148</v>
      </c>
      <c r="C4933" s="73" t="s">
        <v>28384</v>
      </c>
      <c r="D4933" s="74" t="s">
        <v>28338</v>
      </c>
      <c r="E4933" s="75" t="s">
        <v>185</v>
      </c>
      <c r="F4933" s="74"/>
      <c r="G4933" s="74" t="s">
        <v>3694</v>
      </c>
      <c r="H4933" s="76">
        <v>1940</v>
      </c>
      <c r="I4933" s="77">
        <v>0.38</v>
      </c>
      <c r="J4933" s="76">
        <v>1202.8</v>
      </c>
    </row>
    <row r="4934" spans="1:10">
      <c r="A4934" s="72">
        <v>4930</v>
      </c>
      <c r="B4934" s="72" t="s">
        <v>148</v>
      </c>
      <c r="C4934" s="73" t="s">
        <v>28385</v>
      </c>
      <c r="D4934" s="74" t="s">
        <v>28340</v>
      </c>
      <c r="E4934" s="75" t="s">
        <v>185</v>
      </c>
      <c r="F4934" s="74"/>
      <c r="G4934" s="74" t="s">
        <v>3694</v>
      </c>
      <c r="H4934" s="76">
        <v>1970</v>
      </c>
      <c r="I4934" s="77">
        <v>0.38</v>
      </c>
      <c r="J4934" s="76">
        <v>1221.4000000000001</v>
      </c>
    </row>
    <row r="4935" spans="1:10">
      <c r="A4935" s="72">
        <v>4931</v>
      </c>
      <c r="B4935" s="72" t="s">
        <v>148</v>
      </c>
      <c r="C4935" s="73" t="s">
        <v>28386</v>
      </c>
      <c r="D4935" s="74" t="s">
        <v>28342</v>
      </c>
      <c r="E4935" s="75" t="s">
        <v>185</v>
      </c>
      <c r="F4935" s="74"/>
      <c r="G4935" s="74" t="s">
        <v>3694</v>
      </c>
      <c r="H4935" s="76">
        <v>1970</v>
      </c>
      <c r="I4935" s="77">
        <v>0.38</v>
      </c>
      <c r="J4935" s="76">
        <v>1221.4000000000001</v>
      </c>
    </row>
    <row r="4936" spans="1:10">
      <c r="A4936" s="72">
        <v>4932</v>
      </c>
      <c r="B4936" s="72" t="s">
        <v>148</v>
      </c>
      <c r="C4936" s="73" t="s">
        <v>28387</v>
      </c>
      <c r="D4936" s="74" t="s">
        <v>28388</v>
      </c>
      <c r="E4936" s="75" t="s">
        <v>185</v>
      </c>
      <c r="F4936" s="74"/>
      <c r="G4936" s="74" t="s">
        <v>3694</v>
      </c>
      <c r="H4936" s="76">
        <v>1400</v>
      </c>
      <c r="I4936" s="77">
        <v>0.38</v>
      </c>
      <c r="J4936" s="76">
        <v>868</v>
      </c>
    </row>
    <row r="4937" spans="1:10">
      <c r="A4937" s="72">
        <v>4933</v>
      </c>
      <c r="B4937" s="72" t="s">
        <v>148</v>
      </c>
      <c r="C4937" s="73" t="s">
        <v>28389</v>
      </c>
      <c r="D4937" s="74" t="s">
        <v>28390</v>
      </c>
      <c r="E4937" s="75" t="s">
        <v>185</v>
      </c>
      <c r="F4937" s="74"/>
      <c r="G4937" s="74" t="s">
        <v>3694</v>
      </c>
      <c r="H4937" s="76">
        <v>1770</v>
      </c>
      <c r="I4937" s="77">
        <v>0.38</v>
      </c>
      <c r="J4937" s="76">
        <v>1097.4000000000001</v>
      </c>
    </row>
    <row r="4938" spans="1:10">
      <c r="A4938" s="72">
        <v>4934</v>
      </c>
      <c r="B4938" s="72" t="s">
        <v>148</v>
      </c>
      <c r="C4938" s="73" t="s">
        <v>31466</v>
      </c>
      <c r="D4938" s="74" t="s">
        <v>31467</v>
      </c>
      <c r="E4938" s="75" t="s">
        <v>185</v>
      </c>
      <c r="F4938" s="74"/>
      <c r="G4938" s="74" t="s">
        <v>3694</v>
      </c>
      <c r="H4938" s="76">
        <v>853</v>
      </c>
      <c r="I4938" s="77">
        <v>0.38</v>
      </c>
      <c r="J4938" s="76">
        <v>528.86</v>
      </c>
    </row>
    <row r="4939" spans="1:10">
      <c r="A4939" s="72">
        <v>4935</v>
      </c>
      <c r="B4939" s="72" t="s">
        <v>148</v>
      </c>
      <c r="C4939" s="73" t="s">
        <v>31468</v>
      </c>
      <c r="D4939" s="74" t="s">
        <v>31469</v>
      </c>
      <c r="E4939" s="75" t="s">
        <v>185</v>
      </c>
      <c r="F4939" s="74"/>
      <c r="G4939" s="74" t="s">
        <v>3694</v>
      </c>
      <c r="H4939" s="76">
        <v>3460</v>
      </c>
      <c r="I4939" s="77">
        <v>0.38</v>
      </c>
      <c r="J4939" s="76">
        <v>2145.1999999999998</v>
      </c>
    </row>
    <row r="4940" spans="1:10">
      <c r="A4940" s="72">
        <v>4936</v>
      </c>
      <c r="B4940" s="72" t="s">
        <v>148</v>
      </c>
      <c r="C4940" s="73" t="s">
        <v>31470</v>
      </c>
      <c r="D4940" s="74" t="s">
        <v>31471</v>
      </c>
      <c r="E4940" s="75" t="s">
        <v>185</v>
      </c>
      <c r="F4940" s="74"/>
      <c r="G4940" s="74" t="s">
        <v>3694</v>
      </c>
      <c r="H4940" s="76">
        <v>5005</v>
      </c>
      <c r="I4940" s="77">
        <v>0.38</v>
      </c>
      <c r="J4940" s="76">
        <v>3103.1</v>
      </c>
    </row>
    <row r="4941" spans="1:10">
      <c r="A4941" s="72">
        <v>4937</v>
      </c>
      <c r="B4941" s="72" t="s">
        <v>148</v>
      </c>
      <c r="C4941" s="73" t="s">
        <v>31472</v>
      </c>
      <c r="D4941" s="74" t="s">
        <v>31473</v>
      </c>
      <c r="E4941" s="75" t="s">
        <v>185</v>
      </c>
      <c r="F4941" s="74"/>
      <c r="G4941" s="74" t="s">
        <v>3694</v>
      </c>
      <c r="H4941" s="76">
        <v>1495</v>
      </c>
      <c r="I4941" s="77">
        <v>0.38</v>
      </c>
      <c r="J4941" s="76">
        <v>926.9</v>
      </c>
    </row>
    <row r="4942" spans="1:10">
      <c r="A4942" s="72">
        <v>4938</v>
      </c>
      <c r="B4942" s="72" t="s">
        <v>148</v>
      </c>
      <c r="C4942" s="73" t="s">
        <v>31474</v>
      </c>
      <c r="D4942" s="74" t="s">
        <v>31475</v>
      </c>
      <c r="E4942" s="75" t="s">
        <v>185</v>
      </c>
      <c r="F4942" s="74"/>
      <c r="G4942" s="74" t="s">
        <v>3694</v>
      </c>
      <c r="H4942" s="76">
        <v>46</v>
      </c>
      <c r="I4942" s="77">
        <v>0.38</v>
      </c>
      <c r="J4942" s="76">
        <v>28.52</v>
      </c>
    </row>
    <row r="4943" spans="1:10">
      <c r="A4943" s="72">
        <v>4939</v>
      </c>
      <c r="B4943" s="72" t="s">
        <v>148</v>
      </c>
      <c r="C4943" s="73" t="s">
        <v>31476</v>
      </c>
      <c r="D4943" s="74" t="s">
        <v>31477</v>
      </c>
      <c r="E4943" s="75" t="s">
        <v>185</v>
      </c>
      <c r="F4943" s="74"/>
      <c r="G4943" s="74" t="s">
        <v>3694</v>
      </c>
      <c r="H4943" s="76">
        <v>1725</v>
      </c>
      <c r="I4943" s="77">
        <v>0.38</v>
      </c>
      <c r="J4943" s="76">
        <v>1069.5</v>
      </c>
    </row>
    <row r="4944" spans="1:10">
      <c r="A4944" s="72">
        <v>4940</v>
      </c>
      <c r="B4944" s="72" t="s">
        <v>148</v>
      </c>
      <c r="C4944" s="73" t="s">
        <v>31478</v>
      </c>
      <c r="D4944" s="74" t="s">
        <v>31479</v>
      </c>
      <c r="E4944" s="75" t="s">
        <v>185</v>
      </c>
      <c r="F4944" s="74"/>
      <c r="G4944" s="74" t="s">
        <v>3694</v>
      </c>
      <c r="H4944" s="76">
        <v>224</v>
      </c>
      <c r="I4944" s="77">
        <v>0.38</v>
      </c>
      <c r="J4944" s="76">
        <v>138.88</v>
      </c>
    </row>
    <row r="4945" spans="1:10">
      <c r="A4945" s="72">
        <v>4941</v>
      </c>
      <c r="B4945" s="72" t="s">
        <v>148</v>
      </c>
      <c r="C4945" s="73" t="s">
        <v>31480</v>
      </c>
      <c r="D4945" s="74" t="s">
        <v>31481</v>
      </c>
      <c r="E4945" s="75" t="s">
        <v>185</v>
      </c>
      <c r="F4945" s="74"/>
      <c r="G4945" s="74" t="s">
        <v>3694</v>
      </c>
      <c r="H4945" s="76">
        <v>224</v>
      </c>
      <c r="I4945" s="77">
        <v>0.38</v>
      </c>
      <c r="J4945" s="76">
        <v>138.88</v>
      </c>
    </row>
    <row r="4946" spans="1:10">
      <c r="A4946" s="72">
        <v>4942</v>
      </c>
      <c r="B4946" s="72" t="s">
        <v>148</v>
      </c>
      <c r="C4946" s="73" t="s">
        <v>31482</v>
      </c>
      <c r="D4946" s="74" t="s">
        <v>31467</v>
      </c>
      <c r="E4946" s="75" t="s">
        <v>185</v>
      </c>
      <c r="F4946" s="74"/>
      <c r="G4946" s="74" t="s">
        <v>3694</v>
      </c>
      <c r="H4946" s="76">
        <v>1250</v>
      </c>
      <c r="I4946" s="77">
        <v>0.38</v>
      </c>
      <c r="J4946" s="76">
        <v>775</v>
      </c>
    </row>
    <row r="4947" spans="1:10">
      <c r="A4947" s="72">
        <v>4943</v>
      </c>
      <c r="B4947" s="72" t="s">
        <v>148</v>
      </c>
      <c r="C4947" s="73" t="s">
        <v>31483</v>
      </c>
      <c r="D4947" s="74" t="s">
        <v>31469</v>
      </c>
      <c r="E4947" s="75" t="s">
        <v>185</v>
      </c>
      <c r="F4947" s="74"/>
      <c r="G4947" s="74" t="s">
        <v>3694</v>
      </c>
      <c r="H4947" s="76">
        <v>5165</v>
      </c>
      <c r="I4947" s="77">
        <v>0.38</v>
      </c>
      <c r="J4947" s="76">
        <v>3202.3</v>
      </c>
    </row>
    <row r="4948" spans="1:10">
      <c r="A4948" s="72">
        <v>4944</v>
      </c>
      <c r="B4948" s="72" t="s">
        <v>148</v>
      </c>
      <c r="C4948" s="73" t="s">
        <v>31484</v>
      </c>
      <c r="D4948" s="74" t="s">
        <v>31471</v>
      </c>
      <c r="E4948" s="75" t="s">
        <v>185</v>
      </c>
      <c r="F4948" s="74"/>
      <c r="G4948" s="74" t="s">
        <v>3694</v>
      </c>
      <c r="H4948" s="76">
        <v>7450</v>
      </c>
      <c r="I4948" s="77">
        <v>0.38</v>
      </c>
      <c r="J4948" s="76">
        <v>4619</v>
      </c>
    </row>
    <row r="4949" spans="1:10">
      <c r="A4949" s="72">
        <v>4945</v>
      </c>
      <c r="B4949" s="72" t="s">
        <v>148</v>
      </c>
      <c r="C4949" s="73" t="s">
        <v>31485</v>
      </c>
      <c r="D4949" s="74" t="s">
        <v>31486</v>
      </c>
      <c r="E4949" s="75" t="s">
        <v>185</v>
      </c>
      <c r="F4949" s="74"/>
      <c r="G4949" s="74" t="s">
        <v>3694</v>
      </c>
      <c r="H4949" s="76">
        <v>1710</v>
      </c>
      <c r="I4949" s="77">
        <v>0.38</v>
      </c>
      <c r="J4949" s="76">
        <v>1060.2</v>
      </c>
    </row>
    <row r="4950" spans="1:10">
      <c r="A4950" s="72">
        <v>4946</v>
      </c>
      <c r="B4950" s="72" t="s">
        <v>148</v>
      </c>
      <c r="C4950" s="73" t="s">
        <v>31487</v>
      </c>
      <c r="D4950" s="74" t="s">
        <v>31467</v>
      </c>
      <c r="E4950" s="75" t="s">
        <v>185</v>
      </c>
      <c r="F4950" s="74"/>
      <c r="G4950" s="74" t="s">
        <v>3694</v>
      </c>
      <c r="H4950" s="76">
        <v>1860</v>
      </c>
      <c r="I4950" s="77">
        <v>0.38</v>
      </c>
      <c r="J4950" s="76">
        <v>1153.2</v>
      </c>
    </row>
    <row r="4951" spans="1:10">
      <c r="A4951" s="72">
        <v>4947</v>
      </c>
      <c r="B4951" s="72" t="s">
        <v>148</v>
      </c>
      <c r="C4951" s="73" t="s">
        <v>31488</v>
      </c>
      <c r="D4951" s="74" t="s">
        <v>31469</v>
      </c>
      <c r="E4951" s="75" t="s">
        <v>185</v>
      </c>
      <c r="F4951" s="74"/>
      <c r="G4951" s="74" t="s">
        <v>3694</v>
      </c>
      <c r="H4951" s="76">
        <v>15230</v>
      </c>
      <c r="I4951" s="77">
        <v>0.38</v>
      </c>
      <c r="J4951" s="76">
        <v>9442.6</v>
      </c>
    </row>
    <row r="4952" spans="1:10">
      <c r="A4952" s="72">
        <v>4948</v>
      </c>
      <c r="B4952" s="72" t="s">
        <v>148</v>
      </c>
      <c r="C4952" s="73" t="s">
        <v>31489</v>
      </c>
      <c r="D4952" s="74" t="s">
        <v>31471</v>
      </c>
      <c r="E4952" s="75" t="s">
        <v>185</v>
      </c>
      <c r="F4952" s="74"/>
      <c r="G4952" s="74" t="s">
        <v>3694</v>
      </c>
      <c r="H4952" s="76">
        <v>17585</v>
      </c>
      <c r="I4952" s="77">
        <v>0.38</v>
      </c>
      <c r="J4952" s="76">
        <v>10902.7</v>
      </c>
    </row>
    <row r="4953" spans="1:10">
      <c r="A4953" s="72">
        <v>4949</v>
      </c>
      <c r="B4953" s="72" t="s">
        <v>148</v>
      </c>
      <c r="C4953" s="73" t="s">
        <v>31490</v>
      </c>
      <c r="D4953" s="74" t="s">
        <v>31491</v>
      </c>
      <c r="E4953" s="75" t="s">
        <v>185</v>
      </c>
      <c r="F4953" s="74"/>
      <c r="G4953" s="74" t="s">
        <v>3694</v>
      </c>
      <c r="H4953" s="76">
        <v>529</v>
      </c>
      <c r="I4953" s="77">
        <v>0.38</v>
      </c>
      <c r="J4953" s="76">
        <v>327.98</v>
      </c>
    </row>
    <row r="4954" spans="1:10">
      <c r="A4954" s="72">
        <v>4950</v>
      </c>
      <c r="B4954" s="72" t="s">
        <v>148</v>
      </c>
      <c r="C4954" s="73" t="s">
        <v>31492</v>
      </c>
      <c r="D4954" s="74" t="s">
        <v>31493</v>
      </c>
      <c r="E4954" s="75" t="s">
        <v>185</v>
      </c>
      <c r="F4954" s="74"/>
      <c r="G4954" s="74" t="s">
        <v>3694</v>
      </c>
      <c r="H4954" s="76">
        <v>11540</v>
      </c>
      <c r="I4954" s="77">
        <v>0.38</v>
      </c>
      <c r="J4954" s="76">
        <v>7154.8</v>
      </c>
    </row>
    <row r="4955" spans="1:10">
      <c r="A4955" s="72">
        <v>4951</v>
      </c>
      <c r="B4955" s="72" t="s">
        <v>148</v>
      </c>
      <c r="C4955" s="73" t="s">
        <v>31494</v>
      </c>
      <c r="D4955" s="74" t="s">
        <v>31495</v>
      </c>
      <c r="E4955" s="75" t="s">
        <v>185</v>
      </c>
      <c r="F4955" s="74"/>
      <c r="G4955" s="74" t="s">
        <v>3694</v>
      </c>
      <c r="H4955" s="76">
        <v>10225</v>
      </c>
      <c r="I4955" s="77">
        <v>0.38</v>
      </c>
      <c r="J4955" s="76">
        <v>6339.5</v>
      </c>
    </row>
    <row r="4956" spans="1:10">
      <c r="A4956" s="72">
        <v>4952</v>
      </c>
      <c r="B4956" s="72" t="s">
        <v>148</v>
      </c>
      <c r="C4956" s="73" t="s">
        <v>31496</v>
      </c>
      <c r="D4956" s="74" t="s">
        <v>31497</v>
      </c>
      <c r="E4956" s="75" t="s">
        <v>185</v>
      </c>
      <c r="F4956" s="74"/>
      <c r="G4956" s="74" t="s">
        <v>3694</v>
      </c>
      <c r="H4956" s="76">
        <v>12000</v>
      </c>
      <c r="I4956" s="77">
        <v>0.38</v>
      </c>
      <c r="J4956" s="76">
        <v>7440</v>
      </c>
    </row>
    <row r="4957" spans="1:10">
      <c r="A4957" s="72">
        <v>4953</v>
      </c>
      <c r="B4957" s="72" t="s">
        <v>148</v>
      </c>
      <c r="C4957" s="73" t="s">
        <v>31498</v>
      </c>
      <c r="D4957" s="74" t="s">
        <v>31499</v>
      </c>
      <c r="E4957" s="75" t="s">
        <v>185</v>
      </c>
      <c r="F4957" s="74"/>
      <c r="G4957" s="74" t="s">
        <v>3694</v>
      </c>
      <c r="H4957" s="76">
        <v>10225</v>
      </c>
      <c r="I4957" s="77">
        <v>0.38</v>
      </c>
      <c r="J4957" s="76">
        <v>6339.5</v>
      </c>
    </row>
    <row r="4958" spans="1:10">
      <c r="A4958" s="72">
        <v>4954</v>
      </c>
      <c r="B4958" s="72" t="s">
        <v>148</v>
      </c>
      <c r="C4958" s="73" t="s">
        <v>31500</v>
      </c>
      <c r="D4958" s="74" t="s">
        <v>31501</v>
      </c>
      <c r="E4958" s="75" t="s">
        <v>185</v>
      </c>
      <c r="F4958" s="74"/>
      <c r="G4958" s="74" t="s">
        <v>3694</v>
      </c>
      <c r="H4958" s="76">
        <v>4620</v>
      </c>
      <c r="I4958" s="77">
        <v>0.38</v>
      </c>
      <c r="J4958" s="76">
        <v>2864.4</v>
      </c>
    </row>
    <row r="4959" spans="1:10">
      <c r="A4959" s="72">
        <v>4955</v>
      </c>
      <c r="B4959" s="72" t="s">
        <v>148</v>
      </c>
      <c r="C4959" s="73" t="s">
        <v>31502</v>
      </c>
      <c r="D4959" s="74" t="s">
        <v>31503</v>
      </c>
      <c r="E4959" s="75" t="s">
        <v>185</v>
      </c>
      <c r="F4959" s="74"/>
      <c r="G4959" s="74" t="s">
        <v>3694</v>
      </c>
      <c r="H4959" s="76">
        <v>7345</v>
      </c>
      <c r="I4959" s="77">
        <v>0.38</v>
      </c>
      <c r="J4959" s="76">
        <v>4553.8999999999996</v>
      </c>
    </row>
    <row r="4960" spans="1:10">
      <c r="A4960" s="72">
        <v>4956</v>
      </c>
      <c r="B4960" s="72" t="s">
        <v>148</v>
      </c>
      <c r="C4960" s="73" t="s">
        <v>31504</v>
      </c>
      <c r="D4960" s="74" t="s">
        <v>31505</v>
      </c>
      <c r="E4960" s="75" t="s">
        <v>185</v>
      </c>
      <c r="F4960" s="74"/>
      <c r="G4960" s="74" t="s">
        <v>3694</v>
      </c>
      <c r="H4960" s="76">
        <v>10280</v>
      </c>
      <c r="I4960" s="77">
        <v>0.38</v>
      </c>
      <c r="J4960" s="76">
        <v>6373.6</v>
      </c>
    </row>
    <row r="4961" spans="1:10">
      <c r="A4961" s="72">
        <v>4957</v>
      </c>
      <c r="B4961" s="72" t="s">
        <v>148</v>
      </c>
      <c r="C4961" s="73" t="s">
        <v>31506</v>
      </c>
      <c r="D4961" s="74" t="s">
        <v>31507</v>
      </c>
      <c r="E4961" s="75" t="s">
        <v>185</v>
      </c>
      <c r="F4961" s="74"/>
      <c r="G4961" s="74" t="s">
        <v>3694</v>
      </c>
      <c r="H4961" s="76">
        <v>551</v>
      </c>
      <c r="I4961" s="77">
        <v>0.38</v>
      </c>
      <c r="J4961" s="76">
        <v>341.62</v>
      </c>
    </row>
    <row r="4962" spans="1:10">
      <c r="A4962" s="72">
        <v>4958</v>
      </c>
      <c r="B4962" s="72" t="s">
        <v>148</v>
      </c>
      <c r="C4962" s="73" t="s">
        <v>31508</v>
      </c>
      <c r="D4962" s="74" t="s">
        <v>31509</v>
      </c>
      <c r="E4962" s="75" t="s">
        <v>185</v>
      </c>
      <c r="F4962" s="74"/>
      <c r="G4962" s="74" t="s">
        <v>3694</v>
      </c>
      <c r="H4962" s="76">
        <v>1435</v>
      </c>
      <c r="I4962" s="77">
        <v>0.38</v>
      </c>
      <c r="J4962" s="76">
        <v>889.7</v>
      </c>
    </row>
    <row r="4963" spans="1:10">
      <c r="A4963" s="72">
        <v>4959</v>
      </c>
      <c r="B4963" s="72" t="s">
        <v>148</v>
      </c>
      <c r="C4963" s="73" t="s">
        <v>31510</v>
      </c>
      <c r="D4963" s="74" t="s">
        <v>31511</v>
      </c>
      <c r="E4963" s="75" t="s">
        <v>185</v>
      </c>
      <c r="F4963" s="74"/>
      <c r="G4963" s="74" t="s">
        <v>3694</v>
      </c>
      <c r="H4963" s="76">
        <v>1650</v>
      </c>
      <c r="I4963" s="77">
        <v>0.38</v>
      </c>
      <c r="J4963" s="76">
        <v>1023</v>
      </c>
    </row>
    <row r="4964" spans="1:10">
      <c r="A4964" s="72">
        <v>4960</v>
      </c>
      <c r="B4964" s="72" t="s">
        <v>148</v>
      </c>
      <c r="C4964" s="73" t="s">
        <v>31512</v>
      </c>
      <c r="D4964" s="74" t="s">
        <v>31513</v>
      </c>
      <c r="E4964" s="75" t="s">
        <v>185</v>
      </c>
      <c r="F4964" s="74"/>
      <c r="G4964" s="74" t="s">
        <v>3694</v>
      </c>
      <c r="H4964" s="76">
        <v>1430</v>
      </c>
      <c r="I4964" s="77">
        <v>0.38</v>
      </c>
      <c r="J4964" s="76">
        <v>886.6</v>
      </c>
    </row>
    <row r="4965" spans="1:10">
      <c r="A4965" s="72">
        <v>4961</v>
      </c>
      <c r="B4965" s="72" t="s">
        <v>148</v>
      </c>
      <c r="C4965" s="73" t="s">
        <v>31514</v>
      </c>
      <c r="D4965" s="74" t="s">
        <v>31515</v>
      </c>
      <c r="E4965" s="75" t="s">
        <v>185</v>
      </c>
      <c r="F4965" s="74"/>
      <c r="G4965" s="74" t="s">
        <v>3694</v>
      </c>
      <c r="H4965" s="76">
        <v>1640</v>
      </c>
      <c r="I4965" s="77">
        <v>0.38</v>
      </c>
      <c r="J4965" s="76">
        <v>1016.8</v>
      </c>
    </row>
    <row r="4966" spans="1:10">
      <c r="A4966" s="72">
        <v>4962</v>
      </c>
      <c r="B4966" s="72" t="s">
        <v>148</v>
      </c>
      <c r="C4966" s="73" t="s">
        <v>31516</v>
      </c>
      <c r="D4966" s="74" t="s">
        <v>27850</v>
      </c>
      <c r="E4966" s="75" t="s">
        <v>185</v>
      </c>
      <c r="F4966" s="74"/>
      <c r="G4966" s="74" t="s">
        <v>3694</v>
      </c>
      <c r="H4966" s="76">
        <v>107</v>
      </c>
      <c r="I4966" s="77">
        <v>0.38</v>
      </c>
      <c r="J4966" s="76">
        <v>66.34</v>
      </c>
    </row>
    <row r="4967" spans="1:10">
      <c r="A4967" s="72">
        <v>4963</v>
      </c>
      <c r="B4967" s="72" t="s">
        <v>148</v>
      </c>
      <c r="C4967" s="73" t="s">
        <v>31517</v>
      </c>
      <c r="D4967" s="74" t="s">
        <v>27832</v>
      </c>
      <c r="E4967" s="75" t="s">
        <v>185</v>
      </c>
      <c r="F4967" s="74"/>
      <c r="G4967" s="74" t="s">
        <v>3694</v>
      </c>
      <c r="H4967" s="76">
        <v>321</v>
      </c>
      <c r="I4967" s="77">
        <v>0.38</v>
      </c>
      <c r="J4967" s="76">
        <v>199.02</v>
      </c>
    </row>
    <row r="4968" spans="1:10">
      <c r="A4968" s="72">
        <v>4964</v>
      </c>
      <c r="B4968" s="72" t="s">
        <v>148</v>
      </c>
      <c r="C4968" s="73" t="s">
        <v>28391</v>
      </c>
      <c r="D4968" s="74" t="s">
        <v>28392</v>
      </c>
      <c r="E4968" s="75" t="s">
        <v>185</v>
      </c>
      <c r="F4968" s="74"/>
      <c r="G4968" s="74" t="s">
        <v>3694</v>
      </c>
      <c r="H4968" s="76">
        <v>2160</v>
      </c>
      <c r="I4968" s="77">
        <v>0.38</v>
      </c>
      <c r="J4968" s="76">
        <v>1339.2</v>
      </c>
    </row>
    <row r="4969" spans="1:10">
      <c r="A4969" s="72">
        <v>4965</v>
      </c>
      <c r="B4969" s="72" t="s">
        <v>148</v>
      </c>
      <c r="C4969" s="73" t="s">
        <v>28393</v>
      </c>
      <c r="D4969" s="74" t="s">
        <v>28394</v>
      </c>
      <c r="E4969" s="75" t="s">
        <v>185</v>
      </c>
      <c r="F4969" s="74"/>
      <c r="G4969" s="74" t="s">
        <v>3694</v>
      </c>
      <c r="H4969" s="76">
        <v>2210</v>
      </c>
      <c r="I4969" s="77">
        <v>0.38</v>
      </c>
      <c r="J4969" s="76">
        <v>1370.2</v>
      </c>
    </row>
    <row r="4970" spans="1:10">
      <c r="A4970" s="72">
        <v>4966</v>
      </c>
      <c r="B4970" s="72" t="s">
        <v>148</v>
      </c>
      <c r="C4970" s="73" t="s">
        <v>31518</v>
      </c>
      <c r="D4970" s="74" t="s">
        <v>31519</v>
      </c>
      <c r="E4970" s="75" t="s">
        <v>185</v>
      </c>
      <c r="F4970" s="74"/>
      <c r="G4970" s="74" t="s">
        <v>3694</v>
      </c>
      <c r="H4970" s="76">
        <v>42915</v>
      </c>
      <c r="I4970" s="77">
        <v>0.38</v>
      </c>
      <c r="J4970" s="76">
        <v>26607.3</v>
      </c>
    </row>
    <row r="4971" spans="1:10">
      <c r="A4971" s="72">
        <v>4967</v>
      </c>
      <c r="B4971" s="72" t="s">
        <v>148</v>
      </c>
      <c r="C4971" s="73" t="s">
        <v>31520</v>
      </c>
      <c r="D4971" s="74" t="s">
        <v>31521</v>
      </c>
      <c r="E4971" s="75" t="s">
        <v>185</v>
      </c>
      <c r="F4971" s="74"/>
      <c r="G4971" s="74" t="s">
        <v>3694</v>
      </c>
      <c r="H4971" s="76">
        <v>30335</v>
      </c>
      <c r="I4971" s="77">
        <v>0.38</v>
      </c>
      <c r="J4971" s="76">
        <v>18807.7</v>
      </c>
    </row>
    <row r="4972" spans="1:10">
      <c r="A4972" s="72">
        <v>4968</v>
      </c>
      <c r="B4972" s="72" t="s">
        <v>148</v>
      </c>
      <c r="C4972" s="73" t="s">
        <v>31522</v>
      </c>
      <c r="D4972" s="74" t="s">
        <v>31523</v>
      </c>
      <c r="E4972" s="75" t="s">
        <v>185</v>
      </c>
      <c r="F4972" s="74"/>
      <c r="G4972" s="74" t="s">
        <v>3694</v>
      </c>
      <c r="H4972" s="76">
        <v>30335</v>
      </c>
      <c r="I4972" s="77">
        <v>0.38</v>
      </c>
      <c r="J4972" s="76">
        <v>18807.7</v>
      </c>
    </row>
    <row r="4973" spans="1:10">
      <c r="A4973" s="72">
        <v>4969</v>
      </c>
      <c r="B4973" s="72" t="s">
        <v>148</v>
      </c>
      <c r="C4973" s="73" t="s">
        <v>31524</v>
      </c>
      <c r="D4973" s="74" t="s">
        <v>31525</v>
      </c>
      <c r="E4973" s="75" t="s">
        <v>185</v>
      </c>
      <c r="F4973" s="74"/>
      <c r="G4973" s="74" t="s">
        <v>3694</v>
      </c>
      <c r="H4973" s="76">
        <v>42915</v>
      </c>
      <c r="I4973" s="77">
        <v>0.38</v>
      </c>
      <c r="J4973" s="76">
        <v>26607.3</v>
      </c>
    </row>
    <row r="4974" spans="1:10">
      <c r="A4974" s="72">
        <v>4970</v>
      </c>
      <c r="B4974" s="72" t="s">
        <v>148</v>
      </c>
      <c r="C4974" s="73" t="s">
        <v>31526</v>
      </c>
      <c r="D4974" s="74" t="s">
        <v>31527</v>
      </c>
      <c r="E4974" s="75" t="s">
        <v>185</v>
      </c>
      <c r="F4974" s="74"/>
      <c r="G4974" s="74" t="s">
        <v>3694</v>
      </c>
      <c r="H4974" s="76">
        <v>42915</v>
      </c>
      <c r="I4974" s="77">
        <v>0.38</v>
      </c>
      <c r="J4974" s="76">
        <v>26607.3</v>
      </c>
    </row>
    <row r="4975" spans="1:10">
      <c r="A4975" s="72">
        <v>4971</v>
      </c>
      <c r="B4975" s="72" t="s">
        <v>148</v>
      </c>
      <c r="C4975" s="73" t="s">
        <v>31528</v>
      </c>
      <c r="D4975" s="74" t="s">
        <v>31529</v>
      </c>
      <c r="E4975" s="75" t="s">
        <v>185</v>
      </c>
      <c r="F4975" s="74"/>
      <c r="G4975" s="74" t="s">
        <v>3694</v>
      </c>
      <c r="H4975" s="76">
        <v>43415</v>
      </c>
      <c r="I4975" s="77">
        <v>0.38</v>
      </c>
      <c r="J4975" s="76">
        <v>26917.3</v>
      </c>
    </row>
    <row r="4976" spans="1:10">
      <c r="A4976" s="72">
        <v>4972</v>
      </c>
      <c r="B4976" s="72" t="s">
        <v>148</v>
      </c>
      <c r="C4976" s="73" t="s">
        <v>31530</v>
      </c>
      <c r="D4976" s="74" t="s">
        <v>31531</v>
      </c>
      <c r="E4976" s="75" t="s">
        <v>185</v>
      </c>
      <c r="F4976" s="74"/>
      <c r="G4976" s="74" t="s">
        <v>3694</v>
      </c>
      <c r="H4976" s="76">
        <v>30335</v>
      </c>
      <c r="I4976" s="77">
        <v>0.38</v>
      </c>
      <c r="J4976" s="76">
        <v>18807.7</v>
      </c>
    </row>
    <row r="4977" spans="1:10">
      <c r="A4977" s="72">
        <v>4973</v>
      </c>
      <c r="B4977" s="72" t="s">
        <v>148</v>
      </c>
      <c r="C4977" s="73" t="s">
        <v>31532</v>
      </c>
      <c r="D4977" s="74" t="s">
        <v>31533</v>
      </c>
      <c r="E4977" s="75" t="s">
        <v>185</v>
      </c>
      <c r="F4977" s="74"/>
      <c r="G4977" s="74" t="s">
        <v>3694</v>
      </c>
      <c r="H4977" s="76">
        <v>30335</v>
      </c>
      <c r="I4977" s="77">
        <v>0.38</v>
      </c>
      <c r="J4977" s="76">
        <v>18807.7</v>
      </c>
    </row>
    <row r="4978" spans="1:10">
      <c r="A4978" s="72">
        <v>4974</v>
      </c>
      <c r="B4978" s="72" t="s">
        <v>148</v>
      </c>
      <c r="C4978" s="73" t="s">
        <v>31534</v>
      </c>
      <c r="D4978" s="74" t="s">
        <v>31535</v>
      </c>
      <c r="E4978" s="75" t="s">
        <v>185</v>
      </c>
      <c r="F4978" s="74"/>
      <c r="G4978" s="74" t="s">
        <v>3694</v>
      </c>
      <c r="H4978" s="76">
        <v>42915</v>
      </c>
      <c r="I4978" s="77">
        <v>0.38</v>
      </c>
      <c r="J4978" s="76">
        <v>26607.3</v>
      </c>
    </row>
    <row r="4979" spans="1:10">
      <c r="A4979" s="72">
        <v>4975</v>
      </c>
      <c r="B4979" s="72" t="s">
        <v>148</v>
      </c>
      <c r="C4979" s="73" t="s">
        <v>31536</v>
      </c>
      <c r="D4979" s="74" t="s">
        <v>31537</v>
      </c>
      <c r="E4979" s="75" t="s">
        <v>185</v>
      </c>
      <c r="F4979" s="74"/>
      <c r="G4979" s="74" t="s">
        <v>3694</v>
      </c>
      <c r="H4979" s="76">
        <v>42915</v>
      </c>
      <c r="I4979" s="77">
        <v>0.38</v>
      </c>
      <c r="J4979" s="76">
        <v>26607.3</v>
      </c>
    </row>
    <row r="4980" spans="1:10">
      <c r="A4980" s="72">
        <v>4976</v>
      </c>
      <c r="B4980" s="72" t="s">
        <v>148</v>
      </c>
      <c r="C4980" s="73" t="s">
        <v>31538</v>
      </c>
      <c r="D4980" s="74" t="s">
        <v>31539</v>
      </c>
      <c r="E4980" s="75" t="s">
        <v>185</v>
      </c>
      <c r="F4980" s="74"/>
      <c r="G4980" s="74" t="s">
        <v>3694</v>
      </c>
      <c r="H4980" s="76">
        <v>43415</v>
      </c>
      <c r="I4980" s="77">
        <v>0.38</v>
      </c>
      <c r="J4980" s="76">
        <v>26917.3</v>
      </c>
    </row>
    <row r="4981" spans="1:10">
      <c r="A4981" s="72">
        <v>4977</v>
      </c>
      <c r="B4981" s="72" t="s">
        <v>148</v>
      </c>
      <c r="C4981" s="73" t="s">
        <v>31540</v>
      </c>
      <c r="D4981" s="74" t="s">
        <v>31541</v>
      </c>
      <c r="E4981" s="75" t="s">
        <v>185</v>
      </c>
      <c r="F4981" s="74"/>
      <c r="G4981" s="74" t="s">
        <v>3694</v>
      </c>
      <c r="H4981" s="76">
        <v>43415</v>
      </c>
      <c r="I4981" s="77">
        <v>0.38</v>
      </c>
      <c r="J4981" s="76">
        <v>26917.3</v>
      </c>
    </row>
    <row r="4982" spans="1:10">
      <c r="A4982" s="72">
        <v>4978</v>
      </c>
      <c r="B4982" s="72" t="s">
        <v>148</v>
      </c>
      <c r="C4982" s="73" t="s">
        <v>31542</v>
      </c>
      <c r="D4982" s="74" t="s">
        <v>31543</v>
      </c>
      <c r="E4982" s="75" t="s">
        <v>185</v>
      </c>
      <c r="F4982" s="74"/>
      <c r="G4982" s="74" t="s">
        <v>3694</v>
      </c>
      <c r="H4982" s="76">
        <v>47000</v>
      </c>
      <c r="I4982" s="77">
        <v>0.38</v>
      </c>
      <c r="J4982" s="76">
        <v>29140</v>
      </c>
    </row>
    <row r="4983" spans="1:10">
      <c r="A4983" s="72">
        <v>4979</v>
      </c>
      <c r="B4983" s="72" t="s">
        <v>148</v>
      </c>
      <c r="C4983" s="73" t="s">
        <v>31544</v>
      </c>
      <c r="D4983" s="74" t="s">
        <v>31545</v>
      </c>
      <c r="E4983" s="75" t="s">
        <v>185</v>
      </c>
      <c r="F4983" s="74"/>
      <c r="G4983" s="74" t="s">
        <v>3694</v>
      </c>
      <c r="H4983" s="76">
        <v>36780</v>
      </c>
      <c r="I4983" s="77">
        <v>0.38</v>
      </c>
      <c r="J4983" s="76">
        <v>22803.599999999999</v>
      </c>
    </row>
    <row r="4984" spans="1:10">
      <c r="A4984" s="72">
        <v>4980</v>
      </c>
      <c r="B4984" s="72" t="s">
        <v>148</v>
      </c>
      <c r="C4984" s="73" t="s">
        <v>31546</v>
      </c>
      <c r="D4984" s="74" t="s">
        <v>31547</v>
      </c>
      <c r="E4984" s="75" t="s">
        <v>185</v>
      </c>
      <c r="F4984" s="74"/>
      <c r="G4984" s="74" t="s">
        <v>3694</v>
      </c>
      <c r="H4984" s="76">
        <v>36780</v>
      </c>
      <c r="I4984" s="77">
        <v>0.38</v>
      </c>
      <c r="J4984" s="76">
        <v>22803.599999999999</v>
      </c>
    </row>
    <row r="4985" spans="1:10">
      <c r="A4985" s="72">
        <v>4981</v>
      </c>
      <c r="B4985" s="72" t="s">
        <v>148</v>
      </c>
      <c r="C4985" s="73" t="s">
        <v>31548</v>
      </c>
      <c r="D4985" s="74" t="s">
        <v>31549</v>
      </c>
      <c r="E4985" s="75" t="s">
        <v>185</v>
      </c>
      <c r="F4985" s="74"/>
      <c r="G4985" s="74" t="s">
        <v>3694</v>
      </c>
      <c r="H4985" s="76">
        <v>36780</v>
      </c>
      <c r="I4985" s="77">
        <v>0.38</v>
      </c>
      <c r="J4985" s="76">
        <v>22803.599999999999</v>
      </c>
    </row>
    <row r="4986" spans="1:10">
      <c r="A4986" s="72">
        <v>4982</v>
      </c>
      <c r="B4986" s="72" t="s">
        <v>148</v>
      </c>
      <c r="C4986" s="73" t="s">
        <v>31550</v>
      </c>
      <c r="D4986" s="74" t="s">
        <v>31551</v>
      </c>
      <c r="E4986" s="75" t="s">
        <v>185</v>
      </c>
      <c r="F4986" s="74"/>
      <c r="G4986" s="74" t="s">
        <v>3694</v>
      </c>
      <c r="H4986" s="76">
        <v>36780</v>
      </c>
      <c r="I4986" s="77">
        <v>0.38</v>
      </c>
      <c r="J4986" s="76">
        <v>22803.599999999999</v>
      </c>
    </row>
    <row r="4987" spans="1:10">
      <c r="A4987" s="72">
        <v>4983</v>
      </c>
      <c r="B4987" s="72" t="s">
        <v>148</v>
      </c>
      <c r="C4987" s="73" t="s">
        <v>31552</v>
      </c>
      <c r="D4987" s="74" t="s">
        <v>31553</v>
      </c>
      <c r="E4987" s="75" t="s">
        <v>185</v>
      </c>
      <c r="F4987" s="74"/>
      <c r="G4987" s="74" t="s">
        <v>3694</v>
      </c>
      <c r="H4987" s="76">
        <v>47000</v>
      </c>
      <c r="I4987" s="77">
        <v>0.38</v>
      </c>
      <c r="J4987" s="76">
        <v>29140</v>
      </c>
    </row>
    <row r="4988" spans="1:10">
      <c r="A4988" s="72">
        <v>4984</v>
      </c>
      <c r="B4988" s="72" t="s">
        <v>148</v>
      </c>
      <c r="C4988" s="73" t="s">
        <v>31554</v>
      </c>
      <c r="D4988" s="74" t="s">
        <v>31555</v>
      </c>
      <c r="E4988" s="75" t="s">
        <v>185</v>
      </c>
      <c r="F4988" s="74"/>
      <c r="G4988" s="74" t="s">
        <v>3694</v>
      </c>
      <c r="H4988" s="76">
        <v>47000</v>
      </c>
      <c r="I4988" s="77">
        <v>0.38</v>
      </c>
      <c r="J4988" s="76">
        <v>29140</v>
      </c>
    </row>
    <row r="4989" spans="1:10">
      <c r="A4989" s="72">
        <v>4985</v>
      </c>
      <c r="B4989" s="72" t="s">
        <v>148</v>
      </c>
      <c r="C4989" s="73" t="s">
        <v>31556</v>
      </c>
      <c r="D4989" s="74" t="s">
        <v>31557</v>
      </c>
      <c r="E4989" s="75" t="s">
        <v>185</v>
      </c>
      <c r="F4989" s="74"/>
      <c r="G4989" s="74" t="s">
        <v>3694</v>
      </c>
      <c r="H4989" s="76">
        <v>46500</v>
      </c>
      <c r="I4989" s="77">
        <v>0.38</v>
      </c>
      <c r="J4989" s="76">
        <v>28830</v>
      </c>
    </row>
    <row r="4990" spans="1:10">
      <c r="A4990" s="72">
        <v>4986</v>
      </c>
      <c r="B4990" s="72" t="s">
        <v>148</v>
      </c>
      <c r="C4990" s="73" t="s">
        <v>31558</v>
      </c>
      <c r="D4990" s="74" t="s">
        <v>31559</v>
      </c>
      <c r="E4990" s="75" t="s">
        <v>185</v>
      </c>
      <c r="F4990" s="74"/>
      <c r="G4990" s="74" t="s">
        <v>3694</v>
      </c>
      <c r="H4990" s="76">
        <v>36780</v>
      </c>
      <c r="I4990" s="77">
        <v>0.38</v>
      </c>
      <c r="J4990" s="76">
        <v>22803.599999999999</v>
      </c>
    </row>
    <row r="4991" spans="1:10">
      <c r="A4991" s="72">
        <v>4987</v>
      </c>
      <c r="B4991" s="72" t="s">
        <v>148</v>
      </c>
      <c r="C4991" s="73" t="s">
        <v>31560</v>
      </c>
      <c r="D4991" s="74" t="s">
        <v>31561</v>
      </c>
      <c r="E4991" s="75" t="s">
        <v>185</v>
      </c>
      <c r="F4991" s="74"/>
      <c r="G4991" s="74" t="s">
        <v>3694</v>
      </c>
      <c r="H4991" s="76">
        <v>36780</v>
      </c>
      <c r="I4991" s="77">
        <v>0.38</v>
      </c>
      <c r="J4991" s="76">
        <v>22803.599999999999</v>
      </c>
    </row>
    <row r="4992" spans="1:10">
      <c r="A4992" s="72">
        <v>4988</v>
      </c>
      <c r="B4992" s="72" t="s">
        <v>148</v>
      </c>
      <c r="C4992" s="73" t="s">
        <v>31562</v>
      </c>
      <c r="D4992" s="74" t="s">
        <v>31563</v>
      </c>
      <c r="E4992" s="75" t="s">
        <v>185</v>
      </c>
      <c r="F4992" s="74"/>
      <c r="G4992" s="74" t="s">
        <v>3694</v>
      </c>
      <c r="H4992" s="76">
        <v>47000</v>
      </c>
      <c r="I4992" s="77">
        <v>0.38</v>
      </c>
      <c r="J4992" s="76">
        <v>29140</v>
      </c>
    </row>
    <row r="4993" spans="1:10">
      <c r="A4993" s="72">
        <v>4989</v>
      </c>
      <c r="B4993" s="72" t="s">
        <v>148</v>
      </c>
      <c r="C4993" s="73" t="s">
        <v>31564</v>
      </c>
      <c r="D4993" s="74" t="s">
        <v>31565</v>
      </c>
      <c r="E4993" s="75" t="s">
        <v>185</v>
      </c>
      <c r="F4993" s="74"/>
      <c r="G4993" s="74" t="s">
        <v>3694</v>
      </c>
      <c r="H4993" s="76">
        <v>47000</v>
      </c>
      <c r="I4993" s="77">
        <v>0.38</v>
      </c>
      <c r="J4993" s="76">
        <v>29140</v>
      </c>
    </row>
    <row r="4994" spans="1:10">
      <c r="A4994" s="72">
        <v>4990</v>
      </c>
      <c r="B4994" s="72" t="s">
        <v>148</v>
      </c>
      <c r="C4994" s="73" t="s">
        <v>31566</v>
      </c>
      <c r="D4994" s="74" t="s">
        <v>31567</v>
      </c>
      <c r="E4994" s="75" t="s">
        <v>185</v>
      </c>
      <c r="F4994" s="74"/>
      <c r="G4994" s="74" t="s">
        <v>3694</v>
      </c>
      <c r="H4994" s="76">
        <v>46500</v>
      </c>
      <c r="I4994" s="77">
        <v>0.38</v>
      </c>
      <c r="J4994" s="76">
        <v>28830</v>
      </c>
    </row>
    <row r="4995" spans="1:10">
      <c r="A4995" s="72">
        <v>4991</v>
      </c>
      <c r="B4995" s="72" t="s">
        <v>148</v>
      </c>
      <c r="C4995" s="73" t="s">
        <v>31568</v>
      </c>
      <c r="D4995" s="74" t="s">
        <v>31569</v>
      </c>
      <c r="E4995" s="75" t="s">
        <v>185</v>
      </c>
      <c r="F4995" s="74"/>
      <c r="G4995" s="74" t="s">
        <v>3694</v>
      </c>
      <c r="H4995" s="76">
        <v>46500</v>
      </c>
      <c r="I4995" s="77">
        <v>0.38</v>
      </c>
      <c r="J4995" s="76">
        <v>28830</v>
      </c>
    </row>
    <row r="4996" spans="1:10">
      <c r="A4996" s="72">
        <v>4992</v>
      </c>
      <c r="B4996" s="72" t="s">
        <v>148</v>
      </c>
      <c r="C4996" s="73" t="s">
        <v>31570</v>
      </c>
      <c r="D4996" s="74" t="s">
        <v>31571</v>
      </c>
      <c r="E4996" s="75" t="s">
        <v>185</v>
      </c>
      <c r="F4996" s="74"/>
      <c r="G4996" s="74" t="s">
        <v>3694</v>
      </c>
      <c r="H4996" s="76">
        <v>46805</v>
      </c>
      <c r="I4996" s="77">
        <v>0.38</v>
      </c>
      <c r="J4996" s="76">
        <v>29019.1</v>
      </c>
    </row>
    <row r="4997" spans="1:10">
      <c r="A4997" s="72">
        <v>4993</v>
      </c>
      <c r="B4997" s="72" t="s">
        <v>148</v>
      </c>
      <c r="C4997" s="73" t="s">
        <v>31572</v>
      </c>
      <c r="D4997" s="74" t="s">
        <v>31573</v>
      </c>
      <c r="E4997" s="75" t="s">
        <v>185</v>
      </c>
      <c r="F4997" s="74"/>
      <c r="G4997" s="74" t="s">
        <v>3694</v>
      </c>
      <c r="H4997" s="76">
        <v>47055</v>
      </c>
      <c r="I4997" s="77">
        <v>0.38</v>
      </c>
      <c r="J4997" s="76">
        <v>29174.1</v>
      </c>
    </row>
    <row r="4998" spans="1:10">
      <c r="A4998" s="72">
        <v>4994</v>
      </c>
      <c r="B4998" s="72" t="s">
        <v>148</v>
      </c>
      <c r="C4998" s="73" t="s">
        <v>31574</v>
      </c>
      <c r="D4998" s="74" t="s">
        <v>31575</v>
      </c>
      <c r="E4998" s="75" t="s">
        <v>185</v>
      </c>
      <c r="F4998" s="74"/>
      <c r="G4998" s="74" t="s">
        <v>3694</v>
      </c>
      <c r="H4998" s="76">
        <v>47055</v>
      </c>
      <c r="I4998" s="77">
        <v>0.38</v>
      </c>
      <c r="J4998" s="76">
        <v>29174.1</v>
      </c>
    </row>
    <row r="4999" spans="1:10">
      <c r="A4999" s="72">
        <v>4995</v>
      </c>
      <c r="B4999" s="72" t="s">
        <v>148</v>
      </c>
      <c r="C4999" s="73" t="s">
        <v>31576</v>
      </c>
      <c r="D4999" s="74" t="s">
        <v>31577</v>
      </c>
      <c r="E4999" s="75" t="s">
        <v>185</v>
      </c>
      <c r="F4999" s="74"/>
      <c r="G4999" s="74" t="s">
        <v>3694</v>
      </c>
      <c r="H4999" s="76">
        <v>47055</v>
      </c>
      <c r="I4999" s="77">
        <v>0.38</v>
      </c>
      <c r="J4999" s="76">
        <v>29174.1</v>
      </c>
    </row>
    <row r="5000" spans="1:10">
      <c r="A5000" s="72">
        <v>4996</v>
      </c>
      <c r="B5000" s="72" t="s">
        <v>148</v>
      </c>
      <c r="C5000" s="73" t="s">
        <v>31578</v>
      </c>
      <c r="D5000" s="74" t="s">
        <v>31579</v>
      </c>
      <c r="E5000" s="75" t="s">
        <v>185</v>
      </c>
      <c r="F5000" s="74"/>
      <c r="G5000" s="74" t="s">
        <v>3694</v>
      </c>
      <c r="H5000" s="76">
        <v>47055</v>
      </c>
      <c r="I5000" s="77">
        <v>0.38</v>
      </c>
      <c r="J5000" s="76">
        <v>29174.1</v>
      </c>
    </row>
    <row r="5001" spans="1:10">
      <c r="A5001" s="72">
        <v>4997</v>
      </c>
      <c r="B5001" s="72" t="s">
        <v>148</v>
      </c>
      <c r="C5001" s="73" t="s">
        <v>31580</v>
      </c>
      <c r="D5001" s="74" t="s">
        <v>31581</v>
      </c>
      <c r="E5001" s="75" t="s">
        <v>185</v>
      </c>
      <c r="F5001" s="74"/>
      <c r="G5001" s="74" t="s">
        <v>3694</v>
      </c>
      <c r="H5001" s="76">
        <v>46805</v>
      </c>
      <c r="I5001" s="77">
        <v>0.38</v>
      </c>
      <c r="J5001" s="76">
        <v>29019.1</v>
      </c>
    </row>
    <row r="5002" spans="1:10">
      <c r="A5002" s="72">
        <v>4998</v>
      </c>
      <c r="B5002" s="72" t="s">
        <v>148</v>
      </c>
      <c r="C5002" s="73" t="s">
        <v>31582</v>
      </c>
      <c r="D5002" s="74" t="s">
        <v>31583</v>
      </c>
      <c r="E5002" s="75" t="s">
        <v>185</v>
      </c>
      <c r="F5002" s="74"/>
      <c r="G5002" s="74" t="s">
        <v>3694</v>
      </c>
      <c r="H5002" s="76">
        <v>46805</v>
      </c>
      <c r="I5002" s="77">
        <v>0.38</v>
      </c>
      <c r="J5002" s="76">
        <v>29019.1</v>
      </c>
    </row>
    <row r="5003" spans="1:10">
      <c r="A5003" s="72">
        <v>4999</v>
      </c>
      <c r="B5003" s="72" t="s">
        <v>148</v>
      </c>
      <c r="C5003" s="73" t="s">
        <v>31584</v>
      </c>
      <c r="D5003" s="74" t="s">
        <v>31585</v>
      </c>
      <c r="E5003" s="75" t="s">
        <v>185</v>
      </c>
      <c r="F5003" s="74"/>
      <c r="G5003" s="74" t="s">
        <v>3694</v>
      </c>
      <c r="H5003" s="76">
        <v>47055</v>
      </c>
      <c r="I5003" s="77">
        <v>0.38</v>
      </c>
      <c r="J5003" s="76">
        <v>29174.1</v>
      </c>
    </row>
    <row r="5004" spans="1:10">
      <c r="A5004" s="72">
        <v>5000</v>
      </c>
      <c r="B5004" s="72" t="s">
        <v>148</v>
      </c>
      <c r="C5004" s="73" t="s">
        <v>31586</v>
      </c>
      <c r="D5004" s="74" t="s">
        <v>31587</v>
      </c>
      <c r="E5004" s="75" t="s">
        <v>185</v>
      </c>
      <c r="F5004" s="74"/>
      <c r="G5004" s="74" t="s">
        <v>3694</v>
      </c>
      <c r="H5004" s="76">
        <v>47055</v>
      </c>
      <c r="I5004" s="77">
        <v>0.38</v>
      </c>
      <c r="J5004" s="76">
        <v>29174.1</v>
      </c>
    </row>
    <row r="5005" spans="1:10">
      <c r="A5005" s="72">
        <v>5001</v>
      </c>
      <c r="B5005" s="72" t="s">
        <v>148</v>
      </c>
      <c r="C5005" s="73" t="s">
        <v>31588</v>
      </c>
      <c r="D5005" s="74" t="s">
        <v>31589</v>
      </c>
      <c r="E5005" s="75" t="s">
        <v>185</v>
      </c>
      <c r="F5005" s="74"/>
      <c r="G5005" s="74" t="s">
        <v>3694</v>
      </c>
      <c r="H5005" s="76">
        <v>46805</v>
      </c>
      <c r="I5005" s="77">
        <v>0.38</v>
      </c>
      <c r="J5005" s="76">
        <v>29019.1</v>
      </c>
    </row>
    <row r="5006" spans="1:10">
      <c r="A5006" s="72">
        <v>5002</v>
      </c>
      <c r="B5006" s="72" t="s">
        <v>148</v>
      </c>
      <c r="C5006" s="73" t="s">
        <v>31590</v>
      </c>
      <c r="D5006" s="74" t="s">
        <v>31591</v>
      </c>
      <c r="E5006" s="75" t="s">
        <v>185</v>
      </c>
      <c r="F5006" s="74"/>
      <c r="G5006" s="74" t="s">
        <v>3694</v>
      </c>
      <c r="H5006" s="76">
        <v>46805</v>
      </c>
      <c r="I5006" s="77">
        <v>0.38</v>
      </c>
      <c r="J5006" s="76">
        <v>29019.1</v>
      </c>
    </row>
    <row r="5007" spans="1:10">
      <c r="A5007" s="72">
        <v>5003</v>
      </c>
      <c r="B5007" s="72" t="s">
        <v>148</v>
      </c>
      <c r="C5007" s="73" t="s">
        <v>31592</v>
      </c>
      <c r="D5007" s="74" t="s">
        <v>31593</v>
      </c>
      <c r="E5007" s="75" t="s">
        <v>185</v>
      </c>
      <c r="F5007" s="74"/>
      <c r="G5007" s="74" t="s">
        <v>3694</v>
      </c>
      <c r="H5007" s="76">
        <v>46805</v>
      </c>
      <c r="I5007" s="77">
        <v>0.38</v>
      </c>
      <c r="J5007" s="76">
        <v>29019.1</v>
      </c>
    </row>
    <row r="5008" spans="1:10">
      <c r="A5008" s="72">
        <v>5004</v>
      </c>
      <c r="B5008" s="72" t="s">
        <v>148</v>
      </c>
      <c r="C5008" s="73" t="s">
        <v>31594</v>
      </c>
      <c r="D5008" s="74" t="s">
        <v>31595</v>
      </c>
      <c r="E5008" s="75" t="s">
        <v>185</v>
      </c>
      <c r="F5008" s="74"/>
      <c r="G5008" s="74" t="s">
        <v>3694</v>
      </c>
      <c r="H5008" s="76">
        <v>46805</v>
      </c>
      <c r="I5008" s="77">
        <v>0.38</v>
      </c>
      <c r="J5008" s="76">
        <v>29019.1</v>
      </c>
    </row>
    <row r="5009" spans="1:10">
      <c r="A5009" s="72">
        <v>5005</v>
      </c>
      <c r="B5009" s="72" t="s">
        <v>148</v>
      </c>
      <c r="C5009" s="73" t="s">
        <v>31596</v>
      </c>
      <c r="D5009" s="74" t="s">
        <v>31597</v>
      </c>
      <c r="E5009" s="75" t="s">
        <v>185</v>
      </c>
      <c r="F5009" s="74"/>
      <c r="G5009" s="74" t="s">
        <v>3694</v>
      </c>
      <c r="H5009" s="76">
        <v>2535</v>
      </c>
      <c r="I5009" s="77">
        <v>0.38</v>
      </c>
      <c r="J5009" s="76">
        <v>1571.7</v>
      </c>
    </row>
    <row r="5010" spans="1:10">
      <c r="A5010" s="72">
        <v>5006</v>
      </c>
      <c r="B5010" s="72" t="s">
        <v>148</v>
      </c>
      <c r="C5010" s="73" t="s">
        <v>31598</v>
      </c>
      <c r="D5010" s="74" t="s">
        <v>31599</v>
      </c>
      <c r="E5010" s="75" t="s">
        <v>185</v>
      </c>
      <c r="F5010" s="74"/>
      <c r="G5010" s="74" t="s">
        <v>3694</v>
      </c>
      <c r="H5010" s="76">
        <v>3390</v>
      </c>
      <c r="I5010" s="77">
        <v>0.38</v>
      </c>
      <c r="J5010" s="76">
        <v>2101.8000000000002</v>
      </c>
    </row>
    <row r="5011" spans="1:10">
      <c r="A5011" s="72">
        <v>5007</v>
      </c>
      <c r="B5011" s="72" t="s">
        <v>148</v>
      </c>
      <c r="C5011" s="73" t="s">
        <v>31600</v>
      </c>
      <c r="D5011" s="74" t="s">
        <v>31601</v>
      </c>
      <c r="E5011" s="75" t="s">
        <v>185</v>
      </c>
      <c r="F5011" s="74"/>
      <c r="G5011" s="74" t="s">
        <v>3694</v>
      </c>
      <c r="H5011" s="76">
        <v>5165</v>
      </c>
      <c r="I5011" s="77">
        <v>0.38</v>
      </c>
      <c r="J5011" s="76">
        <v>3202.3</v>
      </c>
    </row>
    <row r="5012" spans="1:10">
      <c r="A5012" s="72">
        <v>5008</v>
      </c>
      <c r="B5012" s="72" t="s">
        <v>148</v>
      </c>
      <c r="C5012" s="73" t="s">
        <v>31602</v>
      </c>
      <c r="D5012" s="74" t="s">
        <v>31603</v>
      </c>
      <c r="E5012" s="75" t="s">
        <v>185</v>
      </c>
      <c r="F5012" s="74"/>
      <c r="G5012" s="74" t="s">
        <v>3694</v>
      </c>
      <c r="H5012" s="76">
        <v>380</v>
      </c>
      <c r="I5012" s="77">
        <v>0.38</v>
      </c>
      <c r="J5012" s="76">
        <v>235.6</v>
      </c>
    </row>
    <row r="5013" spans="1:10">
      <c r="A5013" s="72">
        <v>5009</v>
      </c>
      <c r="B5013" s="72" t="s">
        <v>148</v>
      </c>
      <c r="C5013" s="73" t="s">
        <v>31604</v>
      </c>
      <c r="D5013" s="74" t="s">
        <v>31605</v>
      </c>
      <c r="E5013" s="75" t="s">
        <v>185</v>
      </c>
      <c r="F5013" s="74"/>
      <c r="G5013" s="74" t="s">
        <v>3694</v>
      </c>
      <c r="H5013" s="76">
        <v>57</v>
      </c>
      <c r="I5013" s="77">
        <v>0.38</v>
      </c>
      <c r="J5013" s="76">
        <v>35.339999999999996</v>
      </c>
    </row>
    <row r="5014" spans="1:10">
      <c r="A5014" s="72">
        <v>5010</v>
      </c>
      <c r="B5014" s="72" t="s">
        <v>148</v>
      </c>
      <c r="C5014" s="73" t="s">
        <v>31606</v>
      </c>
      <c r="D5014" s="74" t="s">
        <v>31607</v>
      </c>
      <c r="E5014" s="75" t="s">
        <v>185</v>
      </c>
      <c r="F5014" s="74"/>
      <c r="G5014" s="74" t="s">
        <v>3694</v>
      </c>
      <c r="H5014" s="76">
        <v>22715</v>
      </c>
      <c r="I5014" s="77">
        <v>0.38</v>
      </c>
      <c r="J5014" s="76">
        <v>14083.3</v>
      </c>
    </row>
    <row r="5015" spans="1:10">
      <c r="A5015" s="72">
        <v>5011</v>
      </c>
      <c r="B5015" s="72" t="s">
        <v>148</v>
      </c>
      <c r="C5015" s="73" t="s">
        <v>31608</v>
      </c>
      <c r="D5015" s="74" t="s">
        <v>31609</v>
      </c>
      <c r="E5015" s="75" t="s">
        <v>185</v>
      </c>
      <c r="F5015" s="74"/>
      <c r="G5015" s="74" t="s">
        <v>3694</v>
      </c>
      <c r="H5015" s="76">
        <v>23870</v>
      </c>
      <c r="I5015" s="77">
        <v>0.38</v>
      </c>
      <c r="J5015" s="76">
        <v>14799.4</v>
      </c>
    </row>
    <row r="5016" spans="1:10">
      <c r="A5016" s="72">
        <v>5012</v>
      </c>
      <c r="B5016" s="72" t="s">
        <v>148</v>
      </c>
      <c r="C5016" s="73" t="s">
        <v>31610</v>
      </c>
      <c r="D5016" s="74" t="s">
        <v>31611</v>
      </c>
      <c r="E5016" s="75" t="s">
        <v>185</v>
      </c>
      <c r="F5016" s="74"/>
      <c r="G5016" s="74" t="s">
        <v>3694</v>
      </c>
      <c r="H5016" s="76">
        <v>23150</v>
      </c>
      <c r="I5016" s="77">
        <v>0.38</v>
      </c>
      <c r="J5016" s="76">
        <v>14353</v>
      </c>
    </row>
    <row r="5017" spans="1:10">
      <c r="A5017" s="72">
        <v>5013</v>
      </c>
      <c r="B5017" s="72" t="s">
        <v>148</v>
      </c>
      <c r="C5017" s="73" t="s">
        <v>31612</v>
      </c>
      <c r="D5017" s="74" t="s">
        <v>31613</v>
      </c>
      <c r="E5017" s="75" t="s">
        <v>185</v>
      </c>
      <c r="F5017" s="74"/>
      <c r="G5017" s="74" t="s">
        <v>3694</v>
      </c>
      <c r="H5017" s="76">
        <v>24325</v>
      </c>
      <c r="I5017" s="77">
        <v>0.38</v>
      </c>
      <c r="J5017" s="76">
        <v>15081.5</v>
      </c>
    </row>
    <row r="5018" spans="1:10">
      <c r="A5018" s="72">
        <v>5014</v>
      </c>
      <c r="B5018" s="72" t="s">
        <v>148</v>
      </c>
      <c r="C5018" s="73" t="s">
        <v>31614</v>
      </c>
      <c r="D5018" s="74" t="s">
        <v>31615</v>
      </c>
      <c r="E5018" s="75" t="s">
        <v>185</v>
      </c>
      <c r="F5018" s="74"/>
      <c r="G5018" s="74" t="s">
        <v>3694</v>
      </c>
      <c r="H5018" s="76">
        <v>28820</v>
      </c>
      <c r="I5018" s="77">
        <v>0.38</v>
      </c>
      <c r="J5018" s="76">
        <v>17868.400000000001</v>
      </c>
    </row>
    <row r="5019" spans="1:10">
      <c r="A5019" s="72">
        <v>5015</v>
      </c>
      <c r="B5019" s="72" t="s">
        <v>148</v>
      </c>
      <c r="C5019" s="73" t="s">
        <v>31616</v>
      </c>
      <c r="D5019" s="74" t="s">
        <v>31617</v>
      </c>
      <c r="E5019" s="75" t="s">
        <v>185</v>
      </c>
      <c r="F5019" s="74"/>
      <c r="G5019" s="74" t="s">
        <v>3694</v>
      </c>
      <c r="H5019" s="76">
        <v>29970</v>
      </c>
      <c r="I5019" s="77">
        <v>0.38</v>
      </c>
      <c r="J5019" s="76">
        <v>18581.400000000001</v>
      </c>
    </row>
    <row r="5020" spans="1:10">
      <c r="A5020" s="72">
        <v>5016</v>
      </c>
      <c r="B5020" s="72" t="s">
        <v>148</v>
      </c>
      <c r="C5020" s="73" t="s">
        <v>31618</v>
      </c>
      <c r="D5020" s="74" t="s">
        <v>31619</v>
      </c>
      <c r="E5020" s="75" t="s">
        <v>185</v>
      </c>
      <c r="F5020" s="74"/>
      <c r="G5020" s="74" t="s">
        <v>3694</v>
      </c>
      <c r="H5020" s="76">
        <v>22145</v>
      </c>
      <c r="I5020" s="77">
        <v>0.38</v>
      </c>
      <c r="J5020" s="76">
        <v>13729.9</v>
      </c>
    </row>
    <row r="5021" spans="1:10">
      <c r="A5021" s="72">
        <v>5017</v>
      </c>
      <c r="B5021" s="72" t="s">
        <v>148</v>
      </c>
      <c r="C5021" s="73" t="s">
        <v>31620</v>
      </c>
      <c r="D5021" s="74" t="s">
        <v>31621</v>
      </c>
      <c r="E5021" s="75" t="s">
        <v>185</v>
      </c>
      <c r="F5021" s="74"/>
      <c r="G5021" s="74" t="s">
        <v>3694</v>
      </c>
      <c r="H5021" s="76">
        <v>28050</v>
      </c>
      <c r="I5021" s="77">
        <v>0.38</v>
      </c>
      <c r="J5021" s="76">
        <v>17391</v>
      </c>
    </row>
    <row r="5022" spans="1:10">
      <c r="A5022" s="72">
        <v>5018</v>
      </c>
      <c r="B5022" s="72" t="s">
        <v>148</v>
      </c>
      <c r="C5022" s="73" t="s">
        <v>31622</v>
      </c>
      <c r="D5022" s="74" t="s">
        <v>31623</v>
      </c>
      <c r="E5022" s="75" t="s">
        <v>185</v>
      </c>
      <c r="F5022" s="74"/>
      <c r="G5022" s="74" t="s">
        <v>3694</v>
      </c>
      <c r="H5022" s="76">
        <v>29620</v>
      </c>
      <c r="I5022" s="77">
        <v>0.38</v>
      </c>
      <c r="J5022" s="76">
        <v>18364.400000000001</v>
      </c>
    </row>
    <row r="5023" spans="1:10">
      <c r="A5023" s="72">
        <v>5019</v>
      </c>
      <c r="B5023" s="72" t="s">
        <v>148</v>
      </c>
      <c r="C5023" s="73" t="s">
        <v>31624</v>
      </c>
      <c r="D5023" s="74" t="s">
        <v>31625</v>
      </c>
      <c r="E5023" s="75" t="s">
        <v>185</v>
      </c>
      <c r="F5023" s="74"/>
      <c r="G5023" s="74" t="s">
        <v>3694</v>
      </c>
      <c r="H5023" s="76">
        <v>24640</v>
      </c>
      <c r="I5023" s="77">
        <v>0.38</v>
      </c>
      <c r="J5023" s="76">
        <v>15276.8</v>
      </c>
    </row>
    <row r="5024" spans="1:10">
      <c r="A5024" s="72">
        <v>5020</v>
      </c>
      <c r="B5024" s="72" t="s">
        <v>148</v>
      </c>
      <c r="C5024" s="73" t="s">
        <v>31626</v>
      </c>
      <c r="D5024" s="74" t="s">
        <v>31627</v>
      </c>
      <c r="E5024" s="75" t="s">
        <v>185</v>
      </c>
      <c r="F5024" s="74"/>
      <c r="G5024" s="74" t="s">
        <v>3694</v>
      </c>
      <c r="H5024" s="76">
        <v>30800</v>
      </c>
      <c r="I5024" s="77">
        <v>0.38</v>
      </c>
      <c r="J5024" s="76">
        <v>19096</v>
      </c>
    </row>
    <row r="5025" spans="1:10">
      <c r="A5025" s="72">
        <v>5021</v>
      </c>
      <c r="B5025" s="72" t="s">
        <v>148</v>
      </c>
      <c r="C5025" s="73" t="s">
        <v>31628</v>
      </c>
      <c r="D5025" s="74" t="s">
        <v>31629</v>
      </c>
      <c r="E5025" s="75" t="s">
        <v>185</v>
      </c>
      <c r="F5025" s="74"/>
      <c r="G5025" s="74" t="s">
        <v>3694</v>
      </c>
      <c r="H5025" s="76">
        <v>32340</v>
      </c>
      <c r="I5025" s="77">
        <v>0.38</v>
      </c>
      <c r="J5025" s="76">
        <v>20050.8</v>
      </c>
    </row>
    <row r="5026" spans="1:10">
      <c r="A5026" s="72">
        <v>5022</v>
      </c>
      <c r="B5026" s="72" t="s">
        <v>148</v>
      </c>
      <c r="C5026" s="73" t="s">
        <v>31630</v>
      </c>
      <c r="D5026" s="74" t="s">
        <v>31631</v>
      </c>
      <c r="E5026" s="75" t="s">
        <v>185</v>
      </c>
      <c r="F5026" s="74"/>
      <c r="G5026" s="74" t="s">
        <v>3694</v>
      </c>
      <c r="H5026" s="76">
        <v>31385</v>
      </c>
      <c r="I5026" s="77">
        <v>0.38</v>
      </c>
      <c r="J5026" s="76">
        <v>19458.7</v>
      </c>
    </row>
    <row r="5027" spans="1:10">
      <c r="A5027" s="72">
        <v>5023</v>
      </c>
      <c r="B5027" s="72" t="s">
        <v>148</v>
      </c>
      <c r="C5027" s="73" t="s">
        <v>31632</v>
      </c>
      <c r="D5027" s="74" t="s">
        <v>31633</v>
      </c>
      <c r="E5027" s="75" t="s">
        <v>185</v>
      </c>
      <c r="F5027" s="74"/>
      <c r="G5027" s="74" t="s">
        <v>3694</v>
      </c>
      <c r="H5027" s="76">
        <v>19245</v>
      </c>
      <c r="I5027" s="77">
        <v>0.38</v>
      </c>
      <c r="J5027" s="76">
        <v>11931.9</v>
      </c>
    </row>
    <row r="5028" spans="1:10">
      <c r="A5028" s="72">
        <v>5024</v>
      </c>
      <c r="B5028" s="72" t="s">
        <v>148</v>
      </c>
      <c r="C5028" s="73" t="s">
        <v>31634</v>
      </c>
      <c r="D5028" s="74" t="s">
        <v>31635</v>
      </c>
      <c r="E5028" s="75" t="s">
        <v>185</v>
      </c>
      <c r="F5028" s="74"/>
      <c r="G5028" s="74" t="s">
        <v>3694</v>
      </c>
      <c r="H5028" s="76">
        <v>20225</v>
      </c>
      <c r="I5028" s="77">
        <v>0.38</v>
      </c>
      <c r="J5028" s="76">
        <v>12539.5</v>
      </c>
    </row>
    <row r="5029" spans="1:10">
      <c r="A5029" s="72">
        <v>5025</v>
      </c>
      <c r="B5029" s="72" t="s">
        <v>148</v>
      </c>
      <c r="C5029" s="73" t="s">
        <v>31636</v>
      </c>
      <c r="D5029" s="74" t="s">
        <v>31637</v>
      </c>
      <c r="E5029" s="75" t="s">
        <v>185</v>
      </c>
      <c r="F5029" s="74"/>
      <c r="G5029" s="74" t="s">
        <v>3694</v>
      </c>
      <c r="H5029" s="76">
        <v>19610</v>
      </c>
      <c r="I5029" s="77">
        <v>0.38</v>
      </c>
      <c r="J5029" s="76">
        <v>12158.2</v>
      </c>
    </row>
    <row r="5030" spans="1:10">
      <c r="A5030" s="72">
        <v>5026</v>
      </c>
      <c r="B5030" s="72" t="s">
        <v>148</v>
      </c>
      <c r="C5030" s="73" t="s">
        <v>31638</v>
      </c>
      <c r="D5030" s="74" t="s">
        <v>31639</v>
      </c>
      <c r="E5030" s="75" t="s">
        <v>185</v>
      </c>
      <c r="F5030" s="74"/>
      <c r="G5030" s="74" t="s">
        <v>3694</v>
      </c>
      <c r="H5030" s="76">
        <v>20610</v>
      </c>
      <c r="I5030" s="77">
        <v>0.38</v>
      </c>
      <c r="J5030" s="76">
        <v>12778.2</v>
      </c>
    </row>
    <row r="5031" spans="1:10">
      <c r="A5031" s="72">
        <v>5027</v>
      </c>
      <c r="B5031" s="72" t="s">
        <v>148</v>
      </c>
      <c r="C5031" s="73" t="s">
        <v>31640</v>
      </c>
      <c r="D5031" s="74" t="s">
        <v>31641</v>
      </c>
      <c r="E5031" s="75" t="s">
        <v>185</v>
      </c>
      <c r="F5031" s="74"/>
      <c r="G5031" s="74" t="s">
        <v>3694</v>
      </c>
      <c r="H5031" s="76">
        <v>24410</v>
      </c>
      <c r="I5031" s="77">
        <v>0.38</v>
      </c>
      <c r="J5031" s="76">
        <v>15134.2</v>
      </c>
    </row>
    <row r="5032" spans="1:10">
      <c r="A5032" s="72">
        <v>5028</v>
      </c>
      <c r="B5032" s="72" t="s">
        <v>148</v>
      </c>
      <c r="C5032" s="73" t="s">
        <v>31642</v>
      </c>
      <c r="D5032" s="74" t="s">
        <v>31643</v>
      </c>
      <c r="E5032" s="75" t="s">
        <v>185</v>
      </c>
      <c r="F5032" s="74"/>
      <c r="G5032" s="74" t="s">
        <v>3694</v>
      </c>
      <c r="H5032" s="76">
        <v>25390</v>
      </c>
      <c r="I5032" s="77">
        <v>0.38</v>
      </c>
      <c r="J5032" s="76">
        <v>15741.8</v>
      </c>
    </row>
    <row r="5033" spans="1:10">
      <c r="A5033" s="72">
        <v>5029</v>
      </c>
      <c r="B5033" s="72" t="s">
        <v>148</v>
      </c>
      <c r="C5033" s="73" t="s">
        <v>31644</v>
      </c>
      <c r="D5033" s="74" t="s">
        <v>31645</v>
      </c>
      <c r="E5033" s="75" t="s">
        <v>185</v>
      </c>
      <c r="F5033" s="74"/>
      <c r="G5033" s="74" t="s">
        <v>3694</v>
      </c>
      <c r="H5033" s="76">
        <v>38415</v>
      </c>
      <c r="I5033" s="77">
        <v>0.38</v>
      </c>
      <c r="J5033" s="76">
        <v>23817.3</v>
      </c>
    </row>
    <row r="5034" spans="1:10">
      <c r="A5034" s="72">
        <v>5030</v>
      </c>
      <c r="B5034" s="72" t="s">
        <v>148</v>
      </c>
      <c r="C5034" s="73" t="s">
        <v>31646</v>
      </c>
      <c r="D5034" s="74" t="s">
        <v>31647</v>
      </c>
      <c r="E5034" s="75" t="s">
        <v>185</v>
      </c>
      <c r="F5034" s="74"/>
      <c r="G5034" s="74" t="s">
        <v>3694</v>
      </c>
      <c r="H5034" s="76">
        <v>31595</v>
      </c>
      <c r="I5034" s="77">
        <v>0.38</v>
      </c>
      <c r="J5034" s="76">
        <v>19588.900000000001</v>
      </c>
    </row>
    <row r="5035" spans="1:10">
      <c r="A5035" s="72">
        <v>5031</v>
      </c>
      <c r="B5035" s="72" t="s">
        <v>148</v>
      </c>
      <c r="C5035" s="73" t="s">
        <v>31648</v>
      </c>
      <c r="D5035" s="74" t="s">
        <v>31649</v>
      </c>
      <c r="E5035" s="75" t="s">
        <v>185</v>
      </c>
      <c r="F5035" s="74"/>
      <c r="G5035" s="74" t="s">
        <v>3694</v>
      </c>
      <c r="H5035" s="76">
        <v>31595</v>
      </c>
      <c r="I5035" s="77">
        <v>0.38</v>
      </c>
      <c r="J5035" s="76">
        <v>19588.900000000001</v>
      </c>
    </row>
    <row r="5036" spans="1:10">
      <c r="A5036" s="72">
        <v>5032</v>
      </c>
      <c r="B5036" s="72" t="s">
        <v>148</v>
      </c>
      <c r="C5036" s="73" t="s">
        <v>31650</v>
      </c>
      <c r="D5036" s="74" t="s">
        <v>31651</v>
      </c>
      <c r="E5036" s="75" t="s">
        <v>185</v>
      </c>
      <c r="F5036" s="74"/>
      <c r="G5036" s="74" t="s">
        <v>3694</v>
      </c>
      <c r="H5036" s="76">
        <v>21205</v>
      </c>
      <c r="I5036" s="77">
        <v>0.38</v>
      </c>
      <c r="J5036" s="76">
        <v>13147.1</v>
      </c>
    </row>
    <row r="5037" spans="1:10">
      <c r="A5037" s="72">
        <v>5033</v>
      </c>
      <c r="B5037" s="72" t="s">
        <v>148</v>
      </c>
      <c r="C5037" s="73" t="s">
        <v>31652</v>
      </c>
      <c r="D5037" s="74" t="s">
        <v>31653</v>
      </c>
      <c r="E5037" s="75" t="s">
        <v>185</v>
      </c>
      <c r="F5037" s="74"/>
      <c r="G5037" s="74" t="s">
        <v>3694</v>
      </c>
      <c r="H5037" s="76">
        <v>22185</v>
      </c>
      <c r="I5037" s="77">
        <v>0.38</v>
      </c>
      <c r="J5037" s="76">
        <v>13754.7</v>
      </c>
    </row>
    <row r="5038" spans="1:10">
      <c r="A5038" s="72">
        <v>5034</v>
      </c>
      <c r="B5038" s="72" t="s">
        <v>148</v>
      </c>
      <c r="C5038" s="73" t="s">
        <v>31654</v>
      </c>
      <c r="D5038" s="74" t="s">
        <v>31655</v>
      </c>
      <c r="E5038" s="75" t="s">
        <v>185</v>
      </c>
      <c r="F5038" s="74"/>
      <c r="G5038" s="74" t="s">
        <v>3694</v>
      </c>
      <c r="H5038" s="76">
        <v>21610</v>
      </c>
      <c r="I5038" s="77">
        <v>0.38</v>
      </c>
      <c r="J5038" s="76">
        <v>13398.2</v>
      </c>
    </row>
    <row r="5039" spans="1:10">
      <c r="A5039" s="72">
        <v>5035</v>
      </c>
      <c r="B5039" s="72" t="s">
        <v>148</v>
      </c>
      <c r="C5039" s="73" t="s">
        <v>31656</v>
      </c>
      <c r="D5039" s="74" t="s">
        <v>31657</v>
      </c>
      <c r="E5039" s="75" t="s">
        <v>185</v>
      </c>
      <c r="F5039" s="74"/>
      <c r="G5039" s="74" t="s">
        <v>3694</v>
      </c>
      <c r="H5039" s="76">
        <v>22610</v>
      </c>
      <c r="I5039" s="77">
        <v>0.38</v>
      </c>
      <c r="J5039" s="76">
        <v>14018.2</v>
      </c>
    </row>
    <row r="5040" spans="1:10">
      <c r="A5040" s="72">
        <v>5036</v>
      </c>
      <c r="B5040" s="72" t="s">
        <v>148</v>
      </c>
      <c r="C5040" s="73" t="s">
        <v>31658</v>
      </c>
      <c r="D5040" s="74" t="s">
        <v>31659</v>
      </c>
      <c r="E5040" s="75" t="s">
        <v>185</v>
      </c>
      <c r="F5040" s="74"/>
      <c r="G5040" s="74" t="s">
        <v>3694</v>
      </c>
      <c r="H5040" s="76">
        <v>26890</v>
      </c>
      <c r="I5040" s="77">
        <v>0.38</v>
      </c>
      <c r="J5040" s="76">
        <v>16671.8</v>
      </c>
    </row>
    <row r="5041" spans="1:10">
      <c r="A5041" s="72">
        <v>5037</v>
      </c>
      <c r="B5041" s="72" t="s">
        <v>148</v>
      </c>
      <c r="C5041" s="73" t="s">
        <v>31660</v>
      </c>
      <c r="D5041" s="74" t="s">
        <v>31661</v>
      </c>
      <c r="E5041" s="75" t="s">
        <v>185</v>
      </c>
      <c r="F5041" s="74"/>
      <c r="G5041" s="74" t="s">
        <v>3694</v>
      </c>
      <c r="H5041" s="76">
        <v>27855</v>
      </c>
      <c r="I5041" s="77">
        <v>0.38</v>
      </c>
      <c r="J5041" s="76">
        <v>17270.099999999999</v>
      </c>
    </row>
    <row r="5042" spans="1:10">
      <c r="A5042" s="72">
        <v>5038</v>
      </c>
      <c r="B5042" s="72" t="s">
        <v>148</v>
      </c>
      <c r="C5042" s="73" t="s">
        <v>31662</v>
      </c>
      <c r="D5042" s="74" t="s">
        <v>31663</v>
      </c>
      <c r="E5042" s="75" t="s">
        <v>185</v>
      </c>
      <c r="F5042" s="74"/>
      <c r="G5042" s="74" t="s">
        <v>3694</v>
      </c>
      <c r="H5042" s="76">
        <v>38670</v>
      </c>
      <c r="I5042" s="77">
        <v>0.38</v>
      </c>
      <c r="J5042" s="76">
        <v>23975.4</v>
      </c>
    </row>
    <row r="5043" spans="1:10">
      <c r="A5043" s="72">
        <v>5039</v>
      </c>
      <c r="B5043" s="72" t="s">
        <v>148</v>
      </c>
      <c r="C5043" s="73" t="s">
        <v>31664</v>
      </c>
      <c r="D5043" s="74" t="s">
        <v>31665</v>
      </c>
      <c r="E5043" s="75" t="s">
        <v>185</v>
      </c>
      <c r="F5043" s="74"/>
      <c r="G5043" s="74" t="s">
        <v>3694</v>
      </c>
      <c r="H5043" s="76">
        <v>51720</v>
      </c>
      <c r="I5043" s="77">
        <v>0.38</v>
      </c>
      <c r="J5043" s="76">
        <v>32066.400000000001</v>
      </c>
    </row>
    <row r="5044" spans="1:10">
      <c r="A5044" s="72">
        <v>5040</v>
      </c>
      <c r="B5044" s="72" t="s">
        <v>148</v>
      </c>
      <c r="C5044" s="73" t="s">
        <v>31666</v>
      </c>
      <c r="D5044" s="74" t="s">
        <v>31667</v>
      </c>
      <c r="E5044" s="75" t="s">
        <v>185</v>
      </c>
      <c r="F5044" s="74"/>
      <c r="G5044" s="74" t="s">
        <v>3694</v>
      </c>
      <c r="H5044" s="76">
        <v>38670</v>
      </c>
      <c r="I5044" s="77">
        <v>0.38</v>
      </c>
      <c r="J5044" s="76">
        <v>23975.4</v>
      </c>
    </row>
    <row r="5045" spans="1:10">
      <c r="A5045" s="72">
        <v>5041</v>
      </c>
      <c r="B5045" s="72" t="s">
        <v>148</v>
      </c>
      <c r="C5045" s="73" t="s">
        <v>31668</v>
      </c>
      <c r="D5045" s="74" t="s">
        <v>31669</v>
      </c>
      <c r="E5045" s="75" t="s">
        <v>185</v>
      </c>
      <c r="F5045" s="74"/>
      <c r="G5045" s="74" t="s">
        <v>3694</v>
      </c>
      <c r="H5045" s="76">
        <v>51720</v>
      </c>
      <c r="I5045" s="77">
        <v>0.38</v>
      </c>
      <c r="J5045" s="76">
        <v>32066.400000000001</v>
      </c>
    </row>
    <row r="5046" spans="1:10">
      <c r="A5046" s="72">
        <v>5042</v>
      </c>
      <c r="B5046" s="72" t="s">
        <v>148</v>
      </c>
      <c r="C5046" s="73" t="s">
        <v>37222</v>
      </c>
      <c r="D5046" s="74" t="s">
        <v>37223</v>
      </c>
      <c r="E5046" s="75" t="s">
        <v>185</v>
      </c>
      <c r="F5046" s="74"/>
      <c r="G5046" s="74" t="s">
        <v>3694</v>
      </c>
      <c r="H5046" s="76">
        <v>4190</v>
      </c>
      <c r="I5046" s="77">
        <v>0.38</v>
      </c>
      <c r="J5046" s="76">
        <v>2597.8000000000002</v>
      </c>
    </row>
    <row r="5047" spans="1:10">
      <c r="A5047" s="72">
        <v>5043</v>
      </c>
      <c r="B5047" s="72" t="s">
        <v>148</v>
      </c>
      <c r="C5047" s="73" t="s">
        <v>37224</v>
      </c>
      <c r="D5047" s="74" t="s">
        <v>37225</v>
      </c>
      <c r="E5047" s="75" t="s">
        <v>185</v>
      </c>
      <c r="F5047" s="74"/>
      <c r="G5047" s="74" t="s">
        <v>3694</v>
      </c>
      <c r="H5047" s="76">
        <v>90</v>
      </c>
      <c r="I5047" s="77">
        <v>0.38</v>
      </c>
      <c r="J5047" s="76">
        <v>55.8</v>
      </c>
    </row>
    <row r="5048" spans="1:10">
      <c r="A5048" s="72">
        <v>5044</v>
      </c>
      <c r="B5048" s="72" t="s">
        <v>148</v>
      </c>
      <c r="C5048" s="73" t="s">
        <v>36506</v>
      </c>
      <c r="D5048" s="74" t="s">
        <v>36507</v>
      </c>
      <c r="E5048" s="75" t="s">
        <v>185</v>
      </c>
      <c r="F5048" s="74"/>
      <c r="G5048" s="74" t="s">
        <v>3694</v>
      </c>
      <c r="H5048" s="76">
        <v>3035</v>
      </c>
      <c r="I5048" s="77">
        <v>0.38</v>
      </c>
      <c r="J5048" s="76">
        <v>1881.7</v>
      </c>
    </row>
    <row r="5049" spans="1:10">
      <c r="A5049" s="72">
        <v>5045</v>
      </c>
      <c r="B5049" s="72" t="s">
        <v>148</v>
      </c>
      <c r="C5049" s="73" t="s">
        <v>35807</v>
      </c>
      <c r="D5049" s="74" t="s">
        <v>35808</v>
      </c>
      <c r="E5049" s="75" t="s">
        <v>185</v>
      </c>
      <c r="F5049" s="74"/>
      <c r="G5049" s="74" t="s">
        <v>3694</v>
      </c>
      <c r="H5049" s="76">
        <v>2940</v>
      </c>
      <c r="I5049" s="77">
        <v>0.38</v>
      </c>
      <c r="J5049" s="76">
        <v>1822.8</v>
      </c>
    </row>
    <row r="5050" spans="1:10">
      <c r="A5050" s="72">
        <v>5046</v>
      </c>
      <c r="B5050" s="72" t="s">
        <v>148</v>
      </c>
      <c r="C5050" s="73" t="s">
        <v>35809</v>
      </c>
      <c r="D5050" s="74" t="s">
        <v>35810</v>
      </c>
      <c r="E5050" s="75" t="s">
        <v>185</v>
      </c>
      <c r="F5050" s="74"/>
      <c r="G5050" s="74" t="s">
        <v>3694</v>
      </c>
      <c r="H5050" s="76">
        <v>3410</v>
      </c>
      <c r="I5050" s="77">
        <v>0.38</v>
      </c>
      <c r="J5050" s="76">
        <v>2114.1999999999998</v>
      </c>
    </row>
    <row r="5051" spans="1:10">
      <c r="A5051" s="72">
        <v>5047</v>
      </c>
      <c r="B5051" s="72" t="s">
        <v>148</v>
      </c>
      <c r="C5051" s="73" t="s">
        <v>35811</v>
      </c>
      <c r="D5051" s="74" t="s">
        <v>35812</v>
      </c>
      <c r="E5051" s="75" t="s">
        <v>185</v>
      </c>
      <c r="F5051" s="74"/>
      <c r="G5051" s="74" t="s">
        <v>3694</v>
      </c>
      <c r="H5051" s="76">
        <v>3595</v>
      </c>
      <c r="I5051" s="77">
        <v>0.38</v>
      </c>
      <c r="J5051" s="76">
        <v>2228.9</v>
      </c>
    </row>
    <row r="5052" spans="1:10">
      <c r="A5052" s="72">
        <v>5048</v>
      </c>
      <c r="B5052" s="72" t="s">
        <v>148</v>
      </c>
      <c r="C5052" s="73" t="s">
        <v>35813</v>
      </c>
      <c r="D5052" s="74" t="s">
        <v>35814</v>
      </c>
      <c r="E5052" s="75" t="s">
        <v>185</v>
      </c>
      <c r="F5052" s="74"/>
      <c r="G5052" s="74" t="s">
        <v>3694</v>
      </c>
      <c r="H5052" s="76">
        <v>5110</v>
      </c>
      <c r="I5052" s="77">
        <v>0.38</v>
      </c>
      <c r="J5052" s="76">
        <v>3168.2</v>
      </c>
    </row>
    <row r="5053" spans="1:10">
      <c r="A5053" s="72">
        <v>5049</v>
      </c>
      <c r="B5053" s="72" t="s">
        <v>148</v>
      </c>
      <c r="C5053" s="73" t="s">
        <v>35815</v>
      </c>
      <c r="D5053" s="74" t="s">
        <v>35816</v>
      </c>
      <c r="E5053" s="75" t="s">
        <v>185</v>
      </c>
      <c r="F5053" s="74"/>
      <c r="G5053" s="74" t="s">
        <v>3694</v>
      </c>
      <c r="H5053" s="76">
        <v>5295</v>
      </c>
      <c r="I5053" s="77">
        <v>0.38</v>
      </c>
      <c r="J5053" s="76">
        <v>3282.9</v>
      </c>
    </row>
    <row r="5054" spans="1:10">
      <c r="A5054" s="72">
        <v>5050</v>
      </c>
      <c r="B5054" s="72" t="s">
        <v>148</v>
      </c>
      <c r="C5054" s="73" t="s">
        <v>36340</v>
      </c>
      <c r="D5054" s="74" t="s">
        <v>36341</v>
      </c>
      <c r="E5054" s="75" t="s">
        <v>185</v>
      </c>
      <c r="F5054" s="74"/>
      <c r="G5054" s="74" t="s">
        <v>3694</v>
      </c>
      <c r="H5054" s="76">
        <v>74</v>
      </c>
      <c r="I5054" s="77">
        <v>0.38</v>
      </c>
      <c r="J5054" s="76">
        <v>45.88</v>
      </c>
    </row>
    <row r="5055" spans="1:10">
      <c r="A5055" s="72">
        <v>5051</v>
      </c>
      <c r="B5055" s="72" t="s">
        <v>148</v>
      </c>
      <c r="C5055" s="73" t="s">
        <v>36342</v>
      </c>
      <c r="D5055" s="74" t="s">
        <v>36343</v>
      </c>
      <c r="E5055" s="75" t="s">
        <v>185</v>
      </c>
      <c r="F5055" s="74"/>
      <c r="G5055" s="74" t="s">
        <v>3694</v>
      </c>
      <c r="H5055" s="76">
        <v>1675</v>
      </c>
      <c r="I5055" s="77">
        <v>0.38</v>
      </c>
      <c r="J5055" s="76">
        <v>1038.5</v>
      </c>
    </row>
    <row r="5056" spans="1:10">
      <c r="A5056" s="72">
        <v>5052</v>
      </c>
      <c r="B5056" s="72" t="s">
        <v>148</v>
      </c>
      <c r="C5056" s="73" t="s">
        <v>36344</v>
      </c>
      <c r="D5056" s="74" t="s">
        <v>36345</v>
      </c>
      <c r="E5056" s="75" t="s">
        <v>185</v>
      </c>
      <c r="F5056" s="74"/>
      <c r="G5056" s="74" t="s">
        <v>3694</v>
      </c>
      <c r="H5056" s="76">
        <v>372</v>
      </c>
      <c r="I5056" s="77">
        <v>0.38</v>
      </c>
      <c r="J5056" s="76">
        <v>230.64</v>
      </c>
    </row>
    <row r="5057" spans="1:10">
      <c r="A5057" s="72">
        <v>5053</v>
      </c>
      <c r="B5057" s="72" t="s">
        <v>148</v>
      </c>
      <c r="C5057" s="73" t="s">
        <v>36346</v>
      </c>
      <c r="D5057" s="74" t="s">
        <v>36347</v>
      </c>
      <c r="E5057" s="75" t="s">
        <v>185</v>
      </c>
      <c r="F5057" s="74"/>
      <c r="G5057" s="74" t="s">
        <v>3694</v>
      </c>
      <c r="H5057" s="76">
        <v>417</v>
      </c>
      <c r="I5057" s="77">
        <v>0.38</v>
      </c>
      <c r="J5057" s="76">
        <v>258.54000000000002</v>
      </c>
    </row>
    <row r="5058" spans="1:10">
      <c r="A5058" s="72">
        <v>5054</v>
      </c>
      <c r="B5058" s="72" t="s">
        <v>148</v>
      </c>
      <c r="C5058" s="73" t="s">
        <v>36348</v>
      </c>
      <c r="D5058" s="74" t="s">
        <v>36349</v>
      </c>
      <c r="E5058" s="75" t="s">
        <v>185</v>
      </c>
      <c r="F5058" s="74"/>
      <c r="G5058" s="74" t="s">
        <v>3694</v>
      </c>
      <c r="H5058" s="76">
        <v>242</v>
      </c>
      <c r="I5058" s="77">
        <v>0.38</v>
      </c>
      <c r="J5058" s="76">
        <v>150.04</v>
      </c>
    </row>
    <row r="5059" spans="1:10">
      <c r="A5059" s="72">
        <v>5055</v>
      </c>
      <c r="B5059" s="72" t="s">
        <v>148</v>
      </c>
      <c r="C5059" s="73" t="s">
        <v>36350</v>
      </c>
      <c r="D5059" s="74" t="s">
        <v>36351</v>
      </c>
      <c r="E5059" s="75" t="s">
        <v>185</v>
      </c>
      <c r="F5059" s="74"/>
      <c r="G5059" s="74" t="s">
        <v>3694</v>
      </c>
      <c r="H5059" s="76">
        <v>242</v>
      </c>
      <c r="I5059" s="77">
        <v>0.38</v>
      </c>
      <c r="J5059" s="76">
        <v>150.04</v>
      </c>
    </row>
    <row r="5060" spans="1:10">
      <c r="A5060" s="72">
        <v>5056</v>
      </c>
      <c r="B5060" s="72" t="s">
        <v>148</v>
      </c>
      <c r="C5060" s="73" t="s">
        <v>36352</v>
      </c>
      <c r="D5060" s="74" t="s">
        <v>36353</v>
      </c>
      <c r="E5060" s="75" t="s">
        <v>185</v>
      </c>
      <c r="F5060" s="74"/>
      <c r="G5060" s="74" t="s">
        <v>3694</v>
      </c>
      <c r="H5060" s="76">
        <v>438</v>
      </c>
      <c r="I5060" s="77">
        <v>0.38</v>
      </c>
      <c r="J5060" s="76">
        <v>271.56</v>
      </c>
    </row>
    <row r="5061" spans="1:10">
      <c r="A5061" s="72">
        <v>5057</v>
      </c>
      <c r="B5061" s="72" t="s">
        <v>148</v>
      </c>
      <c r="C5061" s="73" t="s">
        <v>36354</v>
      </c>
      <c r="D5061" s="74" t="s">
        <v>36355</v>
      </c>
      <c r="E5061" s="75" t="s">
        <v>185</v>
      </c>
      <c r="F5061" s="74"/>
      <c r="G5061" s="74" t="s">
        <v>3694</v>
      </c>
      <c r="H5061" s="76">
        <v>336</v>
      </c>
      <c r="I5061" s="77">
        <v>0.38</v>
      </c>
      <c r="J5061" s="76">
        <v>208.32</v>
      </c>
    </row>
    <row r="5062" spans="1:10">
      <c r="A5062" s="72">
        <v>5058</v>
      </c>
      <c r="B5062" s="72" t="s">
        <v>148</v>
      </c>
      <c r="C5062" s="73" t="s">
        <v>36356</v>
      </c>
      <c r="D5062" s="74" t="s">
        <v>36357</v>
      </c>
      <c r="E5062" s="75" t="s">
        <v>185</v>
      </c>
      <c r="F5062" s="74"/>
      <c r="G5062" s="74" t="s">
        <v>3694</v>
      </c>
      <c r="H5062" s="76">
        <v>336</v>
      </c>
      <c r="I5062" s="77">
        <v>0.38</v>
      </c>
      <c r="J5062" s="76">
        <v>208.32</v>
      </c>
    </row>
    <row r="5063" spans="1:10">
      <c r="A5063" s="72">
        <v>5059</v>
      </c>
      <c r="B5063" s="72" t="s">
        <v>148</v>
      </c>
      <c r="C5063" s="73" t="s">
        <v>37226</v>
      </c>
      <c r="D5063" s="74" t="s">
        <v>36349</v>
      </c>
      <c r="E5063" s="75" t="s">
        <v>185</v>
      </c>
      <c r="F5063" s="74"/>
      <c r="G5063" s="74" t="s">
        <v>3694</v>
      </c>
      <c r="H5063" s="76">
        <v>162</v>
      </c>
      <c r="I5063" s="77">
        <v>0.38</v>
      </c>
      <c r="J5063" s="76">
        <v>100.44</v>
      </c>
    </row>
    <row r="5064" spans="1:10">
      <c r="A5064" s="72">
        <v>5060</v>
      </c>
      <c r="B5064" s="72" t="s">
        <v>148</v>
      </c>
      <c r="C5064" s="73" t="s">
        <v>36358</v>
      </c>
      <c r="D5064" s="74" t="s">
        <v>36359</v>
      </c>
      <c r="E5064" s="75" t="s">
        <v>185</v>
      </c>
      <c r="F5064" s="74"/>
      <c r="G5064" s="74" t="s">
        <v>3694</v>
      </c>
      <c r="H5064" s="76">
        <v>64</v>
      </c>
      <c r="I5064" s="77">
        <v>0.38</v>
      </c>
      <c r="J5064" s="76">
        <v>39.68</v>
      </c>
    </row>
    <row r="5065" spans="1:10">
      <c r="A5065" s="72">
        <v>5061</v>
      </c>
      <c r="B5065" s="72" t="s">
        <v>148</v>
      </c>
      <c r="C5065" s="73" t="s">
        <v>36360</v>
      </c>
      <c r="D5065" s="74" t="s">
        <v>36361</v>
      </c>
      <c r="E5065" s="75" t="s">
        <v>185</v>
      </c>
      <c r="F5065" s="74"/>
      <c r="G5065" s="74" t="s">
        <v>3694</v>
      </c>
      <c r="H5065" s="76">
        <v>64</v>
      </c>
      <c r="I5065" s="77">
        <v>0.38</v>
      </c>
      <c r="J5065" s="76">
        <v>39.68</v>
      </c>
    </row>
    <row r="5066" spans="1:10">
      <c r="A5066" s="72">
        <v>5062</v>
      </c>
      <c r="B5066" s="72" t="s">
        <v>148</v>
      </c>
      <c r="C5066" s="73" t="s">
        <v>36362</v>
      </c>
      <c r="D5066" s="74" t="s">
        <v>36363</v>
      </c>
      <c r="E5066" s="75" t="s">
        <v>185</v>
      </c>
      <c r="F5066" s="74"/>
      <c r="G5066" s="74" t="s">
        <v>3694</v>
      </c>
      <c r="H5066" s="76">
        <v>22.5</v>
      </c>
      <c r="I5066" s="77">
        <v>0.38</v>
      </c>
      <c r="J5066" s="76">
        <v>13.95</v>
      </c>
    </row>
    <row r="5067" spans="1:10">
      <c r="A5067" s="72">
        <v>5063</v>
      </c>
      <c r="B5067" s="72" t="s">
        <v>148</v>
      </c>
      <c r="C5067" s="73" t="s">
        <v>36364</v>
      </c>
      <c r="D5067" s="74" t="s">
        <v>36357</v>
      </c>
      <c r="E5067" s="75" t="s">
        <v>185</v>
      </c>
      <c r="F5067" s="74"/>
      <c r="G5067" s="74" t="s">
        <v>3694</v>
      </c>
      <c r="H5067" s="76">
        <v>391</v>
      </c>
      <c r="I5067" s="77">
        <v>0.38</v>
      </c>
      <c r="J5067" s="76">
        <v>242.42</v>
      </c>
    </row>
    <row r="5068" spans="1:10">
      <c r="A5068" s="72">
        <v>5064</v>
      </c>
      <c r="B5068" s="72" t="s">
        <v>148</v>
      </c>
      <c r="C5068" s="73" t="s">
        <v>36365</v>
      </c>
      <c r="D5068" s="74" t="s">
        <v>36366</v>
      </c>
      <c r="E5068" s="75" t="s">
        <v>185</v>
      </c>
      <c r="F5068" s="74"/>
      <c r="G5068" s="74" t="s">
        <v>3694</v>
      </c>
      <c r="H5068" s="76">
        <v>366</v>
      </c>
      <c r="I5068" s="77">
        <v>0.38</v>
      </c>
      <c r="J5068" s="76">
        <v>226.92</v>
      </c>
    </row>
    <row r="5069" spans="1:10">
      <c r="A5069" s="72">
        <v>5065</v>
      </c>
      <c r="B5069" s="72" t="s">
        <v>148</v>
      </c>
      <c r="C5069" s="73" t="s">
        <v>36367</v>
      </c>
      <c r="D5069" s="74" t="s">
        <v>36368</v>
      </c>
      <c r="E5069" s="75" t="s">
        <v>185</v>
      </c>
      <c r="F5069" s="74"/>
      <c r="G5069" s="74" t="s">
        <v>3694</v>
      </c>
      <c r="H5069" s="76">
        <v>97</v>
      </c>
      <c r="I5069" s="77">
        <v>0.38</v>
      </c>
      <c r="J5069" s="76">
        <v>60.14</v>
      </c>
    </row>
    <row r="5070" spans="1:10">
      <c r="A5070" s="72">
        <v>5066</v>
      </c>
      <c r="B5070" s="72" t="s">
        <v>148</v>
      </c>
      <c r="C5070" s="73" t="s">
        <v>36369</v>
      </c>
      <c r="D5070" s="74" t="s">
        <v>36370</v>
      </c>
      <c r="E5070" s="75" t="s">
        <v>185</v>
      </c>
      <c r="F5070" s="74"/>
      <c r="G5070" s="74" t="s">
        <v>3694</v>
      </c>
      <c r="H5070" s="76">
        <v>374</v>
      </c>
      <c r="I5070" s="77">
        <v>0.38</v>
      </c>
      <c r="J5070" s="76">
        <v>231.88</v>
      </c>
    </row>
    <row r="5071" spans="1:10">
      <c r="A5071" s="72">
        <v>5067</v>
      </c>
      <c r="B5071" s="72" t="s">
        <v>148</v>
      </c>
      <c r="C5071" s="73" t="s">
        <v>36371</v>
      </c>
      <c r="D5071" s="74" t="s">
        <v>36372</v>
      </c>
      <c r="E5071" s="75" t="s">
        <v>185</v>
      </c>
      <c r="F5071" s="74"/>
      <c r="G5071" s="74" t="s">
        <v>3694</v>
      </c>
      <c r="H5071" s="76">
        <v>291</v>
      </c>
      <c r="I5071" s="77">
        <v>0.38</v>
      </c>
      <c r="J5071" s="76">
        <v>180.42</v>
      </c>
    </row>
    <row r="5072" spans="1:10">
      <c r="A5072" s="72">
        <v>5068</v>
      </c>
      <c r="B5072" s="72" t="s">
        <v>148</v>
      </c>
      <c r="C5072" s="73" t="s">
        <v>36373</v>
      </c>
      <c r="D5072" s="74" t="s">
        <v>36374</v>
      </c>
      <c r="E5072" s="75" t="s">
        <v>185</v>
      </c>
      <c r="F5072" s="74"/>
      <c r="G5072" s="74" t="s">
        <v>3694</v>
      </c>
      <c r="H5072" s="76">
        <v>321</v>
      </c>
      <c r="I5072" s="77">
        <v>0.38</v>
      </c>
      <c r="J5072" s="76">
        <v>199.02</v>
      </c>
    </row>
    <row r="5073" spans="1:10">
      <c r="A5073" s="72">
        <v>5069</v>
      </c>
      <c r="B5073" s="72" t="s">
        <v>148</v>
      </c>
      <c r="C5073" s="73" t="s">
        <v>36375</v>
      </c>
      <c r="D5073" s="74" t="s">
        <v>36376</v>
      </c>
      <c r="E5073" s="75" t="s">
        <v>185</v>
      </c>
      <c r="F5073" s="74"/>
      <c r="G5073" s="74" t="s">
        <v>3694</v>
      </c>
      <c r="H5073" s="76">
        <v>607</v>
      </c>
      <c r="I5073" s="77">
        <v>0.38</v>
      </c>
      <c r="J5073" s="76">
        <v>376.34</v>
      </c>
    </row>
    <row r="5074" spans="1:10">
      <c r="A5074" s="72">
        <v>5070</v>
      </c>
      <c r="B5074" s="72" t="s">
        <v>148</v>
      </c>
      <c r="C5074" s="73" t="s">
        <v>36377</v>
      </c>
      <c r="D5074" s="74" t="s">
        <v>36378</v>
      </c>
      <c r="E5074" s="75" t="s">
        <v>185</v>
      </c>
      <c r="F5074" s="74"/>
      <c r="G5074" s="74" t="s">
        <v>3694</v>
      </c>
      <c r="H5074" s="76">
        <v>348</v>
      </c>
      <c r="I5074" s="77">
        <v>0.38</v>
      </c>
      <c r="J5074" s="76">
        <v>215.76</v>
      </c>
    </row>
    <row r="5075" spans="1:10">
      <c r="A5075" s="72">
        <v>5071</v>
      </c>
      <c r="B5075" s="72" t="s">
        <v>148</v>
      </c>
      <c r="C5075" s="73" t="s">
        <v>36379</v>
      </c>
      <c r="D5075" s="74" t="s">
        <v>36380</v>
      </c>
      <c r="E5075" s="75" t="s">
        <v>185</v>
      </c>
      <c r="F5075" s="74"/>
      <c r="G5075" s="74" t="s">
        <v>3694</v>
      </c>
      <c r="H5075" s="76">
        <v>201</v>
      </c>
      <c r="I5075" s="77">
        <v>0.38</v>
      </c>
      <c r="J5075" s="76">
        <v>124.62</v>
      </c>
    </row>
    <row r="5076" spans="1:10">
      <c r="A5076" s="72">
        <v>5072</v>
      </c>
      <c r="B5076" s="72" t="s">
        <v>148</v>
      </c>
      <c r="C5076" s="73" t="s">
        <v>36381</v>
      </c>
      <c r="D5076" s="74" t="s">
        <v>36382</v>
      </c>
      <c r="E5076" s="75" t="s">
        <v>185</v>
      </c>
      <c r="F5076" s="74"/>
      <c r="G5076" s="74" t="s">
        <v>3694</v>
      </c>
      <c r="H5076" s="76">
        <v>387</v>
      </c>
      <c r="I5076" s="77">
        <v>0.38</v>
      </c>
      <c r="J5076" s="76">
        <v>239.94</v>
      </c>
    </row>
    <row r="5077" spans="1:10">
      <c r="A5077" s="72">
        <v>5073</v>
      </c>
      <c r="B5077" s="72" t="s">
        <v>148</v>
      </c>
      <c r="C5077" s="73" t="s">
        <v>36383</v>
      </c>
      <c r="D5077" s="74" t="s">
        <v>36384</v>
      </c>
      <c r="E5077" s="75" t="s">
        <v>185</v>
      </c>
      <c r="F5077" s="74"/>
      <c r="G5077" s="74" t="s">
        <v>3694</v>
      </c>
      <c r="H5077" s="76">
        <v>1225</v>
      </c>
      <c r="I5077" s="77">
        <v>0.38</v>
      </c>
      <c r="J5077" s="76">
        <v>759.5</v>
      </c>
    </row>
    <row r="5078" spans="1:10">
      <c r="A5078" s="72">
        <v>5074</v>
      </c>
      <c r="B5078" s="72" t="s">
        <v>148</v>
      </c>
      <c r="C5078" s="73" t="s">
        <v>36385</v>
      </c>
      <c r="D5078" s="74" t="s">
        <v>36386</v>
      </c>
      <c r="E5078" s="75" t="s">
        <v>185</v>
      </c>
      <c r="F5078" s="74"/>
      <c r="G5078" s="74" t="s">
        <v>3694</v>
      </c>
      <c r="H5078" s="76">
        <v>8.1999999999999993</v>
      </c>
      <c r="I5078" s="77">
        <v>0.38</v>
      </c>
      <c r="J5078" s="76">
        <v>5.0839999999999996</v>
      </c>
    </row>
    <row r="5079" spans="1:10">
      <c r="A5079" s="72">
        <v>5075</v>
      </c>
      <c r="B5079" s="72" t="s">
        <v>148</v>
      </c>
      <c r="C5079" s="73" t="s">
        <v>36387</v>
      </c>
      <c r="D5079" s="74" t="s">
        <v>36388</v>
      </c>
      <c r="E5079" s="75" t="s">
        <v>185</v>
      </c>
      <c r="F5079" s="74"/>
      <c r="G5079" s="74" t="s">
        <v>3694</v>
      </c>
      <c r="H5079" s="76">
        <v>736</v>
      </c>
      <c r="I5079" s="77">
        <v>0.38</v>
      </c>
      <c r="J5079" s="76">
        <v>456.32</v>
      </c>
    </row>
    <row r="5080" spans="1:10">
      <c r="A5080" s="72">
        <v>5076</v>
      </c>
      <c r="B5080" s="72" t="s">
        <v>148</v>
      </c>
      <c r="C5080" s="73" t="s">
        <v>36389</v>
      </c>
      <c r="D5080" s="74" t="s">
        <v>36390</v>
      </c>
      <c r="E5080" s="75" t="s">
        <v>185</v>
      </c>
      <c r="F5080" s="74"/>
      <c r="G5080" s="74" t="s">
        <v>3694</v>
      </c>
      <c r="H5080" s="76">
        <v>1010</v>
      </c>
      <c r="I5080" s="77">
        <v>0.38</v>
      </c>
      <c r="J5080" s="76">
        <v>626.20000000000005</v>
      </c>
    </row>
    <row r="5081" spans="1:10">
      <c r="A5081" s="72">
        <v>5077</v>
      </c>
      <c r="B5081" s="72" t="s">
        <v>148</v>
      </c>
      <c r="C5081" s="73" t="s">
        <v>36391</v>
      </c>
      <c r="D5081" s="74" t="s">
        <v>36392</v>
      </c>
      <c r="E5081" s="75" t="s">
        <v>185</v>
      </c>
      <c r="F5081" s="74"/>
      <c r="G5081" s="74" t="s">
        <v>3694</v>
      </c>
      <c r="H5081" s="76">
        <v>1380</v>
      </c>
      <c r="I5081" s="77">
        <v>0.38</v>
      </c>
      <c r="J5081" s="76">
        <v>855.6</v>
      </c>
    </row>
    <row r="5082" spans="1:10">
      <c r="A5082" s="72">
        <v>5078</v>
      </c>
      <c r="B5082" s="72" t="s">
        <v>148</v>
      </c>
      <c r="C5082" s="73" t="s">
        <v>36393</v>
      </c>
      <c r="D5082" s="74" t="s">
        <v>36394</v>
      </c>
      <c r="E5082" s="75" t="s">
        <v>185</v>
      </c>
      <c r="F5082" s="74"/>
      <c r="G5082" s="74" t="s">
        <v>3694</v>
      </c>
      <c r="H5082" s="76">
        <v>1695</v>
      </c>
      <c r="I5082" s="77">
        <v>0.38</v>
      </c>
      <c r="J5082" s="76">
        <v>1050.9000000000001</v>
      </c>
    </row>
    <row r="5083" spans="1:10">
      <c r="A5083" s="72">
        <v>5079</v>
      </c>
      <c r="B5083" s="72" t="s">
        <v>148</v>
      </c>
      <c r="C5083" s="73" t="s">
        <v>36508</v>
      </c>
      <c r="D5083" s="74" t="s">
        <v>36509</v>
      </c>
      <c r="E5083" s="75" t="s">
        <v>185</v>
      </c>
      <c r="F5083" s="74"/>
      <c r="G5083" s="74" t="s">
        <v>3694</v>
      </c>
      <c r="H5083" s="76">
        <v>20.5</v>
      </c>
      <c r="I5083" s="77">
        <v>0.38</v>
      </c>
      <c r="J5083" s="76">
        <v>12.709999999999999</v>
      </c>
    </row>
    <row r="5084" spans="1:10">
      <c r="A5084" s="72">
        <v>5080</v>
      </c>
      <c r="B5084" s="72" t="s">
        <v>148</v>
      </c>
      <c r="C5084" s="73" t="s">
        <v>37227</v>
      </c>
      <c r="D5084" s="74" t="s">
        <v>37228</v>
      </c>
      <c r="E5084" s="75" t="s">
        <v>185</v>
      </c>
      <c r="F5084" s="74"/>
      <c r="G5084" s="74" t="s">
        <v>3694</v>
      </c>
      <c r="H5084" s="76">
        <v>20.5</v>
      </c>
      <c r="I5084" s="77">
        <v>0.38</v>
      </c>
      <c r="J5084" s="76">
        <v>12.709999999999999</v>
      </c>
    </row>
    <row r="5085" spans="1:10">
      <c r="A5085" s="72">
        <v>5081</v>
      </c>
      <c r="B5085" s="72" t="s">
        <v>148</v>
      </c>
      <c r="C5085" s="73" t="s">
        <v>22629</v>
      </c>
      <c r="D5085" s="74" t="s">
        <v>22630</v>
      </c>
      <c r="E5085" s="75" t="s">
        <v>185</v>
      </c>
      <c r="F5085" s="74"/>
      <c r="G5085" s="74" t="s">
        <v>3694</v>
      </c>
      <c r="H5085" s="76">
        <v>353</v>
      </c>
      <c r="I5085" s="77">
        <v>0.38</v>
      </c>
      <c r="J5085" s="76">
        <v>218.85999999999999</v>
      </c>
    </row>
    <row r="5086" spans="1:10">
      <c r="A5086" s="72">
        <v>5082</v>
      </c>
      <c r="B5086" s="72" t="s">
        <v>148</v>
      </c>
      <c r="C5086" s="73" t="s">
        <v>22631</v>
      </c>
      <c r="D5086" s="74" t="s">
        <v>22632</v>
      </c>
      <c r="E5086" s="75" t="s">
        <v>185</v>
      </c>
      <c r="F5086" s="74"/>
      <c r="G5086" s="74" t="s">
        <v>3694</v>
      </c>
      <c r="H5086" s="76">
        <v>201</v>
      </c>
      <c r="I5086" s="77">
        <v>0.38</v>
      </c>
      <c r="J5086" s="76">
        <v>124.62</v>
      </c>
    </row>
    <row r="5087" spans="1:10">
      <c r="A5087" s="72">
        <v>5083</v>
      </c>
      <c r="B5087" s="72" t="s">
        <v>148</v>
      </c>
      <c r="C5087" s="73" t="s">
        <v>22633</v>
      </c>
      <c r="D5087" s="74" t="s">
        <v>22634</v>
      </c>
      <c r="E5087" s="75" t="s">
        <v>185</v>
      </c>
      <c r="F5087" s="74"/>
      <c r="G5087" s="74" t="s">
        <v>3694</v>
      </c>
      <c r="H5087" s="76">
        <v>380</v>
      </c>
      <c r="I5087" s="77">
        <v>0.38</v>
      </c>
      <c r="J5087" s="76">
        <v>235.6</v>
      </c>
    </row>
    <row r="5088" spans="1:10">
      <c r="A5088" s="72">
        <v>5084</v>
      </c>
      <c r="B5088" s="72" t="s">
        <v>148</v>
      </c>
      <c r="C5088" s="73" t="s">
        <v>22635</v>
      </c>
      <c r="D5088" s="74" t="s">
        <v>22636</v>
      </c>
      <c r="E5088" s="75" t="s">
        <v>185</v>
      </c>
      <c r="F5088" s="74"/>
      <c r="G5088" s="74" t="s">
        <v>3694</v>
      </c>
      <c r="H5088" s="76">
        <v>422</v>
      </c>
      <c r="I5088" s="77">
        <v>0.38</v>
      </c>
      <c r="J5088" s="76">
        <v>261.64</v>
      </c>
    </row>
    <row r="5089" spans="1:10">
      <c r="A5089" s="72">
        <v>5085</v>
      </c>
      <c r="B5089" s="72" t="s">
        <v>148</v>
      </c>
      <c r="C5089" s="73" t="s">
        <v>22637</v>
      </c>
      <c r="D5089" s="74" t="s">
        <v>22638</v>
      </c>
      <c r="E5089" s="75" t="s">
        <v>185</v>
      </c>
      <c r="F5089" s="74"/>
      <c r="G5089" s="74" t="s">
        <v>3694</v>
      </c>
      <c r="H5089" s="76">
        <v>542</v>
      </c>
      <c r="I5089" s="77">
        <v>0.38</v>
      </c>
      <c r="J5089" s="76">
        <v>336.04</v>
      </c>
    </row>
    <row r="5090" spans="1:10">
      <c r="A5090" s="72">
        <v>5086</v>
      </c>
      <c r="B5090" s="72" t="s">
        <v>148</v>
      </c>
      <c r="C5090" s="73" t="s">
        <v>22639</v>
      </c>
      <c r="D5090" s="74" t="s">
        <v>22640</v>
      </c>
      <c r="E5090" s="75" t="s">
        <v>185</v>
      </c>
      <c r="F5090" s="74"/>
      <c r="G5090" s="74" t="s">
        <v>3694</v>
      </c>
      <c r="H5090" s="76">
        <v>542</v>
      </c>
      <c r="I5090" s="77">
        <v>0.38</v>
      </c>
      <c r="J5090" s="76">
        <v>336.04</v>
      </c>
    </row>
    <row r="5091" spans="1:10">
      <c r="A5091" s="72">
        <v>5087</v>
      </c>
      <c r="B5091" s="72" t="s">
        <v>148</v>
      </c>
      <c r="C5091" s="73" t="s">
        <v>22641</v>
      </c>
      <c r="D5091" s="74" t="s">
        <v>22642</v>
      </c>
      <c r="E5091" s="75" t="s">
        <v>185</v>
      </c>
      <c r="F5091" s="74"/>
      <c r="G5091" s="74" t="s">
        <v>3694</v>
      </c>
      <c r="H5091" s="76">
        <v>1625</v>
      </c>
      <c r="I5091" s="77">
        <v>0.38</v>
      </c>
      <c r="J5091" s="76">
        <v>1007.5</v>
      </c>
    </row>
    <row r="5092" spans="1:10">
      <c r="A5092" s="72">
        <v>5088</v>
      </c>
      <c r="B5092" s="72" t="s">
        <v>148</v>
      </c>
      <c r="C5092" s="73" t="s">
        <v>22643</v>
      </c>
      <c r="D5092" s="74" t="s">
        <v>22644</v>
      </c>
      <c r="E5092" s="75" t="s">
        <v>185</v>
      </c>
      <c r="F5092" s="74"/>
      <c r="G5092" s="74" t="s">
        <v>3694</v>
      </c>
      <c r="H5092" s="76">
        <v>422</v>
      </c>
      <c r="I5092" s="77">
        <v>0.38</v>
      </c>
      <c r="J5092" s="76">
        <v>261.64</v>
      </c>
    </row>
    <row r="5093" spans="1:10">
      <c r="A5093" s="72">
        <v>5089</v>
      </c>
      <c r="B5093" s="72" t="s">
        <v>148</v>
      </c>
      <c r="C5093" s="73" t="s">
        <v>22645</v>
      </c>
      <c r="D5093" s="74" t="s">
        <v>22646</v>
      </c>
      <c r="E5093" s="75" t="s">
        <v>185</v>
      </c>
      <c r="F5093" s="74"/>
      <c r="G5093" s="74" t="s">
        <v>3694</v>
      </c>
      <c r="H5093" s="76">
        <v>299</v>
      </c>
      <c r="I5093" s="77">
        <v>0.38</v>
      </c>
      <c r="J5093" s="76">
        <v>185.38</v>
      </c>
    </row>
    <row r="5094" spans="1:10">
      <c r="A5094" s="72">
        <v>5090</v>
      </c>
      <c r="B5094" s="72" t="s">
        <v>148</v>
      </c>
      <c r="C5094" s="73" t="s">
        <v>22647</v>
      </c>
      <c r="D5094" s="74" t="s">
        <v>22648</v>
      </c>
      <c r="E5094" s="75" t="s">
        <v>185</v>
      </c>
      <c r="F5094" s="74"/>
      <c r="G5094" s="74" t="s">
        <v>3694</v>
      </c>
      <c r="H5094" s="76">
        <v>569</v>
      </c>
      <c r="I5094" s="77">
        <v>0.38</v>
      </c>
      <c r="J5094" s="76">
        <v>352.78</v>
      </c>
    </row>
    <row r="5095" spans="1:10">
      <c r="A5095" s="72">
        <v>5091</v>
      </c>
      <c r="B5095" s="72" t="s">
        <v>148</v>
      </c>
      <c r="C5095" s="73" t="s">
        <v>22649</v>
      </c>
      <c r="D5095" s="74" t="s">
        <v>22650</v>
      </c>
      <c r="E5095" s="75" t="s">
        <v>185</v>
      </c>
      <c r="F5095" s="74"/>
      <c r="G5095" s="74" t="s">
        <v>3694</v>
      </c>
      <c r="H5095" s="76">
        <v>3250</v>
      </c>
      <c r="I5095" s="77">
        <v>0.38</v>
      </c>
      <c r="J5095" s="76">
        <v>2015</v>
      </c>
    </row>
    <row r="5096" spans="1:10">
      <c r="A5096" s="72">
        <v>5092</v>
      </c>
      <c r="B5096" s="72" t="s">
        <v>148</v>
      </c>
      <c r="C5096" s="73" t="s">
        <v>22651</v>
      </c>
      <c r="D5096" s="74" t="s">
        <v>22652</v>
      </c>
      <c r="E5096" s="75" t="s">
        <v>185</v>
      </c>
      <c r="F5096" s="74"/>
      <c r="G5096" s="74" t="s">
        <v>3694</v>
      </c>
      <c r="H5096" s="76">
        <v>3250</v>
      </c>
      <c r="I5096" s="77">
        <v>0.38</v>
      </c>
      <c r="J5096" s="76">
        <v>2015</v>
      </c>
    </row>
    <row r="5097" spans="1:10">
      <c r="A5097" s="72">
        <v>5093</v>
      </c>
      <c r="B5097" s="72" t="s">
        <v>148</v>
      </c>
      <c r="C5097" s="73" t="s">
        <v>22653</v>
      </c>
      <c r="D5097" s="74" t="s">
        <v>22654</v>
      </c>
      <c r="E5097" s="75" t="s">
        <v>185</v>
      </c>
      <c r="F5097" s="74"/>
      <c r="G5097" s="74" t="s">
        <v>3694</v>
      </c>
      <c r="H5097" s="76">
        <v>3250</v>
      </c>
      <c r="I5097" s="77">
        <v>0.38</v>
      </c>
      <c r="J5097" s="76">
        <v>2015</v>
      </c>
    </row>
    <row r="5098" spans="1:10">
      <c r="A5098" s="72">
        <v>5094</v>
      </c>
      <c r="B5098" s="72" t="s">
        <v>148</v>
      </c>
      <c r="C5098" s="73" t="s">
        <v>22655</v>
      </c>
      <c r="D5098" s="74" t="s">
        <v>22656</v>
      </c>
      <c r="E5098" s="75" t="s">
        <v>185</v>
      </c>
      <c r="F5098" s="74"/>
      <c r="G5098" s="74" t="s">
        <v>3694</v>
      </c>
      <c r="H5098" s="76">
        <v>380</v>
      </c>
      <c r="I5098" s="77">
        <v>0.38</v>
      </c>
      <c r="J5098" s="76">
        <v>235.6</v>
      </c>
    </row>
    <row r="5099" spans="1:10">
      <c r="A5099" s="72">
        <v>5095</v>
      </c>
      <c r="B5099" s="72" t="s">
        <v>148</v>
      </c>
      <c r="C5099" s="73" t="s">
        <v>22657</v>
      </c>
      <c r="D5099" s="74" t="s">
        <v>22658</v>
      </c>
      <c r="E5099" s="75" t="s">
        <v>185</v>
      </c>
      <c r="F5099" s="74"/>
      <c r="G5099" s="74" t="s">
        <v>3694</v>
      </c>
      <c r="H5099" s="76">
        <v>380</v>
      </c>
      <c r="I5099" s="77">
        <v>0.38</v>
      </c>
      <c r="J5099" s="76">
        <v>235.6</v>
      </c>
    </row>
    <row r="5100" spans="1:10">
      <c r="A5100" s="72">
        <v>5096</v>
      </c>
      <c r="B5100" s="72" t="s">
        <v>148</v>
      </c>
      <c r="C5100" s="73" t="s">
        <v>22659</v>
      </c>
      <c r="D5100" s="74" t="s">
        <v>22660</v>
      </c>
      <c r="E5100" s="75" t="s">
        <v>185</v>
      </c>
      <c r="F5100" s="74"/>
      <c r="G5100" s="74" t="s">
        <v>3694</v>
      </c>
      <c r="H5100" s="76">
        <v>380</v>
      </c>
      <c r="I5100" s="77">
        <v>0.38</v>
      </c>
      <c r="J5100" s="76">
        <v>235.6</v>
      </c>
    </row>
    <row r="5101" spans="1:10">
      <c r="A5101" s="72">
        <v>5097</v>
      </c>
      <c r="B5101" s="72" t="s">
        <v>148</v>
      </c>
      <c r="C5101" s="73" t="s">
        <v>22661</v>
      </c>
      <c r="D5101" s="74" t="s">
        <v>22662</v>
      </c>
      <c r="E5101" s="75" t="s">
        <v>185</v>
      </c>
      <c r="F5101" s="74"/>
      <c r="G5101" s="74" t="s">
        <v>3694</v>
      </c>
      <c r="H5101" s="76">
        <v>380</v>
      </c>
      <c r="I5101" s="77">
        <v>0.38</v>
      </c>
      <c r="J5101" s="76">
        <v>235.6</v>
      </c>
    </row>
    <row r="5102" spans="1:10">
      <c r="A5102" s="72">
        <v>5098</v>
      </c>
      <c r="B5102" s="72" t="s">
        <v>148</v>
      </c>
      <c r="C5102" s="73" t="s">
        <v>22663</v>
      </c>
      <c r="D5102" s="74" t="s">
        <v>22664</v>
      </c>
      <c r="E5102" s="75" t="s">
        <v>185</v>
      </c>
      <c r="F5102" s="74"/>
      <c r="G5102" s="74" t="s">
        <v>3694</v>
      </c>
      <c r="H5102" s="76">
        <v>754</v>
      </c>
      <c r="I5102" s="77">
        <v>0.38</v>
      </c>
      <c r="J5102" s="76">
        <v>467.48</v>
      </c>
    </row>
    <row r="5103" spans="1:10">
      <c r="A5103" s="72">
        <v>5099</v>
      </c>
      <c r="B5103" s="72" t="s">
        <v>148</v>
      </c>
      <c r="C5103" s="73" t="s">
        <v>22055</v>
      </c>
      <c r="D5103" s="74" t="s">
        <v>22056</v>
      </c>
      <c r="E5103" s="75" t="s">
        <v>185</v>
      </c>
      <c r="F5103" s="74"/>
      <c r="G5103" s="74" t="s">
        <v>3694</v>
      </c>
      <c r="H5103" s="76">
        <v>1665</v>
      </c>
      <c r="I5103" s="77">
        <v>0.38</v>
      </c>
      <c r="J5103" s="76">
        <v>1032.3</v>
      </c>
    </row>
    <row r="5104" spans="1:10">
      <c r="A5104" s="72">
        <v>5100</v>
      </c>
      <c r="B5104" s="72" t="s">
        <v>148</v>
      </c>
      <c r="C5104" s="73" t="s">
        <v>22057</v>
      </c>
      <c r="D5104" s="74" t="s">
        <v>22058</v>
      </c>
      <c r="E5104" s="75" t="s">
        <v>185</v>
      </c>
      <c r="F5104" s="74"/>
      <c r="G5104" s="74" t="s">
        <v>3694</v>
      </c>
      <c r="H5104" s="76">
        <v>1745</v>
      </c>
      <c r="I5104" s="77">
        <v>0.38</v>
      </c>
      <c r="J5104" s="76">
        <v>1081.9000000000001</v>
      </c>
    </row>
    <row r="5105" spans="1:10">
      <c r="A5105" s="72">
        <v>5101</v>
      </c>
      <c r="B5105" s="72" t="s">
        <v>148</v>
      </c>
      <c r="C5105" s="73" t="s">
        <v>22059</v>
      </c>
      <c r="D5105" s="74" t="s">
        <v>22060</v>
      </c>
      <c r="E5105" s="75" t="s">
        <v>185</v>
      </c>
      <c r="F5105" s="74"/>
      <c r="G5105" s="74" t="s">
        <v>3694</v>
      </c>
      <c r="H5105" s="76">
        <v>1715</v>
      </c>
      <c r="I5105" s="77">
        <v>0.38</v>
      </c>
      <c r="J5105" s="76">
        <v>1063.3</v>
      </c>
    </row>
    <row r="5106" spans="1:10">
      <c r="A5106" s="72">
        <v>5102</v>
      </c>
      <c r="B5106" s="72" t="s">
        <v>148</v>
      </c>
      <c r="C5106" s="73" t="s">
        <v>22061</v>
      </c>
      <c r="D5106" s="74" t="s">
        <v>22062</v>
      </c>
      <c r="E5106" s="75" t="s">
        <v>185</v>
      </c>
      <c r="F5106" s="74"/>
      <c r="G5106" s="74" t="s">
        <v>3694</v>
      </c>
      <c r="H5106" s="76">
        <v>1705</v>
      </c>
      <c r="I5106" s="77">
        <v>0.38</v>
      </c>
      <c r="J5106" s="76">
        <v>1057.0999999999999</v>
      </c>
    </row>
    <row r="5107" spans="1:10">
      <c r="A5107" s="72">
        <v>5103</v>
      </c>
      <c r="B5107" s="72" t="s">
        <v>148</v>
      </c>
      <c r="C5107" s="73" t="s">
        <v>22063</v>
      </c>
      <c r="D5107" s="74" t="s">
        <v>22064</v>
      </c>
      <c r="E5107" s="75" t="s">
        <v>185</v>
      </c>
      <c r="F5107" s="74"/>
      <c r="G5107" s="74" t="s">
        <v>3694</v>
      </c>
      <c r="H5107" s="76">
        <v>1835</v>
      </c>
      <c r="I5107" s="77">
        <v>0.38</v>
      </c>
      <c r="J5107" s="76">
        <v>1137.7</v>
      </c>
    </row>
    <row r="5108" spans="1:10">
      <c r="A5108" s="72">
        <v>5104</v>
      </c>
      <c r="B5108" s="72" t="s">
        <v>148</v>
      </c>
      <c r="C5108" s="73" t="s">
        <v>22065</v>
      </c>
      <c r="D5108" s="74" t="s">
        <v>22066</v>
      </c>
      <c r="E5108" s="75" t="s">
        <v>185</v>
      </c>
      <c r="F5108" s="74"/>
      <c r="G5108" s="74" t="s">
        <v>3694</v>
      </c>
      <c r="H5108" s="76">
        <v>1640</v>
      </c>
      <c r="I5108" s="77">
        <v>0.38</v>
      </c>
      <c r="J5108" s="76">
        <v>1016.8</v>
      </c>
    </row>
    <row r="5109" spans="1:10">
      <c r="A5109" s="72">
        <v>5105</v>
      </c>
      <c r="B5109" s="72" t="s">
        <v>148</v>
      </c>
      <c r="C5109" s="73" t="s">
        <v>22067</v>
      </c>
      <c r="D5109" s="74" t="s">
        <v>22068</v>
      </c>
      <c r="E5109" s="75" t="s">
        <v>185</v>
      </c>
      <c r="F5109" s="74"/>
      <c r="G5109" s="74" t="s">
        <v>3694</v>
      </c>
      <c r="H5109" s="76">
        <v>1595</v>
      </c>
      <c r="I5109" s="77">
        <v>0.38</v>
      </c>
      <c r="J5109" s="76">
        <v>988.9</v>
      </c>
    </row>
    <row r="5110" spans="1:10">
      <c r="A5110" s="72">
        <v>5106</v>
      </c>
      <c r="B5110" s="72" t="s">
        <v>148</v>
      </c>
      <c r="C5110" s="73" t="s">
        <v>22665</v>
      </c>
      <c r="D5110" s="74" t="s">
        <v>22666</v>
      </c>
      <c r="E5110" s="75" t="s">
        <v>185</v>
      </c>
      <c r="F5110" s="74"/>
      <c r="G5110" s="74" t="s">
        <v>3694</v>
      </c>
      <c r="H5110" s="76">
        <v>11910</v>
      </c>
      <c r="I5110" s="77">
        <v>0.38</v>
      </c>
      <c r="J5110" s="76">
        <v>7384.2</v>
      </c>
    </row>
    <row r="5111" spans="1:10">
      <c r="A5111" s="72">
        <v>5107</v>
      </c>
      <c r="B5111" s="72" t="s">
        <v>148</v>
      </c>
      <c r="C5111" s="73" t="s">
        <v>29559</v>
      </c>
      <c r="D5111" s="74" t="s">
        <v>29560</v>
      </c>
      <c r="E5111" s="75" t="s">
        <v>185</v>
      </c>
      <c r="F5111" s="74"/>
      <c r="G5111" s="74" t="s">
        <v>3694</v>
      </c>
      <c r="H5111" s="76">
        <v>80</v>
      </c>
      <c r="I5111" s="77">
        <v>0.38</v>
      </c>
      <c r="J5111" s="76">
        <v>49.6</v>
      </c>
    </row>
    <row r="5112" spans="1:10">
      <c r="A5112" s="72">
        <v>5108</v>
      </c>
      <c r="B5112" s="72" t="s">
        <v>148</v>
      </c>
      <c r="C5112" s="73" t="s">
        <v>29561</v>
      </c>
      <c r="D5112" s="74" t="s">
        <v>29562</v>
      </c>
      <c r="E5112" s="75" t="s">
        <v>185</v>
      </c>
      <c r="F5112" s="74"/>
      <c r="G5112" s="74" t="s">
        <v>3694</v>
      </c>
      <c r="H5112" s="76">
        <v>80</v>
      </c>
      <c r="I5112" s="77">
        <v>0.38</v>
      </c>
      <c r="J5112" s="76">
        <v>49.6</v>
      </c>
    </row>
    <row r="5113" spans="1:10">
      <c r="A5113" s="72">
        <v>5109</v>
      </c>
      <c r="B5113" s="72" t="s">
        <v>148</v>
      </c>
      <c r="C5113" s="73" t="s">
        <v>29563</v>
      </c>
      <c r="D5113" s="74" t="s">
        <v>29564</v>
      </c>
      <c r="E5113" s="75" t="s">
        <v>185</v>
      </c>
      <c r="F5113" s="74"/>
      <c r="G5113" s="74" t="s">
        <v>3694</v>
      </c>
      <c r="H5113" s="76">
        <v>73</v>
      </c>
      <c r="I5113" s="77">
        <v>0.38</v>
      </c>
      <c r="J5113" s="76">
        <v>45.26</v>
      </c>
    </row>
    <row r="5114" spans="1:10">
      <c r="A5114" s="72">
        <v>5110</v>
      </c>
      <c r="B5114" s="72" t="s">
        <v>148</v>
      </c>
      <c r="C5114" s="73" t="s">
        <v>29565</v>
      </c>
      <c r="D5114" s="74" t="s">
        <v>29566</v>
      </c>
      <c r="E5114" s="75" t="s">
        <v>185</v>
      </c>
      <c r="F5114" s="74"/>
      <c r="G5114" s="74" t="s">
        <v>3694</v>
      </c>
      <c r="H5114" s="76">
        <v>80</v>
      </c>
      <c r="I5114" s="77">
        <v>0.38</v>
      </c>
      <c r="J5114" s="76">
        <v>49.6</v>
      </c>
    </row>
    <row r="5115" spans="1:10">
      <c r="A5115" s="72">
        <v>5111</v>
      </c>
      <c r="B5115" s="72" t="s">
        <v>148</v>
      </c>
      <c r="C5115" s="73" t="s">
        <v>29567</v>
      </c>
      <c r="D5115" s="74" t="s">
        <v>29568</v>
      </c>
      <c r="E5115" s="75" t="s">
        <v>185</v>
      </c>
      <c r="F5115" s="74"/>
      <c r="G5115" s="74" t="s">
        <v>3694</v>
      </c>
      <c r="H5115" s="76">
        <v>80</v>
      </c>
      <c r="I5115" s="77">
        <v>0.38</v>
      </c>
      <c r="J5115" s="76">
        <v>49.6</v>
      </c>
    </row>
    <row r="5116" spans="1:10" ht="25.5">
      <c r="A5116" s="72">
        <v>5112</v>
      </c>
      <c r="B5116" s="72" t="s">
        <v>148</v>
      </c>
      <c r="C5116" s="73" t="s">
        <v>26875</v>
      </c>
      <c r="D5116" s="74" t="s">
        <v>26876</v>
      </c>
      <c r="E5116" s="75" t="s">
        <v>185</v>
      </c>
      <c r="F5116" s="74"/>
      <c r="G5116" s="74" t="s">
        <v>3694</v>
      </c>
      <c r="H5116" s="76">
        <v>6.8</v>
      </c>
      <c r="I5116" s="77">
        <v>0.38</v>
      </c>
      <c r="J5116" s="76">
        <v>4.2160000000000002</v>
      </c>
    </row>
    <row r="5117" spans="1:10" ht="25.5">
      <c r="A5117" s="72">
        <v>5113</v>
      </c>
      <c r="B5117" s="72" t="s">
        <v>148</v>
      </c>
      <c r="C5117" s="73" t="s">
        <v>26877</v>
      </c>
      <c r="D5117" s="74" t="s">
        <v>26876</v>
      </c>
      <c r="E5117" s="75" t="s">
        <v>185</v>
      </c>
      <c r="F5117" s="74"/>
      <c r="G5117" s="74" t="s">
        <v>3694</v>
      </c>
      <c r="H5117" s="76">
        <v>6.3</v>
      </c>
      <c r="I5117" s="77">
        <v>0.38</v>
      </c>
      <c r="J5117" s="76">
        <v>3.9059999999999997</v>
      </c>
    </row>
    <row r="5118" spans="1:10" ht="25.5">
      <c r="A5118" s="72">
        <v>5114</v>
      </c>
      <c r="B5118" s="72" t="s">
        <v>148</v>
      </c>
      <c r="C5118" s="73" t="s">
        <v>26878</v>
      </c>
      <c r="D5118" s="74" t="s">
        <v>26879</v>
      </c>
      <c r="E5118" s="75" t="s">
        <v>185</v>
      </c>
      <c r="F5118" s="74"/>
      <c r="G5118" s="74" t="s">
        <v>3694</v>
      </c>
      <c r="H5118" s="76">
        <v>6.6</v>
      </c>
      <c r="I5118" s="77">
        <v>0.38</v>
      </c>
      <c r="J5118" s="76">
        <v>4.0919999999999996</v>
      </c>
    </row>
    <row r="5119" spans="1:10" ht="25.5">
      <c r="A5119" s="72">
        <v>5115</v>
      </c>
      <c r="B5119" s="72" t="s">
        <v>148</v>
      </c>
      <c r="C5119" s="73" t="s">
        <v>26880</v>
      </c>
      <c r="D5119" s="74" t="s">
        <v>26879</v>
      </c>
      <c r="E5119" s="75" t="s">
        <v>185</v>
      </c>
      <c r="F5119" s="74"/>
      <c r="G5119" s="74" t="s">
        <v>3694</v>
      </c>
      <c r="H5119" s="76">
        <v>7.9</v>
      </c>
      <c r="I5119" s="77">
        <v>0.38</v>
      </c>
      <c r="J5119" s="76">
        <v>4.8980000000000006</v>
      </c>
    </row>
    <row r="5120" spans="1:10" ht="25.5">
      <c r="A5120" s="72">
        <v>5116</v>
      </c>
      <c r="B5120" s="72" t="s">
        <v>148</v>
      </c>
      <c r="C5120" s="73" t="s">
        <v>26881</v>
      </c>
      <c r="D5120" s="74" t="s">
        <v>26879</v>
      </c>
      <c r="E5120" s="75" t="s">
        <v>185</v>
      </c>
      <c r="F5120" s="74"/>
      <c r="G5120" s="74" t="s">
        <v>3694</v>
      </c>
      <c r="H5120" s="76">
        <v>68</v>
      </c>
      <c r="I5120" s="77">
        <v>0.38</v>
      </c>
      <c r="J5120" s="76">
        <v>42.16</v>
      </c>
    </row>
    <row r="5121" spans="1:10" ht="25.5">
      <c r="A5121" s="72">
        <v>5117</v>
      </c>
      <c r="B5121" s="72" t="s">
        <v>148</v>
      </c>
      <c r="C5121" s="73" t="s">
        <v>26882</v>
      </c>
      <c r="D5121" s="74" t="s">
        <v>26879</v>
      </c>
      <c r="E5121" s="75" t="s">
        <v>185</v>
      </c>
      <c r="F5121" s="74"/>
      <c r="G5121" s="74" t="s">
        <v>3694</v>
      </c>
      <c r="H5121" s="76">
        <v>8.6</v>
      </c>
      <c r="I5121" s="77">
        <v>0.38</v>
      </c>
      <c r="J5121" s="76">
        <v>5.3319999999999999</v>
      </c>
    </row>
    <row r="5122" spans="1:10" ht="25.5">
      <c r="A5122" s="72">
        <v>5118</v>
      </c>
      <c r="B5122" s="72" t="s">
        <v>148</v>
      </c>
      <c r="C5122" s="73" t="s">
        <v>26883</v>
      </c>
      <c r="D5122" s="74" t="s">
        <v>26879</v>
      </c>
      <c r="E5122" s="75" t="s">
        <v>185</v>
      </c>
      <c r="F5122" s="74"/>
      <c r="G5122" s="74" t="s">
        <v>3694</v>
      </c>
      <c r="H5122" s="76">
        <v>10.75</v>
      </c>
      <c r="I5122" s="77">
        <v>0.38</v>
      </c>
      <c r="J5122" s="76">
        <v>6.665</v>
      </c>
    </row>
    <row r="5123" spans="1:10" ht="25.5">
      <c r="A5123" s="72">
        <v>5119</v>
      </c>
      <c r="B5123" s="72" t="s">
        <v>148</v>
      </c>
      <c r="C5123" s="73" t="s">
        <v>26884</v>
      </c>
      <c r="D5123" s="74" t="s">
        <v>26879</v>
      </c>
      <c r="E5123" s="75" t="s">
        <v>185</v>
      </c>
      <c r="F5123" s="74"/>
      <c r="G5123" s="74" t="s">
        <v>3694</v>
      </c>
      <c r="H5123" s="76">
        <v>13.5</v>
      </c>
      <c r="I5123" s="77">
        <v>0.38</v>
      </c>
      <c r="J5123" s="76">
        <v>8.3699999999999992</v>
      </c>
    </row>
    <row r="5124" spans="1:10" ht="25.5">
      <c r="A5124" s="72">
        <v>5120</v>
      </c>
      <c r="B5124" s="72" t="s">
        <v>148</v>
      </c>
      <c r="C5124" s="73" t="s">
        <v>26885</v>
      </c>
      <c r="D5124" s="74" t="s">
        <v>26879</v>
      </c>
      <c r="E5124" s="75" t="s">
        <v>185</v>
      </c>
      <c r="F5124" s="74"/>
      <c r="G5124" s="74" t="s">
        <v>3694</v>
      </c>
      <c r="H5124" s="76">
        <v>17.25</v>
      </c>
      <c r="I5124" s="77">
        <v>0.38</v>
      </c>
      <c r="J5124" s="76">
        <v>10.695</v>
      </c>
    </row>
    <row r="5125" spans="1:10" ht="25.5">
      <c r="A5125" s="72">
        <v>5121</v>
      </c>
      <c r="B5125" s="72" t="s">
        <v>148</v>
      </c>
      <c r="C5125" s="73" t="s">
        <v>26886</v>
      </c>
      <c r="D5125" s="74" t="s">
        <v>26879</v>
      </c>
      <c r="E5125" s="75" t="s">
        <v>185</v>
      </c>
      <c r="F5125" s="74"/>
      <c r="G5125" s="74" t="s">
        <v>3694</v>
      </c>
      <c r="H5125" s="76">
        <v>18.75</v>
      </c>
      <c r="I5125" s="77">
        <v>0.38</v>
      </c>
      <c r="J5125" s="76">
        <v>11.625</v>
      </c>
    </row>
    <row r="5126" spans="1:10" ht="25.5">
      <c r="A5126" s="72">
        <v>5122</v>
      </c>
      <c r="B5126" s="72" t="s">
        <v>148</v>
      </c>
      <c r="C5126" s="73" t="s">
        <v>26887</v>
      </c>
      <c r="D5126" s="74" t="s">
        <v>26879</v>
      </c>
      <c r="E5126" s="75" t="s">
        <v>185</v>
      </c>
      <c r="F5126" s="74"/>
      <c r="G5126" s="74" t="s">
        <v>3694</v>
      </c>
      <c r="H5126" s="76">
        <v>18.25</v>
      </c>
      <c r="I5126" s="77">
        <v>0.38</v>
      </c>
      <c r="J5126" s="76">
        <v>11.315</v>
      </c>
    </row>
    <row r="5127" spans="1:10" ht="25.5">
      <c r="A5127" s="72">
        <v>5123</v>
      </c>
      <c r="B5127" s="72" t="s">
        <v>148</v>
      </c>
      <c r="C5127" s="73" t="s">
        <v>26888</v>
      </c>
      <c r="D5127" s="74" t="s">
        <v>26879</v>
      </c>
      <c r="E5127" s="75" t="s">
        <v>185</v>
      </c>
      <c r="F5127" s="74"/>
      <c r="G5127" s="74" t="s">
        <v>3694</v>
      </c>
      <c r="H5127" s="76">
        <v>5.8</v>
      </c>
      <c r="I5127" s="77">
        <v>0.38</v>
      </c>
      <c r="J5127" s="76">
        <v>3.5960000000000001</v>
      </c>
    </row>
    <row r="5128" spans="1:10" ht="25.5">
      <c r="A5128" s="72">
        <v>5124</v>
      </c>
      <c r="B5128" s="72" t="s">
        <v>148</v>
      </c>
      <c r="C5128" s="73" t="s">
        <v>26889</v>
      </c>
      <c r="D5128" s="74" t="s">
        <v>26879</v>
      </c>
      <c r="E5128" s="75" t="s">
        <v>185</v>
      </c>
      <c r="F5128" s="74"/>
      <c r="G5128" s="74" t="s">
        <v>3694</v>
      </c>
      <c r="H5128" s="76">
        <v>19</v>
      </c>
      <c r="I5128" s="77">
        <v>0.38</v>
      </c>
      <c r="J5128" s="76">
        <v>11.78</v>
      </c>
    </row>
    <row r="5129" spans="1:10" ht="25.5">
      <c r="A5129" s="72">
        <v>5125</v>
      </c>
      <c r="B5129" s="72" t="s">
        <v>148</v>
      </c>
      <c r="C5129" s="73" t="s">
        <v>26890</v>
      </c>
      <c r="D5129" s="74" t="s">
        <v>26879</v>
      </c>
      <c r="E5129" s="75" t="s">
        <v>185</v>
      </c>
      <c r="F5129" s="74"/>
      <c r="G5129" s="74" t="s">
        <v>3694</v>
      </c>
      <c r="H5129" s="76">
        <v>28</v>
      </c>
      <c r="I5129" s="77">
        <v>0.38</v>
      </c>
      <c r="J5129" s="76">
        <v>17.36</v>
      </c>
    </row>
    <row r="5130" spans="1:10" ht="25.5">
      <c r="A5130" s="72">
        <v>5126</v>
      </c>
      <c r="B5130" s="72" t="s">
        <v>148</v>
      </c>
      <c r="C5130" s="73" t="s">
        <v>26873</v>
      </c>
      <c r="D5130" s="74" t="s">
        <v>26874</v>
      </c>
      <c r="E5130" s="75" t="s">
        <v>185</v>
      </c>
      <c r="F5130" s="74"/>
      <c r="G5130" s="74" t="s">
        <v>3694</v>
      </c>
      <c r="H5130" s="76">
        <v>11.75</v>
      </c>
      <c r="I5130" s="77">
        <v>0.38</v>
      </c>
      <c r="J5130" s="76">
        <v>7.2850000000000001</v>
      </c>
    </row>
    <row r="5131" spans="1:10">
      <c r="A5131" s="72">
        <v>5127</v>
      </c>
      <c r="B5131" s="72" t="s">
        <v>148</v>
      </c>
      <c r="C5131" s="73" t="s">
        <v>37229</v>
      </c>
      <c r="D5131" s="74" t="s">
        <v>37230</v>
      </c>
      <c r="E5131" s="75" t="s">
        <v>185</v>
      </c>
      <c r="F5131" s="74"/>
      <c r="G5131" s="74" t="s">
        <v>3694</v>
      </c>
      <c r="H5131" s="76">
        <v>387</v>
      </c>
      <c r="I5131" s="77">
        <v>0.38</v>
      </c>
      <c r="J5131" s="76">
        <v>239.94</v>
      </c>
    </row>
    <row r="5132" spans="1:10">
      <c r="A5132" s="72">
        <v>5128</v>
      </c>
      <c r="B5132" s="72" t="s">
        <v>148</v>
      </c>
      <c r="C5132" s="73" t="s">
        <v>37231</v>
      </c>
      <c r="D5132" s="74" t="s">
        <v>37232</v>
      </c>
      <c r="E5132" s="75" t="s">
        <v>185</v>
      </c>
      <c r="F5132" s="74"/>
      <c r="G5132" s="74" t="s">
        <v>3694</v>
      </c>
      <c r="H5132" s="76">
        <v>642</v>
      </c>
      <c r="I5132" s="77">
        <v>0.38</v>
      </c>
      <c r="J5132" s="76">
        <v>398.04</v>
      </c>
    </row>
    <row r="5133" spans="1:10">
      <c r="A5133" s="72">
        <v>5129</v>
      </c>
      <c r="B5133" s="72" t="s">
        <v>148</v>
      </c>
      <c r="C5133" s="73" t="s">
        <v>25678</v>
      </c>
      <c r="D5133" s="74" t="s">
        <v>25679</v>
      </c>
      <c r="E5133" s="75" t="s">
        <v>185</v>
      </c>
      <c r="F5133" s="74"/>
      <c r="G5133" s="74" t="s">
        <v>3694</v>
      </c>
      <c r="H5133" s="76">
        <v>253</v>
      </c>
      <c r="I5133" s="77">
        <v>0.38</v>
      </c>
      <c r="J5133" s="76">
        <v>156.85999999999999</v>
      </c>
    </row>
    <row r="5134" spans="1:10">
      <c r="A5134" s="72">
        <v>5130</v>
      </c>
      <c r="B5134" s="72" t="s">
        <v>148</v>
      </c>
      <c r="C5134" s="73" t="s">
        <v>25680</v>
      </c>
      <c r="D5134" s="74" t="s">
        <v>25681</v>
      </c>
      <c r="E5134" s="75" t="s">
        <v>185</v>
      </c>
      <c r="F5134" s="74"/>
      <c r="G5134" s="74" t="s">
        <v>3694</v>
      </c>
      <c r="H5134" s="76">
        <v>892</v>
      </c>
      <c r="I5134" s="77">
        <v>0.38</v>
      </c>
      <c r="J5134" s="76">
        <v>553.04</v>
      </c>
    </row>
    <row r="5135" spans="1:10">
      <c r="A5135" s="72">
        <v>5131</v>
      </c>
      <c r="B5135" s="72" t="s">
        <v>148</v>
      </c>
      <c r="C5135" s="73" t="s">
        <v>25682</v>
      </c>
      <c r="D5135" s="74" t="s">
        <v>25683</v>
      </c>
      <c r="E5135" s="75" t="s">
        <v>185</v>
      </c>
      <c r="F5135" s="74"/>
      <c r="G5135" s="74" t="s">
        <v>3694</v>
      </c>
      <c r="H5135" s="76">
        <v>882</v>
      </c>
      <c r="I5135" s="77">
        <v>0.38</v>
      </c>
      <c r="J5135" s="76">
        <v>546.84</v>
      </c>
    </row>
    <row r="5136" spans="1:10">
      <c r="A5136" s="72">
        <v>5132</v>
      </c>
      <c r="B5136" s="72" t="s">
        <v>148</v>
      </c>
      <c r="C5136" s="73" t="s">
        <v>25684</v>
      </c>
      <c r="D5136" s="74" t="s">
        <v>25685</v>
      </c>
      <c r="E5136" s="75" t="s">
        <v>185</v>
      </c>
      <c r="F5136" s="74"/>
      <c r="G5136" s="74" t="s">
        <v>3694</v>
      </c>
      <c r="H5136" s="76">
        <v>455</v>
      </c>
      <c r="I5136" s="77">
        <v>0.38</v>
      </c>
      <c r="J5136" s="76">
        <v>282.10000000000002</v>
      </c>
    </row>
    <row r="5137" spans="1:10">
      <c r="A5137" s="72">
        <v>5133</v>
      </c>
      <c r="B5137" s="72" t="s">
        <v>148</v>
      </c>
      <c r="C5137" s="73" t="s">
        <v>25686</v>
      </c>
      <c r="D5137" s="74" t="s">
        <v>25687</v>
      </c>
      <c r="E5137" s="75" t="s">
        <v>185</v>
      </c>
      <c r="F5137" s="74"/>
      <c r="G5137" s="74" t="s">
        <v>3694</v>
      </c>
      <c r="H5137" s="76">
        <v>1080</v>
      </c>
      <c r="I5137" s="77">
        <v>0.38</v>
      </c>
      <c r="J5137" s="76">
        <v>669.6</v>
      </c>
    </row>
    <row r="5138" spans="1:10">
      <c r="A5138" s="72">
        <v>5134</v>
      </c>
      <c r="B5138" s="72" t="s">
        <v>148</v>
      </c>
      <c r="C5138" s="73" t="s">
        <v>25688</v>
      </c>
      <c r="D5138" s="74" t="s">
        <v>25689</v>
      </c>
      <c r="E5138" s="75" t="s">
        <v>185</v>
      </c>
      <c r="F5138" s="74"/>
      <c r="G5138" s="74" t="s">
        <v>3694</v>
      </c>
      <c r="H5138" s="76">
        <v>1190</v>
      </c>
      <c r="I5138" s="77">
        <v>0.38</v>
      </c>
      <c r="J5138" s="76">
        <v>737.8</v>
      </c>
    </row>
    <row r="5139" spans="1:10">
      <c r="A5139" s="72">
        <v>5135</v>
      </c>
      <c r="B5139" s="72" t="s">
        <v>148</v>
      </c>
      <c r="C5139" s="73" t="s">
        <v>25690</v>
      </c>
      <c r="D5139" s="74" t="s">
        <v>25691</v>
      </c>
      <c r="E5139" s="75" t="s">
        <v>185</v>
      </c>
      <c r="F5139" s="74"/>
      <c r="G5139" s="74" t="s">
        <v>3694</v>
      </c>
      <c r="H5139" s="76">
        <v>422</v>
      </c>
      <c r="I5139" s="77">
        <v>0.38</v>
      </c>
      <c r="J5139" s="76">
        <v>261.64</v>
      </c>
    </row>
    <row r="5140" spans="1:10">
      <c r="A5140" s="72">
        <v>5136</v>
      </c>
      <c r="B5140" s="72" t="s">
        <v>148</v>
      </c>
      <c r="C5140" s="73" t="s">
        <v>25692</v>
      </c>
      <c r="D5140" s="74" t="s">
        <v>25693</v>
      </c>
      <c r="E5140" s="75" t="s">
        <v>185</v>
      </c>
      <c r="F5140" s="74"/>
      <c r="G5140" s="74" t="s">
        <v>3694</v>
      </c>
      <c r="H5140" s="76">
        <v>1070</v>
      </c>
      <c r="I5140" s="77">
        <v>0.38</v>
      </c>
      <c r="J5140" s="76">
        <v>663.4</v>
      </c>
    </row>
    <row r="5141" spans="1:10">
      <c r="A5141" s="72">
        <v>5137</v>
      </c>
      <c r="B5141" s="72" t="s">
        <v>148</v>
      </c>
      <c r="C5141" s="73" t="s">
        <v>25694</v>
      </c>
      <c r="D5141" s="74" t="s">
        <v>25695</v>
      </c>
      <c r="E5141" s="75" t="s">
        <v>185</v>
      </c>
      <c r="F5141" s="74"/>
      <c r="G5141" s="74" t="s">
        <v>3694</v>
      </c>
      <c r="H5141" s="76">
        <v>1655</v>
      </c>
      <c r="I5141" s="77">
        <v>0.38</v>
      </c>
      <c r="J5141" s="76">
        <v>1026.0999999999999</v>
      </c>
    </row>
    <row r="5142" spans="1:10" ht="25.5">
      <c r="A5142" s="72">
        <v>5138</v>
      </c>
      <c r="B5142" s="72" t="s">
        <v>148</v>
      </c>
      <c r="C5142" s="73" t="s">
        <v>25696</v>
      </c>
      <c r="D5142" s="74" t="s">
        <v>25697</v>
      </c>
      <c r="E5142" s="75" t="s">
        <v>185</v>
      </c>
      <c r="F5142" s="74"/>
      <c r="G5142" s="74" t="s">
        <v>3694</v>
      </c>
      <c r="H5142" s="76">
        <v>1215</v>
      </c>
      <c r="I5142" s="77">
        <v>0.38</v>
      </c>
      <c r="J5142" s="76">
        <v>753.3</v>
      </c>
    </row>
    <row r="5143" spans="1:10" ht="25.5">
      <c r="A5143" s="72">
        <v>5139</v>
      </c>
      <c r="B5143" s="72" t="s">
        <v>148</v>
      </c>
      <c r="C5143" s="73" t="s">
        <v>25698</v>
      </c>
      <c r="D5143" s="74" t="s">
        <v>25699</v>
      </c>
      <c r="E5143" s="75" t="s">
        <v>185</v>
      </c>
      <c r="F5143" s="74"/>
      <c r="G5143" s="74" t="s">
        <v>3694</v>
      </c>
      <c r="H5143" s="76">
        <v>1715</v>
      </c>
      <c r="I5143" s="77">
        <v>0.38</v>
      </c>
      <c r="J5143" s="76">
        <v>1063.3</v>
      </c>
    </row>
    <row r="5144" spans="1:10">
      <c r="A5144" s="72">
        <v>5140</v>
      </c>
      <c r="B5144" s="72" t="s">
        <v>148</v>
      </c>
      <c r="C5144" s="73" t="s">
        <v>25700</v>
      </c>
      <c r="D5144" s="74" t="s">
        <v>25701</v>
      </c>
      <c r="E5144" s="75" t="s">
        <v>185</v>
      </c>
      <c r="F5144" s="74"/>
      <c r="G5144" s="74" t="s">
        <v>3694</v>
      </c>
      <c r="H5144" s="76">
        <v>1320</v>
      </c>
      <c r="I5144" s="77">
        <v>0.38</v>
      </c>
      <c r="J5144" s="76">
        <v>818.4</v>
      </c>
    </row>
    <row r="5145" spans="1:10">
      <c r="A5145" s="72">
        <v>5141</v>
      </c>
      <c r="B5145" s="72" t="s">
        <v>148</v>
      </c>
      <c r="C5145" s="73" t="s">
        <v>25702</v>
      </c>
      <c r="D5145" s="74" t="s">
        <v>25703</v>
      </c>
      <c r="E5145" s="75" t="s">
        <v>185</v>
      </c>
      <c r="F5145" s="74"/>
      <c r="G5145" s="74" t="s">
        <v>3694</v>
      </c>
      <c r="H5145" s="76">
        <v>178</v>
      </c>
      <c r="I5145" s="77">
        <v>0.38</v>
      </c>
      <c r="J5145" s="76">
        <v>110.36</v>
      </c>
    </row>
    <row r="5146" spans="1:10">
      <c r="A5146" s="72">
        <v>5142</v>
      </c>
      <c r="B5146" s="72" t="s">
        <v>148</v>
      </c>
      <c r="C5146" s="73" t="s">
        <v>25704</v>
      </c>
      <c r="D5146" s="74" t="s">
        <v>25705</v>
      </c>
      <c r="E5146" s="75" t="s">
        <v>185</v>
      </c>
      <c r="F5146" s="74"/>
      <c r="G5146" s="74" t="s">
        <v>3694</v>
      </c>
      <c r="H5146" s="76">
        <v>946</v>
      </c>
      <c r="I5146" s="77">
        <v>0.38</v>
      </c>
      <c r="J5146" s="76">
        <v>586.52</v>
      </c>
    </row>
    <row r="5147" spans="1:10">
      <c r="A5147" s="72">
        <v>5143</v>
      </c>
      <c r="B5147" s="72" t="s">
        <v>148</v>
      </c>
      <c r="C5147" s="73" t="s">
        <v>25706</v>
      </c>
      <c r="D5147" s="74" t="s">
        <v>25707</v>
      </c>
      <c r="E5147" s="75" t="s">
        <v>185</v>
      </c>
      <c r="F5147" s="74"/>
      <c r="G5147" s="74" t="s">
        <v>3694</v>
      </c>
      <c r="H5147" s="76">
        <v>1235</v>
      </c>
      <c r="I5147" s="77">
        <v>0.38</v>
      </c>
      <c r="J5147" s="76">
        <v>765.7</v>
      </c>
    </row>
    <row r="5148" spans="1:10">
      <c r="A5148" s="72">
        <v>5144</v>
      </c>
      <c r="B5148" s="72" t="s">
        <v>148</v>
      </c>
      <c r="C5148" s="73" t="s">
        <v>25708</v>
      </c>
      <c r="D5148" s="74" t="s">
        <v>25709</v>
      </c>
      <c r="E5148" s="75" t="s">
        <v>185</v>
      </c>
      <c r="F5148" s="74"/>
      <c r="G5148" s="74" t="s">
        <v>3694</v>
      </c>
      <c r="H5148" s="76">
        <v>853</v>
      </c>
      <c r="I5148" s="77">
        <v>0.38</v>
      </c>
      <c r="J5148" s="76">
        <v>528.86</v>
      </c>
    </row>
    <row r="5149" spans="1:10">
      <c r="A5149" s="72">
        <v>5145</v>
      </c>
      <c r="B5149" s="72" t="s">
        <v>148</v>
      </c>
      <c r="C5149" s="73" t="s">
        <v>25710</v>
      </c>
      <c r="D5149" s="74" t="s">
        <v>25711</v>
      </c>
      <c r="E5149" s="75" t="s">
        <v>185</v>
      </c>
      <c r="F5149" s="74"/>
      <c r="G5149" s="74" t="s">
        <v>3694</v>
      </c>
      <c r="H5149" s="76">
        <v>931</v>
      </c>
      <c r="I5149" s="77">
        <v>0.38</v>
      </c>
      <c r="J5149" s="76">
        <v>577.22</v>
      </c>
    </row>
    <row r="5150" spans="1:10">
      <c r="A5150" s="72">
        <v>5146</v>
      </c>
      <c r="B5150" s="72" t="s">
        <v>148</v>
      </c>
      <c r="C5150" s="73" t="s">
        <v>25712</v>
      </c>
      <c r="D5150" s="74" t="s">
        <v>25713</v>
      </c>
      <c r="E5150" s="75" t="s">
        <v>185</v>
      </c>
      <c r="F5150" s="74"/>
      <c r="G5150" s="74" t="s">
        <v>3694</v>
      </c>
      <c r="H5150" s="76">
        <v>1035</v>
      </c>
      <c r="I5150" s="77">
        <v>0.38</v>
      </c>
      <c r="J5150" s="76">
        <v>641.70000000000005</v>
      </c>
    </row>
    <row r="5151" spans="1:10">
      <c r="A5151" s="72">
        <v>5147</v>
      </c>
      <c r="B5151" s="72" t="s">
        <v>148</v>
      </c>
      <c r="C5151" s="73" t="s">
        <v>25714</v>
      </c>
      <c r="D5151" s="74" t="s">
        <v>25715</v>
      </c>
      <c r="E5151" s="75" t="s">
        <v>185</v>
      </c>
      <c r="F5151" s="74"/>
      <c r="G5151" s="74" t="s">
        <v>3694</v>
      </c>
      <c r="H5151" s="76">
        <v>3890</v>
      </c>
      <c r="I5151" s="77">
        <v>0.38</v>
      </c>
      <c r="J5151" s="76">
        <v>2411.8000000000002</v>
      </c>
    </row>
    <row r="5152" spans="1:10">
      <c r="A5152" s="72">
        <v>5148</v>
      </c>
      <c r="B5152" s="72" t="s">
        <v>148</v>
      </c>
      <c r="C5152" s="73" t="s">
        <v>25716</v>
      </c>
      <c r="D5152" s="74" t="s">
        <v>25717</v>
      </c>
      <c r="E5152" s="75" t="s">
        <v>185</v>
      </c>
      <c r="F5152" s="74"/>
      <c r="G5152" s="74" t="s">
        <v>3694</v>
      </c>
      <c r="H5152" s="76">
        <v>673</v>
      </c>
      <c r="I5152" s="77">
        <v>0.38</v>
      </c>
      <c r="J5152" s="76">
        <v>417.26</v>
      </c>
    </row>
    <row r="5153" spans="1:10">
      <c r="A5153" s="72">
        <v>5149</v>
      </c>
      <c r="B5153" s="72" t="s">
        <v>148</v>
      </c>
      <c r="C5153" s="73" t="s">
        <v>25718</v>
      </c>
      <c r="D5153" s="74" t="s">
        <v>25719</v>
      </c>
      <c r="E5153" s="75" t="s">
        <v>185</v>
      </c>
      <c r="F5153" s="74"/>
      <c r="G5153" s="74" t="s">
        <v>3694</v>
      </c>
      <c r="H5153" s="76">
        <v>682</v>
      </c>
      <c r="I5153" s="77">
        <v>0.38</v>
      </c>
      <c r="J5153" s="76">
        <v>422.84</v>
      </c>
    </row>
    <row r="5154" spans="1:10">
      <c r="A5154" s="72">
        <v>5150</v>
      </c>
      <c r="B5154" s="72" t="s">
        <v>148</v>
      </c>
      <c r="C5154" s="73" t="s">
        <v>25510</v>
      </c>
      <c r="D5154" s="74" t="s">
        <v>25511</v>
      </c>
      <c r="E5154" s="75" t="s">
        <v>185</v>
      </c>
      <c r="F5154" s="74"/>
      <c r="G5154" s="74" t="s">
        <v>3694</v>
      </c>
      <c r="H5154" s="76">
        <v>550</v>
      </c>
      <c r="I5154" s="77">
        <v>0.38</v>
      </c>
      <c r="J5154" s="76">
        <v>341</v>
      </c>
    </row>
    <row r="5155" spans="1:10">
      <c r="A5155" s="72">
        <v>5151</v>
      </c>
      <c r="B5155" s="72" t="s">
        <v>148</v>
      </c>
      <c r="C5155" s="73" t="s">
        <v>25512</v>
      </c>
      <c r="D5155" s="74" t="s">
        <v>25513</v>
      </c>
      <c r="E5155" s="75" t="s">
        <v>185</v>
      </c>
      <c r="F5155" s="74"/>
      <c r="G5155" s="74" t="s">
        <v>3694</v>
      </c>
      <c r="H5155" s="76">
        <v>239</v>
      </c>
      <c r="I5155" s="77">
        <v>0.38</v>
      </c>
      <c r="J5155" s="76">
        <v>148.18</v>
      </c>
    </row>
    <row r="5156" spans="1:10">
      <c r="A5156" s="72">
        <v>5152</v>
      </c>
      <c r="B5156" s="72" t="s">
        <v>148</v>
      </c>
      <c r="C5156" s="73" t="s">
        <v>25514</v>
      </c>
      <c r="D5156" s="74" t="s">
        <v>25515</v>
      </c>
      <c r="E5156" s="75" t="s">
        <v>185</v>
      </c>
      <c r="F5156" s="74"/>
      <c r="G5156" s="74" t="s">
        <v>3694</v>
      </c>
      <c r="H5156" s="76">
        <v>501</v>
      </c>
      <c r="I5156" s="77">
        <v>0.38</v>
      </c>
      <c r="J5156" s="76">
        <v>310.62</v>
      </c>
    </row>
    <row r="5157" spans="1:10">
      <c r="A5157" s="72">
        <v>5153</v>
      </c>
      <c r="B5157" s="72" t="s">
        <v>148</v>
      </c>
      <c r="C5157" s="73" t="s">
        <v>25516</v>
      </c>
      <c r="D5157" s="74" t="s">
        <v>25517</v>
      </c>
      <c r="E5157" s="75" t="s">
        <v>185</v>
      </c>
      <c r="F5157" s="74"/>
      <c r="G5157" s="74" t="s">
        <v>3694</v>
      </c>
      <c r="H5157" s="76">
        <v>1255</v>
      </c>
      <c r="I5157" s="77">
        <v>0.38</v>
      </c>
      <c r="J5157" s="76">
        <v>778.1</v>
      </c>
    </row>
    <row r="5158" spans="1:10">
      <c r="A5158" s="72">
        <v>5154</v>
      </c>
      <c r="B5158" s="72" t="s">
        <v>148</v>
      </c>
      <c r="C5158" s="73" t="s">
        <v>26488</v>
      </c>
      <c r="D5158" s="74" t="s">
        <v>26489</v>
      </c>
      <c r="E5158" s="75" t="s">
        <v>185</v>
      </c>
      <c r="F5158" s="74"/>
      <c r="G5158" s="74" t="s">
        <v>3694</v>
      </c>
      <c r="H5158" s="76">
        <v>622</v>
      </c>
      <c r="I5158" s="77">
        <v>0.38</v>
      </c>
      <c r="J5158" s="76">
        <v>385.64</v>
      </c>
    </row>
    <row r="5159" spans="1:10">
      <c r="A5159" s="72">
        <v>5155</v>
      </c>
      <c r="B5159" s="72" t="s">
        <v>148</v>
      </c>
      <c r="C5159" s="73" t="s">
        <v>26490</v>
      </c>
      <c r="D5159" s="74" t="s">
        <v>26491</v>
      </c>
      <c r="E5159" s="75" t="s">
        <v>185</v>
      </c>
      <c r="F5159" s="74"/>
      <c r="G5159" s="74" t="s">
        <v>3694</v>
      </c>
      <c r="H5159" s="76">
        <v>139</v>
      </c>
      <c r="I5159" s="77">
        <v>0.38</v>
      </c>
      <c r="J5159" s="76">
        <v>86.179999999999993</v>
      </c>
    </row>
    <row r="5160" spans="1:10" ht="25.5">
      <c r="A5160" s="72">
        <v>5156</v>
      </c>
      <c r="B5160" s="72" t="s">
        <v>148</v>
      </c>
      <c r="C5160" s="73" t="s">
        <v>26492</v>
      </c>
      <c r="D5160" s="74" t="s">
        <v>26493</v>
      </c>
      <c r="E5160" s="75" t="s">
        <v>185</v>
      </c>
      <c r="F5160" s="74"/>
      <c r="G5160" s="74" t="s">
        <v>3694</v>
      </c>
      <c r="H5160" s="76">
        <v>87</v>
      </c>
      <c r="I5160" s="77">
        <v>0.38</v>
      </c>
      <c r="J5160" s="76">
        <v>53.94</v>
      </c>
    </row>
    <row r="5161" spans="1:10">
      <c r="A5161" s="72">
        <v>5157</v>
      </c>
      <c r="B5161" s="72" t="s">
        <v>148</v>
      </c>
      <c r="C5161" s="73" t="s">
        <v>26494</v>
      </c>
      <c r="D5161" s="74" t="s">
        <v>26495</v>
      </c>
      <c r="E5161" s="75" t="s">
        <v>185</v>
      </c>
      <c r="F5161" s="74"/>
      <c r="G5161" s="74" t="s">
        <v>3694</v>
      </c>
      <c r="H5161" s="76">
        <v>72</v>
      </c>
      <c r="I5161" s="77">
        <v>0.38</v>
      </c>
      <c r="J5161" s="76">
        <v>44.64</v>
      </c>
    </row>
    <row r="5162" spans="1:10">
      <c r="A5162" s="72">
        <v>5158</v>
      </c>
      <c r="B5162" s="72" t="s">
        <v>148</v>
      </c>
      <c r="C5162" s="73" t="s">
        <v>26496</v>
      </c>
      <c r="D5162" s="74" t="s">
        <v>26497</v>
      </c>
      <c r="E5162" s="75" t="s">
        <v>185</v>
      </c>
      <c r="F5162" s="74"/>
      <c r="G5162" s="74" t="s">
        <v>3694</v>
      </c>
      <c r="H5162" s="76">
        <v>382</v>
      </c>
      <c r="I5162" s="77">
        <v>0.38</v>
      </c>
      <c r="J5162" s="76">
        <v>236.84</v>
      </c>
    </row>
    <row r="5163" spans="1:10">
      <c r="A5163" s="72">
        <v>5159</v>
      </c>
      <c r="B5163" s="72" t="s">
        <v>148</v>
      </c>
      <c r="C5163" s="73" t="s">
        <v>26498</v>
      </c>
      <c r="D5163" s="74" t="s">
        <v>26499</v>
      </c>
      <c r="E5163" s="75" t="s">
        <v>185</v>
      </c>
      <c r="F5163" s="74"/>
      <c r="G5163" s="74" t="s">
        <v>3694</v>
      </c>
      <c r="H5163" s="76">
        <v>794</v>
      </c>
      <c r="I5163" s="77">
        <v>0.38</v>
      </c>
      <c r="J5163" s="76">
        <v>492.28</v>
      </c>
    </row>
    <row r="5164" spans="1:10">
      <c r="A5164" s="72">
        <v>5160</v>
      </c>
      <c r="B5164" s="72" t="s">
        <v>148</v>
      </c>
      <c r="C5164" s="73" t="s">
        <v>26500</v>
      </c>
      <c r="D5164" s="74" t="s">
        <v>26501</v>
      </c>
      <c r="E5164" s="75" t="s">
        <v>185</v>
      </c>
      <c r="F5164" s="74"/>
      <c r="G5164" s="74" t="s">
        <v>3694</v>
      </c>
      <c r="H5164" s="76">
        <v>1590</v>
      </c>
      <c r="I5164" s="77">
        <v>0.38</v>
      </c>
      <c r="J5164" s="76">
        <v>985.8</v>
      </c>
    </row>
    <row r="5165" spans="1:10">
      <c r="A5165" s="72">
        <v>5161</v>
      </c>
      <c r="B5165" s="72" t="s">
        <v>148</v>
      </c>
      <c r="C5165" s="73" t="s">
        <v>26502</v>
      </c>
      <c r="D5165" s="74" t="s">
        <v>26503</v>
      </c>
      <c r="E5165" s="75" t="s">
        <v>185</v>
      </c>
      <c r="F5165" s="74"/>
      <c r="G5165" s="74" t="s">
        <v>3694</v>
      </c>
      <c r="H5165" s="76">
        <v>376</v>
      </c>
      <c r="I5165" s="77">
        <v>0.38</v>
      </c>
      <c r="J5165" s="76">
        <v>233.12</v>
      </c>
    </row>
    <row r="5166" spans="1:10">
      <c r="A5166" s="72">
        <v>5162</v>
      </c>
      <c r="B5166" s="72" t="s">
        <v>148</v>
      </c>
      <c r="C5166" s="73" t="s">
        <v>25518</v>
      </c>
      <c r="D5166" s="74" t="s">
        <v>25519</v>
      </c>
      <c r="E5166" s="75" t="s">
        <v>185</v>
      </c>
      <c r="F5166" s="74"/>
      <c r="G5166" s="74" t="s">
        <v>3694</v>
      </c>
      <c r="H5166" s="76">
        <v>933</v>
      </c>
      <c r="I5166" s="77">
        <v>0.38</v>
      </c>
      <c r="J5166" s="76">
        <v>578.46</v>
      </c>
    </row>
    <row r="5167" spans="1:10">
      <c r="A5167" s="72">
        <v>5163</v>
      </c>
      <c r="B5167" s="72" t="s">
        <v>148</v>
      </c>
      <c r="C5167" s="73" t="s">
        <v>25520</v>
      </c>
      <c r="D5167" s="74" t="s">
        <v>25521</v>
      </c>
      <c r="E5167" s="75" t="s">
        <v>185</v>
      </c>
      <c r="F5167" s="74"/>
      <c r="G5167" s="74" t="s">
        <v>3694</v>
      </c>
      <c r="H5167" s="76">
        <v>1695</v>
      </c>
      <c r="I5167" s="77">
        <v>0.38</v>
      </c>
      <c r="J5167" s="76">
        <v>1050.9000000000001</v>
      </c>
    </row>
    <row r="5168" spans="1:10">
      <c r="A5168" s="72">
        <v>5164</v>
      </c>
      <c r="B5168" s="72" t="s">
        <v>148</v>
      </c>
      <c r="C5168" s="73" t="s">
        <v>25522</v>
      </c>
      <c r="D5168" s="74" t="s">
        <v>25523</v>
      </c>
      <c r="E5168" s="75" t="s">
        <v>185</v>
      </c>
      <c r="F5168" s="74"/>
      <c r="G5168" s="74" t="s">
        <v>3694</v>
      </c>
      <c r="H5168" s="76">
        <v>1235</v>
      </c>
      <c r="I5168" s="77">
        <v>0.38</v>
      </c>
      <c r="J5168" s="76">
        <v>765.7</v>
      </c>
    </row>
    <row r="5169" spans="1:10">
      <c r="A5169" s="72">
        <v>5165</v>
      </c>
      <c r="B5169" s="72" t="s">
        <v>148</v>
      </c>
      <c r="C5169" s="73" t="s">
        <v>25720</v>
      </c>
      <c r="D5169" s="74" t="s">
        <v>25721</v>
      </c>
      <c r="E5169" s="75" t="s">
        <v>185</v>
      </c>
      <c r="F5169" s="74"/>
      <c r="G5169" s="74" t="s">
        <v>3694</v>
      </c>
      <c r="H5169" s="76">
        <v>535</v>
      </c>
      <c r="I5169" s="77">
        <v>0.38</v>
      </c>
      <c r="J5169" s="76">
        <v>331.7</v>
      </c>
    </row>
    <row r="5170" spans="1:10">
      <c r="A5170" s="72">
        <v>5166</v>
      </c>
      <c r="B5170" s="72" t="s">
        <v>148</v>
      </c>
      <c r="C5170" s="73" t="s">
        <v>25722</v>
      </c>
      <c r="D5170" s="74" t="s">
        <v>25723</v>
      </c>
      <c r="E5170" s="75" t="s">
        <v>185</v>
      </c>
      <c r="F5170" s="74"/>
      <c r="G5170" s="74" t="s">
        <v>3694</v>
      </c>
      <c r="H5170" s="76">
        <v>2515</v>
      </c>
      <c r="I5170" s="77">
        <v>0.38</v>
      </c>
      <c r="J5170" s="76">
        <v>1559.3</v>
      </c>
    </row>
    <row r="5171" spans="1:10">
      <c r="A5171" s="72">
        <v>5167</v>
      </c>
      <c r="B5171" s="72" t="s">
        <v>148</v>
      </c>
      <c r="C5171" s="73" t="s">
        <v>25724</v>
      </c>
      <c r="D5171" s="74" t="s">
        <v>25725</v>
      </c>
      <c r="E5171" s="75" t="s">
        <v>185</v>
      </c>
      <c r="F5171" s="74"/>
      <c r="G5171" s="74" t="s">
        <v>3694</v>
      </c>
      <c r="H5171" s="76">
        <v>448</v>
      </c>
      <c r="I5171" s="77">
        <v>0.38</v>
      </c>
      <c r="J5171" s="76">
        <v>277.76</v>
      </c>
    </row>
    <row r="5172" spans="1:10">
      <c r="A5172" s="72">
        <v>5168</v>
      </c>
      <c r="B5172" s="72" t="s">
        <v>148</v>
      </c>
      <c r="C5172" s="73" t="s">
        <v>25726</v>
      </c>
      <c r="D5172" s="74" t="s">
        <v>25727</v>
      </c>
      <c r="E5172" s="75" t="s">
        <v>185</v>
      </c>
      <c r="F5172" s="74"/>
      <c r="G5172" s="74" t="s">
        <v>3694</v>
      </c>
      <c r="H5172" s="76">
        <v>465</v>
      </c>
      <c r="I5172" s="77">
        <v>0.38</v>
      </c>
      <c r="J5172" s="76">
        <v>288.3</v>
      </c>
    </row>
    <row r="5173" spans="1:10">
      <c r="A5173" s="72">
        <v>5169</v>
      </c>
      <c r="B5173" s="72" t="s">
        <v>148</v>
      </c>
      <c r="C5173" s="73" t="s">
        <v>25728</v>
      </c>
      <c r="D5173" s="74" t="s">
        <v>25729</v>
      </c>
      <c r="E5173" s="75" t="s">
        <v>185</v>
      </c>
      <c r="F5173" s="74"/>
      <c r="G5173" s="74" t="s">
        <v>3694</v>
      </c>
      <c r="H5173" s="76">
        <v>71</v>
      </c>
      <c r="I5173" s="77">
        <v>0.38</v>
      </c>
      <c r="J5173" s="76">
        <v>44.02</v>
      </c>
    </row>
    <row r="5174" spans="1:10">
      <c r="A5174" s="72">
        <v>5170</v>
      </c>
      <c r="B5174" s="72" t="s">
        <v>148</v>
      </c>
      <c r="C5174" s="73" t="s">
        <v>25730</v>
      </c>
      <c r="D5174" s="74" t="s">
        <v>25731</v>
      </c>
      <c r="E5174" s="75" t="s">
        <v>185</v>
      </c>
      <c r="F5174" s="74"/>
      <c r="G5174" s="74" t="s">
        <v>3694</v>
      </c>
      <c r="H5174" s="76">
        <v>320</v>
      </c>
      <c r="I5174" s="77">
        <v>0.38</v>
      </c>
      <c r="J5174" s="76">
        <v>198.4</v>
      </c>
    </row>
    <row r="5175" spans="1:10">
      <c r="A5175" s="72">
        <v>5171</v>
      </c>
      <c r="B5175" s="72" t="s">
        <v>148</v>
      </c>
      <c r="C5175" s="73" t="s">
        <v>25732</v>
      </c>
      <c r="D5175" s="74" t="s">
        <v>25733</v>
      </c>
      <c r="E5175" s="75" t="s">
        <v>185</v>
      </c>
      <c r="F5175" s="74"/>
      <c r="G5175" s="74" t="s">
        <v>3694</v>
      </c>
      <c r="H5175" s="76">
        <v>2360</v>
      </c>
      <c r="I5175" s="77">
        <v>0.38</v>
      </c>
      <c r="J5175" s="76">
        <v>1463.2</v>
      </c>
    </row>
    <row r="5176" spans="1:10">
      <c r="A5176" s="72">
        <v>5172</v>
      </c>
      <c r="B5176" s="72" t="s">
        <v>148</v>
      </c>
      <c r="C5176" s="73" t="s">
        <v>25734</v>
      </c>
      <c r="D5176" s="74" t="s">
        <v>25735</v>
      </c>
      <c r="E5176" s="75" t="s">
        <v>185</v>
      </c>
      <c r="F5176" s="74"/>
      <c r="G5176" s="74" t="s">
        <v>3694</v>
      </c>
      <c r="H5176" s="76">
        <v>674</v>
      </c>
      <c r="I5176" s="77">
        <v>0.38</v>
      </c>
      <c r="J5176" s="76">
        <v>417.88</v>
      </c>
    </row>
    <row r="5177" spans="1:10">
      <c r="A5177" s="72">
        <v>5173</v>
      </c>
      <c r="B5177" s="72" t="s">
        <v>148</v>
      </c>
      <c r="C5177" s="73" t="s">
        <v>25736</v>
      </c>
      <c r="D5177" s="74" t="s">
        <v>25737</v>
      </c>
      <c r="E5177" s="75" t="s">
        <v>185</v>
      </c>
      <c r="F5177" s="74"/>
      <c r="G5177" s="74" t="s">
        <v>3694</v>
      </c>
      <c r="H5177" s="76">
        <v>719</v>
      </c>
      <c r="I5177" s="77">
        <v>0.38</v>
      </c>
      <c r="J5177" s="76">
        <v>445.78</v>
      </c>
    </row>
    <row r="5178" spans="1:10">
      <c r="A5178" s="72">
        <v>5174</v>
      </c>
      <c r="B5178" s="72" t="s">
        <v>148</v>
      </c>
      <c r="C5178" s="73" t="s">
        <v>25738</v>
      </c>
      <c r="D5178" s="74" t="s">
        <v>25739</v>
      </c>
      <c r="E5178" s="75" t="s">
        <v>185</v>
      </c>
      <c r="F5178" s="74"/>
      <c r="G5178" s="74" t="s">
        <v>3694</v>
      </c>
      <c r="H5178" s="76">
        <v>3320</v>
      </c>
      <c r="I5178" s="77">
        <v>0.38</v>
      </c>
      <c r="J5178" s="76">
        <v>2058.4</v>
      </c>
    </row>
    <row r="5179" spans="1:10">
      <c r="A5179" s="72">
        <v>5175</v>
      </c>
      <c r="B5179" s="72" t="s">
        <v>148</v>
      </c>
      <c r="C5179" s="73" t="s">
        <v>25740</v>
      </c>
      <c r="D5179" s="74" t="s">
        <v>25741</v>
      </c>
      <c r="E5179" s="75" t="s">
        <v>185</v>
      </c>
      <c r="F5179" s="74"/>
      <c r="G5179" s="74" t="s">
        <v>3694</v>
      </c>
      <c r="H5179" s="76">
        <v>1275</v>
      </c>
      <c r="I5179" s="77">
        <v>0.38</v>
      </c>
      <c r="J5179" s="76">
        <v>790.5</v>
      </c>
    </row>
    <row r="5180" spans="1:10" ht="25.5">
      <c r="A5180" s="72">
        <v>5176</v>
      </c>
      <c r="B5180" s="72" t="s">
        <v>148</v>
      </c>
      <c r="C5180" s="73" t="s">
        <v>25742</v>
      </c>
      <c r="D5180" s="74" t="s">
        <v>25743</v>
      </c>
      <c r="E5180" s="75" t="s">
        <v>185</v>
      </c>
      <c r="F5180" s="74"/>
      <c r="G5180" s="74" t="s">
        <v>3694</v>
      </c>
      <c r="H5180" s="76">
        <v>626</v>
      </c>
      <c r="I5180" s="77">
        <v>0.38</v>
      </c>
      <c r="J5180" s="76">
        <v>388.12</v>
      </c>
    </row>
    <row r="5181" spans="1:10">
      <c r="A5181" s="72">
        <v>5177</v>
      </c>
      <c r="B5181" s="72" t="s">
        <v>148</v>
      </c>
      <c r="C5181" s="73" t="s">
        <v>25744</v>
      </c>
      <c r="D5181" s="74" t="s">
        <v>25745</v>
      </c>
      <c r="E5181" s="75" t="s">
        <v>185</v>
      </c>
      <c r="F5181" s="74"/>
      <c r="G5181" s="74" t="s">
        <v>3694</v>
      </c>
      <c r="H5181" s="76">
        <v>434</v>
      </c>
      <c r="I5181" s="77">
        <v>0.38</v>
      </c>
      <c r="J5181" s="76">
        <v>269.08</v>
      </c>
    </row>
    <row r="5182" spans="1:10">
      <c r="A5182" s="72">
        <v>5178</v>
      </c>
      <c r="B5182" s="72" t="s">
        <v>148</v>
      </c>
      <c r="C5182" s="73" t="s">
        <v>25746</v>
      </c>
      <c r="D5182" s="74" t="s">
        <v>25747</v>
      </c>
      <c r="E5182" s="75" t="s">
        <v>185</v>
      </c>
      <c r="F5182" s="74"/>
      <c r="G5182" s="74" t="s">
        <v>3694</v>
      </c>
      <c r="H5182" s="76">
        <v>880</v>
      </c>
      <c r="I5182" s="77">
        <v>0.38</v>
      </c>
      <c r="J5182" s="76">
        <v>545.6</v>
      </c>
    </row>
    <row r="5183" spans="1:10">
      <c r="A5183" s="72">
        <v>5179</v>
      </c>
      <c r="B5183" s="72" t="s">
        <v>148</v>
      </c>
      <c r="C5183" s="73" t="s">
        <v>25748</v>
      </c>
      <c r="D5183" s="74" t="s">
        <v>25749</v>
      </c>
      <c r="E5183" s="75" t="s">
        <v>185</v>
      </c>
      <c r="F5183" s="74"/>
      <c r="G5183" s="74" t="s">
        <v>3694</v>
      </c>
      <c r="H5183" s="76">
        <v>217</v>
      </c>
      <c r="I5183" s="77">
        <v>0.38</v>
      </c>
      <c r="J5183" s="76">
        <v>134.54</v>
      </c>
    </row>
    <row r="5184" spans="1:10">
      <c r="A5184" s="72">
        <v>5180</v>
      </c>
      <c r="B5184" s="72" t="s">
        <v>148</v>
      </c>
      <c r="C5184" s="73" t="s">
        <v>23963</v>
      </c>
      <c r="D5184" s="74" t="s">
        <v>23964</v>
      </c>
      <c r="E5184" s="75" t="s">
        <v>185</v>
      </c>
      <c r="F5184" s="74"/>
      <c r="G5184" s="74" t="s">
        <v>3694</v>
      </c>
      <c r="H5184" s="76">
        <v>311</v>
      </c>
      <c r="I5184" s="77">
        <v>0.38</v>
      </c>
      <c r="J5184" s="76">
        <v>192.82</v>
      </c>
    </row>
    <row r="5185" spans="1:10">
      <c r="A5185" s="72">
        <v>5181</v>
      </c>
      <c r="B5185" s="72" t="s">
        <v>148</v>
      </c>
      <c r="C5185" s="73" t="s">
        <v>20911</v>
      </c>
      <c r="D5185" s="74" t="s">
        <v>20912</v>
      </c>
      <c r="E5185" s="75" t="s">
        <v>185</v>
      </c>
      <c r="F5185" s="74"/>
      <c r="G5185" s="74" t="s">
        <v>3694</v>
      </c>
      <c r="H5185" s="76">
        <v>647</v>
      </c>
      <c r="I5185" s="77">
        <v>0.38</v>
      </c>
      <c r="J5185" s="76">
        <v>401.14</v>
      </c>
    </row>
    <row r="5186" spans="1:10">
      <c r="A5186" s="72">
        <v>5182</v>
      </c>
      <c r="B5186" s="72" t="s">
        <v>148</v>
      </c>
      <c r="C5186" s="73" t="s">
        <v>20913</v>
      </c>
      <c r="D5186" s="74" t="s">
        <v>20914</v>
      </c>
      <c r="E5186" s="75" t="s">
        <v>185</v>
      </c>
      <c r="F5186" s="74"/>
      <c r="G5186" s="74" t="s">
        <v>3694</v>
      </c>
      <c r="H5186" s="76">
        <v>1580</v>
      </c>
      <c r="I5186" s="77">
        <v>0.38</v>
      </c>
      <c r="J5186" s="76">
        <v>979.6</v>
      </c>
    </row>
    <row r="5187" spans="1:10">
      <c r="A5187" s="72">
        <v>5183</v>
      </c>
      <c r="B5187" s="72" t="s">
        <v>148</v>
      </c>
      <c r="C5187" s="73" t="s">
        <v>20915</v>
      </c>
      <c r="D5187" s="74" t="s">
        <v>20916</v>
      </c>
      <c r="E5187" s="75" t="s">
        <v>185</v>
      </c>
      <c r="F5187" s="74"/>
      <c r="G5187" s="74" t="s">
        <v>3694</v>
      </c>
      <c r="H5187" s="76">
        <v>2300</v>
      </c>
      <c r="I5187" s="77">
        <v>0.38</v>
      </c>
      <c r="J5187" s="76">
        <v>1426</v>
      </c>
    </row>
    <row r="5188" spans="1:10">
      <c r="A5188" s="72">
        <v>5184</v>
      </c>
      <c r="B5188" s="72" t="s">
        <v>148</v>
      </c>
      <c r="C5188" s="73" t="s">
        <v>20917</v>
      </c>
      <c r="D5188" s="74" t="s">
        <v>20918</v>
      </c>
      <c r="E5188" s="75" t="s">
        <v>185</v>
      </c>
      <c r="F5188" s="74"/>
      <c r="G5188" s="74" t="s">
        <v>3694</v>
      </c>
      <c r="H5188" s="76">
        <v>1810</v>
      </c>
      <c r="I5188" s="77">
        <v>0.38</v>
      </c>
      <c r="J5188" s="76">
        <v>1122.2</v>
      </c>
    </row>
    <row r="5189" spans="1:10">
      <c r="A5189" s="72">
        <v>5185</v>
      </c>
      <c r="B5189" s="72" t="s">
        <v>148</v>
      </c>
      <c r="C5189" s="73" t="s">
        <v>20919</v>
      </c>
      <c r="D5189" s="74" t="s">
        <v>20920</v>
      </c>
      <c r="E5189" s="75" t="s">
        <v>185</v>
      </c>
      <c r="F5189" s="74"/>
      <c r="G5189" s="74" t="s">
        <v>3694</v>
      </c>
      <c r="H5189" s="76">
        <v>1425</v>
      </c>
      <c r="I5189" s="77">
        <v>0.38</v>
      </c>
      <c r="J5189" s="76">
        <v>883.5</v>
      </c>
    </row>
    <row r="5190" spans="1:10">
      <c r="A5190" s="72">
        <v>5186</v>
      </c>
      <c r="B5190" s="72" t="s">
        <v>148</v>
      </c>
      <c r="C5190" s="73" t="s">
        <v>20921</v>
      </c>
      <c r="D5190" s="74" t="s">
        <v>20922</v>
      </c>
      <c r="E5190" s="75" t="s">
        <v>185</v>
      </c>
      <c r="F5190" s="74"/>
      <c r="G5190" s="74" t="s">
        <v>3694</v>
      </c>
      <c r="H5190" s="76">
        <v>1780</v>
      </c>
      <c r="I5190" s="77">
        <v>0.38</v>
      </c>
      <c r="J5190" s="76">
        <v>1103.5999999999999</v>
      </c>
    </row>
    <row r="5191" spans="1:10">
      <c r="A5191" s="72">
        <v>5187</v>
      </c>
      <c r="B5191" s="72" t="s">
        <v>148</v>
      </c>
      <c r="C5191" s="73" t="s">
        <v>20923</v>
      </c>
      <c r="D5191" s="74" t="s">
        <v>20924</v>
      </c>
      <c r="E5191" s="75" t="s">
        <v>185</v>
      </c>
      <c r="F5191" s="74"/>
      <c r="G5191" s="74" t="s">
        <v>3694</v>
      </c>
      <c r="H5191" s="76">
        <v>2175</v>
      </c>
      <c r="I5191" s="77">
        <v>0.38</v>
      </c>
      <c r="J5191" s="76">
        <v>1348.5</v>
      </c>
    </row>
    <row r="5192" spans="1:10">
      <c r="A5192" s="72">
        <v>5188</v>
      </c>
      <c r="B5192" s="72" t="s">
        <v>148</v>
      </c>
      <c r="C5192" s="73" t="s">
        <v>20925</v>
      </c>
      <c r="D5192" s="74" t="s">
        <v>20926</v>
      </c>
      <c r="E5192" s="75" t="s">
        <v>185</v>
      </c>
      <c r="F5192" s="74"/>
      <c r="G5192" s="74" t="s">
        <v>3694</v>
      </c>
      <c r="H5192" s="76">
        <v>2055</v>
      </c>
      <c r="I5192" s="77">
        <v>0.38</v>
      </c>
      <c r="J5192" s="76">
        <v>1274.0999999999999</v>
      </c>
    </row>
    <row r="5193" spans="1:10">
      <c r="A5193" s="72">
        <v>5189</v>
      </c>
      <c r="B5193" s="72" t="s">
        <v>148</v>
      </c>
      <c r="C5193" s="73" t="s">
        <v>20927</v>
      </c>
      <c r="D5193" s="74" t="s">
        <v>20928</v>
      </c>
      <c r="E5193" s="75" t="s">
        <v>185</v>
      </c>
      <c r="F5193" s="74"/>
      <c r="G5193" s="74" t="s">
        <v>3694</v>
      </c>
      <c r="H5193" s="76">
        <v>173</v>
      </c>
      <c r="I5193" s="77">
        <v>0.38</v>
      </c>
      <c r="J5193" s="76">
        <v>107.26</v>
      </c>
    </row>
    <row r="5194" spans="1:10">
      <c r="A5194" s="72">
        <v>5190</v>
      </c>
      <c r="B5194" s="72" t="s">
        <v>148</v>
      </c>
      <c r="C5194" s="73" t="s">
        <v>32128</v>
      </c>
      <c r="D5194" s="74" t="s">
        <v>32129</v>
      </c>
      <c r="E5194" s="75" t="s">
        <v>185</v>
      </c>
      <c r="F5194" s="74"/>
      <c r="G5194" s="74" t="s">
        <v>3694</v>
      </c>
      <c r="H5194" s="76">
        <v>2505</v>
      </c>
      <c r="I5194" s="77">
        <v>0.38</v>
      </c>
      <c r="J5194" s="76">
        <v>1553.1</v>
      </c>
    </row>
    <row r="5195" spans="1:10">
      <c r="A5195" s="72">
        <v>5191</v>
      </c>
      <c r="B5195" s="72" t="s">
        <v>148</v>
      </c>
      <c r="C5195" s="73" t="s">
        <v>32130</v>
      </c>
      <c r="D5195" s="74" t="s">
        <v>32131</v>
      </c>
      <c r="E5195" s="75" t="s">
        <v>185</v>
      </c>
      <c r="F5195" s="74"/>
      <c r="G5195" s="74" t="s">
        <v>3694</v>
      </c>
      <c r="H5195" s="76">
        <v>144</v>
      </c>
      <c r="I5195" s="77">
        <v>0.38</v>
      </c>
      <c r="J5195" s="76">
        <v>89.28</v>
      </c>
    </row>
    <row r="5196" spans="1:10">
      <c r="A5196" s="72">
        <v>5192</v>
      </c>
      <c r="B5196" s="72" t="s">
        <v>148</v>
      </c>
      <c r="C5196" s="73" t="s">
        <v>20939</v>
      </c>
      <c r="D5196" s="74" t="s">
        <v>20940</v>
      </c>
      <c r="E5196" s="75" t="s">
        <v>185</v>
      </c>
      <c r="F5196" s="74"/>
      <c r="G5196" s="74" t="s">
        <v>3694</v>
      </c>
      <c r="H5196" s="76">
        <v>375</v>
      </c>
      <c r="I5196" s="77">
        <v>0.38</v>
      </c>
      <c r="J5196" s="76">
        <v>232.5</v>
      </c>
    </row>
    <row r="5197" spans="1:10">
      <c r="A5197" s="72">
        <v>5193</v>
      </c>
      <c r="B5197" s="72" t="s">
        <v>148</v>
      </c>
      <c r="C5197" s="73" t="s">
        <v>20941</v>
      </c>
      <c r="D5197" s="74" t="s">
        <v>20942</v>
      </c>
      <c r="E5197" s="75" t="s">
        <v>185</v>
      </c>
      <c r="F5197" s="74"/>
      <c r="G5197" s="74" t="s">
        <v>3694</v>
      </c>
      <c r="H5197" s="76">
        <v>375</v>
      </c>
      <c r="I5197" s="77">
        <v>0.38</v>
      </c>
      <c r="J5197" s="76">
        <v>232.5</v>
      </c>
    </row>
    <row r="5198" spans="1:10">
      <c r="A5198" s="72">
        <v>5194</v>
      </c>
      <c r="B5198" s="72" t="s">
        <v>148</v>
      </c>
      <c r="C5198" s="73" t="s">
        <v>22910</v>
      </c>
      <c r="D5198" s="74" t="s">
        <v>22911</v>
      </c>
      <c r="E5198" s="75" t="s">
        <v>185</v>
      </c>
      <c r="F5198" s="74"/>
      <c r="G5198" s="74" t="s">
        <v>3694</v>
      </c>
      <c r="H5198" s="76">
        <v>123</v>
      </c>
      <c r="I5198" s="77">
        <v>0.38</v>
      </c>
      <c r="J5198" s="76">
        <v>76.260000000000005</v>
      </c>
    </row>
    <row r="5199" spans="1:10">
      <c r="A5199" s="72">
        <v>5195</v>
      </c>
      <c r="B5199" s="72" t="s">
        <v>148</v>
      </c>
      <c r="C5199" s="73" t="s">
        <v>22912</v>
      </c>
      <c r="D5199" s="74" t="s">
        <v>22913</v>
      </c>
      <c r="E5199" s="75" t="s">
        <v>185</v>
      </c>
      <c r="F5199" s="74"/>
      <c r="G5199" s="74" t="s">
        <v>3694</v>
      </c>
      <c r="H5199" s="76">
        <v>65</v>
      </c>
      <c r="I5199" s="77">
        <v>0.38</v>
      </c>
      <c r="J5199" s="76">
        <v>40.299999999999997</v>
      </c>
    </row>
    <row r="5200" spans="1:10">
      <c r="A5200" s="72">
        <v>5196</v>
      </c>
      <c r="B5200" s="72" t="s">
        <v>148</v>
      </c>
      <c r="C5200" s="73" t="s">
        <v>21393</v>
      </c>
      <c r="D5200" s="74" t="s">
        <v>21394</v>
      </c>
      <c r="E5200" s="75" t="s">
        <v>185</v>
      </c>
      <c r="F5200" s="74"/>
      <c r="G5200" s="74" t="s">
        <v>3694</v>
      </c>
      <c r="H5200" s="76">
        <v>1610</v>
      </c>
      <c r="I5200" s="77">
        <v>0.38</v>
      </c>
      <c r="J5200" s="76">
        <v>998.2</v>
      </c>
    </row>
    <row r="5201" spans="1:10">
      <c r="A5201" s="72">
        <v>5197</v>
      </c>
      <c r="B5201" s="72" t="s">
        <v>148</v>
      </c>
      <c r="C5201" s="73" t="s">
        <v>21395</v>
      </c>
      <c r="D5201" s="74" t="s">
        <v>21396</v>
      </c>
      <c r="E5201" s="75" t="s">
        <v>185</v>
      </c>
      <c r="F5201" s="74"/>
      <c r="G5201" s="74" t="s">
        <v>3694</v>
      </c>
      <c r="H5201" s="76">
        <v>2990</v>
      </c>
      <c r="I5201" s="77">
        <v>0.38</v>
      </c>
      <c r="J5201" s="76">
        <v>1853.8</v>
      </c>
    </row>
    <row r="5202" spans="1:10">
      <c r="A5202" s="72">
        <v>5198</v>
      </c>
      <c r="B5202" s="72" t="s">
        <v>148</v>
      </c>
      <c r="C5202" s="73" t="s">
        <v>22990</v>
      </c>
      <c r="D5202" s="74" t="s">
        <v>22991</v>
      </c>
      <c r="E5202" s="75" t="s">
        <v>185</v>
      </c>
      <c r="F5202" s="74"/>
      <c r="G5202" s="74" t="s">
        <v>3694</v>
      </c>
      <c r="H5202" s="76">
        <v>3590</v>
      </c>
      <c r="I5202" s="77">
        <v>0.38</v>
      </c>
      <c r="J5202" s="76">
        <v>2225.8000000000002</v>
      </c>
    </row>
    <row r="5203" spans="1:10">
      <c r="A5203" s="72">
        <v>5199</v>
      </c>
      <c r="B5203" s="72" t="s">
        <v>148</v>
      </c>
      <c r="C5203" s="73" t="s">
        <v>22992</v>
      </c>
      <c r="D5203" s="74" t="s">
        <v>22993</v>
      </c>
      <c r="E5203" s="75" t="s">
        <v>185</v>
      </c>
      <c r="F5203" s="74"/>
      <c r="G5203" s="74" t="s">
        <v>3694</v>
      </c>
      <c r="H5203" s="76">
        <v>3735</v>
      </c>
      <c r="I5203" s="77">
        <v>0.38</v>
      </c>
      <c r="J5203" s="76">
        <v>2315.6999999999998</v>
      </c>
    </row>
    <row r="5204" spans="1:10">
      <c r="A5204" s="72">
        <v>5200</v>
      </c>
      <c r="B5204" s="72" t="s">
        <v>148</v>
      </c>
      <c r="C5204" s="73" t="s">
        <v>22994</v>
      </c>
      <c r="D5204" s="74" t="s">
        <v>22995</v>
      </c>
      <c r="E5204" s="75" t="s">
        <v>185</v>
      </c>
      <c r="F5204" s="74"/>
      <c r="G5204" s="74" t="s">
        <v>3694</v>
      </c>
      <c r="H5204" s="76">
        <v>2905</v>
      </c>
      <c r="I5204" s="77">
        <v>0.38</v>
      </c>
      <c r="J5204" s="76">
        <v>1801.1</v>
      </c>
    </row>
    <row r="5205" spans="1:10" ht="25.5">
      <c r="A5205" s="72">
        <v>5201</v>
      </c>
      <c r="B5205" s="72" t="s">
        <v>148</v>
      </c>
      <c r="C5205" s="73" t="s">
        <v>25524</v>
      </c>
      <c r="D5205" s="74" t="s">
        <v>25525</v>
      </c>
      <c r="E5205" s="75" t="s">
        <v>185</v>
      </c>
      <c r="F5205" s="74"/>
      <c r="G5205" s="74" t="s">
        <v>3694</v>
      </c>
      <c r="H5205" s="76">
        <v>3660</v>
      </c>
      <c r="I5205" s="77">
        <v>0.38</v>
      </c>
      <c r="J5205" s="76">
        <v>2269.1999999999998</v>
      </c>
    </row>
    <row r="5206" spans="1:10" ht="25.5">
      <c r="A5206" s="72">
        <v>5202</v>
      </c>
      <c r="B5206" s="72" t="s">
        <v>148</v>
      </c>
      <c r="C5206" s="73" t="s">
        <v>25526</v>
      </c>
      <c r="D5206" s="74" t="s">
        <v>25527</v>
      </c>
      <c r="E5206" s="75" t="s">
        <v>185</v>
      </c>
      <c r="F5206" s="74"/>
      <c r="G5206" s="74" t="s">
        <v>3694</v>
      </c>
      <c r="H5206" s="76">
        <v>3405</v>
      </c>
      <c r="I5206" s="77">
        <v>0.38</v>
      </c>
      <c r="J5206" s="76">
        <v>2111.1</v>
      </c>
    </row>
    <row r="5207" spans="1:10" ht="25.5">
      <c r="A5207" s="72">
        <v>5203</v>
      </c>
      <c r="B5207" s="72" t="s">
        <v>148</v>
      </c>
      <c r="C5207" s="73" t="s">
        <v>25528</v>
      </c>
      <c r="D5207" s="74" t="s">
        <v>25529</v>
      </c>
      <c r="E5207" s="75" t="s">
        <v>185</v>
      </c>
      <c r="F5207" s="74"/>
      <c r="G5207" s="74" t="s">
        <v>3694</v>
      </c>
      <c r="H5207" s="76">
        <v>4485</v>
      </c>
      <c r="I5207" s="77">
        <v>0.38</v>
      </c>
      <c r="J5207" s="76">
        <v>2780.7</v>
      </c>
    </row>
    <row r="5208" spans="1:10" ht="25.5">
      <c r="A5208" s="72">
        <v>5204</v>
      </c>
      <c r="B5208" s="72" t="s">
        <v>148</v>
      </c>
      <c r="C5208" s="73" t="s">
        <v>25530</v>
      </c>
      <c r="D5208" s="74" t="s">
        <v>25531</v>
      </c>
      <c r="E5208" s="75" t="s">
        <v>185</v>
      </c>
      <c r="F5208" s="74"/>
      <c r="G5208" s="74" t="s">
        <v>3694</v>
      </c>
      <c r="H5208" s="76">
        <v>3215</v>
      </c>
      <c r="I5208" s="77">
        <v>0.38</v>
      </c>
      <c r="J5208" s="76">
        <v>1993.3</v>
      </c>
    </row>
    <row r="5209" spans="1:10">
      <c r="A5209" s="72">
        <v>5205</v>
      </c>
      <c r="B5209" s="72" t="s">
        <v>148</v>
      </c>
      <c r="C5209" s="73" t="s">
        <v>26509</v>
      </c>
      <c r="D5209" s="74" t="s">
        <v>26510</v>
      </c>
      <c r="E5209" s="75" t="s">
        <v>185</v>
      </c>
      <c r="F5209" s="74"/>
      <c r="G5209" s="74" t="s">
        <v>3694</v>
      </c>
      <c r="H5209" s="76">
        <v>478</v>
      </c>
      <c r="I5209" s="77">
        <v>0.38</v>
      </c>
      <c r="J5209" s="76">
        <v>296.36</v>
      </c>
    </row>
    <row r="5210" spans="1:10">
      <c r="A5210" s="72">
        <v>5206</v>
      </c>
      <c r="B5210" s="72" t="s">
        <v>148</v>
      </c>
      <c r="C5210" s="73" t="s">
        <v>26511</v>
      </c>
      <c r="D5210" s="74" t="s">
        <v>26512</v>
      </c>
      <c r="E5210" s="75" t="s">
        <v>185</v>
      </c>
      <c r="F5210" s="74"/>
      <c r="G5210" s="74" t="s">
        <v>3694</v>
      </c>
      <c r="H5210" s="76">
        <v>223</v>
      </c>
      <c r="I5210" s="77">
        <v>0.38</v>
      </c>
      <c r="J5210" s="76">
        <v>138.26</v>
      </c>
    </row>
    <row r="5211" spans="1:10">
      <c r="A5211" s="72">
        <v>5207</v>
      </c>
      <c r="B5211" s="72" t="s">
        <v>148</v>
      </c>
      <c r="C5211" s="73" t="s">
        <v>26513</v>
      </c>
      <c r="D5211" s="74" t="s">
        <v>26514</v>
      </c>
      <c r="E5211" s="75" t="s">
        <v>185</v>
      </c>
      <c r="F5211" s="74"/>
      <c r="G5211" s="74" t="s">
        <v>3694</v>
      </c>
      <c r="H5211" s="76">
        <v>168</v>
      </c>
      <c r="I5211" s="77">
        <v>0.38</v>
      </c>
      <c r="J5211" s="76">
        <v>104.16</v>
      </c>
    </row>
    <row r="5212" spans="1:10">
      <c r="A5212" s="72">
        <v>5208</v>
      </c>
      <c r="B5212" s="72" t="s">
        <v>148</v>
      </c>
      <c r="C5212" s="73" t="s">
        <v>26515</v>
      </c>
      <c r="D5212" s="74" t="s">
        <v>26516</v>
      </c>
      <c r="E5212" s="75" t="s">
        <v>185</v>
      </c>
      <c r="F5212" s="74"/>
      <c r="G5212" s="74" t="s">
        <v>3694</v>
      </c>
      <c r="H5212" s="76">
        <v>764</v>
      </c>
      <c r="I5212" s="77">
        <v>0.38</v>
      </c>
      <c r="J5212" s="76">
        <v>473.68</v>
      </c>
    </row>
    <row r="5213" spans="1:10">
      <c r="A5213" s="72">
        <v>5209</v>
      </c>
      <c r="B5213" s="72" t="s">
        <v>148</v>
      </c>
      <c r="C5213" s="73" t="s">
        <v>26517</v>
      </c>
      <c r="D5213" s="74" t="s">
        <v>26518</v>
      </c>
      <c r="E5213" s="75" t="s">
        <v>185</v>
      </c>
      <c r="F5213" s="74"/>
      <c r="G5213" s="74" t="s">
        <v>3694</v>
      </c>
      <c r="H5213" s="76">
        <v>570</v>
      </c>
      <c r="I5213" s="77">
        <v>0.38</v>
      </c>
      <c r="J5213" s="76">
        <v>353.4</v>
      </c>
    </row>
    <row r="5214" spans="1:10">
      <c r="A5214" s="72">
        <v>5210</v>
      </c>
      <c r="B5214" s="72" t="s">
        <v>148</v>
      </c>
      <c r="C5214" s="73" t="s">
        <v>26519</v>
      </c>
      <c r="D5214" s="74" t="s">
        <v>26520</v>
      </c>
      <c r="E5214" s="75" t="s">
        <v>185</v>
      </c>
      <c r="F5214" s="74"/>
      <c r="G5214" s="74" t="s">
        <v>3694</v>
      </c>
      <c r="H5214" s="76">
        <v>537</v>
      </c>
      <c r="I5214" s="77">
        <v>0.38</v>
      </c>
      <c r="J5214" s="76">
        <v>332.94</v>
      </c>
    </row>
    <row r="5215" spans="1:10">
      <c r="A5215" s="72">
        <v>5211</v>
      </c>
      <c r="B5215" s="72" t="s">
        <v>148</v>
      </c>
      <c r="C5215" s="73" t="s">
        <v>26521</v>
      </c>
      <c r="D5215" s="74" t="s">
        <v>26522</v>
      </c>
      <c r="E5215" s="75" t="s">
        <v>185</v>
      </c>
      <c r="F5215" s="74"/>
      <c r="G5215" s="74" t="s">
        <v>3694</v>
      </c>
      <c r="H5215" s="76">
        <v>570</v>
      </c>
      <c r="I5215" s="77">
        <v>0.38</v>
      </c>
      <c r="J5215" s="76">
        <v>353.4</v>
      </c>
    </row>
    <row r="5216" spans="1:10">
      <c r="A5216" s="72">
        <v>5212</v>
      </c>
      <c r="B5216" s="72" t="s">
        <v>148</v>
      </c>
      <c r="C5216" s="73" t="s">
        <v>26523</v>
      </c>
      <c r="D5216" s="74" t="s">
        <v>26524</v>
      </c>
      <c r="E5216" s="75" t="s">
        <v>185</v>
      </c>
      <c r="F5216" s="74"/>
      <c r="G5216" s="74" t="s">
        <v>3694</v>
      </c>
      <c r="H5216" s="76">
        <v>627</v>
      </c>
      <c r="I5216" s="77">
        <v>0.38</v>
      </c>
      <c r="J5216" s="76">
        <v>388.74</v>
      </c>
    </row>
    <row r="5217" spans="1:10">
      <c r="A5217" s="72">
        <v>5213</v>
      </c>
      <c r="B5217" s="72" t="s">
        <v>148</v>
      </c>
      <c r="C5217" s="73" t="s">
        <v>26525</v>
      </c>
      <c r="D5217" s="74" t="s">
        <v>26526</v>
      </c>
      <c r="E5217" s="75" t="s">
        <v>185</v>
      </c>
      <c r="F5217" s="74"/>
      <c r="G5217" s="74" t="s">
        <v>3694</v>
      </c>
      <c r="H5217" s="76">
        <v>278</v>
      </c>
      <c r="I5217" s="77">
        <v>0.38</v>
      </c>
      <c r="J5217" s="76">
        <v>172.35999999999999</v>
      </c>
    </row>
    <row r="5218" spans="1:10">
      <c r="A5218" s="72">
        <v>5214</v>
      </c>
      <c r="B5218" s="72" t="s">
        <v>148</v>
      </c>
      <c r="C5218" s="73" t="s">
        <v>26527</v>
      </c>
      <c r="D5218" s="74" t="s">
        <v>26528</v>
      </c>
      <c r="E5218" s="75" t="s">
        <v>185</v>
      </c>
      <c r="F5218" s="74"/>
      <c r="G5218" s="74" t="s">
        <v>3694</v>
      </c>
      <c r="H5218" s="76">
        <v>419</v>
      </c>
      <c r="I5218" s="77">
        <v>0.38</v>
      </c>
      <c r="J5218" s="76">
        <v>259.77999999999997</v>
      </c>
    </row>
    <row r="5219" spans="1:10">
      <c r="A5219" s="72">
        <v>5215</v>
      </c>
      <c r="B5219" s="72" t="s">
        <v>148</v>
      </c>
      <c r="C5219" s="73" t="s">
        <v>26529</v>
      </c>
      <c r="D5219" s="74" t="s">
        <v>26530</v>
      </c>
      <c r="E5219" s="75" t="s">
        <v>185</v>
      </c>
      <c r="F5219" s="74"/>
      <c r="G5219" s="74" t="s">
        <v>3694</v>
      </c>
      <c r="H5219" s="76">
        <v>205</v>
      </c>
      <c r="I5219" s="77">
        <v>0.38</v>
      </c>
      <c r="J5219" s="76">
        <v>127.1</v>
      </c>
    </row>
    <row r="5220" spans="1:10">
      <c r="A5220" s="72">
        <v>5216</v>
      </c>
      <c r="B5220" s="72" t="s">
        <v>148</v>
      </c>
      <c r="C5220" s="73" t="s">
        <v>26531</v>
      </c>
      <c r="D5220" s="74" t="s">
        <v>26532</v>
      </c>
      <c r="E5220" s="75" t="s">
        <v>185</v>
      </c>
      <c r="F5220" s="74"/>
      <c r="G5220" s="74" t="s">
        <v>3694</v>
      </c>
      <c r="H5220" s="76">
        <v>570</v>
      </c>
      <c r="I5220" s="77">
        <v>0.38</v>
      </c>
      <c r="J5220" s="76">
        <v>353.4</v>
      </c>
    </row>
    <row r="5221" spans="1:10">
      <c r="A5221" s="72">
        <v>5217</v>
      </c>
      <c r="B5221" s="72" t="s">
        <v>148</v>
      </c>
      <c r="C5221" s="73" t="s">
        <v>26533</v>
      </c>
      <c r="D5221" s="74" t="s">
        <v>26534</v>
      </c>
      <c r="E5221" s="75" t="s">
        <v>185</v>
      </c>
      <c r="F5221" s="74"/>
      <c r="G5221" s="74" t="s">
        <v>3694</v>
      </c>
      <c r="H5221" s="76">
        <v>2030</v>
      </c>
      <c r="I5221" s="77">
        <v>0.38</v>
      </c>
      <c r="J5221" s="76">
        <v>1258.5999999999999</v>
      </c>
    </row>
    <row r="5222" spans="1:10">
      <c r="A5222" s="72">
        <v>5218</v>
      </c>
      <c r="B5222" s="72" t="s">
        <v>148</v>
      </c>
      <c r="C5222" s="73" t="s">
        <v>26535</v>
      </c>
      <c r="D5222" s="74" t="s">
        <v>26536</v>
      </c>
      <c r="E5222" s="75" t="s">
        <v>185</v>
      </c>
      <c r="F5222" s="74"/>
      <c r="G5222" s="74" t="s">
        <v>3694</v>
      </c>
      <c r="H5222" s="76">
        <v>525</v>
      </c>
      <c r="I5222" s="77">
        <v>0.38</v>
      </c>
      <c r="J5222" s="76">
        <v>325.5</v>
      </c>
    </row>
    <row r="5223" spans="1:10">
      <c r="A5223" s="72">
        <v>5219</v>
      </c>
      <c r="B5223" s="72" t="s">
        <v>148</v>
      </c>
      <c r="C5223" s="73" t="s">
        <v>26537</v>
      </c>
      <c r="D5223" s="74" t="s">
        <v>26538</v>
      </c>
      <c r="E5223" s="75" t="s">
        <v>185</v>
      </c>
      <c r="F5223" s="74"/>
      <c r="G5223" s="74" t="s">
        <v>3694</v>
      </c>
      <c r="H5223" s="76">
        <v>429</v>
      </c>
      <c r="I5223" s="77">
        <v>0.38</v>
      </c>
      <c r="J5223" s="76">
        <v>265.98</v>
      </c>
    </row>
    <row r="5224" spans="1:10">
      <c r="A5224" s="72">
        <v>5220</v>
      </c>
      <c r="B5224" s="72" t="s">
        <v>148</v>
      </c>
      <c r="C5224" s="73" t="s">
        <v>26539</v>
      </c>
      <c r="D5224" s="74" t="s">
        <v>26540</v>
      </c>
      <c r="E5224" s="75" t="s">
        <v>185</v>
      </c>
      <c r="F5224" s="74"/>
      <c r="G5224" s="74" t="s">
        <v>3694</v>
      </c>
      <c r="H5224" s="76">
        <v>2015</v>
      </c>
      <c r="I5224" s="77">
        <v>0.38</v>
      </c>
      <c r="J5224" s="76">
        <v>1249.3</v>
      </c>
    </row>
    <row r="5225" spans="1:10">
      <c r="A5225" s="72">
        <v>5221</v>
      </c>
      <c r="B5225" s="72" t="s">
        <v>148</v>
      </c>
      <c r="C5225" s="73" t="s">
        <v>26541</v>
      </c>
      <c r="D5225" s="74" t="s">
        <v>26542</v>
      </c>
      <c r="E5225" s="75" t="s">
        <v>185</v>
      </c>
      <c r="F5225" s="74"/>
      <c r="G5225" s="74" t="s">
        <v>3694</v>
      </c>
      <c r="H5225" s="76">
        <v>2795</v>
      </c>
      <c r="I5225" s="77">
        <v>0.38</v>
      </c>
      <c r="J5225" s="76">
        <v>1732.9</v>
      </c>
    </row>
    <row r="5226" spans="1:10">
      <c r="A5226" s="72">
        <v>5222</v>
      </c>
      <c r="B5226" s="72" t="s">
        <v>148</v>
      </c>
      <c r="C5226" s="73" t="s">
        <v>26543</v>
      </c>
      <c r="D5226" s="74" t="s">
        <v>26544</v>
      </c>
      <c r="E5226" s="75" t="s">
        <v>185</v>
      </c>
      <c r="F5226" s="74"/>
      <c r="G5226" s="74" t="s">
        <v>3694</v>
      </c>
      <c r="H5226" s="76">
        <v>4785</v>
      </c>
      <c r="I5226" s="77">
        <v>0.38</v>
      </c>
      <c r="J5226" s="76">
        <v>2966.7</v>
      </c>
    </row>
    <row r="5227" spans="1:10">
      <c r="A5227" s="72">
        <v>5223</v>
      </c>
      <c r="B5227" s="72" t="s">
        <v>148</v>
      </c>
      <c r="C5227" s="73" t="s">
        <v>26545</v>
      </c>
      <c r="D5227" s="74" t="s">
        <v>26546</v>
      </c>
      <c r="E5227" s="75" t="s">
        <v>185</v>
      </c>
      <c r="F5227" s="74"/>
      <c r="G5227" s="74" t="s">
        <v>3694</v>
      </c>
      <c r="H5227" s="76">
        <v>4130</v>
      </c>
      <c r="I5227" s="77">
        <v>0.38</v>
      </c>
      <c r="J5227" s="76">
        <v>2560.6</v>
      </c>
    </row>
    <row r="5228" spans="1:10">
      <c r="A5228" s="72">
        <v>5224</v>
      </c>
      <c r="B5228" s="72" t="s">
        <v>148</v>
      </c>
      <c r="C5228" s="73" t="s">
        <v>26547</v>
      </c>
      <c r="D5228" s="74" t="s">
        <v>26548</v>
      </c>
      <c r="E5228" s="75" t="s">
        <v>185</v>
      </c>
      <c r="F5228" s="74"/>
      <c r="G5228" s="74" t="s">
        <v>3694</v>
      </c>
      <c r="H5228" s="76">
        <v>627</v>
      </c>
      <c r="I5228" s="77">
        <v>0.38</v>
      </c>
      <c r="J5228" s="76">
        <v>388.74</v>
      </c>
    </row>
    <row r="5229" spans="1:10">
      <c r="A5229" s="72">
        <v>5225</v>
      </c>
      <c r="B5229" s="72" t="s">
        <v>148</v>
      </c>
      <c r="C5229" s="73" t="s">
        <v>22996</v>
      </c>
      <c r="D5229" s="74" t="s">
        <v>22997</v>
      </c>
      <c r="E5229" s="75" t="s">
        <v>185</v>
      </c>
      <c r="F5229" s="74"/>
      <c r="G5229" s="74" t="s">
        <v>3694</v>
      </c>
      <c r="H5229" s="76">
        <v>6015</v>
      </c>
      <c r="I5229" s="77">
        <v>0.38</v>
      </c>
      <c r="J5229" s="76">
        <v>3729.3</v>
      </c>
    </row>
    <row r="5230" spans="1:10">
      <c r="A5230" s="72">
        <v>5226</v>
      </c>
      <c r="B5230" s="72" t="s">
        <v>148</v>
      </c>
      <c r="C5230" s="73" t="s">
        <v>22998</v>
      </c>
      <c r="D5230" s="74" t="s">
        <v>22999</v>
      </c>
      <c r="E5230" s="75" t="s">
        <v>185</v>
      </c>
      <c r="F5230" s="74"/>
      <c r="G5230" s="74" t="s">
        <v>3694</v>
      </c>
      <c r="H5230" s="76">
        <v>10785</v>
      </c>
      <c r="I5230" s="77">
        <v>0.38</v>
      </c>
      <c r="J5230" s="76">
        <v>6686.7</v>
      </c>
    </row>
    <row r="5231" spans="1:10">
      <c r="A5231" s="72">
        <v>5227</v>
      </c>
      <c r="B5231" s="72" t="s">
        <v>148</v>
      </c>
      <c r="C5231" s="73" t="s">
        <v>23000</v>
      </c>
      <c r="D5231" s="74" t="s">
        <v>23001</v>
      </c>
      <c r="E5231" s="75" t="s">
        <v>185</v>
      </c>
      <c r="F5231" s="74"/>
      <c r="G5231" s="74" t="s">
        <v>3694</v>
      </c>
      <c r="H5231" s="76">
        <v>19490</v>
      </c>
      <c r="I5231" s="77">
        <v>0.38</v>
      </c>
      <c r="J5231" s="76">
        <v>12083.8</v>
      </c>
    </row>
    <row r="5232" spans="1:10">
      <c r="A5232" s="72">
        <v>5228</v>
      </c>
      <c r="B5232" s="72" t="s">
        <v>148</v>
      </c>
      <c r="C5232" s="73" t="s">
        <v>23002</v>
      </c>
      <c r="D5232" s="74" t="s">
        <v>23003</v>
      </c>
      <c r="E5232" s="75" t="s">
        <v>185</v>
      </c>
      <c r="F5232" s="74"/>
      <c r="G5232" s="74" t="s">
        <v>3694</v>
      </c>
      <c r="H5232" s="76">
        <v>6015</v>
      </c>
      <c r="I5232" s="77">
        <v>0.38</v>
      </c>
      <c r="J5232" s="76">
        <v>3729.3</v>
      </c>
    </row>
    <row r="5233" spans="1:10">
      <c r="A5233" s="72">
        <v>5229</v>
      </c>
      <c r="B5233" s="72" t="s">
        <v>148</v>
      </c>
      <c r="C5233" s="73" t="s">
        <v>23004</v>
      </c>
      <c r="D5233" s="74" t="s">
        <v>23005</v>
      </c>
      <c r="E5233" s="75" t="s">
        <v>185</v>
      </c>
      <c r="F5233" s="74"/>
      <c r="G5233" s="74" t="s">
        <v>3694</v>
      </c>
      <c r="H5233" s="76">
        <v>10370</v>
      </c>
      <c r="I5233" s="77">
        <v>0.38</v>
      </c>
      <c r="J5233" s="76">
        <v>6429.4</v>
      </c>
    </row>
    <row r="5234" spans="1:10">
      <c r="A5234" s="72">
        <v>5230</v>
      </c>
      <c r="B5234" s="72" t="s">
        <v>148</v>
      </c>
      <c r="C5234" s="73" t="s">
        <v>23006</v>
      </c>
      <c r="D5234" s="74" t="s">
        <v>23007</v>
      </c>
      <c r="E5234" s="75" t="s">
        <v>185</v>
      </c>
      <c r="F5234" s="74"/>
      <c r="G5234" s="74" t="s">
        <v>3694</v>
      </c>
      <c r="H5234" s="76">
        <v>17830</v>
      </c>
      <c r="I5234" s="77">
        <v>0.38</v>
      </c>
      <c r="J5234" s="76">
        <v>11054.6</v>
      </c>
    </row>
    <row r="5235" spans="1:10">
      <c r="A5235" s="72">
        <v>5231</v>
      </c>
      <c r="B5235" s="72" t="s">
        <v>148</v>
      </c>
      <c r="C5235" s="73" t="s">
        <v>23008</v>
      </c>
      <c r="D5235" s="74" t="s">
        <v>23009</v>
      </c>
      <c r="E5235" s="75" t="s">
        <v>185</v>
      </c>
      <c r="F5235" s="74"/>
      <c r="G5235" s="74" t="s">
        <v>3694</v>
      </c>
      <c r="H5235" s="76">
        <v>5600</v>
      </c>
      <c r="I5235" s="77">
        <v>0.38</v>
      </c>
      <c r="J5235" s="76">
        <v>3472</v>
      </c>
    </row>
    <row r="5236" spans="1:10">
      <c r="A5236" s="72">
        <v>5232</v>
      </c>
      <c r="B5236" s="72" t="s">
        <v>148</v>
      </c>
      <c r="C5236" s="73" t="s">
        <v>23010</v>
      </c>
      <c r="D5236" s="74" t="s">
        <v>23011</v>
      </c>
      <c r="E5236" s="75" t="s">
        <v>185</v>
      </c>
      <c r="F5236" s="74"/>
      <c r="G5236" s="74" t="s">
        <v>3694</v>
      </c>
      <c r="H5236" s="76">
        <v>7880</v>
      </c>
      <c r="I5236" s="77">
        <v>0.38</v>
      </c>
      <c r="J5236" s="76">
        <v>4885.6000000000004</v>
      </c>
    </row>
    <row r="5237" spans="1:10">
      <c r="A5237" s="72">
        <v>5233</v>
      </c>
      <c r="B5237" s="72" t="s">
        <v>148</v>
      </c>
      <c r="C5237" s="73" t="s">
        <v>23012</v>
      </c>
      <c r="D5237" s="74" t="s">
        <v>23013</v>
      </c>
      <c r="E5237" s="75" t="s">
        <v>185</v>
      </c>
      <c r="F5237" s="74"/>
      <c r="G5237" s="74" t="s">
        <v>3694</v>
      </c>
      <c r="H5237" s="76">
        <v>12440</v>
      </c>
      <c r="I5237" s="77">
        <v>0.38</v>
      </c>
      <c r="J5237" s="76">
        <v>7712.8</v>
      </c>
    </row>
    <row r="5238" spans="1:10" ht="25.5">
      <c r="A5238" s="72">
        <v>5234</v>
      </c>
      <c r="B5238" s="72" t="s">
        <v>148</v>
      </c>
      <c r="C5238" s="73" t="s">
        <v>23014</v>
      </c>
      <c r="D5238" s="74" t="s">
        <v>23015</v>
      </c>
      <c r="E5238" s="75" t="s">
        <v>185</v>
      </c>
      <c r="F5238" s="74"/>
      <c r="G5238" s="74" t="s">
        <v>3694</v>
      </c>
      <c r="H5238" s="76">
        <v>4800</v>
      </c>
      <c r="I5238" s="77">
        <v>0.38</v>
      </c>
      <c r="J5238" s="76">
        <v>2976</v>
      </c>
    </row>
    <row r="5239" spans="1:10" ht="25.5">
      <c r="A5239" s="72">
        <v>5235</v>
      </c>
      <c r="B5239" s="72" t="s">
        <v>148</v>
      </c>
      <c r="C5239" s="73" t="s">
        <v>23016</v>
      </c>
      <c r="D5239" s="74" t="s">
        <v>23017</v>
      </c>
      <c r="E5239" s="75" t="s">
        <v>185</v>
      </c>
      <c r="F5239" s="74"/>
      <c r="G5239" s="74" t="s">
        <v>3694</v>
      </c>
      <c r="H5239" s="76">
        <v>5575</v>
      </c>
      <c r="I5239" s="77">
        <v>0.38</v>
      </c>
      <c r="J5239" s="76">
        <v>3456.5</v>
      </c>
    </row>
    <row r="5240" spans="1:10" ht="25.5">
      <c r="A5240" s="72">
        <v>5236</v>
      </c>
      <c r="B5240" s="72" t="s">
        <v>148</v>
      </c>
      <c r="C5240" s="73" t="s">
        <v>23018</v>
      </c>
      <c r="D5240" s="74" t="s">
        <v>23019</v>
      </c>
      <c r="E5240" s="75" t="s">
        <v>185</v>
      </c>
      <c r="F5240" s="74"/>
      <c r="G5240" s="74" t="s">
        <v>3694</v>
      </c>
      <c r="H5240" s="76">
        <v>5315</v>
      </c>
      <c r="I5240" s="77">
        <v>0.38</v>
      </c>
      <c r="J5240" s="76">
        <v>3295.3</v>
      </c>
    </row>
    <row r="5241" spans="1:10" ht="25.5">
      <c r="A5241" s="72">
        <v>5237</v>
      </c>
      <c r="B5241" s="72" t="s">
        <v>148</v>
      </c>
      <c r="C5241" s="73" t="s">
        <v>23020</v>
      </c>
      <c r="D5241" s="74" t="s">
        <v>23021</v>
      </c>
      <c r="E5241" s="75" t="s">
        <v>185</v>
      </c>
      <c r="F5241" s="74"/>
      <c r="G5241" s="74" t="s">
        <v>3694</v>
      </c>
      <c r="H5241" s="76">
        <v>6760</v>
      </c>
      <c r="I5241" s="77">
        <v>0.38</v>
      </c>
      <c r="J5241" s="76">
        <v>4191.2</v>
      </c>
    </row>
    <row r="5242" spans="1:10" ht="25.5">
      <c r="A5242" s="72">
        <v>5238</v>
      </c>
      <c r="B5242" s="72" t="s">
        <v>148</v>
      </c>
      <c r="C5242" s="73" t="s">
        <v>23022</v>
      </c>
      <c r="D5242" s="74" t="s">
        <v>23023</v>
      </c>
      <c r="E5242" s="75" t="s">
        <v>185</v>
      </c>
      <c r="F5242" s="74"/>
      <c r="G5242" s="74" t="s">
        <v>3694</v>
      </c>
      <c r="H5242" s="76">
        <v>4395</v>
      </c>
      <c r="I5242" s="77">
        <v>0.38</v>
      </c>
      <c r="J5242" s="76">
        <v>2724.9</v>
      </c>
    </row>
    <row r="5243" spans="1:10" ht="25.5">
      <c r="A5243" s="72">
        <v>5239</v>
      </c>
      <c r="B5243" s="72" t="s">
        <v>148</v>
      </c>
      <c r="C5243" s="73" t="s">
        <v>23024</v>
      </c>
      <c r="D5243" s="74" t="s">
        <v>23025</v>
      </c>
      <c r="E5243" s="75" t="s">
        <v>185</v>
      </c>
      <c r="F5243" s="74"/>
      <c r="G5243" s="74" t="s">
        <v>3694</v>
      </c>
      <c r="H5243" s="76">
        <v>5845</v>
      </c>
      <c r="I5243" s="77">
        <v>0.38</v>
      </c>
      <c r="J5243" s="76">
        <v>3623.9</v>
      </c>
    </row>
    <row r="5244" spans="1:10">
      <c r="A5244" s="72">
        <v>5240</v>
      </c>
      <c r="B5244" s="72" t="s">
        <v>148</v>
      </c>
      <c r="C5244" s="73" t="s">
        <v>25532</v>
      </c>
      <c r="D5244" s="74" t="s">
        <v>25533</v>
      </c>
      <c r="E5244" s="75" t="s">
        <v>185</v>
      </c>
      <c r="F5244" s="74"/>
      <c r="G5244" s="74" t="s">
        <v>3694</v>
      </c>
      <c r="H5244" s="76">
        <v>13350</v>
      </c>
      <c r="I5244" s="77">
        <v>0.38</v>
      </c>
      <c r="J5244" s="76">
        <v>8277</v>
      </c>
    </row>
    <row r="5245" spans="1:10">
      <c r="A5245" s="72">
        <v>5241</v>
      </c>
      <c r="B5245" s="72" t="s">
        <v>148</v>
      </c>
      <c r="C5245" s="73" t="s">
        <v>25534</v>
      </c>
      <c r="D5245" s="74" t="s">
        <v>25535</v>
      </c>
      <c r="E5245" s="75" t="s">
        <v>185</v>
      </c>
      <c r="F5245" s="74"/>
      <c r="G5245" s="74" t="s">
        <v>3694</v>
      </c>
      <c r="H5245" s="76">
        <v>19415</v>
      </c>
      <c r="I5245" s="77">
        <v>0.38</v>
      </c>
      <c r="J5245" s="76">
        <v>12037.3</v>
      </c>
    </row>
    <row r="5246" spans="1:10">
      <c r="A5246" s="72">
        <v>5242</v>
      </c>
      <c r="B5246" s="72" t="s">
        <v>148</v>
      </c>
      <c r="C5246" s="73" t="s">
        <v>25536</v>
      </c>
      <c r="D5246" s="74" t="s">
        <v>25537</v>
      </c>
      <c r="E5246" s="75" t="s">
        <v>185</v>
      </c>
      <c r="F5246" s="74"/>
      <c r="G5246" s="74" t="s">
        <v>3694</v>
      </c>
      <c r="H5246" s="76">
        <v>13350</v>
      </c>
      <c r="I5246" s="77">
        <v>0.38</v>
      </c>
      <c r="J5246" s="76">
        <v>8277</v>
      </c>
    </row>
    <row r="5247" spans="1:10">
      <c r="A5247" s="72">
        <v>5243</v>
      </c>
      <c r="B5247" s="72" t="s">
        <v>148</v>
      </c>
      <c r="C5247" s="73" t="s">
        <v>25538</v>
      </c>
      <c r="D5247" s="74" t="s">
        <v>25539</v>
      </c>
      <c r="E5247" s="75" t="s">
        <v>185</v>
      </c>
      <c r="F5247" s="74"/>
      <c r="G5247" s="74" t="s">
        <v>3694</v>
      </c>
      <c r="H5247" s="76">
        <v>19415</v>
      </c>
      <c r="I5247" s="77">
        <v>0.38</v>
      </c>
      <c r="J5247" s="76">
        <v>12037.3</v>
      </c>
    </row>
    <row r="5248" spans="1:10">
      <c r="A5248" s="72">
        <v>5244</v>
      </c>
      <c r="B5248" s="72" t="s">
        <v>148</v>
      </c>
      <c r="C5248" s="73" t="s">
        <v>25540</v>
      </c>
      <c r="D5248" s="74" t="s">
        <v>25541</v>
      </c>
      <c r="E5248" s="75" t="s">
        <v>185</v>
      </c>
      <c r="F5248" s="74"/>
      <c r="G5248" s="74" t="s">
        <v>3694</v>
      </c>
      <c r="H5248" s="76">
        <v>9425</v>
      </c>
      <c r="I5248" s="77">
        <v>0.38</v>
      </c>
      <c r="J5248" s="76">
        <v>5843.5</v>
      </c>
    </row>
    <row r="5249" spans="1:10" ht="25.5">
      <c r="A5249" s="72">
        <v>5245</v>
      </c>
      <c r="B5249" s="72" t="s">
        <v>148</v>
      </c>
      <c r="C5249" s="73" t="s">
        <v>25542</v>
      </c>
      <c r="D5249" s="74" t="s">
        <v>25543</v>
      </c>
      <c r="E5249" s="75" t="s">
        <v>185</v>
      </c>
      <c r="F5249" s="74"/>
      <c r="G5249" s="74" t="s">
        <v>3694</v>
      </c>
      <c r="H5249" s="76">
        <v>8250</v>
      </c>
      <c r="I5249" s="77">
        <v>0.38</v>
      </c>
      <c r="J5249" s="76">
        <v>5115</v>
      </c>
    </row>
    <row r="5250" spans="1:10" ht="25.5">
      <c r="A5250" s="72">
        <v>5246</v>
      </c>
      <c r="B5250" s="72" t="s">
        <v>148</v>
      </c>
      <c r="C5250" s="73" t="s">
        <v>25544</v>
      </c>
      <c r="D5250" s="74" t="s">
        <v>25545</v>
      </c>
      <c r="E5250" s="75" t="s">
        <v>185</v>
      </c>
      <c r="F5250" s="74"/>
      <c r="G5250" s="74" t="s">
        <v>3694</v>
      </c>
      <c r="H5250" s="76">
        <v>9780</v>
      </c>
      <c r="I5250" s="77">
        <v>0.38</v>
      </c>
      <c r="J5250" s="76">
        <v>6063.6</v>
      </c>
    </row>
    <row r="5251" spans="1:10" ht="25.5">
      <c r="A5251" s="72">
        <v>5247</v>
      </c>
      <c r="B5251" s="72" t="s">
        <v>148</v>
      </c>
      <c r="C5251" s="73" t="s">
        <v>25546</v>
      </c>
      <c r="D5251" s="74" t="s">
        <v>25547</v>
      </c>
      <c r="E5251" s="75" t="s">
        <v>185</v>
      </c>
      <c r="F5251" s="74"/>
      <c r="G5251" s="74" t="s">
        <v>3694</v>
      </c>
      <c r="H5251" s="76">
        <v>13350</v>
      </c>
      <c r="I5251" s="77">
        <v>0.38</v>
      </c>
      <c r="J5251" s="76">
        <v>8277</v>
      </c>
    </row>
    <row r="5252" spans="1:10" ht="25.5">
      <c r="A5252" s="72">
        <v>5248</v>
      </c>
      <c r="B5252" s="72" t="s">
        <v>148</v>
      </c>
      <c r="C5252" s="73" t="s">
        <v>25548</v>
      </c>
      <c r="D5252" s="74" t="s">
        <v>25549</v>
      </c>
      <c r="E5252" s="75" t="s">
        <v>185</v>
      </c>
      <c r="F5252" s="74"/>
      <c r="G5252" s="74" t="s">
        <v>3694</v>
      </c>
      <c r="H5252" s="76">
        <v>13350</v>
      </c>
      <c r="I5252" s="77">
        <v>0.38</v>
      </c>
      <c r="J5252" s="76">
        <v>8277</v>
      </c>
    </row>
    <row r="5253" spans="1:10">
      <c r="A5253" s="72">
        <v>5249</v>
      </c>
      <c r="B5253" s="72" t="s">
        <v>148</v>
      </c>
      <c r="C5253" s="73" t="s">
        <v>23026</v>
      </c>
      <c r="D5253" s="74" t="s">
        <v>23027</v>
      </c>
      <c r="E5253" s="75" t="s">
        <v>185</v>
      </c>
      <c r="F5253" s="74"/>
      <c r="G5253" s="74" t="s">
        <v>3694</v>
      </c>
      <c r="H5253" s="76">
        <v>5505</v>
      </c>
      <c r="I5253" s="77">
        <v>0.38</v>
      </c>
      <c r="J5253" s="76">
        <v>3413.1</v>
      </c>
    </row>
    <row r="5254" spans="1:10">
      <c r="A5254" s="72">
        <v>5250</v>
      </c>
      <c r="B5254" s="72" t="s">
        <v>148</v>
      </c>
      <c r="C5254" s="73" t="s">
        <v>23028</v>
      </c>
      <c r="D5254" s="74" t="s">
        <v>23029</v>
      </c>
      <c r="E5254" s="75" t="s">
        <v>185</v>
      </c>
      <c r="F5254" s="74"/>
      <c r="G5254" s="74" t="s">
        <v>3694</v>
      </c>
      <c r="H5254" s="76">
        <v>6060</v>
      </c>
      <c r="I5254" s="77">
        <v>0.38</v>
      </c>
      <c r="J5254" s="76">
        <v>3757.2</v>
      </c>
    </row>
    <row r="5255" spans="1:10">
      <c r="A5255" s="72">
        <v>5251</v>
      </c>
      <c r="B5255" s="72" t="s">
        <v>148</v>
      </c>
      <c r="C5255" s="73" t="s">
        <v>23030</v>
      </c>
      <c r="D5255" s="74" t="s">
        <v>23031</v>
      </c>
      <c r="E5255" s="75" t="s">
        <v>185</v>
      </c>
      <c r="F5255" s="74"/>
      <c r="G5255" s="74" t="s">
        <v>3694</v>
      </c>
      <c r="H5255" s="76">
        <v>6440</v>
      </c>
      <c r="I5255" s="77">
        <v>0.38</v>
      </c>
      <c r="J5255" s="76">
        <v>3992.8</v>
      </c>
    </row>
    <row r="5256" spans="1:10">
      <c r="A5256" s="72">
        <v>5252</v>
      </c>
      <c r="B5256" s="72" t="s">
        <v>148</v>
      </c>
      <c r="C5256" s="73" t="s">
        <v>23032</v>
      </c>
      <c r="D5256" s="74" t="s">
        <v>23033</v>
      </c>
      <c r="E5256" s="75" t="s">
        <v>185</v>
      </c>
      <c r="F5256" s="74"/>
      <c r="G5256" s="74" t="s">
        <v>3694</v>
      </c>
      <c r="H5256" s="76">
        <v>7195</v>
      </c>
      <c r="I5256" s="77">
        <v>0.38</v>
      </c>
      <c r="J5256" s="76">
        <v>4460.8999999999996</v>
      </c>
    </row>
    <row r="5257" spans="1:10">
      <c r="A5257" s="72">
        <v>5253</v>
      </c>
      <c r="B5257" s="72" t="s">
        <v>148</v>
      </c>
      <c r="C5257" s="73" t="s">
        <v>23034</v>
      </c>
      <c r="D5257" s="74" t="s">
        <v>23035</v>
      </c>
      <c r="E5257" s="75" t="s">
        <v>185</v>
      </c>
      <c r="F5257" s="74"/>
      <c r="G5257" s="74" t="s">
        <v>3694</v>
      </c>
      <c r="H5257" s="76">
        <v>9015</v>
      </c>
      <c r="I5257" s="77">
        <v>0.38</v>
      </c>
      <c r="J5257" s="76">
        <v>5589.3</v>
      </c>
    </row>
    <row r="5258" spans="1:10">
      <c r="A5258" s="72">
        <v>5254</v>
      </c>
      <c r="B5258" s="72" t="s">
        <v>148</v>
      </c>
      <c r="C5258" s="73" t="s">
        <v>23036</v>
      </c>
      <c r="D5258" s="74" t="s">
        <v>23037</v>
      </c>
      <c r="E5258" s="75" t="s">
        <v>185</v>
      </c>
      <c r="F5258" s="74"/>
      <c r="G5258" s="74" t="s">
        <v>3694</v>
      </c>
      <c r="H5258" s="76">
        <v>10355</v>
      </c>
      <c r="I5258" s="77">
        <v>0.38</v>
      </c>
      <c r="J5258" s="76">
        <v>6420.1</v>
      </c>
    </row>
    <row r="5259" spans="1:10">
      <c r="A5259" s="72">
        <v>5255</v>
      </c>
      <c r="B5259" s="72" t="s">
        <v>148</v>
      </c>
      <c r="C5259" s="73" t="s">
        <v>23038</v>
      </c>
      <c r="D5259" s="74" t="s">
        <v>23039</v>
      </c>
      <c r="E5259" s="75" t="s">
        <v>185</v>
      </c>
      <c r="F5259" s="74"/>
      <c r="G5259" s="74" t="s">
        <v>3694</v>
      </c>
      <c r="H5259" s="76">
        <v>12065</v>
      </c>
      <c r="I5259" s="77">
        <v>0.38</v>
      </c>
      <c r="J5259" s="76">
        <v>7480.3</v>
      </c>
    </row>
    <row r="5260" spans="1:10">
      <c r="A5260" s="72">
        <v>5256</v>
      </c>
      <c r="B5260" s="72" t="s">
        <v>148</v>
      </c>
      <c r="C5260" s="73" t="s">
        <v>23040</v>
      </c>
      <c r="D5260" s="74" t="s">
        <v>23041</v>
      </c>
      <c r="E5260" s="75" t="s">
        <v>185</v>
      </c>
      <c r="F5260" s="74"/>
      <c r="G5260" s="74" t="s">
        <v>3694</v>
      </c>
      <c r="H5260" s="76">
        <v>11825</v>
      </c>
      <c r="I5260" s="77">
        <v>0.38</v>
      </c>
      <c r="J5260" s="76">
        <v>7331.5</v>
      </c>
    </row>
    <row r="5261" spans="1:10">
      <c r="A5261" s="72">
        <v>5257</v>
      </c>
      <c r="B5261" s="72" t="s">
        <v>148</v>
      </c>
      <c r="C5261" s="73" t="s">
        <v>23042</v>
      </c>
      <c r="D5261" s="74" t="s">
        <v>23043</v>
      </c>
      <c r="E5261" s="75" t="s">
        <v>185</v>
      </c>
      <c r="F5261" s="74"/>
      <c r="G5261" s="74" t="s">
        <v>3694</v>
      </c>
      <c r="H5261" s="76">
        <v>12910</v>
      </c>
      <c r="I5261" s="77">
        <v>0.38</v>
      </c>
      <c r="J5261" s="76">
        <v>8004.2</v>
      </c>
    </row>
    <row r="5262" spans="1:10">
      <c r="A5262" s="72">
        <v>5258</v>
      </c>
      <c r="B5262" s="72" t="s">
        <v>148</v>
      </c>
      <c r="C5262" s="73" t="s">
        <v>23044</v>
      </c>
      <c r="D5262" s="74" t="s">
        <v>23045</v>
      </c>
      <c r="E5262" s="75" t="s">
        <v>185</v>
      </c>
      <c r="F5262" s="74"/>
      <c r="G5262" s="74" t="s">
        <v>3694</v>
      </c>
      <c r="H5262" s="76">
        <v>15190</v>
      </c>
      <c r="I5262" s="77">
        <v>0.38</v>
      </c>
      <c r="J5262" s="76">
        <v>9417.7999999999993</v>
      </c>
    </row>
    <row r="5263" spans="1:10">
      <c r="A5263" s="72">
        <v>5259</v>
      </c>
      <c r="B5263" s="72" t="s">
        <v>148</v>
      </c>
      <c r="C5263" s="73" t="s">
        <v>23046</v>
      </c>
      <c r="D5263" s="74" t="s">
        <v>23047</v>
      </c>
      <c r="E5263" s="75" t="s">
        <v>185</v>
      </c>
      <c r="F5263" s="74"/>
      <c r="G5263" s="74" t="s">
        <v>3694</v>
      </c>
      <c r="H5263" s="76">
        <v>16445</v>
      </c>
      <c r="I5263" s="77">
        <v>0.38</v>
      </c>
      <c r="J5263" s="76">
        <v>10195.9</v>
      </c>
    </row>
    <row r="5264" spans="1:10">
      <c r="A5264" s="72">
        <v>5260</v>
      </c>
      <c r="B5264" s="72" t="s">
        <v>148</v>
      </c>
      <c r="C5264" s="73" t="s">
        <v>23048</v>
      </c>
      <c r="D5264" s="74" t="s">
        <v>23049</v>
      </c>
      <c r="E5264" s="75" t="s">
        <v>185</v>
      </c>
      <c r="F5264" s="74"/>
      <c r="G5264" s="74" t="s">
        <v>3694</v>
      </c>
      <c r="H5264" s="76">
        <v>5665</v>
      </c>
      <c r="I5264" s="77">
        <v>0.38</v>
      </c>
      <c r="J5264" s="76">
        <v>3512.3</v>
      </c>
    </row>
    <row r="5265" spans="1:10">
      <c r="A5265" s="72">
        <v>5261</v>
      </c>
      <c r="B5265" s="72" t="s">
        <v>148</v>
      </c>
      <c r="C5265" s="73" t="s">
        <v>23050</v>
      </c>
      <c r="D5265" s="74" t="s">
        <v>23051</v>
      </c>
      <c r="E5265" s="75" t="s">
        <v>185</v>
      </c>
      <c r="F5265" s="74"/>
      <c r="G5265" s="74" t="s">
        <v>3694</v>
      </c>
      <c r="H5265" s="76">
        <v>6220</v>
      </c>
      <c r="I5265" s="77">
        <v>0.38</v>
      </c>
      <c r="J5265" s="76">
        <v>3856.4</v>
      </c>
    </row>
    <row r="5266" spans="1:10">
      <c r="A5266" s="72">
        <v>5262</v>
      </c>
      <c r="B5266" s="72" t="s">
        <v>148</v>
      </c>
      <c r="C5266" s="73" t="s">
        <v>23052</v>
      </c>
      <c r="D5266" s="74" t="s">
        <v>23053</v>
      </c>
      <c r="E5266" s="75" t="s">
        <v>185</v>
      </c>
      <c r="F5266" s="74"/>
      <c r="G5266" s="74" t="s">
        <v>3694</v>
      </c>
      <c r="H5266" s="76">
        <v>6805</v>
      </c>
      <c r="I5266" s="77">
        <v>0.38</v>
      </c>
      <c r="J5266" s="76">
        <v>4219.1000000000004</v>
      </c>
    </row>
    <row r="5267" spans="1:10">
      <c r="A5267" s="72">
        <v>5263</v>
      </c>
      <c r="B5267" s="72" t="s">
        <v>148</v>
      </c>
      <c r="C5267" s="73" t="s">
        <v>23054</v>
      </c>
      <c r="D5267" s="74" t="s">
        <v>23055</v>
      </c>
      <c r="E5267" s="75" t="s">
        <v>185</v>
      </c>
      <c r="F5267" s="74"/>
      <c r="G5267" s="74" t="s">
        <v>3694</v>
      </c>
      <c r="H5267" s="76">
        <v>7355</v>
      </c>
      <c r="I5267" s="77">
        <v>0.38</v>
      </c>
      <c r="J5267" s="76">
        <v>4560.1000000000004</v>
      </c>
    </row>
    <row r="5268" spans="1:10">
      <c r="A5268" s="72">
        <v>5264</v>
      </c>
      <c r="B5268" s="72" t="s">
        <v>148</v>
      </c>
      <c r="C5268" s="73" t="s">
        <v>23056</v>
      </c>
      <c r="D5268" s="74" t="s">
        <v>23057</v>
      </c>
      <c r="E5268" s="75" t="s">
        <v>185</v>
      </c>
      <c r="F5268" s="74"/>
      <c r="G5268" s="74" t="s">
        <v>3694</v>
      </c>
      <c r="H5268" s="76">
        <v>9245</v>
      </c>
      <c r="I5268" s="77">
        <v>0.38</v>
      </c>
      <c r="J5268" s="76">
        <v>5731.9</v>
      </c>
    </row>
    <row r="5269" spans="1:10">
      <c r="A5269" s="72">
        <v>5265</v>
      </c>
      <c r="B5269" s="72" t="s">
        <v>148</v>
      </c>
      <c r="C5269" s="73" t="s">
        <v>23058</v>
      </c>
      <c r="D5269" s="74" t="s">
        <v>23059</v>
      </c>
      <c r="E5269" s="75" t="s">
        <v>185</v>
      </c>
      <c r="F5269" s="74"/>
      <c r="G5269" s="74" t="s">
        <v>3694</v>
      </c>
      <c r="H5269" s="76">
        <v>10590</v>
      </c>
      <c r="I5269" s="77">
        <v>0.38</v>
      </c>
      <c r="J5269" s="76">
        <v>6565.8</v>
      </c>
    </row>
    <row r="5270" spans="1:10">
      <c r="A5270" s="72">
        <v>5266</v>
      </c>
      <c r="B5270" s="72" t="s">
        <v>148</v>
      </c>
      <c r="C5270" s="73" t="s">
        <v>23060</v>
      </c>
      <c r="D5270" s="74" t="s">
        <v>23061</v>
      </c>
      <c r="E5270" s="75" t="s">
        <v>185</v>
      </c>
      <c r="F5270" s="74"/>
      <c r="G5270" s="74" t="s">
        <v>3694</v>
      </c>
      <c r="H5270" s="76">
        <v>11585</v>
      </c>
      <c r="I5270" s="77">
        <v>0.38</v>
      </c>
      <c r="J5270" s="76">
        <v>7182.7</v>
      </c>
    </row>
    <row r="5271" spans="1:10">
      <c r="A5271" s="72">
        <v>5267</v>
      </c>
      <c r="B5271" s="72" t="s">
        <v>148</v>
      </c>
      <c r="C5271" s="73" t="s">
        <v>23062</v>
      </c>
      <c r="D5271" s="74" t="s">
        <v>23063</v>
      </c>
      <c r="E5271" s="75" t="s">
        <v>185</v>
      </c>
      <c r="F5271" s="74"/>
      <c r="G5271" s="74" t="s">
        <v>3694</v>
      </c>
      <c r="H5271" s="76">
        <v>11730</v>
      </c>
      <c r="I5271" s="77">
        <v>0.38</v>
      </c>
      <c r="J5271" s="76">
        <v>7272.6</v>
      </c>
    </row>
    <row r="5272" spans="1:10">
      <c r="A5272" s="72">
        <v>5268</v>
      </c>
      <c r="B5272" s="72" t="s">
        <v>148</v>
      </c>
      <c r="C5272" s="73" t="s">
        <v>23064</v>
      </c>
      <c r="D5272" s="74" t="s">
        <v>23065</v>
      </c>
      <c r="E5272" s="75" t="s">
        <v>185</v>
      </c>
      <c r="F5272" s="74"/>
      <c r="G5272" s="74" t="s">
        <v>3694</v>
      </c>
      <c r="H5272" s="76">
        <v>13345</v>
      </c>
      <c r="I5272" s="77">
        <v>0.38</v>
      </c>
      <c r="J5272" s="76">
        <v>8273.9</v>
      </c>
    </row>
    <row r="5273" spans="1:10">
      <c r="A5273" s="72">
        <v>5269</v>
      </c>
      <c r="B5273" s="72" t="s">
        <v>148</v>
      </c>
      <c r="C5273" s="73" t="s">
        <v>23066</v>
      </c>
      <c r="D5273" s="74" t="s">
        <v>23067</v>
      </c>
      <c r="E5273" s="75" t="s">
        <v>185</v>
      </c>
      <c r="F5273" s="74"/>
      <c r="G5273" s="74" t="s">
        <v>3694</v>
      </c>
      <c r="H5273" s="76">
        <v>14420</v>
      </c>
      <c r="I5273" s="77">
        <v>0.38</v>
      </c>
      <c r="J5273" s="76">
        <v>8940.4</v>
      </c>
    </row>
    <row r="5274" spans="1:10">
      <c r="A5274" s="72">
        <v>5270</v>
      </c>
      <c r="B5274" s="72" t="s">
        <v>148</v>
      </c>
      <c r="C5274" s="73" t="s">
        <v>23068</v>
      </c>
      <c r="D5274" s="74" t="s">
        <v>23069</v>
      </c>
      <c r="E5274" s="75" t="s">
        <v>185</v>
      </c>
      <c r="F5274" s="74"/>
      <c r="G5274" s="74" t="s">
        <v>3694</v>
      </c>
      <c r="H5274" s="76">
        <v>17595</v>
      </c>
      <c r="I5274" s="77">
        <v>0.38</v>
      </c>
      <c r="J5274" s="76">
        <v>10908.9</v>
      </c>
    </row>
    <row r="5275" spans="1:10">
      <c r="A5275" s="72">
        <v>5271</v>
      </c>
      <c r="B5275" s="72" t="s">
        <v>148</v>
      </c>
      <c r="C5275" s="73" t="s">
        <v>23070</v>
      </c>
      <c r="D5275" s="74" t="s">
        <v>23071</v>
      </c>
      <c r="E5275" s="75" t="s">
        <v>185</v>
      </c>
      <c r="F5275" s="74"/>
      <c r="G5275" s="74" t="s">
        <v>3694</v>
      </c>
      <c r="H5275" s="76">
        <v>13150</v>
      </c>
      <c r="I5275" s="77">
        <v>0.38</v>
      </c>
      <c r="J5275" s="76">
        <v>8153</v>
      </c>
    </row>
    <row r="5276" spans="1:10">
      <c r="A5276" s="72">
        <v>5272</v>
      </c>
      <c r="B5276" s="72" t="s">
        <v>148</v>
      </c>
      <c r="C5276" s="73" t="s">
        <v>23072</v>
      </c>
      <c r="D5276" s="74" t="s">
        <v>23073</v>
      </c>
      <c r="E5276" s="75" t="s">
        <v>185</v>
      </c>
      <c r="F5276" s="74"/>
      <c r="G5276" s="74" t="s">
        <v>3694</v>
      </c>
      <c r="H5276" s="76">
        <v>13660</v>
      </c>
      <c r="I5276" s="77">
        <v>0.38</v>
      </c>
      <c r="J5276" s="76">
        <v>8469.2000000000007</v>
      </c>
    </row>
    <row r="5277" spans="1:10">
      <c r="A5277" s="72">
        <v>5273</v>
      </c>
      <c r="B5277" s="72" t="s">
        <v>148</v>
      </c>
      <c r="C5277" s="73" t="s">
        <v>23074</v>
      </c>
      <c r="D5277" s="74" t="s">
        <v>23075</v>
      </c>
      <c r="E5277" s="75" t="s">
        <v>185</v>
      </c>
      <c r="F5277" s="74"/>
      <c r="G5277" s="74" t="s">
        <v>3694</v>
      </c>
      <c r="H5277" s="76">
        <v>13840</v>
      </c>
      <c r="I5277" s="77">
        <v>0.38</v>
      </c>
      <c r="J5277" s="76">
        <v>8580.7999999999993</v>
      </c>
    </row>
    <row r="5278" spans="1:10">
      <c r="A5278" s="72">
        <v>5274</v>
      </c>
      <c r="B5278" s="72" t="s">
        <v>148</v>
      </c>
      <c r="C5278" s="73" t="s">
        <v>23076</v>
      </c>
      <c r="D5278" s="74" t="s">
        <v>23077</v>
      </c>
      <c r="E5278" s="75" t="s">
        <v>185</v>
      </c>
      <c r="F5278" s="74"/>
      <c r="G5278" s="74" t="s">
        <v>3694</v>
      </c>
      <c r="H5278" s="76">
        <v>14835</v>
      </c>
      <c r="I5278" s="77">
        <v>0.38</v>
      </c>
      <c r="J5278" s="76">
        <v>9197.7000000000007</v>
      </c>
    </row>
    <row r="5279" spans="1:10">
      <c r="A5279" s="72">
        <v>5275</v>
      </c>
      <c r="B5279" s="72" t="s">
        <v>148</v>
      </c>
      <c r="C5279" s="73" t="s">
        <v>23078</v>
      </c>
      <c r="D5279" s="74" t="s">
        <v>23079</v>
      </c>
      <c r="E5279" s="75" t="s">
        <v>185</v>
      </c>
      <c r="F5279" s="74"/>
      <c r="G5279" s="74" t="s">
        <v>3694</v>
      </c>
      <c r="H5279" s="76">
        <v>16585</v>
      </c>
      <c r="I5279" s="77">
        <v>0.38</v>
      </c>
      <c r="J5279" s="76">
        <v>10282.700000000001</v>
      </c>
    </row>
    <row r="5280" spans="1:10">
      <c r="A5280" s="72">
        <v>5276</v>
      </c>
      <c r="B5280" s="72" t="s">
        <v>148</v>
      </c>
      <c r="C5280" s="73" t="s">
        <v>23080</v>
      </c>
      <c r="D5280" s="74" t="s">
        <v>23081</v>
      </c>
      <c r="E5280" s="75" t="s">
        <v>185</v>
      </c>
      <c r="F5280" s="74"/>
      <c r="G5280" s="74" t="s">
        <v>3694</v>
      </c>
      <c r="H5280" s="76">
        <v>17280</v>
      </c>
      <c r="I5280" s="77">
        <v>0.38</v>
      </c>
      <c r="J5280" s="76">
        <v>10713.6</v>
      </c>
    </row>
    <row r="5281" spans="1:10">
      <c r="A5281" s="72">
        <v>5277</v>
      </c>
      <c r="B5281" s="72" t="s">
        <v>148</v>
      </c>
      <c r="C5281" s="73" t="s">
        <v>23082</v>
      </c>
      <c r="D5281" s="74" t="s">
        <v>23083</v>
      </c>
      <c r="E5281" s="75" t="s">
        <v>185</v>
      </c>
      <c r="F5281" s="74"/>
      <c r="G5281" s="74" t="s">
        <v>3694</v>
      </c>
      <c r="H5281" s="76">
        <v>18510</v>
      </c>
      <c r="I5281" s="77">
        <v>0.38</v>
      </c>
      <c r="J5281" s="76">
        <v>11476.2</v>
      </c>
    </row>
    <row r="5282" spans="1:10">
      <c r="A5282" s="72">
        <v>5278</v>
      </c>
      <c r="B5282" s="72" t="s">
        <v>148</v>
      </c>
      <c r="C5282" s="73" t="s">
        <v>23084</v>
      </c>
      <c r="D5282" s="74" t="s">
        <v>23085</v>
      </c>
      <c r="E5282" s="75" t="s">
        <v>185</v>
      </c>
      <c r="F5282" s="74"/>
      <c r="G5282" s="74" t="s">
        <v>3694</v>
      </c>
      <c r="H5282" s="76">
        <v>18960</v>
      </c>
      <c r="I5282" s="77">
        <v>0.38</v>
      </c>
      <c r="J5282" s="76">
        <v>11755.2</v>
      </c>
    </row>
    <row r="5283" spans="1:10">
      <c r="A5283" s="72">
        <v>5279</v>
      </c>
      <c r="B5283" s="72" t="s">
        <v>148</v>
      </c>
      <c r="C5283" s="73" t="s">
        <v>23086</v>
      </c>
      <c r="D5283" s="74" t="s">
        <v>23087</v>
      </c>
      <c r="E5283" s="75" t="s">
        <v>185</v>
      </c>
      <c r="F5283" s="74"/>
      <c r="G5283" s="74" t="s">
        <v>3694</v>
      </c>
      <c r="H5283" s="76">
        <v>19750</v>
      </c>
      <c r="I5283" s="77">
        <v>0.38</v>
      </c>
      <c r="J5283" s="76">
        <v>12245</v>
      </c>
    </row>
    <row r="5284" spans="1:10">
      <c r="A5284" s="72">
        <v>5280</v>
      </c>
      <c r="B5284" s="72" t="s">
        <v>148</v>
      </c>
      <c r="C5284" s="73" t="s">
        <v>23088</v>
      </c>
      <c r="D5284" s="74" t="s">
        <v>23089</v>
      </c>
      <c r="E5284" s="75" t="s">
        <v>185</v>
      </c>
      <c r="F5284" s="74"/>
      <c r="G5284" s="74" t="s">
        <v>3694</v>
      </c>
      <c r="H5284" s="76">
        <v>20935</v>
      </c>
      <c r="I5284" s="77">
        <v>0.38</v>
      </c>
      <c r="J5284" s="76">
        <v>12979.7</v>
      </c>
    </row>
    <row r="5285" spans="1:10">
      <c r="A5285" s="72">
        <v>5281</v>
      </c>
      <c r="B5285" s="72" t="s">
        <v>148</v>
      </c>
      <c r="C5285" s="73" t="s">
        <v>23090</v>
      </c>
      <c r="D5285" s="74" t="s">
        <v>23091</v>
      </c>
      <c r="E5285" s="75" t="s">
        <v>185</v>
      </c>
      <c r="F5285" s="74"/>
      <c r="G5285" s="74" t="s">
        <v>3694</v>
      </c>
      <c r="H5285" s="76">
        <v>26490</v>
      </c>
      <c r="I5285" s="77">
        <v>0.38</v>
      </c>
      <c r="J5285" s="76">
        <v>16423.8</v>
      </c>
    </row>
    <row r="5286" spans="1:10">
      <c r="A5286" s="72">
        <v>5282</v>
      </c>
      <c r="B5286" s="72" t="s">
        <v>148</v>
      </c>
      <c r="C5286" s="73" t="s">
        <v>23092</v>
      </c>
      <c r="D5286" s="74" t="s">
        <v>23093</v>
      </c>
      <c r="E5286" s="75" t="s">
        <v>185</v>
      </c>
      <c r="F5286" s="74"/>
      <c r="G5286" s="74" t="s">
        <v>3694</v>
      </c>
      <c r="H5286" s="76">
        <v>7575</v>
      </c>
      <c r="I5286" s="77">
        <v>0.38</v>
      </c>
      <c r="J5286" s="76">
        <v>4696.5</v>
      </c>
    </row>
    <row r="5287" spans="1:10">
      <c r="A5287" s="72">
        <v>5283</v>
      </c>
      <c r="B5287" s="72" t="s">
        <v>148</v>
      </c>
      <c r="C5287" s="73" t="s">
        <v>20636</v>
      </c>
      <c r="D5287" s="74" t="s">
        <v>20637</v>
      </c>
      <c r="E5287" s="75" t="s">
        <v>185</v>
      </c>
      <c r="F5287" s="74"/>
      <c r="G5287" s="74" t="s">
        <v>3694</v>
      </c>
      <c r="H5287" s="76">
        <v>4540</v>
      </c>
      <c r="I5287" s="77">
        <v>0.38</v>
      </c>
      <c r="J5287" s="76">
        <v>2814.8</v>
      </c>
    </row>
    <row r="5288" spans="1:10">
      <c r="A5288" s="72">
        <v>5284</v>
      </c>
      <c r="B5288" s="72" t="s">
        <v>148</v>
      </c>
      <c r="C5288" s="73" t="s">
        <v>20638</v>
      </c>
      <c r="D5288" s="74" t="s">
        <v>20639</v>
      </c>
      <c r="E5288" s="75" t="s">
        <v>185</v>
      </c>
      <c r="F5288" s="74"/>
      <c r="G5288" s="74" t="s">
        <v>3694</v>
      </c>
      <c r="H5288" s="76">
        <v>4585</v>
      </c>
      <c r="I5288" s="77">
        <v>0.38</v>
      </c>
      <c r="J5288" s="76">
        <v>2842.7</v>
      </c>
    </row>
    <row r="5289" spans="1:10">
      <c r="A5289" s="72">
        <v>5285</v>
      </c>
      <c r="B5289" s="72" t="s">
        <v>148</v>
      </c>
      <c r="C5289" s="73" t="s">
        <v>20640</v>
      </c>
      <c r="D5289" s="74" t="s">
        <v>20641</v>
      </c>
      <c r="E5289" s="75" t="s">
        <v>185</v>
      </c>
      <c r="F5289" s="74"/>
      <c r="G5289" s="74" t="s">
        <v>3694</v>
      </c>
      <c r="H5289" s="76">
        <v>5280</v>
      </c>
      <c r="I5289" s="77">
        <v>0.38</v>
      </c>
      <c r="J5289" s="76">
        <v>3273.6</v>
      </c>
    </row>
    <row r="5290" spans="1:10">
      <c r="A5290" s="72">
        <v>5286</v>
      </c>
      <c r="B5290" s="72" t="s">
        <v>148</v>
      </c>
      <c r="C5290" s="73" t="s">
        <v>20642</v>
      </c>
      <c r="D5290" s="74" t="s">
        <v>20643</v>
      </c>
      <c r="E5290" s="75" t="s">
        <v>185</v>
      </c>
      <c r="F5290" s="74"/>
      <c r="G5290" s="74" t="s">
        <v>3694</v>
      </c>
      <c r="H5290" s="76">
        <v>6045</v>
      </c>
      <c r="I5290" s="77">
        <v>0.38</v>
      </c>
      <c r="J5290" s="76">
        <v>3747.9</v>
      </c>
    </row>
    <row r="5291" spans="1:10" ht="25.5">
      <c r="A5291" s="72">
        <v>5287</v>
      </c>
      <c r="B5291" s="72" t="s">
        <v>148</v>
      </c>
      <c r="C5291" s="73" t="s">
        <v>33038</v>
      </c>
      <c r="D5291" s="74" t="s">
        <v>33039</v>
      </c>
      <c r="E5291" s="75" t="s">
        <v>185</v>
      </c>
      <c r="F5291" s="74"/>
      <c r="G5291" s="74" t="s">
        <v>3694</v>
      </c>
      <c r="H5291" s="76">
        <v>1470</v>
      </c>
      <c r="I5291" s="77">
        <v>0.38</v>
      </c>
      <c r="J5291" s="76">
        <v>911.4</v>
      </c>
    </row>
    <row r="5292" spans="1:10" ht="25.5">
      <c r="A5292" s="72">
        <v>5288</v>
      </c>
      <c r="B5292" s="72" t="s">
        <v>148</v>
      </c>
      <c r="C5292" s="73" t="s">
        <v>33040</v>
      </c>
      <c r="D5292" s="74" t="s">
        <v>33041</v>
      </c>
      <c r="E5292" s="75" t="s">
        <v>185</v>
      </c>
      <c r="F5292" s="74"/>
      <c r="G5292" s="74" t="s">
        <v>3694</v>
      </c>
      <c r="H5292" s="76">
        <v>2875</v>
      </c>
      <c r="I5292" s="77">
        <v>0.38</v>
      </c>
      <c r="J5292" s="76">
        <v>1782.5</v>
      </c>
    </row>
    <row r="5293" spans="1:10">
      <c r="A5293" s="72">
        <v>5289</v>
      </c>
      <c r="B5293" s="72" t="s">
        <v>148</v>
      </c>
      <c r="C5293" s="73" t="s">
        <v>33042</v>
      </c>
      <c r="D5293" s="74" t="s">
        <v>33043</v>
      </c>
      <c r="E5293" s="75" t="s">
        <v>185</v>
      </c>
      <c r="F5293" s="74"/>
      <c r="G5293" s="74" t="s">
        <v>3694</v>
      </c>
      <c r="H5293" s="76">
        <v>690</v>
      </c>
      <c r="I5293" s="77">
        <v>0.38</v>
      </c>
      <c r="J5293" s="76">
        <v>427.8</v>
      </c>
    </row>
    <row r="5294" spans="1:10" ht="25.5">
      <c r="A5294" s="72">
        <v>5290</v>
      </c>
      <c r="B5294" s="72" t="s">
        <v>148</v>
      </c>
      <c r="C5294" s="73" t="s">
        <v>33044</v>
      </c>
      <c r="D5294" s="74" t="s">
        <v>33045</v>
      </c>
      <c r="E5294" s="75" t="s">
        <v>185</v>
      </c>
      <c r="F5294" s="74"/>
      <c r="G5294" s="74" t="s">
        <v>3694</v>
      </c>
      <c r="H5294" s="76">
        <v>1710</v>
      </c>
      <c r="I5294" s="77">
        <v>0.38</v>
      </c>
      <c r="J5294" s="76">
        <v>1060.2</v>
      </c>
    </row>
    <row r="5295" spans="1:10" ht="25.5">
      <c r="A5295" s="72">
        <v>5291</v>
      </c>
      <c r="B5295" s="72" t="s">
        <v>148</v>
      </c>
      <c r="C5295" s="73" t="s">
        <v>33046</v>
      </c>
      <c r="D5295" s="74" t="s">
        <v>33047</v>
      </c>
      <c r="E5295" s="75" t="s">
        <v>185</v>
      </c>
      <c r="F5295" s="74"/>
      <c r="G5295" s="74" t="s">
        <v>3694</v>
      </c>
      <c r="H5295" s="76">
        <v>2870</v>
      </c>
      <c r="I5295" s="77">
        <v>0.38</v>
      </c>
      <c r="J5295" s="76">
        <v>1779.4</v>
      </c>
    </row>
    <row r="5296" spans="1:10" ht="25.5">
      <c r="A5296" s="72">
        <v>5292</v>
      </c>
      <c r="B5296" s="72" t="s">
        <v>148</v>
      </c>
      <c r="C5296" s="73" t="s">
        <v>33048</v>
      </c>
      <c r="D5296" s="74" t="s">
        <v>33049</v>
      </c>
      <c r="E5296" s="75" t="s">
        <v>185</v>
      </c>
      <c r="F5296" s="74"/>
      <c r="G5296" s="74" t="s">
        <v>3694</v>
      </c>
      <c r="H5296" s="76">
        <v>2630</v>
      </c>
      <c r="I5296" s="77">
        <v>0.38</v>
      </c>
      <c r="J5296" s="76">
        <v>1630.6</v>
      </c>
    </row>
    <row r="5297" spans="1:10" ht="25.5">
      <c r="A5297" s="72">
        <v>5293</v>
      </c>
      <c r="B5297" s="72" t="s">
        <v>148</v>
      </c>
      <c r="C5297" s="73" t="s">
        <v>33050</v>
      </c>
      <c r="D5297" s="74" t="s">
        <v>33051</v>
      </c>
      <c r="E5297" s="75" t="s">
        <v>185</v>
      </c>
      <c r="F5297" s="74"/>
      <c r="G5297" s="74" t="s">
        <v>3694</v>
      </c>
      <c r="H5297" s="76">
        <v>3425</v>
      </c>
      <c r="I5297" s="77">
        <v>0.38</v>
      </c>
      <c r="J5297" s="76">
        <v>2123.5</v>
      </c>
    </row>
    <row r="5298" spans="1:10" ht="25.5">
      <c r="A5298" s="72">
        <v>5294</v>
      </c>
      <c r="B5298" s="72" t="s">
        <v>148</v>
      </c>
      <c r="C5298" s="73" t="s">
        <v>33052</v>
      </c>
      <c r="D5298" s="74" t="s">
        <v>33053</v>
      </c>
      <c r="E5298" s="75" t="s">
        <v>185</v>
      </c>
      <c r="F5298" s="74"/>
      <c r="G5298" s="74" t="s">
        <v>3694</v>
      </c>
      <c r="H5298" s="76">
        <v>3135</v>
      </c>
      <c r="I5298" s="77">
        <v>0.38</v>
      </c>
      <c r="J5298" s="76">
        <v>1943.7</v>
      </c>
    </row>
    <row r="5299" spans="1:10" ht="25.5">
      <c r="A5299" s="72">
        <v>5295</v>
      </c>
      <c r="B5299" s="72" t="s">
        <v>148</v>
      </c>
      <c r="C5299" s="73" t="s">
        <v>33054</v>
      </c>
      <c r="D5299" s="74" t="s">
        <v>33055</v>
      </c>
      <c r="E5299" s="75" t="s">
        <v>185</v>
      </c>
      <c r="F5299" s="74"/>
      <c r="G5299" s="74" t="s">
        <v>3694</v>
      </c>
      <c r="H5299" s="76">
        <v>1655</v>
      </c>
      <c r="I5299" s="77">
        <v>0.38</v>
      </c>
      <c r="J5299" s="76">
        <v>1026.0999999999999</v>
      </c>
    </row>
    <row r="5300" spans="1:10" ht="25.5">
      <c r="A5300" s="72">
        <v>5296</v>
      </c>
      <c r="B5300" s="72" t="s">
        <v>148</v>
      </c>
      <c r="C5300" s="73" t="s">
        <v>25550</v>
      </c>
      <c r="D5300" s="74" t="s">
        <v>25551</v>
      </c>
      <c r="E5300" s="75" t="s">
        <v>185</v>
      </c>
      <c r="F5300" s="74"/>
      <c r="G5300" s="74" t="s">
        <v>3694</v>
      </c>
      <c r="H5300" s="76">
        <v>26145</v>
      </c>
      <c r="I5300" s="77">
        <v>0.38</v>
      </c>
      <c r="J5300" s="76">
        <v>16209.9</v>
      </c>
    </row>
    <row r="5301" spans="1:10" ht="25.5">
      <c r="A5301" s="72">
        <v>5297</v>
      </c>
      <c r="B5301" s="72" t="s">
        <v>148</v>
      </c>
      <c r="C5301" s="73" t="s">
        <v>25552</v>
      </c>
      <c r="D5301" s="74" t="s">
        <v>25553</v>
      </c>
      <c r="E5301" s="75" t="s">
        <v>185</v>
      </c>
      <c r="F5301" s="74"/>
      <c r="G5301" s="74" t="s">
        <v>3694</v>
      </c>
      <c r="H5301" s="76">
        <v>26145</v>
      </c>
      <c r="I5301" s="77">
        <v>0.38</v>
      </c>
      <c r="J5301" s="76">
        <v>16209.9</v>
      </c>
    </row>
    <row r="5302" spans="1:10" ht="25.5">
      <c r="A5302" s="72">
        <v>5298</v>
      </c>
      <c r="B5302" s="72" t="s">
        <v>148</v>
      </c>
      <c r="C5302" s="73" t="s">
        <v>25554</v>
      </c>
      <c r="D5302" s="74" t="s">
        <v>25555</v>
      </c>
      <c r="E5302" s="75" t="s">
        <v>185</v>
      </c>
      <c r="F5302" s="74"/>
      <c r="G5302" s="74" t="s">
        <v>3694</v>
      </c>
      <c r="H5302" s="76">
        <v>28945</v>
      </c>
      <c r="I5302" s="77">
        <v>0.38</v>
      </c>
      <c r="J5302" s="76">
        <v>17945.900000000001</v>
      </c>
    </row>
    <row r="5303" spans="1:10" ht="25.5">
      <c r="A5303" s="72">
        <v>5299</v>
      </c>
      <c r="B5303" s="72" t="s">
        <v>148</v>
      </c>
      <c r="C5303" s="73" t="s">
        <v>25556</v>
      </c>
      <c r="D5303" s="74" t="s">
        <v>25557</v>
      </c>
      <c r="E5303" s="75" t="s">
        <v>185</v>
      </c>
      <c r="F5303" s="74"/>
      <c r="G5303" s="74" t="s">
        <v>3694</v>
      </c>
      <c r="H5303" s="76">
        <v>28945</v>
      </c>
      <c r="I5303" s="77">
        <v>0.38</v>
      </c>
      <c r="J5303" s="76">
        <v>17945.900000000001</v>
      </c>
    </row>
    <row r="5304" spans="1:10" ht="25.5">
      <c r="A5304" s="72">
        <v>5300</v>
      </c>
      <c r="B5304" s="72" t="s">
        <v>148</v>
      </c>
      <c r="C5304" s="73" t="s">
        <v>25558</v>
      </c>
      <c r="D5304" s="74" t="s">
        <v>25559</v>
      </c>
      <c r="E5304" s="75" t="s">
        <v>185</v>
      </c>
      <c r="F5304" s="74"/>
      <c r="G5304" s="74" t="s">
        <v>3694</v>
      </c>
      <c r="H5304" s="76">
        <v>26145</v>
      </c>
      <c r="I5304" s="77">
        <v>0.38</v>
      </c>
      <c r="J5304" s="76">
        <v>16209.9</v>
      </c>
    </row>
    <row r="5305" spans="1:10" ht="25.5">
      <c r="A5305" s="72">
        <v>5301</v>
      </c>
      <c r="B5305" s="72" t="s">
        <v>148</v>
      </c>
      <c r="C5305" s="73" t="s">
        <v>25560</v>
      </c>
      <c r="D5305" s="74" t="s">
        <v>25561</v>
      </c>
      <c r="E5305" s="75" t="s">
        <v>185</v>
      </c>
      <c r="F5305" s="74"/>
      <c r="G5305" s="74" t="s">
        <v>3694</v>
      </c>
      <c r="H5305" s="76">
        <v>26145</v>
      </c>
      <c r="I5305" s="77">
        <v>0.38</v>
      </c>
      <c r="J5305" s="76">
        <v>16209.9</v>
      </c>
    </row>
    <row r="5306" spans="1:10" ht="25.5">
      <c r="A5306" s="72">
        <v>5302</v>
      </c>
      <c r="B5306" s="72" t="s">
        <v>148</v>
      </c>
      <c r="C5306" s="73" t="s">
        <v>25562</v>
      </c>
      <c r="D5306" s="74" t="s">
        <v>25563</v>
      </c>
      <c r="E5306" s="75" t="s">
        <v>185</v>
      </c>
      <c r="F5306" s="74"/>
      <c r="G5306" s="74" t="s">
        <v>3694</v>
      </c>
      <c r="H5306" s="76">
        <v>28945</v>
      </c>
      <c r="I5306" s="77">
        <v>0.38</v>
      </c>
      <c r="J5306" s="76">
        <v>17945.900000000001</v>
      </c>
    </row>
    <row r="5307" spans="1:10" ht="25.5">
      <c r="A5307" s="72">
        <v>5303</v>
      </c>
      <c r="B5307" s="72" t="s">
        <v>148</v>
      </c>
      <c r="C5307" s="73" t="s">
        <v>25564</v>
      </c>
      <c r="D5307" s="74" t="s">
        <v>25565</v>
      </c>
      <c r="E5307" s="75" t="s">
        <v>185</v>
      </c>
      <c r="F5307" s="74"/>
      <c r="G5307" s="74" t="s">
        <v>3694</v>
      </c>
      <c r="H5307" s="76">
        <v>28945</v>
      </c>
      <c r="I5307" s="77">
        <v>0.38</v>
      </c>
      <c r="J5307" s="76">
        <v>17945.900000000001</v>
      </c>
    </row>
    <row r="5308" spans="1:10" ht="25.5">
      <c r="A5308" s="72">
        <v>5304</v>
      </c>
      <c r="B5308" s="72" t="s">
        <v>148</v>
      </c>
      <c r="C5308" s="73" t="s">
        <v>25566</v>
      </c>
      <c r="D5308" s="74" t="s">
        <v>25567</v>
      </c>
      <c r="E5308" s="75" t="s">
        <v>185</v>
      </c>
      <c r="F5308" s="74"/>
      <c r="G5308" s="74" t="s">
        <v>3694</v>
      </c>
      <c r="H5308" s="76">
        <v>26145</v>
      </c>
      <c r="I5308" s="77">
        <v>0.38</v>
      </c>
      <c r="J5308" s="76">
        <v>16209.9</v>
      </c>
    </row>
    <row r="5309" spans="1:10" ht="25.5">
      <c r="A5309" s="72">
        <v>5305</v>
      </c>
      <c r="B5309" s="72" t="s">
        <v>148</v>
      </c>
      <c r="C5309" s="73" t="s">
        <v>25568</v>
      </c>
      <c r="D5309" s="74" t="s">
        <v>25569</v>
      </c>
      <c r="E5309" s="75" t="s">
        <v>185</v>
      </c>
      <c r="F5309" s="74"/>
      <c r="G5309" s="74" t="s">
        <v>3694</v>
      </c>
      <c r="H5309" s="76">
        <v>28945</v>
      </c>
      <c r="I5309" s="77">
        <v>0.38</v>
      </c>
      <c r="J5309" s="76">
        <v>17945.900000000001</v>
      </c>
    </row>
    <row r="5310" spans="1:10">
      <c r="A5310" s="72">
        <v>5306</v>
      </c>
      <c r="B5310" s="72" t="s">
        <v>148</v>
      </c>
      <c r="C5310" s="73" t="s">
        <v>20929</v>
      </c>
      <c r="D5310" s="74" t="s">
        <v>20930</v>
      </c>
      <c r="E5310" s="75" t="s">
        <v>185</v>
      </c>
      <c r="F5310" s="74"/>
      <c r="G5310" s="74" t="s">
        <v>3694</v>
      </c>
      <c r="H5310" s="76">
        <v>46330</v>
      </c>
      <c r="I5310" s="77">
        <v>0.38</v>
      </c>
      <c r="J5310" s="76">
        <v>28724.6</v>
      </c>
    </row>
    <row r="5311" spans="1:10">
      <c r="A5311" s="72">
        <v>5307</v>
      </c>
      <c r="B5311" s="72" t="s">
        <v>148</v>
      </c>
      <c r="C5311" s="73" t="s">
        <v>32132</v>
      </c>
      <c r="D5311" s="74" t="s">
        <v>32133</v>
      </c>
      <c r="E5311" s="75" t="s">
        <v>185</v>
      </c>
      <c r="F5311" s="74"/>
      <c r="G5311" s="74" t="s">
        <v>3694</v>
      </c>
      <c r="H5311" s="76">
        <v>325</v>
      </c>
      <c r="I5311" s="77">
        <v>0.38</v>
      </c>
      <c r="J5311" s="76">
        <v>201.5</v>
      </c>
    </row>
    <row r="5312" spans="1:10">
      <c r="A5312" s="72">
        <v>5308</v>
      </c>
      <c r="B5312" s="72" t="s">
        <v>148</v>
      </c>
      <c r="C5312" s="73" t="s">
        <v>32134</v>
      </c>
      <c r="D5312" s="74" t="s">
        <v>32135</v>
      </c>
      <c r="E5312" s="75" t="s">
        <v>185</v>
      </c>
      <c r="F5312" s="74"/>
      <c r="G5312" s="74" t="s">
        <v>3694</v>
      </c>
      <c r="H5312" s="76">
        <v>983</v>
      </c>
      <c r="I5312" s="77">
        <v>0.38</v>
      </c>
      <c r="J5312" s="76">
        <v>609.46</v>
      </c>
    </row>
    <row r="5313" spans="1:10">
      <c r="A5313" s="72">
        <v>5309</v>
      </c>
      <c r="B5313" s="72" t="s">
        <v>148</v>
      </c>
      <c r="C5313" s="73" t="s">
        <v>32136</v>
      </c>
      <c r="D5313" s="74" t="s">
        <v>32137</v>
      </c>
      <c r="E5313" s="75" t="s">
        <v>185</v>
      </c>
      <c r="F5313" s="74"/>
      <c r="G5313" s="74" t="s">
        <v>3694</v>
      </c>
      <c r="H5313" s="76">
        <v>166</v>
      </c>
      <c r="I5313" s="77">
        <v>0.38</v>
      </c>
      <c r="J5313" s="76">
        <v>102.92</v>
      </c>
    </row>
    <row r="5314" spans="1:10">
      <c r="A5314" s="72">
        <v>5310</v>
      </c>
      <c r="B5314" s="72" t="s">
        <v>148</v>
      </c>
      <c r="C5314" s="73" t="s">
        <v>32138</v>
      </c>
      <c r="D5314" s="74" t="s">
        <v>32139</v>
      </c>
      <c r="E5314" s="75" t="s">
        <v>185</v>
      </c>
      <c r="F5314" s="74"/>
      <c r="G5314" s="74" t="s">
        <v>3694</v>
      </c>
      <c r="H5314" s="76">
        <v>819</v>
      </c>
      <c r="I5314" s="77">
        <v>0.38</v>
      </c>
      <c r="J5314" s="76">
        <v>507.78</v>
      </c>
    </row>
    <row r="5315" spans="1:10">
      <c r="A5315" s="72">
        <v>5311</v>
      </c>
      <c r="B5315" s="72" t="s">
        <v>148</v>
      </c>
      <c r="C5315" s="73" t="s">
        <v>32140</v>
      </c>
      <c r="D5315" s="74" t="s">
        <v>32141</v>
      </c>
      <c r="E5315" s="75" t="s">
        <v>185</v>
      </c>
      <c r="F5315" s="74"/>
      <c r="G5315" s="74" t="s">
        <v>3694</v>
      </c>
      <c r="H5315" s="76">
        <v>993</v>
      </c>
      <c r="I5315" s="77">
        <v>0.38</v>
      </c>
      <c r="J5315" s="76">
        <v>615.66</v>
      </c>
    </row>
    <row r="5316" spans="1:10">
      <c r="A5316" s="72">
        <v>5312</v>
      </c>
      <c r="B5316" s="72" t="s">
        <v>148</v>
      </c>
      <c r="C5316" s="73" t="s">
        <v>20943</v>
      </c>
      <c r="D5316" s="74" t="s">
        <v>20944</v>
      </c>
      <c r="E5316" s="75" t="s">
        <v>185</v>
      </c>
      <c r="F5316" s="74"/>
      <c r="G5316" s="74" t="s">
        <v>3694</v>
      </c>
      <c r="H5316" s="76">
        <v>1120</v>
      </c>
      <c r="I5316" s="77">
        <v>0.38</v>
      </c>
      <c r="J5316" s="76">
        <v>694.4</v>
      </c>
    </row>
    <row r="5317" spans="1:10">
      <c r="A5317" s="72">
        <v>5313</v>
      </c>
      <c r="B5317" s="72" t="s">
        <v>148</v>
      </c>
      <c r="C5317" s="73" t="s">
        <v>32142</v>
      </c>
      <c r="D5317" s="74" t="s">
        <v>32143</v>
      </c>
      <c r="E5317" s="75" t="s">
        <v>185</v>
      </c>
      <c r="F5317" s="74"/>
      <c r="G5317" s="74" t="s">
        <v>3694</v>
      </c>
      <c r="H5317" s="76">
        <v>1175</v>
      </c>
      <c r="I5317" s="77">
        <v>0.38</v>
      </c>
      <c r="J5317" s="76">
        <v>728.5</v>
      </c>
    </row>
    <row r="5318" spans="1:10">
      <c r="A5318" s="72">
        <v>5314</v>
      </c>
      <c r="B5318" s="72" t="s">
        <v>148</v>
      </c>
      <c r="C5318" s="73" t="s">
        <v>32144</v>
      </c>
      <c r="D5318" s="74" t="s">
        <v>32145</v>
      </c>
      <c r="E5318" s="75" t="s">
        <v>185</v>
      </c>
      <c r="F5318" s="74"/>
      <c r="G5318" s="74" t="s">
        <v>3694</v>
      </c>
      <c r="H5318" s="76">
        <v>3975</v>
      </c>
      <c r="I5318" s="77">
        <v>0.38</v>
      </c>
      <c r="J5318" s="76">
        <v>2464.5</v>
      </c>
    </row>
    <row r="5319" spans="1:10">
      <c r="A5319" s="72">
        <v>5315</v>
      </c>
      <c r="B5319" s="72" t="s">
        <v>148</v>
      </c>
      <c r="C5319" s="73" t="s">
        <v>32146</v>
      </c>
      <c r="D5319" s="74" t="s">
        <v>32147</v>
      </c>
      <c r="E5319" s="75" t="s">
        <v>185</v>
      </c>
      <c r="F5319" s="74"/>
      <c r="G5319" s="74" t="s">
        <v>3694</v>
      </c>
      <c r="H5319" s="76">
        <v>5620</v>
      </c>
      <c r="I5319" s="77">
        <v>0.38</v>
      </c>
      <c r="J5319" s="76">
        <v>3484.4</v>
      </c>
    </row>
    <row r="5320" spans="1:10">
      <c r="A5320" s="72">
        <v>5316</v>
      </c>
      <c r="B5320" s="72" t="s">
        <v>148</v>
      </c>
      <c r="C5320" s="73" t="s">
        <v>20945</v>
      </c>
      <c r="D5320" s="74" t="s">
        <v>20946</v>
      </c>
      <c r="E5320" s="75" t="s">
        <v>185</v>
      </c>
      <c r="F5320" s="74"/>
      <c r="G5320" s="74" t="s">
        <v>3694</v>
      </c>
      <c r="H5320" s="76">
        <v>746</v>
      </c>
      <c r="I5320" s="77">
        <v>0.38</v>
      </c>
      <c r="J5320" s="76">
        <v>462.52</v>
      </c>
    </row>
    <row r="5321" spans="1:10">
      <c r="A5321" s="72">
        <v>5317</v>
      </c>
      <c r="B5321" s="72" t="s">
        <v>148</v>
      </c>
      <c r="C5321" s="73" t="s">
        <v>32148</v>
      </c>
      <c r="D5321" s="74" t="s">
        <v>32149</v>
      </c>
      <c r="E5321" s="75" t="s">
        <v>185</v>
      </c>
      <c r="F5321" s="74"/>
      <c r="G5321" s="74" t="s">
        <v>3694</v>
      </c>
      <c r="H5321" s="76">
        <v>1115</v>
      </c>
      <c r="I5321" s="77">
        <v>0.38</v>
      </c>
      <c r="J5321" s="76">
        <v>691.3</v>
      </c>
    </row>
    <row r="5322" spans="1:10">
      <c r="A5322" s="72">
        <v>5318</v>
      </c>
      <c r="B5322" s="72" t="s">
        <v>148</v>
      </c>
      <c r="C5322" s="73" t="s">
        <v>32150</v>
      </c>
      <c r="D5322" s="74" t="s">
        <v>32151</v>
      </c>
      <c r="E5322" s="75" t="s">
        <v>185</v>
      </c>
      <c r="F5322" s="74"/>
      <c r="G5322" s="74" t="s">
        <v>3694</v>
      </c>
      <c r="H5322" s="76">
        <v>5350</v>
      </c>
      <c r="I5322" s="77">
        <v>0.38</v>
      </c>
      <c r="J5322" s="76">
        <v>3317</v>
      </c>
    </row>
    <row r="5323" spans="1:10">
      <c r="A5323" s="72">
        <v>5319</v>
      </c>
      <c r="B5323" s="72" t="s">
        <v>148</v>
      </c>
      <c r="C5323" s="73" t="s">
        <v>32152</v>
      </c>
      <c r="D5323" s="74" t="s">
        <v>32153</v>
      </c>
      <c r="E5323" s="75" t="s">
        <v>185</v>
      </c>
      <c r="F5323" s="74"/>
      <c r="G5323" s="74" t="s">
        <v>3694</v>
      </c>
      <c r="H5323" s="76">
        <v>4185</v>
      </c>
      <c r="I5323" s="77">
        <v>0.38</v>
      </c>
      <c r="J5323" s="76">
        <v>2594.6999999999998</v>
      </c>
    </row>
    <row r="5324" spans="1:10">
      <c r="A5324" s="72">
        <v>5320</v>
      </c>
      <c r="B5324" s="72" t="s">
        <v>148</v>
      </c>
      <c r="C5324" s="73" t="s">
        <v>32154</v>
      </c>
      <c r="D5324" s="74" t="s">
        <v>32155</v>
      </c>
      <c r="E5324" s="75" t="s">
        <v>185</v>
      </c>
      <c r="F5324" s="74"/>
      <c r="G5324" s="74" t="s">
        <v>3694</v>
      </c>
      <c r="H5324" s="76">
        <v>1540</v>
      </c>
      <c r="I5324" s="77">
        <v>0.38</v>
      </c>
      <c r="J5324" s="76">
        <v>954.8</v>
      </c>
    </row>
    <row r="5325" spans="1:10">
      <c r="A5325" s="72">
        <v>5321</v>
      </c>
      <c r="B5325" s="72" t="s">
        <v>148</v>
      </c>
      <c r="C5325" s="73" t="s">
        <v>32156</v>
      </c>
      <c r="D5325" s="74" t="s">
        <v>32157</v>
      </c>
      <c r="E5325" s="75" t="s">
        <v>185</v>
      </c>
      <c r="F5325" s="74"/>
      <c r="G5325" s="74" t="s">
        <v>3694</v>
      </c>
      <c r="H5325" s="76">
        <v>730</v>
      </c>
      <c r="I5325" s="77">
        <v>0.38</v>
      </c>
      <c r="J5325" s="76">
        <v>452.6</v>
      </c>
    </row>
    <row r="5326" spans="1:10">
      <c r="A5326" s="72">
        <v>5322</v>
      </c>
      <c r="B5326" s="72" t="s">
        <v>148</v>
      </c>
      <c r="C5326" s="73" t="s">
        <v>32158</v>
      </c>
      <c r="D5326" s="74" t="s">
        <v>32159</v>
      </c>
      <c r="E5326" s="75" t="s">
        <v>185</v>
      </c>
      <c r="F5326" s="74"/>
      <c r="G5326" s="74" t="s">
        <v>3694</v>
      </c>
      <c r="H5326" s="76">
        <v>474</v>
      </c>
      <c r="I5326" s="77">
        <v>0.38</v>
      </c>
      <c r="J5326" s="76">
        <v>293.88</v>
      </c>
    </row>
    <row r="5327" spans="1:10">
      <c r="A5327" s="72">
        <v>5323</v>
      </c>
      <c r="B5327" s="72" t="s">
        <v>148</v>
      </c>
      <c r="C5327" s="73" t="s">
        <v>32160</v>
      </c>
      <c r="D5327" s="74" t="s">
        <v>32161</v>
      </c>
      <c r="E5327" s="75" t="s">
        <v>185</v>
      </c>
      <c r="F5327" s="74"/>
      <c r="G5327" s="74" t="s">
        <v>3694</v>
      </c>
      <c r="H5327" s="76">
        <v>278</v>
      </c>
      <c r="I5327" s="77">
        <v>0.38</v>
      </c>
      <c r="J5327" s="76">
        <v>172.35999999999999</v>
      </c>
    </row>
    <row r="5328" spans="1:10">
      <c r="A5328" s="72">
        <v>5324</v>
      </c>
      <c r="B5328" s="72" t="s">
        <v>148</v>
      </c>
      <c r="C5328" s="73" t="s">
        <v>32162</v>
      </c>
      <c r="D5328" s="74" t="s">
        <v>32163</v>
      </c>
      <c r="E5328" s="75" t="s">
        <v>185</v>
      </c>
      <c r="F5328" s="74"/>
      <c r="G5328" s="74" t="s">
        <v>3694</v>
      </c>
      <c r="H5328" s="76">
        <v>161</v>
      </c>
      <c r="I5328" s="77">
        <v>0.38</v>
      </c>
      <c r="J5328" s="76">
        <v>99.82</v>
      </c>
    </row>
    <row r="5329" spans="1:10">
      <c r="A5329" s="72">
        <v>5325</v>
      </c>
      <c r="B5329" s="72" t="s">
        <v>148</v>
      </c>
      <c r="C5329" s="73" t="s">
        <v>32164</v>
      </c>
      <c r="D5329" s="74" t="s">
        <v>32165</v>
      </c>
      <c r="E5329" s="75" t="s">
        <v>185</v>
      </c>
      <c r="F5329" s="74"/>
      <c r="G5329" s="74" t="s">
        <v>3694</v>
      </c>
      <c r="H5329" s="76">
        <v>106</v>
      </c>
      <c r="I5329" s="77">
        <v>0.38</v>
      </c>
      <c r="J5329" s="76">
        <v>65.72</v>
      </c>
    </row>
    <row r="5330" spans="1:10">
      <c r="A5330" s="72">
        <v>5326</v>
      </c>
      <c r="B5330" s="72" t="s">
        <v>148</v>
      </c>
      <c r="C5330" s="73" t="s">
        <v>32166</v>
      </c>
      <c r="D5330" s="74" t="s">
        <v>32167</v>
      </c>
      <c r="E5330" s="75" t="s">
        <v>185</v>
      </c>
      <c r="F5330" s="74"/>
      <c r="G5330" s="74" t="s">
        <v>3694</v>
      </c>
      <c r="H5330" s="76">
        <v>127</v>
      </c>
      <c r="I5330" s="77">
        <v>0.38</v>
      </c>
      <c r="J5330" s="76">
        <v>78.739999999999995</v>
      </c>
    </row>
    <row r="5331" spans="1:10">
      <c r="A5331" s="72">
        <v>5327</v>
      </c>
      <c r="B5331" s="72" t="s">
        <v>148</v>
      </c>
      <c r="C5331" s="73" t="s">
        <v>32168</v>
      </c>
      <c r="D5331" s="74" t="s">
        <v>32169</v>
      </c>
      <c r="E5331" s="75" t="s">
        <v>185</v>
      </c>
      <c r="F5331" s="74"/>
      <c r="G5331" s="74" t="s">
        <v>3694</v>
      </c>
      <c r="H5331" s="76">
        <v>820</v>
      </c>
      <c r="I5331" s="77">
        <v>0.38</v>
      </c>
      <c r="J5331" s="76">
        <v>508.4</v>
      </c>
    </row>
    <row r="5332" spans="1:10">
      <c r="A5332" s="72">
        <v>5328</v>
      </c>
      <c r="B5332" s="72" t="s">
        <v>148</v>
      </c>
      <c r="C5332" s="73" t="s">
        <v>32170</v>
      </c>
      <c r="D5332" s="74" t="s">
        <v>32171</v>
      </c>
      <c r="E5332" s="75" t="s">
        <v>185</v>
      </c>
      <c r="F5332" s="74"/>
      <c r="G5332" s="74" t="s">
        <v>3694</v>
      </c>
      <c r="H5332" s="76">
        <v>1930</v>
      </c>
      <c r="I5332" s="77">
        <v>0.38</v>
      </c>
      <c r="J5332" s="76">
        <v>1196.5999999999999</v>
      </c>
    </row>
    <row r="5333" spans="1:10">
      <c r="A5333" s="72">
        <v>5329</v>
      </c>
      <c r="B5333" s="72" t="s">
        <v>148</v>
      </c>
      <c r="C5333" s="73" t="s">
        <v>32172</v>
      </c>
      <c r="D5333" s="74" t="s">
        <v>32173</v>
      </c>
      <c r="E5333" s="75" t="s">
        <v>185</v>
      </c>
      <c r="F5333" s="74"/>
      <c r="G5333" s="74" t="s">
        <v>3694</v>
      </c>
      <c r="H5333" s="76">
        <v>1920</v>
      </c>
      <c r="I5333" s="77">
        <v>0.38</v>
      </c>
      <c r="J5333" s="76">
        <v>1190.4000000000001</v>
      </c>
    </row>
    <row r="5334" spans="1:10">
      <c r="A5334" s="72">
        <v>5330</v>
      </c>
      <c r="B5334" s="72" t="s">
        <v>148</v>
      </c>
      <c r="C5334" s="73" t="s">
        <v>32174</v>
      </c>
      <c r="D5334" s="74" t="s">
        <v>32175</v>
      </c>
      <c r="E5334" s="75" t="s">
        <v>185</v>
      </c>
      <c r="F5334" s="74"/>
      <c r="G5334" s="74" t="s">
        <v>3694</v>
      </c>
      <c r="H5334" s="76">
        <v>1920</v>
      </c>
      <c r="I5334" s="77">
        <v>0.38</v>
      </c>
      <c r="J5334" s="76">
        <v>1190.4000000000001</v>
      </c>
    </row>
    <row r="5335" spans="1:10">
      <c r="A5335" s="72">
        <v>5331</v>
      </c>
      <c r="B5335" s="72" t="s">
        <v>148</v>
      </c>
      <c r="C5335" s="73" t="s">
        <v>32176</v>
      </c>
      <c r="D5335" s="74" t="s">
        <v>32177</v>
      </c>
      <c r="E5335" s="75" t="s">
        <v>185</v>
      </c>
      <c r="F5335" s="74"/>
      <c r="G5335" s="74" t="s">
        <v>3694</v>
      </c>
      <c r="H5335" s="76">
        <v>641</v>
      </c>
      <c r="I5335" s="77">
        <v>0.38</v>
      </c>
      <c r="J5335" s="76">
        <v>397.42</v>
      </c>
    </row>
    <row r="5336" spans="1:10">
      <c r="A5336" s="72">
        <v>5332</v>
      </c>
      <c r="B5336" s="72" t="s">
        <v>148</v>
      </c>
      <c r="C5336" s="73" t="s">
        <v>32178</v>
      </c>
      <c r="D5336" s="74" t="s">
        <v>32179</v>
      </c>
      <c r="E5336" s="75" t="s">
        <v>185</v>
      </c>
      <c r="F5336" s="74"/>
      <c r="G5336" s="74" t="s">
        <v>3694</v>
      </c>
      <c r="H5336" s="76">
        <v>151</v>
      </c>
      <c r="I5336" s="77">
        <v>0.38</v>
      </c>
      <c r="J5336" s="76">
        <v>93.62</v>
      </c>
    </row>
    <row r="5337" spans="1:10">
      <c r="A5337" s="72">
        <v>5333</v>
      </c>
      <c r="B5337" s="72" t="s">
        <v>148</v>
      </c>
      <c r="C5337" s="73" t="s">
        <v>32180</v>
      </c>
      <c r="D5337" s="74" t="s">
        <v>32181</v>
      </c>
      <c r="E5337" s="75" t="s">
        <v>185</v>
      </c>
      <c r="F5337" s="74"/>
      <c r="G5337" s="74" t="s">
        <v>3694</v>
      </c>
      <c r="H5337" s="76">
        <v>267</v>
      </c>
      <c r="I5337" s="77">
        <v>0.38</v>
      </c>
      <c r="J5337" s="76">
        <v>165.54</v>
      </c>
    </row>
    <row r="5338" spans="1:10">
      <c r="A5338" s="72">
        <v>5334</v>
      </c>
      <c r="B5338" s="72" t="s">
        <v>148</v>
      </c>
      <c r="C5338" s="73" t="s">
        <v>32182</v>
      </c>
      <c r="D5338" s="74" t="s">
        <v>32183</v>
      </c>
      <c r="E5338" s="75" t="s">
        <v>185</v>
      </c>
      <c r="F5338" s="74"/>
      <c r="G5338" s="74" t="s">
        <v>3694</v>
      </c>
      <c r="H5338" s="76">
        <v>183</v>
      </c>
      <c r="I5338" s="77">
        <v>0.38</v>
      </c>
      <c r="J5338" s="76">
        <v>113.46</v>
      </c>
    </row>
    <row r="5339" spans="1:10">
      <c r="A5339" s="72">
        <v>5335</v>
      </c>
      <c r="B5339" s="72" t="s">
        <v>148</v>
      </c>
      <c r="C5339" s="73" t="s">
        <v>32184</v>
      </c>
      <c r="D5339" s="74" t="s">
        <v>32185</v>
      </c>
      <c r="E5339" s="75" t="s">
        <v>185</v>
      </c>
      <c r="F5339" s="74"/>
      <c r="G5339" s="74" t="s">
        <v>3694</v>
      </c>
      <c r="H5339" s="76">
        <v>353</v>
      </c>
      <c r="I5339" s="77">
        <v>0.38</v>
      </c>
      <c r="J5339" s="76">
        <v>218.85999999999999</v>
      </c>
    </row>
    <row r="5340" spans="1:10">
      <c r="A5340" s="72">
        <v>5336</v>
      </c>
      <c r="B5340" s="72" t="s">
        <v>148</v>
      </c>
      <c r="C5340" s="73" t="s">
        <v>32186</v>
      </c>
      <c r="D5340" s="74" t="s">
        <v>32187</v>
      </c>
      <c r="E5340" s="75" t="s">
        <v>185</v>
      </c>
      <c r="F5340" s="74"/>
      <c r="G5340" s="74" t="s">
        <v>3694</v>
      </c>
      <c r="H5340" s="76">
        <v>214</v>
      </c>
      <c r="I5340" s="77">
        <v>0.38</v>
      </c>
      <c r="J5340" s="76">
        <v>132.68</v>
      </c>
    </row>
    <row r="5341" spans="1:10">
      <c r="A5341" s="72">
        <v>5337</v>
      </c>
      <c r="B5341" s="72" t="s">
        <v>148</v>
      </c>
      <c r="C5341" s="73" t="s">
        <v>32188</v>
      </c>
      <c r="D5341" s="74" t="s">
        <v>32189</v>
      </c>
      <c r="E5341" s="75" t="s">
        <v>185</v>
      </c>
      <c r="F5341" s="74"/>
      <c r="G5341" s="74" t="s">
        <v>3694</v>
      </c>
      <c r="H5341" s="76">
        <v>422</v>
      </c>
      <c r="I5341" s="77">
        <v>0.38</v>
      </c>
      <c r="J5341" s="76">
        <v>261.64</v>
      </c>
    </row>
    <row r="5342" spans="1:10">
      <c r="A5342" s="72">
        <v>5338</v>
      </c>
      <c r="B5342" s="72" t="s">
        <v>148</v>
      </c>
      <c r="C5342" s="73" t="s">
        <v>32190</v>
      </c>
      <c r="D5342" s="74" t="s">
        <v>32191</v>
      </c>
      <c r="E5342" s="75" t="s">
        <v>185</v>
      </c>
      <c r="F5342" s="74"/>
      <c r="G5342" s="74" t="s">
        <v>3694</v>
      </c>
      <c r="H5342" s="76">
        <v>246</v>
      </c>
      <c r="I5342" s="77">
        <v>0.38</v>
      </c>
      <c r="J5342" s="76">
        <v>152.52000000000001</v>
      </c>
    </row>
    <row r="5343" spans="1:10">
      <c r="A5343" s="72">
        <v>5339</v>
      </c>
      <c r="B5343" s="72" t="s">
        <v>148</v>
      </c>
      <c r="C5343" s="73" t="s">
        <v>32192</v>
      </c>
      <c r="D5343" s="74" t="s">
        <v>32193</v>
      </c>
      <c r="E5343" s="75" t="s">
        <v>185</v>
      </c>
      <c r="F5343" s="74"/>
      <c r="G5343" s="74" t="s">
        <v>3694</v>
      </c>
      <c r="H5343" s="76">
        <v>503</v>
      </c>
      <c r="I5343" s="77">
        <v>0.38</v>
      </c>
      <c r="J5343" s="76">
        <v>311.86</v>
      </c>
    </row>
    <row r="5344" spans="1:10">
      <c r="A5344" s="72">
        <v>5340</v>
      </c>
      <c r="B5344" s="72" t="s">
        <v>148</v>
      </c>
      <c r="C5344" s="73" t="s">
        <v>32194</v>
      </c>
      <c r="D5344" s="74" t="s">
        <v>32195</v>
      </c>
      <c r="E5344" s="75" t="s">
        <v>185</v>
      </c>
      <c r="F5344" s="74"/>
      <c r="G5344" s="74" t="s">
        <v>3694</v>
      </c>
      <c r="H5344" s="76">
        <v>908</v>
      </c>
      <c r="I5344" s="77">
        <v>0.38</v>
      </c>
      <c r="J5344" s="76">
        <v>562.96</v>
      </c>
    </row>
    <row r="5345" spans="1:10">
      <c r="A5345" s="72">
        <v>5341</v>
      </c>
      <c r="B5345" s="72" t="s">
        <v>148</v>
      </c>
      <c r="C5345" s="73" t="s">
        <v>32196</v>
      </c>
      <c r="D5345" s="74" t="s">
        <v>32197</v>
      </c>
      <c r="E5345" s="75" t="s">
        <v>185</v>
      </c>
      <c r="F5345" s="74"/>
      <c r="G5345" s="74" t="s">
        <v>3694</v>
      </c>
      <c r="H5345" s="76">
        <v>1095</v>
      </c>
      <c r="I5345" s="77">
        <v>0.38</v>
      </c>
      <c r="J5345" s="76">
        <v>678.9</v>
      </c>
    </row>
    <row r="5346" spans="1:10">
      <c r="A5346" s="72">
        <v>5342</v>
      </c>
      <c r="B5346" s="72" t="s">
        <v>148</v>
      </c>
      <c r="C5346" s="73" t="s">
        <v>32198</v>
      </c>
      <c r="D5346" s="74" t="s">
        <v>32199</v>
      </c>
      <c r="E5346" s="75" t="s">
        <v>185</v>
      </c>
      <c r="F5346" s="74"/>
      <c r="G5346" s="74" t="s">
        <v>3694</v>
      </c>
      <c r="H5346" s="76">
        <v>947</v>
      </c>
      <c r="I5346" s="77">
        <v>0.38</v>
      </c>
      <c r="J5346" s="76">
        <v>587.14</v>
      </c>
    </row>
    <row r="5347" spans="1:10" ht="25.5">
      <c r="A5347" s="72">
        <v>5343</v>
      </c>
      <c r="B5347" s="72" t="s">
        <v>148</v>
      </c>
      <c r="C5347" s="73" t="s">
        <v>32200</v>
      </c>
      <c r="D5347" s="74" t="s">
        <v>32201</v>
      </c>
      <c r="E5347" s="75" t="s">
        <v>185</v>
      </c>
      <c r="F5347" s="74"/>
      <c r="G5347" s="74" t="s">
        <v>3694</v>
      </c>
      <c r="H5347" s="76">
        <v>1205</v>
      </c>
      <c r="I5347" s="77">
        <v>0.38</v>
      </c>
      <c r="J5347" s="76">
        <v>747.1</v>
      </c>
    </row>
    <row r="5348" spans="1:10" ht="25.5">
      <c r="A5348" s="72">
        <v>5344</v>
      </c>
      <c r="B5348" s="72" t="s">
        <v>148</v>
      </c>
      <c r="C5348" s="73" t="s">
        <v>32202</v>
      </c>
      <c r="D5348" s="74" t="s">
        <v>32203</v>
      </c>
      <c r="E5348" s="75" t="s">
        <v>185</v>
      </c>
      <c r="F5348" s="74"/>
      <c r="G5348" s="74" t="s">
        <v>3694</v>
      </c>
      <c r="H5348" s="76">
        <v>67</v>
      </c>
      <c r="I5348" s="77">
        <v>0.38</v>
      </c>
      <c r="J5348" s="76">
        <v>41.54</v>
      </c>
    </row>
    <row r="5349" spans="1:10">
      <c r="A5349" s="72">
        <v>5345</v>
      </c>
      <c r="B5349" s="72" t="s">
        <v>148</v>
      </c>
      <c r="C5349" s="73" t="s">
        <v>32204</v>
      </c>
      <c r="D5349" s="74" t="s">
        <v>32205</v>
      </c>
      <c r="E5349" s="75" t="s">
        <v>185</v>
      </c>
      <c r="F5349" s="74"/>
      <c r="G5349" s="74" t="s">
        <v>3694</v>
      </c>
      <c r="H5349" s="76">
        <v>152</v>
      </c>
      <c r="I5349" s="77">
        <v>0.38</v>
      </c>
      <c r="J5349" s="76">
        <v>94.24</v>
      </c>
    </row>
    <row r="5350" spans="1:10">
      <c r="A5350" s="72">
        <v>5346</v>
      </c>
      <c r="B5350" s="72" t="s">
        <v>148</v>
      </c>
      <c r="C5350" s="73" t="s">
        <v>32206</v>
      </c>
      <c r="D5350" s="74" t="s">
        <v>32207</v>
      </c>
      <c r="E5350" s="75" t="s">
        <v>185</v>
      </c>
      <c r="F5350" s="74"/>
      <c r="G5350" s="74" t="s">
        <v>3694</v>
      </c>
      <c r="H5350" s="76">
        <v>1985</v>
      </c>
      <c r="I5350" s="77">
        <v>0.38</v>
      </c>
      <c r="J5350" s="76">
        <v>1230.7</v>
      </c>
    </row>
    <row r="5351" spans="1:10">
      <c r="A5351" s="72">
        <v>5347</v>
      </c>
      <c r="B5351" s="72" t="s">
        <v>148</v>
      </c>
      <c r="C5351" s="73" t="s">
        <v>32208</v>
      </c>
      <c r="D5351" s="74" t="s">
        <v>32209</v>
      </c>
      <c r="E5351" s="75" t="s">
        <v>185</v>
      </c>
      <c r="F5351" s="74"/>
      <c r="G5351" s="74" t="s">
        <v>3694</v>
      </c>
      <c r="H5351" s="76">
        <v>415</v>
      </c>
      <c r="I5351" s="77">
        <v>0.38</v>
      </c>
      <c r="J5351" s="76">
        <v>257.3</v>
      </c>
    </row>
    <row r="5352" spans="1:10">
      <c r="A5352" s="72">
        <v>5348</v>
      </c>
      <c r="B5352" s="72" t="s">
        <v>148</v>
      </c>
      <c r="C5352" s="73" t="s">
        <v>32210</v>
      </c>
      <c r="D5352" s="74" t="s">
        <v>32211</v>
      </c>
      <c r="E5352" s="75" t="s">
        <v>185</v>
      </c>
      <c r="F5352" s="74"/>
      <c r="G5352" s="74" t="s">
        <v>3694</v>
      </c>
      <c r="H5352" s="76">
        <v>183</v>
      </c>
      <c r="I5352" s="77">
        <v>0.38</v>
      </c>
      <c r="J5352" s="76">
        <v>113.46</v>
      </c>
    </row>
    <row r="5353" spans="1:10">
      <c r="A5353" s="72">
        <v>5349</v>
      </c>
      <c r="B5353" s="72" t="s">
        <v>148</v>
      </c>
      <c r="C5353" s="73" t="s">
        <v>32212</v>
      </c>
      <c r="D5353" s="74" t="s">
        <v>32213</v>
      </c>
      <c r="E5353" s="75" t="s">
        <v>185</v>
      </c>
      <c r="F5353" s="74"/>
      <c r="G5353" s="74" t="s">
        <v>3694</v>
      </c>
      <c r="H5353" s="76">
        <v>382</v>
      </c>
      <c r="I5353" s="77">
        <v>0.38</v>
      </c>
      <c r="J5353" s="76">
        <v>236.84</v>
      </c>
    </row>
    <row r="5354" spans="1:10">
      <c r="A5354" s="72">
        <v>5350</v>
      </c>
      <c r="B5354" s="72" t="s">
        <v>148</v>
      </c>
      <c r="C5354" s="73" t="s">
        <v>32214</v>
      </c>
      <c r="D5354" s="74" t="s">
        <v>32215</v>
      </c>
      <c r="E5354" s="75" t="s">
        <v>185</v>
      </c>
      <c r="F5354" s="74"/>
      <c r="G5354" s="74" t="s">
        <v>3694</v>
      </c>
      <c r="H5354" s="76">
        <v>503</v>
      </c>
      <c r="I5354" s="77">
        <v>0.38</v>
      </c>
      <c r="J5354" s="76">
        <v>311.86</v>
      </c>
    </row>
    <row r="5355" spans="1:10">
      <c r="A5355" s="72">
        <v>5351</v>
      </c>
      <c r="B5355" s="72" t="s">
        <v>148</v>
      </c>
      <c r="C5355" s="73" t="s">
        <v>32216</v>
      </c>
      <c r="D5355" s="74" t="s">
        <v>32217</v>
      </c>
      <c r="E5355" s="75" t="s">
        <v>185</v>
      </c>
      <c r="F5355" s="74"/>
      <c r="G5355" s="74" t="s">
        <v>3694</v>
      </c>
      <c r="H5355" s="76">
        <v>421</v>
      </c>
      <c r="I5355" s="77">
        <v>0.38</v>
      </c>
      <c r="J5355" s="76">
        <v>261.02</v>
      </c>
    </row>
    <row r="5356" spans="1:10" ht="25.5">
      <c r="A5356" s="72">
        <v>5352</v>
      </c>
      <c r="B5356" s="72" t="s">
        <v>148</v>
      </c>
      <c r="C5356" s="73" t="s">
        <v>32218</v>
      </c>
      <c r="D5356" s="74" t="s">
        <v>32219</v>
      </c>
      <c r="E5356" s="75" t="s">
        <v>185</v>
      </c>
      <c r="F5356" s="74"/>
      <c r="G5356" s="74" t="s">
        <v>3694</v>
      </c>
      <c r="H5356" s="76">
        <v>644</v>
      </c>
      <c r="I5356" s="77">
        <v>0.38</v>
      </c>
      <c r="J5356" s="76">
        <v>399.28</v>
      </c>
    </row>
    <row r="5357" spans="1:10">
      <c r="A5357" s="72">
        <v>5353</v>
      </c>
      <c r="B5357" s="72" t="s">
        <v>148</v>
      </c>
      <c r="C5357" s="73" t="s">
        <v>32220</v>
      </c>
      <c r="D5357" s="74" t="s">
        <v>32221</v>
      </c>
      <c r="E5357" s="75" t="s">
        <v>185</v>
      </c>
      <c r="F5357" s="74"/>
      <c r="G5357" s="74" t="s">
        <v>3694</v>
      </c>
      <c r="H5357" s="76">
        <v>459</v>
      </c>
      <c r="I5357" s="77">
        <v>0.38</v>
      </c>
      <c r="J5357" s="76">
        <v>284.58</v>
      </c>
    </row>
    <row r="5358" spans="1:10" ht="25.5">
      <c r="A5358" s="72">
        <v>5354</v>
      </c>
      <c r="B5358" s="72" t="s">
        <v>148</v>
      </c>
      <c r="C5358" s="73" t="s">
        <v>32222</v>
      </c>
      <c r="D5358" s="74" t="s">
        <v>32223</v>
      </c>
      <c r="E5358" s="75" t="s">
        <v>185</v>
      </c>
      <c r="F5358" s="74"/>
      <c r="G5358" s="74" t="s">
        <v>3694</v>
      </c>
      <c r="H5358" s="76">
        <v>728</v>
      </c>
      <c r="I5358" s="77">
        <v>0.38</v>
      </c>
      <c r="J5358" s="76">
        <v>451.36</v>
      </c>
    </row>
    <row r="5359" spans="1:10">
      <c r="A5359" s="72">
        <v>5355</v>
      </c>
      <c r="B5359" s="72" t="s">
        <v>148</v>
      </c>
      <c r="C5359" s="73" t="s">
        <v>32224</v>
      </c>
      <c r="D5359" s="74" t="s">
        <v>32225</v>
      </c>
      <c r="E5359" s="75" t="s">
        <v>185</v>
      </c>
      <c r="F5359" s="74"/>
      <c r="G5359" s="74" t="s">
        <v>3694</v>
      </c>
      <c r="H5359" s="76">
        <v>501</v>
      </c>
      <c r="I5359" s="77">
        <v>0.38</v>
      </c>
      <c r="J5359" s="76">
        <v>310.62</v>
      </c>
    </row>
    <row r="5360" spans="1:10" ht="25.5">
      <c r="A5360" s="72">
        <v>5356</v>
      </c>
      <c r="B5360" s="72" t="s">
        <v>148</v>
      </c>
      <c r="C5360" s="73" t="s">
        <v>32226</v>
      </c>
      <c r="D5360" s="74" t="s">
        <v>32227</v>
      </c>
      <c r="E5360" s="75" t="s">
        <v>185</v>
      </c>
      <c r="F5360" s="74"/>
      <c r="G5360" s="74" t="s">
        <v>3694</v>
      </c>
      <c r="H5360" s="76">
        <v>847</v>
      </c>
      <c r="I5360" s="77">
        <v>0.38</v>
      </c>
      <c r="J5360" s="76">
        <v>525.14</v>
      </c>
    </row>
    <row r="5361" spans="1:10" ht="25.5">
      <c r="A5361" s="72">
        <v>5357</v>
      </c>
      <c r="B5361" s="72" t="s">
        <v>148</v>
      </c>
      <c r="C5361" s="73" t="s">
        <v>32228</v>
      </c>
      <c r="D5361" s="74" t="s">
        <v>32229</v>
      </c>
      <c r="E5361" s="75" t="s">
        <v>185</v>
      </c>
      <c r="F5361" s="74"/>
      <c r="G5361" s="74" t="s">
        <v>3694</v>
      </c>
      <c r="H5361" s="76">
        <v>492</v>
      </c>
      <c r="I5361" s="77">
        <v>0.38</v>
      </c>
      <c r="J5361" s="76">
        <v>305.04000000000002</v>
      </c>
    </row>
    <row r="5362" spans="1:10">
      <c r="A5362" s="72">
        <v>5358</v>
      </c>
      <c r="B5362" s="72" t="s">
        <v>148</v>
      </c>
      <c r="C5362" s="73" t="s">
        <v>32230</v>
      </c>
      <c r="D5362" s="74" t="s">
        <v>32231</v>
      </c>
      <c r="E5362" s="75" t="s">
        <v>185</v>
      </c>
      <c r="F5362" s="74"/>
      <c r="G5362" s="74" t="s">
        <v>3694</v>
      </c>
      <c r="H5362" s="76">
        <v>4595</v>
      </c>
      <c r="I5362" s="77">
        <v>0.38</v>
      </c>
      <c r="J5362" s="76">
        <v>2848.9</v>
      </c>
    </row>
    <row r="5363" spans="1:10">
      <c r="A5363" s="72">
        <v>5359</v>
      </c>
      <c r="B5363" s="72" t="s">
        <v>148</v>
      </c>
      <c r="C5363" s="73" t="s">
        <v>32232</v>
      </c>
      <c r="D5363" s="74" t="s">
        <v>32233</v>
      </c>
      <c r="E5363" s="75" t="s">
        <v>185</v>
      </c>
      <c r="F5363" s="74"/>
      <c r="G5363" s="74" t="s">
        <v>3694</v>
      </c>
      <c r="H5363" s="76">
        <v>1630</v>
      </c>
      <c r="I5363" s="77">
        <v>0.38</v>
      </c>
      <c r="J5363" s="76">
        <v>1010.6</v>
      </c>
    </row>
    <row r="5364" spans="1:10">
      <c r="A5364" s="72">
        <v>5360</v>
      </c>
      <c r="B5364" s="72" t="s">
        <v>148</v>
      </c>
      <c r="C5364" s="73" t="s">
        <v>32234</v>
      </c>
      <c r="D5364" s="74" t="s">
        <v>32235</v>
      </c>
      <c r="E5364" s="75" t="s">
        <v>185</v>
      </c>
      <c r="F5364" s="74"/>
      <c r="G5364" s="74" t="s">
        <v>3694</v>
      </c>
      <c r="H5364" s="76">
        <v>1535</v>
      </c>
      <c r="I5364" s="77">
        <v>0.38</v>
      </c>
      <c r="J5364" s="76">
        <v>951.7</v>
      </c>
    </row>
    <row r="5365" spans="1:10">
      <c r="A5365" s="72">
        <v>5361</v>
      </c>
      <c r="B5365" s="72" t="s">
        <v>148</v>
      </c>
      <c r="C5365" s="73" t="s">
        <v>32236</v>
      </c>
      <c r="D5365" s="74" t="s">
        <v>32237</v>
      </c>
      <c r="E5365" s="75" t="s">
        <v>185</v>
      </c>
      <c r="F5365" s="74"/>
      <c r="G5365" s="74" t="s">
        <v>3694</v>
      </c>
      <c r="H5365" s="76">
        <v>1695</v>
      </c>
      <c r="I5365" s="77">
        <v>0.38</v>
      </c>
      <c r="J5365" s="76">
        <v>1050.9000000000001</v>
      </c>
    </row>
    <row r="5366" spans="1:10">
      <c r="A5366" s="72">
        <v>5362</v>
      </c>
      <c r="B5366" s="72" t="s">
        <v>148</v>
      </c>
      <c r="C5366" s="73" t="s">
        <v>32238</v>
      </c>
      <c r="D5366" s="74" t="s">
        <v>32239</v>
      </c>
      <c r="E5366" s="75" t="s">
        <v>185</v>
      </c>
      <c r="F5366" s="74"/>
      <c r="G5366" s="74" t="s">
        <v>3694</v>
      </c>
      <c r="H5366" s="76">
        <v>518</v>
      </c>
      <c r="I5366" s="77">
        <v>0.38</v>
      </c>
      <c r="J5366" s="76">
        <v>321.16000000000003</v>
      </c>
    </row>
    <row r="5367" spans="1:10">
      <c r="A5367" s="72">
        <v>5363</v>
      </c>
      <c r="B5367" s="72" t="s">
        <v>148</v>
      </c>
      <c r="C5367" s="73" t="s">
        <v>32240</v>
      </c>
      <c r="D5367" s="74" t="s">
        <v>32241</v>
      </c>
      <c r="E5367" s="75" t="s">
        <v>185</v>
      </c>
      <c r="F5367" s="74"/>
      <c r="G5367" s="74" t="s">
        <v>3694</v>
      </c>
      <c r="H5367" s="76">
        <v>793</v>
      </c>
      <c r="I5367" s="77">
        <v>0.38</v>
      </c>
      <c r="J5367" s="76">
        <v>491.65999999999997</v>
      </c>
    </row>
    <row r="5368" spans="1:10">
      <c r="A5368" s="72">
        <v>5364</v>
      </c>
      <c r="B5368" s="72" t="s">
        <v>148</v>
      </c>
      <c r="C5368" s="73" t="s">
        <v>32242</v>
      </c>
      <c r="D5368" s="74" t="s">
        <v>32243</v>
      </c>
      <c r="E5368" s="75" t="s">
        <v>185</v>
      </c>
      <c r="F5368" s="74"/>
      <c r="G5368" s="74" t="s">
        <v>3694</v>
      </c>
      <c r="H5368" s="76">
        <v>912</v>
      </c>
      <c r="I5368" s="77">
        <v>0.38</v>
      </c>
      <c r="J5368" s="76">
        <v>565.43999999999994</v>
      </c>
    </row>
    <row r="5369" spans="1:10">
      <c r="A5369" s="72">
        <v>5365</v>
      </c>
      <c r="B5369" s="72" t="s">
        <v>148</v>
      </c>
      <c r="C5369" s="73" t="s">
        <v>32244</v>
      </c>
      <c r="D5369" s="74" t="s">
        <v>32245</v>
      </c>
      <c r="E5369" s="75" t="s">
        <v>185</v>
      </c>
      <c r="F5369" s="74"/>
      <c r="G5369" s="74" t="s">
        <v>3694</v>
      </c>
      <c r="H5369" s="76">
        <v>119</v>
      </c>
      <c r="I5369" s="77">
        <v>0.38</v>
      </c>
      <c r="J5369" s="76">
        <v>73.78</v>
      </c>
    </row>
    <row r="5370" spans="1:10" ht="25.5">
      <c r="A5370" s="72">
        <v>5366</v>
      </c>
      <c r="B5370" s="72" t="s">
        <v>148</v>
      </c>
      <c r="C5370" s="73" t="s">
        <v>32246</v>
      </c>
      <c r="D5370" s="74" t="s">
        <v>32247</v>
      </c>
      <c r="E5370" s="75" t="s">
        <v>185</v>
      </c>
      <c r="F5370" s="74"/>
      <c r="G5370" s="74" t="s">
        <v>3694</v>
      </c>
      <c r="H5370" s="76">
        <v>331</v>
      </c>
      <c r="I5370" s="77">
        <v>0.38</v>
      </c>
      <c r="J5370" s="76">
        <v>205.22</v>
      </c>
    </row>
    <row r="5371" spans="1:10" ht="25.5">
      <c r="A5371" s="72">
        <v>5367</v>
      </c>
      <c r="B5371" s="72" t="s">
        <v>148</v>
      </c>
      <c r="C5371" s="73" t="s">
        <v>32248</v>
      </c>
      <c r="D5371" s="74" t="s">
        <v>32249</v>
      </c>
      <c r="E5371" s="75" t="s">
        <v>185</v>
      </c>
      <c r="F5371" s="74"/>
      <c r="G5371" s="74" t="s">
        <v>3694</v>
      </c>
      <c r="H5371" s="76">
        <v>415</v>
      </c>
      <c r="I5371" s="77">
        <v>0.38</v>
      </c>
      <c r="J5371" s="76">
        <v>257.3</v>
      </c>
    </row>
    <row r="5372" spans="1:10">
      <c r="A5372" s="72">
        <v>5368</v>
      </c>
      <c r="B5372" s="72" t="s">
        <v>148</v>
      </c>
      <c r="C5372" s="73" t="s">
        <v>32250</v>
      </c>
      <c r="D5372" s="74" t="s">
        <v>32251</v>
      </c>
      <c r="E5372" s="75" t="s">
        <v>185</v>
      </c>
      <c r="F5372" s="74"/>
      <c r="G5372" s="74" t="s">
        <v>3694</v>
      </c>
      <c r="H5372" s="76">
        <v>344</v>
      </c>
      <c r="I5372" s="77">
        <v>0.38</v>
      </c>
      <c r="J5372" s="76">
        <v>213.28</v>
      </c>
    </row>
    <row r="5373" spans="1:10">
      <c r="A5373" s="72">
        <v>5369</v>
      </c>
      <c r="B5373" s="72" t="s">
        <v>148</v>
      </c>
      <c r="C5373" s="73" t="s">
        <v>32252</v>
      </c>
      <c r="D5373" s="74" t="s">
        <v>32253</v>
      </c>
      <c r="E5373" s="75" t="s">
        <v>185</v>
      </c>
      <c r="F5373" s="74"/>
      <c r="G5373" s="74" t="s">
        <v>3694</v>
      </c>
      <c r="H5373" s="76">
        <v>439</v>
      </c>
      <c r="I5373" s="77">
        <v>0.38</v>
      </c>
      <c r="J5373" s="76">
        <v>272.18</v>
      </c>
    </row>
    <row r="5374" spans="1:10">
      <c r="A5374" s="72">
        <v>5370</v>
      </c>
      <c r="B5374" s="72" t="s">
        <v>148</v>
      </c>
      <c r="C5374" s="73" t="s">
        <v>32254</v>
      </c>
      <c r="D5374" s="74" t="s">
        <v>32255</v>
      </c>
      <c r="E5374" s="75" t="s">
        <v>185</v>
      </c>
      <c r="F5374" s="74"/>
      <c r="G5374" s="74" t="s">
        <v>3694</v>
      </c>
      <c r="H5374" s="76">
        <v>388</v>
      </c>
      <c r="I5374" s="77">
        <v>0.38</v>
      </c>
      <c r="J5374" s="76">
        <v>240.56</v>
      </c>
    </row>
    <row r="5375" spans="1:10">
      <c r="A5375" s="72">
        <v>5371</v>
      </c>
      <c r="B5375" s="72" t="s">
        <v>148</v>
      </c>
      <c r="C5375" s="73" t="s">
        <v>32256</v>
      </c>
      <c r="D5375" s="74" t="s">
        <v>32257</v>
      </c>
      <c r="E5375" s="75" t="s">
        <v>185</v>
      </c>
      <c r="F5375" s="74"/>
      <c r="G5375" s="74" t="s">
        <v>3694</v>
      </c>
      <c r="H5375" s="76">
        <v>415</v>
      </c>
      <c r="I5375" s="77">
        <v>0.38</v>
      </c>
      <c r="J5375" s="76">
        <v>257.3</v>
      </c>
    </row>
    <row r="5376" spans="1:10">
      <c r="A5376" s="72">
        <v>5372</v>
      </c>
      <c r="B5376" s="72" t="s">
        <v>148</v>
      </c>
      <c r="C5376" s="73" t="s">
        <v>32258</v>
      </c>
      <c r="D5376" s="74" t="s">
        <v>32259</v>
      </c>
      <c r="E5376" s="75" t="s">
        <v>185</v>
      </c>
      <c r="F5376" s="74"/>
      <c r="G5376" s="74" t="s">
        <v>3694</v>
      </c>
      <c r="H5376" s="76">
        <v>565</v>
      </c>
      <c r="I5376" s="77">
        <v>0.38</v>
      </c>
      <c r="J5376" s="76">
        <v>350.3</v>
      </c>
    </row>
    <row r="5377" spans="1:10">
      <c r="A5377" s="72">
        <v>5373</v>
      </c>
      <c r="B5377" s="72" t="s">
        <v>148</v>
      </c>
      <c r="C5377" s="73" t="s">
        <v>32260</v>
      </c>
      <c r="D5377" s="74" t="s">
        <v>32261</v>
      </c>
      <c r="E5377" s="75" t="s">
        <v>185</v>
      </c>
      <c r="F5377" s="74"/>
      <c r="G5377" s="74" t="s">
        <v>3694</v>
      </c>
      <c r="H5377" s="76">
        <v>386</v>
      </c>
      <c r="I5377" s="77">
        <v>0.38</v>
      </c>
      <c r="J5377" s="76">
        <v>239.32</v>
      </c>
    </row>
    <row r="5378" spans="1:10">
      <c r="A5378" s="72">
        <v>5374</v>
      </c>
      <c r="B5378" s="72" t="s">
        <v>148</v>
      </c>
      <c r="C5378" s="73" t="s">
        <v>32262</v>
      </c>
      <c r="D5378" s="74" t="s">
        <v>32263</v>
      </c>
      <c r="E5378" s="75" t="s">
        <v>185</v>
      </c>
      <c r="F5378" s="74"/>
      <c r="G5378" s="74" t="s">
        <v>3694</v>
      </c>
      <c r="H5378" s="76">
        <v>461</v>
      </c>
      <c r="I5378" s="77">
        <v>0.38</v>
      </c>
      <c r="J5378" s="76">
        <v>285.82</v>
      </c>
    </row>
    <row r="5379" spans="1:10">
      <c r="A5379" s="72">
        <v>5375</v>
      </c>
      <c r="B5379" s="72" t="s">
        <v>148</v>
      </c>
      <c r="C5379" s="73" t="s">
        <v>32264</v>
      </c>
      <c r="D5379" s="74" t="s">
        <v>32265</v>
      </c>
      <c r="E5379" s="75" t="s">
        <v>185</v>
      </c>
      <c r="F5379" s="74"/>
      <c r="G5379" s="74" t="s">
        <v>3694</v>
      </c>
      <c r="H5379" s="76">
        <v>471</v>
      </c>
      <c r="I5379" s="77">
        <v>0.38</v>
      </c>
      <c r="J5379" s="76">
        <v>292.02</v>
      </c>
    </row>
    <row r="5380" spans="1:10">
      <c r="A5380" s="72">
        <v>5376</v>
      </c>
      <c r="B5380" s="72" t="s">
        <v>148</v>
      </c>
      <c r="C5380" s="73" t="s">
        <v>32266</v>
      </c>
      <c r="D5380" s="74" t="s">
        <v>32267</v>
      </c>
      <c r="E5380" s="75" t="s">
        <v>185</v>
      </c>
      <c r="F5380" s="74"/>
      <c r="G5380" s="74" t="s">
        <v>3694</v>
      </c>
      <c r="H5380" s="76">
        <v>499</v>
      </c>
      <c r="I5380" s="77">
        <v>0.38</v>
      </c>
      <c r="J5380" s="76">
        <v>309.38</v>
      </c>
    </row>
    <row r="5381" spans="1:10">
      <c r="A5381" s="72">
        <v>5377</v>
      </c>
      <c r="B5381" s="72" t="s">
        <v>148</v>
      </c>
      <c r="C5381" s="73" t="s">
        <v>32268</v>
      </c>
      <c r="D5381" s="74" t="s">
        <v>32269</v>
      </c>
      <c r="E5381" s="75" t="s">
        <v>185</v>
      </c>
      <c r="F5381" s="74"/>
      <c r="G5381" s="74" t="s">
        <v>3694</v>
      </c>
      <c r="H5381" s="76">
        <v>773</v>
      </c>
      <c r="I5381" s="77">
        <v>0.38</v>
      </c>
      <c r="J5381" s="76">
        <v>479.26</v>
      </c>
    </row>
    <row r="5382" spans="1:10">
      <c r="A5382" s="72">
        <v>5378</v>
      </c>
      <c r="B5382" s="72" t="s">
        <v>148</v>
      </c>
      <c r="C5382" s="73" t="s">
        <v>32270</v>
      </c>
      <c r="D5382" s="74" t="s">
        <v>32271</v>
      </c>
      <c r="E5382" s="75" t="s">
        <v>185</v>
      </c>
      <c r="F5382" s="74"/>
      <c r="G5382" s="74" t="s">
        <v>3694</v>
      </c>
      <c r="H5382" s="76">
        <v>604</v>
      </c>
      <c r="I5382" s="77">
        <v>0.38</v>
      </c>
      <c r="J5382" s="76">
        <v>374.48</v>
      </c>
    </row>
    <row r="5383" spans="1:10">
      <c r="A5383" s="72">
        <v>5379</v>
      </c>
      <c r="B5383" s="72" t="s">
        <v>148</v>
      </c>
      <c r="C5383" s="73" t="s">
        <v>32272</v>
      </c>
      <c r="D5383" s="74" t="s">
        <v>32273</v>
      </c>
      <c r="E5383" s="75" t="s">
        <v>185</v>
      </c>
      <c r="F5383" s="74"/>
      <c r="G5383" s="74" t="s">
        <v>3694</v>
      </c>
      <c r="H5383" s="76">
        <v>651</v>
      </c>
      <c r="I5383" s="77">
        <v>0.38</v>
      </c>
      <c r="J5383" s="76">
        <v>403.62</v>
      </c>
    </row>
    <row r="5384" spans="1:10">
      <c r="A5384" s="72">
        <v>5380</v>
      </c>
      <c r="B5384" s="72" t="s">
        <v>148</v>
      </c>
      <c r="C5384" s="73" t="s">
        <v>32274</v>
      </c>
      <c r="D5384" s="74" t="s">
        <v>32275</v>
      </c>
      <c r="E5384" s="75" t="s">
        <v>185</v>
      </c>
      <c r="F5384" s="74"/>
      <c r="G5384" s="74" t="s">
        <v>3694</v>
      </c>
      <c r="H5384" s="76">
        <v>463</v>
      </c>
      <c r="I5384" s="77">
        <v>0.38</v>
      </c>
      <c r="J5384" s="76">
        <v>287.06</v>
      </c>
    </row>
    <row r="5385" spans="1:10">
      <c r="A5385" s="72">
        <v>5381</v>
      </c>
      <c r="B5385" s="72" t="s">
        <v>148</v>
      </c>
      <c r="C5385" s="73" t="s">
        <v>32276</v>
      </c>
      <c r="D5385" s="74" t="s">
        <v>32277</v>
      </c>
      <c r="E5385" s="75" t="s">
        <v>185</v>
      </c>
      <c r="F5385" s="74"/>
      <c r="G5385" s="74" t="s">
        <v>3694</v>
      </c>
      <c r="H5385" s="76">
        <v>540</v>
      </c>
      <c r="I5385" s="77">
        <v>0.38</v>
      </c>
      <c r="J5385" s="76">
        <v>334.8</v>
      </c>
    </row>
    <row r="5386" spans="1:10">
      <c r="A5386" s="72">
        <v>5382</v>
      </c>
      <c r="B5386" s="72" t="s">
        <v>148</v>
      </c>
      <c r="C5386" s="73" t="s">
        <v>32278</v>
      </c>
      <c r="D5386" s="74" t="s">
        <v>32279</v>
      </c>
      <c r="E5386" s="75" t="s">
        <v>185</v>
      </c>
      <c r="F5386" s="74"/>
      <c r="G5386" s="74" t="s">
        <v>3694</v>
      </c>
      <c r="H5386" s="76">
        <v>544</v>
      </c>
      <c r="I5386" s="77">
        <v>0.38</v>
      </c>
      <c r="J5386" s="76">
        <v>337.28</v>
      </c>
    </row>
    <row r="5387" spans="1:10">
      <c r="A5387" s="72">
        <v>5383</v>
      </c>
      <c r="B5387" s="72" t="s">
        <v>148</v>
      </c>
      <c r="C5387" s="73" t="s">
        <v>32280</v>
      </c>
      <c r="D5387" s="74" t="s">
        <v>32281</v>
      </c>
      <c r="E5387" s="75" t="s">
        <v>185</v>
      </c>
      <c r="F5387" s="74"/>
      <c r="G5387" s="74" t="s">
        <v>3694</v>
      </c>
      <c r="H5387" s="76">
        <v>580</v>
      </c>
      <c r="I5387" s="77">
        <v>0.38</v>
      </c>
      <c r="J5387" s="76">
        <v>359.6</v>
      </c>
    </row>
    <row r="5388" spans="1:10">
      <c r="A5388" s="72">
        <v>5384</v>
      </c>
      <c r="B5388" s="72" t="s">
        <v>148</v>
      </c>
      <c r="C5388" s="73" t="s">
        <v>32282</v>
      </c>
      <c r="D5388" s="74" t="s">
        <v>32283</v>
      </c>
      <c r="E5388" s="75" t="s">
        <v>185</v>
      </c>
      <c r="F5388" s="74"/>
      <c r="G5388" s="74" t="s">
        <v>3694</v>
      </c>
      <c r="H5388" s="76">
        <v>856</v>
      </c>
      <c r="I5388" s="77">
        <v>0.38</v>
      </c>
      <c r="J5388" s="76">
        <v>530.72</v>
      </c>
    </row>
    <row r="5389" spans="1:10">
      <c r="A5389" s="72">
        <v>5385</v>
      </c>
      <c r="B5389" s="72" t="s">
        <v>148</v>
      </c>
      <c r="C5389" s="73" t="s">
        <v>32284</v>
      </c>
      <c r="D5389" s="74" t="s">
        <v>32285</v>
      </c>
      <c r="E5389" s="75" t="s">
        <v>185</v>
      </c>
      <c r="F5389" s="74"/>
      <c r="G5389" s="74" t="s">
        <v>3694</v>
      </c>
      <c r="H5389" s="76">
        <v>1020</v>
      </c>
      <c r="I5389" s="77">
        <v>0.38</v>
      </c>
      <c r="J5389" s="76">
        <v>632.4</v>
      </c>
    </row>
    <row r="5390" spans="1:10">
      <c r="A5390" s="72">
        <v>5386</v>
      </c>
      <c r="B5390" s="72" t="s">
        <v>148</v>
      </c>
      <c r="C5390" s="73" t="s">
        <v>32286</v>
      </c>
      <c r="D5390" s="74" t="s">
        <v>32287</v>
      </c>
      <c r="E5390" s="75" t="s">
        <v>185</v>
      </c>
      <c r="F5390" s="74"/>
      <c r="G5390" s="74" t="s">
        <v>3694</v>
      </c>
      <c r="H5390" s="76">
        <v>829</v>
      </c>
      <c r="I5390" s="77">
        <v>0.38</v>
      </c>
      <c r="J5390" s="76">
        <v>513.98</v>
      </c>
    </row>
    <row r="5391" spans="1:10">
      <c r="A5391" s="72">
        <v>5387</v>
      </c>
      <c r="B5391" s="72" t="s">
        <v>148</v>
      </c>
      <c r="C5391" s="73" t="s">
        <v>32288</v>
      </c>
      <c r="D5391" s="74" t="s">
        <v>32289</v>
      </c>
      <c r="E5391" s="75" t="s">
        <v>185</v>
      </c>
      <c r="F5391" s="74"/>
      <c r="G5391" s="74" t="s">
        <v>3694</v>
      </c>
      <c r="H5391" s="76">
        <v>397</v>
      </c>
      <c r="I5391" s="77">
        <v>0.38</v>
      </c>
      <c r="J5391" s="76">
        <v>246.14</v>
      </c>
    </row>
    <row r="5392" spans="1:10" ht="25.5">
      <c r="A5392" s="72">
        <v>5388</v>
      </c>
      <c r="B5392" s="72" t="s">
        <v>148</v>
      </c>
      <c r="C5392" s="73" t="s">
        <v>32290</v>
      </c>
      <c r="D5392" s="74" t="s">
        <v>32291</v>
      </c>
      <c r="E5392" s="75" t="s">
        <v>185</v>
      </c>
      <c r="F5392" s="74"/>
      <c r="G5392" s="74" t="s">
        <v>3694</v>
      </c>
      <c r="H5392" s="76">
        <v>573</v>
      </c>
      <c r="I5392" s="77">
        <v>0.38</v>
      </c>
      <c r="J5392" s="76">
        <v>355.26</v>
      </c>
    </row>
    <row r="5393" spans="1:10">
      <c r="A5393" s="72">
        <v>5389</v>
      </c>
      <c r="B5393" s="72" t="s">
        <v>148</v>
      </c>
      <c r="C5393" s="73" t="s">
        <v>32292</v>
      </c>
      <c r="D5393" s="74" t="s">
        <v>32293</v>
      </c>
      <c r="E5393" s="75" t="s">
        <v>185</v>
      </c>
      <c r="F5393" s="74"/>
      <c r="G5393" s="74" t="s">
        <v>3694</v>
      </c>
      <c r="H5393" s="76">
        <v>304</v>
      </c>
      <c r="I5393" s="77">
        <v>0.38</v>
      </c>
      <c r="J5393" s="76">
        <v>188.48</v>
      </c>
    </row>
    <row r="5394" spans="1:10">
      <c r="A5394" s="72">
        <v>5390</v>
      </c>
      <c r="B5394" s="72" t="s">
        <v>148</v>
      </c>
      <c r="C5394" s="73" t="s">
        <v>32294</v>
      </c>
      <c r="D5394" s="74" t="s">
        <v>32295</v>
      </c>
      <c r="E5394" s="75" t="s">
        <v>185</v>
      </c>
      <c r="F5394" s="74"/>
      <c r="G5394" s="74" t="s">
        <v>3694</v>
      </c>
      <c r="H5394" s="76">
        <v>302</v>
      </c>
      <c r="I5394" s="77">
        <v>0.38</v>
      </c>
      <c r="J5394" s="76">
        <v>187.24</v>
      </c>
    </row>
    <row r="5395" spans="1:10">
      <c r="A5395" s="72">
        <v>5391</v>
      </c>
      <c r="B5395" s="72" t="s">
        <v>148</v>
      </c>
      <c r="C5395" s="73" t="s">
        <v>32296</v>
      </c>
      <c r="D5395" s="74" t="s">
        <v>32297</v>
      </c>
      <c r="E5395" s="75" t="s">
        <v>185</v>
      </c>
      <c r="F5395" s="74"/>
      <c r="G5395" s="74" t="s">
        <v>3694</v>
      </c>
      <c r="H5395" s="76">
        <v>512</v>
      </c>
      <c r="I5395" s="77">
        <v>0.38</v>
      </c>
      <c r="J5395" s="76">
        <v>317.44</v>
      </c>
    </row>
    <row r="5396" spans="1:10">
      <c r="A5396" s="72">
        <v>5392</v>
      </c>
      <c r="B5396" s="72" t="s">
        <v>148</v>
      </c>
      <c r="C5396" s="73" t="s">
        <v>32298</v>
      </c>
      <c r="D5396" s="74" t="s">
        <v>32299</v>
      </c>
      <c r="E5396" s="75" t="s">
        <v>185</v>
      </c>
      <c r="F5396" s="74"/>
      <c r="G5396" s="74" t="s">
        <v>3694</v>
      </c>
      <c r="H5396" s="76">
        <v>644</v>
      </c>
      <c r="I5396" s="77">
        <v>0.38</v>
      </c>
      <c r="J5396" s="76">
        <v>399.28</v>
      </c>
    </row>
    <row r="5397" spans="1:10">
      <c r="A5397" s="72">
        <v>5393</v>
      </c>
      <c r="B5397" s="72" t="s">
        <v>148</v>
      </c>
      <c r="C5397" s="73" t="s">
        <v>32300</v>
      </c>
      <c r="D5397" s="74" t="s">
        <v>32301</v>
      </c>
      <c r="E5397" s="75" t="s">
        <v>185</v>
      </c>
      <c r="F5397" s="74"/>
      <c r="G5397" s="74" t="s">
        <v>3694</v>
      </c>
      <c r="H5397" s="76">
        <v>677</v>
      </c>
      <c r="I5397" s="77">
        <v>0.38</v>
      </c>
      <c r="J5397" s="76">
        <v>419.74</v>
      </c>
    </row>
    <row r="5398" spans="1:10">
      <c r="A5398" s="72">
        <v>5394</v>
      </c>
      <c r="B5398" s="72" t="s">
        <v>148</v>
      </c>
      <c r="C5398" s="73" t="s">
        <v>32302</v>
      </c>
      <c r="D5398" s="74" t="s">
        <v>32303</v>
      </c>
      <c r="E5398" s="75" t="s">
        <v>185</v>
      </c>
      <c r="F5398" s="74"/>
      <c r="G5398" s="74" t="s">
        <v>3694</v>
      </c>
      <c r="H5398" s="76">
        <v>690</v>
      </c>
      <c r="I5398" s="77">
        <v>0.38</v>
      </c>
      <c r="J5398" s="76">
        <v>427.8</v>
      </c>
    </row>
    <row r="5399" spans="1:10">
      <c r="A5399" s="72">
        <v>5395</v>
      </c>
      <c r="B5399" s="72" t="s">
        <v>148</v>
      </c>
      <c r="C5399" s="73" t="s">
        <v>20644</v>
      </c>
      <c r="D5399" s="74" t="s">
        <v>20645</v>
      </c>
      <c r="E5399" s="75" t="s">
        <v>185</v>
      </c>
      <c r="F5399" s="74"/>
      <c r="G5399" s="74" t="s">
        <v>3694</v>
      </c>
      <c r="H5399" s="76">
        <v>90370</v>
      </c>
      <c r="I5399" s="77">
        <v>0.38</v>
      </c>
      <c r="J5399" s="76">
        <v>56029.4</v>
      </c>
    </row>
    <row r="5400" spans="1:10">
      <c r="A5400" s="72">
        <v>5396</v>
      </c>
      <c r="B5400" s="72" t="s">
        <v>148</v>
      </c>
      <c r="C5400" s="73" t="s">
        <v>20646</v>
      </c>
      <c r="D5400" s="74" t="s">
        <v>20647</v>
      </c>
      <c r="E5400" s="75" t="s">
        <v>185</v>
      </c>
      <c r="F5400" s="74"/>
      <c r="G5400" s="74" t="s">
        <v>3694</v>
      </c>
      <c r="H5400" s="76">
        <v>51980</v>
      </c>
      <c r="I5400" s="77">
        <v>0.38</v>
      </c>
      <c r="J5400" s="76">
        <v>32227.599999999999</v>
      </c>
    </row>
    <row r="5401" spans="1:10">
      <c r="A5401" s="72">
        <v>5397</v>
      </c>
      <c r="B5401" s="72" t="s">
        <v>148</v>
      </c>
      <c r="C5401" s="73" t="s">
        <v>20648</v>
      </c>
      <c r="D5401" s="74" t="s">
        <v>20649</v>
      </c>
      <c r="E5401" s="75" t="s">
        <v>185</v>
      </c>
      <c r="F5401" s="74"/>
      <c r="G5401" s="74" t="s">
        <v>3694</v>
      </c>
      <c r="H5401" s="76">
        <v>47075</v>
      </c>
      <c r="I5401" s="77">
        <v>0.38</v>
      </c>
      <c r="J5401" s="76">
        <v>29186.5</v>
      </c>
    </row>
    <row r="5402" spans="1:10">
      <c r="A5402" s="72">
        <v>5398</v>
      </c>
      <c r="B5402" s="72" t="s">
        <v>148</v>
      </c>
      <c r="C5402" s="73" t="s">
        <v>26549</v>
      </c>
      <c r="D5402" s="74" t="s">
        <v>26550</v>
      </c>
      <c r="E5402" s="75" t="s">
        <v>185</v>
      </c>
      <c r="F5402" s="74"/>
      <c r="G5402" s="74" t="s">
        <v>3694</v>
      </c>
      <c r="H5402" s="76">
        <v>2700</v>
      </c>
      <c r="I5402" s="77">
        <v>0.38</v>
      </c>
      <c r="J5402" s="76">
        <v>1674</v>
      </c>
    </row>
    <row r="5403" spans="1:10">
      <c r="A5403" s="72">
        <v>5399</v>
      </c>
      <c r="B5403" s="72" t="s">
        <v>148</v>
      </c>
      <c r="C5403" s="73" t="s">
        <v>20650</v>
      </c>
      <c r="D5403" s="74" t="s">
        <v>20651</v>
      </c>
      <c r="E5403" s="75" t="s">
        <v>185</v>
      </c>
      <c r="F5403" s="74"/>
      <c r="G5403" s="74" t="s">
        <v>3694</v>
      </c>
      <c r="H5403" s="76">
        <v>4830</v>
      </c>
      <c r="I5403" s="77">
        <v>0.38</v>
      </c>
      <c r="J5403" s="76">
        <v>2994.6</v>
      </c>
    </row>
    <row r="5404" spans="1:10">
      <c r="A5404" s="72">
        <v>5400</v>
      </c>
      <c r="B5404" s="72" t="s">
        <v>148</v>
      </c>
      <c r="C5404" s="73" t="s">
        <v>20652</v>
      </c>
      <c r="D5404" s="74" t="s">
        <v>20653</v>
      </c>
      <c r="E5404" s="75" t="s">
        <v>185</v>
      </c>
      <c r="F5404" s="74"/>
      <c r="G5404" s="74" t="s">
        <v>3694</v>
      </c>
      <c r="H5404" s="76">
        <v>136265</v>
      </c>
      <c r="I5404" s="77">
        <v>0.38</v>
      </c>
      <c r="J5404" s="76">
        <v>84484.3</v>
      </c>
    </row>
    <row r="5405" spans="1:10" ht="25.5">
      <c r="A5405" s="72">
        <v>5401</v>
      </c>
      <c r="B5405" s="72" t="s">
        <v>148</v>
      </c>
      <c r="C5405" s="73" t="s">
        <v>20654</v>
      </c>
      <c r="D5405" s="74" t="s">
        <v>20655</v>
      </c>
      <c r="E5405" s="75" t="s">
        <v>185</v>
      </c>
      <c r="F5405" s="74"/>
      <c r="G5405" s="74" t="s">
        <v>3694</v>
      </c>
      <c r="H5405" s="76">
        <v>192545</v>
      </c>
      <c r="I5405" s="77">
        <v>0.38</v>
      </c>
      <c r="J5405" s="76">
        <v>119377.9</v>
      </c>
    </row>
    <row r="5406" spans="1:10" ht="25.5">
      <c r="A5406" s="72">
        <v>5402</v>
      </c>
      <c r="B5406" s="72" t="s">
        <v>148</v>
      </c>
      <c r="C5406" s="73" t="s">
        <v>20656</v>
      </c>
      <c r="D5406" s="74" t="s">
        <v>20657</v>
      </c>
      <c r="E5406" s="75" t="s">
        <v>185</v>
      </c>
      <c r="F5406" s="74"/>
      <c r="G5406" s="74" t="s">
        <v>3694</v>
      </c>
      <c r="H5406" s="76">
        <v>248815</v>
      </c>
      <c r="I5406" s="77">
        <v>0.38</v>
      </c>
      <c r="J5406" s="76">
        <v>154265.29999999999</v>
      </c>
    </row>
    <row r="5407" spans="1:10" ht="25.5">
      <c r="A5407" s="72">
        <v>5403</v>
      </c>
      <c r="B5407" s="72" t="s">
        <v>148</v>
      </c>
      <c r="C5407" s="73" t="s">
        <v>20658</v>
      </c>
      <c r="D5407" s="74" t="s">
        <v>20659</v>
      </c>
      <c r="E5407" s="75" t="s">
        <v>185</v>
      </c>
      <c r="F5407" s="74"/>
      <c r="G5407" s="74" t="s">
        <v>3694</v>
      </c>
      <c r="H5407" s="76">
        <v>305080</v>
      </c>
      <c r="I5407" s="77">
        <v>0.38</v>
      </c>
      <c r="J5407" s="76">
        <v>189149.6</v>
      </c>
    </row>
    <row r="5408" spans="1:10" ht="25.5">
      <c r="A5408" s="72">
        <v>5404</v>
      </c>
      <c r="B5408" s="72" t="s">
        <v>148</v>
      </c>
      <c r="C5408" s="73" t="s">
        <v>20660</v>
      </c>
      <c r="D5408" s="74" t="s">
        <v>20661</v>
      </c>
      <c r="E5408" s="75" t="s">
        <v>185</v>
      </c>
      <c r="F5408" s="74"/>
      <c r="G5408" s="74" t="s">
        <v>3694</v>
      </c>
      <c r="H5408" s="76">
        <v>361360</v>
      </c>
      <c r="I5408" s="77">
        <v>0.38</v>
      </c>
      <c r="J5408" s="76">
        <v>224043.2</v>
      </c>
    </row>
    <row r="5409" spans="1:10">
      <c r="A5409" s="72">
        <v>5405</v>
      </c>
      <c r="B5409" s="72" t="s">
        <v>148</v>
      </c>
      <c r="C5409" s="73" t="s">
        <v>20662</v>
      </c>
      <c r="D5409" s="74" t="s">
        <v>20663</v>
      </c>
      <c r="E5409" s="75" t="s">
        <v>185</v>
      </c>
      <c r="F5409" s="74"/>
      <c r="G5409" s="74" t="s">
        <v>3694</v>
      </c>
      <c r="H5409" s="76">
        <v>136265</v>
      </c>
      <c r="I5409" s="77">
        <v>0.38</v>
      </c>
      <c r="J5409" s="76">
        <v>84484.3</v>
      </c>
    </row>
    <row r="5410" spans="1:10" ht="25.5">
      <c r="A5410" s="72">
        <v>5406</v>
      </c>
      <c r="B5410" s="72" t="s">
        <v>148</v>
      </c>
      <c r="C5410" s="73" t="s">
        <v>20664</v>
      </c>
      <c r="D5410" s="74" t="s">
        <v>20665</v>
      </c>
      <c r="E5410" s="75" t="s">
        <v>185</v>
      </c>
      <c r="F5410" s="74"/>
      <c r="G5410" s="74" t="s">
        <v>3694</v>
      </c>
      <c r="H5410" s="76">
        <v>192335</v>
      </c>
      <c r="I5410" s="77">
        <v>0.38</v>
      </c>
      <c r="J5410" s="76">
        <v>119247.7</v>
      </c>
    </row>
    <row r="5411" spans="1:10" ht="25.5">
      <c r="A5411" s="72">
        <v>5407</v>
      </c>
      <c r="B5411" s="72" t="s">
        <v>148</v>
      </c>
      <c r="C5411" s="73" t="s">
        <v>20666</v>
      </c>
      <c r="D5411" s="74" t="s">
        <v>20667</v>
      </c>
      <c r="E5411" s="75" t="s">
        <v>185</v>
      </c>
      <c r="F5411" s="74"/>
      <c r="G5411" s="74" t="s">
        <v>3694</v>
      </c>
      <c r="H5411" s="76">
        <v>248400</v>
      </c>
      <c r="I5411" s="77">
        <v>0.38</v>
      </c>
      <c r="J5411" s="76">
        <v>154008</v>
      </c>
    </row>
    <row r="5412" spans="1:10" ht="25.5">
      <c r="A5412" s="72">
        <v>5408</v>
      </c>
      <c r="B5412" s="72" t="s">
        <v>148</v>
      </c>
      <c r="C5412" s="73" t="s">
        <v>20668</v>
      </c>
      <c r="D5412" s="74" t="s">
        <v>20669</v>
      </c>
      <c r="E5412" s="75" t="s">
        <v>185</v>
      </c>
      <c r="F5412" s="74"/>
      <c r="G5412" s="74" t="s">
        <v>3694</v>
      </c>
      <c r="H5412" s="76">
        <v>304465</v>
      </c>
      <c r="I5412" s="77">
        <v>0.38</v>
      </c>
      <c r="J5412" s="76">
        <v>188768.3</v>
      </c>
    </row>
    <row r="5413" spans="1:10" ht="25.5">
      <c r="A5413" s="72">
        <v>5409</v>
      </c>
      <c r="B5413" s="72" t="s">
        <v>148</v>
      </c>
      <c r="C5413" s="73" t="s">
        <v>20670</v>
      </c>
      <c r="D5413" s="74" t="s">
        <v>20671</v>
      </c>
      <c r="E5413" s="75" t="s">
        <v>185</v>
      </c>
      <c r="F5413" s="74"/>
      <c r="G5413" s="74" t="s">
        <v>3694</v>
      </c>
      <c r="H5413" s="76">
        <v>360530</v>
      </c>
      <c r="I5413" s="77">
        <v>0.38</v>
      </c>
      <c r="J5413" s="76">
        <v>223528.6</v>
      </c>
    </row>
    <row r="5414" spans="1:10">
      <c r="A5414" s="72">
        <v>5410</v>
      </c>
      <c r="B5414" s="72" t="s">
        <v>148</v>
      </c>
      <c r="C5414" s="73" t="s">
        <v>20672</v>
      </c>
      <c r="D5414" s="74" t="s">
        <v>20673</v>
      </c>
      <c r="E5414" s="75" t="s">
        <v>185</v>
      </c>
      <c r="F5414" s="74"/>
      <c r="G5414" s="74" t="s">
        <v>3694</v>
      </c>
      <c r="H5414" s="76">
        <v>191175</v>
      </c>
      <c r="I5414" s="77">
        <v>0.38</v>
      </c>
      <c r="J5414" s="76">
        <v>118528.5</v>
      </c>
    </row>
    <row r="5415" spans="1:10" ht="25.5">
      <c r="A5415" s="72">
        <v>5411</v>
      </c>
      <c r="B5415" s="72" t="s">
        <v>148</v>
      </c>
      <c r="C5415" s="73" t="s">
        <v>20674</v>
      </c>
      <c r="D5415" s="74" t="s">
        <v>20675</v>
      </c>
      <c r="E5415" s="75" t="s">
        <v>185</v>
      </c>
      <c r="F5415" s="74"/>
      <c r="G5415" s="74" t="s">
        <v>3694</v>
      </c>
      <c r="H5415" s="76">
        <v>303735</v>
      </c>
      <c r="I5415" s="77">
        <v>0.38</v>
      </c>
      <c r="J5415" s="76">
        <v>188315.7</v>
      </c>
    </row>
    <row r="5416" spans="1:10" ht="25.5">
      <c r="A5416" s="72">
        <v>5412</v>
      </c>
      <c r="B5416" s="72" t="s">
        <v>148</v>
      </c>
      <c r="C5416" s="73" t="s">
        <v>20676</v>
      </c>
      <c r="D5416" s="74" t="s">
        <v>20677</v>
      </c>
      <c r="E5416" s="75" t="s">
        <v>185</v>
      </c>
      <c r="F5416" s="74"/>
      <c r="G5416" s="74" t="s">
        <v>3694</v>
      </c>
      <c r="H5416" s="76">
        <v>360000</v>
      </c>
      <c r="I5416" s="77">
        <v>0.38</v>
      </c>
      <c r="J5416" s="76">
        <v>223200</v>
      </c>
    </row>
    <row r="5417" spans="1:10" ht="25.5">
      <c r="A5417" s="72">
        <v>5413</v>
      </c>
      <c r="B5417" s="72" t="s">
        <v>148</v>
      </c>
      <c r="C5417" s="73" t="s">
        <v>20678</v>
      </c>
      <c r="D5417" s="74" t="s">
        <v>20679</v>
      </c>
      <c r="E5417" s="75" t="s">
        <v>185</v>
      </c>
      <c r="F5417" s="74"/>
      <c r="G5417" s="74" t="s">
        <v>3694</v>
      </c>
      <c r="H5417" s="76">
        <v>416270</v>
      </c>
      <c r="I5417" s="77">
        <v>0.38</v>
      </c>
      <c r="J5417" s="76">
        <v>258087.4</v>
      </c>
    </row>
    <row r="5418" spans="1:10" ht="25.5">
      <c r="A5418" s="72">
        <v>5414</v>
      </c>
      <c r="B5418" s="72" t="s">
        <v>148</v>
      </c>
      <c r="C5418" s="73" t="s">
        <v>20680</v>
      </c>
      <c r="D5418" s="74" t="s">
        <v>20681</v>
      </c>
      <c r="E5418" s="75" t="s">
        <v>185</v>
      </c>
      <c r="F5418" s="74"/>
      <c r="G5418" s="74" t="s">
        <v>3694</v>
      </c>
      <c r="H5418" s="76">
        <v>472545</v>
      </c>
      <c r="I5418" s="77">
        <v>0.38</v>
      </c>
      <c r="J5418" s="76">
        <v>292977.90000000002</v>
      </c>
    </row>
    <row r="5419" spans="1:10" ht="25.5">
      <c r="A5419" s="72">
        <v>5415</v>
      </c>
      <c r="B5419" s="72" t="s">
        <v>148</v>
      </c>
      <c r="C5419" s="73" t="s">
        <v>20682</v>
      </c>
      <c r="D5419" s="74" t="s">
        <v>20683</v>
      </c>
      <c r="E5419" s="75" t="s">
        <v>185</v>
      </c>
      <c r="F5419" s="74"/>
      <c r="G5419" s="74" t="s">
        <v>3694</v>
      </c>
      <c r="H5419" s="76">
        <v>528825</v>
      </c>
      <c r="I5419" s="77">
        <v>0.38</v>
      </c>
      <c r="J5419" s="76">
        <v>327871.5</v>
      </c>
    </row>
    <row r="5420" spans="1:10" ht="25.5">
      <c r="A5420" s="72">
        <v>5416</v>
      </c>
      <c r="B5420" s="72" t="s">
        <v>148</v>
      </c>
      <c r="C5420" s="73" t="s">
        <v>20684</v>
      </c>
      <c r="D5420" s="74" t="s">
        <v>20685</v>
      </c>
      <c r="E5420" s="75" t="s">
        <v>185</v>
      </c>
      <c r="F5420" s="74"/>
      <c r="G5420" s="74" t="s">
        <v>3694</v>
      </c>
      <c r="H5420" s="76">
        <v>585100</v>
      </c>
      <c r="I5420" s="77">
        <v>0.38</v>
      </c>
      <c r="J5420" s="76">
        <v>362762</v>
      </c>
    </row>
    <row r="5421" spans="1:10" ht="25.5">
      <c r="A5421" s="72">
        <v>5417</v>
      </c>
      <c r="B5421" s="72" t="s">
        <v>148</v>
      </c>
      <c r="C5421" s="73" t="s">
        <v>20686</v>
      </c>
      <c r="D5421" s="74" t="s">
        <v>20687</v>
      </c>
      <c r="E5421" s="75" t="s">
        <v>185</v>
      </c>
      <c r="F5421" s="74"/>
      <c r="G5421" s="74" t="s">
        <v>3694</v>
      </c>
      <c r="H5421" s="76">
        <v>641360</v>
      </c>
      <c r="I5421" s="77">
        <v>0.38</v>
      </c>
      <c r="J5421" s="76">
        <v>397643.2</v>
      </c>
    </row>
    <row r="5422" spans="1:10">
      <c r="A5422" s="72">
        <v>5418</v>
      </c>
      <c r="B5422" s="72" t="s">
        <v>148</v>
      </c>
      <c r="C5422" s="73" t="s">
        <v>20688</v>
      </c>
      <c r="D5422" s="74" t="s">
        <v>20689</v>
      </c>
      <c r="E5422" s="75" t="s">
        <v>185</v>
      </c>
      <c r="F5422" s="74"/>
      <c r="G5422" s="74" t="s">
        <v>3694</v>
      </c>
      <c r="H5422" s="76">
        <v>191175</v>
      </c>
      <c r="I5422" s="77">
        <v>0.38</v>
      </c>
      <c r="J5422" s="76">
        <v>118528.5</v>
      </c>
    </row>
    <row r="5423" spans="1:10" ht="25.5">
      <c r="A5423" s="72">
        <v>5419</v>
      </c>
      <c r="B5423" s="72" t="s">
        <v>148</v>
      </c>
      <c r="C5423" s="73" t="s">
        <v>20690</v>
      </c>
      <c r="D5423" s="74" t="s">
        <v>20691</v>
      </c>
      <c r="E5423" s="75" t="s">
        <v>185</v>
      </c>
      <c r="F5423" s="74"/>
      <c r="G5423" s="74" t="s">
        <v>3694</v>
      </c>
      <c r="H5423" s="76">
        <v>303310</v>
      </c>
      <c r="I5423" s="77">
        <v>0.38</v>
      </c>
      <c r="J5423" s="76">
        <v>188052.2</v>
      </c>
    </row>
    <row r="5424" spans="1:10" ht="25.5">
      <c r="A5424" s="72">
        <v>5420</v>
      </c>
      <c r="B5424" s="72" t="s">
        <v>148</v>
      </c>
      <c r="C5424" s="73" t="s">
        <v>20692</v>
      </c>
      <c r="D5424" s="74" t="s">
        <v>20693</v>
      </c>
      <c r="E5424" s="75" t="s">
        <v>185</v>
      </c>
      <c r="F5424" s="74"/>
      <c r="G5424" s="74" t="s">
        <v>3694</v>
      </c>
      <c r="H5424" s="76">
        <v>359375</v>
      </c>
      <c r="I5424" s="77">
        <v>0.38</v>
      </c>
      <c r="J5424" s="76">
        <v>222812.5</v>
      </c>
    </row>
    <row r="5425" spans="1:10" ht="25.5">
      <c r="A5425" s="72">
        <v>5421</v>
      </c>
      <c r="B5425" s="72" t="s">
        <v>148</v>
      </c>
      <c r="C5425" s="73" t="s">
        <v>20694</v>
      </c>
      <c r="D5425" s="74" t="s">
        <v>20695</v>
      </c>
      <c r="E5425" s="75" t="s">
        <v>185</v>
      </c>
      <c r="F5425" s="74"/>
      <c r="G5425" s="74" t="s">
        <v>3694</v>
      </c>
      <c r="H5425" s="76">
        <v>415440</v>
      </c>
      <c r="I5425" s="77">
        <v>0.38</v>
      </c>
      <c r="J5425" s="76">
        <v>257572.8</v>
      </c>
    </row>
    <row r="5426" spans="1:10" ht="25.5">
      <c r="A5426" s="72">
        <v>5422</v>
      </c>
      <c r="B5426" s="72" t="s">
        <v>148</v>
      </c>
      <c r="C5426" s="73" t="s">
        <v>20696</v>
      </c>
      <c r="D5426" s="74" t="s">
        <v>20697</v>
      </c>
      <c r="E5426" s="75" t="s">
        <v>185</v>
      </c>
      <c r="F5426" s="74"/>
      <c r="G5426" s="74" t="s">
        <v>3694</v>
      </c>
      <c r="H5426" s="76">
        <v>471505</v>
      </c>
      <c r="I5426" s="77">
        <v>0.38</v>
      </c>
      <c r="J5426" s="76">
        <v>292333.09999999998</v>
      </c>
    </row>
    <row r="5427" spans="1:10" ht="25.5">
      <c r="A5427" s="72">
        <v>5423</v>
      </c>
      <c r="B5427" s="72" t="s">
        <v>148</v>
      </c>
      <c r="C5427" s="73" t="s">
        <v>20698</v>
      </c>
      <c r="D5427" s="74" t="s">
        <v>20699</v>
      </c>
      <c r="E5427" s="75" t="s">
        <v>185</v>
      </c>
      <c r="F5427" s="74"/>
      <c r="G5427" s="74" t="s">
        <v>3694</v>
      </c>
      <c r="H5427" s="76">
        <v>527570</v>
      </c>
      <c r="I5427" s="77">
        <v>0.38</v>
      </c>
      <c r="J5427" s="76">
        <v>327093.40000000002</v>
      </c>
    </row>
    <row r="5428" spans="1:10" ht="25.5">
      <c r="A5428" s="72">
        <v>5424</v>
      </c>
      <c r="B5428" s="72" t="s">
        <v>148</v>
      </c>
      <c r="C5428" s="73" t="s">
        <v>20700</v>
      </c>
      <c r="D5428" s="74" t="s">
        <v>20701</v>
      </c>
      <c r="E5428" s="75" t="s">
        <v>185</v>
      </c>
      <c r="F5428" s="74"/>
      <c r="G5428" s="74" t="s">
        <v>3694</v>
      </c>
      <c r="H5428" s="76">
        <v>583640</v>
      </c>
      <c r="I5428" s="77">
        <v>0.38</v>
      </c>
      <c r="J5428" s="76">
        <v>361856.8</v>
      </c>
    </row>
    <row r="5429" spans="1:10" ht="25.5">
      <c r="A5429" s="72">
        <v>5425</v>
      </c>
      <c r="B5429" s="72" t="s">
        <v>148</v>
      </c>
      <c r="C5429" s="73" t="s">
        <v>20702</v>
      </c>
      <c r="D5429" s="74" t="s">
        <v>20703</v>
      </c>
      <c r="E5429" s="75" t="s">
        <v>185</v>
      </c>
      <c r="F5429" s="74"/>
      <c r="G5429" s="74" t="s">
        <v>3694</v>
      </c>
      <c r="H5429" s="76">
        <v>639705</v>
      </c>
      <c r="I5429" s="77">
        <v>0.38</v>
      </c>
      <c r="J5429" s="76">
        <v>396617.1</v>
      </c>
    </row>
    <row r="5430" spans="1:10">
      <c r="A5430" s="72">
        <v>5426</v>
      </c>
      <c r="B5430" s="72" t="s">
        <v>148</v>
      </c>
      <c r="C5430" s="73" t="s">
        <v>26551</v>
      </c>
      <c r="D5430" s="74" t="s">
        <v>26552</v>
      </c>
      <c r="E5430" s="75" t="s">
        <v>185</v>
      </c>
      <c r="F5430" s="74"/>
      <c r="G5430" s="74" t="s">
        <v>3694</v>
      </c>
      <c r="H5430" s="76">
        <v>4815</v>
      </c>
      <c r="I5430" s="77">
        <v>0.38</v>
      </c>
      <c r="J5430" s="76">
        <v>2985.3</v>
      </c>
    </row>
    <row r="5431" spans="1:10">
      <c r="A5431" s="72">
        <v>5427</v>
      </c>
      <c r="B5431" s="72" t="s">
        <v>148</v>
      </c>
      <c r="C5431" s="73" t="s">
        <v>20704</v>
      </c>
      <c r="D5431" s="74" t="s">
        <v>20705</v>
      </c>
      <c r="E5431" s="75" t="s">
        <v>185</v>
      </c>
      <c r="F5431" s="74"/>
      <c r="G5431" s="74" t="s">
        <v>3694</v>
      </c>
      <c r="H5431" s="76">
        <v>14640</v>
      </c>
      <c r="I5431" s="77">
        <v>0.38</v>
      </c>
      <c r="J5431" s="76">
        <v>9076.7999999999993</v>
      </c>
    </row>
    <row r="5432" spans="1:10">
      <c r="A5432" s="72">
        <v>5428</v>
      </c>
      <c r="B5432" s="72" t="s">
        <v>148</v>
      </c>
      <c r="C5432" s="73" t="s">
        <v>20706</v>
      </c>
      <c r="D5432" s="74" t="s">
        <v>20707</v>
      </c>
      <c r="E5432" s="75" t="s">
        <v>185</v>
      </c>
      <c r="F5432" s="74"/>
      <c r="G5432" s="74" t="s">
        <v>3694</v>
      </c>
      <c r="H5432" s="76">
        <v>11270</v>
      </c>
      <c r="I5432" s="77">
        <v>0.38</v>
      </c>
      <c r="J5432" s="76">
        <v>6987.4</v>
      </c>
    </row>
    <row r="5433" spans="1:10">
      <c r="A5433" s="72">
        <v>5429</v>
      </c>
      <c r="B5433" s="72" t="s">
        <v>148</v>
      </c>
      <c r="C5433" s="73" t="s">
        <v>20708</v>
      </c>
      <c r="D5433" s="74" t="s">
        <v>20709</v>
      </c>
      <c r="E5433" s="75" t="s">
        <v>185</v>
      </c>
      <c r="F5433" s="74"/>
      <c r="G5433" s="74" t="s">
        <v>3694</v>
      </c>
      <c r="H5433" s="76">
        <v>3005</v>
      </c>
      <c r="I5433" s="77">
        <v>0.38</v>
      </c>
      <c r="J5433" s="76">
        <v>1863.1</v>
      </c>
    </row>
    <row r="5434" spans="1:10">
      <c r="A5434" s="72">
        <v>5430</v>
      </c>
      <c r="B5434" s="72" t="s">
        <v>148</v>
      </c>
      <c r="C5434" s="73" t="s">
        <v>20710</v>
      </c>
      <c r="D5434" s="74" t="s">
        <v>20711</v>
      </c>
      <c r="E5434" s="75" t="s">
        <v>185</v>
      </c>
      <c r="F5434" s="74"/>
      <c r="G5434" s="74" t="s">
        <v>3694</v>
      </c>
      <c r="H5434" s="76">
        <v>6390</v>
      </c>
      <c r="I5434" s="77">
        <v>0.38</v>
      </c>
      <c r="J5434" s="76">
        <v>3961.8</v>
      </c>
    </row>
    <row r="5435" spans="1:10">
      <c r="A5435" s="72">
        <v>5431</v>
      </c>
      <c r="B5435" s="72" t="s">
        <v>148</v>
      </c>
      <c r="C5435" s="73" t="s">
        <v>20712</v>
      </c>
      <c r="D5435" s="74" t="s">
        <v>20713</v>
      </c>
      <c r="E5435" s="75" t="s">
        <v>185</v>
      </c>
      <c r="F5435" s="74"/>
      <c r="G5435" s="74" t="s">
        <v>3694</v>
      </c>
      <c r="H5435" s="76">
        <v>1505</v>
      </c>
      <c r="I5435" s="77">
        <v>0.38</v>
      </c>
      <c r="J5435" s="76">
        <v>933.1</v>
      </c>
    </row>
    <row r="5436" spans="1:10">
      <c r="A5436" s="72">
        <v>5432</v>
      </c>
      <c r="B5436" s="72" t="s">
        <v>148</v>
      </c>
      <c r="C5436" s="73" t="s">
        <v>22914</v>
      </c>
      <c r="D5436" s="74" t="s">
        <v>22915</v>
      </c>
      <c r="E5436" s="75" t="s">
        <v>185</v>
      </c>
      <c r="F5436" s="74"/>
      <c r="G5436" s="74" t="s">
        <v>3694</v>
      </c>
      <c r="H5436" s="76">
        <v>1265</v>
      </c>
      <c r="I5436" s="77">
        <v>0.38</v>
      </c>
      <c r="J5436" s="76">
        <v>784.3</v>
      </c>
    </row>
    <row r="5437" spans="1:10">
      <c r="A5437" s="72">
        <v>5433</v>
      </c>
      <c r="B5437" s="72" t="s">
        <v>148</v>
      </c>
      <c r="C5437" s="73" t="s">
        <v>22916</v>
      </c>
      <c r="D5437" s="74" t="s">
        <v>22917</v>
      </c>
      <c r="E5437" s="75" t="s">
        <v>185</v>
      </c>
      <c r="F5437" s="74"/>
      <c r="G5437" s="74" t="s">
        <v>3694</v>
      </c>
      <c r="H5437" s="76">
        <v>103</v>
      </c>
      <c r="I5437" s="77">
        <v>0.38</v>
      </c>
      <c r="J5437" s="76">
        <v>63.86</v>
      </c>
    </row>
    <row r="5438" spans="1:10">
      <c r="A5438" s="72">
        <v>5434</v>
      </c>
      <c r="B5438" s="72" t="s">
        <v>148</v>
      </c>
      <c r="C5438" s="73" t="s">
        <v>22918</v>
      </c>
      <c r="D5438" s="74" t="s">
        <v>22919</v>
      </c>
      <c r="E5438" s="75" t="s">
        <v>185</v>
      </c>
      <c r="F5438" s="74"/>
      <c r="G5438" s="74" t="s">
        <v>3694</v>
      </c>
      <c r="H5438" s="76">
        <v>1265</v>
      </c>
      <c r="I5438" s="77">
        <v>0.38</v>
      </c>
      <c r="J5438" s="76">
        <v>784.3</v>
      </c>
    </row>
    <row r="5439" spans="1:10" ht="25.5">
      <c r="A5439" s="72">
        <v>5435</v>
      </c>
      <c r="B5439" s="72" t="s">
        <v>148</v>
      </c>
      <c r="C5439" s="73" t="s">
        <v>22920</v>
      </c>
      <c r="D5439" s="74" t="s">
        <v>22921</v>
      </c>
      <c r="E5439" s="75" t="s">
        <v>185</v>
      </c>
      <c r="F5439" s="74"/>
      <c r="G5439" s="74" t="s">
        <v>3694</v>
      </c>
      <c r="H5439" s="76">
        <v>3065</v>
      </c>
      <c r="I5439" s="77">
        <v>0.38</v>
      </c>
      <c r="J5439" s="76">
        <v>1900.3</v>
      </c>
    </row>
    <row r="5440" spans="1:10">
      <c r="A5440" s="72">
        <v>5436</v>
      </c>
      <c r="B5440" s="72" t="s">
        <v>148</v>
      </c>
      <c r="C5440" s="73" t="s">
        <v>22922</v>
      </c>
      <c r="D5440" s="74" t="s">
        <v>22923</v>
      </c>
      <c r="E5440" s="75" t="s">
        <v>185</v>
      </c>
      <c r="F5440" s="74"/>
      <c r="G5440" s="74" t="s">
        <v>3694</v>
      </c>
      <c r="H5440" s="76">
        <v>339</v>
      </c>
      <c r="I5440" s="77">
        <v>0.38</v>
      </c>
      <c r="J5440" s="76">
        <v>210.18</v>
      </c>
    </row>
    <row r="5441" spans="1:10">
      <c r="A5441" s="72">
        <v>5437</v>
      </c>
      <c r="B5441" s="72" t="s">
        <v>148</v>
      </c>
      <c r="C5441" s="73" t="s">
        <v>22924</v>
      </c>
      <c r="D5441" s="74" t="s">
        <v>22925</v>
      </c>
      <c r="E5441" s="75" t="s">
        <v>185</v>
      </c>
      <c r="F5441" s="74"/>
      <c r="G5441" s="74" t="s">
        <v>3694</v>
      </c>
      <c r="H5441" s="76">
        <v>329</v>
      </c>
      <c r="I5441" s="77">
        <v>0.38</v>
      </c>
      <c r="J5441" s="76">
        <v>203.98</v>
      </c>
    </row>
    <row r="5442" spans="1:10">
      <c r="A5442" s="72">
        <v>5438</v>
      </c>
      <c r="B5442" s="72" t="s">
        <v>148</v>
      </c>
      <c r="C5442" s="73" t="s">
        <v>22926</v>
      </c>
      <c r="D5442" s="74" t="s">
        <v>22927</v>
      </c>
      <c r="E5442" s="75" t="s">
        <v>185</v>
      </c>
      <c r="F5442" s="74"/>
      <c r="G5442" s="74" t="s">
        <v>3694</v>
      </c>
      <c r="H5442" s="76">
        <v>857</v>
      </c>
      <c r="I5442" s="77">
        <v>0.38</v>
      </c>
      <c r="J5442" s="76">
        <v>531.34</v>
      </c>
    </row>
    <row r="5443" spans="1:10">
      <c r="A5443" s="72">
        <v>5439</v>
      </c>
      <c r="B5443" s="72" t="s">
        <v>148</v>
      </c>
      <c r="C5443" s="73" t="s">
        <v>22928</v>
      </c>
      <c r="D5443" s="74" t="s">
        <v>22929</v>
      </c>
      <c r="E5443" s="75" t="s">
        <v>185</v>
      </c>
      <c r="F5443" s="74"/>
      <c r="G5443" s="74" t="s">
        <v>3694</v>
      </c>
      <c r="H5443" s="76">
        <v>1065</v>
      </c>
      <c r="I5443" s="77">
        <v>0.38</v>
      </c>
      <c r="J5443" s="76">
        <v>660.3</v>
      </c>
    </row>
    <row r="5444" spans="1:10">
      <c r="A5444" s="72">
        <v>5440</v>
      </c>
      <c r="B5444" s="72" t="s">
        <v>148</v>
      </c>
      <c r="C5444" s="73" t="s">
        <v>22930</v>
      </c>
      <c r="D5444" s="74" t="s">
        <v>22931</v>
      </c>
      <c r="E5444" s="75" t="s">
        <v>185</v>
      </c>
      <c r="F5444" s="74"/>
      <c r="G5444" s="74" t="s">
        <v>3694</v>
      </c>
      <c r="H5444" s="76">
        <v>902</v>
      </c>
      <c r="I5444" s="77">
        <v>0.38</v>
      </c>
      <c r="J5444" s="76">
        <v>559.24</v>
      </c>
    </row>
    <row r="5445" spans="1:10">
      <c r="A5445" s="72">
        <v>5441</v>
      </c>
      <c r="B5445" s="72" t="s">
        <v>148</v>
      </c>
      <c r="C5445" s="73" t="s">
        <v>22932</v>
      </c>
      <c r="D5445" s="74" t="s">
        <v>22933</v>
      </c>
      <c r="E5445" s="75" t="s">
        <v>185</v>
      </c>
      <c r="F5445" s="74"/>
      <c r="G5445" s="74" t="s">
        <v>3694</v>
      </c>
      <c r="H5445" s="76">
        <v>902</v>
      </c>
      <c r="I5445" s="77">
        <v>0.38</v>
      </c>
      <c r="J5445" s="76">
        <v>559.24</v>
      </c>
    </row>
    <row r="5446" spans="1:10" ht="25.5">
      <c r="A5446" s="72">
        <v>5442</v>
      </c>
      <c r="B5446" s="72" t="s">
        <v>148</v>
      </c>
      <c r="C5446" s="73" t="s">
        <v>22934</v>
      </c>
      <c r="D5446" s="74" t="s">
        <v>22935</v>
      </c>
      <c r="E5446" s="75" t="s">
        <v>185</v>
      </c>
      <c r="F5446" s="74"/>
      <c r="G5446" s="74" t="s">
        <v>3694</v>
      </c>
      <c r="H5446" s="76">
        <v>4035</v>
      </c>
      <c r="I5446" s="77">
        <v>0.38</v>
      </c>
      <c r="J5446" s="76">
        <v>2501.6999999999998</v>
      </c>
    </row>
    <row r="5447" spans="1:10" ht="25.5">
      <c r="A5447" s="72">
        <v>5443</v>
      </c>
      <c r="B5447" s="72" t="s">
        <v>148</v>
      </c>
      <c r="C5447" s="73" t="s">
        <v>22936</v>
      </c>
      <c r="D5447" s="74" t="s">
        <v>22937</v>
      </c>
      <c r="E5447" s="75" t="s">
        <v>185</v>
      </c>
      <c r="F5447" s="74"/>
      <c r="G5447" s="74" t="s">
        <v>3694</v>
      </c>
      <c r="H5447" s="76">
        <v>4220</v>
      </c>
      <c r="I5447" s="77">
        <v>0.38</v>
      </c>
      <c r="J5447" s="76">
        <v>2616.4</v>
      </c>
    </row>
    <row r="5448" spans="1:10">
      <c r="A5448" s="72">
        <v>5444</v>
      </c>
      <c r="B5448" s="72" t="s">
        <v>148</v>
      </c>
      <c r="C5448" s="73" t="s">
        <v>22938</v>
      </c>
      <c r="D5448" s="74" t="s">
        <v>22939</v>
      </c>
      <c r="E5448" s="75" t="s">
        <v>185</v>
      </c>
      <c r="F5448" s="74"/>
      <c r="G5448" s="74" t="s">
        <v>3694</v>
      </c>
      <c r="H5448" s="76">
        <v>514</v>
      </c>
      <c r="I5448" s="77">
        <v>0.38</v>
      </c>
      <c r="J5448" s="76">
        <v>318.68</v>
      </c>
    </row>
    <row r="5449" spans="1:10">
      <c r="A5449" s="72">
        <v>5445</v>
      </c>
      <c r="B5449" s="72" t="s">
        <v>148</v>
      </c>
      <c r="C5449" s="73" t="s">
        <v>22940</v>
      </c>
      <c r="D5449" s="74" t="s">
        <v>22941</v>
      </c>
      <c r="E5449" s="75" t="s">
        <v>185</v>
      </c>
      <c r="F5449" s="74"/>
      <c r="G5449" s="74" t="s">
        <v>3694</v>
      </c>
      <c r="H5449" s="76">
        <v>514</v>
      </c>
      <c r="I5449" s="77">
        <v>0.38</v>
      </c>
      <c r="J5449" s="76">
        <v>318.68</v>
      </c>
    </row>
    <row r="5450" spans="1:10">
      <c r="A5450" s="72">
        <v>5446</v>
      </c>
      <c r="B5450" s="72" t="s">
        <v>148</v>
      </c>
      <c r="C5450" s="73" t="s">
        <v>22942</v>
      </c>
      <c r="D5450" s="74" t="s">
        <v>22943</v>
      </c>
      <c r="E5450" s="75" t="s">
        <v>185</v>
      </c>
      <c r="F5450" s="74"/>
      <c r="G5450" s="74" t="s">
        <v>3694</v>
      </c>
      <c r="H5450" s="76">
        <v>791</v>
      </c>
      <c r="I5450" s="77">
        <v>0.38</v>
      </c>
      <c r="J5450" s="76">
        <v>490.42</v>
      </c>
    </row>
    <row r="5451" spans="1:10">
      <c r="A5451" s="72">
        <v>5447</v>
      </c>
      <c r="B5451" s="72" t="s">
        <v>148</v>
      </c>
      <c r="C5451" s="73" t="s">
        <v>22944</v>
      </c>
      <c r="D5451" s="74" t="s">
        <v>22945</v>
      </c>
      <c r="E5451" s="75" t="s">
        <v>185</v>
      </c>
      <c r="F5451" s="74"/>
      <c r="G5451" s="74" t="s">
        <v>3694</v>
      </c>
      <c r="H5451" s="76">
        <v>791</v>
      </c>
      <c r="I5451" s="77">
        <v>0.38</v>
      </c>
      <c r="J5451" s="76">
        <v>490.42</v>
      </c>
    </row>
    <row r="5452" spans="1:10">
      <c r="A5452" s="72">
        <v>5448</v>
      </c>
      <c r="B5452" s="72" t="s">
        <v>148</v>
      </c>
      <c r="C5452" s="73" t="s">
        <v>22946</v>
      </c>
      <c r="D5452" s="74" t="s">
        <v>22947</v>
      </c>
      <c r="E5452" s="75" t="s">
        <v>185</v>
      </c>
      <c r="F5452" s="74"/>
      <c r="G5452" s="74" t="s">
        <v>3694</v>
      </c>
      <c r="H5452" s="76">
        <v>473</v>
      </c>
      <c r="I5452" s="77">
        <v>0.38</v>
      </c>
      <c r="J5452" s="76">
        <v>293.26</v>
      </c>
    </row>
    <row r="5453" spans="1:10">
      <c r="A5453" s="72">
        <v>5449</v>
      </c>
      <c r="B5453" s="72" t="s">
        <v>148</v>
      </c>
      <c r="C5453" s="73" t="s">
        <v>22948</v>
      </c>
      <c r="D5453" s="74" t="s">
        <v>22949</v>
      </c>
      <c r="E5453" s="75" t="s">
        <v>185</v>
      </c>
      <c r="F5453" s="74"/>
      <c r="G5453" s="74" t="s">
        <v>3694</v>
      </c>
      <c r="H5453" s="76">
        <v>270</v>
      </c>
      <c r="I5453" s="77">
        <v>0.38</v>
      </c>
      <c r="J5453" s="76">
        <v>167.4</v>
      </c>
    </row>
    <row r="5454" spans="1:10">
      <c r="A5454" s="72">
        <v>5450</v>
      </c>
      <c r="B5454" s="72" t="s">
        <v>148</v>
      </c>
      <c r="C5454" s="73" t="s">
        <v>22950</v>
      </c>
      <c r="D5454" s="74" t="s">
        <v>22951</v>
      </c>
      <c r="E5454" s="75" t="s">
        <v>185</v>
      </c>
      <c r="F5454" s="74"/>
      <c r="G5454" s="74" t="s">
        <v>3694</v>
      </c>
      <c r="H5454" s="76">
        <v>88</v>
      </c>
      <c r="I5454" s="77">
        <v>0.38</v>
      </c>
      <c r="J5454" s="76">
        <v>54.56</v>
      </c>
    </row>
    <row r="5455" spans="1:10">
      <c r="A5455" s="72">
        <v>5451</v>
      </c>
      <c r="B5455" s="72" t="s">
        <v>148</v>
      </c>
      <c r="C5455" s="73" t="s">
        <v>25630</v>
      </c>
      <c r="D5455" s="74" t="s">
        <v>25631</v>
      </c>
      <c r="E5455" s="75" t="s">
        <v>185</v>
      </c>
      <c r="F5455" s="74"/>
      <c r="G5455" s="74" t="s">
        <v>3694</v>
      </c>
      <c r="H5455" s="76">
        <v>7525</v>
      </c>
      <c r="I5455" s="77">
        <v>0.38</v>
      </c>
      <c r="J5455" s="76">
        <v>4665.5</v>
      </c>
    </row>
    <row r="5456" spans="1:10">
      <c r="A5456" s="72">
        <v>5452</v>
      </c>
      <c r="B5456" s="72" t="s">
        <v>148</v>
      </c>
      <c r="C5456" s="73" t="s">
        <v>25632</v>
      </c>
      <c r="D5456" s="74" t="s">
        <v>25633</v>
      </c>
      <c r="E5456" s="75" t="s">
        <v>185</v>
      </c>
      <c r="F5456" s="74"/>
      <c r="G5456" s="74" t="s">
        <v>3694</v>
      </c>
      <c r="H5456" s="76">
        <v>4845</v>
      </c>
      <c r="I5456" s="77">
        <v>0.38</v>
      </c>
      <c r="J5456" s="76">
        <v>3003.9</v>
      </c>
    </row>
    <row r="5457" spans="1:10">
      <c r="A5457" s="72">
        <v>5453</v>
      </c>
      <c r="B5457" s="72" t="s">
        <v>148</v>
      </c>
      <c r="C5457" s="73" t="s">
        <v>25634</v>
      </c>
      <c r="D5457" s="74" t="s">
        <v>25635</v>
      </c>
      <c r="E5457" s="75" t="s">
        <v>185</v>
      </c>
      <c r="F5457" s="74"/>
      <c r="G5457" s="74" t="s">
        <v>3694</v>
      </c>
      <c r="H5457" s="76">
        <v>8875</v>
      </c>
      <c r="I5457" s="77">
        <v>0.38</v>
      </c>
      <c r="J5457" s="76">
        <v>5502.5</v>
      </c>
    </row>
    <row r="5458" spans="1:10">
      <c r="A5458" s="72">
        <v>5454</v>
      </c>
      <c r="B5458" s="72" t="s">
        <v>148</v>
      </c>
      <c r="C5458" s="73" t="s">
        <v>25636</v>
      </c>
      <c r="D5458" s="74" t="s">
        <v>25637</v>
      </c>
      <c r="E5458" s="75" t="s">
        <v>185</v>
      </c>
      <c r="F5458" s="74"/>
      <c r="G5458" s="74" t="s">
        <v>3694</v>
      </c>
      <c r="H5458" s="76">
        <v>8875</v>
      </c>
      <c r="I5458" s="77">
        <v>0.38</v>
      </c>
      <c r="J5458" s="76">
        <v>5502.5</v>
      </c>
    </row>
    <row r="5459" spans="1:10">
      <c r="A5459" s="72">
        <v>5455</v>
      </c>
      <c r="B5459" s="72" t="s">
        <v>148</v>
      </c>
      <c r="C5459" s="73" t="s">
        <v>25638</v>
      </c>
      <c r="D5459" s="74" t="s">
        <v>25639</v>
      </c>
      <c r="E5459" s="75" t="s">
        <v>185</v>
      </c>
      <c r="F5459" s="74"/>
      <c r="G5459" s="74" t="s">
        <v>3694</v>
      </c>
      <c r="H5459" s="76">
        <v>12530</v>
      </c>
      <c r="I5459" s="77">
        <v>0.38</v>
      </c>
      <c r="J5459" s="76">
        <v>7768.6</v>
      </c>
    </row>
    <row r="5460" spans="1:10">
      <c r="A5460" s="72">
        <v>5456</v>
      </c>
      <c r="B5460" s="72" t="s">
        <v>148</v>
      </c>
      <c r="C5460" s="73" t="s">
        <v>25640</v>
      </c>
      <c r="D5460" s="74" t="s">
        <v>25641</v>
      </c>
      <c r="E5460" s="75" t="s">
        <v>185</v>
      </c>
      <c r="F5460" s="74"/>
      <c r="G5460" s="74" t="s">
        <v>3694</v>
      </c>
      <c r="H5460" s="76">
        <v>19165</v>
      </c>
      <c r="I5460" s="77">
        <v>0.38</v>
      </c>
      <c r="J5460" s="76">
        <v>11882.3</v>
      </c>
    </row>
    <row r="5461" spans="1:10" ht="25.5">
      <c r="A5461" s="72">
        <v>5457</v>
      </c>
      <c r="B5461" s="72" t="s">
        <v>148</v>
      </c>
      <c r="C5461" s="73" t="s">
        <v>25642</v>
      </c>
      <c r="D5461" s="74" t="s">
        <v>25643</v>
      </c>
      <c r="E5461" s="75" t="s">
        <v>185</v>
      </c>
      <c r="F5461" s="74"/>
      <c r="G5461" s="74" t="s">
        <v>3694</v>
      </c>
      <c r="H5461" s="76">
        <v>25515</v>
      </c>
      <c r="I5461" s="77">
        <v>0.38</v>
      </c>
      <c r="J5461" s="76">
        <v>15819.3</v>
      </c>
    </row>
    <row r="5462" spans="1:10" ht="25.5">
      <c r="A5462" s="72">
        <v>5458</v>
      </c>
      <c r="B5462" s="72" t="s">
        <v>148</v>
      </c>
      <c r="C5462" s="73" t="s">
        <v>25644</v>
      </c>
      <c r="D5462" s="74" t="s">
        <v>25645</v>
      </c>
      <c r="E5462" s="75" t="s">
        <v>185</v>
      </c>
      <c r="F5462" s="74"/>
      <c r="G5462" s="74" t="s">
        <v>3694</v>
      </c>
      <c r="H5462" s="76">
        <v>50470</v>
      </c>
      <c r="I5462" s="77">
        <v>0.38</v>
      </c>
      <c r="J5462" s="76">
        <v>31291.4</v>
      </c>
    </row>
    <row r="5463" spans="1:10">
      <c r="A5463" s="72">
        <v>5459</v>
      </c>
      <c r="B5463" s="72" t="s">
        <v>148</v>
      </c>
      <c r="C5463" s="73" t="s">
        <v>25646</v>
      </c>
      <c r="D5463" s="74" t="s">
        <v>25647</v>
      </c>
      <c r="E5463" s="75" t="s">
        <v>185</v>
      </c>
      <c r="F5463" s="74"/>
      <c r="G5463" s="74" t="s">
        <v>3694</v>
      </c>
      <c r="H5463" s="76">
        <v>9670</v>
      </c>
      <c r="I5463" s="77">
        <v>0.38</v>
      </c>
      <c r="J5463" s="76">
        <v>5995.4</v>
      </c>
    </row>
    <row r="5464" spans="1:10">
      <c r="A5464" s="72">
        <v>5460</v>
      </c>
      <c r="B5464" s="72" t="s">
        <v>148</v>
      </c>
      <c r="C5464" s="73" t="s">
        <v>25648</v>
      </c>
      <c r="D5464" s="74" t="s">
        <v>25649</v>
      </c>
      <c r="E5464" s="75" t="s">
        <v>185</v>
      </c>
      <c r="F5464" s="74"/>
      <c r="G5464" s="74" t="s">
        <v>3694</v>
      </c>
      <c r="H5464" s="76">
        <v>13070</v>
      </c>
      <c r="I5464" s="77">
        <v>0.38</v>
      </c>
      <c r="J5464" s="76">
        <v>8103.4</v>
      </c>
    </row>
    <row r="5465" spans="1:10" ht="25.5">
      <c r="A5465" s="72">
        <v>5461</v>
      </c>
      <c r="B5465" s="72" t="s">
        <v>148</v>
      </c>
      <c r="C5465" s="73" t="s">
        <v>25650</v>
      </c>
      <c r="D5465" s="74" t="s">
        <v>25651</v>
      </c>
      <c r="E5465" s="75" t="s">
        <v>185</v>
      </c>
      <c r="F5465" s="74"/>
      <c r="G5465" s="74" t="s">
        <v>3694</v>
      </c>
      <c r="H5465" s="76">
        <v>21580</v>
      </c>
      <c r="I5465" s="77">
        <v>0.38</v>
      </c>
      <c r="J5465" s="76">
        <v>13379.6</v>
      </c>
    </row>
    <row r="5466" spans="1:10" ht="25.5">
      <c r="A5466" s="72">
        <v>5462</v>
      </c>
      <c r="B5466" s="72" t="s">
        <v>148</v>
      </c>
      <c r="C5466" s="73" t="s">
        <v>25652</v>
      </c>
      <c r="D5466" s="74" t="s">
        <v>25653</v>
      </c>
      <c r="E5466" s="75" t="s">
        <v>185</v>
      </c>
      <c r="F5466" s="74"/>
      <c r="G5466" s="74" t="s">
        <v>3694</v>
      </c>
      <c r="H5466" s="76">
        <v>37430</v>
      </c>
      <c r="I5466" s="77">
        <v>0.38</v>
      </c>
      <c r="J5466" s="76">
        <v>23206.6</v>
      </c>
    </row>
    <row r="5467" spans="1:10">
      <c r="A5467" s="72">
        <v>5463</v>
      </c>
      <c r="B5467" s="72" t="s">
        <v>148</v>
      </c>
      <c r="C5467" s="73" t="s">
        <v>25654</v>
      </c>
      <c r="D5467" s="74" t="s">
        <v>25655</v>
      </c>
      <c r="E5467" s="75" t="s">
        <v>185</v>
      </c>
      <c r="F5467" s="74"/>
      <c r="G5467" s="74" t="s">
        <v>3694</v>
      </c>
      <c r="H5467" s="76">
        <v>13370</v>
      </c>
      <c r="I5467" s="77">
        <v>0.38</v>
      </c>
      <c r="J5467" s="76">
        <v>8289.4</v>
      </c>
    </row>
    <row r="5468" spans="1:10">
      <c r="A5468" s="72">
        <v>5464</v>
      </c>
      <c r="B5468" s="72" t="s">
        <v>148</v>
      </c>
      <c r="C5468" s="73" t="s">
        <v>25656</v>
      </c>
      <c r="D5468" s="74" t="s">
        <v>25657</v>
      </c>
      <c r="E5468" s="75" t="s">
        <v>185</v>
      </c>
      <c r="F5468" s="74"/>
      <c r="G5468" s="74" t="s">
        <v>3694</v>
      </c>
      <c r="H5468" s="76">
        <v>19875</v>
      </c>
      <c r="I5468" s="77">
        <v>0.38</v>
      </c>
      <c r="J5468" s="76">
        <v>12322.5</v>
      </c>
    </row>
    <row r="5469" spans="1:10">
      <c r="A5469" s="72">
        <v>5465</v>
      </c>
      <c r="B5469" s="72" t="s">
        <v>148</v>
      </c>
      <c r="C5469" s="73" t="s">
        <v>25658</v>
      </c>
      <c r="D5469" s="74" t="s">
        <v>25659</v>
      </c>
      <c r="E5469" s="75" t="s">
        <v>185</v>
      </c>
      <c r="F5469" s="74"/>
      <c r="G5469" s="74" t="s">
        <v>3694</v>
      </c>
      <c r="H5469" s="76">
        <v>27220</v>
      </c>
      <c r="I5469" s="77">
        <v>0.38</v>
      </c>
      <c r="J5469" s="76">
        <v>16876.400000000001</v>
      </c>
    </row>
    <row r="5470" spans="1:10">
      <c r="A5470" s="72">
        <v>5466</v>
      </c>
      <c r="B5470" s="72" t="s">
        <v>148</v>
      </c>
      <c r="C5470" s="73" t="s">
        <v>25660</v>
      </c>
      <c r="D5470" s="74" t="s">
        <v>25661</v>
      </c>
      <c r="E5470" s="75" t="s">
        <v>185</v>
      </c>
      <c r="F5470" s="74"/>
      <c r="G5470" s="74" t="s">
        <v>3694</v>
      </c>
      <c r="H5470" s="76">
        <v>50600</v>
      </c>
      <c r="I5470" s="77">
        <v>0.38</v>
      </c>
      <c r="J5470" s="76">
        <v>31372</v>
      </c>
    </row>
    <row r="5471" spans="1:10">
      <c r="A5471" s="72">
        <v>5467</v>
      </c>
      <c r="B5471" s="72" t="s">
        <v>148</v>
      </c>
      <c r="C5471" s="73" t="s">
        <v>25662</v>
      </c>
      <c r="D5471" s="74" t="s">
        <v>25663</v>
      </c>
      <c r="E5471" s="75" t="s">
        <v>185</v>
      </c>
      <c r="F5471" s="74"/>
      <c r="G5471" s="74" t="s">
        <v>3694</v>
      </c>
      <c r="H5471" s="76">
        <v>10390</v>
      </c>
      <c r="I5471" s="77">
        <v>0.38</v>
      </c>
      <c r="J5471" s="76">
        <v>6441.8</v>
      </c>
    </row>
    <row r="5472" spans="1:10">
      <c r="A5472" s="72">
        <v>5468</v>
      </c>
      <c r="B5472" s="72" t="s">
        <v>148</v>
      </c>
      <c r="C5472" s="73" t="s">
        <v>25664</v>
      </c>
      <c r="D5472" s="74" t="s">
        <v>25665</v>
      </c>
      <c r="E5472" s="75" t="s">
        <v>185</v>
      </c>
      <c r="F5472" s="74"/>
      <c r="G5472" s="74" t="s">
        <v>3694</v>
      </c>
      <c r="H5472" s="76">
        <v>12770</v>
      </c>
      <c r="I5472" s="77">
        <v>0.38</v>
      </c>
      <c r="J5472" s="76">
        <v>7917.4</v>
      </c>
    </row>
    <row r="5473" spans="1:10">
      <c r="A5473" s="72">
        <v>5469</v>
      </c>
      <c r="B5473" s="72" t="s">
        <v>148</v>
      </c>
      <c r="C5473" s="73" t="s">
        <v>25666</v>
      </c>
      <c r="D5473" s="74" t="s">
        <v>25667</v>
      </c>
      <c r="E5473" s="75" t="s">
        <v>185</v>
      </c>
      <c r="F5473" s="74"/>
      <c r="G5473" s="74" t="s">
        <v>3694</v>
      </c>
      <c r="H5473" s="76">
        <v>21710</v>
      </c>
      <c r="I5473" s="77">
        <v>0.38</v>
      </c>
      <c r="J5473" s="76">
        <v>13460.2</v>
      </c>
    </row>
    <row r="5474" spans="1:10">
      <c r="A5474" s="72">
        <v>5470</v>
      </c>
      <c r="B5474" s="72" t="s">
        <v>148</v>
      </c>
      <c r="C5474" s="73" t="s">
        <v>25668</v>
      </c>
      <c r="D5474" s="74" t="s">
        <v>25669</v>
      </c>
      <c r="E5474" s="75" t="s">
        <v>185</v>
      </c>
      <c r="F5474" s="74"/>
      <c r="G5474" s="74" t="s">
        <v>3694</v>
      </c>
      <c r="H5474" s="76">
        <v>37560</v>
      </c>
      <c r="I5474" s="77">
        <v>0.38</v>
      </c>
      <c r="J5474" s="76">
        <v>23287.200000000001</v>
      </c>
    </row>
    <row r="5475" spans="1:10">
      <c r="A5475" s="72">
        <v>5471</v>
      </c>
      <c r="B5475" s="72" t="s">
        <v>148</v>
      </c>
      <c r="C5475" s="73" t="s">
        <v>25670</v>
      </c>
      <c r="D5475" s="74" t="s">
        <v>25671</v>
      </c>
      <c r="E5475" s="75" t="s">
        <v>185</v>
      </c>
      <c r="F5475" s="74"/>
      <c r="G5475" s="74" t="s">
        <v>3694</v>
      </c>
      <c r="H5475" s="76">
        <v>18200</v>
      </c>
      <c r="I5475" s="77">
        <v>0.38</v>
      </c>
      <c r="J5475" s="76">
        <v>11284</v>
      </c>
    </row>
    <row r="5476" spans="1:10">
      <c r="A5476" s="72">
        <v>5472</v>
      </c>
      <c r="B5476" s="72" t="s">
        <v>148</v>
      </c>
      <c r="C5476" s="73" t="s">
        <v>25672</v>
      </c>
      <c r="D5476" s="74" t="s">
        <v>25673</v>
      </c>
      <c r="E5476" s="75" t="s">
        <v>185</v>
      </c>
      <c r="F5476" s="74"/>
      <c r="G5476" s="74" t="s">
        <v>3694</v>
      </c>
      <c r="H5476" s="76">
        <v>25095</v>
      </c>
      <c r="I5476" s="77">
        <v>0.38</v>
      </c>
      <c r="J5476" s="76">
        <v>15558.9</v>
      </c>
    </row>
    <row r="5477" spans="1:10">
      <c r="A5477" s="72">
        <v>5473</v>
      </c>
      <c r="B5477" s="72" t="s">
        <v>148</v>
      </c>
      <c r="C5477" s="73" t="s">
        <v>25674</v>
      </c>
      <c r="D5477" s="74" t="s">
        <v>25675</v>
      </c>
      <c r="E5477" s="75" t="s">
        <v>185</v>
      </c>
      <c r="F5477" s="74"/>
      <c r="G5477" s="74" t="s">
        <v>3694</v>
      </c>
      <c r="H5477" s="76">
        <v>32460</v>
      </c>
      <c r="I5477" s="77">
        <v>0.38</v>
      </c>
      <c r="J5477" s="76">
        <v>20125.2</v>
      </c>
    </row>
    <row r="5478" spans="1:10">
      <c r="A5478" s="72">
        <v>5474</v>
      </c>
      <c r="B5478" s="72" t="s">
        <v>148</v>
      </c>
      <c r="C5478" s="73" t="s">
        <v>25676</v>
      </c>
      <c r="D5478" s="74" t="s">
        <v>25677</v>
      </c>
      <c r="E5478" s="75" t="s">
        <v>185</v>
      </c>
      <c r="F5478" s="74"/>
      <c r="G5478" s="74" t="s">
        <v>3694</v>
      </c>
      <c r="H5478" s="76">
        <v>59940</v>
      </c>
      <c r="I5478" s="77">
        <v>0.38</v>
      </c>
      <c r="J5478" s="76">
        <v>37162.800000000003</v>
      </c>
    </row>
    <row r="5479" spans="1:10" ht="25.5">
      <c r="A5479" s="72">
        <v>5475</v>
      </c>
      <c r="B5479" s="72" t="s">
        <v>148</v>
      </c>
      <c r="C5479" s="73" t="s">
        <v>23965</v>
      </c>
      <c r="D5479" s="74" t="s">
        <v>23966</v>
      </c>
      <c r="E5479" s="75" t="s">
        <v>185</v>
      </c>
      <c r="F5479" s="74"/>
      <c r="G5479" s="74" t="s">
        <v>3694</v>
      </c>
      <c r="H5479" s="76">
        <v>24020</v>
      </c>
      <c r="I5479" s="77">
        <v>0.38</v>
      </c>
      <c r="J5479" s="76">
        <v>14892.4</v>
      </c>
    </row>
    <row r="5480" spans="1:10" ht="25.5">
      <c r="A5480" s="72">
        <v>5476</v>
      </c>
      <c r="B5480" s="72" t="s">
        <v>148</v>
      </c>
      <c r="C5480" s="73" t="s">
        <v>23967</v>
      </c>
      <c r="D5480" s="74" t="s">
        <v>23968</v>
      </c>
      <c r="E5480" s="75" t="s">
        <v>185</v>
      </c>
      <c r="F5480" s="74"/>
      <c r="G5480" s="74" t="s">
        <v>3694</v>
      </c>
      <c r="H5480" s="76">
        <v>24020</v>
      </c>
      <c r="I5480" s="77">
        <v>0.38</v>
      </c>
      <c r="J5480" s="76">
        <v>14892.4</v>
      </c>
    </row>
    <row r="5481" spans="1:10" ht="25.5">
      <c r="A5481" s="72">
        <v>5477</v>
      </c>
      <c r="B5481" s="72" t="s">
        <v>148</v>
      </c>
      <c r="C5481" s="73" t="s">
        <v>23969</v>
      </c>
      <c r="D5481" s="74" t="s">
        <v>23970</v>
      </c>
      <c r="E5481" s="75" t="s">
        <v>185</v>
      </c>
      <c r="F5481" s="74"/>
      <c r="G5481" s="74" t="s">
        <v>3694</v>
      </c>
      <c r="H5481" s="76">
        <v>26125</v>
      </c>
      <c r="I5481" s="77">
        <v>0.38</v>
      </c>
      <c r="J5481" s="76">
        <v>16197.5</v>
      </c>
    </row>
    <row r="5482" spans="1:10">
      <c r="A5482" s="72">
        <v>5478</v>
      </c>
      <c r="B5482" s="72" t="s">
        <v>148</v>
      </c>
      <c r="C5482" s="73" t="s">
        <v>26553</v>
      </c>
      <c r="D5482" s="74" t="s">
        <v>26554</v>
      </c>
      <c r="E5482" s="75" t="s">
        <v>185</v>
      </c>
      <c r="F5482" s="74"/>
      <c r="G5482" s="74" t="s">
        <v>3694</v>
      </c>
      <c r="H5482" s="76">
        <v>580</v>
      </c>
      <c r="I5482" s="77">
        <v>0.38</v>
      </c>
      <c r="J5482" s="76">
        <v>359.6</v>
      </c>
    </row>
    <row r="5483" spans="1:10">
      <c r="A5483" s="72">
        <v>5479</v>
      </c>
      <c r="B5483" s="72" t="s">
        <v>148</v>
      </c>
      <c r="C5483" s="73" t="s">
        <v>26555</v>
      </c>
      <c r="D5483" s="74" t="s">
        <v>26556</v>
      </c>
      <c r="E5483" s="75" t="s">
        <v>185</v>
      </c>
      <c r="F5483" s="74"/>
      <c r="G5483" s="74" t="s">
        <v>3694</v>
      </c>
      <c r="H5483" s="76">
        <v>601</v>
      </c>
      <c r="I5483" s="77">
        <v>0.38</v>
      </c>
      <c r="J5483" s="76">
        <v>372.62</v>
      </c>
    </row>
    <row r="5484" spans="1:10">
      <c r="A5484" s="72">
        <v>5480</v>
      </c>
      <c r="B5484" s="72" t="s">
        <v>148</v>
      </c>
      <c r="C5484" s="73" t="s">
        <v>26557</v>
      </c>
      <c r="D5484" s="74" t="s">
        <v>26558</v>
      </c>
      <c r="E5484" s="75" t="s">
        <v>185</v>
      </c>
      <c r="F5484" s="74"/>
      <c r="G5484" s="74" t="s">
        <v>3694</v>
      </c>
      <c r="H5484" s="76">
        <v>686</v>
      </c>
      <c r="I5484" s="77">
        <v>0.38</v>
      </c>
      <c r="J5484" s="76">
        <v>425.32</v>
      </c>
    </row>
    <row r="5485" spans="1:10">
      <c r="A5485" s="72">
        <v>5481</v>
      </c>
      <c r="B5485" s="72" t="s">
        <v>148</v>
      </c>
      <c r="C5485" s="73" t="s">
        <v>26559</v>
      </c>
      <c r="D5485" s="74" t="s">
        <v>26560</v>
      </c>
      <c r="E5485" s="75" t="s">
        <v>185</v>
      </c>
      <c r="F5485" s="74"/>
      <c r="G5485" s="74" t="s">
        <v>3694</v>
      </c>
      <c r="H5485" s="76">
        <v>772</v>
      </c>
      <c r="I5485" s="77">
        <v>0.38</v>
      </c>
      <c r="J5485" s="76">
        <v>478.64</v>
      </c>
    </row>
    <row r="5486" spans="1:10">
      <c r="A5486" s="72">
        <v>5482</v>
      </c>
      <c r="B5486" s="72" t="s">
        <v>148</v>
      </c>
      <c r="C5486" s="73" t="s">
        <v>26561</v>
      </c>
      <c r="D5486" s="74" t="s">
        <v>26562</v>
      </c>
      <c r="E5486" s="75" t="s">
        <v>185</v>
      </c>
      <c r="F5486" s="74"/>
      <c r="G5486" s="74" t="s">
        <v>3694</v>
      </c>
      <c r="H5486" s="76">
        <v>944</v>
      </c>
      <c r="I5486" s="77">
        <v>0.38</v>
      </c>
      <c r="J5486" s="76">
        <v>585.28</v>
      </c>
    </row>
    <row r="5487" spans="1:10">
      <c r="A5487" s="72">
        <v>5483</v>
      </c>
      <c r="B5487" s="72" t="s">
        <v>148</v>
      </c>
      <c r="C5487" s="73" t="s">
        <v>26563</v>
      </c>
      <c r="D5487" s="74" t="s">
        <v>26564</v>
      </c>
      <c r="E5487" s="75" t="s">
        <v>185</v>
      </c>
      <c r="F5487" s="74"/>
      <c r="G5487" s="74" t="s">
        <v>3694</v>
      </c>
      <c r="H5487" s="76">
        <v>1480</v>
      </c>
      <c r="I5487" s="77">
        <v>0.38</v>
      </c>
      <c r="J5487" s="76">
        <v>917.6</v>
      </c>
    </row>
    <row r="5488" spans="1:10">
      <c r="A5488" s="72">
        <v>5484</v>
      </c>
      <c r="B5488" s="72" t="s">
        <v>148</v>
      </c>
      <c r="C5488" s="73" t="s">
        <v>26565</v>
      </c>
      <c r="D5488" s="74" t="s">
        <v>26566</v>
      </c>
      <c r="E5488" s="75" t="s">
        <v>185</v>
      </c>
      <c r="F5488" s="74"/>
      <c r="G5488" s="74" t="s">
        <v>3694</v>
      </c>
      <c r="H5488" s="76">
        <v>1950</v>
      </c>
      <c r="I5488" s="77">
        <v>0.38</v>
      </c>
      <c r="J5488" s="76">
        <v>1209</v>
      </c>
    </row>
    <row r="5489" spans="1:10">
      <c r="A5489" s="72">
        <v>5485</v>
      </c>
      <c r="B5489" s="72" t="s">
        <v>148</v>
      </c>
      <c r="C5489" s="73" t="s">
        <v>26567</v>
      </c>
      <c r="D5489" s="74" t="s">
        <v>26568</v>
      </c>
      <c r="E5489" s="75" t="s">
        <v>185</v>
      </c>
      <c r="F5489" s="74"/>
      <c r="G5489" s="74" t="s">
        <v>3694</v>
      </c>
      <c r="H5489" s="76">
        <v>1965</v>
      </c>
      <c r="I5489" s="77">
        <v>0.38</v>
      </c>
      <c r="J5489" s="76">
        <v>1218.3</v>
      </c>
    </row>
    <row r="5490" spans="1:10">
      <c r="A5490" s="72">
        <v>5486</v>
      </c>
      <c r="B5490" s="72" t="s">
        <v>148</v>
      </c>
      <c r="C5490" s="73" t="s">
        <v>26569</v>
      </c>
      <c r="D5490" s="74" t="s">
        <v>26570</v>
      </c>
      <c r="E5490" s="75" t="s">
        <v>185</v>
      </c>
      <c r="F5490" s="74"/>
      <c r="G5490" s="74" t="s">
        <v>3694</v>
      </c>
      <c r="H5490" s="76">
        <v>2220</v>
      </c>
      <c r="I5490" s="77">
        <v>0.38</v>
      </c>
      <c r="J5490" s="76">
        <v>1376.4</v>
      </c>
    </row>
    <row r="5491" spans="1:10">
      <c r="A5491" s="72">
        <v>5487</v>
      </c>
      <c r="B5491" s="72" t="s">
        <v>148</v>
      </c>
      <c r="C5491" s="73" t="s">
        <v>26571</v>
      </c>
      <c r="D5491" s="74" t="s">
        <v>26572</v>
      </c>
      <c r="E5491" s="75" t="s">
        <v>185</v>
      </c>
      <c r="F5491" s="74"/>
      <c r="G5491" s="74" t="s">
        <v>3694</v>
      </c>
      <c r="H5491" s="76">
        <v>2230</v>
      </c>
      <c r="I5491" s="77">
        <v>0.38</v>
      </c>
      <c r="J5491" s="76">
        <v>1382.6</v>
      </c>
    </row>
    <row r="5492" spans="1:10">
      <c r="A5492" s="72">
        <v>5488</v>
      </c>
      <c r="B5492" s="72" t="s">
        <v>148</v>
      </c>
      <c r="C5492" s="73" t="s">
        <v>26573</v>
      </c>
      <c r="D5492" s="74" t="s">
        <v>26574</v>
      </c>
      <c r="E5492" s="75" t="s">
        <v>185</v>
      </c>
      <c r="F5492" s="74"/>
      <c r="G5492" s="74" t="s">
        <v>3694</v>
      </c>
      <c r="H5492" s="76">
        <v>1115</v>
      </c>
      <c r="I5492" s="77">
        <v>0.38</v>
      </c>
      <c r="J5492" s="76">
        <v>691.3</v>
      </c>
    </row>
    <row r="5493" spans="1:10">
      <c r="A5493" s="72">
        <v>5489</v>
      </c>
      <c r="B5493" s="72" t="s">
        <v>148</v>
      </c>
      <c r="C5493" s="73" t="s">
        <v>26575</v>
      </c>
      <c r="D5493" s="74" t="s">
        <v>26576</v>
      </c>
      <c r="E5493" s="75" t="s">
        <v>185</v>
      </c>
      <c r="F5493" s="74"/>
      <c r="G5493" s="74" t="s">
        <v>3694</v>
      </c>
      <c r="H5493" s="76">
        <v>1460</v>
      </c>
      <c r="I5493" s="77">
        <v>0.38</v>
      </c>
      <c r="J5493" s="76">
        <v>905.2</v>
      </c>
    </row>
    <row r="5494" spans="1:10">
      <c r="A5494" s="72">
        <v>5490</v>
      </c>
      <c r="B5494" s="72" t="s">
        <v>148</v>
      </c>
      <c r="C5494" s="73" t="s">
        <v>26577</v>
      </c>
      <c r="D5494" s="74" t="s">
        <v>26578</v>
      </c>
      <c r="E5494" s="75" t="s">
        <v>185</v>
      </c>
      <c r="F5494" s="74"/>
      <c r="G5494" s="74" t="s">
        <v>3694</v>
      </c>
      <c r="H5494" s="76">
        <v>1485</v>
      </c>
      <c r="I5494" s="77">
        <v>0.38</v>
      </c>
      <c r="J5494" s="76">
        <v>920.7</v>
      </c>
    </row>
    <row r="5495" spans="1:10">
      <c r="A5495" s="72">
        <v>5491</v>
      </c>
      <c r="B5495" s="72" t="s">
        <v>148</v>
      </c>
      <c r="C5495" s="73" t="s">
        <v>26579</v>
      </c>
      <c r="D5495" s="74" t="s">
        <v>26580</v>
      </c>
      <c r="E5495" s="75" t="s">
        <v>185</v>
      </c>
      <c r="F5495" s="74"/>
      <c r="G5495" s="74" t="s">
        <v>3694</v>
      </c>
      <c r="H5495" s="76">
        <v>1750</v>
      </c>
      <c r="I5495" s="77">
        <v>0.38</v>
      </c>
      <c r="J5495" s="76">
        <v>1085</v>
      </c>
    </row>
    <row r="5496" spans="1:10">
      <c r="A5496" s="72">
        <v>5492</v>
      </c>
      <c r="B5496" s="72" t="s">
        <v>148</v>
      </c>
      <c r="C5496" s="73" t="s">
        <v>26581</v>
      </c>
      <c r="D5496" s="74" t="s">
        <v>26582</v>
      </c>
      <c r="E5496" s="75" t="s">
        <v>185</v>
      </c>
      <c r="F5496" s="74"/>
      <c r="G5496" s="74" t="s">
        <v>3694</v>
      </c>
      <c r="H5496" s="76">
        <v>1825</v>
      </c>
      <c r="I5496" s="77">
        <v>0.38</v>
      </c>
      <c r="J5496" s="76">
        <v>1131.5</v>
      </c>
    </row>
    <row r="5497" spans="1:10">
      <c r="A5497" s="72">
        <v>5493</v>
      </c>
      <c r="B5497" s="72" t="s">
        <v>148</v>
      </c>
      <c r="C5497" s="73" t="s">
        <v>26583</v>
      </c>
      <c r="D5497" s="74" t="s">
        <v>26584</v>
      </c>
      <c r="E5497" s="75" t="s">
        <v>185</v>
      </c>
      <c r="F5497" s="74"/>
      <c r="G5497" s="74" t="s">
        <v>3694</v>
      </c>
      <c r="H5497" s="76">
        <v>1055</v>
      </c>
      <c r="I5497" s="77">
        <v>0.38</v>
      </c>
      <c r="J5497" s="76">
        <v>654.1</v>
      </c>
    </row>
    <row r="5498" spans="1:10">
      <c r="A5498" s="72">
        <v>5494</v>
      </c>
      <c r="B5498" s="72" t="s">
        <v>148</v>
      </c>
      <c r="C5498" s="73" t="s">
        <v>26585</v>
      </c>
      <c r="D5498" s="74" t="s">
        <v>26586</v>
      </c>
      <c r="E5498" s="75" t="s">
        <v>185</v>
      </c>
      <c r="F5498" s="74"/>
      <c r="G5498" s="74" t="s">
        <v>3694</v>
      </c>
      <c r="H5498" s="76">
        <v>1440</v>
      </c>
      <c r="I5498" s="77">
        <v>0.38</v>
      </c>
      <c r="J5498" s="76">
        <v>892.8</v>
      </c>
    </row>
    <row r="5499" spans="1:10">
      <c r="A5499" s="72">
        <v>5495</v>
      </c>
      <c r="B5499" s="72" t="s">
        <v>148</v>
      </c>
      <c r="C5499" s="73" t="s">
        <v>26587</v>
      </c>
      <c r="D5499" s="74" t="s">
        <v>26588</v>
      </c>
      <c r="E5499" s="75" t="s">
        <v>185</v>
      </c>
      <c r="F5499" s="74"/>
      <c r="G5499" s="74" t="s">
        <v>3694</v>
      </c>
      <c r="H5499" s="76">
        <v>1505</v>
      </c>
      <c r="I5499" s="77">
        <v>0.38</v>
      </c>
      <c r="J5499" s="76">
        <v>933.1</v>
      </c>
    </row>
    <row r="5500" spans="1:10">
      <c r="A5500" s="72">
        <v>5496</v>
      </c>
      <c r="B5500" s="72" t="s">
        <v>148</v>
      </c>
      <c r="C5500" s="73" t="s">
        <v>26589</v>
      </c>
      <c r="D5500" s="74" t="s">
        <v>26590</v>
      </c>
      <c r="E5500" s="75" t="s">
        <v>185</v>
      </c>
      <c r="F5500" s="74"/>
      <c r="G5500" s="74" t="s">
        <v>3694</v>
      </c>
      <c r="H5500" s="76">
        <v>1780</v>
      </c>
      <c r="I5500" s="77">
        <v>0.38</v>
      </c>
      <c r="J5500" s="76">
        <v>1103.5999999999999</v>
      </c>
    </row>
    <row r="5501" spans="1:10">
      <c r="A5501" s="72">
        <v>5497</v>
      </c>
      <c r="B5501" s="72" t="s">
        <v>148</v>
      </c>
      <c r="C5501" s="73" t="s">
        <v>26591</v>
      </c>
      <c r="D5501" s="74" t="s">
        <v>26592</v>
      </c>
      <c r="E5501" s="75" t="s">
        <v>185</v>
      </c>
      <c r="F5501" s="74"/>
      <c r="G5501" s="74" t="s">
        <v>3694</v>
      </c>
      <c r="H5501" s="76">
        <v>1910</v>
      </c>
      <c r="I5501" s="77">
        <v>0.38</v>
      </c>
      <c r="J5501" s="76">
        <v>1184.2</v>
      </c>
    </row>
    <row r="5502" spans="1:10">
      <c r="A5502" s="72">
        <v>5498</v>
      </c>
      <c r="B5502" s="72" t="s">
        <v>148</v>
      </c>
      <c r="C5502" s="73" t="s">
        <v>26593</v>
      </c>
      <c r="D5502" s="74" t="s">
        <v>26594</v>
      </c>
      <c r="E5502" s="75" t="s">
        <v>185</v>
      </c>
      <c r="F5502" s="74"/>
      <c r="G5502" s="74" t="s">
        <v>3694</v>
      </c>
      <c r="H5502" s="76">
        <v>1205</v>
      </c>
      <c r="I5502" s="77">
        <v>0.38</v>
      </c>
      <c r="J5502" s="76">
        <v>747.1</v>
      </c>
    </row>
    <row r="5503" spans="1:10">
      <c r="A5503" s="72">
        <v>5499</v>
      </c>
      <c r="B5503" s="72" t="s">
        <v>148</v>
      </c>
      <c r="C5503" s="73" t="s">
        <v>26595</v>
      </c>
      <c r="D5503" s="74" t="s">
        <v>26596</v>
      </c>
      <c r="E5503" s="75" t="s">
        <v>185</v>
      </c>
      <c r="F5503" s="74"/>
      <c r="G5503" s="74" t="s">
        <v>3694</v>
      </c>
      <c r="H5503" s="76">
        <v>1565</v>
      </c>
      <c r="I5503" s="77">
        <v>0.38</v>
      </c>
      <c r="J5503" s="76">
        <v>970.3</v>
      </c>
    </row>
    <row r="5504" spans="1:10">
      <c r="A5504" s="72">
        <v>5500</v>
      </c>
      <c r="B5504" s="72" t="s">
        <v>148</v>
      </c>
      <c r="C5504" s="73" t="s">
        <v>26597</v>
      </c>
      <c r="D5504" s="74" t="s">
        <v>26598</v>
      </c>
      <c r="E5504" s="75" t="s">
        <v>185</v>
      </c>
      <c r="F5504" s="74"/>
      <c r="G5504" s="74" t="s">
        <v>3694</v>
      </c>
      <c r="H5504" s="76">
        <v>1630</v>
      </c>
      <c r="I5504" s="77">
        <v>0.38</v>
      </c>
      <c r="J5504" s="76">
        <v>1010.6</v>
      </c>
    </row>
    <row r="5505" spans="1:10">
      <c r="A5505" s="72">
        <v>5501</v>
      </c>
      <c r="B5505" s="72" t="s">
        <v>148</v>
      </c>
      <c r="C5505" s="73" t="s">
        <v>26599</v>
      </c>
      <c r="D5505" s="74" t="s">
        <v>26600</v>
      </c>
      <c r="E5505" s="75" t="s">
        <v>185</v>
      </c>
      <c r="F5505" s="74"/>
      <c r="G5505" s="74" t="s">
        <v>3694</v>
      </c>
      <c r="H5505" s="76">
        <v>1930</v>
      </c>
      <c r="I5505" s="77">
        <v>0.38</v>
      </c>
      <c r="J5505" s="76">
        <v>1196.5999999999999</v>
      </c>
    </row>
    <row r="5506" spans="1:10">
      <c r="A5506" s="72">
        <v>5502</v>
      </c>
      <c r="B5506" s="72" t="s">
        <v>148</v>
      </c>
      <c r="C5506" s="73" t="s">
        <v>26601</v>
      </c>
      <c r="D5506" s="74" t="s">
        <v>26602</v>
      </c>
      <c r="E5506" s="75" t="s">
        <v>185</v>
      </c>
      <c r="F5506" s="74"/>
      <c r="G5506" s="74" t="s">
        <v>3694</v>
      </c>
      <c r="H5506" s="76">
        <v>2020</v>
      </c>
      <c r="I5506" s="77">
        <v>0.38</v>
      </c>
      <c r="J5506" s="76">
        <v>1252.4000000000001</v>
      </c>
    </row>
    <row r="5507" spans="1:10">
      <c r="A5507" s="72">
        <v>5503</v>
      </c>
      <c r="B5507" s="72" t="s">
        <v>148</v>
      </c>
      <c r="C5507" s="73" t="s">
        <v>26603</v>
      </c>
      <c r="D5507" s="74" t="s">
        <v>26604</v>
      </c>
      <c r="E5507" s="75" t="s">
        <v>185</v>
      </c>
      <c r="F5507" s="74"/>
      <c r="G5507" s="74" t="s">
        <v>3694</v>
      </c>
      <c r="H5507" s="76">
        <v>1270</v>
      </c>
      <c r="I5507" s="77">
        <v>0.38</v>
      </c>
      <c r="J5507" s="76">
        <v>787.4</v>
      </c>
    </row>
    <row r="5508" spans="1:10">
      <c r="A5508" s="72">
        <v>5504</v>
      </c>
      <c r="B5508" s="72" t="s">
        <v>148</v>
      </c>
      <c r="C5508" s="73" t="s">
        <v>26605</v>
      </c>
      <c r="D5508" s="74" t="s">
        <v>26606</v>
      </c>
      <c r="E5508" s="75" t="s">
        <v>185</v>
      </c>
      <c r="F5508" s="74"/>
      <c r="G5508" s="74" t="s">
        <v>3694</v>
      </c>
      <c r="H5508" s="76">
        <v>1740</v>
      </c>
      <c r="I5508" s="77">
        <v>0.38</v>
      </c>
      <c r="J5508" s="76">
        <v>1078.8</v>
      </c>
    </row>
    <row r="5509" spans="1:10">
      <c r="A5509" s="72">
        <v>5505</v>
      </c>
      <c r="B5509" s="72" t="s">
        <v>148</v>
      </c>
      <c r="C5509" s="73" t="s">
        <v>26607</v>
      </c>
      <c r="D5509" s="74" t="s">
        <v>26608</v>
      </c>
      <c r="E5509" s="75" t="s">
        <v>185</v>
      </c>
      <c r="F5509" s="74"/>
      <c r="G5509" s="74" t="s">
        <v>3694</v>
      </c>
      <c r="H5509" s="76">
        <v>1815</v>
      </c>
      <c r="I5509" s="77">
        <v>0.38</v>
      </c>
      <c r="J5509" s="76">
        <v>1125.3</v>
      </c>
    </row>
    <row r="5510" spans="1:10">
      <c r="A5510" s="72">
        <v>5506</v>
      </c>
      <c r="B5510" s="72" t="s">
        <v>148</v>
      </c>
      <c r="C5510" s="73" t="s">
        <v>26609</v>
      </c>
      <c r="D5510" s="74" t="s">
        <v>26610</v>
      </c>
      <c r="E5510" s="75" t="s">
        <v>185</v>
      </c>
      <c r="F5510" s="74"/>
      <c r="G5510" s="74" t="s">
        <v>3694</v>
      </c>
      <c r="H5510" s="76">
        <v>2145</v>
      </c>
      <c r="I5510" s="77">
        <v>0.38</v>
      </c>
      <c r="J5510" s="76">
        <v>1329.9</v>
      </c>
    </row>
    <row r="5511" spans="1:10">
      <c r="A5511" s="72">
        <v>5507</v>
      </c>
      <c r="B5511" s="72" t="s">
        <v>148</v>
      </c>
      <c r="C5511" s="73" t="s">
        <v>26611</v>
      </c>
      <c r="D5511" s="74" t="s">
        <v>26612</v>
      </c>
      <c r="E5511" s="75" t="s">
        <v>185</v>
      </c>
      <c r="F5511" s="74"/>
      <c r="G5511" s="74" t="s">
        <v>3694</v>
      </c>
      <c r="H5511" s="76">
        <v>2240</v>
      </c>
      <c r="I5511" s="77">
        <v>0.38</v>
      </c>
      <c r="J5511" s="76">
        <v>1388.8</v>
      </c>
    </row>
    <row r="5512" spans="1:10">
      <c r="A5512" s="72">
        <v>5508</v>
      </c>
      <c r="B5512" s="72" t="s">
        <v>148</v>
      </c>
      <c r="C5512" s="73" t="s">
        <v>26613</v>
      </c>
      <c r="D5512" s="74" t="s">
        <v>26614</v>
      </c>
      <c r="E5512" s="75" t="s">
        <v>185</v>
      </c>
      <c r="F5512" s="74"/>
      <c r="G5512" s="74" t="s">
        <v>3694</v>
      </c>
      <c r="H5512" s="76">
        <v>913</v>
      </c>
      <c r="I5512" s="77">
        <v>0.38</v>
      </c>
      <c r="J5512" s="76">
        <v>566.05999999999995</v>
      </c>
    </row>
    <row r="5513" spans="1:10">
      <c r="A5513" s="72">
        <v>5509</v>
      </c>
      <c r="B5513" s="72" t="s">
        <v>148</v>
      </c>
      <c r="C5513" s="73" t="s">
        <v>26615</v>
      </c>
      <c r="D5513" s="74" t="s">
        <v>26616</v>
      </c>
      <c r="E5513" s="75" t="s">
        <v>185</v>
      </c>
      <c r="F5513" s="74"/>
      <c r="G5513" s="74" t="s">
        <v>3694</v>
      </c>
      <c r="H5513" s="76">
        <v>931</v>
      </c>
      <c r="I5513" s="77">
        <v>0.38</v>
      </c>
      <c r="J5513" s="76">
        <v>577.22</v>
      </c>
    </row>
    <row r="5514" spans="1:10">
      <c r="A5514" s="72">
        <v>5510</v>
      </c>
      <c r="B5514" s="72" t="s">
        <v>148</v>
      </c>
      <c r="C5514" s="73" t="s">
        <v>26617</v>
      </c>
      <c r="D5514" s="74" t="s">
        <v>26618</v>
      </c>
      <c r="E5514" s="75" t="s">
        <v>185</v>
      </c>
      <c r="F5514" s="74"/>
      <c r="G5514" s="74" t="s">
        <v>3694</v>
      </c>
      <c r="H5514" s="76">
        <v>1865</v>
      </c>
      <c r="I5514" s="77">
        <v>0.38</v>
      </c>
      <c r="J5514" s="76">
        <v>1156.3</v>
      </c>
    </row>
    <row r="5515" spans="1:10">
      <c r="A5515" s="72">
        <v>5511</v>
      </c>
      <c r="B5515" s="72" t="s">
        <v>148</v>
      </c>
      <c r="C5515" s="73" t="s">
        <v>26619</v>
      </c>
      <c r="D5515" s="74" t="s">
        <v>26620</v>
      </c>
      <c r="E5515" s="75" t="s">
        <v>185</v>
      </c>
      <c r="F5515" s="74"/>
      <c r="G5515" s="74" t="s">
        <v>3694</v>
      </c>
      <c r="H5515" s="76">
        <v>1925</v>
      </c>
      <c r="I5515" s="77">
        <v>0.38</v>
      </c>
      <c r="J5515" s="76">
        <v>1193.5</v>
      </c>
    </row>
    <row r="5516" spans="1:10">
      <c r="A5516" s="72">
        <v>5512</v>
      </c>
      <c r="B5516" s="72" t="s">
        <v>148</v>
      </c>
      <c r="C5516" s="73" t="s">
        <v>26621</v>
      </c>
      <c r="D5516" s="74" t="s">
        <v>26622</v>
      </c>
      <c r="E5516" s="75" t="s">
        <v>185</v>
      </c>
      <c r="F5516" s="74"/>
      <c r="G5516" s="74" t="s">
        <v>3694</v>
      </c>
      <c r="H5516" s="76">
        <v>1380</v>
      </c>
      <c r="I5516" s="77">
        <v>0.38</v>
      </c>
      <c r="J5516" s="76">
        <v>855.6</v>
      </c>
    </row>
    <row r="5517" spans="1:10">
      <c r="A5517" s="72">
        <v>5513</v>
      </c>
      <c r="B5517" s="72" t="s">
        <v>148</v>
      </c>
      <c r="C5517" s="73" t="s">
        <v>26623</v>
      </c>
      <c r="D5517" s="74" t="s">
        <v>26624</v>
      </c>
      <c r="E5517" s="75" t="s">
        <v>185</v>
      </c>
      <c r="F5517" s="74"/>
      <c r="G5517" s="74" t="s">
        <v>3694</v>
      </c>
      <c r="H5517" s="76">
        <v>1465</v>
      </c>
      <c r="I5517" s="77">
        <v>0.38</v>
      </c>
      <c r="J5517" s="76">
        <v>908.3</v>
      </c>
    </row>
    <row r="5518" spans="1:10">
      <c r="A5518" s="72">
        <v>5514</v>
      </c>
      <c r="B5518" s="72" t="s">
        <v>148</v>
      </c>
      <c r="C5518" s="73" t="s">
        <v>26625</v>
      </c>
      <c r="D5518" s="74" t="s">
        <v>26626</v>
      </c>
      <c r="E5518" s="75" t="s">
        <v>185</v>
      </c>
      <c r="F5518" s="74"/>
      <c r="G5518" s="74" t="s">
        <v>3694</v>
      </c>
      <c r="H5518" s="76">
        <v>1590</v>
      </c>
      <c r="I5518" s="77">
        <v>0.38</v>
      </c>
      <c r="J5518" s="76">
        <v>985.8</v>
      </c>
    </row>
    <row r="5519" spans="1:10">
      <c r="A5519" s="72">
        <v>5515</v>
      </c>
      <c r="B5519" s="72" t="s">
        <v>148</v>
      </c>
      <c r="C5519" s="73" t="s">
        <v>26627</v>
      </c>
      <c r="D5519" s="74" t="s">
        <v>26628</v>
      </c>
      <c r="E5519" s="75" t="s">
        <v>185</v>
      </c>
      <c r="F5519" s="74"/>
      <c r="G5519" s="74" t="s">
        <v>3694</v>
      </c>
      <c r="H5519" s="76">
        <v>1805</v>
      </c>
      <c r="I5519" s="77">
        <v>0.38</v>
      </c>
      <c r="J5519" s="76">
        <v>1119.0999999999999</v>
      </c>
    </row>
    <row r="5520" spans="1:10">
      <c r="A5520" s="72">
        <v>5516</v>
      </c>
      <c r="B5520" s="72" t="s">
        <v>148</v>
      </c>
      <c r="C5520" s="73" t="s">
        <v>26629</v>
      </c>
      <c r="D5520" s="74" t="s">
        <v>26630</v>
      </c>
      <c r="E5520" s="75" t="s">
        <v>185</v>
      </c>
      <c r="F5520" s="74"/>
      <c r="G5520" s="74" t="s">
        <v>3694</v>
      </c>
      <c r="H5520" s="76">
        <v>2190</v>
      </c>
      <c r="I5520" s="77">
        <v>0.38</v>
      </c>
      <c r="J5520" s="76">
        <v>1357.8</v>
      </c>
    </row>
    <row r="5521" spans="1:10">
      <c r="A5521" s="72">
        <v>5517</v>
      </c>
      <c r="B5521" s="72" t="s">
        <v>148</v>
      </c>
      <c r="C5521" s="73" t="s">
        <v>26631</v>
      </c>
      <c r="D5521" s="74" t="s">
        <v>26632</v>
      </c>
      <c r="E5521" s="75" t="s">
        <v>185</v>
      </c>
      <c r="F5521" s="74"/>
      <c r="G5521" s="74" t="s">
        <v>3694</v>
      </c>
      <c r="H5521" s="76">
        <v>1340</v>
      </c>
      <c r="I5521" s="77">
        <v>0.38</v>
      </c>
      <c r="J5521" s="76">
        <v>830.8</v>
      </c>
    </row>
    <row r="5522" spans="1:10">
      <c r="A5522" s="72">
        <v>5518</v>
      </c>
      <c r="B5522" s="72" t="s">
        <v>148</v>
      </c>
      <c r="C5522" s="73" t="s">
        <v>26633</v>
      </c>
      <c r="D5522" s="74" t="s">
        <v>26634</v>
      </c>
      <c r="E5522" s="75" t="s">
        <v>185</v>
      </c>
      <c r="F5522" s="74"/>
      <c r="G5522" s="74" t="s">
        <v>3694</v>
      </c>
      <c r="H5522" s="76">
        <v>1460</v>
      </c>
      <c r="I5522" s="77">
        <v>0.38</v>
      </c>
      <c r="J5522" s="76">
        <v>905.2</v>
      </c>
    </row>
    <row r="5523" spans="1:10">
      <c r="A5523" s="72">
        <v>5519</v>
      </c>
      <c r="B5523" s="72" t="s">
        <v>148</v>
      </c>
      <c r="C5523" s="73" t="s">
        <v>26635</v>
      </c>
      <c r="D5523" s="74" t="s">
        <v>26636</v>
      </c>
      <c r="E5523" s="75" t="s">
        <v>185</v>
      </c>
      <c r="F5523" s="74"/>
      <c r="G5523" s="74" t="s">
        <v>3694</v>
      </c>
      <c r="H5523" s="76">
        <v>1790</v>
      </c>
      <c r="I5523" s="77">
        <v>0.38</v>
      </c>
      <c r="J5523" s="76">
        <v>1109.8</v>
      </c>
    </row>
    <row r="5524" spans="1:10">
      <c r="A5524" s="72">
        <v>5520</v>
      </c>
      <c r="B5524" s="72" t="s">
        <v>148</v>
      </c>
      <c r="C5524" s="73" t="s">
        <v>26637</v>
      </c>
      <c r="D5524" s="74" t="s">
        <v>26638</v>
      </c>
      <c r="E5524" s="75" t="s">
        <v>185</v>
      </c>
      <c r="F5524" s="74"/>
      <c r="G5524" s="74" t="s">
        <v>3694</v>
      </c>
      <c r="H5524" s="76">
        <v>1965</v>
      </c>
      <c r="I5524" s="77">
        <v>0.38</v>
      </c>
      <c r="J5524" s="76">
        <v>1218.3</v>
      </c>
    </row>
    <row r="5525" spans="1:10">
      <c r="A5525" s="72">
        <v>5521</v>
      </c>
      <c r="B5525" s="72" t="s">
        <v>148</v>
      </c>
      <c r="C5525" s="73" t="s">
        <v>26639</v>
      </c>
      <c r="D5525" s="74" t="s">
        <v>26640</v>
      </c>
      <c r="E5525" s="75" t="s">
        <v>185</v>
      </c>
      <c r="F5525" s="74"/>
      <c r="G5525" s="74" t="s">
        <v>3694</v>
      </c>
      <c r="H5525" s="76">
        <v>2305</v>
      </c>
      <c r="I5525" s="77">
        <v>0.38</v>
      </c>
      <c r="J5525" s="76">
        <v>1429.1</v>
      </c>
    </row>
    <row r="5526" spans="1:10">
      <c r="A5526" s="72">
        <v>5522</v>
      </c>
      <c r="B5526" s="72" t="s">
        <v>148</v>
      </c>
      <c r="C5526" s="73" t="s">
        <v>26641</v>
      </c>
      <c r="D5526" s="74" t="s">
        <v>26642</v>
      </c>
      <c r="E5526" s="75" t="s">
        <v>185</v>
      </c>
      <c r="F5526" s="74"/>
      <c r="G5526" s="74" t="s">
        <v>3694</v>
      </c>
      <c r="H5526" s="76">
        <v>1835</v>
      </c>
      <c r="I5526" s="77">
        <v>0.38</v>
      </c>
      <c r="J5526" s="76">
        <v>1137.7</v>
      </c>
    </row>
    <row r="5527" spans="1:10">
      <c r="A5527" s="72">
        <v>5523</v>
      </c>
      <c r="B5527" s="72" t="s">
        <v>148</v>
      </c>
      <c r="C5527" s="73" t="s">
        <v>26643</v>
      </c>
      <c r="D5527" s="74" t="s">
        <v>26644</v>
      </c>
      <c r="E5527" s="75" t="s">
        <v>185</v>
      </c>
      <c r="F5527" s="74"/>
      <c r="G5527" s="74" t="s">
        <v>3694</v>
      </c>
      <c r="H5527" s="76">
        <v>1930</v>
      </c>
      <c r="I5527" s="77">
        <v>0.38</v>
      </c>
      <c r="J5527" s="76">
        <v>1196.5999999999999</v>
      </c>
    </row>
    <row r="5528" spans="1:10">
      <c r="A5528" s="72">
        <v>5524</v>
      </c>
      <c r="B5528" s="72" t="s">
        <v>148</v>
      </c>
      <c r="C5528" s="73" t="s">
        <v>26645</v>
      </c>
      <c r="D5528" s="74" t="s">
        <v>26646</v>
      </c>
      <c r="E5528" s="75" t="s">
        <v>185</v>
      </c>
      <c r="F5528" s="74"/>
      <c r="G5528" s="74" t="s">
        <v>3694</v>
      </c>
      <c r="H5528" s="76">
        <v>1945</v>
      </c>
      <c r="I5528" s="77">
        <v>0.38</v>
      </c>
      <c r="J5528" s="76">
        <v>1205.9000000000001</v>
      </c>
    </row>
    <row r="5529" spans="1:10">
      <c r="A5529" s="72">
        <v>5525</v>
      </c>
      <c r="B5529" s="72" t="s">
        <v>148</v>
      </c>
      <c r="C5529" s="73" t="s">
        <v>26647</v>
      </c>
      <c r="D5529" s="74" t="s">
        <v>26648</v>
      </c>
      <c r="E5529" s="75" t="s">
        <v>185</v>
      </c>
      <c r="F5529" s="74"/>
      <c r="G5529" s="74" t="s">
        <v>3694</v>
      </c>
      <c r="H5529" s="76">
        <v>2275</v>
      </c>
      <c r="I5529" s="77">
        <v>0.38</v>
      </c>
      <c r="J5529" s="76">
        <v>1410.5</v>
      </c>
    </row>
    <row r="5530" spans="1:10">
      <c r="A5530" s="72">
        <v>5526</v>
      </c>
      <c r="B5530" s="72" t="s">
        <v>148</v>
      </c>
      <c r="C5530" s="73" t="s">
        <v>26649</v>
      </c>
      <c r="D5530" s="74" t="s">
        <v>26650</v>
      </c>
      <c r="E5530" s="75" t="s">
        <v>185</v>
      </c>
      <c r="F5530" s="74"/>
      <c r="G5530" s="74" t="s">
        <v>3694</v>
      </c>
      <c r="H5530" s="76">
        <v>2370</v>
      </c>
      <c r="I5530" s="77">
        <v>0.38</v>
      </c>
      <c r="J5530" s="76">
        <v>1469.4</v>
      </c>
    </row>
    <row r="5531" spans="1:10">
      <c r="A5531" s="72">
        <v>5527</v>
      </c>
      <c r="B5531" s="72" t="s">
        <v>148</v>
      </c>
      <c r="C5531" s="73" t="s">
        <v>26651</v>
      </c>
      <c r="D5531" s="74" t="s">
        <v>26652</v>
      </c>
      <c r="E5531" s="75" t="s">
        <v>185</v>
      </c>
      <c r="F5531" s="74"/>
      <c r="G5531" s="74" t="s">
        <v>3694</v>
      </c>
      <c r="H5531" s="76">
        <v>133</v>
      </c>
      <c r="I5531" s="77">
        <v>0.38</v>
      </c>
      <c r="J5531" s="76">
        <v>82.46</v>
      </c>
    </row>
    <row r="5532" spans="1:10" ht="25.5">
      <c r="A5532" s="72">
        <v>5528</v>
      </c>
      <c r="B5532" s="72" t="s">
        <v>148</v>
      </c>
      <c r="C5532" s="73" t="s">
        <v>25570</v>
      </c>
      <c r="D5532" s="74" t="s">
        <v>25571</v>
      </c>
      <c r="E5532" s="75" t="s">
        <v>185</v>
      </c>
      <c r="F5532" s="74"/>
      <c r="G5532" s="74" t="s">
        <v>3694</v>
      </c>
      <c r="H5532" s="76">
        <v>20300</v>
      </c>
      <c r="I5532" s="77">
        <v>0.38</v>
      </c>
      <c r="J5532" s="76">
        <v>12586</v>
      </c>
    </row>
    <row r="5533" spans="1:10" ht="25.5">
      <c r="A5533" s="72">
        <v>5529</v>
      </c>
      <c r="B5533" s="72" t="s">
        <v>148</v>
      </c>
      <c r="C5533" s="73" t="s">
        <v>25572</v>
      </c>
      <c r="D5533" s="74" t="s">
        <v>25573</v>
      </c>
      <c r="E5533" s="75" t="s">
        <v>185</v>
      </c>
      <c r="F5533" s="74"/>
      <c r="G5533" s="74" t="s">
        <v>3694</v>
      </c>
      <c r="H5533" s="76">
        <v>21815</v>
      </c>
      <c r="I5533" s="77">
        <v>0.38</v>
      </c>
      <c r="J5533" s="76">
        <v>13525.3</v>
      </c>
    </row>
    <row r="5534" spans="1:10">
      <c r="A5534" s="72">
        <v>5530</v>
      </c>
      <c r="B5534" s="72" t="s">
        <v>148</v>
      </c>
      <c r="C5534" s="73" t="s">
        <v>20931</v>
      </c>
      <c r="D5534" s="74" t="s">
        <v>20932</v>
      </c>
      <c r="E5534" s="75" t="s">
        <v>185</v>
      </c>
      <c r="F5534" s="74"/>
      <c r="G5534" s="74" t="s">
        <v>3694</v>
      </c>
      <c r="H5534" s="76">
        <v>7775</v>
      </c>
      <c r="I5534" s="77">
        <v>0.38</v>
      </c>
      <c r="J5534" s="76">
        <v>4820.5</v>
      </c>
    </row>
    <row r="5535" spans="1:10">
      <c r="A5535" s="72">
        <v>5531</v>
      </c>
      <c r="B5535" s="72" t="s">
        <v>148</v>
      </c>
      <c r="C5535" s="73" t="s">
        <v>20933</v>
      </c>
      <c r="D5535" s="74" t="s">
        <v>20934</v>
      </c>
      <c r="E5535" s="75" t="s">
        <v>185</v>
      </c>
      <c r="F5535" s="74"/>
      <c r="G5535" s="74" t="s">
        <v>3694</v>
      </c>
      <c r="H5535" s="76">
        <v>7700</v>
      </c>
      <c r="I5535" s="77">
        <v>0.38</v>
      </c>
      <c r="J5535" s="76">
        <v>4774</v>
      </c>
    </row>
    <row r="5536" spans="1:10">
      <c r="A5536" s="72">
        <v>5532</v>
      </c>
      <c r="B5536" s="72" t="s">
        <v>148</v>
      </c>
      <c r="C5536" s="73" t="s">
        <v>21397</v>
      </c>
      <c r="D5536" s="74" t="s">
        <v>21398</v>
      </c>
      <c r="E5536" s="75" t="s">
        <v>185</v>
      </c>
      <c r="F5536" s="74"/>
      <c r="G5536" s="74" t="s">
        <v>3694</v>
      </c>
      <c r="H5536" s="76">
        <v>1820</v>
      </c>
      <c r="I5536" s="77">
        <v>0.38</v>
      </c>
      <c r="J5536" s="76">
        <v>1128.4000000000001</v>
      </c>
    </row>
    <row r="5537" spans="1:10">
      <c r="A5537" s="72">
        <v>5533</v>
      </c>
      <c r="B5537" s="72" t="s">
        <v>148</v>
      </c>
      <c r="C5537" s="73" t="s">
        <v>26653</v>
      </c>
      <c r="D5537" s="74" t="s">
        <v>26654</v>
      </c>
      <c r="E5537" s="75" t="s">
        <v>185</v>
      </c>
      <c r="F5537" s="74"/>
      <c r="G5537" s="74" t="s">
        <v>3694</v>
      </c>
      <c r="H5537" s="76">
        <v>1485</v>
      </c>
      <c r="I5537" s="77">
        <v>0.38</v>
      </c>
      <c r="J5537" s="76">
        <v>920.7</v>
      </c>
    </row>
    <row r="5538" spans="1:10">
      <c r="A5538" s="72">
        <v>5534</v>
      </c>
      <c r="B5538" s="72" t="s">
        <v>148</v>
      </c>
      <c r="C5538" s="73" t="s">
        <v>26655</v>
      </c>
      <c r="D5538" s="74" t="s">
        <v>26656</v>
      </c>
      <c r="E5538" s="75" t="s">
        <v>185</v>
      </c>
      <c r="F5538" s="74"/>
      <c r="G5538" s="74" t="s">
        <v>3694</v>
      </c>
      <c r="H5538" s="76">
        <v>1665</v>
      </c>
      <c r="I5538" s="77">
        <v>0.38</v>
      </c>
      <c r="J5538" s="76">
        <v>1032.3</v>
      </c>
    </row>
    <row r="5539" spans="1:10">
      <c r="A5539" s="72">
        <v>5535</v>
      </c>
      <c r="B5539" s="72" t="s">
        <v>148</v>
      </c>
      <c r="C5539" s="73" t="s">
        <v>26657</v>
      </c>
      <c r="D5539" s="74" t="s">
        <v>26658</v>
      </c>
      <c r="E5539" s="75" t="s">
        <v>185</v>
      </c>
      <c r="F5539" s="74"/>
      <c r="G5539" s="74" t="s">
        <v>3694</v>
      </c>
      <c r="H5539" s="76">
        <v>1950</v>
      </c>
      <c r="I5539" s="77">
        <v>0.38</v>
      </c>
      <c r="J5539" s="76">
        <v>1209</v>
      </c>
    </row>
    <row r="5540" spans="1:10">
      <c r="A5540" s="72">
        <v>5536</v>
      </c>
      <c r="B5540" s="72" t="s">
        <v>148</v>
      </c>
      <c r="C5540" s="73" t="s">
        <v>26659</v>
      </c>
      <c r="D5540" s="74" t="s">
        <v>26660</v>
      </c>
      <c r="E5540" s="75" t="s">
        <v>185</v>
      </c>
      <c r="F5540" s="74"/>
      <c r="G5540" s="74" t="s">
        <v>3694</v>
      </c>
      <c r="H5540" s="76">
        <v>2230</v>
      </c>
      <c r="I5540" s="77">
        <v>0.38</v>
      </c>
      <c r="J5540" s="76">
        <v>1382.6</v>
      </c>
    </row>
    <row r="5541" spans="1:10">
      <c r="A5541" s="72">
        <v>5537</v>
      </c>
      <c r="B5541" s="72" t="s">
        <v>148</v>
      </c>
      <c r="C5541" s="73" t="s">
        <v>26661</v>
      </c>
      <c r="D5541" s="74" t="s">
        <v>26662</v>
      </c>
      <c r="E5541" s="75" t="s">
        <v>185</v>
      </c>
      <c r="F5541" s="74"/>
      <c r="G5541" s="74" t="s">
        <v>3694</v>
      </c>
      <c r="H5541" s="76">
        <v>2445</v>
      </c>
      <c r="I5541" s="77">
        <v>0.38</v>
      </c>
      <c r="J5541" s="76">
        <v>1515.9</v>
      </c>
    </row>
    <row r="5542" spans="1:10">
      <c r="A5542" s="72">
        <v>5538</v>
      </c>
      <c r="B5542" s="72" t="s">
        <v>148</v>
      </c>
      <c r="C5542" s="73" t="s">
        <v>26663</v>
      </c>
      <c r="D5542" s="74" t="s">
        <v>26664</v>
      </c>
      <c r="E5542" s="75" t="s">
        <v>185</v>
      </c>
      <c r="F5542" s="74"/>
      <c r="G5542" s="74" t="s">
        <v>3694</v>
      </c>
      <c r="H5542" s="76">
        <v>1225</v>
      </c>
      <c r="I5542" s="77">
        <v>0.38</v>
      </c>
      <c r="J5542" s="76">
        <v>759.5</v>
      </c>
    </row>
    <row r="5543" spans="1:10">
      <c r="A5543" s="72">
        <v>5539</v>
      </c>
      <c r="B5543" s="72" t="s">
        <v>148</v>
      </c>
      <c r="C5543" s="73" t="s">
        <v>26665</v>
      </c>
      <c r="D5543" s="74" t="s">
        <v>26666</v>
      </c>
      <c r="E5543" s="75" t="s">
        <v>185</v>
      </c>
      <c r="F5543" s="74"/>
      <c r="G5543" s="74" t="s">
        <v>3694</v>
      </c>
      <c r="H5543" s="76">
        <v>1350</v>
      </c>
      <c r="I5543" s="77">
        <v>0.38</v>
      </c>
      <c r="J5543" s="76">
        <v>837</v>
      </c>
    </row>
    <row r="5544" spans="1:10">
      <c r="A5544" s="72">
        <v>5540</v>
      </c>
      <c r="B5544" s="72" t="s">
        <v>148</v>
      </c>
      <c r="C5544" s="73" t="s">
        <v>26667</v>
      </c>
      <c r="D5544" s="74" t="s">
        <v>26668</v>
      </c>
      <c r="E5544" s="75" t="s">
        <v>185</v>
      </c>
      <c r="F5544" s="74"/>
      <c r="G5544" s="74" t="s">
        <v>3694</v>
      </c>
      <c r="H5544" s="76">
        <v>1505</v>
      </c>
      <c r="I5544" s="77">
        <v>0.38</v>
      </c>
      <c r="J5544" s="76">
        <v>933.1</v>
      </c>
    </row>
    <row r="5545" spans="1:10">
      <c r="A5545" s="72">
        <v>5541</v>
      </c>
      <c r="B5545" s="72" t="s">
        <v>148</v>
      </c>
      <c r="C5545" s="73" t="s">
        <v>26669</v>
      </c>
      <c r="D5545" s="74" t="s">
        <v>26670</v>
      </c>
      <c r="E5545" s="75" t="s">
        <v>185</v>
      </c>
      <c r="F5545" s="74"/>
      <c r="G5545" s="74" t="s">
        <v>3694</v>
      </c>
      <c r="H5545" s="76">
        <v>1645</v>
      </c>
      <c r="I5545" s="77">
        <v>0.38</v>
      </c>
      <c r="J5545" s="76">
        <v>1019.9</v>
      </c>
    </row>
    <row r="5546" spans="1:10">
      <c r="A5546" s="72">
        <v>5542</v>
      </c>
      <c r="B5546" s="72" t="s">
        <v>148</v>
      </c>
      <c r="C5546" s="73" t="s">
        <v>26671</v>
      </c>
      <c r="D5546" s="74" t="s">
        <v>26672</v>
      </c>
      <c r="E5546" s="75" t="s">
        <v>185</v>
      </c>
      <c r="F5546" s="74"/>
      <c r="G5546" s="74" t="s">
        <v>3694</v>
      </c>
      <c r="H5546" s="76">
        <v>1485</v>
      </c>
      <c r="I5546" s="77">
        <v>0.38</v>
      </c>
      <c r="J5546" s="76">
        <v>920.7</v>
      </c>
    </row>
    <row r="5547" spans="1:10">
      <c r="A5547" s="72">
        <v>5543</v>
      </c>
      <c r="B5547" s="72" t="s">
        <v>148</v>
      </c>
      <c r="C5547" s="73" t="s">
        <v>26673</v>
      </c>
      <c r="D5547" s="74" t="s">
        <v>26674</v>
      </c>
      <c r="E5547" s="75" t="s">
        <v>185</v>
      </c>
      <c r="F5547" s="74"/>
      <c r="G5547" s="74" t="s">
        <v>3694</v>
      </c>
      <c r="H5547" s="76">
        <v>1525</v>
      </c>
      <c r="I5547" s="77">
        <v>0.38</v>
      </c>
      <c r="J5547" s="76">
        <v>945.5</v>
      </c>
    </row>
    <row r="5548" spans="1:10">
      <c r="A5548" s="72">
        <v>5544</v>
      </c>
      <c r="B5548" s="72" t="s">
        <v>148</v>
      </c>
      <c r="C5548" s="73" t="s">
        <v>26675</v>
      </c>
      <c r="D5548" s="74" t="s">
        <v>26676</v>
      </c>
      <c r="E5548" s="75" t="s">
        <v>185</v>
      </c>
      <c r="F5548" s="74"/>
      <c r="G5548" s="74" t="s">
        <v>3694</v>
      </c>
      <c r="H5548" s="76">
        <v>1485</v>
      </c>
      <c r="I5548" s="77">
        <v>0.38</v>
      </c>
      <c r="J5548" s="76">
        <v>920.7</v>
      </c>
    </row>
    <row r="5549" spans="1:10">
      <c r="A5549" s="72">
        <v>5545</v>
      </c>
      <c r="B5549" s="72" t="s">
        <v>148</v>
      </c>
      <c r="C5549" s="73" t="s">
        <v>26677</v>
      </c>
      <c r="D5549" s="74" t="s">
        <v>26678</v>
      </c>
      <c r="E5549" s="75" t="s">
        <v>185</v>
      </c>
      <c r="F5549" s="74"/>
      <c r="G5549" s="74" t="s">
        <v>3694</v>
      </c>
      <c r="H5549" s="76">
        <v>1715</v>
      </c>
      <c r="I5549" s="77">
        <v>0.38</v>
      </c>
      <c r="J5549" s="76">
        <v>1063.3</v>
      </c>
    </row>
    <row r="5550" spans="1:10">
      <c r="A5550" s="72">
        <v>5546</v>
      </c>
      <c r="B5550" s="72" t="s">
        <v>148</v>
      </c>
      <c r="C5550" s="73" t="s">
        <v>26679</v>
      </c>
      <c r="D5550" s="74" t="s">
        <v>26680</v>
      </c>
      <c r="E5550" s="75" t="s">
        <v>185</v>
      </c>
      <c r="F5550" s="74"/>
      <c r="G5550" s="74" t="s">
        <v>3694</v>
      </c>
      <c r="H5550" s="76">
        <v>1665</v>
      </c>
      <c r="I5550" s="77">
        <v>0.38</v>
      </c>
      <c r="J5550" s="76">
        <v>1032.3</v>
      </c>
    </row>
    <row r="5551" spans="1:10">
      <c r="A5551" s="72">
        <v>5547</v>
      </c>
      <c r="B5551" s="72" t="s">
        <v>148</v>
      </c>
      <c r="C5551" s="73" t="s">
        <v>26681</v>
      </c>
      <c r="D5551" s="74" t="s">
        <v>26682</v>
      </c>
      <c r="E5551" s="75" t="s">
        <v>185</v>
      </c>
      <c r="F5551" s="74"/>
      <c r="G5551" s="74" t="s">
        <v>3694</v>
      </c>
      <c r="H5551" s="76">
        <v>4455</v>
      </c>
      <c r="I5551" s="77">
        <v>0.38</v>
      </c>
      <c r="J5551" s="76">
        <v>2762.1</v>
      </c>
    </row>
    <row r="5552" spans="1:10">
      <c r="A5552" s="72">
        <v>5548</v>
      </c>
      <c r="B5552" s="72" t="s">
        <v>148</v>
      </c>
      <c r="C5552" s="73" t="s">
        <v>26683</v>
      </c>
      <c r="D5552" s="74" t="s">
        <v>26684</v>
      </c>
      <c r="E5552" s="75" t="s">
        <v>185</v>
      </c>
      <c r="F5552" s="74"/>
      <c r="G5552" s="74" t="s">
        <v>3694</v>
      </c>
      <c r="H5552" s="76">
        <v>1950</v>
      </c>
      <c r="I5552" s="77">
        <v>0.38</v>
      </c>
      <c r="J5552" s="76">
        <v>1209</v>
      </c>
    </row>
    <row r="5553" spans="1:10">
      <c r="A5553" s="72">
        <v>5549</v>
      </c>
      <c r="B5553" s="72" t="s">
        <v>148</v>
      </c>
      <c r="C5553" s="73" t="s">
        <v>26685</v>
      </c>
      <c r="D5553" s="74" t="s">
        <v>26686</v>
      </c>
      <c r="E5553" s="75" t="s">
        <v>185</v>
      </c>
      <c r="F5553" s="74"/>
      <c r="G5553" s="74" t="s">
        <v>3694</v>
      </c>
      <c r="H5553" s="76">
        <v>2295</v>
      </c>
      <c r="I5553" s="77">
        <v>0.38</v>
      </c>
      <c r="J5553" s="76">
        <v>1422.9</v>
      </c>
    </row>
    <row r="5554" spans="1:10" ht="25.5">
      <c r="A5554" s="72">
        <v>5550</v>
      </c>
      <c r="B5554" s="72" t="s">
        <v>148</v>
      </c>
      <c r="C5554" s="73" t="s">
        <v>26687</v>
      </c>
      <c r="D5554" s="74" t="s">
        <v>26688</v>
      </c>
      <c r="E5554" s="75" t="s">
        <v>185</v>
      </c>
      <c r="F5554" s="74"/>
      <c r="G5554" s="74" t="s">
        <v>3694</v>
      </c>
      <c r="H5554" s="76">
        <v>2230</v>
      </c>
      <c r="I5554" s="77">
        <v>0.38</v>
      </c>
      <c r="J5554" s="76">
        <v>1382.6</v>
      </c>
    </row>
    <row r="5555" spans="1:10">
      <c r="A5555" s="72">
        <v>5551</v>
      </c>
      <c r="B5555" s="72" t="s">
        <v>148</v>
      </c>
      <c r="C5555" s="73" t="s">
        <v>26689</v>
      </c>
      <c r="D5555" s="74" t="s">
        <v>26690</v>
      </c>
      <c r="E5555" s="75" t="s">
        <v>185</v>
      </c>
      <c r="F5555" s="74"/>
      <c r="G5555" s="74" t="s">
        <v>3694</v>
      </c>
      <c r="H5555" s="76">
        <v>2230</v>
      </c>
      <c r="I5555" s="77">
        <v>0.38</v>
      </c>
      <c r="J5555" s="76">
        <v>1382.6</v>
      </c>
    </row>
    <row r="5556" spans="1:10">
      <c r="A5556" s="72">
        <v>5552</v>
      </c>
      <c r="B5556" s="72" t="s">
        <v>148</v>
      </c>
      <c r="C5556" s="73" t="s">
        <v>26691</v>
      </c>
      <c r="D5556" s="74" t="s">
        <v>26692</v>
      </c>
      <c r="E5556" s="75" t="s">
        <v>185</v>
      </c>
      <c r="F5556" s="74"/>
      <c r="G5556" s="74" t="s">
        <v>3694</v>
      </c>
      <c r="H5556" s="76">
        <v>2445</v>
      </c>
      <c r="I5556" s="77">
        <v>0.38</v>
      </c>
      <c r="J5556" s="76">
        <v>1515.9</v>
      </c>
    </row>
    <row r="5557" spans="1:10">
      <c r="A5557" s="72">
        <v>5553</v>
      </c>
      <c r="B5557" s="72" t="s">
        <v>148</v>
      </c>
      <c r="C5557" s="73" t="s">
        <v>26693</v>
      </c>
      <c r="D5557" s="74" t="s">
        <v>26694</v>
      </c>
      <c r="E5557" s="75" t="s">
        <v>185</v>
      </c>
      <c r="F5557" s="74"/>
      <c r="G5557" s="74" t="s">
        <v>3694</v>
      </c>
      <c r="H5557" s="76">
        <v>2520</v>
      </c>
      <c r="I5557" s="77">
        <v>0.38</v>
      </c>
      <c r="J5557" s="76">
        <v>1562.4</v>
      </c>
    </row>
    <row r="5558" spans="1:10" ht="25.5">
      <c r="A5558" s="72">
        <v>5554</v>
      </c>
      <c r="B5558" s="72" t="s">
        <v>148</v>
      </c>
      <c r="C5558" s="73" t="s">
        <v>26695</v>
      </c>
      <c r="D5558" s="74" t="s">
        <v>26696</v>
      </c>
      <c r="E5558" s="75" t="s">
        <v>185</v>
      </c>
      <c r="F5558" s="74"/>
      <c r="G5558" s="74" t="s">
        <v>3694</v>
      </c>
      <c r="H5558" s="76">
        <v>1225</v>
      </c>
      <c r="I5558" s="77">
        <v>0.38</v>
      </c>
      <c r="J5558" s="76">
        <v>759.5</v>
      </c>
    </row>
    <row r="5559" spans="1:10" ht="25.5">
      <c r="A5559" s="72">
        <v>5555</v>
      </c>
      <c r="B5559" s="72" t="s">
        <v>148</v>
      </c>
      <c r="C5559" s="73" t="s">
        <v>26697</v>
      </c>
      <c r="D5559" s="74" t="s">
        <v>26698</v>
      </c>
      <c r="E5559" s="75" t="s">
        <v>185</v>
      </c>
      <c r="F5559" s="74"/>
      <c r="G5559" s="74" t="s">
        <v>3694</v>
      </c>
      <c r="H5559" s="76">
        <v>1225</v>
      </c>
      <c r="I5559" s="77">
        <v>0.38</v>
      </c>
      <c r="J5559" s="76">
        <v>759.5</v>
      </c>
    </row>
    <row r="5560" spans="1:10" ht="25.5">
      <c r="A5560" s="72">
        <v>5556</v>
      </c>
      <c r="B5560" s="72" t="s">
        <v>148</v>
      </c>
      <c r="C5560" s="73" t="s">
        <v>26699</v>
      </c>
      <c r="D5560" s="74" t="s">
        <v>26700</v>
      </c>
      <c r="E5560" s="75" t="s">
        <v>185</v>
      </c>
      <c r="F5560" s="74"/>
      <c r="G5560" s="74" t="s">
        <v>3694</v>
      </c>
      <c r="H5560" s="76">
        <v>1350</v>
      </c>
      <c r="I5560" s="77">
        <v>0.38</v>
      </c>
      <c r="J5560" s="76">
        <v>837</v>
      </c>
    </row>
    <row r="5561" spans="1:10" ht="25.5">
      <c r="A5561" s="72">
        <v>5557</v>
      </c>
      <c r="B5561" s="72" t="s">
        <v>148</v>
      </c>
      <c r="C5561" s="73" t="s">
        <v>26701</v>
      </c>
      <c r="D5561" s="74" t="s">
        <v>26702</v>
      </c>
      <c r="E5561" s="75" t="s">
        <v>185</v>
      </c>
      <c r="F5561" s="74"/>
      <c r="G5561" s="74" t="s">
        <v>3694</v>
      </c>
      <c r="H5561" s="76">
        <v>1350</v>
      </c>
      <c r="I5561" s="77">
        <v>0.38</v>
      </c>
      <c r="J5561" s="76">
        <v>837</v>
      </c>
    </row>
    <row r="5562" spans="1:10" ht="25.5">
      <c r="A5562" s="72">
        <v>5558</v>
      </c>
      <c r="B5562" s="72" t="s">
        <v>148</v>
      </c>
      <c r="C5562" s="73" t="s">
        <v>26703</v>
      </c>
      <c r="D5562" s="74" t="s">
        <v>26704</v>
      </c>
      <c r="E5562" s="75" t="s">
        <v>185</v>
      </c>
      <c r="F5562" s="74"/>
      <c r="G5562" s="74" t="s">
        <v>3694</v>
      </c>
      <c r="H5562" s="76">
        <v>1505</v>
      </c>
      <c r="I5562" s="77">
        <v>0.38</v>
      </c>
      <c r="J5562" s="76">
        <v>933.1</v>
      </c>
    </row>
    <row r="5563" spans="1:10" ht="25.5">
      <c r="A5563" s="72">
        <v>5559</v>
      </c>
      <c r="B5563" s="72" t="s">
        <v>148</v>
      </c>
      <c r="C5563" s="73" t="s">
        <v>26705</v>
      </c>
      <c r="D5563" s="74" t="s">
        <v>26706</v>
      </c>
      <c r="E5563" s="75" t="s">
        <v>185</v>
      </c>
      <c r="F5563" s="74"/>
      <c r="G5563" s="74" t="s">
        <v>3694</v>
      </c>
      <c r="H5563" s="76">
        <v>1505</v>
      </c>
      <c r="I5563" s="77">
        <v>0.38</v>
      </c>
      <c r="J5563" s="76">
        <v>933.1</v>
      </c>
    </row>
    <row r="5564" spans="1:10" ht="25.5">
      <c r="A5564" s="72">
        <v>5560</v>
      </c>
      <c r="B5564" s="72" t="s">
        <v>148</v>
      </c>
      <c r="C5564" s="73" t="s">
        <v>26707</v>
      </c>
      <c r="D5564" s="74" t="s">
        <v>26708</v>
      </c>
      <c r="E5564" s="75" t="s">
        <v>185</v>
      </c>
      <c r="F5564" s="74"/>
      <c r="G5564" s="74" t="s">
        <v>3694</v>
      </c>
      <c r="H5564" s="76">
        <v>1645</v>
      </c>
      <c r="I5564" s="77">
        <v>0.38</v>
      </c>
      <c r="J5564" s="76">
        <v>1019.9</v>
      </c>
    </row>
    <row r="5565" spans="1:10" ht="25.5">
      <c r="A5565" s="72">
        <v>5561</v>
      </c>
      <c r="B5565" s="72" t="s">
        <v>148</v>
      </c>
      <c r="C5565" s="73" t="s">
        <v>26709</v>
      </c>
      <c r="D5565" s="74" t="s">
        <v>26710</v>
      </c>
      <c r="E5565" s="75" t="s">
        <v>185</v>
      </c>
      <c r="F5565" s="74"/>
      <c r="G5565" s="74" t="s">
        <v>3694</v>
      </c>
      <c r="H5565" s="76">
        <v>1645</v>
      </c>
      <c r="I5565" s="77">
        <v>0.38</v>
      </c>
      <c r="J5565" s="76">
        <v>1019.9</v>
      </c>
    </row>
    <row r="5566" spans="1:10" ht="25.5">
      <c r="A5566" s="72">
        <v>5562</v>
      </c>
      <c r="B5566" s="72" t="s">
        <v>148</v>
      </c>
      <c r="C5566" s="73" t="s">
        <v>26711</v>
      </c>
      <c r="D5566" s="74" t="s">
        <v>26712</v>
      </c>
      <c r="E5566" s="75" t="s">
        <v>185</v>
      </c>
      <c r="F5566" s="74"/>
      <c r="G5566" s="74" t="s">
        <v>3694</v>
      </c>
      <c r="H5566" s="76">
        <v>2230</v>
      </c>
      <c r="I5566" s="77">
        <v>0.38</v>
      </c>
      <c r="J5566" s="76">
        <v>1382.6</v>
      </c>
    </row>
    <row r="5567" spans="1:10" ht="25.5">
      <c r="A5567" s="72">
        <v>5563</v>
      </c>
      <c r="B5567" s="72" t="s">
        <v>148</v>
      </c>
      <c r="C5567" s="73" t="s">
        <v>26713</v>
      </c>
      <c r="D5567" s="74" t="s">
        <v>26714</v>
      </c>
      <c r="E5567" s="75" t="s">
        <v>185</v>
      </c>
      <c r="F5567" s="74"/>
      <c r="G5567" s="74" t="s">
        <v>3694</v>
      </c>
      <c r="H5567" s="76">
        <v>2230</v>
      </c>
      <c r="I5567" s="77">
        <v>0.38</v>
      </c>
      <c r="J5567" s="76">
        <v>1382.6</v>
      </c>
    </row>
    <row r="5568" spans="1:10" ht="25.5">
      <c r="A5568" s="72">
        <v>5564</v>
      </c>
      <c r="B5568" s="72" t="s">
        <v>148</v>
      </c>
      <c r="C5568" s="73" t="s">
        <v>26715</v>
      </c>
      <c r="D5568" s="74" t="s">
        <v>26716</v>
      </c>
      <c r="E5568" s="75" t="s">
        <v>185</v>
      </c>
      <c r="F5568" s="74"/>
      <c r="G5568" s="74" t="s">
        <v>3694</v>
      </c>
      <c r="H5568" s="76">
        <v>842</v>
      </c>
      <c r="I5568" s="77">
        <v>0.38</v>
      </c>
      <c r="J5568" s="76">
        <v>522.04</v>
      </c>
    </row>
    <row r="5569" spans="1:10" ht="25.5">
      <c r="A5569" s="72">
        <v>5565</v>
      </c>
      <c r="B5569" s="72" t="s">
        <v>148</v>
      </c>
      <c r="C5569" s="73" t="s">
        <v>26717</v>
      </c>
      <c r="D5569" s="74" t="s">
        <v>26718</v>
      </c>
      <c r="E5569" s="75" t="s">
        <v>185</v>
      </c>
      <c r="F5569" s="74"/>
      <c r="G5569" s="74" t="s">
        <v>3694</v>
      </c>
      <c r="H5569" s="76">
        <v>842</v>
      </c>
      <c r="I5569" s="77">
        <v>0.38</v>
      </c>
      <c r="J5569" s="76">
        <v>522.04</v>
      </c>
    </row>
    <row r="5570" spans="1:10" ht="25.5">
      <c r="A5570" s="72">
        <v>5566</v>
      </c>
      <c r="B5570" s="72" t="s">
        <v>148</v>
      </c>
      <c r="C5570" s="73" t="s">
        <v>26719</v>
      </c>
      <c r="D5570" s="74" t="s">
        <v>26720</v>
      </c>
      <c r="E5570" s="75" t="s">
        <v>185</v>
      </c>
      <c r="F5570" s="74"/>
      <c r="G5570" s="74" t="s">
        <v>3694</v>
      </c>
      <c r="H5570" s="76">
        <v>854</v>
      </c>
      <c r="I5570" s="77">
        <v>0.38</v>
      </c>
      <c r="J5570" s="76">
        <v>529.48</v>
      </c>
    </row>
    <row r="5571" spans="1:10" ht="25.5">
      <c r="A5571" s="72">
        <v>5567</v>
      </c>
      <c r="B5571" s="72" t="s">
        <v>148</v>
      </c>
      <c r="C5571" s="73" t="s">
        <v>26721</v>
      </c>
      <c r="D5571" s="74" t="s">
        <v>26722</v>
      </c>
      <c r="E5571" s="75" t="s">
        <v>185</v>
      </c>
      <c r="F5571" s="74"/>
      <c r="G5571" s="74" t="s">
        <v>3694</v>
      </c>
      <c r="H5571" s="76">
        <v>854</v>
      </c>
      <c r="I5571" s="77">
        <v>0.38</v>
      </c>
      <c r="J5571" s="76">
        <v>529.48</v>
      </c>
    </row>
    <row r="5572" spans="1:10" ht="25.5">
      <c r="A5572" s="72">
        <v>5568</v>
      </c>
      <c r="B5572" s="72" t="s">
        <v>148</v>
      </c>
      <c r="C5572" s="73" t="s">
        <v>26723</v>
      </c>
      <c r="D5572" s="74" t="s">
        <v>26724</v>
      </c>
      <c r="E5572" s="75" t="s">
        <v>185</v>
      </c>
      <c r="F5572" s="74"/>
      <c r="G5572" s="74" t="s">
        <v>3694</v>
      </c>
      <c r="H5572" s="76">
        <v>1050</v>
      </c>
      <c r="I5572" s="77">
        <v>0.38</v>
      </c>
      <c r="J5572" s="76">
        <v>651</v>
      </c>
    </row>
    <row r="5573" spans="1:10" ht="25.5">
      <c r="A5573" s="72">
        <v>5569</v>
      </c>
      <c r="B5573" s="72" t="s">
        <v>148</v>
      </c>
      <c r="C5573" s="73" t="s">
        <v>26725</v>
      </c>
      <c r="D5573" s="74" t="s">
        <v>26726</v>
      </c>
      <c r="E5573" s="75" t="s">
        <v>185</v>
      </c>
      <c r="F5573" s="74"/>
      <c r="G5573" s="74" t="s">
        <v>3694</v>
      </c>
      <c r="H5573" s="76">
        <v>1050</v>
      </c>
      <c r="I5573" s="77">
        <v>0.38</v>
      </c>
      <c r="J5573" s="76">
        <v>651</v>
      </c>
    </row>
    <row r="5574" spans="1:10" ht="25.5">
      <c r="A5574" s="72">
        <v>5570</v>
      </c>
      <c r="B5574" s="72" t="s">
        <v>148</v>
      </c>
      <c r="C5574" s="73" t="s">
        <v>26727</v>
      </c>
      <c r="D5574" s="74" t="s">
        <v>26728</v>
      </c>
      <c r="E5574" s="75" t="s">
        <v>185</v>
      </c>
      <c r="F5574" s="74"/>
      <c r="G5574" s="74" t="s">
        <v>3694</v>
      </c>
      <c r="H5574" s="76">
        <v>1095</v>
      </c>
      <c r="I5574" s="77">
        <v>0.38</v>
      </c>
      <c r="J5574" s="76">
        <v>678.9</v>
      </c>
    </row>
    <row r="5575" spans="1:10" ht="25.5">
      <c r="A5575" s="72">
        <v>5571</v>
      </c>
      <c r="B5575" s="72" t="s">
        <v>148</v>
      </c>
      <c r="C5575" s="73" t="s">
        <v>26729</v>
      </c>
      <c r="D5575" s="74" t="s">
        <v>26730</v>
      </c>
      <c r="E5575" s="75" t="s">
        <v>185</v>
      </c>
      <c r="F5575" s="74"/>
      <c r="G5575" s="74" t="s">
        <v>3694</v>
      </c>
      <c r="H5575" s="76">
        <v>1095</v>
      </c>
      <c r="I5575" s="77">
        <v>0.38</v>
      </c>
      <c r="J5575" s="76">
        <v>678.9</v>
      </c>
    </row>
    <row r="5576" spans="1:10" ht="25.5">
      <c r="A5576" s="72">
        <v>5572</v>
      </c>
      <c r="B5576" s="72" t="s">
        <v>148</v>
      </c>
      <c r="C5576" s="73" t="s">
        <v>26731</v>
      </c>
      <c r="D5576" s="74" t="s">
        <v>26732</v>
      </c>
      <c r="E5576" s="75" t="s">
        <v>185</v>
      </c>
      <c r="F5576" s="74"/>
      <c r="G5576" s="74" t="s">
        <v>3694</v>
      </c>
      <c r="H5576" s="76">
        <v>1110</v>
      </c>
      <c r="I5576" s="77">
        <v>0.38</v>
      </c>
      <c r="J5576" s="76">
        <v>688.2</v>
      </c>
    </row>
    <row r="5577" spans="1:10" ht="25.5">
      <c r="A5577" s="72">
        <v>5573</v>
      </c>
      <c r="B5577" s="72" t="s">
        <v>148</v>
      </c>
      <c r="C5577" s="73" t="s">
        <v>26733</v>
      </c>
      <c r="D5577" s="74" t="s">
        <v>26734</v>
      </c>
      <c r="E5577" s="75" t="s">
        <v>185</v>
      </c>
      <c r="F5577" s="74"/>
      <c r="G5577" s="74" t="s">
        <v>3694</v>
      </c>
      <c r="H5577" s="76">
        <v>1080</v>
      </c>
      <c r="I5577" s="77">
        <v>0.38</v>
      </c>
      <c r="J5577" s="76">
        <v>669.6</v>
      </c>
    </row>
    <row r="5578" spans="1:10" ht="25.5">
      <c r="A5578" s="72">
        <v>5574</v>
      </c>
      <c r="B5578" s="72" t="s">
        <v>148</v>
      </c>
      <c r="C5578" s="73" t="s">
        <v>26735</v>
      </c>
      <c r="D5578" s="74" t="s">
        <v>26736</v>
      </c>
      <c r="E5578" s="75" t="s">
        <v>185</v>
      </c>
      <c r="F5578" s="74"/>
      <c r="G5578" s="74" t="s">
        <v>3694</v>
      </c>
      <c r="H5578" s="76">
        <v>1115</v>
      </c>
      <c r="I5578" s="77">
        <v>0.38</v>
      </c>
      <c r="J5578" s="76">
        <v>691.3</v>
      </c>
    </row>
    <row r="5579" spans="1:10" ht="25.5">
      <c r="A5579" s="72">
        <v>5575</v>
      </c>
      <c r="B5579" s="72" t="s">
        <v>148</v>
      </c>
      <c r="C5579" s="73" t="s">
        <v>26737</v>
      </c>
      <c r="D5579" s="74" t="s">
        <v>26738</v>
      </c>
      <c r="E5579" s="75" t="s">
        <v>185</v>
      </c>
      <c r="F5579" s="74"/>
      <c r="G5579" s="74" t="s">
        <v>3694</v>
      </c>
      <c r="H5579" s="76">
        <v>1115</v>
      </c>
      <c r="I5579" s="77">
        <v>0.38</v>
      </c>
      <c r="J5579" s="76">
        <v>691.3</v>
      </c>
    </row>
    <row r="5580" spans="1:10" ht="25.5">
      <c r="A5580" s="72">
        <v>5576</v>
      </c>
      <c r="B5580" s="72" t="s">
        <v>148</v>
      </c>
      <c r="C5580" s="73" t="s">
        <v>26739</v>
      </c>
      <c r="D5580" s="74" t="s">
        <v>26740</v>
      </c>
      <c r="E5580" s="75" t="s">
        <v>185</v>
      </c>
      <c r="F5580" s="74"/>
      <c r="G5580" s="74" t="s">
        <v>3694</v>
      </c>
      <c r="H5580" s="76">
        <v>3995</v>
      </c>
      <c r="I5580" s="77">
        <v>0.38</v>
      </c>
      <c r="J5580" s="76">
        <v>2476.9</v>
      </c>
    </row>
    <row r="5581" spans="1:10" ht="25.5">
      <c r="A5581" s="72">
        <v>5577</v>
      </c>
      <c r="B5581" s="72" t="s">
        <v>148</v>
      </c>
      <c r="C5581" s="73" t="s">
        <v>26741</v>
      </c>
      <c r="D5581" s="74" t="s">
        <v>26742</v>
      </c>
      <c r="E5581" s="75" t="s">
        <v>185</v>
      </c>
      <c r="F5581" s="74"/>
      <c r="G5581" s="74" t="s">
        <v>3694</v>
      </c>
      <c r="H5581" s="76">
        <v>3995</v>
      </c>
      <c r="I5581" s="77">
        <v>0.38</v>
      </c>
      <c r="J5581" s="76">
        <v>2476.9</v>
      </c>
    </row>
    <row r="5582" spans="1:10" ht="25.5">
      <c r="A5582" s="72">
        <v>5578</v>
      </c>
      <c r="B5582" s="72" t="s">
        <v>148</v>
      </c>
      <c r="C5582" s="73" t="s">
        <v>26743</v>
      </c>
      <c r="D5582" s="74" t="s">
        <v>26744</v>
      </c>
      <c r="E5582" s="75" t="s">
        <v>185</v>
      </c>
      <c r="F5582" s="74"/>
      <c r="G5582" s="74" t="s">
        <v>3694</v>
      </c>
      <c r="H5582" s="76">
        <v>4280</v>
      </c>
      <c r="I5582" s="77">
        <v>0.38</v>
      </c>
      <c r="J5582" s="76">
        <v>2653.6</v>
      </c>
    </row>
    <row r="5583" spans="1:10" ht="25.5">
      <c r="A5583" s="72">
        <v>5579</v>
      </c>
      <c r="B5583" s="72" t="s">
        <v>148</v>
      </c>
      <c r="C5583" s="73" t="s">
        <v>26745</v>
      </c>
      <c r="D5583" s="74" t="s">
        <v>26746</v>
      </c>
      <c r="E5583" s="75" t="s">
        <v>185</v>
      </c>
      <c r="F5583" s="74"/>
      <c r="G5583" s="74" t="s">
        <v>3694</v>
      </c>
      <c r="H5583" s="76">
        <v>4280</v>
      </c>
      <c r="I5583" s="77">
        <v>0.38</v>
      </c>
      <c r="J5583" s="76">
        <v>2653.6</v>
      </c>
    </row>
    <row r="5584" spans="1:10" ht="25.5">
      <c r="A5584" s="72">
        <v>5580</v>
      </c>
      <c r="B5584" s="72" t="s">
        <v>148</v>
      </c>
      <c r="C5584" s="73" t="s">
        <v>26747</v>
      </c>
      <c r="D5584" s="74" t="s">
        <v>26748</v>
      </c>
      <c r="E5584" s="75" t="s">
        <v>185</v>
      </c>
      <c r="F5584" s="74"/>
      <c r="G5584" s="74" t="s">
        <v>3694</v>
      </c>
      <c r="H5584" s="76">
        <v>3995</v>
      </c>
      <c r="I5584" s="77">
        <v>0.38</v>
      </c>
      <c r="J5584" s="76">
        <v>2476.9</v>
      </c>
    </row>
    <row r="5585" spans="1:10" ht="25.5">
      <c r="A5585" s="72">
        <v>5581</v>
      </c>
      <c r="B5585" s="72" t="s">
        <v>148</v>
      </c>
      <c r="C5585" s="73" t="s">
        <v>26749</v>
      </c>
      <c r="D5585" s="74" t="s">
        <v>26750</v>
      </c>
      <c r="E5585" s="75" t="s">
        <v>185</v>
      </c>
      <c r="F5585" s="74"/>
      <c r="G5585" s="74" t="s">
        <v>3694</v>
      </c>
      <c r="H5585" s="76">
        <v>3995</v>
      </c>
      <c r="I5585" s="77">
        <v>0.38</v>
      </c>
      <c r="J5585" s="76">
        <v>2476.9</v>
      </c>
    </row>
    <row r="5586" spans="1:10" ht="25.5">
      <c r="A5586" s="72">
        <v>5582</v>
      </c>
      <c r="B5586" s="72" t="s">
        <v>148</v>
      </c>
      <c r="C5586" s="73" t="s">
        <v>26751</v>
      </c>
      <c r="D5586" s="74" t="s">
        <v>26752</v>
      </c>
      <c r="E5586" s="75" t="s">
        <v>185</v>
      </c>
      <c r="F5586" s="74"/>
      <c r="G5586" s="74" t="s">
        <v>3694</v>
      </c>
      <c r="H5586" s="76">
        <v>4280</v>
      </c>
      <c r="I5586" s="77">
        <v>0.38</v>
      </c>
      <c r="J5586" s="76">
        <v>2653.6</v>
      </c>
    </row>
    <row r="5587" spans="1:10" ht="25.5">
      <c r="A5587" s="72">
        <v>5583</v>
      </c>
      <c r="B5587" s="72" t="s">
        <v>148</v>
      </c>
      <c r="C5587" s="73" t="s">
        <v>26753</v>
      </c>
      <c r="D5587" s="74" t="s">
        <v>26754</v>
      </c>
      <c r="E5587" s="75" t="s">
        <v>185</v>
      </c>
      <c r="F5587" s="74"/>
      <c r="G5587" s="74" t="s">
        <v>3694</v>
      </c>
      <c r="H5587" s="76">
        <v>4280</v>
      </c>
      <c r="I5587" s="77">
        <v>0.38</v>
      </c>
      <c r="J5587" s="76">
        <v>2653.6</v>
      </c>
    </row>
    <row r="5588" spans="1:10">
      <c r="A5588" s="72">
        <v>5584</v>
      </c>
      <c r="B5588" s="72" t="s">
        <v>148</v>
      </c>
      <c r="C5588" s="73" t="s">
        <v>26755</v>
      </c>
      <c r="D5588" s="74" t="s">
        <v>26756</v>
      </c>
      <c r="E5588" s="75" t="s">
        <v>185</v>
      </c>
      <c r="F5588" s="74"/>
      <c r="G5588" s="74" t="s">
        <v>3694</v>
      </c>
      <c r="H5588" s="76">
        <v>16895</v>
      </c>
      <c r="I5588" s="77">
        <v>0.38</v>
      </c>
      <c r="J5588" s="76">
        <v>10474.9</v>
      </c>
    </row>
    <row r="5589" spans="1:10">
      <c r="A5589" s="72">
        <v>5585</v>
      </c>
      <c r="B5589" s="72" t="s">
        <v>148</v>
      </c>
      <c r="C5589" s="73" t="s">
        <v>26757</v>
      </c>
      <c r="D5589" s="74" t="s">
        <v>26758</v>
      </c>
      <c r="E5589" s="75" t="s">
        <v>185</v>
      </c>
      <c r="F5589" s="74"/>
      <c r="G5589" s="74" t="s">
        <v>3694</v>
      </c>
      <c r="H5589" s="76">
        <v>17395</v>
      </c>
      <c r="I5589" s="77">
        <v>0.38</v>
      </c>
      <c r="J5589" s="76">
        <v>10784.9</v>
      </c>
    </row>
    <row r="5590" spans="1:10">
      <c r="A5590" s="72">
        <v>5586</v>
      </c>
      <c r="B5590" s="72" t="s">
        <v>148</v>
      </c>
      <c r="C5590" s="73" t="s">
        <v>26759</v>
      </c>
      <c r="D5590" s="74" t="s">
        <v>26760</v>
      </c>
      <c r="E5590" s="75" t="s">
        <v>185</v>
      </c>
      <c r="F5590" s="74"/>
      <c r="G5590" s="74" t="s">
        <v>3694</v>
      </c>
      <c r="H5590" s="76">
        <v>19670</v>
      </c>
      <c r="I5590" s="77">
        <v>0.38</v>
      </c>
      <c r="J5590" s="76">
        <v>12195.4</v>
      </c>
    </row>
    <row r="5591" spans="1:10">
      <c r="A5591" s="72">
        <v>5587</v>
      </c>
      <c r="B5591" s="72" t="s">
        <v>148</v>
      </c>
      <c r="C5591" s="73" t="s">
        <v>26761</v>
      </c>
      <c r="D5591" s="74" t="s">
        <v>26762</v>
      </c>
      <c r="E5591" s="75" t="s">
        <v>185</v>
      </c>
      <c r="F5591" s="74"/>
      <c r="G5591" s="74" t="s">
        <v>3694</v>
      </c>
      <c r="H5591" s="76">
        <v>20895</v>
      </c>
      <c r="I5591" s="77">
        <v>0.38</v>
      </c>
      <c r="J5591" s="76">
        <v>12954.9</v>
      </c>
    </row>
    <row r="5592" spans="1:10">
      <c r="A5592" s="72">
        <v>5588</v>
      </c>
      <c r="B5592" s="72" t="s">
        <v>148</v>
      </c>
      <c r="C5592" s="73" t="s">
        <v>26763</v>
      </c>
      <c r="D5592" s="74" t="s">
        <v>26764</v>
      </c>
      <c r="E5592" s="75" t="s">
        <v>185</v>
      </c>
      <c r="F5592" s="74"/>
      <c r="G5592" s="74" t="s">
        <v>3694</v>
      </c>
      <c r="H5592" s="76">
        <v>17400</v>
      </c>
      <c r="I5592" s="77">
        <v>0.38</v>
      </c>
      <c r="J5592" s="76">
        <v>10788</v>
      </c>
    </row>
    <row r="5593" spans="1:10">
      <c r="A5593" s="72">
        <v>5589</v>
      </c>
      <c r="B5593" s="72" t="s">
        <v>148</v>
      </c>
      <c r="C5593" s="73" t="s">
        <v>26765</v>
      </c>
      <c r="D5593" s="74" t="s">
        <v>26766</v>
      </c>
      <c r="E5593" s="75" t="s">
        <v>185</v>
      </c>
      <c r="F5593" s="74"/>
      <c r="G5593" s="74" t="s">
        <v>3694</v>
      </c>
      <c r="H5593" s="76">
        <v>17915</v>
      </c>
      <c r="I5593" s="77">
        <v>0.38</v>
      </c>
      <c r="J5593" s="76">
        <v>11107.3</v>
      </c>
    </row>
    <row r="5594" spans="1:10">
      <c r="A5594" s="72">
        <v>5590</v>
      </c>
      <c r="B5594" s="72" t="s">
        <v>148</v>
      </c>
      <c r="C5594" s="73" t="s">
        <v>26767</v>
      </c>
      <c r="D5594" s="74" t="s">
        <v>26768</v>
      </c>
      <c r="E5594" s="75" t="s">
        <v>185</v>
      </c>
      <c r="F5594" s="74"/>
      <c r="G5594" s="74" t="s">
        <v>3694</v>
      </c>
      <c r="H5594" s="76">
        <v>20260</v>
      </c>
      <c r="I5594" s="77">
        <v>0.38</v>
      </c>
      <c r="J5594" s="76">
        <v>12561.2</v>
      </c>
    </row>
    <row r="5595" spans="1:10">
      <c r="A5595" s="72">
        <v>5591</v>
      </c>
      <c r="B5595" s="72" t="s">
        <v>148</v>
      </c>
      <c r="C5595" s="73" t="s">
        <v>26769</v>
      </c>
      <c r="D5595" s="74" t="s">
        <v>26770</v>
      </c>
      <c r="E5595" s="75" t="s">
        <v>185</v>
      </c>
      <c r="F5595" s="74"/>
      <c r="G5595" s="74" t="s">
        <v>3694</v>
      </c>
      <c r="H5595" s="76">
        <v>20895</v>
      </c>
      <c r="I5595" s="77">
        <v>0.38</v>
      </c>
      <c r="J5595" s="76">
        <v>12954.9</v>
      </c>
    </row>
    <row r="5596" spans="1:10">
      <c r="A5596" s="72">
        <v>5592</v>
      </c>
      <c r="B5596" s="72" t="s">
        <v>148</v>
      </c>
      <c r="C5596" s="73" t="s">
        <v>26771</v>
      </c>
      <c r="D5596" s="74" t="s">
        <v>26772</v>
      </c>
      <c r="E5596" s="75" t="s">
        <v>185</v>
      </c>
      <c r="F5596" s="74"/>
      <c r="G5596" s="74" t="s">
        <v>3694</v>
      </c>
      <c r="H5596" s="76">
        <v>15375</v>
      </c>
      <c r="I5596" s="77">
        <v>0.38</v>
      </c>
      <c r="J5596" s="76">
        <v>9532.5</v>
      </c>
    </row>
    <row r="5597" spans="1:10">
      <c r="A5597" s="72">
        <v>5593</v>
      </c>
      <c r="B5597" s="72" t="s">
        <v>148</v>
      </c>
      <c r="C5597" s="73" t="s">
        <v>26773</v>
      </c>
      <c r="D5597" s="74" t="s">
        <v>26774</v>
      </c>
      <c r="E5597" s="75" t="s">
        <v>185</v>
      </c>
      <c r="F5597" s="74"/>
      <c r="G5597" s="74" t="s">
        <v>3694</v>
      </c>
      <c r="H5597" s="76">
        <v>16305</v>
      </c>
      <c r="I5597" s="77">
        <v>0.38</v>
      </c>
      <c r="J5597" s="76">
        <v>10109.1</v>
      </c>
    </row>
    <row r="5598" spans="1:10">
      <c r="A5598" s="72">
        <v>5594</v>
      </c>
      <c r="B5598" s="72" t="s">
        <v>148</v>
      </c>
      <c r="C5598" s="73" t="s">
        <v>26775</v>
      </c>
      <c r="D5598" s="74" t="s">
        <v>26776</v>
      </c>
      <c r="E5598" s="75" t="s">
        <v>185</v>
      </c>
      <c r="F5598" s="74"/>
      <c r="G5598" s="74" t="s">
        <v>3694</v>
      </c>
      <c r="H5598" s="76">
        <v>17905</v>
      </c>
      <c r="I5598" s="77">
        <v>0.38</v>
      </c>
      <c r="J5598" s="76">
        <v>11101.1</v>
      </c>
    </row>
    <row r="5599" spans="1:10">
      <c r="A5599" s="72">
        <v>5595</v>
      </c>
      <c r="B5599" s="72" t="s">
        <v>148</v>
      </c>
      <c r="C5599" s="73" t="s">
        <v>26777</v>
      </c>
      <c r="D5599" s="74" t="s">
        <v>26778</v>
      </c>
      <c r="E5599" s="75" t="s">
        <v>185</v>
      </c>
      <c r="F5599" s="74"/>
      <c r="G5599" s="74" t="s">
        <v>3694</v>
      </c>
      <c r="H5599" s="76">
        <v>19590</v>
      </c>
      <c r="I5599" s="77">
        <v>0.38</v>
      </c>
      <c r="J5599" s="76">
        <v>12145.8</v>
      </c>
    </row>
    <row r="5600" spans="1:10">
      <c r="A5600" s="72">
        <v>5596</v>
      </c>
      <c r="B5600" s="72" t="s">
        <v>148</v>
      </c>
      <c r="C5600" s="73" t="s">
        <v>20935</v>
      </c>
      <c r="D5600" s="74" t="s">
        <v>20936</v>
      </c>
      <c r="E5600" s="75" t="s">
        <v>185</v>
      </c>
      <c r="F5600" s="74"/>
      <c r="G5600" s="74" t="s">
        <v>3694</v>
      </c>
      <c r="H5600" s="76">
        <v>8165</v>
      </c>
      <c r="I5600" s="77">
        <v>0.38</v>
      </c>
      <c r="J5600" s="76">
        <v>5062.3</v>
      </c>
    </row>
    <row r="5601" spans="1:10">
      <c r="A5601" s="72">
        <v>5597</v>
      </c>
      <c r="B5601" s="72" t="s">
        <v>148</v>
      </c>
      <c r="C5601" s="73" t="s">
        <v>20937</v>
      </c>
      <c r="D5601" s="74" t="s">
        <v>20938</v>
      </c>
      <c r="E5601" s="75" t="s">
        <v>185</v>
      </c>
      <c r="F5601" s="74"/>
      <c r="G5601" s="74" t="s">
        <v>3694</v>
      </c>
      <c r="H5601" s="76">
        <v>8165</v>
      </c>
      <c r="I5601" s="77">
        <v>0.38</v>
      </c>
      <c r="J5601" s="76">
        <v>5062.3</v>
      </c>
    </row>
    <row r="5602" spans="1:10">
      <c r="A5602" s="72">
        <v>5598</v>
      </c>
      <c r="B5602" s="72" t="s">
        <v>148</v>
      </c>
      <c r="C5602" s="73" t="s">
        <v>23971</v>
      </c>
      <c r="D5602" s="74" t="s">
        <v>23972</v>
      </c>
      <c r="E5602" s="75" t="s">
        <v>185</v>
      </c>
      <c r="F5602" s="74"/>
      <c r="G5602" s="74" t="s">
        <v>3694</v>
      </c>
      <c r="H5602" s="76">
        <v>7385</v>
      </c>
      <c r="I5602" s="77">
        <v>0.38</v>
      </c>
      <c r="J5602" s="76">
        <v>4578.7</v>
      </c>
    </row>
    <row r="5603" spans="1:10">
      <c r="A5603" s="72">
        <v>5599</v>
      </c>
      <c r="B5603" s="72" t="s">
        <v>148</v>
      </c>
      <c r="C5603" s="73" t="s">
        <v>23973</v>
      </c>
      <c r="D5603" s="74" t="s">
        <v>23974</v>
      </c>
      <c r="E5603" s="75" t="s">
        <v>185</v>
      </c>
      <c r="F5603" s="74"/>
      <c r="G5603" s="74" t="s">
        <v>3694</v>
      </c>
      <c r="H5603" s="76">
        <v>7130</v>
      </c>
      <c r="I5603" s="77">
        <v>0.38</v>
      </c>
      <c r="J5603" s="76">
        <v>4420.6000000000004</v>
      </c>
    </row>
    <row r="5604" spans="1:10">
      <c r="A5604" s="72">
        <v>5600</v>
      </c>
      <c r="B5604" s="72" t="s">
        <v>148</v>
      </c>
      <c r="C5604" s="73" t="s">
        <v>23975</v>
      </c>
      <c r="D5604" s="74" t="s">
        <v>23976</v>
      </c>
      <c r="E5604" s="75" t="s">
        <v>185</v>
      </c>
      <c r="F5604" s="74"/>
      <c r="G5604" s="74" t="s">
        <v>3694</v>
      </c>
      <c r="H5604" s="76">
        <v>21535</v>
      </c>
      <c r="I5604" s="77">
        <v>0.38</v>
      </c>
      <c r="J5604" s="76">
        <v>13351.7</v>
      </c>
    </row>
    <row r="5605" spans="1:10" ht="25.5">
      <c r="A5605" s="72">
        <v>5601</v>
      </c>
      <c r="B5605" s="72" t="s">
        <v>148</v>
      </c>
      <c r="C5605" s="73" t="s">
        <v>23977</v>
      </c>
      <c r="D5605" s="74" t="s">
        <v>23978</v>
      </c>
      <c r="E5605" s="75" t="s">
        <v>185</v>
      </c>
      <c r="F5605" s="74"/>
      <c r="G5605" s="74" t="s">
        <v>3694</v>
      </c>
      <c r="H5605" s="76">
        <v>24795</v>
      </c>
      <c r="I5605" s="77">
        <v>0.38</v>
      </c>
      <c r="J5605" s="76">
        <v>15372.9</v>
      </c>
    </row>
    <row r="5606" spans="1:10">
      <c r="A5606" s="72">
        <v>5602</v>
      </c>
      <c r="B5606" s="72" t="s">
        <v>148</v>
      </c>
      <c r="C5606" s="73" t="s">
        <v>23979</v>
      </c>
      <c r="D5606" s="74" t="s">
        <v>23980</v>
      </c>
      <c r="E5606" s="75" t="s">
        <v>185</v>
      </c>
      <c r="F5606" s="74"/>
      <c r="G5606" s="74" t="s">
        <v>3694</v>
      </c>
      <c r="H5606" s="76">
        <v>23345</v>
      </c>
      <c r="I5606" s="77">
        <v>0.38</v>
      </c>
      <c r="J5606" s="76">
        <v>14473.9</v>
      </c>
    </row>
    <row r="5607" spans="1:10">
      <c r="A5607" s="72">
        <v>5603</v>
      </c>
      <c r="B5607" s="72" t="s">
        <v>148</v>
      </c>
      <c r="C5607" s="73" t="s">
        <v>23981</v>
      </c>
      <c r="D5607" s="74" t="s">
        <v>23982</v>
      </c>
      <c r="E5607" s="75" t="s">
        <v>185</v>
      </c>
      <c r="F5607" s="74"/>
      <c r="G5607" s="74" t="s">
        <v>3694</v>
      </c>
      <c r="H5607" s="76">
        <v>15100</v>
      </c>
      <c r="I5607" s="77">
        <v>0.38</v>
      </c>
      <c r="J5607" s="76">
        <v>9362</v>
      </c>
    </row>
    <row r="5608" spans="1:10" ht="25.5">
      <c r="A5608" s="72">
        <v>5604</v>
      </c>
      <c r="B5608" s="72" t="s">
        <v>148</v>
      </c>
      <c r="C5608" s="73" t="s">
        <v>23983</v>
      </c>
      <c r="D5608" s="74" t="s">
        <v>23984</v>
      </c>
      <c r="E5608" s="75" t="s">
        <v>185</v>
      </c>
      <c r="F5608" s="74"/>
      <c r="G5608" s="74" t="s">
        <v>3694</v>
      </c>
      <c r="H5608" s="76">
        <v>13595</v>
      </c>
      <c r="I5608" s="77">
        <v>0.38</v>
      </c>
      <c r="J5608" s="76">
        <v>8428.9</v>
      </c>
    </row>
    <row r="5609" spans="1:10" ht="25.5">
      <c r="A5609" s="72">
        <v>5605</v>
      </c>
      <c r="B5609" s="72" t="s">
        <v>148</v>
      </c>
      <c r="C5609" s="73" t="s">
        <v>23985</v>
      </c>
      <c r="D5609" s="74" t="s">
        <v>23986</v>
      </c>
      <c r="E5609" s="75" t="s">
        <v>185</v>
      </c>
      <c r="F5609" s="74"/>
      <c r="G5609" s="74" t="s">
        <v>3694</v>
      </c>
      <c r="H5609" s="76">
        <v>15780</v>
      </c>
      <c r="I5609" s="77">
        <v>0.38</v>
      </c>
      <c r="J5609" s="76">
        <v>9783.6</v>
      </c>
    </row>
    <row r="5610" spans="1:10">
      <c r="A5610" s="72">
        <v>5606</v>
      </c>
      <c r="B5610" s="72" t="s">
        <v>148</v>
      </c>
      <c r="C5610" s="73" t="s">
        <v>23987</v>
      </c>
      <c r="D5610" s="74" t="s">
        <v>23988</v>
      </c>
      <c r="E5610" s="75" t="s">
        <v>185</v>
      </c>
      <c r="F5610" s="74"/>
      <c r="G5610" s="74" t="s">
        <v>3694</v>
      </c>
      <c r="H5610" s="76">
        <v>27705</v>
      </c>
      <c r="I5610" s="77">
        <v>0.38</v>
      </c>
      <c r="J5610" s="76">
        <v>17177.099999999999</v>
      </c>
    </row>
    <row r="5611" spans="1:10">
      <c r="A5611" s="72">
        <v>5607</v>
      </c>
      <c r="B5611" s="72" t="s">
        <v>148</v>
      </c>
      <c r="C5611" s="73" t="s">
        <v>23989</v>
      </c>
      <c r="D5611" s="74" t="s">
        <v>23990</v>
      </c>
      <c r="E5611" s="75" t="s">
        <v>185</v>
      </c>
      <c r="F5611" s="74"/>
      <c r="G5611" s="74" t="s">
        <v>3694</v>
      </c>
      <c r="H5611" s="76">
        <v>27705</v>
      </c>
      <c r="I5611" s="77">
        <v>0.38</v>
      </c>
      <c r="J5611" s="76">
        <v>17177.099999999999</v>
      </c>
    </row>
    <row r="5612" spans="1:10">
      <c r="A5612" s="72">
        <v>5608</v>
      </c>
      <c r="B5612" s="72" t="s">
        <v>148</v>
      </c>
      <c r="C5612" s="73" t="s">
        <v>23991</v>
      </c>
      <c r="D5612" s="74" t="s">
        <v>23992</v>
      </c>
      <c r="E5612" s="75" t="s">
        <v>185</v>
      </c>
      <c r="F5612" s="74"/>
      <c r="G5612" s="74" t="s">
        <v>3694</v>
      </c>
      <c r="H5612" s="76">
        <v>28535</v>
      </c>
      <c r="I5612" s="77">
        <v>0.38</v>
      </c>
      <c r="J5612" s="76">
        <v>17691.7</v>
      </c>
    </row>
    <row r="5613" spans="1:10">
      <c r="A5613" s="72">
        <v>5609</v>
      </c>
      <c r="B5613" s="72" t="s">
        <v>148</v>
      </c>
      <c r="C5613" s="73" t="s">
        <v>23993</v>
      </c>
      <c r="D5613" s="74" t="s">
        <v>23988</v>
      </c>
      <c r="E5613" s="75" t="s">
        <v>185</v>
      </c>
      <c r="F5613" s="74"/>
      <c r="G5613" s="74" t="s">
        <v>3694</v>
      </c>
      <c r="H5613" s="76">
        <v>32525</v>
      </c>
      <c r="I5613" s="77">
        <v>0.38</v>
      </c>
      <c r="J5613" s="76">
        <v>20165.5</v>
      </c>
    </row>
    <row r="5614" spans="1:10" ht="25.5">
      <c r="A5614" s="72">
        <v>5610</v>
      </c>
      <c r="B5614" s="72" t="s">
        <v>148</v>
      </c>
      <c r="C5614" s="73" t="s">
        <v>23994</v>
      </c>
      <c r="D5614" s="74" t="s">
        <v>23995</v>
      </c>
      <c r="E5614" s="75" t="s">
        <v>185</v>
      </c>
      <c r="F5614" s="74"/>
      <c r="G5614" s="74" t="s">
        <v>3694</v>
      </c>
      <c r="H5614" s="76">
        <v>35075</v>
      </c>
      <c r="I5614" s="77">
        <v>0.38</v>
      </c>
      <c r="J5614" s="76">
        <v>21746.5</v>
      </c>
    </row>
    <row r="5615" spans="1:10">
      <c r="A5615" s="72">
        <v>5611</v>
      </c>
      <c r="B5615" s="72" t="s">
        <v>148</v>
      </c>
      <c r="C5615" s="73" t="s">
        <v>23996</v>
      </c>
      <c r="D5615" s="74" t="s">
        <v>23990</v>
      </c>
      <c r="E5615" s="75" t="s">
        <v>185</v>
      </c>
      <c r="F5615" s="74"/>
      <c r="G5615" s="74" t="s">
        <v>3694</v>
      </c>
      <c r="H5615" s="76">
        <v>32610</v>
      </c>
      <c r="I5615" s="77">
        <v>0.38</v>
      </c>
      <c r="J5615" s="76">
        <v>20218.2</v>
      </c>
    </row>
    <row r="5616" spans="1:10" ht="25.5">
      <c r="A5616" s="72">
        <v>5612</v>
      </c>
      <c r="B5616" s="72" t="s">
        <v>148</v>
      </c>
      <c r="C5616" s="73" t="s">
        <v>23997</v>
      </c>
      <c r="D5616" s="74" t="s">
        <v>23998</v>
      </c>
      <c r="E5616" s="75" t="s">
        <v>185</v>
      </c>
      <c r="F5616" s="74"/>
      <c r="G5616" s="74" t="s">
        <v>3694</v>
      </c>
      <c r="H5616" s="76">
        <v>35075</v>
      </c>
      <c r="I5616" s="77">
        <v>0.38</v>
      </c>
      <c r="J5616" s="76">
        <v>21746.5</v>
      </c>
    </row>
    <row r="5617" spans="1:10">
      <c r="A5617" s="72">
        <v>5613</v>
      </c>
      <c r="B5617" s="72" t="s">
        <v>148</v>
      </c>
      <c r="C5617" s="73" t="s">
        <v>23999</v>
      </c>
      <c r="D5617" s="74" t="s">
        <v>24000</v>
      </c>
      <c r="E5617" s="75" t="s">
        <v>185</v>
      </c>
      <c r="F5617" s="74"/>
      <c r="G5617" s="74" t="s">
        <v>3694</v>
      </c>
      <c r="H5617" s="76">
        <v>31480</v>
      </c>
      <c r="I5617" s="77">
        <v>0.38</v>
      </c>
      <c r="J5617" s="76">
        <v>19517.599999999999</v>
      </c>
    </row>
    <row r="5618" spans="1:10" ht="25.5">
      <c r="A5618" s="72">
        <v>5614</v>
      </c>
      <c r="B5618" s="72" t="s">
        <v>148</v>
      </c>
      <c r="C5618" s="73" t="s">
        <v>24001</v>
      </c>
      <c r="D5618" s="74" t="s">
        <v>24002</v>
      </c>
      <c r="E5618" s="75" t="s">
        <v>185</v>
      </c>
      <c r="F5618" s="74"/>
      <c r="G5618" s="74" t="s">
        <v>3694</v>
      </c>
      <c r="H5618" s="76">
        <v>34055</v>
      </c>
      <c r="I5618" s="77">
        <v>0.38</v>
      </c>
      <c r="J5618" s="76">
        <v>21114.1</v>
      </c>
    </row>
    <row r="5619" spans="1:10">
      <c r="A5619" s="72">
        <v>5615</v>
      </c>
      <c r="B5619" s="72" t="s">
        <v>148</v>
      </c>
      <c r="C5619" s="73" t="s">
        <v>25574</v>
      </c>
      <c r="D5619" s="74" t="s">
        <v>25575</v>
      </c>
      <c r="E5619" s="75" t="s">
        <v>185</v>
      </c>
      <c r="F5619" s="74"/>
      <c r="G5619" s="74" t="s">
        <v>3694</v>
      </c>
      <c r="H5619" s="76">
        <v>18480</v>
      </c>
      <c r="I5619" s="77">
        <v>0.38</v>
      </c>
      <c r="J5619" s="76">
        <v>11457.6</v>
      </c>
    </row>
    <row r="5620" spans="1:10">
      <c r="A5620" s="72">
        <v>5616</v>
      </c>
      <c r="B5620" s="72" t="s">
        <v>148</v>
      </c>
      <c r="C5620" s="73" t="s">
        <v>25576</v>
      </c>
      <c r="D5620" s="74" t="s">
        <v>25577</v>
      </c>
      <c r="E5620" s="75" t="s">
        <v>185</v>
      </c>
      <c r="F5620" s="74"/>
      <c r="G5620" s="74" t="s">
        <v>3694</v>
      </c>
      <c r="H5620" s="76">
        <v>17495</v>
      </c>
      <c r="I5620" s="77">
        <v>0.38</v>
      </c>
      <c r="J5620" s="76">
        <v>10846.9</v>
      </c>
    </row>
    <row r="5621" spans="1:10">
      <c r="A5621" s="72">
        <v>5617</v>
      </c>
      <c r="B5621" s="72" t="s">
        <v>148</v>
      </c>
      <c r="C5621" s="73" t="s">
        <v>25578</v>
      </c>
      <c r="D5621" s="74" t="s">
        <v>25579</v>
      </c>
      <c r="E5621" s="75" t="s">
        <v>185</v>
      </c>
      <c r="F5621" s="74"/>
      <c r="G5621" s="74" t="s">
        <v>3694</v>
      </c>
      <c r="H5621" s="76">
        <v>20645</v>
      </c>
      <c r="I5621" s="77">
        <v>0.38</v>
      </c>
      <c r="J5621" s="76">
        <v>12799.9</v>
      </c>
    </row>
    <row r="5622" spans="1:10">
      <c r="A5622" s="72">
        <v>5618</v>
      </c>
      <c r="B5622" s="72" t="s">
        <v>148</v>
      </c>
      <c r="C5622" s="73" t="s">
        <v>25580</v>
      </c>
      <c r="D5622" s="74" t="s">
        <v>25581</v>
      </c>
      <c r="E5622" s="75" t="s">
        <v>185</v>
      </c>
      <c r="F5622" s="74"/>
      <c r="G5622" s="74" t="s">
        <v>3694</v>
      </c>
      <c r="H5622" s="76">
        <v>19615</v>
      </c>
      <c r="I5622" s="77">
        <v>0.38</v>
      </c>
      <c r="J5622" s="76">
        <v>12161.3</v>
      </c>
    </row>
    <row r="5623" spans="1:10" ht="25.5">
      <c r="A5623" s="72">
        <v>5619</v>
      </c>
      <c r="B5623" s="72" t="s">
        <v>148</v>
      </c>
      <c r="C5623" s="73" t="s">
        <v>25582</v>
      </c>
      <c r="D5623" s="74" t="s">
        <v>25583</v>
      </c>
      <c r="E5623" s="75" t="s">
        <v>185</v>
      </c>
      <c r="F5623" s="74"/>
      <c r="G5623" s="74" t="s">
        <v>3694</v>
      </c>
      <c r="H5623" s="76">
        <v>19085</v>
      </c>
      <c r="I5623" s="77">
        <v>0.38</v>
      </c>
      <c r="J5623" s="76">
        <v>11832.7</v>
      </c>
    </row>
    <row r="5624" spans="1:10" ht="25.5">
      <c r="A5624" s="72">
        <v>5620</v>
      </c>
      <c r="B5624" s="72" t="s">
        <v>148</v>
      </c>
      <c r="C5624" s="73" t="s">
        <v>25584</v>
      </c>
      <c r="D5624" s="74" t="s">
        <v>25585</v>
      </c>
      <c r="E5624" s="75" t="s">
        <v>185</v>
      </c>
      <c r="F5624" s="74"/>
      <c r="G5624" s="74" t="s">
        <v>3694</v>
      </c>
      <c r="H5624" s="76">
        <v>18465</v>
      </c>
      <c r="I5624" s="77">
        <v>0.38</v>
      </c>
      <c r="J5624" s="76">
        <v>11448.3</v>
      </c>
    </row>
    <row r="5625" spans="1:10" ht="25.5">
      <c r="A5625" s="72">
        <v>5621</v>
      </c>
      <c r="B5625" s="72" t="s">
        <v>148</v>
      </c>
      <c r="C5625" s="73" t="s">
        <v>25586</v>
      </c>
      <c r="D5625" s="74" t="s">
        <v>25587</v>
      </c>
      <c r="E5625" s="75" t="s">
        <v>185</v>
      </c>
      <c r="F5625" s="74"/>
      <c r="G5625" s="74" t="s">
        <v>3694</v>
      </c>
      <c r="H5625" s="76">
        <v>20615</v>
      </c>
      <c r="I5625" s="77">
        <v>0.38</v>
      </c>
      <c r="J5625" s="76">
        <v>12781.3</v>
      </c>
    </row>
    <row r="5626" spans="1:10" ht="25.5">
      <c r="A5626" s="72">
        <v>5622</v>
      </c>
      <c r="B5626" s="72" t="s">
        <v>148</v>
      </c>
      <c r="C5626" s="73" t="s">
        <v>25588</v>
      </c>
      <c r="D5626" s="74" t="s">
        <v>25589</v>
      </c>
      <c r="E5626" s="75" t="s">
        <v>185</v>
      </c>
      <c r="F5626" s="74"/>
      <c r="G5626" s="74" t="s">
        <v>3694</v>
      </c>
      <c r="H5626" s="76">
        <v>19085</v>
      </c>
      <c r="I5626" s="77">
        <v>0.38</v>
      </c>
      <c r="J5626" s="76">
        <v>11832.7</v>
      </c>
    </row>
    <row r="5627" spans="1:10">
      <c r="A5627" s="72">
        <v>5623</v>
      </c>
      <c r="B5627" s="72" t="s">
        <v>148</v>
      </c>
      <c r="C5627" s="73" t="s">
        <v>25590</v>
      </c>
      <c r="D5627" s="74" t="s">
        <v>25591</v>
      </c>
      <c r="E5627" s="75" t="s">
        <v>185</v>
      </c>
      <c r="F5627" s="74"/>
      <c r="G5627" s="74" t="s">
        <v>3694</v>
      </c>
      <c r="H5627" s="76">
        <v>11820</v>
      </c>
      <c r="I5627" s="77">
        <v>0.38</v>
      </c>
      <c r="J5627" s="76">
        <v>7328.4</v>
      </c>
    </row>
    <row r="5628" spans="1:10">
      <c r="A5628" s="72">
        <v>5624</v>
      </c>
      <c r="B5628" s="72" t="s">
        <v>148</v>
      </c>
      <c r="C5628" s="73" t="s">
        <v>25592</v>
      </c>
      <c r="D5628" s="74" t="s">
        <v>25593</v>
      </c>
      <c r="E5628" s="75" t="s">
        <v>185</v>
      </c>
      <c r="F5628" s="74"/>
      <c r="G5628" s="74" t="s">
        <v>3694</v>
      </c>
      <c r="H5628" s="76">
        <v>11820</v>
      </c>
      <c r="I5628" s="77">
        <v>0.38</v>
      </c>
      <c r="J5628" s="76">
        <v>7328.4</v>
      </c>
    </row>
    <row r="5629" spans="1:10">
      <c r="A5629" s="72">
        <v>5625</v>
      </c>
      <c r="B5629" s="72" t="s">
        <v>148</v>
      </c>
      <c r="C5629" s="73" t="s">
        <v>25594</v>
      </c>
      <c r="D5629" s="74" t="s">
        <v>25595</v>
      </c>
      <c r="E5629" s="75" t="s">
        <v>185</v>
      </c>
      <c r="F5629" s="74"/>
      <c r="G5629" s="74" t="s">
        <v>3694</v>
      </c>
      <c r="H5629" s="76">
        <v>11820</v>
      </c>
      <c r="I5629" s="77">
        <v>0.38</v>
      </c>
      <c r="J5629" s="76">
        <v>7328.4</v>
      </c>
    </row>
    <row r="5630" spans="1:10">
      <c r="A5630" s="72">
        <v>5626</v>
      </c>
      <c r="B5630" s="72" t="s">
        <v>148</v>
      </c>
      <c r="C5630" s="73" t="s">
        <v>25596</v>
      </c>
      <c r="D5630" s="74" t="s">
        <v>25597</v>
      </c>
      <c r="E5630" s="75" t="s">
        <v>185</v>
      </c>
      <c r="F5630" s="74"/>
      <c r="G5630" s="74" t="s">
        <v>3694</v>
      </c>
      <c r="H5630" s="76">
        <v>34200</v>
      </c>
      <c r="I5630" s="77">
        <v>0.38</v>
      </c>
      <c r="J5630" s="76">
        <v>21204</v>
      </c>
    </row>
    <row r="5631" spans="1:10" ht="25.5">
      <c r="A5631" s="72">
        <v>5627</v>
      </c>
      <c r="B5631" s="72" t="s">
        <v>148</v>
      </c>
      <c r="C5631" s="73" t="s">
        <v>25598</v>
      </c>
      <c r="D5631" s="74" t="s">
        <v>25599</v>
      </c>
      <c r="E5631" s="75" t="s">
        <v>185</v>
      </c>
      <c r="F5631" s="74"/>
      <c r="G5631" s="74" t="s">
        <v>3694</v>
      </c>
      <c r="H5631" s="76">
        <v>36400</v>
      </c>
      <c r="I5631" s="77">
        <v>0.38</v>
      </c>
      <c r="J5631" s="76">
        <v>22568</v>
      </c>
    </row>
    <row r="5632" spans="1:10">
      <c r="A5632" s="72">
        <v>5628</v>
      </c>
      <c r="B5632" s="72" t="s">
        <v>148</v>
      </c>
      <c r="C5632" s="73" t="s">
        <v>25600</v>
      </c>
      <c r="D5632" s="74" t="s">
        <v>25601</v>
      </c>
      <c r="E5632" s="75" t="s">
        <v>185</v>
      </c>
      <c r="F5632" s="74"/>
      <c r="G5632" s="74" t="s">
        <v>3694</v>
      </c>
      <c r="H5632" s="76">
        <v>34205</v>
      </c>
      <c r="I5632" s="77">
        <v>0.38</v>
      </c>
      <c r="J5632" s="76">
        <v>21207.1</v>
      </c>
    </row>
    <row r="5633" spans="1:10" ht="25.5">
      <c r="A5633" s="72">
        <v>5629</v>
      </c>
      <c r="B5633" s="72" t="s">
        <v>148</v>
      </c>
      <c r="C5633" s="73" t="s">
        <v>25602</v>
      </c>
      <c r="D5633" s="74" t="s">
        <v>25603</v>
      </c>
      <c r="E5633" s="75" t="s">
        <v>185</v>
      </c>
      <c r="F5633" s="74"/>
      <c r="G5633" s="74" t="s">
        <v>3694</v>
      </c>
      <c r="H5633" s="76">
        <v>36400</v>
      </c>
      <c r="I5633" s="77">
        <v>0.38</v>
      </c>
      <c r="J5633" s="76">
        <v>22568</v>
      </c>
    </row>
    <row r="5634" spans="1:10">
      <c r="A5634" s="72">
        <v>5630</v>
      </c>
      <c r="B5634" s="72" t="s">
        <v>148</v>
      </c>
      <c r="C5634" s="73" t="s">
        <v>25604</v>
      </c>
      <c r="D5634" s="74" t="s">
        <v>25605</v>
      </c>
      <c r="E5634" s="75" t="s">
        <v>185</v>
      </c>
      <c r="F5634" s="74"/>
      <c r="G5634" s="74" t="s">
        <v>3694</v>
      </c>
      <c r="H5634" s="76">
        <v>32870</v>
      </c>
      <c r="I5634" s="77">
        <v>0.38</v>
      </c>
      <c r="J5634" s="76">
        <v>20379.400000000001</v>
      </c>
    </row>
    <row r="5635" spans="1:10" ht="25.5">
      <c r="A5635" s="72">
        <v>5631</v>
      </c>
      <c r="B5635" s="72" t="s">
        <v>148</v>
      </c>
      <c r="C5635" s="73" t="s">
        <v>25606</v>
      </c>
      <c r="D5635" s="74" t="s">
        <v>25607</v>
      </c>
      <c r="E5635" s="75" t="s">
        <v>185</v>
      </c>
      <c r="F5635" s="74"/>
      <c r="G5635" s="74" t="s">
        <v>3694</v>
      </c>
      <c r="H5635" s="76">
        <v>39265</v>
      </c>
      <c r="I5635" s="77">
        <v>0.38</v>
      </c>
      <c r="J5635" s="76">
        <v>24344.3</v>
      </c>
    </row>
    <row r="5636" spans="1:10" ht="25.5">
      <c r="A5636" s="72">
        <v>5632</v>
      </c>
      <c r="B5636" s="72" t="s">
        <v>148</v>
      </c>
      <c r="C5636" s="73" t="s">
        <v>25608</v>
      </c>
      <c r="D5636" s="74" t="s">
        <v>25609</v>
      </c>
      <c r="E5636" s="75" t="s">
        <v>185</v>
      </c>
      <c r="F5636" s="74"/>
      <c r="G5636" s="74" t="s">
        <v>3694</v>
      </c>
      <c r="H5636" s="76">
        <v>23480</v>
      </c>
      <c r="I5636" s="77">
        <v>0.38</v>
      </c>
      <c r="J5636" s="76">
        <v>14557.6</v>
      </c>
    </row>
    <row r="5637" spans="1:10" ht="25.5">
      <c r="A5637" s="72">
        <v>5633</v>
      </c>
      <c r="B5637" s="72" t="s">
        <v>148</v>
      </c>
      <c r="C5637" s="73" t="s">
        <v>25610</v>
      </c>
      <c r="D5637" s="74" t="s">
        <v>25611</v>
      </c>
      <c r="E5637" s="75" t="s">
        <v>185</v>
      </c>
      <c r="F5637" s="74"/>
      <c r="G5637" s="74" t="s">
        <v>3694</v>
      </c>
      <c r="H5637" s="76">
        <v>22865</v>
      </c>
      <c r="I5637" s="77">
        <v>0.38</v>
      </c>
      <c r="J5637" s="76">
        <v>14176.3</v>
      </c>
    </row>
    <row r="5638" spans="1:10">
      <c r="A5638" s="72">
        <v>5634</v>
      </c>
      <c r="B5638" s="72" t="s">
        <v>148</v>
      </c>
      <c r="C5638" s="73" t="s">
        <v>26504</v>
      </c>
      <c r="D5638" s="74" t="s">
        <v>26505</v>
      </c>
      <c r="E5638" s="75" t="s">
        <v>185</v>
      </c>
      <c r="F5638" s="74"/>
      <c r="G5638" s="74" t="s">
        <v>3694</v>
      </c>
      <c r="H5638" s="76">
        <v>1700</v>
      </c>
      <c r="I5638" s="77">
        <v>0.38</v>
      </c>
      <c r="J5638" s="76">
        <v>1054</v>
      </c>
    </row>
    <row r="5639" spans="1:10">
      <c r="A5639" s="72">
        <v>5635</v>
      </c>
      <c r="B5639" s="72" t="s">
        <v>148</v>
      </c>
      <c r="C5639" s="73" t="s">
        <v>26506</v>
      </c>
      <c r="D5639" s="74" t="s">
        <v>26507</v>
      </c>
      <c r="E5639" s="75" t="s">
        <v>185</v>
      </c>
      <c r="F5639" s="74"/>
      <c r="G5639" s="74" t="s">
        <v>3694</v>
      </c>
      <c r="H5639" s="76">
        <v>3200</v>
      </c>
      <c r="I5639" s="77">
        <v>0.38</v>
      </c>
      <c r="J5639" s="76">
        <v>1984</v>
      </c>
    </row>
    <row r="5640" spans="1:10">
      <c r="A5640" s="72">
        <v>5636</v>
      </c>
      <c r="B5640" s="72" t="s">
        <v>148</v>
      </c>
      <c r="C5640" s="73" t="s">
        <v>26508</v>
      </c>
      <c r="D5640" s="74" t="s">
        <v>26505</v>
      </c>
      <c r="E5640" s="75" t="s">
        <v>185</v>
      </c>
      <c r="F5640" s="74"/>
      <c r="G5640" s="74" t="s">
        <v>3694</v>
      </c>
      <c r="H5640" s="76">
        <v>2950</v>
      </c>
      <c r="I5640" s="77">
        <v>0.38</v>
      </c>
      <c r="J5640" s="76">
        <v>1829</v>
      </c>
    </row>
    <row r="5641" spans="1:10">
      <c r="A5641" s="72">
        <v>5637</v>
      </c>
      <c r="B5641" s="72" t="s">
        <v>148</v>
      </c>
      <c r="C5641" s="73" t="s">
        <v>25612</v>
      </c>
      <c r="D5641" s="74" t="s">
        <v>25613</v>
      </c>
      <c r="E5641" s="75" t="s">
        <v>185</v>
      </c>
      <c r="F5641" s="74"/>
      <c r="G5641" s="74" t="s">
        <v>3694</v>
      </c>
      <c r="H5641" s="76">
        <v>12855</v>
      </c>
      <c r="I5641" s="77">
        <v>0.38</v>
      </c>
      <c r="J5641" s="76">
        <v>7970.1</v>
      </c>
    </row>
    <row r="5642" spans="1:10">
      <c r="A5642" s="72">
        <v>5638</v>
      </c>
      <c r="B5642" s="72" t="s">
        <v>148</v>
      </c>
      <c r="C5642" s="73" t="s">
        <v>25614</v>
      </c>
      <c r="D5642" s="74" t="s">
        <v>25615</v>
      </c>
      <c r="E5642" s="75" t="s">
        <v>185</v>
      </c>
      <c r="F5642" s="74"/>
      <c r="G5642" s="74" t="s">
        <v>3694</v>
      </c>
      <c r="H5642" s="76">
        <v>12855</v>
      </c>
      <c r="I5642" s="77">
        <v>0.38</v>
      </c>
      <c r="J5642" s="76">
        <v>7970.1</v>
      </c>
    </row>
    <row r="5643" spans="1:10">
      <c r="A5643" s="72">
        <v>5639</v>
      </c>
      <c r="B5643" s="72" t="s">
        <v>148</v>
      </c>
      <c r="C5643" s="73" t="s">
        <v>25616</v>
      </c>
      <c r="D5643" s="74" t="s">
        <v>25617</v>
      </c>
      <c r="E5643" s="75" t="s">
        <v>185</v>
      </c>
      <c r="F5643" s="74"/>
      <c r="G5643" s="74" t="s">
        <v>3694</v>
      </c>
      <c r="H5643" s="76">
        <v>12855</v>
      </c>
      <c r="I5643" s="77">
        <v>0.38</v>
      </c>
      <c r="J5643" s="76">
        <v>7970.1</v>
      </c>
    </row>
    <row r="5644" spans="1:10">
      <c r="A5644" s="72">
        <v>5640</v>
      </c>
      <c r="B5644" s="72" t="s">
        <v>148</v>
      </c>
      <c r="C5644" s="73" t="s">
        <v>24003</v>
      </c>
      <c r="D5644" s="74" t="s">
        <v>24004</v>
      </c>
      <c r="E5644" s="75" t="s">
        <v>185</v>
      </c>
      <c r="F5644" s="74"/>
      <c r="G5644" s="74" t="s">
        <v>3694</v>
      </c>
      <c r="H5644" s="76">
        <v>29965</v>
      </c>
      <c r="I5644" s="77">
        <v>0.38</v>
      </c>
      <c r="J5644" s="76">
        <v>18578.3</v>
      </c>
    </row>
    <row r="5645" spans="1:10">
      <c r="A5645" s="72">
        <v>5641</v>
      </c>
      <c r="B5645" s="72" t="s">
        <v>148</v>
      </c>
      <c r="C5645" s="73" t="s">
        <v>24005</v>
      </c>
      <c r="D5645" s="74" t="s">
        <v>24006</v>
      </c>
      <c r="E5645" s="75" t="s">
        <v>185</v>
      </c>
      <c r="F5645" s="74"/>
      <c r="G5645" s="74" t="s">
        <v>3694</v>
      </c>
      <c r="H5645" s="76">
        <v>30865</v>
      </c>
      <c r="I5645" s="77">
        <v>0.38</v>
      </c>
      <c r="J5645" s="76">
        <v>19136.3</v>
      </c>
    </row>
    <row r="5646" spans="1:10">
      <c r="A5646" s="72">
        <v>5642</v>
      </c>
      <c r="B5646" s="72" t="s">
        <v>148</v>
      </c>
      <c r="C5646" s="73" t="s">
        <v>24007</v>
      </c>
      <c r="D5646" s="74" t="s">
        <v>24008</v>
      </c>
      <c r="E5646" s="75" t="s">
        <v>185</v>
      </c>
      <c r="F5646" s="74"/>
      <c r="G5646" s="74" t="s">
        <v>3694</v>
      </c>
      <c r="H5646" s="76">
        <v>29965</v>
      </c>
      <c r="I5646" s="77">
        <v>0.38</v>
      </c>
      <c r="J5646" s="76">
        <v>18578.3</v>
      </c>
    </row>
    <row r="5647" spans="1:10" ht="25.5">
      <c r="A5647" s="72">
        <v>5643</v>
      </c>
      <c r="B5647" s="72" t="s">
        <v>148</v>
      </c>
      <c r="C5647" s="73" t="s">
        <v>26779</v>
      </c>
      <c r="D5647" s="74" t="s">
        <v>26780</v>
      </c>
      <c r="E5647" s="75" t="s">
        <v>185</v>
      </c>
      <c r="F5647" s="74"/>
      <c r="G5647" s="74" t="s">
        <v>3694</v>
      </c>
      <c r="H5647" s="76">
        <v>1440</v>
      </c>
      <c r="I5647" s="77">
        <v>0.38</v>
      </c>
      <c r="J5647" s="76">
        <v>892.8</v>
      </c>
    </row>
    <row r="5648" spans="1:10" ht="25.5">
      <c r="A5648" s="72">
        <v>5644</v>
      </c>
      <c r="B5648" s="72" t="s">
        <v>148</v>
      </c>
      <c r="C5648" s="73" t="s">
        <v>26781</v>
      </c>
      <c r="D5648" s="74" t="s">
        <v>26782</v>
      </c>
      <c r="E5648" s="75" t="s">
        <v>185</v>
      </c>
      <c r="F5648" s="74"/>
      <c r="G5648" s="74" t="s">
        <v>3694</v>
      </c>
      <c r="H5648" s="76">
        <v>1395</v>
      </c>
      <c r="I5648" s="77">
        <v>0.38</v>
      </c>
      <c r="J5648" s="76">
        <v>864.9</v>
      </c>
    </row>
    <row r="5649" spans="1:10" ht="25.5">
      <c r="A5649" s="72">
        <v>5645</v>
      </c>
      <c r="B5649" s="72" t="s">
        <v>148</v>
      </c>
      <c r="C5649" s="73" t="s">
        <v>26783</v>
      </c>
      <c r="D5649" s="74" t="s">
        <v>26784</v>
      </c>
      <c r="E5649" s="75" t="s">
        <v>185</v>
      </c>
      <c r="F5649" s="74"/>
      <c r="G5649" s="74" t="s">
        <v>3694</v>
      </c>
      <c r="H5649" s="76">
        <v>1565</v>
      </c>
      <c r="I5649" s="77">
        <v>0.38</v>
      </c>
      <c r="J5649" s="76">
        <v>970.3</v>
      </c>
    </row>
    <row r="5650" spans="1:10" ht="25.5">
      <c r="A5650" s="72">
        <v>5646</v>
      </c>
      <c r="B5650" s="72" t="s">
        <v>148</v>
      </c>
      <c r="C5650" s="73" t="s">
        <v>26785</v>
      </c>
      <c r="D5650" s="74" t="s">
        <v>26786</v>
      </c>
      <c r="E5650" s="75" t="s">
        <v>185</v>
      </c>
      <c r="F5650" s="74"/>
      <c r="G5650" s="74" t="s">
        <v>3694</v>
      </c>
      <c r="H5650" s="76">
        <v>1565</v>
      </c>
      <c r="I5650" s="77">
        <v>0.38</v>
      </c>
      <c r="J5650" s="76">
        <v>970.3</v>
      </c>
    </row>
    <row r="5651" spans="1:10" ht="25.5">
      <c r="A5651" s="72">
        <v>5647</v>
      </c>
      <c r="B5651" s="72" t="s">
        <v>148</v>
      </c>
      <c r="C5651" s="73" t="s">
        <v>26787</v>
      </c>
      <c r="D5651" s="74" t="s">
        <v>26788</v>
      </c>
      <c r="E5651" s="75" t="s">
        <v>185</v>
      </c>
      <c r="F5651" s="74"/>
      <c r="G5651" s="74" t="s">
        <v>3694</v>
      </c>
      <c r="H5651" s="76">
        <v>3735</v>
      </c>
      <c r="I5651" s="77">
        <v>0.38</v>
      </c>
      <c r="J5651" s="76">
        <v>2315.6999999999998</v>
      </c>
    </row>
    <row r="5652" spans="1:10" ht="25.5">
      <c r="A5652" s="72">
        <v>5648</v>
      </c>
      <c r="B5652" s="72" t="s">
        <v>148</v>
      </c>
      <c r="C5652" s="73" t="s">
        <v>26789</v>
      </c>
      <c r="D5652" s="74" t="s">
        <v>26790</v>
      </c>
      <c r="E5652" s="75" t="s">
        <v>185</v>
      </c>
      <c r="F5652" s="74"/>
      <c r="G5652" s="74" t="s">
        <v>3694</v>
      </c>
      <c r="H5652" s="76">
        <v>1750</v>
      </c>
      <c r="I5652" s="77">
        <v>0.38</v>
      </c>
      <c r="J5652" s="76">
        <v>1085</v>
      </c>
    </row>
    <row r="5653" spans="1:10" ht="25.5">
      <c r="A5653" s="72">
        <v>5649</v>
      </c>
      <c r="B5653" s="72" t="s">
        <v>148</v>
      </c>
      <c r="C5653" s="73" t="s">
        <v>26791</v>
      </c>
      <c r="D5653" s="74" t="s">
        <v>26792</v>
      </c>
      <c r="E5653" s="75" t="s">
        <v>185</v>
      </c>
      <c r="F5653" s="74"/>
      <c r="G5653" s="74" t="s">
        <v>3694</v>
      </c>
      <c r="H5653" s="76">
        <v>1925</v>
      </c>
      <c r="I5653" s="77">
        <v>0.38</v>
      </c>
      <c r="J5653" s="76">
        <v>1193.5</v>
      </c>
    </row>
    <row r="5654" spans="1:10" ht="25.5">
      <c r="A5654" s="72">
        <v>5650</v>
      </c>
      <c r="B5654" s="72" t="s">
        <v>148</v>
      </c>
      <c r="C5654" s="73" t="s">
        <v>26793</v>
      </c>
      <c r="D5654" s="74" t="s">
        <v>26794</v>
      </c>
      <c r="E5654" s="75" t="s">
        <v>185</v>
      </c>
      <c r="F5654" s="74"/>
      <c r="G5654" s="74" t="s">
        <v>3694</v>
      </c>
      <c r="H5654" s="76">
        <v>1815</v>
      </c>
      <c r="I5654" s="77">
        <v>0.38</v>
      </c>
      <c r="J5654" s="76">
        <v>1125.3</v>
      </c>
    </row>
    <row r="5655" spans="1:10" ht="25.5">
      <c r="A5655" s="72">
        <v>5651</v>
      </c>
      <c r="B5655" s="72" t="s">
        <v>148</v>
      </c>
      <c r="C5655" s="73" t="s">
        <v>26795</v>
      </c>
      <c r="D5655" s="74" t="s">
        <v>26796</v>
      </c>
      <c r="E5655" s="75" t="s">
        <v>185</v>
      </c>
      <c r="F5655" s="74"/>
      <c r="G5655" s="74" t="s">
        <v>3694</v>
      </c>
      <c r="H5655" s="76">
        <v>1815</v>
      </c>
      <c r="I5655" s="77">
        <v>0.38</v>
      </c>
      <c r="J5655" s="76">
        <v>1125.3</v>
      </c>
    </row>
    <row r="5656" spans="1:10" ht="25.5">
      <c r="A5656" s="72">
        <v>5652</v>
      </c>
      <c r="B5656" s="72" t="s">
        <v>148</v>
      </c>
      <c r="C5656" s="73" t="s">
        <v>26797</v>
      </c>
      <c r="D5656" s="74" t="s">
        <v>26798</v>
      </c>
      <c r="E5656" s="75" t="s">
        <v>185</v>
      </c>
      <c r="F5656" s="74"/>
      <c r="G5656" s="74" t="s">
        <v>3694</v>
      </c>
      <c r="H5656" s="76">
        <v>2120</v>
      </c>
      <c r="I5656" s="77">
        <v>0.38</v>
      </c>
      <c r="J5656" s="76">
        <v>1314.4</v>
      </c>
    </row>
    <row r="5657" spans="1:10" ht="25.5">
      <c r="A5657" s="72">
        <v>5653</v>
      </c>
      <c r="B5657" s="72" t="s">
        <v>148</v>
      </c>
      <c r="C5657" s="73" t="s">
        <v>26799</v>
      </c>
      <c r="D5657" s="74" t="s">
        <v>26800</v>
      </c>
      <c r="E5657" s="75" t="s">
        <v>185</v>
      </c>
      <c r="F5657" s="74"/>
      <c r="G5657" s="74" t="s">
        <v>3694</v>
      </c>
      <c r="H5657" s="76">
        <v>3185</v>
      </c>
      <c r="I5657" s="77">
        <v>0.38</v>
      </c>
      <c r="J5657" s="76">
        <v>1974.7</v>
      </c>
    </row>
    <row r="5658" spans="1:10" ht="25.5">
      <c r="A5658" s="72">
        <v>5654</v>
      </c>
      <c r="B5658" s="72" t="s">
        <v>148</v>
      </c>
      <c r="C5658" s="73" t="s">
        <v>26801</v>
      </c>
      <c r="D5658" s="74" t="s">
        <v>26802</v>
      </c>
      <c r="E5658" s="75" t="s">
        <v>185</v>
      </c>
      <c r="F5658" s="74"/>
      <c r="G5658" s="74" t="s">
        <v>3694</v>
      </c>
      <c r="H5658" s="76">
        <v>2205</v>
      </c>
      <c r="I5658" s="77">
        <v>0.38</v>
      </c>
      <c r="J5658" s="76">
        <v>1367.1</v>
      </c>
    </row>
    <row r="5659" spans="1:10" ht="25.5">
      <c r="A5659" s="72">
        <v>5655</v>
      </c>
      <c r="B5659" s="72" t="s">
        <v>148</v>
      </c>
      <c r="C5659" s="73" t="s">
        <v>26803</v>
      </c>
      <c r="D5659" s="74" t="s">
        <v>26804</v>
      </c>
      <c r="E5659" s="75" t="s">
        <v>185</v>
      </c>
      <c r="F5659" s="74"/>
      <c r="G5659" s="74" t="s">
        <v>3694</v>
      </c>
      <c r="H5659" s="76">
        <v>1985</v>
      </c>
      <c r="I5659" s="77">
        <v>0.38</v>
      </c>
      <c r="J5659" s="76">
        <v>1230.7</v>
      </c>
    </row>
    <row r="5660" spans="1:10" ht="25.5">
      <c r="A5660" s="72">
        <v>5656</v>
      </c>
      <c r="B5660" s="72" t="s">
        <v>148</v>
      </c>
      <c r="C5660" s="73" t="s">
        <v>26805</v>
      </c>
      <c r="D5660" s="74" t="s">
        <v>26806</v>
      </c>
      <c r="E5660" s="75" t="s">
        <v>185</v>
      </c>
      <c r="F5660" s="74"/>
      <c r="G5660" s="74" t="s">
        <v>3694</v>
      </c>
      <c r="H5660" s="76">
        <v>2100</v>
      </c>
      <c r="I5660" s="77">
        <v>0.38</v>
      </c>
      <c r="J5660" s="76">
        <v>1302</v>
      </c>
    </row>
    <row r="5661" spans="1:10" ht="25.5">
      <c r="A5661" s="72">
        <v>5657</v>
      </c>
      <c r="B5661" s="72" t="s">
        <v>148</v>
      </c>
      <c r="C5661" s="73" t="s">
        <v>26807</v>
      </c>
      <c r="D5661" s="74" t="s">
        <v>26808</v>
      </c>
      <c r="E5661" s="75" t="s">
        <v>185</v>
      </c>
      <c r="F5661" s="74"/>
      <c r="G5661" s="74" t="s">
        <v>3694</v>
      </c>
      <c r="H5661" s="76">
        <v>2100</v>
      </c>
      <c r="I5661" s="77">
        <v>0.38</v>
      </c>
      <c r="J5661" s="76">
        <v>1302</v>
      </c>
    </row>
    <row r="5662" spans="1:10" ht="25.5">
      <c r="A5662" s="72">
        <v>5658</v>
      </c>
      <c r="B5662" s="72" t="s">
        <v>148</v>
      </c>
      <c r="C5662" s="73" t="s">
        <v>26809</v>
      </c>
      <c r="D5662" s="74" t="s">
        <v>26810</v>
      </c>
      <c r="E5662" s="75" t="s">
        <v>185</v>
      </c>
      <c r="F5662" s="74"/>
      <c r="G5662" s="74" t="s">
        <v>3694</v>
      </c>
      <c r="H5662" s="76">
        <v>2250</v>
      </c>
      <c r="I5662" s="77">
        <v>0.38</v>
      </c>
      <c r="J5662" s="76">
        <v>1395</v>
      </c>
    </row>
    <row r="5663" spans="1:10" ht="25.5">
      <c r="A5663" s="72">
        <v>5659</v>
      </c>
      <c r="B5663" s="72" t="s">
        <v>148</v>
      </c>
      <c r="C5663" s="73" t="s">
        <v>26811</v>
      </c>
      <c r="D5663" s="74" t="s">
        <v>26812</v>
      </c>
      <c r="E5663" s="75" t="s">
        <v>185</v>
      </c>
      <c r="F5663" s="74"/>
      <c r="G5663" s="74" t="s">
        <v>3694</v>
      </c>
      <c r="H5663" s="76">
        <v>2405</v>
      </c>
      <c r="I5663" s="77">
        <v>0.38</v>
      </c>
      <c r="J5663" s="76">
        <v>1491.1</v>
      </c>
    </row>
    <row r="5664" spans="1:10" ht="25.5">
      <c r="A5664" s="72">
        <v>5660</v>
      </c>
      <c r="B5664" s="72" t="s">
        <v>148</v>
      </c>
      <c r="C5664" s="73" t="s">
        <v>26813</v>
      </c>
      <c r="D5664" s="74" t="s">
        <v>26814</v>
      </c>
      <c r="E5664" s="75" t="s">
        <v>185</v>
      </c>
      <c r="F5664" s="74"/>
      <c r="G5664" s="74" t="s">
        <v>3694</v>
      </c>
      <c r="H5664" s="76">
        <v>2650</v>
      </c>
      <c r="I5664" s="77">
        <v>0.38</v>
      </c>
      <c r="J5664" s="76">
        <v>1643</v>
      </c>
    </row>
    <row r="5665" spans="1:10" ht="25.5">
      <c r="A5665" s="72">
        <v>5661</v>
      </c>
      <c r="B5665" s="72" t="s">
        <v>148</v>
      </c>
      <c r="C5665" s="73" t="s">
        <v>26815</v>
      </c>
      <c r="D5665" s="74" t="s">
        <v>26816</v>
      </c>
      <c r="E5665" s="75" t="s">
        <v>185</v>
      </c>
      <c r="F5665" s="74"/>
      <c r="G5665" s="74" t="s">
        <v>3694</v>
      </c>
      <c r="H5665" s="76">
        <v>2830</v>
      </c>
      <c r="I5665" s="77">
        <v>0.38</v>
      </c>
      <c r="J5665" s="76">
        <v>1754.6</v>
      </c>
    </row>
    <row r="5666" spans="1:10" ht="25.5">
      <c r="A5666" s="72">
        <v>5662</v>
      </c>
      <c r="B5666" s="72" t="s">
        <v>148</v>
      </c>
      <c r="C5666" s="73" t="s">
        <v>26817</v>
      </c>
      <c r="D5666" s="74" t="s">
        <v>26818</v>
      </c>
      <c r="E5666" s="75" t="s">
        <v>185</v>
      </c>
      <c r="F5666" s="74"/>
      <c r="G5666" s="74" t="s">
        <v>3694</v>
      </c>
      <c r="H5666" s="76">
        <v>4550</v>
      </c>
      <c r="I5666" s="77">
        <v>0.38</v>
      </c>
      <c r="J5666" s="76">
        <v>2821</v>
      </c>
    </row>
    <row r="5667" spans="1:10" ht="25.5">
      <c r="A5667" s="72">
        <v>5663</v>
      </c>
      <c r="B5667" s="72" t="s">
        <v>148</v>
      </c>
      <c r="C5667" s="73" t="s">
        <v>26819</v>
      </c>
      <c r="D5667" s="74" t="s">
        <v>26820</v>
      </c>
      <c r="E5667" s="75" t="s">
        <v>185</v>
      </c>
      <c r="F5667" s="74"/>
      <c r="G5667" s="74" t="s">
        <v>3694</v>
      </c>
      <c r="H5667" s="76">
        <v>3340</v>
      </c>
      <c r="I5667" s="77">
        <v>0.38</v>
      </c>
      <c r="J5667" s="76">
        <v>2070.8000000000002</v>
      </c>
    </row>
    <row r="5668" spans="1:10" ht="25.5">
      <c r="A5668" s="72">
        <v>5664</v>
      </c>
      <c r="B5668" s="72" t="s">
        <v>148</v>
      </c>
      <c r="C5668" s="73" t="s">
        <v>26821</v>
      </c>
      <c r="D5668" s="74" t="s">
        <v>26822</v>
      </c>
      <c r="E5668" s="75" t="s">
        <v>185</v>
      </c>
      <c r="F5668" s="74"/>
      <c r="G5668" s="74" t="s">
        <v>3694</v>
      </c>
      <c r="H5668" s="76">
        <v>3340</v>
      </c>
      <c r="I5668" s="77">
        <v>0.38</v>
      </c>
      <c r="J5668" s="76">
        <v>2070.8000000000002</v>
      </c>
    </row>
    <row r="5669" spans="1:10" ht="25.5">
      <c r="A5669" s="72">
        <v>5665</v>
      </c>
      <c r="B5669" s="72" t="s">
        <v>148</v>
      </c>
      <c r="C5669" s="73" t="s">
        <v>26823</v>
      </c>
      <c r="D5669" s="74" t="s">
        <v>26824</v>
      </c>
      <c r="E5669" s="75" t="s">
        <v>185</v>
      </c>
      <c r="F5669" s="74"/>
      <c r="G5669" s="74" t="s">
        <v>3694</v>
      </c>
      <c r="H5669" s="76">
        <v>1085</v>
      </c>
      <c r="I5669" s="77">
        <v>0.38</v>
      </c>
      <c r="J5669" s="76">
        <v>672.7</v>
      </c>
    </row>
    <row r="5670" spans="1:10" ht="25.5">
      <c r="A5670" s="72">
        <v>5666</v>
      </c>
      <c r="B5670" s="72" t="s">
        <v>148</v>
      </c>
      <c r="C5670" s="73" t="s">
        <v>26825</v>
      </c>
      <c r="D5670" s="74" t="s">
        <v>26826</v>
      </c>
      <c r="E5670" s="75" t="s">
        <v>185</v>
      </c>
      <c r="F5670" s="74"/>
      <c r="G5670" s="74" t="s">
        <v>3694</v>
      </c>
      <c r="H5670" s="76">
        <v>1085</v>
      </c>
      <c r="I5670" s="77">
        <v>0.38</v>
      </c>
      <c r="J5670" s="76">
        <v>672.7</v>
      </c>
    </row>
    <row r="5671" spans="1:10" ht="25.5">
      <c r="A5671" s="72">
        <v>5667</v>
      </c>
      <c r="B5671" s="72" t="s">
        <v>148</v>
      </c>
      <c r="C5671" s="73" t="s">
        <v>26827</v>
      </c>
      <c r="D5671" s="74" t="s">
        <v>26828</v>
      </c>
      <c r="E5671" s="75" t="s">
        <v>185</v>
      </c>
      <c r="F5671" s="74"/>
      <c r="G5671" s="74" t="s">
        <v>3694</v>
      </c>
      <c r="H5671" s="76">
        <v>1105</v>
      </c>
      <c r="I5671" s="77">
        <v>0.38</v>
      </c>
      <c r="J5671" s="76">
        <v>685.1</v>
      </c>
    </row>
    <row r="5672" spans="1:10" ht="25.5">
      <c r="A5672" s="72">
        <v>5668</v>
      </c>
      <c r="B5672" s="72" t="s">
        <v>148</v>
      </c>
      <c r="C5672" s="73" t="s">
        <v>26829</v>
      </c>
      <c r="D5672" s="74" t="s">
        <v>26830</v>
      </c>
      <c r="E5672" s="75" t="s">
        <v>185</v>
      </c>
      <c r="F5672" s="74"/>
      <c r="G5672" s="74" t="s">
        <v>3694</v>
      </c>
      <c r="H5672" s="76">
        <v>1105</v>
      </c>
      <c r="I5672" s="77">
        <v>0.38</v>
      </c>
      <c r="J5672" s="76">
        <v>685.1</v>
      </c>
    </row>
    <row r="5673" spans="1:10" ht="25.5">
      <c r="A5673" s="72">
        <v>5669</v>
      </c>
      <c r="B5673" s="72" t="s">
        <v>148</v>
      </c>
      <c r="C5673" s="73" t="s">
        <v>26831</v>
      </c>
      <c r="D5673" s="74" t="s">
        <v>26832</v>
      </c>
      <c r="E5673" s="75" t="s">
        <v>185</v>
      </c>
      <c r="F5673" s="74"/>
      <c r="G5673" s="74" t="s">
        <v>3694</v>
      </c>
      <c r="H5673" s="76">
        <v>1340</v>
      </c>
      <c r="I5673" s="77">
        <v>0.38</v>
      </c>
      <c r="J5673" s="76">
        <v>830.8</v>
      </c>
    </row>
    <row r="5674" spans="1:10" ht="25.5">
      <c r="A5674" s="72">
        <v>5670</v>
      </c>
      <c r="B5674" s="72" t="s">
        <v>148</v>
      </c>
      <c r="C5674" s="73" t="s">
        <v>26833</v>
      </c>
      <c r="D5674" s="74" t="s">
        <v>26834</v>
      </c>
      <c r="E5674" s="75" t="s">
        <v>185</v>
      </c>
      <c r="F5674" s="74"/>
      <c r="G5674" s="74" t="s">
        <v>3694</v>
      </c>
      <c r="H5674" s="76">
        <v>1265</v>
      </c>
      <c r="I5674" s="77">
        <v>0.38</v>
      </c>
      <c r="J5674" s="76">
        <v>784.3</v>
      </c>
    </row>
    <row r="5675" spans="1:10" ht="25.5">
      <c r="A5675" s="72">
        <v>5671</v>
      </c>
      <c r="B5675" s="72" t="s">
        <v>148</v>
      </c>
      <c r="C5675" s="73" t="s">
        <v>26835</v>
      </c>
      <c r="D5675" s="74" t="s">
        <v>26836</v>
      </c>
      <c r="E5675" s="75" t="s">
        <v>185</v>
      </c>
      <c r="F5675" s="74"/>
      <c r="G5675" s="74" t="s">
        <v>3694</v>
      </c>
      <c r="H5675" s="76">
        <v>1195</v>
      </c>
      <c r="I5675" s="77">
        <v>0.38</v>
      </c>
      <c r="J5675" s="76">
        <v>740.9</v>
      </c>
    </row>
    <row r="5676" spans="1:10" ht="25.5">
      <c r="A5676" s="72">
        <v>5672</v>
      </c>
      <c r="B5676" s="72" t="s">
        <v>148</v>
      </c>
      <c r="C5676" s="73" t="s">
        <v>26837</v>
      </c>
      <c r="D5676" s="74" t="s">
        <v>26838</v>
      </c>
      <c r="E5676" s="75" t="s">
        <v>185</v>
      </c>
      <c r="F5676" s="74"/>
      <c r="G5676" s="74" t="s">
        <v>3694</v>
      </c>
      <c r="H5676" s="76">
        <v>1195</v>
      </c>
      <c r="I5676" s="77">
        <v>0.38</v>
      </c>
      <c r="J5676" s="76">
        <v>740.9</v>
      </c>
    </row>
    <row r="5677" spans="1:10" ht="25.5">
      <c r="A5677" s="72">
        <v>5673</v>
      </c>
      <c r="B5677" s="72" t="s">
        <v>148</v>
      </c>
      <c r="C5677" s="73" t="s">
        <v>26839</v>
      </c>
      <c r="D5677" s="74" t="s">
        <v>26840</v>
      </c>
      <c r="E5677" s="75" t="s">
        <v>185</v>
      </c>
      <c r="F5677" s="74"/>
      <c r="G5677" s="74" t="s">
        <v>3694</v>
      </c>
      <c r="H5677" s="76">
        <v>1235</v>
      </c>
      <c r="I5677" s="77">
        <v>0.38</v>
      </c>
      <c r="J5677" s="76">
        <v>765.7</v>
      </c>
    </row>
    <row r="5678" spans="1:10" ht="25.5">
      <c r="A5678" s="72">
        <v>5674</v>
      </c>
      <c r="B5678" s="72" t="s">
        <v>148</v>
      </c>
      <c r="C5678" s="73" t="s">
        <v>26841</v>
      </c>
      <c r="D5678" s="74" t="s">
        <v>26842</v>
      </c>
      <c r="E5678" s="75" t="s">
        <v>185</v>
      </c>
      <c r="F5678" s="74"/>
      <c r="G5678" s="74" t="s">
        <v>3694</v>
      </c>
      <c r="H5678" s="76">
        <v>1235</v>
      </c>
      <c r="I5678" s="77">
        <v>0.38</v>
      </c>
      <c r="J5678" s="76">
        <v>765.7</v>
      </c>
    </row>
    <row r="5679" spans="1:10" ht="25.5">
      <c r="A5679" s="72">
        <v>5675</v>
      </c>
      <c r="B5679" s="72" t="s">
        <v>148</v>
      </c>
      <c r="C5679" s="73" t="s">
        <v>25618</v>
      </c>
      <c r="D5679" s="74" t="s">
        <v>25619</v>
      </c>
      <c r="E5679" s="75" t="s">
        <v>185</v>
      </c>
      <c r="F5679" s="74"/>
      <c r="G5679" s="74" t="s">
        <v>3694</v>
      </c>
      <c r="H5679" s="76">
        <v>11780</v>
      </c>
      <c r="I5679" s="77">
        <v>0.38</v>
      </c>
      <c r="J5679" s="76">
        <v>7303.6</v>
      </c>
    </row>
    <row r="5680" spans="1:10" ht="25.5">
      <c r="A5680" s="72">
        <v>5676</v>
      </c>
      <c r="B5680" s="72" t="s">
        <v>148</v>
      </c>
      <c r="C5680" s="73" t="s">
        <v>25620</v>
      </c>
      <c r="D5680" s="74" t="s">
        <v>25621</v>
      </c>
      <c r="E5680" s="75" t="s">
        <v>185</v>
      </c>
      <c r="F5680" s="74"/>
      <c r="G5680" s="74" t="s">
        <v>3694</v>
      </c>
      <c r="H5680" s="76">
        <v>13115</v>
      </c>
      <c r="I5680" s="77">
        <v>0.38</v>
      </c>
      <c r="J5680" s="76">
        <v>8131.3</v>
      </c>
    </row>
    <row r="5681" spans="1:10">
      <c r="A5681" s="72">
        <v>5677</v>
      </c>
      <c r="B5681" s="72" t="s">
        <v>148</v>
      </c>
      <c r="C5681" s="73" t="s">
        <v>35228</v>
      </c>
      <c r="D5681" s="74" t="s">
        <v>35229</v>
      </c>
      <c r="E5681" s="75" t="s">
        <v>185</v>
      </c>
      <c r="F5681" s="74"/>
      <c r="G5681" s="74" t="s">
        <v>3694</v>
      </c>
      <c r="H5681" s="76">
        <v>34930</v>
      </c>
      <c r="I5681" s="77">
        <v>0.38</v>
      </c>
      <c r="J5681" s="76">
        <v>21656.6</v>
      </c>
    </row>
    <row r="5682" spans="1:10">
      <c r="A5682" s="72">
        <v>5678</v>
      </c>
      <c r="B5682" s="72" t="s">
        <v>148</v>
      </c>
      <c r="C5682" s="73" t="s">
        <v>35230</v>
      </c>
      <c r="D5682" s="74" t="s">
        <v>35231</v>
      </c>
      <c r="E5682" s="75" t="s">
        <v>185</v>
      </c>
      <c r="F5682" s="74"/>
      <c r="G5682" s="74" t="s">
        <v>3694</v>
      </c>
      <c r="H5682" s="76">
        <v>36460</v>
      </c>
      <c r="I5682" s="77">
        <v>0.38</v>
      </c>
      <c r="J5682" s="76">
        <v>22605.200000000001</v>
      </c>
    </row>
    <row r="5683" spans="1:10">
      <c r="A5683" s="72">
        <v>5679</v>
      </c>
      <c r="B5683" s="72" t="s">
        <v>148</v>
      </c>
      <c r="C5683" s="73" t="s">
        <v>35232</v>
      </c>
      <c r="D5683" s="74" t="s">
        <v>35233</v>
      </c>
      <c r="E5683" s="75" t="s">
        <v>185</v>
      </c>
      <c r="F5683" s="74"/>
      <c r="G5683" s="74" t="s">
        <v>3694</v>
      </c>
      <c r="H5683" s="76">
        <v>58835</v>
      </c>
      <c r="I5683" s="77">
        <v>0.38</v>
      </c>
      <c r="J5683" s="76">
        <v>36477.699999999997</v>
      </c>
    </row>
    <row r="5684" spans="1:10">
      <c r="A5684" s="72">
        <v>5680</v>
      </c>
      <c r="B5684" s="72" t="s">
        <v>148</v>
      </c>
      <c r="C5684" s="73" t="s">
        <v>35240</v>
      </c>
      <c r="D5684" s="74" t="s">
        <v>35241</v>
      </c>
      <c r="E5684" s="75" t="s">
        <v>185</v>
      </c>
      <c r="F5684" s="74"/>
      <c r="G5684" s="74" t="s">
        <v>3694</v>
      </c>
      <c r="H5684" s="76">
        <v>39355</v>
      </c>
      <c r="I5684" s="77">
        <v>0.38</v>
      </c>
      <c r="J5684" s="76">
        <v>24400.1</v>
      </c>
    </row>
    <row r="5685" spans="1:10">
      <c r="A5685" s="72">
        <v>5681</v>
      </c>
      <c r="B5685" s="72" t="s">
        <v>148</v>
      </c>
      <c r="C5685" s="73" t="s">
        <v>35242</v>
      </c>
      <c r="D5685" s="74" t="s">
        <v>35243</v>
      </c>
      <c r="E5685" s="75" t="s">
        <v>185</v>
      </c>
      <c r="F5685" s="74"/>
      <c r="G5685" s="74" t="s">
        <v>3694</v>
      </c>
      <c r="H5685" s="76">
        <v>7155</v>
      </c>
      <c r="I5685" s="77">
        <v>0.38</v>
      </c>
      <c r="J5685" s="76">
        <v>4436.1000000000004</v>
      </c>
    </row>
    <row r="5686" spans="1:10">
      <c r="A5686" s="72">
        <v>5682</v>
      </c>
      <c r="B5686" s="72" t="s">
        <v>148</v>
      </c>
      <c r="C5686" s="73" t="s">
        <v>35244</v>
      </c>
      <c r="D5686" s="74" t="s">
        <v>35245</v>
      </c>
      <c r="E5686" s="75" t="s">
        <v>185</v>
      </c>
      <c r="F5686" s="74"/>
      <c r="G5686" s="74" t="s">
        <v>3694</v>
      </c>
      <c r="H5686" s="76">
        <v>7940</v>
      </c>
      <c r="I5686" s="77">
        <v>0.38</v>
      </c>
      <c r="J5686" s="76">
        <v>4922.8</v>
      </c>
    </row>
    <row r="5687" spans="1:10">
      <c r="A5687" s="72">
        <v>5683</v>
      </c>
      <c r="B5687" s="72" t="s">
        <v>148</v>
      </c>
      <c r="C5687" s="73" t="s">
        <v>26859</v>
      </c>
      <c r="D5687" s="74" t="s">
        <v>26860</v>
      </c>
      <c r="E5687" s="75" t="s">
        <v>185</v>
      </c>
      <c r="F5687" s="74"/>
      <c r="G5687" s="74" t="s">
        <v>3694</v>
      </c>
      <c r="H5687" s="76">
        <v>50</v>
      </c>
      <c r="I5687" s="77">
        <v>0.38</v>
      </c>
      <c r="J5687" s="76">
        <v>31</v>
      </c>
    </row>
    <row r="5688" spans="1:10">
      <c r="A5688" s="72">
        <v>5684</v>
      </c>
      <c r="B5688" s="72" t="s">
        <v>148</v>
      </c>
      <c r="C5688" s="73" t="s">
        <v>31352</v>
      </c>
      <c r="D5688" s="74" t="s">
        <v>31353</v>
      </c>
      <c r="E5688" s="75" t="s">
        <v>185</v>
      </c>
      <c r="F5688" s="74"/>
      <c r="G5688" s="74" t="s">
        <v>3694</v>
      </c>
      <c r="H5688" s="76">
        <v>1640</v>
      </c>
      <c r="I5688" s="77">
        <v>0.38</v>
      </c>
      <c r="J5688" s="76">
        <v>1016.8</v>
      </c>
    </row>
    <row r="5689" spans="1:10">
      <c r="A5689" s="72">
        <v>5685</v>
      </c>
      <c r="B5689" s="72" t="s">
        <v>148</v>
      </c>
      <c r="C5689" s="73" t="s">
        <v>31354</v>
      </c>
      <c r="D5689" s="74" t="s">
        <v>31355</v>
      </c>
      <c r="E5689" s="75" t="s">
        <v>185</v>
      </c>
      <c r="F5689" s="74"/>
      <c r="G5689" s="74" t="s">
        <v>3694</v>
      </c>
      <c r="H5689" s="76">
        <v>1685</v>
      </c>
      <c r="I5689" s="77">
        <v>0.38</v>
      </c>
      <c r="J5689" s="76">
        <v>1044.7</v>
      </c>
    </row>
    <row r="5690" spans="1:10">
      <c r="A5690" s="72">
        <v>5686</v>
      </c>
      <c r="B5690" s="72" t="s">
        <v>148</v>
      </c>
      <c r="C5690" s="73" t="s">
        <v>31356</v>
      </c>
      <c r="D5690" s="74" t="s">
        <v>31357</v>
      </c>
      <c r="E5690" s="75" t="s">
        <v>185</v>
      </c>
      <c r="F5690" s="74"/>
      <c r="G5690" s="74" t="s">
        <v>3694</v>
      </c>
      <c r="H5690" s="76">
        <v>1685</v>
      </c>
      <c r="I5690" s="77">
        <v>0.38</v>
      </c>
      <c r="J5690" s="76">
        <v>1044.7</v>
      </c>
    </row>
    <row r="5691" spans="1:10">
      <c r="A5691" s="72">
        <v>5687</v>
      </c>
      <c r="B5691" s="72" t="s">
        <v>148</v>
      </c>
      <c r="C5691" s="73" t="s">
        <v>31358</v>
      </c>
      <c r="D5691" s="74" t="s">
        <v>31359</v>
      </c>
      <c r="E5691" s="75" t="s">
        <v>185</v>
      </c>
      <c r="F5691" s="74"/>
      <c r="G5691" s="74" t="s">
        <v>3694</v>
      </c>
      <c r="H5691" s="76">
        <v>2140</v>
      </c>
      <c r="I5691" s="77">
        <v>0.38</v>
      </c>
      <c r="J5691" s="76">
        <v>1326.8</v>
      </c>
    </row>
    <row r="5692" spans="1:10">
      <c r="A5692" s="72">
        <v>5688</v>
      </c>
      <c r="B5692" s="72" t="s">
        <v>148</v>
      </c>
      <c r="C5692" s="73" t="s">
        <v>31360</v>
      </c>
      <c r="D5692" s="74" t="s">
        <v>31361</v>
      </c>
      <c r="E5692" s="75" t="s">
        <v>185</v>
      </c>
      <c r="F5692" s="74"/>
      <c r="G5692" s="74" t="s">
        <v>3694</v>
      </c>
      <c r="H5692" s="76">
        <v>1685</v>
      </c>
      <c r="I5692" s="77">
        <v>0.38</v>
      </c>
      <c r="J5692" s="76">
        <v>1044.7</v>
      </c>
    </row>
    <row r="5693" spans="1:10">
      <c r="A5693" s="72">
        <v>5689</v>
      </c>
      <c r="B5693" s="72" t="s">
        <v>148</v>
      </c>
      <c r="C5693" s="73" t="s">
        <v>31362</v>
      </c>
      <c r="D5693" s="74" t="s">
        <v>31363</v>
      </c>
      <c r="E5693" s="75" t="s">
        <v>185</v>
      </c>
      <c r="F5693" s="74"/>
      <c r="G5693" s="74" t="s">
        <v>3694</v>
      </c>
      <c r="H5693" s="76">
        <v>2050</v>
      </c>
      <c r="I5693" s="77">
        <v>0.38</v>
      </c>
      <c r="J5693" s="76">
        <v>1271</v>
      </c>
    </row>
    <row r="5694" spans="1:10">
      <c r="A5694" s="72">
        <v>5690</v>
      </c>
      <c r="B5694" s="72" t="s">
        <v>148</v>
      </c>
      <c r="C5694" s="73" t="s">
        <v>31364</v>
      </c>
      <c r="D5694" s="74" t="s">
        <v>31365</v>
      </c>
      <c r="E5694" s="75" t="s">
        <v>185</v>
      </c>
      <c r="F5694" s="74"/>
      <c r="G5694" s="74" t="s">
        <v>3694</v>
      </c>
      <c r="H5694" s="76">
        <v>2140</v>
      </c>
      <c r="I5694" s="77">
        <v>0.38</v>
      </c>
      <c r="J5694" s="76">
        <v>1326.8</v>
      </c>
    </row>
    <row r="5695" spans="1:10">
      <c r="A5695" s="72">
        <v>5691</v>
      </c>
      <c r="B5695" s="72" t="s">
        <v>148</v>
      </c>
      <c r="C5695" s="73" t="s">
        <v>31366</v>
      </c>
      <c r="D5695" s="74" t="s">
        <v>31367</v>
      </c>
      <c r="E5695" s="75" t="s">
        <v>185</v>
      </c>
      <c r="F5695" s="74"/>
      <c r="G5695" s="74" t="s">
        <v>3694</v>
      </c>
      <c r="H5695" s="76">
        <v>1640</v>
      </c>
      <c r="I5695" s="77">
        <v>0.38</v>
      </c>
      <c r="J5695" s="76">
        <v>1016.8</v>
      </c>
    </row>
    <row r="5696" spans="1:10">
      <c r="A5696" s="72">
        <v>5692</v>
      </c>
      <c r="B5696" s="72" t="s">
        <v>148</v>
      </c>
      <c r="C5696" s="73" t="s">
        <v>31368</v>
      </c>
      <c r="D5696" s="74" t="s">
        <v>31369</v>
      </c>
      <c r="E5696" s="75" t="s">
        <v>185</v>
      </c>
      <c r="F5696" s="74"/>
      <c r="G5696" s="74" t="s">
        <v>3694</v>
      </c>
      <c r="H5696" s="76">
        <v>1685</v>
      </c>
      <c r="I5696" s="77">
        <v>0.38</v>
      </c>
      <c r="J5696" s="76">
        <v>1044.7</v>
      </c>
    </row>
    <row r="5697" spans="1:10">
      <c r="A5697" s="72">
        <v>5693</v>
      </c>
      <c r="B5697" s="72" t="s">
        <v>148</v>
      </c>
      <c r="C5697" s="73" t="s">
        <v>31370</v>
      </c>
      <c r="D5697" s="74" t="s">
        <v>31371</v>
      </c>
      <c r="E5697" s="75" t="s">
        <v>185</v>
      </c>
      <c r="F5697" s="74"/>
      <c r="G5697" s="74" t="s">
        <v>3694</v>
      </c>
      <c r="H5697" s="76">
        <v>1430</v>
      </c>
      <c r="I5697" s="77">
        <v>0.38</v>
      </c>
      <c r="J5697" s="76">
        <v>886.6</v>
      </c>
    </row>
    <row r="5698" spans="1:10">
      <c r="A5698" s="72">
        <v>5694</v>
      </c>
      <c r="B5698" s="72" t="s">
        <v>148</v>
      </c>
      <c r="C5698" s="73" t="s">
        <v>31372</v>
      </c>
      <c r="D5698" s="74" t="s">
        <v>31373</v>
      </c>
      <c r="E5698" s="75" t="s">
        <v>185</v>
      </c>
      <c r="F5698" s="74"/>
      <c r="G5698" s="74" t="s">
        <v>3694</v>
      </c>
      <c r="H5698" s="76">
        <v>1590</v>
      </c>
      <c r="I5698" s="77">
        <v>0.38</v>
      </c>
      <c r="J5698" s="76">
        <v>985.8</v>
      </c>
    </row>
    <row r="5699" spans="1:10">
      <c r="A5699" s="72">
        <v>5695</v>
      </c>
      <c r="B5699" s="72" t="s">
        <v>148</v>
      </c>
      <c r="C5699" s="73" t="s">
        <v>31374</v>
      </c>
      <c r="D5699" s="74" t="s">
        <v>31375</v>
      </c>
      <c r="E5699" s="75" t="s">
        <v>185</v>
      </c>
      <c r="F5699" s="74"/>
      <c r="G5699" s="74" t="s">
        <v>3694</v>
      </c>
      <c r="H5699" s="76">
        <v>2140</v>
      </c>
      <c r="I5699" s="77">
        <v>0.38</v>
      </c>
      <c r="J5699" s="76">
        <v>1326.8</v>
      </c>
    </row>
    <row r="5700" spans="1:10">
      <c r="A5700" s="72">
        <v>5696</v>
      </c>
      <c r="B5700" s="72" t="s">
        <v>148</v>
      </c>
      <c r="C5700" s="73" t="s">
        <v>32750</v>
      </c>
      <c r="D5700" s="74" t="s">
        <v>32751</v>
      </c>
      <c r="E5700" s="75" t="s">
        <v>185</v>
      </c>
      <c r="F5700" s="74"/>
      <c r="G5700" s="74" t="s">
        <v>3694</v>
      </c>
      <c r="H5700" s="76">
        <v>437</v>
      </c>
      <c r="I5700" s="77">
        <v>0.38</v>
      </c>
      <c r="J5700" s="76">
        <v>270.94</v>
      </c>
    </row>
    <row r="5701" spans="1:10">
      <c r="A5701" s="72">
        <v>5697</v>
      </c>
      <c r="B5701" s="72" t="s">
        <v>148</v>
      </c>
      <c r="C5701" s="73" t="s">
        <v>32752</v>
      </c>
      <c r="D5701" s="74" t="s">
        <v>32753</v>
      </c>
      <c r="E5701" s="75" t="s">
        <v>185</v>
      </c>
      <c r="F5701" s="74"/>
      <c r="G5701" s="74" t="s">
        <v>3694</v>
      </c>
      <c r="H5701" s="76">
        <v>104</v>
      </c>
      <c r="I5701" s="77">
        <v>0.38</v>
      </c>
      <c r="J5701" s="76">
        <v>64.48</v>
      </c>
    </row>
    <row r="5702" spans="1:10">
      <c r="A5702" s="72">
        <v>5698</v>
      </c>
      <c r="B5702" s="72" t="s">
        <v>148</v>
      </c>
      <c r="C5702" s="73" t="s">
        <v>32754</v>
      </c>
      <c r="D5702" s="74" t="s">
        <v>32755</v>
      </c>
      <c r="E5702" s="75" t="s">
        <v>185</v>
      </c>
      <c r="F5702" s="74"/>
      <c r="G5702" s="74" t="s">
        <v>3694</v>
      </c>
      <c r="H5702" s="76">
        <v>118</v>
      </c>
      <c r="I5702" s="77">
        <v>0.38</v>
      </c>
      <c r="J5702" s="76">
        <v>73.16</v>
      </c>
    </row>
    <row r="5703" spans="1:10">
      <c r="A5703" s="72">
        <v>5699</v>
      </c>
      <c r="B5703" s="72" t="s">
        <v>148</v>
      </c>
      <c r="C5703" s="73" t="s">
        <v>32756</v>
      </c>
      <c r="D5703" s="74" t="s">
        <v>32757</v>
      </c>
      <c r="E5703" s="75" t="s">
        <v>185</v>
      </c>
      <c r="F5703" s="74"/>
      <c r="G5703" s="74" t="s">
        <v>3694</v>
      </c>
      <c r="H5703" s="76">
        <v>139</v>
      </c>
      <c r="I5703" s="77">
        <v>0.38</v>
      </c>
      <c r="J5703" s="76">
        <v>86.179999999999993</v>
      </c>
    </row>
    <row r="5704" spans="1:10">
      <c r="A5704" s="72">
        <v>5700</v>
      </c>
      <c r="B5704" s="72" t="s">
        <v>148</v>
      </c>
      <c r="C5704" s="73" t="s">
        <v>32758</v>
      </c>
      <c r="D5704" s="74" t="s">
        <v>32759</v>
      </c>
      <c r="E5704" s="75" t="s">
        <v>185</v>
      </c>
      <c r="F5704" s="74"/>
      <c r="G5704" s="74" t="s">
        <v>3694</v>
      </c>
      <c r="H5704" s="76">
        <v>169</v>
      </c>
      <c r="I5704" s="77">
        <v>0.38</v>
      </c>
      <c r="J5704" s="76">
        <v>104.78</v>
      </c>
    </row>
    <row r="5705" spans="1:10">
      <c r="A5705" s="72">
        <v>5701</v>
      </c>
      <c r="B5705" s="72" t="s">
        <v>148</v>
      </c>
      <c r="C5705" s="73" t="s">
        <v>32760</v>
      </c>
      <c r="D5705" s="74" t="s">
        <v>32761</v>
      </c>
      <c r="E5705" s="75" t="s">
        <v>185</v>
      </c>
      <c r="F5705" s="74"/>
      <c r="G5705" s="74" t="s">
        <v>3694</v>
      </c>
      <c r="H5705" s="76">
        <v>103</v>
      </c>
      <c r="I5705" s="77">
        <v>0.38</v>
      </c>
      <c r="J5705" s="76">
        <v>63.86</v>
      </c>
    </row>
    <row r="5706" spans="1:10">
      <c r="A5706" s="72">
        <v>5702</v>
      </c>
      <c r="B5706" s="72" t="s">
        <v>148</v>
      </c>
      <c r="C5706" s="73" t="s">
        <v>32762</v>
      </c>
      <c r="D5706" s="74" t="s">
        <v>32763</v>
      </c>
      <c r="E5706" s="75" t="s">
        <v>185</v>
      </c>
      <c r="F5706" s="74"/>
      <c r="G5706" s="74" t="s">
        <v>3694</v>
      </c>
      <c r="H5706" s="76">
        <v>124</v>
      </c>
      <c r="I5706" s="77">
        <v>0.38</v>
      </c>
      <c r="J5706" s="76">
        <v>76.88</v>
      </c>
    </row>
    <row r="5707" spans="1:10">
      <c r="A5707" s="72">
        <v>5703</v>
      </c>
      <c r="B5707" s="72" t="s">
        <v>148</v>
      </c>
      <c r="C5707" s="73" t="s">
        <v>32764</v>
      </c>
      <c r="D5707" s="74" t="s">
        <v>32765</v>
      </c>
      <c r="E5707" s="75" t="s">
        <v>185</v>
      </c>
      <c r="F5707" s="74"/>
      <c r="G5707" s="74" t="s">
        <v>3694</v>
      </c>
      <c r="H5707" s="76">
        <v>68</v>
      </c>
      <c r="I5707" s="77">
        <v>0.38</v>
      </c>
      <c r="J5707" s="76">
        <v>42.16</v>
      </c>
    </row>
    <row r="5708" spans="1:10">
      <c r="A5708" s="72">
        <v>5704</v>
      </c>
      <c r="B5708" s="72" t="s">
        <v>148</v>
      </c>
      <c r="C5708" s="73" t="s">
        <v>32766</v>
      </c>
      <c r="D5708" s="74" t="s">
        <v>32767</v>
      </c>
      <c r="E5708" s="75" t="s">
        <v>185</v>
      </c>
      <c r="F5708" s="74"/>
      <c r="G5708" s="74" t="s">
        <v>3694</v>
      </c>
      <c r="H5708" s="76">
        <v>42</v>
      </c>
      <c r="I5708" s="77">
        <v>0.38</v>
      </c>
      <c r="J5708" s="76">
        <v>26.04</v>
      </c>
    </row>
    <row r="5709" spans="1:10">
      <c r="A5709" s="72">
        <v>5705</v>
      </c>
      <c r="B5709" s="72" t="s">
        <v>148</v>
      </c>
      <c r="C5709" s="73" t="s">
        <v>33056</v>
      </c>
      <c r="D5709" s="74" t="s">
        <v>33057</v>
      </c>
      <c r="E5709" s="75" t="s">
        <v>185</v>
      </c>
      <c r="F5709" s="74"/>
      <c r="G5709" s="74" t="s">
        <v>3694</v>
      </c>
      <c r="H5709" s="76">
        <v>1830</v>
      </c>
      <c r="I5709" s="77">
        <v>0.38</v>
      </c>
      <c r="J5709" s="76">
        <v>1134.5999999999999</v>
      </c>
    </row>
    <row r="5710" spans="1:10">
      <c r="A5710" s="72">
        <v>5706</v>
      </c>
      <c r="B5710" s="72" t="s">
        <v>148</v>
      </c>
      <c r="C5710" s="73" t="s">
        <v>33058</v>
      </c>
      <c r="D5710" s="74" t="s">
        <v>33059</v>
      </c>
      <c r="E5710" s="75" t="s">
        <v>185</v>
      </c>
      <c r="F5710" s="74"/>
      <c r="G5710" s="74" t="s">
        <v>3694</v>
      </c>
      <c r="H5710" s="76">
        <v>1885</v>
      </c>
      <c r="I5710" s="77">
        <v>0.38</v>
      </c>
      <c r="J5710" s="76">
        <v>1168.7</v>
      </c>
    </row>
    <row r="5711" spans="1:10">
      <c r="A5711" s="72">
        <v>5707</v>
      </c>
      <c r="B5711" s="72" t="s">
        <v>148</v>
      </c>
      <c r="C5711" s="73" t="s">
        <v>33060</v>
      </c>
      <c r="D5711" s="74" t="s">
        <v>33061</v>
      </c>
      <c r="E5711" s="75" t="s">
        <v>185</v>
      </c>
      <c r="F5711" s="74"/>
      <c r="G5711" s="74" t="s">
        <v>3694</v>
      </c>
      <c r="H5711" s="76">
        <v>1795</v>
      </c>
      <c r="I5711" s="77">
        <v>0.38</v>
      </c>
      <c r="J5711" s="76">
        <v>1112.9000000000001</v>
      </c>
    </row>
    <row r="5712" spans="1:10">
      <c r="A5712" s="72">
        <v>5708</v>
      </c>
      <c r="B5712" s="72" t="s">
        <v>148</v>
      </c>
      <c r="C5712" s="73" t="s">
        <v>33062</v>
      </c>
      <c r="D5712" s="74" t="s">
        <v>33063</v>
      </c>
      <c r="E5712" s="75" t="s">
        <v>185</v>
      </c>
      <c r="F5712" s="74"/>
      <c r="G5712" s="74" t="s">
        <v>3694</v>
      </c>
      <c r="H5712" s="76">
        <v>1795</v>
      </c>
      <c r="I5712" s="77">
        <v>0.38</v>
      </c>
      <c r="J5712" s="76">
        <v>1112.9000000000001</v>
      </c>
    </row>
    <row r="5713" spans="1:10">
      <c r="A5713" s="72">
        <v>5709</v>
      </c>
      <c r="B5713" s="72" t="s">
        <v>148</v>
      </c>
      <c r="C5713" s="73" t="s">
        <v>33064</v>
      </c>
      <c r="D5713" s="74" t="s">
        <v>33065</v>
      </c>
      <c r="E5713" s="75" t="s">
        <v>185</v>
      </c>
      <c r="F5713" s="74"/>
      <c r="G5713" s="74" t="s">
        <v>3694</v>
      </c>
      <c r="H5713" s="76">
        <v>1810</v>
      </c>
      <c r="I5713" s="77">
        <v>0.38</v>
      </c>
      <c r="J5713" s="76">
        <v>1122.2</v>
      </c>
    </row>
    <row r="5714" spans="1:10">
      <c r="A5714" s="72">
        <v>5710</v>
      </c>
      <c r="B5714" s="72" t="s">
        <v>148</v>
      </c>
      <c r="C5714" s="73" t="s">
        <v>33066</v>
      </c>
      <c r="D5714" s="74" t="s">
        <v>33067</v>
      </c>
      <c r="E5714" s="75" t="s">
        <v>185</v>
      </c>
      <c r="F5714" s="74"/>
      <c r="G5714" s="74" t="s">
        <v>3694</v>
      </c>
      <c r="H5714" s="76">
        <v>1795</v>
      </c>
      <c r="I5714" s="77">
        <v>0.38</v>
      </c>
      <c r="J5714" s="76">
        <v>1112.9000000000001</v>
      </c>
    </row>
    <row r="5715" spans="1:10">
      <c r="A5715" s="72">
        <v>5711</v>
      </c>
      <c r="B5715" s="72" t="s">
        <v>148</v>
      </c>
      <c r="C5715" s="73" t="s">
        <v>33068</v>
      </c>
      <c r="D5715" s="74" t="s">
        <v>33069</v>
      </c>
      <c r="E5715" s="75" t="s">
        <v>185</v>
      </c>
      <c r="F5715" s="74"/>
      <c r="G5715" s="74" t="s">
        <v>3694</v>
      </c>
      <c r="H5715" s="76">
        <v>2265</v>
      </c>
      <c r="I5715" s="77">
        <v>0.38</v>
      </c>
      <c r="J5715" s="76">
        <v>1404.3</v>
      </c>
    </row>
    <row r="5716" spans="1:10" ht="25.5">
      <c r="A5716" s="72">
        <v>5712</v>
      </c>
      <c r="B5716" s="72" t="s">
        <v>148</v>
      </c>
      <c r="C5716" s="73" t="s">
        <v>33070</v>
      </c>
      <c r="D5716" s="74" t="s">
        <v>33071</v>
      </c>
      <c r="E5716" s="75" t="s">
        <v>185</v>
      </c>
      <c r="F5716" s="74"/>
      <c r="G5716" s="74" t="s">
        <v>3694</v>
      </c>
      <c r="H5716" s="76">
        <v>2760</v>
      </c>
      <c r="I5716" s="77">
        <v>0.38</v>
      </c>
      <c r="J5716" s="76">
        <v>1711.2</v>
      </c>
    </row>
    <row r="5717" spans="1:10" ht="25.5">
      <c r="A5717" s="72">
        <v>5713</v>
      </c>
      <c r="B5717" s="72" t="s">
        <v>148</v>
      </c>
      <c r="C5717" s="73" t="s">
        <v>33072</v>
      </c>
      <c r="D5717" s="74" t="s">
        <v>33073</v>
      </c>
      <c r="E5717" s="75" t="s">
        <v>185</v>
      </c>
      <c r="F5717" s="74"/>
      <c r="G5717" s="74" t="s">
        <v>3694</v>
      </c>
      <c r="H5717" s="76">
        <v>3240</v>
      </c>
      <c r="I5717" s="77">
        <v>0.38</v>
      </c>
      <c r="J5717" s="76">
        <v>2008.8</v>
      </c>
    </row>
    <row r="5718" spans="1:10">
      <c r="A5718" s="72">
        <v>5714</v>
      </c>
      <c r="B5718" s="72" t="s">
        <v>148</v>
      </c>
      <c r="C5718" s="73" t="s">
        <v>32768</v>
      </c>
      <c r="D5718" s="74" t="s">
        <v>32769</v>
      </c>
      <c r="E5718" s="75" t="s">
        <v>185</v>
      </c>
      <c r="F5718" s="74"/>
      <c r="G5718" s="74" t="s">
        <v>3694</v>
      </c>
      <c r="H5718" s="76">
        <v>99</v>
      </c>
      <c r="I5718" s="77">
        <v>0.38</v>
      </c>
      <c r="J5718" s="76">
        <v>61.38</v>
      </c>
    </row>
    <row r="5719" spans="1:10">
      <c r="A5719" s="72">
        <v>5715</v>
      </c>
      <c r="B5719" s="72" t="s">
        <v>148</v>
      </c>
      <c r="C5719" s="73" t="s">
        <v>32770</v>
      </c>
      <c r="D5719" s="74" t="s">
        <v>32771</v>
      </c>
      <c r="E5719" s="75" t="s">
        <v>185</v>
      </c>
      <c r="F5719" s="74"/>
      <c r="G5719" s="74" t="s">
        <v>3694</v>
      </c>
      <c r="H5719" s="76">
        <v>134</v>
      </c>
      <c r="I5719" s="77">
        <v>0.38</v>
      </c>
      <c r="J5719" s="76">
        <v>83.08</v>
      </c>
    </row>
    <row r="5720" spans="1:10">
      <c r="A5720" s="72">
        <v>5716</v>
      </c>
      <c r="B5720" s="72" t="s">
        <v>148</v>
      </c>
      <c r="C5720" s="73" t="s">
        <v>32772</v>
      </c>
      <c r="D5720" s="74" t="s">
        <v>32773</v>
      </c>
      <c r="E5720" s="75" t="s">
        <v>185</v>
      </c>
      <c r="F5720" s="74"/>
      <c r="G5720" s="74" t="s">
        <v>3694</v>
      </c>
      <c r="H5720" s="76">
        <v>163</v>
      </c>
      <c r="I5720" s="77">
        <v>0.38</v>
      </c>
      <c r="J5720" s="76">
        <v>101.06</v>
      </c>
    </row>
    <row r="5721" spans="1:10" ht="25.5">
      <c r="A5721" s="72">
        <v>5717</v>
      </c>
      <c r="B5721" s="72" t="s">
        <v>148</v>
      </c>
      <c r="C5721" s="73" t="s">
        <v>30955</v>
      </c>
      <c r="D5721" s="74" t="s">
        <v>30956</v>
      </c>
      <c r="E5721" s="75" t="s">
        <v>185</v>
      </c>
      <c r="F5721" s="74"/>
      <c r="G5721" s="74" t="s">
        <v>3694</v>
      </c>
      <c r="H5721" s="76">
        <v>337</v>
      </c>
      <c r="I5721" s="77">
        <v>0.38</v>
      </c>
      <c r="J5721" s="76">
        <v>208.94</v>
      </c>
    </row>
    <row r="5722" spans="1:10" ht="25.5">
      <c r="A5722" s="72">
        <v>5718</v>
      </c>
      <c r="B5722" s="72" t="s">
        <v>148</v>
      </c>
      <c r="C5722" s="73" t="s">
        <v>30957</v>
      </c>
      <c r="D5722" s="74" t="s">
        <v>30958</v>
      </c>
      <c r="E5722" s="75" t="s">
        <v>185</v>
      </c>
      <c r="F5722" s="74"/>
      <c r="G5722" s="74" t="s">
        <v>3694</v>
      </c>
      <c r="H5722" s="76">
        <v>266</v>
      </c>
      <c r="I5722" s="77">
        <v>0.38</v>
      </c>
      <c r="J5722" s="76">
        <v>164.92</v>
      </c>
    </row>
    <row r="5723" spans="1:10">
      <c r="A5723" s="72">
        <v>5719</v>
      </c>
      <c r="B5723" s="72" t="s">
        <v>148</v>
      </c>
      <c r="C5723" s="73" t="s">
        <v>30959</v>
      </c>
      <c r="D5723" s="74" t="s">
        <v>30960</v>
      </c>
      <c r="E5723" s="75" t="s">
        <v>185</v>
      </c>
      <c r="F5723" s="74"/>
      <c r="G5723" s="74" t="s">
        <v>3694</v>
      </c>
      <c r="H5723" s="76">
        <v>982</v>
      </c>
      <c r="I5723" s="77">
        <v>0.38</v>
      </c>
      <c r="J5723" s="76">
        <v>608.84</v>
      </c>
    </row>
    <row r="5724" spans="1:10" ht="25.5">
      <c r="A5724" s="72">
        <v>5720</v>
      </c>
      <c r="B5724" s="72" t="s">
        <v>148</v>
      </c>
      <c r="C5724" s="73" t="s">
        <v>30961</v>
      </c>
      <c r="D5724" s="74" t="s">
        <v>30962</v>
      </c>
      <c r="E5724" s="75" t="s">
        <v>185</v>
      </c>
      <c r="F5724" s="74"/>
      <c r="G5724" s="74" t="s">
        <v>3694</v>
      </c>
      <c r="H5724" s="76">
        <v>838</v>
      </c>
      <c r="I5724" s="77">
        <v>0.38</v>
      </c>
      <c r="J5724" s="76">
        <v>519.55999999999995</v>
      </c>
    </row>
    <row r="5725" spans="1:10" ht="25.5">
      <c r="A5725" s="72">
        <v>5721</v>
      </c>
      <c r="B5725" s="72" t="s">
        <v>148</v>
      </c>
      <c r="C5725" s="73" t="s">
        <v>30963</v>
      </c>
      <c r="D5725" s="74" t="s">
        <v>30964</v>
      </c>
      <c r="E5725" s="75" t="s">
        <v>185</v>
      </c>
      <c r="F5725" s="74"/>
      <c r="G5725" s="74" t="s">
        <v>3694</v>
      </c>
      <c r="H5725" s="76">
        <v>95</v>
      </c>
      <c r="I5725" s="77">
        <v>0.38</v>
      </c>
      <c r="J5725" s="76">
        <v>58.9</v>
      </c>
    </row>
    <row r="5726" spans="1:10" ht="25.5">
      <c r="A5726" s="72">
        <v>5722</v>
      </c>
      <c r="B5726" s="72" t="s">
        <v>148</v>
      </c>
      <c r="C5726" s="73" t="s">
        <v>30965</v>
      </c>
      <c r="D5726" s="74" t="s">
        <v>30966</v>
      </c>
      <c r="E5726" s="75" t="s">
        <v>185</v>
      </c>
      <c r="F5726" s="74"/>
      <c r="G5726" s="74" t="s">
        <v>3694</v>
      </c>
      <c r="H5726" s="76">
        <v>120</v>
      </c>
      <c r="I5726" s="77">
        <v>0.38</v>
      </c>
      <c r="J5726" s="76">
        <v>74.400000000000006</v>
      </c>
    </row>
    <row r="5727" spans="1:10">
      <c r="A5727" s="72">
        <v>5723</v>
      </c>
      <c r="B5727" s="72" t="s">
        <v>148</v>
      </c>
      <c r="C5727" s="73" t="s">
        <v>30967</v>
      </c>
      <c r="D5727" s="74" t="s">
        <v>30968</v>
      </c>
      <c r="E5727" s="75" t="s">
        <v>185</v>
      </c>
      <c r="F5727" s="74"/>
      <c r="G5727" s="74" t="s">
        <v>3694</v>
      </c>
      <c r="H5727" s="76">
        <v>232</v>
      </c>
      <c r="I5727" s="77">
        <v>0.38</v>
      </c>
      <c r="J5727" s="76">
        <v>143.84</v>
      </c>
    </row>
    <row r="5728" spans="1:10">
      <c r="A5728" s="72">
        <v>5724</v>
      </c>
      <c r="B5728" s="72" t="s">
        <v>148</v>
      </c>
      <c r="C5728" s="73" t="s">
        <v>30969</v>
      </c>
      <c r="D5728" s="74" t="s">
        <v>30970</v>
      </c>
      <c r="E5728" s="75" t="s">
        <v>185</v>
      </c>
      <c r="F5728" s="74"/>
      <c r="G5728" s="74" t="s">
        <v>3694</v>
      </c>
      <c r="H5728" s="76">
        <v>232</v>
      </c>
      <c r="I5728" s="77">
        <v>0.38</v>
      </c>
      <c r="J5728" s="76">
        <v>143.84</v>
      </c>
    </row>
    <row r="5729" spans="1:10">
      <c r="A5729" s="72">
        <v>5725</v>
      </c>
      <c r="B5729" s="72" t="s">
        <v>148</v>
      </c>
      <c r="C5729" s="73" t="s">
        <v>30971</v>
      </c>
      <c r="D5729" s="74" t="s">
        <v>30972</v>
      </c>
      <c r="E5729" s="75" t="s">
        <v>185</v>
      </c>
      <c r="F5729" s="74"/>
      <c r="G5729" s="74" t="s">
        <v>3694</v>
      </c>
      <c r="H5729" s="76">
        <v>376</v>
      </c>
      <c r="I5729" s="77">
        <v>0.38</v>
      </c>
      <c r="J5729" s="76">
        <v>233.12</v>
      </c>
    </row>
    <row r="5730" spans="1:10">
      <c r="A5730" s="72">
        <v>5726</v>
      </c>
      <c r="B5730" s="72" t="s">
        <v>148</v>
      </c>
      <c r="C5730" s="73" t="s">
        <v>30973</v>
      </c>
      <c r="D5730" s="74" t="s">
        <v>30974</v>
      </c>
      <c r="E5730" s="75" t="s">
        <v>185</v>
      </c>
      <c r="F5730" s="74"/>
      <c r="G5730" s="74" t="s">
        <v>3694</v>
      </c>
      <c r="H5730" s="76">
        <v>751</v>
      </c>
      <c r="I5730" s="77">
        <v>0.38</v>
      </c>
      <c r="J5730" s="76">
        <v>465.62</v>
      </c>
    </row>
    <row r="5731" spans="1:10">
      <c r="A5731" s="72">
        <v>5727</v>
      </c>
      <c r="B5731" s="72" t="s">
        <v>148</v>
      </c>
      <c r="C5731" s="73" t="s">
        <v>31340</v>
      </c>
      <c r="D5731" s="74" t="s">
        <v>31341</v>
      </c>
      <c r="E5731" s="75" t="s">
        <v>185</v>
      </c>
      <c r="F5731" s="74"/>
      <c r="G5731" s="74" t="s">
        <v>3694</v>
      </c>
      <c r="H5731" s="76">
        <v>52</v>
      </c>
      <c r="I5731" s="77">
        <v>0.38</v>
      </c>
      <c r="J5731" s="76">
        <v>32.24</v>
      </c>
    </row>
    <row r="5732" spans="1:10" ht="25.5">
      <c r="A5732" s="72">
        <v>5728</v>
      </c>
      <c r="B5732" s="72" t="s">
        <v>148</v>
      </c>
      <c r="C5732" s="73" t="s">
        <v>30975</v>
      </c>
      <c r="D5732" s="74" t="s">
        <v>30976</v>
      </c>
      <c r="E5732" s="75" t="s">
        <v>185</v>
      </c>
      <c r="F5732" s="74"/>
      <c r="G5732" s="74" t="s">
        <v>3694</v>
      </c>
      <c r="H5732" s="76">
        <v>144</v>
      </c>
      <c r="I5732" s="77">
        <v>0.38</v>
      </c>
      <c r="J5732" s="76">
        <v>89.28</v>
      </c>
    </row>
    <row r="5733" spans="1:10">
      <c r="A5733" s="72">
        <v>5729</v>
      </c>
      <c r="B5733" s="72" t="s">
        <v>148</v>
      </c>
      <c r="C5733" s="73" t="s">
        <v>31724</v>
      </c>
      <c r="D5733" s="74" t="s">
        <v>31725</v>
      </c>
      <c r="E5733" s="75" t="s">
        <v>185</v>
      </c>
      <c r="F5733" s="74"/>
      <c r="G5733" s="74" t="s">
        <v>3694</v>
      </c>
      <c r="H5733" s="76">
        <v>413</v>
      </c>
      <c r="I5733" s="77">
        <v>0.38</v>
      </c>
      <c r="J5733" s="76">
        <v>256.06</v>
      </c>
    </row>
    <row r="5734" spans="1:10">
      <c r="A5734" s="72">
        <v>5730</v>
      </c>
      <c r="B5734" s="72" t="s">
        <v>148</v>
      </c>
      <c r="C5734" s="73" t="s">
        <v>31342</v>
      </c>
      <c r="D5734" s="74" t="s">
        <v>31343</v>
      </c>
      <c r="E5734" s="75" t="s">
        <v>185</v>
      </c>
      <c r="F5734" s="74"/>
      <c r="G5734" s="74" t="s">
        <v>3694</v>
      </c>
      <c r="H5734" s="76">
        <v>76</v>
      </c>
      <c r="I5734" s="77">
        <v>0.38</v>
      </c>
      <c r="J5734" s="76">
        <v>47.12</v>
      </c>
    </row>
    <row r="5735" spans="1:10">
      <c r="A5735" s="72">
        <v>5731</v>
      </c>
      <c r="B5735" s="72" t="s">
        <v>148</v>
      </c>
      <c r="C5735" s="73" t="s">
        <v>31344</v>
      </c>
      <c r="D5735" s="74" t="s">
        <v>31345</v>
      </c>
      <c r="E5735" s="75" t="s">
        <v>185</v>
      </c>
      <c r="F5735" s="74"/>
      <c r="G5735" s="74" t="s">
        <v>3694</v>
      </c>
      <c r="H5735" s="76">
        <v>83</v>
      </c>
      <c r="I5735" s="77">
        <v>0.38</v>
      </c>
      <c r="J5735" s="76">
        <v>51.46</v>
      </c>
    </row>
    <row r="5736" spans="1:10">
      <c r="A5736" s="72">
        <v>5732</v>
      </c>
      <c r="B5736" s="72" t="s">
        <v>148</v>
      </c>
      <c r="C5736" s="73" t="s">
        <v>30977</v>
      </c>
      <c r="D5736" s="74" t="s">
        <v>30978</v>
      </c>
      <c r="E5736" s="75" t="s">
        <v>185</v>
      </c>
      <c r="F5736" s="74"/>
      <c r="G5736" s="74" t="s">
        <v>3694</v>
      </c>
      <c r="H5736" s="76">
        <v>1070</v>
      </c>
      <c r="I5736" s="77">
        <v>0.38</v>
      </c>
      <c r="J5736" s="76">
        <v>663.4</v>
      </c>
    </row>
    <row r="5737" spans="1:10">
      <c r="A5737" s="72">
        <v>5733</v>
      </c>
      <c r="B5737" s="72" t="s">
        <v>148</v>
      </c>
      <c r="C5737" s="73" t="s">
        <v>30979</v>
      </c>
      <c r="D5737" s="74" t="s">
        <v>30980</v>
      </c>
      <c r="E5737" s="75" t="s">
        <v>185</v>
      </c>
      <c r="F5737" s="74"/>
      <c r="G5737" s="74" t="s">
        <v>3694</v>
      </c>
      <c r="H5737" s="76">
        <v>1070</v>
      </c>
      <c r="I5737" s="77">
        <v>0.38</v>
      </c>
      <c r="J5737" s="76">
        <v>663.4</v>
      </c>
    </row>
    <row r="5738" spans="1:10">
      <c r="A5738" s="72">
        <v>5734</v>
      </c>
      <c r="B5738" s="72" t="s">
        <v>148</v>
      </c>
      <c r="C5738" s="73" t="s">
        <v>30981</v>
      </c>
      <c r="D5738" s="74" t="s">
        <v>30982</v>
      </c>
      <c r="E5738" s="75" t="s">
        <v>185</v>
      </c>
      <c r="F5738" s="74"/>
      <c r="G5738" s="74" t="s">
        <v>3694</v>
      </c>
      <c r="H5738" s="76">
        <v>439</v>
      </c>
      <c r="I5738" s="77">
        <v>0.38</v>
      </c>
      <c r="J5738" s="76">
        <v>272.18</v>
      </c>
    </row>
    <row r="5739" spans="1:10">
      <c r="A5739" s="72">
        <v>5735</v>
      </c>
      <c r="B5739" s="72" t="s">
        <v>148</v>
      </c>
      <c r="C5739" s="73" t="s">
        <v>30983</v>
      </c>
      <c r="D5739" s="74" t="s">
        <v>30984</v>
      </c>
      <c r="E5739" s="75" t="s">
        <v>185</v>
      </c>
      <c r="F5739" s="74"/>
      <c r="G5739" s="74" t="s">
        <v>3694</v>
      </c>
      <c r="H5739" s="76">
        <v>545</v>
      </c>
      <c r="I5739" s="77">
        <v>0.38</v>
      </c>
      <c r="J5739" s="76">
        <v>337.9</v>
      </c>
    </row>
    <row r="5740" spans="1:10">
      <c r="A5740" s="72">
        <v>5736</v>
      </c>
      <c r="B5740" s="72" t="s">
        <v>148</v>
      </c>
      <c r="C5740" s="73" t="s">
        <v>30985</v>
      </c>
      <c r="D5740" s="74" t="s">
        <v>30986</v>
      </c>
      <c r="E5740" s="75" t="s">
        <v>185</v>
      </c>
      <c r="F5740" s="74"/>
      <c r="G5740" s="74" t="s">
        <v>3694</v>
      </c>
      <c r="H5740" s="76">
        <v>479</v>
      </c>
      <c r="I5740" s="77">
        <v>0.38</v>
      </c>
      <c r="J5740" s="76">
        <v>296.98</v>
      </c>
    </row>
    <row r="5741" spans="1:10">
      <c r="A5741" s="72">
        <v>5737</v>
      </c>
      <c r="B5741" s="72" t="s">
        <v>148</v>
      </c>
      <c r="C5741" s="73" t="s">
        <v>30987</v>
      </c>
      <c r="D5741" s="74" t="s">
        <v>30988</v>
      </c>
      <c r="E5741" s="75" t="s">
        <v>185</v>
      </c>
      <c r="F5741" s="74"/>
      <c r="G5741" s="74" t="s">
        <v>3694</v>
      </c>
      <c r="H5741" s="76">
        <v>439</v>
      </c>
      <c r="I5741" s="77">
        <v>0.38</v>
      </c>
      <c r="J5741" s="76">
        <v>272.18</v>
      </c>
    </row>
    <row r="5742" spans="1:10">
      <c r="A5742" s="72">
        <v>5738</v>
      </c>
      <c r="B5742" s="72" t="s">
        <v>148</v>
      </c>
      <c r="C5742" s="73" t="s">
        <v>30989</v>
      </c>
      <c r="D5742" s="74" t="s">
        <v>30990</v>
      </c>
      <c r="E5742" s="75" t="s">
        <v>185</v>
      </c>
      <c r="F5742" s="74"/>
      <c r="G5742" s="74" t="s">
        <v>3694</v>
      </c>
      <c r="H5742" s="76">
        <v>533</v>
      </c>
      <c r="I5742" s="77">
        <v>0.38</v>
      </c>
      <c r="J5742" s="76">
        <v>330.46</v>
      </c>
    </row>
    <row r="5743" spans="1:10">
      <c r="A5743" s="72">
        <v>5739</v>
      </c>
      <c r="B5743" s="72" t="s">
        <v>148</v>
      </c>
      <c r="C5743" s="73" t="s">
        <v>30991</v>
      </c>
      <c r="D5743" s="74" t="s">
        <v>30992</v>
      </c>
      <c r="E5743" s="75" t="s">
        <v>185</v>
      </c>
      <c r="F5743" s="74"/>
      <c r="G5743" s="74" t="s">
        <v>3694</v>
      </c>
      <c r="H5743" s="76">
        <v>439</v>
      </c>
      <c r="I5743" s="77">
        <v>0.38</v>
      </c>
      <c r="J5743" s="76">
        <v>272.18</v>
      </c>
    </row>
    <row r="5744" spans="1:10">
      <c r="A5744" s="72">
        <v>5740</v>
      </c>
      <c r="B5744" s="72" t="s">
        <v>148</v>
      </c>
      <c r="C5744" s="73" t="s">
        <v>30993</v>
      </c>
      <c r="D5744" s="74" t="s">
        <v>30994</v>
      </c>
      <c r="E5744" s="75" t="s">
        <v>185</v>
      </c>
      <c r="F5744" s="74"/>
      <c r="G5744" s="74" t="s">
        <v>3694</v>
      </c>
      <c r="H5744" s="76">
        <v>439</v>
      </c>
      <c r="I5744" s="77">
        <v>0.38</v>
      </c>
      <c r="J5744" s="76">
        <v>272.18</v>
      </c>
    </row>
    <row r="5745" spans="1:10">
      <c r="A5745" s="72">
        <v>5741</v>
      </c>
      <c r="B5745" s="72" t="s">
        <v>148</v>
      </c>
      <c r="C5745" s="73" t="s">
        <v>30995</v>
      </c>
      <c r="D5745" s="74" t="s">
        <v>30996</v>
      </c>
      <c r="E5745" s="75" t="s">
        <v>185</v>
      </c>
      <c r="F5745" s="74"/>
      <c r="G5745" s="74" t="s">
        <v>3694</v>
      </c>
      <c r="H5745" s="76">
        <v>545</v>
      </c>
      <c r="I5745" s="77">
        <v>0.38</v>
      </c>
      <c r="J5745" s="76">
        <v>337.9</v>
      </c>
    </row>
    <row r="5746" spans="1:10" ht="25.5">
      <c r="A5746" s="72">
        <v>5742</v>
      </c>
      <c r="B5746" s="72" t="s">
        <v>148</v>
      </c>
      <c r="C5746" s="73" t="s">
        <v>30997</v>
      </c>
      <c r="D5746" s="74" t="s">
        <v>30998</v>
      </c>
      <c r="E5746" s="75" t="s">
        <v>185</v>
      </c>
      <c r="F5746" s="74"/>
      <c r="G5746" s="74" t="s">
        <v>3694</v>
      </c>
      <c r="H5746" s="76">
        <v>482</v>
      </c>
      <c r="I5746" s="77">
        <v>0.38</v>
      </c>
      <c r="J5746" s="76">
        <v>298.83999999999997</v>
      </c>
    </row>
    <row r="5747" spans="1:10" ht="25.5">
      <c r="A5747" s="72">
        <v>5743</v>
      </c>
      <c r="B5747" s="72" t="s">
        <v>148</v>
      </c>
      <c r="C5747" s="73" t="s">
        <v>30999</v>
      </c>
      <c r="D5747" s="74" t="s">
        <v>31000</v>
      </c>
      <c r="E5747" s="75" t="s">
        <v>185</v>
      </c>
      <c r="F5747" s="74"/>
      <c r="G5747" s="74" t="s">
        <v>3694</v>
      </c>
      <c r="H5747" s="76">
        <v>1215</v>
      </c>
      <c r="I5747" s="77">
        <v>0.38</v>
      </c>
      <c r="J5747" s="76">
        <v>753.3</v>
      </c>
    </row>
    <row r="5748" spans="1:10">
      <c r="A5748" s="72">
        <v>5744</v>
      </c>
      <c r="B5748" s="72" t="s">
        <v>148</v>
      </c>
      <c r="C5748" s="73" t="s">
        <v>31001</v>
      </c>
      <c r="D5748" s="74" t="s">
        <v>31002</v>
      </c>
      <c r="E5748" s="75" t="s">
        <v>185</v>
      </c>
      <c r="F5748" s="74"/>
      <c r="G5748" s="74" t="s">
        <v>3694</v>
      </c>
      <c r="H5748" s="76">
        <v>1165</v>
      </c>
      <c r="I5748" s="77">
        <v>0.38</v>
      </c>
      <c r="J5748" s="76">
        <v>722.3</v>
      </c>
    </row>
    <row r="5749" spans="1:10">
      <c r="A5749" s="72">
        <v>5745</v>
      </c>
      <c r="B5749" s="72" t="s">
        <v>148</v>
      </c>
      <c r="C5749" s="73" t="s">
        <v>31003</v>
      </c>
      <c r="D5749" s="74" t="s">
        <v>31002</v>
      </c>
      <c r="E5749" s="75" t="s">
        <v>185</v>
      </c>
      <c r="F5749" s="74"/>
      <c r="G5749" s="74" t="s">
        <v>3694</v>
      </c>
      <c r="H5749" s="76">
        <v>1240</v>
      </c>
      <c r="I5749" s="77">
        <v>0.38</v>
      </c>
      <c r="J5749" s="76">
        <v>768.8</v>
      </c>
    </row>
    <row r="5750" spans="1:10">
      <c r="A5750" s="72">
        <v>5746</v>
      </c>
      <c r="B5750" s="72" t="s">
        <v>148</v>
      </c>
      <c r="C5750" s="73" t="s">
        <v>31004</v>
      </c>
      <c r="D5750" s="74" t="s">
        <v>31005</v>
      </c>
      <c r="E5750" s="75" t="s">
        <v>185</v>
      </c>
      <c r="F5750" s="74"/>
      <c r="G5750" s="74" t="s">
        <v>3694</v>
      </c>
      <c r="H5750" s="76">
        <v>543</v>
      </c>
      <c r="I5750" s="77">
        <v>0.38</v>
      </c>
      <c r="J5750" s="76">
        <v>336.66</v>
      </c>
    </row>
    <row r="5751" spans="1:10" ht="25.5">
      <c r="A5751" s="72">
        <v>5747</v>
      </c>
      <c r="B5751" s="72" t="s">
        <v>148</v>
      </c>
      <c r="C5751" s="73" t="s">
        <v>31006</v>
      </c>
      <c r="D5751" s="74" t="s">
        <v>31007</v>
      </c>
      <c r="E5751" s="75" t="s">
        <v>185</v>
      </c>
      <c r="F5751" s="74"/>
      <c r="G5751" s="74" t="s">
        <v>3694</v>
      </c>
      <c r="H5751" s="76">
        <v>545</v>
      </c>
      <c r="I5751" s="77">
        <v>0.38</v>
      </c>
      <c r="J5751" s="76">
        <v>337.9</v>
      </c>
    </row>
    <row r="5752" spans="1:10">
      <c r="A5752" s="72">
        <v>5748</v>
      </c>
      <c r="B5752" s="72" t="s">
        <v>148</v>
      </c>
      <c r="C5752" s="73" t="s">
        <v>31008</v>
      </c>
      <c r="D5752" s="74" t="s">
        <v>31009</v>
      </c>
      <c r="E5752" s="75" t="s">
        <v>185</v>
      </c>
      <c r="F5752" s="74"/>
      <c r="G5752" s="74" t="s">
        <v>3694</v>
      </c>
      <c r="H5752" s="76">
        <v>545</v>
      </c>
      <c r="I5752" s="77">
        <v>0.38</v>
      </c>
      <c r="J5752" s="76">
        <v>337.9</v>
      </c>
    </row>
    <row r="5753" spans="1:10">
      <c r="A5753" s="72">
        <v>5749</v>
      </c>
      <c r="B5753" s="72" t="s">
        <v>148</v>
      </c>
      <c r="C5753" s="73" t="s">
        <v>31010</v>
      </c>
      <c r="D5753" s="74" t="s">
        <v>31011</v>
      </c>
      <c r="E5753" s="75" t="s">
        <v>185</v>
      </c>
      <c r="F5753" s="74"/>
      <c r="G5753" s="74" t="s">
        <v>3694</v>
      </c>
      <c r="H5753" s="76">
        <v>1085</v>
      </c>
      <c r="I5753" s="77">
        <v>0.38</v>
      </c>
      <c r="J5753" s="76">
        <v>672.7</v>
      </c>
    </row>
    <row r="5754" spans="1:10" ht="25.5">
      <c r="A5754" s="72">
        <v>5750</v>
      </c>
      <c r="B5754" s="72" t="s">
        <v>148</v>
      </c>
      <c r="C5754" s="73" t="s">
        <v>31012</v>
      </c>
      <c r="D5754" s="74" t="s">
        <v>31013</v>
      </c>
      <c r="E5754" s="75" t="s">
        <v>185</v>
      </c>
      <c r="F5754" s="74"/>
      <c r="G5754" s="74" t="s">
        <v>3694</v>
      </c>
      <c r="H5754" s="76">
        <v>1640</v>
      </c>
      <c r="I5754" s="77">
        <v>0.38</v>
      </c>
      <c r="J5754" s="76">
        <v>1016.8</v>
      </c>
    </row>
    <row r="5755" spans="1:10" ht="25.5">
      <c r="A5755" s="72">
        <v>5751</v>
      </c>
      <c r="B5755" s="72" t="s">
        <v>148</v>
      </c>
      <c r="C5755" s="73" t="s">
        <v>31014</v>
      </c>
      <c r="D5755" s="74" t="s">
        <v>31015</v>
      </c>
      <c r="E5755" s="75" t="s">
        <v>185</v>
      </c>
      <c r="F5755" s="74"/>
      <c r="G5755" s="74" t="s">
        <v>3694</v>
      </c>
      <c r="H5755" s="76">
        <v>743</v>
      </c>
      <c r="I5755" s="77">
        <v>0.38</v>
      </c>
      <c r="J5755" s="76">
        <v>460.66</v>
      </c>
    </row>
    <row r="5756" spans="1:10">
      <c r="A5756" s="72">
        <v>5752</v>
      </c>
      <c r="B5756" s="72" t="s">
        <v>148</v>
      </c>
      <c r="C5756" s="73" t="s">
        <v>31016</v>
      </c>
      <c r="D5756" s="74" t="s">
        <v>31017</v>
      </c>
      <c r="E5756" s="75" t="s">
        <v>185</v>
      </c>
      <c r="F5756" s="74"/>
      <c r="G5756" s="74" t="s">
        <v>3694</v>
      </c>
      <c r="H5756" s="76">
        <v>743</v>
      </c>
      <c r="I5756" s="77">
        <v>0.38</v>
      </c>
      <c r="J5756" s="76">
        <v>460.66</v>
      </c>
    </row>
    <row r="5757" spans="1:10">
      <c r="A5757" s="72">
        <v>5753</v>
      </c>
      <c r="B5757" s="72" t="s">
        <v>148</v>
      </c>
      <c r="C5757" s="73" t="s">
        <v>31018</v>
      </c>
      <c r="D5757" s="74" t="s">
        <v>31019</v>
      </c>
      <c r="E5757" s="75" t="s">
        <v>185</v>
      </c>
      <c r="F5757" s="74"/>
      <c r="G5757" s="74" t="s">
        <v>3694</v>
      </c>
      <c r="H5757" s="76">
        <v>741</v>
      </c>
      <c r="I5757" s="77">
        <v>0.38</v>
      </c>
      <c r="J5757" s="76">
        <v>459.42</v>
      </c>
    </row>
    <row r="5758" spans="1:10" ht="25.5">
      <c r="A5758" s="72">
        <v>5754</v>
      </c>
      <c r="B5758" s="72" t="s">
        <v>148</v>
      </c>
      <c r="C5758" s="73" t="s">
        <v>31020</v>
      </c>
      <c r="D5758" s="74" t="s">
        <v>31021</v>
      </c>
      <c r="E5758" s="75" t="s">
        <v>185</v>
      </c>
      <c r="F5758" s="74"/>
      <c r="G5758" s="74" t="s">
        <v>3694</v>
      </c>
      <c r="H5758" s="76">
        <v>743</v>
      </c>
      <c r="I5758" s="77">
        <v>0.38</v>
      </c>
      <c r="J5758" s="76">
        <v>460.66</v>
      </c>
    </row>
    <row r="5759" spans="1:10">
      <c r="A5759" s="72">
        <v>5755</v>
      </c>
      <c r="B5759" s="72" t="s">
        <v>148</v>
      </c>
      <c r="C5759" s="73" t="s">
        <v>31022</v>
      </c>
      <c r="D5759" s="74" t="s">
        <v>31023</v>
      </c>
      <c r="E5759" s="75" t="s">
        <v>185</v>
      </c>
      <c r="F5759" s="74"/>
      <c r="G5759" s="74" t="s">
        <v>3694</v>
      </c>
      <c r="H5759" s="76">
        <v>743</v>
      </c>
      <c r="I5759" s="77">
        <v>0.38</v>
      </c>
      <c r="J5759" s="76">
        <v>460.66</v>
      </c>
    </row>
    <row r="5760" spans="1:10">
      <c r="A5760" s="72">
        <v>5756</v>
      </c>
      <c r="B5760" s="72" t="s">
        <v>148</v>
      </c>
      <c r="C5760" s="73" t="s">
        <v>31024</v>
      </c>
      <c r="D5760" s="74" t="s">
        <v>31025</v>
      </c>
      <c r="E5760" s="75" t="s">
        <v>185</v>
      </c>
      <c r="F5760" s="74"/>
      <c r="G5760" s="74" t="s">
        <v>3694</v>
      </c>
      <c r="H5760" s="76">
        <v>741</v>
      </c>
      <c r="I5760" s="77">
        <v>0.38</v>
      </c>
      <c r="J5760" s="76">
        <v>459.42</v>
      </c>
    </row>
    <row r="5761" spans="1:10">
      <c r="A5761" s="72">
        <v>5757</v>
      </c>
      <c r="B5761" s="72" t="s">
        <v>148</v>
      </c>
      <c r="C5761" s="73" t="s">
        <v>31026</v>
      </c>
      <c r="D5761" s="74" t="s">
        <v>31027</v>
      </c>
      <c r="E5761" s="75" t="s">
        <v>185</v>
      </c>
      <c r="F5761" s="74"/>
      <c r="G5761" s="74" t="s">
        <v>3694</v>
      </c>
      <c r="H5761" s="76">
        <v>727</v>
      </c>
      <c r="I5761" s="77">
        <v>0.38</v>
      </c>
      <c r="J5761" s="76">
        <v>450.74</v>
      </c>
    </row>
    <row r="5762" spans="1:10">
      <c r="A5762" s="72">
        <v>5758</v>
      </c>
      <c r="B5762" s="72" t="s">
        <v>148</v>
      </c>
      <c r="C5762" s="73" t="s">
        <v>31028</v>
      </c>
      <c r="D5762" s="74" t="s">
        <v>31029</v>
      </c>
      <c r="E5762" s="75" t="s">
        <v>185</v>
      </c>
      <c r="F5762" s="74"/>
      <c r="G5762" s="74" t="s">
        <v>3694</v>
      </c>
      <c r="H5762" s="76">
        <v>555</v>
      </c>
      <c r="I5762" s="77">
        <v>0.38</v>
      </c>
      <c r="J5762" s="76">
        <v>344.1</v>
      </c>
    </row>
    <row r="5763" spans="1:10" ht="25.5">
      <c r="A5763" s="72">
        <v>5759</v>
      </c>
      <c r="B5763" s="72" t="s">
        <v>148</v>
      </c>
      <c r="C5763" s="73" t="s">
        <v>31030</v>
      </c>
      <c r="D5763" s="74" t="s">
        <v>31031</v>
      </c>
      <c r="E5763" s="75" t="s">
        <v>185</v>
      </c>
      <c r="F5763" s="74"/>
      <c r="G5763" s="74" t="s">
        <v>3694</v>
      </c>
      <c r="H5763" s="76">
        <v>1115</v>
      </c>
      <c r="I5763" s="77">
        <v>0.38</v>
      </c>
      <c r="J5763" s="76">
        <v>691.3</v>
      </c>
    </row>
    <row r="5764" spans="1:10" ht="25.5">
      <c r="A5764" s="72">
        <v>5760</v>
      </c>
      <c r="B5764" s="72" t="s">
        <v>148</v>
      </c>
      <c r="C5764" s="73" t="s">
        <v>31032</v>
      </c>
      <c r="D5764" s="74" t="s">
        <v>31033</v>
      </c>
      <c r="E5764" s="75" t="s">
        <v>185</v>
      </c>
      <c r="F5764" s="74"/>
      <c r="G5764" s="74" t="s">
        <v>3694</v>
      </c>
      <c r="H5764" s="76">
        <v>1665</v>
      </c>
      <c r="I5764" s="77">
        <v>0.38</v>
      </c>
      <c r="J5764" s="76">
        <v>1032.3</v>
      </c>
    </row>
    <row r="5765" spans="1:10">
      <c r="A5765" s="72">
        <v>5761</v>
      </c>
      <c r="B5765" s="72" t="s">
        <v>148</v>
      </c>
      <c r="C5765" s="73" t="s">
        <v>31726</v>
      </c>
      <c r="D5765" s="74" t="s">
        <v>31727</v>
      </c>
      <c r="E5765" s="75" t="s">
        <v>185</v>
      </c>
      <c r="F5765" s="74"/>
      <c r="G5765" s="74" t="s">
        <v>3694</v>
      </c>
      <c r="H5765" s="76">
        <v>1850</v>
      </c>
      <c r="I5765" s="77">
        <v>0.38</v>
      </c>
      <c r="J5765" s="76">
        <v>1147</v>
      </c>
    </row>
    <row r="5766" spans="1:10">
      <c r="A5766" s="72">
        <v>5762</v>
      </c>
      <c r="B5766" s="72" t="s">
        <v>148</v>
      </c>
      <c r="C5766" s="73" t="s">
        <v>31376</v>
      </c>
      <c r="D5766" s="74" t="s">
        <v>31377</v>
      </c>
      <c r="E5766" s="75" t="s">
        <v>185</v>
      </c>
      <c r="F5766" s="74"/>
      <c r="G5766" s="74" t="s">
        <v>3694</v>
      </c>
      <c r="H5766" s="76">
        <v>100</v>
      </c>
      <c r="I5766" s="77">
        <v>0.38</v>
      </c>
      <c r="J5766" s="76">
        <v>62</v>
      </c>
    </row>
    <row r="5767" spans="1:10">
      <c r="A5767" s="72">
        <v>5763</v>
      </c>
      <c r="B5767" s="72" t="s">
        <v>148</v>
      </c>
      <c r="C5767" s="73" t="s">
        <v>31378</v>
      </c>
      <c r="D5767" s="74" t="s">
        <v>31379</v>
      </c>
      <c r="E5767" s="75" t="s">
        <v>185</v>
      </c>
      <c r="F5767" s="74"/>
      <c r="G5767" s="74" t="s">
        <v>3694</v>
      </c>
      <c r="H5767" s="76">
        <v>101</v>
      </c>
      <c r="I5767" s="77">
        <v>0.38</v>
      </c>
      <c r="J5767" s="76">
        <v>62.62</v>
      </c>
    </row>
    <row r="5768" spans="1:10">
      <c r="A5768" s="72">
        <v>5764</v>
      </c>
      <c r="B5768" s="72" t="s">
        <v>148</v>
      </c>
      <c r="C5768" s="73" t="s">
        <v>31064</v>
      </c>
      <c r="D5768" s="74" t="s">
        <v>31065</v>
      </c>
      <c r="E5768" s="75" t="s">
        <v>185</v>
      </c>
      <c r="F5768" s="74"/>
      <c r="G5768" s="74" t="s">
        <v>3694</v>
      </c>
      <c r="H5768" s="76">
        <v>692</v>
      </c>
      <c r="I5768" s="77">
        <v>0.38</v>
      </c>
      <c r="J5768" s="76">
        <v>429.04</v>
      </c>
    </row>
    <row r="5769" spans="1:10">
      <c r="A5769" s="72">
        <v>5765</v>
      </c>
      <c r="B5769" s="72" t="s">
        <v>148</v>
      </c>
      <c r="C5769" s="73" t="s">
        <v>31066</v>
      </c>
      <c r="D5769" s="74" t="s">
        <v>31067</v>
      </c>
      <c r="E5769" s="75" t="s">
        <v>185</v>
      </c>
      <c r="F5769" s="74"/>
      <c r="G5769" s="74" t="s">
        <v>3694</v>
      </c>
      <c r="H5769" s="76">
        <v>800</v>
      </c>
      <c r="I5769" s="77">
        <v>0.38</v>
      </c>
      <c r="J5769" s="76">
        <v>496</v>
      </c>
    </row>
    <row r="5770" spans="1:10">
      <c r="A5770" s="72">
        <v>5766</v>
      </c>
      <c r="B5770" s="72" t="s">
        <v>148</v>
      </c>
      <c r="C5770" s="73" t="s">
        <v>31068</v>
      </c>
      <c r="D5770" s="74" t="s">
        <v>31069</v>
      </c>
      <c r="E5770" s="75" t="s">
        <v>185</v>
      </c>
      <c r="F5770" s="74"/>
      <c r="G5770" s="74" t="s">
        <v>3694</v>
      </c>
      <c r="H5770" s="76">
        <v>1240</v>
      </c>
      <c r="I5770" s="77">
        <v>0.38</v>
      </c>
      <c r="J5770" s="76">
        <v>768.8</v>
      </c>
    </row>
    <row r="5771" spans="1:10">
      <c r="A5771" s="72">
        <v>5767</v>
      </c>
      <c r="B5771" s="72" t="s">
        <v>148</v>
      </c>
      <c r="C5771" s="73" t="s">
        <v>31070</v>
      </c>
      <c r="D5771" s="74" t="s">
        <v>31071</v>
      </c>
      <c r="E5771" s="75" t="s">
        <v>185</v>
      </c>
      <c r="F5771" s="74"/>
      <c r="G5771" s="74" t="s">
        <v>3694</v>
      </c>
      <c r="H5771" s="76">
        <v>1190</v>
      </c>
      <c r="I5771" s="77">
        <v>0.38</v>
      </c>
      <c r="J5771" s="76">
        <v>737.8</v>
      </c>
    </row>
    <row r="5772" spans="1:10">
      <c r="A5772" s="72">
        <v>5768</v>
      </c>
      <c r="B5772" s="72" t="s">
        <v>148</v>
      </c>
      <c r="C5772" s="73" t="s">
        <v>31072</v>
      </c>
      <c r="D5772" s="74" t="s">
        <v>31073</v>
      </c>
      <c r="E5772" s="75" t="s">
        <v>185</v>
      </c>
      <c r="F5772" s="74"/>
      <c r="G5772" s="74" t="s">
        <v>3694</v>
      </c>
      <c r="H5772" s="76">
        <v>1220</v>
      </c>
      <c r="I5772" s="77">
        <v>0.38</v>
      </c>
      <c r="J5772" s="76">
        <v>756.4</v>
      </c>
    </row>
    <row r="5773" spans="1:10">
      <c r="A5773" s="72">
        <v>5769</v>
      </c>
      <c r="B5773" s="72" t="s">
        <v>148</v>
      </c>
      <c r="C5773" s="73" t="s">
        <v>31074</v>
      </c>
      <c r="D5773" s="74" t="s">
        <v>31075</v>
      </c>
      <c r="E5773" s="75" t="s">
        <v>185</v>
      </c>
      <c r="F5773" s="74"/>
      <c r="G5773" s="74" t="s">
        <v>3694</v>
      </c>
      <c r="H5773" s="76">
        <v>692</v>
      </c>
      <c r="I5773" s="77">
        <v>0.38</v>
      </c>
      <c r="J5773" s="76">
        <v>429.04</v>
      </c>
    </row>
    <row r="5774" spans="1:10">
      <c r="A5774" s="72">
        <v>5770</v>
      </c>
      <c r="B5774" s="72" t="s">
        <v>148</v>
      </c>
      <c r="C5774" s="73" t="s">
        <v>31076</v>
      </c>
      <c r="D5774" s="74" t="s">
        <v>31077</v>
      </c>
      <c r="E5774" s="75" t="s">
        <v>185</v>
      </c>
      <c r="F5774" s="74"/>
      <c r="G5774" s="74" t="s">
        <v>3694</v>
      </c>
      <c r="H5774" s="76">
        <v>756</v>
      </c>
      <c r="I5774" s="77">
        <v>0.38</v>
      </c>
      <c r="J5774" s="76">
        <v>468.71999999999997</v>
      </c>
    </row>
    <row r="5775" spans="1:10">
      <c r="A5775" s="72">
        <v>5771</v>
      </c>
      <c r="B5775" s="72" t="s">
        <v>148</v>
      </c>
      <c r="C5775" s="73" t="s">
        <v>31078</v>
      </c>
      <c r="D5775" s="74" t="s">
        <v>31079</v>
      </c>
      <c r="E5775" s="75" t="s">
        <v>185</v>
      </c>
      <c r="F5775" s="74"/>
      <c r="G5775" s="74" t="s">
        <v>3694</v>
      </c>
      <c r="H5775" s="76">
        <v>1240</v>
      </c>
      <c r="I5775" s="77">
        <v>0.38</v>
      </c>
      <c r="J5775" s="76">
        <v>768.8</v>
      </c>
    </row>
    <row r="5776" spans="1:10">
      <c r="A5776" s="72">
        <v>5772</v>
      </c>
      <c r="B5776" s="72" t="s">
        <v>148</v>
      </c>
      <c r="C5776" s="73" t="s">
        <v>31080</v>
      </c>
      <c r="D5776" s="74" t="s">
        <v>31081</v>
      </c>
      <c r="E5776" s="75" t="s">
        <v>185</v>
      </c>
      <c r="F5776" s="74"/>
      <c r="G5776" s="74" t="s">
        <v>3694</v>
      </c>
      <c r="H5776" s="76">
        <v>759</v>
      </c>
      <c r="I5776" s="77">
        <v>0.38</v>
      </c>
      <c r="J5776" s="76">
        <v>470.58</v>
      </c>
    </row>
    <row r="5777" spans="1:10" ht="25.5">
      <c r="A5777" s="72">
        <v>5773</v>
      </c>
      <c r="B5777" s="72" t="s">
        <v>148</v>
      </c>
      <c r="C5777" s="73" t="s">
        <v>31082</v>
      </c>
      <c r="D5777" s="74" t="s">
        <v>31083</v>
      </c>
      <c r="E5777" s="75" t="s">
        <v>185</v>
      </c>
      <c r="F5777" s="74"/>
      <c r="G5777" s="74" t="s">
        <v>3694</v>
      </c>
      <c r="H5777" s="76">
        <v>2275</v>
      </c>
      <c r="I5777" s="77">
        <v>0.38</v>
      </c>
      <c r="J5777" s="76">
        <v>1410.5</v>
      </c>
    </row>
    <row r="5778" spans="1:10" ht="25.5">
      <c r="A5778" s="72">
        <v>5774</v>
      </c>
      <c r="B5778" s="72" t="s">
        <v>148</v>
      </c>
      <c r="C5778" s="73" t="s">
        <v>31084</v>
      </c>
      <c r="D5778" s="74" t="s">
        <v>31085</v>
      </c>
      <c r="E5778" s="75" t="s">
        <v>185</v>
      </c>
      <c r="F5778" s="74"/>
      <c r="G5778" s="74" t="s">
        <v>3694</v>
      </c>
      <c r="H5778" s="76">
        <v>2465</v>
      </c>
      <c r="I5778" s="77">
        <v>0.38</v>
      </c>
      <c r="J5778" s="76">
        <v>1528.3</v>
      </c>
    </row>
    <row r="5779" spans="1:10" s="79" customFormat="1">
      <c r="A5779" s="72">
        <v>5775</v>
      </c>
      <c r="B5779" s="72" t="s">
        <v>148</v>
      </c>
      <c r="C5779" s="73" t="s">
        <v>31380</v>
      </c>
      <c r="D5779" s="74" t="s">
        <v>31381</v>
      </c>
      <c r="E5779" s="75" t="s">
        <v>185</v>
      </c>
      <c r="F5779" s="74"/>
      <c r="G5779" s="74" t="s">
        <v>3694</v>
      </c>
      <c r="H5779" s="76">
        <v>974</v>
      </c>
      <c r="I5779" s="77">
        <v>0.38</v>
      </c>
      <c r="J5779" s="76">
        <v>603.88</v>
      </c>
    </row>
    <row r="5780" spans="1:10" s="79" customFormat="1">
      <c r="A5780" s="72">
        <v>5776</v>
      </c>
      <c r="B5780" s="72" t="s">
        <v>148</v>
      </c>
      <c r="C5780" s="73" t="s">
        <v>31382</v>
      </c>
      <c r="D5780" s="74" t="s">
        <v>31383</v>
      </c>
      <c r="E5780" s="75" t="s">
        <v>185</v>
      </c>
      <c r="F5780" s="74"/>
      <c r="G5780" s="74" t="s">
        <v>3694</v>
      </c>
      <c r="H5780" s="76">
        <v>1100</v>
      </c>
      <c r="I5780" s="77">
        <v>0.38</v>
      </c>
      <c r="J5780" s="76">
        <v>682</v>
      </c>
    </row>
    <row r="5781" spans="1:10" s="79" customFormat="1" ht="25.5">
      <c r="A5781" s="72">
        <v>5777</v>
      </c>
      <c r="B5781" s="72" t="s">
        <v>148</v>
      </c>
      <c r="C5781" s="73" t="s">
        <v>31728</v>
      </c>
      <c r="D5781" s="74" t="s">
        <v>31729</v>
      </c>
      <c r="E5781" s="75" t="s">
        <v>185</v>
      </c>
      <c r="F5781" s="74"/>
      <c r="G5781" s="74" t="s">
        <v>3694</v>
      </c>
      <c r="H5781" s="76">
        <v>1080</v>
      </c>
      <c r="I5781" s="77">
        <v>0.38</v>
      </c>
      <c r="J5781" s="76">
        <v>669.6</v>
      </c>
    </row>
    <row r="5782" spans="1:10" s="79" customFormat="1" ht="25.5">
      <c r="A5782" s="72">
        <v>5778</v>
      </c>
      <c r="B5782" s="72" t="s">
        <v>148</v>
      </c>
      <c r="C5782" s="73" t="s">
        <v>31730</v>
      </c>
      <c r="D5782" s="74" t="s">
        <v>31731</v>
      </c>
      <c r="E5782" s="75" t="s">
        <v>185</v>
      </c>
      <c r="F5782" s="74"/>
      <c r="G5782" s="74" t="s">
        <v>3694</v>
      </c>
      <c r="H5782" s="76">
        <v>1080</v>
      </c>
      <c r="I5782" s="77">
        <v>0.38</v>
      </c>
      <c r="J5782" s="76">
        <v>669.6</v>
      </c>
    </row>
    <row r="5783" spans="1:10" s="79" customFormat="1">
      <c r="A5783" s="72">
        <v>5779</v>
      </c>
      <c r="B5783" s="72" t="s">
        <v>148</v>
      </c>
      <c r="C5783" s="73" t="s">
        <v>31384</v>
      </c>
      <c r="D5783" s="74" t="s">
        <v>31385</v>
      </c>
      <c r="E5783" s="75" t="s">
        <v>185</v>
      </c>
      <c r="F5783" s="74"/>
      <c r="G5783" s="74" t="s">
        <v>3694</v>
      </c>
      <c r="H5783" s="76">
        <v>1555</v>
      </c>
      <c r="I5783" s="77">
        <v>0.38</v>
      </c>
      <c r="J5783" s="76">
        <v>964.1</v>
      </c>
    </row>
    <row r="5784" spans="1:10" s="79" customFormat="1" ht="25.5">
      <c r="A5784" s="72">
        <v>5780</v>
      </c>
      <c r="B5784" s="72" t="s">
        <v>148</v>
      </c>
      <c r="C5784" s="73" t="s">
        <v>31732</v>
      </c>
      <c r="D5784" s="74" t="s">
        <v>31733</v>
      </c>
      <c r="E5784" s="75" t="s">
        <v>185</v>
      </c>
      <c r="F5784" s="74"/>
      <c r="G5784" s="74" t="s">
        <v>3694</v>
      </c>
      <c r="H5784" s="76">
        <v>1525</v>
      </c>
      <c r="I5784" s="77">
        <v>0.38</v>
      </c>
      <c r="J5784" s="76">
        <v>945.5</v>
      </c>
    </row>
    <row r="5785" spans="1:10" s="79" customFormat="1" ht="25.5">
      <c r="A5785" s="72">
        <v>5781</v>
      </c>
      <c r="B5785" s="72" t="s">
        <v>148</v>
      </c>
      <c r="C5785" s="73" t="s">
        <v>31734</v>
      </c>
      <c r="D5785" s="74" t="s">
        <v>31735</v>
      </c>
      <c r="E5785" s="75" t="s">
        <v>185</v>
      </c>
      <c r="F5785" s="74"/>
      <c r="G5785" s="74" t="s">
        <v>3694</v>
      </c>
      <c r="H5785" s="76">
        <v>1525</v>
      </c>
      <c r="I5785" s="77">
        <v>0.38</v>
      </c>
      <c r="J5785" s="76">
        <v>945.5</v>
      </c>
    </row>
    <row r="5786" spans="1:10" s="79" customFormat="1">
      <c r="A5786" s="72">
        <v>5782</v>
      </c>
      <c r="B5786" s="72" t="s">
        <v>148</v>
      </c>
      <c r="C5786" s="73" t="s">
        <v>31386</v>
      </c>
      <c r="D5786" s="74" t="s">
        <v>31387</v>
      </c>
      <c r="E5786" s="75" t="s">
        <v>185</v>
      </c>
      <c r="F5786" s="74"/>
      <c r="G5786" s="74" t="s">
        <v>3694</v>
      </c>
      <c r="H5786" s="76">
        <v>1520</v>
      </c>
      <c r="I5786" s="77">
        <v>0.38</v>
      </c>
      <c r="J5786" s="76">
        <v>942.4</v>
      </c>
    </row>
    <row r="5787" spans="1:10" s="79" customFormat="1">
      <c r="A5787" s="72">
        <v>5783</v>
      </c>
      <c r="B5787" s="72" t="s">
        <v>148</v>
      </c>
      <c r="C5787" s="73" t="s">
        <v>31388</v>
      </c>
      <c r="D5787" s="74" t="s">
        <v>31389</v>
      </c>
      <c r="E5787" s="75" t="s">
        <v>185</v>
      </c>
      <c r="F5787" s="74"/>
      <c r="G5787" s="74" t="s">
        <v>3694</v>
      </c>
      <c r="H5787" s="76">
        <v>974</v>
      </c>
      <c r="I5787" s="77">
        <v>0.38</v>
      </c>
      <c r="J5787" s="76">
        <v>603.88</v>
      </c>
    </row>
    <row r="5788" spans="1:10" s="79" customFormat="1">
      <c r="A5788" s="72">
        <v>5784</v>
      </c>
      <c r="B5788" s="72" t="s">
        <v>148</v>
      </c>
      <c r="C5788" s="73" t="s">
        <v>31390</v>
      </c>
      <c r="D5788" s="74" t="s">
        <v>31391</v>
      </c>
      <c r="E5788" s="75" t="s">
        <v>185</v>
      </c>
      <c r="F5788" s="74"/>
      <c r="G5788" s="74" t="s">
        <v>3694</v>
      </c>
      <c r="H5788" s="76">
        <v>1100</v>
      </c>
      <c r="I5788" s="77">
        <v>0.38</v>
      </c>
      <c r="J5788" s="76">
        <v>682</v>
      </c>
    </row>
    <row r="5789" spans="1:10" s="79" customFormat="1">
      <c r="A5789" s="72">
        <v>5785</v>
      </c>
      <c r="B5789" s="72" t="s">
        <v>148</v>
      </c>
      <c r="C5789" s="73" t="s">
        <v>31392</v>
      </c>
      <c r="D5789" s="74" t="s">
        <v>31393</v>
      </c>
      <c r="E5789" s="75" t="s">
        <v>185</v>
      </c>
      <c r="F5789" s="74"/>
      <c r="G5789" s="74" t="s">
        <v>3694</v>
      </c>
      <c r="H5789" s="76">
        <v>1555</v>
      </c>
      <c r="I5789" s="77">
        <v>0.38</v>
      </c>
      <c r="J5789" s="76">
        <v>964.1</v>
      </c>
    </row>
    <row r="5790" spans="1:10" s="79" customFormat="1" ht="14.25" customHeight="1">
      <c r="A5790" s="72">
        <v>5786</v>
      </c>
      <c r="B5790" s="72" t="s">
        <v>148</v>
      </c>
      <c r="C5790" s="73" t="s">
        <v>31394</v>
      </c>
      <c r="D5790" s="74" t="s">
        <v>31395</v>
      </c>
      <c r="E5790" s="75" t="s">
        <v>185</v>
      </c>
      <c r="F5790" s="74"/>
      <c r="G5790" s="74" t="s">
        <v>3694</v>
      </c>
      <c r="H5790" s="76">
        <v>1615</v>
      </c>
      <c r="I5790" s="77">
        <v>0.38</v>
      </c>
      <c r="J5790" s="76">
        <v>1001.3</v>
      </c>
    </row>
    <row r="5791" spans="1:10" s="79" customFormat="1" ht="38.25">
      <c r="A5791" s="72">
        <v>5787</v>
      </c>
      <c r="B5791" s="72" t="s">
        <v>148</v>
      </c>
      <c r="C5791" s="73" t="s">
        <v>31396</v>
      </c>
      <c r="D5791" s="74" t="s">
        <v>31397</v>
      </c>
      <c r="E5791" s="75" t="s">
        <v>185</v>
      </c>
      <c r="F5791" s="74"/>
      <c r="G5791" s="74" t="s">
        <v>3694</v>
      </c>
      <c r="H5791" s="76">
        <v>2435</v>
      </c>
      <c r="I5791" s="77">
        <v>0.38</v>
      </c>
      <c r="J5791" s="76">
        <v>1509.7</v>
      </c>
    </row>
    <row r="5792" spans="1:10" s="79" customFormat="1" ht="38.25">
      <c r="A5792" s="72">
        <v>5788</v>
      </c>
      <c r="B5792" s="72" t="s">
        <v>148</v>
      </c>
      <c r="C5792" s="73" t="s">
        <v>31398</v>
      </c>
      <c r="D5792" s="74" t="s">
        <v>31399</v>
      </c>
      <c r="E5792" s="75" t="s">
        <v>185</v>
      </c>
      <c r="F5792" s="74"/>
      <c r="G5792" s="74" t="s">
        <v>3694</v>
      </c>
      <c r="H5792" s="76">
        <v>2425</v>
      </c>
      <c r="I5792" s="77">
        <v>0.38</v>
      </c>
      <c r="J5792" s="76">
        <v>1503.5</v>
      </c>
    </row>
    <row r="5793" spans="1:10" s="79" customFormat="1">
      <c r="A5793" s="72">
        <v>5789</v>
      </c>
      <c r="B5793" s="72" t="s">
        <v>148</v>
      </c>
      <c r="C5793" s="73" t="s">
        <v>31060</v>
      </c>
      <c r="D5793" s="74" t="s">
        <v>31061</v>
      </c>
      <c r="E5793" s="75" t="s">
        <v>185</v>
      </c>
      <c r="F5793" s="74"/>
      <c r="G5793" s="74" t="s">
        <v>3694</v>
      </c>
      <c r="H5793" s="76">
        <v>93</v>
      </c>
      <c r="I5793" s="77">
        <v>0.38</v>
      </c>
      <c r="J5793" s="76">
        <v>57.66</v>
      </c>
    </row>
    <row r="5794" spans="1:10" s="79" customFormat="1">
      <c r="A5794" s="72">
        <v>5790</v>
      </c>
      <c r="B5794" s="72" t="s">
        <v>148</v>
      </c>
      <c r="C5794" s="73" t="s">
        <v>31062</v>
      </c>
      <c r="D5794" s="74" t="s">
        <v>31063</v>
      </c>
      <c r="E5794" s="75" t="s">
        <v>185</v>
      </c>
      <c r="F5794" s="74"/>
      <c r="G5794" s="74" t="s">
        <v>3694</v>
      </c>
      <c r="H5794" s="76">
        <v>93</v>
      </c>
      <c r="I5794" s="77">
        <v>0.38</v>
      </c>
      <c r="J5794" s="76">
        <v>57.66</v>
      </c>
    </row>
    <row r="5795" spans="1:10" s="79" customFormat="1">
      <c r="A5795" s="72">
        <v>5791</v>
      </c>
      <c r="B5795" s="72" t="s">
        <v>148</v>
      </c>
      <c r="C5795" s="73" t="s">
        <v>31346</v>
      </c>
      <c r="D5795" s="74" t="s">
        <v>31347</v>
      </c>
      <c r="E5795" s="75" t="s">
        <v>185</v>
      </c>
      <c r="F5795" s="74"/>
      <c r="G5795" s="74" t="s">
        <v>3694</v>
      </c>
      <c r="H5795" s="76">
        <v>143</v>
      </c>
      <c r="I5795" s="77">
        <v>0.38</v>
      </c>
      <c r="J5795" s="76">
        <v>88.66</v>
      </c>
    </row>
    <row r="5796" spans="1:10" s="79" customFormat="1" ht="25.5">
      <c r="A5796" s="72">
        <v>5792</v>
      </c>
      <c r="B5796" s="72" t="s">
        <v>148</v>
      </c>
      <c r="C5796" s="73" t="s">
        <v>31128</v>
      </c>
      <c r="D5796" s="74" t="s">
        <v>31129</v>
      </c>
      <c r="E5796" s="75" t="s">
        <v>185</v>
      </c>
      <c r="F5796" s="74"/>
      <c r="G5796" s="74" t="s">
        <v>3694</v>
      </c>
      <c r="H5796" s="76">
        <v>2050</v>
      </c>
      <c r="I5796" s="77">
        <v>0.38</v>
      </c>
      <c r="J5796" s="76">
        <v>1271</v>
      </c>
    </row>
    <row r="5797" spans="1:10" s="79" customFormat="1" ht="25.5">
      <c r="A5797" s="72">
        <v>5793</v>
      </c>
      <c r="B5797" s="72" t="s">
        <v>148</v>
      </c>
      <c r="C5797" s="73" t="s">
        <v>31130</v>
      </c>
      <c r="D5797" s="74" t="s">
        <v>31131</v>
      </c>
      <c r="E5797" s="75" t="s">
        <v>185</v>
      </c>
      <c r="F5797" s="74"/>
      <c r="G5797" s="74" t="s">
        <v>3694</v>
      </c>
      <c r="H5797" s="76">
        <v>2205</v>
      </c>
      <c r="I5797" s="77">
        <v>0.38</v>
      </c>
      <c r="J5797" s="76">
        <v>1367.1</v>
      </c>
    </row>
    <row r="5798" spans="1:10" s="79" customFormat="1" ht="25.5">
      <c r="A5798" s="72">
        <v>5794</v>
      </c>
      <c r="B5798" s="72" t="s">
        <v>148</v>
      </c>
      <c r="C5798" s="73" t="s">
        <v>31132</v>
      </c>
      <c r="D5798" s="74" t="s">
        <v>31133</v>
      </c>
      <c r="E5798" s="75" t="s">
        <v>185</v>
      </c>
      <c r="F5798" s="74"/>
      <c r="G5798" s="74" t="s">
        <v>3694</v>
      </c>
      <c r="H5798" s="76">
        <v>1850</v>
      </c>
      <c r="I5798" s="77">
        <v>0.38</v>
      </c>
      <c r="J5798" s="76">
        <v>1147</v>
      </c>
    </row>
    <row r="5799" spans="1:10" s="79" customFormat="1" ht="25.5">
      <c r="A5799" s="72">
        <v>5795</v>
      </c>
      <c r="B5799" s="72" t="s">
        <v>148</v>
      </c>
      <c r="C5799" s="73" t="s">
        <v>31134</v>
      </c>
      <c r="D5799" s="74" t="s">
        <v>31135</v>
      </c>
      <c r="E5799" s="75" t="s">
        <v>185</v>
      </c>
      <c r="F5799" s="74"/>
      <c r="G5799" s="74" t="s">
        <v>3694</v>
      </c>
      <c r="H5799" s="76">
        <v>1860</v>
      </c>
      <c r="I5799" s="77">
        <v>0.38</v>
      </c>
      <c r="J5799" s="76">
        <v>1153.2</v>
      </c>
    </row>
    <row r="5800" spans="1:10" s="79" customFormat="1" ht="25.5">
      <c r="A5800" s="72">
        <v>5796</v>
      </c>
      <c r="B5800" s="72" t="s">
        <v>148</v>
      </c>
      <c r="C5800" s="73" t="s">
        <v>31136</v>
      </c>
      <c r="D5800" s="74" t="s">
        <v>31137</v>
      </c>
      <c r="E5800" s="75" t="s">
        <v>185</v>
      </c>
      <c r="F5800" s="74"/>
      <c r="G5800" s="74" t="s">
        <v>3694</v>
      </c>
      <c r="H5800" s="76">
        <v>1810</v>
      </c>
      <c r="I5800" s="77">
        <v>0.38</v>
      </c>
      <c r="J5800" s="76">
        <v>1122.2</v>
      </c>
    </row>
    <row r="5801" spans="1:10" s="79" customFormat="1" ht="25.5">
      <c r="A5801" s="72">
        <v>5797</v>
      </c>
      <c r="B5801" s="72" t="s">
        <v>148</v>
      </c>
      <c r="C5801" s="73" t="s">
        <v>31138</v>
      </c>
      <c r="D5801" s="74" t="s">
        <v>31139</v>
      </c>
      <c r="E5801" s="75" t="s">
        <v>185</v>
      </c>
      <c r="F5801" s="74"/>
      <c r="G5801" s="74" t="s">
        <v>3694</v>
      </c>
      <c r="H5801" s="76">
        <v>2290</v>
      </c>
      <c r="I5801" s="77">
        <v>0.38</v>
      </c>
      <c r="J5801" s="76">
        <v>1419.8</v>
      </c>
    </row>
    <row r="5802" spans="1:10" s="79" customFormat="1" ht="25.5">
      <c r="A5802" s="72">
        <v>5798</v>
      </c>
      <c r="B5802" s="72" t="s">
        <v>148</v>
      </c>
      <c r="C5802" s="73" t="s">
        <v>31140</v>
      </c>
      <c r="D5802" s="74" t="s">
        <v>31141</v>
      </c>
      <c r="E5802" s="75" t="s">
        <v>185</v>
      </c>
      <c r="F5802" s="74"/>
      <c r="G5802" s="74" t="s">
        <v>3694</v>
      </c>
      <c r="H5802" s="76">
        <v>2830</v>
      </c>
      <c r="I5802" s="77">
        <v>0.38</v>
      </c>
      <c r="J5802" s="76">
        <v>1754.6</v>
      </c>
    </row>
    <row r="5803" spans="1:10" s="79" customFormat="1" ht="25.5">
      <c r="A5803" s="72">
        <v>5799</v>
      </c>
      <c r="B5803" s="72" t="s">
        <v>148</v>
      </c>
      <c r="C5803" s="73" t="s">
        <v>31736</v>
      </c>
      <c r="D5803" s="74" t="s">
        <v>31737</v>
      </c>
      <c r="E5803" s="75" t="s">
        <v>185</v>
      </c>
      <c r="F5803" s="74"/>
      <c r="G5803" s="74" t="s">
        <v>3694</v>
      </c>
      <c r="H5803" s="76">
        <v>927</v>
      </c>
      <c r="I5803" s="77">
        <v>0.38</v>
      </c>
      <c r="J5803" s="76">
        <v>574.74</v>
      </c>
    </row>
    <row r="5804" spans="1:10" s="79" customFormat="1" ht="25.5">
      <c r="A5804" s="72">
        <v>5800</v>
      </c>
      <c r="B5804" s="72" t="s">
        <v>148</v>
      </c>
      <c r="C5804" s="73" t="s">
        <v>31738</v>
      </c>
      <c r="D5804" s="74" t="s">
        <v>31739</v>
      </c>
      <c r="E5804" s="75" t="s">
        <v>185</v>
      </c>
      <c r="F5804" s="74"/>
      <c r="G5804" s="74" t="s">
        <v>3694</v>
      </c>
      <c r="H5804" s="76">
        <v>1685</v>
      </c>
      <c r="I5804" s="77">
        <v>0.38</v>
      </c>
      <c r="J5804" s="76">
        <v>1044.7</v>
      </c>
    </row>
    <row r="5805" spans="1:10" s="79" customFormat="1" ht="25.5">
      <c r="A5805" s="72">
        <v>5801</v>
      </c>
      <c r="B5805" s="72" t="s">
        <v>148</v>
      </c>
      <c r="C5805" s="73" t="s">
        <v>31142</v>
      </c>
      <c r="D5805" s="74" t="s">
        <v>31143</v>
      </c>
      <c r="E5805" s="75" t="s">
        <v>185</v>
      </c>
      <c r="F5805" s="74"/>
      <c r="G5805" s="74" t="s">
        <v>3694</v>
      </c>
      <c r="H5805" s="76">
        <v>2435</v>
      </c>
      <c r="I5805" s="77">
        <v>0.38</v>
      </c>
      <c r="J5805" s="76">
        <v>1509.7</v>
      </c>
    </row>
    <row r="5806" spans="1:10" s="79" customFormat="1" ht="25.5">
      <c r="A5806" s="72">
        <v>5802</v>
      </c>
      <c r="B5806" s="72" t="s">
        <v>148</v>
      </c>
      <c r="C5806" s="73" t="s">
        <v>31144</v>
      </c>
      <c r="D5806" s="74" t="s">
        <v>31145</v>
      </c>
      <c r="E5806" s="75" t="s">
        <v>185</v>
      </c>
      <c r="F5806" s="74"/>
      <c r="G5806" s="74" t="s">
        <v>3694</v>
      </c>
      <c r="H5806" s="76">
        <v>2545</v>
      </c>
      <c r="I5806" s="77">
        <v>0.38</v>
      </c>
      <c r="J5806" s="76">
        <v>1577.9</v>
      </c>
    </row>
    <row r="5807" spans="1:10" s="79" customFormat="1" ht="25.5">
      <c r="A5807" s="72">
        <v>5803</v>
      </c>
      <c r="B5807" s="72" t="s">
        <v>148</v>
      </c>
      <c r="C5807" s="73" t="s">
        <v>31740</v>
      </c>
      <c r="D5807" s="74" t="s">
        <v>31741</v>
      </c>
      <c r="E5807" s="75" t="s">
        <v>185</v>
      </c>
      <c r="F5807" s="74"/>
      <c r="G5807" s="74" t="s">
        <v>3694</v>
      </c>
      <c r="H5807" s="76">
        <v>2495</v>
      </c>
      <c r="I5807" s="77">
        <v>0.38</v>
      </c>
      <c r="J5807" s="76">
        <v>1546.9</v>
      </c>
    </row>
    <row r="5808" spans="1:10" s="79" customFormat="1" ht="25.5">
      <c r="A5808" s="72">
        <v>5804</v>
      </c>
      <c r="B5808" s="72" t="s">
        <v>148</v>
      </c>
      <c r="C5808" s="73" t="s">
        <v>31146</v>
      </c>
      <c r="D5808" s="74" t="s">
        <v>31147</v>
      </c>
      <c r="E5808" s="75" t="s">
        <v>185</v>
      </c>
      <c r="F5808" s="74"/>
      <c r="G5808" s="74" t="s">
        <v>3694</v>
      </c>
      <c r="H5808" s="76">
        <v>2730</v>
      </c>
      <c r="I5808" s="77">
        <v>0.38</v>
      </c>
      <c r="J5808" s="76">
        <v>1692.6</v>
      </c>
    </row>
    <row r="5809" spans="1:10" s="79" customFormat="1" ht="25.5">
      <c r="A5809" s="72">
        <v>5805</v>
      </c>
      <c r="B5809" s="72" t="s">
        <v>148</v>
      </c>
      <c r="C5809" s="73" t="s">
        <v>31148</v>
      </c>
      <c r="D5809" s="74" t="s">
        <v>31149</v>
      </c>
      <c r="E5809" s="75" t="s">
        <v>185</v>
      </c>
      <c r="F5809" s="74"/>
      <c r="G5809" s="74" t="s">
        <v>3694</v>
      </c>
      <c r="H5809" s="76">
        <v>2115</v>
      </c>
      <c r="I5809" s="77">
        <v>0.38</v>
      </c>
      <c r="J5809" s="76">
        <v>1311.3</v>
      </c>
    </row>
    <row r="5810" spans="1:10" s="79" customFormat="1" ht="25.5">
      <c r="A5810" s="72">
        <v>5806</v>
      </c>
      <c r="B5810" s="72" t="s">
        <v>148</v>
      </c>
      <c r="C5810" s="73" t="s">
        <v>31150</v>
      </c>
      <c r="D5810" s="74" t="s">
        <v>31151</v>
      </c>
      <c r="E5810" s="75" t="s">
        <v>185</v>
      </c>
      <c r="F5810" s="74"/>
      <c r="G5810" s="74" t="s">
        <v>3694</v>
      </c>
      <c r="H5810" s="76">
        <v>2240</v>
      </c>
      <c r="I5810" s="77">
        <v>0.38</v>
      </c>
      <c r="J5810" s="76">
        <v>1388.8</v>
      </c>
    </row>
    <row r="5811" spans="1:10" s="79" customFormat="1" ht="25.5">
      <c r="A5811" s="72">
        <v>5807</v>
      </c>
      <c r="B5811" s="72" t="s">
        <v>148</v>
      </c>
      <c r="C5811" s="73" t="s">
        <v>31152</v>
      </c>
      <c r="D5811" s="74" t="s">
        <v>31153</v>
      </c>
      <c r="E5811" s="75" t="s">
        <v>185</v>
      </c>
      <c r="F5811" s="74"/>
      <c r="G5811" s="74" t="s">
        <v>3694</v>
      </c>
      <c r="H5811" s="76">
        <v>2190</v>
      </c>
      <c r="I5811" s="77">
        <v>0.38</v>
      </c>
      <c r="J5811" s="76">
        <v>1357.8</v>
      </c>
    </row>
    <row r="5812" spans="1:10" s="79" customFormat="1" ht="25.5">
      <c r="A5812" s="72">
        <v>5808</v>
      </c>
      <c r="B5812" s="72" t="s">
        <v>148</v>
      </c>
      <c r="C5812" s="73" t="s">
        <v>31154</v>
      </c>
      <c r="D5812" s="74" t="s">
        <v>31155</v>
      </c>
      <c r="E5812" s="75" t="s">
        <v>185</v>
      </c>
      <c r="F5812" s="74"/>
      <c r="G5812" s="74" t="s">
        <v>3694</v>
      </c>
      <c r="H5812" s="76">
        <v>2740</v>
      </c>
      <c r="I5812" s="77">
        <v>0.38</v>
      </c>
      <c r="J5812" s="76">
        <v>1698.8</v>
      </c>
    </row>
    <row r="5813" spans="1:10" s="79" customFormat="1" ht="25.5">
      <c r="A5813" s="72">
        <v>5809</v>
      </c>
      <c r="B5813" s="72" t="s">
        <v>148</v>
      </c>
      <c r="C5813" s="73" t="s">
        <v>31156</v>
      </c>
      <c r="D5813" s="74" t="s">
        <v>31157</v>
      </c>
      <c r="E5813" s="75" t="s">
        <v>185</v>
      </c>
      <c r="F5813" s="74"/>
      <c r="G5813" s="74" t="s">
        <v>3694</v>
      </c>
      <c r="H5813" s="76">
        <v>3160</v>
      </c>
      <c r="I5813" s="77">
        <v>0.38</v>
      </c>
      <c r="J5813" s="76">
        <v>1959.2</v>
      </c>
    </row>
    <row r="5814" spans="1:10" s="79" customFormat="1" ht="25.5">
      <c r="A5814" s="72">
        <v>5810</v>
      </c>
      <c r="B5814" s="72" t="s">
        <v>148</v>
      </c>
      <c r="C5814" s="73" t="s">
        <v>31742</v>
      </c>
      <c r="D5814" s="74" t="s">
        <v>31743</v>
      </c>
      <c r="E5814" s="75" t="s">
        <v>185</v>
      </c>
      <c r="F5814" s="74"/>
      <c r="G5814" s="74" t="s">
        <v>3694</v>
      </c>
      <c r="H5814" s="76">
        <v>252</v>
      </c>
      <c r="I5814" s="77">
        <v>0.38</v>
      </c>
      <c r="J5814" s="76">
        <v>156.24</v>
      </c>
    </row>
    <row r="5815" spans="1:10" s="79" customFormat="1" ht="25.5">
      <c r="A5815" s="72">
        <v>5811</v>
      </c>
      <c r="B5815" s="72" t="s">
        <v>148</v>
      </c>
      <c r="C5815" s="73" t="s">
        <v>31744</v>
      </c>
      <c r="D5815" s="74" t="s">
        <v>31745</v>
      </c>
      <c r="E5815" s="75" t="s">
        <v>185</v>
      </c>
      <c r="F5815" s="74"/>
      <c r="G5815" s="74" t="s">
        <v>3694</v>
      </c>
      <c r="H5815" s="76">
        <v>252</v>
      </c>
      <c r="I5815" s="77">
        <v>0.38</v>
      </c>
      <c r="J5815" s="76">
        <v>156.24</v>
      </c>
    </row>
    <row r="5816" spans="1:10" s="79" customFormat="1" ht="25.5">
      <c r="A5816" s="72">
        <v>5812</v>
      </c>
      <c r="B5816" s="72" t="s">
        <v>148</v>
      </c>
      <c r="C5816" s="73" t="s">
        <v>31746</v>
      </c>
      <c r="D5816" s="74" t="s">
        <v>31747</v>
      </c>
      <c r="E5816" s="75" t="s">
        <v>185</v>
      </c>
      <c r="F5816" s="74"/>
      <c r="G5816" s="74" t="s">
        <v>3694</v>
      </c>
      <c r="H5816" s="76">
        <v>252</v>
      </c>
      <c r="I5816" s="77">
        <v>0.38</v>
      </c>
      <c r="J5816" s="76">
        <v>156.24</v>
      </c>
    </row>
    <row r="5817" spans="1:10" s="79" customFormat="1" ht="25.5">
      <c r="A5817" s="72">
        <v>5813</v>
      </c>
      <c r="B5817" s="72" t="s">
        <v>148</v>
      </c>
      <c r="C5817" s="73" t="s">
        <v>31748</v>
      </c>
      <c r="D5817" s="74" t="s">
        <v>31749</v>
      </c>
      <c r="E5817" s="75" t="s">
        <v>185</v>
      </c>
      <c r="F5817" s="74"/>
      <c r="G5817" s="74" t="s">
        <v>3694</v>
      </c>
      <c r="H5817" s="76">
        <v>252</v>
      </c>
      <c r="I5817" s="77">
        <v>0.38</v>
      </c>
      <c r="J5817" s="76">
        <v>156.24</v>
      </c>
    </row>
    <row r="5818" spans="1:10" s="79" customFormat="1" ht="25.5">
      <c r="A5818" s="72">
        <v>5814</v>
      </c>
      <c r="B5818" s="72" t="s">
        <v>148</v>
      </c>
      <c r="C5818" s="73" t="s">
        <v>31204</v>
      </c>
      <c r="D5818" s="74" t="s">
        <v>31205</v>
      </c>
      <c r="E5818" s="75" t="s">
        <v>185</v>
      </c>
      <c r="F5818" s="74"/>
      <c r="G5818" s="74" t="s">
        <v>3694</v>
      </c>
      <c r="H5818" s="76">
        <v>86</v>
      </c>
      <c r="I5818" s="77">
        <v>0.38</v>
      </c>
      <c r="J5818" s="76">
        <v>53.32</v>
      </c>
    </row>
    <row r="5819" spans="1:10" s="79" customFormat="1" ht="25.5">
      <c r="A5819" s="72">
        <v>5815</v>
      </c>
      <c r="B5819" s="72" t="s">
        <v>148</v>
      </c>
      <c r="C5819" s="73" t="s">
        <v>31206</v>
      </c>
      <c r="D5819" s="74" t="s">
        <v>31207</v>
      </c>
      <c r="E5819" s="75" t="s">
        <v>185</v>
      </c>
      <c r="F5819" s="74"/>
      <c r="G5819" s="74" t="s">
        <v>3694</v>
      </c>
      <c r="H5819" s="76">
        <v>86</v>
      </c>
      <c r="I5819" s="77">
        <v>0.38</v>
      </c>
      <c r="J5819" s="76">
        <v>53.32</v>
      </c>
    </row>
    <row r="5820" spans="1:10" s="79" customFormat="1" ht="25.5">
      <c r="A5820" s="72">
        <v>5816</v>
      </c>
      <c r="B5820" s="72" t="s">
        <v>148</v>
      </c>
      <c r="C5820" s="73" t="s">
        <v>31208</v>
      </c>
      <c r="D5820" s="74" t="s">
        <v>31209</v>
      </c>
      <c r="E5820" s="75" t="s">
        <v>185</v>
      </c>
      <c r="F5820" s="74"/>
      <c r="G5820" s="74" t="s">
        <v>3694</v>
      </c>
      <c r="H5820" s="76">
        <v>86</v>
      </c>
      <c r="I5820" s="77">
        <v>0.38</v>
      </c>
      <c r="J5820" s="76">
        <v>53.32</v>
      </c>
    </row>
    <row r="5821" spans="1:10" s="79" customFormat="1" ht="25.5">
      <c r="A5821" s="72">
        <v>5817</v>
      </c>
      <c r="B5821" s="72" t="s">
        <v>148</v>
      </c>
      <c r="C5821" s="73" t="s">
        <v>31210</v>
      </c>
      <c r="D5821" s="74" t="s">
        <v>31211</v>
      </c>
      <c r="E5821" s="75" t="s">
        <v>185</v>
      </c>
      <c r="F5821" s="74"/>
      <c r="G5821" s="74" t="s">
        <v>3694</v>
      </c>
      <c r="H5821" s="76">
        <v>86</v>
      </c>
      <c r="I5821" s="77">
        <v>0.38</v>
      </c>
      <c r="J5821" s="76">
        <v>53.32</v>
      </c>
    </row>
    <row r="5822" spans="1:10" s="79" customFormat="1" ht="25.5">
      <c r="A5822" s="72">
        <v>5818</v>
      </c>
      <c r="B5822" s="72" t="s">
        <v>148</v>
      </c>
      <c r="C5822" s="73" t="s">
        <v>31212</v>
      </c>
      <c r="D5822" s="74" t="s">
        <v>31213</v>
      </c>
      <c r="E5822" s="75" t="s">
        <v>185</v>
      </c>
      <c r="F5822" s="74"/>
      <c r="G5822" s="74" t="s">
        <v>3694</v>
      </c>
      <c r="H5822" s="76">
        <v>86</v>
      </c>
      <c r="I5822" s="77">
        <v>0.38</v>
      </c>
      <c r="J5822" s="76">
        <v>53.32</v>
      </c>
    </row>
    <row r="5823" spans="1:10" s="79" customFormat="1" ht="25.5">
      <c r="A5823" s="72">
        <v>5819</v>
      </c>
      <c r="B5823" s="72" t="s">
        <v>148</v>
      </c>
      <c r="C5823" s="73" t="s">
        <v>31750</v>
      </c>
      <c r="D5823" s="74" t="s">
        <v>31751</v>
      </c>
      <c r="E5823" s="75" t="s">
        <v>185</v>
      </c>
      <c r="F5823" s="74"/>
      <c r="G5823" s="74" t="s">
        <v>3694</v>
      </c>
      <c r="H5823" s="76">
        <v>86</v>
      </c>
      <c r="I5823" s="77">
        <v>0.38</v>
      </c>
      <c r="J5823" s="76">
        <v>53.32</v>
      </c>
    </row>
    <row r="5824" spans="1:10" s="79" customFormat="1" ht="25.5">
      <c r="A5824" s="72">
        <v>5820</v>
      </c>
      <c r="B5824" s="72" t="s">
        <v>148</v>
      </c>
      <c r="C5824" s="73" t="s">
        <v>31752</v>
      </c>
      <c r="D5824" s="74" t="s">
        <v>31753</v>
      </c>
      <c r="E5824" s="75" t="s">
        <v>185</v>
      </c>
      <c r="F5824" s="74"/>
      <c r="G5824" s="74" t="s">
        <v>3694</v>
      </c>
      <c r="H5824" s="76">
        <v>86</v>
      </c>
      <c r="I5824" s="77">
        <v>0.38</v>
      </c>
      <c r="J5824" s="76">
        <v>53.32</v>
      </c>
    </row>
    <row r="5825" spans="1:10" s="79" customFormat="1" ht="25.5">
      <c r="A5825" s="72">
        <v>5821</v>
      </c>
      <c r="B5825" s="72" t="s">
        <v>148</v>
      </c>
      <c r="C5825" s="73" t="s">
        <v>31754</v>
      </c>
      <c r="D5825" s="74" t="s">
        <v>31755</v>
      </c>
      <c r="E5825" s="75" t="s">
        <v>185</v>
      </c>
      <c r="F5825" s="74"/>
      <c r="G5825" s="74" t="s">
        <v>3694</v>
      </c>
      <c r="H5825" s="76">
        <v>86</v>
      </c>
      <c r="I5825" s="77">
        <v>0.38</v>
      </c>
      <c r="J5825" s="76">
        <v>53.32</v>
      </c>
    </row>
    <row r="5826" spans="1:10" s="79" customFormat="1" ht="25.5">
      <c r="A5826" s="72">
        <v>5822</v>
      </c>
      <c r="B5826" s="72" t="s">
        <v>148</v>
      </c>
      <c r="C5826" s="73" t="s">
        <v>31756</v>
      </c>
      <c r="D5826" s="74" t="s">
        <v>31757</v>
      </c>
      <c r="E5826" s="75" t="s">
        <v>185</v>
      </c>
      <c r="F5826" s="74"/>
      <c r="G5826" s="74" t="s">
        <v>3694</v>
      </c>
      <c r="H5826" s="76">
        <v>86</v>
      </c>
      <c r="I5826" s="77">
        <v>0.38</v>
      </c>
      <c r="J5826" s="76">
        <v>53.32</v>
      </c>
    </row>
    <row r="5827" spans="1:10" s="79" customFormat="1">
      <c r="A5827" s="72">
        <v>5823</v>
      </c>
      <c r="B5827" s="72" t="s">
        <v>148</v>
      </c>
      <c r="C5827" s="73" t="s">
        <v>31214</v>
      </c>
      <c r="D5827" s="74" t="s">
        <v>31215</v>
      </c>
      <c r="E5827" s="75" t="s">
        <v>185</v>
      </c>
      <c r="F5827" s="74"/>
      <c r="G5827" s="74" t="s">
        <v>3694</v>
      </c>
      <c r="H5827" s="76">
        <v>86</v>
      </c>
      <c r="I5827" s="77">
        <v>0.38</v>
      </c>
      <c r="J5827" s="76">
        <v>53.32</v>
      </c>
    </row>
    <row r="5828" spans="1:10" s="79" customFormat="1" ht="25.5">
      <c r="A5828" s="72">
        <v>5824</v>
      </c>
      <c r="B5828" s="72" t="s">
        <v>148</v>
      </c>
      <c r="C5828" s="73" t="s">
        <v>31758</v>
      </c>
      <c r="D5828" s="74" t="s">
        <v>31759</v>
      </c>
      <c r="E5828" s="75" t="s">
        <v>185</v>
      </c>
      <c r="F5828" s="74"/>
      <c r="G5828" s="74" t="s">
        <v>3694</v>
      </c>
      <c r="H5828" s="76">
        <v>114</v>
      </c>
      <c r="I5828" s="77">
        <v>0.38</v>
      </c>
      <c r="J5828" s="76">
        <v>70.679999999999993</v>
      </c>
    </row>
    <row r="5829" spans="1:10" s="79" customFormat="1" ht="25.5">
      <c r="A5829" s="72">
        <v>5825</v>
      </c>
      <c r="B5829" s="72" t="s">
        <v>148</v>
      </c>
      <c r="C5829" s="73" t="s">
        <v>31760</v>
      </c>
      <c r="D5829" s="74" t="s">
        <v>31761</v>
      </c>
      <c r="E5829" s="75" t="s">
        <v>185</v>
      </c>
      <c r="F5829" s="74"/>
      <c r="G5829" s="74" t="s">
        <v>3694</v>
      </c>
      <c r="H5829" s="76">
        <v>114</v>
      </c>
      <c r="I5829" s="77">
        <v>0.38</v>
      </c>
      <c r="J5829" s="76">
        <v>70.679999999999993</v>
      </c>
    </row>
    <row r="5830" spans="1:10" s="79" customFormat="1" ht="25.5">
      <c r="A5830" s="72">
        <v>5826</v>
      </c>
      <c r="B5830" s="72" t="s">
        <v>148</v>
      </c>
      <c r="C5830" s="73" t="s">
        <v>31762</v>
      </c>
      <c r="D5830" s="74" t="s">
        <v>31763</v>
      </c>
      <c r="E5830" s="75" t="s">
        <v>185</v>
      </c>
      <c r="F5830" s="74"/>
      <c r="G5830" s="74" t="s">
        <v>3694</v>
      </c>
      <c r="H5830" s="76">
        <v>114</v>
      </c>
      <c r="I5830" s="77">
        <v>0.38</v>
      </c>
      <c r="J5830" s="76">
        <v>70.679999999999993</v>
      </c>
    </row>
    <row r="5831" spans="1:10" s="79" customFormat="1" ht="25.5">
      <c r="A5831" s="72">
        <v>5827</v>
      </c>
      <c r="B5831" s="72" t="s">
        <v>148</v>
      </c>
      <c r="C5831" s="73" t="s">
        <v>31764</v>
      </c>
      <c r="D5831" s="74" t="s">
        <v>31765</v>
      </c>
      <c r="E5831" s="75" t="s">
        <v>185</v>
      </c>
      <c r="F5831" s="74"/>
      <c r="G5831" s="74" t="s">
        <v>3694</v>
      </c>
      <c r="H5831" s="76">
        <v>114</v>
      </c>
      <c r="I5831" s="77">
        <v>0.38</v>
      </c>
      <c r="J5831" s="76">
        <v>70.679999999999993</v>
      </c>
    </row>
    <row r="5832" spans="1:10" s="79" customFormat="1" ht="25.5">
      <c r="A5832" s="72">
        <v>5828</v>
      </c>
      <c r="B5832" s="72" t="s">
        <v>148</v>
      </c>
      <c r="C5832" s="73" t="s">
        <v>31766</v>
      </c>
      <c r="D5832" s="74" t="s">
        <v>31767</v>
      </c>
      <c r="E5832" s="75" t="s">
        <v>185</v>
      </c>
      <c r="F5832" s="74"/>
      <c r="G5832" s="74" t="s">
        <v>3694</v>
      </c>
      <c r="H5832" s="76">
        <v>114</v>
      </c>
      <c r="I5832" s="77">
        <v>0.38</v>
      </c>
      <c r="J5832" s="76">
        <v>70.679999999999993</v>
      </c>
    </row>
    <row r="5833" spans="1:10" s="79" customFormat="1" ht="25.5">
      <c r="A5833" s="72">
        <v>5829</v>
      </c>
      <c r="B5833" s="72" t="s">
        <v>148</v>
      </c>
      <c r="C5833" s="73" t="s">
        <v>31216</v>
      </c>
      <c r="D5833" s="74" t="s">
        <v>31217</v>
      </c>
      <c r="E5833" s="75" t="s">
        <v>185</v>
      </c>
      <c r="F5833" s="74"/>
      <c r="G5833" s="74" t="s">
        <v>3694</v>
      </c>
      <c r="H5833" s="76">
        <v>142</v>
      </c>
      <c r="I5833" s="77">
        <v>0.38</v>
      </c>
      <c r="J5833" s="76">
        <v>88.04</v>
      </c>
    </row>
    <row r="5834" spans="1:10" s="79" customFormat="1">
      <c r="A5834" s="72">
        <v>5830</v>
      </c>
      <c r="B5834" s="72" t="s">
        <v>148</v>
      </c>
      <c r="C5834" s="73" t="s">
        <v>31218</v>
      </c>
      <c r="D5834" s="74" t="s">
        <v>31219</v>
      </c>
      <c r="E5834" s="75" t="s">
        <v>185</v>
      </c>
      <c r="F5834" s="74"/>
      <c r="G5834" s="74" t="s">
        <v>3694</v>
      </c>
      <c r="H5834" s="76">
        <v>142</v>
      </c>
      <c r="I5834" s="77">
        <v>0.38</v>
      </c>
      <c r="J5834" s="76">
        <v>88.04</v>
      </c>
    </row>
    <row r="5835" spans="1:10" s="79" customFormat="1" ht="25.5">
      <c r="A5835" s="72">
        <v>5831</v>
      </c>
      <c r="B5835" s="72" t="s">
        <v>148</v>
      </c>
      <c r="C5835" s="73" t="s">
        <v>31220</v>
      </c>
      <c r="D5835" s="74" t="s">
        <v>31221</v>
      </c>
      <c r="E5835" s="75" t="s">
        <v>185</v>
      </c>
      <c r="F5835" s="74"/>
      <c r="G5835" s="74" t="s">
        <v>3694</v>
      </c>
      <c r="H5835" s="76">
        <v>142</v>
      </c>
      <c r="I5835" s="77">
        <v>0.38</v>
      </c>
      <c r="J5835" s="76">
        <v>88.04</v>
      </c>
    </row>
    <row r="5836" spans="1:10" s="79" customFormat="1" ht="25.5">
      <c r="A5836" s="72">
        <v>5832</v>
      </c>
      <c r="B5836" s="72" t="s">
        <v>148</v>
      </c>
      <c r="C5836" s="73" t="s">
        <v>31222</v>
      </c>
      <c r="D5836" s="74" t="s">
        <v>31223</v>
      </c>
      <c r="E5836" s="75" t="s">
        <v>185</v>
      </c>
      <c r="F5836" s="74"/>
      <c r="G5836" s="74" t="s">
        <v>3694</v>
      </c>
      <c r="H5836" s="76">
        <v>141</v>
      </c>
      <c r="I5836" s="77">
        <v>0.38</v>
      </c>
      <c r="J5836" s="76">
        <v>87.42</v>
      </c>
    </row>
    <row r="5837" spans="1:10" s="79" customFormat="1" ht="25.5">
      <c r="A5837" s="72">
        <v>5833</v>
      </c>
      <c r="B5837" s="72" t="s">
        <v>148</v>
      </c>
      <c r="C5837" s="73" t="s">
        <v>31224</v>
      </c>
      <c r="D5837" s="74" t="s">
        <v>31225</v>
      </c>
      <c r="E5837" s="75" t="s">
        <v>185</v>
      </c>
      <c r="F5837" s="74"/>
      <c r="G5837" s="74" t="s">
        <v>3694</v>
      </c>
      <c r="H5837" s="76">
        <v>141</v>
      </c>
      <c r="I5837" s="77">
        <v>0.38</v>
      </c>
      <c r="J5837" s="76">
        <v>87.42</v>
      </c>
    </row>
    <row r="5838" spans="1:10" s="79" customFormat="1" ht="25.5">
      <c r="A5838" s="72">
        <v>5834</v>
      </c>
      <c r="B5838" s="72" t="s">
        <v>148</v>
      </c>
      <c r="C5838" s="73" t="s">
        <v>31768</v>
      </c>
      <c r="D5838" s="74" t="s">
        <v>31769</v>
      </c>
      <c r="E5838" s="75" t="s">
        <v>185</v>
      </c>
      <c r="F5838" s="74"/>
      <c r="G5838" s="74" t="s">
        <v>3694</v>
      </c>
      <c r="H5838" s="76">
        <v>141</v>
      </c>
      <c r="I5838" s="77">
        <v>0.38</v>
      </c>
      <c r="J5838" s="76">
        <v>87.42</v>
      </c>
    </row>
    <row r="5839" spans="1:10" s="79" customFormat="1" ht="25.5">
      <c r="A5839" s="72">
        <v>5835</v>
      </c>
      <c r="B5839" s="72" t="s">
        <v>148</v>
      </c>
      <c r="C5839" s="73" t="s">
        <v>31770</v>
      </c>
      <c r="D5839" s="74" t="s">
        <v>31771</v>
      </c>
      <c r="E5839" s="75" t="s">
        <v>185</v>
      </c>
      <c r="F5839" s="74"/>
      <c r="G5839" s="74" t="s">
        <v>3694</v>
      </c>
      <c r="H5839" s="76">
        <v>141</v>
      </c>
      <c r="I5839" s="77">
        <v>0.38</v>
      </c>
      <c r="J5839" s="76">
        <v>87.42</v>
      </c>
    </row>
    <row r="5840" spans="1:10" s="79" customFormat="1" ht="25.5">
      <c r="A5840" s="72">
        <v>5836</v>
      </c>
      <c r="B5840" s="72" t="s">
        <v>148</v>
      </c>
      <c r="C5840" s="73" t="s">
        <v>31772</v>
      </c>
      <c r="D5840" s="74" t="s">
        <v>31773</v>
      </c>
      <c r="E5840" s="75" t="s">
        <v>185</v>
      </c>
      <c r="F5840" s="74"/>
      <c r="G5840" s="74" t="s">
        <v>3694</v>
      </c>
      <c r="H5840" s="76">
        <v>141</v>
      </c>
      <c r="I5840" s="77">
        <v>0.38</v>
      </c>
      <c r="J5840" s="76">
        <v>87.42</v>
      </c>
    </row>
    <row r="5841" spans="1:10" s="79" customFormat="1" ht="25.5">
      <c r="A5841" s="72">
        <v>5837</v>
      </c>
      <c r="B5841" s="72" t="s">
        <v>148</v>
      </c>
      <c r="C5841" s="73" t="s">
        <v>31774</v>
      </c>
      <c r="D5841" s="74" t="s">
        <v>31775</v>
      </c>
      <c r="E5841" s="75" t="s">
        <v>185</v>
      </c>
      <c r="F5841" s="74"/>
      <c r="G5841" s="74" t="s">
        <v>3694</v>
      </c>
      <c r="H5841" s="76">
        <v>142</v>
      </c>
      <c r="I5841" s="77">
        <v>0.38</v>
      </c>
      <c r="J5841" s="76">
        <v>88.04</v>
      </c>
    </row>
    <row r="5842" spans="1:10" s="79" customFormat="1">
      <c r="A5842" s="72">
        <v>5838</v>
      </c>
      <c r="B5842" s="72" t="s">
        <v>148</v>
      </c>
      <c r="C5842" s="73" t="s">
        <v>31226</v>
      </c>
      <c r="D5842" s="74" t="s">
        <v>31227</v>
      </c>
      <c r="E5842" s="75" t="s">
        <v>185</v>
      </c>
      <c r="F5842" s="74"/>
      <c r="G5842" s="74" t="s">
        <v>3694</v>
      </c>
      <c r="H5842" s="76">
        <v>142</v>
      </c>
      <c r="I5842" s="77">
        <v>0.38</v>
      </c>
      <c r="J5842" s="76">
        <v>88.04</v>
      </c>
    </row>
    <row r="5843" spans="1:10" s="79" customFormat="1" ht="25.5">
      <c r="A5843" s="72">
        <v>5839</v>
      </c>
      <c r="B5843" s="72" t="s">
        <v>148</v>
      </c>
      <c r="C5843" s="73" t="s">
        <v>31228</v>
      </c>
      <c r="D5843" s="74" t="s">
        <v>31229</v>
      </c>
      <c r="E5843" s="75" t="s">
        <v>185</v>
      </c>
      <c r="F5843" s="74"/>
      <c r="G5843" s="74" t="s">
        <v>3694</v>
      </c>
      <c r="H5843" s="76">
        <v>198</v>
      </c>
      <c r="I5843" s="77">
        <v>0.38</v>
      </c>
      <c r="J5843" s="76">
        <v>122.76</v>
      </c>
    </row>
    <row r="5844" spans="1:10" s="79" customFormat="1">
      <c r="A5844" s="72">
        <v>5840</v>
      </c>
      <c r="B5844" s="72" t="s">
        <v>148</v>
      </c>
      <c r="C5844" s="73" t="s">
        <v>31230</v>
      </c>
      <c r="D5844" s="74" t="s">
        <v>31231</v>
      </c>
      <c r="E5844" s="75" t="s">
        <v>185</v>
      </c>
      <c r="F5844" s="74"/>
      <c r="G5844" s="74" t="s">
        <v>3694</v>
      </c>
      <c r="H5844" s="76">
        <v>198</v>
      </c>
      <c r="I5844" s="77">
        <v>0.38</v>
      </c>
      <c r="J5844" s="76">
        <v>122.76</v>
      </c>
    </row>
    <row r="5845" spans="1:10" s="79" customFormat="1" ht="25.5">
      <c r="A5845" s="72">
        <v>5841</v>
      </c>
      <c r="B5845" s="72" t="s">
        <v>148</v>
      </c>
      <c r="C5845" s="73" t="s">
        <v>31232</v>
      </c>
      <c r="D5845" s="74" t="s">
        <v>31233</v>
      </c>
      <c r="E5845" s="75" t="s">
        <v>185</v>
      </c>
      <c r="F5845" s="74"/>
      <c r="G5845" s="74" t="s">
        <v>3694</v>
      </c>
      <c r="H5845" s="76">
        <v>198</v>
      </c>
      <c r="I5845" s="77">
        <v>0.38</v>
      </c>
      <c r="J5845" s="76">
        <v>122.76</v>
      </c>
    </row>
    <row r="5846" spans="1:10" s="79" customFormat="1" ht="25.5">
      <c r="A5846" s="72">
        <v>5842</v>
      </c>
      <c r="B5846" s="72" t="s">
        <v>148</v>
      </c>
      <c r="C5846" s="73" t="s">
        <v>31234</v>
      </c>
      <c r="D5846" s="74" t="s">
        <v>31235</v>
      </c>
      <c r="E5846" s="75" t="s">
        <v>185</v>
      </c>
      <c r="F5846" s="74"/>
      <c r="G5846" s="74" t="s">
        <v>3694</v>
      </c>
      <c r="H5846" s="76">
        <v>197</v>
      </c>
      <c r="I5846" s="77">
        <v>0.38</v>
      </c>
      <c r="J5846" s="76">
        <v>122.14</v>
      </c>
    </row>
    <row r="5847" spans="1:10" s="79" customFormat="1" ht="25.5">
      <c r="A5847" s="72">
        <v>5843</v>
      </c>
      <c r="B5847" s="72" t="s">
        <v>148</v>
      </c>
      <c r="C5847" s="73" t="s">
        <v>31776</v>
      </c>
      <c r="D5847" s="74" t="s">
        <v>31777</v>
      </c>
      <c r="E5847" s="75" t="s">
        <v>185</v>
      </c>
      <c r="F5847" s="74"/>
      <c r="G5847" s="74" t="s">
        <v>3694</v>
      </c>
      <c r="H5847" s="76">
        <v>202</v>
      </c>
      <c r="I5847" s="77">
        <v>0.38</v>
      </c>
      <c r="J5847" s="76">
        <v>125.24</v>
      </c>
    </row>
    <row r="5848" spans="1:10" s="79" customFormat="1" ht="25.5">
      <c r="A5848" s="72">
        <v>5844</v>
      </c>
      <c r="B5848" s="72" t="s">
        <v>148</v>
      </c>
      <c r="C5848" s="73" t="s">
        <v>31236</v>
      </c>
      <c r="D5848" s="74" t="s">
        <v>31237</v>
      </c>
      <c r="E5848" s="75" t="s">
        <v>185</v>
      </c>
      <c r="F5848" s="74"/>
      <c r="G5848" s="74" t="s">
        <v>3694</v>
      </c>
      <c r="H5848" s="76">
        <v>197</v>
      </c>
      <c r="I5848" s="77">
        <v>0.38</v>
      </c>
      <c r="J5848" s="76">
        <v>122.14</v>
      </c>
    </row>
    <row r="5849" spans="1:10" s="79" customFormat="1" ht="25.5">
      <c r="A5849" s="72">
        <v>5845</v>
      </c>
      <c r="B5849" s="72" t="s">
        <v>148</v>
      </c>
      <c r="C5849" s="73" t="s">
        <v>31778</v>
      </c>
      <c r="D5849" s="74" t="s">
        <v>31779</v>
      </c>
      <c r="E5849" s="75" t="s">
        <v>185</v>
      </c>
      <c r="F5849" s="74"/>
      <c r="G5849" s="74" t="s">
        <v>3694</v>
      </c>
      <c r="H5849" s="76">
        <v>252</v>
      </c>
      <c r="I5849" s="77">
        <v>0.38</v>
      </c>
      <c r="J5849" s="76">
        <v>156.24</v>
      </c>
    </row>
    <row r="5850" spans="1:10" s="79" customFormat="1" ht="25.5">
      <c r="A5850" s="72">
        <v>5846</v>
      </c>
      <c r="B5850" s="72" t="s">
        <v>148</v>
      </c>
      <c r="C5850" s="73" t="s">
        <v>31780</v>
      </c>
      <c r="D5850" s="74" t="s">
        <v>31781</v>
      </c>
      <c r="E5850" s="75" t="s">
        <v>185</v>
      </c>
      <c r="F5850" s="74"/>
      <c r="G5850" s="74" t="s">
        <v>3694</v>
      </c>
      <c r="H5850" s="76">
        <v>197</v>
      </c>
      <c r="I5850" s="77">
        <v>0.38</v>
      </c>
      <c r="J5850" s="76">
        <v>122.14</v>
      </c>
    </row>
    <row r="5851" spans="1:10" s="79" customFormat="1" ht="25.5">
      <c r="A5851" s="72">
        <v>5847</v>
      </c>
      <c r="B5851" s="72" t="s">
        <v>148</v>
      </c>
      <c r="C5851" s="73" t="s">
        <v>31782</v>
      </c>
      <c r="D5851" s="74" t="s">
        <v>31783</v>
      </c>
      <c r="E5851" s="75" t="s">
        <v>185</v>
      </c>
      <c r="F5851" s="74"/>
      <c r="G5851" s="74" t="s">
        <v>3694</v>
      </c>
      <c r="H5851" s="76">
        <v>197</v>
      </c>
      <c r="I5851" s="77">
        <v>0.38</v>
      </c>
      <c r="J5851" s="76">
        <v>122.14</v>
      </c>
    </row>
    <row r="5852" spans="1:10" s="79" customFormat="1" ht="25.5">
      <c r="A5852" s="72">
        <v>5848</v>
      </c>
      <c r="B5852" s="72" t="s">
        <v>148</v>
      </c>
      <c r="C5852" s="73" t="s">
        <v>31784</v>
      </c>
      <c r="D5852" s="74" t="s">
        <v>31785</v>
      </c>
      <c r="E5852" s="75" t="s">
        <v>185</v>
      </c>
      <c r="F5852" s="74"/>
      <c r="G5852" s="74" t="s">
        <v>3694</v>
      </c>
      <c r="H5852" s="76">
        <v>197</v>
      </c>
      <c r="I5852" s="77">
        <v>0.38</v>
      </c>
      <c r="J5852" s="76">
        <v>122.14</v>
      </c>
    </row>
    <row r="5853" spans="1:10" s="79" customFormat="1">
      <c r="A5853" s="72">
        <v>5849</v>
      </c>
      <c r="B5853" s="72" t="s">
        <v>148</v>
      </c>
      <c r="C5853" s="73" t="s">
        <v>31238</v>
      </c>
      <c r="D5853" s="74" t="s">
        <v>31239</v>
      </c>
      <c r="E5853" s="75" t="s">
        <v>185</v>
      </c>
      <c r="F5853" s="74"/>
      <c r="G5853" s="74" t="s">
        <v>3694</v>
      </c>
      <c r="H5853" s="76">
        <v>198</v>
      </c>
      <c r="I5853" s="77">
        <v>0.38</v>
      </c>
      <c r="J5853" s="76">
        <v>122.76</v>
      </c>
    </row>
    <row r="5854" spans="1:10" s="79" customFormat="1">
      <c r="A5854" s="72">
        <v>5850</v>
      </c>
      <c r="B5854" s="72" t="s">
        <v>148</v>
      </c>
      <c r="C5854" s="73" t="s">
        <v>31240</v>
      </c>
      <c r="D5854" s="74" t="s">
        <v>31241</v>
      </c>
      <c r="E5854" s="75" t="s">
        <v>185</v>
      </c>
      <c r="F5854" s="74"/>
      <c r="G5854" s="74" t="s">
        <v>3694</v>
      </c>
      <c r="H5854" s="76">
        <v>178</v>
      </c>
      <c r="I5854" s="77">
        <v>0.38</v>
      </c>
      <c r="J5854" s="76">
        <v>110.36</v>
      </c>
    </row>
    <row r="5855" spans="1:10" s="79" customFormat="1">
      <c r="A5855" s="72">
        <v>5851</v>
      </c>
      <c r="B5855" s="72" t="s">
        <v>148</v>
      </c>
      <c r="C5855" s="73" t="s">
        <v>31242</v>
      </c>
      <c r="D5855" s="74" t="s">
        <v>31243</v>
      </c>
      <c r="E5855" s="75" t="s">
        <v>185</v>
      </c>
      <c r="F5855" s="74"/>
      <c r="G5855" s="74" t="s">
        <v>3694</v>
      </c>
      <c r="H5855" s="76">
        <v>178</v>
      </c>
      <c r="I5855" s="77">
        <v>0.38</v>
      </c>
      <c r="J5855" s="76">
        <v>110.36</v>
      </c>
    </row>
    <row r="5856" spans="1:10" s="79" customFormat="1">
      <c r="A5856" s="72">
        <v>5852</v>
      </c>
      <c r="B5856" s="72" t="s">
        <v>148</v>
      </c>
      <c r="C5856" s="73" t="s">
        <v>31244</v>
      </c>
      <c r="D5856" s="74" t="s">
        <v>31245</v>
      </c>
      <c r="E5856" s="75" t="s">
        <v>185</v>
      </c>
      <c r="F5856" s="74"/>
      <c r="G5856" s="74" t="s">
        <v>3694</v>
      </c>
      <c r="H5856" s="76">
        <v>178</v>
      </c>
      <c r="I5856" s="77">
        <v>0.38</v>
      </c>
      <c r="J5856" s="76">
        <v>110.36</v>
      </c>
    </row>
    <row r="5857" spans="1:10" s="79" customFormat="1">
      <c r="A5857" s="72">
        <v>5853</v>
      </c>
      <c r="B5857" s="72" t="s">
        <v>148</v>
      </c>
      <c r="C5857" s="73" t="s">
        <v>31246</v>
      </c>
      <c r="D5857" s="74" t="s">
        <v>31247</v>
      </c>
      <c r="E5857" s="75" t="s">
        <v>185</v>
      </c>
      <c r="F5857" s="74"/>
      <c r="G5857" s="74" t="s">
        <v>3694</v>
      </c>
      <c r="H5857" s="76">
        <v>178</v>
      </c>
      <c r="I5857" s="77">
        <v>0.38</v>
      </c>
      <c r="J5857" s="76">
        <v>110.36</v>
      </c>
    </row>
    <row r="5858" spans="1:10" s="79" customFormat="1">
      <c r="A5858" s="72">
        <v>5854</v>
      </c>
      <c r="B5858" s="72" t="s">
        <v>148</v>
      </c>
      <c r="C5858" s="73" t="s">
        <v>31786</v>
      </c>
      <c r="D5858" s="74" t="s">
        <v>31787</v>
      </c>
      <c r="E5858" s="75" t="s">
        <v>185</v>
      </c>
      <c r="F5858" s="74"/>
      <c r="G5858" s="74" t="s">
        <v>3694</v>
      </c>
      <c r="H5858" s="76">
        <v>178</v>
      </c>
      <c r="I5858" s="77">
        <v>0.38</v>
      </c>
      <c r="J5858" s="76">
        <v>110.36</v>
      </c>
    </row>
    <row r="5859" spans="1:10" s="79" customFormat="1" ht="25.5">
      <c r="A5859" s="72">
        <v>5855</v>
      </c>
      <c r="B5859" s="72" t="s">
        <v>148</v>
      </c>
      <c r="C5859" s="73" t="s">
        <v>31788</v>
      </c>
      <c r="D5859" s="74" t="s">
        <v>31789</v>
      </c>
      <c r="E5859" s="75" t="s">
        <v>185</v>
      </c>
      <c r="F5859" s="74"/>
      <c r="G5859" s="74" t="s">
        <v>3694</v>
      </c>
      <c r="H5859" s="76">
        <v>178</v>
      </c>
      <c r="I5859" s="77">
        <v>0.38</v>
      </c>
      <c r="J5859" s="76">
        <v>110.36</v>
      </c>
    </row>
    <row r="5860" spans="1:10" s="79" customFormat="1" ht="25.5">
      <c r="A5860" s="72">
        <v>5856</v>
      </c>
      <c r="B5860" s="72" t="s">
        <v>148</v>
      </c>
      <c r="C5860" s="73" t="s">
        <v>31790</v>
      </c>
      <c r="D5860" s="74" t="s">
        <v>31791</v>
      </c>
      <c r="E5860" s="75" t="s">
        <v>185</v>
      </c>
      <c r="F5860" s="74"/>
      <c r="G5860" s="74" t="s">
        <v>3694</v>
      </c>
      <c r="H5860" s="76">
        <v>204</v>
      </c>
      <c r="I5860" s="77">
        <v>0.38</v>
      </c>
      <c r="J5860" s="76">
        <v>126.48</v>
      </c>
    </row>
    <row r="5861" spans="1:10" s="79" customFormat="1">
      <c r="A5861" s="72">
        <v>5857</v>
      </c>
      <c r="B5861" s="72" t="s">
        <v>148</v>
      </c>
      <c r="C5861" s="73" t="s">
        <v>31792</v>
      </c>
      <c r="D5861" s="74" t="s">
        <v>31793</v>
      </c>
      <c r="E5861" s="75" t="s">
        <v>185</v>
      </c>
      <c r="F5861" s="74"/>
      <c r="G5861" s="74" t="s">
        <v>3694</v>
      </c>
      <c r="H5861" s="76">
        <v>204</v>
      </c>
      <c r="I5861" s="77">
        <v>0.38</v>
      </c>
      <c r="J5861" s="76">
        <v>126.48</v>
      </c>
    </row>
    <row r="5862" spans="1:10" s="79" customFormat="1">
      <c r="A5862" s="72">
        <v>5858</v>
      </c>
      <c r="B5862" s="72" t="s">
        <v>148</v>
      </c>
      <c r="C5862" s="73" t="s">
        <v>31794</v>
      </c>
      <c r="D5862" s="74" t="s">
        <v>31795</v>
      </c>
      <c r="E5862" s="75" t="s">
        <v>185</v>
      </c>
      <c r="F5862" s="74"/>
      <c r="G5862" s="74" t="s">
        <v>3694</v>
      </c>
      <c r="H5862" s="76">
        <v>204</v>
      </c>
      <c r="I5862" s="77">
        <v>0.38</v>
      </c>
      <c r="J5862" s="76">
        <v>126.48</v>
      </c>
    </row>
    <row r="5863" spans="1:10" s="79" customFormat="1">
      <c r="A5863" s="72">
        <v>5859</v>
      </c>
      <c r="B5863" s="72" t="s">
        <v>148</v>
      </c>
      <c r="C5863" s="73" t="s">
        <v>31248</v>
      </c>
      <c r="D5863" s="74" t="s">
        <v>31249</v>
      </c>
      <c r="E5863" s="75" t="s">
        <v>185</v>
      </c>
      <c r="F5863" s="74"/>
      <c r="G5863" s="74" t="s">
        <v>3694</v>
      </c>
      <c r="H5863" s="76">
        <v>236</v>
      </c>
      <c r="I5863" s="77">
        <v>0.38</v>
      </c>
      <c r="J5863" s="76">
        <v>146.32</v>
      </c>
    </row>
    <row r="5864" spans="1:10" s="79" customFormat="1">
      <c r="A5864" s="72">
        <v>5860</v>
      </c>
      <c r="B5864" s="72" t="s">
        <v>148</v>
      </c>
      <c r="C5864" s="73" t="s">
        <v>31250</v>
      </c>
      <c r="D5864" s="74" t="s">
        <v>31251</v>
      </c>
      <c r="E5864" s="75" t="s">
        <v>185</v>
      </c>
      <c r="F5864" s="74"/>
      <c r="G5864" s="74" t="s">
        <v>3694</v>
      </c>
      <c r="H5864" s="76">
        <v>236</v>
      </c>
      <c r="I5864" s="77">
        <v>0.38</v>
      </c>
      <c r="J5864" s="76">
        <v>146.32</v>
      </c>
    </row>
    <row r="5865" spans="1:10" s="79" customFormat="1">
      <c r="A5865" s="72">
        <v>5861</v>
      </c>
      <c r="B5865" s="72" t="s">
        <v>148</v>
      </c>
      <c r="C5865" s="73" t="s">
        <v>31252</v>
      </c>
      <c r="D5865" s="74" t="s">
        <v>31253</v>
      </c>
      <c r="E5865" s="75" t="s">
        <v>185</v>
      </c>
      <c r="F5865" s="74"/>
      <c r="G5865" s="74" t="s">
        <v>3694</v>
      </c>
      <c r="H5865" s="76">
        <v>236</v>
      </c>
      <c r="I5865" s="77">
        <v>0.38</v>
      </c>
      <c r="J5865" s="76">
        <v>146.32</v>
      </c>
    </row>
    <row r="5866" spans="1:10" s="79" customFormat="1">
      <c r="A5866" s="72">
        <v>5862</v>
      </c>
      <c r="B5866" s="72" t="s">
        <v>148</v>
      </c>
      <c r="C5866" s="73" t="s">
        <v>31254</v>
      </c>
      <c r="D5866" s="74" t="s">
        <v>31255</v>
      </c>
      <c r="E5866" s="75" t="s">
        <v>185</v>
      </c>
      <c r="F5866" s="74"/>
      <c r="G5866" s="74" t="s">
        <v>3694</v>
      </c>
      <c r="H5866" s="76">
        <v>232</v>
      </c>
      <c r="I5866" s="77">
        <v>0.38</v>
      </c>
      <c r="J5866" s="76">
        <v>143.84</v>
      </c>
    </row>
    <row r="5867" spans="1:10" s="79" customFormat="1">
      <c r="A5867" s="72">
        <v>5863</v>
      </c>
      <c r="B5867" s="72" t="s">
        <v>148</v>
      </c>
      <c r="C5867" s="73" t="s">
        <v>31796</v>
      </c>
      <c r="D5867" s="74" t="s">
        <v>31797</v>
      </c>
      <c r="E5867" s="75" t="s">
        <v>185</v>
      </c>
      <c r="F5867" s="74"/>
      <c r="G5867" s="74" t="s">
        <v>3694</v>
      </c>
      <c r="H5867" s="76">
        <v>232</v>
      </c>
      <c r="I5867" s="77">
        <v>0.38</v>
      </c>
      <c r="J5867" s="76">
        <v>143.84</v>
      </c>
    </row>
    <row r="5868" spans="1:10" s="79" customFormat="1" ht="25.5">
      <c r="A5868" s="72">
        <v>5864</v>
      </c>
      <c r="B5868" s="72" t="s">
        <v>148</v>
      </c>
      <c r="C5868" s="73" t="s">
        <v>31798</v>
      </c>
      <c r="D5868" s="74" t="s">
        <v>31799</v>
      </c>
      <c r="E5868" s="75" t="s">
        <v>185</v>
      </c>
      <c r="F5868" s="74"/>
      <c r="G5868" s="74" t="s">
        <v>3694</v>
      </c>
      <c r="H5868" s="76">
        <v>232</v>
      </c>
      <c r="I5868" s="77">
        <v>0.38</v>
      </c>
      <c r="J5868" s="76">
        <v>143.84</v>
      </c>
    </row>
    <row r="5869" spans="1:10" s="79" customFormat="1">
      <c r="A5869" s="72">
        <v>5865</v>
      </c>
      <c r="B5869" s="72" t="s">
        <v>148</v>
      </c>
      <c r="C5869" s="73" t="s">
        <v>31800</v>
      </c>
      <c r="D5869" s="74" t="s">
        <v>31801</v>
      </c>
      <c r="E5869" s="75" t="s">
        <v>185</v>
      </c>
      <c r="F5869" s="74"/>
      <c r="G5869" s="74" t="s">
        <v>3694</v>
      </c>
      <c r="H5869" s="76">
        <v>232</v>
      </c>
      <c r="I5869" s="77">
        <v>0.38</v>
      </c>
      <c r="J5869" s="76">
        <v>143.84</v>
      </c>
    </row>
    <row r="5870" spans="1:10" s="79" customFormat="1" ht="25.5">
      <c r="A5870" s="72">
        <v>5866</v>
      </c>
      <c r="B5870" s="72" t="s">
        <v>148</v>
      </c>
      <c r="C5870" s="73" t="s">
        <v>31802</v>
      </c>
      <c r="D5870" s="74" t="s">
        <v>31803</v>
      </c>
      <c r="E5870" s="75" t="s">
        <v>185</v>
      </c>
      <c r="F5870" s="74"/>
      <c r="G5870" s="74" t="s">
        <v>3694</v>
      </c>
      <c r="H5870" s="76">
        <v>236</v>
      </c>
      <c r="I5870" s="77">
        <v>0.38</v>
      </c>
      <c r="J5870" s="76">
        <v>146.32</v>
      </c>
    </row>
    <row r="5871" spans="1:10" s="79" customFormat="1">
      <c r="A5871" s="72">
        <v>5867</v>
      </c>
      <c r="B5871" s="72" t="s">
        <v>148</v>
      </c>
      <c r="C5871" s="73" t="s">
        <v>31256</v>
      </c>
      <c r="D5871" s="74" t="s">
        <v>31257</v>
      </c>
      <c r="E5871" s="75" t="s">
        <v>185</v>
      </c>
      <c r="F5871" s="74"/>
      <c r="G5871" s="74" t="s">
        <v>3694</v>
      </c>
      <c r="H5871" s="76">
        <v>297</v>
      </c>
      <c r="I5871" s="77">
        <v>0.38</v>
      </c>
      <c r="J5871" s="76">
        <v>184.14</v>
      </c>
    </row>
    <row r="5872" spans="1:10" s="79" customFormat="1">
      <c r="A5872" s="72">
        <v>5868</v>
      </c>
      <c r="B5872" s="72" t="s">
        <v>148</v>
      </c>
      <c r="C5872" s="73" t="s">
        <v>31258</v>
      </c>
      <c r="D5872" s="74" t="s">
        <v>31259</v>
      </c>
      <c r="E5872" s="75" t="s">
        <v>185</v>
      </c>
      <c r="F5872" s="74"/>
      <c r="G5872" s="74" t="s">
        <v>3694</v>
      </c>
      <c r="H5872" s="76">
        <v>297</v>
      </c>
      <c r="I5872" s="77">
        <v>0.38</v>
      </c>
      <c r="J5872" s="76">
        <v>184.14</v>
      </c>
    </row>
    <row r="5873" spans="1:10" s="79" customFormat="1">
      <c r="A5873" s="72">
        <v>5869</v>
      </c>
      <c r="B5873" s="72" t="s">
        <v>148</v>
      </c>
      <c r="C5873" s="73" t="s">
        <v>31260</v>
      </c>
      <c r="D5873" s="74" t="s">
        <v>31261</v>
      </c>
      <c r="E5873" s="75" t="s">
        <v>185</v>
      </c>
      <c r="F5873" s="74"/>
      <c r="G5873" s="74" t="s">
        <v>3694</v>
      </c>
      <c r="H5873" s="76">
        <v>289</v>
      </c>
      <c r="I5873" s="77">
        <v>0.38</v>
      </c>
      <c r="J5873" s="76">
        <v>179.18</v>
      </c>
    </row>
    <row r="5874" spans="1:10" s="79" customFormat="1">
      <c r="A5874" s="72">
        <v>5870</v>
      </c>
      <c r="B5874" s="72" t="s">
        <v>148</v>
      </c>
      <c r="C5874" s="73" t="s">
        <v>31262</v>
      </c>
      <c r="D5874" s="74" t="s">
        <v>31263</v>
      </c>
      <c r="E5874" s="75" t="s">
        <v>185</v>
      </c>
      <c r="F5874" s="74"/>
      <c r="G5874" s="74" t="s">
        <v>3694</v>
      </c>
      <c r="H5874" s="76">
        <v>289</v>
      </c>
      <c r="I5874" s="77">
        <v>0.38</v>
      </c>
      <c r="J5874" s="76">
        <v>179.18</v>
      </c>
    </row>
    <row r="5875" spans="1:10" s="79" customFormat="1">
      <c r="A5875" s="72">
        <v>5871</v>
      </c>
      <c r="B5875" s="72" t="s">
        <v>148</v>
      </c>
      <c r="C5875" s="73" t="s">
        <v>31804</v>
      </c>
      <c r="D5875" s="74" t="s">
        <v>31805</v>
      </c>
      <c r="E5875" s="75" t="s">
        <v>185</v>
      </c>
      <c r="F5875" s="74"/>
      <c r="G5875" s="74" t="s">
        <v>3694</v>
      </c>
      <c r="H5875" s="76">
        <v>289</v>
      </c>
      <c r="I5875" s="77">
        <v>0.38</v>
      </c>
      <c r="J5875" s="76">
        <v>179.18</v>
      </c>
    </row>
    <row r="5876" spans="1:10" s="79" customFormat="1" ht="25.5">
      <c r="A5876" s="72">
        <v>5872</v>
      </c>
      <c r="B5876" s="72" t="s">
        <v>148</v>
      </c>
      <c r="C5876" s="73" t="s">
        <v>31806</v>
      </c>
      <c r="D5876" s="74" t="s">
        <v>31807</v>
      </c>
      <c r="E5876" s="75" t="s">
        <v>185</v>
      </c>
      <c r="F5876" s="74"/>
      <c r="G5876" s="74" t="s">
        <v>3694</v>
      </c>
      <c r="H5876" s="76">
        <v>289</v>
      </c>
      <c r="I5876" s="77">
        <v>0.38</v>
      </c>
      <c r="J5876" s="76">
        <v>179.18</v>
      </c>
    </row>
    <row r="5877" spans="1:10" s="79" customFormat="1">
      <c r="A5877" s="72">
        <v>5873</v>
      </c>
      <c r="B5877" s="72" t="s">
        <v>148</v>
      </c>
      <c r="C5877" s="73" t="s">
        <v>31808</v>
      </c>
      <c r="D5877" s="74" t="s">
        <v>31809</v>
      </c>
      <c r="E5877" s="75" t="s">
        <v>185</v>
      </c>
      <c r="F5877" s="74"/>
      <c r="G5877" s="74" t="s">
        <v>3694</v>
      </c>
      <c r="H5877" s="76">
        <v>289</v>
      </c>
      <c r="I5877" s="77">
        <v>0.38</v>
      </c>
      <c r="J5877" s="76">
        <v>179.18</v>
      </c>
    </row>
    <row r="5878" spans="1:10" s="79" customFormat="1">
      <c r="A5878" s="72">
        <v>5874</v>
      </c>
      <c r="B5878" s="72" t="s">
        <v>148</v>
      </c>
      <c r="C5878" s="73" t="s">
        <v>31264</v>
      </c>
      <c r="D5878" s="74" t="s">
        <v>31265</v>
      </c>
      <c r="E5878" s="75" t="s">
        <v>185</v>
      </c>
      <c r="F5878" s="74"/>
      <c r="G5878" s="74" t="s">
        <v>3694</v>
      </c>
      <c r="H5878" s="76">
        <v>50</v>
      </c>
      <c r="I5878" s="77">
        <v>0.38</v>
      </c>
      <c r="J5878" s="76">
        <v>31</v>
      </c>
    </row>
    <row r="5879" spans="1:10" s="79" customFormat="1">
      <c r="A5879" s="72">
        <v>5875</v>
      </c>
      <c r="B5879" s="72" t="s">
        <v>148</v>
      </c>
      <c r="C5879" s="73" t="s">
        <v>31266</v>
      </c>
      <c r="D5879" s="74" t="s">
        <v>31267</v>
      </c>
      <c r="E5879" s="75" t="s">
        <v>185</v>
      </c>
      <c r="F5879" s="74"/>
      <c r="G5879" s="74" t="s">
        <v>3694</v>
      </c>
      <c r="H5879" s="76">
        <v>54</v>
      </c>
      <c r="I5879" s="77">
        <v>0.38</v>
      </c>
      <c r="J5879" s="76">
        <v>33.479999999999997</v>
      </c>
    </row>
    <row r="5880" spans="1:10" s="79" customFormat="1">
      <c r="A5880" s="72">
        <v>5876</v>
      </c>
      <c r="B5880" s="72" t="s">
        <v>148</v>
      </c>
      <c r="C5880" s="73" t="s">
        <v>31268</v>
      </c>
      <c r="D5880" s="74" t="s">
        <v>31269</v>
      </c>
      <c r="E5880" s="75" t="s">
        <v>185</v>
      </c>
      <c r="F5880" s="74"/>
      <c r="G5880" s="74" t="s">
        <v>3694</v>
      </c>
      <c r="H5880" s="76">
        <v>57</v>
      </c>
      <c r="I5880" s="77">
        <v>0.38</v>
      </c>
      <c r="J5880" s="76">
        <v>35.339999999999996</v>
      </c>
    </row>
    <row r="5881" spans="1:10" s="79" customFormat="1">
      <c r="A5881" s="72">
        <v>5877</v>
      </c>
      <c r="B5881" s="72" t="s">
        <v>148</v>
      </c>
      <c r="C5881" s="73" t="s">
        <v>31270</v>
      </c>
      <c r="D5881" s="74" t="s">
        <v>31269</v>
      </c>
      <c r="E5881" s="75" t="s">
        <v>185</v>
      </c>
      <c r="F5881" s="74"/>
      <c r="G5881" s="74" t="s">
        <v>3694</v>
      </c>
      <c r="H5881" s="76">
        <v>61</v>
      </c>
      <c r="I5881" s="77">
        <v>0.38</v>
      </c>
      <c r="J5881" s="76">
        <v>37.82</v>
      </c>
    </row>
    <row r="5882" spans="1:10" s="79" customFormat="1">
      <c r="A5882" s="72">
        <v>5878</v>
      </c>
      <c r="B5882" s="72" t="s">
        <v>148</v>
      </c>
      <c r="C5882" s="73" t="s">
        <v>31271</v>
      </c>
      <c r="D5882" s="74" t="s">
        <v>31272</v>
      </c>
      <c r="E5882" s="75" t="s">
        <v>185</v>
      </c>
      <c r="F5882" s="74"/>
      <c r="G5882" s="74" t="s">
        <v>3694</v>
      </c>
      <c r="H5882" s="76">
        <v>97</v>
      </c>
      <c r="I5882" s="77">
        <v>0.38</v>
      </c>
      <c r="J5882" s="76">
        <v>60.14</v>
      </c>
    </row>
    <row r="5883" spans="1:10" s="79" customFormat="1">
      <c r="A5883" s="72">
        <v>5879</v>
      </c>
      <c r="B5883" s="72" t="s">
        <v>148</v>
      </c>
      <c r="C5883" s="73" t="s">
        <v>31273</v>
      </c>
      <c r="D5883" s="74" t="s">
        <v>31272</v>
      </c>
      <c r="E5883" s="75" t="s">
        <v>185</v>
      </c>
      <c r="F5883" s="74"/>
      <c r="G5883" s="74" t="s">
        <v>3694</v>
      </c>
      <c r="H5883" s="76">
        <v>59</v>
      </c>
      <c r="I5883" s="77">
        <v>0.38</v>
      </c>
      <c r="J5883" s="76">
        <v>36.58</v>
      </c>
    </row>
    <row r="5884" spans="1:10">
      <c r="A5884" s="72">
        <v>5880</v>
      </c>
      <c r="B5884" s="72" t="s">
        <v>148</v>
      </c>
      <c r="C5884" s="73" t="s">
        <v>31274</v>
      </c>
      <c r="D5884" s="74" t="s">
        <v>31275</v>
      </c>
      <c r="E5884" s="75" t="s">
        <v>185</v>
      </c>
      <c r="F5884" s="74"/>
      <c r="G5884" s="74" t="s">
        <v>3694</v>
      </c>
      <c r="H5884" s="76">
        <v>57</v>
      </c>
      <c r="I5884" s="77">
        <v>0.38</v>
      </c>
      <c r="J5884" s="76">
        <v>35.339999999999996</v>
      </c>
    </row>
    <row r="5885" spans="1:10">
      <c r="A5885" s="72">
        <v>5881</v>
      </c>
      <c r="B5885" s="72" t="s">
        <v>148</v>
      </c>
      <c r="C5885" s="73" t="s">
        <v>31276</v>
      </c>
      <c r="D5885" s="74" t="s">
        <v>31277</v>
      </c>
      <c r="E5885" s="75" t="s">
        <v>185</v>
      </c>
      <c r="F5885" s="74"/>
      <c r="G5885" s="74" t="s">
        <v>3694</v>
      </c>
      <c r="H5885" s="76">
        <v>59</v>
      </c>
      <c r="I5885" s="77">
        <v>0.38</v>
      </c>
      <c r="J5885" s="76">
        <v>36.58</v>
      </c>
    </row>
    <row r="5886" spans="1:10">
      <c r="A5886" s="72">
        <v>5882</v>
      </c>
      <c r="B5886" s="72" t="s">
        <v>148</v>
      </c>
      <c r="C5886" s="73" t="s">
        <v>31278</v>
      </c>
      <c r="D5886" s="74" t="s">
        <v>31279</v>
      </c>
      <c r="E5886" s="75" t="s">
        <v>185</v>
      </c>
      <c r="F5886" s="74"/>
      <c r="G5886" s="74" t="s">
        <v>3694</v>
      </c>
      <c r="H5886" s="76">
        <v>59</v>
      </c>
      <c r="I5886" s="77">
        <v>0.38</v>
      </c>
      <c r="J5886" s="76">
        <v>36.58</v>
      </c>
    </row>
    <row r="5887" spans="1:10">
      <c r="A5887" s="72">
        <v>5883</v>
      </c>
      <c r="B5887" s="72" t="s">
        <v>148</v>
      </c>
      <c r="C5887" s="73" t="s">
        <v>31280</v>
      </c>
      <c r="D5887" s="74" t="s">
        <v>31281</v>
      </c>
      <c r="E5887" s="75" t="s">
        <v>185</v>
      </c>
      <c r="F5887" s="74"/>
      <c r="G5887" s="74" t="s">
        <v>3694</v>
      </c>
      <c r="H5887" s="76">
        <v>95</v>
      </c>
      <c r="I5887" s="77">
        <v>0.38</v>
      </c>
      <c r="J5887" s="76">
        <v>58.9</v>
      </c>
    </row>
    <row r="5888" spans="1:10">
      <c r="A5888" s="72">
        <v>5884</v>
      </c>
      <c r="B5888" s="72" t="s">
        <v>148</v>
      </c>
      <c r="C5888" s="73" t="s">
        <v>31282</v>
      </c>
      <c r="D5888" s="74" t="s">
        <v>31283</v>
      </c>
      <c r="E5888" s="75" t="s">
        <v>185</v>
      </c>
      <c r="F5888" s="74"/>
      <c r="G5888" s="74" t="s">
        <v>3694</v>
      </c>
      <c r="H5888" s="76">
        <v>36</v>
      </c>
      <c r="I5888" s="77">
        <v>0.38</v>
      </c>
      <c r="J5888" s="76">
        <v>22.32</v>
      </c>
    </row>
    <row r="5889" spans="1:10">
      <c r="A5889" s="72">
        <v>5885</v>
      </c>
      <c r="B5889" s="72" t="s">
        <v>148</v>
      </c>
      <c r="C5889" s="73" t="s">
        <v>31284</v>
      </c>
      <c r="D5889" s="74" t="s">
        <v>31285</v>
      </c>
      <c r="E5889" s="75" t="s">
        <v>185</v>
      </c>
      <c r="F5889" s="74"/>
      <c r="G5889" s="74" t="s">
        <v>3694</v>
      </c>
      <c r="H5889" s="76">
        <v>81</v>
      </c>
      <c r="I5889" s="77">
        <v>0.38</v>
      </c>
      <c r="J5889" s="76">
        <v>50.22</v>
      </c>
    </row>
    <row r="5890" spans="1:10">
      <c r="A5890" s="72">
        <v>5886</v>
      </c>
      <c r="B5890" s="72" t="s">
        <v>148</v>
      </c>
      <c r="C5890" s="73" t="s">
        <v>31086</v>
      </c>
      <c r="D5890" s="74" t="s">
        <v>31087</v>
      </c>
      <c r="E5890" s="75" t="s">
        <v>185</v>
      </c>
      <c r="F5890" s="74"/>
      <c r="G5890" s="74" t="s">
        <v>3694</v>
      </c>
      <c r="H5890" s="76">
        <v>894</v>
      </c>
      <c r="I5890" s="77">
        <v>0.38</v>
      </c>
      <c r="J5890" s="76">
        <v>554.28</v>
      </c>
    </row>
    <row r="5891" spans="1:10">
      <c r="A5891" s="72">
        <v>5887</v>
      </c>
      <c r="B5891" s="72" t="s">
        <v>148</v>
      </c>
      <c r="C5891" s="73" t="s">
        <v>31088</v>
      </c>
      <c r="D5891" s="74" t="s">
        <v>31089</v>
      </c>
      <c r="E5891" s="75" t="s">
        <v>185</v>
      </c>
      <c r="F5891" s="74"/>
      <c r="G5891" s="74" t="s">
        <v>3694</v>
      </c>
      <c r="H5891" s="76">
        <v>837</v>
      </c>
      <c r="I5891" s="77">
        <v>0.38</v>
      </c>
      <c r="J5891" s="76">
        <v>518.93999999999994</v>
      </c>
    </row>
    <row r="5892" spans="1:10">
      <c r="A5892" s="72">
        <v>5888</v>
      </c>
      <c r="B5892" s="72" t="s">
        <v>148</v>
      </c>
      <c r="C5892" s="73" t="s">
        <v>31090</v>
      </c>
      <c r="D5892" s="74" t="s">
        <v>31091</v>
      </c>
      <c r="E5892" s="75" t="s">
        <v>185</v>
      </c>
      <c r="F5892" s="74"/>
      <c r="G5892" s="74" t="s">
        <v>3694</v>
      </c>
      <c r="H5892" s="76">
        <v>954</v>
      </c>
      <c r="I5892" s="77">
        <v>0.38</v>
      </c>
      <c r="J5892" s="76">
        <v>591.48</v>
      </c>
    </row>
    <row r="5893" spans="1:10" ht="25.5">
      <c r="A5893" s="72">
        <v>5889</v>
      </c>
      <c r="B5893" s="72" t="s">
        <v>148</v>
      </c>
      <c r="C5893" s="73" t="s">
        <v>31092</v>
      </c>
      <c r="D5893" s="74" t="s">
        <v>31093</v>
      </c>
      <c r="E5893" s="75" t="s">
        <v>185</v>
      </c>
      <c r="F5893" s="74"/>
      <c r="G5893" s="74" t="s">
        <v>3694</v>
      </c>
      <c r="H5893" s="76">
        <v>1020</v>
      </c>
      <c r="I5893" s="77">
        <v>0.38</v>
      </c>
      <c r="J5893" s="76">
        <v>632.4</v>
      </c>
    </row>
    <row r="5894" spans="1:10">
      <c r="A5894" s="72">
        <v>5890</v>
      </c>
      <c r="B5894" s="72" t="s">
        <v>148</v>
      </c>
      <c r="C5894" s="73" t="s">
        <v>31094</v>
      </c>
      <c r="D5894" s="74" t="s">
        <v>31095</v>
      </c>
      <c r="E5894" s="75" t="s">
        <v>185</v>
      </c>
      <c r="F5894" s="74"/>
      <c r="G5894" s="74" t="s">
        <v>3694</v>
      </c>
      <c r="H5894" s="76">
        <v>1240</v>
      </c>
      <c r="I5894" s="77">
        <v>0.38</v>
      </c>
      <c r="J5894" s="76">
        <v>768.8</v>
      </c>
    </row>
    <row r="5895" spans="1:10" ht="25.5">
      <c r="A5895" s="72">
        <v>5891</v>
      </c>
      <c r="B5895" s="72" t="s">
        <v>148</v>
      </c>
      <c r="C5895" s="73" t="s">
        <v>31096</v>
      </c>
      <c r="D5895" s="74" t="s">
        <v>31097</v>
      </c>
      <c r="E5895" s="75" t="s">
        <v>185</v>
      </c>
      <c r="F5895" s="74"/>
      <c r="G5895" s="74" t="s">
        <v>3694</v>
      </c>
      <c r="H5895" s="76">
        <v>766</v>
      </c>
      <c r="I5895" s="77">
        <v>0.38</v>
      </c>
      <c r="J5895" s="76">
        <v>474.92</v>
      </c>
    </row>
    <row r="5896" spans="1:10" ht="25.5">
      <c r="A5896" s="72">
        <v>5892</v>
      </c>
      <c r="B5896" s="72" t="s">
        <v>148</v>
      </c>
      <c r="C5896" s="73" t="s">
        <v>31098</v>
      </c>
      <c r="D5896" s="74" t="s">
        <v>31099</v>
      </c>
      <c r="E5896" s="75" t="s">
        <v>185</v>
      </c>
      <c r="F5896" s="74"/>
      <c r="G5896" s="74" t="s">
        <v>3694</v>
      </c>
      <c r="H5896" s="76">
        <v>1135</v>
      </c>
      <c r="I5896" s="77">
        <v>0.38</v>
      </c>
      <c r="J5896" s="76">
        <v>703.7</v>
      </c>
    </row>
    <row r="5897" spans="1:10" ht="25.5">
      <c r="A5897" s="72">
        <v>5893</v>
      </c>
      <c r="B5897" s="72" t="s">
        <v>148</v>
      </c>
      <c r="C5897" s="73" t="s">
        <v>31100</v>
      </c>
      <c r="D5897" s="74" t="s">
        <v>31101</v>
      </c>
      <c r="E5897" s="75" t="s">
        <v>185</v>
      </c>
      <c r="F5897" s="74"/>
      <c r="G5897" s="74" t="s">
        <v>3694</v>
      </c>
      <c r="H5897" s="76">
        <v>793</v>
      </c>
      <c r="I5897" s="77">
        <v>0.38</v>
      </c>
      <c r="J5897" s="76">
        <v>491.65999999999997</v>
      </c>
    </row>
    <row r="5898" spans="1:10" ht="25.5">
      <c r="A5898" s="72">
        <v>5894</v>
      </c>
      <c r="B5898" s="72" t="s">
        <v>148</v>
      </c>
      <c r="C5898" s="73" t="s">
        <v>31810</v>
      </c>
      <c r="D5898" s="74" t="s">
        <v>31811</v>
      </c>
      <c r="E5898" s="75" t="s">
        <v>185</v>
      </c>
      <c r="F5898" s="74"/>
      <c r="G5898" s="74" t="s">
        <v>3694</v>
      </c>
      <c r="H5898" s="76">
        <v>983</v>
      </c>
      <c r="I5898" s="77">
        <v>0.38</v>
      </c>
      <c r="J5898" s="76">
        <v>609.46</v>
      </c>
    </row>
    <row r="5899" spans="1:10" ht="25.5">
      <c r="A5899" s="72">
        <v>5895</v>
      </c>
      <c r="B5899" s="72" t="s">
        <v>148</v>
      </c>
      <c r="C5899" s="73" t="s">
        <v>31102</v>
      </c>
      <c r="D5899" s="74" t="s">
        <v>31103</v>
      </c>
      <c r="E5899" s="75" t="s">
        <v>185</v>
      </c>
      <c r="F5899" s="74"/>
      <c r="G5899" s="74" t="s">
        <v>3694</v>
      </c>
      <c r="H5899" s="76">
        <v>1100</v>
      </c>
      <c r="I5899" s="77">
        <v>0.38</v>
      </c>
      <c r="J5899" s="76">
        <v>682</v>
      </c>
    </row>
    <row r="5900" spans="1:10" ht="25.5">
      <c r="A5900" s="72">
        <v>5896</v>
      </c>
      <c r="B5900" s="72" t="s">
        <v>148</v>
      </c>
      <c r="C5900" s="73" t="s">
        <v>31812</v>
      </c>
      <c r="D5900" s="74" t="s">
        <v>31813</v>
      </c>
      <c r="E5900" s="75" t="s">
        <v>185</v>
      </c>
      <c r="F5900" s="74"/>
      <c r="G5900" s="74" t="s">
        <v>3694</v>
      </c>
      <c r="H5900" s="76">
        <v>1075</v>
      </c>
      <c r="I5900" s="77">
        <v>0.38</v>
      </c>
      <c r="J5900" s="76">
        <v>666.5</v>
      </c>
    </row>
    <row r="5901" spans="1:10" ht="25.5">
      <c r="A5901" s="72">
        <v>5897</v>
      </c>
      <c r="B5901" s="72" t="s">
        <v>148</v>
      </c>
      <c r="C5901" s="73" t="s">
        <v>31104</v>
      </c>
      <c r="D5901" s="74" t="s">
        <v>31105</v>
      </c>
      <c r="E5901" s="75" t="s">
        <v>185</v>
      </c>
      <c r="F5901" s="74"/>
      <c r="G5901" s="74" t="s">
        <v>3694</v>
      </c>
      <c r="H5901" s="76">
        <v>1170</v>
      </c>
      <c r="I5901" s="77">
        <v>0.38</v>
      </c>
      <c r="J5901" s="76">
        <v>725.4</v>
      </c>
    </row>
    <row r="5902" spans="1:10">
      <c r="A5902" s="72">
        <v>5898</v>
      </c>
      <c r="B5902" s="72" t="s">
        <v>148</v>
      </c>
      <c r="C5902" s="73" t="s">
        <v>31106</v>
      </c>
      <c r="D5902" s="74" t="s">
        <v>31107</v>
      </c>
      <c r="E5902" s="75" t="s">
        <v>185</v>
      </c>
      <c r="F5902" s="74"/>
      <c r="G5902" s="74" t="s">
        <v>3694</v>
      </c>
      <c r="H5902" s="76">
        <v>1005</v>
      </c>
      <c r="I5902" s="77">
        <v>0.38</v>
      </c>
      <c r="J5902" s="76">
        <v>623.1</v>
      </c>
    </row>
    <row r="5903" spans="1:10" ht="25.5">
      <c r="A5903" s="72">
        <v>5899</v>
      </c>
      <c r="B5903" s="72" t="s">
        <v>148</v>
      </c>
      <c r="C5903" s="73" t="s">
        <v>31108</v>
      </c>
      <c r="D5903" s="74" t="s">
        <v>31109</v>
      </c>
      <c r="E5903" s="75" t="s">
        <v>185</v>
      </c>
      <c r="F5903" s="74"/>
      <c r="G5903" s="74" t="s">
        <v>3694</v>
      </c>
      <c r="H5903" s="76">
        <v>1005</v>
      </c>
      <c r="I5903" s="77">
        <v>0.38</v>
      </c>
      <c r="J5903" s="76">
        <v>623.1</v>
      </c>
    </row>
    <row r="5904" spans="1:10" ht="25.5">
      <c r="A5904" s="72">
        <v>5900</v>
      </c>
      <c r="B5904" s="72" t="s">
        <v>148</v>
      </c>
      <c r="C5904" s="73" t="s">
        <v>31814</v>
      </c>
      <c r="D5904" s="74" t="s">
        <v>31815</v>
      </c>
      <c r="E5904" s="75" t="s">
        <v>185</v>
      </c>
      <c r="F5904" s="74"/>
      <c r="G5904" s="74" t="s">
        <v>3694</v>
      </c>
      <c r="H5904" s="76">
        <v>1075</v>
      </c>
      <c r="I5904" s="77">
        <v>0.38</v>
      </c>
      <c r="J5904" s="76">
        <v>666.5</v>
      </c>
    </row>
    <row r="5905" spans="1:10" ht="25.5">
      <c r="A5905" s="72">
        <v>5901</v>
      </c>
      <c r="B5905" s="72" t="s">
        <v>148</v>
      </c>
      <c r="C5905" s="73" t="s">
        <v>31816</v>
      </c>
      <c r="D5905" s="74" t="s">
        <v>31817</v>
      </c>
      <c r="E5905" s="75" t="s">
        <v>185</v>
      </c>
      <c r="F5905" s="74"/>
      <c r="G5905" s="74" t="s">
        <v>3694</v>
      </c>
      <c r="H5905" s="76">
        <v>1755</v>
      </c>
      <c r="I5905" s="77">
        <v>0.38</v>
      </c>
      <c r="J5905" s="76">
        <v>1088.0999999999999</v>
      </c>
    </row>
    <row r="5906" spans="1:10" ht="25.5">
      <c r="A5906" s="72">
        <v>5902</v>
      </c>
      <c r="B5906" s="72" t="s">
        <v>148</v>
      </c>
      <c r="C5906" s="73" t="s">
        <v>31110</v>
      </c>
      <c r="D5906" s="74" t="s">
        <v>31111</v>
      </c>
      <c r="E5906" s="75" t="s">
        <v>185</v>
      </c>
      <c r="F5906" s="74"/>
      <c r="G5906" s="74" t="s">
        <v>3694</v>
      </c>
      <c r="H5906" s="76">
        <v>1610</v>
      </c>
      <c r="I5906" s="77">
        <v>0.38</v>
      </c>
      <c r="J5906" s="76">
        <v>998.2</v>
      </c>
    </row>
    <row r="5907" spans="1:10" ht="25.5">
      <c r="A5907" s="72">
        <v>5903</v>
      </c>
      <c r="B5907" s="72" t="s">
        <v>148</v>
      </c>
      <c r="C5907" s="73" t="s">
        <v>31818</v>
      </c>
      <c r="D5907" s="74" t="s">
        <v>31819</v>
      </c>
      <c r="E5907" s="75" t="s">
        <v>185</v>
      </c>
      <c r="F5907" s="74"/>
      <c r="G5907" s="74" t="s">
        <v>3694</v>
      </c>
      <c r="H5907" s="76">
        <v>1575</v>
      </c>
      <c r="I5907" s="77">
        <v>0.38</v>
      </c>
      <c r="J5907" s="76">
        <v>976.5</v>
      </c>
    </row>
    <row r="5908" spans="1:10" ht="25.5">
      <c r="A5908" s="72">
        <v>5904</v>
      </c>
      <c r="B5908" s="72" t="s">
        <v>148</v>
      </c>
      <c r="C5908" s="73" t="s">
        <v>31820</v>
      </c>
      <c r="D5908" s="74" t="s">
        <v>31821</v>
      </c>
      <c r="E5908" s="75" t="s">
        <v>185</v>
      </c>
      <c r="F5908" s="74"/>
      <c r="G5908" s="74" t="s">
        <v>3694</v>
      </c>
      <c r="H5908" s="76">
        <v>1560</v>
      </c>
      <c r="I5908" s="77">
        <v>0.38</v>
      </c>
      <c r="J5908" s="76">
        <v>967.2</v>
      </c>
    </row>
    <row r="5909" spans="1:10" ht="25.5">
      <c r="A5909" s="72">
        <v>5905</v>
      </c>
      <c r="B5909" s="72" t="s">
        <v>148</v>
      </c>
      <c r="C5909" s="73" t="s">
        <v>31822</v>
      </c>
      <c r="D5909" s="74" t="s">
        <v>31823</v>
      </c>
      <c r="E5909" s="75" t="s">
        <v>185</v>
      </c>
      <c r="F5909" s="74"/>
      <c r="G5909" s="74" t="s">
        <v>3694</v>
      </c>
      <c r="H5909" s="76">
        <v>1575</v>
      </c>
      <c r="I5909" s="77">
        <v>0.38</v>
      </c>
      <c r="J5909" s="76">
        <v>976.5</v>
      </c>
    </row>
    <row r="5910" spans="1:10" ht="25.5">
      <c r="A5910" s="72">
        <v>5906</v>
      </c>
      <c r="B5910" s="72" t="s">
        <v>148</v>
      </c>
      <c r="C5910" s="73" t="s">
        <v>31824</v>
      </c>
      <c r="D5910" s="74" t="s">
        <v>31825</v>
      </c>
      <c r="E5910" s="75" t="s">
        <v>185</v>
      </c>
      <c r="F5910" s="74"/>
      <c r="G5910" s="74" t="s">
        <v>3694</v>
      </c>
      <c r="H5910" s="76">
        <v>1635</v>
      </c>
      <c r="I5910" s="77">
        <v>0.38</v>
      </c>
      <c r="J5910" s="76">
        <v>1013.7</v>
      </c>
    </row>
    <row r="5911" spans="1:10" ht="25.5">
      <c r="A5911" s="72">
        <v>5907</v>
      </c>
      <c r="B5911" s="72" t="s">
        <v>148</v>
      </c>
      <c r="C5911" s="73" t="s">
        <v>31826</v>
      </c>
      <c r="D5911" s="74" t="s">
        <v>31827</v>
      </c>
      <c r="E5911" s="75" t="s">
        <v>185</v>
      </c>
      <c r="F5911" s="74"/>
      <c r="G5911" s="74" t="s">
        <v>3694</v>
      </c>
      <c r="H5911" s="76">
        <v>1575</v>
      </c>
      <c r="I5911" s="77">
        <v>0.38</v>
      </c>
      <c r="J5911" s="76">
        <v>976.5</v>
      </c>
    </row>
    <row r="5912" spans="1:10" ht="25.5">
      <c r="A5912" s="72">
        <v>5908</v>
      </c>
      <c r="B5912" s="72" t="s">
        <v>148</v>
      </c>
      <c r="C5912" s="73" t="s">
        <v>31112</v>
      </c>
      <c r="D5912" s="74" t="s">
        <v>31113</v>
      </c>
      <c r="E5912" s="75" t="s">
        <v>185</v>
      </c>
      <c r="F5912" s="74"/>
      <c r="G5912" s="74" t="s">
        <v>3694</v>
      </c>
      <c r="H5912" s="76">
        <v>3340</v>
      </c>
      <c r="I5912" s="77">
        <v>0.38</v>
      </c>
      <c r="J5912" s="76">
        <v>2070.8000000000002</v>
      </c>
    </row>
    <row r="5913" spans="1:10" ht="25.5">
      <c r="A5913" s="72">
        <v>5909</v>
      </c>
      <c r="B5913" s="72" t="s">
        <v>148</v>
      </c>
      <c r="C5913" s="73" t="s">
        <v>31828</v>
      </c>
      <c r="D5913" s="74" t="s">
        <v>31113</v>
      </c>
      <c r="E5913" s="75" t="s">
        <v>185</v>
      </c>
      <c r="F5913" s="74"/>
      <c r="G5913" s="74" t="s">
        <v>3694</v>
      </c>
      <c r="H5913" s="76">
        <v>3270</v>
      </c>
      <c r="I5913" s="77">
        <v>0.38</v>
      </c>
      <c r="J5913" s="76">
        <v>2027.4</v>
      </c>
    </row>
    <row r="5914" spans="1:10" ht="25.5">
      <c r="A5914" s="72">
        <v>5910</v>
      </c>
      <c r="B5914" s="72" t="s">
        <v>148</v>
      </c>
      <c r="C5914" s="73" t="s">
        <v>31829</v>
      </c>
      <c r="D5914" s="74" t="s">
        <v>31830</v>
      </c>
      <c r="E5914" s="75" t="s">
        <v>185</v>
      </c>
      <c r="F5914" s="74"/>
      <c r="G5914" s="74" t="s">
        <v>3694</v>
      </c>
      <c r="H5914" s="76">
        <v>3585</v>
      </c>
      <c r="I5914" s="77">
        <v>0.38</v>
      </c>
      <c r="J5914" s="76">
        <v>2222.6999999999998</v>
      </c>
    </row>
    <row r="5915" spans="1:10" ht="25.5">
      <c r="A5915" s="72">
        <v>5911</v>
      </c>
      <c r="B5915" s="72" t="s">
        <v>148</v>
      </c>
      <c r="C5915" s="73" t="s">
        <v>31831</v>
      </c>
      <c r="D5915" s="74" t="s">
        <v>31832</v>
      </c>
      <c r="E5915" s="75" t="s">
        <v>185</v>
      </c>
      <c r="F5915" s="74"/>
      <c r="G5915" s="74" t="s">
        <v>3694</v>
      </c>
      <c r="H5915" s="76">
        <v>3330</v>
      </c>
      <c r="I5915" s="77">
        <v>0.38</v>
      </c>
      <c r="J5915" s="76">
        <v>2064.6</v>
      </c>
    </row>
    <row r="5916" spans="1:10">
      <c r="A5916" s="72">
        <v>5912</v>
      </c>
      <c r="B5916" s="72" t="s">
        <v>148</v>
      </c>
      <c r="C5916" s="73" t="s">
        <v>31114</v>
      </c>
      <c r="D5916" s="74" t="s">
        <v>31115</v>
      </c>
      <c r="E5916" s="75" t="s">
        <v>185</v>
      </c>
      <c r="F5916" s="74"/>
      <c r="G5916" s="74" t="s">
        <v>3694</v>
      </c>
      <c r="H5916" s="76">
        <v>3340</v>
      </c>
      <c r="I5916" s="77">
        <v>0.38</v>
      </c>
      <c r="J5916" s="76">
        <v>2070.8000000000002</v>
      </c>
    </row>
    <row r="5917" spans="1:10" ht="25.5">
      <c r="A5917" s="72">
        <v>5913</v>
      </c>
      <c r="B5917" s="72" t="s">
        <v>148</v>
      </c>
      <c r="C5917" s="73" t="s">
        <v>31116</v>
      </c>
      <c r="D5917" s="74" t="s">
        <v>31117</v>
      </c>
      <c r="E5917" s="75" t="s">
        <v>185</v>
      </c>
      <c r="F5917" s="74"/>
      <c r="G5917" s="74" t="s">
        <v>3694</v>
      </c>
      <c r="H5917" s="76">
        <v>1910</v>
      </c>
      <c r="I5917" s="77">
        <v>0.38</v>
      </c>
      <c r="J5917" s="76">
        <v>1184.2</v>
      </c>
    </row>
    <row r="5918" spans="1:10" ht="25.5">
      <c r="A5918" s="72">
        <v>5914</v>
      </c>
      <c r="B5918" s="72" t="s">
        <v>148</v>
      </c>
      <c r="C5918" s="73" t="s">
        <v>31833</v>
      </c>
      <c r="D5918" s="74" t="s">
        <v>31834</v>
      </c>
      <c r="E5918" s="75" t="s">
        <v>185</v>
      </c>
      <c r="F5918" s="74"/>
      <c r="G5918" s="74" t="s">
        <v>3694</v>
      </c>
      <c r="H5918" s="76">
        <v>1985</v>
      </c>
      <c r="I5918" s="77">
        <v>0.38</v>
      </c>
      <c r="J5918" s="76">
        <v>1230.7</v>
      </c>
    </row>
    <row r="5919" spans="1:10" ht="25.5">
      <c r="A5919" s="72">
        <v>5915</v>
      </c>
      <c r="B5919" s="72" t="s">
        <v>148</v>
      </c>
      <c r="C5919" s="73" t="s">
        <v>31835</v>
      </c>
      <c r="D5919" s="74" t="s">
        <v>31836</v>
      </c>
      <c r="E5919" s="75" t="s">
        <v>185</v>
      </c>
      <c r="F5919" s="74"/>
      <c r="G5919" s="74" t="s">
        <v>3694</v>
      </c>
      <c r="H5919" s="76">
        <v>2280</v>
      </c>
      <c r="I5919" s="77">
        <v>0.38</v>
      </c>
      <c r="J5919" s="76">
        <v>1413.6</v>
      </c>
    </row>
    <row r="5920" spans="1:10" ht="25.5">
      <c r="A5920" s="72">
        <v>5916</v>
      </c>
      <c r="B5920" s="72" t="s">
        <v>148</v>
      </c>
      <c r="C5920" s="73" t="s">
        <v>31837</v>
      </c>
      <c r="D5920" s="74" t="s">
        <v>31838</v>
      </c>
      <c r="E5920" s="75" t="s">
        <v>185</v>
      </c>
      <c r="F5920" s="74"/>
      <c r="G5920" s="74" t="s">
        <v>3694</v>
      </c>
      <c r="H5920" s="76">
        <v>2570</v>
      </c>
      <c r="I5920" s="77">
        <v>0.38</v>
      </c>
      <c r="J5920" s="76">
        <v>1593.4</v>
      </c>
    </row>
    <row r="5921" spans="1:10" ht="25.5">
      <c r="A5921" s="72">
        <v>5917</v>
      </c>
      <c r="B5921" s="72" t="s">
        <v>148</v>
      </c>
      <c r="C5921" s="73" t="s">
        <v>31839</v>
      </c>
      <c r="D5921" s="74" t="s">
        <v>31840</v>
      </c>
      <c r="E5921" s="75" t="s">
        <v>185</v>
      </c>
      <c r="F5921" s="74"/>
      <c r="G5921" s="74" t="s">
        <v>3694</v>
      </c>
      <c r="H5921" s="76">
        <v>2500</v>
      </c>
      <c r="I5921" s="77">
        <v>0.38</v>
      </c>
      <c r="J5921" s="76">
        <v>1550</v>
      </c>
    </row>
    <row r="5922" spans="1:10" ht="25.5">
      <c r="A5922" s="72">
        <v>5918</v>
      </c>
      <c r="B5922" s="72" t="s">
        <v>148</v>
      </c>
      <c r="C5922" s="73" t="s">
        <v>31841</v>
      </c>
      <c r="D5922" s="74" t="s">
        <v>31842</v>
      </c>
      <c r="E5922" s="75" t="s">
        <v>185</v>
      </c>
      <c r="F5922" s="74"/>
      <c r="G5922" s="74" t="s">
        <v>3694</v>
      </c>
      <c r="H5922" s="76">
        <v>2620</v>
      </c>
      <c r="I5922" s="77">
        <v>0.38</v>
      </c>
      <c r="J5922" s="76">
        <v>1624.4</v>
      </c>
    </row>
    <row r="5923" spans="1:10" ht="25.5">
      <c r="A5923" s="72">
        <v>5919</v>
      </c>
      <c r="B5923" s="72" t="s">
        <v>148</v>
      </c>
      <c r="C5923" s="73" t="s">
        <v>31843</v>
      </c>
      <c r="D5923" s="74" t="s">
        <v>31844</v>
      </c>
      <c r="E5923" s="75" t="s">
        <v>185</v>
      </c>
      <c r="F5923" s="74"/>
      <c r="G5923" s="74" t="s">
        <v>3694</v>
      </c>
      <c r="H5923" s="76">
        <v>2570</v>
      </c>
      <c r="I5923" s="77">
        <v>0.38</v>
      </c>
      <c r="J5923" s="76">
        <v>1593.4</v>
      </c>
    </row>
    <row r="5924" spans="1:10" ht="25.5">
      <c r="A5924" s="72">
        <v>5920</v>
      </c>
      <c r="B5924" s="72" t="s">
        <v>148</v>
      </c>
      <c r="C5924" s="73" t="s">
        <v>31118</v>
      </c>
      <c r="D5924" s="74" t="s">
        <v>31119</v>
      </c>
      <c r="E5924" s="75" t="s">
        <v>185</v>
      </c>
      <c r="F5924" s="74"/>
      <c r="G5924" s="74" t="s">
        <v>3694</v>
      </c>
      <c r="H5924" s="76">
        <v>1135</v>
      </c>
      <c r="I5924" s="77">
        <v>0.38</v>
      </c>
      <c r="J5924" s="76">
        <v>703.7</v>
      </c>
    </row>
    <row r="5925" spans="1:10" ht="25.5">
      <c r="A5925" s="72">
        <v>5921</v>
      </c>
      <c r="B5925" s="72" t="s">
        <v>148</v>
      </c>
      <c r="C5925" s="73" t="s">
        <v>31120</v>
      </c>
      <c r="D5925" s="74" t="s">
        <v>31121</v>
      </c>
      <c r="E5925" s="75" t="s">
        <v>185</v>
      </c>
      <c r="F5925" s="74"/>
      <c r="G5925" s="74" t="s">
        <v>3694</v>
      </c>
      <c r="H5925" s="76">
        <v>1890</v>
      </c>
      <c r="I5925" s="77">
        <v>0.38</v>
      </c>
      <c r="J5925" s="76">
        <v>1171.8</v>
      </c>
    </row>
    <row r="5926" spans="1:10" ht="25.5">
      <c r="A5926" s="72">
        <v>5922</v>
      </c>
      <c r="B5926" s="72" t="s">
        <v>148</v>
      </c>
      <c r="C5926" s="73" t="s">
        <v>31845</v>
      </c>
      <c r="D5926" s="74" t="s">
        <v>31846</v>
      </c>
      <c r="E5926" s="75" t="s">
        <v>185</v>
      </c>
      <c r="F5926" s="74"/>
      <c r="G5926" s="74" t="s">
        <v>3694</v>
      </c>
      <c r="H5926" s="76">
        <v>1745</v>
      </c>
      <c r="I5926" s="77">
        <v>0.38</v>
      </c>
      <c r="J5926" s="76">
        <v>1081.9000000000001</v>
      </c>
    </row>
    <row r="5927" spans="1:10" ht="25.5">
      <c r="A5927" s="72">
        <v>5923</v>
      </c>
      <c r="B5927" s="72" t="s">
        <v>148</v>
      </c>
      <c r="C5927" s="73" t="s">
        <v>31847</v>
      </c>
      <c r="D5927" s="74" t="s">
        <v>31848</v>
      </c>
      <c r="E5927" s="75" t="s">
        <v>185</v>
      </c>
      <c r="F5927" s="74"/>
      <c r="G5927" s="74" t="s">
        <v>3694</v>
      </c>
      <c r="H5927" s="76">
        <v>1745</v>
      </c>
      <c r="I5927" s="77">
        <v>0.38</v>
      </c>
      <c r="J5927" s="76">
        <v>1081.9000000000001</v>
      </c>
    </row>
    <row r="5928" spans="1:10" ht="25.5">
      <c r="A5928" s="72">
        <v>5924</v>
      </c>
      <c r="B5928" s="72" t="s">
        <v>148</v>
      </c>
      <c r="C5928" s="73" t="s">
        <v>31122</v>
      </c>
      <c r="D5928" s="74" t="s">
        <v>31123</v>
      </c>
      <c r="E5928" s="75" t="s">
        <v>185</v>
      </c>
      <c r="F5928" s="74"/>
      <c r="G5928" s="74" t="s">
        <v>3694</v>
      </c>
      <c r="H5928" s="76">
        <v>2985</v>
      </c>
      <c r="I5928" s="77">
        <v>0.38</v>
      </c>
      <c r="J5928" s="76">
        <v>1850.7</v>
      </c>
    </row>
    <row r="5929" spans="1:10" ht="25.5">
      <c r="A5929" s="72">
        <v>5925</v>
      </c>
      <c r="B5929" s="72" t="s">
        <v>148</v>
      </c>
      <c r="C5929" s="73" t="s">
        <v>31124</v>
      </c>
      <c r="D5929" s="74" t="s">
        <v>31125</v>
      </c>
      <c r="E5929" s="75" t="s">
        <v>185</v>
      </c>
      <c r="F5929" s="74"/>
      <c r="G5929" s="74" t="s">
        <v>3694</v>
      </c>
      <c r="H5929" s="76">
        <v>2385</v>
      </c>
      <c r="I5929" s="77">
        <v>0.38</v>
      </c>
      <c r="J5929" s="76">
        <v>1478.7</v>
      </c>
    </row>
    <row r="5930" spans="1:10" ht="25.5">
      <c r="A5930" s="72">
        <v>5926</v>
      </c>
      <c r="B5930" s="72" t="s">
        <v>148</v>
      </c>
      <c r="C5930" s="73" t="s">
        <v>31849</v>
      </c>
      <c r="D5930" s="74" t="s">
        <v>31850</v>
      </c>
      <c r="E5930" s="75" t="s">
        <v>185</v>
      </c>
      <c r="F5930" s="74"/>
      <c r="G5930" s="74" t="s">
        <v>3694</v>
      </c>
      <c r="H5930" s="76">
        <v>2455</v>
      </c>
      <c r="I5930" s="77">
        <v>0.38</v>
      </c>
      <c r="J5930" s="76">
        <v>1522.1</v>
      </c>
    </row>
    <row r="5931" spans="1:10" ht="25.5">
      <c r="A5931" s="72">
        <v>5927</v>
      </c>
      <c r="B5931" s="72" t="s">
        <v>148</v>
      </c>
      <c r="C5931" s="73" t="s">
        <v>31126</v>
      </c>
      <c r="D5931" s="74" t="s">
        <v>31127</v>
      </c>
      <c r="E5931" s="75" t="s">
        <v>185</v>
      </c>
      <c r="F5931" s="74"/>
      <c r="G5931" s="74" t="s">
        <v>3694</v>
      </c>
      <c r="H5931" s="76">
        <v>3160</v>
      </c>
      <c r="I5931" s="77">
        <v>0.38</v>
      </c>
      <c r="J5931" s="76">
        <v>1959.2</v>
      </c>
    </row>
    <row r="5932" spans="1:10" ht="25.5">
      <c r="A5932" s="72">
        <v>5928</v>
      </c>
      <c r="B5932" s="72" t="s">
        <v>148</v>
      </c>
      <c r="C5932" s="73" t="s">
        <v>31851</v>
      </c>
      <c r="D5932" s="74" t="s">
        <v>31852</v>
      </c>
      <c r="E5932" s="75" t="s">
        <v>185</v>
      </c>
      <c r="F5932" s="74"/>
      <c r="G5932" s="74" t="s">
        <v>3694</v>
      </c>
      <c r="H5932" s="76">
        <v>3035</v>
      </c>
      <c r="I5932" s="77">
        <v>0.38</v>
      </c>
      <c r="J5932" s="76">
        <v>1881.7</v>
      </c>
    </row>
    <row r="5933" spans="1:10" ht="25.5">
      <c r="A5933" s="72">
        <v>5929</v>
      </c>
      <c r="B5933" s="72" t="s">
        <v>148</v>
      </c>
      <c r="C5933" s="73" t="s">
        <v>31853</v>
      </c>
      <c r="D5933" s="74" t="s">
        <v>31854</v>
      </c>
      <c r="E5933" s="75" t="s">
        <v>185</v>
      </c>
      <c r="F5933" s="74"/>
      <c r="G5933" s="74" t="s">
        <v>3694</v>
      </c>
      <c r="H5933" s="76">
        <v>3035</v>
      </c>
      <c r="I5933" s="77">
        <v>0.38</v>
      </c>
      <c r="J5933" s="76">
        <v>1881.7</v>
      </c>
    </row>
    <row r="5934" spans="1:10" ht="25.5">
      <c r="A5934" s="72">
        <v>5930</v>
      </c>
      <c r="B5934" s="72" t="s">
        <v>148</v>
      </c>
      <c r="C5934" s="73" t="s">
        <v>31855</v>
      </c>
      <c r="D5934" s="74" t="s">
        <v>31856</v>
      </c>
      <c r="E5934" s="75" t="s">
        <v>185</v>
      </c>
      <c r="F5934" s="74"/>
      <c r="G5934" s="74" t="s">
        <v>3694</v>
      </c>
      <c r="H5934" s="76">
        <v>3035</v>
      </c>
      <c r="I5934" s="77">
        <v>0.38</v>
      </c>
      <c r="J5934" s="76">
        <v>1881.7</v>
      </c>
    </row>
    <row r="5935" spans="1:10" ht="25.5">
      <c r="A5935" s="72">
        <v>5931</v>
      </c>
      <c r="B5935" s="72" t="s">
        <v>148</v>
      </c>
      <c r="C5935" s="73" t="s">
        <v>31857</v>
      </c>
      <c r="D5935" s="74" t="s">
        <v>31858</v>
      </c>
      <c r="E5935" s="75" t="s">
        <v>185</v>
      </c>
      <c r="F5935" s="74"/>
      <c r="G5935" s="74" t="s">
        <v>3694</v>
      </c>
      <c r="H5935" s="76">
        <v>3035</v>
      </c>
      <c r="I5935" s="77">
        <v>0.38</v>
      </c>
      <c r="J5935" s="76">
        <v>1881.7</v>
      </c>
    </row>
    <row r="5936" spans="1:10" ht="25.5">
      <c r="A5936" s="72">
        <v>5932</v>
      </c>
      <c r="B5936" s="72" t="s">
        <v>148</v>
      </c>
      <c r="C5936" s="73" t="s">
        <v>31859</v>
      </c>
      <c r="D5936" s="74" t="s">
        <v>31860</v>
      </c>
      <c r="E5936" s="75" t="s">
        <v>185</v>
      </c>
      <c r="F5936" s="74"/>
      <c r="G5936" s="74" t="s">
        <v>3694</v>
      </c>
      <c r="H5936" s="76">
        <v>3270</v>
      </c>
      <c r="I5936" s="77">
        <v>0.38</v>
      </c>
      <c r="J5936" s="76">
        <v>2027.4</v>
      </c>
    </row>
    <row r="5937" spans="1:10" ht="25.5">
      <c r="A5937" s="72">
        <v>5933</v>
      </c>
      <c r="B5937" s="72" t="s">
        <v>148</v>
      </c>
      <c r="C5937" s="73" t="s">
        <v>31861</v>
      </c>
      <c r="D5937" s="74" t="s">
        <v>31862</v>
      </c>
      <c r="E5937" s="75" t="s">
        <v>185</v>
      </c>
      <c r="F5937" s="74"/>
      <c r="G5937" s="74" t="s">
        <v>3694</v>
      </c>
      <c r="H5937" s="76">
        <v>3225</v>
      </c>
      <c r="I5937" s="77">
        <v>0.38</v>
      </c>
      <c r="J5937" s="76">
        <v>1999.5</v>
      </c>
    </row>
    <row r="5938" spans="1:10">
      <c r="A5938" s="72">
        <v>5934</v>
      </c>
      <c r="B5938" s="72" t="s">
        <v>148</v>
      </c>
      <c r="C5938" s="73" t="s">
        <v>31400</v>
      </c>
      <c r="D5938" s="74" t="s">
        <v>31401</v>
      </c>
      <c r="E5938" s="75" t="s">
        <v>185</v>
      </c>
      <c r="F5938" s="74"/>
      <c r="G5938" s="74" t="s">
        <v>3694</v>
      </c>
      <c r="H5938" s="76">
        <v>1495</v>
      </c>
      <c r="I5938" s="77">
        <v>0.38</v>
      </c>
      <c r="J5938" s="76">
        <v>926.9</v>
      </c>
    </row>
    <row r="5939" spans="1:10" ht="25.5">
      <c r="A5939" s="72">
        <v>5935</v>
      </c>
      <c r="B5939" s="72" t="s">
        <v>148</v>
      </c>
      <c r="C5939" s="73" t="s">
        <v>31863</v>
      </c>
      <c r="D5939" s="74" t="s">
        <v>31864</v>
      </c>
      <c r="E5939" s="75" t="s">
        <v>185</v>
      </c>
      <c r="F5939" s="74"/>
      <c r="G5939" s="74" t="s">
        <v>3694</v>
      </c>
      <c r="H5939" s="76">
        <v>1380</v>
      </c>
      <c r="I5939" s="77">
        <v>0.38</v>
      </c>
      <c r="J5939" s="76">
        <v>855.6</v>
      </c>
    </row>
    <row r="5940" spans="1:10" ht="25.5">
      <c r="A5940" s="72">
        <v>5936</v>
      </c>
      <c r="B5940" s="72" t="s">
        <v>148</v>
      </c>
      <c r="C5940" s="73" t="s">
        <v>31865</v>
      </c>
      <c r="D5940" s="74" t="s">
        <v>31866</v>
      </c>
      <c r="E5940" s="75" t="s">
        <v>185</v>
      </c>
      <c r="F5940" s="74"/>
      <c r="G5940" s="74" t="s">
        <v>3694</v>
      </c>
      <c r="H5940" s="76">
        <v>1380</v>
      </c>
      <c r="I5940" s="77">
        <v>0.38</v>
      </c>
      <c r="J5940" s="76">
        <v>855.6</v>
      </c>
    </row>
    <row r="5941" spans="1:10">
      <c r="A5941" s="72">
        <v>5937</v>
      </c>
      <c r="B5941" s="72" t="s">
        <v>148</v>
      </c>
      <c r="C5941" s="73" t="s">
        <v>31402</v>
      </c>
      <c r="D5941" s="74" t="s">
        <v>31403</v>
      </c>
      <c r="E5941" s="75" t="s">
        <v>185</v>
      </c>
      <c r="F5941" s="74"/>
      <c r="G5941" s="74" t="s">
        <v>3694</v>
      </c>
      <c r="H5941" s="76">
        <v>1495</v>
      </c>
      <c r="I5941" s="77">
        <v>0.38</v>
      </c>
      <c r="J5941" s="76">
        <v>926.9</v>
      </c>
    </row>
    <row r="5942" spans="1:10">
      <c r="A5942" s="72">
        <v>5938</v>
      </c>
      <c r="B5942" s="72" t="s">
        <v>148</v>
      </c>
      <c r="C5942" s="73" t="s">
        <v>31404</v>
      </c>
      <c r="D5942" s="74" t="s">
        <v>31405</v>
      </c>
      <c r="E5942" s="75" t="s">
        <v>185</v>
      </c>
      <c r="F5942" s="74"/>
      <c r="G5942" s="74" t="s">
        <v>3694</v>
      </c>
      <c r="H5942" s="76">
        <v>1660</v>
      </c>
      <c r="I5942" s="77">
        <v>0.38</v>
      </c>
      <c r="J5942" s="76">
        <v>1029.2</v>
      </c>
    </row>
    <row r="5943" spans="1:10" ht="25.5">
      <c r="A5943" s="72">
        <v>5939</v>
      </c>
      <c r="B5943" s="72" t="s">
        <v>148</v>
      </c>
      <c r="C5943" s="73" t="s">
        <v>31406</v>
      </c>
      <c r="D5943" s="74" t="s">
        <v>31407</v>
      </c>
      <c r="E5943" s="75" t="s">
        <v>185</v>
      </c>
      <c r="F5943" s="74"/>
      <c r="G5943" s="74" t="s">
        <v>3694</v>
      </c>
      <c r="H5943" s="76">
        <v>1750</v>
      </c>
      <c r="I5943" s="77">
        <v>0.38</v>
      </c>
      <c r="J5943" s="76">
        <v>1085</v>
      </c>
    </row>
    <row r="5944" spans="1:10" ht="25.5">
      <c r="A5944" s="72">
        <v>5940</v>
      </c>
      <c r="B5944" s="72" t="s">
        <v>148</v>
      </c>
      <c r="C5944" s="73" t="s">
        <v>31867</v>
      </c>
      <c r="D5944" s="74" t="s">
        <v>31868</v>
      </c>
      <c r="E5944" s="75" t="s">
        <v>185</v>
      </c>
      <c r="F5944" s="74"/>
      <c r="G5944" s="74" t="s">
        <v>3694</v>
      </c>
      <c r="H5944" s="76">
        <v>2545</v>
      </c>
      <c r="I5944" s="77">
        <v>0.38</v>
      </c>
      <c r="J5944" s="76">
        <v>1577.9</v>
      </c>
    </row>
    <row r="5945" spans="1:10" ht="25.5">
      <c r="A5945" s="72">
        <v>5941</v>
      </c>
      <c r="B5945" s="72" t="s">
        <v>148</v>
      </c>
      <c r="C5945" s="73" t="s">
        <v>31408</v>
      </c>
      <c r="D5945" s="74" t="s">
        <v>31409</v>
      </c>
      <c r="E5945" s="75" t="s">
        <v>185</v>
      </c>
      <c r="F5945" s="74"/>
      <c r="G5945" s="74" t="s">
        <v>3694</v>
      </c>
      <c r="H5945" s="76">
        <v>1990</v>
      </c>
      <c r="I5945" s="77">
        <v>0.38</v>
      </c>
      <c r="J5945" s="76">
        <v>1233.8</v>
      </c>
    </row>
    <row r="5946" spans="1:10" ht="25.5">
      <c r="A5946" s="72">
        <v>5942</v>
      </c>
      <c r="B5946" s="72" t="s">
        <v>148</v>
      </c>
      <c r="C5946" s="73" t="s">
        <v>31410</v>
      </c>
      <c r="D5946" s="74" t="s">
        <v>31411</v>
      </c>
      <c r="E5946" s="75" t="s">
        <v>185</v>
      </c>
      <c r="F5946" s="74"/>
      <c r="G5946" s="74" t="s">
        <v>3694</v>
      </c>
      <c r="H5946" s="76">
        <v>1355</v>
      </c>
      <c r="I5946" s="77">
        <v>0.38</v>
      </c>
      <c r="J5946" s="76">
        <v>840.1</v>
      </c>
    </row>
    <row r="5947" spans="1:10" ht="25.5">
      <c r="A5947" s="72">
        <v>5943</v>
      </c>
      <c r="B5947" s="72" t="s">
        <v>148</v>
      </c>
      <c r="C5947" s="73" t="s">
        <v>31412</v>
      </c>
      <c r="D5947" s="74" t="s">
        <v>31413</v>
      </c>
      <c r="E5947" s="75" t="s">
        <v>185</v>
      </c>
      <c r="F5947" s="74"/>
      <c r="G5947" s="74" t="s">
        <v>3694</v>
      </c>
      <c r="H5947" s="76">
        <v>1700</v>
      </c>
      <c r="I5947" s="77">
        <v>0.38</v>
      </c>
      <c r="J5947" s="76">
        <v>1054</v>
      </c>
    </row>
    <row r="5948" spans="1:10" ht="25.5">
      <c r="A5948" s="72">
        <v>5944</v>
      </c>
      <c r="B5948" s="72" t="s">
        <v>148</v>
      </c>
      <c r="C5948" s="73" t="s">
        <v>31414</v>
      </c>
      <c r="D5948" s="74" t="s">
        <v>31415</v>
      </c>
      <c r="E5948" s="75" t="s">
        <v>185</v>
      </c>
      <c r="F5948" s="74"/>
      <c r="G5948" s="74" t="s">
        <v>3694</v>
      </c>
      <c r="H5948" s="76">
        <v>1375</v>
      </c>
      <c r="I5948" s="77">
        <v>0.38</v>
      </c>
      <c r="J5948" s="76">
        <v>852.5</v>
      </c>
    </row>
    <row r="5949" spans="1:10" ht="25.5">
      <c r="A5949" s="72">
        <v>5945</v>
      </c>
      <c r="B5949" s="72" t="s">
        <v>148</v>
      </c>
      <c r="C5949" s="73" t="s">
        <v>31416</v>
      </c>
      <c r="D5949" s="74" t="s">
        <v>31417</v>
      </c>
      <c r="E5949" s="75" t="s">
        <v>185</v>
      </c>
      <c r="F5949" s="74"/>
      <c r="G5949" s="74" t="s">
        <v>3694</v>
      </c>
      <c r="H5949" s="76">
        <v>1565</v>
      </c>
      <c r="I5949" s="77">
        <v>0.38</v>
      </c>
      <c r="J5949" s="76">
        <v>970.3</v>
      </c>
    </row>
    <row r="5950" spans="1:10" ht="25.5">
      <c r="A5950" s="72">
        <v>5946</v>
      </c>
      <c r="B5950" s="72" t="s">
        <v>148</v>
      </c>
      <c r="C5950" s="73" t="s">
        <v>31418</v>
      </c>
      <c r="D5950" s="74" t="s">
        <v>31419</v>
      </c>
      <c r="E5950" s="75" t="s">
        <v>185</v>
      </c>
      <c r="F5950" s="74"/>
      <c r="G5950" s="74" t="s">
        <v>3694</v>
      </c>
      <c r="H5950" s="76">
        <v>1870</v>
      </c>
      <c r="I5950" s="77">
        <v>0.38</v>
      </c>
      <c r="J5950" s="76">
        <v>1159.4000000000001</v>
      </c>
    </row>
    <row r="5951" spans="1:10" ht="25.5">
      <c r="A5951" s="72">
        <v>5947</v>
      </c>
      <c r="B5951" s="72" t="s">
        <v>148</v>
      </c>
      <c r="C5951" s="73" t="s">
        <v>31420</v>
      </c>
      <c r="D5951" s="74" t="s">
        <v>31421</v>
      </c>
      <c r="E5951" s="75" t="s">
        <v>185</v>
      </c>
      <c r="F5951" s="74"/>
      <c r="G5951" s="74" t="s">
        <v>3694</v>
      </c>
      <c r="H5951" s="76">
        <v>1535</v>
      </c>
      <c r="I5951" s="77">
        <v>0.38</v>
      </c>
      <c r="J5951" s="76">
        <v>951.7</v>
      </c>
    </row>
    <row r="5952" spans="1:10" ht="25.5">
      <c r="A5952" s="72">
        <v>5948</v>
      </c>
      <c r="B5952" s="72" t="s">
        <v>148</v>
      </c>
      <c r="C5952" s="73" t="s">
        <v>31422</v>
      </c>
      <c r="D5952" s="74" t="s">
        <v>31423</v>
      </c>
      <c r="E5952" s="75" t="s">
        <v>185</v>
      </c>
      <c r="F5952" s="74"/>
      <c r="G5952" s="74" t="s">
        <v>3694</v>
      </c>
      <c r="H5952" s="76">
        <v>1965</v>
      </c>
      <c r="I5952" s="77">
        <v>0.38</v>
      </c>
      <c r="J5952" s="76">
        <v>1218.3</v>
      </c>
    </row>
    <row r="5953" spans="1:10">
      <c r="A5953" s="72">
        <v>5949</v>
      </c>
      <c r="B5953" s="72" t="s">
        <v>148</v>
      </c>
      <c r="C5953" s="73" t="s">
        <v>31424</v>
      </c>
      <c r="D5953" s="74" t="s">
        <v>31425</v>
      </c>
      <c r="E5953" s="75" t="s">
        <v>185</v>
      </c>
      <c r="F5953" s="74"/>
      <c r="G5953" s="74" t="s">
        <v>3694</v>
      </c>
      <c r="H5953" s="76">
        <v>1730</v>
      </c>
      <c r="I5953" s="77">
        <v>0.38</v>
      </c>
      <c r="J5953" s="76">
        <v>1072.5999999999999</v>
      </c>
    </row>
    <row r="5954" spans="1:10" ht="25.5">
      <c r="A5954" s="72">
        <v>5950</v>
      </c>
      <c r="B5954" s="72" t="s">
        <v>148</v>
      </c>
      <c r="C5954" s="73" t="s">
        <v>31426</v>
      </c>
      <c r="D5954" s="74" t="s">
        <v>31427</v>
      </c>
      <c r="E5954" s="75" t="s">
        <v>185</v>
      </c>
      <c r="F5954" s="74"/>
      <c r="G5954" s="74" t="s">
        <v>3694</v>
      </c>
      <c r="H5954" s="76">
        <v>2385</v>
      </c>
      <c r="I5954" s="77">
        <v>0.38</v>
      </c>
      <c r="J5954" s="76">
        <v>1478.7</v>
      </c>
    </row>
    <row r="5955" spans="1:10" ht="25.5">
      <c r="A5955" s="72">
        <v>5951</v>
      </c>
      <c r="B5955" s="72" t="s">
        <v>148</v>
      </c>
      <c r="C5955" s="73" t="s">
        <v>31428</v>
      </c>
      <c r="D5955" s="74" t="s">
        <v>31429</v>
      </c>
      <c r="E5955" s="75" t="s">
        <v>185</v>
      </c>
      <c r="F5955" s="74"/>
      <c r="G5955" s="74" t="s">
        <v>3694</v>
      </c>
      <c r="H5955" s="76">
        <v>2500</v>
      </c>
      <c r="I5955" s="77">
        <v>0.38</v>
      </c>
      <c r="J5955" s="76">
        <v>1550</v>
      </c>
    </row>
    <row r="5956" spans="1:10" ht="25.5">
      <c r="A5956" s="72">
        <v>5952</v>
      </c>
      <c r="B5956" s="72" t="s">
        <v>148</v>
      </c>
      <c r="C5956" s="73" t="s">
        <v>31430</v>
      </c>
      <c r="D5956" s="74" t="s">
        <v>31431</v>
      </c>
      <c r="E5956" s="75" t="s">
        <v>185</v>
      </c>
      <c r="F5956" s="74"/>
      <c r="G5956" s="74" t="s">
        <v>3694</v>
      </c>
      <c r="H5956" s="76">
        <v>4320</v>
      </c>
      <c r="I5956" s="77">
        <v>0.38</v>
      </c>
      <c r="J5956" s="76">
        <v>2678.4</v>
      </c>
    </row>
    <row r="5957" spans="1:10" ht="25.5">
      <c r="A5957" s="72">
        <v>5953</v>
      </c>
      <c r="B5957" s="72" t="s">
        <v>148</v>
      </c>
      <c r="C5957" s="73" t="s">
        <v>31432</v>
      </c>
      <c r="D5957" s="74" t="s">
        <v>31433</v>
      </c>
      <c r="E5957" s="75" t="s">
        <v>185</v>
      </c>
      <c r="F5957" s="74"/>
      <c r="G5957" s="74" t="s">
        <v>3694</v>
      </c>
      <c r="H5957" s="76">
        <v>4320</v>
      </c>
      <c r="I5957" s="77">
        <v>0.38</v>
      </c>
      <c r="J5957" s="76">
        <v>2678.4</v>
      </c>
    </row>
    <row r="5958" spans="1:10" ht="25.5">
      <c r="A5958" s="72">
        <v>5954</v>
      </c>
      <c r="B5958" s="72" t="s">
        <v>148</v>
      </c>
      <c r="C5958" s="73" t="s">
        <v>31434</v>
      </c>
      <c r="D5958" s="74" t="s">
        <v>31435</v>
      </c>
      <c r="E5958" s="75" t="s">
        <v>185</v>
      </c>
      <c r="F5958" s="74"/>
      <c r="G5958" s="74" t="s">
        <v>3694</v>
      </c>
      <c r="H5958" s="76">
        <v>2045</v>
      </c>
      <c r="I5958" s="77">
        <v>0.38</v>
      </c>
      <c r="J5958" s="76">
        <v>1267.9000000000001</v>
      </c>
    </row>
    <row r="5959" spans="1:10" ht="25.5">
      <c r="A5959" s="72">
        <v>5955</v>
      </c>
      <c r="B5959" s="72" t="s">
        <v>148</v>
      </c>
      <c r="C5959" s="73" t="s">
        <v>31869</v>
      </c>
      <c r="D5959" s="74" t="s">
        <v>31870</v>
      </c>
      <c r="E5959" s="75" t="s">
        <v>185</v>
      </c>
      <c r="F5959" s="74"/>
      <c r="G5959" s="74" t="s">
        <v>3694</v>
      </c>
      <c r="H5959" s="76">
        <v>1820</v>
      </c>
      <c r="I5959" s="77">
        <v>0.38</v>
      </c>
      <c r="J5959" s="76">
        <v>1128.4000000000001</v>
      </c>
    </row>
    <row r="5960" spans="1:10" ht="25.5">
      <c r="A5960" s="72">
        <v>5956</v>
      </c>
      <c r="B5960" s="72" t="s">
        <v>148</v>
      </c>
      <c r="C5960" s="73" t="s">
        <v>31871</v>
      </c>
      <c r="D5960" s="74" t="s">
        <v>31872</v>
      </c>
      <c r="E5960" s="75" t="s">
        <v>185</v>
      </c>
      <c r="F5960" s="74"/>
      <c r="G5960" s="74" t="s">
        <v>3694</v>
      </c>
      <c r="H5960" s="76">
        <v>1820</v>
      </c>
      <c r="I5960" s="77">
        <v>0.38</v>
      </c>
      <c r="J5960" s="76">
        <v>1128.4000000000001</v>
      </c>
    </row>
    <row r="5961" spans="1:10" ht="25.5">
      <c r="A5961" s="72">
        <v>5957</v>
      </c>
      <c r="B5961" s="72" t="s">
        <v>148</v>
      </c>
      <c r="C5961" s="73" t="s">
        <v>31436</v>
      </c>
      <c r="D5961" s="74" t="s">
        <v>31437</v>
      </c>
      <c r="E5961" s="75" t="s">
        <v>185</v>
      </c>
      <c r="F5961" s="74"/>
      <c r="G5961" s="74" t="s">
        <v>3694</v>
      </c>
      <c r="H5961" s="76">
        <v>2650</v>
      </c>
      <c r="I5961" s="77">
        <v>0.38</v>
      </c>
      <c r="J5961" s="76">
        <v>1643</v>
      </c>
    </row>
    <row r="5962" spans="1:10" ht="25.5">
      <c r="A5962" s="72">
        <v>5958</v>
      </c>
      <c r="B5962" s="72" t="s">
        <v>148</v>
      </c>
      <c r="C5962" s="73" t="s">
        <v>31438</v>
      </c>
      <c r="D5962" s="74" t="s">
        <v>31439</v>
      </c>
      <c r="E5962" s="75" t="s">
        <v>185</v>
      </c>
      <c r="F5962" s="74"/>
      <c r="G5962" s="74" t="s">
        <v>3694</v>
      </c>
      <c r="H5962" s="76">
        <v>2515</v>
      </c>
      <c r="I5962" s="77">
        <v>0.38</v>
      </c>
      <c r="J5962" s="76">
        <v>1559.3</v>
      </c>
    </row>
    <row r="5963" spans="1:10" ht="25.5">
      <c r="A5963" s="72">
        <v>5959</v>
      </c>
      <c r="B5963" s="72" t="s">
        <v>148</v>
      </c>
      <c r="C5963" s="73" t="s">
        <v>31440</v>
      </c>
      <c r="D5963" s="74" t="s">
        <v>31441</v>
      </c>
      <c r="E5963" s="75" t="s">
        <v>185</v>
      </c>
      <c r="F5963" s="74"/>
      <c r="G5963" s="74" t="s">
        <v>3694</v>
      </c>
      <c r="H5963" s="76">
        <v>2740</v>
      </c>
      <c r="I5963" s="77">
        <v>0.38</v>
      </c>
      <c r="J5963" s="76">
        <v>1698.8</v>
      </c>
    </row>
    <row r="5964" spans="1:10" ht="25.5">
      <c r="A5964" s="72">
        <v>5960</v>
      </c>
      <c r="B5964" s="72" t="s">
        <v>148</v>
      </c>
      <c r="C5964" s="73" t="s">
        <v>31873</v>
      </c>
      <c r="D5964" s="74" t="s">
        <v>31874</v>
      </c>
      <c r="E5964" s="75" t="s">
        <v>185</v>
      </c>
      <c r="F5964" s="74"/>
      <c r="G5964" s="74" t="s">
        <v>3694</v>
      </c>
      <c r="H5964" s="76">
        <v>3585</v>
      </c>
      <c r="I5964" s="77">
        <v>0.38</v>
      </c>
      <c r="J5964" s="76">
        <v>2222.6999999999998</v>
      </c>
    </row>
    <row r="5965" spans="1:10">
      <c r="A5965" s="72">
        <v>5961</v>
      </c>
      <c r="B5965" s="72" t="s">
        <v>148</v>
      </c>
      <c r="C5965" s="73" t="s">
        <v>32748</v>
      </c>
      <c r="D5965" s="74" t="s">
        <v>32749</v>
      </c>
      <c r="E5965" s="75" t="s">
        <v>185</v>
      </c>
      <c r="F5965" s="74"/>
      <c r="G5965" s="74" t="s">
        <v>3694</v>
      </c>
      <c r="H5965" s="76">
        <v>483</v>
      </c>
      <c r="I5965" s="77">
        <v>0.38</v>
      </c>
      <c r="J5965" s="76">
        <v>299.45999999999998</v>
      </c>
    </row>
    <row r="5966" spans="1:10">
      <c r="A5966" s="72">
        <v>5962</v>
      </c>
      <c r="B5966" s="72" t="s">
        <v>148</v>
      </c>
      <c r="C5966" s="73" t="s">
        <v>33412</v>
      </c>
      <c r="D5966" s="74" t="s">
        <v>33413</v>
      </c>
      <c r="E5966" s="75" t="s">
        <v>185</v>
      </c>
      <c r="F5966" s="74"/>
      <c r="G5966" s="74" t="s">
        <v>3694</v>
      </c>
      <c r="H5966" s="76">
        <v>267</v>
      </c>
      <c r="I5966" s="77">
        <v>0.38</v>
      </c>
      <c r="J5966" s="76">
        <v>165.54</v>
      </c>
    </row>
    <row r="5967" spans="1:10">
      <c r="A5967" s="72">
        <v>5963</v>
      </c>
      <c r="B5967" s="72" t="s">
        <v>148</v>
      </c>
      <c r="C5967" s="73" t="s">
        <v>25750</v>
      </c>
      <c r="D5967" s="74" t="s">
        <v>25751</v>
      </c>
      <c r="E5967" s="75" t="s">
        <v>185</v>
      </c>
      <c r="F5967" s="74"/>
      <c r="G5967" s="74" t="s">
        <v>3694</v>
      </c>
      <c r="H5967" s="76">
        <v>547</v>
      </c>
      <c r="I5967" s="77">
        <v>0.38</v>
      </c>
      <c r="J5967" s="76">
        <v>339.14</v>
      </c>
    </row>
    <row r="5968" spans="1:10">
      <c r="A5968" s="72">
        <v>5964</v>
      </c>
      <c r="B5968" s="72" t="s">
        <v>148</v>
      </c>
      <c r="C5968" s="73" t="s">
        <v>25752</v>
      </c>
      <c r="D5968" s="74" t="s">
        <v>25753</v>
      </c>
      <c r="E5968" s="75" t="s">
        <v>185</v>
      </c>
      <c r="F5968" s="74"/>
      <c r="G5968" s="74" t="s">
        <v>3694</v>
      </c>
      <c r="H5968" s="76">
        <v>413</v>
      </c>
      <c r="I5968" s="77">
        <v>0.38</v>
      </c>
      <c r="J5968" s="76">
        <v>256.06</v>
      </c>
    </row>
    <row r="5969" spans="1:10">
      <c r="A5969" s="72">
        <v>5965</v>
      </c>
      <c r="B5969" s="72" t="s">
        <v>148</v>
      </c>
      <c r="C5969" s="73" t="s">
        <v>33414</v>
      </c>
      <c r="D5969" s="74" t="s">
        <v>33415</v>
      </c>
      <c r="E5969" s="75" t="s">
        <v>185</v>
      </c>
      <c r="F5969" s="74"/>
      <c r="G5969" s="74" t="s">
        <v>3694</v>
      </c>
      <c r="H5969" s="76">
        <v>135</v>
      </c>
      <c r="I5969" s="77">
        <v>0.38</v>
      </c>
      <c r="J5969" s="76">
        <v>83.7</v>
      </c>
    </row>
    <row r="5970" spans="1:10">
      <c r="A5970" s="72">
        <v>5966</v>
      </c>
      <c r="B5970" s="72" t="s">
        <v>148</v>
      </c>
      <c r="C5970" s="73" t="s">
        <v>33416</v>
      </c>
      <c r="D5970" s="74" t="s">
        <v>26852</v>
      </c>
      <c r="E5970" s="75" t="s">
        <v>185</v>
      </c>
      <c r="F5970" s="74"/>
      <c r="G5970" s="74" t="s">
        <v>3694</v>
      </c>
      <c r="H5970" s="76">
        <v>219</v>
      </c>
      <c r="I5970" s="77">
        <v>0.38</v>
      </c>
      <c r="J5970" s="76">
        <v>135.78</v>
      </c>
    </row>
    <row r="5971" spans="1:10">
      <c r="A5971" s="72">
        <v>5967</v>
      </c>
      <c r="B5971" s="72" t="s">
        <v>148</v>
      </c>
      <c r="C5971" s="73" t="s">
        <v>33378</v>
      </c>
      <c r="D5971" s="74" t="s">
        <v>33379</v>
      </c>
      <c r="E5971" s="75" t="s">
        <v>185</v>
      </c>
      <c r="F5971" s="74"/>
      <c r="G5971" s="74" t="s">
        <v>3694</v>
      </c>
      <c r="H5971" s="76">
        <v>94</v>
      </c>
      <c r="I5971" s="77">
        <v>0.38</v>
      </c>
      <c r="J5971" s="76">
        <v>58.28</v>
      </c>
    </row>
    <row r="5972" spans="1:10">
      <c r="A5972" s="72">
        <v>5968</v>
      </c>
      <c r="B5972" s="72" t="s">
        <v>148</v>
      </c>
      <c r="C5972" s="73" t="s">
        <v>35285</v>
      </c>
      <c r="D5972" s="74" t="s">
        <v>35286</v>
      </c>
      <c r="E5972" s="75" t="s">
        <v>185</v>
      </c>
      <c r="F5972" s="74"/>
      <c r="G5972" s="74" t="s">
        <v>3694</v>
      </c>
      <c r="H5972" s="76">
        <v>157</v>
      </c>
      <c r="I5972" s="77">
        <v>0.38</v>
      </c>
      <c r="J5972" s="76">
        <v>97.34</v>
      </c>
    </row>
    <row r="5973" spans="1:10">
      <c r="A5973" s="72">
        <v>5969</v>
      </c>
      <c r="B5973" s="72" t="s">
        <v>148</v>
      </c>
      <c r="C5973" s="73" t="s">
        <v>26851</v>
      </c>
      <c r="D5973" s="74" t="s">
        <v>26852</v>
      </c>
      <c r="E5973" s="75" t="s">
        <v>185</v>
      </c>
      <c r="F5973" s="74"/>
      <c r="G5973" s="74" t="s">
        <v>3694</v>
      </c>
      <c r="H5973" s="76">
        <v>208</v>
      </c>
      <c r="I5973" s="77">
        <v>0.38</v>
      </c>
      <c r="J5973" s="76">
        <v>128.96</v>
      </c>
    </row>
    <row r="5974" spans="1:10">
      <c r="A5974" s="72">
        <v>5970</v>
      </c>
      <c r="B5974" s="72" t="s">
        <v>148</v>
      </c>
      <c r="C5974" s="73" t="s">
        <v>32584</v>
      </c>
      <c r="D5974" s="74" t="s">
        <v>32585</v>
      </c>
      <c r="E5974" s="75" t="s">
        <v>185</v>
      </c>
      <c r="F5974" s="74"/>
      <c r="G5974" s="74" t="s">
        <v>3694</v>
      </c>
      <c r="H5974" s="76">
        <v>146</v>
      </c>
      <c r="I5974" s="77">
        <v>0.38</v>
      </c>
      <c r="J5974" s="76">
        <v>90.52</v>
      </c>
    </row>
    <row r="5975" spans="1:10">
      <c r="A5975" s="72">
        <v>5971</v>
      </c>
      <c r="B5975" s="72" t="s">
        <v>148</v>
      </c>
      <c r="C5975" s="73" t="s">
        <v>33417</v>
      </c>
      <c r="D5975" s="74" t="s">
        <v>33418</v>
      </c>
      <c r="E5975" s="75" t="s">
        <v>185</v>
      </c>
      <c r="F5975" s="74"/>
      <c r="G5975" s="74" t="s">
        <v>3694</v>
      </c>
      <c r="H5975" s="76">
        <v>398</v>
      </c>
      <c r="I5975" s="77">
        <v>0.38</v>
      </c>
      <c r="J5975" s="76">
        <v>246.76</v>
      </c>
    </row>
    <row r="5976" spans="1:10">
      <c r="A5976" s="72">
        <v>5972</v>
      </c>
      <c r="B5976" s="72" t="s">
        <v>148</v>
      </c>
      <c r="C5976" s="73" t="s">
        <v>31034</v>
      </c>
      <c r="D5976" s="74" t="s">
        <v>31035</v>
      </c>
      <c r="E5976" s="75" t="s">
        <v>185</v>
      </c>
      <c r="F5976" s="74"/>
      <c r="G5976" s="74" t="s">
        <v>3694</v>
      </c>
      <c r="H5976" s="76">
        <v>288</v>
      </c>
      <c r="I5976" s="77">
        <v>0.38</v>
      </c>
      <c r="J5976" s="76">
        <v>178.56</v>
      </c>
    </row>
    <row r="5977" spans="1:10">
      <c r="A5977" s="72">
        <v>5973</v>
      </c>
      <c r="B5977" s="72" t="s">
        <v>148</v>
      </c>
      <c r="C5977" s="73" t="s">
        <v>31036</v>
      </c>
      <c r="D5977" s="74" t="s">
        <v>31037</v>
      </c>
      <c r="E5977" s="75" t="s">
        <v>185</v>
      </c>
      <c r="F5977" s="74"/>
      <c r="G5977" s="74" t="s">
        <v>3694</v>
      </c>
      <c r="H5977" s="76">
        <v>354</v>
      </c>
      <c r="I5977" s="77">
        <v>0.38</v>
      </c>
      <c r="J5977" s="76">
        <v>219.48</v>
      </c>
    </row>
    <row r="5978" spans="1:10">
      <c r="A5978" s="72">
        <v>5974</v>
      </c>
      <c r="B5978" s="72" t="s">
        <v>148</v>
      </c>
      <c r="C5978" s="73" t="s">
        <v>31038</v>
      </c>
      <c r="D5978" s="74" t="s">
        <v>31039</v>
      </c>
      <c r="E5978" s="75" t="s">
        <v>185</v>
      </c>
      <c r="F5978" s="74"/>
      <c r="G5978" s="74" t="s">
        <v>3694</v>
      </c>
      <c r="H5978" s="76">
        <v>408</v>
      </c>
      <c r="I5978" s="77">
        <v>0.38</v>
      </c>
      <c r="J5978" s="76">
        <v>252.96</v>
      </c>
    </row>
    <row r="5979" spans="1:10">
      <c r="A5979" s="72">
        <v>5975</v>
      </c>
      <c r="B5979" s="72" t="s">
        <v>148</v>
      </c>
      <c r="C5979" s="73" t="s">
        <v>31040</v>
      </c>
      <c r="D5979" s="74" t="s">
        <v>31041</v>
      </c>
      <c r="E5979" s="75" t="s">
        <v>185</v>
      </c>
      <c r="F5979" s="74"/>
      <c r="G5979" s="74" t="s">
        <v>3694</v>
      </c>
      <c r="H5979" s="76">
        <v>159</v>
      </c>
      <c r="I5979" s="77">
        <v>0.38</v>
      </c>
      <c r="J5979" s="76">
        <v>98.58</v>
      </c>
    </row>
    <row r="5980" spans="1:10">
      <c r="A5980" s="72">
        <v>5976</v>
      </c>
      <c r="B5980" s="72" t="s">
        <v>148</v>
      </c>
      <c r="C5980" s="73" t="s">
        <v>31042</v>
      </c>
      <c r="D5980" s="74" t="s">
        <v>31043</v>
      </c>
      <c r="E5980" s="75" t="s">
        <v>185</v>
      </c>
      <c r="F5980" s="74"/>
      <c r="G5980" s="74" t="s">
        <v>3694</v>
      </c>
      <c r="H5980" s="76">
        <v>243</v>
      </c>
      <c r="I5980" s="77">
        <v>0.38</v>
      </c>
      <c r="J5980" s="76">
        <v>150.66</v>
      </c>
    </row>
    <row r="5981" spans="1:10">
      <c r="A5981" s="72">
        <v>5977</v>
      </c>
      <c r="B5981" s="72" t="s">
        <v>148</v>
      </c>
      <c r="C5981" s="73" t="s">
        <v>31044</v>
      </c>
      <c r="D5981" s="74" t="s">
        <v>31045</v>
      </c>
      <c r="E5981" s="75" t="s">
        <v>185</v>
      </c>
      <c r="F5981" s="74"/>
      <c r="G5981" s="74" t="s">
        <v>3694</v>
      </c>
      <c r="H5981" s="76">
        <v>243</v>
      </c>
      <c r="I5981" s="77">
        <v>0.38</v>
      </c>
      <c r="J5981" s="76">
        <v>150.66</v>
      </c>
    </row>
    <row r="5982" spans="1:10">
      <c r="A5982" s="72">
        <v>5978</v>
      </c>
      <c r="B5982" s="72" t="s">
        <v>148</v>
      </c>
      <c r="C5982" s="73" t="s">
        <v>31046</v>
      </c>
      <c r="D5982" s="74" t="s">
        <v>31047</v>
      </c>
      <c r="E5982" s="75" t="s">
        <v>185</v>
      </c>
      <c r="F5982" s="74"/>
      <c r="G5982" s="74" t="s">
        <v>3694</v>
      </c>
      <c r="H5982" s="76">
        <v>243</v>
      </c>
      <c r="I5982" s="77">
        <v>0.38</v>
      </c>
      <c r="J5982" s="76">
        <v>150.66</v>
      </c>
    </row>
    <row r="5983" spans="1:10">
      <c r="A5983" s="72">
        <v>5979</v>
      </c>
      <c r="B5983" s="72" t="s">
        <v>148</v>
      </c>
      <c r="C5983" s="73" t="s">
        <v>31048</v>
      </c>
      <c r="D5983" s="74" t="s">
        <v>31049</v>
      </c>
      <c r="E5983" s="75" t="s">
        <v>185</v>
      </c>
      <c r="F5983" s="74"/>
      <c r="G5983" s="74" t="s">
        <v>3694</v>
      </c>
      <c r="H5983" s="76">
        <v>243</v>
      </c>
      <c r="I5983" s="77">
        <v>0.38</v>
      </c>
      <c r="J5983" s="76">
        <v>150.66</v>
      </c>
    </row>
    <row r="5984" spans="1:10">
      <c r="A5984" s="72">
        <v>5980</v>
      </c>
      <c r="B5984" s="72" t="s">
        <v>148</v>
      </c>
      <c r="C5984" s="73" t="s">
        <v>31050</v>
      </c>
      <c r="D5984" s="74" t="s">
        <v>31051</v>
      </c>
      <c r="E5984" s="75" t="s">
        <v>185</v>
      </c>
      <c r="F5984" s="74"/>
      <c r="G5984" s="74" t="s">
        <v>3694</v>
      </c>
      <c r="H5984" s="76">
        <v>291</v>
      </c>
      <c r="I5984" s="77">
        <v>0.38</v>
      </c>
      <c r="J5984" s="76">
        <v>180.42</v>
      </c>
    </row>
    <row r="5985" spans="1:10">
      <c r="A5985" s="72">
        <v>5981</v>
      </c>
      <c r="B5985" s="72" t="s">
        <v>148</v>
      </c>
      <c r="C5985" s="73" t="s">
        <v>31052</v>
      </c>
      <c r="D5985" s="74" t="s">
        <v>31053</v>
      </c>
      <c r="E5985" s="75" t="s">
        <v>185</v>
      </c>
      <c r="F5985" s="74"/>
      <c r="G5985" s="74" t="s">
        <v>3694</v>
      </c>
      <c r="H5985" s="76">
        <v>291</v>
      </c>
      <c r="I5985" s="77">
        <v>0.38</v>
      </c>
      <c r="J5985" s="76">
        <v>180.42</v>
      </c>
    </row>
    <row r="5986" spans="1:10">
      <c r="A5986" s="72">
        <v>5982</v>
      </c>
      <c r="B5986" s="72" t="s">
        <v>148</v>
      </c>
      <c r="C5986" s="73" t="s">
        <v>31348</v>
      </c>
      <c r="D5986" s="74" t="s">
        <v>31349</v>
      </c>
      <c r="E5986" s="75" t="s">
        <v>185</v>
      </c>
      <c r="F5986" s="74"/>
      <c r="G5986" s="74" t="s">
        <v>3694</v>
      </c>
      <c r="H5986" s="76">
        <v>99</v>
      </c>
      <c r="I5986" s="77">
        <v>0.38</v>
      </c>
      <c r="J5986" s="76">
        <v>61.38</v>
      </c>
    </row>
    <row r="5987" spans="1:10">
      <c r="A5987" s="72">
        <v>5983</v>
      </c>
      <c r="B5987" s="72" t="s">
        <v>148</v>
      </c>
      <c r="C5987" s="73" t="s">
        <v>31054</v>
      </c>
      <c r="D5987" s="74" t="s">
        <v>31055</v>
      </c>
      <c r="E5987" s="75" t="s">
        <v>185</v>
      </c>
      <c r="F5987" s="74"/>
      <c r="G5987" s="74" t="s">
        <v>3694</v>
      </c>
      <c r="H5987" s="76">
        <v>408</v>
      </c>
      <c r="I5987" s="77">
        <v>0.38</v>
      </c>
      <c r="J5987" s="76">
        <v>252.96</v>
      </c>
    </row>
    <row r="5988" spans="1:10">
      <c r="A5988" s="72">
        <v>5984</v>
      </c>
      <c r="B5988" s="72" t="s">
        <v>148</v>
      </c>
      <c r="C5988" s="73" t="s">
        <v>31056</v>
      </c>
      <c r="D5988" s="74" t="s">
        <v>31057</v>
      </c>
      <c r="E5988" s="75" t="s">
        <v>185</v>
      </c>
      <c r="F5988" s="74"/>
      <c r="G5988" s="74" t="s">
        <v>3694</v>
      </c>
      <c r="H5988" s="76">
        <v>397</v>
      </c>
      <c r="I5988" s="77">
        <v>0.38</v>
      </c>
      <c r="J5988" s="76">
        <v>246.14</v>
      </c>
    </row>
    <row r="5989" spans="1:10">
      <c r="A5989" s="72">
        <v>5985</v>
      </c>
      <c r="B5989" s="72" t="s">
        <v>148</v>
      </c>
      <c r="C5989" s="73" t="s">
        <v>31058</v>
      </c>
      <c r="D5989" s="74" t="s">
        <v>31059</v>
      </c>
      <c r="E5989" s="75" t="s">
        <v>185</v>
      </c>
      <c r="F5989" s="74"/>
      <c r="G5989" s="74" t="s">
        <v>3694</v>
      </c>
      <c r="H5989" s="76">
        <v>361</v>
      </c>
      <c r="I5989" s="77">
        <v>0.38</v>
      </c>
      <c r="J5989" s="76">
        <v>223.82</v>
      </c>
    </row>
    <row r="5990" spans="1:10">
      <c r="A5990" s="72">
        <v>5986</v>
      </c>
      <c r="B5990" s="72" t="s">
        <v>148</v>
      </c>
      <c r="C5990" s="73" t="s">
        <v>35287</v>
      </c>
      <c r="D5990" s="74" t="s">
        <v>35288</v>
      </c>
      <c r="E5990" s="75" t="s">
        <v>185</v>
      </c>
      <c r="F5990" s="74"/>
      <c r="G5990" s="74" t="s">
        <v>3694</v>
      </c>
      <c r="H5990" s="76">
        <v>162</v>
      </c>
      <c r="I5990" s="77">
        <v>0.38</v>
      </c>
      <c r="J5990" s="76">
        <v>100.44</v>
      </c>
    </row>
    <row r="5991" spans="1:10">
      <c r="A5991" s="72">
        <v>5987</v>
      </c>
      <c r="B5991" s="72" t="s">
        <v>148</v>
      </c>
      <c r="C5991" s="73" t="s">
        <v>35289</v>
      </c>
      <c r="D5991" s="74" t="s">
        <v>35290</v>
      </c>
      <c r="E5991" s="75" t="s">
        <v>185</v>
      </c>
      <c r="F5991" s="74"/>
      <c r="G5991" s="74" t="s">
        <v>3694</v>
      </c>
      <c r="H5991" s="76">
        <v>503</v>
      </c>
      <c r="I5991" s="77">
        <v>0.38</v>
      </c>
      <c r="J5991" s="76">
        <v>311.86</v>
      </c>
    </row>
    <row r="5992" spans="1:10">
      <c r="A5992" s="72">
        <v>5988</v>
      </c>
      <c r="B5992" s="72" t="s">
        <v>148</v>
      </c>
      <c r="C5992" s="73" t="s">
        <v>35291</v>
      </c>
      <c r="D5992" s="74" t="s">
        <v>35292</v>
      </c>
      <c r="E5992" s="75" t="s">
        <v>185</v>
      </c>
      <c r="F5992" s="74"/>
      <c r="G5992" s="74" t="s">
        <v>3694</v>
      </c>
      <c r="H5992" s="76">
        <v>355</v>
      </c>
      <c r="I5992" s="77">
        <v>0.38</v>
      </c>
      <c r="J5992" s="76">
        <v>220.1</v>
      </c>
    </row>
    <row r="5993" spans="1:10">
      <c r="A5993" s="72">
        <v>5989</v>
      </c>
      <c r="B5993" s="72" t="s">
        <v>148</v>
      </c>
      <c r="C5993" s="73" t="s">
        <v>35293</v>
      </c>
      <c r="D5993" s="74" t="s">
        <v>35294</v>
      </c>
      <c r="E5993" s="75" t="s">
        <v>185</v>
      </c>
      <c r="F5993" s="74"/>
      <c r="G5993" s="74" t="s">
        <v>3694</v>
      </c>
      <c r="H5993" s="76">
        <v>82</v>
      </c>
      <c r="I5993" s="77">
        <v>0.38</v>
      </c>
      <c r="J5993" s="76">
        <v>50.839999999999996</v>
      </c>
    </row>
    <row r="5994" spans="1:10">
      <c r="A5994" s="72">
        <v>5990</v>
      </c>
      <c r="B5994" s="72" t="s">
        <v>148</v>
      </c>
      <c r="C5994" s="73" t="s">
        <v>35295</v>
      </c>
      <c r="D5994" s="74" t="s">
        <v>35296</v>
      </c>
      <c r="E5994" s="75" t="s">
        <v>185</v>
      </c>
      <c r="F5994" s="74"/>
      <c r="G5994" s="74" t="s">
        <v>3694</v>
      </c>
      <c r="H5994" s="76">
        <v>412</v>
      </c>
      <c r="I5994" s="77">
        <v>0.38</v>
      </c>
      <c r="J5994" s="76">
        <v>255.44</v>
      </c>
    </row>
    <row r="5995" spans="1:10">
      <c r="A5995" s="72">
        <v>5991</v>
      </c>
      <c r="B5995" s="72" t="s">
        <v>148</v>
      </c>
      <c r="C5995" s="73" t="s">
        <v>37701</v>
      </c>
      <c r="D5995" s="74" t="s">
        <v>37702</v>
      </c>
      <c r="E5995" s="75" t="s">
        <v>185</v>
      </c>
      <c r="F5995" s="74"/>
      <c r="G5995" s="74" t="s">
        <v>3694</v>
      </c>
      <c r="H5995" s="76">
        <v>306</v>
      </c>
      <c r="I5995" s="77">
        <v>0.38</v>
      </c>
      <c r="J5995" s="76">
        <v>189.72</v>
      </c>
    </row>
    <row r="5996" spans="1:10" ht="25.5">
      <c r="A5996" s="72">
        <v>5992</v>
      </c>
      <c r="B5996" s="72" t="s">
        <v>148</v>
      </c>
      <c r="C5996" s="73" t="s">
        <v>31670</v>
      </c>
      <c r="D5996" s="74" t="s">
        <v>31671</v>
      </c>
      <c r="E5996" s="75" t="s">
        <v>185</v>
      </c>
      <c r="F5996" s="74"/>
      <c r="G5996" s="74" t="s">
        <v>3694</v>
      </c>
      <c r="H5996" s="76">
        <v>1010</v>
      </c>
      <c r="I5996" s="77">
        <v>0.38</v>
      </c>
      <c r="J5996" s="76">
        <v>626.20000000000005</v>
      </c>
    </row>
    <row r="5997" spans="1:10" ht="25.5">
      <c r="A5997" s="72">
        <v>5993</v>
      </c>
      <c r="B5997" s="72" t="s">
        <v>148</v>
      </c>
      <c r="C5997" s="73" t="s">
        <v>31672</v>
      </c>
      <c r="D5997" s="74" t="s">
        <v>31673</v>
      </c>
      <c r="E5997" s="75" t="s">
        <v>185</v>
      </c>
      <c r="F5997" s="74"/>
      <c r="G5997" s="74" t="s">
        <v>3694</v>
      </c>
      <c r="H5997" s="76">
        <v>1005</v>
      </c>
      <c r="I5997" s="77">
        <v>0.38</v>
      </c>
      <c r="J5997" s="76">
        <v>623.1</v>
      </c>
    </row>
    <row r="5998" spans="1:10" ht="25.5">
      <c r="A5998" s="72">
        <v>5994</v>
      </c>
      <c r="B5998" s="72" t="s">
        <v>148</v>
      </c>
      <c r="C5998" s="73" t="s">
        <v>31674</v>
      </c>
      <c r="D5998" s="74" t="s">
        <v>31675</v>
      </c>
      <c r="E5998" s="75" t="s">
        <v>185</v>
      </c>
      <c r="F5998" s="74"/>
      <c r="G5998" s="74" t="s">
        <v>3694</v>
      </c>
      <c r="H5998" s="76">
        <v>1150</v>
      </c>
      <c r="I5998" s="77">
        <v>0.38</v>
      </c>
      <c r="J5998" s="76">
        <v>713</v>
      </c>
    </row>
    <row r="5999" spans="1:10" ht="25.5">
      <c r="A5999" s="72">
        <v>5995</v>
      </c>
      <c r="B5999" s="72" t="s">
        <v>148</v>
      </c>
      <c r="C5999" s="73" t="s">
        <v>38577</v>
      </c>
      <c r="D5999" s="74" t="s">
        <v>38578</v>
      </c>
      <c r="E5999" s="75" t="s">
        <v>185</v>
      </c>
      <c r="F5999" s="74"/>
      <c r="G5999" s="74" t="s">
        <v>3694</v>
      </c>
      <c r="H5999" s="76">
        <v>480</v>
      </c>
      <c r="I5999" s="77">
        <v>0.38</v>
      </c>
      <c r="J5999" s="76">
        <v>297.60000000000002</v>
      </c>
    </row>
    <row r="6000" spans="1:10" ht="25.5">
      <c r="A6000" s="72">
        <v>5996</v>
      </c>
      <c r="B6000" s="72" t="s">
        <v>148</v>
      </c>
      <c r="C6000" s="73" t="s">
        <v>38579</v>
      </c>
      <c r="D6000" s="74" t="s">
        <v>38580</v>
      </c>
      <c r="E6000" s="75" t="s">
        <v>185</v>
      </c>
      <c r="F6000" s="74"/>
      <c r="G6000" s="74" t="s">
        <v>3694</v>
      </c>
      <c r="H6000" s="76">
        <v>756</v>
      </c>
      <c r="I6000" s="77">
        <v>0.38</v>
      </c>
      <c r="J6000" s="76">
        <v>468.71999999999997</v>
      </c>
    </row>
    <row r="6001" spans="1:10" ht="25.5">
      <c r="A6001" s="72">
        <v>5997</v>
      </c>
      <c r="B6001" s="72" t="s">
        <v>148</v>
      </c>
      <c r="C6001" s="73" t="s">
        <v>38581</v>
      </c>
      <c r="D6001" s="74" t="s">
        <v>38582</v>
      </c>
      <c r="E6001" s="75" t="s">
        <v>185</v>
      </c>
      <c r="F6001" s="74"/>
      <c r="G6001" s="74" t="s">
        <v>3694</v>
      </c>
      <c r="H6001" s="76">
        <v>949</v>
      </c>
      <c r="I6001" s="77">
        <v>0.38</v>
      </c>
      <c r="J6001" s="76">
        <v>588.38</v>
      </c>
    </row>
    <row r="6002" spans="1:10">
      <c r="A6002" s="72">
        <v>5998</v>
      </c>
      <c r="B6002" s="72" t="s">
        <v>148</v>
      </c>
      <c r="C6002" s="73" t="s">
        <v>38583</v>
      </c>
      <c r="D6002" s="74" t="s">
        <v>38584</v>
      </c>
      <c r="E6002" s="75" t="s">
        <v>185</v>
      </c>
      <c r="F6002" s="74"/>
      <c r="G6002" s="74" t="s">
        <v>3694</v>
      </c>
      <c r="H6002" s="76">
        <v>480</v>
      </c>
      <c r="I6002" s="77">
        <v>0.38</v>
      </c>
      <c r="J6002" s="76">
        <v>297.60000000000002</v>
      </c>
    </row>
    <row r="6003" spans="1:10" ht="25.5">
      <c r="A6003" s="72">
        <v>5999</v>
      </c>
      <c r="B6003" s="72" t="s">
        <v>148</v>
      </c>
      <c r="C6003" s="73" t="s">
        <v>38585</v>
      </c>
      <c r="D6003" s="74" t="s">
        <v>38586</v>
      </c>
      <c r="E6003" s="75" t="s">
        <v>185</v>
      </c>
      <c r="F6003" s="74"/>
      <c r="G6003" s="74" t="s">
        <v>3694</v>
      </c>
      <c r="H6003" s="76">
        <v>756</v>
      </c>
      <c r="I6003" s="77">
        <v>0.38</v>
      </c>
      <c r="J6003" s="76">
        <v>468.71999999999997</v>
      </c>
    </row>
    <row r="6004" spans="1:10" ht="25.5">
      <c r="A6004" s="72">
        <v>6000</v>
      </c>
      <c r="B6004" s="72" t="s">
        <v>148</v>
      </c>
      <c r="C6004" s="73" t="s">
        <v>38587</v>
      </c>
      <c r="D6004" s="74" t="s">
        <v>38588</v>
      </c>
      <c r="E6004" s="75" t="s">
        <v>185</v>
      </c>
      <c r="F6004" s="74"/>
      <c r="G6004" s="74" t="s">
        <v>3694</v>
      </c>
      <c r="H6004" s="76">
        <v>949</v>
      </c>
      <c r="I6004" s="77">
        <v>0.38</v>
      </c>
      <c r="J6004" s="76">
        <v>588.38</v>
      </c>
    </row>
    <row r="6005" spans="1:10" ht="25.5">
      <c r="A6005" s="72">
        <v>6001</v>
      </c>
      <c r="B6005" s="72" t="s">
        <v>148</v>
      </c>
      <c r="C6005" s="73" t="s">
        <v>36199</v>
      </c>
      <c r="D6005" s="74" t="s">
        <v>36200</v>
      </c>
      <c r="E6005" s="75" t="s">
        <v>185</v>
      </c>
      <c r="F6005" s="74"/>
      <c r="G6005" s="74" t="s">
        <v>3694</v>
      </c>
      <c r="H6005" s="76">
        <v>930</v>
      </c>
      <c r="I6005" s="77">
        <v>0.38</v>
      </c>
      <c r="J6005" s="76">
        <v>576.6</v>
      </c>
    </row>
    <row r="6006" spans="1:10">
      <c r="A6006" s="72">
        <v>6002</v>
      </c>
      <c r="B6006" s="72" t="s">
        <v>148</v>
      </c>
      <c r="C6006" s="73" t="s">
        <v>38589</v>
      </c>
      <c r="D6006" s="74" t="s">
        <v>38590</v>
      </c>
      <c r="E6006" s="75" t="s">
        <v>185</v>
      </c>
      <c r="F6006" s="74"/>
      <c r="G6006" s="74" t="s">
        <v>3694</v>
      </c>
      <c r="H6006" s="76">
        <v>177</v>
      </c>
      <c r="I6006" s="77">
        <v>0.38</v>
      </c>
      <c r="J6006" s="76">
        <v>109.74</v>
      </c>
    </row>
    <row r="6007" spans="1:10">
      <c r="A6007" s="72">
        <v>6003</v>
      </c>
      <c r="B6007" s="72" t="s">
        <v>148</v>
      </c>
      <c r="C6007" s="73" t="s">
        <v>38591</v>
      </c>
      <c r="D6007" s="74" t="s">
        <v>38592</v>
      </c>
      <c r="E6007" s="75" t="s">
        <v>185</v>
      </c>
      <c r="F6007" s="74"/>
      <c r="G6007" s="74" t="s">
        <v>3694</v>
      </c>
      <c r="H6007" s="76">
        <v>149</v>
      </c>
      <c r="I6007" s="77">
        <v>0.38</v>
      </c>
      <c r="J6007" s="76">
        <v>92.38</v>
      </c>
    </row>
    <row r="6008" spans="1:10">
      <c r="A6008" s="72">
        <v>6004</v>
      </c>
      <c r="B6008" s="72" t="s">
        <v>148</v>
      </c>
      <c r="C6008" s="73" t="s">
        <v>31286</v>
      </c>
      <c r="D6008" s="74" t="s">
        <v>31287</v>
      </c>
      <c r="E6008" s="75" t="s">
        <v>185</v>
      </c>
      <c r="F6008" s="74"/>
      <c r="G6008" s="74" t="s">
        <v>3694</v>
      </c>
      <c r="H6008" s="76">
        <v>34</v>
      </c>
      <c r="I6008" s="77">
        <v>0.38</v>
      </c>
      <c r="J6008" s="76">
        <v>21.08</v>
      </c>
    </row>
    <row r="6009" spans="1:10">
      <c r="A6009" s="72">
        <v>6005</v>
      </c>
      <c r="B6009" s="72" t="s">
        <v>148</v>
      </c>
      <c r="C6009" s="73" t="s">
        <v>31288</v>
      </c>
      <c r="D6009" s="74" t="s">
        <v>31289</v>
      </c>
      <c r="E6009" s="75" t="s">
        <v>185</v>
      </c>
      <c r="F6009" s="74"/>
      <c r="G6009" s="74" t="s">
        <v>3694</v>
      </c>
      <c r="H6009" s="76">
        <v>61</v>
      </c>
      <c r="I6009" s="77">
        <v>0.38</v>
      </c>
      <c r="J6009" s="76">
        <v>37.82</v>
      </c>
    </row>
    <row r="6010" spans="1:10">
      <c r="A6010" s="72">
        <v>6006</v>
      </c>
      <c r="B6010" s="72" t="s">
        <v>148</v>
      </c>
      <c r="C6010" s="73" t="s">
        <v>31290</v>
      </c>
      <c r="D6010" s="74" t="s">
        <v>31291</v>
      </c>
      <c r="E6010" s="75" t="s">
        <v>185</v>
      </c>
      <c r="F6010" s="74"/>
      <c r="G6010" s="74" t="s">
        <v>3694</v>
      </c>
      <c r="H6010" s="76">
        <v>54</v>
      </c>
      <c r="I6010" s="77">
        <v>0.38</v>
      </c>
      <c r="J6010" s="76">
        <v>33.479999999999997</v>
      </c>
    </row>
    <row r="6011" spans="1:10">
      <c r="A6011" s="72">
        <v>6007</v>
      </c>
      <c r="B6011" s="72" t="s">
        <v>148</v>
      </c>
      <c r="C6011" s="73" t="s">
        <v>31292</v>
      </c>
      <c r="D6011" s="74" t="s">
        <v>31293</v>
      </c>
      <c r="E6011" s="75" t="s">
        <v>185</v>
      </c>
      <c r="F6011" s="74"/>
      <c r="G6011" s="74" t="s">
        <v>3694</v>
      </c>
      <c r="H6011" s="76">
        <v>54</v>
      </c>
      <c r="I6011" s="77">
        <v>0.38</v>
      </c>
      <c r="J6011" s="76">
        <v>33.479999999999997</v>
      </c>
    </row>
    <row r="6012" spans="1:10">
      <c r="A6012" s="72">
        <v>6008</v>
      </c>
      <c r="B6012" s="72" t="s">
        <v>148</v>
      </c>
      <c r="C6012" s="73" t="s">
        <v>31294</v>
      </c>
      <c r="D6012" s="74" t="s">
        <v>31295</v>
      </c>
      <c r="E6012" s="75" t="s">
        <v>185</v>
      </c>
      <c r="F6012" s="74"/>
      <c r="G6012" s="74" t="s">
        <v>3694</v>
      </c>
      <c r="H6012" s="76">
        <v>54</v>
      </c>
      <c r="I6012" s="77">
        <v>0.38</v>
      </c>
      <c r="J6012" s="76">
        <v>33.479999999999997</v>
      </c>
    </row>
    <row r="6013" spans="1:10">
      <c r="A6013" s="72">
        <v>6009</v>
      </c>
      <c r="B6013" s="72" t="s">
        <v>148</v>
      </c>
      <c r="C6013" s="73" t="s">
        <v>31296</v>
      </c>
      <c r="D6013" s="74" t="s">
        <v>31297</v>
      </c>
      <c r="E6013" s="75" t="s">
        <v>185</v>
      </c>
      <c r="F6013" s="74"/>
      <c r="G6013" s="74" t="s">
        <v>3694</v>
      </c>
      <c r="H6013" s="76">
        <v>90</v>
      </c>
      <c r="I6013" s="77">
        <v>0.38</v>
      </c>
      <c r="J6013" s="76">
        <v>55.8</v>
      </c>
    </row>
    <row r="6014" spans="1:10">
      <c r="A6014" s="72">
        <v>6010</v>
      </c>
      <c r="B6014" s="72" t="s">
        <v>148</v>
      </c>
      <c r="C6014" s="73" t="s">
        <v>31298</v>
      </c>
      <c r="D6014" s="74" t="s">
        <v>31299</v>
      </c>
      <c r="E6014" s="75" t="s">
        <v>185</v>
      </c>
      <c r="F6014" s="74"/>
      <c r="G6014" s="74" t="s">
        <v>3694</v>
      </c>
      <c r="H6014" s="76">
        <v>50</v>
      </c>
      <c r="I6014" s="77">
        <v>0.38</v>
      </c>
      <c r="J6014" s="76">
        <v>31</v>
      </c>
    </row>
    <row r="6015" spans="1:10">
      <c r="A6015" s="72">
        <v>6011</v>
      </c>
      <c r="B6015" s="72" t="s">
        <v>148</v>
      </c>
      <c r="C6015" s="73" t="s">
        <v>31300</v>
      </c>
      <c r="D6015" s="74" t="s">
        <v>31301</v>
      </c>
      <c r="E6015" s="75" t="s">
        <v>185</v>
      </c>
      <c r="F6015" s="74"/>
      <c r="G6015" s="74" t="s">
        <v>3694</v>
      </c>
      <c r="H6015" s="76">
        <v>54</v>
      </c>
      <c r="I6015" s="77">
        <v>0.38</v>
      </c>
      <c r="J6015" s="76">
        <v>33.479999999999997</v>
      </c>
    </row>
    <row r="6016" spans="1:10">
      <c r="A6016" s="72">
        <v>6012</v>
      </c>
      <c r="B6016" s="72" t="s">
        <v>148</v>
      </c>
      <c r="C6016" s="73" t="s">
        <v>31302</v>
      </c>
      <c r="D6016" s="74" t="s">
        <v>31303</v>
      </c>
      <c r="E6016" s="75" t="s">
        <v>185</v>
      </c>
      <c r="F6016" s="74"/>
      <c r="G6016" s="74" t="s">
        <v>3694</v>
      </c>
      <c r="H6016" s="76">
        <v>54</v>
      </c>
      <c r="I6016" s="77">
        <v>0.38</v>
      </c>
      <c r="J6016" s="76">
        <v>33.479999999999997</v>
      </c>
    </row>
    <row r="6017" spans="1:10">
      <c r="A6017" s="72">
        <v>6013</v>
      </c>
      <c r="B6017" s="72" t="s">
        <v>148</v>
      </c>
      <c r="C6017" s="73" t="s">
        <v>31304</v>
      </c>
      <c r="D6017" s="74" t="s">
        <v>31305</v>
      </c>
      <c r="E6017" s="75" t="s">
        <v>185</v>
      </c>
      <c r="F6017" s="74"/>
      <c r="G6017" s="74" t="s">
        <v>3694</v>
      </c>
      <c r="H6017" s="76">
        <v>54</v>
      </c>
      <c r="I6017" s="77">
        <v>0.38</v>
      </c>
      <c r="J6017" s="76">
        <v>33.479999999999997</v>
      </c>
    </row>
    <row r="6018" spans="1:10">
      <c r="A6018" s="72">
        <v>6014</v>
      </c>
      <c r="B6018" s="72" t="s">
        <v>148</v>
      </c>
      <c r="C6018" s="73" t="s">
        <v>31306</v>
      </c>
      <c r="D6018" s="74" t="s">
        <v>31307</v>
      </c>
      <c r="E6018" s="75" t="s">
        <v>185</v>
      </c>
      <c r="F6018" s="74"/>
      <c r="G6018" s="74" t="s">
        <v>3694</v>
      </c>
      <c r="H6018" s="76">
        <v>54</v>
      </c>
      <c r="I6018" s="77">
        <v>0.38</v>
      </c>
      <c r="J6018" s="76">
        <v>33.479999999999997</v>
      </c>
    </row>
    <row r="6019" spans="1:10">
      <c r="A6019" s="72">
        <v>6015</v>
      </c>
      <c r="B6019" s="72" t="s">
        <v>148</v>
      </c>
      <c r="C6019" s="73" t="s">
        <v>31308</v>
      </c>
      <c r="D6019" s="74" t="s">
        <v>31309</v>
      </c>
      <c r="E6019" s="75" t="s">
        <v>185</v>
      </c>
      <c r="F6019" s="74"/>
      <c r="G6019" s="74" t="s">
        <v>3694</v>
      </c>
      <c r="H6019" s="76">
        <v>236</v>
      </c>
      <c r="I6019" s="77">
        <v>0.38</v>
      </c>
      <c r="J6019" s="76">
        <v>146.32</v>
      </c>
    </row>
    <row r="6020" spans="1:10">
      <c r="A6020" s="72">
        <v>6016</v>
      </c>
      <c r="B6020" s="72" t="s">
        <v>148</v>
      </c>
      <c r="C6020" s="73" t="s">
        <v>31310</v>
      </c>
      <c r="D6020" s="74" t="s">
        <v>31311</v>
      </c>
      <c r="E6020" s="75" t="s">
        <v>185</v>
      </c>
      <c r="F6020" s="74"/>
      <c r="G6020" s="74" t="s">
        <v>3694</v>
      </c>
      <c r="H6020" s="76">
        <v>254</v>
      </c>
      <c r="I6020" s="77">
        <v>0.38</v>
      </c>
      <c r="J6020" s="76">
        <v>157.47999999999999</v>
      </c>
    </row>
    <row r="6021" spans="1:10">
      <c r="A6021" s="72">
        <v>6017</v>
      </c>
      <c r="B6021" s="72" t="s">
        <v>148</v>
      </c>
      <c r="C6021" s="73" t="s">
        <v>31312</v>
      </c>
      <c r="D6021" s="74" t="s">
        <v>31313</v>
      </c>
      <c r="E6021" s="75" t="s">
        <v>185</v>
      </c>
      <c r="F6021" s="74"/>
      <c r="G6021" s="74" t="s">
        <v>3694</v>
      </c>
      <c r="H6021" s="76">
        <v>178</v>
      </c>
      <c r="I6021" s="77">
        <v>0.38</v>
      </c>
      <c r="J6021" s="76">
        <v>110.36</v>
      </c>
    </row>
    <row r="6022" spans="1:10">
      <c r="A6022" s="72">
        <v>6018</v>
      </c>
      <c r="B6022" s="72" t="s">
        <v>148</v>
      </c>
      <c r="C6022" s="73" t="s">
        <v>31314</v>
      </c>
      <c r="D6022" s="74" t="s">
        <v>31315</v>
      </c>
      <c r="E6022" s="75" t="s">
        <v>185</v>
      </c>
      <c r="F6022" s="74"/>
      <c r="G6022" s="74" t="s">
        <v>3694</v>
      </c>
      <c r="H6022" s="76">
        <v>88</v>
      </c>
      <c r="I6022" s="77">
        <v>0.38</v>
      </c>
      <c r="J6022" s="76">
        <v>54.56</v>
      </c>
    </row>
    <row r="6023" spans="1:10">
      <c r="A6023" s="72">
        <v>6019</v>
      </c>
      <c r="B6023" s="72" t="s">
        <v>148</v>
      </c>
      <c r="C6023" s="73" t="s">
        <v>31316</v>
      </c>
      <c r="D6023" s="74" t="s">
        <v>31317</v>
      </c>
      <c r="E6023" s="75" t="s">
        <v>185</v>
      </c>
      <c r="F6023" s="74"/>
      <c r="G6023" s="74" t="s">
        <v>3694</v>
      </c>
      <c r="H6023" s="76">
        <v>245</v>
      </c>
      <c r="I6023" s="77">
        <v>0.38</v>
      </c>
      <c r="J6023" s="76">
        <v>151.9</v>
      </c>
    </row>
    <row r="6024" spans="1:10">
      <c r="A6024" s="72">
        <v>6020</v>
      </c>
      <c r="B6024" s="72" t="s">
        <v>148</v>
      </c>
      <c r="C6024" s="73" t="s">
        <v>31318</v>
      </c>
      <c r="D6024" s="74" t="s">
        <v>31319</v>
      </c>
      <c r="E6024" s="75" t="s">
        <v>185</v>
      </c>
      <c r="F6024" s="74"/>
      <c r="G6024" s="74" t="s">
        <v>3694</v>
      </c>
      <c r="H6024" s="76">
        <v>310</v>
      </c>
      <c r="I6024" s="77">
        <v>0.38</v>
      </c>
      <c r="J6024" s="76">
        <v>192.2</v>
      </c>
    </row>
    <row r="6025" spans="1:10">
      <c r="A6025" s="72">
        <v>6021</v>
      </c>
      <c r="B6025" s="72" t="s">
        <v>148</v>
      </c>
      <c r="C6025" s="73" t="s">
        <v>31320</v>
      </c>
      <c r="D6025" s="74" t="s">
        <v>31321</v>
      </c>
      <c r="E6025" s="75" t="s">
        <v>185</v>
      </c>
      <c r="F6025" s="74"/>
      <c r="G6025" s="74" t="s">
        <v>3694</v>
      </c>
      <c r="H6025" s="76">
        <v>355</v>
      </c>
      <c r="I6025" s="77">
        <v>0.38</v>
      </c>
      <c r="J6025" s="76">
        <v>220.1</v>
      </c>
    </row>
    <row r="6026" spans="1:10">
      <c r="A6026" s="72">
        <v>6022</v>
      </c>
      <c r="B6026" s="72" t="s">
        <v>148</v>
      </c>
      <c r="C6026" s="73" t="s">
        <v>31322</v>
      </c>
      <c r="D6026" s="74" t="s">
        <v>31323</v>
      </c>
      <c r="E6026" s="75" t="s">
        <v>185</v>
      </c>
      <c r="F6026" s="74"/>
      <c r="G6026" s="74" t="s">
        <v>3694</v>
      </c>
      <c r="H6026" s="76">
        <v>57</v>
      </c>
      <c r="I6026" s="77">
        <v>0.38</v>
      </c>
      <c r="J6026" s="76">
        <v>35.339999999999996</v>
      </c>
    </row>
    <row r="6027" spans="1:10">
      <c r="A6027" s="72">
        <v>6023</v>
      </c>
      <c r="B6027" s="72" t="s">
        <v>148</v>
      </c>
      <c r="C6027" s="73" t="s">
        <v>31324</v>
      </c>
      <c r="D6027" s="74" t="s">
        <v>31325</v>
      </c>
      <c r="E6027" s="75" t="s">
        <v>185</v>
      </c>
      <c r="F6027" s="74"/>
      <c r="G6027" s="74" t="s">
        <v>3694</v>
      </c>
      <c r="H6027" s="76">
        <v>59</v>
      </c>
      <c r="I6027" s="77">
        <v>0.38</v>
      </c>
      <c r="J6027" s="76">
        <v>36.58</v>
      </c>
    </row>
    <row r="6028" spans="1:10">
      <c r="A6028" s="72">
        <v>6024</v>
      </c>
      <c r="B6028" s="72" t="s">
        <v>148</v>
      </c>
      <c r="C6028" s="73" t="s">
        <v>31326</v>
      </c>
      <c r="D6028" s="74" t="s">
        <v>31327</v>
      </c>
      <c r="E6028" s="75" t="s">
        <v>185</v>
      </c>
      <c r="F6028" s="74"/>
      <c r="G6028" s="74" t="s">
        <v>3694</v>
      </c>
      <c r="H6028" s="76">
        <v>30</v>
      </c>
      <c r="I6028" s="77">
        <v>0.38</v>
      </c>
      <c r="J6028" s="76">
        <v>18.600000000000001</v>
      </c>
    </row>
    <row r="6029" spans="1:10">
      <c r="A6029" s="72">
        <v>6025</v>
      </c>
      <c r="B6029" s="72" t="s">
        <v>148</v>
      </c>
      <c r="C6029" s="73" t="s">
        <v>31328</v>
      </c>
      <c r="D6029" s="74" t="s">
        <v>31329</v>
      </c>
      <c r="E6029" s="75" t="s">
        <v>185</v>
      </c>
      <c r="F6029" s="74"/>
      <c r="G6029" s="74" t="s">
        <v>3694</v>
      </c>
      <c r="H6029" s="76">
        <v>30</v>
      </c>
      <c r="I6029" s="77">
        <v>0.38</v>
      </c>
      <c r="J6029" s="76">
        <v>18.600000000000001</v>
      </c>
    </row>
    <row r="6030" spans="1:10">
      <c r="A6030" s="72">
        <v>6026</v>
      </c>
      <c r="B6030" s="72" t="s">
        <v>148</v>
      </c>
      <c r="C6030" s="73" t="s">
        <v>31330</v>
      </c>
      <c r="D6030" s="74" t="s">
        <v>31331</v>
      </c>
      <c r="E6030" s="75" t="s">
        <v>185</v>
      </c>
      <c r="F6030" s="74"/>
      <c r="G6030" s="74" t="s">
        <v>3694</v>
      </c>
      <c r="H6030" s="76">
        <v>59</v>
      </c>
      <c r="I6030" s="77">
        <v>0.38</v>
      </c>
      <c r="J6030" s="76">
        <v>36.58</v>
      </c>
    </row>
    <row r="6031" spans="1:10">
      <c r="A6031" s="72">
        <v>6027</v>
      </c>
      <c r="B6031" s="72" t="s">
        <v>148</v>
      </c>
      <c r="C6031" s="73" t="s">
        <v>31332</v>
      </c>
      <c r="D6031" s="74" t="s">
        <v>31333</v>
      </c>
      <c r="E6031" s="75" t="s">
        <v>185</v>
      </c>
      <c r="F6031" s="74"/>
      <c r="G6031" s="74" t="s">
        <v>3694</v>
      </c>
      <c r="H6031" s="76">
        <v>59</v>
      </c>
      <c r="I6031" s="77">
        <v>0.38</v>
      </c>
      <c r="J6031" s="76">
        <v>36.58</v>
      </c>
    </row>
    <row r="6032" spans="1:10">
      <c r="A6032" s="72">
        <v>6028</v>
      </c>
      <c r="B6032" s="72" t="s">
        <v>148</v>
      </c>
      <c r="C6032" s="73" t="s">
        <v>31334</v>
      </c>
      <c r="D6032" s="74" t="s">
        <v>31335</v>
      </c>
      <c r="E6032" s="75" t="s">
        <v>185</v>
      </c>
      <c r="F6032" s="74"/>
      <c r="G6032" s="74" t="s">
        <v>3694</v>
      </c>
      <c r="H6032" s="76">
        <v>135</v>
      </c>
      <c r="I6032" s="77">
        <v>0.38</v>
      </c>
      <c r="J6032" s="76">
        <v>83.7</v>
      </c>
    </row>
    <row r="6033" spans="1:10">
      <c r="A6033" s="72">
        <v>6029</v>
      </c>
      <c r="B6033" s="72" t="s">
        <v>148</v>
      </c>
      <c r="C6033" s="73" t="s">
        <v>31336</v>
      </c>
      <c r="D6033" s="74" t="s">
        <v>31337</v>
      </c>
      <c r="E6033" s="75" t="s">
        <v>185</v>
      </c>
      <c r="F6033" s="74"/>
      <c r="G6033" s="74" t="s">
        <v>3694</v>
      </c>
      <c r="H6033" s="76">
        <v>111</v>
      </c>
      <c r="I6033" s="77">
        <v>0.38</v>
      </c>
      <c r="J6033" s="76">
        <v>68.819999999999993</v>
      </c>
    </row>
    <row r="6034" spans="1:10">
      <c r="A6034" s="72">
        <v>6030</v>
      </c>
      <c r="B6034" s="72" t="s">
        <v>148</v>
      </c>
      <c r="C6034" s="73" t="s">
        <v>31338</v>
      </c>
      <c r="D6034" s="74" t="s">
        <v>31339</v>
      </c>
      <c r="E6034" s="75" t="s">
        <v>185</v>
      </c>
      <c r="F6034" s="74"/>
      <c r="G6034" s="74" t="s">
        <v>3694</v>
      </c>
      <c r="H6034" s="76">
        <v>212</v>
      </c>
      <c r="I6034" s="77">
        <v>0.38</v>
      </c>
      <c r="J6034" s="76">
        <v>131.44</v>
      </c>
    </row>
    <row r="6035" spans="1:10">
      <c r="A6035" s="72">
        <v>6031</v>
      </c>
      <c r="B6035" s="72" t="s">
        <v>148</v>
      </c>
      <c r="C6035" s="73" t="s">
        <v>35387</v>
      </c>
      <c r="D6035" s="74" t="s">
        <v>35388</v>
      </c>
      <c r="E6035" s="75" t="s">
        <v>185</v>
      </c>
      <c r="F6035" s="74"/>
      <c r="G6035" s="74" t="s">
        <v>3694</v>
      </c>
      <c r="H6035" s="76">
        <v>1340</v>
      </c>
      <c r="I6035" s="77">
        <v>0.38</v>
      </c>
      <c r="J6035" s="76">
        <v>830.8</v>
      </c>
    </row>
    <row r="6036" spans="1:10">
      <c r="A6036" s="72">
        <v>6032</v>
      </c>
      <c r="B6036" s="72" t="s">
        <v>148</v>
      </c>
      <c r="C6036" s="73" t="s">
        <v>35389</v>
      </c>
      <c r="D6036" s="74" t="s">
        <v>35390</v>
      </c>
      <c r="E6036" s="75" t="s">
        <v>185</v>
      </c>
      <c r="F6036" s="74"/>
      <c r="G6036" s="74" t="s">
        <v>3694</v>
      </c>
      <c r="H6036" s="76">
        <v>1315</v>
      </c>
      <c r="I6036" s="77">
        <v>0.38</v>
      </c>
      <c r="J6036" s="76">
        <v>815.3</v>
      </c>
    </row>
    <row r="6037" spans="1:10">
      <c r="A6037" s="72">
        <v>6033</v>
      </c>
      <c r="B6037" s="72" t="s">
        <v>148</v>
      </c>
      <c r="C6037" s="73" t="s">
        <v>35391</v>
      </c>
      <c r="D6037" s="74" t="s">
        <v>35392</v>
      </c>
      <c r="E6037" s="75" t="s">
        <v>185</v>
      </c>
      <c r="F6037" s="74"/>
      <c r="G6037" s="74" t="s">
        <v>3694</v>
      </c>
      <c r="H6037" s="76">
        <v>7920</v>
      </c>
      <c r="I6037" s="77">
        <v>0.38</v>
      </c>
      <c r="J6037" s="76">
        <v>4910.3999999999996</v>
      </c>
    </row>
    <row r="6038" spans="1:10">
      <c r="A6038" s="72">
        <v>6034</v>
      </c>
      <c r="B6038" s="72" t="s">
        <v>148</v>
      </c>
      <c r="C6038" s="73" t="s">
        <v>35393</v>
      </c>
      <c r="D6038" s="74" t="s">
        <v>35394</v>
      </c>
      <c r="E6038" s="75" t="s">
        <v>185</v>
      </c>
      <c r="F6038" s="74"/>
      <c r="G6038" s="74" t="s">
        <v>3694</v>
      </c>
      <c r="H6038" s="76">
        <v>6545</v>
      </c>
      <c r="I6038" s="77">
        <v>0.38</v>
      </c>
      <c r="J6038" s="76">
        <v>4057.9</v>
      </c>
    </row>
    <row r="6039" spans="1:10">
      <c r="A6039" s="72">
        <v>6035</v>
      </c>
      <c r="B6039" s="72" t="s">
        <v>148</v>
      </c>
      <c r="C6039" s="73" t="s">
        <v>35395</v>
      </c>
      <c r="D6039" s="74" t="s">
        <v>35392</v>
      </c>
      <c r="E6039" s="75" t="s">
        <v>185</v>
      </c>
      <c r="F6039" s="74"/>
      <c r="G6039" s="74" t="s">
        <v>3694</v>
      </c>
      <c r="H6039" s="76">
        <v>6545</v>
      </c>
      <c r="I6039" s="77">
        <v>0.38</v>
      </c>
      <c r="J6039" s="76">
        <v>4057.9</v>
      </c>
    </row>
    <row r="6040" spans="1:10">
      <c r="A6040" s="72">
        <v>6036</v>
      </c>
      <c r="B6040" s="72" t="s">
        <v>148</v>
      </c>
      <c r="C6040" s="73" t="s">
        <v>35396</v>
      </c>
      <c r="D6040" s="74" t="s">
        <v>35397</v>
      </c>
      <c r="E6040" s="75" t="s">
        <v>185</v>
      </c>
      <c r="F6040" s="74"/>
      <c r="G6040" s="74" t="s">
        <v>3694</v>
      </c>
      <c r="H6040" s="76">
        <v>6645</v>
      </c>
      <c r="I6040" s="77">
        <v>0.38</v>
      </c>
      <c r="J6040" s="76">
        <v>4119.8999999999996</v>
      </c>
    </row>
    <row r="6041" spans="1:10">
      <c r="A6041" s="72">
        <v>6037</v>
      </c>
      <c r="B6041" s="72" t="s">
        <v>148</v>
      </c>
      <c r="C6041" s="73" t="s">
        <v>35398</v>
      </c>
      <c r="D6041" s="74" t="s">
        <v>35399</v>
      </c>
      <c r="E6041" s="75" t="s">
        <v>185</v>
      </c>
      <c r="F6041" s="74"/>
      <c r="G6041" s="74" t="s">
        <v>3694</v>
      </c>
      <c r="H6041" s="76">
        <v>6800</v>
      </c>
      <c r="I6041" s="77">
        <v>0.38</v>
      </c>
      <c r="J6041" s="76">
        <v>4216</v>
      </c>
    </row>
    <row r="6042" spans="1:10">
      <c r="A6042" s="72">
        <v>6038</v>
      </c>
      <c r="B6042" s="72" t="s">
        <v>148</v>
      </c>
      <c r="C6042" s="73" t="s">
        <v>35400</v>
      </c>
      <c r="D6042" s="74" t="s">
        <v>35401</v>
      </c>
      <c r="E6042" s="75" t="s">
        <v>185</v>
      </c>
      <c r="F6042" s="74"/>
      <c r="G6042" s="74" t="s">
        <v>3694</v>
      </c>
      <c r="H6042" s="76">
        <v>509</v>
      </c>
      <c r="I6042" s="77">
        <v>0.38</v>
      </c>
      <c r="J6042" s="76">
        <v>315.58</v>
      </c>
    </row>
    <row r="6043" spans="1:10">
      <c r="A6043" s="72">
        <v>6039</v>
      </c>
      <c r="B6043" s="72" t="s">
        <v>148</v>
      </c>
      <c r="C6043" s="73" t="s">
        <v>35402</v>
      </c>
      <c r="D6043" s="74" t="s">
        <v>35403</v>
      </c>
      <c r="E6043" s="75" t="s">
        <v>185</v>
      </c>
      <c r="F6043" s="74"/>
      <c r="G6043" s="74" t="s">
        <v>3694</v>
      </c>
      <c r="H6043" s="76">
        <v>830</v>
      </c>
      <c r="I6043" s="77">
        <v>0.38</v>
      </c>
      <c r="J6043" s="76">
        <v>514.6</v>
      </c>
    </row>
    <row r="6044" spans="1:10">
      <c r="A6044" s="72">
        <v>6040</v>
      </c>
      <c r="B6044" s="72" t="s">
        <v>148</v>
      </c>
      <c r="C6044" s="73" t="s">
        <v>35404</v>
      </c>
      <c r="D6044" s="74" t="s">
        <v>35405</v>
      </c>
      <c r="E6044" s="75" t="s">
        <v>185</v>
      </c>
      <c r="F6044" s="74"/>
      <c r="G6044" s="74" t="s">
        <v>3694</v>
      </c>
      <c r="H6044" s="76">
        <v>1135</v>
      </c>
      <c r="I6044" s="77">
        <v>0.38</v>
      </c>
      <c r="J6044" s="76">
        <v>703.7</v>
      </c>
    </row>
    <row r="6045" spans="1:10">
      <c r="A6045" s="72">
        <v>6041</v>
      </c>
      <c r="B6045" s="72" t="s">
        <v>148</v>
      </c>
      <c r="C6045" s="73" t="s">
        <v>35406</v>
      </c>
      <c r="D6045" s="74" t="s">
        <v>35407</v>
      </c>
      <c r="E6045" s="75" t="s">
        <v>185</v>
      </c>
      <c r="F6045" s="74"/>
      <c r="G6045" s="74" t="s">
        <v>3694</v>
      </c>
      <c r="H6045" s="76">
        <v>1415</v>
      </c>
      <c r="I6045" s="77">
        <v>0.38</v>
      </c>
      <c r="J6045" s="76">
        <v>877.3</v>
      </c>
    </row>
    <row r="6046" spans="1:10">
      <c r="A6046" s="72">
        <v>6042</v>
      </c>
      <c r="B6046" s="72" t="s">
        <v>148</v>
      </c>
      <c r="C6046" s="73" t="s">
        <v>37269</v>
      </c>
      <c r="D6046" s="74" t="s">
        <v>37270</v>
      </c>
      <c r="E6046" s="75" t="s">
        <v>185</v>
      </c>
      <c r="F6046" s="74"/>
      <c r="G6046" s="74" t="s">
        <v>3694</v>
      </c>
      <c r="H6046" s="76">
        <v>596</v>
      </c>
      <c r="I6046" s="77">
        <v>0.38</v>
      </c>
      <c r="J6046" s="76">
        <v>369.52</v>
      </c>
    </row>
    <row r="6047" spans="1:10">
      <c r="A6047" s="72">
        <v>6043</v>
      </c>
      <c r="B6047" s="72" t="s">
        <v>148</v>
      </c>
      <c r="C6047" s="73" t="s">
        <v>37271</v>
      </c>
      <c r="D6047" s="74" t="s">
        <v>37272</v>
      </c>
      <c r="E6047" s="75" t="s">
        <v>185</v>
      </c>
      <c r="F6047" s="74"/>
      <c r="G6047" s="74" t="s">
        <v>3694</v>
      </c>
      <c r="H6047" s="76">
        <v>86</v>
      </c>
      <c r="I6047" s="77">
        <v>0.38</v>
      </c>
      <c r="J6047" s="76">
        <v>53.32</v>
      </c>
    </row>
    <row r="6048" spans="1:10">
      <c r="A6048" s="72">
        <v>6044</v>
      </c>
      <c r="B6048" s="72" t="s">
        <v>148</v>
      </c>
      <c r="C6048" s="73" t="s">
        <v>37273</v>
      </c>
      <c r="D6048" s="74" t="s">
        <v>37274</v>
      </c>
      <c r="E6048" s="75" t="s">
        <v>185</v>
      </c>
      <c r="F6048" s="74"/>
      <c r="G6048" s="74" t="s">
        <v>3694</v>
      </c>
      <c r="H6048" s="76">
        <v>346</v>
      </c>
      <c r="I6048" s="77">
        <v>0.38</v>
      </c>
      <c r="J6048" s="76">
        <v>214.52</v>
      </c>
    </row>
    <row r="6049" spans="1:10">
      <c r="A6049" s="72">
        <v>6045</v>
      </c>
      <c r="B6049" s="72" t="s">
        <v>148</v>
      </c>
      <c r="C6049" s="73" t="s">
        <v>37275</v>
      </c>
      <c r="D6049" s="74" t="s">
        <v>37276</v>
      </c>
      <c r="E6049" s="75" t="s">
        <v>185</v>
      </c>
      <c r="F6049" s="74"/>
      <c r="G6049" s="74" t="s">
        <v>3694</v>
      </c>
      <c r="H6049" s="76">
        <v>286</v>
      </c>
      <c r="I6049" s="77">
        <v>0.38</v>
      </c>
      <c r="J6049" s="76">
        <v>177.32</v>
      </c>
    </row>
    <row r="6050" spans="1:10">
      <c r="A6050" s="72">
        <v>6046</v>
      </c>
      <c r="B6050" s="72" t="s">
        <v>148</v>
      </c>
      <c r="C6050" s="73" t="s">
        <v>37277</v>
      </c>
      <c r="D6050" s="74" t="s">
        <v>37278</v>
      </c>
      <c r="E6050" s="75" t="s">
        <v>185</v>
      </c>
      <c r="F6050" s="74"/>
      <c r="G6050" s="74" t="s">
        <v>3694</v>
      </c>
      <c r="H6050" s="76">
        <v>165</v>
      </c>
      <c r="I6050" s="77">
        <v>0.38</v>
      </c>
      <c r="J6050" s="76">
        <v>102.3</v>
      </c>
    </row>
    <row r="6051" spans="1:10">
      <c r="A6051" s="72">
        <v>6047</v>
      </c>
      <c r="B6051" s="72" t="s">
        <v>148</v>
      </c>
      <c r="C6051" s="73" t="s">
        <v>37279</v>
      </c>
      <c r="D6051" s="74" t="s">
        <v>37280</v>
      </c>
      <c r="E6051" s="75" t="s">
        <v>185</v>
      </c>
      <c r="F6051" s="74"/>
      <c r="G6051" s="74" t="s">
        <v>3694</v>
      </c>
      <c r="H6051" s="76">
        <v>86</v>
      </c>
      <c r="I6051" s="77">
        <v>0.38</v>
      </c>
      <c r="J6051" s="76">
        <v>53.32</v>
      </c>
    </row>
    <row r="6052" spans="1:10">
      <c r="A6052" s="72">
        <v>6048</v>
      </c>
      <c r="B6052" s="72" t="s">
        <v>148</v>
      </c>
      <c r="C6052" s="73" t="s">
        <v>37281</v>
      </c>
      <c r="D6052" s="74" t="s">
        <v>37282</v>
      </c>
      <c r="E6052" s="75" t="s">
        <v>185</v>
      </c>
      <c r="F6052" s="74"/>
      <c r="G6052" s="74" t="s">
        <v>3694</v>
      </c>
      <c r="H6052" s="76">
        <v>94</v>
      </c>
      <c r="I6052" s="77">
        <v>0.38</v>
      </c>
      <c r="J6052" s="76">
        <v>58.28</v>
      </c>
    </row>
    <row r="6053" spans="1:10">
      <c r="A6053" s="72">
        <v>6049</v>
      </c>
      <c r="B6053" s="72" t="s">
        <v>148</v>
      </c>
      <c r="C6053" s="73" t="s">
        <v>37283</v>
      </c>
      <c r="D6053" s="74" t="s">
        <v>37284</v>
      </c>
      <c r="E6053" s="75" t="s">
        <v>185</v>
      </c>
      <c r="F6053" s="74"/>
      <c r="G6053" s="74" t="s">
        <v>3694</v>
      </c>
      <c r="H6053" s="76">
        <v>82</v>
      </c>
      <c r="I6053" s="77">
        <v>0.38</v>
      </c>
      <c r="J6053" s="76">
        <v>50.839999999999996</v>
      </c>
    </row>
    <row r="6054" spans="1:10">
      <c r="A6054" s="72">
        <v>6050</v>
      </c>
      <c r="B6054" s="72" t="s">
        <v>148</v>
      </c>
      <c r="C6054" s="73" t="s">
        <v>37285</v>
      </c>
      <c r="D6054" s="74" t="s">
        <v>37286</v>
      </c>
      <c r="E6054" s="75" t="s">
        <v>185</v>
      </c>
      <c r="F6054" s="74"/>
      <c r="G6054" s="74" t="s">
        <v>3694</v>
      </c>
      <c r="H6054" s="76">
        <v>434</v>
      </c>
      <c r="I6054" s="77">
        <v>0.38</v>
      </c>
      <c r="J6054" s="76">
        <v>269.08</v>
      </c>
    </row>
    <row r="6055" spans="1:10">
      <c r="A6055" s="72">
        <v>6051</v>
      </c>
      <c r="B6055" s="72" t="s">
        <v>148</v>
      </c>
      <c r="C6055" s="73" t="s">
        <v>37287</v>
      </c>
      <c r="D6055" s="74" t="s">
        <v>37288</v>
      </c>
      <c r="E6055" s="75" t="s">
        <v>185</v>
      </c>
      <c r="F6055" s="74"/>
      <c r="G6055" s="74" t="s">
        <v>3694</v>
      </c>
      <c r="H6055" s="76">
        <v>311</v>
      </c>
      <c r="I6055" s="77">
        <v>0.38</v>
      </c>
      <c r="J6055" s="76">
        <v>192.82</v>
      </c>
    </row>
    <row r="6056" spans="1:10">
      <c r="A6056" s="72">
        <v>6052</v>
      </c>
      <c r="B6056" s="72" t="s">
        <v>148</v>
      </c>
      <c r="C6056" s="73" t="s">
        <v>37289</v>
      </c>
      <c r="D6056" s="74" t="s">
        <v>37290</v>
      </c>
      <c r="E6056" s="75" t="s">
        <v>185</v>
      </c>
      <c r="F6056" s="74"/>
      <c r="G6056" s="74" t="s">
        <v>3694</v>
      </c>
      <c r="H6056" s="76">
        <v>618</v>
      </c>
      <c r="I6056" s="77">
        <v>0.38</v>
      </c>
      <c r="J6056" s="76">
        <v>383.16</v>
      </c>
    </row>
    <row r="6057" spans="1:10">
      <c r="A6057" s="72">
        <v>6053</v>
      </c>
      <c r="B6057" s="72" t="s">
        <v>148</v>
      </c>
      <c r="C6057" s="73" t="s">
        <v>37291</v>
      </c>
      <c r="D6057" s="74" t="s">
        <v>37292</v>
      </c>
      <c r="E6057" s="75" t="s">
        <v>185</v>
      </c>
      <c r="F6057" s="74"/>
      <c r="G6057" s="74" t="s">
        <v>3694</v>
      </c>
      <c r="H6057" s="76">
        <v>678</v>
      </c>
      <c r="I6057" s="77">
        <v>0.38</v>
      </c>
      <c r="J6057" s="76">
        <v>420.36</v>
      </c>
    </row>
    <row r="6058" spans="1:10">
      <c r="A6058" s="72">
        <v>6054</v>
      </c>
      <c r="B6058" s="72" t="s">
        <v>148</v>
      </c>
      <c r="C6058" s="73" t="s">
        <v>37293</v>
      </c>
      <c r="D6058" s="74" t="s">
        <v>37294</v>
      </c>
      <c r="E6058" s="75" t="s">
        <v>185</v>
      </c>
      <c r="F6058" s="74"/>
      <c r="G6058" s="74" t="s">
        <v>3694</v>
      </c>
      <c r="H6058" s="76">
        <v>426</v>
      </c>
      <c r="I6058" s="77">
        <v>0.38</v>
      </c>
      <c r="J6058" s="76">
        <v>264.12</v>
      </c>
    </row>
    <row r="6059" spans="1:10">
      <c r="A6059" s="72">
        <v>6055</v>
      </c>
      <c r="B6059" s="72" t="s">
        <v>148</v>
      </c>
      <c r="C6059" s="73" t="s">
        <v>37295</v>
      </c>
      <c r="D6059" s="74" t="s">
        <v>37296</v>
      </c>
      <c r="E6059" s="75" t="s">
        <v>185</v>
      </c>
      <c r="F6059" s="74"/>
      <c r="G6059" s="74" t="s">
        <v>3694</v>
      </c>
      <c r="H6059" s="76">
        <v>1370</v>
      </c>
      <c r="I6059" s="77">
        <v>0.38</v>
      </c>
      <c r="J6059" s="76">
        <v>849.4</v>
      </c>
    </row>
    <row r="6060" spans="1:10">
      <c r="A6060" s="72">
        <v>6056</v>
      </c>
      <c r="B6060" s="72" t="s">
        <v>148</v>
      </c>
      <c r="C6060" s="73" t="s">
        <v>37297</v>
      </c>
      <c r="D6060" s="74" t="s">
        <v>37298</v>
      </c>
      <c r="E6060" s="75" t="s">
        <v>185</v>
      </c>
      <c r="F6060" s="74"/>
      <c r="G6060" s="74" t="s">
        <v>3694</v>
      </c>
      <c r="H6060" s="76">
        <v>115</v>
      </c>
      <c r="I6060" s="77">
        <v>0.38</v>
      </c>
      <c r="J6060" s="76">
        <v>71.3</v>
      </c>
    </row>
    <row r="6061" spans="1:10">
      <c r="A6061" s="72">
        <v>6057</v>
      </c>
      <c r="B6061" s="72" t="s">
        <v>148</v>
      </c>
      <c r="C6061" s="73" t="s">
        <v>37299</v>
      </c>
      <c r="D6061" s="74" t="s">
        <v>37300</v>
      </c>
      <c r="E6061" s="75" t="s">
        <v>185</v>
      </c>
      <c r="F6061" s="74"/>
      <c r="G6061" s="74" t="s">
        <v>3694</v>
      </c>
      <c r="H6061" s="76">
        <v>127</v>
      </c>
      <c r="I6061" s="77">
        <v>0.38</v>
      </c>
      <c r="J6061" s="76">
        <v>78.739999999999995</v>
      </c>
    </row>
    <row r="6062" spans="1:10">
      <c r="A6062" s="72">
        <v>6058</v>
      </c>
      <c r="B6062" s="72" t="s">
        <v>148</v>
      </c>
      <c r="C6062" s="73" t="s">
        <v>37301</v>
      </c>
      <c r="D6062" s="74" t="s">
        <v>37302</v>
      </c>
      <c r="E6062" s="75" t="s">
        <v>185</v>
      </c>
      <c r="F6062" s="74"/>
      <c r="G6062" s="74" t="s">
        <v>3694</v>
      </c>
      <c r="H6062" s="76">
        <v>145</v>
      </c>
      <c r="I6062" s="77">
        <v>0.38</v>
      </c>
      <c r="J6062" s="76">
        <v>89.9</v>
      </c>
    </row>
    <row r="6063" spans="1:10">
      <c r="A6063" s="72">
        <v>6059</v>
      </c>
      <c r="B6063" s="72" t="s">
        <v>148</v>
      </c>
      <c r="C6063" s="73" t="s">
        <v>37303</v>
      </c>
      <c r="D6063" s="74" t="s">
        <v>37304</v>
      </c>
      <c r="E6063" s="75" t="s">
        <v>185</v>
      </c>
      <c r="F6063" s="74"/>
      <c r="G6063" s="74" t="s">
        <v>3694</v>
      </c>
      <c r="H6063" s="76">
        <v>196</v>
      </c>
      <c r="I6063" s="77">
        <v>0.38</v>
      </c>
      <c r="J6063" s="76">
        <v>121.52</v>
      </c>
    </row>
    <row r="6064" spans="1:10">
      <c r="A6064" s="72">
        <v>6060</v>
      </c>
      <c r="B6064" s="72" t="s">
        <v>148</v>
      </c>
      <c r="C6064" s="73" t="s">
        <v>37305</v>
      </c>
      <c r="D6064" s="74" t="s">
        <v>37306</v>
      </c>
      <c r="E6064" s="75" t="s">
        <v>185</v>
      </c>
      <c r="F6064" s="74"/>
      <c r="G6064" s="74" t="s">
        <v>3694</v>
      </c>
      <c r="H6064" s="76">
        <v>411</v>
      </c>
      <c r="I6064" s="77">
        <v>0.38</v>
      </c>
      <c r="J6064" s="76">
        <v>254.82</v>
      </c>
    </row>
    <row r="6065" spans="1:10">
      <c r="A6065" s="72">
        <v>6061</v>
      </c>
      <c r="B6065" s="72" t="s">
        <v>148</v>
      </c>
      <c r="C6065" s="73" t="s">
        <v>37307</v>
      </c>
      <c r="D6065" s="74" t="s">
        <v>37308</v>
      </c>
      <c r="E6065" s="75" t="s">
        <v>185</v>
      </c>
      <c r="F6065" s="74"/>
      <c r="G6065" s="74" t="s">
        <v>3694</v>
      </c>
      <c r="H6065" s="76">
        <v>454</v>
      </c>
      <c r="I6065" s="77">
        <v>0.38</v>
      </c>
      <c r="J6065" s="76">
        <v>281.48</v>
      </c>
    </row>
    <row r="6066" spans="1:10">
      <c r="A6066" s="72">
        <v>6062</v>
      </c>
      <c r="B6066" s="72" t="s">
        <v>148</v>
      </c>
      <c r="C6066" s="73" t="s">
        <v>37309</v>
      </c>
      <c r="D6066" s="74" t="s">
        <v>37310</v>
      </c>
      <c r="E6066" s="75" t="s">
        <v>185</v>
      </c>
      <c r="F6066" s="74"/>
      <c r="G6066" s="74" t="s">
        <v>3694</v>
      </c>
      <c r="H6066" s="76">
        <v>245</v>
      </c>
      <c r="I6066" s="77">
        <v>0.38</v>
      </c>
      <c r="J6066" s="76">
        <v>151.9</v>
      </c>
    </row>
    <row r="6067" spans="1:10">
      <c r="A6067" s="72">
        <v>6063</v>
      </c>
      <c r="B6067" s="72" t="s">
        <v>148</v>
      </c>
      <c r="C6067" s="73" t="s">
        <v>37311</v>
      </c>
      <c r="D6067" s="74" t="s">
        <v>37312</v>
      </c>
      <c r="E6067" s="75" t="s">
        <v>185</v>
      </c>
      <c r="F6067" s="74"/>
      <c r="G6067" s="74" t="s">
        <v>3694</v>
      </c>
      <c r="H6067" s="76">
        <v>901</v>
      </c>
      <c r="I6067" s="77">
        <v>0.38</v>
      </c>
      <c r="J6067" s="76">
        <v>558.62</v>
      </c>
    </row>
    <row r="6068" spans="1:10">
      <c r="A6068" s="72">
        <v>6064</v>
      </c>
      <c r="B6068" s="72" t="s">
        <v>148</v>
      </c>
      <c r="C6068" s="73" t="s">
        <v>37313</v>
      </c>
      <c r="D6068" s="74" t="s">
        <v>37314</v>
      </c>
      <c r="E6068" s="75" t="s">
        <v>185</v>
      </c>
      <c r="F6068" s="74"/>
      <c r="G6068" s="74" t="s">
        <v>3694</v>
      </c>
      <c r="H6068" s="76">
        <v>429</v>
      </c>
      <c r="I6068" s="77">
        <v>0.38</v>
      </c>
      <c r="J6068" s="76">
        <v>265.98</v>
      </c>
    </row>
    <row r="6069" spans="1:10">
      <c r="A6069" s="72">
        <v>6065</v>
      </c>
      <c r="B6069" s="72" t="s">
        <v>148</v>
      </c>
      <c r="C6069" s="73" t="s">
        <v>37315</v>
      </c>
      <c r="D6069" s="74" t="s">
        <v>37316</v>
      </c>
      <c r="E6069" s="75" t="s">
        <v>185</v>
      </c>
      <c r="F6069" s="74"/>
      <c r="G6069" s="74" t="s">
        <v>3694</v>
      </c>
      <c r="H6069" s="76">
        <v>178</v>
      </c>
      <c r="I6069" s="77">
        <v>0.38</v>
      </c>
      <c r="J6069" s="76">
        <v>110.36</v>
      </c>
    </row>
    <row r="6070" spans="1:10">
      <c r="A6070" s="72">
        <v>6066</v>
      </c>
      <c r="B6070" s="72" t="s">
        <v>148</v>
      </c>
      <c r="C6070" s="73" t="s">
        <v>37317</v>
      </c>
      <c r="D6070" s="74" t="s">
        <v>37318</v>
      </c>
      <c r="E6070" s="75" t="s">
        <v>185</v>
      </c>
      <c r="F6070" s="74"/>
      <c r="G6070" s="74" t="s">
        <v>3694</v>
      </c>
      <c r="H6070" s="76">
        <v>567</v>
      </c>
      <c r="I6070" s="77">
        <v>0.38</v>
      </c>
      <c r="J6070" s="76">
        <v>351.54</v>
      </c>
    </row>
    <row r="6071" spans="1:10">
      <c r="A6071" s="72">
        <v>6067</v>
      </c>
      <c r="B6071" s="72" t="s">
        <v>148</v>
      </c>
      <c r="C6071" s="73" t="s">
        <v>37319</v>
      </c>
      <c r="D6071" s="74" t="s">
        <v>37320</v>
      </c>
      <c r="E6071" s="75" t="s">
        <v>185</v>
      </c>
      <c r="F6071" s="74"/>
      <c r="G6071" s="74" t="s">
        <v>3694</v>
      </c>
      <c r="H6071" s="76">
        <v>606</v>
      </c>
      <c r="I6071" s="77">
        <v>0.38</v>
      </c>
      <c r="J6071" s="76">
        <v>375.71999999999997</v>
      </c>
    </row>
    <row r="6072" spans="1:10">
      <c r="A6072" s="72">
        <v>6068</v>
      </c>
      <c r="B6072" s="72" t="s">
        <v>148</v>
      </c>
      <c r="C6072" s="73" t="s">
        <v>37321</v>
      </c>
      <c r="D6072" s="74" t="s">
        <v>37322</v>
      </c>
      <c r="E6072" s="75" t="s">
        <v>185</v>
      </c>
      <c r="F6072" s="74"/>
      <c r="G6072" s="74" t="s">
        <v>3694</v>
      </c>
      <c r="H6072" s="76">
        <v>250</v>
      </c>
      <c r="I6072" s="77">
        <v>0.38</v>
      </c>
      <c r="J6072" s="76">
        <v>155</v>
      </c>
    </row>
    <row r="6073" spans="1:10">
      <c r="A6073" s="72">
        <v>6069</v>
      </c>
      <c r="B6073" s="72" t="s">
        <v>148</v>
      </c>
      <c r="C6073" s="73" t="s">
        <v>37323</v>
      </c>
      <c r="D6073" s="74" t="s">
        <v>37324</v>
      </c>
      <c r="E6073" s="75" t="s">
        <v>185</v>
      </c>
      <c r="F6073" s="74"/>
      <c r="G6073" s="74" t="s">
        <v>3694</v>
      </c>
      <c r="H6073" s="76">
        <v>967</v>
      </c>
      <c r="I6073" s="77">
        <v>0.38</v>
      </c>
      <c r="J6073" s="76">
        <v>599.54</v>
      </c>
    </row>
    <row r="6074" spans="1:10">
      <c r="A6074" s="72">
        <v>6070</v>
      </c>
      <c r="B6074" s="72" t="s">
        <v>148</v>
      </c>
      <c r="C6074" s="73" t="s">
        <v>37325</v>
      </c>
      <c r="D6074" s="74" t="s">
        <v>37326</v>
      </c>
      <c r="E6074" s="75" t="s">
        <v>185</v>
      </c>
      <c r="F6074" s="74"/>
      <c r="G6074" s="74" t="s">
        <v>3694</v>
      </c>
      <c r="H6074" s="76">
        <v>82</v>
      </c>
      <c r="I6074" s="77">
        <v>0.38</v>
      </c>
      <c r="J6074" s="76">
        <v>50.839999999999996</v>
      </c>
    </row>
    <row r="6075" spans="1:10">
      <c r="A6075" s="72">
        <v>6071</v>
      </c>
      <c r="B6075" s="72" t="s">
        <v>148</v>
      </c>
      <c r="C6075" s="73" t="s">
        <v>37327</v>
      </c>
      <c r="D6075" s="74" t="s">
        <v>37328</v>
      </c>
      <c r="E6075" s="75" t="s">
        <v>185</v>
      </c>
      <c r="F6075" s="74"/>
      <c r="G6075" s="74" t="s">
        <v>3694</v>
      </c>
      <c r="H6075" s="76">
        <v>72</v>
      </c>
      <c r="I6075" s="77">
        <v>0.38</v>
      </c>
      <c r="J6075" s="76">
        <v>44.64</v>
      </c>
    </row>
    <row r="6076" spans="1:10">
      <c r="A6076" s="72">
        <v>6072</v>
      </c>
      <c r="B6076" s="72" t="s">
        <v>148</v>
      </c>
      <c r="C6076" s="73" t="s">
        <v>37329</v>
      </c>
      <c r="D6076" s="74" t="s">
        <v>37330</v>
      </c>
      <c r="E6076" s="75" t="s">
        <v>185</v>
      </c>
      <c r="F6076" s="74"/>
      <c r="G6076" s="74" t="s">
        <v>3694</v>
      </c>
      <c r="H6076" s="76">
        <v>495</v>
      </c>
      <c r="I6076" s="77">
        <v>0.38</v>
      </c>
      <c r="J6076" s="76">
        <v>306.89999999999998</v>
      </c>
    </row>
    <row r="6077" spans="1:10">
      <c r="A6077" s="72">
        <v>6073</v>
      </c>
      <c r="B6077" s="72" t="s">
        <v>148</v>
      </c>
      <c r="C6077" s="73" t="s">
        <v>37331</v>
      </c>
      <c r="D6077" s="74" t="s">
        <v>37332</v>
      </c>
      <c r="E6077" s="75" t="s">
        <v>185</v>
      </c>
      <c r="F6077" s="74"/>
      <c r="G6077" s="74" t="s">
        <v>3694</v>
      </c>
      <c r="H6077" s="76">
        <v>420</v>
      </c>
      <c r="I6077" s="77">
        <v>0.38</v>
      </c>
      <c r="J6077" s="76">
        <v>260.39999999999998</v>
      </c>
    </row>
    <row r="6078" spans="1:10">
      <c r="A6078" s="72">
        <v>6074</v>
      </c>
      <c r="B6078" s="72" t="s">
        <v>148</v>
      </c>
      <c r="C6078" s="73" t="s">
        <v>37333</v>
      </c>
      <c r="D6078" s="74" t="s">
        <v>37334</v>
      </c>
      <c r="E6078" s="75" t="s">
        <v>185</v>
      </c>
      <c r="F6078" s="74"/>
      <c r="G6078" s="74" t="s">
        <v>3694</v>
      </c>
      <c r="H6078" s="76">
        <v>102</v>
      </c>
      <c r="I6078" s="77">
        <v>0.38</v>
      </c>
      <c r="J6078" s="76">
        <v>63.24</v>
      </c>
    </row>
    <row r="6079" spans="1:10">
      <c r="A6079" s="72">
        <v>6075</v>
      </c>
      <c r="B6079" s="72" t="s">
        <v>148</v>
      </c>
      <c r="C6079" s="73" t="s">
        <v>37335</v>
      </c>
      <c r="D6079" s="74" t="s">
        <v>37336</v>
      </c>
      <c r="E6079" s="75" t="s">
        <v>185</v>
      </c>
      <c r="F6079" s="74"/>
      <c r="G6079" s="74" t="s">
        <v>3694</v>
      </c>
      <c r="H6079" s="76">
        <v>369</v>
      </c>
      <c r="I6079" s="77">
        <v>0.38</v>
      </c>
      <c r="J6079" s="76">
        <v>228.78</v>
      </c>
    </row>
    <row r="6080" spans="1:10">
      <c r="A6080" s="72">
        <v>6076</v>
      </c>
      <c r="B6080" s="72" t="s">
        <v>148</v>
      </c>
      <c r="C6080" s="73" t="s">
        <v>37337</v>
      </c>
      <c r="D6080" s="74" t="s">
        <v>37338</v>
      </c>
      <c r="E6080" s="75" t="s">
        <v>185</v>
      </c>
      <c r="F6080" s="74"/>
      <c r="G6080" s="74" t="s">
        <v>3694</v>
      </c>
      <c r="H6080" s="76">
        <v>110</v>
      </c>
      <c r="I6080" s="77">
        <v>0.38</v>
      </c>
      <c r="J6080" s="76">
        <v>68.2</v>
      </c>
    </row>
    <row r="6081" spans="1:10">
      <c r="A6081" s="72">
        <v>6077</v>
      </c>
      <c r="B6081" s="72" t="s">
        <v>148</v>
      </c>
      <c r="C6081" s="73" t="s">
        <v>37339</v>
      </c>
      <c r="D6081" s="74" t="s">
        <v>37340</v>
      </c>
      <c r="E6081" s="75" t="s">
        <v>185</v>
      </c>
      <c r="F6081" s="74"/>
      <c r="G6081" s="74" t="s">
        <v>3694</v>
      </c>
      <c r="H6081" s="76">
        <v>115</v>
      </c>
      <c r="I6081" s="77">
        <v>0.38</v>
      </c>
      <c r="J6081" s="76">
        <v>71.3</v>
      </c>
    </row>
    <row r="6082" spans="1:10">
      <c r="A6082" s="72">
        <v>6078</v>
      </c>
      <c r="B6082" s="72" t="s">
        <v>148</v>
      </c>
      <c r="C6082" s="73" t="s">
        <v>37341</v>
      </c>
      <c r="D6082" s="74" t="s">
        <v>37342</v>
      </c>
      <c r="E6082" s="75" t="s">
        <v>185</v>
      </c>
      <c r="F6082" s="74"/>
      <c r="G6082" s="74" t="s">
        <v>3694</v>
      </c>
      <c r="H6082" s="76">
        <v>115</v>
      </c>
      <c r="I6082" s="77">
        <v>0.38</v>
      </c>
      <c r="J6082" s="76">
        <v>71.3</v>
      </c>
    </row>
    <row r="6083" spans="1:10">
      <c r="A6083" s="72">
        <v>6079</v>
      </c>
      <c r="B6083" s="72" t="s">
        <v>148</v>
      </c>
      <c r="C6083" s="73" t="s">
        <v>37343</v>
      </c>
      <c r="D6083" s="74" t="s">
        <v>37344</v>
      </c>
      <c r="E6083" s="75" t="s">
        <v>185</v>
      </c>
      <c r="F6083" s="74"/>
      <c r="G6083" s="74" t="s">
        <v>3694</v>
      </c>
      <c r="H6083" s="76">
        <v>115</v>
      </c>
      <c r="I6083" s="77">
        <v>0.38</v>
      </c>
      <c r="J6083" s="76">
        <v>71.3</v>
      </c>
    </row>
    <row r="6084" spans="1:10">
      <c r="A6084" s="72">
        <v>6080</v>
      </c>
      <c r="B6084" s="72" t="s">
        <v>148</v>
      </c>
      <c r="C6084" s="73" t="s">
        <v>37345</v>
      </c>
      <c r="D6084" s="74" t="s">
        <v>37346</v>
      </c>
      <c r="E6084" s="75" t="s">
        <v>185</v>
      </c>
      <c r="F6084" s="74"/>
      <c r="G6084" s="74" t="s">
        <v>3694</v>
      </c>
      <c r="H6084" s="76">
        <v>115</v>
      </c>
      <c r="I6084" s="77">
        <v>0.38</v>
      </c>
      <c r="J6084" s="76">
        <v>71.3</v>
      </c>
    </row>
    <row r="6085" spans="1:10">
      <c r="A6085" s="72">
        <v>6081</v>
      </c>
      <c r="B6085" s="72" t="s">
        <v>148</v>
      </c>
      <c r="C6085" s="73" t="s">
        <v>37347</v>
      </c>
      <c r="D6085" s="74" t="s">
        <v>37348</v>
      </c>
      <c r="E6085" s="75" t="s">
        <v>185</v>
      </c>
      <c r="F6085" s="74"/>
      <c r="G6085" s="74" t="s">
        <v>3694</v>
      </c>
      <c r="H6085" s="76">
        <v>115</v>
      </c>
      <c r="I6085" s="77">
        <v>0.38</v>
      </c>
      <c r="J6085" s="76">
        <v>71.3</v>
      </c>
    </row>
    <row r="6086" spans="1:10">
      <c r="A6086" s="72">
        <v>6082</v>
      </c>
      <c r="B6086" s="72" t="s">
        <v>148</v>
      </c>
      <c r="C6086" s="73" t="s">
        <v>37349</v>
      </c>
      <c r="D6086" s="74" t="s">
        <v>37350</v>
      </c>
      <c r="E6086" s="75" t="s">
        <v>185</v>
      </c>
      <c r="F6086" s="74"/>
      <c r="G6086" s="74" t="s">
        <v>3694</v>
      </c>
      <c r="H6086" s="76">
        <v>115</v>
      </c>
      <c r="I6086" s="77">
        <v>0.38</v>
      </c>
      <c r="J6086" s="76">
        <v>71.3</v>
      </c>
    </row>
    <row r="6087" spans="1:10">
      <c r="A6087" s="72">
        <v>6083</v>
      </c>
      <c r="B6087" s="72" t="s">
        <v>148</v>
      </c>
      <c r="C6087" s="73" t="s">
        <v>37351</v>
      </c>
      <c r="D6087" s="74" t="s">
        <v>37352</v>
      </c>
      <c r="E6087" s="75" t="s">
        <v>185</v>
      </c>
      <c r="F6087" s="74"/>
      <c r="G6087" s="74" t="s">
        <v>3694</v>
      </c>
      <c r="H6087" s="76">
        <v>495</v>
      </c>
      <c r="I6087" s="77">
        <v>0.38</v>
      </c>
      <c r="J6087" s="76">
        <v>306.89999999999998</v>
      </c>
    </row>
    <row r="6088" spans="1:10" ht="25.5">
      <c r="A6088" s="72">
        <v>6084</v>
      </c>
      <c r="B6088" s="72" t="s">
        <v>148</v>
      </c>
      <c r="C6088" s="73" t="s">
        <v>31442</v>
      </c>
      <c r="D6088" s="74" t="s">
        <v>31443</v>
      </c>
      <c r="E6088" s="75" t="s">
        <v>185</v>
      </c>
      <c r="F6088" s="74"/>
      <c r="G6088" s="74" t="s">
        <v>3694</v>
      </c>
      <c r="H6088" s="76">
        <v>1750</v>
      </c>
      <c r="I6088" s="77">
        <v>0.38</v>
      </c>
      <c r="J6088" s="76">
        <v>1085</v>
      </c>
    </row>
    <row r="6089" spans="1:10" ht="25.5">
      <c r="A6089" s="72">
        <v>6085</v>
      </c>
      <c r="B6089" s="72" t="s">
        <v>148</v>
      </c>
      <c r="C6089" s="73" t="s">
        <v>31444</v>
      </c>
      <c r="D6089" s="74" t="s">
        <v>31445</v>
      </c>
      <c r="E6089" s="75" t="s">
        <v>185</v>
      </c>
      <c r="F6089" s="74"/>
      <c r="G6089" s="74" t="s">
        <v>3694</v>
      </c>
      <c r="H6089" s="76">
        <v>1990</v>
      </c>
      <c r="I6089" s="77">
        <v>0.38</v>
      </c>
      <c r="J6089" s="76">
        <v>1233.8</v>
      </c>
    </row>
    <row r="6090" spans="1:10" ht="25.5">
      <c r="A6090" s="72">
        <v>6086</v>
      </c>
      <c r="B6090" s="72" t="s">
        <v>148</v>
      </c>
      <c r="C6090" s="73" t="s">
        <v>31446</v>
      </c>
      <c r="D6090" s="74" t="s">
        <v>31447</v>
      </c>
      <c r="E6090" s="75" t="s">
        <v>185</v>
      </c>
      <c r="F6090" s="74"/>
      <c r="G6090" s="74" t="s">
        <v>3694</v>
      </c>
      <c r="H6090" s="76">
        <v>1870</v>
      </c>
      <c r="I6090" s="77">
        <v>0.38</v>
      </c>
      <c r="J6090" s="76">
        <v>1159.4000000000001</v>
      </c>
    </row>
    <row r="6091" spans="1:10" ht="25.5">
      <c r="A6091" s="72">
        <v>6087</v>
      </c>
      <c r="B6091" s="72" t="s">
        <v>148</v>
      </c>
      <c r="C6091" s="73" t="s">
        <v>31448</v>
      </c>
      <c r="D6091" s="74" t="s">
        <v>31449</v>
      </c>
      <c r="E6091" s="75" t="s">
        <v>185</v>
      </c>
      <c r="F6091" s="74"/>
      <c r="G6091" s="74" t="s">
        <v>3694</v>
      </c>
      <c r="H6091" s="76">
        <v>1565</v>
      </c>
      <c r="I6091" s="77">
        <v>0.38</v>
      </c>
      <c r="J6091" s="76">
        <v>970.3</v>
      </c>
    </row>
    <row r="6092" spans="1:10" ht="25.5">
      <c r="A6092" s="72">
        <v>6088</v>
      </c>
      <c r="B6092" s="72" t="s">
        <v>148</v>
      </c>
      <c r="C6092" s="73" t="s">
        <v>31450</v>
      </c>
      <c r="D6092" s="74" t="s">
        <v>31451</v>
      </c>
      <c r="E6092" s="75" t="s">
        <v>185</v>
      </c>
      <c r="F6092" s="74"/>
      <c r="G6092" s="74" t="s">
        <v>3694</v>
      </c>
      <c r="H6092" s="76">
        <v>1535</v>
      </c>
      <c r="I6092" s="77">
        <v>0.38</v>
      </c>
      <c r="J6092" s="76">
        <v>951.7</v>
      </c>
    </row>
    <row r="6093" spans="1:10" ht="25.5">
      <c r="A6093" s="72">
        <v>6089</v>
      </c>
      <c r="B6093" s="72" t="s">
        <v>148</v>
      </c>
      <c r="C6093" s="73" t="s">
        <v>31452</v>
      </c>
      <c r="D6093" s="74" t="s">
        <v>31453</v>
      </c>
      <c r="E6093" s="75" t="s">
        <v>185</v>
      </c>
      <c r="F6093" s="74"/>
      <c r="G6093" s="74" t="s">
        <v>3694</v>
      </c>
      <c r="H6093" s="76">
        <v>1965</v>
      </c>
      <c r="I6093" s="77">
        <v>0.38</v>
      </c>
      <c r="J6093" s="76">
        <v>1218.3</v>
      </c>
    </row>
    <row r="6094" spans="1:10" ht="25.5">
      <c r="A6094" s="72">
        <v>6090</v>
      </c>
      <c r="B6094" s="72" t="s">
        <v>148</v>
      </c>
      <c r="C6094" s="73" t="s">
        <v>31454</v>
      </c>
      <c r="D6094" s="74" t="s">
        <v>31455</v>
      </c>
      <c r="E6094" s="75" t="s">
        <v>185</v>
      </c>
      <c r="F6094" s="74"/>
      <c r="G6094" s="74" t="s">
        <v>3694</v>
      </c>
      <c r="H6094" s="76">
        <v>2385</v>
      </c>
      <c r="I6094" s="77">
        <v>0.38</v>
      </c>
      <c r="J6094" s="76">
        <v>1478.7</v>
      </c>
    </row>
    <row r="6095" spans="1:10" ht="25.5">
      <c r="A6095" s="72">
        <v>6091</v>
      </c>
      <c r="B6095" s="72" t="s">
        <v>148</v>
      </c>
      <c r="C6095" s="73" t="s">
        <v>31456</v>
      </c>
      <c r="D6095" s="74" t="s">
        <v>31457</v>
      </c>
      <c r="E6095" s="75" t="s">
        <v>185</v>
      </c>
      <c r="F6095" s="74"/>
      <c r="G6095" s="74" t="s">
        <v>3694</v>
      </c>
      <c r="H6095" s="76">
        <v>4320</v>
      </c>
      <c r="I6095" s="77">
        <v>0.38</v>
      </c>
      <c r="J6095" s="76">
        <v>2678.4</v>
      </c>
    </row>
    <row r="6096" spans="1:10" ht="25.5">
      <c r="A6096" s="72">
        <v>6092</v>
      </c>
      <c r="B6096" s="72" t="s">
        <v>148</v>
      </c>
      <c r="C6096" s="73" t="s">
        <v>31458</v>
      </c>
      <c r="D6096" s="74" t="s">
        <v>31459</v>
      </c>
      <c r="E6096" s="75" t="s">
        <v>185</v>
      </c>
      <c r="F6096" s="74"/>
      <c r="G6096" s="74" t="s">
        <v>3694</v>
      </c>
      <c r="H6096" s="76">
        <v>4320</v>
      </c>
      <c r="I6096" s="77">
        <v>0.38</v>
      </c>
      <c r="J6096" s="76">
        <v>2678.4</v>
      </c>
    </row>
    <row r="6097" spans="1:10" ht="25.5">
      <c r="A6097" s="72">
        <v>6093</v>
      </c>
      <c r="B6097" s="72" t="s">
        <v>148</v>
      </c>
      <c r="C6097" s="73" t="s">
        <v>31460</v>
      </c>
      <c r="D6097" s="74" t="s">
        <v>31461</v>
      </c>
      <c r="E6097" s="75" t="s">
        <v>185</v>
      </c>
      <c r="F6097" s="74"/>
      <c r="G6097" s="74" t="s">
        <v>3694</v>
      </c>
      <c r="H6097" s="76">
        <v>2045</v>
      </c>
      <c r="I6097" s="77">
        <v>0.38</v>
      </c>
      <c r="J6097" s="76">
        <v>1267.9000000000001</v>
      </c>
    </row>
    <row r="6098" spans="1:10" ht="25.5">
      <c r="A6098" s="72">
        <v>6094</v>
      </c>
      <c r="B6098" s="72" t="s">
        <v>148</v>
      </c>
      <c r="C6098" s="73" t="s">
        <v>31462</v>
      </c>
      <c r="D6098" s="74" t="s">
        <v>31463</v>
      </c>
      <c r="E6098" s="75" t="s">
        <v>185</v>
      </c>
      <c r="F6098" s="74"/>
      <c r="G6098" s="74" t="s">
        <v>3694</v>
      </c>
      <c r="H6098" s="76">
        <v>2650</v>
      </c>
      <c r="I6098" s="77">
        <v>0.38</v>
      </c>
      <c r="J6098" s="76">
        <v>1643</v>
      </c>
    </row>
    <row r="6099" spans="1:10" ht="25.5">
      <c r="A6099" s="72">
        <v>6095</v>
      </c>
      <c r="B6099" s="72" t="s">
        <v>148</v>
      </c>
      <c r="C6099" s="73" t="s">
        <v>31464</v>
      </c>
      <c r="D6099" s="74" t="s">
        <v>31465</v>
      </c>
      <c r="E6099" s="75" t="s">
        <v>185</v>
      </c>
      <c r="F6099" s="74"/>
      <c r="G6099" s="74" t="s">
        <v>3694</v>
      </c>
      <c r="H6099" s="76">
        <v>2650</v>
      </c>
      <c r="I6099" s="77">
        <v>0.38</v>
      </c>
      <c r="J6099" s="76">
        <v>1643</v>
      </c>
    </row>
    <row r="6100" spans="1:10" ht="25.5">
      <c r="A6100" s="72">
        <v>6096</v>
      </c>
      <c r="B6100" s="72" t="s">
        <v>148</v>
      </c>
      <c r="C6100" s="73" t="s">
        <v>31875</v>
      </c>
      <c r="D6100" s="74" t="s">
        <v>31876</v>
      </c>
      <c r="E6100" s="75" t="s">
        <v>185</v>
      </c>
      <c r="F6100" s="74"/>
      <c r="G6100" s="74" t="s">
        <v>3694</v>
      </c>
      <c r="H6100" s="76">
        <v>3545</v>
      </c>
      <c r="I6100" s="77">
        <v>0.38</v>
      </c>
      <c r="J6100" s="76">
        <v>2197.9</v>
      </c>
    </row>
    <row r="6101" spans="1:10" ht="25.5">
      <c r="A6101" s="72">
        <v>6097</v>
      </c>
      <c r="B6101" s="72" t="s">
        <v>148</v>
      </c>
      <c r="C6101" s="73" t="s">
        <v>31877</v>
      </c>
      <c r="D6101" s="74" t="s">
        <v>31878</v>
      </c>
      <c r="E6101" s="75" t="s">
        <v>185</v>
      </c>
      <c r="F6101" s="74"/>
      <c r="G6101" s="74" t="s">
        <v>3694</v>
      </c>
      <c r="H6101" s="76">
        <v>4200</v>
      </c>
      <c r="I6101" s="77">
        <v>0.38</v>
      </c>
      <c r="J6101" s="76">
        <v>2604</v>
      </c>
    </row>
    <row r="6102" spans="1:10">
      <c r="A6102" s="72">
        <v>6098</v>
      </c>
      <c r="B6102" s="72" t="s">
        <v>148</v>
      </c>
      <c r="C6102" s="73" t="s">
        <v>31676</v>
      </c>
      <c r="D6102" s="74" t="s">
        <v>31677</v>
      </c>
      <c r="E6102" s="75" t="s">
        <v>185</v>
      </c>
      <c r="F6102" s="74"/>
      <c r="G6102" s="74" t="s">
        <v>3694</v>
      </c>
      <c r="H6102" s="76">
        <v>3075</v>
      </c>
      <c r="I6102" s="77">
        <v>0.38</v>
      </c>
      <c r="J6102" s="76">
        <v>1906.5</v>
      </c>
    </row>
    <row r="6103" spans="1:10">
      <c r="A6103" s="72">
        <v>6099</v>
      </c>
      <c r="B6103" s="72" t="s">
        <v>148</v>
      </c>
      <c r="C6103" s="73" t="s">
        <v>31678</v>
      </c>
      <c r="D6103" s="74" t="s">
        <v>31679</v>
      </c>
      <c r="E6103" s="75" t="s">
        <v>185</v>
      </c>
      <c r="F6103" s="74"/>
      <c r="G6103" s="74" t="s">
        <v>3694</v>
      </c>
      <c r="H6103" s="76">
        <v>2705</v>
      </c>
      <c r="I6103" s="77">
        <v>0.38</v>
      </c>
      <c r="J6103" s="76">
        <v>1677.1</v>
      </c>
    </row>
    <row r="6104" spans="1:10">
      <c r="A6104" s="72">
        <v>6100</v>
      </c>
      <c r="B6104" s="72" t="s">
        <v>148</v>
      </c>
      <c r="C6104" s="73" t="s">
        <v>31680</v>
      </c>
      <c r="D6104" s="74" t="s">
        <v>31681</v>
      </c>
      <c r="E6104" s="75" t="s">
        <v>185</v>
      </c>
      <c r="F6104" s="74"/>
      <c r="G6104" s="74" t="s">
        <v>3694</v>
      </c>
      <c r="H6104" s="76">
        <v>3805</v>
      </c>
      <c r="I6104" s="77">
        <v>0.38</v>
      </c>
      <c r="J6104" s="76">
        <v>2359.1</v>
      </c>
    </row>
    <row r="6105" spans="1:10" ht="25.5">
      <c r="A6105" s="72">
        <v>6101</v>
      </c>
      <c r="B6105" s="72" t="s">
        <v>148</v>
      </c>
      <c r="C6105" s="73" t="s">
        <v>33338</v>
      </c>
      <c r="D6105" s="74" t="s">
        <v>33339</v>
      </c>
      <c r="E6105" s="75" t="s">
        <v>185</v>
      </c>
      <c r="F6105" s="74"/>
      <c r="G6105" s="74" t="s">
        <v>3694</v>
      </c>
      <c r="H6105" s="76">
        <v>906</v>
      </c>
      <c r="I6105" s="77">
        <v>0.38</v>
      </c>
      <c r="J6105" s="76">
        <v>561.72</v>
      </c>
    </row>
    <row r="6106" spans="1:10" ht="25.5">
      <c r="A6106" s="72">
        <v>6102</v>
      </c>
      <c r="B6106" s="72" t="s">
        <v>148</v>
      </c>
      <c r="C6106" s="73" t="s">
        <v>33340</v>
      </c>
      <c r="D6106" s="74" t="s">
        <v>33341</v>
      </c>
      <c r="E6106" s="75" t="s">
        <v>185</v>
      </c>
      <c r="F6106" s="74"/>
      <c r="G6106" s="74" t="s">
        <v>3694</v>
      </c>
      <c r="H6106" s="76">
        <v>906</v>
      </c>
      <c r="I6106" s="77">
        <v>0.38</v>
      </c>
      <c r="J6106" s="76">
        <v>561.72</v>
      </c>
    </row>
    <row r="6107" spans="1:10">
      <c r="A6107" s="72">
        <v>6103</v>
      </c>
      <c r="B6107" s="72" t="s">
        <v>148</v>
      </c>
      <c r="C6107" s="73" t="s">
        <v>33342</v>
      </c>
      <c r="D6107" s="74" t="s">
        <v>33343</v>
      </c>
      <c r="E6107" s="75" t="s">
        <v>185</v>
      </c>
      <c r="F6107" s="74"/>
      <c r="G6107" s="74" t="s">
        <v>3694</v>
      </c>
      <c r="H6107" s="76">
        <v>287</v>
      </c>
      <c r="I6107" s="77">
        <v>0.38</v>
      </c>
      <c r="J6107" s="76">
        <v>177.94</v>
      </c>
    </row>
    <row r="6108" spans="1:10" ht="25.5">
      <c r="A6108" s="72">
        <v>6104</v>
      </c>
      <c r="B6108" s="72" t="s">
        <v>148</v>
      </c>
      <c r="C6108" s="73" t="s">
        <v>33344</v>
      </c>
      <c r="D6108" s="74" t="s">
        <v>33345</v>
      </c>
      <c r="E6108" s="75" t="s">
        <v>185</v>
      </c>
      <c r="F6108" s="74"/>
      <c r="G6108" s="74" t="s">
        <v>3694</v>
      </c>
      <c r="H6108" s="76">
        <v>351</v>
      </c>
      <c r="I6108" s="77">
        <v>0.38</v>
      </c>
      <c r="J6108" s="76">
        <v>217.62</v>
      </c>
    </row>
    <row r="6109" spans="1:10" ht="25.5">
      <c r="A6109" s="72">
        <v>6105</v>
      </c>
      <c r="B6109" s="72" t="s">
        <v>148</v>
      </c>
      <c r="C6109" s="73" t="s">
        <v>33346</v>
      </c>
      <c r="D6109" s="74" t="s">
        <v>33347</v>
      </c>
      <c r="E6109" s="75" t="s">
        <v>185</v>
      </c>
      <c r="F6109" s="74"/>
      <c r="G6109" s="74" t="s">
        <v>3694</v>
      </c>
      <c r="H6109" s="76">
        <v>445</v>
      </c>
      <c r="I6109" s="77">
        <v>0.38</v>
      </c>
      <c r="J6109" s="76">
        <v>275.89999999999998</v>
      </c>
    </row>
    <row r="6110" spans="1:10" ht="25.5">
      <c r="A6110" s="72">
        <v>6106</v>
      </c>
      <c r="B6110" s="72" t="s">
        <v>148</v>
      </c>
      <c r="C6110" s="73" t="s">
        <v>33348</v>
      </c>
      <c r="D6110" s="74" t="s">
        <v>33349</v>
      </c>
      <c r="E6110" s="75" t="s">
        <v>185</v>
      </c>
      <c r="F6110" s="74"/>
      <c r="G6110" s="74" t="s">
        <v>3694</v>
      </c>
      <c r="H6110" s="76">
        <v>1230</v>
      </c>
      <c r="I6110" s="77">
        <v>0.38</v>
      </c>
      <c r="J6110" s="76">
        <v>762.6</v>
      </c>
    </row>
    <row r="6111" spans="1:10" ht="25.5">
      <c r="A6111" s="72">
        <v>6107</v>
      </c>
      <c r="B6111" s="72" t="s">
        <v>148</v>
      </c>
      <c r="C6111" s="73" t="s">
        <v>33350</v>
      </c>
      <c r="D6111" s="74" t="s">
        <v>33351</v>
      </c>
      <c r="E6111" s="75" t="s">
        <v>185</v>
      </c>
      <c r="F6111" s="74"/>
      <c r="G6111" s="74" t="s">
        <v>3694</v>
      </c>
      <c r="H6111" s="76">
        <v>1230</v>
      </c>
      <c r="I6111" s="77">
        <v>0.38</v>
      </c>
      <c r="J6111" s="76">
        <v>762.6</v>
      </c>
    </row>
    <row r="6112" spans="1:10">
      <c r="A6112" s="72">
        <v>6108</v>
      </c>
      <c r="B6112" s="72" t="s">
        <v>148</v>
      </c>
      <c r="C6112" s="73" t="s">
        <v>33352</v>
      </c>
      <c r="D6112" s="74" t="s">
        <v>33353</v>
      </c>
      <c r="E6112" s="75" t="s">
        <v>185</v>
      </c>
      <c r="F6112" s="74"/>
      <c r="G6112" s="74" t="s">
        <v>3694</v>
      </c>
      <c r="H6112" s="76">
        <v>377</v>
      </c>
      <c r="I6112" s="77">
        <v>0.38</v>
      </c>
      <c r="J6112" s="76">
        <v>233.74</v>
      </c>
    </row>
    <row r="6113" spans="1:10" ht="25.5">
      <c r="A6113" s="72">
        <v>6109</v>
      </c>
      <c r="B6113" s="72" t="s">
        <v>148</v>
      </c>
      <c r="C6113" s="73" t="s">
        <v>33354</v>
      </c>
      <c r="D6113" s="74" t="s">
        <v>33355</v>
      </c>
      <c r="E6113" s="75" t="s">
        <v>185</v>
      </c>
      <c r="F6113" s="74"/>
      <c r="G6113" s="74" t="s">
        <v>3694</v>
      </c>
      <c r="H6113" s="76">
        <v>466</v>
      </c>
      <c r="I6113" s="77">
        <v>0.38</v>
      </c>
      <c r="J6113" s="76">
        <v>288.92</v>
      </c>
    </row>
    <row r="6114" spans="1:10" ht="25.5">
      <c r="A6114" s="72">
        <v>6110</v>
      </c>
      <c r="B6114" s="72" t="s">
        <v>148</v>
      </c>
      <c r="C6114" s="73" t="s">
        <v>33356</v>
      </c>
      <c r="D6114" s="74" t="s">
        <v>33357</v>
      </c>
      <c r="E6114" s="75" t="s">
        <v>185</v>
      </c>
      <c r="F6114" s="74"/>
      <c r="G6114" s="74" t="s">
        <v>3694</v>
      </c>
      <c r="H6114" s="76">
        <v>583</v>
      </c>
      <c r="I6114" s="77">
        <v>0.38</v>
      </c>
      <c r="J6114" s="76">
        <v>361.46</v>
      </c>
    </row>
    <row r="6115" spans="1:10">
      <c r="A6115" s="72">
        <v>6111</v>
      </c>
      <c r="B6115" s="72" t="s">
        <v>148</v>
      </c>
      <c r="C6115" s="73" t="s">
        <v>33358</v>
      </c>
      <c r="D6115" s="74" t="s">
        <v>33359</v>
      </c>
      <c r="E6115" s="75" t="s">
        <v>185</v>
      </c>
      <c r="F6115" s="74"/>
      <c r="G6115" s="74" t="s">
        <v>3694</v>
      </c>
      <c r="H6115" s="76">
        <v>509</v>
      </c>
      <c r="I6115" s="77">
        <v>0.38</v>
      </c>
      <c r="J6115" s="76">
        <v>315.58</v>
      </c>
    </row>
    <row r="6116" spans="1:10" ht="25.5">
      <c r="A6116" s="72">
        <v>6112</v>
      </c>
      <c r="B6116" s="72" t="s">
        <v>148</v>
      </c>
      <c r="C6116" s="73" t="s">
        <v>33360</v>
      </c>
      <c r="D6116" s="74" t="s">
        <v>33361</v>
      </c>
      <c r="E6116" s="75" t="s">
        <v>185</v>
      </c>
      <c r="F6116" s="74"/>
      <c r="G6116" s="74" t="s">
        <v>3694</v>
      </c>
      <c r="H6116" s="76">
        <v>598</v>
      </c>
      <c r="I6116" s="77">
        <v>0.38</v>
      </c>
      <c r="J6116" s="76">
        <v>370.76</v>
      </c>
    </row>
    <row r="6117" spans="1:10" ht="25.5">
      <c r="A6117" s="72">
        <v>6113</v>
      </c>
      <c r="B6117" s="72" t="s">
        <v>148</v>
      </c>
      <c r="C6117" s="73" t="s">
        <v>33362</v>
      </c>
      <c r="D6117" s="74" t="s">
        <v>33363</v>
      </c>
      <c r="E6117" s="75" t="s">
        <v>185</v>
      </c>
      <c r="F6117" s="74"/>
      <c r="G6117" s="74" t="s">
        <v>3694</v>
      </c>
      <c r="H6117" s="76">
        <v>636</v>
      </c>
      <c r="I6117" s="77">
        <v>0.38</v>
      </c>
      <c r="J6117" s="76">
        <v>394.32</v>
      </c>
    </row>
    <row r="6118" spans="1:10">
      <c r="A6118" s="72">
        <v>6114</v>
      </c>
      <c r="B6118" s="72" t="s">
        <v>148</v>
      </c>
      <c r="C6118" s="73" t="s">
        <v>32892</v>
      </c>
      <c r="D6118" s="74" t="s">
        <v>32893</v>
      </c>
      <c r="E6118" s="75" t="s">
        <v>185</v>
      </c>
      <c r="F6118" s="74"/>
      <c r="G6118" s="74" t="s">
        <v>3694</v>
      </c>
      <c r="H6118" s="76">
        <v>225</v>
      </c>
      <c r="I6118" s="77">
        <v>0.38</v>
      </c>
      <c r="J6118" s="76">
        <v>139.5</v>
      </c>
    </row>
    <row r="6119" spans="1:10">
      <c r="A6119" s="72">
        <v>6115</v>
      </c>
      <c r="B6119" s="72" t="s">
        <v>148</v>
      </c>
      <c r="C6119" s="73" t="s">
        <v>32894</v>
      </c>
      <c r="D6119" s="74" t="s">
        <v>32895</v>
      </c>
      <c r="E6119" s="75" t="s">
        <v>185</v>
      </c>
      <c r="F6119" s="74"/>
      <c r="G6119" s="74" t="s">
        <v>3694</v>
      </c>
      <c r="H6119" s="76">
        <v>837</v>
      </c>
      <c r="I6119" s="77">
        <v>0.38</v>
      </c>
      <c r="J6119" s="76">
        <v>518.93999999999994</v>
      </c>
    </row>
    <row r="6120" spans="1:10">
      <c r="A6120" s="72">
        <v>6116</v>
      </c>
      <c r="B6120" s="72" t="s">
        <v>148</v>
      </c>
      <c r="C6120" s="73" t="s">
        <v>32896</v>
      </c>
      <c r="D6120" s="74" t="s">
        <v>32897</v>
      </c>
      <c r="E6120" s="75" t="s">
        <v>185</v>
      </c>
      <c r="F6120" s="74"/>
      <c r="G6120" s="74" t="s">
        <v>3694</v>
      </c>
      <c r="H6120" s="76">
        <v>837</v>
      </c>
      <c r="I6120" s="77">
        <v>0.38</v>
      </c>
      <c r="J6120" s="76">
        <v>518.93999999999994</v>
      </c>
    </row>
    <row r="6121" spans="1:10" ht="25.5">
      <c r="A6121" s="72">
        <v>6117</v>
      </c>
      <c r="B6121" s="72" t="s">
        <v>148</v>
      </c>
      <c r="C6121" s="73" t="s">
        <v>32898</v>
      </c>
      <c r="D6121" s="74" t="s">
        <v>32899</v>
      </c>
      <c r="E6121" s="75" t="s">
        <v>185</v>
      </c>
      <c r="F6121" s="74"/>
      <c r="G6121" s="74" t="s">
        <v>3694</v>
      </c>
      <c r="H6121" s="76">
        <v>837</v>
      </c>
      <c r="I6121" s="77">
        <v>0.38</v>
      </c>
      <c r="J6121" s="76">
        <v>518.93999999999994</v>
      </c>
    </row>
    <row r="6122" spans="1:10">
      <c r="A6122" s="72">
        <v>6118</v>
      </c>
      <c r="B6122" s="72" t="s">
        <v>148</v>
      </c>
      <c r="C6122" s="73" t="s">
        <v>33278</v>
      </c>
      <c r="D6122" s="74" t="s">
        <v>33279</v>
      </c>
      <c r="E6122" s="75" t="s">
        <v>185</v>
      </c>
      <c r="F6122" s="74"/>
      <c r="G6122" s="74" t="s">
        <v>3694</v>
      </c>
      <c r="H6122" s="76">
        <v>4450</v>
      </c>
      <c r="I6122" s="77">
        <v>0.38</v>
      </c>
      <c r="J6122" s="76">
        <v>2759</v>
      </c>
    </row>
    <row r="6123" spans="1:10">
      <c r="A6123" s="72">
        <v>6119</v>
      </c>
      <c r="B6123" s="72" t="s">
        <v>148</v>
      </c>
      <c r="C6123" s="73" t="s">
        <v>33280</v>
      </c>
      <c r="D6123" s="74" t="s">
        <v>33281</v>
      </c>
      <c r="E6123" s="75" t="s">
        <v>185</v>
      </c>
      <c r="F6123" s="74"/>
      <c r="G6123" s="74" t="s">
        <v>3694</v>
      </c>
      <c r="H6123" s="76">
        <v>4080</v>
      </c>
      <c r="I6123" s="77">
        <v>0.38</v>
      </c>
      <c r="J6123" s="76">
        <v>2529.6</v>
      </c>
    </row>
    <row r="6124" spans="1:10" ht="25.5">
      <c r="A6124" s="72">
        <v>6120</v>
      </c>
      <c r="B6124" s="72" t="s">
        <v>148</v>
      </c>
      <c r="C6124" s="73" t="s">
        <v>33074</v>
      </c>
      <c r="D6124" s="74" t="s">
        <v>33075</v>
      </c>
      <c r="E6124" s="75" t="s">
        <v>185</v>
      </c>
      <c r="F6124" s="74"/>
      <c r="G6124" s="74" t="s">
        <v>3694</v>
      </c>
      <c r="H6124" s="76">
        <v>1780</v>
      </c>
      <c r="I6124" s="77">
        <v>0.38</v>
      </c>
      <c r="J6124" s="76">
        <v>1103.5999999999999</v>
      </c>
    </row>
    <row r="6125" spans="1:10" ht="25.5">
      <c r="A6125" s="72">
        <v>6121</v>
      </c>
      <c r="B6125" s="72" t="s">
        <v>148</v>
      </c>
      <c r="C6125" s="73" t="s">
        <v>33076</v>
      </c>
      <c r="D6125" s="74" t="s">
        <v>33077</v>
      </c>
      <c r="E6125" s="75" t="s">
        <v>185</v>
      </c>
      <c r="F6125" s="74"/>
      <c r="G6125" s="74" t="s">
        <v>3694</v>
      </c>
      <c r="H6125" s="76">
        <v>1490</v>
      </c>
      <c r="I6125" s="77">
        <v>0.38</v>
      </c>
      <c r="J6125" s="76">
        <v>923.8</v>
      </c>
    </row>
    <row r="6126" spans="1:10" ht="25.5">
      <c r="A6126" s="72">
        <v>6122</v>
      </c>
      <c r="B6126" s="72" t="s">
        <v>148</v>
      </c>
      <c r="C6126" s="73" t="s">
        <v>33078</v>
      </c>
      <c r="D6126" s="74" t="s">
        <v>33079</v>
      </c>
      <c r="E6126" s="75" t="s">
        <v>185</v>
      </c>
      <c r="F6126" s="74"/>
      <c r="G6126" s="74" t="s">
        <v>3694</v>
      </c>
      <c r="H6126" s="76">
        <v>1560</v>
      </c>
      <c r="I6126" s="77">
        <v>0.38</v>
      </c>
      <c r="J6126" s="76">
        <v>967.2</v>
      </c>
    </row>
    <row r="6127" spans="1:10" ht="25.5">
      <c r="A6127" s="72">
        <v>6123</v>
      </c>
      <c r="B6127" s="72" t="s">
        <v>148</v>
      </c>
      <c r="C6127" s="73" t="s">
        <v>33080</v>
      </c>
      <c r="D6127" s="74" t="s">
        <v>33081</v>
      </c>
      <c r="E6127" s="75" t="s">
        <v>185</v>
      </c>
      <c r="F6127" s="74"/>
      <c r="G6127" s="74" t="s">
        <v>3694</v>
      </c>
      <c r="H6127" s="76">
        <v>2045</v>
      </c>
      <c r="I6127" s="77">
        <v>0.38</v>
      </c>
      <c r="J6127" s="76">
        <v>1267.9000000000001</v>
      </c>
    </row>
    <row r="6128" spans="1:10" ht="25.5">
      <c r="A6128" s="72">
        <v>6124</v>
      </c>
      <c r="B6128" s="72" t="s">
        <v>148</v>
      </c>
      <c r="C6128" s="73" t="s">
        <v>33082</v>
      </c>
      <c r="D6128" s="74" t="s">
        <v>33083</v>
      </c>
      <c r="E6128" s="75" t="s">
        <v>185</v>
      </c>
      <c r="F6128" s="74"/>
      <c r="G6128" s="74" t="s">
        <v>3694</v>
      </c>
      <c r="H6128" s="76">
        <v>2160</v>
      </c>
      <c r="I6128" s="77">
        <v>0.38</v>
      </c>
      <c r="J6128" s="76">
        <v>1339.2</v>
      </c>
    </row>
    <row r="6129" spans="1:10" ht="25.5">
      <c r="A6129" s="72">
        <v>6125</v>
      </c>
      <c r="B6129" s="72" t="s">
        <v>148</v>
      </c>
      <c r="C6129" s="73" t="s">
        <v>31879</v>
      </c>
      <c r="D6129" s="74" t="s">
        <v>31880</v>
      </c>
      <c r="E6129" s="75" t="s">
        <v>185</v>
      </c>
      <c r="F6129" s="74"/>
      <c r="G6129" s="74" t="s">
        <v>3694</v>
      </c>
      <c r="H6129" s="76">
        <v>1745</v>
      </c>
      <c r="I6129" s="77">
        <v>0.38</v>
      </c>
      <c r="J6129" s="76">
        <v>1081.9000000000001</v>
      </c>
    </row>
    <row r="6130" spans="1:10" ht="25.5">
      <c r="A6130" s="72">
        <v>6126</v>
      </c>
      <c r="B6130" s="72" t="s">
        <v>148</v>
      </c>
      <c r="C6130" s="73" t="s">
        <v>33084</v>
      </c>
      <c r="D6130" s="74" t="s">
        <v>33085</v>
      </c>
      <c r="E6130" s="75" t="s">
        <v>185</v>
      </c>
      <c r="F6130" s="74"/>
      <c r="G6130" s="74" t="s">
        <v>3694</v>
      </c>
      <c r="H6130" s="76">
        <v>2560</v>
      </c>
      <c r="I6130" s="77">
        <v>0.38</v>
      </c>
      <c r="J6130" s="76">
        <v>1587.2</v>
      </c>
    </row>
    <row r="6131" spans="1:10" ht="25.5">
      <c r="A6131" s="72">
        <v>6127</v>
      </c>
      <c r="B6131" s="72" t="s">
        <v>148</v>
      </c>
      <c r="C6131" s="73" t="s">
        <v>33086</v>
      </c>
      <c r="D6131" s="74" t="s">
        <v>33087</v>
      </c>
      <c r="E6131" s="75" t="s">
        <v>185</v>
      </c>
      <c r="F6131" s="74"/>
      <c r="G6131" s="74" t="s">
        <v>3694</v>
      </c>
      <c r="H6131" s="76">
        <v>2225</v>
      </c>
      <c r="I6131" s="77">
        <v>0.38</v>
      </c>
      <c r="J6131" s="76">
        <v>1379.5</v>
      </c>
    </row>
    <row r="6132" spans="1:10" ht="25.5">
      <c r="A6132" s="72">
        <v>6128</v>
      </c>
      <c r="B6132" s="72" t="s">
        <v>148</v>
      </c>
      <c r="C6132" s="73" t="s">
        <v>31881</v>
      </c>
      <c r="D6132" s="74" t="s">
        <v>31882</v>
      </c>
      <c r="E6132" s="75" t="s">
        <v>185</v>
      </c>
      <c r="F6132" s="74"/>
      <c r="G6132" s="74" t="s">
        <v>3694</v>
      </c>
      <c r="H6132" s="76">
        <v>1970</v>
      </c>
      <c r="I6132" s="77">
        <v>0.38</v>
      </c>
      <c r="J6132" s="76">
        <v>1221.4000000000001</v>
      </c>
    </row>
    <row r="6133" spans="1:10" ht="25.5">
      <c r="A6133" s="72">
        <v>6129</v>
      </c>
      <c r="B6133" s="72" t="s">
        <v>148</v>
      </c>
      <c r="C6133" s="73" t="s">
        <v>33088</v>
      </c>
      <c r="D6133" s="74" t="s">
        <v>33089</v>
      </c>
      <c r="E6133" s="75" t="s">
        <v>185</v>
      </c>
      <c r="F6133" s="74"/>
      <c r="G6133" s="74" t="s">
        <v>3694</v>
      </c>
      <c r="H6133" s="76">
        <v>2605</v>
      </c>
      <c r="I6133" s="77">
        <v>0.38</v>
      </c>
      <c r="J6133" s="76">
        <v>1615.1</v>
      </c>
    </row>
    <row r="6134" spans="1:10" ht="25.5">
      <c r="A6134" s="72">
        <v>6130</v>
      </c>
      <c r="B6134" s="72" t="s">
        <v>148</v>
      </c>
      <c r="C6134" s="73" t="s">
        <v>33090</v>
      </c>
      <c r="D6134" s="74" t="s">
        <v>33091</v>
      </c>
      <c r="E6134" s="75" t="s">
        <v>185</v>
      </c>
      <c r="F6134" s="74"/>
      <c r="G6134" s="74" t="s">
        <v>3694</v>
      </c>
      <c r="H6134" s="76">
        <v>2780</v>
      </c>
      <c r="I6134" s="77">
        <v>0.38</v>
      </c>
      <c r="J6134" s="76">
        <v>1723.6</v>
      </c>
    </row>
    <row r="6135" spans="1:10" ht="25.5">
      <c r="A6135" s="72">
        <v>6131</v>
      </c>
      <c r="B6135" s="72" t="s">
        <v>148</v>
      </c>
      <c r="C6135" s="73" t="s">
        <v>33092</v>
      </c>
      <c r="D6135" s="74" t="s">
        <v>33093</v>
      </c>
      <c r="E6135" s="75" t="s">
        <v>185</v>
      </c>
      <c r="F6135" s="74"/>
      <c r="G6135" s="74" t="s">
        <v>3694</v>
      </c>
      <c r="H6135" s="76">
        <v>3225</v>
      </c>
      <c r="I6135" s="77">
        <v>0.38</v>
      </c>
      <c r="J6135" s="76">
        <v>1999.5</v>
      </c>
    </row>
    <row r="6136" spans="1:10" ht="25.5">
      <c r="A6136" s="72">
        <v>6132</v>
      </c>
      <c r="B6136" s="72" t="s">
        <v>148</v>
      </c>
      <c r="C6136" s="73" t="s">
        <v>33096</v>
      </c>
      <c r="D6136" s="74" t="s">
        <v>33097</v>
      </c>
      <c r="E6136" s="75" t="s">
        <v>185</v>
      </c>
      <c r="F6136" s="74"/>
      <c r="G6136" s="74" t="s">
        <v>3694</v>
      </c>
      <c r="H6136" s="76">
        <v>1190</v>
      </c>
      <c r="I6136" s="77">
        <v>0.38</v>
      </c>
      <c r="J6136" s="76">
        <v>737.8</v>
      </c>
    </row>
    <row r="6137" spans="1:10" ht="25.5">
      <c r="A6137" s="72">
        <v>6133</v>
      </c>
      <c r="B6137" s="72" t="s">
        <v>148</v>
      </c>
      <c r="C6137" s="73" t="s">
        <v>33098</v>
      </c>
      <c r="D6137" s="74" t="s">
        <v>33099</v>
      </c>
      <c r="E6137" s="75" t="s">
        <v>185</v>
      </c>
      <c r="F6137" s="74"/>
      <c r="G6137" s="74" t="s">
        <v>3694</v>
      </c>
      <c r="H6137" s="76">
        <v>1735</v>
      </c>
      <c r="I6137" s="77">
        <v>0.38</v>
      </c>
      <c r="J6137" s="76">
        <v>1075.7</v>
      </c>
    </row>
    <row r="6138" spans="1:10" ht="25.5">
      <c r="A6138" s="72">
        <v>6134</v>
      </c>
      <c r="B6138" s="72" t="s">
        <v>148</v>
      </c>
      <c r="C6138" s="73" t="s">
        <v>33100</v>
      </c>
      <c r="D6138" s="74" t="s">
        <v>33101</v>
      </c>
      <c r="E6138" s="75" t="s">
        <v>185</v>
      </c>
      <c r="F6138" s="74"/>
      <c r="G6138" s="74" t="s">
        <v>3694</v>
      </c>
      <c r="H6138" s="76">
        <v>1475</v>
      </c>
      <c r="I6138" s="77">
        <v>0.38</v>
      </c>
      <c r="J6138" s="76">
        <v>914.5</v>
      </c>
    </row>
    <row r="6139" spans="1:10" ht="25.5">
      <c r="A6139" s="72">
        <v>6135</v>
      </c>
      <c r="B6139" s="72" t="s">
        <v>148</v>
      </c>
      <c r="C6139" s="73" t="s">
        <v>33102</v>
      </c>
      <c r="D6139" s="74" t="s">
        <v>33103</v>
      </c>
      <c r="E6139" s="75" t="s">
        <v>185</v>
      </c>
      <c r="F6139" s="74"/>
      <c r="G6139" s="74" t="s">
        <v>3694</v>
      </c>
      <c r="H6139" s="76">
        <v>2020</v>
      </c>
      <c r="I6139" s="77">
        <v>0.38</v>
      </c>
      <c r="J6139" s="76">
        <v>1252.4000000000001</v>
      </c>
    </row>
    <row r="6140" spans="1:10" ht="25.5">
      <c r="A6140" s="72">
        <v>6136</v>
      </c>
      <c r="B6140" s="72" t="s">
        <v>148</v>
      </c>
      <c r="C6140" s="73" t="s">
        <v>33104</v>
      </c>
      <c r="D6140" s="74" t="s">
        <v>33105</v>
      </c>
      <c r="E6140" s="75" t="s">
        <v>185</v>
      </c>
      <c r="F6140" s="74"/>
      <c r="G6140" s="74" t="s">
        <v>3694</v>
      </c>
      <c r="H6140" s="76">
        <v>2295</v>
      </c>
      <c r="I6140" s="77">
        <v>0.38</v>
      </c>
      <c r="J6140" s="76">
        <v>1422.9</v>
      </c>
    </row>
    <row r="6141" spans="1:10" ht="25.5">
      <c r="A6141" s="72">
        <v>6137</v>
      </c>
      <c r="B6141" s="72" t="s">
        <v>148</v>
      </c>
      <c r="C6141" s="73" t="s">
        <v>33106</v>
      </c>
      <c r="D6141" s="74" t="s">
        <v>33107</v>
      </c>
      <c r="E6141" s="75" t="s">
        <v>185</v>
      </c>
      <c r="F6141" s="74"/>
      <c r="G6141" s="74" t="s">
        <v>3694</v>
      </c>
      <c r="H6141" s="76">
        <v>2295</v>
      </c>
      <c r="I6141" s="77">
        <v>0.38</v>
      </c>
      <c r="J6141" s="76">
        <v>1422.9</v>
      </c>
    </row>
    <row r="6142" spans="1:10" ht="25.5">
      <c r="A6142" s="72">
        <v>6138</v>
      </c>
      <c r="B6142" s="72" t="s">
        <v>148</v>
      </c>
      <c r="C6142" s="73" t="s">
        <v>33108</v>
      </c>
      <c r="D6142" s="74" t="s">
        <v>33109</v>
      </c>
      <c r="E6142" s="75" t="s">
        <v>185</v>
      </c>
      <c r="F6142" s="74"/>
      <c r="G6142" s="74" t="s">
        <v>3694</v>
      </c>
      <c r="H6142" s="76">
        <v>3145</v>
      </c>
      <c r="I6142" s="77">
        <v>0.38</v>
      </c>
      <c r="J6142" s="76">
        <v>1949.9</v>
      </c>
    </row>
    <row r="6143" spans="1:10" ht="25.5">
      <c r="A6143" s="72">
        <v>6139</v>
      </c>
      <c r="B6143" s="72" t="s">
        <v>148</v>
      </c>
      <c r="C6143" s="73" t="s">
        <v>31883</v>
      </c>
      <c r="D6143" s="74" t="s">
        <v>31884</v>
      </c>
      <c r="E6143" s="75" t="s">
        <v>185</v>
      </c>
      <c r="F6143" s="74"/>
      <c r="G6143" s="74" t="s">
        <v>3694</v>
      </c>
      <c r="H6143" s="76">
        <v>23170</v>
      </c>
      <c r="I6143" s="77">
        <v>0.38</v>
      </c>
      <c r="J6143" s="76">
        <v>14365.4</v>
      </c>
    </row>
    <row r="6144" spans="1:10" ht="25.5">
      <c r="A6144" s="72">
        <v>6140</v>
      </c>
      <c r="B6144" s="72" t="s">
        <v>148</v>
      </c>
      <c r="C6144" s="73" t="s">
        <v>33110</v>
      </c>
      <c r="D6144" s="74" t="s">
        <v>33111</v>
      </c>
      <c r="E6144" s="75" t="s">
        <v>185</v>
      </c>
      <c r="F6144" s="74"/>
      <c r="G6144" s="74" t="s">
        <v>3694</v>
      </c>
      <c r="H6144" s="76">
        <v>2565</v>
      </c>
      <c r="I6144" s="77">
        <v>0.38</v>
      </c>
      <c r="J6144" s="76">
        <v>1590.3</v>
      </c>
    </row>
    <row r="6145" spans="1:10" ht="25.5">
      <c r="A6145" s="72">
        <v>6141</v>
      </c>
      <c r="B6145" s="72" t="s">
        <v>148</v>
      </c>
      <c r="C6145" s="73" t="s">
        <v>33112</v>
      </c>
      <c r="D6145" s="74" t="s">
        <v>33113</v>
      </c>
      <c r="E6145" s="75" t="s">
        <v>185</v>
      </c>
      <c r="F6145" s="74"/>
      <c r="G6145" s="74" t="s">
        <v>3694</v>
      </c>
      <c r="H6145" s="76">
        <v>2295</v>
      </c>
      <c r="I6145" s="77">
        <v>0.38</v>
      </c>
      <c r="J6145" s="76">
        <v>1422.9</v>
      </c>
    </row>
    <row r="6146" spans="1:10" ht="25.5">
      <c r="A6146" s="72">
        <v>6142</v>
      </c>
      <c r="B6146" s="72" t="s">
        <v>148</v>
      </c>
      <c r="C6146" s="73" t="s">
        <v>31885</v>
      </c>
      <c r="D6146" s="74" t="s">
        <v>31886</v>
      </c>
      <c r="E6146" s="75" t="s">
        <v>185</v>
      </c>
      <c r="F6146" s="74"/>
      <c r="G6146" s="74" t="s">
        <v>3694</v>
      </c>
      <c r="H6146" s="76">
        <v>2060</v>
      </c>
      <c r="I6146" s="77">
        <v>0.38</v>
      </c>
      <c r="J6146" s="76">
        <v>1277.2</v>
      </c>
    </row>
    <row r="6147" spans="1:10" ht="25.5">
      <c r="A6147" s="72">
        <v>6143</v>
      </c>
      <c r="B6147" s="72" t="s">
        <v>148</v>
      </c>
      <c r="C6147" s="73" t="s">
        <v>31887</v>
      </c>
      <c r="D6147" s="74" t="s">
        <v>31888</v>
      </c>
      <c r="E6147" s="75" t="s">
        <v>185</v>
      </c>
      <c r="F6147" s="74"/>
      <c r="G6147" s="74" t="s">
        <v>3694</v>
      </c>
      <c r="H6147" s="76">
        <v>2720</v>
      </c>
      <c r="I6147" s="77">
        <v>0.38</v>
      </c>
      <c r="J6147" s="76">
        <v>1686.4</v>
      </c>
    </row>
    <row r="6148" spans="1:10" ht="25.5">
      <c r="A6148" s="72">
        <v>6144</v>
      </c>
      <c r="B6148" s="72" t="s">
        <v>148</v>
      </c>
      <c r="C6148" s="73" t="s">
        <v>33114</v>
      </c>
      <c r="D6148" s="74" t="s">
        <v>33115</v>
      </c>
      <c r="E6148" s="75" t="s">
        <v>185</v>
      </c>
      <c r="F6148" s="74"/>
      <c r="G6148" s="74" t="s">
        <v>3694</v>
      </c>
      <c r="H6148" s="76">
        <v>2100</v>
      </c>
      <c r="I6148" s="77">
        <v>0.38</v>
      </c>
      <c r="J6148" s="76">
        <v>1302</v>
      </c>
    </row>
    <row r="6149" spans="1:10" ht="25.5">
      <c r="A6149" s="72">
        <v>6145</v>
      </c>
      <c r="B6149" s="72" t="s">
        <v>148</v>
      </c>
      <c r="C6149" s="73" t="s">
        <v>33116</v>
      </c>
      <c r="D6149" s="74" t="s">
        <v>33117</v>
      </c>
      <c r="E6149" s="75" t="s">
        <v>185</v>
      </c>
      <c r="F6149" s="74"/>
      <c r="G6149" s="74" t="s">
        <v>3694</v>
      </c>
      <c r="H6149" s="76">
        <v>1935</v>
      </c>
      <c r="I6149" s="77">
        <v>0.38</v>
      </c>
      <c r="J6149" s="76">
        <v>1199.7</v>
      </c>
    </row>
    <row r="6150" spans="1:10" ht="25.5">
      <c r="A6150" s="72">
        <v>6146</v>
      </c>
      <c r="B6150" s="72" t="s">
        <v>148</v>
      </c>
      <c r="C6150" s="73" t="s">
        <v>33118</v>
      </c>
      <c r="D6150" s="74" t="s">
        <v>33119</v>
      </c>
      <c r="E6150" s="75" t="s">
        <v>185</v>
      </c>
      <c r="F6150" s="74"/>
      <c r="G6150" s="74" t="s">
        <v>3694</v>
      </c>
      <c r="H6150" s="76">
        <v>1560</v>
      </c>
      <c r="I6150" s="77">
        <v>0.38</v>
      </c>
      <c r="J6150" s="76">
        <v>967.2</v>
      </c>
    </row>
    <row r="6151" spans="1:10" ht="25.5">
      <c r="A6151" s="72">
        <v>6147</v>
      </c>
      <c r="B6151" s="72" t="s">
        <v>148</v>
      </c>
      <c r="C6151" s="73" t="s">
        <v>31889</v>
      </c>
      <c r="D6151" s="74" t="s">
        <v>31890</v>
      </c>
      <c r="E6151" s="75" t="s">
        <v>185</v>
      </c>
      <c r="F6151" s="74"/>
      <c r="G6151" s="74" t="s">
        <v>3694</v>
      </c>
      <c r="H6151" s="76">
        <v>5445</v>
      </c>
      <c r="I6151" s="77">
        <v>0.38</v>
      </c>
      <c r="J6151" s="76">
        <v>3375.9</v>
      </c>
    </row>
    <row r="6152" spans="1:10" ht="25.5">
      <c r="A6152" s="72">
        <v>6148</v>
      </c>
      <c r="B6152" s="72" t="s">
        <v>148</v>
      </c>
      <c r="C6152" s="73" t="s">
        <v>31891</v>
      </c>
      <c r="D6152" s="74" t="s">
        <v>31892</v>
      </c>
      <c r="E6152" s="75" t="s">
        <v>185</v>
      </c>
      <c r="F6152" s="74"/>
      <c r="G6152" s="74" t="s">
        <v>3694</v>
      </c>
      <c r="H6152" s="76">
        <v>1925</v>
      </c>
      <c r="I6152" s="77">
        <v>0.38</v>
      </c>
      <c r="J6152" s="76">
        <v>1193.5</v>
      </c>
    </row>
    <row r="6153" spans="1:10" ht="25.5">
      <c r="A6153" s="72">
        <v>6149</v>
      </c>
      <c r="B6153" s="72" t="s">
        <v>148</v>
      </c>
      <c r="C6153" s="73" t="s">
        <v>31893</v>
      </c>
      <c r="D6153" s="74" t="s">
        <v>31894</v>
      </c>
      <c r="E6153" s="75" t="s">
        <v>185</v>
      </c>
      <c r="F6153" s="74"/>
      <c r="G6153" s="74" t="s">
        <v>3694</v>
      </c>
      <c r="H6153" s="76">
        <v>2435</v>
      </c>
      <c r="I6153" s="77">
        <v>0.38</v>
      </c>
      <c r="J6153" s="76">
        <v>1509.7</v>
      </c>
    </row>
    <row r="6154" spans="1:10" ht="25.5">
      <c r="A6154" s="72">
        <v>6150</v>
      </c>
      <c r="B6154" s="72" t="s">
        <v>148</v>
      </c>
      <c r="C6154" s="73" t="s">
        <v>33120</v>
      </c>
      <c r="D6154" s="74" t="s">
        <v>33121</v>
      </c>
      <c r="E6154" s="75" t="s">
        <v>185</v>
      </c>
      <c r="F6154" s="74"/>
      <c r="G6154" s="74" t="s">
        <v>3694</v>
      </c>
      <c r="H6154" s="76">
        <v>1365</v>
      </c>
      <c r="I6154" s="77">
        <v>0.38</v>
      </c>
      <c r="J6154" s="76">
        <v>846.3</v>
      </c>
    </row>
    <row r="6155" spans="1:10" ht="25.5">
      <c r="A6155" s="72">
        <v>6151</v>
      </c>
      <c r="B6155" s="72" t="s">
        <v>148</v>
      </c>
      <c r="C6155" s="73" t="s">
        <v>33122</v>
      </c>
      <c r="D6155" s="74" t="s">
        <v>33123</v>
      </c>
      <c r="E6155" s="75" t="s">
        <v>185</v>
      </c>
      <c r="F6155" s="74"/>
      <c r="G6155" s="74" t="s">
        <v>3694</v>
      </c>
      <c r="H6155" s="76">
        <v>1910</v>
      </c>
      <c r="I6155" s="77">
        <v>0.38</v>
      </c>
      <c r="J6155" s="76">
        <v>1184.2</v>
      </c>
    </row>
    <row r="6156" spans="1:10">
      <c r="A6156" s="72">
        <v>6152</v>
      </c>
      <c r="B6156" s="72" t="s">
        <v>148</v>
      </c>
      <c r="C6156" s="73" t="s">
        <v>33124</v>
      </c>
      <c r="D6156" s="74" t="s">
        <v>33125</v>
      </c>
      <c r="E6156" s="75" t="s">
        <v>185</v>
      </c>
      <c r="F6156" s="74"/>
      <c r="G6156" s="74" t="s">
        <v>3694</v>
      </c>
      <c r="H6156" s="76">
        <v>1995</v>
      </c>
      <c r="I6156" s="77">
        <v>0.38</v>
      </c>
      <c r="J6156" s="76">
        <v>1236.9000000000001</v>
      </c>
    </row>
    <row r="6157" spans="1:10" ht="25.5">
      <c r="A6157" s="72">
        <v>6153</v>
      </c>
      <c r="B6157" s="72" t="s">
        <v>148</v>
      </c>
      <c r="C6157" s="73" t="s">
        <v>33126</v>
      </c>
      <c r="D6157" s="74" t="s">
        <v>33127</v>
      </c>
      <c r="E6157" s="75" t="s">
        <v>185</v>
      </c>
      <c r="F6157" s="74"/>
      <c r="G6157" s="74" t="s">
        <v>3694</v>
      </c>
      <c r="H6157" s="76">
        <v>2360</v>
      </c>
      <c r="I6157" s="77">
        <v>0.38</v>
      </c>
      <c r="J6157" s="76">
        <v>1463.2</v>
      </c>
    </row>
    <row r="6158" spans="1:10" ht="25.5">
      <c r="A6158" s="72">
        <v>6154</v>
      </c>
      <c r="B6158" s="72" t="s">
        <v>148</v>
      </c>
      <c r="C6158" s="73" t="s">
        <v>31895</v>
      </c>
      <c r="D6158" s="74" t="s">
        <v>31896</v>
      </c>
      <c r="E6158" s="75" t="s">
        <v>185</v>
      </c>
      <c r="F6158" s="74"/>
      <c r="G6158" s="74" t="s">
        <v>3694</v>
      </c>
      <c r="H6158" s="76">
        <v>1840</v>
      </c>
      <c r="I6158" s="77">
        <v>0.38</v>
      </c>
      <c r="J6158" s="76">
        <v>1140.8</v>
      </c>
    </row>
    <row r="6159" spans="1:10" ht="25.5">
      <c r="A6159" s="72">
        <v>6155</v>
      </c>
      <c r="B6159" s="72" t="s">
        <v>148</v>
      </c>
      <c r="C6159" s="73" t="s">
        <v>33128</v>
      </c>
      <c r="D6159" s="74" t="s">
        <v>33129</v>
      </c>
      <c r="E6159" s="75" t="s">
        <v>185</v>
      </c>
      <c r="F6159" s="74"/>
      <c r="G6159" s="74" t="s">
        <v>3694</v>
      </c>
      <c r="H6159" s="76">
        <v>2570</v>
      </c>
      <c r="I6159" s="77">
        <v>0.38</v>
      </c>
      <c r="J6159" s="76">
        <v>1593.4</v>
      </c>
    </row>
    <row r="6160" spans="1:10" ht="25.5">
      <c r="A6160" s="72">
        <v>6156</v>
      </c>
      <c r="B6160" s="72" t="s">
        <v>148</v>
      </c>
      <c r="C6160" s="73" t="s">
        <v>33130</v>
      </c>
      <c r="D6160" s="74" t="s">
        <v>33131</v>
      </c>
      <c r="E6160" s="75" t="s">
        <v>185</v>
      </c>
      <c r="F6160" s="74"/>
      <c r="G6160" s="74" t="s">
        <v>3694</v>
      </c>
      <c r="H6160" s="76">
        <v>3895</v>
      </c>
      <c r="I6160" s="77">
        <v>0.38</v>
      </c>
      <c r="J6160" s="76">
        <v>2414.9</v>
      </c>
    </row>
    <row r="6161" spans="1:10" ht="25.5">
      <c r="A6161" s="72">
        <v>6157</v>
      </c>
      <c r="B6161" s="72" t="s">
        <v>148</v>
      </c>
      <c r="C6161" s="73" t="s">
        <v>33132</v>
      </c>
      <c r="D6161" s="74" t="s">
        <v>33133</v>
      </c>
      <c r="E6161" s="75" t="s">
        <v>185</v>
      </c>
      <c r="F6161" s="74"/>
      <c r="G6161" s="74" t="s">
        <v>3694</v>
      </c>
      <c r="H6161" s="76">
        <v>2795</v>
      </c>
      <c r="I6161" s="77">
        <v>0.38</v>
      </c>
      <c r="J6161" s="76">
        <v>1732.9</v>
      </c>
    </row>
    <row r="6162" spans="1:10" ht="25.5">
      <c r="A6162" s="72">
        <v>6158</v>
      </c>
      <c r="B6162" s="72" t="s">
        <v>148</v>
      </c>
      <c r="C6162" s="73" t="s">
        <v>33134</v>
      </c>
      <c r="D6162" s="74" t="s">
        <v>33135</v>
      </c>
      <c r="E6162" s="75" t="s">
        <v>185</v>
      </c>
      <c r="F6162" s="74"/>
      <c r="G6162" s="74" t="s">
        <v>3694</v>
      </c>
      <c r="H6162" s="76">
        <v>2570</v>
      </c>
      <c r="I6162" s="77">
        <v>0.38</v>
      </c>
      <c r="J6162" s="76">
        <v>1593.4</v>
      </c>
    </row>
    <row r="6163" spans="1:10" ht="25.5">
      <c r="A6163" s="72">
        <v>6159</v>
      </c>
      <c r="B6163" s="72" t="s">
        <v>148</v>
      </c>
      <c r="C6163" s="73" t="s">
        <v>33136</v>
      </c>
      <c r="D6163" s="74" t="s">
        <v>33137</v>
      </c>
      <c r="E6163" s="75" t="s">
        <v>185</v>
      </c>
      <c r="F6163" s="74"/>
      <c r="G6163" s="74" t="s">
        <v>3694</v>
      </c>
      <c r="H6163" s="76">
        <v>1640</v>
      </c>
      <c r="I6163" s="77">
        <v>0.38</v>
      </c>
      <c r="J6163" s="76">
        <v>1016.8</v>
      </c>
    </row>
    <row r="6164" spans="1:10" ht="25.5">
      <c r="A6164" s="72">
        <v>6160</v>
      </c>
      <c r="B6164" s="72" t="s">
        <v>148</v>
      </c>
      <c r="C6164" s="73" t="s">
        <v>33138</v>
      </c>
      <c r="D6164" s="74" t="s">
        <v>33139</v>
      </c>
      <c r="E6164" s="75" t="s">
        <v>185</v>
      </c>
      <c r="F6164" s="74"/>
      <c r="G6164" s="74" t="s">
        <v>3694</v>
      </c>
      <c r="H6164" s="76">
        <v>2065</v>
      </c>
      <c r="I6164" s="77">
        <v>0.38</v>
      </c>
      <c r="J6164" s="76">
        <v>1280.3</v>
      </c>
    </row>
    <row r="6165" spans="1:10" ht="25.5">
      <c r="A6165" s="72">
        <v>6161</v>
      </c>
      <c r="B6165" s="72" t="s">
        <v>148</v>
      </c>
      <c r="C6165" s="73" t="s">
        <v>33140</v>
      </c>
      <c r="D6165" s="74" t="s">
        <v>33141</v>
      </c>
      <c r="E6165" s="75" t="s">
        <v>185</v>
      </c>
      <c r="F6165" s="74"/>
      <c r="G6165" s="74" t="s">
        <v>3694</v>
      </c>
      <c r="H6165" s="76">
        <v>2795</v>
      </c>
      <c r="I6165" s="77">
        <v>0.38</v>
      </c>
      <c r="J6165" s="76">
        <v>1732.9</v>
      </c>
    </row>
    <row r="6166" spans="1:10" ht="25.5">
      <c r="A6166" s="72">
        <v>6162</v>
      </c>
      <c r="B6166" s="72" t="s">
        <v>148</v>
      </c>
      <c r="C6166" s="73" t="s">
        <v>33142</v>
      </c>
      <c r="D6166" s="74" t="s">
        <v>33143</v>
      </c>
      <c r="E6166" s="75" t="s">
        <v>185</v>
      </c>
      <c r="F6166" s="74"/>
      <c r="G6166" s="74" t="s">
        <v>3694</v>
      </c>
      <c r="H6166" s="76">
        <v>4125</v>
      </c>
      <c r="I6166" s="77">
        <v>0.38</v>
      </c>
      <c r="J6166" s="76">
        <v>2557.5</v>
      </c>
    </row>
    <row r="6167" spans="1:10" ht="25.5">
      <c r="A6167" s="72">
        <v>6163</v>
      </c>
      <c r="B6167" s="72" t="s">
        <v>148</v>
      </c>
      <c r="C6167" s="73" t="s">
        <v>33144</v>
      </c>
      <c r="D6167" s="74" t="s">
        <v>33145</v>
      </c>
      <c r="E6167" s="75" t="s">
        <v>185</v>
      </c>
      <c r="F6167" s="74"/>
      <c r="G6167" s="74" t="s">
        <v>3694</v>
      </c>
      <c r="H6167" s="76">
        <v>3025</v>
      </c>
      <c r="I6167" s="77">
        <v>0.38</v>
      </c>
      <c r="J6167" s="76">
        <v>1875.5</v>
      </c>
    </row>
    <row r="6168" spans="1:10" ht="25.5">
      <c r="A6168" s="72">
        <v>6164</v>
      </c>
      <c r="B6168" s="72" t="s">
        <v>148</v>
      </c>
      <c r="C6168" s="73" t="s">
        <v>31897</v>
      </c>
      <c r="D6168" s="74" t="s">
        <v>31898</v>
      </c>
      <c r="E6168" s="75" t="s">
        <v>185</v>
      </c>
      <c r="F6168" s="74"/>
      <c r="G6168" s="74" t="s">
        <v>3694</v>
      </c>
      <c r="H6168" s="76">
        <v>2795</v>
      </c>
      <c r="I6168" s="77">
        <v>0.38</v>
      </c>
      <c r="J6168" s="76">
        <v>1732.9</v>
      </c>
    </row>
    <row r="6169" spans="1:10" ht="25.5">
      <c r="A6169" s="72">
        <v>6165</v>
      </c>
      <c r="B6169" s="72" t="s">
        <v>148</v>
      </c>
      <c r="C6169" s="73" t="s">
        <v>31899</v>
      </c>
      <c r="D6169" s="74" t="s">
        <v>31900</v>
      </c>
      <c r="E6169" s="75" t="s">
        <v>185</v>
      </c>
      <c r="F6169" s="74"/>
      <c r="G6169" s="74" t="s">
        <v>3694</v>
      </c>
      <c r="H6169" s="76">
        <v>3035</v>
      </c>
      <c r="I6169" s="77">
        <v>0.38</v>
      </c>
      <c r="J6169" s="76">
        <v>1881.7</v>
      </c>
    </row>
    <row r="6170" spans="1:10" ht="25.5">
      <c r="A6170" s="72">
        <v>6166</v>
      </c>
      <c r="B6170" s="72" t="s">
        <v>148</v>
      </c>
      <c r="C6170" s="73" t="s">
        <v>33146</v>
      </c>
      <c r="D6170" s="74" t="s">
        <v>33147</v>
      </c>
      <c r="E6170" s="75" t="s">
        <v>185</v>
      </c>
      <c r="F6170" s="74"/>
      <c r="G6170" s="74" t="s">
        <v>3694</v>
      </c>
      <c r="H6170" s="76">
        <v>2450</v>
      </c>
      <c r="I6170" s="77">
        <v>0.38</v>
      </c>
      <c r="J6170" s="76">
        <v>1519</v>
      </c>
    </row>
    <row r="6171" spans="1:10" ht="25.5">
      <c r="A6171" s="72">
        <v>6167</v>
      </c>
      <c r="B6171" s="72" t="s">
        <v>148</v>
      </c>
      <c r="C6171" s="73" t="s">
        <v>33148</v>
      </c>
      <c r="D6171" s="74" t="s">
        <v>33149</v>
      </c>
      <c r="E6171" s="75" t="s">
        <v>185</v>
      </c>
      <c r="F6171" s="74"/>
      <c r="G6171" s="74" t="s">
        <v>3694</v>
      </c>
      <c r="H6171" s="76">
        <v>2210</v>
      </c>
      <c r="I6171" s="77">
        <v>0.38</v>
      </c>
      <c r="J6171" s="76">
        <v>1370.2</v>
      </c>
    </row>
    <row r="6172" spans="1:10" ht="25.5">
      <c r="A6172" s="72">
        <v>6168</v>
      </c>
      <c r="B6172" s="72" t="s">
        <v>148</v>
      </c>
      <c r="C6172" s="73" t="s">
        <v>33150</v>
      </c>
      <c r="D6172" s="74" t="s">
        <v>33151</v>
      </c>
      <c r="E6172" s="75" t="s">
        <v>185</v>
      </c>
      <c r="F6172" s="74"/>
      <c r="G6172" s="74" t="s">
        <v>3694</v>
      </c>
      <c r="H6172" s="76">
        <v>1745</v>
      </c>
      <c r="I6172" s="77">
        <v>0.38</v>
      </c>
      <c r="J6172" s="76">
        <v>1081.9000000000001</v>
      </c>
    </row>
    <row r="6173" spans="1:10" ht="25.5">
      <c r="A6173" s="72">
        <v>6169</v>
      </c>
      <c r="B6173" s="72" t="s">
        <v>148</v>
      </c>
      <c r="C6173" s="73" t="s">
        <v>33152</v>
      </c>
      <c r="D6173" s="74" t="s">
        <v>33153</v>
      </c>
      <c r="E6173" s="75" t="s">
        <v>185</v>
      </c>
      <c r="F6173" s="74"/>
      <c r="G6173" s="74" t="s">
        <v>3694</v>
      </c>
      <c r="H6173" s="76">
        <v>2785</v>
      </c>
      <c r="I6173" s="77">
        <v>0.38</v>
      </c>
      <c r="J6173" s="76">
        <v>1726.7</v>
      </c>
    </row>
    <row r="6174" spans="1:10" ht="25.5">
      <c r="A6174" s="72">
        <v>6170</v>
      </c>
      <c r="B6174" s="72" t="s">
        <v>148</v>
      </c>
      <c r="C6174" s="73" t="s">
        <v>33154</v>
      </c>
      <c r="D6174" s="74" t="s">
        <v>33155</v>
      </c>
      <c r="E6174" s="75" t="s">
        <v>185</v>
      </c>
      <c r="F6174" s="74"/>
      <c r="G6174" s="74" t="s">
        <v>3694</v>
      </c>
      <c r="H6174" s="76">
        <v>3965</v>
      </c>
      <c r="I6174" s="77">
        <v>0.38</v>
      </c>
      <c r="J6174" s="76">
        <v>2458.3000000000002</v>
      </c>
    </row>
    <row r="6175" spans="1:10" ht="25.5">
      <c r="A6175" s="72">
        <v>6171</v>
      </c>
      <c r="B6175" s="72" t="s">
        <v>148</v>
      </c>
      <c r="C6175" s="73" t="s">
        <v>33156</v>
      </c>
      <c r="D6175" s="74" t="s">
        <v>33157</v>
      </c>
      <c r="E6175" s="75" t="s">
        <v>185</v>
      </c>
      <c r="F6175" s="74"/>
      <c r="G6175" s="74" t="s">
        <v>3694</v>
      </c>
      <c r="H6175" s="76">
        <v>3965</v>
      </c>
      <c r="I6175" s="77">
        <v>0.38</v>
      </c>
      <c r="J6175" s="76">
        <v>2458.3000000000002</v>
      </c>
    </row>
    <row r="6176" spans="1:10" ht="25.5">
      <c r="A6176" s="72">
        <v>6172</v>
      </c>
      <c r="B6176" s="72" t="s">
        <v>148</v>
      </c>
      <c r="C6176" s="73" t="s">
        <v>33158</v>
      </c>
      <c r="D6176" s="74" t="s">
        <v>33159</v>
      </c>
      <c r="E6176" s="75" t="s">
        <v>185</v>
      </c>
      <c r="F6176" s="74"/>
      <c r="G6176" s="74" t="s">
        <v>3694</v>
      </c>
      <c r="H6176" s="76">
        <v>2890</v>
      </c>
      <c r="I6176" s="77">
        <v>0.38</v>
      </c>
      <c r="J6176" s="76">
        <v>1791.8</v>
      </c>
    </row>
    <row r="6177" spans="1:10" ht="25.5">
      <c r="A6177" s="72">
        <v>6173</v>
      </c>
      <c r="B6177" s="72" t="s">
        <v>148</v>
      </c>
      <c r="C6177" s="73" t="s">
        <v>33160</v>
      </c>
      <c r="D6177" s="74" t="s">
        <v>33161</v>
      </c>
      <c r="E6177" s="75" t="s">
        <v>185</v>
      </c>
      <c r="F6177" s="74"/>
      <c r="G6177" s="74" t="s">
        <v>3694</v>
      </c>
      <c r="H6177" s="76">
        <v>2880</v>
      </c>
      <c r="I6177" s="77">
        <v>0.38</v>
      </c>
      <c r="J6177" s="76">
        <v>1785.6</v>
      </c>
    </row>
    <row r="6178" spans="1:10" ht="25.5">
      <c r="A6178" s="72">
        <v>6174</v>
      </c>
      <c r="B6178" s="72" t="s">
        <v>148</v>
      </c>
      <c r="C6178" s="73" t="s">
        <v>33162</v>
      </c>
      <c r="D6178" s="74" t="s">
        <v>33163</v>
      </c>
      <c r="E6178" s="75" t="s">
        <v>185</v>
      </c>
      <c r="F6178" s="74"/>
      <c r="G6178" s="74" t="s">
        <v>3694</v>
      </c>
      <c r="H6178" s="76">
        <v>4215</v>
      </c>
      <c r="I6178" s="77">
        <v>0.38</v>
      </c>
      <c r="J6178" s="76">
        <v>2613.3000000000002</v>
      </c>
    </row>
    <row r="6179" spans="1:10" ht="25.5">
      <c r="A6179" s="72">
        <v>6175</v>
      </c>
      <c r="B6179" s="72" t="s">
        <v>148</v>
      </c>
      <c r="C6179" s="73" t="s">
        <v>33164</v>
      </c>
      <c r="D6179" s="74" t="s">
        <v>33165</v>
      </c>
      <c r="E6179" s="75" t="s">
        <v>185</v>
      </c>
      <c r="F6179" s="74"/>
      <c r="G6179" s="74" t="s">
        <v>3694</v>
      </c>
      <c r="H6179" s="76">
        <v>2890</v>
      </c>
      <c r="I6179" s="77">
        <v>0.38</v>
      </c>
      <c r="J6179" s="76">
        <v>1791.8</v>
      </c>
    </row>
    <row r="6180" spans="1:10" ht="25.5">
      <c r="A6180" s="72">
        <v>6176</v>
      </c>
      <c r="B6180" s="72" t="s">
        <v>148</v>
      </c>
      <c r="C6180" s="73" t="s">
        <v>31901</v>
      </c>
      <c r="D6180" s="74" t="s">
        <v>31902</v>
      </c>
      <c r="E6180" s="75" t="s">
        <v>185</v>
      </c>
      <c r="F6180" s="74"/>
      <c r="G6180" s="74" t="s">
        <v>3694</v>
      </c>
      <c r="H6180" s="76">
        <v>2695</v>
      </c>
      <c r="I6180" s="77">
        <v>0.38</v>
      </c>
      <c r="J6180" s="76">
        <v>1670.9</v>
      </c>
    </row>
    <row r="6181" spans="1:10" ht="25.5">
      <c r="A6181" s="72">
        <v>6177</v>
      </c>
      <c r="B6181" s="72" t="s">
        <v>148</v>
      </c>
      <c r="C6181" s="73" t="s">
        <v>33166</v>
      </c>
      <c r="D6181" s="74" t="s">
        <v>33167</v>
      </c>
      <c r="E6181" s="75" t="s">
        <v>185</v>
      </c>
      <c r="F6181" s="74"/>
      <c r="G6181" s="74" t="s">
        <v>3694</v>
      </c>
      <c r="H6181" s="76">
        <v>2750</v>
      </c>
      <c r="I6181" s="77">
        <v>0.38</v>
      </c>
      <c r="J6181" s="76">
        <v>1705</v>
      </c>
    </row>
    <row r="6182" spans="1:10" ht="25.5">
      <c r="A6182" s="72">
        <v>6178</v>
      </c>
      <c r="B6182" s="72" t="s">
        <v>148</v>
      </c>
      <c r="C6182" s="73" t="s">
        <v>33168</v>
      </c>
      <c r="D6182" s="74" t="s">
        <v>33169</v>
      </c>
      <c r="E6182" s="75" t="s">
        <v>185</v>
      </c>
      <c r="F6182" s="74"/>
      <c r="G6182" s="74" t="s">
        <v>3694</v>
      </c>
      <c r="H6182" s="76">
        <v>2490</v>
      </c>
      <c r="I6182" s="77">
        <v>0.38</v>
      </c>
      <c r="J6182" s="76">
        <v>1543.8</v>
      </c>
    </row>
    <row r="6183" spans="1:10" ht="25.5">
      <c r="A6183" s="72">
        <v>6179</v>
      </c>
      <c r="B6183" s="72" t="s">
        <v>148</v>
      </c>
      <c r="C6183" s="73" t="s">
        <v>33170</v>
      </c>
      <c r="D6183" s="74" t="s">
        <v>33171</v>
      </c>
      <c r="E6183" s="75" t="s">
        <v>185</v>
      </c>
      <c r="F6183" s="74"/>
      <c r="G6183" s="74" t="s">
        <v>3694</v>
      </c>
      <c r="H6183" s="76">
        <v>2115</v>
      </c>
      <c r="I6183" s="77">
        <v>0.38</v>
      </c>
      <c r="J6183" s="76">
        <v>1311.3</v>
      </c>
    </row>
    <row r="6184" spans="1:10" ht="25.5">
      <c r="A6184" s="72">
        <v>6180</v>
      </c>
      <c r="B6184" s="72" t="s">
        <v>148</v>
      </c>
      <c r="C6184" s="73" t="s">
        <v>33172</v>
      </c>
      <c r="D6184" s="74" t="s">
        <v>33173</v>
      </c>
      <c r="E6184" s="75" t="s">
        <v>185</v>
      </c>
      <c r="F6184" s="74"/>
      <c r="G6184" s="74" t="s">
        <v>3694</v>
      </c>
      <c r="H6184" s="76">
        <v>3115</v>
      </c>
      <c r="I6184" s="77">
        <v>0.38</v>
      </c>
      <c r="J6184" s="76">
        <v>1931.3</v>
      </c>
    </row>
    <row r="6185" spans="1:10" ht="25.5">
      <c r="A6185" s="72">
        <v>6181</v>
      </c>
      <c r="B6185" s="72" t="s">
        <v>148</v>
      </c>
      <c r="C6185" s="73" t="s">
        <v>33174</v>
      </c>
      <c r="D6185" s="74" t="s">
        <v>33175</v>
      </c>
      <c r="E6185" s="75" t="s">
        <v>185</v>
      </c>
      <c r="F6185" s="74"/>
      <c r="G6185" s="74" t="s">
        <v>3694</v>
      </c>
      <c r="H6185" s="76">
        <v>4445</v>
      </c>
      <c r="I6185" s="77">
        <v>0.38</v>
      </c>
      <c r="J6185" s="76">
        <v>2755.9</v>
      </c>
    </row>
    <row r="6186" spans="1:10" ht="25.5">
      <c r="A6186" s="72">
        <v>6182</v>
      </c>
      <c r="B6186" s="72" t="s">
        <v>148</v>
      </c>
      <c r="C6186" s="73" t="s">
        <v>33176</v>
      </c>
      <c r="D6186" s="74" t="s">
        <v>33177</v>
      </c>
      <c r="E6186" s="75" t="s">
        <v>185</v>
      </c>
      <c r="F6186" s="74"/>
      <c r="G6186" s="74" t="s">
        <v>3694</v>
      </c>
      <c r="H6186" s="76">
        <v>3115</v>
      </c>
      <c r="I6186" s="77">
        <v>0.38</v>
      </c>
      <c r="J6186" s="76">
        <v>1931.3</v>
      </c>
    </row>
    <row r="6187" spans="1:10" ht="25.5">
      <c r="A6187" s="72">
        <v>6183</v>
      </c>
      <c r="B6187" s="72" t="s">
        <v>148</v>
      </c>
      <c r="C6187" s="73" t="s">
        <v>33178</v>
      </c>
      <c r="D6187" s="74" t="s">
        <v>33179</v>
      </c>
      <c r="E6187" s="75" t="s">
        <v>185</v>
      </c>
      <c r="F6187" s="74"/>
      <c r="G6187" s="74" t="s">
        <v>3694</v>
      </c>
      <c r="H6187" s="76">
        <v>3440</v>
      </c>
      <c r="I6187" s="77">
        <v>0.38</v>
      </c>
      <c r="J6187" s="76">
        <v>2132.8000000000002</v>
      </c>
    </row>
    <row r="6188" spans="1:10" ht="25.5">
      <c r="A6188" s="72">
        <v>6184</v>
      </c>
      <c r="B6188" s="72" t="s">
        <v>148</v>
      </c>
      <c r="C6188" s="73" t="s">
        <v>33180</v>
      </c>
      <c r="D6188" s="74" t="s">
        <v>33181</v>
      </c>
      <c r="E6188" s="75" t="s">
        <v>185</v>
      </c>
      <c r="F6188" s="74"/>
      <c r="G6188" s="74" t="s">
        <v>3694</v>
      </c>
      <c r="H6188" s="76">
        <v>4765</v>
      </c>
      <c r="I6188" s="77">
        <v>0.38</v>
      </c>
      <c r="J6188" s="76">
        <v>2954.3</v>
      </c>
    </row>
    <row r="6189" spans="1:10" ht="25.5">
      <c r="A6189" s="72">
        <v>6185</v>
      </c>
      <c r="B6189" s="72" t="s">
        <v>148</v>
      </c>
      <c r="C6189" s="73" t="s">
        <v>31903</v>
      </c>
      <c r="D6189" s="74" t="s">
        <v>31904</v>
      </c>
      <c r="E6189" s="75" t="s">
        <v>185</v>
      </c>
      <c r="F6189" s="74"/>
      <c r="G6189" s="74" t="s">
        <v>3694</v>
      </c>
      <c r="H6189" s="76">
        <v>3370</v>
      </c>
      <c r="I6189" s="77">
        <v>0.38</v>
      </c>
      <c r="J6189" s="76">
        <v>2089.4</v>
      </c>
    </row>
    <row r="6190" spans="1:10" ht="25.5">
      <c r="A6190" s="72">
        <v>6186</v>
      </c>
      <c r="B6190" s="72" t="s">
        <v>148</v>
      </c>
      <c r="C6190" s="73" t="s">
        <v>31905</v>
      </c>
      <c r="D6190" s="74" t="s">
        <v>31906</v>
      </c>
      <c r="E6190" s="75" t="s">
        <v>185</v>
      </c>
      <c r="F6190" s="74"/>
      <c r="G6190" s="74" t="s">
        <v>3694</v>
      </c>
      <c r="H6190" s="76">
        <v>4670</v>
      </c>
      <c r="I6190" s="77">
        <v>0.38</v>
      </c>
      <c r="J6190" s="76">
        <v>2895.4</v>
      </c>
    </row>
    <row r="6191" spans="1:10" ht="25.5">
      <c r="A6191" s="72">
        <v>6187</v>
      </c>
      <c r="B6191" s="72" t="s">
        <v>148</v>
      </c>
      <c r="C6191" s="73" t="s">
        <v>31907</v>
      </c>
      <c r="D6191" s="74" t="s">
        <v>31908</v>
      </c>
      <c r="E6191" s="75" t="s">
        <v>185</v>
      </c>
      <c r="F6191" s="74"/>
      <c r="G6191" s="74" t="s">
        <v>3694</v>
      </c>
      <c r="H6191" s="76">
        <v>3010</v>
      </c>
      <c r="I6191" s="77">
        <v>0.38</v>
      </c>
      <c r="J6191" s="76">
        <v>1866.2</v>
      </c>
    </row>
    <row r="6192" spans="1:10" ht="25.5">
      <c r="A6192" s="72">
        <v>6188</v>
      </c>
      <c r="B6192" s="72" t="s">
        <v>148</v>
      </c>
      <c r="C6192" s="73" t="s">
        <v>33182</v>
      </c>
      <c r="D6192" s="74" t="s">
        <v>33183</v>
      </c>
      <c r="E6192" s="75" t="s">
        <v>185</v>
      </c>
      <c r="F6192" s="74"/>
      <c r="G6192" s="74" t="s">
        <v>3694</v>
      </c>
      <c r="H6192" s="76">
        <v>3070</v>
      </c>
      <c r="I6192" s="77">
        <v>0.38</v>
      </c>
      <c r="J6192" s="76">
        <v>1903.4</v>
      </c>
    </row>
    <row r="6193" spans="1:10" ht="25.5">
      <c r="A6193" s="72">
        <v>6189</v>
      </c>
      <c r="B6193" s="72" t="s">
        <v>148</v>
      </c>
      <c r="C6193" s="73" t="s">
        <v>33184</v>
      </c>
      <c r="D6193" s="74" t="s">
        <v>33185</v>
      </c>
      <c r="E6193" s="75" t="s">
        <v>185</v>
      </c>
      <c r="F6193" s="74"/>
      <c r="G6193" s="74" t="s">
        <v>3694</v>
      </c>
      <c r="H6193" s="76">
        <v>2810</v>
      </c>
      <c r="I6193" s="77">
        <v>0.38</v>
      </c>
      <c r="J6193" s="76">
        <v>1742.2</v>
      </c>
    </row>
    <row r="6194" spans="1:10" ht="25.5">
      <c r="A6194" s="72">
        <v>6190</v>
      </c>
      <c r="B6194" s="72" t="s">
        <v>148</v>
      </c>
      <c r="C6194" s="73" t="s">
        <v>33186</v>
      </c>
      <c r="D6194" s="74" t="s">
        <v>33187</v>
      </c>
      <c r="E6194" s="75" t="s">
        <v>185</v>
      </c>
      <c r="F6194" s="74"/>
      <c r="G6194" s="74" t="s">
        <v>3694</v>
      </c>
      <c r="H6194" s="76">
        <v>2345</v>
      </c>
      <c r="I6194" s="77">
        <v>0.38</v>
      </c>
      <c r="J6194" s="76">
        <v>1453.9</v>
      </c>
    </row>
    <row r="6195" spans="1:10" ht="25.5">
      <c r="A6195" s="72">
        <v>6191</v>
      </c>
      <c r="B6195" s="72" t="s">
        <v>148</v>
      </c>
      <c r="C6195" s="73" t="s">
        <v>31909</v>
      </c>
      <c r="D6195" s="74" t="s">
        <v>31910</v>
      </c>
      <c r="E6195" s="75" t="s">
        <v>185</v>
      </c>
      <c r="F6195" s="74"/>
      <c r="G6195" s="74" t="s">
        <v>3694</v>
      </c>
      <c r="H6195" s="76">
        <v>8070</v>
      </c>
      <c r="I6195" s="77">
        <v>0.38</v>
      </c>
      <c r="J6195" s="76">
        <v>5003.3999999999996</v>
      </c>
    </row>
    <row r="6196" spans="1:10" ht="25.5">
      <c r="A6196" s="72">
        <v>6192</v>
      </c>
      <c r="B6196" s="72" t="s">
        <v>148</v>
      </c>
      <c r="C6196" s="73" t="s">
        <v>33188</v>
      </c>
      <c r="D6196" s="74" t="s">
        <v>33189</v>
      </c>
      <c r="E6196" s="75" t="s">
        <v>185</v>
      </c>
      <c r="F6196" s="74"/>
      <c r="G6196" s="74" t="s">
        <v>3694</v>
      </c>
      <c r="H6196" s="76">
        <v>3085</v>
      </c>
      <c r="I6196" s="77">
        <v>0.38</v>
      </c>
      <c r="J6196" s="76">
        <v>1912.7</v>
      </c>
    </row>
    <row r="6197" spans="1:10" ht="25.5">
      <c r="A6197" s="72">
        <v>6193</v>
      </c>
      <c r="B6197" s="72" t="s">
        <v>148</v>
      </c>
      <c r="C6197" s="73" t="s">
        <v>31911</v>
      </c>
      <c r="D6197" s="74" t="s">
        <v>31912</v>
      </c>
      <c r="E6197" s="75" t="s">
        <v>185</v>
      </c>
      <c r="F6197" s="74"/>
      <c r="G6197" s="74" t="s">
        <v>3694</v>
      </c>
      <c r="H6197" s="76">
        <v>3370</v>
      </c>
      <c r="I6197" s="77">
        <v>0.38</v>
      </c>
      <c r="J6197" s="76">
        <v>2089.4</v>
      </c>
    </row>
    <row r="6198" spans="1:10" ht="25.5">
      <c r="A6198" s="72">
        <v>6194</v>
      </c>
      <c r="B6198" s="72" t="s">
        <v>148</v>
      </c>
      <c r="C6198" s="73" t="s">
        <v>31913</v>
      </c>
      <c r="D6198" s="74" t="s">
        <v>31914</v>
      </c>
      <c r="E6198" s="75" t="s">
        <v>185</v>
      </c>
      <c r="F6198" s="74"/>
      <c r="G6198" s="74" t="s">
        <v>3694</v>
      </c>
      <c r="H6198" s="76">
        <v>3710</v>
      </c>
      <c r="I6198" s="77">
        <v>0.38</v>
      </c>
      <c r="J6198" s="76">
        <v>2300.1999999999998</v>
      </c>
    </row>
    <row r="6199" spans="1:10" ht="25.5">
      <c r="A6199" s="72">
        <v>6195</v>
      </c>
      <c r="B6199" s="72" t="s">
        <v>148</v>
      </c>
      <c r="C6199" s="73" t="s">
        <v>33190</v>
      </c>
      <c r="D6199" s="74" t="s">
        <v>33191</v>
      </c>
      <c r="E6199" s="75" t="s">
        <v>185</v>
      </c>
      <c r="F6199" s="74"/>
      <c r="G6199" s="74" t="s">
        <v>3694</v>
      </c>
      <c r="H6199" s="76">
        <v>3525</v>
      </c>
      <c r="I6199" s="77">
        <v>0.38</v>
      </c>
      <c r="J6199" s="76">
        <v>2185.5</v>
      </c>
    </row>
    <row r="6200" spans="1:10" ht="25.5">
      <c r="A6200" s="72">
        <v>6196</v>
      </c>
      <c r="B6200" s="72" t="s">
        <v>148</v>
      </c>
      <c r="C6200" s="73" t="s">
        <v>31915</v>
      </c>
      <c r="D6200" s="74" t="s">
        <v>31916</v>
      </c>
      <c r="E6200" s="75" t="s">
        <v>185</v>
      </c>
      <c r="F6200" s="74"/>
      <c r="G6200" s="74" t="s">
        <v>3694</v>
      </c>
      <c r="H6200" s="76">
        <v>3525</v>
      </c>
      <c r="I6200" s="77">
        <v>0.38</v>
      </c>
      <c r="J6200" s="76">
        <v>2185.5</v>
      </c>
    </row>
    <row r="6201" spans="1:10" ht="25.5">
      <c r="A6201" s="72">
        <v>6197</v>
      </c>
      <c r="B6201" s="72" t="s">
        <v>148</v>
      </c>
      <c r="C6201" s="73" t="s">
        <v>31917</v>
      </c>
      <c r="D6201" s="74" t="s">
        <v>31918</v>
      </c>
      <c r="E6201" s="75" t="s">
        <v>185</v>
      </c>
      <c r="F6201" s="74"/>
      <c r="G6201" s="74" t="s">
        <v>3694</v>
      </c>
      <c r="H6201" s="76">
        <v>6325</v>
      </c>
      <c r="I6201" s="77">
        <v>0.38</v>
      </c>
      <c r="J6201" s="76">
        <v>3921.5</v>
      </c>
    </row>
    <row r="6202" spans="1:10" ht="25.5">
      <c r="A6202" s="72">
        <v>6198</v>
      </c>
      <c r="B6202" s="72" t="s">
        <v>148</v>
      </c>
      <c r="C6202" s="73" t="s">
        <v>31919</v>
      </c>
      <c r="D6202" s="74" t="s">
        <v>31920</v>
      </c>
      <c r="E6202" s="75" t="s">
        <v>185</v>
      </c>
      <c r="F6202" s="74"/>
      <c r="G6202" s="74" t="s">
        <v>3694</v>
      </c>
      <c r="H6202" s="76">
        <v>4720</v>
      </c>
      <c r="I6202" s="77">
        <v>0.38</v>
      </c>
      <c r="J6202" s="76">
        <v>2926.4</v>
      </c>
    </row>
    <row r="6203" spans="1:10" ht="25.5">
      <c r="A6203" s="72">
        <v>6199</v>
      </c>
      <c r="B6203" s="72" t="s">
        <v>148</v>
      </c>
      <c r="C6203" s="73" t="s">
        <v>31921</v>
      </c>
      <c r="D6203" s="74" t="s">
        <v>31922</v>
      </c>
      <c r="E6203" s="75" t="s">
        <v>185</v>
      </c>
      <c r="F6203" s="74"/>
      <c r="G6203" s="74" t="s">
        <v>3694</v>
      </c>
      <c r="H6203" s="76">
        <v>5135</v>
      </c>
      <c r="I6203" s="77">
        <v>0.38</v>
      </c>
      <c r="J6203" s="76">
        <v>3183.7</v>
      </c>
    </row>
    <row r="6204" spans="1:10" ht="25.5">
      <c r="A6204" s="72">
        <v>6200</v>
      </c>
      <c r="B6204" s="72" t="s">
        <v>148</v>
      </c>
      <c r="C6204" s="73" t="s">
        <v>33192</v>
      </c>
      <c r="D6204" s="74" t="s">
        <v>33193</v>
      </c>
      <c r="E6204" s="75" t="s">
        <v>185</v>
      </c>
      <c r="F6204" s="74"/>
      <c r="G6204" s="74" t="s">
        <v>3694</v>
      </c>
      <c r="H6204" s="76">
        <v>3050</v>
      </c>
      <c r="I6204" s="77">
        <v>0.38</v>
      </c>
      <c r="J6204" s="76">
        <v>1891</v>
      </c>
    </row>
    <row r="6205" spans="1:10" ht="25.5">
      <c r="A6205" s="72">
        <v>6201</v>
      </c>
      <c r="B6205" s="72" t="s">
        <v>148</v>
      </c>
      <c r="C6205" s="73" t="s">
        <v>33194</v>
      </c>
      <c r="D6205" s="74" t="s">
        <v>33195</v>
      </c>
      <c r="E6205" s="75" t="s">
        <v>185</v>
      </c>
      <c r="F6205" s="74"/>
      <c r="G6205" s="74" t="s">
        <v>3694</v>
      </c>
      <c r="H6205" s="76">
        <v>4375</v>
      </c>
      <c r="I6205" s="77">
        <v>0.38</v>
      </c>
      <c r="J6205" s="76">
        <v>2712.5</v>
      </c>
    </row>
    <row r="6206" spans="1:10" ht="25.5">
      <c r="A6206" s="72">
        <v>6202</v>
      </c>
      <c r="B6206" s="72" t="s">
        <v>148</v>
      </c>
      <c r="C6206" s="73" t="s">
        <v>33196</v>
      </c>
      <c r="D6206" s="74" t="s">
        <v>33197</v>
      </c>
      <c r="E6206" s="75" t="s">
        <v>185</v>
      </c>
      <c r="F6206" s="74"/>
      <c r="G6206" s="74" t="s">
        <v>3694</v>
      </c>
      <c r="H6206" s="76">
        <v>3050</v>
      </c>
      <c r="I6206" s="77">
        <v>0.38</v>
      </c>
      <c r="J6206" s="76">
        <v>1891</v>
      </c>
    </row>
    <row r="6207" spans="1:10" ht="38.25">
      <c r="A6207" s="72">
        <v>6203</v>
      </c>
      <c r="B6207" s="72" t="s">
        <v>148</v>
      </c>
      <c r="C6207" s="73" t="s">
        <v>31923</v>
      </c>
      <c r="D6207" s="74" t="s">
        <v>31924</v>
      </c>
      <c r="E6207" s="75" t="s">
        <v>185</v>
      </c>
      <c r="F6207" s="74"/>
      <c r="G6207" s="74" t="s">
        <v>3694</v>
      </c>
      <c r="H6207" s="76">
        <v>4290</v>
      </c>
      <c r="I6207" s="77">
        <v>0.38</v>
      </c>
      <c r="J6207" s="76">
        <v>2659.8</v>
      </c>
    </row>
    <row r="6208" spans="1:10" ht="25.5">
      <c r="A6208" s="72">
        <v>6204</v>
      </c>
      <c r="B6208" s="72" t="s">
        <v>148</v>
      </c>
      <c r="C6208" s="73" t="s">
        <v>31925</v>
      </c>
      <c r="D6208" s="74" t="s">
        <v>31926</v>
      </c>
      <c r="E6208" s="75" t="s">
        <v>185</v>
      </c>
      <c r="F6208" s="74"/>
      <c r="G6208" s="74" t="s">
        <v>3694</v>
      </c>
      <c r="H6208" s="76">
        <v>3285</v>
      </c>
      <c r="I6208" s="77">
        <v>0.38</v>
      </c>
      <c r="J6208" s="76">
        <v>2036.7</v>
      </c>
    </row>
    <row r="6209" spans="1:10" ht="25.5">
      <c r="A6209" s="72">
        <v>6205</v>
      </c>
      <c r="B6209" s="72" t="s">
        <v>148</v>
      </c>
      <c r="C6209" s="73" t="s">
        <v>31927</v>
      </c>
      <c r="D6209" s="74" t="s">
        <v>31928</v>
      </c>
      <c r="E6209" s="75" t="s">
        <v>185</v>
      </c>
      <c r="F6209" s="74"/>
      <c r="G6209" s="74" t="s">
        <v>3694</v>
      </c>
      <c r="H6209" s="76">
        <v>2870</v>
      </c>
      <c r="I6209" s="77">
        <v>0.38</v>
      </c>
      <c r="J6209" s="76">
        <v>1779.4</v>
      </c>
    </row>
    <row r="6210" spans="1:10" ht="25.5">
      <c r="A6210" s="72">
        <v>6206</v>
      </c>
      <c r="B6210" s="72" t="s">
        <v>148</v>
      </c>
      <c r="C6210" s="73" t="s">
        <v>31929</v>
      </c>
      <c r="D6210" s="74" t="s">
        <v>31930</v>
      </c>
      <c r="E6210" s="75" t="s">
        <v>185</v>
      </c>
      <c r="F6210" s="74"/>
      <c r="G6210" s="74" t="s">
        <v>3694</v>
      </c>
      <c r="H6210" s="76">
        <v>2270</v>
      </c>
      <c r="I6210" s="77">
        <v>0.38</v>
      </c>
      <c r="J6210" s="76">
        <v>1407.4</v>
      </c>
    </row>
    <row r="6211" spans="1:10" ht="25.5">
      <c r="A6211" s="72">
        <v>6207</v>
      </c>
      <c r="B6211" s="72" t="s">
        <v>148</v>
      </c>
      <c r="C6211" s="73" t="s">
        <v>31931</v>
      </c>
      <c r="D6211" s="74" t="s">
        <v>31932</v>
      </c>
      <c r="E6211" s="75" t="s">
        <v>185</v>
      </c>
      <c r="F6211" s="74"/>
      <c r="G6211" s="74" t="s">
        <v>3694</v>
      </c>
      <c r="H6211" s="76">
        <v>3045</v>
      </c>
      <c r="I6211" s="77">
        <v>0.38</v>
      </c>
      <c r="J6211" s="76">
        <v>1887.9</v>
      </c>
    </row>
    <row r="6212" spans="1:10" ht="25.5">
      <c r="A6212" s="72">
        <v>6208</v>
      </c>
      <c r="B6212" s="72" t="s">
        <v>148</v>
      </c>
      <c r="C6212" s="73" t="s">
        <v>31933</v>
      </c>
      <c r="D6212" s="74" t="s">
        <v>31934</v>
      </c>
      <c r="E6212" s="75" t="s">
        <v>185</v>
      </c>
      <c r="F6212" s="74"/>
      <c r="G6212" s="74" t="s">
        <v>3694</v>
      </c>
      <c r="H6212" s="76">
        <v>2680</v>
      </c>
      <c r="I6212" s="77">
        <v>0.38</v>
      </c>
      <c r="J6212" s="76">
        <v>1661.6</v>
      </c>
    </row>
    <row r="6213" spans="1:10" ht="25.5">
      <c r="A6213" s="72">
        <v>6209</v>
      </c>
      <c r="B6213" s="72" t="s">
        <v>148</v>
      </c>
      <c r="C6213" s="73" t="s">
        <v>33198</v>
      </c>
      <c r="D6213" s="74" t="s">
        <v>33199</v>
      </c>
      <c r="E6213" s="75" t="s">
        <v>185</v>
      </c>
      <c r="F6213" s="74"/>
      <c r="G6213" s="74" t="s">
        <v>3694</v>
      </c>
      <c r="H6213" s="76">
        <v>2930</v>
      </c>
      <c r="I6213" s="77">
        <v>0.38</v>
      </c>
      <c r="J6213" s="76">
        <v>1816.6</v>
      </c>
    </row>
    <row r="6214" spans="1:10" ht="25.5">
      <c r="A6214" s="72">
        <v>6210</v>
      </c>
      <c r="B6214" s="72" t="s">
        <v>148</v>
      </c>
      <c r="C6214" s="73" t="s">
        <v>33200</v>
      </c>
      <c r="D6214" s="74" t="s">
        <v>33201</v>
      </c>
      <c r="E6214" s="75" t="s">
        <v>185</v>
      </c>
      <c r="F6214" s="74"/>
      <c r="G6214" s="74" t="s">
        <v>3694</v>
      </c>
      <c r="H6214" s="76">
        <v>2850</v>
      </c>
      <c r="I6214" s="77">
        <v>0.38</v>
      </c>
      <c r="J6214" s="76">
        <v>1767</v>
      </c>
    </row>
    <row r="6215" spans="1:10" ht="25.5">
      <c r="A6215" s="72">
        <v>6211</v>
      </c>
      <c r="B6215" s="72" t="s">
        <v>148</v>
      </c>
      <c r="C6215" s="73" t="s">
        <v>33202</v>
      </c>
      <c r="D6215" s="74" t="s">
        <v>33203</v>
      </c>
      <c r="E6215" s="75" t="s">
        <v>185</v>
      </c>
      <c r="F6215" s="74"/>
      <c r="G6215" s="74" t="s">
        <v>3694</v>
      </c>
      <c r="H6215" s="76">
        <v>2365</v>
      </c>
      <c r="I6215" s="77">
        <v>0.38</v>
      </c>
      <c r="J6215" s="76">
        <v>1466.3</v>
      </c>
    </row>
    <row r="6216" spans="1:10" ht="25.5">
      <c r="A6216" s="72">
        <v>6212</v>
      </c>
      <c r="B6216" s="72" t="s">
        <v>148</v>
      </c>
      <c r="C6216" s="73" t="s">
        <v>31935</v>
      </c>
      <c r="D6216" s="74" t="s">
        <v>31936</v>
      </c>
      <c r="E6216" s="75" t="s">
        <v>185</v>
      </c>
      <c r="F6216" s="74"/>
      <c r="G6216" s="74" t="s">
        <v>3694</v>
      </c>
      <c r="H6216" s="76">
        <v>6185</v>
      </c>
      <c r="I6216" s="77">
        <v>0.38</v>
      </c>
      <c r="J6216" s="76">
        <v>3834.7</v>
      </c>
    </row>
    <row r="6217" spans="1:10" ht="25.5">
      <c r="A6217" s="72">
        <v>6213</v>
      </c>
      <c r="B6217" s="72" t="s">
        <v>148</v>
      </c>
      <c r="C6217" s="73" t="s">
        <v>31937</v>
      </c>
      <c r="D6217" s="74" t="s">
        <v>31938</v>
      </c>
      <c r="E6217" s="75" t="s">
        <v>185</v>
      </c>
      <c r="F6217" s="74"/>
      <c r="G6217" s="74" t="s">
        <v>3694</v>
      </c>
      <c r="H6217" s="76">
        <v>6410</v>
      </c>
      <c r="I6217" s="77">
        <v>0.38</v>
      </c>
      <c r="J6217" s="76">
        <v>3974.2</v>
      </c>
    </row>
    <row r="6218" spans="1:10" ht="25.5">
      <c r="A6218" s="72">
        <v>6214</v>
      </c>
      <c r="B6218" s="72" t="s">
        <v>148</v>
      </c>
      <c r="C6218" s="73" t="s">
        <v>33204</v>
      </c>
      <c r="D6218" s="74" t="s">
        <v>33205</v>
      </c>
      <c r="E6218" s="75" t="s">
        <v>185</v>
      </c>
      <c r="F6218" s="74"/>
      <c r="G6218" s="74" t="s">
        <v>3694</v>
      </c>
      <c r="H6218" s="76">
        <v>3280</v>
      </c>
      <c r="I6218" s="77">
        <v>0.38</v>
      </c>
      <c r="J6218" s="76">
        <v>2033.6</v>
      </c>
    </row>
    <row r="6219" spans="1:10" ht="25.5">
      <c r="A6219" s="72">
        <v>6215</v>
      </c>
      <c r="B6219" s="72" t="s">
        <v>148</v>
      </c>
      <c r="C6219" s="73" t="s">
        <v>33206</v>
      </c>
      <c r="D6219" s="74" t="s">
        <v>33207</v>
      </c>
      <c r="E6219" s="75" t="s">
        <v>185</v>
      </c>
      <c r="F6219" s="74"/>
      <c r="G6219" s="74" t="s">
        <v>3694</v>
      </c>
      <c r="H6219" s="76">
        <v>4605</v>
      </c>
      <c r="I6219" s="77">
        <v>0.38</v>
      </c>
      <c r="J6219" s="76">
        <v>2855.1</v>
      </c>
    </row>
    <row r="6220" spans="1:10" ht="25.5">
      <c r="A6220" s="72">
        <v>6216</v>
      </c>
      <c r="B6220" s="72" t="s">
        <v>148</v>
      </c>
      <c r="C6220" s="73" t="s">
        <v>33208</v>
      </c>
      <c r="D6220" s="74" t="s">
        <v>33209</v>
      </c>
      <c r="E6220" s="75" t="s">
        <v>185</v>
      </c>
      <c r="F6220" s="74"/>
      <c r="G6220" s="74" t="s">
        <v>3694</v>
      </c>
      <c r="H6220" s="76">
        <v>3280</v>
      </c>
      <c r="I6220" s="77">
        <v>0.38</v>
      </c>
      <c r="J6220" s="76">
        <v>2033.6</v>
      </c>
    </row>
    <row r="6221" spans="1:10" ht="25.5">
      <c r="A6221" s="72">
        <v>6217</v>
      </c>
      <c r="B6221" s="72" t="s">
        <v>148</v>
      </c>
      <c r="C6221" s="73" t="s">
        <v>33210</v>
      </c>
      <c r="D6221" s="74" t="s">
        <v>33211</v>
      </c>
      <c r="E6221" s="75" t="s">
        <v>185</v>
      </c>
      <c r="F6221" s="74"/>
      <c r="G6221" s="74" t="s">
        <v>3694</v>
      </c>
      <c r="H6221" s="76">
        <v>3620</v>
      </c>
      <c r="I6221" s="77">
        <v>0.38</v>
      </c>
      <c r="J6221" s="76">
        <v>2244.4</v>
      </c>
    </row>
    <row r="6222" spans="1:10" ht="25.5">
      <c r="A6222" s="72">
        <v>6218</v>
      </c>
      <c r="B6222" s="72" t="s">
        <v>148</v>
      </c>
      <c r="C6222" s="73" t="s">
        <v>33212</v>
      </c>
      <c r="D6222" s="74" t="s">
        <v>33213</v>
      </c>
      <c r="E6222" s="75" t="s">
        <v>185</v>
      </c>
      <c r="F6222" s="74"/>
      <c r="G6222" s="74" t="s">
        <v>3694</v>
      </c>
      <c r="H6222" s="76">
        <v>4950</v>
      </c>
      <c r="I6222" s="77">
        <v>0.38</v>
      </c>
      <c r="J6222" s="76">
        <v>3069</v>
      </c>
    </row>
    <row r="6223" spans="1:10" ht="25.5">
      <c r="A6223" s="72">
        <v>6219</v>
      </c>
      <c r="B6223" s="72" t="s">
        <v>148</v>
      </c>
      <c r="C6223" s="73" t="s">
        <v>33214</v>
      </c>
      <c r="D6223" s="74" t="s">
        <v>33215</v>
      </c>
      <c r="E6223" s="75" t="s">
        <v>185</v>
      </c>
      <c r="F6223" s="74"/>
      <c r="G6223" s="74" t="s">
        <v>3694</v>
      </c>
      <c r="H6223" s="76">
        <v>3620</v>
      </c>
      <c r="I6223" s="77">
        <v>0.38</v>
      </c>
      <c r="J6223" s="76">
        <v>2244.4</v>
      </c>
    </row>
    <row r="6224" spans="1:10" ht="38.25">
      <c r="A6224" s="72">
        <v>6220</v>
      </c>
      <c r="B6224" s="72" t="s">
        <v>148</v>
      </c>
      <c r="C6224" s="73" t="s">
        <v>31939</v>
      </c>
      <c r="D6224" s="74" t="s">
        <v>31940</v>
      </c>
      <c r="E6224" s="75" t="s">
        <v>185</v>
      </c>
      <c r="F6224" s="74"/>
      <c r="G6224" s="74" t="s">
        <v>3694</v>
      </c>
      <c r="H6224" s="76">
        <v>4950</v>
      </c>
      <c r="I6224" s="77">
        <v>0.38</v>
      </c>
      <c r="J6224" s="76">
        <v>3069</v>
      </c>
    </row>
    <row r="6225" spans="1:10" ht="25.5">
      <c r="A6225" s="72">
        <v>6221</v>
      </c>
      <c r="B6225" s="72" t="s">
        <v>148</v>
      </c>
      <c r="C6225" s="73" t="s">
        <v>31941</v>
      </c>
      <c r="D6225" s="74" t="s">
        <v>31942</v>
      </c>
      <c r="E6225" s="75" t="s">
        <v>185</v>
      </c>
      <c r="F6225" s="74"/>
      <c r="G6225" s="74" t="s">
        <v>3694</v>
      </c>
      <c r="H6225" s="76">
        <v>3750</v>
      </c>
      <c r="I6225" s="77">
        <v>0.38</v>
      </c>
      <c r="J6225" s="76">
        <v>2325</v>
      </c>
    </row>
    <row r="6226" spans="1:10" ht="25.5">
      <c r="A6226" s="72">
        <v>6222</v>
      </c>
      <c r="B6226" s="72" t="s">
        <v>148</v>
      </c>
      <c r="C6226" s="73" t="s">
        <v>31943</v>
      </c>
      <c r="D6226" s="74" t="s">
        <v>31944</v>
      </c>
      <c r="E6226" s="75" t="s">
        <v>185</v>
      </c>
      <c r="F6226" s="74"/>
      <c r="G6226" s="74" t="s">
        <v>3694</v>
      </c>
      <c r="H6226" s="76">
        <v>3250</v>
      </c>
      <c r="I6226" s="77">
        <v>0.38</v>
      </c>
      <c r="J6226" s="76">
        <v>2015</v>
      </c>
    </row>
    <row r="6227" spans="1:10" ht="25.5">
      <c r="A6227" s="72">
        <v>6223</v>
      </c>
      <c r="B6227" s="72" t="s">
        <v>148</v>
      </c>
      <c r="C6227" s="73" t="s">
        <v>31945</v>
      </c>
      <c r="D6227" s="74" t="s">
        <v>31946</v>
      </c>
      <c r="E6227" s="75" t="s">
        <v>185</v>
      </c>
      <c r="F6227" s="74"/>
      <c r="G6227" s="74" t="s">
        <v>3694</v>
      </c>
      <c r="H6227" s="76">
        <v>3180</v>
      </c>
      <c r="I6227" s="77">
        <v>0.38</v>
      </c>
      <c r="J6227" s="76">
        <v>1971.6</v>
      </c>
    </row>
    <row r="6228" spans="1:10" ht="25.5">
      <c r="A6228" s="72">
        <v>6224</v>
      </c>
      <c r="B6228" s="72" t="s">
        <v>148</v>
      </c>
      <c r="C6228" s="73" t="s">
        <v>31947</v>
      </c>
      <c r="D6228" s="74" t="s">
        <v>31948</v>
      </c>
      <c r="E6228" s="75" t="s">
        <v>185</v>
      </c>
      <c r="F6228" s="74"/>
      <c r="G6228" s="74" t="s">
        <v>3694</v>
      </c>
      <c r="H6228" s="76">
        <v>3935</v>
      </c>
      <c r="I6228" s="77">
        <v>0.38</v>
      </c>
      <c r="J6228" s="76">
        <v>2439.6999999999998</v>
      </c>
    </row>
    <row r="6229" spans="1:10" ht="25.5">
      <c r="A6229" s="72">
        <v>6225</v>
      </c>
      <c r="B6229" s="72" t="s">
        <v>148</v>
      </c>
      <c r="C6229" s="73" t="s">
        <v>33216</v>
      </c>
      <c r="D6229" s="74" t="s">
        <v>33217</v>
      </c>
      <c r="E6229" s="75" t="s">
        <v>185</v>
      </c>
      <c r="F6229" s="74"/>
      <c r="G6229" s="74" t="s">
        <v>3694</v>
      </c>
      <c r="H6229" s="76">
        <v>3385</v>
      </c>
      <c r="I6229" s="77">
        <v>0.38</v>
      </c>
      <c r="J6229" s="76">
        <v>2098.6999999999998</v>
      </c>
    </row>
    <row r="6230" spans="1:10" ht="25.5">
      <c r="A6230" s="72">
        <v>6226</v>
      </c>
      <c r="B6230" s="72" t="s">
        <v>148</v>
      </c>
      <c r="C6230" s="73" t="s">
        <v>33218</v>
      </c>
      <c r="D6230" s="74" t="s">
        <v>33219</v>
      </c>
      <c r="E6230" s="75" t="s">
        <v>185</v>
      </c>
      <c r="F6230" s="74"/>
      <c r="G6230" s="74" t="s">
        <v>3694</v>
      </c>
      <c r="H6230" s="76">
        <v>3240</v>
      </c>
      <c r="I6230" s="77">
        <v>0.38</v>
      </c>
      <c r="J6230" s="76">
        <v>2008.8</v>
      </c>
    </row>
    <row r="6231" spans="1:10" ht="25.5">
      <c r="A6231" s="72">
        <v>6227</v>
      </c>
      <c r="B6231" s="72" t="s">
        <v>148</v>
      </c>
      <c r="C6231" s="73" t="s">
        <v>31949</v>
      </c>
      <c r="D6231" s="74" t="s">
        <v>31950</v>
      </c>
      <c r="E6231" s="75" t="s">
        <v>185</v>
      </c>
      <c r="F6231" s="74"/>
      <c r="G6231" s="74" t="s">
        <v>3694</v>
      </c>
      <c r="H6231" s="76">
        <v>5615</v>
      </c>
      <c r="I6231" s="77">
        <v>0.38</v>
      </c>
      <c r="J6231" s="76">
        <v>3481.3</v>
      </c>
    </row>
    <row r="6232" spans="1:10" ht="25.5">
      <c r="A6232" s="72">
        <v>6228</v>
      </c>
      <c r="B6232" s="72" t="s">
        <v>148</v>
      </c>
      <c r="C6232" s="73" t="s">
        <v>33220</v>
      </c>
      <c r="D6232" s="74" t="s">
        <v>33221</v>
      </c>
      <c r="E6232" s="75" t="s">
        <v>185</v>
      </c>
      <c r="F6232" s="74"/>
      <c r="G6232" s="74" t="s">
        <v>3694</v>
      </c>
      <c r="H6232" s="76">
        <v>2665</v>
      </c>
      <c r="I6232" s="77">
        <v>0.38</v>
      </c>
      <c r="J6232" s="76">
        <v>1652.3</v>
      </c>
    </row>
    <row r="6233" spans="1:10" ht="25.5">
      <c r="A6233" s="72">
        <v>6229</v>
      </c>
      <c r="B6233" s="72" t="s">
        <v>148</v>
      </c>
      <c r="C6233" s="73" t="s">
        <v>33222</v>
      </c>
      <c r="D6233" s="74" t="s">
        <v>33223</v>
      </c>
      <c r="E6233" s="75" t="s">
        <v>185</v>
      </c>
      <c r="F6233" s="74"/>
      <c r="G6233" s="74" t="s">
        <v>3694</v>
      </c>
      <c r="H6233" s="76">
        <v>4470</v>
      </c>
      <c r="I6233" s="77">
        <v>0.38</v>
      </c>
      <c r="J6233" s="76">
        <v>2771.4</v>
      </c>
    </row>
    <row r="6234" spans="1:10">
      <c r="A6234" s="72">
        <v>6230</v>
      </c>
      <c r="B6234" s="72" t="s">
        <v>148</v>
      </c>
      <c r="C6234" s="73" t="s">
        <v>33224</v>
      </c>
      <c r="D6234" s="74" t="s">
        <v>33225</v>
      </c>
      <c r="E6234" s="75" t="s">
        <v>185</v>
      </c>
      <c r="F6234" s="74"/>
      <c r="G6234" s="74" t="s">
        <v>3694</v>
      </c>
      <c r="H6234" s="76">
        <v>4090</v>
      </c>
      <c r="I6234" s="77">
        <v>0.38</v>
      </c>
      <c r="J6234" s="76">
        <v>2535.8000000000002</v>
      </c>
    </row>
    <row r="6235" spans="1:10" ht="25.5">
      <c r="A6235" s="72">
        <v>6231</v>
      </c>
      <c r="B6235" s="72" t="s">
        <v>148</v>
      </c>
      <c r="C6235" s="73" t="s">
        <v>31951</v>
      </c>
      <c r="D6235" s="74" t="s">
        <v>31952</v>
      </c>
      <c r="E6235" s="75" t="s">
        <v>185</v>
      </c>
      <c r="F6235" s="74"/>
      <c r="G6235" s="74" t="s">
        <v>3694</v>
      </c>
      <c r="H6235" s="76">
        <v>3535</v>
      </c>
      <c r="I6235" s="77">
        <v>0.38</v>
      </c>
      <c r="J6235" s="76">
        <v>2191.6999999999998</v>
      </c>
    </row>
    <row r="6236" spans="1:10" ht="25.5">
      <c r="A6236" s="72">
        <v>6232</v>
      </c>
      <c r="B6236" s="72" t="s">
        <v>148</v>
      </c>
      <c r="C6236" s="73" t="s">
        <v>33226</v>
      </c>
      <c r="D6236" s="74" t="s">
        <v>33227</v>
      </c>
      <c r="E6236" s="75" t="s">
        <v>185</v>
      </c>
      <c r="F6236" s="74"/>
      <c r="G6236" s="74" t="s">
        <v>3694</v>
      </c>
      <c r="H6236" s="76">
        <v>4190</v>
      </c>
      <c r="I6236" s="77">
        <v>0.38</v>
      </c>
      <c r="J6236" s="76">
        <v>2597.8000000000002</v>
      </c>
    </row>
    <row r="6237" spans="1:10" ht="25.5">
      <c r="A6237" s="72">
        <v>6233</v>
      </c>
      <c r="B6237" s="72" t="s">
        <v>148</v>
      </c>
      <c r="C6237" s="73" t="s">
        <v>33228</v>
      </c>
      <c r="D6237" s="74" t="s">
        <v>33229</v>
      </c>
      <c r="E6237" s="75" t="s">
        <v>185</v>
      </c>
      <c r="F6237" s="74"/>
      <c r="G6237" s="74" t="s">
        <v>3694</v>
      </c>
      <c r="H6237" s="76">
        <v>4190</v>
      </c>
      <c r="I6237" s="77">
        <v>0.38</v>
      </c>
      <c r="J6237" s="76">
        <v>2597.8000000000002</v>
      </c>
    </row>
    <row r="6238" spans="1:10" ht="25.5">
      <c r="A6238" s="72">
        <v>6234</v>
      </c>
      <c r="B6238" s="72" t="s">
        <v>148</v>
      </c>
      <c r="C6238" s="73" t="s">
        <v>31953</v>
      </c>
      <c r="D6238" s="74" t="s">
        <v>31954</v>
      </c>
      <c r="E6238" s="75" t="s">
        <v>185</v>
      </c>
      <c r="F6238" s="74"/>
      <c r="G6238" s="74" t="s">
        <v>3694</v>
      </c>
      <c r="H6238" s="76">
        <v>6270</v>
      </c>
      <c r="I6238" s="77">
        <v>0.38</v>
      </c>
      <c r="J6238" s="76">
        <v>3887.4</v>
      </c>
    </row>
    <row r="6239" spans="1:10" ht="25.5">
      <c r="A6239" s="72">
        <v>6235</v>
      </c>
      <c r="B6239" s="72" t="s">
        <v>148</v>
      </c>
      <c r="C6239" s="73" t="s">
        <v>31955</v>
      </c>
      <c r="D6239" s="74" t="s">
        <v>31956</v>
      </c>
      <c r="E6239" s="75" t="s">
        <v>185</v>
      </c>
      <c r="F6239" s="74"/>
      <c r="G6239" s="74" t="s">
        <v>3694</v>
      </c>
      <c r="H6239" s="76">
        <v>6405</v>
      </c>
      <c r="I6239" s="77">
        <v>0.38</v>
      </c>
      <c r="J6239" s="76">
        <v>3971.1</v>
      </c>
    </row>
    <row r="6240" spans="1:10" ht="25.5">
      <c r="A6240" s="72">
        <v>6236</v>
      </c>
      <c r="B6240" s="72" t="s">
        <v>148</v>
      </c>
      <c r="C6240" s="73" t="s">
        <v>33230</v>
      </c>
      <c r="D6240" s="74" t="s">
        <v>33231</v>
      </c>
      <c r="E6240" s="75" t="s">
        <v>185</v>
      </c>
      <c r="F6240" s="74"/>
      <c r="G6240" s="74" t="s">
        <v>3694</v>
      </c>
      <c r="H6240" s="76">
        <v>4675</v>
      </c>
      <c r="I6240" s="77">
        <v>0.38</v>
      </c>
      <c r="J6240" s="76">
        <v>2898.5</v>
      </c>
    </row>
    <row r="6241" spans="1:10" ht="25.5">
      <c r="A6241" s="72">
        <v>6237</v>
      </c>
      <c r="B6241" s="72" t="s">
        <v>148</v>
      </c>
      <c r="C6241" s="73" t="s">
        <v>31957</v>
      </c>
      <c r="D6241" s="74" t="s">
        <v>31958</v>
      </c>
      <c r="E6241" s="75" t="s">
        <v>185</v>
      </c>
      <c r="F6241" s="74"/>
      <c r="G6241" s="74" t="s">
        <v>3694</v>
      </c>
      <c r="H6241" s="76">
        <v>4675</v>
      </c>
      <c r="I6241" s="77">
        <v>0.38</v>
      </c>
      <c r="J6241" s="76">
        <v>2898.5</v>
      </c>
    </row>
    <row r="6242" spans="1:10" ht="25.5">
      <c r="A6242" s="72">
        <v>6238</v>
      </c>
      <c r="B6242" s="72" t="s">
        <v>148</v>
      </c>
      <c r="C6242" s="73" t="s">
        <v>31959</v>
      </c>
      <c r="D6242" s="74" t="s">
        <v>31960</v>
      </c>
      <c r="E6242" s="75" t="s">
        <v>185</v>
      </c>
      <c r="F6242" s="74"/>
      <c r="G6242" s="74" t="s">
        <v>3694</v>
      </c>
      <c r="H6242" s="76">
        <v>5180</v>
      </c>
      <c r="I6242" s="77">
        <v>0.38</v>
      </c>
      <c r="J6242" s="76">
        <v>3211.6</v>
      </c>
    </row>
    <row r="6243" spans="1:10" ht="25.5">
      <c r="A6243" s="72">
        <v>6239</v>
      </c>
      <c r="B6243" s="72" t="s">
        <v>148</v>
      </c>
      <c r="C6243" s="73" t="s">
        <v>31961</v>
      </c>
      <c r="D6243" s="74" t="s">
        <v>31962</v>
      </c>
      <c r="E6243" s="75" t="s">
        <v>185</v>
      </c>
      <c r="F6243" s="74"/>
      <c r="G6243" s="74" t="s">
        <v>3694</v>
      </c>
      <c r="H6243" s="76">
        <v>7060</v>
      </c>
      <c r="I6243" s="77">
        <v>0.38</v>
      </c>
      <c r="J6243" s="76">
        <v>4377.2</v>
      </c>
    </row>
    <row r="6244" spans="1:10" ht="25.5">
      <c r="A6244" s="72">
        <v>6240</v>
      </c>
      <c r="B6244" s="72" t="s">
        <v>148</v>
      </c>
      <c r="C6244" s="73" t="s">
        <v>33232</v>
      </c>
      <c r="D6244" s="74" t="s">
        <v>33233</v>
      </c>
      <c r="E6244" s="75" t="s">
        <v>185</v>
      </c>
      <c r="F6244" s="74"/>
      <c r="G6244" s="74" t="s">
        <v>3694</v>
      </c>
      <c r="H6244" s="76">
        <v>3875</v>
      </c>
      <c r="I6244" s="77">
        <v>0.38</v>
      </c>
      <c r="J6244" s="76">
        <v>2402.5</v>
      </c>
    </row>
    <row r="6245" spans="1:10" ht="25.5">
      <c r="A6245" s="72">
        <v>6241</v>
      </c>
      <c r="B6245" s="72" t="s">
        <v>148</v>
      </c>
      <c r="C6245" s="73" t="s">
        <v>33234</v>
      </c>
      <c r="D6245" s="74" t="s">
        <v>33235</v>
      </c>
      <c r="E6245" s="75" t="s">
        <v>185</v>
      </c>
      <c r="F6245" s="74"/>
      <c r="G6245" s="74" t="s">
        <v>3694</v>
      </c>
      <c r="H6245" s="76">
        <v>5200</v>
      </c>
      <c r="I6245" s="77">
        <v>0.38</v>
      </c>
      <c r="J6245" s="76">
        <v>3224</v>
      </c>
    </row>
    <row r="6246" spans="1:10" ht="25.5">
      <c r="A6246" s="72">
        <v>6242</v>
      </c>
      <c r="B6246" s="72" t="s">
        <v>148</v>
      </c>
      <c r="C6246" s="73" t="s">
        <v>33236</v>
      </c>
      <c r="D6246" s="74" t="s">
        <v>33237</v>
      </c>
      <c r="E6246" s="75" t="s">
        <v>185</v>
      </c>
      <c r="F6246" s="74"/>
      <c r="G6246" s="74" t="s">
        <v>3694</v>
      </c>
      <c r="H6246" s="76">
        <v>3875</v>
      </c>
      <c r="I6246" s="77">
        <v>0.38</v>
      </c>
      <c r="J6246" s="76">
        <v>2402.5</v>
      </c>
    </row>
    <row r="6247" spans="1:10" ht="25.5">
      <c r="A6247" s="72">
        <v>6243</v>
      </c>
      <c r="B6247" s="72" t="s">
        <v>148</v>
      </c>
      <c r="C6247" s="73" t="s">
        <v>31963</v>
      </c>
      <c r="D6247" s="74" t="s">
        <v>31964</v>
      </c>
      <c r="E6247" s="75" t="s">
        <v>185</v>
      </c>
      <c r="F6247" s="74"/>
      <c r="G6247" s="74" t="s">
        <v>3694</v>
      </c>
      <c r="H6247" s="76">
        <v>5840</v>
      </c>
      <c r="I6247" s="77">
        <v>0.38</v>
      </c>
      <c r="J6247" s="76">
        <v>3620.8</v>
      </c>
    </row>
    <row r="6248" spans="1:10" ht="25.5">
      <c r="A6248" s="72">
        <v>6244</v>
      </c>
      <c r="B6248" s="72" t="s">
        <v>148</v>
      </c>
      <c r="C6248" s="73" t="s">
        <v>31965</v>
      </c>
      <c r="D6248" s="74" t="s">
        <v>31966</v>
      </c>
      <c r="E6248" s="75" t="s">
        <v>185</v>
      </c>
      <c r="F6248" s="74"/>
      <c r="G6248" s="74" t="s">
        <v>3694</v>
      </c>
      <c r="H6248" s="76">
        <v>3410</v>
      </c>
      <c r="I6248" s="77">
        <v>0.38</v>
      </c>
      <c r="J6248" s="76">
        <v>2114.1999999999998</v>
      </c>
    </row>
    <row r="6249" spans="1:10" ht="25.5">
      <c r="A6249" s="72">
        <v>6245</v>
      </c>
      <c r="B6249" s="72" t="s">
        <v>148</v>
      </c>
      <c r="C6249" s="73" t="s">
        <v>31967</v>
      </c>
      <c r="D6249" s="74" t="s">
        <v>31968</v>
      </c>
      <c r="E6249" s="75" t="s">
        <v>185</v>
      </c>
      <c r="F6249" s="74"/>
      <c r="G6249" s="74" t="s">
        <v>3694</v>
      </c>
      <c r="H6249" s="76">
        <v>7050</v>
      </c>
      <c r="I6249" s="77">
        <v>0.38</v>
      </c>
      <c r="J6249" s="76">
        <v>4371</v>
      </c>
    </row>
    <row r="6250" spans="1:10" ht="25.5">
      <c r="A6250" s="72">
        <v>6246</v>
      </c>
      <c r="B6250" s="72" t="s">
        <v>148</v>
      </c>
      <c r="C6250" s="73" t="s">
        <v>31969</v>
      </c>
      <c r="D6250" s="74" t="s">
        <v>31970</v>
      </c>
      <c r="E6250" s="75" t="s">
        <v>185</v>
      </c>
      <c r="F6250" s="74"/>
      <c r="G6250" s="74" t="s">
        <v>3694</v>
      </c>
      <c r="H6250" s="76">
        <v>3580</v>
      </c>
      <c r="I6250" s="77">
        <v>0.38</v>
      </c>
      <c r="J6250" s="76">
        <v>2219.6</v>
      </c>
    </row>
    <row r="6251" spans="1:10" ht="25.5">
      <c r="A6251" s="72">
        <v>6247</v>
      </c>
      <c r="B6251" s="72" t="s">
        <v>148</v>
      </c>
      <c r="C6251" s="73" t="s">
        <v>31971</v>
      </c>
      <c r="D6251" s="74" t="s">
        <v>31972</v>
      </c>
      <c r="E6251" s="75" t="s">
        <v>185</v>
      </c>
      <c r="F6251" s="74"/>
      <c r="G6251" s="74" t="s">
        <v>3694</v>
      </c>
      <c r="H6251" s="76">
        <v>4450</v>
      </c>
      <c r="I6251" s="77">
        <v>0.38</v>
      </c>
      <c r="J6251" s="76">
        <v>2759</v>
      </c>
    </row>
    <row r="6252" spans="1:10" ht="25.5">
      <c r="A6252" s="72">
        <v>6248</v>
      </c>
      <c r="B6252" s="72" t="s">
        <v>148</v>
      </c>
      <c r="C6252" s="73" t="s">
        <v>31973</v>
      </c>
      <c r="D6252" s="74" t="s">
        <v>31974</v>
      </c>
      <c r="E6252" s="75" t="s">
        <v>185</v>
      </c>
      <c r="F6252" s="74"/>
      <c r="G6252" s="74" t="s">
        <v>3694</v>
      </c>
      <c r="H6252" s="76">
        <v>3725</v>
      </c>
      <c r="I6252" s="77">
        <v>0.38</v>
      </c>
      <c r="J6252" s="76">
        <v>2309.5</v>
      </c>
    </row>
    <row r="6253" spans="1:10" ht="25.5">
      <c r="A6253" s="72">
        <v>6249</v>
      </c>
      <c r="B6253" s="72" t="s">
        <v>148</v>
      </c>
      <c r="C6253" s="73" t="s">
        <v>33238</v>
      </c>
      <c r="D6253" s="74" t="s">
        <v>33239</v>
      </c>
      <c r="E6253" s="75" t="s">
        <v>185</v>
      </c>
      <c r="F6253" s="74"/>
      <c r="G6253" s="74" t="s">
        <v>3694</v>
      </c>
      <c r="H6253" s="76">
        <v>3645</v>
      </c>
      <c r="I6253" s="77">
        <v>0.38</v>
      </c>
      <c r="J6253" s="76">
        <v>2259.9</v>
      </c>
    </row>
    <row r="6254" spans="1:10" ht="25.5">
      <c r="A6254" s="72">
        <v>6250</v>
      </c>
      <c r="B6254" s="72" t="s">
        <v>148</v>
      </c>
      <c r="C6254" s="73" t="s">
        <v>33240</v>
      </c>
      <c r="D6254" s="74" t="s">
        <v>33241</v>
      </c>
      <c r="E6254" s="75" t="s">
        <v>185</v>
      </c>
      <c r="F6254" s="74"/>
      <c r="G6254" s="74" t="s">
        <v>3694</v>
      </c>
      <c r="H6254" s="76">
        <v>3480</v>
      </c>
      <c r="I6254" s="77">
        <v>0.38</v>
      </c>
      <c r="J6254" s="76">
        <v>2157.6</v>
      </c>
    </row>
    <row r="6255" spans="1:10" ht="25.5">
      <c r="A6255" s="72">
        <v>6251</v>
      </c>
      <c r="B6255" s="72" t="s">
        <v>148</v>
      </c>
      <c r="C6255" s="73" t="s">
        <v>33242</v>
      </c>
      <c r="D6255" s="74" t="s">
        <v>33243</v>
      </c>
      <c r="E6255" s="75" t="s">
        <v>185</v>
      </c>
      <c r="F6255" s="74"/>
      <c r="G6255" s="74" t="s">
        <v>3694</v>
      </c>
      <c r="H6255" s="76">
        <v>3010</v>
      </c>
      <c r="I6255" s="77">
        <v>0.38</v>
      </c>
      <c r="J6255" s="76">
        <v>1866.2</v>
      </c>
    </row>
    <row r="6256" spans="1:10" ht="25.5">
      <c r="A6256" s="72">
        <v>6252</v>
      </c>
      <c r="B6256" s="72" t="s">
        <v>148</v>
      </c>
      <c r="C6256" s="73" t="s">
        <v>31975</v>
      </c>
      <c r="D6256" s="74" t="s">
        <v>31976</v>
      </c>
      <c r="E6256" s="75" t="s">
        <v>185</v>
      </c>
      <c r="F6256" s="74"/>
      <c r="G6256" s="74" t="s">
        <v>3694</v>
      </c>
      <c r="H6256" s="76">
        <v>3525</v>
      </c>
      <c r="I6256" s="77">
        <v>0.38</v>
      </c>
      <c r="J6256" s="76">
        <v>2185.5</v>
      </c>
    </row>
    <row r="6257" spans="1:10" ht="25.5">
      <c r="A6257" s="72">
        <v>6253</v>
      </c>
      <c r="B6257" s="72" t="s">
        <v>148</v>
      </c>
      <c r="C6257" s="73" t="s">
        <v>33244</v>
      </c>
      <c r="D6257" s="74" t="s">
        <v>33245</v>
      </c>
      <c r="E6257" s="75" t="s">
        <v>185</v>
      </c>
      <c r="F6257" s="74"/>
      <c r="G6257" s="74" t="s">
        <v>3694</v>
      </c>
      <c r="H6257" s="76">
        <v>4105</v>
      </c>
      <c r="I6257" s="77">
        <v>0.38</v>
      </c>
      <c r="J6257" s="76">
        <v>2545.1</v>
      </c>
    </row>
    <row r="6258" spans="1:10" ht="25.5">
      <c r="A6258" s="72">
        <v>6254</v>
      </c>
      <c r="B6258" s="72" t="s">
        <v>148</v>
      </c>
      <c r="C6258" s="73" t="s">
        <v>33246</v>
      </c>
      <c r="D6258" s="74" t="s">
        <v>33247</v>
      </c>
      <c r="E6258" s="75" t="s">
        <v>185</v>
      </c>
      <c r="F6258" s="74"/>
      <c r="G6258" s="74" t="s">
        <v>3694</v>
      </c>
      <c r="H6258" s="76">
        <v>5430</v>
      </c>
      <c r="I6258" s="77">
        <v>0.38</v>
      </c>
      <c r="J6258" s="76">
        <v>3366.6</v>
      </c>
    </row>
    <row r="6259" spans="1:10" ht="25.5">
      <c r="A6259" s="72">
        <v>6255</v>
      </c>
      <c r="B6259" s="72" t="s">
        <v>148</v>
      </c>
      <c r="C6259" s="73" t="s">
        <v>33248</v>
      </c>
      <c r="D6259" s="74" t="s">
        <v>33249</v>
      </c>
      <c r="E6259" s="75" t="s">
        <v>185</v>
      </c>
      <c r="F6259" s="74"/>
      <c r="G6259" s="74" t="s">
        <v>3694</v>
      </c>
      <c r="H6259" s="76">
        <v>4105</v>
      </c>
      <c r="I6259" s="77">
        <v>0.38</v>
      </c>
      <c r="J6259" s="76">
        <v>2545.1</v>
      </c>
    </row>
    <row r="6260" spans="1:10">
      <c r="A6260" s="72">
        <v>6256</v>
      </c>
      <c r="B6260" s="72" t="s">
        <v>148</v>
      </c>
      <c r="C6260" s="73" t="s">
        <v>33250</v>
      </c>
      <c r="D6260" s="74" t="s">
        <v>33251</v>
      </c>
      <c r="E6260" s="75" t="s">
        <v>185</v>
      </c>
      <c r="F6260" s="74"/>
      <c r="G6260" s="74" t="s">
        <v>3694</v>
      </c>
      <c r="H6260" s="76">
        <v>4445</v>
      </c>
      <c r="I6260" s="77">
        <v>0.38</v>
      </c>
      <c r="J6260" s="76">
        <v>2755.9</v>
      </c>
    </row>
    <row r="6261" spans="1:10" ht="25.5">
      <c r="A6261" s="72">
        <v>6257</v>
      </c>
      <c r="B6261" s="72" t="s">
        <v>148</v>
      </c>
      <c r="C6261" s="73" t="s">
        <v>33252</v>
      </c>
      <c r="D6261" s="74" t="s">
        <v>33253</v>
      </c>
      <c r="E6261" s="75" t="s">
        <v>185</v>
      </c>
      <c r="F6261" s="74"/>
      <c r="G6261" s="74" t="s">
        <v>3694</v>
      </c>
      <c r="H6261" s="76">
        <v>5775</v>
      </c>
      <c r="I6261" s="77">
        <v>0.38</v>
      </c>
      <c r="J6261" s="76">
        <v>3580.5</v>
      </c>
    </row>
    <row r="6262" spans="1:10" ht="25.5">
      <c r="A6262" s="72">
        <v>6258</v>
      </c>
      <c r="B6262" s="72" t="s">
        <v>148</v>
      </c>
      <c r="C6262" s="73" t="s">
        <v>33254</v>
      </c>
      <c r="D6262" s="74" t="s">
        <v>33255</v>
      </c>
      <c r="E6262" s="75" t="s">
        <v>185</v>
      </c>
      <c r="F6262" s="74"/>
      <c r="G6262" s="74" t="s">
        <v>3694</v>
      </c>
      <c r="H6262" s="76">
        <v>4445</v>
      </c>
      <c r="I6262" s="77">
        <v>0.38</v>
      </c>
      <c r="J6262" s="76">
        <v>2755.9</v>
      </c>
    </row>
    <row r="6263" spans="1:10" ht="25.5">
      <c r="A6263" s="72">
        <v>6259</v>
      </c>
      <c r="B6263" s="72" t="s">
        <v>148</v>
      </c>
      <c r="C6263" s="73" t="s">
        <v>31977</v>
      </c>
      <c r="D6263" s="74" t="s">
        <v>31978</v>
      </c>
      <c r="E6263" s="75" t="s">
        <v>185</v>
      </c>
      <c r="F6263" s="74"/>
      <c r="G6263" s="74" t="s">
        <v>3694</v>
      </c>
      <c r="H6263" s="76">
        <v>4045</v>
      </c>
      <c r="I6263" s="77">
        <v>0.38</v>
      </c>
      <c r="J6263" s="76">
        <v>2507.9</v>
      </c>
    </row>
    <row r="6264" spans="1:10" ht="25.5">
      <c r="A6264" s="72">
        <v>6260</v>
      </c>
      <c r="B6264" s="72" t="s">
        <v>148</v>
      </c>
      <c r="C6264" s="73" t="s">
        <v>31979</v>
      </c>
      <c r="D6264" s="74" t="s">
        <v>31980</v>
      </c>
      <c r="E6264" s="75" t="s">
        <v>185</v>
      </c>
      <c r="F6264" s="74"/>
      <c r="G6264" s="74" t="s">
        <v>3694</v>
      </c>
      <c r="H6264" s="76">
        <v>3965</v>
      </c>
      <c r="I6264" s="77">
        <v>0.38</v>
      </c>
      <c r="J6264" s="76">
        <v>2458.3000000000002</v>
      </c>
    </row>
    <row r="6265" spans="1:10" ht="25.5">
      <c r="A6265" s="72">
        <v>6261</v>
      </c>
      <c r="B6265" s="72" t="s">
        <v>148</v>
      </c>
      <c r="C6265" s="73" t="s">
        <v>31981</v>
      </c>
      <c r="D6265" s="74" t="s">
        <v>31982</v>
      </c>
      <c r="E6265" s="75" t="s">
        <v>185</v>
      </c>
      <c r="F6265" s="74"/>
      <c r="G6265" s="74" t="s">
        <v>3694</v>
      </c>
      <c r="H6265" s="76">
        <v>4210</v>
      </c>
      <c r="I6265" s="77">
        <v>0.38</v>
      </c>
      <c r="J6265" s="76">
        <v>2610.1999999999998</v>
      </c>
    </row>
    <row r="6266" spans="1:10" ht="25.5">
      <c r="A6266" s="72">
        <v>6262</v>
      </c>
      <c r="B6266" s="72" t="s">
        <v>148</v>
      </c>
      <c r="C6266" s="73" t="s">
        <v>31983</v>
      </c>
      <c r="D6266" s="74" t="s">
        <v>31984</v>
      </c>
      <c r="E6266" s="75" t="s">
        <v>185</v>
      </c>
      <c r="F6266" s="74"/>
      <c r="G6266" s="74" t="s">
        <v>3694</v>
      </c>
      <c r="H6266" s="76">
        <v>5155</v>
      </c>
      <c r="I6266" s="77">
        <v>0.38</v>
      </c>
      <c r="J6266" s="76">
        <v>3196.1</v>
      </c>
    </row>
    <row r="6267" spans="1:10" ht="25.5">
      <c r="A6267" s="72">
        <v>6263</v>
      </c>
      <c r="B6267" s="72" t="s">
        <v>148</v>
      </c>
      <c r="C6267" s="73" t="s">
        <v>31985</v>
      </c>
      <c r="D6267" s="74" t="s">
        <v>31986</v>
      </c>
      <c r="E6267" s="75" t="s">
        <v>185</v>
      </c>
      <c r="F6267" s="74"/>
      <c r="G6267" s="74" t="s">
        <v>3694</v>
      </c>
      <c r="H6267" s="76">
        <v>4865</v>
      </c>
      <c r="I6267" s="77">
        <v>0.38</v>
      </c>
      <c r="J6267" s="76">
        <v>3016.3</v>
      </c>
    </row>
    <row r="6268" spans="1:10" ht="25.5">
      <c r="A6268" s="72">
        <v>6264</v>
      </c>
      <c r="B6268" s="72" t="s">
        <v>148</v>
      </c>
      <c r="C6268" s="73" t="s">
        <v>31987</v>
      </c>
      <c r="D6268" s="74" t="s">
        <v>31988</v>
      </c>
      <c r="E6268" s="75" t="s">
        <v>185</v>
      </c>
      <c r="F6268" s="74"/>
      <c r="G6268" s="74" t="s">
        <v>3694</v>
      </c>
      <c r="H6268" s="76">
        <v>4830</v>
      </c>
      <c r="I6268" s="77">
        <v>0.38</v>
      </c>
      <c r="J6268" s="76">
        <v>2994.6</v>
      </c>
    </row>
    <row r="6269" spans="1:10" ht="25.5">
      <c r="A6269" s="72">
        <v>6265</v>
      </c>
      <c r="B6269" s="72" t="s">
        <v>148</v>
      </c>
      <c r="C6269" s="73" t="s">
        <v>31989</v>
      </c>
      <c r="D6269" s="74" t="s">
        <v>31990</v>
      </c>
      <c r="E6269" s="75" t="s">
        <v>185</v>
      </c>
      <c r="F6269" s="74"/>
      <c r="G6269" s="74" t="s">
        <v>3694</v>
      </c>
      <c r="H6269" s="76">
        <v>4355</v>
      </c>
      <c r="I6269" s="77">
        <v>0.38</v>
      </c>
      <c r="J6269" s="76">
        <v>2700.1</v>
      </c>
    </row>
    <row r="6270" spans="1:10" ht="25.5">
      <c r="A6270" s="72">
        <v>6266</v>
      </c>
      <c r="B6270" s="72" t="s">
        <v>148</v>
      </c>
      <c r="C6270" s="73" t="s">
        <v>33256</v>
      </c>
      <c r="D6270" s="74" t="s">
        <v>33257</v>
      </c>
      <c r="E6270" s="75" t="s">
        <v>185</v>
      </c>
      <c r="F6270" s="74"/>
      <c r="G6270" s="74" t="s">
        <v>3694</v>
      </c>
      <c r="H6270" s="76">
        <v>4210</v>
      </c>
      <c r="I6270" s="77">
        <v>0.38</v>
      </c>
      <c r="J6270" s="76">
        <v>2610.1999999999998</v>
      </c>
    </row>
    <row r="6271" spans="1:10" ht="25.5">
      <c r="A6271" s="72">
        <v>6267</v>
      </c>
      <c r="B6271" s="72" t="s">
        <v>148</v>
      </c>
      <c r="C6271" s="73" t="s">
        <v>33258</v>
      </c>
      <c r="D6271" s="74" t="s">
        <v>33259</v>
      </c>
      <c r="E6271" s="75" t="s">
        <v>185</v>
      </c>
      <c r="F6271" s="74"/>
      <c r="G6271" s="74" t="s">
        <v>3694</v>
      </c>
      <c r="H6271" s="76">
        <v>4045</v>
      </c>
      <c r="I6271" s="77">
        <v>0.38</v>
      </c>
      <c r="J6271" s="76">
        <v>2507.9</v>
      </c>
    </row>
    <row r="6272" spans="1:10" ht="25.5">
      <c r="A6272" s="72">
        <v>6268</v>
      </c>
      <c r="B6272" s="72" t="s">
        <v>148</v>
      </c>
      <c r="C6272" s="73" t="s">
        <v>33260</v>
      </c>
      <c r="D6272" s="74" t="s">
        <v>33261</v>
      </c>
      <c r="E6272" s="75" t="s">
        <v>185</v>
      </c>
      <c r="F6272" s="74"/>
      <c r="G6272" s="74" t="s">
        <v>3694</v>
      </c>
      <c r="H6272" s="76">
        <v>3340</v>
      </c>
      <c r="I6272" s="77">
        <v>0.38</v>
      </c>
      <c r="J6272" s="76">
        <v>2070.8000000000002</v>
      </c>
    </row>
    <row r="6273" spans="1:10" ht="25.5">
      <c r="A6273" s="72">
        <v>6269</v>
      </c>
      <c r="B6273" s="72" t="s">
        <v>148</v>
      </c>
      <c r="C6273" s="73" t="s">
        <v>33262</v>
      </c>
      <c r="D6273" s="74" t="s">
        <v>33263</v>
      </c>
      <c r="E6273" s="75" t="s">
        <v>185</v>
      </c>
      <c r="F6273" s="74"/>
      <c r="G6273" s="74" t="s">
        <v>3694</v>
      </c>
      <c r="H6273" s="76">
        <v>5500</v>
      </c>
      <c r="I6273" s="77">
        <v>0.38</v>
      </c>
      <c r="J6273" s="76">
        <v>3410</v>
      </c>
    </row>
    <row r="6274" spans="1:10" ht="25.5">
      <c r="A6274" s="72">
        <v>6270</v>
      </c>
      <c r="B6274" s="72" t="s">
        <v>148</v>
      </c>
      <c r="C6274" s="73" t="s">
        <v>31991</v>
      </c>
      <c r="D6274" s="74" t="s">
        <v>31992</v>
      </c>
      <c r="E6274" s="75" t="s">
        <v>185</v>
      </c>
      <c r="F6274" s="74"/>
      <c r="G6274" s="74" t="s">
        <v>3694</v>
      </c>
      <c r="H6274" s="76">
        <v>4380</v>
      </c>
      <c r="I6274" s="77">
        <v>0.38</v>
      </c>
      <c r="J6274" s="76">
        <v>2715.6</v>
      </c>
    </row>
    <row r="6275" spans="1:10" ht="25.5">
      <c r="A6275" s="72">
        <v>6271</v>
      </c>
      <c r="B6275" s="72" t="s">
        <v>148</v>
      </c>
      <c r="C6275" s="73" t="s">
        <v>31993</v>
      </c>
      <c r="D6275" s="74" t="s">
        <v>31994</v>
      </c>
      <c r="E6275" s="75" t="s">
        <v>185</v>
      </c>
      <c r="F6275" s="74"/>
      <c r="G6275" s="74" t="s">
        <v>3694</v>
      </c>
      <c r="H6275" s="76">
        <v>7640</v>
      </c>
      <c r="I6275" s="77">
        <v>0.38</v>
      </c>
      <c r="J6275" s="76">
        <v>4736.8</v>
      </c>
    </row>
    <row r="6276" spans="1:10" ht="25.5">
      <c r="A6276" s="72">
        <v>6272</v>
      </c>
      <c r="B6276" s="72" t="s">
        <v>148</v>
      </c>
      <c r="C6276" s="73" t="s">
        <v>31995</v>
      </c>
      <c r="D6276" s="74" t="s">
        <v>31996</v>
      </c>
      <c r="E6276" s="75" t="s">
        <v>185</v>
      </c>
      <c r="F6276" s="74"/>
      <c r="G6276" s="74" t="s">
        <v>3694</v>
      </c>
      <c r="H6276" s="76">
        <v>5190</v>
      </c>
      <c r="I6276" s="77">
        <v>0.38</v>
      </c>
      <c r="J6276" s="76">
        <v>3217.8</v>
      </c>
    </row>
    <row r="6277" spans="1:10" ht="25.5">
      <c r="A6277" s="72">
        <v>6273</v>
      </c>
      <c r="B6277" s="72" t="s">
        <v>148</v>
      </c>
      <c r="C6277" s="73" t="s">
        <v>31997</v>
      </c>
      <c r="D6277" s="74" t="s">
        <v>31998</v>
      </c>
      <c r="E6277" s="75" t="s">
        <v>185</v>
      </c>
      <c r="F6277" s="74"/>
      <c r="G6277" s="74" t="s">
        <v>3694</v>
      </c>
      <c r="H6277" s="76">
        <v>5235</v>
      </c>
      <c r="I6277" s="77">
        <v>0.38</v>
      </c>
      <c r="J6277" s="76">
        <v>3245.7</v>
      </c>
    </row>
    <row r="6278" spans="1:10" ht="25.5">
      <c r="A6278" s="72">
        <v>6274</v>
      </c>
      <c r="B6278" s="72" t="s">
        <v>148</v>
      </c>
      <c r="C6278" s="73" t="s">
        <v>31999</v>
      </c>
      <c r="D6278" s="74" t="s">
        <v>32000</v>
      </c>
      <c r="E6278" s="75" t="s">
        <v>185</v>
      </c>
      <c r="F6278" s="74"/>
      <c r="G6278" s="74" t="s">
        <v>3694</v>
      </c>
      <c r="H6278" s="76">
        <v>9440</v>
      </c>
      <c r="I6278" s="77">
        <v>0.38</v>
      </c>
      <c r="J6278" s="76">
        <v>5852.8</v>
      </c>
    </row>
    <row r="6279" spans="1:10" ht="25.5">
      <c r="A6279" s="72">
        <v>6275</v>
      </c>
      <c r="B6279" s="72" t="s">
        <v>148</v>
      </c>
      <c r="C6279" s="73" t="s">
        <v>32001</v>
      </c>
      <c r="D6279" s="74" t="s">
        <v>32002</v>
      </c>
      <c r="E6279" s="75" t="s">
        <v>185</v>
      </c>
      <c r="F6279" s="74"/>
      <c r="G6279" s="74" t="s">
        <v>3694</v>
      </c>
      <c r="H6279" s="76">
        <v>4060</v>
      </c>
      <c r="I6279" s="77">
        <v>0.38</v>
      </c>
      <c r="J6279" s="76">
        <v>2517.1999999999998</v>
      </c>
    </row>
    <row r="6280" spans="1:10" ht="25.5">
      <c r="A6280" s="72">
        <v>6276</v>
      </c>
      <c r="B6280" s="72" t="s">
        <v>148</v>
      </c>
      <c r="C6280" s="73" t="s">
        <v>32003</v>
      </c>
      <c r="D6280" s="74" t="s">
        <v>32004</v>
      </c>
      <c r="E6280" s="75" t="s">
        <v>185</v>
      </c>
      <c r="F6280" s="74"/>
      <c r="G6280" s="74" t="s">
        <v>3694</v>
      </c>
      <c r="H6280" s="76">
        <v>4365</v>
      </c>
      <c r="I6280" s="77">
        <v>0.38</v>
      </c>
      <c r="J6280" s="76">
        <v>2706.3</v>
      </c>
    </row>
    <row r="6281" spans="1:10" ht="25.5">
      <c r="A6281" s="72">
        <v>6277</v>
      </c>
      <c r="B6281" s="72" t="s">
        <v>148</v>
      </c>
      <c r="C6281" s="73" t="s">
        <v>32005</v>
      </c>
      <c r="D6281" s="74" t="s">
        <v>32006</v>
      </c>
      <c r="E6281" s="75" t="s">
        <v>185</v>
      </c>
      <c r="F6281" s="74"/>
      <c r="G6281" s="74" t="s">
        <v>3694</v>
      </c>
      <c r="H6281" s="76">
        <v>4475</v>
      </c>
      <c r="I6281" s="77">
        <v>0.38</v>
      </c>
      <c r="J6281" s="76">
        <v>2774.5</v>
      </c>
    </row>
    <row r="6282" spans="1:10" ht="25.5">
      <c r="A6282" s="72">
        <v>6278</v>
      </c>
      <c r="B6282" s="72" t="s">
        <v>148</v>
      </c>
      <c r="C6282" s="73" t="s">
        <v>32007</v>
      </c>
      <c r="D6282" s="74" t="s">
        <v>32008</v>
      </c>
      <c r="E6282" s="75" t="s">
        <v>185</v>
      </c>
      <c r="F6282" s="74"/>
      <c r="G6282" s="74" t="s">
        <v>3694</v>
      </c>
      <c r="H6282" s="76">
        <v>4510</v>
      </c>
      <c r="I6282" s="77">
        <v>0.38</v>
      </c>
      <c r="J6282" s="76">
        <v>2796.2</v>
      </c>
    </row>
    <row r="6283" spans="1:10" ht="25.5">
      <c r="A6283" s="72">
        <v>6279</v>
      </c>
      <c r="B6283" s="72" t="s">
        <v>148</v>
      </c>
      <c r="C6283" s="73" t="s">
        <v>32009</v>
      </c>
      <c r="D6283" s="74" t="s">
        <v>32010</v>
      </c>
      <c r="E6283" s="75" t="s">
        <v>185</v>
      </c>
      <c r="F6283" s="74"/>
      <c r="G6283" s="74" t="s">
        <v>3694</v>
      </c>
      <c r="H6283" s="76">
        <v>5075</v>
      </c>
      <c r="I6283" s="77">
        <v>0.38</v>
      </c>
      <c r="J6283" s="76">
        <v>3146.5</v>
      </c>
    </row>
    <row r="6284" spans="1:10" ht="25.5">
      <c r="A6284" s="72">
        <v>6280</v>
      </c>
      <c r="B6284" s="72" t="s">
        <v>148</v>
      </c>
      <c r="C6284" s="73" t="s">
        <v>33264</v>
      </c>
      <c r="D6284" s="74" t="s">
        <v>33265</v>
      </c>
      <c r="E6284" s="75" t="s">
        <v>185</v>
      </c>
      <c r="F6284" s="74"/>
      <c r="G6284" s="74" t="s">
        <v>3694</v>
      </c>
      <c r="H6284" s="76">
        <v>2315</v>
      </c>
      <c r="I6284" s="77">
        <v>0.38</v>
      </c>
      <c r="J6284" s="76">
        <v>1435.3</v>
      </c>
    </row>
    <row r="6285" spans="1:10" ht="25.5">
      <c r="A6285" s="72">
        <v>6281</v>
      </c>
      <c r="B6285" s="72" t="s">
        <v>148</v>
      </c>
      <c r="C6285" s="73" t="s">
        <v>33266</v>
      </c>
      <c r="D6285" s="74" t="s">
        <v>33267</v>
      </c>
      <c r="E6285" s="75" t="s">
        <v>185</v>
      </c>
      <c r="F6285" s="74"/>
      <c r="G6285" s="74" t="s">
        <v>3694</v>
      </c>
      <c r="H6285" s="76">
        <v>1635</v>
      </c>
      <c r="I6285" s="77">
        <v>0.38</v>
      </c>
      <c r="J6285" s="76">
        <v>1013.7</v>
      </c>
    </row>
    <row r="6286" spans="1:10" ht="25.5">
      <c r="A6286" s="72">
        <v>6282</v>
      </c>
      <c r="B6286" s="72" t="s">
        <v>148</v>
      </c>
      <c r="C6286" s="73" t="s">
        <v>33268</v>
      </c>
      <c r="D6286" s="74" t="s">
        <v>33269</v>
      </c>
      <c r="E6286" s="75" t="s">
        <v>185</v>
      </c>
      <c r="F6286" s="74"/>
      <c r="G6286" s="74" t="s">
        <v>3694</v>
      </c>
      <c r="H6286" s="76">
        <v>2090</v>
      </c>
      <c r="I6286" s="77">
        <v>0.38</v>
      </c>
      <c r="J6286" s="76">
        <v>1295.8</v>
      </c>
    </row>
    <row r="6287" spans="1:10">
      <c r="A6287" s="72">
        <v>6283</v>
      </c>
      <c r="B6287" s="72" t="s">
        <v>148</v>
      </c>
      <c r="C6287" s="73" t="s">
        <v>32306</v>
      </c>
      <c r="D6287" s="74" t="s">
        <v>32307</v>
      </c>
      <c r="E6287" s="75" t="s">
        <v>185</v>
      </c>
      <c r="F6287" s="74"/>
      <c r="G6287" s="74" t="s">
        <v>3694</v>
      </c>
      <c r="H6287" s="76">
        <v>336</v>
      </c>
      <c r="I6287" s="77">
        <v>0.38</v>
      </c>
      <c r="J6287" s="76">
        <v>208.32</v>
      </c>
    </row>
    <row r="6288" spans="1:10">
      <c r="A6288" s="72">
        <v>6284</v>
      </c>
      <c r="B6288" s="72" t="s">
        <v>148</v>
      </c>
      <c r="C6288" s="73" t="s">
        <v>32308</v>
      </c>
      <c r="D6288" s="74" t="s">
        <v>32309</v>
      </c>
      <c r="E6288" s="75" t="s">
        <v>185</v>
      </c>
      <c r="F6288" s="74"/>
      <c r="G6288" s="74" t="s">
        <v>3694</v>
      </c>
      <c r="H6288" s="76">
        <v>3250</v>
      </c>
      <c r="I6288" s="77">
        <v>0.38</v>
      </c>
      <c r="J6288" s="76">
        <v>2015</v>
      </c>
    </row>
    <row r="6289" spans="1:10">
      <c r="A6289" s="72">
        <v>6285</v>
      </c>
      <c r="B6289" s="72" t="s">
        <v>148</v>
      </c>
      <c r="C6289" s="73" t="s">
        <v>32304</v>
      </c>
      <c r="D6289" s="74" t="s">
        <v>32305</v>
      </c>
      <c r="E6289" s="75" t="s">
        <v>185</v>
      </c>
      <c r="F6289" s="74"/>
      <c r="G6289" s="74" t="s">
        <v>3694</v>
      </c>
      <c r="H6289" s="76">
        <v>137</v>
      </c>
      <c r="I6289" s="77">
        <v>0.38</v>
      </c>
      <c r="J6289" s="76">
        <v>84.94</v>
      </c>
    </row>
    <row r="6290" spans="1:10">
      <c r="A6290" s="72">
        <v>6286</v>
      </c>
      <c r="B6290" s="72" t="s">
        <v>148</v>
      </c>
      <c r="C6290" s="73" t="s">
        <v>32310</v>
      </c>
      <c r="D6290" s="74" t="s">
        <v>32311</v>
      </c>
      <c r="E6290" s="75" t="s">
        <v>185</v>
      </c>
      <c r="F6290" s="74"/>
      <c r="G6290" s="74" t="s">
        <v>3694</v>
      </c>
      <c r="H6290" s="76">
        <v>3445</v>
      </c>
      <c r="I6290" s="77">
        <v>0.38</v>
      </c>
      <c r="J6290" s="76">
        <v>2135.9</v>
      </c>
    </row>
    <row r="6291" spans="1:10">
      <c r="A6291" s="72">
        <v>6287</v>
      </c>
      <c r="B6291" s="72" t="s">
        <v>148</v>
      </c>
      <c r="C6291" s="73" t="s">
        <v>32312</v>
      </c>
      <c r="D6291" s="74" t="s">
        <v>32313</v>
      </c>
      <c r="E6291" s="75" t="s">
        <v>185</v>
      </c>
      <c r="F6291" s="74"/>
      <c r="G6291" s="74" t="s">
        <v>3694</v>
      </c>
      <c r="H6291" s="76">
        <v>3445</v>
      </c>
      <c r="I6291" s="77">
        <v>0.38</v>
      </c>
      <c r="J6291" s="76">
        <v>2135.9</v>
      </c>
    </row>
    <row r="6292" spans="1:10">
      <c r="A6292" s="72">
        <v>6288</v>
      </c>
      <c r="B6292" s="72" t="s">
        <v>148</v>
      </c>
      <c r="C6292" s="73" t="s">
        <v>32314</v>
      </c>
      <c r="D6292" s="74" t="s">
        <v>32315</v>
      </c>
      <c r="E6292" s="75" t="s">
        <v>185</v>
      </c>
      <c r="F6292" s="74"/>
      <c r="G6292" s="74" t="s">
        <v>3694</v>
      </c>
      <c r="H6292" s="76">
        <v>3445</v>
      </c>
      <c r="I6292" s="77">
        <v>0.38</v>
      </c>
      <c r="J6292" s="76">
        <v>2135.9</v>
      </c>
    </row>
    <row r="6293" spans="1:10" ht="25.5">
      <c r="A6293" s="72">
        <v>6289</v>
      </c>
      <c r="B6293" s="72" t="s">
        <v>148</v>
      </c>
      <c r="C6293" s="73" t="s">
        <v>32316</v>
      </c>
      <c r="D6293" s="74" t="s">
        <v>32317</v>
      </c>
      <c r="E6293" s="75" t="s">
        <v>185</v>
      </c>
      <c r="F6293" s="74"/>
      <c r="G6293" s="74" t="s">
        <v>3694</v>
      </c>
      <c r="H6293" s="76">
        <v>5055</v>
      </c>
      <c r="I6293" s="77">
        <v>0.38</v>
      </c>
      <c r="J6293" s="76">
        <v>3134.1</v>
      </c>
    </row>
    <row r="6294" spans="1:10" ht="25.5">
      <c r="A6294" s="72">
        <v>6290</v>
      </c>
      <c r="B6294" s="72" t="s">
        <v>148</v>
      </c>
      <c r="C6294" s="73" t="s">
        <v>32318</v>
      </c>
      <c r="D6294" s="74" t="s">
        <v>32319</v>
      </c>
      <c r="E6294" s="75" t="s">
        <v>185</v>
      </c>
      <c r="F6294" s="74"/>
      <c r="G6294" s="74" t="s">
        <v>3694</v>
      </c>
      <c r="H6294" s="76">
        <v>6190</v>
      </c>
      <c r="I6294" s="77">
        <v>0.38</v>
      </c>
      <c r="J6294" s="76">
        <v>3837.8</v>
      </c>
    </row>
    <row r="6295" spans="1:10" ht="25.5">
      <c r="A6295" s="72">
        <v>6291</v>
      </c>
      <c r="B6295" s="72" t="s">
        <v>148</v>
      </c>
      <c r="C6295" s="73" t="s">
        <v>32320</v>
      </c>
      <c r="D6295" s="74" t="s">
        <v>32321</v>
      </c>
      <c r="E6295" s="75" t="s">
        <v>185</v>
      </c>
      <c r="F6295" s="74"/>
      <c r="G6295" s="74" t="s">
        <v>3694</v>
      </c>
      <c r="H6295" s="76">
        <v>6920</v>
      </c>
      <c r="I6295" s="77">
        <v>0.38</v>
      </c>
      <c r="J6295" s="76">
        <v>4290.3999999999996</v>
      </c>
    </row>
    <row r="6296" spans="1:10" ht="25.5">
      <c r="A6296" s="72">
        <v>6292</v>
      </c>
      <c r="B6296" s="72" t="s">
        <v>148</v>
      </c>
      <c r="C6296" s="73" t="s">
        <v>32322</v>
      </c>
      <c r="D6296" s="74" t="s">
        <v>32323</v>
      </c>
      <c r="E6296" s="75" t="s">
        <v>185</v>
      </c>
      <c r="F6296" s="74"/>
      <c r="G6296" s="74" t="s">
        <v>3694</v>
      </c>
      <c r="H6296" s="76">
        <v>7340</v>
      </c>
      <c r="I6296" s="77">
        <v>0.38</v>
      </c>
      <c r="J6296" s="76">
        <v>4550.8</v>
      </c>
    </row>
    <row r="6297" spans="1:10" ht="25.5">
      <c r="A6297" s="72">
        <v>6293</v>
      </c>
      <c r="B6297" s="72" t="s">
        <v>148</v>
      </c>
      <c r="C6297" s="73" t="s">
        <v>32324</v>
      </c>
      <c r="D6297" s="74" t="s">
        <v>32325</v>
      </c>
      <c r="E6297" s="75" t="s">
        <v>185</v>
      </c>
      <c r="F6297" s="74"/>
      <c r="G6297" s="74" t="s">
        <v>3694</v>
      </c>
      <c r="H6297" s="76">
        <v>7340</v>
      </c>
      <c r="I6297" s="77">
        <v>0.38</v>
      </c>
      <c r="J6297" s="76">
        <v>4550.8</v>
      </c>
    </row>
    <row r="6298" spans="1:10" ht="25.5">
      <c r="A6298" s="72">
        <v>6294</v>
      </c>
      <c r="B6298" s="72" t="s">
        <v>148</v>
      </c>
      <c r="C6298" s="73" t="s">
        <v>32326</v>
      </c>
      <c r="D6298" s="74" t="s">
        <v>32327</v>
      </c>
      <c r="E6298" s="75" t="s">
        <v>185</v>
      </c>
      <c r="F6298" s="74"/>
      <c r="G6298" s="74" t="s">
        <v>3694</v>
      </c>
      <c r="H6298" s="76">
        <v>7340</v>
      </c>
      <c r="I6298" s="77">
        <v>0.38</v>
      </c>
      <c r="J6298" s="76">
        <v>4550.8</v>
      </c>
    </row>
    <row r="6299" spans="1:10" ht="25.5">
      <c r="A6299" s="72">
        <v>6295</v>
      </c>
      <c r="B6299" s="72" t="s">
        <v>148</v>
      </c>
      <c r="C6299" s="73" t="s">
        <v>32328</v>
      </c>
      <c r="D6299" s="74" t="s">
        <v>32329</v>
      </c>
      <c r="E6299" s="75" t="s">
        <v>185</v>
      </c>
      <c r="F6299" s="74"/>
      <c r="G6299" s="74" t="s">
        <v>3694</v>
      </c>
      <c r="H6299" s="76">
        <v>6560</v>
      </c>
      <c r="I6299" s="77">
        <v>0.38</v>
      </c>
      <c r="J6299" s="76">
        <v>4067.2</v>
      </c>
    </row>
    <row r="6300" spans="1:10" ht="25.5">
      <c r="A6300" s="72">
        <v>6296</v>
      </c>
      <c r="B6300" s="72" t="s">
        <v>148</v>
      </c>
      <c r="C6300" s="73" t="s">
        <v>32330</v>
      </c>
      <c r="D6300" s="74" t="s">
        <v>32331</v>
      </c>
      <c r="E6300" s="75" t="s">
        <v>185</v>
      </c>
      <c r="F6300" s="74"/>
      <c r="G6300" s="74" t="s">
        <v>3694</v>
      </c>
      <c r="H6300" s="76">
        <v>6560</v>
      </c>
      <c r="I6300" s="77">
        <v>0.38</v>
      </c>
      <c r="J6300" s="76">
        <v>4067.2</v>
      </c>
    </row>
    <row r="6301" spans="1:10" ht="25.5">
      <c r="A6301" s="72">
        <v>6297</v>
      </c>
      <c r="B6301" s="72" t="s">
        <v>148</v>
      </c>
      <c r="C6301" s="73" t="s">
        <v>32332</v>
      </c>
      <c r="D6301" s="74" t="s">
        <v>32333</v>
      </c>
      <c r="E6301" s="75" t="s">
        <v>185</v>
      </c>
      <c r="F6301" s="74"/>
      <c r="G6301" s="74" t="s">
        <v>3694</v>
      </c>
      <c r="H6301" s="76">
        <v>6560</v>
      </c>
      <c r="I6301" s="77">
        <v>0.38</v>
      </c>
      <c r="J6301" s="76">
        <v>4067.2</v>
      </c>
    </row>
    <row r="6302" spans="1:10" ht="25.5">
      <c r="A6302" s="72">
        <v>6298</v>
      </c>
      <c r="B6302" s="72" t="s">
        <v>148</v>
      </c>
      <c r="C6302" s="73" t="s">
        <v>32334</v>
      </c>
      <c r="D6302" s="74" t="s">
        <v>32335</v>
      </c>
      <c r="E6302" s="75" t="s">
        <v>185</v>
      </c>
      <c r="F6302" s="74"/>
      <c r="G6302" s="74" t="s">
        <v>3694</v>
      </c>
      <c r="H6302" s="76">
        <v>6070</v>
      </c>
      <c r="I6302" s="77">
        <v>0.38</v>
      </c>
      <c r="J6302" s="76">
        <v>3763.4</v>
      </c>
    </row>
    <row r="6303" spans="1:10" ht="25.5">
      <c r="A6303" s="72">
        <v>6299</v>
      </c>
      <c r="B6303" s="72" t="s">
        <v>148</v>
      </c>
      <c r="C6303" s="73" t="s">
        <v>32336</v>
      </c>
      <c r="D6303" s="74" t="s">
        <v>32337</v>
      </c>
      <c r="E6303" s="75" t="s">
        <v>185</v>
      </c>
      <c r="F6303" s="74"/>
      <c r="G6303" s="74" t="s">
        <v>3694</v>
      </c>
      <c r="H6303" s="76">
        <v>8075</v>
      </c>
      <c r="I6303" s="77">
        <v>0.38</v>
      </c>
      <c r="J6303" s="76">
        <v>5006.5</v>
      </c>
    </row>
    <row r="6304" spans="1:10" ht="25.5">
      <c r="A6304" s="72">
        <v>6300</v>
      </c>
      <c r="B6304" s="72" t="s">
        <v>148</v>
      </c>
      <c r="C6304" s="73" t="s">
        <v>32338</v>
      </c>
      <c r="D6304" s="74" t="s">
        <v>32339</v>
      </c>
      <c r="E6304" s="75" t="s">
        <v>185</v>
      </c>
      <c r="F6304" s="74"/>
      <c r="G6304" s="74" t="s">
        <v>3694</v>
      </c>
      <c r="H6304" s="76">
        <v>8805</v>
      </c>
      <c r="I6304" s="77">
        <v>0.38</v>
      </c>
      <c r="J6304" s="76">
        <v>5459.1</v>
      </c>
    </row>
    <row r="6305" spans="1:10" ht="25.5">
      <c r="A6305" s="72">
        <v>6301</v>
      </c>
      <c r="B6305" s="72" t="s">
        <v>148</v>
      </c>
      <c r="C6305" s="73" t="s">
        <v>32340</v>
      </c>
      <c r="D6305" s="74" t="s">
        <v>32341</v>
      </c>
      <c r="E6305" s="75" t="s">
        <v>185</v>
      </c>
      <c r="F6305" s="74"/>
      <c r="G6305" s="74" t="s">
        <v>3694</v>
      </c>
      <c r="H6305" s="76">
        <v>9225</v>
      </c>
      <c r="I6305" s="77">
        <v>0.38</v>
      </c>
      <c r="J6305" s="76">
        <v>5719.5</v>
      </c>
    </row>
    <row r="6306" spans="1:10" ht="25.5">
      <c r="A6306" s="72">
        <v>6302</v>
      </c>
      <c r="B6306" s="72" t="s">
        <v>148</v>
      </c>
      <c r="C6306" s="73" t="s">
        <v>32342</v>
      </c>
      <c r="D6306" s="74" t="s">
        <v>32343</v>
      </c>
      <c r="E6306" s="75" t="s">
        <v>185</v>
      </c>
      <c r="F6306" s="74"/>
      <c r="G6306" s="74" t="s">
        <v>3694</v>
      </c>
      <c r="H6306" s="76">
        <v>9225</v>
      </c>
      <c r="I6306" s="77">
        <v>0.38</v>
      </c>
      <c r="J6306" s="76">
        <v>5719.5</v>
      </c>
    </row>
    <row r="6307" spans="1:10" ht="25.5">
      <c r="A6307" s="72">
        <v>6303</v>
      </c>
      <c r="B6307" s="72" t="s">
        <v>148</v>
      </c>
      <c r="C6307" s="73" t="s">
        <v>32344</v>
      </c>
      <c r="D6307" s="74" t="s">
        <v>32345</v>
      </c>
      <c r="E6307" s="75" t="s">
        <v>185</v>
      </c>
      <c r="F6307" s="74"/>
      <c r="G6307" s="74" t="s">
        <v>3694</v>
      </c>
      <c r="H6307" s="76">
        <v>9225</v>
      </c>
      <c r="I6307" s="77">
        <v>0.38</v>
      </c>
      <c r="J6307" s="76">
        <v>5719.5</v>
      </c>
    </row>
    <row r="6308" spans="1:10" ht="25.5">
      <c r="A6308" s="72">
        <v>6304</v>
      </c>
      <c r="B6308" s="72" t="s">
        <v>148</v>
      </c>
      <c r="C6308" s="73" t="s">
        <v>32346</v>
      </c>
      <c r="D6308" s="74" t="s">
        <v>32347</v>
      </c>
      <c r="E6308" s="75" t="s">
        <v>185</v>
      </c>
      <c r="F6308" s="74"/>
      <c r="G6308" s="74" t="s">
        <v>3694</v>
      </c>
      <c r="H6308" s="76">
        <v>8560</v>
      </c>
      <c r="I6308" s="77">
        <v>0.38</v>
      </c>
      <c r="J6308" s="76">
        <v>5307.2</v>
      </c>
    </row>
    <row r="6309" spans="1:10" ht="25.5">
      <c r="A6309" s="72">
        <v>6305</v>
      </c>
      <c r="B6309" s="72" t="s">
        <v>148</v>
      </c>
      <c r="C6309" s="73" t="s">
        <v>32348</v>
      </c>
      <c r="D6309" s="74" t="s">
        <v>32349</v>
      </c>
      <c r="E6309" s="75" t="s">
        <v>185</v>
      </c>
      <c r="F6309" s="74"/>
      <c r="G6309" s="74" t="s">
        <v>3694</v>
      </c>
      <c r="H6309" s="76">
        <v>8560</v>
      </c>
      <c r="I6309" s="77">
        <v>0.38</v>
      </c>
      <c r="J6309" s="76">
        <v>5307.2</v>
      </c>
    </row>
    <row r="6310" spans="1:10" ht="25.5">
      <c r="A6310" s="72">
        <v>6306</v>
      </c>
      <c r="B6310" s="72" t="s">
        <v>148</v>
      </c>
      <c r="C6310" s="73" t="s">
        <v>32350</v>
      </c>
      <c r="D6310" s="74" t="s">
        <v>32351</v>
      </c>
      <c r="E6310" s="75" t="s">
        <v>185</v>
      </c>
      <c r="F6310" s="74"/>
      <c r="G6310" s="74" t="s">
        <v>3694</v>
      </c>
      <c r="H6310" s="76">
        <v>8560</v>
      </c>
      <c r="I6310" s="77">
        <v>0.38</v>
      </c>
      <c r="J6310" s="76">
        <v>5307.2</v>
      </c>
    </row>
    <row r="6311" spans="1:10" ht="25.5">
      <c r="A6311" s="72">
        <v>6307</v>
      </c>
      <c r="B6311" s="72" t="s">
        <v>148</v>
      </c>
      <c r="C6311" s="73" t="s">
        <v>32352</v>
      </c>
      <c r="D6311" s="74" t="s">
        <v>32353</v>
      </c>
      <c r="E6311" s="75" t="s">
        <v>185</v>
      </c>
      <c r="F6311" s="74"/>
      <c r="G6311" s="74" t="s">
        <v>3694</v>
      </c>
      <c r="H6311" s="76">
        <v>8115</v>
      </c>
      <c r="I6311" s="77">
        <v>0.38</v>
      </c>
      <c r="J6311" s="76">
        <v>5031.3</v>
      </c>
    </row>
    <row r="6312" spans="1:10" ht="25.5">
      <c r="A6312" s="72">
        <v>6308</v>
      </c>
      <c r="B6312" s="72" t="s">
        <v>148</v>
      </c>
      <c r="C6312" s="73" t="s">
        <v>32354</v>
      </c>
      <c r="D6312" s="74" t="s">
        <v>32355</v>
      </c>
      <c r="E6312" s="75" t="s">
        <v>185</v>
      </c>
      <c r="F6312" s="74"/>
      <c r="G6312" s="74" t="s">
        <v>3694</v>
      </c>
      <c r="H6312" s="76">
        <v>11335</v>
      </c>
      <c r="I6312" s="77">
        <v>0.38</v>
      </c>
      <c r="J6312" s="76">
        <v>7027.7</v>
      </c>
    </row>
    <row r="6313" spans="1:10" ht="25.5">
      <c r="A6313" s="72">
        <v>6309</v>
      </c>
      <c r="B6313" s="72" t="s">
        <v>148</v>
      </c>
      <c r="C6313" s="73" t="s">
        <v>32356</v>
      </c>
      <c r="D6313" s="74" t="s">
        <v>32357</v>
      </c>
      <c r="E6313" s="75" t="s">
        <v>185</v>
      </c>
      <c r="F6313" s="74"/>
      <c r="G6313" s="74" t="s">
        <v>3694</v>
      </c>
      <c r="H6313" s="76">
        <v>11335</v>
      </c>
      <c r="I6313" s="77">
        <v>0.38</v>
      </c>
      <c r="J6313" s="76">
        <v>7027.7</v>
      </c>
    </row>
    <row r="6314" spans="1:10" ht="25.5">
      <c r="A6314" s="72">
        <v>6310</v>
      </c>
      <c r="B6314" s="72" t="s">
        <v>148</v>
      </c>
      <c r="C6314" s="73" t="s">
        <v>32358</v>
      </c>
      <c r="D6314" s="74" t="s">
        <v>32359</v>
      </c>
      <c r="E6314" s="75" t="s">
        <v>185</v>
      </c>
      <c r="F6314" s="74"/>
      <c r="G6314" s="74" t="s">
        <v>3694</v>
      </c>
      <c r="H6314" s="76">
        <v>11335</v>
      </c>
      <c r="I6314" s="77">
        <v>0.38</v>
      </c>
      <c r="J6314" s="76">
        <v>7027.7</v>
      </c>
    </row>
    <row r="6315" spans="1:10">
      <c r="A6315" s="72">
        <v>6311</v>
      </c>
      <c r="B6315" s="72" t="s">
        <v>148</v>
      </c>
      <c r="C6315" s="73" t="s">
        <v>32360</v>
      </c>
      <c r="D6315" s="74" t="s">
        <v>32361</v>
      </c>
      <c r="E6315" s="75" t="s">
        <v>185</v>
      </c>
      <c r="F6315" s="74"/>
      <c r="G6315" s="74" t="s">
        <v>3694</v>
      </c>
      <c r="H6315" s="76">
        <v>305</v>
      </c>
      <c r="I6315" s="77">
        <v>0.38</v>
      </c>
      <c r="J6315" s="76">
        <v>189.1</v>
      </c>
    </row>
    <row r="6316" spans="1:10">
      <c r="A6316" s="72">
        <v>6312</v>
      </c>
      <c r="B6316" s="72" t="s">
        <v>148</v>
      </c>
      <c r="C6316" s="73" t="s">
        <v>32362</v>
      </c>
      <c r="D6316" s="74" t="s">
        <v>32363</v>
      </c>
      <c r="E6316" s="75" t="s">
        <v>185</v>
      </c>
      <c r="F6316" s="74"/>
      <c r="G6316" s="74" t="s">
        <v>3694</v>
      </c>
      <c r="H6316" s="76">
        <v>193</v>
      </c>
      <c r="I6316" s="77">
        <v>0.38</v>
      </c>
      <c r="J6316" s="76">
        <v>119.66</v>
      </c>
    </row>
    <row r="6317" spans="1:10">
      <c r="A6317" s="72">
        <v>6313</v>
      </c>
      <c r="B6317" s="72" t="s">
        <v>148</v>
      </c>
      <c r="C6317" s="73" t="s">
        <v>32364</v>
      </c>
      <c r="D6317" s="74" t="s">
        <v>32365</v>
      </c>
      <c r="E6317" s="75" t="s">
        <v>185</v>
      </c>
      <c r="F6317" s="74"/>
      <c r="G6317" s="74" t="s">
        <v>3694</v>
      </c>
      <c r="H6317" s="76">
        <v>61</v>
      </c>
      <c r="I6317" s="77">
        <v>0.38</v>
      </c>
      <c r="J6317" s="76">
        <v>37.82</v>
      </c>
    </row>
    <row r="6318" spans="1:10" ht="25.5">
      <c r="A6318" s="72">
        <v>6314</v>
      </c>
      <c r="B6318" s="72" t="s">
        <v>148</v>
      </c>
      <c r="C6318" s="73" t="s">
        <v>32366</v>
      </c>
      <c r="D6318" s="74" t="s">
        <v>32367</v>
      </c>
      <c r="E6318" s="75" t="s">
        <v>185</v>
      </c>
      <c r="F6318" s="74"/>
      <c r="G6318" s="74" t="s">
        <v>3694</v>
      </c>
      <c r="H6318" s="76">
        <v>164</v>
      </c>
      <c r="I6318" s="77">
        <v>0.38</v>
      </c>
      <c r="J6318" s="76">
        <v>101.67999999999999</v>
      </c>
    </row>
    <row r="6319" spans="1:10">
      <c r="A6319" s="72">
        <v>6315</v>
      </c>
      <c r="B6319" s="72" t="s">
        <v>148</v>
      </c>
      <c r="C6319" s="73" t="s">
        <v>32368</v>
      </c>
      <c r="D6319" s="74" t="s">
        <v>32369</v>
      </c>
      <c r="E6319" s="75" t="s">
        <v>185</v>
      </c>
      <c r="F6319" s="74"/>
      <c r="G6319" s="74" t="s">
        <v>3694</v>
      </c>
      <c r="H6319" s="76">
        <v>147</v>
      </c>
      <c r="I6319" s="77">
        <v>0.38</v>
      </c>
      <c r="J6319" s="76">
        <v>91.14</v>
      </c>
    </row>
    <row r="6320" spans="1:10" ht="25.5">
      <c r="A6320" s="72">
        <v>6316</v>
      </c>
      <c r="B6320" s="72" t="s">
        <v>148</v>
      </c>
      <c r="C6320" s="73" t="s">
        <v>32370</v>
      </c>
      <c r="D6320" s="74" t="s">
        <v>32371</v>
      </c>
      <c r="E6320" s="75" t="s">
        <v>185</v>
      </c>
      <c r="F6320" s="74"/>
      <c r="G6320" s="74" t="s">
        <v>3694</v>
      </c>
      <c r="H6320" s="76">
        <v>305</v>
      </c>
      <c r="I6320" s="77">
        <v>0.38</v>
      </c>
      <c r="J6320" s="76">
        <v>189.1</v>
      </c>
    </row>
    <row r="6321" spans="1:10">
      <c r="A6321" s="72">
        <v>6317</v>
      </c>
      <c r="B6321" s="72" t="s">
        <v>148</v>
      </c>
      <c r="C6321" s="73" t="s">
        <v>32372</v>
      </c>
      <c r="D6321" s="74" t="s">
        <v>32373</v>
      </c>
      <c r="E6321" s="75" t="s">
        <v>185</v>
      </c>
      <c r="F6321" s="74"/>
      <c r="G6321" s="74" t="s">
        <v>3694</v>
      </c>
      <c r="H6321" s="76">
        <v>839</v>
      </c>
      <c r="I6321" s="77">
        <v>0.38</v>
      </c>
      <c r="J6321" s="76">
        <v>520.17999999999995</v>
      </c>
    </row>
    <row r="6322" spans="1:10">
      <c r="A6322" s="72">
        <v>6318</v>
      </c>
      <c r="B6322" s="72" t="s">
        <v>148</v>
      </c>
      <c r="C6322" s="73" t="s">
        <v>32374</v>
      </c>
      <c r="D6322" s="74" t="s">
        <v>32375</v>
      </c>
      <c r="E6322" s="75" t="s">
        <v>185</v>
      </c>
      <c r="F6322" s="74"/>
      <c r="G6322" s="74" t="s">
        <v>3694</v>
      </c>
      <c r="H6322" s="76">
        <v>89</v>
      </c>
      <c r="I6322" s="77">
        <v>0.38</v>
      </c>
      <c r="J6322" s="76">
        <v>55.18</v>
      </c>
    </row>
    <row r="6323" spans="1:10" ht="25.5">
      <c r="A6323" s="72">
        <v>6319</v>
      </c>
      <c r="B6323" s="72" t="s">
        <v>148</v>
      </c>
      <c r="C6323" s="73" t="s">
        <v>32586</v>
      </c>
      <c r="D6323" s="74" t="s">
        <v>32587</v>
      </c>
      <c r="E6323" s="75" t="s">
        <v>185</v>
      </c>
      <c r="F6323" s="74"/>
      <c r="G6323" s="74" t="s">
        <v>3694</v>
      </c>
      <c r="H6323" s="76">
        <v>505</v>
      </c>
      <c r="I6323" s="77">
        <v>0.38</v>
      </c>
      <c r="J6323" s="76">
        <v>313.10000000000002</v>
      </c>
    </row>
    <row r="6324" spans="1:10" ht="25.5">
      <c r="A6324" s="72">
        <v>6320</v>
      </c>
      <c r="B6324" s="72" t="s">
        <v>148</v>
      </c>
      <c r="C6324" s="73" t="s">
        <v>32588</v>
      </c>
      <c r="D6324" s="74" t="s">
        <v>32589</v>
      </c>
      <c r="E6324" s="75" t="s">
        <v>185</v>
      </c>
      <c r="F6324" s="74"/>
      <c r="G6324" s="74" t="s">
        <v>3694</v>
      </c>
      <c r="H6324" s="76">
        <v>505</v>
      </c>
      <c r="I6324" s="77">
        <v>0.38</v>
      </c>
      <c r="J6324" s="76">
        <v>313.10000000000002</v>
      </c>
    </row>
    <row r="6325" spans="1:10">
      <c r="A6325" s="72">
        <v>6321</v>
      </c>
      <c r="B6325" s="72" t="s">
        <v>148</v>
      </c>
      <c r="C6325" s="73" t="s">
        <v>32011</v>
      </c>
      <c r="D6325" s="74" t="s">
        <v>32012</v>
      </c>
      <c r="E6325" s="75" t="s">
        <v>185</v>
      </c>
      <c r="F6325" s="74"/>
      <c r="G6325" s="74" t="s">
        <v>3694</v>
      </c>
      <c r="H6325" s="76">
        <v>505</v>
      </c>
      <c r="I6325" s="77">
        <v>0.38</v>
      </c>
      <c r="J6325" s="76">
        <v>313.10000000000002</v>
      </c>
    </row>
    <row r="6326" spans="1:10" ht="25.5">
      <c r="A6326" s="72">
        <v>6322</v>
      </c>
      <c r="B6326" s="72" t="s">
        <v>148</v>
      </c>
      <c r="C6326" s="73" t="s">
        <v>32590</v>
      </c>
      <c r="D6326" s="74" t="s">
        <v>32591</v>
      </c>
      <c r="E6326" s="75" t="s">
        <v>185</v>
      </c>
      <c r="F6326" s="74"/>
      <c r="G6326" s="74" t="s">
        <v>3694</v>
      </c>
      <c r="H6326" s="76">
        <v>520</v>
      </c>
      <c r="I6326" s="77">
        <v>0.38</v>
      </c>
      <c r="J6326" s="76">
        <v>322.39999999999998</v>
      </c>
    </row>
    <row r="6327" spans="1:10" ht="25.5">
      <c r="A6327" s="72">
        <v>6323</v>
      </c>
      <c r="B6327" s="72" t="s">
        <v>148</v>
      </c>
      <c r="C6327" s="73" t="s">
        <v>32592</v>
      </c>
      <c r="D6327" s="74" t="s">
        <v>32593</v>
      </c>
      <c r="E6327" s="75" t="s">
        <v>185</v>
      </c>
      <c r="F6327" s="74"/>
      <c r="G6327" s="74" t="s">
        <v>3694</v>
      </c>
      <c r="H6327" s="76">
        <v>537</v>
      </c>
      <c r="I6327" s="77">
        <v>0.38</v>
      </c>
      <c r="J6327" s="76">
        <v>332.94</v>
      </c>
    </row>
    <row r="6328" spans="1:10" ht="25.5">
      <c r="A6328" s="72">
        <v>6324</v>
      </c>
      <c r="B6328" s="72" t="s">
        <v>148</v>
      </c>
      <c r="C6328" s="73" t="s">
        <v>32594</v>
      </c>
      <c r="D6328" s="74" t="s">
        <v>32595</v>
      </c>
      <c r="E6328" s="75" t="s">
        <v>185</v>
      </c>
      <c r="F6328" s="74"/>
      <c r="G6328" s="74" t="s">
        <v>3694</v>
      </c>
      <c r="H6328" s="76">
        <v>567</v>
      </c>
      <c r="I6328" s="77">
        <v>0.38</v>
      </c>
      <c r="J6328" s="76">
        <v>351.54</v>
      </c>
    </row>
    <row r="6329" spans="1:10">
      <c r="A6329" s="72">
        <v>6325</v>
      </c>
      <c r="B6329" s="72" t="s">
        <v>148</v>
      </c>
      <c r="C6329" s="73" t="s">
        <v>32596</v>
      </c>
      <c r="D6329" s="74" t="s">
        <v>32597</v>
      </c>
      <c r="E6329" s="75" t="s">
        <v>185</v>
      </c>
      <c r="F6329" s="74"/>
      <c r="G6329" s="74" t="s">
        <v>3694</v>
      </c>
      <c r="H6329" s="76">
        <v>480</v>
      </c>
      <c r="I6329" s="77">
        <v>0.38</v>
      </c>
      <c r="J6329" s="76">
        <v>297.60000000000002</v>
      </c>
    </row>
    <row r="6330" spans="1:10">
      <c r="A6330" s="72">
        <v>6326</v>
      </c>
      <c r="B6330" s="72" t="s">
        <v>148</v>
      </c>
      <c r="C6330" s="73" t="s">
        <v>32598</v>
      </c>
      <c r="D6330" s="74" t="s">
        <v>32599</v>
      </c>
      <c r="E6330" s="75" t="s">
        <v>185</v>
      </c>
      <c r="F6330" s="74"/>
      <c r="G6330" s="74" t="s">
        <v>3694</v>
      </c>
      <c r="H6330" s="76">
        <v>533</v>
      </c>
      <c r="I6330" s="77">
        <v>0.38</v>
      </c>
      <c r="J6330" s="76">
        <v>330.46</v>
      </c>
    </row>
    <row r="6331" spans="1:10">
      <c r="A6331" s="72">
        <v>6327</v>
      </c>
      <c r="B6331" s="72" t="s">
        <v>148</v>
      </c>
      <c r="C6331" s="73" t="s">
        <v>32600</v>
      </c>
      <c r="D6331" s="74" t="s">
        <v>32601</v>
      </c>
      <c r="E6331" s="75" t="s">
        <v>185</v>
      </c>
      <c r="F6331" s="74"/>
      <c r="G6331" s="74" t="s">
        <v>3694</v>
      </c>
      <c r="H6331" s="76">
        <v>567</v>
      </c>
      <c r="I6331" s="77">
        <v>0.38</v>
      </c>
      <c r="J6331" s="76">
        <v>351.54</v>
      </c>
    </row>
    <row r="6332" spans="1:10" ht="25.5">
      <c r="A6332" s="72">
        <v>6328</v>
      </c>
      <c r="B6332" s="72" t="s">
        <v>148</v>
      </c>
      <c r="C6332" s="73" t="s">
        <v>32602</v>
      </c>
      <c r="D6332" s="74" t="s">
        <v>32603</v>
      </c>
      <c r="E6332" s="75" t="s">
        <v>185</v>
      </c>
      <c r="F6332" s="74"/>
      <c r="G6332" s="74" t="s">
        <v>3694</v>
      </c>
      <c r="H6332" s="76">
        <v>567</v>
      </c>
      <c r="I6332" s="77">
        <v>0.38</v>
      </c>
      <c r="J6332" s="76">
        <v>351.54</v>
      </c>
    </row>
    <row r="6333" spans="1:10" ht="25.5">
      <c r="A6333" s="72">
        <v>6329</v>
      </c>
      <c r="B6333" s="72" t="s">
        <v>148</v>
      </c>
      <c r="C6333" s="73" t="s">
        <v>32604</v>
      </c>
      <c r="D6333" s="74" t="s">
        <v>32605</v>
      </c>
      <c r="E6333" s="75" t="s">
        <v>185</v>
      </c>
      <c r="F6333" s="74"/>
      <c r="G6333" s="74" t="s">
        <v>3694</v>
      </c>
      <c r="H6333" s="76">
        <v>567</v>
      </c>
      <c r="I6333" s="77">
        <v>0.38</v>
      </c>
      <c r="J6333" s="76">
        <v>351.54</v>
      </c>
    </row>
    <row r="6334" spans="1:10" ht="25.5">
      <c r="A6334" s="72">
        <v>6330</v>
      </c>
      <c r="B6334" s="72" t="s">
        <v>148</v>
      </c>
      <c r="C6334" s="73" t="s">
        <v>32606</v>
      </c>
      <c r="D6334" s="74" t="s">
        <v>32607</v>
      </c>
      <c r="E6334" s="75" t="s">
        <v>185</v>
      </c>
      <c r="F6334" s="74"/>
      <c r="G6334" s="74" t="s">
        <v>3694</v>
      </c>
      <c r="H6334" s="76">
        <v>625</v>
      </c>
      <c r="I6334" s="77">
        <v>0.38</v>
      </c>
      <c r="J6334" s="76">
        <v>387.5</v>
      </c>
    </row>
    <row r="6335" spans="1:10" ht="25.5">
      <c r="A6335" s="72">
        <v>6331</v>
      </c>
      <c r="B6335" s="72" t="s">
        <v>148</v>
      </c>
      <c r="C6335" s="73" t="s">
        <v>32608</v>
      </c>
      <c r="D6335" s="74" t="s">
        <v>32609</v>
      </c>
      <c r="E6335" s="75" t="s">
        <v>185</v>
      </c>
      <c r="F6335" s="74"/>
      <c r="G6335" s="74" t="s">
        <v>3694</v>
      </c>
      <c r="H6335" s="76">
        <v>640</v>
      </c>
      <c r="I6335" s="77">
        <v>0.38</v>
      </c>
      <c r="J6335" s="76">
        <v>396.8</v>
      </c>
    </row>
    <row r="6336" spans="1:10" ht="25.5">
      <c r="A6336" s="72">
        <v>6332</v>
      </c>
      <c r="B6336" s="72" t="s">
        <v>148</v>
      </c>
      <c r="C6336" s="73" t="s">
        <v>32610</v>
      </c>
      <c r="D6336" s="74" t="s">
        <v>32611</v>
      </c>
      <c r="E6336" s="75" t="s">
        <v>185</v>
      </c>
      <c r="F6336" s="74"/>
      <c r="G6336" s="74" t="s">
        <v>3694</v>
      </c>
      <c r="H6336" s="76">
        <v>367</v>
      </c>
      <c r="I6336" s="77">
        <v>0.38</v>
      </c>
      <c r="J6336" s="76">
        <v>227.54</v>
      </c>
    </row>
    <row r="6337" spans="1:10" ht="25.5">
      <c r="A6337" s="72">
        <v>6333</v>
      </c>
      <c r="B6337" s="72" t="s">
        <v>148</v>
      </c>
      <c r="C6337" s="73" t="s">
        <v>32612</v>
      </c>
      <c r="D6337" s="74" t="s">
        <v>32613</v>
      </c>
      <c r="E6337" s="75" t="s">
        <v>185</v>
      </c>
      <c r="F6337" s="74"/>
      <c r="G6337" s="74" t="s">
        <v>3694</v>
      </c>
      <c r="H6337" s="76">
        <v>409</v>
      </c>
      <c r="I6337" s="77">
        <v>0.38</v>
      </c>
      <c r="J6337" s="76">
        <v>253.57999999999998</v>
      </c>
    </row>
    <row r="6338" spans="1:10" ht="25.5">
      <c r="A6338" s="72">
        <v>6334</v>
      </c>
      <c r="B6338" s="72" t="s">
        <v>148</v>
      </c>
      <c r="C6338" s="73" t="s">
        <v>32614</v>
      </c>
      <c r="D6338" s="74" t="s">
        <v>32615</v>
      </c>
      <c r="E6338" s="75" t="s">
        <v>185</v>
      </c>
      <c r="F6338" s="74"/>
      <c r="G6338" s="74" t="s">
        <v>3694</v>
      </c>
      <c r="H6338" s="76">
        <v>501</v>
      </c>
      <c r="I6338" s="77">
        <v>0.38</v>
      </c>
      <c r="J6338" s="76">
        <v>310.62</v>
      </c>
    </row>
    <row r="6339" spans="1:10" ht="25.5">
      <c r="A6339" s="72">
        <v>6335</v>
      </c>
      <c r="B6339" s="72" t="s">
        <v>148</v>
      </c>
      <c r="C6339" s="73" t="s">
        <v>32616</v>
      </c>
      <c r="D6339" s="74" t="s">
        <v>32617</v>
      </c>
      <c r="E6339" s="75" t="s">
        <v>185</v>
      </c>
      <c r="F6339" s="74"/>
      <c r="G6339" s="74" t="s">
        <v>3694</v>
      </c>
      <c r="H6339" s="76">
        <v>501</v>
      </c>
      <c r="I6339" s="77">
        <v>0.38</v>
      </c>
      <c r="J6339" s="76">
        <v>310.62</v>
      </c>
    </row>
    <row r="6340" spans="1:10" ht="25.5">
      <c r="A6340" s="72">
        <v>6336</v>
      </c>
      <c r="B6340" s="72" t="s">
        <v>148</v>
      </c>
      <c r="C6340" s="73" t="s">
        <v>32618</v>
      </c>
      <c r="D6340" s="74" t="s">
        <v>32619</v>
      </c>
      <c r="E6340" s="75" t="s">
        <v>185</v>
      </c>
      <c r="F6340" s="74"/>
      <c r="G6340" s="74" t="s">
        <v>3694</v>
      </c>
      <c r="H6340" s="76">
        <v>499</v>
      </c>
      <c r="I6340" s="77">
        <v>0.38</v>
      </c>
      <c r="J6340" s="76">
        <v>309.38</v>
      </c>
    </row>
    <row r="6341" spans="1:10" ht="25.5">
      <c r="A6341" s="72">
        <v>6337</v>
      </c>
      <c r="B6341" s="72" t="s">
        <v>148</v>
      </c>
      <c r="C6341" s="73" t="s">
        <v>32620</v>
      </c>
      <c r="D6341" s="74" t="s">
        <v>32621</v>
      </c>
      <c r="E6341" s="75" t="s">
        <v>185</v>
      </c>
      <c r="F6341" s="74"/>
      <c r="G6341" s="74" t="s">
        <v>3694</v>
      </c>
      <c r="H6341" s="76">
        <v>542</v>
      </c>
      <c r="I6341" s="77">
        <v>0.38</v>
      </c>
      <c r="J6341" s="76">
        <v>336.04</v>
      </c>
    </row>
    <row r="6342" spans="1:10" ht="25.5">
      <c r="A6342" s="72">
        <v>6338</v>
      </c>
      <c r="B6342" s="72" t="s">
        <v>148</v>
      </c>
      <c r="C6342" s="73" t="s">
        <v>32622</v>
      </c>
      <c r="D6342" s="74" t="s">
        <v>32623</v>
      </c>
      <c r="E6342" s="75" t="s">
        <v>185</v>
      </c>
      <c r="F6342" s="74"/>
      <c r="G6342" s="74" t="s">
        <v>3694</v>
      </c>
      <c r="H6342" s="76">
        <v>606</v>
      </c>
      <c r="I6342" s="77">
        <v>0.38</v>
      </c>
      <c r="J6342" s="76">
        <v>375.71999999999997</v>
      </c>
    </row>
    <row r="6343" spans="1:10" ht="25.5">
      <c r="A6343" s="72">
        <v>6339</v>
      </c>
      <c r="B6343" s="72" t="s">
        <v>148</v>
      </c>
      <c r="C6343" s="73" t="s">
        <v>32624</v>
      </c>
      <c r="D6343" s="74" t="s">
        <v>32625</v>
      </c>
      <c r="E6343" s="75" t="s">
        <v>185</v>
      </c>
      <c r="F6343" s="74"/>
      <c r="G6343" s="74" t="s">
        <v>3694</v>
      </c>
      <c r="H6343" s="76">
        <v>591</v>
      </c>
      <c r="I6343" s="77">
        <v>0.38</v>
      </c>
      <c r="J6343" s="76">
        <v>366.42</v>
      </c>
    </row>
    <row r="6344" spans="1:10">
      <c r="A6344" s="72">
        <v>6340</v>
      </c>
      <c r="B6344" s="72" t="s">
        <v>148</v>
      </c>
      <c r="C6344" s="73" t="s">
        <v>32626</v>
      </c>
      <c r="D6344" s="74" t="s">
        <v>32627</v>
      </c>
      <c r="E6344" s="75" t="s">
        <v>185</v>
      </c>
      <c r="F6344" s="74"/>
      <c r="G6344" s="74" t="s">
        <v>3694</v>
      </c>
      <c r="H6344" s="76">
        <v>561</v>
      </c>
      <c r="I6344" s="77">
        <v>0.38</v>
      </c>
      <c r="J6344" s="76">
        <v>347.82</v>
      </c>
    </row>
    <row r="6345" spans="1:10">
      <c r="A6345" s="72">
        <v>6341</v>
      </c>
      <c r="B6345" s="72" t="s">
        <v>148</v>
      </c>
      <c r="C6345" s="73" t="s">
        <v>32628</v>
      </c>
      <c r="D6345" s="74" t="s">
        <v>32629</v>
      </c>
      <c r="E6345" s="75" t="s">
        <v>185</v>
      </c>
      <c r="F6345" s="74"/>
      <c r="G6345" s="74" t="s">
        <v>3694</v>
      </c>
      <c r="H6345" s="76">
        <v>653</v>
      </c>
      <c r="I6345" s="77">
        <v>0.38</v>
      </c>
      <c r="J6345" s="76">
        <v>404.86</v>
      </c>
    </row>
    <row r="6346" spans="1:10" ht="25.5">
      <c r="A6346" s="72">
        <v>6342</v>
      </c>
      <c r="B6346" s="72" t="s">
        <v>148</v>
      </c>
      <c r="C6346" s="73" t="s">
        <v>32630</v>
      </c>
      <c r="D6346" s="74" t="s">
        <v>32631</v>
      </c>
      <c r="E6346" s="75" t="s">
        <v>185</v>
      </c>
      <c r="F6346" s="74"/>
      <c r="G6346" s="74" t="s">
        <v>3694</v>
      </c>
      <c r="H6346" s="76">
        <v>648</v>
      </c>
      <c r="I6346" s="77">
        <v>0.38</v>
      </c>
      <c r="J6346" s="76">
        <v>401.76</v>
      </c>
    </row>
    <row r="6347" spans="1:10" ht="25.5">
      <c r="A6347" s="72">
        <v>6343</v>
      </c>
      <c r="B6347" s="72" t="s">
        <v>148</v>
      </c>
      <c r="C6347" s="73" t="s">
        <v>32632</v>
      </c>
      <c r="D6347" s="74" t="s">
        <v>32633</v>
      </c>
      <c r="E6347" s="75" t="s">
        <v>185</v>
      </c>
      <c r="F6347" s="74"/>
      <c r="G6347" s="74" t="s">
        <v>3694</v>
      </c>
      <c r="H6347" s="76">
        <v>648</v>
      </c>
      <c r="I6347" s="77">
        <v>0.38</v>
      </c>
      <c r="J6347" s="76">
        <v>401.76</v>
      </c>
    </row>
    <row r="6348" spans="1:10" ht="25.5">
      <c r="A6348" s="72">
        <v>6344</v>
      </c>
      <c r="B6348" s="72" t="s">
        <v>148</v>
      </c>
      <c r="C6348" s="73" t="s">
        <v>32634</v>
      </c>
      <c r="D6348" s="74" t="s">
        <v>32635</v>
      </c>
      <c r="E6348" s="75" t="s">
        <v>185</v>
      </c>
      <c r="F6348" s="74"/>
      <c r="G6348" s="74" t="s">
        <v>3694</v>
      </c>
      <c r="H6348" s="76">
        <v>747</v>
      </c>
      <c r="I6348" s="77">
        <v>0.38</v>
      </c>
      <c r="J6348" s="76">
        <v>463.14</v>
      </c>
    </row>
    <row r="6349" spans="1:10" ht="25.5">
      <c r="A6349" s="72">
        <v>6345</v>
      </c>
      <c r="B6349" s="72" t="s">
        <v>148</v>
      </c>
      <c r="C6349" s="73" t="s">
        <v>32636</v>
      </c>
      <c r="D6349" s="74" t="s">
        <v>32637</v>
      </c>
      <c r="E6349" s="75" t="s">
        <v>185</v>
      </c>
      <c r="F6349" s="74"/>
      <c r="G6349" s="74" t="s">
        <v>3694</v>
      </c>
      <c r="H6349" s="76">
        <v>747</v>
      </c>
      <c r="I6349" s="77">
        <v>0.38</v>
      </c>
      <c r="J6349" s="76">
        <v>463.14</v>
      </c>
    </row>
    <row r="6350" spans="1:10" ht="25.5">
      <c r="A6350" s="72">
        <v>6346</v>
      </c>
      <c r="B6350" s="72" t="s">
        <v>148</v>
      </c>
      <c r="C6350" s="73" t="s">
        <v>32638</v>
      </c>
      <c r="D6350" s="74" t="s">
        <v>32639</v>
      </c>
      <c r="E6350" s="75" t="s">
        <v>185</v>
      </c>
      <c r="F6350" s="74"/>
      <c r="G6350" s="74" t="s">
        <v>3694</v>
      </c>
      <c r="H6350" s="76">
        <v>789</v>
      </c>
      <c r="I6350" s="77">
        <v>0.38</v>
      </c>
      <c r="J6350" s="76">
        <v>489.18</v>
      </c>
    </row>
    <row r="6351" spans="1:10" ht="25.5">
      <c r="A6351" s="72">
        <v>6347</v>
      </c>
      <c r="B6351" s="72" t="s">
        <v>148</v>
      </c>
      <c r="C6351" s="73" t="s">
        <v>32640</v>
      </c>
      <c r="D6351" s="74" t="s">
        <v>32641</v>
      </c>
      <c r="E6351" s="75" t="s">
        <v>185</v>
      </c>
      <c r="F6351" s="74"/>
      <c r="G6351" s="74" t="s">
        <v>3694</v>
      </c>
      <c r="H6351" s="76">
        <v>409</v>
      </c>
      <c r="I6351" s="77">
        <v>0.38</v>
      </c>
      <c r="J6351" s="76">
        <v>253.57999999999998</v>
      </c>
    </row>
    <row r="6352" spans="1:10" ht="25.5">
      <c r="A6352" s="72">
        <v>6348</v>
      </c>
      <c r="B6352" s="72" t="s">
        <v>148</v>
      </c>
      <c r="C6352" s="73" t="s">
        <v>32642</v>
      </c>
      <c r="D6352" s="74" t="s">
        <v>32643</v>
      </c>
      <c r="E6352" s="75" t="s">
        <v>185</v>
      </c>
      <c r="F6352" s="74"/>
      <c r="G6352" s="74" t="s">
        <v>3694</v>
      </c>
      <c r="H6352" s="76">
        <v>430</v>
      </c>
      <c r="I6352" s="77">
        <v>0.38</v>
      </c>
      <c r="J6352" s="76">
        <v>266.60000000000002</v>
      </c>
    </row>
    <row r="6353" spans="1:10" ht="25.5">
      <c r="A6353" s="72">
        <v>6349</v>
      </c>
      <c r="B6353" s="72" t="s">
        <v>148</v>
      </c>
      <c r="C6353" s="73" t="s">
        <v>32644</v>
      </c>
      <c r="D6353" s="74" t="s">
        <v>32645</v>
      </c>
      <c r="E6353" s="75" t="s">
        <v>185</v>
      </c>
      <c r="F6353" s="74"/>
      <c r="G6353" s="74" t="s">
        <v>3694</v>
      </c>
      <c r="H6353" s="76">
        <v>223</v>
      </c>
      <c r="I6353" s="77">
        <v>0.38</v>
      </c>
      <c r="J6353" s="76">
        <v>138.26</v>
      </c>
    </row>
    <row r="6354" spans="1:10" ht="25.5">
      <c r="A6354" s="72">
        <v>6350</v>
      </c>
      <c r="B6354" s="72" t="s">
        <v>148</v>
      </c>
      <c r="C6354" s="73" t="s">
        <v>32646</v>
      </c>
      <c r="D6354" s="74" t="s">
        <v>32647</v>
      </c>
      <c r="E6354" s="75" t="s">
        <v>185</v>
      </c>
      <c r="F6354" s="74"/>
      <c r="G6354" s="74" t="s">
        <v>3694</v>
      </c>
      <c r="H6354" s="76">
        <v>223</v>
      </c>
      <c r="I6354" s="77">
        <v>0.38</v>
      </c>
      <c r="J6354" s="76">
        <v>138.26</v>
      </c>
    </row>
    <row r="6355" spans="1:10">
      <c r="A6355" s="72">
        <v>6351</v>
      </c>
      <c r="B6355" s="72" t="s">
        <v>148</v>
      </c>
      <c r="C6355" s="73" t="s">
        <v>32648</v>
      </c>
      <c r="D6355" s="74" t="s">
        <v>32649</v>
      </c>
      <c r="E6355" s="75" t="s">
        <v>185</v>
      </c>
      <c r="F6355" s="74"/>
      <c r="G6355" s="74" t="s">
        <v>3694</v>
      </c>
      <c r="H6355" s="76">
        <v>512</v>
      </c>
      <c r="I6355" s="77">
        <v>0.38</v>
      </c>
      <c r="J6355" s="76">
        <v>317.44</v>
      </c>
    </row>
    <row r="6356" spans="1:10">
      <c r="A6356" s="72">
        <v>6352</v>
      </c>
      <c r="B6356" s="72" t="s">
        <v>148</v>
      </c>
      <c r="C6356" s="73" t="s">
        <v>32650</v>
      </c>
      <c r="D6356" s="74" t="s">
        <v>32651</v>
      </c>
      <c r="E6356" s="75" t="s">
        <v>185</v>
      </c>
      <c r="F6356" s="74"/>
      <c r="G6356" s="74" t="s">
        <v>3694</v>
      </c>
      <c r="H6356" s="76">
        <v>435</v>
      </c>
      <c r="I6356" s="77">
        <v>0.38</v>
      </c>
      <c r="J6356" s="76">
        <v>269.7</v>
      </c>
    </row>
    <row r="6357" spans="1:10">
      <c r="A6357" s="72">
        <v>6353</v>
      </c>
      <c r="B6357" s="72" t="s">
        <v>148</v>
      </c>
      <c r="C6357" s="73" t="s">
        <v>32376</v>
      </c>
      <c r="D6357" s="74" t="s">
        <v>32377</v>
      </c>
      <c r="E6357" s="75" t="s">
        <v>185</v>
      </c>
      <c r="F6357" s="74"/>
      <c r="G6357" s="74" t="s">
        <v>3694</v>
      </c>
      <c r="H6357" s="76">
        <v>125</v>
      </c>
      <c r="I6357" s="77">
        <v>0.38</v>
      </c>
      <c r="J6357" s="76">
        <v>77.5</v>
      </c>
    </row>
    <row r="6358" spans="1:10">
      <c r="A6358" s="72">
        <v>6354</v>
      </c>
      <c r="B6358" s="72" t="s">
        <v>148</v>
      </c>
      <c r="C6358" s="73" t="s">
        <v>32652</v>
      </c>
      <c r="D6358" s="74" t="s">
        <v>32653</v>
      </c>
      <c r="E6358" s="75" t="s">
        <v>185</v>
      </c>
      <c r="F6358" s="74"/>
      <c r="G6358" s="74" t="s">
        <v>3694</v>
      </c>
      <c r="H6358" s="76">
        <v>409</v>
      </c>
      <c r="I6358" s="77">
        <v>0.38</v>
      </c>
      <c r="J6358" s="76">
        <v>253.57999999999998</v>
      </c>
    </row>
    <row r="6359" spans="1:10" ht="25.5">
      <c r="A6359" s="72">
        <v>6355</v>
      </c>
      <c r="B6359" s="72" t="s">
        <v>148</v>
      </c>
      <c r="C6359" s="73" t="s">
        <v>32654</v>
      </c>
      <c r="D6359" s="74" t="s">
        <v>32655</v>
      </c>
      <c r="E6359" s="75" t="s">
        <v>185</v>
      </c>
      <c r="F6359" s="74"/>
      <c r="G6359" s="74" t="s">
        <v>3694</v>
      </c>
      <c r="H6359" s="76">
        <v>535</v>
      </c>
      <c r="I6359" s="77">
        <v>0.38</v>
      </c>
      <c r="J6359" s="76">
        <v>331.7</v>
      </c>
    </row>
    <row r="6360" spans="1:10">
      <c r="A6360" s="72">
        <v>6356</v>
      </c>
      <c r="B6360" s="72" t="s">
        <v>148</v>
      </c>
      <c r="C6360" s="73" t="s">
        <v>32656</v>
      </c>
      <c r="D6360" s="74" t="s">
        <v>32657</v>
      </c>
      <c r="E6360" s="75" t="s">
        <v>185</v>
      </c>
      <c r="F6360" s="74"/>
      <c r="G6360" s="74" t="s">
        <v>3694</v>
      </c>
      <c r="H6360" s="76">
        <v>433</v>
      </c>
      <c r="I6360" s="77">
        <v>0.38</v>
      </c>
      <c r="J6360" s="76">
        <v>268.45999999999998</v>
      </c>
    </row>
    <row r="6361" spans="1:10" ht="25.5">
      <c r="A6361" s="72">
        <v>6357</v>
      </c>
      <c r="B6361" s="72" t="s">
        <v>148</v>
      </c>
      <c r="C6361" s="73" t="s">
        <v>32658</v>
      </c>
      <c r="D6361" s="74" t="s">
        <v>32659</v>
      </c>
      <c r="E6361" s="75" t="s">
        <v>185</v>
      </c>
      <c r="F6361" s="74"/>
      <c r="G6361" s="74" t="s">
        <v>3694</v>
      </c>
      <c r="H6361" s="76">
        <v>433</v>
      </c>
      <c r="I6361" s="77">
        <v>0.38</v>
      </c>
      <c r="J6361" s="76">
        <v>268.45999999999998</v>
      </c>
    </row>
    <row r="6362" spans="1:10">
      <c r="A6362" s="72">
        <v>6358</v>
      </c>
      <c r="B6362" s="72" t="s">
        <v>148</v>
      </c>
      <c r="C6362" s="73" t="s">
        <v>32660</v>
      </c>
      <c r="D6362" s="74" t="s">
        <v>32661</v>
      </c>
      <c r="E6362" s="75" t="s">
        <v>185</v>
      </c>
      <c r="F6362" s="74"/>
      <c r="G6362" s="74" t="s">
        <v>3694</v>
      </c>
      <c r="H6362" s="76">
        <v>272</v>
      </c>
      <c r="I6362" s="77">
        <v>0.38</v>
      </c>
      <c r="J6362" s="76">
        <v>168.64</v>
      </c>
    </row>
    <row r="6363" spans="1:10">
      <c r="A6363" s="72">
        <v>6359</v>
      </c>
      <c r="B6363" s="72" t="s">
        <v>148</v>
      </c>
      <c r="C6363" s="73" t="s">
        <v>32662</v>
      </c>
      <c r="D6363" s="74" t="s">
        <v>32663</v>
      </c>
      <c r="E6363" s="75" t="s">
        <v>185</v>
      </c>
      <c r="F6363" s="74"/>
      <c r="G6363" s="74" t="s">
        <v>3694</v>
      </c>
      <c r="H6363" s="76">
        <v>435</v>
      </c>
      <c r="I6363" s="77">
        <v>0.38</v>
      </c>
      <c r="J6363" s="76">
        <v>269.7</v>
      </c>
    </row>
    <row r="6364" spans="1:10" ht="25.5">
      <c r="A6364" s="72">
        <v>6360</v>
      </c>
      <c r="B6364" s="72" t="s">
        <v>148</v>
      </c>
      <c r="C6364" s="73" t="s">
        <v>32664</v>
      </c>
      <c r="D6364" s="74" t="s">
        <v>32665</v>
      </c>
      <c r="E6364" s="75" t="s">
        <v>185</v>
      </c>
      <c r="F6364" s="74"/>
      <c r="G6364" s="74" t="s">
        <v>3694</v>
      </c>
      <c r="H6364" s="76">
        <v>424</v>
      </c>
      <c r="I6364" s="77">
        <v>0.38</v>
      </c>
      <c r="J6364" s="76">
        <v>262.88</v>
      </c>
    </row>
    <row r="6365" spans="1:10" ht="25.5">
      <c r="A6365" s="72">
        <v>6361</v>
      </c>
      <c r="B6365" s="72" t="s">
        <v>148</v>
      </c>
      <c r="C6365" s="73" t="s">
        <v>32666</v>
      </c>
      <c r="D6365" s="74" t="s">
        <v>32667</v>
      </c>
      <c r="E6365" s="75" t="s">
        <v>185</v>
      </c>
      <c r="F6365" s="74"/>
      <c r="G6365" s="74" t="s">
        <v>3694</v>
      </c>
      <c r="H6365" s="76">
        <v>424</v>
      </c>
      <c r="I6365" s="77">
        <v>0.38</v>
      </c>
      <c r="J6365" s="76">
        <v>262.88</v>
      </c>
    </row>
    <row r="6366" spans="1:10" ht="25.5">
      <c r="A6366" s="72">
        <v>6362</v>
      </c>
      <c r="B6366" s="72" t="s">
        <v>148</v>
      </c>
      <c r="C6366" s="73" t="s">
        <v>32668</v>
      </c>
      <c r="D6366" s="74" t="s">
        <v>32669</v>
      </c>
      <c r="E6366" s="75" t="s">
        <v>185</v>
      </c>
      <c r="F6366" s="74"/>
      <c r="G6366" s="74" t="s">
        <v>3694</v>
      </c>
      <c r="H6366" s="76">
        <v>503</v>
      </c>
      <c r="I6366" s="77">
        <v>0.38</v>
      </c>
      <c r="J6366" s="76">
        <v>311.86</v>
      </c>
    </row>
    <row r="6367" spans="1:10" ht="25.5">
      <c r="A6367" s="72">
        <v>6363</v>
      </c>
      <c r="B6367" s="72" t="s">
        <v>148</v>
      </c>
      <c r="C6367" s="73" t="s">
        <v>32670</v>
      </c>
      <c r="D6367" s="74" t="s">
        <v>32671</v>
      </c>
      <c r="E6367" s="75" t="s">
        <v>185</v>
      </c>
      <c r="F6367" s="74"/>
      <c r="G6367" s="74" t="s">
        <v>3694</v>
      </c>
      <c r="H6367" s="76">
        <v>503</v>
      </c>
      <c r="I6367" s="77">
        <v>0.38</v>
      </c>
      <c r="J6367" s="76">
        <v>311.86</v>
      </c>
    </row>
    <row r="6368" spans="1:10">
      <c r="A6368" s="72">
        <v>6364</v>
      </c>
      <c r="B6368" s="72" t="s">
        <v>148</v>
      </c>
      <c r="C6368" s="73" t="s">
        <v>32672</v>
      </c>
      <c r="D6368" s="74" t="s">
        <v>32673</v>
      </c>
      <c r="E6368" s="75" t="s">
        <v>185</v>
      </c>
      <c r="F6368" s="74"/>
      <c r="G6368" s="74" t="s">
        <v>3694</v>
      </c>
      <c r="H6368" s="76">
        <v>336</v>
      </c>
      <c r="I6368" s="77">
        <v>0.38</v>
      </c>
      <c r="J6368" s="76">
        <v>208.32</v>
      </c>
    </row>
    <row r="6369" spans="1:10">
      <c r="A6369" s="72">
        <v>6365</v>
      </c>
      <c r="B6369" s="72" t="s">
        <v>148</v>
      </c>
      <c r="C6369" s="73" t="s">
        <v>32674</v>
      </c>
      <c r="D6369" s="74" t="s">
        <v>32675</v>
      </c>
      <c r="E6369" s="75" t="s">
        <v>185</v>
      </c>
      <c r="F6369" s="74"/>
      <c r="G6369" s="74" t="s">
        <v>3694</v>
      </c>
      <c r="H6369" s="76">
        <v>346</v>
      </c>
      <c r="I6369" s="77">
        <v>0.38</v>
      </c>
      <c r="J6369" s="76">
        <v>214.52</v>
      </c>
    </row>
    <row r="6370" spans="1:10" ht="25.5">
      <c r="A6370" s="72">
        <v>6366</v>
      </c>
      <c r="B6370" s="72" t="s">
        <v>148</v>
      </c>
      <c r="C6370" s="73" t="s">
        <v>32676</v>
      </c>
      <c r="D6370" s="74" t="s">
        <v>32677</v>
      </c>
      <c r="E6370" s="75" t="s">
        <v>185</v>
      </c>
      <c r="F6370" s="74"/>
      <c r="G6370" s="74" t="s">
        <v>3694</v>
      </c>
      <c r="H6370" s="76">
        <v>462</v>
      </c>
      <c r="I6370" s="77">
        <v>0.38</v>
      </c>
      <c r="J6370" s="76">
        <v>286.44</v>
      </c>
    </row>
    <row r="6371" spans="1:10">
      <c r="A6371" s="72">
        <v>6367</v>
      </c>
      <c r="B6371" s="72" t="s">
        <v>148</v>
      </c>
      <c r="C6371" s="73" t="s">
        <v>32678</v>
      </c>
      <c r="D6371" s="74" t="s">
        <v>32679</v>
      </c>
      <c r="E6371" s="75" t="s">
        <v>185</v>
      </c>
      <c r="F6371" s="74"/>
      <c r="G6371" s="74" t="s">
        <v>3694</v>
      </c>
      <c r="H6371" s="76">
        <v>854</v>
      </c>
      <c r="I6371" s="77">
        <v>0.38</v>
      </c>
      <c r="J6371" s="76">
        <v>529.48</v>
      </c>
    </row>
    <row r="6372" spans="1:10" ht="25.5">
      <c r="A6372" s="72">
        <v>6368</v>
      </c>
      <c r="B6372" s="72" t="s">
        <v>148</v>
      </c>
      <c r="C6372" s="73" t="s">
        <v>32680</v>
      </c>
      <c r="D6372" s="74" t="s">
        <v>32681</v>
      </c>
      <c r="E6372" s="75" t="s">
        <v>185</v>
      </c>
      <c r="F6372" s="74"/>
      <c r="G6372" s="74" t="s">
        <v>3694</v>
      </c>
      <c r="H6372" s="76">
        <v>854</v>
      </c>
      <c r="I6372" s="77">
        <v>0.38</v>
      </c>
      <c r="J6372" s="76">
        <v>529.48</v>
      </c>
    </row>
    <row r="6373" spans="1:10">
      <c r="A6373" s="72">
        <v>6369</v>
      </c>
      <c r="B6373" s="72" t="s">
        <v>148</v>
      </c>
      <c r="C6373" s="73" t="s">
        <v>32682</v>
      </c>
      <c r="D6373" s="74" t="s">
        <v>32683</v>
      </c>
      <c r="E6373" s="75" t="s">
        <v>185</v>
      </c>
      <c r="F6373" s="74"/>
      <c r="G6373" s="74" t="s">
        <v>3694</v>
      </c>
      <c r="H6373" s="76">
        <v>907</v>
      </c>
      <c r="I6373" s="77">
        <v>0.38</v>
      </c>
      <c r="J6373" s="76">
        <v>562.34</v>
      </c>
    </row>
    <row r="6374" spans="1:10" ht="25.5">
      <c r="A6374" s="72">
        <v>6370</v>
      </c>
      <c r="B6374" s="72" t="s">
        <v>148</v>
      </c>
      <c r="C6374" s="73" t="s">
        <v>32684</v>
      </c>
      <c r="D6374" s="74" t="s">
        <v>32685</v>
      </c>
      <c r="E6374" s="75" t="s">
        <v>185</v>
      </c>
      <c r="F6374" s="74"/>
      <c r="G6374" s="74" t="s">
        <v>3694</v>
      </c>
      <c r="H6374" s="76">
        <v>907</v>
      </c>
      <c r="I6374" s="77">
        <v>0.38</v>
      </c>
      <c r="J6374" s="76">
        <v>562.34</v>
      </c>
    </row>
    <row r="6375" spans="1:10" ht="25.5">
      <c r="A6375" s="72">
        <v>6371</v>
      </c>
      <c r="B6375" s="72" t="s">
        <v>148</v>
      </c>
      <c r="C6375" s="73" t="s">
        <v>32013</v>
      </c>
      <c r="D6375" s="74" t="s">
        <v>32014</v>
      </c>
      <c r="E6375" s="75" t="s">
        <v>185</v>
      </c>
      <c r="F6375" s="74"/>
      <c r="G6375" s="74" t="s">
        <v>3694</v>
      </c>
      <c r="H6375" s="76">
        <v>960</v>
      </c>
      <c r="I6375" s="77">
        <v>0.38</v>
      </c>
      <c r="J6375" s="76">
        <v>595.20000000000005</v>
      </c>
    </row>
    <row r="6376" spans="1:10" ht="25.5">
      <c r="A6376" s="72">
        <v>6372</v>
      </c>
      <c r="B6376" s="72" t="s">
        <v>148</v>
      </c>
      <c r="C6376" s="73" t="s">
        <v>32686</v>
      </c>
      <c r="D6376" s="74" t="s">
        <v>32687</v>
      </c>
      <c r="E6376" s="75" t="s">
        <v>185</v>
      </c>
      <c r="F6376" s="74"/>
      <c r="G6376" s="74" t="s">
        <v>3694</v>
      </c>
      <c r="H6376" s="76">
        <v>775</v>
      </c>
      <c r="I6376" s="77">
        <v>0.38</v>
      </c>
      <c r="J6376" s="76">
        <v>480.5</v>
      </c>
    </row>
    <row r="6377" spans="1:10">
      <c r="A6377" s="72">
        <v>6373</v>
      </c>
      <c r="B6377" s="72" t="s">
        <v>148</v>
      </c>
      <c r="C6377" s="73" t="s">
        <v>32688</v>
      </c>
      <c r="D6377" s="74" t="s">
        <v>32689</v>
      </c>
      <c r="E6377" s="75" t="s">
        <v>185</v>
      </c>
      <c r="F6377" s="74"/>
      <c r="G6377" s="74" t="s">
        <v>3694</v>
      </c>
      <c r="H6377" s="76">
        <v>492</v>
      </c>
      <c r="I6377" s="77">
        <v>0.38</v>
      </c>
      <c r="J6377" s="76">
        <v>305.04000000000002</v>
      </c>
    </row>
    <row r="6378" spans="1:10" ht="25.5">
      <c r="A6378" s="72">
        <v>6374</v>
      </c>
      <c r="B6378" s="72" t="s">
        <v>148</v>
      </c>
      <c r="C6378" s="73" t="s">
        <v>32690</v>
      </c>
      <c r="D6378" s="74" t="s">
        <v>32691</v>
      </c>
      <c r="E6378" s="75" t="s">
        <v>185</v>
      </c>
      <c r="F6378" s="74"/>
      <c r="G6378" s="74" t="s">
        <v>3694</v>
      </c>
      <c r="H6378" s="76">
        <v>528</v>
      </c>
      <c r="I6378" s="77">
        <v>0.38</v>
      </c>
      <c r="J6378" s="76">
        <v>327.36</v>
      </c>
    </row>
    <row r="6379" spans="1:10" ht="25.5">
      <c r="A6379" s="72">
        <v>6375</v>
      </c>
      <c r="B6379" s="72" t="s">
        <v>148</v>
      </c>
      <c r="C6379" s="73" t="s">
        <v>32692</v>
      </c>
      <c r="D6379" s="74" t="s">
        <v>32693</v>
      </c>
      <c r="E6379" s="75" t="s">
        <v>185</v>
      </c>
      <c r="F6379" s="74"/>
      <c r="G6379" s="74" t="s">
        <v>3694</v>
      </c>
      <c r="H6379" s="76">
        <v>888</v>
      </c>
      <c r="I6379" s="77">
        <v>0.38</v>
      </c>
      <c r="J6379" s="76">
        <v>550.55999999999995</v>
      </c>
    </row>
    <row r="6380" spans="1:10" ht="25.5">
      <c r="A6380" s="72">
        <v>6376</v>
      </c>
      <c r="B6380" s="72" t="s">
        <v>148</v>
      </c>
      <c r="C6380" s="73" t="s">
        <v>32694</v>
      </c>
      <c r="D6380" s="74" t="s">
        <v>32695</v>
      </c>
      <c r="E6380" s="75" t="s">
        <v>185</v>
      </c>
      <c r="F6380" s="74"/>
      <c r="G6380" s="74" t="s">
        <v>3694</v>
      </c>
      <c r="H6380" s="76">
        <v>980</v>
      </c>
      <c r="I6380" s="77">
        <v>0.38</v>
      </c>
      <c r="J6380" s="76">
        <v>607.6</v>
      </c>
    </row>
    <row r="6381" spans="1:10" ht="25.5">
      <c r="A6381" s="72">
        <v>6377</v>
      </c>
      <c r="B6381" s="72" t="s">
        <v>148</v>
      </c>
      <c r="C6381" s="73" t="s">
        <v>32696</v>
      </c>
      <c r="D6381" s="74" t="s">
        <v>32697</v>
      </c>
      <c r="E6381" s="75" t="s">
        <v>185</v>
      </c>
      <c r="F6381" s="74"/>
      <c r="G6381" s="74" t="s">
        <v>3694</v>
      </c>
      <c r="H6381" s="76">
        <v>1030</v>
      </c>
      <c r="I6381" s="77">
        <v>0.38</v>
      </c>
      <c r="J6381" s="76">
        <v>638.6</v>
      </c>
    </row>
    <row r="6382" spans="1:10" ht="25.5">
      <c r="A6382" s="72">
        <v>6378</v>
      </c>
      <c r="B6382" s="72" t="s">
        <v>148</v>
      </c>
      <c r="C6382" s="73" t="s">
        <v>32698</v>
      </c>
      <c r="D6382" s="74" t="s">
        <v>32699</v>
      </c>
      <c r="E6382" s="75" t="s">
        <v>185</v>
      </c>
      <c r="F6382" s="74"/>
      <c r="G6382" s="74" t="s">
        <v>3694</v>
      </c>
      <c r="H6382" s="76">
        <v>724</v>
      </c>
      <c r="I6382" s="77">
        <v>0.38</v>
      </c>
      <c r="J6382" s="76">
        <v>448.88</v>
      </c>
    </row>
    <row r="6383" spans="1:10" ht="25.5">
      <c r="A6383" s="72">
        <v>6379</v>
      </c>
      <c r="B6383" s="72" t="s">
        <v>148</v>
      </c>
      <c r="C6383" s="73" t="s">
        <v>32700</v>
      </c>
      <c r="D6383" s="74" t="s">
        <v>32701</v>
      </c>
      <c r="E6383" s="75" t="s">
        <v>185</v>
      </c>
      <c r="F6383" s="74"/>
      <c r="G6383" s="74" t="s">
        <v>3694</v>
      </c>
      <c r="H6383" s="76">
        <v>959</v>
      </c>
      <c r="I6383" s="77">
        <v>0.38</v>
      </c>
      <c r="J6383" s="76">
        <v>594.58000000000004</v>
      </c>
    </row>
    <row r="6384" spans="1:10">
      <c r="A6384" s="72">
        <v>6380</v>
      </c>
      <c r="B6384" s="72" t="s">
        <v>148</v>
      </c>
      <c r="C6384" s="73" t="s">
        <v>32702</v>
      </c>
      <c r="D6384" s="74" t="s">
        <v>32703</v>
      </c>
      <c r="E6384" s="75" t="s">
        <v>185</v>
      </c>
      <c r="F6384" s="74"/>
      <c r="G6384" s="74" t="s">
        <v>3694</v>
      </c>
      <c r="H6384" s="76">
        <v>409</v>
      </c>
      <c r="I6384" s="77">
        <v>0.38</v>
      </c>
      <c r="J6384" s="76">
        <v>253.57999999999998</v>
      </c>
    </row>
    <row r="6385" spans="1:10">
      <c r="A6385" s="72">
        <v>6381</v>
      </c>
      <c r="B6385" s="72" t="s">
        <v>148</v>
      </c>
      <c r="C6385" s="73" t="s">
        <v>32704</v>
      </c>
      <c r="D6385" s="74" t="s">
        <v>32705</v>
      </c>
      <c r="E6385" s="75" t="s">
        <v>185</v>
      </c>
      <c r="F6385" s="74"/>
      <c r="G6385" s="74" t="s">
        <v>3694</v>
      </c>
      <c r="H6385" s="76">
        <v>433</v>
      </c>
      <c r="I6385" s="77">
        <v>0.38</v>
      </c>
      <c r="J6385" s="76">
        <v>268.45999999999998</v>
      </c>
    </row>
    <row r="6386" spans="1:10">
      <c r="A6386" s="72">
        <v>6382</v>
      </c>
      <c r="B6386" s="72" t="s">
        <v>148</v>
      </c>
      <c r="C6386" s="73" t="s">
        <v>32706</v>
      </c>
      <c r="D6386" s="74" t="s">
        <v>32707</v>
      </c>
      <c r="E6386" s="75" t="s">
        <v>185</v>
      </c>
      <c r="F6386" s="74"/>
      <c r="G6386" s="74" t="s">
        <v>3694</v>
      </c>
      <c r="H6386" s="76">
        <v>456</v>
      </c>
      <c r="I6386" s="77">
        <v>0.38</v>
      </c>
      <c r="J6386" s="76">
        <v>282.71999999999997</v>
      </c>
    </row>
    <row r="6387" spans="1:10">
      <c r="A6387" s="72">
        <v>6383</v>
      </c>
      <c r="B6387" s="72" t="s">
        <v>148</v>
      </c>
      <c r="C6387" s="73" t="s">
        <v>32708</v>
      </c>
      <c r="D6387" s="74" t="s">
        <v>32709</v>
      </c>
      <c r="E6387" s="75" t="s">
        <v>185</v>
      </c>
      <c r="F6387" s="74"/>
      <c r="G6387" s="74" t="s">
        <v>3694</v>
      </c>
      <c r="H6387" s="76">
        <v>451</v>
      </c>
      <c r="I6387" s="77">
        <v>0.38</v>
      </c>
      <c r="J6387" s="76">
        <v>279.62</v>
      </c>
    </row>
    <row r="6388" spans="1:10">
      <c r="A6388" s="72">
        <v>6384</v>
      </c>
      <c r="B6388" s="72" t="s">
        <v>148</v>
      </c>
      <c r="C6388" s="73" t="s">
        <v>32710</v>
      </c>
      <c r="D6388" s="74" t="s">
        <v>32711</v>
      </c>
      <c r="E6388" s="75" t="s">
        <v>185</v>
      </c>
      <c r="F6388" s="74"/>
      <c r="G6388" s="74" t="s">
        <v>3694</v>
      </c>
      <c r="H6388" s="76">
        <v>577</v>
      </c>
      <c r="I6388" s="77">
        <v>0.38</v>
      </c>
      <c r="J6388" s="76">
        <v>357.74</v>
      </c>
    </row>
    <row r="6389" spans="1:10">
      <c r="A6389" s="72">
        <v>6385</v>
      </c>
      <c r="B6389" s="72" t="s">
        <v>148</v>
      </c>
      <c r="C6389" s="73" t="s">
        <v>32712</v>
      </c>
      <c r="D6389" s="74" t="s">
        <v>32713</v>
      </c>
      <c r="E6389" s="75" t="s">
        <v>185</v>
      </c>
      <c r="F6389" s="74"/>
      <c r="G6389" s="74" t="s">
        <v>3694</v>
      </c>
      <c r="H6389" s="76">
        <v>472</v>
      </c>
      <c r="I6389" s="77">
        <v>0.38</v>
      </c>
      <c r="J6389" s="76">
        <v>292.64</v>
      </c>
    </row>
    <row r="6390" spans="1:10">
      <c r="A6390" s="72">
        <v>6386</v>
      </c>
      <c r="B6390" s="72" t="s">
        <v>148</v>
      </c>
      <c r="C6390" s="73" t="s">
        <v>32714</v>
      </c>
      <c r="D6390" s="74" t="s">
        <v>32715</v>
      </c>
      <c r="E6390" s="75" t="s">
        <v>185</v>
      </c>
      <c r="F6390" s="74"/>
      <c r="G6390" s="74" t="s">
        <v>3694</v>
      </c>
      <c r="H6390" s="76">
        <v>598</v>
      </c>
      <c r="I6390" s="77">
        <v>0.38</v>
      </c>
      <c r="J6390" s="76">
        <v>370.76</v>
      </c>
    </row>
    <row r="6391" spans="1:10" ht="25.5">
      <c r="A6391" s="72">
        <v>6387</v>
      </c>
      <c r="B6391" s="72" t="s">
        <v>148</v>
      </c>
      <c r="C6391" s="73" t="s">
        <v>32716</v>
      </c>
      <c r="D6391" s="74" t="s">
        <v>32717</v>
      </c>
      <c r="E6391" s="75" t="s">
        <v>185</v>
      </c>
      <c r="F6391" s="74"/>
      <c r="G6391" s="74" t="s">
        <v>3694</v>
      </c>
      <c r="H6391" s="76">
        <v>477</v>
      </c>
      <c r="I6391" s="77">
        <v>0.38</v>
      </c>
      <c r="J6391" s="76">
        <v>295.74</v>
      </c>
    </row>
    <row r="6392" spans="1:10" ht="25.5">
      <c r="A6392" s="72">
        <v>6388</v>
      </c>
      <c r="B6392" s="72" t="s">
        <v>148</v>
      </c>
      <c r="C6392" s="73" t="s">
        <v>32718</v>
      </c>
      <c r="D6392" s="74" t="s">
        <v>32719</v>
      </c>
      <c r="E6392" s="75" t="s">
        <v>185</v>
      </c>
      <c r="F6392" s="74"/>
      <c r="G6392" s="74" t="s">
        <v>3694</v>
      </c>
      <c r="H6392" s="76">
        <v>735</v>
      </c>
      <c r="I6392" s="77">
        <v>0.38</v>
      </c>
      <c r="J6392" s="76">
        <v>455.7</v>
      </c>
    </row>
    <row r="6393" spans="1:10">
      <c r="A6393" s="72">
        <v>6389</v>
      </c>
      <c r="B6393" s="72" t="s">
        <v>148</v>
      </c>
      <c r="C6393" s="73" t="s">
        <v>32378</v>
      </c>
      <c r="D6393" s="74" t="s">
        <v>32379</v>
      </c>
      <c r="E6393" s="75" t="s">
        <v>185</v>
      </c>
      <c r="F6393" s="74"/>
      <c r="G6393" s="74" t="s">
        <v>3694</v>
      </c>
      <c r="H6393" s="76">
        <v>186</v>
      </c>
      <c r="I6393" s="77">
        <v>0.38</v>
      </c>
      <c r="J6393" s="76">
        <v>115.32</v>
      </c>
    </row>
    <row r="6394" spans="1:10">
      <c r="A6394" s="72">
        <v>6390</v>
      </c>
      <c r="B6394" s="72" t="s">
        <v>148</v>
      </c>
      <c r="C6394" s="73" t="s">
        <v>32015</v>
      </c>
      <c r="D6394" s="74" t="s">
        <v>32016</v>
      </c>
      <c r="E6394" s="75" t="s">
        <v>185</v>
      </c>
      <c r="F6394" s="74"/>
      <c r="G6394" s="74" t="s">
        <v>3694</v>
      </c>
      <c r="H6394" s="76">
        <v>186</v>
      </c>
      <c r="I6394" s="77">
        <v>0.38</v>
      </c>
      <c r="J6394" s="76">
        <v>115.32</v>
      </c>
    </row>
    <row r="6395" spans="1:10">
      <c r="A6395" s="72">
        <v>6391</v>
      </c>
      <c r="B6395" s="72" t="s">
        <v>148</v>
      </c>
      <c r="C6395" s="73" t="s">
        <v>33282</v>
      </c>
      <c r="D6395" s="74" t="s">
        <v>33283</v>
      </c>
      <c r="E6395" s="75" t="s">
        <v>185</v>
      </c>
      <c r="F6395" s="74"/>
      <c r="G6395" s="74" t="s">
        <v>3694</v>
      </c>
      <c r="H6395" s="76">
        <v>210</v>
      </c>
      <c r="I6395" s="77">
        <v>0.38</v>
      </c>
      <c r="J6395" s="76">
        <v>130.19999999999999</v>
      </c>
    </row>
    <row r="6396" spans="1:10">
      <c r="A6396" s="72">
        <v>6392</v>
      </c>
      <c r="B6396" s="72" t="s">
        <v>148</v>
      </c>
      <c r="C6396" s="73" t="s">
        <v>33284</v>
      </c>
      <c r="D6396" s="74" t="s">
        <v>33285</v>
      </c>
      <c r="E6396" s="75" t="s">
        <v>185</v>
      </c>
      <c r="F6396" s="74"/>
      <c r="G6396" s="74" t="s">
        <v>3694</v>
      </c>
      <c r="H6396" s="76">
        <v>229</v>
      </c>
      <c r="I6396" s="77">
        <v>0.38</v>
      </c>
      <c r="J6396" s="76">
        <v>141.97999999999999</v>
      </c>
    </row>
    <row r="6397" spans="1:10">
      <c r="A6397" s="72">
        <v>6393</v>
      </c>
      <c r="B6397" s="72" t="s">
        <v>148</v>
      </c>
      <c r="C6397" s="73" t="s">
        <v>32380</v>
      </c>
      <c r="D6397" s="74" t="s">
        <v>32381</v>
      </c>
      <c r="E6397" s="75" t="s">
        <v>185</v>
      </c>
      <c r="F6397" s="74"/>
      <c r="G6397" s="74" t="s">
        <v>3694</v>
      </c>
      <c r="H6397" s="76">
        <v>255</v>
      </c>
      <c r="I6397" s="77">
        <v>0.38</v>
      </c>
      <c r="J6397" s="76">
        <v>158.1</v>
      </c>
    </row>
    <row r="6398" spans="1:10">
      <c r="A6398" s="72">
        <v>6394</v>
      </c>
      <c r="B6398" s="72" t="s">
        <v>148</v>
      </c>
      <c r="C6398" s="73" t="s">
        <v>33286</v>
      </c>
      <c r="D6398" s="74" t="s">
        <v>33287</v>
      </c>
      <c r="E6398" s="75" t="s">
        <v>185</v>
      </c>
      <c r="F6398" s="74"/>
      <c r="G6398" s="74" t="s">
        <v>3694</v>
      </c>
      <c r="H6398" s="76">
        <v>283</v>
      </c>
      <c r="I6398" s="77">
        <v>0.38</v>
      </c>
      <c r="J6398" s="76">
        <v>175.46</v>
      </c>
    </row>
    <row r="6399" spans="1:10" ht="25.5">
      <c r="A6399" s="72">
        <v>6395</v>
      </c>
      <c r="B6399" s="72" t="s">
        <v>148</v>
      </c>
      <c r="C6399" s="73" t="s">
        <v>33288</v>
      </c>
      <c r="D6399" s="74" t="s">
        <v>33289</v>
      </c>
      <c r="E6399" s="75" t="s">
        <v>185</v>
      </c>
      <c r="F6399" s="74"/>
      <c r="G6399" s="74" t="s">
        <v>3694</v>
      </c>
      <c r="H6399" s="76">
        <v>1420</v>
      </c>
      <c r="I6399" s="77">
        <v>0.38</v>
      </c>
      <c r="J6399" s="76">
        <v>880.4</v>
      </c>
    </row>
    <row r="6400" spans="1:10">
      <c r="A6400" s="72">
        <v>6396</v>
      </c>
      <c r="B6400" s="72" t="s">
        <v>148</v>
      </c>
      <c r="C6400" s="73" t="s">
        <v>32382</v>
      </c>
      <c r="D6400" s="74" t="s">
        <v>32383</v>
      </c>
      <c r="E6400" s="75" t="s">
        <v>185</v>
      </c>
      <c r="F6400" s="74"/>
      <c r="G6400" s="74" t="s">
        <v>3694</v>
      </c>
      <c r="H6400" s="76">
        <v>163</v>
      </c>
      <c r="I6400" s="77">
        <v>0.38</v>
      </c>
      <c r="J6400" s="76">
        <v>101.06</v>
      </c>
    </row>
    <row r="6401" spans="1:10">
      <c r="A6401" s="72">
        <v>6397</v>
      </c>
      <c r="B6401" s="72" t="s">
        <v>148</v>
      </c>
      <c r="C6401" s="73" t="s">
        <v>32384</v>
      </c>
      <c r="D6401" s="74" t="s">
        <v>32385</v>
      </c>
      <c r="E6401" s="75" t="s">
        <v>185</v>
      </c>
      <c r="F6401" s="74"/>
      <c r="G6401" s="74" t="s">
        <v>3694</v>
      </c>
      <c r="H6401" s="76">
        <v>45</v>
      </c>
      <c r="I6401" s="77">
        <v>0.38</v>
      </c>
      <c r="J6401" s="76">
        <v>27.9</v>
      </c>
    </row>
    <row r="6402" spans="1:10">
      <c r="A6402" s="72">
        <v>6398</v>
      </c>
      <c r="B6402" s="72" t="s">
        <v>148</v>
      </c>
      <c r="C6402" s="73" t="s">
        <v>32386</v>
      </c>
      <c r="D6402" s="74" t="s">
        <v>32387</v>
      </c>
      <c r="E6402" s="75" t="s">
        <v>185</v>
      </c>
      <c r="F6402" s="74"/>
      <c r="G6402" s="74" t="s">
        <v>3694</v>
      </c>
      <c r="H6402" s="76">
        <v>441</v>
      </c>
      <c r="I6402" s="77">
        <v>0.38</v>
      </c>
      <c r="J6402" s="76">
        <v>273.42</v>
      </c>
    </row>
    <row r="6403" spans="1:10">
      <c r="A6403" s="72">
        <v>6399</v>
      </c>
      <c r="B6403" s="72" t="s">
        <v>148</v>
      </c>
      <c r="C6403" s="73" t="s">
        <v>32388</v>
      </c>
      <c r="D6403" s="74" t="s">
        <v>32389</v>
      </c>
      <c r="E6403" s="75" t="s">
        <v>185</v>
      </c>
      <c r="F6403" s="74"/>
      <c r="G6403" s="74" t="s">
        <v>3694</v>
      </c>
      <c r="H6403" s="76">
        <v>176</v>
      </c>
      <c r="I6403" s="77">
        <v>0.38</v>
      </c>
      <c r="J6403" s="76">
        <v>109.12</v>
      </c>
    </row>
    <row r="6404" spans="1:10">
      <c r="A6404" s="72">
        <v>6400</v>
      </c>
      <c r="B6404" s="72" t="s">
        <v>148</v>
      </c>
      <c r="C6404" s="73" t="s">
        <v>32390</v>
      </c>
      <c r="D6404" s="74" t="s">
        <v>32391</v>
      </c>
      <c r="E6404" s="75" t="s">
        <v>185</v>
      </c>
      <c r="F6404" s="74"/>
      <c r="G6404" s="74" t="s">
        <v>3694</v>
      </c>
      <c r="H6404" s="76">
        <v>184</v>
      </c>
      <c r="I6404" s="77">
        <v>0.38</v>
      </c>
      <c r="J6404" s="76">
        <v>114.08</v>
      </c>
    </row>
    <row r="6405" spans="1:10">
      <c r="A6405" s="72">
        <v>6401</v>
      </c>
      <c r="B6405" s="72" t="s">
        <v>148</v>
      </c>
      <c r="C6405" s="73" t="s">
        <v>33290</v>
      </c>
      <c r="D6405" s="74" t="s">
        <v>33291</v>
      </c>
      <c r="E6405" s="75" t="s">
        <v>185</v>
      </c>
      <c r="F6405" s="74"/>
      <c r="G6405" s="74" t="s">
        <v>3694</v>
      </c>
      <c r="H6405" s="76">
        <v>283</v>
      </c>
      <c r="I6405" s="77">
        <v>0.38</v>
      </c>
      <c r="J6405" s="76">
        <v>175.46</v>
      </c>
    </row>
    <row r="6406" spans="1:10" ht="25.5">
      <c r="A6406" s="72">
        <v>6402</v>
      </c>
      <c r="B6406" s="72" t="s">
        <v>148</v>
      </c>
      <c r="C6406" s="73" t="s">
        <v>32392</v>
      </c>
      <c r="D6406" s="74" t="s">
        <v>32393</v>
      </c>
      <c r="E6406" s="75" t="s">
        <v>185</v>
      </c>
      <c r="F6406" s="74"/>
      <c r="G6406" s="74" t="s">
        <v>3694</v>
      </c>
      <c r="H6406" s="76">
        <v>465</v>
      </c>
      <c r="I6406" s="77">
        <v>0.38</v>
      </c>
      <c r="J6406" s="76">
        <v>288.3</v>
      </c>
    </row>
    <row r="6407" spans="1:10" ht="25.5">
      <c r="A6407" s="72">
        <v>6403</v>
      </c>
      <c r="B6407" s="72" t="s">
        <v>148</v>
      </c>
      <c r="C6407" s="73" t="s">
        <v>32394</v>
      </c>
      <c r="D6407" s="74" t="s">
        <v>32395</v>
      </c>
      <c r="E6407" s="75" t="s">
        <v>185</v>
      </c>
      <c r="F6407" s="74"/>
      <c r="G6407" s="74" t="s">
        <v>3694</v>
      </c>
      <c r="H6407" s="76">
        <v>176</v>
      </c>
      <c r="I6407" s="77">
        <v>0.38</v>
      </c>
      <c r="J6407" s="76">
        <v>109.12</v>
      </c>
    </row>
    <row r="6408" spans="1:10" ht="25.5">
      <c r="A6408" s="72">
        <v>6404</v>
      </c>
      <c r="B6408" s="72" t="s">
        <v>148</v>
      </c>
      <c r="C6408" s="73" t="s">
        <v>32396</v>
      </c>
      <c r="D6408" s="74" t="s">
        <v>32397</v>
      </c>
      <c r="E6408" s="75" t="s">
        <v>185</v>
      </c>
      <c r="F6408" s="74"/>
      <c r="G6408" s="74" t="s">
        <v>3694</v>
      </c>
      <c r="H6408" s="76">
        <v>69</v>
      </c>
      <c r="I6408" s="77">
        <v>0.38</v>
      </c>
      <c r="J6408" s="76">
        <v>42.78</v>
      </c>
    </row>
    <row r="6409" spans="1:10" ht="25.5">
      <c r="A6409" s="72">
        <v>6405</v>
      </c>
      <c r="B6409" s="72" t="s">
        <v>148</v>
      </c>
      <c r="C6409" s="73" t="s">
        <v>32398</v>
      </c>
      <c r="D6409" s="74" t="s">
        <v>32399</v>
      </c>
      <c r="E6409" s="75" t="s">
        <v>185</v>
      </c>
      <c r="F6409" s="74"/>
      <c r="G6409" s="74" t="s">
        <v>3694</v>
      </c>
      <c r="H6409" s="76">
        <v>512</v>
      </c>
      <c r="I6409" s="77">
        <v>0.38</v>
      </c>
      <c r="J6409" s="76">
        <v>317.44</v>
      </c>
    </row>
    <row r="6410" spans="1:10" ht="25.5">
      <c r="A6410" s="72">
        <v>6406</v>
      </c>
      <c r="B6410" s="72" t="s">
        <v>148</v>
      </c>
      <c r="C6410" s="73" t="s">
        <v>32400</v>
      </c>
      <c r="D6410" s="74" t="s">
        <v>32401</v>
      </c>
      <c r="E6410" s="75" t="s">
        <v>185</v>
      </c>
      <c r="F6410" s="74"/>
      <c r="G6410" s="74" t="s">
        <v>3694</v>
      </c>
      <c r="H6410" s="76">
        <v>199</v>
      </c>
      <c r="I6410" s="77">
        <v>0.38</v>
      </c>
      <c r="J6410" s="76">
        <v>123.38</v>
      </c>
    </row>
    <row r="6411" spans="1:10">
      <c r="A6411" s="72">
        <v>6407</v>
      </c>
      <c r="B6411" s="72" t="s">
        <v>148</v>
      </c>
      <c r="C6411" s="73" t="s">
        <v>32402</v>
      </c>
      <c r="D6411" s="74" t="s">
        <v>32403</v>
      </c>
      <c r="E6411" s="75" t="s">
        <v>185</v>
      </c>
      <c r="F6411" s="74"/>
      <c r="G6411" s="74" t="s">
        <v>3694</v>
      </c>
      <c r="H6411" s="76">
        <v>535</v>
      </c>
      <c r="I6411" s="77">
        <v>0.38</v>
      </c>
      <c r="J6411" s="76">
        <v>331.7</v>
      </c>
    </row>
    <row r="6412" spans="1:10" ht="25.5">
      <c r="A6412" s="72">
        <v>6408</v>
      </c>
      <c r="B6412" s="72" t="s">
        <v>148</v>
      </c>
      <c r="C6412" s="73" t="s">
        <v>32017</v>
      </c>
      <c r="D6412" s="74" t="s">
        <v>32018</v>
      </c>
      <c r="E6412" s="75" t="s">
        <v>185</v>
      </c>
      <c r="F6412" s="74"/>
      <c r="G6412" s="74" t="s">
        <v>3694</v>
      </c>
      <c r="H6412" s="76">
        <v>546</v>
      </c>
      <c r="I6412" s="77">
        <v>0.38</v>
      </c>
      <c r="J6412" s="76">
        <v>338.52</v>
      </c>
    </row>
    <row r="6413" spans="1:10" ht="25.5">
      <c r="A6413" s="72">
        <v>6409</v>
      </c>
      <c r="B6413" s="72" t="s">
        <v>148</v>
      </c>
      <c r="C6413" s="73" t="s">
        <v>32019</v>
      </c>
      <c r="D6413" s="74" t="s">
        <v>32020</v>
      </c>
      <c r="E6413" s="75" t="s">
        <v>185</v>
      </c>
      <c r="F6413" s="74"/>
      <c r="G6413" s="74" t="s">
        <v>3694</v>
      </c>
      <c r="H6413" s="76">
        <v>546</v>
      </c>
      <c r="I6413" s="77">
        <v>0.38</v>
      </c>
      <c r="J6413" s="76">
        <v>338.52</v>
      </c>
    </row>
    <row r="6414" spans="1:10" ht="25.5">
      <c r="A6414" s="72">
        <v>6410</v>
      </c>
      <c r="B6414" s="72" t="s">
        <v>148</v>
      </c>
      <c r="C6414" s="73" t="s">
        <v>32021</v>
      </c>
      <c r="D6414" s="74" t="s">
        <v>32022</v>
      </c>
      <c r="E6414" s="75" t="s">
        <v>185</v>
      </c>
      <c r="F6414" s="74"/>
      <c r="G6414" s="74" t="s">
        <v>3694</v>
      </c>
      <c r="H6414" s="76">
        <v>535</v>
      </c>
      <c r="I6414" s="77">
        <v>0.38</v>
      </c>
      <c r="J6414" s="76">
        <v>331.7</v>
      </c>
    </row>
    <row r="6415" spans="1:10" ht="25.5">
      <c r="A6415" s="72">
        <v>6411</v>
      </c>
      <c r="B6415" s="72" t="s">
        <v>148</v>
      </c>
      <c r="C6415" s="73" t="s">
        <v>32023</v>
      </c>
      <c r="D6415" s="74" t="s">
        <v>32024</v>
      </c>
      <c r="E6415" s="75" t="s">
        <v>185</v>
      </c>
      <c r="F6415" s="74"/>
      <c r="G6415" s="74" t="s">
        <v>3694</v>
      </c>
      <c r="H6415" s="76">
        <v>567</v>
      </c>
      <c r="I6415" s="77">
        <v>0.38</v>
      </c>
      <c r="J6415" s="76">
        <v>351.54</v>
      </c>
    </row>
    <row r="6416" spans="1:10" ht="25.5">
      <c r="A6416" s="72">
        <v>6412</v>
      </c>
      <c r="B6416" s="72" t="s">
        <v>148</v>
      </c>
      <c r="C6416" s="73" t="s">
        <v>32404</v>
      </c>
      <c r="D6416" s="74" t="s">
        <v>32405</v>
      </c>
      <c r="E6416" s="75" t="s">
        <v>185</v>
      </c>
      <c r="F6416" s="74"/>
      <c r="G6416" s="74" t="s">
        <v>3694</v>
      </c>
      <c r="H6416" s="76">
        <v>223</v>
      </c>
      <c r="I6416" s="77">
        <v>0.38</v>
      </c>
      <c r="J6416" s="76">
        <v>138.26</v>
      </c>
    </row>
    <row r="6417" spans="1:10">
      <c r="A6417" s="72">
        <v>6413</v>
      </c>
      <c r="B6417" s="72" t="s">
        <v>148</v>
      </c>
      <c r="C6417" s="73" t="s">
        <v>33292</v>
      </c>
      <c r="D6417" s="74" t="s">
        <v>33293</v>
      </c>
      <c r="E6417" s="75" t="s">
        <v>185</v>
      </c>
      <c r="F6417" s="74"/>
      <c r="G6417" s="74" t="s">
        <v>3694</v>
      </c>
      <c r="H6417" s="76">
        <v>45</v>
      </c>
      <c r="I6417" s="77">
        <v>0.38</v>
      </c>
      <c r="J6417" s="76">
        <v>27.9</v>
      </c>
    </row>
    <row r="6418" spans="1:10">
      <c r="A6418" s="72">
        <v>6414</v>
      </c>
      <c r="B6418" s="72" t="s">
        <v>148</v>
      </c>
      <c r="C6418" s="73" t="s">
        <v>33294</v>
      </c>
      <c r="D6418" s="74" t="s">
        <v>33295</v>
      </c>
      <c r="E6418" s="75" t="s">
        <v>185</v>
      </c>
      <c r="F6418" s="74"/>
      <c r="G6418" s="74" t="s">
        <v>3694</v>
      </c>
      <c r="H6418" s="76">
        <v>223</v>
      </c>
      <c r="I6418" s="77">
        <v>0.38</v>
      </c>
      <c r="J6418" s="76">
        <v>138.26</v>
      </c>
    </row>
    <row r="6419" spans="1:10">
      <c r="A6419" s="72">
        <v>6415</v>
      </c>
      <c r="B6419" s="72" t="s">
        <v>148</v>
      </c>
      <c r="C6419" s="73" t="s">
        <v>33296</v>
      </c>
      <c r="D6419" s="74" t="s">
        <v>33297</v>
      </c>
      <c r="E6419" s="75" t="s">
        <v>185</v>
      </c>
      <c r="F6419" s="74"/>
      <c r="G6419" s="74" t="s">
        <v>3694</v>
      </c>
      <c r="H6419" s="76">
        <v>125</v>
      </c>
      <c r="I6419" s="77">
        <v>0.38</v>
      </c>
      <c r="J6419" s="76">
        <v>77.5</v>
      </c>
    </row>
    <row r="6420" spans="1:10">
      <c r="A6420" s="72">
        <v>6416</v>
      </c>
      <c r="B6420" s="72" t="s">
        <v>148</v>
      </c>
      <c r="C6420" s="73" t="s">
        <v>33298</v>
      </c>
      <c r="D6420" s="74" t="s">
        <v>33299</v>
      </c>
      <c r="E6420" s="75" t="s">
        <v>185</v>
      </c>
      <c r="F6420" s="74"/>
      <c r="G6420" s="74" t="s">
        <v>3694</v>
      </c>
      <c r="H6420" s="76">
        <v>116</v>
      </c>
      <c r="I6420" s="77">
        <v>0.38</v>
      </c>
      <c r="J6420" s="76">
        <v>71.92</v>
      </c>
    </row>
    <row r="6421" spans="1:10" ht="25.5">
      <c r="A6421" s="72">
        <v>6417</v>
      </c>
      <c r="B6421" s="72" t="s">
        <v>148</v>
      </c>
      <c r="C6421" s="73" t="s">
        <v>33300</v>
      </c>
      <c r="D6421" s="74" t="s">
        <v>33301</v>
      </c>
      <c r="E6421" s="75" t="s">
        <v>185</v>
      </c>
      <c r="F6421" s="74"/>
      <c r="G6421" s="74" t="s">
        <v>3694</v>
      </c>
      <c r="H6421" s="76">
        <v>112</v>
      </c>
      <c r="I6421" s="77">
        <v>0.38</v>
      </c>
      <c r="J6421" s="76">
        <v>69.44</v>
      </c>
    </row>
    <row r="6422" spans="1:10" ht="25.5">
      <c r="A6422" s="72">
        <v>6418</v>
      </c>
      <c r="B6422" s="72" t="s">
        <v>148</v>
      </c>
      <c r="C6422" s="73" t="s">
        <v>32025</v>
      </c>
      <c r="D6422" s="74" t="s">
        <v>32026</v>
      </c>
      <c r="E6422" s="75" t="s">
        <v>185</v>
      </c>
      <c r="F6422" s="74"/>
      <c r="G6422" s="74" t="s">
        <v>3694</v>
      </c>
      <c r="H6422" s="76">
        <v>120</v>
      </c>
      <c r="I6422" s="77">
        <v>0.38</v>
      </c>
      <c r="J6422" s="76">
        <v>74.400000000000006</v>
      </c>
    </row>
    <row r="6423" spans="1:10">
      <c r="A6423" s="72">
        <v>6419</v>
      </c>
      <c r="B6423" s="72" t="s">
        <v>148</v>
      </c>
      <c r="C6423" s="73" t="s">
        <v>32027</v>
      </c>
      <c r="D6423" s="74" t="s">
        <v>32028</v>
      </c>
      <c r="E6423" s="75" t="s">
        <v>185</v>
      </c>
      <c r="F6423" s="74"/>
      <c r="G6423" s="74" t="s">
        <v>3694</v>
      </c>
      <c r="H6423" s="76">
        <v>110</v>
      </c>
      <c r="I6423" s="77">
        <v>0.38</v>
      </c>
      <c r="J6423" s="76">
        <v>68.2</v>
      </c>
    </row>
    <row r="6424" spans="1:10">
      <c r="A6424" s="72">
        <v>6420</v>
      </c>
      <c r="B6424" s="72" t="s">
        <v>148</v>
      </c>
      <c r="C6424" s="73" t="s">
        <v>32406</v>
      </c>
      <c r="D6424" s="74" t="s">
        <v>32407</v>
      </c>
      <c r="E6424" s="75" t="s">
        <v>185</v>
      </c>
      <c r="F6424" s="74"/>
      <c r="G6424" s="74" t="s">
        <v>3694</v>
      </c>
      <c r="H6424" s="76">
        <v>289</v>
      </c>
      <c r="I6424" s="77">
        <v>0.38</v>
      </c>
      <c r="J6424" s="76">
        <v>179.18</v>
      </c>
    </row>
    <row r="6425" spans="1:10" ht="25.5">
      <c r="A6425" s="72">
        <v>6421</v>
      </c>
      <c r="B6425" s="72" t="s">
        <v>148</v>
      </c>
      <c r="C6425" s="73" t="s">
        <v>32408</v>
      </c>
      <c r="D6425" s="74" t="s">
        <v>32409</v>
      </c>
      <c r="E6425" s="75" t="s">
        <v>185</v>
      </c>
      <c r="F6425" s="74"/>
      <c r="G6425" s="74" t="s">
        <v>3694</v>
      </c>
      <c r="H6425" s="76">
        <v>116</v>
      </c>
      <c r="I6425" s="77">
        <v>0.38</v>
      </c>
      <c r="J6425" s="76">
        <v>71.92</v>
      </c>
    </row>
    <row r="6426" spans="1:10">
      <c r="A6426" s="72">
        <v>6422</v>
      </c>
      <c r="B6426" s="72" t="s">
        <v>148</v>
      </c>
      <c r="C6426" s="73" t="s">
        <v>32104</v>
      </c>
      <c r="D6426" s="74" t="s">
        <v>32105</v>
      </c>
      <c r="E6426" s="75" t="s">
        <v>185</v>
      </c>
      <c r="F6426" s="74"/>
      <c r="G6426" s="74" t="s">
        <v>3694</v>
      </c>
      <c r="H6426" s="76">
        <v>150</v>
      </c>
      <c r="I6426" s="77">
        <v>0.38</v>
      </c>
      <c r="J6426" s="76">
        <v>93</v>
      </c>
    </row>
    <row r="6427" spans="1:10" ht="25.5">
      <c r="A6427" s="72">
        <v>6423</v>
      </c>
      <c r="B6427" s="72" t="s">
        <v>148</v>
      </c>
      <c r="C6427" s="73" t="s">
        <v>32029</v>
      </c>
      <c r="D6427" s="74" t="s">
        <v>32030</v>
      </c>
      <c r="E6427" s="75" t="s">
        <v>185</v>
      </c>
      <c r="F6427" s="74"/>
      <c r="G6427" s="74" t="s">
        <v>3694</v>
      </c>
      <c r="H6427" s="76">
        <v>262</v>
      </c>
      <c r="I6427" s="77">
        <v>0.38</v>
      </c>
      <c r="J6427" s="76">
        <v>162.44</v>
      </c>
    </row>
    <row r="6428" spans="1:10" ht="25.5">
      <c r="A6428" s="72">
        <v>6424</v>
      </c>
      <c r="B6428" s="72" t="s">
        <v>148</v>
      </c>
      <c r="C6428" s="73" t="s">
        <v>32031</v>
      </c>
      <c r="D6428" s="74" t="s">
        <v>32032</v>
      </c>
      <c r="E6428" s="75" t="s">
        <v>185</v>
      </c>
      <c r="F6428" s="74"/>
      <c r="G6428" s="74" t="s">
        <v>3694</v>
      </c>
      <c r="H6428" s="76">
        <v>216</v>
      </c>
      <c r="I6428" s="77">
        <v>0.38</v>
      </c>
      <c r="J6428" s="76">
        <v>133.91999999999999</v>
      </c>
    </row>
    <row r="6429" spans="1:10" ht="25.5">
      <c r="A6429" s="72">
        <v>6425</v>
      </c>
      <c r="B6429" s="72" t="s">
        <v>148</v>
      </c>
      <c r="C6429" s="73" t="s">
        <v>32410</v>
      </c>
      <c r="D6429" s="74" t="s">
        <v>32411</v>
      </c>
      <c r="E6429" s="75" t="s">
        <v>185</v>
      </c>
      <c r="F6429" s="74"/>
      <c r="G6429" s="74" t="s">
        <v>3694</v>
      </c>
      <c r="H6429" s="76">
        <v>180</v>
      </c>
      <c r="I6429" s="77">
        <v>0.38</v>
      </c>
      <c r="J6429" s="76">
        <v>111.6</v>
      </c>
    </row>
    <row r="6430" spans="1:10">
      <c r="A6430" s="72">
        <v>6426</v>
      </c>
      <c r="B6430" s="72" t="s">
        <v>148</v>
      </c>
      <c r="C6430" s="73" t="s">
        <v>33302</v>
      </c>
      <c r="D6430" s="74" t="s">
        <v>33303</v>
      </c>
      <c r="E6430" s="75" t="s">
        <v>185</v>
      </c>
      <c r="F6430" s="74"/>
      <c r="G6430" s="74" t="s">
        <v>3694</v>
      </c>
      <c r="H6430" s="76">
        <v>125</v>
      </c>
      <c r="I6430" s="77">
        <v>0.38</v>
      </c>
      <c r="J6430" s="76">
        <v>77.5</v>
      </c>
    </row>
    <row r="6431" spans="1:10">
      <c r="A6431" s="72">
        <v>6427</v>
      </c>
      <c r="B6431" s="72" t="s">
        <v>148</v>
      </c>
      <c r="C6431" s="73" t="s">
        <v>32720</v>
      </c>
      <c r="D6431" s="74" t="s">
        <v>32721</v>
      </c>
      <c r="E6431" s="75" t="s">
        <v>185</v>
      </c>
      <c r="F6431" s="74"/>
      <c r="G6431" s="74" t="s">
        <v>3694</v>
      </c>
      <c r="H6431" s="76">
        <v>122</v>
      </c>
      <c r="I6431" s="77">
        <v>0.38</v>
      </c>
      <c r="J6431" s="76">
        <v>75.64</v>
      </c>
    </row>
    <row r="6432" spans="1:10" ht="25.5">
      <c r="A6432" s="72">
        <v>6428</v>
      </c>
      <c r="B6432" s="72" t="s">
        <v>148</v>
      </c>
      <c r="C6432" s="73" t="s">
        <v>22952</v>
      </c>
      <c r="D6432" s="74" t="s">
        <v>22953</v>
      </c>
      <c r="E6432" s="75" t="s">
        <v>185</v>
      </c>
      <c r="F6432" s="74"/>
      <c r="G6432" s="74" t="s">
        <v>3694</v>
      </c>
      <c r="H6432" s="76">
        <v>563</v>
      </c>
      <c r="I6432" s="77">
        <v>0.38</v>
      </c>
      <c r="J6432" s="76">
        <v>349.06</v>
      </c>
    </row>
    <row r="6433" spans="1:10" ht="25.5">
      <c r="A6433" s="72">
        <v>6429</v>
      </c>
      <c r="B6433" s="72" t="s">
        <v>148</v>
      </c>
      <c r="C6433" s="73" t="s">
        <v>32722</v>
      </c>
      <c r="D6433" s="74" t="s">
        <v>32723</v>
      </c>
      <c r="E6433" s="75" t="s">
        <v>185</v>
      </c>
      <c r="F6433" s="74"/>
      <c r="G6433" s="74" t="s">
        <v>3694</v>
      </c>
      <c r="H6433" s="76">
        <v>539</v>
      </c>
      <c r="I6433" s="77">
        <v>0.38</v>
      </c>
      <c r="J6433" s="76">
        <v>334.18</v>
      </c>
    </row>
    <row r="6434" spans="1:10" ht="25.5">
      <c r="A6434" s="72">
        <v>6430</v>
      </c>
      <c r="B6434" s="72" t="s">
        <v>148</v>
      </c>
      <c r="C6434" s="73" t="s">
        <v>32724</v>
      </c>
      <c r="D6434" s="74" t="s">
        <v>32725</v>
      </c>
      <c r="E6434" s="75" t="s">
        <v>185</v>
      </c>
      <c r="F6434" s="74"/>
      <c r="G6434" s="74" t="s">
        <v>3694</v>
      </c>
      <c r="H6434" s="76">
        <v>539</v>
      </c>
      <c r="I6434" s="77">
        <v>0.38</v>
      </c>
      <c r="J6434" s="76">
        <v>334.18</v>
      </c>
    </row>
    <row r="6435" spans="1:10" ht="25.5">
      <c r="A6435" s="72">
        <v>6431</v>
      </c>
      <c r="B6435" s="72" t="s">
        <v>148</v>
      </c>
      <c r="C6435" s="73" t="s">
        <v>32412</v>
      </c>
      <c r="D6435" s="74" t="s">
        <v>32413</v>
      </c>
      <c r="E6435" s="75" t="s">
        <v>185</v>
      </c>
      <c r="F6435" s="74"/>
      <c r="G6435" s="74" t="s">
        <v>3694</v>
      </c>
      <c r="H6435" s="76">
        <v>441</v>
      </c>
      <c r="I6435" s="77">
        <v>0.38</v>
      </c>
      <c r="J6435" s="76">
        <v>273.42</v>
      </c>
    </row>
    <row r="6436" spans="1:10">
      <c r="A6436" s="72">
        <v>6432</v>
      </c>
      <c r="B6436" s="72" t="s">
        <v>148</v>
      </c>
      <c r="C6436" s="73" t="s">
        <v>32726</v>
      </c>
      <c r="D6436" s="74" t="s">
        <v>32727</v>
      </c>
      <c r="E6436" s="75" t="s">
        <v>185</v>
      </c>
      <c r="F6436" s="74"/>
      <c r="G6436" s="74" t="s">
        <v>3694</v>
      </c>
      <c r="H6436" s="76">
        <v>118</v>
      </c>
      <c r="I6436" s="77">
        <v>0.38</v>
      </c>
      <c r="J6436" s="76">
        <v>73.16</v>
      </c>
    </row>
    <row r="6437" spans="1:10">
      <c r="A6437" s="72">
        <v>6433</v>
      </c>
      <c r="B6437" s="72" t="s">
        <v>148</v>
      </c>
      <c r="C6437" s="73" t="s">
        <v>32106</v>
      </c>
      <c r="D6437" s="74" t="s">
        <v>32107</v>
      </c>
      <c r="E6437" s="75" t="s">
        <v>185</v>
      </c>
      <c r="F6437" s="74"/>
      <c r="G6437" s="74" t="s">
        <v>3694</v>
      </c>
      <c r="H6437" s="76">
        <v>1705</v>
      </c>
      <c r="I6437" s="77">
        <v>0.38</v>
      </c>
      <c r="J6437" s="76">
        <v>1057.0999999999999</v>
      </c>
    </row>
    <row r="6438" spans="1:10" ht="25.5">
      <c r="A6438" s="72">
        <v>6434</v>
      </c>
      <c r="B6438" s="72" t="s">
        <v>148</v>
      </c>
      <c r="C6438" s="73" t="s">
        <v>32414</v>
      </c>
      <c r="D6438" s="74" t="s">
        <v>32415</v>
      </c>
      <c r="E6438" s="75" t="s">
        <v>185</v>
      </c>
      <c r="F6438" s="74"/>
      <c r="G6438" s="74" t="s">
        <v>3694</v>
      </c>
      <c r="H6438" s="76">
        <v>302</v>
      </c>
      <c r="I6438" s="77">
        <v>0.38</v>
      </c>
      <c r="J6438" s="76">
        <v>187.24</v>
      </c>
    </row>
    <row r="6439" spans="1:10" ht="25.5">
      <c r="A6439" s="72">
        <v>6435</v>
      </c>
      <c r="B6439" s="72" t="s">
        <v>148</v>
      </c>
      <c r="C6439" s="73" t="s">
        <v>32033</v>
      </c>
      <c r="D6439" s="74" t="s">
        <v>32034</v>
      </c>
      <c r="E6439" s="75" t="s">
        <v>185</v>
      </c>
      <c r="F6439" s="74"/>
      <c r="G6439" s="74" t="s">
        <v>3694</v>
      </c>
      <c r="H6439" s="76">
        <v>304</v>
      </c>
      <c r="I6439" s="77">
        <v>0.38</v>
      </c>
      <c r="J6439" s="76">
        <v>188.48</v>
      </c>
    </row>
    <row r="6440" spans="1:10" ht="25.5">
      <c r="A6440" s="72">
        <v>6436</v>
      </c>
      <c r="B6440" s="72" t="s">
        <v>148</v>
      </c>
      <c r="C6440" s="73" t="s">
        <v>32416</v>
      </c>
      <c r="D6440" s="74" t="s">
        <v>32417</v>
      </c>
      <c r="E6440" s="75" t="s">
        <v>185</v>
      </c>
      <c r="F6440" s="74"/>
      <c r="G6440" s="74" t="s">
        <v>3694</v>
      </c>
      <c r="H6440" s="76">
        <v>326</v>
      </c>
      <c r="I6440" s="77">
        <v>0.38</v>
      </c>
      <c r="J6440" s="76">
        <v>202.12</v>
      </c>
    </row>
    <row r="6441" spans="1:10" ht="25.5">
      <c r="A6441" s="72">
        <v>6437</v>
      </c>
      <c r="B6441" s="72" t="s">
        <v>148</v>
      </c>
      <c r="C6441" s="73" t="s">
        <v>32418</v>
      </c>
      <c r="D6441" s="74" t="s">
        <v>32419</v>
      </c>
      <c r="E6441" s="75" t="s">
        <v>185</v>
      </c>
      <c r="F6441" s="74"/>
      <c r="G6441" s="74" t="s">
        <v>3694</v>
      </c>
      <c r="H6441" s="76">
        <v>349</v>
      </c>
      <c r="I6441" s="77">
        <v>0.38</v>
      </c>
      <c r="J6441" s="76">
        <v>216.38</v>
      </c>
    </row>
    <row r="6442" spans="1:10" ht="25.5">
      <c r="A6442" s="72">
        <v>6438</v>
      </c>
      <c r="B6442" s="72" t="s">
        <v>148</v>
      </c>
      <c r="C6442" s="73" t="s">
        <v>32035</v>
      </c>
      <c r="D6442" s="74" t="s">
        <v>32036</v>
      </c>
      <c r="E6442" s="75" t="s">
        <v>185</v>
      </c>
      <c r="F6442" s="74"/>
      <c r="G6442" s="74" t="s">
        <v>3694</v>
      </c>
      <c r="H6442" s="76">
        <v>347</v>
      </c>
      <c r="I6442" s="77">
        <v>0.38</v>
      </c>
      <c r="J6442" s="76">
        <v>215.14</v>
      </c>
    </row>
    <row r="6443" spans="1:10" ht="25.5">
      <c r="A6443" s="72">
        <v>6439</v>
      </c>
      <c r="B6443" s="72" t="s">
        <v>148</v>
      </c>
      <c r="C6443" s="73" t="s">
        <v>22954</v>
      </c>
      <c r="D6443" s="74" t="s">
        <v>22955</v>
      </c>
      <c r="E6443" s="75" t="s">
        <v>185</v>
      </c>
      <c r="F6443" s="74"/>
      <c r="G6443" s="74" t="s">
        <v>3694</v>
      </c>
      <c r="H6443" s="76">
        <v>596</v>
      </c>
      <c r="I6443" s="77">
        <v>0.38</v>
      </c>
      <c r="J6443" s="76">
        <v>369.52</v>
      </c>
    </row>
    <row r="6444" spans="1:10" ht="25.5">
      <c r="A6444" s="72">
        <v>6440</v>
      </c>
      <c r="B6444" s="72" t="s">
        <v>148</v>
      </c>
      <c r="C6444" s="73" t="s">
        <v>32420</v>
      </c>
      <c r="D6444" s="74" t="s">
        <v>32421</v>
      </c>
      <c r="E6444" s="75" t="s">
        <v>185</v>
      </c>
      <c r="F6444" s="74"/>
      <c r="G6444" s="74" t="s">
        <v>3694</v>
      </c>
      <c r="H6444" s="76">
        <v>441</v>
      </c>
      <c r="I6444" s="77">
        <v>0.38</v>
      </c>
      <c r="J6444" s="76">
        <v>273.42</v>
      </c>
    </row>
    <row r="6445" spans="1:10">
      <c r="A6445" s="72">
        <v>6441</v>
      </c>
      <c r="B6445" s="72" t="s">
        <v>148</v>
      </c>
      <c r="C6445" s="73" t="s">
        <v>32108</v>
      </c>
      <c r="D6445" s="74" t="s">
        <v>32109</v>
      </c>
      <c r="E6445" s="75" t="s">
        <v>185</v>
      </c>
      <c r="F6445" s="74"/>
      <c r="G6445" s="74" t="s">
        <v>3694</v>
      </c>
      <c r="H6445" s="76">
        <v>2585</v>
      </c>
      <c r="I6445" s="77">
        <v>0.38</v>
      </c>
      <c r="J6445" s="76">
        <v>1602.7</v>
      </c>
    </row>
    <row r="6446" spans="1:10">
      <c r="A6446" s="72">
        <v>6442</v>
      </c>
      <c r="B6446" s="72" t="s">
        <v>148</v>
      </c>
      <c r="C6446" s="73" t="s">
        <v>32110</v>
      </c>
      <c r="D6446" s="74" t="s">
        <v>32111</v>
      </c>
      <c r="E6446" s="75" t="s">
        <v>185</v>
      </c>
      <c r="F6446" s="74"/>
      <c r="G6446" s="74" t="s">
        <v>3694</v>
      </c>
      <c r="H6446" s="76">
        <v>931</v>
      </c>
      <c r="I6446" s="77">
        <v>0.38</v>
      </c>
      <c r="J6446" s="76">
        <v>577.22</v>
      </c>
    </row>
    <row r="6447" spans="1:10" ht="25.5">
      <c r="A6447" s="72">
        <v>6443</v>
      </c>
      <c r="B6447" s="72" t="s">
        <v>148</v>
      </c>
      <c r="C6447" s="73" t="s">
        <v>32422</v>
      </c>
      <c r="D6447" s="74" t="s">
        <v>32423</v>
      </c>
      <c r="E6447" s="75" t="s">
        <v>185</v>
      </c>
      <c r="F6447" s="74"/>
      <c r="G6447" s="74" t="s">
        <v>3694</v>
      </c>
      <c r="H6447" s="76">
        <v>441</v>
      </c>
      <c r="I6447" s="77">
        <v>0.38</v>
      </c>
      <c r="J6447" s="76">
        <v>273.42</v>
      </c>
    </row>
    <row r="6448" spans="1:10">
      <c r="A6448" s="72">
        <v>6444</v>
      </c>
      <c r="B6448" s="72" t="s">
        <v>148</v>
      </c>
      <c r="C6448" s="73" t="s">
        <v>32112</v>
      </c>
      <c r="D6448" s="74" t="s">
        <v>32113</v>
      </c>
      <c r="E6448" s="75" t="s">
        <v>185</v>
      </c>
      <c r="F6448" s="74"/>
      <c r="G6448" s="74" t="s">
        <v>3694</v>
      </c>
      <c r="H6448" s="76">
        <v>3020</v>
      </c>
      <c r="I6448" s="77">
        <v>0.38</v>
      </c>
      <c r="J6448" s="76">
        <v>1872.4</v>
      </c>
    </row>
    <row r="6449" spans="1:10">
      <c r="A6449" s="72">
        <v>6445</v>
      </c>
      <c r="B6449" s="72" t="s">
        <v>148</v>
      </c>
      <c r="C6449" s="73" t="s">
        <v>22956</v>
      </c>
      <c r="D6449" s="74" t="s">
        <v>22957</v>
      </c>
      <c r="E6449" s="75" t="s">
        <v>185</v>
      </c>
      <c r="F6449" s="74"/>
      <c r="G6449" s="74" t="s">
        <v>3694</v>
      </c>
      <c r="H6449" s="76">
        <v>3900</v>
      </c>
      <c r="I6449" s="77">
        <v>0.38</v>
      </c>
      <c r="J6449" s="76">
        <v>2418</v>
      </c>
    </row>
    <row r="6450" spans="1:10">
      <c r="A6450" s="72">
        <v>6446</v>
      </c>
      <c r="B6450" s="72" t="s">
        <v>148</v>
      </c>
      <c r="C6450" s="73" t="s">
        <v>22958</v>
      </c>
      <c r="D6450" s="74" t="s">
        <v>22959</v>
      </c>
      <c r="E6450" s="75" t="s">
        <v>185</v>
      </c>
      <c r="F6450" s="74"/>
      <c r="G6450" s="74" t="s">
        <v>3694</v>
      </c>
      <c r="H6450" s="76">
        <v>4305</v>
      </c>
      <c r="I6450" s="77">
        <v>0.38</v>
      </c>
      <c r="J6450" s="76">
        <v>2669.1</v>
      </c>
    </row>
    <row r="6451" spans="1:10" ht="25.5">
      <c r="A6451" s="72">
        <v>6447</v>
      </c>
      <c r="B6451" s="72" t="s">
        <v>148</v>
      </c>
      <c r="C6451" s="73" t="s">
        <v>22960</v>
      </c>
      <c r="D6451" s="74" t="s">
        <v>22961</v>
      </c>
      <c r="E6451" s="75" t="s">
        <v>185</v>
      </c>
      <c r="F6451" s="74"/>
      <c r="G6451" s="74" t="s">
        <v>3694</v>
      </c>
      <c r="H6451" s="76">
        <v>1020</v>
      </c>
      <c r="I6451" s="77">
        <v>0.38</v>
      </c>
      <c r="J6451" s="76">
        <v>632.4</v>
      </c>
    </row>
    <row r="6452" spans="1:10" ht="25.5">
      <c r="A6452" s="72">
        <v>6448</v>
      </c>
      <c r="B6452" s="72" t="s">
        <v>148</v>
      </c>
      <c r="C6452" s="73" t="s">
        <v>22962</v>
      </c>
      <c r="D6452" s="74" t="s">
        <v>22963</v>
      </c>
      <c r="E6452" s="75" t="s">
        <v>185</v>
      </c>
      <c r="F6452" s="74"/>
      <c r="G6452" s="74" t="s">
        <v>3694</v>
      </c>
      <c r="H6452" s="76">
        <v>988</v>
      </c>
      <c r="I6452" s="77">
        <v>0.38</v>
      </c>
      <c r="J6452" s="76">
        <v>612.55999999999995</v>
      </c>
    </row>
    <row r="6453" spans="1:10" ht="25.5">
      <c r="A6453" s="72">
        <v>6449</v>
      </c>
      <c r="B6453" s="72" t="s">
        <v>148</v>
      </c>
      <c r="C6453" s="73" t="s">
        <v>22964</v>
      </c>
      <c r="D6453" s="74" t="s">
        <v>22965</v>
      </c>
      <c r="E6453" s="75" t="s">
        <v>185</v>
      </c>
      <c r="F6453" s="74"/>
      <c r="G6453" s="74" t="s">
        <v>3694</v>
      </c>
      <c r="H6453" s="76">
        <v>1150</v>
      </c>
      <c r="I6453" s="77">
        <v>0.38</v>
      </c>
      <c r="J6453" s="76">
        <v>713</v>
      </c>
    </row>
    <row r="6454" spans="1:10" ht="25.5">
      <c r="A6454" s="72">
        <v>6450</v>
      </c>
      <c r="B6454" s="72" t="s">
        <v>148</v>
      </c>
      <c r="C6454" s="73" t="s">
        <v>22966</v>
      </c>
      <c r="D6454" s="74" t="s">
        <v>22967</v>
      </c>
      <c r="E6454" s="75" t="s">
        <v>185</v>
      </c>
      <c r="F6454" s="74"/>
      <c r="G6454" s="74" t="s">
        <v>3694</v>
      </c>
      <c r="H6454" s="76">
        <v>1150</v>
      </c>
      <c r="I6454" s="77">
        <v>0.38</v>
      </c>
      <c r="J6454" s="76">
        <v>713</v>
      </c>
    </row>
    <row r="6455" spans="1:10" ht="25.5">
      <c r="A6455" s="72">
        <v>6451</v>
      </c>
      <c r="B6455" s="72" t="s">
        <v>148</v>
      </c>
      <c r="C6455" s="73" t="s">
        <v>22968</v>
      </c>
      <c r="D6455" s="74" t="s">
        <v>22969</v>
      </c>
      <c r="E6455" s="75" t="s">
        <v>185</v>
      </c>
      <c r="F6455" s="74"/>
      <c r="G6455" s="74" t="s">
        <v>3694</v>
      </c>
      <c r="H6455" s="76">
        <v>1105</v>
      </c>
      <c r="I6455" s="77">
        <v>0.38</v>
      </c>
      <c r="J6455" s="76">
        <v>685.1</v>
      </c>
    </row>
    <row r="6456" spans="1:10" ht="25.5">
      <c r="A6456" s="72">
        <v>6452</v>
      </c>
      <c r="B6456" s="72" t="s">
        <v>148</v>
      </c>
      <c r="C6456" s="73" t="s">
        <v>22970</v>
      </c>
      <c r="D6456" s="74" t="s">
        <v>22971</v>
      </c>
      <c r="E6456" s="75" t="s">
        <v>185</v>
      </c>
      <c r="F6456" s="74"/>
      <c r="G6456" s="74" t="s">
        <v>3694</v>
      </c>
      <c r="H6456" s="76">
        <v>1170</v>
      </c>
      <c r="I6456" s="77">
        <v>0.38</v>
      </c>
      <c r="J6456" s="76">
        <v>725.4</v>
      </c>
    </row>
    <row r="6457" spans="1:10" ht="25.5">
      <c r="A6457" s="72">
        <v>6453</v>
      </c>
      <c r="B6457" s="72" t="s">
        <v>148</v>
      </c>
      <c r="C6457" s="73" t="s">
        <v>22972</v>
      </c>
      <c r="D6457" s="74" t="s">
        <v>22973</v>
      </c>
      <c r="E6457" s="75" t="s">
        <v>185</v>
      </c>
      <c r="F6457" s="74"/>
      <c r="G6457" s="74" t="s">
        <v>3694</v>
      </c>
      <c r="H6457" s="76">
        <v>1210</v>
      </c>
      <c r="I6457" s="77">
        <v>0.38</v>
      </c>
      <c r="J6457" s="76">
        <v>750.2</v>
      </c>
    </row>
    <row r="6458" spans="1:10" ht="25.5">
      <c r="A6458" s="72">
        <v>6454</v>
      </c>
      <c r="B6458" s="72" t="s">
        <v>148</v>
      </c>
      <c r="C6458" s="73" t="s">
        <v>22974</v>
      </c>
      <c r="D6458" s="74" t="s">
        <v>22975</v>
      </c>
      <c r="E6458" s="75" t="s">
        <v>185</v>
      </c>
      <c r="F6458" s="74"/>
      <c r="G6458" s="74" t="s">
        <v>3694</v>
      </c>
      <c r="H6458" s="76">
        <v>1280</v>
      </c>
      <c r="I6458" s="77">
        <v>0.38</v>
      </c>
      <c r="J6458" s="76">
        <v>793.6</v>
      </c>
    </row>
    <row r="6459" spans="1:10" ht="25.5">
      <c r="A6459" s="72">
        <v>6455</v>
      </c>
      <c r="B6459" s="72" t="s">
        <v>148</v>
      </c>
      <c r="C6459" s="73" t="s">
        <v>22976</v>
      </c>
      <c r="D6459" s="74" t="s">
        <v>22977</v>
      </c>
      <c r="E6459" s="75" t="s">
        <v>185</v>
      </c>
      <c r="F6459" s="74"/>
      <c r="G6459" s="74" t="s">
        <v>3694</v>
      </c>
      <c r="H6459" s="76">
        <v>278</v>
      </c>
      <c r="I6459" s="77">
        <v>0.38</v>
      </c>
      <c r="J6459" s="76">
        <v>172.35999999999999</v>
      </c>
    </row>
    <row r="6460" spans="1:10" ht="25.5">
      <c r="A6460" s="72">
        <v>6456</v>
      </c>
      <c r="B6460" s="72" t="s">
        <v>148</v>
      </c>
      <c r="C6460" s="73" t="s">
        <v>22978</v>
      </c>
      <c r="D6460" s="74" t="s">
        <v>22979</v>
      </c>
      <c r="E6460" s="75" t="s">
        <v>185</v>
      </c>
      <c r="F6460" s="74"/>
      <c r="G6460" s="74" t="s">
        <v>3694</v>
      </c>
      <c r="H6460" s="76">
        <v>281</v>
      </c>
      <c r="I6460" s="77">
        <v>0.38</v>
      </c>
      <c r="J6460" s="76">
        <v>174.22</v>
      </c>
    </row>
    <row r="6461" spans="1:10" ht="25.5">
      <c r="A6461" s="72">
        <v>6457</v>
      </c>
      <c r="B6461" s="72" t="s">
        <v>148</v>
      </c>
      <c r="C6461" s="73" t="s">
        <v>22980</v>
      </c>
      <c r="D6461" s="74" t="s">
        <v>22981</v>
      </c>
      <c r="E6461" s="75" t="s">
        <v>185</v>
      </c>
      <c r="F6461" s="74"/>
      <c r="G6461" s="74" t="s">
        <v>3694</v>
      </c>
      <c r="H6461" s="76">
        <v>303</v>
      </c>
      <c r="I6461" s="77">
        <v>0.38</v>
      </c>
      <c r="J6461" s="76">
        <v>187.85999999999999</v>
      </c>
    </row>
    <row r="6462" spans="1:10" ht="25.5">
      <c r="A6462" s="72">
        <v>6458</v>
      </c>
      <c r="B6462" s="72" t="s">
        <v>148</v>
      </c>
      <c r="C6462" s="73" t="s">
        <v>22982</v>
      </c>
      <c r="D6462" s="74" t="s">
        <v>22983</v>
      </c>
      <c r="E6462" s="75" t="s">
        <v>185</v>
      </c>
      <c r="F6462" s="74"/>
      <c r="G6462" s="74" t="s">
        <v>3694</v>
      </c>
      <c r="H6462" s="76">
        <v>305</v>
      </c>
      <c r="I6462" s="77">
        <v>0.38</v>
      </c>
      <c r="J6462" s="76">
        <v>189.1</v>
      </c>
    </row>
    <row r="6463" spans="1:10">
      <c r="A6463" s="72">
        <v>6459</v>
      </c>
      <c r="B6463" s="72" t="s">
        <v>148</v>
      </c>
      <c r="C6463" s="73" t="s">
        <v>33304</v>
      </c>
      <c r="D6463" s="74" t="s">
        <v>33305</v>
      </c>
      <c r="E6463" s="75" t="s">
        <v>185</v>
      </c>
      <c r="F6463" s="74"/>
      <c r="G6463" s="74" t="s">
        <v>3694</v>
      </c>
      <c r="H6463" s="76">
        <v>69</v>
      </c>
      <c r="I6463" s="77">
        <v>0.38</v>
      </c>
      <c r="J6463" s="76">
        <v>42.78</v>
      </c>
    </row>
    <row r="6464" spans="1:10">
      <c r="A6464" s="72">
        <v>6460</v>
      </c>
      <c r="B6464" s="72" t="s">
        <v>148</v>
      </c>
      <c r="C6464" s="73" t="s">
        <v>33306</v>
      </c>
      <c r="D6464" s="74" t="s">
        <v>33307</v>
      </c>
      <c r="E6464" s="75" t="s">
        <v>185</v>
      </c>
      <c r="F6464" s="74"/>
      <c r="G6464" s="74" t="s">
        <v>3694</v>
      </c>
      <c r="H6464" s="76">
        <v>107</v>
      </c>
      <c r="I6464" s="77">
        <v>0.38</v>
      </c>
      <c r="J6464" s="76">
        <v>66.34</v>
      </c>
    </row>
    <row r="6465" spans="1:10" ht="25.5">
      <c r="A6465" s="72">
        <v>6461</v>
      </c>
      <c r="B6465" s="72" t="s">
        <v>148</v>
      </c>
      <c r="C6465" s="73" t="s">
        <v>32424</v>
      </c>
      <c r="D6465" s="74" t="s">
        <v>32425</v>
      </c>
      <c r="E6465" s="75" t="s">
        <v>185</v>
      </c>
      <c r="F6465" s="74"/>
      <c r="G6465" s="74" t="s">
        <v>3694</v>
      </c>
      <c r="H6465" s="76">
        <v>103</v>
      </c>
      <c r="I6465" s="77">
        <v>0.38</v>
      </c>
      <c r="J6465" s="76">
        <v>63.86</v>
      </c>
    </row>
    <row r="6466" spans="1:10" ht="25.5">
      <c r="A6466" s="72">
        <v>6462</v>
      </c>
      <c r="B6466" s="72" t="s">
        <v>148</v>
      </c>
      <c r="C6466" s="73" t="s">
        <v>32037</v>
      </c>
      <c r="D6466" s="74" t="s">
        <v>32038</v>
      </c>
      <c r="E6466" s="75" t="s">
        <v>185</v>
      </c>
      <c r="F6466" s="74"/>
      <c r="G6466" s="74" t="s">
        <v>3694</v>
      </c>
      <c r="H6466" s="76">
        <v>99</v>
      </c>
      <c r="I6466" s="77">
        <v>0.38</v>
      </c>
      <c r="J6466" s="76">
        <v>61.38</v>
      </c>
    </row>
    <row r="6467" spans="1:10" ht="25.5">
      <c r="A6467" s="72">
        <v>6463</v>
      </c>
      <c r="B6467" s="72" t="s">
        <v>148</v>
      </c>
      <c r="C6467" s="73" t="s">
        <v>32426</v>
      </c>
      <c r="D6467" s="74" t="s">
        <v>32427</v>
      </c>
      <c r="E6467" s="75" t="s">
        <v>185</v>
      </c>
      <c r="F6467" s="74"/>
      <c r="G6467" s="74" t="s">
        <v>3694</v>
      </c>
      <c r="H6467" s="76">
        <v>92</v>
      </c>
      <c r="I6467" s="77">
        <v>0.38</v>
      </c>
      <c r="J6467" s="76">
        <v>57.04</v>
      </c>
    </row>
    <row r="6468" spans="1:10">
      <c r="A6468" s="72">
        <v>6464</v>
      </c>
      <c r="B6468" s="72" t="s">
        <v>148</v>
      </c>
      <c r="C6468" s="73" t="s">
        <v>33308</v>
      </c>
      <c r="D6468" s="74" t="s">
        <v>33309</v>
      </c>
      <c r="E6468" s="75" t="s">
        <v>185</v>
      </c>
      <c r="F6468" s="74"/>
      <c r="G6468" s="74" t="s">
        <v>3694</v>
      </c>
      <c r="H6468" s="76">
        <v>63</v>
      </c>
      <c r="I6468" s="77">
        <v>0.38</v>
      </c>
      <c r="J6468" s="76">
        <v>39.06</v>
      </c>
    </row>
    <row r="6469" spans="1:10">
      <c r="A6469" s="72">
        <v>6465</v>
      </c>
      <c r="B6469" s="72" t="s">
        <v>148</v>
      </c>
      <c r="C6469" s="73" t="s">
        <v>32114</v>
      </c>
      <c r="D6469" s="74" t="s">
        <v>32115</v>
      </c>
      <c r="E6469" s="75" t="s">
        <v>185</v>
      </c>
      <c r="F6469" s="74"/>
      <c r="G6469" s="74" t="s">
        <v>3694</v>
      </c>
      <c r="H6469" s="76">
        <v>150</v>
      </c>
      <c r="I6469" s="77">
        <v>0.38</v>
      </c>
      <c r="J6469" s="76">
        <v>93</v>
      </c>
    </row>
    <row r="6470" spans="1:10">
      <c r="A6470" s="72">
        <v>6466</v>
      </c>
      <c r="B6470" s="72" t="s">
        <v>148</v>
      </c>
      <c r="C6470" s="73" t="s">
        <v>33310</v>
      </c>
      <c r="D6470" s="74" t="s">
        <v>33311</v>
      </c>
      <c r="E6470" s="75" t="s">
        <v>185</v>
      </c>
      <c r="F6470" s="74"/>
      <c r="G6470" s="74" t="s">
        <v>3694</v>
      </c>
      <c r="H6470" s="76">
        <v>107</v>
      </c>
      <c r="I6470" s="77">
        <v>0.38</v>
      </c>
      <c r="J6470" s="76">
        <v>66.34</v>
      </c>
    </row>
    <row r="6471" spans="1:10">
      <c r="A6471" s="72">
        <v>6467</v>
      </c>
      <c r="B6471" s="72" t="s">
        <v>148</v>
      </c>
      <c r="C6471" s="73" t="s">
        <v>32116</v>
      </c>
      <c r="D6471" s="74" t="s">
        <v>32117</v>
      </c>
      <c r="E6471" s="75" t="s">
        <v>185</v>
      </c>
      <c r="F6471" s="74"/>
      <c r="G6471" s="74" t="s">
        <v>3694</v>
      </c>
      <c r="H6471" s="76">
        <v>50</v>
      </c>
      <c r="I6471" s="77">
        <v>0.38</v>
      </c>
      <c r="J6471" s="76">
        <v>31</v>
      </c>
    </row>
    <row r="6472" spans="1:10">
      <c r="A6472" s="72">
        <v>6468</v>
      </c>
      <c r="B6472" s="72" t="s">
        <v>148</v>
      </c>
      <c r="C6472" s="73" t="s">
        <v>33312</v>
      </c>
      <c r="D6472" s="74" t="s">
        <v>33313</v>
      </c>
      <c r="E6472" s="75" t="s">
        <v>185</v>
      </c>
      <c r="F6472" s="74"/>
      <c r="G6472" s="74" t="s">
        <v>3694</v>
      </c>
      <c r="H6472" s="76">
        <v>88</v>
      </c>
      <c r="I6472" s="77">
        <v>0.38</v>
      </c>
      <c r="J6472" s="76">
        <v>54.56</v>
      </c>
    </row>
    <row r="6473" spans="1:10">
      <c r="A6473" s="72">
        <v>6469</v>
      </c>
      <c r="B6473" s="72" t="s">
        <v>148</v>
      </c>
      <c r="C6473" s="73" t="s">
        <v>32428</v>
      </c>
      <c r="D6473" s="74" t="s">
        <v>32429</v>
      </c>
      <c r="E6473" s="75" t="s">
        <v>185</v>
      </c>
      <c r="F6473" s="74"/>
      <c r="G6473" s="74" t="s">
        <v>3694</v>
      </c>
      <c r="H6473" s="76">
        <v>99</v>
      </c>
      <c r="I6473" s="77">
        <v>0.38</v>
      </c>
      <c r="J6473" s="76">
        <v>61.38</v>
      </c>
    </row>
    <row r="6474" spans="1:10">
      <c r="A6474" s="72">
        <v>6470</v>
      </c>
      <c r="B6474" s="72" t="s">
        <v>148</v>
      </c>
      <c r="C6474" s="73" t="s">
        <v>33314</v>
      </c>
      <c r="D6474" s="74" t="s">
        <v>33315</v>
      </c>
      <c r="E6474" s="75" t="s">
        <v>185</v>
      </c>
      <c r="F6474" s="74"/>
      <c r="G6474" s="74" t="s">
        <v>3694</v>
      </c>
      <c r="H6474" s="76">
        <v>165</v>
      </c>
      <c r="I6474" s="77">
        <v>0.38</v>
      </c>
      <c r="J6474" s="76">
        <v>102.3</v>
      </c>
    </row>
    <row r="6475" spans="1:10">
      <c r="A6475" s="72">
        <v>6471</v>
      </c>
      <c r="B6475" s="72" t="s">
        <v>148</v>
      </c>
      <c r="C6475" s="73" t="s">
        <v>33316</v>
      </c>
      <c r="D6475" s="74" t="s">
        <v>33317</v>
      </c>
      <c r="E6475" s="75" t="s">
        <v>185</v>
      </c>
      <c r="F6475" s="74"/>
      <c r="G6475" s="74" t="s">
        <v>3694</v>
      </c>
      <c r="H6475" s="76">
        <v>366</v>
      </c>
      <c r="I6475" s="77">
        <v>0.38</v>
      </c>
      <c r="J6475" s="76">
        <v>226.92</v>
      </c>
    </row>
    <row r="6476" spans="1:10">
      <c r="A6476" s="72">
        <v>6472</v>
      </c>
      <c r="B6476" s="72" t="s">
        <v>148</v>
      </c>
      <c r="C6476" s="73" t="s">
        <v>33318</v>
      </c>
      <c r="D6476" s="74" t="s">
        <v>33319</v>
      </c>
      <c r="E6476" s="75" t="s">
        <v>185</v>
      </c>
      <c r="F6476" s="74"/>
      <c r="G6476" s="74" t="s">
        <v>3694</v>
      </c>
      <c r="H6476" s="76">
        <v>204</v>
      </c>
      <c r="I6476" s="77">
        <v>0.38</v>
      </c>
      <c r="J6476" s="76">
        <v>126.48</v>
      </c>
    </row>
    <row r="6477" spans="1:10">
      <c r="A6477" s="72">
        <v>6473</v>
      </c>
      <c r="B6477" s="72" t="s">
        <v>148</v>
      </c>
      <c r="C6477" s="73" t="s">
        <v>33320</v>
      </c>
      <c r="D6477" s="74" t="s">
        <v>33321</v>
      </c>
      <c r="E6477" s="75" t="s">
        <v>185</v>
      </c>
      <c r="F6477" s="74"/>
      <c r="G6477" s="74" t="s">
        <v>3694</v>
      </c>
      <c r="H6477" s="76">
        <v>405</v>
      </c>
      <c r="I6477" s="77">
        <v>0.38</v>
      </c>
      <c r="J6477" s="76">
        <v>251.1</v>
      </c>
    </row>
    <row r="6478" spans="1:10">
      <c r="A6478" s="72">
        <v>6474</v>
      </c>
      <c r="B6478" s="72" t="s">
        <v>148</v>
      </c>
      <c r="C6478" s="73" t="s">
        <v>33322</v>
      </c>
      <c r="D6478" s="74" t="s">
        <v>33323</v>
      </c>
      <c r="E6478" s="75" t="s">
        <v>185</v>
      </c>
      <c r="F6478" s="74"/>
      <c r="G6478" s="74" t="s">
        <v>3694</v>
      </c>
      <c r="H6478" s="76">
        <v>655</v>
      </c>
      <c r="I6478" s="77">
        <v>0.38</v>
      </c>
      <c r="J6478" s="76">
        <v>406.1</v>
      </c>
    </row>
    <row r="6479" spans="1:10">
      <c r="A6479" s="72">
        <v>6475</v>
      </c>
      <c r="B6479" s="72" t="s">
        <v>148</v>
      </c>
      <c r="C6479" s="73" t="s">
        <v>33324</v>
      </c>
      <c r="D6479" s="74" t="s">
        <v>33325</v>
      </c>
      <c r="E6479" s="75" t="s">
        <v>185</v>
      </c>
      <c r="F6479" s="74"/>
      <c r="G6479" s="74" t="s">
        <v>3694</v>
      </c>
      <c r="H6479" s="76">
        <v>706</v>
      </c>
      <c r="I6479" s="77">
        <v>0.38</v>
      </c>
      <c r="J6479" s="76">
        <v>437.71999999999997</v>
      </c>
    </row>
    <row r="6480" spans="1:10">
      <c r="A6480" s="72">
        <v>6476</v>
      </c>
      <c r="B6480" s="72" t="s">
        <v>148</v>
      </c>
      <c r="C6480" s="73" t="s">
        <v>32430</v>
      </c>
      <c r="D6480" s="74" t="s">
        <v>32431</v>
      </c>
      <c r="E6480" s="75" t="s">
        <v>185</v>
      </c>
      <c r="F6480" s="74"/>
      <c r="G6480" s="74" t="s">
        <v>3694</v>
      </c>
      <c r="H6480" s="76">
        <v>167</v>
      </c>
      <c r="I6480" s="77">
        <v>0.38</v>
      </c>
      <c r="J6480" s="76">
        <v>103.54</v>
      </c>
    </row>
    <row r="6481" spans="1:10">
      <c r="A6481" s="72">
        <v>6477</v>
      </c>
      <c r="B6481" s="72" t="s">
        <v>148</v>
      </c>
      <c r="C6481" s="73" t="s">
        <v>32728</v>
      </c>
      <c r="D6481" s="74" t="s">
        <v>32729</v>
      </c>
      <c r="E6481" s="75" t="s">
        <v>185</v>
      </c>
      <c r="F6481" s="74"/>
      <c r="G6481" s="74" t="s">
        <v>3694</v>
      </c>
      <c r="H6481" s="76">
        <v>317</v>
      </c>
      <c r="I6481" s="77">
        <v>0.38</v>
      </c>
      <c r="J6481" s="76">
        <v>196.54</v>
      </c>
    </row>
    <row r="6482" spans="1:10">
      <c r="A6482" s="72">
        <v>6478</v>
      </c>
      <c r="B6482" s="72" t="s">
        <v>148</v>
      </c>
      <c r="C6482" s="73" t="s">
        <v>32118</v>
      </c>
      <c r="D6482" s="74" t="s">
        <v>32119</v>
      </c>
      <c r="E6482" s="75" t="s">
        <v>185</v>
      </c>
      <c r="F6482" s="74"/>
      <c r="G6482" s="74" t="s">
        <v>3694</v>
      </c>
      <c r="H6482" s="76">
        <v>85</v>
      </c>
      <c r="I6482" s="77">
        <v>0.38</v>
      </c>
      <c r="J6482" s="76">
        <v>52.7</v>
      </c>
    </row>
    <row r="6483" spans="1:10" ht="25.5">
      <c r="A6483" s="72">
        <v>6479</v>
      </c>
      <c r="B6483" s="72" t="s">
        <v>148</v>
      </c>
      <c r="C6483" s="73" t="s">
        <v>32120</v>
      </c>
      <c r="D6483" s="74" t="s">
        <v>32121</v>
      </c>
      <c r="E6483" s="75" t="s">
        <v>185</v>
      </c>
      <c r="F6483" s="74"/>
      <c r="G6483" s="74" t="s">
        <v>3694</v>
      </c>
      <c r="H6483" s="76">
        <v>906</v>
      </c>
      <c r="I6483" s="77">
        <v>0.38</v>
      </c>
      <c r="J6483" s="76">
        <v>561.72</v>
      </c>
    </row>
    <row r="6484" spans="1:10" ht="25.5">
      <c r="A6484" s="72">
        <v>6480</v>
      </c>
      <c r="B6484" s="72" t="s">
        <v>148</v>
      </c>
      <c r="C6484" s="73" t="s">
        <v>32122</v>
      </c>
      <c r="D6484" s="74" t="s">
        <v>32123</v>
      </c>
      <c r="E6484" s="75" t="s">
        <v>185</v>
      </c>
      <c r="F6484" s="74"/>
      <c r="G6484" s="74" t="s">
        <v>3694</v>
      </c>
      <c r="H6484" s="76">
        <v>85</v>
      </c>
      <c r="I6484" s="77">
        <v>0.38</v>
      </c>
      <c r="J6484" s="76">
        <v>52.7</v>
      </c>
    </row>
    <row r="6485" spans="1:10" ht="25.5">
      <c r="A6485" s="72">
        <v>6481</v>
      </c>
      <c r="B6485" s="72" t="s">
        <v>148</v>
      </c>
      <c r="C6485" s="73" t="s">
        <v>32124</v>
      </c>
      <c r="D6485" s="74" t="s">
        <v>32125</v>
      </c>
      <c r="E6485" s="75" t="s">
        <v>185</v>
      </c>
      <c r="F6485" s="74"/>
      <c r="G6485" s="74" t="s">
        <v>3694</v>
      </c>
      <c r="H6485" s="76">
        <v>906</v>
      </c>
      <c r="I6485" s="77">
        <v>0.38</v>
      </c>
      <c r="J6485" s="76">
        <v>561.72</v>
      </c>
    </row>
    <row r="6486" spans="1:10">
      <c r="A6486" s="72">
        <v>6482</v>
      </c>
      <c r="B6486" s="72" t="s">
        <v>148</v>
      </c>
      <c r="C6486" s="73" t="s">
        <v>33326</v>
      </c>
      <c r="D6486" s="74" t="s">
        <v>33327</v>
      </c>
      <c r="E6486" s="75" t="s">
        <v>185</v>
      </c>
      <c r="F6486" s="74"/>
      <c r="G6486" s="74" t="s">
        <v>3694</v>
      </c>
      <c r="H6486" s="76">
        <v>69</v>
      </c>
      <c r="I6486" s="77">
        <v>0.38</v>
      </c>
      <c r="J6486" s="76">
        <v>42.78</v>
      </c>
    </row>
    <row r="6487" spans="1:10">
      <c r="A6487" s="72">
        <v>6483</v>
      </c>
      <c r="B6487" s="72" t="s">
        <v>148</v>
      </c>
      <c r="C6487" s="73" t="s">
        <v>32432</v>
      </c>
      <c r="D6487" s="74" t="s">
        <v>32433</v>
      </c>
      <c r="E6487" s="75" t="s">
        <v>185</v>
      </c>
      <c r="F6487" s="74"/>
      <c r="G6487" s="74" t="s">
        <v>3694</v>
      </c>
      <c r="H6487" s="76">
        <v>88</v>
      </c>
      <c r="I6487" s="77">
        <v>0.38</v>
      </c>
      <c r="J6487" s="76">
        <v>54.56</v>
      </c>
    </row>
    <row r="6488" spans="1:10">
      <c r="A6488" s="72">
        <v>6484</v>
      </c>
      <c r="B6488" s="72" t="s">
        <v>148</v>
      </c>
      <c r="C6488" s="73" t="s">
        <v>32039</v>
      </c>
      <c r="D6488" s="74" t="s">
        <v>32040</v>
      </c>
      <c r="E6488" s="75" t="s">
        <v>185</v>
      </c>
      <c r="F6488" s="74"/>
      <c r="G6488" s="74" t="s">
        <v>3694</v>
      </c>
      <c r="H6488" s="76">
        <v>88</v>
      </c>
      <c r="I6488" s="77">
        <v>0.38</v>
      </c>
      <c r="J6488" s="76">
        <v>54.56</v>
      </c>
    </row>
    <row r="6489" spans="1:10" ht="25.5">
      <c r="A6489" s="72">
        <v>6485</v>
      </c>
      <c r="B6489" s="72" t="s">
        <v>148</v>
      </c>
      <c r="C6489" s="73" t="s">
        <v>32434</v>
      </c>
      <c r="D6489" s="74" t="s">
        <v>32435</v>
      </c>
      <c r="E6489" s="75" t="s">
        <v>185</v>
      </c>
      <c r="F6489" s="74"/>
      <c r="G6489" s="74" t="s">
        <v>3694</v>
      </c>
      <c r="H6489" s="76">
        <v>88</v>
      </c>
      <c r="I6489" s="77">
        <v>0.38</v>
      </c>
      <c r="J6489" s="76">
        <v>54.56</v>
      </c>
    </row>
    <row r="6490" spans="1:10" ht="25.5">
      <c r="A6490" s="72">
        <v>6486</v>
      </c>
      <c r="B6490" s="72" t="s">
        <v>148</v>
      </c>
      <c r="C6490" s="73" t="s">
        <v>32041</v>
      </c>
      <c r="D6490" s="74" t="s">
        <v>32042</v>
      </c>
      <c r="E6490" s="75" t="s">
        <v>185</v>
      </c>
      <c r="F6490" s="74"/>
      <c r="G6490" s="74" t="s">
        <v>3694</v>
      </c>
      <c r="H6490" s="76">
        <v>88</v>
      </c>
      <c r="I6490" s="77">
        <v>0.38</v>
      </c>
      <c r="J6490" s="76">
        <v>54.56</v>
      </c>
    </row>
    <row r="6491" spans="1:10" ht="25.5">
      <c r="A6491" s="72">
        <v>6487</v>
      </c>
      <c r="B6491" s="72" t="s">
        <v>148</v>
      </c>
      <c r="C6491" s="73" t="s">
        <v>32436</v>
      </c>
      <c r="D6491" s="74" t="s">
        <v>32437</v>
      </c>
      <c r="E6491" s="75" t="s">
        <v>185</v>
      </c>
      <c r="F6491" s="74"/>
      <c r="G6491" s="74" t="s">
        <v>3694</v>
      </c>
      <c r="H6491" s="76">
        <v>362</v>
      </c>
      <c r="I6491" s="77">
        <v>0.38</v>
      </c>
      <c r="J6491" s="76">
        <v>224.44</v>
      </c>
    </row>
    <row r="6492" spans="1:10">
      <c r="A6492" s="72">
        <v>6488</v>
      </c>
      <c r="B6492" s="72" t="s">
        <v>148</v>
      </c>
      <c r="C6492" s="73" t="s">
        <v>32438</v>
      </c>
      <c r="D6492" s="74" t="s">
        <v>32439</v>
      </c>
      <c r="E6492" s="75" t="s">
        <v>185</v>
      </c>
      <c r="F6492" s="74"/>
      <c r="G6492" s="74" t="s">
        <v>3694</v>
      </c>
      <c r="H6492" s="76">
        <v>266</v>
      </c>
      <c r="I6492" s="77">
        <v>0.38</v>
      </c>
      <c r="J6492" s="76">
        <v>164.92</v>
      </c>
    </row>
    <row r="6493" spans="1:10" ht="25.5">
      <c r="A6493" s="72">
        <v>6489</v>
      </c>
      <c r="B6493" s="72" t="s">
        <v>148</v>
      </c>
      <c r="C6493" s="73" t="s">
        <v>32440</v>
      </c>
      <c r="D6493" s="74" t="s">
        <v>32441</v>
      </c>
      <c r="E6493" s="75" t="s">
        <v>185</v>
      </c>
      <c r="F6493" s="74"/>
      <c r="G6493" s="74" t="s">
        <v>3694</v>
      </c>
      <c r="H6493" s="76">
        <v>381</v>
      </c>
      <c r="I6493" s="77">
        <v>0.38</v>
      </c>
      <c r="J6493" s="76">
        <v>236.22</v>
      </c>
    </row>
    <row r="6494" spans="1:10">
      <c r="A6494" s="72">
        <v>6490</v>
      </c>
      <c r="B6494" s="72" t="s">
        <v>148</v>
      </c>
      <c r="C6494" s="73" t="s">
        <v>32442</v>
      </c>
      <c r="D6494" s="74" t="s">
        <v>32443</v>
      </c>
      <c r="E6494" s="75" t="s">
        <v>185</v>
      </c>
      <c r="F6494" s="74"/>
      <c r="G6494" s="74" t="s">
        <v>3694</v>
      </c>
      <c r="H6494" s="76">
        <v>293</v>
      </c>
      <c r="I6494" s="77">
        <v>0.38</v>
      </c>
      <c r="J6494" s="76">
        <v>181.66</v>
      </c>
    </row>
    <row r="6495" spans="1:10">
      <c r="A6495" s="72">
        <v>6491</v>
      </c>
      <c r="B6495" s="72" t="s">
        <v>148</v>
      </c>
      <c r="C6495" s="73" t="s">
        <v>32444</v>
      </c>
      <c r="D6495" s="74" t="s">
        <v>32445</v>
      </c>
      <c r="E6495" s="75" t="s">
        <v>185</v>
      </c>
      <c r="F6495" s="74"/>
      <c r="G6495" s="74" t="s">
        <v>3694</v>
      </c>
      <c r="H6495" s="76">
        <v>120</v>
      </c>
      <c r="I6495" s="77">
        <v>0.38</v>
      </c>
      <c r="J6495" s="76">
        <v>74.400000000000006</v>
      </c>
    </row>
    <row r="6496" spans="1:10">
      <c r="A6496" s="72">
        <v>6492</v>
      </c>
      <c r="B6496" s="72" t="s">
        <v>148</v>
      </c>
      <c r="C6496" s="73" t="s">
        <v>32446</v>
      </c>
      <c r="D6496" s="74" t="s">
        <v>32447</v>
      </c>
      <c r="E6496" s="75" t="s">
        <v>185</v>
      </c>
      <c r="F6496" s="74"/>
      <c r="G6496" s="74" t="s">
        <v>3694</v>
      </c>
      <c r="H6496" s="76">
        <v>56</v>
      </c>
      <c r="I6496" s="77">
        <v>0.38</v>
      </c>
      <c r="J6496" s="76">
        <v>34.72</v>
      </c>
    </row>
    <row r="6497" spans="1:10">
      <c r="A6497" s="72">
        <v>6493</v>
      </c>
      <c r="B6497" s="72" t="s">
        <v>148</v>
      </c>
      <c r="C6497" s="73" t="s">
        <v>32448</v>
      </c>
      <c r="D6497" s="74" t="s">
        <v>32449</v>
      </c>
      <c r="E6497" s="75" t="s">
        <v>185</v>
      </c>
      <c r="F6497" s="74"/>
      <c r="G6497" s="74" t="s">
        <v>3694</v>
      </c>
      <c r="H6497" s="76">
        <v>140</v>
      </c>
      <c r="I6497" s="77">
        <v>0.38</v>
      </c>
      <c r="J6497" s="76">
        <v>86.8</v>
      </c>
    </row>
    <row r="6498" spans="1:10">
      <c r="A6498" s="72">
        <v>6494</v>
      </c>
      <c r="B6498" s="72" t="s">
        <v>148</v>
      </c>
      <c r="C6498" s="73" t="s">
        <v>32043</v>
      </c>
      <c r="D6498" s="74" t="s">
        <v>32044</v>
      </c>
      <c r="E6498" s="75" t="s">
        <v>185</v>
      </c>
      <c r="F6498" s="74"/>
      <c r="G6498" s="74" t="s">
        <v>3694</v>
      </c>
      <c r="H6498" s="76">
        <v>164</v>
      </c>
      <c r="I6498" s="77">
        <v>0.38</v>
      </c>
      <c r="J6498" s="76">
        <v>101.67999999999999</v>
      </c>
    </row>
    <row r="6499" spans="1:10">
      <c r="A6499" s="72">
        <v>6495</v>
      </c>
      <c r="B6499" s="72" t="s">
        <v>148</v>
      </c>
      <c r="C6499" s="73" t="s">
        <v>32045</v>
      </c>
      <c r="D6499" s="74" t="s">
        <v>32046</v>
      </c>
      <c r="E6499" s="75" t="s">
        <v>185</v>
      </c>
      <c r="F6499" s="74"/>
      <c r="G6499" s="74" t="s">
        <v>3694</v>
      </c>
      <c r="H6499" s="76">
        <v>140</v>
      </c>
      <c r="I6499" s="77">
        <v>0.38</v>
      </c>
      <c r="J6499" s="76">
        <v>86.8</v>
      </c>
    </row>
    <row r="6500" spans="1:10" ht="25.5">
      <c r="A6500" s="72">
        <v>6496</v>
      </c>
      <c r="B6500" s="72" t="s">
        <v>148</v>
      </c>
      <c r="C6500" s="73" t="s">
        <v>32450</v>
      </c>
      <c r="D6500" s="74" t="s">
        <v>32451</v>
      </c>
      <c r="E6500" s="75" t="s">
        <v>185</v>
      </c>
      <c r="F6500" s="74"/>
      <c r="G6500" s="74" t="s">
        <v>3694</v>
      </c>
      <c r="H6500" s="76">
        <v>140</v>
      </c>
      <c r="I6500" s="77">
        <v>0.38</v>
      </c>
      <c r="J6500" s="76">
        <v>86.8</v>
      </c>
    </row>
    <row r="6501" spans="1:10" ht="25.5">
      <c r="A6501" s="72">
        <v>6497</v>
      </c>
      <c r="B6501" s="72" t="s">
        <v>148</v>
      </c>
      <c r="C6501" s="73" t="s">
        <v>32047</v>
      </c>
      <c r="D6501" s="74" t="s">
        <v>32048</v>
      </c>
      <c r="E6501" s="75" t="s">
        <v>185</v>
      </c>
      <c r="F6501" s="74"/>
      <c r="G6501" s="74" t="s">
        <v>3694</v>
      </c>
      <c r="H6501" s="76">
        <v>164</v>
      </c>
      <c r="I6501" s="77">
        <v>0.38</v>
      </c>
      <c r="J6501" s="76">
        <v>101.67999999999999</v>
      </c>
    </row>
    <row r="6502" spans="1:10" ht="25.5">
      <c r="A6502" s="72">
        <v>6498</v>
      </c>
      <c r="B6502" s="72" t="s">
        <v>148</v>
      </c>
      <c r="C6502" s="73" t="s">
        <v>32049</v>
      </c>
      <c r="D6502" s="74" t="s">
        <v>32050</v>
      </c>
      <c r="E6502" s="75" t="s">
        <v>185</v>
      </c>
      <c r="F6502" s="74"/>
      <c r="G6502" s="74" t="s">
        <v>3694</v>
      </c>
      <c r="H6502" s="76">
        <v>140</v>
      </c>
      <c r="I6502" s="77">
        <v>0.38</v>
      </c>
      <c r="J6502" s="76">
        <v>86.8</v>
      </c>
    </row>
    <row r="6503" spans="1:10" ht="25.5">
      <c r="A6503" s="72">
        <v>6499</v>
      </c>
      <c r="B6503" s="72" t="s">
        <v>148</v>
      </c>
      <c r="C6503" s="73" t="s">
        <v>32452</v>
      </c>
      <c r="D6503" s="74" t="s">
        <v>32453</v>
      </c>
      <c r="E6503" s="75" t="s">
        <v>185</v>
      </c>
      <c r="F6503" s="74"/>
      <c r="G6503" s="74" t="s">
        <v>3694</v>
      </c>
      <c r="H6503" s="76">
        <v>146</v>
      </c>
      <c r="I6503" s="77">
        <v>0.38</v>
      </c>
      <c r="J6503" s="76">
        <v>90.52</v>
      </c>
    </row>
    <row r="6504" spans="1:10">
      <c r="A6504" s="72">
        <v>6500</v>
      </c>
      <c r="B6504" s="72" t="s">
        <v>148</v>
      </c>
      <c r="C6504" s="73" t="s">
        <v>32454</v>
      </c>
      <c r="D6504" s="74" t="s">
        <v>32455</v>
      </c>
      <c r="E6504" s="75" t="s">
        <v>185</v>
      </c>
      <c r="F6504" s="74"/>
      <c r="G6504" s="74" t="s">
        <v>3694</v>
      </c>
      <c r="H6504" s="76">
        <v>152</v>
      </c>
      <c r="I6504" s="77">
        <v>0.38</v>
      </c>
      <c r="J6504" s="76">
        <v>94.24</v>
      </c>
    </row>
    <row r="6505" spans="1:10" ht="25.5">
      <c r="A6505" s="72">
        <v>6501</v>
      </c>
      <c r="B6505" s="72" t="s">
        <v>148</v>
      </c>
      <c r="C6505" s="73" t="s">
        <v>32456</v>
      </c>
      <c r="D6505" s="74" t="s">
        <v>32457</v>
      </c>
      <c r="E6505" s="75" t="s">
        <v>185</v>
      </c>
      <c r="F6505" s="74"/>
      <c r="G6505" s="74" t="s">
        <v>3694</v>
      </c>
      <c r="H6505" s="76">
        <v>140</v>
      </c>
      <c r="I6505" s="77">
        <v>0.38</v>
      </c>
      <c r="J6505" s="76">
        <v>86.8</v>
      </c>
    </row>
    <row r="6506" spans="1:10">
      <c r="A6506" s="72">
        <v>6502</v>
      </c>
      <c r="B6506" s="72" t="s">
        <v>148</v>
      </c>
      <c r="C6506" s="73" t="s">
        <v>32458</v>
      </c>
      <c r="D6506" s="74" t="s">
        <v>32459</v>
      </c>
      <c r="E6506" s="75" t="s">
        <v>185</v>
      </c>
      <c r="F6506" s="74"/>
      <c r="G6506" s="74" t="s">
        <v>3694</v>
      </c>
      <c r="H6506" s="76">
        <v>82</v>
      </c>
      <c r="I6506" s="77">
        <v>0.38</v>
      </c>
      <c r="J6506" s="76">
        <v>50.839999999999996</v>
      </c>
    </row>
    <row r="6507" spans="1:10">
      <c r="A6507" s="72">
        <v>6503</v>
      </c>
      <c r="B6507" s="72" t="s">
        <v>148</v>
      </c>
      <c r="C6507" s="73" t="s">
        <v>32460</v>
      </c>
      <c r="D6507" s="74" t="s">
        <v>32461</v>
      </c>
      <c r="E6507" s="75" t="s">
        <v>185</v>
      </c>
      <c r="F6507" s="74"/>
      <c r="G6507" s="74" t="s">
        <v>3694</v>
      </c>
      <c r="H6507" s="76">
        <v>88</v>
      </c>
      <c r="I6507" s="77">
        <v>0.38</v>
      </c>
      <c r="J6507" s="76">
        <v>54.56</v>
      </c>
    </row>
    <row r="6508" spans="1:10">
      <c r="A6508" s="72">
        <v>6504</v>
      </c>
      <c r="B6508" s="72" t="s">
        <v>148</v>
      </c>
      <c r="C6508" s="73" t="s">
        <v>32462</v>
      </c>
      <c r="D6508" s="74" t="s">
        <v>32463</v>
      </c>
      <c r="E6508" s="75" t="s">
        <v>185</v>
      </c>
      <c r="F6508" s="74"/>
      <c r="G6508" s="74" t="s">
        <v>3694</v>
      </c>
      <c r="H6508" s="76">
        <v>400</v>
      </c>
      <c r="I6508" s="77">
        <v>0.38</v>
      </c>
      <c r="J6508" s="76">
        <v>248</v>
      </c>
    </row>
    <row r="6509" spans="1:10">
      <c r="A6509" s="72">
        <v>6505</v>
      </c>
      <c r="B6509" s="72" t="s">
        <v>148</v>
      </c>
      <c r="C6509" s="73" t="s">
        <v>22984</v>
      </c>
      <c r="D6509" s="74" t="s">
        <v>22985</v>
      </c>
      <c r="E6509" s="75" t="s">
        <v>185</v>
      </c>
      <c r="F6509" s="74"/>
      <c r="G6509" s="74" t="s">
        <v>3694</v>
      </c>
      <c r="H6509" s="76">
        <v>195</v>
      </c>
      <c r="I6509" s="77">
        <v>0.38</v>
      </c>
      <c r="J6509" s="76">
        <v>120.9</v>
      </c>
    </row>
    <row r="6510" spans="1:10">
      <c r="A6510" s="72">
        <v>6506</v>
      </c>
      <c r="B6510" s="72" t="s">
        <v>148</v>
      </c>
      <c r="C6510" s="73" t="s">
        <v>22986</v>
      </c>
      <c r="D6510" s="74" t="s">
        <v>22987</v>
      </c>
      <c r="E6510" s="75" t="s">
        <v>185</v>
      </c>
      <c r="F6510" s="74"/>
      <c r="G6510" s="74" t="s">
        <v>3694</v>
      </c>
      <c r="H6510" s="76">
        <v>235</v>
      </c>
      <c r="I6510" s="77">
        <v>0.38</v>
      </c>
      <c r="J6510" s="76">
        <v>145.69999999999999</v>
      </c>
    </row>
    <row r="6511" spans="1:10">
      <c r="A6511" s="72">
        <v>6507</v>
      </c>
      <c r="B6511" s="72" t="s">
        <v>148</v>
      </c>
      <c r="C6511" s="73" t="s">
        <v>22988</v>
      </c>
      <c r="D6511" s="74" t="s">
        <v>22989</v>
      </c>
      <c r="E6511" s="75" t="s">
        <v>185</v>
      </c>
      <c r="F6511" s="74"/>
      <c r="G6511" s="74" t="s">
        <v>3694</v>
      </c>
      <c r="H6511" s="76">
        <v>125</v>
      </c>
      <c r="I6511" s="77">
        <v>0.38</v>
      </c>
      <c r="J6511" s="76">
        <v>77.5</v>
      </c>
    </row>
    <row r="6512" spans="1:10">
      <c r="A6512" s="72">
        <v>6508</v>
      </c>
      <c r="B6512" s="72" t="s">
        <v>148</v>
      </c>
      <c r="C6512" s="73" t="s">
        <v>32464</v>
      </c>
      <c r="D6512" s="74" t="s">
        <v>32465</v>
      </c>
      <c r="E6512" s="75" t="s">
        <v>185</v>
      </c>
      <c r="F6512" s="74"/>
      <c r="G6512" s="74" t="s">
        <v>3694</v>
      </c>
      <c r="H6512" s="76">
        <v>92</v>
      </c>
      <c r="I6512" s="77">
        <v>0.38</v>
      </c>
      <c r="J6512" s="76">
        <v>57.04</v>
      </c>
    </row>
    <row r="6513" spans="1:10">
      <c r="A6513" s="72">
        <v>6509</v>
      </c>
      <c r="B6513" s="72" t="s">
        <v>148</v>
      </c>
      <c r="C6513" s="73" t="s">
        <v>32126</v>
      </c>
      <c r="D6513" s="74" t="s">
        <v>32127</v>
      </c>
      <c r="E6513" s="75" t="s">
        <v>185</v>
      </c>
      <c r="F6513" s="74"/>
      <c r="G6513" s="74" t="s">
        <v>3694</v>
      </c>
      <c r="H6513" s="76">
        <v>53</v>
      </c>
      <c r="I6513" s="77">
        <v>0.38</v>
      </c>
      <c r="J6513" s="76">
        <v>32.86</v>
      </c>
    </row>
    <row r="6514" spans="1:10">
      <c r="A6514" s="72">
        <v>6510</v>
      </c>
      <c r="B6514" s="72" t="s">
        <v>148</v>
      </c>
      <c r="C6514" s="73" t="s">
        <v>32730</v>
      </c>
      <c r="D6514" s="74" t="s">
        <v>32731</v>
      </c>
      <c r="E6514" s="75" t="s">
        <v>185</v>
      </c>
      <c r="F6514" s="74"/>
      <c r="G6514" s="74" t="s">
        <v>3694</v>
      </c>
      <c r="H6514" s="76">
        <v>221</v>
      </c>
      <c r="I6514" s="77">
        <v>0.38</v>
      </c>
      <c r="J6514" s="76">
        <v>137.02000000000001</v>
      </c>
    </row>
    <row r="6515" spans="1:10">
      <c r="A6515" s="72">
        <v>6511</v>
      </c>
      <c r="B6515" s="72" t="s">
        <v>148</v>
      </c>
      <c r="C6515" s="73" t="s">
        <v>32732</v>
      </c>
      <c r="D6515" s="74" t="s">
        <v>32733</v>
      </c>
      <c r="E6515" s="75" t="s">
        <v>185</v>
      </c>
      <c r="F6515" s="74"/>
      <c r="G6515" s="74" t="s">
        <v>3694</v>
      </c>
      <c r="H6515" s="76">
        <v>184</v>
      </c>
      <c r="I6515" s="77">
        <v>0.38</v>
      </c>
      <c r="J6515" s="76">
        <v>114.08</v>
      </c>
    </row>
    <row r="6516" spans="1:10">
      <c r="A6516" s="72">
        <v>6512</v>
      </c>
      <c r="B6516" s="72" t="s">
        <v>148</v>
      </c>
      <c r="C6516" s="73" t="s">
        <v>32734</v>
      </c>
      <c r="D6516" s="74" t="s">
        <v>32735</v>
      </c>
      <c r="E6516" s="75" t="s">
        <v>185</v>
      </c>
      <c r="F6516" s="74"/>
      <c r="G6516" s="74" t="s">
        <v>3694</v>
      </c>
      <c r="H6516" s="76">
        <v>199</v>
      </c>
      <c r="I6516" s="77">
        <v>0.38</v>
      </c>
      <c r="J6516" s="76">
        <v>123.38</v>
      </c>
    </row>
    <row r="6517" spans="1:10">
      <c r="A6517" s="72">
        <v>6513</v>
      </c>
      <c r="B6517" s="72" t="s">
        <v>148</v>
      </c>
      <c r="C6517" s="73" t="s">
        <v>32736</v>
      </c>
      <c r="D6517" s="74" t="s">
        <v>32737</v>
      </c>
      <c r="E6517" s="75" t="s">
        <v>185</v>
      </c>
      <c r="F6517" s="74"/>
      <c r="G6517" s="74" t="s">
        <v>3694</v>
      </c>
      <c r="H6517" s="76">
        <v>501</v>
      </c>
      <c r="I6517" s="77">
        <v>0.38</v>
      </c>
      <c r="J6517" s="76">
        <v>310.62</v>
      </c>
    </row>
    <row r="6518" spans="1:10">
      <c r="A6518" s="72">
        <v>6514</v>
      </c>
      <c r="B6518" s="72" t="s">
        <v>148</v>
      </c>
      <c r="C6518" s="73" t="s">
        <v>32738</v>
      </c>
      <c r="D6518" s="74" t="s">
        <v>32739</v>
      </c>
      <c r="E6518" s="75" t="s">
        <v>185</v>
      </c>
      <c r="F6518" s="74"/>
      <c r="G6518" s="74" t="s">
        <v>3694</v>
      </c>
      <c r="H6518" s="76">
        <v>465</v>
      </c>
      <c r="I6518" s="77">
        <v>0.38</v>
      </c>
      <c r="J6518" s="76">
        <v>288.3</v>
      </c>
    </row>
    <row r="6519" spans="1:10">
      <c r="A6519" s="72">
        <v>6515</v>
      </c>
      <c r="B6519" s="72" t="s">
        <v>148</v>
      </c>
      <c r="C6519" s="73" t="s">
        <v>32740</v>
      </c>
      <c r="D6519" s="74" t="s">
        <v>32741</v>
      </c>
      <c r="E6519" s="75" t="s">
        <v>185</v>
      </c>
      <c r="F6519" s="74"/>
      <c r="G6519" s="74" t="s">
        <v>3694</v>
      </c>
      <c r="H6519" s="76">
        <v>402</v>
      </c>
      <c r="I6519" s="77">
        <v>0.38</v>
      </c>
      <c r="J6519" s="76">
        <v>249.24</v>
      </c>
    </row>
    <row r="6520" spans="1:10">
      <c r="A6520" s="72">
        <v>6516</v>
      </c>
      <c r="B6520" s="72" t="s">
        <v>148</v>
      </c>
      <c r="C6520" s="73" t="s">
        <v>32742</v>
      </c>
      <c r="D6520" s="74" t="s">
        <v>32743</v>
      </c>
      <c r="E6520" s="75" t="s">
        <v>185</v>
      </c>
      <c r="F6520" s="74"/>
      <c r="G6520" s="74" t="s">
        <v>3694</v>
      </c>
      <c r="H6520" s="76">
        <v>385</v>
      </c>
      <c r="I6520" s="77">
        <v>0.38</v>
      </c>
      <c r="J6520" s="76">
        <v>238.7</v>
      </c>
    </row>
    <row r="6521" spans="1:10">
      <c r="A6521" s="72">
        <v>6517</v>
      </c>
      <c r="B6521" s="72" t="s">
        <v>148</v>
      </c>
      <c r="C6521" s="73" t="s">
        <v>33328</v>
      </c>
      <c r="D6521" s="74" t="s">
        <v>33329</v>
      </c>
      <c r="E6521" s="75" t="s">
        <v>185</v>
      </c>
      <c r="F6521" s="74"/>
      <c r="G6521" s="74" t="s">
        <v>3694</v>
      </c>
      <c r="H6521" s="76">
        <v>246</v>
      </c>
      <c r="I6521" s="77">
        <v>0.38</v>
      </c>
      <c r="J6521" s="76">
        <v>152.52000000000001</v>
      </c>
    </row>
    <row r="6522" spans="1:10">
      <c r="A6522" s="72">
        <v>6518</v>
      </c>
      <c r="B6522" s="72" t="s">
        <v>148</v>
      </c>
      <c r="C6522" s="73" t="s">
        <v>33330</v>
      </c>
      <c r="D6522" s="74" t="s">
        <v>33331</v>
      </c>
      <c r="E6522" s="75" t="s">
        <v>185</v>
      </c>
      <c r="F6522" s="74"/>
      <c r="G6522" s="74" t="s">
        <v>3694</v>
      </c>
      <c r="H6522" s="76">
        <v>37</v>
      </c>
      <c r="I6522" s="77">
        <v>0.38</v>
      </c>
      <c r="J6522" s="76">
        <v>22.94</v>
      </c>
    </row>
    <row r="6523" spans="1:10">
      <c r="A6523" s="72">
        <v>6519</v>
      </c>
      <c r="B6523" s="72" t="s">
        <v>148</v>
      </c>
      <c r="C6523" s="73" t="s">
        <v>31350</v>
      </c>
      <c r="D6523" s="74" t="s">
        <v>31351</v>
      </c>
      <c r="E6523" s="75" t="s">
        <v>185</v>
      </c>
      <c r="F6523" s="74"/>
      <c r="G6523" s="74" t="s">
        <v>3694</v>
      </c>
      <c r="H6523" s="76">
        <v>81</v>
      </c>
      <c r="I6523" s="77">
        <v>0.38</v>
      </c>
      <c r="J6523" s="76">
        <v>50.22</v>
      </c>
    </row>
    <row r="6524" spans="1:10">
      <c r="A6524" s="72">
        <v>6520</v>
      </c>
      <c r="B6524" s="72" t="s">
        <v>148</v>
      </c>
      <c r="C6524" s="73" t="s">
        <v>33332</v>
      </c>
      <c r="D6524" s="74" t="s">
        <v>33333</v>
      </c>
      <c r="E6524" s="75" t="s">
        <v>185</v>
      </c>
      <c r="F6524" s="74"/>
      <c r="G6524" s="74" t="s">
        <v>3694</v>
      </c>
      <c r="H6524" s="76">
        <v>148</v>
      </c>
      <c r="I6524" s="77">
        <v>0.38</v>
      </c>
      <c r="J6524" s="76">
        <v>91.76</v>
      </c>
    </row>
    <row r="6525" spans="1:10">
      <c r="A6525" s="72">
        <v>6521</v>
      </c>
      <c r="B6525" s="72" t="s">
        <v>148</v>
      </c>
      <c r="C6525" s="73" t="s">
        <v>32466</v>
      </c>
      <c r="D6525" s="74" t="s">
        <v>32467</v>
      </c>
      <c r="E6525" s="75" t="s">
        <v>185</v>
      </c>
      <c r="F6525" s="74"/>
      <c r="G6525" s="74" t="s">
        <v>3694</v>
      </c>
      <c r="H6525" s="76">
        <v>77</v>
      </c>
      <c r="I6525" s="77">
        <v>0.38</v>
      </c>
      <c r="J6525" s="76">
        <v>47.74</v>
      </c>
    </row>
    <row r="6526" spans="1:10">
      <c r="A6526" s="72">
        <v>6522</v>
      </c>
      <c r="B6526" s="72" t="s">
        <v>148</v>
      </c>
      <c r="C6526" s="73" t="s">
        <v>32051</v>
      </c>
      <c r="D6526" s="74" t="s">
        <v>32052</v>
      </c>
      <c r="E6526" s="75" t="s">
        <v>185</v>
      </c>
      <c r="F6526" s="74"/>
      <c r="G6526" s="74" t="s">
        <v>3694</v>
      </c>
      <c r="H6526" s="76">
        <v>77</v>
      </c>
      <c r="I6526" s="77">
        <v>0.38</v>
      </c>
      <c r="J6526" s="76">
        <v>47.74</v>
      </c>
    </row>
    <row r="6527" spans="1:10">
      <c r="A6527" s="72">
        <v>6523</v>
      </c>
      <c r="B6527" s="72" t="s">
        <v>148</v>
      </c>
      <c r="C6527" s="73" t="s">
        <v>32468</v>
      </c>
      <c r="D6527" s="74" t="s">
        <v>32469</v>
      </c>
      <c r="E6527" s="75" t="s">
        <v>185</v>
      </c>
      <c r="F6527" s="74"/>
      <c r="G6527" s="74" t="s">
        <v>3694</v>
      </c>
      <c r="H6527" s="76">
        <v>84</v>
      </c>
      <c r="I6527" s="77">
        <v>0.38</v>
      </c>
      <c r="J6527" s="76">
        <v>52.08</v>
      </c>
    </row>
    <row r="6528" spans="1:10">
      <c r="A6528" s="72">
        <v>6524</v>
      </c>
      <c r="B6528" s="72" t="s">
        <v>148</v>
      </c>
      <c r="C6528" s="73" t="s">
        <v>32053</v>
      </c>
      <c r="D6528" s="74" t="s">
        <v>32054</v>
      </c>
      <c r="E6528" s="75" t="s">
        <v>185</v>
      </c>
      <c r="F6528" s="74"/>
      <c r="G6528" s="74" t="s">
        <v>3694</v>
      </c>
      <c r="H6528" s="76">
        <v>83</v>
      </c>
      <c r="I6528" s="77">
        <v>0.38</v>
      </c>
      <c r="J6528" s="76">
        <v>51.46</v>
      </c>
    </row>
    <row r="6529" spans="1:10">
      <c r="A6529" s="72">
        <v>6525</v>
      </c>
      <c r="B6529" s="72" t="s">
        <v>148</v>
      </c>
      <c r="C6529" s="73" t="s">
        <v>32470</v>
      </c>
      <c r="D6529" s="74" t="s">
        <v>32471</v>
      </c>
      <c r="E6529" s="75" t="s">
        <v>185</v>
      </c>
      <c r="F6529" s="74"/>
      <c r="G6529" s="74" t="s">
        <v>3694</v>
      </c>
      <c r="H6529" s="76">
        <v>101</v>
      </c>
      <c r="I6529" s="77">
        <v>0.38</v>
      </c>
      <c r="J6529" s="76">
        <v>62.62</v>
      </c>
    </row>
    <row r="6530" spans="1:10">
      <c r="A6530" s="72">
        <v>6526</v>
      </c>
      <c r="B6530" s="72" t="s">
        <v>148</v>
      </c>
      <c r="C6530" s="73" t="s">
        <v>32472</v>
      </c>
      <c r="D6530" s="74" t="s">
        <v>32473</v>
      </c>
      <c r="E6530" s="75" t="s">
        <v>185</v>
      </c>
      <c r="F6530" s="74"/>
      <c r="G6530" s="74" t="s">
        <v>3694</v>
      </c>
      <c r="H6530" s="76">
        <v>75</v>
      </c>
      <c r="I6530" s="77">
        <v>0.38</v>
      </c>
      <c r="J6530" s="76">
        <v>46.5</v>
      </c>
    </row>
    <row r="6531" spans="1:10">
      <c r="A6531" s="72">
        <v>6527</v>
      </c>
      <c r="B6531" s="72" t="s">
        <v>148</v>
      </c>
      <c r="C6531" s="73" t="s">
        <v>32474</v>
      </c>
      <c r="D6531" s="74" t="s">
        <v>32475</v>
      </c>
      <c r="E6531" s="75" t="s">
        <v>185</v>
      </c>
      <c r="F6531" s="74"/>
      <c r="G6531" s="74" t="s">
        <v>3694</v>
      </c>
      <c r="H6531" s="76">
        <v>63</v>
      </c>
      <c r="I6531" s="77">
        <v>0.38</v>
      </c>
      <c r="J6531" s="76">
        <v>39.06</v>
      </c>
    </row>
    <row r="6532" spans="1:10">
      <c r="A6532" s="72">
        <v>6528</v>
      </c>
      <c r="B6532" s="72" t="s">
        <v>148</v>
      </c>
      <c r="C6532" s="73" t="s">
        <v>32055</v>
      </c>
      <c r="D6532" s="74" t="s">
        <v>32056</v>
      </c>
      <c r="E6532" s="75" t="s">
        <v>185</v>
      </c>
      <c r="F6532" s="74"/>
      <c r="G6532" s="74" t="s">
        <v>3694</v>
      </c>
      <c r="H6532" s="76">
        <v>63</v>
      </c>
      <c r="I6532" s="77">
        <v>0.38</v>
      </c>
      <c r="J6532" s="76">
        <v>39.06</v>
      </c>
    </row>
    <row r="6533" spans="1:10">
      <c r="A6533" s="72">
        <v>6529</v>
      </c>
      <c r="B6533" s="72" t="s">
        <v>148</v>
      </c>
      <c r="C6533" s="73" t="s">
        <v>32476</v>
      </c>
      <c r="D6533" s="74" t="s">
        <v>32477</v>
      </c>
      <c r="E6533" s="75" t="s">
        <v>185</v>
      </c>
      <c r="F6533" s="74"/>
      <c r="G6533" s="74" t="s">
        <v>3694</v>
      </c>
      <c r="H6533" s="76">
        <v>221</v>
      </c>
      <c r="I6533" s="77">
        <v>0.38</v>
      </c>
      <c r="J6533" s="76">
        <v>137.02000000000001</v>
      </c>
    </row>
    <row r="6534" spans="1:10">
      <c r="A6534" s="72">
        <v>6530</v>
      </c>
      <c r="B6534" s="72" t="s">
        <v>148</v>
      </c>
      <c r="C6534" s="73" t="s">
        <v>32057</v>
      </c>
      <c r="D6534" s="74" t="s">
        <v>32058</v>
      </c>
      <c r="E6534" s="75" t="s">
        <v>185</v>
      </c>
      <c r="F6534" s="74"/>
      <c r="G6534" s="74" t="s">
        <v>3694</v>
      </c>
      <c r="H6534" s="76">
        <v>205</v>
      </c>
      <c r="I6534" s="77">
        <v>0.38</v>
      </c>
      <c r="J6534" s="76">
        <v>127.1</v>
      </c>
    </row>
    <row r="6535" spans="1:10">
      <c r="A6535" s="72">
        <v>6531</v>
      </c>
      <c r="B6535" s="72" t="s">
        <v>148</v>
      </c>
      <c r="C6535" s="73" t="s">
        <v>32478</v>
      </c>
      <c r="D6535" s="74" t="s">
        <v>32479</v>
      </c>
      <c r="E6535" s="75" t="s">
        <v>185</v>
      </c>
      <c r="F6535" s="74"/>
      <c r="G6535" s="74" t="s">
        <v>3694</v>
      </c>
      <c r="H6535" s="76">
        <v>242</v>
      </c>
      <c r="I6535" s="77">
        <v>0.38</v>
      </c>
      <c r="J6535" s="76">
        <v>150.04</v>
      </c>
    </row>
    <row r="6536" spans="1:10">
      <c r="A6536" s="72">
        <v>6532</v>
      </c>
      <c r="B6536" s="72" t="s">
        <v>148</v>
      </c>
      <c r="C6536" s="73" t="s">
        <v>32480</v>
      </c>
      <c r="D6536" s="74" t="s">
        <v>32481</v>
      </c>
      <c r="E6536" s="75" t="s">
        <v>185</v>
      </c>
      <c r="F6536" s="74"/>
      <c r="G6536" s="74" t="s">
        <v>3694</v>
      </c>
      <c r="H6536" s="76">
        <v>112</v>
      </c>
      <c r="I6536" s="77">
        <v>0.38</v>
      </c>
      <c r="J6536" s="76">
        <v>69.44</v>
      </c>
    </row>
    <row r="6537" spans="1:10">
      <c r="A6537" s="72">
        <v>6533</v>
      </c>
      <c r="B6537" s="72" t="s">
        <v>148</v>
      </c>
      <c r="C6537" s="73" t="s">
        <v>32482</v>
      </c>
      <c r="D6537" s="74" t="s">
        <v>32483</v>
      </c>
      <c r="E6537" s="75" t="s">
        <v>185</v>
      </c>
      <c r="F6537" s="74"/>
      <c r="G6537" s="74" t="s">
        <v>3694</v>
      </c>
      <c r="H6537" s="76">
        <v>127</v>
      </c>
      <c r="I6537" s="77">
        <v>0.38</v>
      </c>
      <c r="J6537" s="76">
        <v>78.739999999999995</v>
      </c>
    </row>
    <row r="6538" spans="1:10" ht="25.5">
      <c r="A6538" s="72">
        <v>6534</v>
      </c>
      <c r="B6538" s="72" t="s">
        <v>148</v>
      </c>
      <c r="C6538" s="73" t="s">
        <v>32800</v>
      </c>
      <c r="D6538" s="74" t="s">
        <v>32801</v>
      </c>
      <c r="E6538" s="75" t="s">
        <v>185</v>
      </c>
      <c r="F6538" s="74"/>
      <c r="G6538" s="74" t="s">
        <v>3694</v>
      </c>
      <c r="H6538" s="76">
        <v>45</v>
      </c>
      <c r="I6538" s="77">
        <v>0.38</v>
      </c>
      <c r="J6538" s="76">
        <v>27.9</v>
      </c>
    </row>
    <row r="6539" spans="1:10" ht="25.5">
      <c r="A6539" s="72">
        <v>6535</v>
      </c>
      <c r="B6539" s="72" t="s">
        <v>148</v>
      </c>
      <c r="C6539" s="73" t="s">
        <v>32802</v>
      </c>
      <c r="D6539" s="74" t="s">
        <v>32803</v>
      </c>
      <c r="E6539" s="75" t="s">
        <v>185</v>
      </c>
      <c r="F6539" s="74"/>
      <c r="G6539" s="74" t="s">
        <v>3694</v>
      </c>
      <c r="H6539" s="76">
        <v>67</v>
      </c>
      <c r="I6539" s="77">
        <v>0.38</v>
      </c>
      <c r="J6539" s="76">
        <v>41.54</v>
      </c>
    </row>
    <row r="6540" spans="1:10">
      <c r="A6540" s="72">
        <v>6536</v>
      </c>
      <c r="B6540" s="72" t="s">
        <v>148</v>
      </c>
      <c r="C6540" s="73" t="s">
        <v>32804</v>
      </c>
      <c r="D6540" s="74" t="s">
        <v>32805</v>
      </c>
      <c r="E6540" s="75" t="s">
        <v>185</v>
      </c>
      <c r="F6540" s="74"/>
      <c r="G6540" s="74" t="s">
        <v>3694</v>
      </c>
      <c r="H6540" s="76">
        <v>64</v>
      </c>
      <c r="I6540" s="77">
        <v>0.38</v>
      </c>
      <c r="J6540" s="76">
        <v>39.68</v>
      </c>
    </row>
    <row r="6541" spans="1:10">
      <c r="A6541" s="72">
        <v>6537</v>
      </c>
      <c r="B6541" s="72" t="s">
        <v>148</v>
      </c>
      <c r="C6541" s="73" t="s">
        <v>32484</v>
      </c>
      <c r="D6541" s="74" t="s">
        <v>32485</v>
      </c>
      <c r="E6541" s="75" t="s">
        <v>185</v>
      </c>
      <c r="F6541" s="74"/>
      <c r="G6541" s="74" t="s">
        <v>3694</v>
      </c>
      <c r="H6541" s="76">
        <v>69</v>
      </c>
      <c r="I6541" s="77">
        <v>0.38</v>
      </c>
      <c r="J6541" s="76">
        <v>42.78</v>
      </c>
    </row>
    <row r="6542" spans="1:10">
      <c r="A6542" s="72">
        <v>6538</v>
      </c>
      <c r="B6542" s="72" t="s">
        <v>148</v>
      </c>
      <c r="C6542" s="73" t="s">
        <v>32486</v>
      </c>
      <c r="D6542" s="74" t="s">
        <v>32487</v>
      </c>
      <c r="E6542" s="75" t="s">
        <v>185</v>
      </c>
      <c r="F6542" s="74"/>
      <c r="G6542" s="74" t="s">
        <v>3694</v>
      </c>
      <c r="H6542" s="76">
        <v>77</v>
      </c>
      <c r="I6542" s="77">
        <v>0.38</v>
      </c>
      <c r="J6542" s="76">
        <v>47.74</v>
      </c>
    </row>
    <row r="6543" spans="1:10">
      <c r="A6543" s="72">
        <v>6539</v>
      </c>
      <c r="B6543" s="72" t="s">
        <v>148</v>
      </c>
      <c r="C6543" s="73" t="s">
        <v>32488</v>
      </c>
      <c r="D6543" s="74" t="s">
        <v>32489</v>
      </c>
      <c r="E6543" s="75" t="s">
        <v>185</v>
      </c>
      <c r="F6543" s="74"/>
      <c r="G6543" s="74" t="s">
        <v>3694</v>
      </c>
      <c r="H6543" s="76">
        <v>157</v>
      </c>
      <c r="I6543" s="77">
        <v>0.38</v>
      </c>
      <c r="J6543" s="76">
        <v>97.34</v>
      </c>
    </row>
    <row r="6544" spans="1:10">
      <c r="A6544" s="72">
        <v>6540</v>
      </c>
      <c r="B6544" s="72" t="s">
        <v>148</v>
      </c>
      <c r="C6544" s="73" t="s">
        <v>32490</v>
      </c>
      <c r="D6544" s="74" t="s">
        <v>32491</v>
      </c>
      <c r="E6544" s="75" t="s">
        <v>185</v>
      </c>
      <c r="F6544" s="74"/>
      <c r="G6544" s="74" t="s">
        <v>3694</v>
      </c>
      <c r="H6544" s="76">
        <v>259</v>
      </c>
      <c r="I6544" s="77">
        <v>0.38</v>
      </c>
      <c r="J6544" s="76">
        <v>160.58000000000001</v>
      </c>
    </row>
    <row r="6545" spans="1:10">
      <c r="A6545" s="72">
        <v>6541</v>
      </c>
      <c r="B6545" s="72" t="s">
        <v>148</v>
      </c>
      <c r="C6545" s="73" t="s">
        <v>32492</v>
      </c>
      <c r="D6545" s="74" t="s">
        <v>32493</v>
      </c>
      <c r="E6545" s="75" t="s">
        <v>185</v>
      </c>
      <c r="F6545" s="74"/>
      <c r="G6545" s="74" t="s">
        <v>3694</v>
      </c>
      <c r="H6545" s="76">
        <v>75</v>
      </c>
      <c r="I6545" s="77">
        <v>0.38</v>
      </c>
      <c r="J6545" s="76">
        <v>46.5</v>
      </c>
    </row>
    <row r="6546" spans="1:10" ht="25.5">
      <c r="A6546" s="72">
        <v>6542</v>
      </c>
      <c r="B6546" s="72" t="s">
        <v>148</v>
      </c>
      <c r="C6546" s="73" t="s">
        <v>32806</v>
      </c>
      <c r="D6546" s="74" t="s">
        <v>32807</v>
      </c>
      <c r="E6546" s="75" t="s">
        <v>185</v>
      </c>
      <c r="F6546" s="74"/>
      <c r="G6546" s="74" t="s">
        <v>3694</v>
      </c>
      <c r="H6546" s="76">
        <v>71</v>
      </c>
      <c r="I6546" s="77">
        <v>0.38</v>
      </c>
      <c r="J6546" s="76">
        <v>44.02</v>
      </c>
    </row>
    <row r="6547" spans="1:10">
      <c r="A6547" s="72">
        <v>6543</v>
      </c>
      <c r="B6547" s="72" t="s">
        <v>148</v>
      </c>
      <c r="C6547" s="73" t="s">
        <v>32744</v>
      </c>
      <c r="D6547" s="74" t="s">
        <v>32745</v>
      </c>
      <c r="E6547" s="75" t="s">
        <v>185</v>
      </c>
      <c r="F6547" s="74"/>
      <c r="G6547" s="74" t="s">
        <v>3694</v>
      </c>
      <c r="H6547" s="76">
        <v>126</v>
      </c>
      <c r="I6547" s="77">
        <v>0.38</v>
      </c>
      <c r="J6547" s="76">
        <v>78.12</v>
      </c>
    </row>
    <row r="6548" spans="1:10">
      <c r="A6548" s="72">
        <v>6544</v>
      </c>
      <c r="B6548" s="72" t="s">
        <v>148</v>
      </c>
      <c r="C6548" s="73" t="s">
        <v>32746</v>
      </c>
      <c r="D6548" s="74" t="s">
        <v>32747</v>
      </c>
      <c r="E6548" s="75" t="s">
        <v>185</v>
      </c>
      <c r="F6548" s="74"/>
      <c r="G6548" s="74" t="s">
        <v>3694</v>
      </c>
      <c r="H6548" s="76">
        <v>126</v>
      </c>
      <c r="I6548" s="77">
        <v>0.38</v>
      </c>
      <c r="J6548" s="76">
        <v>78.12</v>
      </c>
    </row>
    <row r="6549" spans="1:10">
      <c r="A6549" s="72">
        <v>6545</v>
      </c>
      <c r="B6549" s="72" t="s">
        <v>148</v>
      </c>
      <c r="C6549" s="73" t="s">
        <v>32494</v>
      </c>
      <c r="D6549" s="74" t="s">
        <v>32495</v>
      </c>
      <c r="E6549" s="75" t="s">
        <v>185</v>
      </c>
      <c r="F6549" s="74"/>
      <c r="G6549" s="74" t="s">
        <v>3694</v>
      </c>
      <c r="H6549" s="76">
        <v>195</v>
      </c>
      <c r="I6549" s="77">
        <v>0.38</v>
      </c>
      <c r="J6549" s="76">
        <v>120.9</v>
      </c>
    </row>
    <row r="6550" spans="1:10">
      <c r="A6550" s="72">
        <v>6546</v>
      </c>
      <c r="B6550" s="72" t="s">
        <v>148</v>
      </c>
      <c r="C6550" s="73" t="s">
        <v>32496</v>
      </c>
      <c r="D6550" s="74" t="s">
        <v>32497</v>
      </c>
      <c r="E6550" s="75" t="s">
        <v>185</v>
      </c>
      <c r="F6550" s="74"/>
      <c r="G6550" s="74" t="s">
        <v>3694</v>
      </c>
      <c r="H6550" s="76">
        <v>189</v>
      </c>
      <c r="I6550" s="77">
        <v>0.38</v>
      </c>
      <c r="J6550" s="76">
        <v>117.17999999999999</v>
      </c>
    </row>
    <row r="6551" spans="1:10">
      <c r="A6551" s="72">
        <v>6547</v>
      </c>
      <c r="B6551" s="72" t="s">
        <v>148</v>
      </c>
      <c r="C6551" s="73" t="s">
        <v>32059</v>
      </c>
      <c r="D6551" s="74" t="s">
        <v>32060</v>
      </c>
      <c r="E6551" s="75" t="s">
        <v>185</v>
      </c>
      <c r="F6551" s="74"/>
      <c r="G6551" s="74" t="s">
        <v>3694</v>
      </c>
      <c r="H6551" s="76">
        <v>208</v>
      </c>
      <c r="I6551" s="77">
        <v>0.38</v>
      </c>
      <c r="J6551" s="76">
        <v>128.96</v>
      </c>
    </row>
    <row r="6552" spans="1:10">
      <c r="A6552" s="72">
        <v>6548</v>
      </c>
      <c r="B6552" s="72" t="s">
        <v>148</v>
      </c>
      <c r="C6552" s="73" t="s">
        <v>32498</v>
      </c>
      <c r="D6552" s="74" t="s">
        <v>32499</v>
      </c>
      <c r="E6552" s="75" t="s">
        <v>185</v>
      </c>
      <c r="F6552" s="74"/>
      <c r="G6552" s="74" t="s">
        <v>3694</v>
      </c>
      <c r="H6552" s="76">
        <v>67</v>
      </c>
      <c r="I6552" s="77">
        <v>0.38</v>
      </c>
      <c r="J6552" s="76">
        <v>41.54</v>
      </c>
    </row>
    <row r="6553" spans="1:10">
      <c r="A6553" s="72">
        <v>6549</v>
      </c>
      <c r="B6553" s="72" t="s">
        <v>148</v>
      </c>
      <c r="C6553" s="73" t="s">
        <v>32500</v>
      </c>
      <c r="D6553" s="74" t="s">
        <v>32501</v>
      </c>
      <c r="E6553" s="75" t="s">
        <v>185</v>
      </c>
      <c r="F6553" s="74"/>
      <c r="G6553" s="74" t="s">
        <v>3694</v>
      </c>
      <c r="H6553" s="76">
        <v>187</v>
      </c>
      <c r="I6553" s="77">
        <v>0.38</v>
      </c>
      <c r="J6553" s="76">
        <v>115.94</v>
      </c>
    </row>
    <row r="6554" spans="1:10">
      <c r="A6554" s="72">
        <v>6550</v>
      </c>
      <c r="B6554" s="72" t="s">
        <v>148</v>
      </c>
      <c r="C6554" s="73" t="s">
        <v>32502</v>
      </c>
      <c r="D6554" s="74" t="s">
        <v>32503</v>
      </c>
      <c r="E6554" s="75" t="s">
        <v>185</v>
      </c>
      <c r="F6554" s="74"/>
      <c r="G6554" s="74" t="s">
        <v>3694</v>
      </c>
      <c r="H6554" s="76">
        <v>214</v>
      </c>
      <c r="I6554" s="77">
        <v>0.38</v>
      </c>
      <c r="J6554" s="76">
        <v>132.68</v>
      </c>
    </row>
    <row r="6555" spans="1:10">
      <c r="A6555" s="72">
        <v>6551</v>
      </c>
      <c r="B6555" s="72" t="s">
        <v>148</v>
      </c>
      <c r="C6555" s="73" t="s">
        <v>32061</v>
      </c>
      <c r="D6555" s="74" t="s">
        <v>32062</v>
      </c>
      <c r="E6555" s="75" t="s">
        <v>185</v>
      </c>
      <c r="F6555" s="74"/>
      <c r="G6555" s="74" t="s">
        <v>3694</v>
      </c>
      <c r="H6555" s="76">
        <v>214</v>
      </c>
      <c r="I6555" s="77">
        <v>0.38</v>
      </c>
      <c r="J6555" s="76">
        <v>132.68</v>
      </c>
    </row>
    <row r="6556" spans="1:10">
      <c r="A6556" s="72">
        <v>6552</v>
      </c>
      <c r="B6556" s="72" t="s">
        <v>148</v>
      </c>
      <c r="C6556" s="73" t="s">
        <v>32063</v>
      </c>
      <c r="D6556" s="74" t="s">
        <v>32064</v>
      </c>
      <c r="E6556" s="75" t="s">
        <v>185</v>
      </c>
      <c r="F6556" s="74"/>
      <c r="G6556" s="74" t="s">
        <v>3694</v>
      </c>
      <c r="H6556" s="76">
        <v>229</v>
      </c>
      <c r="I6556" s="77">
        <v>0.38</v>
      </c>
      <c r="J6556" s="76">
        <v>141.97999999999999</v>
      </c>
    </row>
    <row r="6557" spans="1:10">
      <c r="A6557" s="72">
        <v>6553</v>
      </c>
      <c r="B6557" s="72" t="s">
        <v>148</v>
      </c>
      <c r="C6557" s="73" t="s">
        <v>32504</v>
      </c>
      <c r="D6557" s="74" t="s">
        <v>32505</v>
      </c>
      <c r="E6557" s="75" t="s">
        <v>185</v>
      </c>
      <c r="F6557" s="74"/>
      <c r="G6557" s="74" t="s">
        <v>3694</v>
      </c>
      <c r="H6557" s="76">
        <v>92</v>
      </c>
      <c r="I6557" s="77">
        <v>0.38</v>
      </c>
      <c r="J6557" s="76">
        <v>57.04</v>
      </c>
    </row>
    <row r="6558" spans="1:10">
      <c r="A6558" s="72">
        <v>6554</v>
      </c>
      <c r="B6558" s="72" t="s">
        <v>148</v>
      </c>
      <c r="C6558" s="73" t="s">
        <v>32506</v>
      </c>
      <c r="D6558" s="74" t="s">
        <v>32507</v>
      </c>
      <c r="E6558" s="75" t="s">
        <v>185</v>
      </c>
      <c r="F6558" s="74"/>
      <c r="G6558" s="74" t="s">
        <v>3694</v>
      </c>
      <c r="H6558" s="76">
        <v>116</v>
      </c>
      <c r="I6558" s="77">
        <v>0.38</v>
      </c>
      <c r="J6558" s="76">
        <v>71.92</v>
      </c>
    </row>
    <row r="6559" spans="1:10">
      <c r="A6559" s="72">
        <v>6555</v>
      </c>
      <c r="B6559" s="72" t="s">
        <v>148</v>
      </c>
      <c r="C6559" s="73" t="s">
        <v>32508</v>
      </c>
      <c r="D6559" s="74" t="s">
        <v>32509</v>
      </c>
      <c r="E6559" s="75" t="s">
        <v>185</v>
      </c>
      <c r="F6559" s="74"/>
      <c r="G6559" s="74" t="s">
        <v>3694</v>
      </c>
      <c r="H6559" s="76">
        <v>116</v>
      </c>
      <c r="I6559" s="77">
        <v>0.38</v>
      </c>
      <c r="J6559" s="76">
        <v>71.92</v>
      </c>
    </row>
    <row r="6560" spans="1:10">
      <c r="A6560" s="72">
        <v>6556</v>
      </c>
      <c r="B6560" s="72" t="s">
        <v>148</v>
      </c>
      <c r="C6560" s="73" t="s">
        <v>32510</v>
      </c>
      <c r="D6560" s="74" t="s">
        <v>32511</v>
      </c>
      <c r="E6560" s="75" t="s">
        <v>185</v>
      </c>
      <c r="F6560" s="74"/>
      <c r="G6560" s="74" t="s">
        <v>3694</v>
      </c>
      <c r="H6560" s="76">
        <v>92</v>
      </c>
      <c r="I6560" s="77">
        <v>0.38</v>
      </c>
      <c r="J6560" s="76">
        <v>57.04</v>
      </c>
    </row>
    <row r="6561" spans="1:10" ht="25.5">
      <c r="A6561" s="72">
        <v>6557</v>
      </c>
      <c r="B6561" s="72" t="s">
        <v>148</v>
      </c>
      <c r="C6561" s="73" t="s">
        <v>32512</v>
      </c>
      <c r="D6561" s="74" t="s">
        <v>32513</v>
      </c>
      <c r="E6561" s="75" t="s">
        <v>185</v>
      </c>
      <c r="F6561" s="74"/>
      <c r="G6561" s="74" t="s">
        <v>3694</v>
      </c>
      <c r="H6561" s="76">
        <v>45</v>
      </c>
      <c r="I6561" s="77">
        <v>0.38</v>
      </c>
      <c r="J6561" s="76">
        <v>27.9</v>
      </c>
    </row>
    <row r="6562" spans="1:10">
      <c r="A6562" s="72">
        <v>6558</v>
      </c>
      <c r="B6562" s="72" t="s">
        <v>148</v>
      </c>
      <c r="C6562" s="73" t="s">
        <v>32514</v>
      </c>
      <c r="D6562" s="74" t="s">
        <v>32515</v>
      </c>
      <c r="E6562" s="75" t="s">
        <v>185</v>
      </c>
      <c r="F6562" s="74"/>
      <c r="G6562" s="74" t="s">
        <v>3694</v>
      </c>
      <c r="H6562" s="76">
        <v>163</v>
      </c>
      <c r="I6562" s="77">
        <v>0.38</v>
      </c>
      <c r="J6562" s="76">
        <v>101.06</v>
      </c>
    </row>
    <row r="6563" spans="1:10">
      <c r="A6563" s="72">
        <v>6559</v>
      </c>
      <c r="B6563" s="72" t="s">
        <v>148</v>
      </c>
      <c r="C6563" s="73" t="s">
        <v>32516</v>
      </c>
      <c r="D6563" s="74" t="s">
        <v>32517</v>
      </c>
      <c r="E6563" s="75" t="s">
        <v>185</v>
      </c>
      <c r="F6563" s="74"/>
      <c r="G6563" s="74" t="s">
        <v>3694</v>
      </c>
      <c r="H6563" s="76">
        <v>194</v>
      </c>
      <c r="I6563" s="77">
        <v>0.38</v>
      </c>
      <c r="J6563" s="76">
        <v>120.28</v>
      </c>
    </row>
    <row r="6564" spans="1:10" ht="25.5">
      <c r="A6564" s="72">
        <v>6560</v>
      </c>
      <c r="B6564" s="72" t="s">
        <v>148</v>
      </c>
      <c r="C6564" s="73" t="s">
        <v>32518</v>
      </c>
      <c r="D6564" s="74" t="s">
        <v>32519</v>
      </c>
      <c r="E6564" s="75" t="s">
        <v>185</v>
      </c>
      <c r="F6564" s="74"/>
      <c r="G6564" s="74" t="s">
        <v>3694</v>
      </c>
      <c r="H6564" s="76">
        <v>157</v>
      </c>
      <c r="I6564" s="77">
        <v>0.38</v>
      </c>
      <c r="J6564" s="76">
        <v>97.34</v>
      </c>
    </row>
    <row r="6565" spans="1:10" ht="25.5">
      <c r="A6565" s="72">
        <v>6561</v>
      </c>
      <c r="B6565" s="72" t="s">
        <v>148</v>
      </c>
      <c r="C6565" s="73" t="s">
        <v>32065</v>
      </c>
      <c r="D6565" s="74" t="s">
        <v>32066</v>
      </c>
      <c r="E6565" s="75" t="s">
        <v>185</v>
      </c>
      <c r="F6565" s="74"/>
      <c r="G6565" s="74" t="s">
        <v>3694</v>
      </c>
      <c r="H6565" s="76">
        <v>155</v>
      </c>
      <c r="I6565" s="77">
        <v>0.38</v>
      </c>
      <c r="J6565" s="76">
        <v>96.1</v>
      </c>
    </row>
    <row r="6566" spans="1:10" ht="25.5">
      <c r="A6566" s="72">
        <v>6562</v>
      </c>
      <c r="B6566" s="72" t="s">
        <v>148</v>
      </c>
      <c r="C6566" s="73" t="s">
        <v>32520</v>
      </c>
      <c r="D6566" s="74" t="s">
        <v>32521</v>
      </c>
      <c r="E6566" s="75" t="s">
        <v>185</v>
      </c>
      <c r="F6566" s="74"/>
      <c r="G6566" s="74" t="s">
        <v>3694</v>
      </c>
      <c r="H6566" s="76">
        <v>116</v>
      </c>
      <c r="I6566" s="77">
        <v>0.38</v>
      </c>
      <c r="J6566" s="76">
        <v>71.92</v>
      </c>
    </row>
    <row r="6567" spans="1:10" ht="25.5">
      <c r="A6567" s="72">
        <v>6563</v>
      </c>
      <c r="B6567" s="72" t="s">
        <v>148</v>
      </c>
      <c r="C6567" s="73" t="s">
        <v>32522</v>
      </c>
      <c r="D6567" s="74" t="s">
        <v>32523</v>
      </c>
      <c r="E6567" s="75" t="s">
        <v>185</v>
      </c>
      <c r="F6567" s="74"/>
      <c r="G6567" s="74" t="s">
        <v>3694</v>
      </c>
      <c r="H6567" s="76">
        <v>206</v>
      </c>
      <c r="I6567" s="77">
        <v>0.38</v>
      </c>
      <c r="J6567" s="76">
        <v>127.72</v>
      </c>
    </row>
    <row r="6568" spans="1:10">
      <c r="A6568" s="72">
        <v>6564</v>
      </c>
      <c r="B6568" s="72" t="s">
        <v>148</v>
      </c>
      <c r="C6568" s="73" t="s">
        <v>32524</v>
      </c>
      <c r="D6568" s="74" t="s">
        <v>32525</v>
      </c>
      <c r="E6568" s="75" t="s">
        <v>185</v>
      </c>
      <c r="F6568" s="74"/>
      <c r="G6568" s="74" t="s">
        <v>3694</v>
      </c>
      <c r="H6568" s="76">
        <v>221</v>
      </c>
      <c r="I6568" s="77">
        <v>0.38</v>
      </c>
      <c r="J6568" s="76">
        <v>137.02000000000001</v>
      </c>
    </row>
    <row r="6569" spans="1:10" ht="25.5">
      <c r="A6569" s="72">
        <v>6565</v>
      </c>
      <c r="B6569" s="72" t="s">
        <v>148</v>
      </c>
      <c r="C6569" s="73" t="s">
        <v>32067</v>
      </c>
      <c r="D6569" s="74" t="s">
        <v>32068</v>
      </c>
      <c r="E6569" s="75" t="s">
        <v>185</v>
      </c>
      <c r="F6569" s="74"/>
      <c r="G6569" s="74" t="s">
        <v>3694</v>
      </c>
      <c r="H6569" s="76">
        <v>229</v>
      </c>
      <c r="I6569" s="77">
        <v>0.38</v>
      </c>
      <c r="J6569" s="76">
        <v>141.97999999999999</v>
      </c>
    </row>
    <row r="6570" spans="1:10">
      <c r="A6570" s="72">
        <v>6566</v>
      </c>
      <c r="B6570" s="72" t="s">
        <v>148</v>
      </c>
      <c r="C6570" s="73" t="s">
        <v>32526</v>
      </c>
      <c r="D6570" s="74" t="s">
        <v>32527</v>
      </c>
      <c r="E6570" s="75" t="s">
        <v>185</v>
      </c>
      <c r="F6570" s="74"/>
      <c r="G6570" s="74" t="s">
        <v>3694</v>
      </c>
      <c r="H6570" s="76">
        <v>146</v>
      </c>
      <c r="I6570" s="77">
        <v>0.38</v>
      </c>
      <c r="J6570" s="76">
        <v>90.52</v>
      </c>
    </row>
    <row r="6571" spans="1:10">
      <c r="A6571" s="72">
        <v>6567</v>
      </c>
      <c r="B6571" s="72" t="s">
        <v>148</v>
      </c>
      <c r="C6571" s="73" t="s">
        <v>32528</v>
      </c>
      <c r="D6571" s="74" t="s">
        <v>32529</v>
      </c>
      <c r="E6571" s="75" t="s">
        <v>185</v>
      </c>
      <c r="F6571" s="74"/>
      <c r="G6571" s="74" t="s">
        <v>3694</v>
      </c>
      <c r="H6571" s="76">
        <v>131</v>
      </c>
      <c r="I6571" s="77">
        <v>0.38</v>
      </c>
      <c r="J6571" s="76">
        <v>81.22</v>
      </c>
    </row>
    <row r="6572" spans="1:10">
      <c r="A6572" s="72">
        <v>6568</v>
      </c>
      <c r="B6572" s="72" t="s">
        <v>148</v>
      </c>
      <c r="C6572" s="73" t="s">
        <v>32530</v>
      </c>
      <c r="D6572" s="74" t="s">
        <v>32531</v>
      </c>
      <c r="E6572" s="75" t="s">
        <v>185</v>
      </c>
      <c r="F6572" s="74"/>
      <c r="G6572" s="74" t="s">
        <v>3694</v>
      </c>
      <c r="H6572" s="76">
        <v>933</v>
      </c>
      <c r="I6572" s="77">
        <v>0.38</v>
      </c>
      <c r="J6572" s="76">
        <v>578.46</v>
      </c>
    </row>
    <row r="6573" spans="1:10">
      <c r="A6573" s="72">
        <v>6569</v>
      </c>
      <c r="B6573" s="72" t="s">
        <v>148</v>
      </c>
      <c r="C6573" s="73" t="s">
        <v>32532</v>
      </c>
      <c r="D6573" s="74" t="s">
        <v>32533</v>
      </c>
      <c r="E6573" s="75" t="s">
        <v>185</v>
      </c>
      <c r="F6573" s="74"/>
      <c r="G6573" s="74" t="s">
        <v>3694</v>
      </c>
      <c r="H6573" s="76">
        <v>65</v>
      </c>
      <c r="I6573" s="77">
        <v>0.38</v>
      </c>
      <c r="J6573" s="76">
        <v>40.299999999999997</v>
      </c>
    </row>
    <row r="6574" spans="1:10">
      <c r="A6574" s="72">
        <v>6570</v>
      </c>
      <c r="B6574" s="72" t="s">
        <v>148</v>
      </c>
      <c r="C6574" s="73" t="s">
        <v>32534</v>
      </c>
      <c r="D6574" s="74" t="s">
        <v>32535</v>
      </c>
      <c r="E6574" s="75" t="s">
        <v>185</v>
      </c>
      <c r="F6574" s="74"/>
      <c r="G6574" s="74" t="s">
        <v>3694</v>
      </c>
      <c r="H6574" s="76">
        <v>1155</v>
      </c>
      <c r="I6574" s="77">
        <v>0.38</v>
      </c>
      <c r="J6574" s="76">
        <v>716.1</v>
      </c>
    </row>
    <row r="6575" spans="1:10">
      <c r="A6575" s="72">
        <v>6571</v>
      </c>
      <c r="B6575" s="72" t="s">
        <v>148</v>
      </c>
      <c r="C6575" s="73" t="s">
        <v>32536</v>
      </c>
      <c r="D6575" s="74" t="s">
        <v>32537</v>
      </c>
      <c r="E6575" s="75" t="s">
        <v>185</v>
      </c>
      <c r="F6575" s="74"/>
      <c r="G6575" s="74" t="s">
        <v>3694</v>
      </c>
      <c r="H6575" s="76">
        <v>1110</v>
      </c>
      <c r="I6575" s="77">
        <v>0.38</v>
      </c>
      <c r="J6575" s="76">
        <v>688.2</v>
      </c>
    </row>
    <row r="6576" spans="1:10">
      <c r="A6576" s="72">
        <v>6572</v>
      </c>
      <c r="B6576" s="72" t="s">
        <v>148</v>
      </c>
      <c r="C6576" s="73" t="s">
        <v>32538</v>
      </c>
      <c r="D6576" s="74" t="s">
        <v>32539</v>
      </c>
      <c r="E6576" s="75" t="s">
        <v>185</v>
      </c>
      <c r="F6576" s="74"/>
      <c r="G6576" s="74" t="s">
        <v>3694</v>
      </c>
      <c r="H6576" s="76">
        <v>1425</v>
      </c>
      <c r="I6576" s="77">
        <v>0.38</v>
      </c>
      <c r="J6576" s="76">
        <v>883.5</v>
      </c>
    </row>
    <row r="6577" spans="1:10">
      <c r="A6577" s="72">
        <v>6573</v>
      </c>
      <c r="B6577" s="72" t="s">
        <v>148</v>
      </c>
      <c r="C6577" s="73" t="s">
        <v>33334</v>
      </c>
      <c r="D6577" s="74" t="s">
        <v>33335</v>
      </c>
      <c r="E6577" s="75" t="s">
        <v>185</v>
      </c>
      <c r="F6577" s="74"/>
      <c r="G6577" s="74" t="s">
        <v>3694</v>
      </c>
      <c r="H6577" s="76">
        <v>127</v>
      </c>
      <c r="I6577" s="77">
        <v>0.38</v>
      </c>
      <c r="J6577" s="76">
        <v>78.739999999999995</v>
      </c>
    </row>
    <row r="6578" spans="1:10" ht="25.5">
      <c r="A6578" s="72">
        <v>6574</v>
      </c>
      <c r="B6578" s="72" t="s">
        <v>148</v>
      </c>
      <c r="C6578" s="73" t="s">
        <v>32069</v>
      </c>
      <c r="D6578" s="74" t="s">
        <v>32070</v>
      </c>
      <c r="E6578" s="75" t="s">
        <v>185</v>
      </c>
      <c r="F6578" s="74"/>
      <c r="G6578" s="74" t="s">
        <v>3694</v>
      </c>
      <c r="H6578" s="76">
        <v>131</v>
      </c>
      <c r="I6578" s="77">
        <v>0.38</v>
      </c>
      <c r="J6578" s="76">
        <v>81.22</v>
      </c>
    </row>
    <row r="6579" spans="1:10">
      <c r="A6579" s="72">
        <v>6575</v>
      </c>
      <c r="B6579" s="72" t="s">
        <v>148</v>
      </c>
      <c r="C6579" s="73" t="s">
        <v>32540</v>
      </c>
      <c r="D6579" s="74" t="s">
        <v>32541</v>
      </c>
      <c r="E6579" s="75" t="s">
        <v>185</v>
      </c>
      <c r="F6579" s="74"/>
      <c r="G6579" s="74" t="s">
        <v>3694</v>
      </c>
      <c r="H6579" s="76">
        <v>161</v>
      </c>
      <c r="I6579" s="77">
        <v>0.38</v>
      </c>
      <c r="J6579" s="76">
        <v>99.82</v>
      </c>
    </row>
    <row r="6580" spans="1:10" ht="25.5">
      <c r="A6580" s="72">
        <v>6576</v>
      </c>
      <c r="B6580" s="72" t="s">
        <v>148</v>
      </c>
      <c r="C6580" s="73" t="s">
        <v>32542</v>
      </c>
      <c r="D6580" s="74" t="s">
        <v>32543</v>
      </c>
      <c r="E6580" s="75" t="s">
        <v>185</v>
      </c>
      <c r="F6580" s="74"/>
      <c r="G6580" s="74" t="s">
        <v>3694</v>
      </c>
      <c r="H6580" s="76">
        <v>1180</v>
      </c>
      <c r="I6580" s="77">
        <v>0.38</v>
      </c>
      <c r="J6580" s="76">
        <v>731.6</v>
      </c>
    </row>
    <row r="6581" spans="1:10">
      <c r="A6581" s="72">
        <v>6577</v>
      </c>
      <c r="B6581" s="72" t="s">
        <v>148</v>
      </c>
      <c r="C6581" s="73" t="s">
        <v>32544</v>
      </c>
      <c r="D6581" s="74" t="s">
        <v>32545</v>
      </c>
      <c r="E6581" s="75" t="s">
        <v>185</v>
      </c>
      <c r="F6581" s="74"/>
      <c r="G6581" s="74" t="s">
        <v>3694</v>
      </c>
      <c r="H6581" s="76">
        <v>1510</v>
      </c>
      <c r="I6581" s="77">
        <v>0.38</v>
      </c>
      <c r="J6581" s="76">
        <v>936.2</v>
      </c>
    </row>
    <row r="6582" spans="1:10">
      <c r="A6582" s="72">
        <v>6578</v>
      </c>
      <c r="B6582" s="72" t="s">
        <v>148</v>
      </c>
      <c r="C6582" s="73" t="s">
        <v>32546</v>
      </c>
      <c r="D6582" s="74" t="s">
        <v>32547</v>
      </c>
      <c r="E6582" s="75" t="s">
        <v>185</v>
      </c>
      <c r="F6582" s="74"/>
      <c r="G6582" s="74" t="s">
        <v>3694</v>
      </c>
      <c r="H6582" s="76">
        <v>509</v>
      </c>
      <c r="I6582" s="77">
        <v>0.38</v>
      </c>
      <c r="J6582" s="76">
        <v>315.58</v>
      </c>
    </row>
    <row r="6583" spans="1:10">
      <c r="A6583" s="72">
        <v>6579</v>
      </c>
      <c r="B6583" s="72" t="s">
        <v>148</v>
      </c>
      <c r="C6583" s="73" t="s">
        <v>32548</v>
      </c>
      <c r="D6583" s="74" t="s">
        <v>32549</v>
      </c>
      <c r="E6583" s="75" t="s">
        <v>185</v>
      </c>
      <c r="F6583" s="74"/>
      <c r="G6583" s="74" t="s">
        <v>3694</v>
      </c>
      <c r="H6583" s="76">
        <v>554</v>
      </c>
      <c r="I6583" s="77">
        <v>0.38</v>
      </c>
      <c r="J6583" s="76">
        <v>343.48</v>
      </c>
    </row>
    <row r="6584" spans="1:10">
      <c r="A6584" s="72">
        <v>6580</v>
      </c>
      <c r="B6584" s="72" t="s">
        <v>148</v>
      </c>
      <c r="C6584" s="73" t="s">
        <v>32550</v>
      </c>
      <c r="D6584" s="74" t="s">
        <v>32551</v>
      </c>
      <c r="E6584" s="75" t="s">
        <v>185</v>
      </c>
      <c r="F6584" s="74"/>
      <c r="G6584" s="74" t="s">
        <v>3694</v>
      </c>
      <c r="H6584" s="76">
        <v>163</v>
      </c>
      <c r="I6584" s="77">
        <v>0.38</v>
      </c>
      <c r="J6584" s="76">
        <v>101.06</v>
      </c>
    </row>
    <row r="6585" spans="1:10">
      <c r="A6585" s="72">
        <v>6581</v>
      </c>
      <c r="B6585" s="72" t="s">
        <v>148</v>
      </c>
      <c r="C6585" s="73" t="s">
        <v>32552</v>
      </c>
      <c r="D6585" s="74" t="s">
        <v>32553</v>
      </c>
      <c r="E6585" s="75" t="s">
        <v>185</v>
      </c>
      <c r="F6585" s="74"/>
      <c r="G6585" s="74" t="s">
        <v>3694</v>
      </c>
      <c r="H6585" s="76">
        <v>80</v>
      </c>
      <c r="I6585" s="77">
        <v>0.38</v>
      </c>
      <c r="J6585" s="76">
        <v>49.6</v>
      </c>
    </row>
    <row r="6586" spans="1:10">
      <c r="A6586" s="72">
        <v>6582</v>
      </c>
      <c r="B6586" s="72" t="s">
        <v>148</v>
      </c>
      <c r="C6586" s="73" t="s">
        <v>32554</v>
      </c>
      <c r="D6586" s="74" t="s">
        <v>32555</v>
      </c>
      <c r="E6586" s="75" t="s">
        <v>185</v>
      </c>
      <c r="F6586" s="74"/>
      <c r="G6586" s="74" t="s">
        <v>3694</v>
      </c>
      <c r="H6586" s="76">
        <v>107</v>
      </c>
      <c r="I6586" s="77">
        <v>0.38</v>
      </c>
      <c r="J6586" s="76">
        <v>66.34</v>
      </c>
    </row>
    <row r="6587" spans="1:10">
      <c r="A6587" s="72">
        <v>6583</v>
      </c>
      <c r="B6587" s="72" t="s">
        <v>148</v>
      </c>
      <c r="C6587" s="73" t="s">
        <v>32556</v>
      </c>
      <c r="D6587" s="74" t="s">
        <v>32557</v>
      </c>
      <c r="E6587" s="75" t="s">
        <v>185</v>
      </c>
      <c r="F6587" s="74"/>
      <c r="G6587" s="74" t="s">
        <v>3694</v>
      </c>
      <c r="H6587" s="76">
        <v>112</v>
      </c>
      <c r="I6587" s="77">
        <v>0.38</v>
      </c>
      <c r="J6587" s="76">
        <v>69.44</v>
      </c>
    </row>
    <row r="6588" spans="1:10" ht="25.5">
      <c r="A6588" s="72">
        <v>6584</v>
      </c>
      <c r="B6588" s="72" t="s">
        <v>148</v>
      </c>
      <c r="C6588" s="73" t="s">
        <v>32558</v>
      </c>
      <c r="D6588" s="74" t="s">
        <v>32559</v>
      </c>
      <c r="E6588" s="75" t="s">
        <v>185</v>
      </c>
      <c r="F6588" s="74"/>
      <c r="G6588" s="74" t="s">
        <v>3694</v>
      </c>
      <c r="H6588" s="76">
        <v>443</v>
      </c>
      <c r="I6588" s="77">
        <v>0.38</v>
      </c>
      <c r="J6588" s="76">
        <v>274.66000000000003</v>
      </c>
    </row>
    <row r="6589" spans="1:10" ht="25.5">
      <c r="A6589" s="72">
        <v>6585</v>
      </c>
      <c r="B6589" s="72" t="s">
        <v>148</v>
      </c>
      <c r="C6589" s="73" t="s">
        <v>32560</v>
      </c>
      <c r="D6589" s="74" t="s">
        <v>32561</v>
      </c>
      <c r="E6589" s="75" t="s">
        <v>185</v>
      </c>
      <c r="F6589" s="74"/>
      <c r="G6589" s="74" t="s">
        <v>3694</v>
      </c>
      <c r="H6589" s="76">
        <v>565</v>
      </c>
      <c r="I6589" s="77">
        <v>0.38</v>
      </c>
      <c r="J6589" s="76">
        <v>350.3</v>
      </c>
    </row>
    <row r="6590" spans="1:10" ht="25.5">
      <c r="A6590" s="72">
        <v>6586</v>
      </c>
      <c r="B6590" s="72" t="s">
        <v>148</v>
      </c>
      <c r="C6590" s="73" t="s">
        <v>32562</v>
      </c>
      <c r="D6590" s="74" t="s">
        <v>32563</v>
      </c>
      <c r="E6590" s="75" t="s">
        <v>185</v>
      </c>
      <c r="F6590" s="74"/>
      <c r="G6590" s="74" t="s">
        <v>3694</v>
      </c>
      <c r="H6590" s="76">
        <v>533</v>
      </c>
      <c r="I6590" s="77">
        <v>0.38</v>
      </c>
      <c r="J6590" s="76">
        <v>330.46</v>
      </c>
    </row>
    <row r="6591" spans="1:10" ht="25.5">
      <c r="A6591" s="72">
        <v>6587</v>
      </c>
      <c r="B6591" s="72" t="s">
        <v>148</v>
      </c>
      <c r="C6591" s="73" t="s">
        <v>32564</v>
      </c>
      <c r="D6591" s="74" t="s">
        <v>32565</v>
      </c>
      <c r="E6591" s="75" t="s">
        <v>185</v>
      </c>
      <c r="F6591" s="74"/>
      <c r="G6591" s="74" t="s">
        <v>3694</v>
      </c>
      <c r="H6591" s="76">
        <v>54</v>
      </c>
      <c r="I6591" s="77">
        <v>0.38</v>
      </c>
      <c r="J6591" s="76">
        <v>33.479999999999997</v>
      </c>
    </row>
    <row r="6592" spans="1:10" ht="25.5">
      <c r="A6592" s="72">
        <v>6588</v>
      </c>
      <c r="B6592" s="72" t="s">
        <v>148</v>
      </c>
      <c r="C6592" s="73" t="s">
        <v>32566</v>
      </c>
      <c r="D6592" s="74" t="s">
        <v>32567</v>
      </c>
      <c r="E6592" s="75" t="s">
        <v>185</v>
      </c>
      <c r="F6592" s="74"/>
      <c r="G6592" s="74" t="s">
        <v>3694</v>
      </c>
      <c r="H6592" s="76">
        <v>75</v>
      </c>
      <c r="I6592" s="77">
        <v>0.38</v>
      </c>
      <c r="J6592" s="76">
        <v>46.5</v>
      </c>
    </row>
    <row r="6593" spans="1:10" ht="25.5">
      <c r="A6593" s="72">
        <v>6589</v>
      </c>
      <c r="B6593" s="72" t="s">
        <v>148</v>
      </c>
      <c r="C6593" s="73" t="s">
        <v>32568</v>
      </c>
      <c r="D6593" s="74" t="s">
        <v>32569</v>
      </c>
      <c r="E6593" s="75" t="s">
        <v>185</v>
      </c>
      <c r="F6593" s="74"/>
      <c r="G6593" s="74" t="s">
        <v>3694</v>
      </c>
      <c r="H6593" s="76">
        <v>666</v>
      </c>
      <c r="I6593" s="77">
        <v>0.38</v>
      </c>
      <c r="J6593" s="76">
        <v>412.92</v>
      </c>
    </row>
    <row r="6594" spans="1:10" ht="25.5">
      <c r="A6594" s="72">
        <v>6590</v>
      </c>
      <c r="B6594" s="72" t="s">
        <v>148</v>
      </c>
      <c r="C6594" s="73" t="s">
        <v>32570</v>
      </c>
      <c r="D6594" s="74" t="s">
        <v>32571</v>
      </c>
      <c r="E6594" s="75" t="s">
        <v>185</v>
      </c>
      <c r="F6594" s="74"/>
      <c r="G6594" s="74" t="s">
        <v>3694</v>
      </c>
      <c r="H6594" s="76">
        <v>755</v>
      </c>
      <c r="I6594" s="77">
        <v>0.38</v>
      </c>
      <c r="J6594" s="76">
        <v>468.1</v>
      </c>
    </row>
    <row r="6595" spans="1:10" ht="25.5">
      <c r="A6595" s="72">
        <v>6591</v>
      </c>
      <c r="B6595" s="72" t="s">
        <v>148</v>
      </c>
      <c r="C6595" s="73" t="s">
        <v>32572</v>
      </c>
      <c r="D6595" s="74" t="s">
        <v>32573</v>
      </c>
      <c r="E6595" s="75" t="s">
        <v>185</v>
      </c>
      <c r="F6595" s="74"/>
      <c r="G6595" s="74" t="s">
        <v>3694</v>
      </c>
      <c r="H6595" s="76">
        <v>777</v>
      </c>
      <c r="I6595" s="77">
        <v>0.38</v>
      </c>
      <c r="J6595" s="76">
        <v>481.74</v>
      </c>
    </row>
    <row r="6596" spans="1:10" ht="25.5">
      <c r="A6596" s="72">
        <v>6592</v>
      </c>
      <c r="B6596" s="72" t="s">
        <v>148</v>
      </c>
      <c r="C6596" s="73" t="s">
        <v>32574</v>
      </c>
      <c r="D6596" s="74" t="s">
        <v>32575</v>
      </c>
      <c r="E6596" s="75" t="s">
        <v>185</v>
      </c>
      <c r="F6596" s="74"/>
      <c r="G6596" s="74" t="s">
        <v>3694</v>
      </c>
      <c r="H6596" s="76">
        <v>117</v>
      </c>
      <c r="I6596" s="77">
        <v>0.38</v>
      </c>
      <c r="J6596" s="76">
        <v>72.540000000000006</v>
      </c>
    </row>
    <row r="6597" spans="1:10" ht="25.5">
      <c r="A6597" s="72">
        <v>6593</v>
      </c>
      <c r="B6597" s="72" t="s">
        <v>148</v>
      </c>
      <c r="C6597" s="73" t="s">
        <v>32576</v>
      </c>
      <c r="D6597" s="74" t="s">
        <v>32577</v>
      </c>
      <c r="E6597" s="75" t="s">
        <v>185</v>
      </c>
      <c r="F6597" s="74"/>
      <c r="G6597" s="74" t="s">
        <v>3694</v>
      </c>
      <c r="H6597" s="76">
        <v>176</v>
      </c>
      <c r="I6597" s="77">
        <v>0.38</v>
      </c>
      <c r="J6597" s="76">
        <v>109.12</v>
      </c>
    </row>
    <row r="6598" spans="1:10" ht="25.5">
      <c r="A6598" s="72">
        <v>6594</v>
      </c>
      <c r="B6598" s="72" t="s">
        <v>148</v>
      </c>
      <c r="C6598" s="73" t="s">
        <v>32578</v>
      </c>
      <c r="D6598" s="74" t="s">
        <v>32579</v>
      </c>
      <c r="E6598" s="75" t="s">
        <v>185</v>
      </c>
      <c r="F6598" s="74"/>
      <c r="G6598" s="74" t="s">
        <v>3694</v>
      </c>
      <c r="H6598" s="76">
        <v>140</v>
      </c>
      <c r="I6598" s="77">
        <v>0.38</v>
      </c>
      <c r="J6598" s="76">
        <v>86.8</v>
      </c>
    </row>
    <row r="6599" spans="1:10" ht="25.5">
      <c r="A6599" s="72">
        <v>6595</v>
      </c>
      <c r="B6599" s="72" t="s">
        <v>148</v>
      </c>
      <c r="C6599" s="73" t="s">
        <v>32580</v>
      </c>
      <c r="D6599" s="74" t="s">
        <v>32581</v>
      </c>
      <c r="E6599" s="75" t="s">
        <v>185</v>
      </c>
      <c r="F6599" s="74"/>
      <c r="G6599" s="74" t="s">
        <v>3694</v>
      </c>
      <c r="H6599" s="76">
        <v>198</v>
      </c>
      <c r="I6599" s="77">
        <v>0.38</v>
      </c>
      <c r="J6599" s="76">
        <v>122.76</v>
      </c>
    </row>
    <row r="6600" spans="1:10" ht="25.5">
      <c r="A6600" s="72">
        <v>6596</v>
      </c>
      <c r="B6600" s="72" t="s">
        <v>148</v>
      </c>
      <c r="C6600" s="73" t="s">
        <v>32582</v>
      </c>
      <c r="D6600" s="74" t="s">
        <v>32583</v>
      </c>
      <c r="E6600" s="75" t="s">
        <v>185</v>
      </c>
      <c r="F6600" s="74"/>
      <c r="G6600" s="74" t="s">
        <v>3694</v>
      </c>
      <c r="H6600" s="76">
        <v>21.5</v>
      </c>
      <c r="I6600" s="77">
        <v>0.38</v>
      </c>
      <c r="J6600" s="76">
        <v>13.33</v>
      </c>
    </row>
    <row r="6601" spans="1:10">
      <c r="A6601" s="72">
        <v>6597</v>
      </c>
      <c r="B6601" s="72" t="s">
        <v>148</v>
      </c>
      <c r="C6601" s="73" t="s">
        <v>33336</v>
      </c>
      <c r="D6601" s="74" t="s">
        <v>33337</v>
      </c>
      <c r="E6601" s="75" t="s">
        <v>185</v>
      </c>
      <c r="F6601" s="74"/>
      <c r="G6601" s="74" t="s">
        <v>3694</v>
      </c>
      <c r="H6601" s="76">
        <v>2090</v>
      </c>
      <c r="I6601" s="77">
        <v>0.38</v>
      </c>
      <c r="J6601" s="76">
        <v>1295.8</v>
      </c>
    </row>
    <row r="6602" spans="1:10" ht="25.5">
      <c r="A6602" s="72">
        <v>6598</v>
      </c>
      <c r="B6602" s="72" t="s">
        <v>148</v>
      </c>
      <c r="C6602" s="73" t="s">
        <v>32071</v>
      </c>
      <c r="D6602" s="74" t="s">
        <v>32072</v>
      </c>
      <c r="E6602" s="75" t="s">
        <v>185</v>
      </c>
      <c r="F6602" s="74"/>
      <c r="G6602" s="74" t="s">
        <v>3694</v>
      </c>
      <c r="H6602" s="76">
        <v>3780</v>
      </c>
      <c r="I6602" s="77">
        <v>0.38</v>
      </c>
      <c r="J6602" s="76">
        <v>2343.6</v>
      </c>
    </row>
    <row r="6603" spans="1:10" ht="25.5">
      <c r="A6603" s="72">
        <v>6599</v>
      </c>
      <c r="B6603" s="72" t="s">
        <v>148</v>
      </c>
      <c r="C6603" s="73" t="s">
        <v>33270</v>
      </c>
      <c r="D6603" s="74" t="s">
        <v>33271</v>
      </c>
      <c r="E6603" s="75" t="s">
        <v>185</v>
      </c>
      <c r="F6603" s="74"/>
      <c r="G6603" s="74" t="s">
        <v>3694</v>
      </c>
      <c r="H6603" s="76">
        <v>4930</v>
      </c>
      <c r="I6603" s="77">
        <v>0.38</v>
      </c>
      <c r="J6603" s="76">
        <v>3056.6</v>
      </c>
    </row>
    <row r="6604" spans="1:10" ht="25.5">
      <c r="A6604" s="72">
        <v>6600</v>
      </c>
      <c r="B6604" s="72" t="s">
        <v>148</v>
      </c>
      <c r="C6604" s="73" t="s">
        <v>33272</v>
      </c>
      <c r="D6604" s="74" t="s">
        <v>33273</v>
      </c>
      <c r="E6604" s="75" t="s">
        <v>185</v>
      </c>
      <c r="F6604" s="74"/>
      <c r="G6604" s="74" t="s">
        <v>3694</v>
      </c>
      <c r="H6604" s="76">
        <v>7015</v>
      </c>
      <c r="I6604" s="77">
        <v>0.38</v>
      </c>
      <c r="J6604" s="76">
        <v>4349.3</v>
      </c>
    </row>
    <row r="6605" spans="1:10" ht="25.5">
      <c r="A6605" s="72">
        <v>6601</v>
      </c>
      <c r="B6605" s="72" t="s">
        <v>148</v>
      </c>
      <c r="C6605" s="73" t="s">
        <v>32073</v>
      </c>
      <c r="D6605" s="74" t="s">
        <v>32074</v>
      </c>
      <c r="E6605" s="75" t="s">
        <v>185</v>
      </c>
      <c r="F6605" s="74"/>
      <c r="G6605" s="74" t="s">
        <v>3694</v>
      </c>
      <c r="H6605" s="76">
        <v>4540</v>
      </c>
      <c r="I6605" s="77">
        <v>0.38</v>
      </c>
      <c r="J6605" s="76">
        <v>2814.8</v>
      </c>
    </row>
    <row r="6606" spans="1:10" ht="25.5">
      <c r="A6606" s="72">
        <v>6602</v>
      </c>
      <c r="B6606" s="72" t="s">
        <v>148</v>
      </c>
      <c r="C6606" s="73" t="s">
        <v>33274</v>
      </c>
      <c r="D6606" s="74" t="s">
        <v>33275</v>
      </c>
      <c r="E6606" s="75" t="s">
        <v>185</v>
      </c>
      <c r="F6606" s="74"/>
      <c r="G6606" s="74" t="s">
        <v>3694</v>
      </c>
      <c r="H6606" s="76">
        <v>5665</v>
      </c>
      <c r="I6606" s="77">
        <v>0.38</v>
      </c>
      <c r="J6606" s="76">
        <v>3512.3</v>
      </c>
    </row>
    <row r="6607" spans="1:10" ht="25.5">
      <c r="A6607" s="72">
        <v>6603</v>
      </c>
      <c r="B6607" s="72" t="s">
        <v>148</v>
      </c>
      <c r="C6607" s="73" t="s">
        <v>33276</v>
      </c>
      <c r="D6607" s="74" t="s">
        <v>33277</v>
      </c>
      <c r="E6607" s="75" t="s">
        <v>185</v>
      </c>
      <c r="F6607" s="74"/>
      <c r="G6607" s="74" t="s">
        <v>3694</v>
      </c>
      <c r="H6607" s="76">
        <v>7750</v>
      </c>
      <c r="I6607" s="77">
        <v>0.38</v>
      </c>
      <c r="J6607" s="76">
        <v>4805</v>
      </c>
    </row>
    <row r="6608" spans="1:10">
      <c r="A6608" s="72">
        <v>6604</v>
      </c>
      <c r="B6608" s="72" t="s">
        <v>148</v>
      </c>
      <c r="C6608" s="73" t="s">
        <v>36415</v>
      </c>
      <c r="D6608" s="74" t="s">
        <v>36416</v>
      </c>
      <c r="E6608" s="75" t="s">
        <v>185</v>
      </c>
      <c r="F6608" s="74"/>
      <c r="G6608" s="74" t="s">
        <v>3694</v>
      </c>
      <c r="H6608" s="76">
        <v>293</v>
      </c>
      <c r="I6608" s="77">
        <v>0.38</v>
      </c>
      <c r="J6608" s="76">
        <v>181.66</v>
      </c>
    </row>
    <row r="6609" spans="1:10">
      <c r="A6609" s="72">
        <v>6605</v>
      </c>
      <c r="B6609" s="72" t="s">
        <v>148</v>
      </c>
      <c r="C6609" s="73" t="s">
        <v>35297</v>
      </c>
      <c r="D6609" s="74" t="s">
        <v>35298</v>
      </c>
      <c r="E6609" s="75" t="s">
        <v>185</v>
      </c>
      <c r="F6609" s="74"/>
      <c r="G6609" s="74" t="s">
        <v>3694</v>
      </c>
      <c r="H6609" s="76">
        <v>137</v>
      </c>
      <c r="I6609" s="77">
        <v>0.38</v>
      </c>
      <c r="J6609" s="76">
        <v>84.94</v>
      </c>
    </row>
    <row r="6610" spans="1:10">
      <c r="A6610" s="72">
        <v>6606</v>
      </c>
      <c r="B6610" s="72" t="s">
        <v>148</v>
      </c>
      <c r="C6610" s="73" t="s">
        <v>35299</v>
      </c>
      <c r="D6610" s="74" t="s">
        <v>35300</v>
      </c>
      <c r="E6610" s="75" t="s">
        <v>185</v>
      </c>
      <c r="F6610" s="74"/>
      <c r="G6610" s="74" t="s">
        <v>3694</v>
      </c>
      <c r="H6610" s="76">
        <v>168</v>
      </c>
      <c r="I6610" s="77">
        <v>0.38</v>
      </c>
      <c r="J6610" s="76">
        <v>104.16</v>
      </c>
    </row>
    <row r="6611" spans="1:10">
      <c r="A6611" s="72">
        <v>6607</v>
      </c>
      <c r="B6611" s="72" t="s">
        <v>148</v>
      </c>
      <c r="C6611" s="73" t="s">
        <v>35301</v>
      </c>
      <c r="D6611" s="74" t="s">
        <v>35302</v>
      </c>
      <c r="E6611" s="75" t="s">
        <v>185</v>
      </c>
      <c r="F6611" s="74"/>
      <c r="G6611" s="74" t="s">
        <v>3694</v>
      </c>
      <c r="H6611" s="76">
        <v>84</v>
      </c>
      <c r="I6611" s="77">
        <v>0.38</v>
      </c>
      <c r="J6611" s="76">
        <v>52.08</v>
      </c>
    </row>
    <row r="6612" spans="1:10">
      <c r="A6612" s="72">
        <v>6608</v>
      </c>
      <c r="B6612" s="72" t="s">
        <v>148</v>
      </c>
      <c r="C6612" s="73" t="s">
        <v>35303</v>
      </c>
      <c r="D6612" s="74" t="s">
        <v>35304</v>
      </c>
      <c r="E6612" s="75" t="s">
        <v>185</v>
      </c>
      <c r="F6612" s="74"/>
      <c r="G6612" s="74" t="s">
        <v>3694</v>
      </c>
      <c r="H6612" s="76">
        <v>105</v>
      </c>
      <c r="I6612" s="77">
        <v>0.38</v>
      </c>
      <c r="J6612" s="76">
        <v>65.099999999999994</v>
      </c>
    </row>
    <row r="6613" spans="1:10">
      <c r="A6613" s="72">
        <v>6609</v>
      </c>
      <c r="B6613" s="72" t="s">
        <v>148</v>
      </c>
      <c r="C6613" s="73" t="s">
        <v>35307</v>
      </c>
      <c r="D6613" s="74" t="s">
        <v>35308</v>
      </c>
      <c r="E6613" s="75" t="s">
        <v>185</v>
      </c>
      <c r="F6613" s="74"/>
      <c r="G6613" s="74" t="s">
        <v>3694</v>
      </c>
      <c r="H6613" s="76">
        <v>126</v>
      </c>
      <c r="I6613" s="77">
        <v>0.38</v>
      </c>
      <c r="J6613" s="76">
        <v>78.12</v>
      </c>
    </row>
    <row r="6614" spans="1:10">
      <c r="A6614" s="72">
        <v>6610</v>
      </c>
      <c r="B6614" s="72" t="s">
        <v>148</v>
      </c>
      <c r="C6614" s="73" t="s">
        <v>35305</v>
      </c>
      <c r="D6614" s="74" t="s">
        <v>35306</v>
      </c>
      <c r="E6614" s="75" t="s">
        <v>185</v>
      </c>
      <c r="F6614" s="74"/>
      <c r="G6614" s="74" t="s">
        <v>3694</v>
      </c>
      <c r="H6614" s="76">
        <v>208</v>
      </c>
      <c r="I6614" s="77">
        <v>0.38</v>
      </c>
      <c r="J6614" s="76">
        <v>128.96</v>
      </c>
    </row>
    <row r="6615" spans="1:10">
      <c r="A6615" s="72">
        <v>6611</v>
      </c>
      <c r="B6615" s="72" t="s">
        <v>148</v>
      </c>
      <c r="C6615" s="73" t="s">
        <v>35309</v>
      </c>
      <c r="D6615" s="74" t="s">
        <v>35310</v>
      </c>
      <c r="E6615" s="75" t="s">
        <v>185</v>
      </c>
      <c r="F6615" s="74"/>
      <c r="G6615" s="74" t="s">
        <v>3694</v>
      </c>
      <c r="H6615" s="76">
        <v>122</v>
      </c>
      <c r="I6615" s="77">
        <v>0.38</v>
      </c>
      <c r="J6615" s="76">
        <v>75.64</v>
      </c>
    </row>
    <row r="6616" spans="1:10">
      <c r="A6616" s="72">
        <v>6612</v>
      </c>
      <c r="B6616" s="72" t="s">
        <v>148</v>
      </c>
      <c r="C6616" s="73" t="s">
        <v>35311</v>
      </c>
      <c r="D6616" s="74" t="s">
        <v>35312</v>
      </c>
      <c r="E6616" s="75" t="s">
        <v>185</v>
      </c>
      <c r="F6616" s="74"/>
      <c r="G6616" s="74" t="s">
        <v>3694</v>
      </c>
      <c r="H6616" s="76">
        <v>142</v>
      </c>
      <c r="I6616" s="77">
        <v>0.38</v>
      </c>
      <c r="J6616" s="76">
        <v>88.04</v>
      </c>
    </row>
    <row r="6617" spans="1:10">
      <c r="A6617" s="72">
        <v>6613</v>
      </c>
      <c r="B6617" s="72" t="s">
        <v>148</v>
      </c>
      <c r="C6617" s="73" t="s">
        <v>35313</v>
      </c>
      <c r="D6617" s="74" t="s">
        <v>35314</v>
      </c>
      <c r="E6617" s="75" t="s">
        <v>185</v>
      </c>
      <c r="F6617" s="74"/>
      <c r="G6617" s="74" t="s">
        <v>3694</v>
      </c>
      <c r="H6617" s="76">
        <v>139</v>
      </c>
      <c r="I6617" s="77">
        <v>0.38</v>
      </c>
      <c r="J6617" s="76">
        <v>86.179999999999993</v>
      </c>
    </row>
    <row r="6618" spans="1:10">
      <c r="A6618" s="72">
        <v>6614</v>
      </c>
      <c r="B6618" s="72" t="s">
        <v>148</v>
      </c>
      <c r="C6618" s="73" t="s">
        <v>35315</v>
      </c>
      <c r="D6618" s="74" t="s">
        <v>35316</v>
      </c>
      <c r="E6618" s="75" t="s">
        <v>185</v>
      </c>
      <c r="F6618" s="74"/>
      <c r="G6618" s="74" t="s">
        <v>3694</v>
      </c>
      <c r="H6618" s="76">
        <v>157</v>
      </c>
      <c r="I6618" s="77">
        <v>0.38</v>
      </c>
      <c r="J6618" s="76">
        <v>97.34</v>
      </c>
    </row>
    <row r="6619" spans="1:10">
      <c r="A6619" s="72">
        <v>6615</v>
      </c>
      <c r="B6619" s="72" t="s">
        <v>148</v>
      </c>
      <c r="C6619" s="73" t="s">
        <v>35317</v>
      </c>
      <c r="D6619" s="74" t="s">
        <v>35318</v>
      </c>
      <c r="E6619" s="75" t="s">
        <v>185</v>
      </c>
      <c r="F6619" s="74"/>
      <c r="G6619" s="74" t="s">
        <v>3694</v>
      </c>
      <c r="H6619" s="76">
        <v>251</v>
      </c>
      <c r="I6619" s="77">
        <v>0.38</v>
      </c>
      <c r="J6619" s="76">
        <v>155.62</v>
      </c>
    </row>
    <row r="6620" spans="1:10">
      <c r="A6620" s="72">
        <v>6616</v>
      </c>
      <c r="B6620" s="72" t="s">
        <v>148</v>
      </c>
      <c r="C6620" s="73" t="s">
        <v>35319</v>
      </c>
      <c r="D6620" s="74" t="s">
        <v>35320</v>
      </c>
      <c r="E6620" s="75" t="s">
        <v>185</v>
      </c>
      <c r="F6620" s="74"/>
      <c r="G6620" s="74" t="s">
        <v>3694</v>
      </c>
      <c r="H6620" s="76">
        <v>178</v>
      </c>
      <c r="I6620" s="77">
        <v>0.38</v>
      </c>
      <c r="J6620" s="76">
        <v>110.36</v>
      </c>
    </row>
    <row r="6621" spans="1:10" ht="25.5">
      <c r="A6621" s="72">
        <v>6617</v>
      </c>
      <c r="B6621" s="72" t="s">
        <v>148</v>
      </c>
      <c r="C6621" s="73" t="s">
        <v>35349</v>
      </c>
      <c r="D6621" s="74" t="s">
        <v>35350</v>
      </c>
      <c r="E6621" s="75" t="s">
        <v>185</v>
      </c>
      <c r="F6621" s="74"/>
      <c r="G6621" s="74" t="s">
        <v>3694</v>
      </c>
      <c r="H6621" s="76">
        <v>476</v>
      </c>
      <c r="I6621" s="77">
        <v>0.38</v>
      </c>
      <c r="J6621" s="76">
        <v>295.12</v>
      </c>
    </row>
    <row r="6622" spans="1:10" ht="25.5">
      <c r="A6622" s="72">
        <v>6618</v>
      </c>
      <c r="B6622" s="72" t="s">
        <v>148</v>
      </c>
      <c r="C6622" s="73" t="s">
        <v>35351</v>
      </c>
      <c r="D6622" s="74" t="s">
        <v>35352</v>
      </c>
      <c r="E6622" s="75" t="s">
        <v>185</v>
      </c>
      <c r="F6622" s="74"/>
      <c r="G6622" s="74" t="s">
        <v>3694</v>
      </c>
      <c r="H6622" s="76">
        <v>476</v>
      </c>
      <c r="I6622" s="77">
        <v>0.38</v>
      </c>
      <c r="J6622" s="76">
        <v>295.12</v>
      </c>
    </row>
    <row r="6623" spans="1:10">
      <c r="A6623" s="72">
        <v>6619</v>
      </c>
      <c r="B6623" s="72" t="s">
        <v>148</v>
      </c>
      <c r="C6623" s="73" t="s">
        <v>35321</v>
      </c>
      <c r="D6623" s="74" t="s">
        <v>35322</v>
      </c>
      <c r="E6623" s="75" t="s">
        <v>185</v>
      </c>
      <c r="F6623" s="74"/>
      <c r="G6623" s="74" t="s">
        <v>3694</v>
      </c>
      <c r="H6623" s="76">
        <v>220</v>
      </c>
      <c r="I6623" s="77">
        <v>0.38</v>
      </c>
      <c r="J6623" s="76">
        <v>136.4</v>
      </c>
    </row>
    <row r="6624" spans="1:10">
      <c r="A6624" s="72">
        <v>6620</v>
      </c>
      <c r="B6624" s="72" t="s">
        <v>148</v>
      </c>
      <c r="C6624" s="73" t="s">
        <v>35323</v>
      </c>
      <c r="D6624" s="74" t="s">
        <v>35324</v>
      </c>
      <c r="E6624" s="75" t="s">
        <v>185</v>
      </c>
      <c r="F6624" s="74"/>
      <c r="G6624" s="74" t="s">
        <v>3694</v>
      </c>
      <c r="H6624" s="76">
        <v>122</v>
      </c>
      <c r="I6624" s="77">
        <v>0.38</v>
      </c>
      <c r="J6624" s="76">
        <v>75.64</v>
      </c>
    </row>
    <row r="6625" spans="1:10">
      <c r="A6625" s="72">
        <v>6621</v>
      </c>
      <c r="B6625" s="72" t="s">
        <v>148</v>
      </c>
      <c r="C6625" s="73" t="s">
        <v>35325</v>
      </c>
      <c r="D6625" s="74" t="s">
        <v>35326</v>
      </c>
      <c r="E6625" s="75" t="s">
        <v>185</v>
      </c>
      <c r="F6625" s="74"/>
      <c r="G6625" s="74" t="s">
        <v>3694</v>
      </c>
      <c r="H6625" s="76">
        <v>147</v>
      </c>
      <c r="I6625" s="77">
        <v>0.38</v>
      </c>
      <c r="J6625" s="76">
        <v>91.14</v>
      </c>
    </row>
    <row r="6626" spans="1:10">
      <c r="A6626" s="72">
        <v>6622</v>
      </c>
      <c r="B6626" s="72" t="s">
        <v>148</v>
      </c>
      <c r="C6626" s="73" t="s">
        <v>35327</v>
      </c>
      <c r="D6626" s="74" t="s">
        <v>35328</v>
      </c>
      <c r="E6626" s="75" t="s">
        <v>185</v>
      </c>
      <c r="F6626" s="74"/>
      <c r="G6626" s="74" t="s">
        <v>3694</v>
      </c>
      <c r="H6626" s="76">
        <v>239</v>
      </c>
      <c r="I6626" s="77">
        <v>0.38</v>
      </c>
      <c r="J6626" s="76">
        <v>148.18</v>
      </c>
    </row>
    <row r="6627" spans="1:10">
      <c r="A6627" s="72">
        <v>6623</v>
      </c>
      <c r="B6627" s="72" t="s">
        <v>148</v>
      </c>
      <c r="C6627" s="73" t="s">
        <v>35329</v>
      </c>
      <c r="D6627" s="74" t="s">
        <v>35330</v>
      </c>
      <c r="E6627" s="75" t="s">
        <v>185</v>
      </c>
      <c r="F6627" s="74"/>
      <c r="G6627" s="74" t="s">
        <v>3694</v>
      </c>
      <c r="H6627" s="76">
        <v>198</v>
      </c>
      <c r="I6627" s="77">
        <v>0.38</v>
      </c>
      <c r="J6627" s="76">
        <v>122.76</v>
      </c>
    </row>
    <row r="6628" spans="1:10">
      <c r="A6628" s="72">
        <v>6624</v>
      </c>
      <c r="B6628" s="72" t="s">
        <v>148</v>
      </c>
      <c r="C6628" s="73" t="s">
        <v>35331</v>
      </c>
      <c r="D6628" s="74" t="s">
        <v>35332</v>
      </c>
      <c r="E6628" s="75" t="s">
        <v>185</v>
      </c>
      <c r="F6628" s="74"/>
      <c r="G6628" s="74" t="s">
        <v>3694</v>
      </c>
      <c r="H6628" s="76">
        <v>193</v>
      </c>
      <c r="I6628" s="77">
        <v>0.38</v>
      </c>
      <c r="J6628" s="76">
        <v>119.66</v>
      </c>
    </row>
    <row r="6629" spans="1:10">
      <c r="A6629" s="72">
        <v>6625</v>
      </c>
      <c r="B6629" s="72" t="s">
        <v>148</v>
      </c>
      <c r="C6629" s="73" t="s">
        <v>35333</v>
      </c>
      <c r="D6629" s="74" t="s">
        <v>35334</v>
      </c>
      <c r="E6629" s="75" t="s">
        <v>185</v>
      </c>
      <c r="F6629" s="74"/>
      <c r="G6629" s="74" t="s">
        <v>3694</v>
      </c>
      <c r="H6629" s="76">
        <v>182</v>
      </c>
      <c r="I6629" s="77">
        <v>0.38</v>
      </c>
      <c r="J6629" s="76">
        <v>112.84</v>
      </c>
    </row>
    <row r="6630" spans="1:10">
      <c r="A6630" s="72">
        <v>6626</v>
      </c>
      <c r="B6630" s="72" t="s">
        <v>148</v>
      </c>
      <c r="C6630" s="73" t="s">
        <v>35335</v>
      </c>
      <c r="D6630" s="74" t="s">
        <v>35336</v>
      </c>
      <c r="E6630" s="75" t="s">
        <v>185</v>
      </c>
      <c r="F6630" s="74"/>
      <c r="G6630" s="74" t="s">
        <v>3694</v>
      </c>
      <c r="H6630" s="76">
        <v>168</v>
      </c>
      <c r="I6630" s="77">
        <v>0.38</v>
      </c>
      <c r="J6630" s="76">
        <v>104.16</v>
      </c>
    </row>
    <row r="6631" spans="1:10">
      <c r="A6631" s="72">
        <v>6627</v>
      </c>
      <c r="B6631" s="72" t="s">
        <v>148</v>
      </c>
      <c r="C6631" s="73" t="s">
        <v>35337</v>
      </c>
      <c r="D6631" s="74" t="s">
        <v>35338</v>
      </c>
      <c r="E6631" s="75" t="s">
        <v>185</v>
      </c>
      <c r="F6631" s="74"/>
      <c r="G6631" s="74" t="s">
        <v>3694</v>
      </c>
      <c r="H6631" s="76">
        <v>216</v>
      </c>
      <c r="I6631" s="77">
        <v>0.38</v>
      </c>
      <c r="J6631" s="76">
        <v>133.91999999999999</v>
      </c>
    </row>
    <row r="6632" spans="1:10">
      <c r="A6632" s="72">
        <v>6628</v>
      </c>
      <c r="B6632" s="72" t="s">
        <v>148</v>
      </c>
      <c r="C6632" s="73" t="s">
        <v>34978</v>
      </c>
      <c r="D6632" s="74" t="s">
        <v>34979</v>
      </c>
      <c r="E6632" s="75" t="s">
        <v>185</v>
      </c>
      <c r="F6632" s="74"/>
      <c r="G6632" s="74" t="s">
        <v>3694</v>
      </c>
      <c r="H6632" s="76">
        <v>816</v>
      </c>
      <c r="I6632" s="77">
        <v>0.38</v>
      </c>
      <c r="J6632" s="76">
        <v>505.92</v>
      </c>
    </row>
    <row r="6633" spans="1:10" ht="25.5">
      <c r="A6633" s="72">
        <v>6629</v>
      </c>
      <c r="B6633" s="72" t="s">
        <v>148</v>
      </c>
      <c r="C6633" s="73" t="s">
        <v>35353</v>
      </c>
      <c r="D6633" s="74" t="s">
        <v>35354</v>
      </c>
      <c r="E6633" s="75" t="s">
        <v>185</v>
      </c>
      <c r="F6633" s="74"/>
      <c r="G6633" s="74" t="s">
        <v>3694</v>
      </c>
      <c r="H6633" s="76">
        <v>293</v>
      </c>
      <c r="I6633" s="77">
        <v>0.38</v>
      </c>
      <c r="J6633" s="76">
        <v>181.66</v>
      </c>
    </row>
    <row r="6634" spans="1:10" ht="25.5">
      <c r="A6634" s="72">
        <v>6630</v>
      </c>
      <c r="B6634" s="72" t="s">
        <v>148</v>
      </c>
      <c r="C6634" s="73" t="s">
        <v>35355</v>
      </c>
      <c r="D6634" s="74" t="s">
        <v>35356</v>
      </c>
      <c r="E6634" s="75" t="s">
        <v>185</v>
      </c>
      <c r="F6634" s="74"/>
      <c r="G6634" s="74" t="s">
        <v>3694</v>
      </c>
      <c r="H6634" s="76">
        <v>376</v>
      </c>
      <c r="I6634" s="77">
        <v>0.38</v>
      </c>
      <c r="J6634" s="76">
        <v>233.12</v>
      </c>
    </row>
    <row r="6635" spans="1:10">
      <c r="A6635" s="72">
        <v>6631</v>
      </c>
      <c r="B6635" s="72" t="s">
        <v>148</v>
      </c>
      <c r="C6635" s="73" t="s">
        <v>35339</v>
      </c>
      <c r="D6635" s="74" t="s">
        <v>35340</v>
      </c>
      <c r="E6635" s="75" t="s">
        <v>185</v>
      </c>
      <c r="F6635" s="74"/>
      <c r="G6635" s="74" t="s">
        <v>3694</v>
      </c>
      <c r="H6635" s="76">
        <v>85</v>
      </c>
      <c r="I6635" s="77">
        <v>0.38</v>
      </c>
      <c r="J6635" s="76">
        <v>52.7</v>
      </c>
    </row>
    <row r="6636" spans="1:10" ht="25.5">
      <c r="A6636" s="72">
        <v>6632</v>
      </c>
      <c r="B6636" s="72" t="s">
        <v>148</v>
      </c>
      <c r="C6636" s="73" t="s">
        <v>35341</v>
      </c>
      <c r="D6636" s="74" t="s">
        <v>35342</v>
      </c>
      <c r="E6636" s="75" t="s">
        <v>185</v>
      </c>
      <c r="F6636" s="74"/>
      <c r="G6636" s="74" t="s">
        <v>3694</v>
      </c>
      <c r="H6636" s="76">
        <v>113</v>
      </c>
      <c r="I6636" s="77">
        <v>0.38</v>
      </c>
      <c r="J6636" s="76">
        <v>70.06</v>
      </c>
    </row>
    <row r="6637" spans="1:10" ht="25.5">
      <c r="A6637" s="72">
        <v>6633</v>
      </c>
      <c r="B6637" s="72" t="s">
        <v>148</v>
      </c>
      <c r="C6637" s="73" t="s">
        <v>35357</v>
      </c>
      <c r="D6637" s="74" t="s">
        <v>35358</v>
      </c>
      <c r="E6637" s="75" t="s">
        <v>185</v>
      </c>
      <c r="F6637" s="74"/>
      <c r="G6637" s="74" t="s">
        <v>3694</v>
      </c>
      <c r="H6637" s="76">
        <v>263</v>
      </c>
      <c r="I6637" s="77">
        <v>0.38</v>
      </c>
      <c r="J6637" s="76">
        <v>163.06</v>
      </c>
    </row>
    <row r="6638" spans="1:10" ht="25.5">
      <c r="A6638" s="72">
        <v>6634</v>
      </c>
      <c r="B6638" s="72" t="s">
        <v>148</v>
      </c>
      <c r="C6638" s="73" t="s">
        <v>35359</v>
      </c>
      <c r="D6638" s="74" t="s">
        <v>35360</v>
      </c>
      <c r="E6638" s="75" t="s">
        <v>185</v>
      </c>
      <c r="F6638" s="74"/>
      <c r="G6638" s="74" t="s">
        <v>3694</v>
      </c>
      <c r="H6638" s="76">
        <v>314</v>
      </c>
      <c r="I6638" s="77">
        <v>0.38</v>
      </c>
      <c r="J6638" s="76">
        <v>194.68</v>
      </c>
    </row>
    <row r="6639" spans="1:10">
      <c r="A6639" s="72">
        <v>6635</v>
      </c>
      <c r="B6639" s="72" t="s">
        <v>148</v>
      </c>
      <c r="C6639" s="73" t="s">
        <v>35361</v>
      </c>
      <c r="D6639" s="74" t="s">
        <v>35362</v>
      </c>
      <c r="E6639" s="75" t="s">
        <v>185</v>
      </c>
      <c r="F6639" s="74"/>
      <c r="G6639" s="74" t="s">
        <v>3694</v>
      </c>
      <c r="H6639" s="76">
        <v>395</v>
      </c>
      <c r="I6639" s="77">
        <v>0.38</v>
      </c>
      <c r="J6639" s="76">
        <v>244.9</v>
      </c>
    </row>
    <row r="6640" spans="1:10">
      <c r="A6640" s="72">
        <v>6636</v>
      </c>
      <c r="B6640" s="72" t="s">
        <v>148</v>
      </c>
      <c r="C6640" s="73" t="s">
        <v>35363</v>
      </c>
      <c r="D6640" s="74" t="s">
        <v>35364</v>
      </c>
      <c r="E6640" s="75" t="s">
        <v>185</v>
      </c>
      <c r="F6640" s="74"/>
      <c r="G6640" s="74" t="s">
        <v>3694</v>
      </c>
      <c r="H6640" s="76">
        <v>763</v>
      </c>
      <c r="I6640" s="77">
        <v>0.38</v>
      </c>
      <c r="J6640" s="76">
        <v>473.06</v>
      </c>
    </row>
    <row r="6641" spans="1:10" ht="25.5">
      <c r="A6641" s="72">
        <v>6637</v>
      </c>
      <c r="B6641" s="72" t="s">
        <v>148</v>
      </c>
      <c r="C6641" s="73" t="s">
        <v>35365</v>
      </c>
      <c r="D6641" s="74" t="s">
        <v>35366</v>
      </c>
      <c r="E6641" s="75" t="s">
        <v>185</v>
      </c>
      <c r="F6641" s="74"/>
      <c r="G6641" s="74" t="s">
        <v>3694</v>
      </c>
      <c r="H6641" s="76">
        <v>374</v>
      </c>
      <c r="I6641" s="77">
        <v>0.38</v>
      </c>
      <c r="J6641" s="76">
        <v>231.88</v>
      </c>
    </row>
    <row r="6642" spans="1:10" ht="25.5">
      <c r="A6642" s="72">
        <v>6638</v>
      </c>
      <c r="B6642" s="72" t="s">
        <v>148</v>
      </c>
      <c r="C6642" s="73" t="s">
        <v>35367</v>
      </c>
      <c r="D6642" s="74" t="s">
        <v>35368</v>
      </c>
      <c r="E6642" s="75" t="s">
        <v>185</v>
      </c>
      <c r="F6642" s="74"/>
      <c r="G6642" s="74" t="s">
        <v>3694</v>
      </c>
      <c r="H6642" s="76">
        <v>374</v>
      </c>
      <c r="I6642" s="77">
        <v>0.38</v>
      </c>
      <c r="J6642" s="76">
        <v>231.88</v>
      </c>
    </row>
    <row r="6643" spans="1:10">
      <c r="A6643" s="72">
        <v>6639</v>
      </c>
      <c r="B6643" s="72" t="s">
        <v>148</v>
      </c>
      <c r="C6643" s="73" t="s">
        <v>35369</v>
      </c>
      <c r="D6643" s="74" t="s">
        <v>35370</v>
      </c>
      <c r="E6643" s="75" t="s">
        <v>185</v>
      </c>
      <c r="F6643" s="74"/>
      <c r="G6643" s="74" t="s">
        <v>3694</v>
      </c>
      <c r="H6643" s="76">
        <v>278</v>
      </c>
      <c r="I6643" s="77">
        <v>0.38</v>
      </c>
      <c r="J6643" s="76">
        <v>172.35999999999999</v>
      </c>
    </row>
    <row r="6644" spans="1:10" ht="25.5">
      <c r="A6644" s="72">
        <v>6640</v>
      </c>
      <c r="B6644" s="72" t="s">
        <v>148</v>
      </c>
      <c r="C6644" s="73" t="s">
        <v>35343</v>
      </c>
      <c r="D6644" s="74" t="s">
        <v>35344</v>
      </c>
      <c r="E6644" s="75" t="s">
        <v>185</v>
      </c>
      <c r="F6644" s="74"/>
      <c r="G6644" s="74" t="s">
        <v>3694</v>
      </c>
      <c r="H6644" s="76">
        <v>93</v>
      </c>
      <c r="I6644" s="77">
        <v>0.38</v>
      </c>
      <c r="J6644" s="76">
        <v>57.66</v>
      </c>
    </row>
    <row r="6645" spans="1:10">
      <c r="A6645" s="72">
        <v>6641</v>
      </c>
      <c r="B6645" s="72" t="s">
        <v>148</v>
      </c>
      <c r="C6645" s="73" t="s">
        <v>35371</v>
      </c>
      <c r="D6645" s="74" t="s">
        <v>35372</v>
      </c>
      <c r="E6645" s="75" t="s">
        <v>185</v>
      </c>
      <c r="F6645" s="74"/>
      <c r="G6645" s="74" t="s">
        <v>3694</v>
      </c>
      <c r="H6645" s="76">
        <v>253</v>
      </c>
      <c r="I6645" s="77">
        <v>0.38</v>
      </c>
      <c r="J6645" s="76">
        <v>156.85999999999999</v>
      </c>
    </row>
    <row r="6646" spans="1:10">
      <c r="A6646" s="72">
        <v>6642</v>
      </c>
      <c r="B6646" s="72" t="s">
        <v>148</v>
      </c>
      <c r="C6646" s="73" t="s">
        <v>35373</v>
      </c>
      <c r="D6646" s="74" t="s">
        <v>35374</v>
      </c>
      <c r="E6646" s="75" t="s">
        <v>185</v>
      </c>
      <c r="F6646" s="74"/>
      <c r="G6646" s="74" t="s">
        <v>3694</v>
      </c>
      <c r="H6646" s="76">
        <v>260</v>
      </c>
      <c r="I6646" s="77">
        <v>0.38</v>
      </c>
      <c r="J6646" s="76">
        <v>161.19999999999999</v>
      </c>
    </row>
    <row r="6647" spans="1:10">
      <c r="A6647" s="72">
        <v>6643</v>
      </c>
      <c r="B6647" s="72" t="s">
        <v>148</v>
      </c>
      <c r="C6647" s="73" t="s">
        <v>35375</v>
      </c>
      <c r="D6647" s="74" t="s">
        <v>35376</v>
      </c>
      <c r="E6647" s="75" t="s">
        <v>185</v>
      </c>
      <c r="F6647" s="74"/>
      <c r="G6647" s="74" t="s">
        <v>3694</v>
      </c>
      <c r="H6647" s="76">
        <v>207</v>
      </c>
      <c r="I6647" s="77">
        <v>0.38</v>
      </c>
      <c r="J6647" s="76">
        <v>128.34</v>
      </c>
    </row>
    <row r="6648" spans="1:10">
      <c r="A6648" s="72">
        <v>6644</v>
      </c>
      <c r="B6648" s="72" t="s">
        <v>148</v>
      </c>
      <c r="C6648" s="73" t="s">
        <v>35377</v>
      </c>
      <c r="D6648" s="74" t="s">
        <v>35378</v>
      </c>
      <c r="E6648" s="75" t="s">
        <v>185</v>
      </c>
      <c r="F6648" s="74"/>
      <c r="G6648" s="74" t="s">
        <v>3694</v>
      </c>
      <c r="H6648" s="76">
        <v>358</v>
      </c>
      <c r="I6648" s="77">
        <v>0.38</v>
      </c>
      <c r="J6648" s="76">
        <v>221.96</v>
      </c>
    </row>
    <row r="6649" spans="1:10">
      <c r="A6649" s="72">
        <v>6645</v>
      </c>
      <c r="B6649" s="72" t="s">
        <v>148</v>
      </c>
      <c r="C6649" s="73" t="s">
        <v>35345</v>
      </c>
      <c r="D6649" s="74" t="s">
        <v>35346</v>
      </c>
      <c r="E6649" s="75" t="s">
        <v>185</v>
      </c>
      <c r="F6649" s="74"/>
      <c r="G6649" s="74" t="s">
        <v>3694</v>
      </c>
      <c r="H6649" s="76">
        <v>256</v>
      </c>
      <c r="I6649" s="77">
        <v>0.38</v>
      </c>
      <c r="J6649" s="76">
        <v>158.72</v>
      </c>
    </row>
    <row r="6650" spans="1:10">
      <c r="A6650" s="72">
        <v>6646</v>
      </c>
      <c r="B6650" s="72" t="s">
        <v>148</v>
      </c>
      <c r="C6650" s="73" t="s">
        <v>35379</v>
      </c>
      <c r="D6650" s="74" t="s">
        <v>35380</v>
      </c>
      <c r="E6650" s="75" t="s">
        <v>185</v>
      </c>
      <c r="F6650" s="74"/>
      <c r="G6650" s="74" t="s">
        <v>3694</v>
      </c>
      <c r="H6650" s="76">
        <v>248</v>
      </c>
      <c r="I6650" s="77">
        <v>0.38</v>
      </c>
      <c r="J6650" s="76">
        <v>153.76</v>
      </c>
    </row>
    <row r="6651" spans="1:10">
      <c r="A6651" s="72">
        <v>6647</v>
      </c>
      <c r="B6651" s="72" t="s">
        <v>148</v>
      </c>
      <c r="C6651" s="73" t="s">
        <v>35381</v>
      </c>
      <c r="D6651" s="74" t="s">
        <v>35382</v>
      </c>
      <c r="E6651" s="75" t="s">
        <v>185</v>
      </c>
      <c r="F6651" s="74"/>
      <c r="G6651" s="74" t="s">
        <v>3694</v>
      </c>
      <c r="H6651" s="76">
        <v>289</v>
      </c>
      <c r="I6651" s="77">
        <v>0.38</v>
      </c>
      <c r="J6651" s="76">
        <v>179.18</v>
      </c>
    </row>
    <row r="6652" spans="1:10">
      <c r="A6652" s="72">
        <v>6648</v>
      </c>
      <c r="B6652" s="72" t="s">
        <v>148</v>
      </c>
      <c r="C6652" s="73" t="s">
        <v>35383</v>
      </c>
      <c r="D6652" s="74" t="s">
        <v>35384</v>
      </c>
      <c r="E6652" s="75" t="s">
        <v>185</v>
      </c>
      <c r="F6652" s="74"/>
      <c r="G6652" s="74" t="s">
        <v>3694</v>
      </c>
      <c r="H6652" s="76">
        <v>310</v>
      </c>
      <c r="I6652" s="77">
        <v>0.38</v>
      </c>
      <c r="J6652" s="76">
        <v>192.2</v>
      </c>
    </row>
    <row r="6653" spans="1:10">
      <c r="A6653" s="72">
        <v>6649</v>
      </c>
      <c r="B6653" s="72" t="s">
        <v>148</v>
      </c>
      <c r="C6653" s="73" t="s">
        <v>35385</v>
      </c>
      <c r="D6653" s="74" t="s">
        <v>35386</v>
      </c>
      <c r="E6653" s="75" t="s">
        <v>185</v>
      </c>
      <c r="F6653" s="74"/>
      <c r="G6653" s="74" t="s">
        <v>3694</v>
      </c>
      <c r="H6653" s="76">
        <v>227</v>
      </c>
      <c r="I6653" s="77">
        <v>0.38</v>
      </c>
      <c r="J6653" s="76">
        <v>140.74</v>
      </c>
    </row>
    <row r="6654" spans="1:10">
      <c r="A6654" s="72">
        <v>6650</v>
      </c>
      <c r="B6654" s="72" t="s">
        <v>148</v>
      </c>
      <c r="C6654" s="73" t="s">
        <v>20610</v>
      </c>
      <c r="D6654" s="74" t="s">
        <v>20611</v>
      </c>
      <c r="E6654" s="75" t="s">
        <v>185</v>
      </c>
      <c r="F6654" s="74"/>
      <c r="G6654" s="74" t="s">
        <v>3694</v>
      </c>
      <c r="H6654" s="76">
        <v>313</v>
      </c>
      <c r="I6654" s="77">
        <v>0.38</v>
      </c>
      <c r="J6654" s="76">
        <v>194.06</v>
      </c>
    </row>
    <row r="6655" spans="1:10">
      <c r="A6655" s="72">
        <v>6651</v>
      </c>
      <c r="B6655" s="72" t="s">
        <v>148</v>
      </c>
      <c r="C6655" s="73" t="s">
        <v>20612</v>
      </c>
      <c r="D6655" s="74" t="s">
        <v>20613</v>
      </c>
      <c r="E6655" s="75" t="s">
        <v>185</v>
      </c>
      <c r="F6655" s="74"/>
      <c r="G6655" s="74" t="s">
        <v>3694</v>
      </c>
      <c r="H6655" s="76">
        <v>166</v>
      </c>
      <c r="I6655" s="77">
        <v>0.38</v>
      </c>
      <c r="J6655" s="76">
        <v>102.92</v>
      </c>
    </row>
    <row r="6656" spans="1:10">
      <c r="A6656" s="72">
        <v>6652</v>
      </c>
      <c r="B6656" s="72" t="s">
        <v>148</v>
      </c>
      <c r="C6656" s="73" t="s">
        <v>20614</v>
      </c>
      <c r="D6656" s="74" t="s">
        <v>20615</v>
      </c>
      <c r="E6656" s="75" t="s">
        <v>185</v>
      </c>
      <c r="F6656" s="74"/>
      <c r="G6656" s="74" t="s">
        <v>3694</v>
      </c>
      <c r="H6656" s="76">
        <v>90</v>
      </c>
      <c r="I6656" s="77">
        <v>0.38</v>
      </c>
      <c r="J6656" s="76">
        <v>55.8</v>
      </c>
    </row>
    <row r="6657" spans="1:10" ht="25.5">
      <c r="A6657" s="72">
        <v>6653</v>
      </c>
      <c r="B6657" s="72" t="s">
        <v>148</v>
      </c>
      <c r="C6657" s="73" t="s">
        <v>32808</v>
      </c>
      <c r="D6657" s="74" t="s">
        <v>32809</v>
      </c>
      <c r="E6657" s="75" t="s">
        <v>185</v>
      </c>
      <c r="F6657" s="74"/>
      <c r="G6657" s="74" t="s">
        <v>3694</v>
      </c>
      <c r="H6657" s="76">
        <v>281</v>
      </c>
      <c r="I6657" s="77">
        <v>0.38</v>
      </c>
      <c r="J6657" s="76">
        <v>174.22</v>
      </c>
    </row>
    <row r="6658" spans="1:10" ht="25.5">
      <c r="A6658" s="72">
        <v>6654</v>
      </c>
      <c r="B6658" s="72" t="s">
        <v>148</v>
      </c>
      <c r="C6658" s="73" t="s">
        <v>32810</v>
      </c>
      <c r="D6658" s="74" t="s">
        <v>32811</v>
      </c>
      <c r="E6658" s="75" t="s">
        <v>185</v>
      </c>
      <c r="F6658" s="74"/>
      <c r="G6658" s="74" t="s">
        <v>3694</v>
      </c>
      <c r="H6658" s="76">
        <v>524</v>
      </c>
      <c r="I6658" s="77">
        <v>0.38</v>
      </c>
      <c r="J6658" s="76">
        <v>324.88</v>
      </c>
    </row>
    <row r="6659" spans="1:10">
      <c r="A6659" s="72">
        <v>6655</v>
      </c>
      <c r="B6659" s="72" t="s">
        <v>148</v>
      </c>
      <c r="C6659" s="73" t="s">
        <v>35347</v>
      </c>
      <c r="D6659" s="74" t="s">
        <v>35348</v>
      </c>
      <c r="E6659" s="75" t="s">
        <v>185</v>
      </c>
      <c r="F6659" s="74"/>
      <c r="G6659" s="74" t="s">
        <v>3694</v>
      </c>
      <c r="H6659" s="76">
        <v>157</v>
      </c>
      <c r="I6659" s="77">
        <v>0.38</v>
      </c>
      <c r="J6659" s="76">
        <v>97.34</v>
      </c>
    </row>
    <row r="6660" spans="1:10">
      <c r="A6660" s="72">
        <v>6656</v>
      </c>
      <c r="B6660" s="72" t="s">
        <v>148</v>
      </c>
      <c r="C6660" s="73" t="s">
        <v>35408</v>
      </c>
      <c r="D6660" s="74" t="s">
        <v>35409</v>
      </c>
      <c r="E6660" s="75" t="s">
        <v>185</v>
      </c>
      <c r="F6660" s="74"/>
      <c r="G6660" s="74" t="s">
        <v>3694</v>
      </c>
      <c r="H6660" s="76">
        <v>546</v>
      </c>
      <c r="I6660" s="77">
        <v>0.38</v>
      </c>
      <c r="J6660" s="76">
        <v>338.52</v>
      </c>
    </row>
    <row r="6661" spans="1:10">
      <c r="A6661" s="72">
        <v>6657</v>
      </c>
      <c r="B6661" s="72" t="s">
        <v>148</v>
      </c>
      <c r="C6661" s="73" t="s">
        <v>35410</v>
      </c>
      <c r="D6661" s="74" t="s">
        <v>35411</v>
      </c>
      <c r="E6661" s="75" t="s">
        <v>185</v>
      </c>
      <c r="F6661" s="74"/>
      <c r="G6661" s="74" t="s">
        <v>3694</v>
      </c>
      <c r="H6661" s="76">
        <v>378</v>
      </c>
      <c r="I6661" s="77">
        <v>0.38</v>
      </c>
      <c r="J6661" s="76">
        <v>234.35999999999999</v>
      </c>
    </row>
    <row r="6662" spans="1:10">
      <c r="A6662" s="72">
        <v>6658</v>
      </c>
      <c r="B6662" s="72" t="s">
        <v>148</v>
      </c>
      <c r="C6662" s="73" t="s">
        <v>35412</v>
      </c>
      <c r="D6662" s="74" t="s">
        <v>35413</v>
      </c>
      <c r="E6662" s="75" t="s">
        <v>185</v>
      </c>
      <c r="F6662" s="74"/>
      <c r="G6662" s="74" t="s">
        <v>3694</v>
      </c>
      <c r="H6662" s="76">
        <v>862</v>
      </c>
      <c r="I6662" s="77">
        <v>0.38</v>
      </c>
      <c r="J6662" s="76">
        <v>534.43999999999994</v>
      </c>
    </row>
    <row r="6663" spans="1:10">
      <c r="A6663" s="72">
        <v>6659</v>
      </c>
      <c r="B6663" s="72" t="s">
        <v>148</v>
      </c>
      <c r="C6663" s="73" t="s">
        <v>35414</v>
      </c>
      <c r="D6663" s="74" t="s">
        <v>35415</v>
      </c>
      <c r="E6663" s="75" t="s">
        <v>185</v>
      </c>
      <c r="F6663" s="74"/>
      <c r="G6663" s="74" t="s">
        <v>3694</v>
      </c>
      <c r="H6663" s="76">
        <v>481</v>
      </c>
      <c r="I6663" s="77">
        <v>0.38</v>
      </c>
      <c r="J6663" s="76">
        <v>298.21999999999997</v>
      </c>
    </row>
    <row r="6664" spans="1:10">
      <c r="A6664" s="72">
        <v>6660</v>
      </c>
      <c r="B6664" s="72" t="s">
        <v>148</v>
      </c>
      <c r="C6664" s="73" t="s">
        <v>35416</v>
      </c>
      <c r="D6664" s="74" t="s">
        <v>35417</v>
      </c>
      <c r="E6664" s="75" t="s">
        <v>185</v>
      </c>
      <c r="F6664" s="74"/>
      <c r="G6664" s="74" t="s">
        <v>3694</v>
      </c>
      <c r="H6664" s="76">
        <v>482</v>
      </c>
      <c r="I6664" s="77">
        <v>0.38</v>
      </c>
      <c r="J6664" s="76">
        <v>298.83999999999997</v>
      </c>
    </row>
    <row r="6665" spans="1:10">
      <c r="A6665" s="72">
        <v>6661</v>
      </c>
      <c r="B6665" s="72" t="s">
        <v>148</v>
      </c>
      <c r="C6665" s="73" t="s">
        <v>35418</v>
      </c>
      <c r="D6665" s="74" t="s">
        <v>35419</v>
      </c>
      <c r="E6665" s="75" t="s">
        <v>185</v>
      </c>
      <c r="F6665" s="74"/>
      <c r="G6665" s="74" t="s">
        <v>3694</v>
      </c>
      <c r="H6665" s="76">
        <v>812</v>
      </c>
      <c r="I6665" s="77">
        <v>0.38</v>
      </c>
      <c r="J6665" s="76">
        <v>503.44</v>
      </c>
    </row>
    <row r="6666" spans="1:10">
      <c r="A6666" s="72">
        <v>6662</v>
      </c>
      <c r="B6666" s="72" t="s">
        <v>148</v>
      </c>
      <c r="C6666" s="73" t="s">
        <v>35420</v>
      </c>
      <c r="D6666" s="74" t="s">
        <v>35421</v>
      </c>
      <c r="E6666" s="75" t="s">
        <v>185</v>
      </c>
      <c r="F6666" s="74"/>
      <c r="G6666" s="74" t="s">
        <v>3694</v>
      </c>
      <c r="H6666" s="76">
        <v>593</v>
      </c>
      <c r="I6666" s="77">
        <v>0.38</v>
      </c>
      <c r="J6666" s="76">
        <v>367.66</v>
      </c>
    </row>
    <row r="6667" spans="1:10">
      <c r="A6667" s="72">
        <v>6663</v>
      </c>
      <c r="B6667" s="72" t="s">
        <v>148</v>
      </c>
      <c r="C6667" s="73" t="s">
        <v>35422</v>
      </c>
      <c r="D6667" s="74" t="s">
        <v>35423</v>
      </c>
      <c r="E6667" s="75" t="s">
        <v>185</v>
      </c>
      <c r="F6667" s="74"/>
      <c r="G6667" s="74" t="s">
        <v>3694</v>
      </c>
      <c r="H6667" s="76">
        <v>719</v>
      </c>
      <c r="I6667" s="77">
        <v>0.38</v>
      </c>
      <c r="J6667" s="76">
        <v>445.78</v>
      </c>
    </row>
    <row r="6668" spans="1:10">
      <c r="A6668" s="72">
        <v>6664</v>
      </c>
      <c r="B6668" s="72" t="s">
        <v>148</v>
      </c>
      <c r="C6668" s="73" t="s">
        <v>34980</v>
      </c>
      <c r="D6668" s="74" t="s">
        <v>34981</v>
      </c>
      <c r="E6668" s="75" t="s">
        <v>185</v>
      </c>
      <c r="F6668" s="74"/>
      <c r="G6668" s="74" t="s">
        <v>3694</v>
      </c>
      <c r="H6668" s="76">
        <v>354</v>
      </c>
      <c r="I6668" s="77">
        <v>0.38</v>
      </c>
      <c r="J6668" s="76">
        <v>219.48</v>
      </c>
    </row>
    <row r="6669" spans="1:10">
      <c r="A6669" s="72">
        <v>6665</v>
      </c>
      <c r="B6669" s="72" t="s">
        <v>148</v>
      </c>
      <c r="C6669" s="73" t="s">
        <v>34982</v>
      </c>
      <c r="D6669" s="74" t="s">
        <v>34983</v>
      </c>
      <c r="E6669" s="75" t="s">
        <v>185</v>
      </c>
      <c r="F6669" s="74"/>
      <c r="G6669" s="74" t="s">
        <v>3694</v>
      </c>
      <c r="H6669" s="76">
        <v>354</v>
      </c>
      <c r="I6669" s="77">
        <v>0.38</v>
      </c>
      <c r="J6669" s="76">
        <v>219.48</v>
      </c>
    </row>
    <row r="6670" spans="1:10">
      <c r="A6670" s="72">
        <v>6666</v>
      </c>
      <c r="B6670" s="72" t="s">
        <v>148</v>
      </c>
      <c r="C6670" s="73" t="s">
        <v>34984</v>
      </c>
      <c r="D6670" s="74" t="s">
        <v>34985</v>
      </c>
      <c r="E6670" s="75" t="s">
        <v>185</v>
      </c>
      <c r="F6670" s="74"/>
      <c r="G6670" s="74" t="s">
        <v>3694</v>
      </c>
      <c r="H6670" s="76">
        <v>393</v>
      </c>
      <c r="I6670" s="77">
        <v>0.38</v>
      </c>
      <c r="J6670" s="76">
        <v>243.66</v>
      </c>
    </row>
    <row r="6671" spans="1:10">
      <c r="A6671" s="72">
        <v>6667</v>
      </c>
      <c r="B6671" s="72" t="s">
        <v>148</v>
      </c>
      <c r="C6671" s="73" t="s">
        <v>34986</v>
      </c>
      <c r="D6671" s="74" t="s">
        <v>34987</v>
      </c>
      <c r="E6671" s="75" t="s">
        <v>185</v>
      </c>
      <c r="F6671" s="74"/>
      <c r="G6671" s="74" t="s">
        <v>3694</v>
      </c>
      <c r="H6671" s="76">
        <v>354</v>
      </c>
      <c r="I6671" s="77">
        <v>0.38</v>
      </c>
      <c r="J6671" s="76">
        <v>219.48</v>
      </c>
    </row>
    <row r="6672" spans="1:10" ht="25.5">
      <c r="A6672" s="72">
        <v>6668</v>
      </c>
      <c r="B6672" s="72" t="s">
        <v>148</v>
      </c>
      <c r="C6672" s="73" t="s">
        <v>32812</v>
      </c>
      <c r="D6672" s="74" t="s">
        <v>32813</v>
      </c>
      <c r="E6672" s="75" t="s">
        <v>185</v>
      </c>
      <c r="F6672" s="74"/>
      <c r="G6672" s="74" t="s">
        <v>3694</v>
      </c>
      <c r="H6672" s="76">
        <v>114</v>
      </c>
      <c r="I6672" s="77">
        <v>0.38</v>
      </c>
      <c r="J6672" s="76">
        <v>70.679999999999993</v>
      </c>
    </row>
    <row r="6673" spans="1:10" ht="25.5">
      <c r="A6673" s="72">
        <v>6669</v>
      </c>
      <c r="B6673" s="72" t="s">
        <v>148</v>
      </c>
      <c r="C6673" s="73" t="s">
        <v>32814</v>
      </c>
      <c r="D6673" s="74" t="s">
        <v>32815</v>
      </c>
      <c r="E6673" s="75" t="s">
        <v>185</v>
      </c>
      <c r="F6673" s="74"/>
      <c r="G6673" s="74" t="s">
        <v>3694</v>
      </c>
      <c r="H6673" s="76">
        <v>122</v>
      </c>
      <c r="I6673" s="77">
        <v>0.38</v>
      </c>
      <c r="J6673" s="76">
        <v>75.64</v>
      </c>
    </row>
    <row r="6674" spans="1:10" ht="25.5">
      <c r="A6674" s="72">
        <v>6670</v>
      </c>
      <c r="B6674" s="72" t="s">
        <v>148</v>
      </c>
      <c r="C6674" s="73" t="s">
        <v>32816</v>
      </c>
      <c r="D6674" s="74" t="s">
        <v>32817</v>
      </c>
      <c r="E6674" s="75" t="s">
        <v>185</v>
      </c>
      <c r="F6674" s="74"/>
      <c r="G6674" s="74" t="s">
        <v>3694</v>
      </c>
      <c r="H6674" s="76">
        <v>146</v>
      </c>
      <c r="I6674" s="77">
        <v>0.38</v>
      </c>
      <c r="J6674" s="76">
        <v>90.52</v>
      </c>
    </row>
    <row r="6675" spans="1:10" ht="25.5">
      <c r="A6675" s="72">
        <v>6671</v>
      </c>
      <c r="B6675" s="72" t="s">
        <v>148</v>
      </c>
      <c r="C6675" s="73" t="s">
        <v>32818</v>
      </c>
      <c r="D6675" s="74" t="s">
        <v>32819</v>
      </c>
      <c r="E6675" s="75" t="s">
        <v>185</v>
      </c>
      <c r="F6675" s="74"/>
      <c r="G6675" s="74" t="s">
        <v>3694</v>
      </c>
      <c r="H6675" s="76">
        <v>156</v>
      </c>
      <c r="I6675" s="77">
        <v>0.38</v>
      </c>
      <c r="J6675" s="76">
        <v>96.72</v>
      </c>
    </row>
    <row r="6676" spans="1:10" ht="25.5">
      <c r="A6676" s="72">
        <v>6672</v>
      </c>
      <c r="B6676" s="72" t="s">
        <v>148</v>
      </c>
      <c r="C6676" s="73" t="s">
        <v>32820</v>
      </c>
      <c r="D6676" s="74" t="s">
        <v>32821</v>
      </c>
      <c r="E6676" s="75" t="s">
        <v>185</v>
      </c>
      <c r="F6676" s="74"/>
      <c r="G6676" s="74" t="s">
        <v>3694</v>
      </c>
      <c r="H6676" s="76">
        <v>160</v>
      </c>
      <c r="I6676" s="77">
        <v>0.38</v>
      </c>
      <c r="J6676" s="76">
        <v>99.2</v>
      </c>
    </row>
    <row r="6677" spans="1:10" ht="25.5">
      <c r="A6677" s="72">
        <v>6673</v>
      </c>
      <c r="B6677" s="72" t="s">
        <v>148</v>
      </c>
      <c r="C6677" s="73" t="s">
        <v>32822</v>
      </c>
      <c r="D6677" s="74" t="s">
        <v>32823</v>
      </c>
      <c r="E6677" s="75" t="s">
        <v>185</v>
      </c>
      <c r="F6677" s="74"/>
      <c r="G6677" s="74" t="s">
        <v>3694</v>
      </c>
      <c r="H6677" s="76">
        <v>163</v>
      </c>
      <c r="I6677" s="77">
        <v>0.38</v>
      </c>
      <c r="J6677" s="76">
        <v>101.06</v>
      </c>
    </row>
    <row r="6678" spans="1:10" ht="25.5">
      <c r="A6678" s="72">
        <v>6674</v>
      </c>
      <c r="B6678" s="72" t="s">
        <v>148</v>
      </c>
      <c r="C6678" s="73" t="s">
        <v>32824</v>
      </c>
      <c r="D6678" s="74" t="s">
        <v>32825</v>
      </c>
      <c r="E6678" s="75" t="s">
        <v>185</v>
      </c>
      <c r="F6678" s="74"/>
      <c r="G6678" s="74" t="s">
        <v>3694</v>
      </c>
      <c r="H6678" s="76">
        <v>172</v>
      </c>
      <c r="I6678" s="77">
        <v>0.38</v>
      </c>
      <c r="J6678" s="76">
        <v>106.64</v>
      </c>
    </row>
    <row r="6679" spans="1:10" ht="25.5">
      <c r="A6679" s="72">
        <v>6675</v>
      </c>
      <c r="B6679" s="72" t="s">
        <v>148</v>
      </c>
      <c r="C6679" s="73" t="s">
        <v>32826</v>
      </c>
      <c r="D6679" s="74" t="s">
        <v>32827</v>
      </c>
      <c r="E6679" s="75" t="s">
        <v>185</v>
      </c>
      <c r="F6679" s="74"/>
      <c r="G6679" s="74" t="s">
        <v>3694</v>
      </c>
      <c r="H6679" s="76">
        <v>186</v>
      </c>
      <c r="I6679" s="77">
        <v>0.38</v>
      </c>
      <c r="J6679" s="76">
        <v>115.32</v>
      </c>
    </row>
    <row r="6680" spans="1:10" ht="25.5">
      <c r="A6680" s="72">
        <v>6676</v>
      </c>
      <c r="B6680" s="72" t="s">
        <v>148</v>
      </c>
      <c r="C6680" s="73" t="s">
        <v>32828</v>
      </c>
      <c r="D6680" s="74" t="s">
        <v>32829</v>
      </c>
      <c r="E6680" s="75" t="s">
        <v>185</v>
      </c>
      <c r="F6680" s="74"/>
      <c r="G6680" s="74" t="s">
        <v>3694</v>
      </c>
      <c r="H6680" s="76">
        <v>186</v>
      </c>
      <c r="I6680" s="77">
        <v>0.38</v>
      </c>
      <c r="J6680" s="76">
        <v>115.32</v>
      </c>
    </row>
    <row r="6681" spans="1:10" ht="25.5">
      <c r="A6681" s="72">
        <v>6677</v>
      </c>
      <c r="B6681" s="72" t="s">
        <v>148</v>
      </c>
      <c r="C6681" s="73" t="s">
        <v>32830</v>
      </c>
      <c r="D6681" s="74" t="s">
        <v>32831</v>
      </c>
      <c r="E6681" s="75" t="s">
        <v>185</v>
      </c>
      <c r="F6681" s="74"/>
      <c r="G6681" s="74" t="s">
        <v>3694</v>
      </c>
      <c r="H6681" s="76">
        <v>182</v>
      </c>
      <c r="I6681" s="77">
        <v>0.38</v>
      </c>
      <c r="J6681" s="76">
        <v>112.84</v>
      </c>
    </row>
    <row r="6682" spans="1:10" ht="25.5">
      <c r="A6682" s="72">
        <v>6678</v>
      </c>
      <c r="B6682" s="72" t="s">
        <v>148</v>
      </c>
      <c r="C6682" s="73" t="s">
        <v>32832</v>
      </c>
      <c r="D6682" s="74" t="s">
        <v>32833</v>
      </c>
      <c r="E6682" s="75" t="s">
        <v>185</v>
      </c>
      <c r="F6682" s="74"/>
      <c r="G6682" s="74" t="s">
        <v>3694</v>
      </c>
      <c r="H6682" s="76">
        <v>205</v>
      </c>
      <c r="I6682" s="77">
        <v>0.38</v>
      </c>
      <c r="J6682" s="76">
        <v>127.1</v>
      </c>
    </row>
    <row r="6683" spans="1:10" ht="25.5">
      <c r="A6683" s="72">
        <v>6679</v>
      </c>
      <c r="B6683" s="72" t="s">
        <v>148</v>
      </c>
      <c r="C6683" s="73" t="s">
        <v>32834</v>
      </c>
      <c r="D6683" s="74" t="s">
        <v>32835</v>
      </c>
      <c r="E6683" s="75" t="s">
        <v>185</v>
      </c>
      <c r="F6683" s="74"/>
      <c r="G6683" s="74" t="s">
        <v>3694</v>
      </c>
      <c r="H6683" s="76">
        <v>198</v>
      </c>
      <c r="I6683" s="77">
        <v>0.38</v>
      </c>
      <c r="J6683" s="76">
        <v>122.76</v>
      </c>
    </row>
    <row r="6684" spans="1:10" ht="25.5">
      <c r="A6684" s="72">
        <v>6680</v>
      </c>
      <c r="B6684" s="72" t="s">
        <v>148</v>
      </c>
      <c r="C6684" s="73" t="s">
        <v>32836</v>
      </c>
      <c r="D6684" s="74" t="s">
        <v>32837</v>
      </c>
      <c r="E6684" s="75" t="s">
        <v>185</v>
      </c>
      <c r="F6684" s="74"/>
      <c r="G6684" s="74" t="s">
        <v>3694</v>
      </c>
      <c r="H6684" s="76">
        <v>217</v>
      </c>
      <c r="I6684" s="77">
        <v>0.38</v>
      </c>
      <c r="J6684" s="76">
        <v>134.54</v>
      </c>
    </row>
    <row r="6685" spans="1:10" ht="25.5">
      <c r="A6685" s="72">
        <v>6681</v>
      </c>
      <c r="B6685" s="72" t="s">
        <v>148</v>
      </c>
      <c r="C6685" s="73" t="s">
        <v>32838</v>
      </c>
      <c r="D6685" s="74" t="s">
        <v>32839</v>
      </c>
      <c r="E6685" s="75" t="s">
        <v>185</v>
      </c>
      <c r="F6685" s="74"/>
      <c r="G6685" s="74" t="s">
        <v>3694</v>
      </c>
      <c r="H6685" s="76">
        <v>208</v>
      </c>
      <c r="I6685" s="77">
        <v>0.38</v>
      </c>
      <c r="J6685" s="76">
        <v>128.96</v>
      </c>
    </row>
    <row r="6686" spans="1:10" ht="25.5">
      <c r="A6686" s="72">
        <v>6682</v>
      </c>
      <c r="B6686" s="72" t="s">
        <v>148</v>
      </c>
      <c r="C6686" s="73" t="s">
        <v>32840</v>
      </c>
      <c r="D6686" s="74" t="s">
        <v>32841</v>
      </c>
      <c r="E6686" s="75" t="s">
        <v>185</v>
      </c>
      <c r="F6686" s="74"/>
      <c r="G6686" s="74" t="s">
        <v>3694</v>
      </c>
      <c r="H6686" s="76">
        <v>223</v>
      </c>
      <c r="I6686" s="77">
        <v>0.38</v>
      </c>
      <c r="J6686" s="76">
        <v>138.26</v>
      </c>
    </row>
    <row r="6687" spans="1:10" ht="25.5">
      <c r="A6687" s="72">
        <v>6683</v>
      </c>
      <c r="B6687" s="72" t="s">
        <v>148</v>
      </c>
      <c r="C6687" s="73" t="s">
        <v>32842</v>
      </c>
      <c r="D6687" s="74" t="s">
        <v>32843</v>
      </c>
      <c r="E6687" s="75" t="s">
        <v>185</v>
      </c>
      <c r="F6687" s="74"/>
      <c r="G6687" s="74" t="s">
        <v>3694</v>
      </c>
      <c r="H6687" s="76">
        <v>250</v>
      </c>
      <c r="I6687" s="77">
        <v>0.38</v>
      </c>
      <c r="J6687" s="76">
        <v>155</v>
      </c>
    </row>
    <row r="6688" spans="1:10" ht="25.5">
      <c r="A6688" s="72">
        <v>6684</v>
      </c>
      <c r="B6688" s="72" t="s">
        <v>148</v>
      </c>
      <c r="C6688" s="73" t="s">
        <v>32844</v>
      </c>
      <c r="D6688" s="74" t="s">
        <v>32845</v>
      </c>
      <c r="E6688" s="75" t="s">
        <v>185</v>
      </c>
      <c r="F6688" s="74"/>
      <c r="G6688" s="74" t="s">
        <v>3694</v>
      </c>
      <c r="H6688" s="76">
        <v>294</v>
      </c>
      <c r="I6688" s="77">
        <v>0.38</v>
      </c>
      <c r="J6688" s="76">
        <v>182.28</v>
      </c>
    </row>
    <row r="6689" spans="1:10" ht="25.5">
      <c r="A6689" s="72">
        <v>6685</v>
      </c>
      <c r="B6689" s="72" t="s">
        <v>148</v>
      </c>
      <c r="C6689" s="73" t="s">
        <v>32846</v>
      </c>
      <c r="D6689" s="74" t="s">
        <v>32847</v>
      </c>
      <c r="E6689" s="75" t="s">
        <v>185</v>
      </c>
      <c r="F6689" s="74"/>
      <c r="G6689" s="74" t="s">
        <v>3694</v>
      </c>
      <c r="H6689" s="76">
        <v>335</v>
      </c>
      <c r="I6689" s="77">
        <v>0.38</v>
      </c>
      <c r="J6689" s="76">
        <v>207.7</v>
      </c>
    </row>
    <row r="6690" spans="1:10" ht="25.5">
      <c r="A6690" s="72">
        <v>6686</v>
      </c>
      <c r="B6690" s="72" t="s">
        <v>148</v>
      </c>
      <c r="C6690" s="73" t="s">
        <v>32848</v>
      </c>
      <c r="D6690" s="74" t="s">
        <v>32849</v>
      </c>
      <c r="E6690" s="75" t="s">
        <v>185</v>
      </c>
      <c r="F6690" s="74"/>
      <c r="G6690" s="74" t="s">
        <v>3694</v>
      </c>
      <c r="H6690" s="76">
        <v>221</v>
      </c>
      <c r="I6690" s="77">
        <v>0.38</v>
      </c>
      <c r="J6690" s="76">
        <v>137.02000000000001</v>
      </c>
    </row>
    <row r="6691" spans="1:10" ht="25.5">
      <c r="A6691" s="72">
        <v>6687</v>
      </c>
      <c r="B6691" s="72" t="s">
        <v>148</v>
      </c>
      <c r="C6691" s="73" t="s">
        <v>32850</v>
      </c>
      <c r="D6691" s="74" t="s">
        <v>32851</v>
      </c>
      <c r="E6691" s="75" t="s">
        <v>185</v>
      </c>
      <c r="F6691" s="74"/>
      <c r="G6691" s="74" t="s">
        <v>3694</v>
      </c>
      <c r="H6691" s="76">
        <v>238</v>
      </c>
      <c r="I6691" s="77">
        <v>0.38</v>
      </c>
      <c r="J6691" s="76">
        <v>147.56</v>
      </c>
    </row>
    <row r="6692" spans="1:10" ht="25.5">
      <c r="A6692" s="72">
        <v>6688</v>
      </c>
      <c r="B6692" s="72" t="s">
        <v>148</v>
      </c>
      <c r="C6692" s="73" t="s">
        <v>32852</v>
      </c>
      <c r="D6692" s="74" t="s">
        <v>32853</v>
      </c>
      <c r="E6692" s="75" t="s">
        <v>185</v>
      </c>
      <c r="F6692" s="74"/>
      <c r="G6692" s="74" t="s">
        <v>3694</v>
      </c>
      <c r="H6692" s="76">
        <v>246</v>
      </c>
      <c r="I6692" s="77">
        <v>0.38</v>
      </c>
      <c r="J6692" s="76">
        <v>152.52000000000001</v>
      </c>
    </row>
    <row r="6693" spans="1:10" ht="25.5">
      <c r="A6693" s="72">
        <v>6689</v>
      </c>
      <c r="B6693" s="72" t="s">
        <v>148</v>
      </c>
      <c r="C6693" s="73" t="s">
        <v>32854</v>
      </c>
      <c r="D6693" s="74" t="s">
        <v>32855</v>
      </c>
      <c r="E6693" s="75" t="s">
        <v>185</v>
      </c>
      <c r="F6693" s="74"/>
      <c r="G6693" s="74" t="s">
        <v>3694</v>
      </c>
      <c r="H6693" s="76">
        <v>259</v>
      </c>
      <c r="I6693" s="77">
        <v>0.38</v>
      </c>
      <c r="J6693" s="76">
        <v>160.58000000000001</v>
      </c>
    </row>
    <row r="6694" spans="1:10" ht="25.5">
      <c r="A6694" s="72">
        <v>6690</v>
      </c>
      <c r="B6694" s="72" t="s">
        <v>148</v>
      </c>
      <c r="C6694" s="73" t="s">
        <v>32856</v>
      </c>
      <c r="D6694" s="74" t="s">
        <v>32857</v>
      </c>
      <c r="E6694" s="75" t="s">
        <v>185</v>
      </c>
      <c r="F6694" s="74"/>
      <c r="G6694" s="74" t="s">
        <v>3694</v>
      </c>
      <c r="H6694" s="76">
        <v>270</v>
      </c>
      <c r="I6694" s="77">
        <v>0.38</v>
      </c>
      <c r="J6694" s="76">
        <v>167.4</v>
      </c>
    </row>
    <row r="6695" spans="1:10" ht="25.5">
      <c r="A6695" s="72">
        <v>6691</v>
      </c>
      <c r="B6695" s="72" t="s">
        <v>148</v>
      </c>
      <c r="C6695" s="73" t="s">
        <v>32858</v>
      </c>
      <c r="D6695" s="74" t="s">
        <v>32859</v>
      </c>
      <c r="E6695" s="75" t="s">
        <v>185</v>
      </c>
      <c r="F6695" s="74"/>
      <c r="G6695" s="74" t="s">
        <v>3694</v>
      </c>
      <c r="H6695" s="76">
        <v>281</v>
      </c>
      <c r="I6695" s="77">
        <v>0.38</v>
      </c>
      <c r="J6695" s="76">
        <v>174.22</v>
      </c>
    </row>
    <row r="6696" spans="1:10" ht="25.5">
      <c r="A6696" s="72">
        <v>6692</v>
      </c>
      <c r="B6696" s="72" t="s">
        <v>148</v>
      </c>
      <c r="C6696" s="73" t="s">
        <v>32860</v>
      </c>
      <c r="D6696" s="74" t="s">
        <v>32861</v>
      </c>
      <c r="E6696" s="75" t="s">
        <v>185</v>
      </c>
      <c r="F6696" s="74"/>
      <c r="G6696" s="74" t="s">
        <v>3694</v>
      </c>
      <c r="H6696" s="76">
        <v>291</v>
      </c>
      <c r="I6696" s="77">
        <v>0.38</v>
      </c>
      <c r="J6696" s="76">
        <v>180.42</v>
      </c>
    </row>
    <row r="6697" spans="1:10" ht="25.5">
      <c r="A6697" s="72">
        <v>6693</v>
      </c>
      <c r="B6697" s="72" t="s">
        <v>148</v>
      </c>
      <c r="C6697" s="73" t="s">
        <v>32862</v>
      </c>
      <c r="D6697" s="74" t="s">
        <v>32863</v>
      </c>
      <c r="E6697" s="75" t="s">
        <v>185</v>
      </c>
      <c r="F6697" s="74"/>
      <c r="G6697" s="74" t="s">
        <v>3694</v>
      </c>
      <c r="H6697" s="76">
        <v>302</v>
      </c>
      <c r="I6697" s="77">
        <v>0.38</v>
      </c>
      <c r="J6697" s="76">
        <v>187.24</v>
      </c>
    </row>
    <row r="6698" spans="1:10" ht="25.5">
      <c r="A6698" s="72">
        <v>6694</v>
      </c>
      <c r="B6698" s="72" t="s">
        <v>148</v>
      </c>
      <c r="C6698" s="73" t="s">
        <v>32864</v>
      </c>
      <c r="D6698" s="74" t="s">
        <v>32865</v>
      </c>
      <c r="E6698" s="75" t="s">
        <v>185</v>
      </c>
      <c r="F6698" s="74"/>
      <c r="G6698" s="74" t="s">
        <v>3694</v>
      </c>
      <c r="H6698" s="76">
        <v>321</v>
      </c>
      <c r="I6698" s="77">
        <v>0.38</v>
      </c>
      <c r="J6698" s="76">
        <v>199.02</v>
      </c>
    </row>
    <row r="6699" spans="1:10" ht="25.5">
      <c r="A6699" s="72">
        <v>6695</v>
      </c>
      <c r="B6699" s="72" t="s">
        <v>148</v>
      </c>
      <c r="C6699" s="73" t="s">
        <v>32866</v>
      </c>
      <c r="D6699" s="74" t="s">
        <v>32867</v>
      </c>
      <c r="E6699" s="75" t="s">
        <v>185</v>
      </c>
      <c r="F6699" s="74"/>
      <c r="G6699" s="74" t="s">
        <v>3694</v>
      </c>
      <c r="H6699" s="76">
        <v>330</v>
      </c>
      <c r="I6699" s="77">
        <v>0.38</v>
      </c>
      <c r="J6699" s="76">
        <v>204.6</v>
      </c>
    </row>
    <row r="6700" spans="1:10" ht="25.5">
      <c r="A6700" s="72">
        <v>6696</v>
      </c>
      <c r="B6700" s="72" t="s">
        <v>148</v>
      </c>
      <c r="C6700" s="73" t="s">
        <v>32868</v>
      </c>
      <c r="D6700" s="74" t="s">
        <v>32869</v>
      </c>
      <c r="E6700" s="75" t="s">
        <v>185</v>
      </c>
      <c r="F6700" s="74"/>
      <c r="G6700" s="74" t="s">
        <v>3694</v>
      </c>
      <c r="H6700" s="76">
        <v>341</v>
      </c>
      <c r="I6700" s="77">
        <v>0.38</v>
      </c>
      <c r="J6700" s="76">
        <v>211.42</v>
      </c>
    </row>
    <row r="6701" spans="1:10" ht="25.5">
      <c r="A6701" s="72">
        <v>6697</v>
      </c>
      <c r="B6701" s="72" t="s">
        <v>148</v>
      </c>
      <c r="C6701" s="73" t="s">
        <v>32870</v>
      </c>
      <c r="D6701" s="74" t="s">
        <v>32871</v>
      </c>
      <c r="E6701" s="75" t="s">
        <v>185</v>
      </c>
      <c r="F6701" s="74"/>
      <c r="G6701" s="74" t="s">
        <v>3694</v>
      </c>
      <c r="H6701" s="76">
        <v>346</v>
      </c>
      <c r="I6701" s="77">
        <v>0.38</v>
      </c>
      <c r="J6701" s="76">
        <v>214.52</v>
      </c>
    </row>
    <row r="6702" spans="1:10" ht="25.5">
      <c r="A6702" s="72">
        <v>6698</v>
      </c>
      <c r="B6702" s="72" t="s">
        <v>148</v>
      </c>
      <c r="C6702" s="73" t="s">
        <v>32872</v>
      </c>
      <c r="D6702" s="74" t="s">
        <v>32873</v>
      </c>
      <c r="E6702" s="75" t="s">
        <v>185</v>
      </c>
      <c r="F6702" s="74"/>
      <c r="G6702" s="74" t="s">
        <v>3694</v>
      </c>
      <c r="H6702" s="76">
        <v>361</v>
      </c>
      <c r="I6702" s="77">
        <v>0.38</v>
      </c>
      <c r="J6702" s="76">
        <v>223.82</v>
      </c>
    </row>
    <row r="6703" spans="1:10" ht="25.5">
      <c r="A6703" s="72">
        <v>6699</v>
      </c>
      <c r="B6703" s="72" t="s">
        <v>148</v>
      </c>
      <c r="C6703" s="73" t="s">
        <v>32874</v>
      </c>
      <c r="D6703" s="74" t="s">
        <v>32875</v>
      </c>
      <c r="E6703" s="75" t="s">
        <v>185</v>
      </c>
      <c r="F6703" s="74"/>
      <c r="G6703" s="74" t="s">
        <v>3694</v>
      </c>
      <c r="H6703" s="76">
        <v>379</v>
      </c>
      <c r="I6703" s="77">
        <v>0.38</v>
      </c>
      <c r="J6703" s="76">
        <v>234.98</v>
      </c>
    </row>
    <row r="6704" spans="1:10" ht="25.5">
      <c r="A6704" s="72">
        <v>6700</v>
      </c>
      <c r="B6704" s="72" t="s">
        <v>148</v>
      </c>
      <c r="C6704" s="73" t="s">
        <v>32876</v>
      </c>
      <c r="D6704" s="74" t="s">
        <v>32877</v>
      </c>
      <c r="E6704" s="75" t="s">
        <v>185</v>
      </c>
      <c r="F6704" s="74"/>
      <c r="G6704" s="74" t="s">
        <v>3694</v>
      </c>
      <c r="H6704" s="76">
        <v>382</v>
      </c>
      <c r="I6704" s="77">
        <v>0.38</v>
      </c>
      <c r="J6704" s="76">
        <v>236.84</v>
      </c>
    </row>
    <row r="6705" spans="1:10" ht="25.5">
      <c r="A6705" s="72">
        <v>6701</v>
      </c>
      <c r="B6705" s="72" t="s">
        <v>148</v>
      </c>
      <c r="C6705" s="73" t="s">
        <v>32878</v>
      </c>
      <c r="D6705" s="74" t="s">
        <v>32879</v>
      </c>
      <c r="E6705" s="75" t="s">
        <v>185</v>
      </c>
      <c r="F6705" s="74"/>
      <c r="G6705" s="74" t="s">
        <v>3694</v>
      </c>
      <c r="H6705" s="76">
        <v>396</v>
      </c>
      <c r="I6705" s="77">
        <v>0.38</v>
      </c>
      <c r="J6705" s="76">
        <v>245.52</v>
      </c>
    </row>
    <row r="6706" spans="1:10" ht="25.5">
      <c r="A6706" s="72">
        <v>6702</v>
      </c>
      <c r="B6706" s="72" t="s">
        <v>148</v>
      </c>
      <c r="C6706" s="73" t="s">
        <v>32880</v>
      </c>
      <c r="D6706" s="74" t="s">
        <v>32881</v>
      </c>
      <c r="E6706" s="75" t="s">
        <v>185</v>
      </c>
      <c r="F6706" s="74"/>
      <c r="G6706" s="74" t="s">
        <v>3694</v>
      </c>
      <c r="H6706" s="76">
        <v>424</v>
      </c>
      <c r="I6706" s="77">
        <v>0.38</v>
      </c>
      <c r="J6706" s="76">
        <v>262.88</v>
      </c>
    </row>
    <row r="6707" spans="1:10" ht="25.5">
      <c r="A6707" s="72">
        <v>6703</v>
      </c>
      <c r="B6707" s="72" t="s">
        <v>148</v>
      </c>
      <c r="C6707" s="73" t="s">
        <v>32882</v>
      </c>
      <c r="D6707" s="74" t="s">
        <v>32883</v>
      </c>
      <c r="E6707" s="75" t="s">
        <v>185</v>
      </c>
      <c r="F6707" s="74"/>
      <c r="G6707" s="74" t="s">
        <v>3694</v>
      </c>
      <c r="H6707" s="76">
        <v>441</v>
      </c>
      <c r="I6707" s="77">
        <v>0.38</v>
      </c>
      <c r="J6707" s="76">
        <v>273.42</v>
      </c>
    </row>
    <row r="6708" spans="1:10" ht="25.5">
      <c r="A6708" s="72">
        <v>6704</v>
      </c>
      <c r="B6708" s="72" t="s">
        <v>148</v>
      </c>
      <c r="C6708" s="73" t="s">
        <v>32884</v>
      </c>
      <c r="D6708" s="74" t="s">
        <v>32885</v>
      </c>
      <c r="E6708" s="75" t="s">
        <v>185</v>
      </c>
      <c r="F6708" s="74"/>
      <c r="G6708" s="74" t="s">
        <v>3694</v>
      </c>
      <c r="H6708" s="76">
        <v>486</v>
      </c>
      <c r="I6708" s="77">
        <v>0.38</v>
      </c>
      <c r="J6708" s="76">
        <v>301.32</v>
      </c>
    </row>
    <row r="6709" spans="1:10" ht="25.5">
      <c r="A6709" s="72">
        <v>6705</v>
      </c>
      <c r="B6709" s="72" t="s">
        <v>148</v>
      </c>
      <c r="C6709" s="73" t="s">
        <v>32886</v>
      </c>
      <c r="D6709" s="74" t="s">
        <v>32887</v>
      </c>
      <c r="E6709" s="75" t="s">
        <v>185</v>
      </c>
      <c r="F6709" s="74"/>
      <c r="G6709" s="74" t="s">
        <v>3694</v>
      </c>
      <c r="H6709" s="76">
        <v>508</v>
      </c>
      <c r="I6709" s="77">
        <v>0.38</v>
      </c>
      <c r="J6709" s="76">
        <v>314.95999999999998</v>
      </c>
    </row>
    <row r="6710" spans="1:10" ht="25.5">
      <c r="A6710" s="72">
        <v>6706</v>
      </c>
      <c r="B6710" s="72" t="s">
        <v>148</v>
      </c>
      <c r="C6710" s="73" t="s">
        <v>32888</v>
      </c>
      <c r="D6710" s="74" t="s">
        <v>32889</v>
      </c>
      <c r="E6710" s="75" t="s">
        <v>185</v>
      </c>
      <c r="F6710" s="74"/>
      <c r="G6710" s="74" t="s">
        <v>3694</v>
      </c>
      <c r="H6710" s="76">
        <v>542</v>
      </c>
      <c r="I6710" s="77">
        <v>0.38</v>
      </c>
      <c r="J6710" s="76">
        <v>336.04</v>
      </c>
    </row>
    <row r="6711" spans="1:10">
      <c r="A6711" s="72">
        <v>6707</v>
      </c>
      <c r="B6711" s="72" t="s">
        <v>148</v>
      </c>
      <c r="C6711" s="73" t="s">
        <v>34988</v>
      </c>
      <c r="D6711" s="74" t="s">
        <v>34989</v>
      </c>
      <c r="E6711" s="75" t="s">
        <v>185</v>
      </c>
      <c r="F6711" s="74"/>
      <c r="G6711" s="74" t="s">
        <v>3694</v>
      </c>
      <c r="H6711" s="76">
        <v>246</v>
      </c>
      <c r="I6711" s="77">
        <v>0.38</v>
      </c>
      <c r="J6711" s="76">
        <v>152.52000000000001</v>
      </c>
    </row>
    <row r="6712" spans="1:10" ht="25.5">
      <c r="A6712" s="72">
        <v>6708</v>
      </c>
      <c r="B6712" s="72" t="s">
        <v>148</v>
      </c>
      <c r="C6712" s="73" t="s">
        <v>34990</v>
      </c>
      <c r="D6712" s="74" t="s">
        <v>34991</v>
      </c>
      <c r="E6712" s="75" t="s">
        <v>185</v>
      </c>
      <c r="F6712" s="74"/>
      <c r="G6712" s="74" t="s">
        <v>3694</v>
      </c>
      <c r="H6712" s="76">
        <v>443</v>
      </c>
      <c r="I6712" s="77">
        <v>0.38</v>
      </c>
      <c r="J6712" s="76">
        <v>274.66000000000003</v>
      </c>
    </row>
    <row r="6713" spans="1:10">
      <c r="A6713" s="72">
        <v>6709</v>
      </c>
      <c r="B6713" s="72" t="s">
        <v>148</v>
      </c>
      <c r="C6713" s="73" t="s">
        <v>34992</v>
      </c>
      <c r="D6713" s="74" t="s">
        <v>34993</v>
      </c>
      <c r="E6713" s="75" t="s">
        <v>185</v>
      </c>
      <c r="F6713" s="74"/>
      <c r="G6713" s="74" t="s">
        <v>3694</v>
      </c>
      <c r="H6713" s="76">
        <v>413</v>
      </c>
      <c r="I6713" s="77">
        <v>0.38</v>
      </c>
      <c r="J6713" s="76">
        <v>256.06</v>
      </c>
    </row>
    <row r="6714" spans="1:10">
      <c r="A6714" s="72">
        <v>6710</v>
      </c>
      <c r="B6714" s="72" t="s">
        <v>148</v>
      </c>
      <c r="C6714" s="73" t="s">
        <v>34994</v>
      </c>
      <c r="D6714" s="74" t="s">
        <v>34995</v>
      </c>
      <c r="E6714" s="75" t="s">
        <v>185</v>
      </c>
      <c r="F6714" s="74"/>
      <c r="G6714" s="74" t="s">
        <v>3694</v>
      </c>
      <c r="H6714" s="76">
        <v>443</v>
      </c>
      <c r="I6714" s="77">
        <v>0.38</v>
      </c>
      <c r="J6714" s="76">
        <v>274.66000000000003</v>
      </c>
    </row>
    <row r="6715" spans="1:10" ht="25.5">
      <c r="A6715" s="72">
        <v>6711</v>
      </c>
      <c r="B6715" s="72" t="s">
        <v>148</v>
      </c>
      <c r="C6715" s="73" t="s">
        <v>23094</v>
      </c>
      <c r="D6715" s="74" t="s">
        <v>23095</v>
      </c>
      <c r="E6715" s="75" t="s">
        <v>185</v>
      </c>
      <c r="F6715" s="74"/>
      <c r="G6715" s="74" t="s">
        <v>3694</v>
      </c>
      <c r="H6715" s="76">
        <v>1015</v>
      </c>
      <c r="I6715" s="77">
        <v>0.38</v>
      </c>
      <c r="J6715" s="76">
        <v>629.29999999999995</v>
      </c>
    </row>
    <row r="6716" spans="1:10">
      <c r="A6716" s="72">
        <v>6712</v>
      </c>
      <c r="B6716" s="72" t="s">
        <v>148</v>
      </c>
      <c r="C6716" s="73" t="s">
        <v>38183</v>
      </c>
      <c r="D6716" s="74" t="s">
        <v>38184</v>
      </c>
      <c r="E6716" s="75" t="s">
        <v>185</v>
      </c>
      <c r="F6716" s="74"/>
      <c r="G6716" s="74" t="s">
        <v>3694</v>
      </c>
      <c r="H6716" s="76">
        <v>1120</v>
      </c>
      <c r="I6716" s="77">
        <v>0.38</v>
      </c>
      <c r="J6716" s="76">
        <v>694.4</v>
      </c>
    </row>
    <row r="6717" spans="1:10">
      <c r="A6717" s="72">
        <v>6713</v>
      </c>
      <c r="B6717" s="72" t="s">
        <v>148</v>
      </c>
      <c r="C6717" s="73" t="s">
        <v>32900</v>
      </c>
      <c r="D6717" s="74" t="s">
        <v>32901</v>
      </c>
      <c r="E6717" s="75" t="s">
        <v>185</v>
      </c>
      <c r="F6717" s="74"/>
      <c r="G6717" s="74" t="s">
        <v>3694</v>
      </c>
      <c r="H6717" s="76">
        <v>72</v>
      </c>
      <c r="I6717" s="77">
        <v>0.38</v>
      </c>
      <c r="J6717" s="76">
        <v>44.64</v>
      </c>
    </row>
    <row r="6718" spans="1:10">
      <c r="A6718" s="72">
        <v>6714</v>
      </c>
      <c r="B6718" s="72" t="s">
        <v>148</v>
      </c>
      <c r="C6718" s="73" t="s">
        <v>32902</v>
      </c>
      <c r="D6718" s="74" t="s">
        <v>32903</v>
      </c>
      <c r="E6718" s="75" t="s">
        <v>185</v>
      </c>
      <c r="F6718" s="74"/>
      <c r="G6718" s="74" t="s">
        <v>3694</v>
      </c>
      <c r="H6718" s="76">
        <v>53</v>
      </c>
      <c r="I6718" s="77">
        <v>0.38</v>
      </c>
      <c r="J6718" s="76">
        <v>32.86</v>
      </c>
    </row>
    <row r="6719" spans="1:10">
      <c r="A6719" s="72">
        <v>6715</v>
      </c>
      <c r="B6719" s="72" t="s">
        <v>148</v>
      </c>
      <c r="C6719" s="73" t="s">
        <v>32904</v>
      </c>
      <c r="D6719" s="74" t="s">
        <v>32905</v>
      </c>
      <c r="E6719" s="75" t="s">
        <v>185</v>
      </c>
      <c r="F6719" s="74"/>
      <c r="G6719" s="74" t="s">
        <v>3694</v>
      </c>
      <c r="H6719" s="76">
        <v>32</v>
      </c>
      <c r="I6719" s="77">
        <v>0.38</v>
      </c>
      <c r="J6719" s="76">
        <v>19.84</v>
      </c>
    </row>
    <row r="6720" spans="1:10">
      <c r="A6720" s="72">
        <v>6716</v>
      </c>
      <c r="B6720" s="72" t="s">
        <v>148</v>
      </c>
      <c r="C6720" s="73" t="s">
        <v>32906</v>
      </c>
      <c r="D6720" s="74" t="s">
        <v>32907</v>
      </c>
      <c r="E6720" s="75" t="s">
        <v>185</v>
      </c>
      <c r="F6720" s="74"/>
      <c r="G6720" s="74" t="s">
        <v>3694</v>
      </c>
      <c r="H6720" s="76">
        <v>426</v>
      </c>
      <c r="I6720" s="77">
        <v>0.38</v>
      </c>
      <c r="J6720" s="76">
        <v>264.12</v>
      </c>
    </row>
    <row r="6721" spans="1:10">
      <c r="A6721" s="72">
        <v>6717</v>
      </c>
      <c r="B6721" s="72" t="s">
        <v>148</v>
      </c>
      <c r="C6721" s="73" t="s">
        <v>32908</v>
      </c>
      <c r="D6721" s="74" t="s">
        <v>32909</v>
      </c>
      <c r="E6721" s="75" t="s">
        <v>185</v>
      </c>
      <c r="F6721" s="74"/>
      <c r="G6721" s="74" t="s">
        <v>3694</v>
      </c>
      <c r="H6721" s="76">
        <v>164</v>
      </c>
      <c r="I6721" s="77">
        <v>0.38</v>
      </c>
      <c r="J6721" s="76">
        <v>101.67999999999999</v>
      </c>
    </row>
    <row r="6722" spans="1:10">
      <c r="A6722" s="72">
        <v>6718</v>
      </c>
      <c r="B6722" s="72" t="s">
        <v>148</v>
      </c>
      <c r="C6722" s="73" t="s">
        <v>32910</v>
      </c>
      <c r="D6722" s="74" t="s">
        <v>32911</v>
      </c>
      <c r="E6722" s="75" t="s">
        <v>185</v>
      </c>
      <c r="F6722" s="74"/>
      <c r="G6722" s="74" t="s">
        <v>3694</v>
      </c>
      <c r="H6722" s="76">
        <v>1390</v>
      </c>
      <c r="I6722" s="77">
        <v>0.38</v>
      </c>
      <c r="J6722" s="76">
        <v>861.8</v>
      </c>
    </row>
    <row r="6723" spans="1:10">
      <c r="A6723" s="72">
        <v>6719</v>
      </c>
      <c r="B6723" s="72" t="s">
        <v>148</v>
      </c>
      <c r="C6723" s="73" t="s">
        <v>32912</v>
      </c>
      <c r="D6723" s="74" t="s">
        <v>32913</v>
      </c>
      <c r="E6723" s="75" t="s">
        <v>185</v>
      </c>
      <c r="F6723" s="74"/>
      <c r="G6723" s="74" t="s">
        <v>3694</v>
      </c>
      <c r="H6723" s="76">
        <v>128</v>
      </c>
      <c r="I6723" s="77">
        <v>0.38</v>
      </c>
      <c r="J6723" s="76">
        <v>79.36</v>
      </c>
    </row>
    <row r="6724" spans="1:10">
      <c r="A6724" s="72">
        <v>6720</v>
      </c>
      <c r="B6724" s="72" t="s">
        <v>148</v>
      </c>
      <c r="C6724" s="73" t="s">
        <v>32914</v>
      </c>
      <c r="D6724" s="74" t="s">
        <v>32915</v>
      </c>
      <c r="E6724" s="75" t="s">
        <v>185</v>
      </c>
      <c r="F6724" s="74"/>
      <c r="G6724" s="74" t="s">
        <v>3694</v>
      </c>
      <c r="H6724" s="76">
        <v>372</v>
      </c>
      <c r="I6724" s="77">
        <v>0.38</v>
      </c>
      <c r="J6724" s="76">
        <v>230.64</v>
      </c>
    </row>
    <row r="6725" spans="1:10">
      <c r="A6725" s="72">
        <v>6721</v>
      </c>
      <c r="B6725" s="72" t="s">
        <v>148</v>
      </c>
      <c r="C6725" s="73" t="s">
        <v>32916</v>
      </c>
      <c r="D6725" s="74" t="s">
        <v>32917</v>
      </c>
      <c r="E6725" s="75" t="s">
        <v>185</v>
      </c>
      <c r="F6725" s="74"/>
      <c r="G6725" s="74" t="s">
        <v>3694</v>
      </c>
      <c r="H6725" s="76">
        <v>816</v>
      </c>
      <c r="I6725" s="77">
        <v>0.38</v>
      </c>
      <c r="J6725" s="76">
        <v>505.92</v>
      </c>
    </row>
    <row r="6726" spans="1:10" ht="25.5">
      <c r="A6726" s="72">
        <v>6722</v>
      </c>
      <c r="B6726" s="72" t="s">
        <v>148</v>
      </c>
      <c r="C6726" s="73" t="s">
        <v>32918</v>
      </c>
      <c r="D6726" s="74" t="s">
        <v>32919</v>
      </c>
      <c r="E6726" s="75" t="s">
        <v>185</v>
      </c>
      <c r="F6726" s="74"/>
      <c r="G6726" s="74" t="s">
        <v>3694</v>
      </c>
      <c r="H6726" s="76">
        <v>129</v>
      </c>
      <c r="I6726" s="77">
        <v>0.38</v>
      </c>
      <c r="J6726" s="76">
        <v>79.98</v>
      </c>
    </row>
    <row r="6727" spans="1:10" ht="25.5">
      <c r="A6727" s="72">
        <v>6723</v>
      </c>
      <c r="B6727" s="72" t="s">
        <v>148</v>
      </c>
      <c r="C6727" s="73" t="s">
        <v>32920</v>
      </c>
      <c r="D6727" s="74" t="s">
        <v>32921</v>
      </c>
      <c r="E6727" s="75" t="s">
        <v>185</v>
      </c>
      <c r="F6727" s="74"/>
      <c r="G6727" s="74" t="s">
        <v>3694</v>
      </c>
      <c r="H6727" s="76">
        <v>65</v>
      </c>
      <c r="I6727" s="77">
        <v>0.38</v>
      </c>
      <c r="J6727" s="76">
        <v>40.299999999999997</v>
      </c>
    </row>
    <row r="6728" spans="1:10" ht="25.5">
      <c r="A6728" s="72">
        <v>6724</v>
      </c>
      <c r="B6728" s="72" t="s">
        <v>148</v>
      </c>
      <c r="C6728" s="73" t="s">
        <v>32922</v>
      </c>
      <c r="D6728" s="74" t="s">
        <v>32923</v>
      </c>
      <c r="E6728" s="75" t="s">
        <v>185</v>
      </c>
      <c r="F6728" s="74"/>
      <c r="G6728" s="74" t="s">
        <v>3694</v>
      </c>
      <c r="H6728" s="76">
        <v>500</v>
      </c>
      <c r="I6728" s="77">
        <v>0.38</v>
      </c>
      <c r="J6728" s="76">
        <v>310</v>
      </c>
    </row>
    <row r="6729" spans="1:10">
      <c r="A6729" s="72">
        <v>6725</v>
      </c>
      <c r="B6729" s="72" t="s">
        <v>148</v>
      </c>
      <c r="C6729" s="73" t="s">
        <v>32924</v>
      </c>
      <c r="D6729" s="74" t="s">
        <v>32925</v>
      </c>
      <c r="E6729" s="75" t="s">
        <v>185</v>
      </c>
      <c r="F6729" s="74"/>
      <c r="G6729" s="74" t="s">
        <v>3694</v>
      </c>
      <c r="H6729" s="76">
        <v>267</v>
      </c>
      <c r="I6729" s="77">
        <v>0.38</v>
      </c>
      <c r="J6729" s="76">
        <v>165.54</v>
      </c>
    </row>
    <row r="6730" spans="1:10">
      <c r="A6730" s="72">
        <v>6726</v>
      </c>
      <c r="B6730" s="72" t="s">
        <v>148</v>
      </c>
      <c r="C6730" s="73" t="s">
        <v>32926</v>
      </c>
      <c r="D6730" s="74" t="s">
        <v>32927</v>
      </c>
      <c r="E6730" s="75" t="s">
        <v>185</v>
      </c>
      <c r="F6730" s="74"/>
      <c r="G6730" s="74" t="s">
        <v>3694</v>
      </c>
      <c r="H6730" s="76">
        <v>273</v>
      </c>
      <c r="I6730" s="77">
        <v>0.38</v>
      </c>
      <c r="J6730" s="76">
        <v>169.26</v>
      </c>
    </row>
    <row r="6731" spans="1:10">
      <c r="A6731" s="72">
        <v>6727</v>
      </c>
      <c r="B6731" s="72" t="s">
        <v>148</v>
      </c>
      <c r="C6731" s="73" t="s">
        <v>32928</v>
      </c>
      <c r="D6731" s="74" t="s">
        <v>32929</v>
      </c>
      <c r="E6731" s="75" t="s">
        <v>185</v>
      </c>
      <c r="F6731" s="74"/>
      <c r="G6731" s="74" t="s">
        <v>3694</v>
      </c>
      <c r="H6731" s="76">
        <v>353</v>
      </c>
      <c r="I6731" s="77">
        <v>0.38</v>
      </c>
      <c r="J6731" s="76">
        <v>218.85999999999999</v>
      </c>
    </row>
    <row r="6732" spans="1:10">
      <c r="A6732" s="72">
        <v>6728</v>
      </c>
      <c r="B6732" s="72" t="s">
        <v>148</v>
      </c>
      <c r="C6732" s="73" t="s">
        <v>32930</v>
      </c>
      <c r="D6732" s="74" t="s">
        <v>32931</v>
      </c>
      <c r="E6732" s="75" t="s">
        <v>185</v>
      </c>
      <c r="F6732" s="74"/>
      <c r="G6732" s="74" t="s">
        <v>3694</v>
      </c>
      <c r="H6732" s="76">
        <v>506</v>
      </c>
      <c r="I6732" s="77">
        <v>0.38</v>
      </c>
      <c r="J6732" s="76">
        <v>313.71999999999997</v>
      </c>
    </row>
    <row r="6733" spans="1:10">
      <c r="A6733" s="72">
        <v>6729</v>
      </c>
      <c r="B6733" s="72" t="s">
        <v>148</v>
      </c>
      <c r="C6733" s="73" t="s">
        <v>32932</v>
      </c>
      <c r="D6733" s="74" t="s">
        <v>32933</v>
      </c>
      <c r="E6733" s="75" t="s">
        <v>185</v>
      </c>
      <c r="F6733" s="74"/>
      <c r="G6733" s="74" t="s">
        <v>3694</v>
      </c>
      <c r="H6733" s="76">
        <v>634</v>
      </c>
      <c r="I6733" s="77">
        <v>0.38</v>
      </c>
      <c r="J6733" s="76">
        <v>393.08</v>
      </c>
    </row>
    <row r="6734" spans="1:10">
      <c r="A6734" s="72">
        <v>6730</v>
      </c>
      <c r="B6734" s="72" t="s">
        <v>148</v>
      </c>
      <c r="C6734" s="73" t="s">
        <v>32934</v>
      </c>
      <c r="D6734" s="74" t="s">
        <v>32935</v>
      </c>
      <c r="E6734" s="75" t="s">
        <v>185</v>
      </c>
      <c r="F6734" s="74"/>
      <c r="G6734" s="74" t="s">
        <v>3694</v>
      </c>
      <c r="H6734" s="76">
        <v>659</v>
      </c>
      <c r="I6734" s="77">
        <v>0.38</v>
      </c>
      <c r="J6734" s="76">
        <v>408.58</v>
      </c>
    </row>
    <row r="6735" spans="1:10">
      <c r="A6735" s="72">
        <v>6731</v>
      </c>
      <c r="B6735" s="72" t="s">
        <v>148</v>
      </c>
      <c r="C6735" s="73" t="s">
        <v>32936</v>
      </c>
      <c r="D6735" s="74" t="s">
        <v>32937</v>
      </c>
      <c r="E6735" s="75" t="s">
        <v>185</v>
      </c>
      <c r="F6735" s="74"/>
      <c r="G6735" s="74" t="s">
        <v>3694</v>
      </c>
      <c r="H6735" s="76">
        <v>376</v>
      </c>
      <c r="I6735" s="77">
        <v>0.38</v>
      </c>
      <c r="J6735" s="76">
        <v>233.12</v>
      </c>
    </row>
    <row r="6736" spans="1:10" ht="25.5">
      <c r="A6736" s="72">
        <v>6732</v>
      </c>
      <c r="B6736" s="72" t="s">
        <v>148</v>
      </c>
      <c r="C6736" s="73" t="s">
        <v>32938</v>
      </c>
      <c r="D6736" s="74" t="s">
        <v>32939</v>
      </c>
      <c r="E6736" s="75" t="s">
        <v>185</v>
      </c>
      <c r="F6736" s="74"/>
      <c r="G6736" s="74" t="s">
        <v>3694</v>
      </c>
      <c r="H6736" s="76">
        <v>1295</v>
      </c>
      <c r="I6736" s="77">
        <v>0.38</v>
      </c>
      <c r="J6736" s="76">
        <v>802.9</v>
      </c>
    </row>
    <row r="6737" spans="1:10" ht="25.5">
      <c r="A6737" s="72">
        <v>6733</v>
      </c>
      <c r="B6737" s="72" t="s">
        <v>148</v>
      </c>
      <c r="C6737" s="73" t="s">
        <v>32940</v>
      </c>
      <c r="D6737" s="74" t="s">
        <v>32941</v>
      </c>
      <c r="E6737" s="75" t="s">
        <v>185</v>
      </c>
      <c r="F6737" s="74"/>
      <c r="G6737" s="74" t="s">
        <v>3694</v>
      </c>
      <c r="H6737" s="76">
        <v>1310</v>
      </c>
      <c r="I6737" s="77">
        <v>0.38</v>
      </c>
      <c r="J6737" s="76">
        <v>812.2</v>
      </c>
    </row>
    <row r="6738" spans="1:10" ht="25.5">
      <c r="A6738" s="72">
        <v>6734</v>
      </c>
      <c r="B6738" s="72" t="s">
        <v>148</v>
      </c>
      <c r="C6738" s="73" t="s">
        <v>32942</v>
      </c>
      <c r="D6738" s="74" t="s">
        <v>32943</v>
      </c>
      <c r="E6738" s="75" t="s">
        <v>185</v>
      </c>
      <c r="F6738" s="74"/>
      <c r="G6738" s="74" t="s">
        <v>3694</v>
      </c>
      <c r="H6738" s="76">
        <v>1320</v>
      </c>
      <c r="I6738" s="77">
        <v>0.38</v>
      </c>
      <c r="J6738" s="76">
        <v>818.4</v>
      </c>
    </row>
    <row r="6739" spans="1:10">
      <c r="A6739" s="72">
        <v>6735</v>
      </c>
      <c r="B6739" s="72" t="s">
        <v>148</v>
      </c>
      <c r="C6739" s="73" t="s">
        <v>32944</v>
      </c>
      <c r="D6739" s="74" t="s">
        <v>32945</v>
      </c>
      <c r="E6739" s="75" t="s">
        <v>185</v>
      </c>
      <c r="F6739" s="74"/>
      <c r="G6739" s="74" t="s">
        <v>3694</v>
      </c>
      <c r="H6739" s="76">
        <v>99</v>
      </c>
      <c r="I6739" s="77">
        <v>0.38</v>
      </c>
      <c r="J6739" s="76">
        <v>61.38</v>
      </c>
    </row>
    <row r="6740" spans="1:10">
      <c r="A6740" s="72">
        <v>6736</v>
      </c>
      <c r="B6740" s="72" t="s">
        <v>148</v>
      </c>
      <c r="C6740" s="73" t="s">
        <v>32946</v>
      </c>
      <c r="D6740" s="74" t="s">
        <v>32947</v>
      </c>
      <c r="E6740" s="75" t="s">
        <v>185</v>
      </c>
      <c r="F6740" s="74"/>
      <c r="G6740" s="74" t="s">
        <v>3694</v>
      </c>
      <c r="H6740" s="76">
        <v>162</v>
      </c>
      <c r="I6740" s="77">
        <v>0.38</v>
      </c>
      <c r="J6740" s="76">
        <v>100.44</v>
      </c>
    </row>
    <row r="6741" spans="1:10">
      <c r="A6741" s="72">
        <v>6737</v>
      </c>
      <c r="B6741" s="72" t="s">
        <v>148</v>
      </c>
      <c r="C6741" s="73" t="s">
        <v>32948</v>
      </c>
      <c r="D6741" s="74" t="s">
        <v>32949</v>
      </c>
      <c r="E6741" s="75" t="s">
        <v>185</v>
      </c>
      <c r="F6741" s="74"/>
      <c r="G6741" s="74" t="s">
        <v>3694</v>
      </c>
      <c r="H6741" s="76">
        <v>185</v>
      </c>
      <c r="I6741" s="77">
        <v>0.38</v>
      </c>
      <c r="J6741" s="76">
        <v>114.7</v>
      </c>
    </row>
    <row r="6742" spans="1:10">
      <c r="A6742" s="72">
        <v>6738</v>
      </c>
      <c r="B6742" s="72" t="s">
        <v>148</v>
      </c>
      <c r="C6742" s="73" t="s">
        <v>32950</v>
      </c>
      <c r="D6742" s="74" t="s">
        <v>32951</v>
      </c>
      <c r="E6742" s="75" t="s">
        <v>185</v>
      </c>
      <c r="F6742" s="74"/>
      <c r="G6742" s="74" t="s">
        <v>3694</v>
      </c>
      <c r="H6742" s="76">
        <v>191</v>
      </c>
      <c r="I6742" s="77">
        <v>0.38</v>
      </c>
      <c r="J6742" s="76">
        <v>118.42</v>
      </c>
    </row>
    <row r="6743" spans="1:10">
      <c r="A6743" s="72">
        <v>6739</v>
      </c>
      <c r="B6743" s="72" t="s">
        <v>148</v>
      </c>
      <c r="C6743" s="73" t="s">
        <v>32952</v>
      </c>
      <c r="D6743" s="74" t="s">
        <v>32953</v>
      </c>
      <c r="E6743" s="75" t="s">
        <v>185</v>
      </c>
      <c r="F6743" s="74"/>
      <c r="G6743" s="74" t="s">
        <v>3694</v>
      </c>
      <c r="H6743" s="76">
        <v>2275</v>
      </c>
      <c r="I6743" s="77">
        <v>0.38</v>
      </c>
      <c r="J6743" s="76">
        <v>1410.5</v>
      </c>
    </row>
    <row r="6744" spans="1:10">
      <c r="A6744" s="72">
        <v>6740</v>
      </c>
      <c r="B6744" s="72" t="s">
        <v>148</v>
      </c>
      <c r="C6744" s="73" t="s">
        <v>32954</v>
      </c>
      <c r="D6744" s="74" t="s">
        <v>32955</v>
      </c>
      <c r="E6744" s="75" t="s">
        <v>185</v>
      </c>
      <c r="F6744" s="74"/>
      <c r="G6744" s="74" t="s">
        <v>3694</v>
      </c>
      <c r="H6744" s="76">
        <v>1095</v>
      </c>
      <c r="I6744" s="77">
        <v>0.38</v>
      </c>
      <c r="J6744" s="76">
        <v>678.9</v>
      </c>
    </row>
    <row r="6745" spans="1:10">
      <c r="A6745" s="72">
        <v>6741</v>
      </c>
      <c r="B6745" s="72" t="s">
        <v>148</v>
      </c>
      <c r="C6745" s="73" t="s">
        <v>32956</v>
      </c>
      <c r="D6745" s="74" t="s">
        <v>32957</v>
      </c>
      <c r="E6745" s="75" t="s">
        <v>185</v>
      </c>
      <c r="F6745" s="74"/>
      <c r="G6745" s="74" t="s">
        <v>3694</v>
      </c>
      <c r="H6745" s="76">
        <v>2535</v>
      </c>
      <c r="I6745" s="77">
        <v>0.38</v>
      </c>
      <c r="J6745" s="76">
        <v>1571.7</v>
      </c>
    </row>
    <row r="6746" spans="1:10">
      <c r="A6746" s="72">
        <v>6742</v>
      </c>
      <c r="B6746" s="72" t="s">
        <v>148</v>
      </c>
      <c r="C6746" s="73" t="s">
        <v>32958</v>
      </c>
      <c r="D6746" s="74" t="s">
        <v>32959</v>
      </c>
      <c r="E6746" s="75" t="s">
        <v>185</v>
      </c>
      <c r="F6746" s="74"/>
      <c r="G6746" s="74" t="s">
        <v>3694</v>
      </c>
      <c r="H6746" s="76">
        <v>1575</v>
      </c>
      <c r="I6746" s="77">
        <v>0.38</v>
      </c>
      <c r="J6746" s="76">
        <v>976.5</v>
      </c>
    </row>
    <row r="6747" spans="1:10">
      <c r="A6747" s="72">
        <v>6743</v>
      </c>
      <c r="B6747" s="72" t="s">
        <v>148</v>
      </c>
      <c r="C6747" s="73" t="s">
        <v>32960</v>
      </c>
      <c r="D6747" s="74" t="s">
        <v>32961</v>
      </c>
      <c r="E6747" s="75" t="s">
        <v>185</v>
      </c>
      <c r="F6747" s="74"/>
      <c r="G6747" s="74" t="s">
        <v>3694</v>
      </c>
      <c r="H6747" s="76">
        <v>986</v>
      </c>
      <c r="I6747" s="77">
        <v>0.38</v>
      </c>
      <c r="J6747" s="76">
        <v>611.32000000000005</v>
      </c>
    </row>
    <row r="6748" spans="1:10">
      <c r="A6748" s="72">
        <v>6744</v>
      </c>
      <c r="B6748" s="72" t="s">
        <v>148</v>
      </c>
      <c r="C6748" s="73" t="s">
        <v>32962</v>
      </c>
      <c r="D6748" s="74" t="s">
        <v>32963</v>
      </c>
      <c r="E6748" s="75" t="s">
        <v>185</v>
      </c>
      <c r="F6748" s="74"/>
      <c r="G6748" s="74" t="s">
        <v>3694</v>
      </c>
      <c r="H6748" s="76">
        <v>571</v>
      </c>
      <c r="I6748" s="77">
        <v>0.38</v>
      </c>
      <c r="J6748" s="76">
        <v>354.02</v>
      </c>
    </row>
    <row r="6749" spans="1:10">
      <c r="A6749" s="72">
        <v>6745</v>
      </c>
      <c r="B6749" s="72" t="s">
        <v>148</v>
      </c>
      <c r="C6749" s="73" t="s">
        <v>32964</v>
      </c>
      <c r="D6749" s="74" t="s">
        <v>32965</v>
      </c>
      <c r="E6749" s="75" t="s">
        <v>185</v>
      </c>
      <c r="F6749" s="74"/>
      <c r="G6749" s="74" t="s">
        <v>3694</v>
      </c>
      <c r="H6749" s="76">
        <v>634</v>
      </c>
      <c r="I6749" s="77">
        <v>0.38</v>
      </c>
      <c r="J6749" s="76">
        <v>393.08</v>
      </c>
    </row>
    <row r="6750" spans="1:10">
      <c r="A6750" s="72">
        <v>6746</v>
      </c>
      <c r="B6750" s="72" t="s">
        <v>148</v>
      </c>
      <c r="C6750" s="73" t="s">
        <v>32966</v>
      </c>
      <c r="D6750" s="74" t="s">
        <v>32967</v>
      </c>
      <c r="E6750" s="75" t="s">
        <v>185</v>
      </c>
      <c r="F6750" s="74"/>
      <c r="G6750" s="74" t="s">
        <v>3694</v>
      </c>
      <c r="H6750" s="76">
        <v>179</v>
      </c>
      <c r="I6750" s="77">
        <v>0.38</v>
      </c>
      <c r="J6750" s="76">
        <v>110.98</v>
      </c>
    </row>
    <row r="6751" spans="1:10">
      <c r="A6751" s="72">
        <v>6747</v>
      </c>
      <c r="B6751" s="72" t="s">
        <v>148</v>
      </c>
      <c r="C6751" s="73" t="s">
        <v>32968</v>
      </c>
      <c r="D6751" s="74" t="s">
        <v>32969</v>
      </c>
      <c r="E6751" s="75" t="s">
        <v>185</v>
      </c>
      <c r="F6751" s="74"/>
      <c r="G6751" s="74" t="s">
        <v>3694</v>
      </c>
      <c r="H6751" s="76">
        <v>399</v>
      </c>
      <c r="I6751" s="77">
        <v>0.38</v>
      </c>
      <c r="J6751" s="76">
        <v>247.38</v>
      </c>
    </row>
    <row r="6752" spans="1:10">
      <c r="A6752" s="72">
        <v>6748</v>
      </c>
      <c r="B6752" s="72" t="s">
        <v>148</v>
      </c>
      <c r="C6752" s="73" t="s">
        <v>32970</v>
      </c>
      <c r="D6752" s="74" t="s">
        <v>32971</v>
      </c>
      <c r="E6752" s="75" t="s">
        <v>185</v>
      </c>
      <c r="F6752" s="74"/>
      <c r="G6752" s="74" t="s">
        <v>3694</v>
      </c>
      <c r="H6752" s="76">
        <v>193</v>
      </c>
      <c r="I6752" s="77">
        <v>0.38</v>
      </c>
      <c r="J6752" s="76">
        <v>119.66</v>
      </c>
    </row>
    <row r="6753" spans="1:10">
      <c r="A6753" s="72">
        <v>6749</v>
      </c>
      <c r="B6753" s="72" t="s">
        <v>148</v>
      </c>
      <c r="C6753" s="73" t="s">
        <v>32972</v>
      </c>
      <c r="D6753" s="74" t="s">
        <v>32973</v>
      </c>
      <c r="E6753" s="75" t="s">
        <v>185</v>
      </c>
      <c r="F6753" s="74"/>
      <c r="G6753" s="74" t="s">
        <v>3694</v>
      </c>
      <c r="H6753" s="76">
        <v>89</v>
      </c>
      <c r="I6753" s="77">
        <v>0.38</v>
      </c>
      <c r="J6753" s="76">
        <v>55.18</v>
      </c>
    </row>
    <row r="6754" spans="1:10">
      <c r="A6754" s="72">
        <v>6750</v>
      </c>
      <c r="B6754" s="72" t="s">
        <v>148</v>
      </c>
      <c r="C6754" s="73" t="s">
        <v>32974</v>
      </c>
      <c r="D6754" s="74" t="s">
        <v>32975</v>
      </c>
      <c r="E6754" s="75" t="s">
        <v>185</v>
      </c>
      <c r="F6754" s="74"/>
      <c r="G6754" s="74" t="s">
        <v>3694</v>
      </c>
      <c r="H6754" s="76">
        <v>724</v>
      </c>
      <c r="I6754" s="77">
        <v>0.38</v>
      </c>
      <c r="J6754" s="76">
        <v>448.88</v>
      </c>
    </row>
    <row r="6755" spans="1:10">
      <c r="A6755" s="72">
        <v>6751</v>
      </c>
      <c r="B6755" s="72" t="s">
        <v>148</v>
      </c>
      <c r="C6755" s="73" t="s">
        <v>32976</v>
      </c>
      <c r="D6755" s="74" t="s">
        <v>32977</v>
      </c>
      <c r="E6755" s="75" t="s">
        <v>185</v>
      </c>
      <c r="F6755" s="74"/>
      <c r="G6755" s="74" t="s">
        <v>3694</v>
      </c>
      <c r="H6755" s="76">
        <v>529</v>
      </c>
      <c r="I6755" s="77">
        <v>0.38</v>
      </c>
      <c r="J6755" s="76">
        <v>327.98</v>
      </c>
    </row>
    <row r="6756" spans="1:10">
      <c r="A6756" s="72">
        <v>6752</v>
      </c>
      <c r="B6756" s="72" t="s">
        <v>148</v>
      </c>
      <c r="C6756" s="73" t="s">
        <v>32978</v>
      </c>
      <c r="D6756" s="74" t="s">
        <v>32979</v>
      </c>
      <c r="E6756" s="75" t="s">
        <v>185</v>
      </c>
      <c r="F6756" s="74"/>
      <c r="G6756" s="74" t="s">
        <v>3694</v>
      </c>
      <c r="H6756" s="76">
        <v>405</v>
      </c>
      <c r="I6756" s="77">
        <v>0.38</v>
      </c>
      <c r="J6756" s="76">
        <v>251.1</v>
      </c>
    </row>
    <row r="6757" spans="1:10">
      <c r="A6757" s="72">
        <v>6753</v>
      </c>
      <c r="B6757" s="72" t="s">
        <v>148</v>
      </c>
      <c r="C6757" s="73" t="s">
        <v>32980</v>
      </c>
      <c r="D6757" s="74" t="s">
        <v>32981</v>
      </c>
      <c r="E6757" s="75" t="s">
        <v>185</v>
      </c>
      <c r="F6757" s="74"/>
      <c r="G6757" s="74" t="s">
        <v>3694</v>
      </c>
      <c r="H6757" s="76">
        <v>252</v>
      </c>
      <c r="I6757" s="77">
        <v>0.38</v>
      </c>
      <c r="J6757" s="76">
        <v>156.24</v>
      </c>
    </row>
    <row r="6758" spans="1:10">
      <c r="A6758" s="72">
        <v>6754</v>
      </c>
      <c r="B6758" s="72" t="s">
        <v>148</v>
      </c>
      <c r="C6758" s="73" t="s">
        <v>32982</v>
      </c>
      <c r="D6758" s="74" t="s">
        <v>32983</v>
      </c>
      <c r="E6758" s="75" t="s">
        <v>185</v>
      </c>
      <c r="F6758" s="74"/>
      <c r="G6758" s="74" t="s">
        <v>3694</v>
      </c>
      <c r="H6758" s="76">
        <v>229</v>
      </c>
      <c r="I6758" s="77">
        <v>0.38</v>
      </c>
      <c r="J6758" s="76">
        <v>141.97999999999999</v>
      </c>
    </row>
    <row r="6759" spans="1:10">
      <c r="A6759" s="72">
        <v>6755</v>
      </c>
      <c r="B6759" s="72" t="s">
        <v>148</v>
      </c>
      <c r="C6759" s="73" t="s">
        <v>32984</v>
      </c>
      <c r="D6759" s="74" t="s">
        <v>32985</v>
      </c>
      <c r="E6759" s="75" t="s">
        <v>185</v>
      </c>
      <c r="F6759" s="74"/>
      <c r="G6759" s="74" t="s">
        <v>3694</v>
      </c>
      <c r="H6759" s="76">
        <v>216</v>
      </c>
      <c r="I6759" s="77">
        <v>0.38</v>
      </c>
      <c r="J6759" s="76">
        <v>133.91999999999999</v>
      </c>
    </row>
    <row r="6760" spans="1:10">
      <c r="A6760" s="72">
        <v>6756</v>
      </c>
      <c r="B6760" s="72" t="s">
        <v>148</v>
      </c>
      <c r="C6760" s="73" t="s">
        <v>32986</v>
      </c>
      <c r="D6760" s="74" t="s">
        <v>32987</v>
      </c>
      <c r="E6760" s="75" t="s">
        <v>185</v>
      </c>
      <c r="F6760" s="74"/>
      <c r="G6760" s="74" t="s">
        <v>3694</v>
      </c>
      <c r="H6760" s="76">
        <v>806</v>
      </c>
      <c r="I6760" s="77">
        <v>0.38</v>
      </c>
      <c r="J6760" s="76">
        <v>499.71999999999997</v>
      </c>
    </row>
    <row r="6761" spans="1:10">
      <c r="A6761" s="72">
        <v>6757</v>
      </c>
      <c r="B6761" s="72" t="s">
        <v>148</v>
      </c>
      <c r="C6761" s="73" t="s">
        <v>32988</v>
      </c>
      <c r="D6761" s="74" t="s">
        <v>32989</v>
      </c>
      <c r="E6761" s="75" t="s">
        <v>185</v>
      </c>
      <c r="F6761" s="74"/>
      <c r="G6761" s="74" t="s">
        <v>3694</v>
      </c>
      <c r="H6761" s="76">
        <v>808</v>
      </c>
      <c r="I6761" s="77">
        <v>0.38</v>
      </c>
      <c r="J6761" s="76">
        <v>500.96</v>
      </c>
    </row>
    <row r="6762" spans="1:10">
      <c r="A6762" s="72">
        <v>6758</v>
      </c>
      <c r="B6762" s="72" t="s">
        <v>148</v>
      </c>
      <c r="C6762" s="73" t="s">
        <v>32990</v>
      </c>
      <c r="D6762" s="74" t="s">
        <v>32991</v>
      </c>
      <c r="E6762" s="75" t="s">
        <v>185</v>
      </c>
      <c r="F6762" s="74"/>
      <c r="G6762" s="74" t="s">
        <v>3694</v>
      </c>
      <c r="H6762" s="76">
        <v>812</v>
      </c>
      <c r="I6762" s="77">
        <v>0.38</v>
      </c>
      <c r="J6762" s="76">
        <v>503.44</v>
      </c>
    </row>
    <row r="6763" spans="1:10">
      <c r="A6763" s="72">
        <v>6759</v>
      </c>
      <c r="B6763" s="72" t="s">
        <v>148</v>
      </c>
      <c r="C6763" s="73" t="s">
        <v>32992</v>
      </c>
      <c r="D6763" s="74" t="s">
        <v>32993</v>
      </c>
      <c r="E6763" s="75" t="s">
        <v>185</v>
      </c>
      <c r="F6763" s="74"/>
      <c r="G6763" s="74" t="s">
        <v>3694</v>
      </c>
      <c r="H6763" s="76">
        <v>814</v>
      </c>
      <c r="I6763" s="77">
        <v>0.38</v>
      </c>
      <c r="J6763" s="76">
        <v>504.68</v>
      </c>
    </row>
    <row r="6764" spans="1:10">
      <c r="A6764" s="72">
        <v>6760</v>
      </c>
      <c r="B6764" s="72" t="s">
        <v>148</v>
      </c>
      <c r="C6764" s="73" t="s">
        <v>32994</v>
      </c>
      <c r="D6764" s="74" t="s">
        <v>32995</v>
      </c>
      <c r="E6764" s="75" t="s">
        <v>185</v>
      </c>
      <c r="F6764" s="74"/>
      <c r="G6764" s="74" t="s">
        <v>3694</v>
      </c>
      <c r="H6764" s="76">
        <v>206</v>
      </c>
      <c r="I6764" s="77">
        <v>0.38</v>
      </c>
      <c r="J6764" s="76">
        <v>127.72</v>
      </c>
    </row>
    <row r="6765" spans="1:10">
      <c r="A6765" s="72">
        <v>6761</v>
      </c>
      <c r="B6765" s="72" t="s">
        <v>148</v>
      </c>
      <c r="C6765" s="73" t="s">
        <v>32996</v>
      </c>
      <c r="D6765" s="74" t="s">
        <v>32997</v>
      </c>
      <c r="E6765" s="75" t="s">
        <v>185</v>
      </c>
      <c r="F6765" s="74"/>
      <c r="G6765" s="74" t="s">
        <v>3694</v>
      </c>
      <c r="H6765" s="76">
        <v>120</v>
      </c>
      <c r="I6765" s="77">
        <v>0.38</v>
      </c>
      <c r="J6765" s="76">
        <v>74.400000000000006</v>
      </c>
    </row>
    <row r="6766" spans="1:10">
      <c r="A6766" s="72">
        <v>6762</v>
      </c>
      <c r="B6766" s="72" t="s">
        <v>148</v>
      </c>
      <c r="C6766" s="73" t="s">
        <v>32998</v>
      </c>
      <c r="D6766" s="74" t="s">
        <v>32999</v>
      </c>
      <c r="E6766" s="75" t="s">
        <v>185</v>
      </c>
      <c r="F6766" s="74"/>
      <c r="G6766" s="74" t="s">
        <v>3694</v>
      </c>
      <c r="H6766" s="76">
        <v>349</v>
      </c>
      <c r="I6766" s="77">
        <v>0.38</v>
      </c>
      <c r="J6766" s="76">
        <v>216.38</v>
      </c>
    </row>
    <row r="6767" spans="1:10">
      <c r="A6767" s="72">
        <v>6763</v>
      </c>
      <c r="B6767" s="72" t="s">
        <v>148</v>
      </c>
      <c r="C6767" s="73" t="s">
        <v>33000</v>
      </c>
      <c r="D6767" s="74" t="s">
        <v>33001</v>
      </c>
      <c r="E6767" s="75" t="s">
        <v>185</v>
      </c>
      <c r="F6767" s="74"/>
      <c r="G6767" s="74" t="s">
        <v>3694</v>
      </c>
      <c r="H6767" s="76">
        <v>447</v>
      </c>
      <c r="I6767" s="77">
        <v>0.38</v>
      </c>
      <c r="J6767" s="76">
        <v>277.14</v>
      </c>
    </row>
    <row r="6768" spans="1:10" ht="25.5">
      <c r="A6768" s="72">
        <v>6764</v>
      </c>
      <c r="B6768" s="72" t="s">
        <v>148</v>
      </c>
      <c r="C6768" s="73" t="s">
        <v>33002</v>
      </c>
      <c r="D6768" s="74" t="s">
        <v>33003</v>
      </c>
      <c r="E6768" s="75" t="s">
        <v>185</v>
      </c>
      <c r="F6768" s="74"/>
      <c r="G6768" s="74" t="s">
        <v>3694</v>
      </c>
      <c r="H6768" s="76">
        <v>437</v>
      </c>
      <c r="I6768" s="77">
        <v>0.38</v>
      </c>
      <c r="J6768" s="76">
        <v>270.94</v>
      </c>
    </row>
    <row r="6769" spans="1:10">
      <c r="A6769" s="72">
        <v>6765</v>
      </c>
      <c r="B6769" s="72" t="s">
        <v>148</v>
      </c>
      <c r="C6769" s="73" t="s">
        <v>33004</v>
      </c>
      <c r="D6769" s="74" t="s">
        <v>33005</v>
      </c>
      <c r="E6769" s="75" t="s">
        <v>185</v>
      </c>
      <c r="F6769" s="74"/>
      <c r="G6769" s="74" t="s">
        <v>3694</v>
      </c>
      <c r="H6769" s="76">
        <v>139</v>
      </c>
      <c r="I6769" s="77">
        <v>0.38</v>
      </c>
      <c r="J6769" s="76">
        <v>86.179999999999993</v>
      </c>
    </row>
    <row r="6770" spans="1:10">
      <c r="A6770" s="72">
        <v>6766</v>
      </c>
      <c r="B6770" s="72" t="s">
        <v>148</v>
      </c>
      <c r="C6770" s="73" t="s">
        <v>33006</v>
      </c>
      <c r="D6770" s="74" t="s">
        <v>33007</v>
      </c>
      <c r="E6770" s="75" t="s">
        <v>185</v>
      </c>
      <c r="F6770" s="74"/>
      <c r="G6770" s="74" t="s">
        <v>3694</v>
      </c>
      <c r="H6770" s="76">
        <v>288</v>
      </c>
      <c r="I6770" s="77">
        <v>0.38</v>
      </c>
      <c r="J6770" s="76">
        <v>178.56</v>
      </c>
    </row>
    <row r="6771" spans="1:10">
      <c r="A6771" s="72">
        <v>6767</v>
      </c>
      <c r="B6771" s="72" t="s">
        <v>148</v>
      </c>
      <c r="C6771" s="73" t="s">
        <v>33008</v>
      </c>
      <c r="D6771" s="74" t="s">
        <v>33009</v>
      </c>
      <c r="E6771" s="75" t="s">
        <v>185</v>
      </c>
      <c r="F6771" s="74"/>
      <c r="G6771" s="74" t="s">
        <v>3694</v>
      </c>
      <c r="H6771" s="76">
        <v>292</v>
      </c>
      <c r="I6771" s="77">
        <v>0.38</v>
      </c>
      <c r="J6771" s="76">
        <v>181.04</v>
      </c>
    </row>
    <row r="6772" spans="1:10">
      <c r="A6772" s="72">
        <v>6768</v>
      </c>
      <c r="B6772" s="72" t="s">
        <v>148</v>
      </c>
      <c r="C6772" s="73" t="s">
        <v>33010</v>
      </c>
      <c r="D6772" s="74" t="s">
        <v>33011</v>
      </c>
      <c r="E6772" s="75" t="s">
        <v>185</v>
      </c>
      <c r="F6772" s="74"/>
      <c r="G6772" s="74" t="s">
        <v>3694</v>
      </c>
      <c r="H6772" s="76">
        <v>319</v>
      </c>
      <c r="I6772" s="77">
        <v>0.38</v>
      </c>
      <c r="J6772" s="76">
        <v>197.78</v>
      </c>
    </row>
    <row r="6773" spans="1:10">
      <c r="A6773" s="72">
        <v>6769</v>
      </c>
      <c r="B6773" s="72" t="s">
        <v>148</v>
      </c>
      <c r="C6773" s="73" t="s">
        <v>33012</v>
      </c>
      <c r="D6773" s="74" t="s">
        <v>33013</v>
      </c>
      <c r="E6773" s="75" t="s">
        <v>185</v>
      </c>
      <c r="F6773" s="74"/>
      <c r="G6773" s="74" t="s">
        <v>3694</v>
      </c>
      <c r="H6773" s="76">
        <v>529</v>
      </c>
      <c r="I6773" s="77">
        <v>0.38</v>
      </c>
      <c r="J6773" s="76">
        <v>327.98</v>
      </c>
    </row>
    <row r="6774" spans="1:10">
      <c r="A6774" s="72">
        <v>6770</v>
      </c>
      <c r="B6774" s="72" t="s">
        <v>148</v>
      </c>
      <c r="C6774" s="73" t="s">
        <v>33014</v>
      </c>
      <c r="D6774" s="74" t="s">
        <v>33015</v>
      </c>
      <c r="E6774" s="75" t="s">
        <v>185</v>
      </c>
      <c r="F6774" s="74"/>
      <c r="G6774" s="74" t="s">
        <v>3694</v>
      </c>
      <c r="H6774" s="76">
        <v>602</v>
      </c>
      <c r="I6774" s="77">
        <v>0.38</v>
      </c>
      <c r="J6774" s="76">
        <v>373.24</v>
      </c>
    </row>
    <row r="6775" spans="1:10">
      <c r="A6775" s="72">
        <v>6771</v>
      </c>
      <c r="B6775" s="72" t="s">
        <v>148</v>
      </c>
      <c r="C6775" s="73" t="s">
        <v>33016</v>
      </c>
      <c r="D6775" s="74" t="s">
        <v>33017</v>
      </c>
      <c r="E6775" s="75" t="s">
        <v>185</v>
      </c>
      <c r="F6775" s="74"/>
      <c r="G6775" s="74" t="s">
        <v>3694</v>
      </c>
      <c r="H6775" s="76">
        <v>128</v>
      </c>
      <c r="I6775" s="77">
        <v>0.38</v>
      </c>
      <c r="J6775" s="76">
        <v>79.36</v>
      </c>
    </row>
    <row r="6776" spans="1:10">
      <c r="A6776" s="72">
        <v>6772</v>
      </c>
      <c r="B6776" s="72" t="s">
        <v>148</v>
      </c>
      <c r="C6776" s="73" t="s">
        <v>33018</v>
      </c>
      <c r="D6776" s="74" t="s">
        <v>33019</v>
      </c>
      <c r="E6776" s="75" t="s">
        <v>185</v>
      </c>
      <c r="F6776" s="74"/>
      <c r="G6776" s="74" t="s">
        <v>3694</v>
      </c>
      <c r="H6776" s="76">
        <v>223</v>
      </c>
      <c r="I6776" s="77">
        <v>0.38</v>
      </c>
      <c r="J6776" s="76">
        <v>138.26</v>
      </c>
    </row>
    <row r="6777" spans="1:10">
      <c r="A6777" s="72">
        <v>6773</v>
      </c>
      <c r="B6777" s="72" t="s">
        <v>148</v>
      </c>
      <c r="C6777" s="73" t="s">
        <v>33020</v>
      </c>
      <c r="D6777" s="74" t="s">
        <v>33021</v>
      </c>
      <c r="E6777" s="75" t="s">
        <v>185</v>
      </c>
      <c r="F6777" s="74"/>
      <c r="G6777" s="74" t="s">
        <v>3694</v>
      </c>
      <c r="H6777" s="76">
        <v>248</v>
      </c>
      <c r="I6777" s="77">
        <v>0.38</v>
      </c>
      <c r="J6777" s="76">
        <v>153.76</v>
      </c>
    </row>
    <row r="6778" spans="1:10">
      <c r="A6778" s="72">
        <v>6774</v>
      </c>
      <c r="B6778" s="72" t="s">
        <v>148</v>
      </c>
      <c r="C6778" s="73" t="s">
        <v>33022</v>
      </c>
      <c r="D6778" s="74" t="s">
        <v>33023</v>
      </c>
      <c r="E6778" s="75" t="s">
        <v>185</v>
      </c>
      <c r="F6778" s="74"/>
      <c r="G6778" s="74" t="s">
        <v>3694</v>
      </c>
      <c r="H6778" s="76">
        <v>233</v>
      </c>
      <c r="I6778" s="77">
        <v>0.38</v>
      </c>
      <c r="J6778" s="76">
        <v>144.46</v>
      </c>
    </row>
    <row r="6779" spans="1:10">
      <c r="A6779" s="72">
        <v>6775</v>
      </c>
      <c r="B6779" s="72" t="s">
        <v>148</v>
      </c>
      <c r="C6779" s="73" t="s">
        <v>33024</v>
      </c>
      <c r="D6779" s="74" t="s">
        <v>33025</v>
      </c>
      <c r="E6779" s="75" t="s">
        <v>185</v>
      </c>
      <c r="F6779" s="74"/>
      <c r="G6779" s="74" t="s">
        <v>3694</v>
      </c>
      <c r="H6779" s="76">
        <v>281</v>
      </c>
      <c r="I6779" s="77">
        <v>0.38</v>
      </c>
      <c r="J6779" s="76">
        <v>174.22</v>
      </c>
    </row>
    <row r="6780" spans="1:10">
      <c r="A6780" s="72">
        <v>6776</v>
      </c>
      <c r="B6780" s="72" t="s">
        <v>148</v>
      </c>
      <c r="C6780" s="73" t="s">
        <v>33026</v>
      </c>
      <c r="D6780" s="74" t="s">
        <v>33027</v>
      </c>
      <c r="E6780" s="75" t="s">
        <v>185</v>
      </c>
      <c r="F6780" s="74"/>
      <c r="G6780" s="74" t="s">
        <v>3694</v>
      </c>
      <c r="H6780" s="76">
        <v>416</v>
      </c>
      <c r="I6780" s="77">
        <v>0.38</v>
      </c>
      <c r="J6780" s="76">
        <v>257.92</v>
      </c>
    </row>
    <row r="6781" spans="1:10">
      <c r="A6781" s="72">
        <v>6777</v>
      </c>
      <c r="B6781" s="72" t="s">
        <v>148</v>
      </c>
      <c r="C6781" s="73" t="s">
        <v>33028</v>
      </c>
      <c r="D6781" s="74" t="s">
        <v>33029</v>
      </c>
      <c r="E6781" s="75" t="s">
        <v>185</v>
      </c>
      <c r="F6781" s="74"/>
      <c r="G6781" s="74" t="s">
        <v>3694</v>
      </c>
      <c r="H6781" s="76">
        <v>426</v>
      </c>
      <c r="I6781" s="77">
        <v>0.38</v>
      </c>
      <c r="J6781" s="76">
        <v>264.12</v>
      </c>
    </row>
    <row r="6782" spans="1:10">
      <c r="A6782" s="72">
        <v>6778</v>
      </c>
      <c r="B6782" s="72" t="s">
        <v>148</v>
      </c>
      <c r="C6782" s="73" t="s">
        <v>33030</v>
      </c>
      <c r="D6782" s="74" t="s">
        <v>33031</v>
      </c>
      <c r="E6782" s="75" t="s">
        <v>185</v>
      </c>
      <c r="F6782" s="74"/>
      <c r="G6782" s="74" t="s">
        <v>3694</v>
      </c>
      <c r="H6782" s="76">
        <v>110</v>
      </c>
      <c r="I6782" s="77">
        <v>0.38</v>
      </c>
      <c r="J6782" s="76">
        <v>68.2</v>
      </c>
    </row>
    <row r="6783" spans="1:10">
      <c r="A6783" s="72">
        <v>6779</v>
      </c>
      <c r="B6783" s="72" t="s">
        <v>148</v>
      </c>
      <c r="C6783" s="73" t="s">
        <v>33032</v>
      </c>
      <c r="D6783" s="74" t="s">
        <v>33033</v>
      </c>
      <c r="E6783" s="75" t="s">
        <v>185</v>
      </c>
      <c r="F6783" s="74"/>
      <c r="G6783" s="74" t="s">
        <v>3694</v>
      </c>
      <c r="H6783" s="76">
        <v>428</v>
      </c>
      <c r="I6783" s="77">
        <v>0.38</v>
      </c>
      <c r="J6783" s="76">
        <v>265.36</v>
      </c>
    </row>
    <row r="6784" spans="1:10">
      <c r="A6784" s="72">
        <v>6780</v>
      </c>
      <c r="B6784" s="72" t="s">
        <v>148</v>
      </c>
      <c r="C6784" s="73" t="s">
        <v>33034</v>
      </c>
      <c r="D6784" s="74" t="s">
        <v>33035</v>
      </c>
      <c r="E6784" s="75" t="s">
        <v>185</v>
      </c>
      <c r="F6784" s="74"/>
      <c r="G6784" s="74" t="s">
        <v>3694</v>
      </c>
      <c r="H6784" s="76">
        <v>95</v>
      </c>
      <c r="I6784" s="77">
        <v>0.38</v>
      </c>
      <c r="J6784" s="76">
        <v>58.9</v>
      </c>
    </row>
    <row r="6785" spans="1:10">
      <c r="A6785" s="72">
        <v>6781</v>
      </c>
      <c r="B6785" s="72" t="s">
        <v>148</v>
      </c>
      <c r="C6785" s="73" t="s">
        <v>33036</v>
      </c>
      <c r="D6785" s="74" t="s">
        <v>33037</v>
      </c>
      <c r="E6785" s="75" t="s">
        <v>185</v>
      </c>
      <c r="F6785" s="74"/>
      <c r="G6785" s="74" t="s">
        <v>3694</v>
      </c>
      <c r="H6785" s="76">
        <v>231</v>
      </c>
      <c r="I6785" s="77">
        <v>0.38</v>
      </c>
      <c r="J6785" s="76">
        <v>143.22</v>
      </c>
    </row>
    <row r="6786" spans="1:10" ht="25.5">
      <c r="A6786" s="72">
        <v>6782</v>
      </c>
      <c r="B6786" s="72" t="s">
        <v>148</v>
      </c>
      <c r="C6786" s="73" t="s">
        <v>35428</v>
      </c>
      <c r="D6786" s="74" t="s">
        <v>35429</v>
      </c>
      <c r="E6786" s="75" t="s">
        <v>185</v>
      </c>
      <c r="F6786" s="74"/>
      <c r="G6786" s="74" t="s">
        <v>3694</v>
      </c>
      <c r="H6786" s="76">
        <v>4955</v>
      </c>
      <c r="I6786" s="77">
        <v>0.38</v>
      </c>
      <c r="J6786" s="76">
        <v>3072.1</v>
      </c>
    </row>
    <row r="6787" spans="1:10" ht="25.5">
      <c r="A6787" s="72">
        <v>6783</v>
      </c>
      <c r="B6787" s="72" t="s">
        <v>148</v>
      </c>
      <c r="C6787" s="73" t="s">
        <v>35430</v>
      </c>
      <c r="D6787" s="74" t="s">
        <v>35431</v>
      </c>
      <c r="E6787" s="75" t="s">
        <v>185</v>
      </c>
      <c r="F6787" s="74"/>
      <c r="G6787" s="74" t="s">
        <v>3694</v>
      </c>
      <c r="H6787" s="76">
        <v>3425</v>
      </c>
      <c r="I6787" s="77">
        <v>0.38</v>
      </c>
      <c r="J6787" s="76">
        <v>2123.5</v>
      </c>
    </row>
    <row r="6788" spans="1:10" ht="25.5">
      <c r="A6788" s="72">
        <v>6784</v>
      </c>
      <c r="B6788" s="72" t="s">
        <v>148</v>
      </c>
      <c r="C6788" s="73" t="s">
        <v>35432</v>
      </c>
      <c r="D6788" s="74" t="s">
        <v>35433</v>
      </c>
      <c r="E6788" s="75" t="s">
        <v>185</v>
      </c>
      <c r="F6788" s="74"/>
      <c r="G6788" s="74" t="s">
        <v>3694</v>
      </c>
      <c r="H6788" s="76">
        <v>833</v>
      </c>
      <c r="I6788" s="77">
        <v>0.38</v>
      </c>
      <c r="J6788" s="76">
        <v>516.46</v>
      </c>
    </row>
    <row r="6789" spans="1:10" ht="25.5">
      <c r="A6789" s="72">
        <v>6785</v>
      </c>
      <c r="B6789" s="72" t="s">
        <v>148</v>
      </c>
      <c r="C6789" s="73" t="s">
        <v>35434</v>
      </c>
      <c r="D6789" s="74" t="s">
        <v>35435</v>
      </c>
      <c r="E6789" s="75" t="s">
        <v>185</v>
      </c>
      <c r="F6789" s="74"/>
      <c r="G6789" s="74" t="s">
        <v>3694</v>
      </c>
      <c r="H6789" s="76">
        <v>318</v>
      </c>
      <c r="I6789" s="77">
        <v>0.38</v>
      </c>
      <c r="J6789" s="76">
        <v>197.16</v>
      </c>
    </row>
    <row r="6790" spans="1:10" ht="25.5">
      <c r="A6790" s="72">
        <v>6786</v>
      </c>
      <c r="B6790" s="72" t="s">
        <v>148</v>
      </c>
      <c r="C6790" s="73" t="s">
        <v>35436</v>
      </c>
      <c r="D6790" s="74" t="s">
        <v>35437</v>
      </c>
      <c r="E6790" s="75" t="s">
        <v>185</v>
      </c>
      <c r="F6790" s="74"/>
      <c r="G6790" s="74" t="s">
        <v>3694</v>
      </c>
      <c r="H6790" s="76">
        <v>338</v>
      </c>
      <c r="I6790" s="77">
        <v>0.38</v>
      </c>
      <c r="J6790" s="76">
        <v>209.56</v>
      </c>
    </row>
    <row r="6791" spans="1:10">
      <c r="A6791" s="72">
        <v>6787</v>
      </c>
      <c r="B6791" s="72" t="s">
        <v>148</v>
      </c>
      <c r="C6791" s="73" t="s">
        <v>20616</v>
      </c>
      <c r="D6791" s="74" t="s">
        <v>20617</v>
      </c>
      <c r="E6791" s="75" t="s">
        <v>185</v>
      </c>
      <c r="F6791" s="74"/>
      <c r="G6791" s="74" t="s">
        <v>3694</v>
      </c>
      <c r="H6791" s="76">
        <v>418</v>
      </c>
      <c r="I6791" s="77">
        <v>0.38</v>
      </c>
      <c r="J6791" s="76">
        <v>259.16000000000003</v>
      </c>
    </row>
    <row r="6792" spans="1:10">
      <c r="A6792" s="72">
        <v>6788</v>
      </c>
      <c r="B6792" s="72" t="s">
        <v>148</v>
      </c>
      <c r="C6792" s="73" t="s">
        <v>35817</v>
      </c>
      <c r="D6792" s="74" t="s">
        <v>35818</v>
      </c>
      <c r="E6792" s="75" t="s">
        <v>185</v>
      </c>
      <c r="F6792" s="74"/>
      <c r="G6792" s="74" t="s">
        <v>3694</v>
      </c>
      <c r="H6792" s="76">
        <v>31110</v>
      </c>
      <c r="I6792" s="77">
        <v>0.38</v>
      </c>
      <c r="J6792" s="76">
        <v>19288.2</v>
      </c>
    </row>
    <row r="6793" spans="1:10">
      <c r="A6793" s="72">
        <v>6789</v>
      </c>
      <c r="B6793" s="72" t="s">
        <v>148</v>
      </c>
      <c r="C6793" s="73" t="s">
        <v>20618</v>
      </c>
      <c r="D6793" s="74" t="s">
        <v>20619</v>
      </c>
      <c r="E6793" s="75" t="s">
        <v>185</v>
      </c>
      <c r="F6793" s="74"/>
      <c r="G6793" s="74" t="s">
        <v>3694</v>
      </c>
      <c r="H6793" s="76">
        <v>303</v>
      </c>
      <c r="I6793" s="77">
        <v>0.38</v>
      </c>
      <c r="J6793" s="76">
        <v>187.85999999999999</v>
      </c>
    </row>
    <row r="6794" spans="1:10" ht="25.5">
      <c r="A6794" s="72">
        <v>6790</v>
      </c>
      <c r="B6794" s="72" t="s">
        <v>148</v>
      </c>
      <c r="C6794" s="73" t="s">
        <v>35819</v>
      </c>
      <c r="D6794" s="74" t="s">
        <v>35820</v>
      </c>
      <c r="E6794" s="75" t="s">
        <v>185</v>
      </c>
      <c r="F6794" s="74"/>
      <c r="G6794" s="74" t="s">
        <v>3694</v>
      </c>
      <c r="H6794" s="76">
        <v>925</v>
      </c>
      <c r="I6794" s="77">
        <v>0.38</v>
      </c>
      <c r="J6794" s="76">
        <v>573.5</v>
      </c>
    </row>
    <row r="6795" spans="1:10">
      <c r="A6795" s="72">
        <v>6791</v>
      </c>
      <c r="B6795" s="72" t="s">
        <v>148</v>
      </c>
      <c r="C6795" s="73" t="s">
        <v>35849</v>
      </c>
      <c r="D6795" s="74" t="s">
        <v>35850</v>
      </c>
      <c r="E6795" s="75" t="s">
        <v>185</v>
      </c>
      <c r="F6795" s="74"/>
      <c r="G6795" s="74" t="s">
        <v>3694</v>
      </c>
      <c r="H6795" s="76">
        <v>2760</v>
      </c>
      <c r="I6795" s="77">
        <v>0.38</v>
      </c>
      <c r="J6795" s="76">
        <v>1711.2</v>
      </c>
    </row>
    <row r="6796" spans="1:10">
      <c r="A6796" s="72">
        <v>6792</v>
      </c>
      <c r="B6796" s="72" t="s">
        <v>148</v>
      </c>
      <c r="C6796" s="73" t="s">
        <v>36201</v>
      </c>
      <c r="D6796" s="74" t="s">
        <v>36202</v>
      </c>
      <c r="E6796" s="75" t="s">
        <v>185</v>
      </c>
      <c r="F6796" s="74"/>
      <c r="G6796" s="74" t="s">
        <v>3694</v>
      </c>
      <c r="H6796" s="76">
        <v>4760</v>
      </c>
      <c r="I6796" s="77">
        <v>0.38</v>
      </c>
      <c r="J6796" s="76">
        <v>2951.2</v>
      </c>
    </row>
    <row r="6797" spans="1:10" ht="25.5">
      <c r="A6797" s="72">
        <v>6793</v>
      </c>
      <c r="B6797" s="72" t="s">
        <v>148</v>
      </c>
      <c r="C6797" s="73" t="s">
        <v>35851</v>
      </c>
      <c r="D6797" s="74" t="s">
        <v>35852</v>
      </c>
      <c r="E6797" s="75" t="s">
        <v>185</v>
      </c>
      <c r="F6797" s="74"/>
      <c r="G6797" s="74" t="s">
        <v>3694</v>
      </c>
      <c r="H6797" s="76">
        <v>75865</v>
      </c>
      <c r="I6797" s="77">
        <v>0.38</v>
      </c>
      <c r="J6797" s="76">
        <v>47036.3</v>
      </c>
    </row>
    <row r="6798" spans="1:10" ht="25.5">
      <c r="A6798" s="72">
        <v>6794</v>
      </c>
      <c r="B6798" s="72" t="s">
        <v>148</v>
      </c>
      <c r="C6798" s="73" t="s">
        <v>35853</v>
      </c>
      <c r="D6798" s="74" t="s">
        <v>35854</v>
      </c>
      <c r="E6798" s="75" t="s">
        <v>185</v>
      </c>
      <c r="F6798" s="74"/>
      <c r="G6798" s="74" t="s">
        <v>3694</v>
      </c>
      <c r="H6798" s="76">
        <v>97140</v>
      </c>
      <c r="I6798" s="77">
        <v>0.38</v>
      </c>
      <c r="J6798" s="76">
        <v>60226.8</v>
      </c>
    </row>
    <row r="6799" spans="1:10" ht="25.5">
      <c r="A6799" s="72">
        <v>6795</v>
      </c>
      <c r="B6799" s="72" t="s">
        <v>148</v>
      </c>
      <c r="C6799" s="73" t="s">
        <v>35855</v>
      </c>
      <c r="D6799" s="74" t="s">
        <v>35856</v>
      </c>
      <c r="E6799" s="75" t="s">
        <v>185</v>
      </c>
      <c r="F6799" s="74"/>
      <c r="G6799" s="74" t="s">
        <v>3694</v>
      </c>
      <c r="H6799" s="76">
        <v>113515</v>
      </c>
      <c r="I6799" s="77">
        <v>0.38</v>
      </c>
      <c r="J6799" s="76">
        <v>70379.3</v>
      </c>
    </row>
    <row r="6800" spans="1:10">
      <c r="A6800" s="72">
        <v>6796</v>
      </c>
      <c r="B6800" s="72" t="s">
        <v>148</v>
      </c>
      <c r="C6800" s="73" t="s">
        <v>35857</v>
      </c>
      <c r="D6800" s="74" t="s">
        <v>35858</v>
      </c>
      <c r="E6800" s="75" t="s">
        <v>185</v>
      </c>
      <c r="F6800" s="74"/>
      <c r="G6800" s="74" t="s">
        <v>3694</v>
      </c>
      <c r="H6800" s="76">
        <v>129530</v>
      </c>
      <c r="I6800" s="77">
        <v>0.38</v>
      </c>
      <c r="J6800" s="76">
        <v>80308.600000000006</v>
      </c>
    </row>
    <row r="6801" spans="1:10" ht="25.5">
      <c r="A6801" s="72">
        <v>6797</v>
      </c>
      <c r="B6801" s="72" t="s">
        <v>148</v>
      </c>
      <c r="C6801" s="73" t="s">
        <v>35859</v>
      </c>
      <c r="D6801" s="74" t="s">
        <v>35860</v>
      </c>
      <c r="E6801" s="75" t="s">
        <v>185</v>
      </c>
      <c r="F6801" s="74"/>
      <c r="G6801" s="74" t="s">
        <v>3694</v>
      </c>
      <c r="H6801" s="76">
        <v>27065</v>
      </c>
      <c r="I6801" s="77">
        <v>0.38</v>
      </c>
      <c r="J6801" s="76">
        <v>16780.3</v>
      </c>
    </row>
    <row r="6802" spans="1:10">
      <c r="A6802" s="72">
        <v>6798</v>
      </c>
      <c r="B6802" s="72" t="s">
        <v>148</v>
      </c>
      <c r="C6802" s="73" t="s">
        <v>35861</v>
      </c>
      <c r="D6802" s="74" t="s">
        <v>35862</v>
      </c>
      <c r="E6802" s="75" t="s">
        <v>185</v>
      </c>
      <c r="F6802" s="74"/>
      <c r="G6802" s="74" t="s">
        <v>3694</v>
      </c>
      <c r="H6802" s="76">
        <v>455</v>
      </c>
      <c r="I6802" s="77">
        <v>0.38</v>
      </c>
      <c r="J6802" s="76">
        <v>282.10000000000002</v>
      </c>
    </row>
    <row r="6803" spans="1:10" ht="25.5">
      <c r="A6803" s="72">
        <v>6799</v>
      </c>
      <c r="B6803" s="72" t="s">
        <v>148</v>
      </c>
      <c r="C6803" s="73" t="s">
        <v>35863</v>
      </c>
      <c r="D6803" s="74" t="s">
        <v>35864</v>
      </c>
      <c r="E6803" s="75" t="s">
        <v>185</v>
      </c>
      <c r="F6803" s="74"/>
      <c r="G6803" s="74" t="s">
        <v>3694</v>
      </c>
      <c r="H6803" s="76">
        <v>1065</v>
      </c>
      <c r="I6803" s="77">
        <v>0.38</v>
      </c>
      <c r="J6803" s="76">
        <v>660.3</v>
      </c>
    </row>
    <row r="6804" spans="1:10">
      <c r="A6804" s="72">
        <v>6800</v>
      </c>
      <c r="B6804" s="72" t="s">
        <v>148</v>
      </c>
      <c r="C6804" s="73" t="s">
        <v>35865</v>
      </c>
      <c r="D6804" s="74" t="s">
        <v>35866</v>
      </c>
      <c r="E6804" s="75" t="s">
        <v>185</v>
      </c>
      <c r="F6804" s="74"/>
      <c r="G6804" s="74" t="s">
        <v>3694</v>
      </c>
      <c r="H6804" s="76">
        <v>10490</v>
      </c>
      <c r="I6804" s="77">
        <v>0.38</v>
      </c>
      <c r="J6804" s="76">
        <v>6503.8</v>
      </c>
    </row>
    <row r="6805" spans="1:10">
      <c r="A6805" s="72">
        <v>6801</v>
      </c>
      <c r="B6805" s="72" t="s">
        <v>148</v>
      </c>
      <c r="C6805" s="73" t="s">
        <v>35867</v>
      </c>
      <c r="D6805" s="74" t="s">
        <v>35868</v>
      </c>
      <c r="E6805" s="75" t="s">
        <v>185</v>
      </c>
      <c r="F6805" s="74"/>
      <c r="G6805" s="74" t="s">
        <v>3694</v>
      </c>
      <c r="H6805" s="76">
        <v>786</v>
      </c>
      <c r="I6805" s="77">
        <v>0.38</v>
      </c>
      <c r="J6805" s="76">
        <v>487.32</v>
      </c>
    </row>
    <row r="6806" spans="1:10">
      <c r="A6806" s="72">
        <v>6802</v>
      </c>
      <c r="B6806" s="72" t="s">
        <v>148</v>
      </c>
      <c r="C6806" s="73" t="s">
        <v>35869</v>
      </c>
      <c r="D6806" s="74" t="s">
        <v>35870</v>
      </c>
      <c r="E6806" s="75" t="s">
        <v>185</v>
      </c>
      <c r="F6806" s="74"/>
      <c r="G6806" s="74" t="s">
        <v>3694</v>
      </c>
      <c r="H6806" s="76">
        <v>548</v>
      </c>
      <c r="I6806" s="77">
        <v>0.38</v>
      </c>
      <c r="J6806" s="76">
        <v>339.76</v>
      </c>
    </row>
    <row r="6807" spans="1:10">
      <c r="A6807" s="72">
        <v>6803</v>
      </c>
      <c r="B6807" s="72" t="s">
        <v>148</v>
      </c>
      <c r="C6807" s="73" t="s">
        <v>35871</v>
      </c>
      <c r="D6807" s="74" t="s">
        <v>35872</v>
      </c>
      <c r="E6807" s="75" t="s">
        <v>185</v>
      </c>
      <c r="F6807" s="74"/>
      <c r="G6807" s="74" t="s">
        <v>3694</v>
      </c>
      <c r="H6807" s="76">
        <v>328</v>
      </c>
      <c r="I6807" s="77">
        <v>0.38</v>
      </c>
      <c r="J6807" s="76">
        <v>203.35999999999999</v>
      </c>
    </row>
    <row r="6808" spans="1:10" ht="25.5">
      <c r="A6808" s="72">
        <v>6804</v>
      </c>
      <c r="B6808" s="72" t="s">
        <v>148</v>
      </c>
      <c r="C6808" s="73" t="s">
        <v>35873</v>
      </c>
      <c r="D6808" s="74" t="s">
        <v>35874</v>
      </c>
      <c r="E6808" s="75" t="s">
        <v>185</v>
      </c>
      <c r="F6808" s="74"/>
      <c r="G6808" s="74" t="s">
        <v>3694</v>
      </c>
      <c r="H6808" s="76">
        <v>452</v>
      </c>
      <c r="I6808" s="77">
        <v>0.38</v>
      </c>
      <c r="J6808" s="76">
        <v>280.24</v>
      </c>
    </row>
    <row r="6809" spans="1:10" ht="25.5">
      <c r="A6809" s="72">
        <v>6805</v>
      </c>
      <c r="B6809" s="72" t="s">
        <v>148</v>
      </c>
      <c r="C6809" s="73" t="s">
        <v>35875</v>
      </c>
      <c r="D6809" s="74" t="s">
        <v>35876</v>
      </c>
      <c r="E6809" s="75" t="s">
        <v>185</v>
      </c>
      <c r="F6809" s="74"/>
      <c r="G6809" s="74" t="s">
        <v>3694</v>
      </c>
      <c r="H6809" s="76">
        <v>560</v>
      </c>
      <c r="I6809" s="77">
        <v>0.38</v>
      </c>
      <c r="J6809" s="76">
        <v>347.2</v>
      </c>
    </row>
    <row r="6810" spans="1:10">
      <c r="A6810" s="72">
        <v>6806</v>
      </c>
      <c r="B6810" s="72" t="s">
        <v>148</v>
      </c>
      <c r="C6810" s="73" t="s">
        <v>35877</v>
      </c>
      <c r="D6810" s="74" t="s">
        <v>35878</v>
      </c>
      <c r="E6810" s="75" t="s">
        <v>185</v>
      </c>
      <c r="F6810" s="74"/>
      <c r="G6810" s="74" t="s">
        <v>3694</v>
      </c>
      <c r="H6810" s="76">
        <v>2585</v>
      </c>
      <c r="I6810" s="77">
        <v>0.38</v>
      </c>
      <c r="J6810" s="76">
        <v>1602.7</v>
      </c>
    </row>
    <row r="6811" spans="1:10" ht="25.5">
      <c r="A6811" s="72">
        <v>6807</v>
      </c>
      <c r="B6811" s="72" t="s">
        <v>148</v>
      </c>
      <c r="C6811" s="73" t="s">
        <v>35879</v>
      </c>
      <c r="D6811" s="74" t="s">
        <v>35880</v>
      </c>
      <c r="E6811" s="75" t="s">
        <v>185</v>
      </c>
      <c r="F6811" s="74"/>
      <c r="G6811" s="74" t="s">
        <v>3694</v>
      </c>
      <c r="H6811" s="76">
        <v>4435</v>
      </c>
      <c r="I6811" s="77">
        <v>0.38</v>
      </c>
      <c r="J6811" s="76">
        <v>2749.7</v>
      </c>
    </row>
    <row r="6812" spans="1:10" ht="25.5">
      <c r="A6812" s="72">
        <v>6808</v>
      </c>
      <c r="B6812" s="72" t="s">
        <v>148</v>
      </c>
      <c r="C6812" s="73" t="s">
        <v>35881</v>
      </c>
      <c r="D6812" s="74" t="s">
        <v>35882</v>
      </c>
      <c r="E6812" s="75" t="s">
        <v>185</v>
      </c>
      <c r="F6812" s="74"/>
      <c r="G6812" s="74" t="s">
        <v>3694</v>
      </c>
      <c r="H6812" s="76">
        <v>6420</v>
      </c>
      <c r="I6812" s="77">
        <v>0.38</v>
      </c>
      <c r="J6812" s="76">
        <v>3980.4</v>
      </c>
    </row>
    <row r="6813" spans="1:10" ht="25.5">
      <c r="A6813" s="72">
        <v>6809</v>
      </c>
      <c r="B6813" s="72" t="s">
        <v>148</v>
      </c>
      <c r="C6813" s="73" t="s">
        <v>35883</v>
      </c>
      <c r="D6813" s="74" t="s">
        <v>35884</v>
      </c>
      <c r="E6813" s="75" t="s">
        <v>185</v>
      </c>
      <c r="F6813" s="74"/>
      <c r="G6813" s="74" t="s">
        <v>3694</v>
      </c>
      <c r="H6813" s="76">
        <v>59380</v>
      </c>
      <c r="I6813" s="77">
        <v>0.38</v>
      </c>
      <c r="J6813" s="76">
        <v>36815.599999999999</v>
      </c>
    </row>
    <row r="6814" spans="1:10">
      <c r="A6814" s="72">
        <v>6810</v>
      </c>
      <c r="B6814" s="72" t="s">
        <v>148</v>
      </c>
      <c r="C6814" s="73" t="s">
        <v>35885</v>
      </c>
      <c r="D6814" s="74" t="s">
        <v>35886</v>
      </c>
      <c r="E6814" s="75" t="s">
        <v>185</v>
      </c>
      <c r="F6814" s="74"/>
      <c r="G6814" s="74" t="s">
        <v>3694</v>
      </c>
      <c r="H6814" s="76">
        <v>47730</v>
      </c>
      <c r="I6814" s="77">
        <v>0.38</v>
      </c>
      <c r="J6814" s="76">
        <v>29592.6</v>
      </c>
    </row>
    <row r="6815" spans="1:10" ht="25.5">
      <c r="A6815" s="72">
        <v>6811</v>
      </c>
      <c r="B6815" s="72" t="s">
        <v>148</v>
      </c>
      <c r="C6815" s="73" t="s">
        <v>35887</v>
      </c>
      <c r="D6815" s="74" t="s">
        <v>35888</v>
      </c>
      <c r="E6815" s="75" t="s">
        <v>185</v>
      </c>
      <c r="F6815" s="74"/>
      <c r="G6815" s="74" t="s">
        <v>3694</v>
      </c>
      <c r="H6815" s="76">
        <v>67745</v>
      </c>
      <c r="I6815" s="77">
        <v>0.38</v>
      </c>
      <c r="J6815" s="76">
        <v>42001.9</v>
      </c>
    </row>
    <row r="6816" spans="1:10">
      <c r="A6816" s="72">
        <v>6812</v>
      </c>
      <c r="B6816" s="72" t="s">
        <v>148</v>
      </c>
      <c r="C6816" s="73" t="s">
        <v>35889</v>
      </c>
      <c r="D6816" s="74" t="s">
        <v>35890</v>
      </c>
      <c r="E6816" s="75" t="s">
        <v>185</v>
      </c>
      <c r="F6816" s="74"/>
      <c r="G6816" s="74" t="s">
        <v>3694</v>
      </c>
      <c r="H6816" s="76">
        <v>56380</v>
      </c>
      <c r="I6816" s="77">
        <v>0.38</v>
      </c>
      <c r="J6816" s="76">
        <v>34955.599999999999</v>
      </c>
    </row>
    <row r="6817" spans="1:10" ht="25.5">
      <c r="A6817" s="72">
        <v>6813</v>
      </c>
      <c r="B6817" s="72" t="s">
        <v>148</v>
      </c>
      <c r="C6817" s="73" t="s">
        <v>35891</v>
      </c>
      <c r="D6817" s="74" t="s">
        <v>35892</v>
      </c>
      <c r="E6817" s="75" t="s">
        <v>185</v>
      </c>
      <c r="F6817" s="74"/>
      <c r="G6817" s="74" t="s">
        <v>3694</v>
      </c>
      <c r="H6817" s="76">
        <v>82160</v>
      </c>
      <c r="I6817" s="77">
        <v>0.38</v>
      </c>
      <c r="J6817" s="76">
        <v>50939.199999999997</v>
      </c>
    </row>
    <row r="6818" spans="1:10">
      <c r="A6818" s="72">
        <v>6814</v>
      </c>
      <c r="B6818" s="72" t="s">
        <v>148</v>
      </c>
      <c r="C6818" s="73" t="s">
        <v>35893</v>
      </c>
      <c r="D6818" s="74" t="s">
        <v>35894</v>
      </c>
      <c r="E6818" s="75" t="s">
        <v>185</v>
      </c>
      <c r="F6818" s="74"/>
      <c r="G6818" s="74" t="s">
        <v>3694</v>
      </c>
      <c r="H6818" s="76">
        <v>66365</v>
      </c>
      <c r="I6818" s="77">
        <v>0.38</v>
      </c>
      <c r="J6818" s="76">
        <v>41146.300000000003</v>
      </c>
    </row>
    <row r="6819" spans="1:10" ht="25.5">
      <c r="A6819" s="72">
        <v>6815</v>
      </c>
      <c r="B6819" s="72" t="s">
        <v>148</v>
      </c>
      <c r="C6819" s="73" t="s">
        <v>35895</v>
      </c>
      <c r="D6819" s="74" t="s">
        <v>35896</v>
      </c>
      <c r="E6819" s="75" t="s">
        <v>185</v>
      </c>
      <c r="F6819" s="74"/>
      <c r="G6819" s="74" t="s">
        <v>3694</v>
      </c>
      <c r="H6819" s="76">
        <v>58215</v>
      </c>
      <c r="I6819" s="77">
        <v>0.38</v>
      </c>
      <c r="J6819" s="76">
        <v>36093.300000000003</v>
      </c>
    </row>
    <row r="6820" spans="1:10" ht="25.5">
      <c r="A6820" s="72">
        <v>6816</v>
      </c>
      <c r="B6820" s="72" t="s">
        <v>148</v>
      </c>
      <c r="C6820" s="73" t="s">
        <v>35897</v>
      </c>
      <c r="D6820" s="74" t="s">
        <v>35898</v>
      </c>
      <c r="E6820" s="75" t="s">
        <v>185</v>
      </c>
      <c r="F6820" s="74"/>
      <c r="G6820" s="74" t="s">
        <v>3694</v>
      </c>
      <c r="H6820" s="76">
        <v>47730</v>
      </c>
      <c r="I6820" s="77">
        <v>0.38</v>
      </c>
      <c r="J6820" s="76">
        <v>29592.6</v>
      </c>
    </row>
    <row r="6821" spans="1:10" ht="25.5">
      <c r="A6821" s="72">
        <v>6817</v>
      </c>
      <c r="B6821" s="72" t="s">
        <v>148</v>
      </c>
      <c r="C6821" s="73" t="s">
        <v>35899</v>
      </c>
      <c r="D6821" s="74" t="s">
        <v>35900</v>
      </c>
      <c r="E6821" s="75" t="s">
        <v>185</v>
      </c>
      <c r="F6821" s="74"/>
      <c r="G6821" s="74" t="s">
        <v>3694</v>
      </c>
      <c r="H6821" s="76">
        <v>67745</v>
      </c>
      <c r="I6821" s="77">
        <v>0.38</v>
      </c>
      <c r="J6821" s="76">
        <v>42001.9</v>
      </c>
    </row>
    <row r="6822" spans="1:10" ht="25.5">
      <c r="A6822" s="72">
        <v>6818</v>
      </c>
      <c r="B6822" s="72" t="s">
        <v>148</v>
      </c>
      <c r="C6822" s="73" t="s">
        <v>35901</v>
      </c>
      <c r="D6822" s="74" t="s">
        <v>35902</v>
      </c>
      <c r="E6822" s="75" t="s">
        <v>185</v>
      </c>
      <c r="F6822" s="74"/>
      <c r="G6822" s="74" t="s">
        <v>3694</v>
      </c>
      <c r="H6822" s="76">
        <v>56380</v>
      </c>
      <c r="I6822" s="77">
        <v>0.38</v>
      </c>
      <c r="J6822" s="76">
        <v>34955.599999999999</v>
      </c>
    </row>
    <row r="6823" spans="1:10" ht="25.5">
      <c r="A6823" s="72">
        <v>6819</v>
      </c>
      <c r="B6823" s="72" t="s">
        <v>148</v>
      </c>
      <c r="C6823" s="73" t="s">
        <v>35903</v>
      </c>
      <c r="D6823" s="74" t="s">
        <v>35904</v>
      </c>
      <c r="E6823" s="75" t="s">
        <v>185</v>
      </c>
      <c r="F6823" s="74"/>
      <c r="G6823" s="74" t="s">
        <v>3694</v>
      </c>
      <c r="H6823" s="76">
        <v>78340</v>
      </c>
      <c r="I6823" s="77">
        <v>0.38</v>
      </c>
      <c r="J6823" s="76">
        <v>48570.8</v>
      </c>
    </row>
    <row r="6824" spans="1:10" ht="25.5">
      <c r="A6824" s="72">
        <v>6820</v>
      </c>
      <c r="B6824" s="72" t="s">
        <v>148</v>
      </c>
      <c r="C6824" s="73" t="s">
        <v>35905</v>
      </c>
      <c r="D6824" s="74" t="s">
        <v>35906</v>
      </c>
      <c r="E6824" s="75" t="s">
        <v>185</v>
      </c>
      <c r="F6824" s="74"/>
      <c r="G6824" s="74" t="s">
        <v>3694</v>
      </c>
      <c r="H6824" s="76">
        <v>65195</v>
      </c>
      <c r="I6824" s="77">
        <v>0.38</v>
      </c>
      <c r="J6824" s="76">
        <v>40420.9</v>
      </c>
    </row>
    <row r="6825" spans="1:10" ht="25.5">
      <c r="A6825" s="72">
        <v>6821</v>
      </c>
      <c r="B6825" s="72" t="s">
        <v>148</v>
      </c>
      <c r="C6825" s="73" t="s">
        <v>35907</v>
      </c>
      <c r="D6825" s="74" t="s">
        <v>35908</v>
      </c>
      <c r="E6825" s="75" t="s">
        <v>185</v>
      </c>
      <c r="F6825" s="74"/>
      <c r="G6825" s="74" t="s">
        <v>3694</v>
      </c>
      <c r="H6825" s="76">
        <v>95055</v>
      </c>
      <c r="I6825" s="77">
        <v>0.38</v>
      </c>
      <c r="J6825" s="76">
        <v>58934.1</v>
      </c>
    </row>
    <row r="6826" spans="1:10" ht="25.5">
      <c r="A6826" s="72">
        <v>6822</v>
      </c>
      <c r="B6826" s="72" t="s">
        <v>148</v>
      </c>
      <c r="C6826" s="73" t="s">
        <v>35909</v>
      </c>
      <c r="D6826" s="74" t="s">
        <v>35910</v>
      </c>
      <c r="E6826" s="75" t="s">
        <v>185</v>
      </c>
      <c r="F6826" s="74"/>
      <c r="G6826" s="74" t="s">
        <v>3694</v>
      </c>
      <c r="H6826" s="76">
        <v>105545</v>
      </c>
      <c r="I6826" s="77">
        <v>0.38</v>
      </c>
      <c r="J6826" s="76">
        <v>65437.9</v>
      </c>
    </row>
    <row r="6827" spans="1:10" ht="25.5">
      <c r="A6827" s="72">
        <v>6823</v>
      </c>
      <c r="B6827" s="72" t="s">
        <v>148</v>
      </c>
      <c r="C6827" s="73" t="s">
        <v>35911</v>
      </c>
      <c r="D6827" s="74" t="s">
        <v>35912</v>
      </c>
      <c r="E6827" s="75" t="s">
        <v>185</v>
      </c>
      <c r="F6827" s="74"/>
      <c r="G6827" s="74" t="s">
        <v>3694</v>
      </c>
      <c r="H6827" s="76">
        <v>118360</v>
      </c>
      <c r="I6827" s="77">
        <v>0.38</v>
      </c>
      <c r="J6827" s="76">
        <v>73383.199999999997</v>
      </c>
    </row>
    <row r="6828" spans="1:10" ht="25.5">
      <c r="A6828" s="72">
        <v>6824</v>
      </c>
      <c r="B6828" s="72" t="s">
        <v>148</v>
      </c>
      <c r="C6828" s="73" t="s">
        <v>35913</v>
      </c>
      <c r="D6828" s="74" t="s">
        <v>35914</v>
      </c>
      <c r="E6828" s="75" t="s">
        <v>185</v>
      </c>
      <c r="F6828" s="74"/>
      <c r="G6828" s="74" t="s">
        <v>3694</v>
      </c>
      <c r="H6828" s="76">
        <v>62700</v>
      </c>
      <c r="I6828" s="77">
        <v>0.38</v>
      </c>
      <c r="J6828" s="76">
        <v>38874</v>
      </c>
    </row>
    <row r="6829" spans="1:10" ht="25.5">
      <c r="A6829" s="72">
        <v>6825</v>
      </c>
      <c r="B6829" s="72" t="s">
        <v>148</v>
      </c>
      <c r="C6829" s="73" t="s">
        <v>35915</v>
      </c>
      <c r="D6829" s="74" t="s">
        <v>35916</v>
      </c>
      <c r="E6829" s="75" t="s">
        <v>185</v>
      </c>
      <c r="F6829" s="74"/>
      <c r="G6829" s="74" t="s">
        <v>3694</v>
      </c>
      <c r="H6829" s="76">
        <v>72385</v>
      </c>
      <c r="I6829" s="77">
        <v>0.38</v>
      </c>
      <c r="J6829" s="76">
        <v>44878.7</v>
      </c>
    </row>
    <row r="6830" spans="1:10" ht="25.5">
      <c r="A6830" s="72">
        <v>6826</v>
      </c>
      <c r="B6830" s="72" t="s">
        <v>148</v>
      </c>
      <c r="C6830" s="73" t="s">
        <v>35917</v>
      </c>
      <c r="D6830" s="74" t="s">
        <v>35918</v>
      </c>
      <c r="E6830" s="75" t="s">
        <v>185</v>
      </c>
      <c r="F6830" s="74"/>
      <c r="G6830" s="74" t="s">
        <v>3694</v>
      </c>
      <c r="H6830" s="76">
        <v>55650</v>
      </c>
      <c r="I6830" s="77">
        <v>0.38</v>
      </c>
      <c r="J6830" s="76">
        <v>34503</v>
      </c>
    </row>
    <row r="6831" spans="1:10" ht="25.5">
      <c r="A6831" s="72">
        <v>6827</v>
      </c>
      <c r="B6831" s="72" t="s">
        <v>148</v>
      </c>
      <c r="C6831" s="73" t="s">
        <v>35919</v>
      </c>
      <c r="D6831" s="74" t="s">
        <v>35920</v>
      </c>
      <c r="E6831" s="75" t="s">
        <v>185</v>
      </c>
      <c r="F6831" s="74"/>
      <c r="G6831" s="74" t="s">
        <v>3694</v>
      </c>
      <c r="H6831" s="76">
        <v>85200</v>
      </c>
      <c r="I6831" s="77">
        <v>0.38</v>
      </c>
      <c r="J6831" s="76">
        <v>52824</v>
      </c>
    </row>
    <row r="6832" spans="1:10">
      <c r="A6832" s="72">
        <v>6828</v>
      </c>
      <c r="B6832" s="72" t="s">
        <v>148</v>
      </c>
      <c r="C6832" s="73" t="s">
        <v>35921</v>
      </c>
      <c r="D6832" s="74" t="s">
        <v>35922</v>
      </c>
      <c r="E6832" s="75" t="s">
        <v>185</v>
      </c>
      <c r="F6832" s="74"/>
      <c r="G6832" s="74" t="s">
        <v>3694</v>
      </c>
      <c r="H6832" s="76">
        <v>69855</v>
      </c>
      <c r="I6832" s="77">
        <v>0.38</v>
      </c>
      <c r="J6832" s="76">
        <v>43310.1</v>
      </c>
    </row>
    <row r="6833" spans="1:10">
      <c r="A6833" s="72">
        <v>6829</v>
      </c>
      <c r="B6833" s="72" t="s">
        <v>148</v>
      </c>
      <c r="C6833" s="73" t="s">
        <v>35923</v>
      </c>
      <c r="D6833" s="74" t="s">
        <v>35924</v>
      </c>
      <c r="E6833" s="75" t="s">
        <v>185</v>
      </c>
      <c r="F6833" s="74"/>
      <c r="G6833" s="74" t="s">
        <v>3694</v>
      </c>
      <c r="H6833" s="76">
        <v>25805</v>
      </c>
      <c r="I6833" s="77">
        <v>0.38</v>
      </c>
      <c r="J6833" s="76">
        <v>15999.1</v>
      </c>
    </row>
    <row r="6834" spans="1:10" ht="25.5">
      <c r="A6834" s="72">
        <v>6830</v>
      </c>
      <c r="B6834" s="72" t="s">
        <v>148</v>
      </c>
      <c r="C6834" s="73" t="s">
        <v>35925</v>
      </c>
      <c r="D6834" s="74" t="s">
        <v>35926</v>
      </c>
      <c r="E6834" s="75" t="s">
        <v>185</v>
      </c>
      <c r="F6834" s="74"/>
      <c r="G6834" s="74" t="s">
        <v>3694</v>
      </c>
      <c r="H6834" s="76">
        <v>21250</v>
      </c>
      <c r="I6834" s="77">
        <v>0.38</v>
      </c>
      <c r="J6834" s="76">
        <v>13175</v>
      </c>
    </row>
    <row r="6835" spans="1:10">
      <c r="A6835" s="72">
        <v>6831</v>
      </c>
      <c r="B6835" s="72" t="s">
        <v>148</v>
      </c>
      <c r="C6835" s="73" t="s">
        <v>35927</v>
      </c>
      <c r="D6835" s="74" t="s">
        <v>35928</v>
      </c>
      <c r="E6835" s="75" t="s">
        <v>185</v>
      </c>
      <c r="F6835" s="74"/>
      <c r="G6835" s="74" t="s">
        <v>3694</v>
      </c>
      <c r="H6835" s="76">
        <v>32545</v>
      </c>
      <c r="I6835" s="77">
        <v>0.38</v>
      </c>
      <c r="J6835" s="76">
        <v>20177.900000000001</v>
      </c>
    </row>
    <row r="6836" spans="1:10" ht="25.5">
      <c r="A6836" s="72">
        <v>6832</v>
      </c>
      <c r="B6836" s="72" t="s">
        <v>148</v>
      </c>
      <c r="C6836" s="73" t="s">
        <v>35929</v>
      </c>
      <c r="D6836" s="74" t="s">
        <v>35930</v>
      </c>
      <c r="E6836" s="75" t="s">
        <v>185</v>
      </c>
      <c r="F6836" s="74"/>
      <c r="G6836" s="74" t="s">
        <v>3694</v>
      </c>
      <c r="H6836" s="76">
        <v>35605</v>
      </c>
      <c r="I6836" s="77">
        <v>0.38</v>
      </c>
      <c r="J6836" s="76">
        <v>22075.1</v>
      </c>
    </row>
    <row r="6837" spans="1:10" ht="25.5">
      <c r="A6837" s="72">
        <v>6833</v>
      </c>
      <c r="B6837" s="72" t="s">
        <v>148</v>
      </c>
      <c r="C6837" s="73" t="s">
        <v>35931</v>
      </c>
      <c r="D6837" s="74" t="s">
        <v>35932</v>
      </c>
      <c r="E6837" s="75" t="s">
        <v>185</v>
      </c>
      <c r="F6837" s="74"/>
      <c r="G6837" s="74" t="s">
        <v>3694</v>
      </c>
      <c r="H6837" s="76">
        <v>9645</v>
      </c>
      <c r="I6837" s="77">
        <v>0.38</v>
      </c>
      <c r="J6837" s="76">
        <v>5979.9</v>
      </c>
    </row>
    <row r="6838" spans="1:10" ht="25.5">
      <c r="A6838" s="72">
        <v>6834</v>
      </c>
      <c r="B6838" s="72" t="s">
        <v>148</v>
      </c>
      <c r="C6838" s="73" t="s">
        <v>36203</v>
      </c>
      <c r="D6838" s="74" t="s">
        <v>36204</v>
      </c>
      <c r="E6838" s="75" t="s">
        <v>185</v>
      </c>
      <c r="F6838" s="74"/>
      <c r="G6838" s="74" t="s">
        <v>3694</v>
      </c>
      <c r="H6838" s="76">
        <v>13800</v>
      </c>
      <c r="I6838" s="77">
        <v>0.38</v>
      </c>
      <c r="J6838" s="76">
        <v>8556</v>
      </c>
    </row>
    <row r="6839" spans="1:10">
      <c r="A6839" s="72">
        <v>6835</v>
      </c>
      <c r="B6839" s="72" t="s">
        <v>148</v>
      </c>
      <c r="C6839" s="73" t="s">
        <v>36205</v>
      </c>
      <c r="D6839" s="74" t="s">
        <v>36206</v>
      </c>
      <c r="E6839" s="75" t="s">
        <v>185</v>
      </c>
      <c r="F6839" s="74"/>
      <c r="G6839" s="74" t="s">
        <v>3694</v>
      </c>
      <c r="H6839" s="76">
        <v>2970</v>
      </c>
      <c r="I6839" s="77">
        <v>0.38</v>
      </c>
      <c r="J6839" s="76">
        <v>1841.4</v>
      </c>
    </row>
    <row r="6840" spans="1:10">
      <c r="A6840" s="72">
        <v>6836</v>
      </c>
      <c r="B6840" s="72" t="s">
        <v>148</v>
      </c>
      <c r="C6840" s="73" t="s">
        <v>36207</v>
      </c>
      <c r="D6840" s="74" t="s">
        <v>36208</v>
      </c>
      <c r="E6840" s="75" t="s">
        <v>185</v>
      </c>
      <c r="F6840" s="74"/>
      <c r="G6840" s="74" t="s">
        <v>3694</v>
      </c>
      <c r="H6840" s="76">
        <v>1975</v>
      </c>
      <c r="I6840" s="77">
        <v>0.38</v>
      </c>
      <c r="J6840" s="76">
        <v>1224.5</v>
      </c>
    </row>
    <row r="6841" spans="1:10">
      <c r="A6841" s="72">
        <v>6837</v>
      </c>
      <c r="B6841" s="72" t="s">
        <v>148</v>
      </c>
      <c r="C6841" s="73" t="s">
        <v>36209</v>
      </c>
      <c r="D6841" s="74" t="s">
        <v>36210</v>
      </c>
      <c r="E6841" s="75" t="s">
        <v>185</v>
      </c>
      <c r="F6841" s="74"/>
      <c r="G6841" s="74" t="s">
        <v>3694</v>
      </c>
      <c r="H6841" s="76">
        <v>2075</v>
      </c>
      <c r="I6841" s="77">
        <v>0.38</v>
      </c>
      <c r="J6841" s="76">
        <v>1286.5</v>
      </c>
    </row>
    <row r="6842" spans="1:10">
      <c r="A6842" s="72">
        <v>6838</v>
      </c>
      <c r="B6842" s="72" t="s">
        <v>148</v>
      </c>
      <c r="C6842" s="73" t="s">
        <v>36211</v>
      </c>
      <c r="D6842" s="74" t="s">
        <v>36212</v>
      </c>
      <c r="E6842" s="75" t="s">
        <v>185</v>
      </c>
      <c r="F6842" s="74"/>
      <c r="G6842" s="74" t="s">
        <v>3694</v>
      </c>
      <c r="H6842" s="76">
        <v>1295</v>
      </c>
      <c r="I6842" s="77">
        <v>0.38</v>
      </c>
      <c r="J6842" s="76">
        <v>802.9</v>
      </c>
    </row>
    <row r="6843" spans="1:10" ht="25.5">
      <c r="A6843" s="72">
        <v>6839</v>
      </c>
      <c r="B6843" s="72" t="s">
        <v>148</v>
      </c>
      <c r="C6843" s="73" t="s">
        <v>36213</v>
      </c>
      <c r="D6843" s="74" t="s">
        <v>36214</v>
      </c>
      <c r="E6843" s="75" t="s">
        <v>185</v>
      </c>
      <c r="F6843" s="74"/>
      <c r="G6843" s="74" t="s">
        <v>3694</v>
      </c>
      <c r="H6843" s="76">
        <v>9170</v>
      </c>
      <c r="I6843" s="77">
        <v>0.38</v>
      </c>
      <c r="J6843" s="76">
        <v>5685.4</v>
      </c>
    </row>
    <row r="6844" spans="1:10" ht="25.5">
      <c r="A6844" s="72">
        <v>6840</v>
      </c>
      <c r="B6844" s="72" t="s">
        <v>148</v>
      </c>
      <c r="C6844" s="73" t="s">
        <v>36215</v>
      </c>
      <c r="D6844" s="74" t="s">
        <v>36216</v>
      </c>
      <c r="E6844" s="75" t="s">
        <v>185</v>
      </c>
      <c r="F6844" s="74"/>
      <c r="G6844" s="74" t="s">
        <v>3694</v>
      </c>
      <c r="H6844" s="76">
        <v>4275</v>
      </c>
      <c r="I6844" s="77">
        <v>0.38</v>
      </c>
      <c r="J6844" s="76">
        <v>2650.5</v>
      </c>
    </row>
    <row r="6845" spans="1:10" ht="25.5">
      <c r="A6845" s="72">
        <v>6841</v>
      </c>
      <c r="B6845" s="72" t="s">
        <v>148</v>
      </c>
      <c r="C6845" s="73" t="s">
        <v>36217</v>
      </c>
      <c r="D6845" s="74" t="s">
        <v>36218</v>
      </c>
      <c r="E6845" s="75" t="s">
        <v>185</v>
      </c>
      <c r="F6845" s="74"/>
      <c r="G6845" s="74" t="s">
        <v>3694</v>
      </c>
      <c r="H6845" s="76">
        <v>4825</v>
      </c>
      <c r="I6845" s="77">
        <v>0.38</v>
      </c>
      <c r="J6845" s="76">
        <v>2991.5</v>
      </c>
    </row>
    <row r="6846" spans="1:10" ht="25.5">
      <c r="A6846" s="72">
        <v>6842</v>
      </c>
      <c r="B6846" s="72" t="s">
        <v>148</v>
      </c>
      <c r="C6846" s="73" t="s">
        <v>36219</v>
      </c>
      <c r="D6846" s="74" t="s">
        <v>36220</v>
      </c>
      <c r="E6846" s="75" t="s">
        <v>185</v>
      </c>
      <c r="F6846" s="74"/>
      <c r="G6846" s="74" t="s">
        <v>3694</v>
      </c>
      <c r="H6846" s="76">
        <v>7710</v>
      </c>
      <c r="I6846" s="77">
        <v>0.38</v>
      </c>
      <c r="J6846" s="76">
        <v>4780.2</v>
      </c>
    </row>
    <row r="6847" spans="1:10" ht="25.5">
      <c r="A6847" s="72">
        <v>6843</v>
      </c>
      <c r="B6847" s="72" t="s">
        <v>148</v>
      </c>
      <c r="C6847" s="73" t="s">
        <v>36221</v>
      </c>
      <c r="D6847" s="74" t="s">
        <v>36222</v>
      </c>
      <c r="E6847" s="75" t="s">
        <v>185</v>
      </c>
      <c r="F6847" s="74"/>
      <c r="G6847" s="74" t="s">
        <v>3694</v>
      </c>
      <c r="H6847" s="76">
        <v>12280</v>
      </c>
      <c r="I6847" s="77">
        <v>0.38</v>
      </c>
      <c r="J6847" s="76">
        <v>7613.6</v>
      </c>
    </row>
    <row r="6848" spans="1:10" ht="25.5">
      <c r="A6848" s="72">
        <v>6844</v>
      </c>
      <c r="B6848" s="72" t="s">
        <v>148</v>
      </c>
      <c r="C6848" s="73" t="s">
        <v>36223</v>
      </c>
      <c r="D6848" s="74" t="s">
        <v>36224</v>
      </c>
      <c r="E6848" s="75" t="s">
        <v>185</v>
      </c>
      <c r="F6848" s="74"/>
      <c r="G6848" s="74" t="s">
        <v>3694</v>
      </c>
      <c r="H6848" s="76">
        <v>16940</v>
      </c>
      <c r="I6848" s="77">
        <v>0.38</v>
      </c>
      <c r="J6848" s="76">
        <v>10502.8</v>
      </c>
    </row>
    <row r="6849" spans="1:10" ht="25.5">
      <c r="A6849" s="72">
        <v>6845</v>
      </c>
      <c r="B6849" s="72" t="s">
        <v>148</v>
      </c>
      <c r="C6849" s="73" t="s">
        <v>35933</v>
      </c>
      <c r="D6849" s="74" t="s">
        <v>35934</v>
      </c>
      <c r="E6849" s="75" t="s">
        <v>185</v>
      </c>
      <c r="F6849" s="74"/>
      <c r="G6849" s="74" t="s">
        <v>3694</v>
      </c>
      <c r="H6849" s="76">
        <v>21870</v>
      </c>
      <c r="I6849" s="77">
        <v>0.38</v>
      </c>
      <c r="J6849" s="76">
        <v>13559.4</v>
      </c>
    </row>
    <row r="6850" spans="1:10" ht="25.5">
      <c r="A6850" s="72">
        <v>6846</v>
      </c>
      <c r="B6850" s="72" t="s">
        <v>148</v>
      </c>
      <c r="C6850" s="73" t="s">
        <v>36225</v>
      </c>
      <c r="D6850" s="74" t="s">
        <v>36226</v>
      </c>
      <c r="E6850" s="75" t="s">
        <v>185</v>
      </c>
      <c r="F6850" s="74"/>
      <c r="G6850" s="74" t="s">
        <v>3694</v>
      </c>
      <c r="H6850" s="76">
        <v>18915</v>
      </c>
      <c r="I6850" s="77">
        <v>0.38</v>
      </c>
      <c r="J6850" s="76">
        <v>11727.3</v>
      </c>
    </row>
    <row r="6851" spans="1:10" ht="25.5">
      <c r="A6851" s="72">
        <v>6847</v>
      </c>
      <c r="B6851" s="72" t="s">
        <v>148</v>
      </c>
      <c r="C6851" s="73" t="s">
        <v>36227</v>
      </c>
      <c r="D6851" s="74" t="s">
        <v>36228</v>
      </c>
      <c r="E6851" s="75" t="s">
        <v>185</v>
      </c>
      <c r="F6851" s="74"/>
      <c r="G6851" s="74" t="s">
        <v>3694</v>
      </c>
      <c r="H6851" s="76">
        <v>25005</v>
      </c>
      <c r="I6851" s="77">
        <v>0.38</v>
      </c>
      <c r="J6851" s="76">
        <v>15503.1</v>
      </c>
    </row>
    <row r="6852" spans="1:10" ht="25.5">
      <c r="A6852" s="72">
        <v>6848</v>
      </c>
      <c r="B6852" s="72" t="s">
        <v>148</v>
      </c>
      <c r="C6852" s="73" t="s">
        <v>35935</v>
      </c>
      <c r="D6852" s="74" t="s">
        <v>35936</v>
      </c>
      <c r="E6852" s="75" t="s">
        <v>185</v>
      </c>
      <c r="F6852" s="74"/>
      <c r="G6852" s="74" t="s">
        <v>3694</v>
      </c>
      <c r="H6852" s="76">
        <v>31620</v>
      </c>
      <c r="I6852" s="77">
        <v>0.38</v>
      </c>
      <c r="J6852" s="76">
        <v>19604.400000000001</v>
      </c>
    </row>
    <row r="6853" spans="1:10" ht="25.5">
      <c r="A6853" s="72">
        <v>6849</v>
      </c>
      <c r="B6853" s="72" t="s">
        <v>148</v>
      </c>
      <c r="C6853" s="73" t="s">
        <v>36229</v>
      </c>
      <c r="D6853" s="74" t="s">
        <v>36230</v>
      </c>
      <c r="E6853" s="75" t="s">
        <v>185</v>
      </c>
      <c r="F6853" s="74"/>
      <c r="G6853" s="74" t="s">
        <v>3694</v>
      </c>
      <c r="H6853" s="76">
        <v>16150</v>
      </c>
      <c r="I6853" s="77">
        <v>0.38</v>
      </c>
      <c r="J6853" s="76">
        <v>10013</v>
      </c>
    </row>
    <row r="6854" spans="1:10" ht="25.5">
      <c r="A6854" s="72">
        <v>6850</v>
      </c>
      <c r="B6854" s="72" t="s">
        <v>148</v>
      </c>
      <c r="C6854" s="73" t="s">
        <v>36231</v>
      </c>
      <c r="D6854" s="74" t="s">
        <v>36232</v>
      </c>
      <c r="E6854" s="75" t="s">
        <v>185</v>
      </c>
      <c r="F6854" s="74"/>
      <c r="G6854" s="74" t="s">
        <v>3694</v>
      </c>
      <c r="H6854" s="76">
        <v>5075</v>
      </c>
      <c r="I6854" s="77">
        <v>0.38</v>
      </c>
      <c r="J6854" s="76">
        <v>3146.5</v>
      </c>
    </row>
    <row r="6855" spans="1:10" ht="25.5">
      <c r="A6855" s="72">
        <v>6851</v>
      </c>
      <c r="B6855" s="72" t="s">
        <v>148</v>
      </c>
      <c r="C6855" s="73" t="s">
        <v>36233</v>
      </c>
      <c r="D6855" s="74" t="s">
        <v>36234</v>
      </c>
      <c r="E6855" s="75" t="s">
        <v>185</v>
      </c>
      <c r="F6855" s="74"/>
      <c r="G6855" s="74" t="s">
        <v>3694</v>
      </c>
      <c r="H6855" s="76">
        <v>1085</v>
      </c>
      <c r="I6855" s="77">
        <v>0.38</v>
      </c>
      <c r="J6855" s="76">
        <v>672.7</v>
      </c>
    </row>
    <row r="6856" spans="1:10" ht="25.5">
      <c r="A6856" s="72">
        <v>6852</v>
      </c>
      <c r="B6856" s="72" t="s">
        <v>148</v>
      </c>
      <c r="C6856" s="73" t="s">
        <v>36235</v>
      </c>
      <c r="D6856" s="74" t="s">
        <v>36236</v>
      </c>
      <c r="E6856" s="75" t="s">
        <v>185</v>
      </c>
      <c r="F6856" s="74"/>
      <c r="G6856" s="74" t="s">
        <v>3694</v>
      </c>
      <c r="H6856" s="76">
        <v>7400</v>
      </c>
      <c r="I6856" s="77">
        <v>0.38</v>
      </c>
      <c r="J6856" s="76">
        <v>4588</v>
      </c>
    </row>
    <row r="6857" spans="1:10" ht="25.5">
      <c r="A6857" s="72">
        <v>6853</v>
      </c>
      <c r="B6857" s="72" t="s">
        <v>148</v>
      </c>
      <c r="C6857" s="73" t="s">
        <v>36237</v>
      </c>
      <c r="D6857" s="74" t="s">
        <v>36238</v>
      </c>
      <c r="E6857" s="75" t="s">
        <v>185</v>
      </c>
      <c r="F6857" s="74"/>
      <c r="G6857" s="74" t="s">
        <v>3694</v>
      </c>
      <c r="H6857" s="76">
        <v>3315</v>
      </c>
      <c r="I6857" s="77">
        <v>0.38</v>
      </c>
      <c r="J6857" s="76">
        <v>2055.3000000000002</v>
      </c>
    </row>
    <row r="6858" spans="1:10" ht="25.5">
      <c r="A6858" s="72">
        <v>6854</v>
      </c>
      <c r="B6858" s="72" t="s">
        <v>148</v>
      </c>
      <c r="C6858" s="73" t="s">
        <v>36239</v>
      </c>
      <c r="D6858" s="74" t="s">
        <v>36240</v>
      </c>
      <c r="E6858" s="75" t="s">
        <v>185</v>
      </c>
      <c r="F6858" s="74"/>
      <c r="G6858" s="74" t="s">
        <v>3694</v>
      </c>
      <c r="H6858" s="76">
        <v>1640</v>
      </c>
      <c r="I6858" s="77">
        <v>0.38</v>
      </c>
      <c r="J6858" s="76">
        <v>1016.8</v>
      </c>
    </row>
    <row r="6859" spans="1:10" ht="25.5">
      <c r="A6859" s="72">
        <v>6855</v>
      </c>
      <c r="B6859" s="72" t="s">
        <v>148</v>
      </c>
      <c r="C6859" s="73" t="s">
        <v>36241</v>
      </c>
      <c r="D6859" s="74" t="s">
        <v>36242</v>
      </c>
      <c r="E6859" s="75" t="s">
        <v>185</v>
      </c>
      <c r="F6859" s="74"/>
      <c r="G6859" s="74" t="s">
        <v>3694</v>
      </c>
      <c r="H6859" s="76">
        <v>2155</v>
      </c>
      <c r="I6859" s="77">
        <v>0.38</v>
      </c>
      <c r="J6859" s="76">
        <v>1336.1</v>
      </c>
    </row>
    <row r="6860" spans="1:10" ht="25.5">
      <c r="A6860" s="72">
        <v>6856</v>
      </c>
      <c r="B6860" s="72" t="s">
        <v>148</v>
      </c>
      <c r="C6860" s="73" t="s">
        <v>36243</v>
      </c>
      <c r="D6860" s="74" t="s">
        <v>36244</v>
      </c>
      <c r="E6860" s="75" t="s">
        <v>185</v>
      </c>
      <c r="F6860" s="74"/>
      <c r="G6860" s="74" t="s">
        <v>3694</v>
      </c>
      <c r="H6860" s="76">
        <v>5500</v>
      </c>
      <c r="I6860" s="77">
        <v>0.38</v>
      </c>
      <c r="J6860" s="76">
        <v>3410</v>
      </c>
    </row>
    <row r="6861" spans="1:10" ht="25.5">
      <c r="A6861" s="72">
        <v>6857</v>
      </c>
      <c r="B6861" s="72" t="s">
        <v>148</v>
      </c>
      <c r="C6861" s="73" t="s">
        <v>36245</v>
      </c>
      <c r="D6861" s="74" t="s">
        <v>36246</v>
      </c>
      <c r="E6861" s="75" t="s">
        <v>185</v>
      </c>
      <c r="F6861" s="74"/>
      <c r="G6861" s="74" t="s">
        <v>3694</v>
      </c>
      <c r="H6861" s="76">
        <v>2595</v>
      </c>
      <c r="I6861" s="77">
        <v>0.38</v>
      </c>
      <c r="J6861" s="76">
        <v>1608.9</v>
      </c>
    </row>
    <row r="6862" spans="1:10">
      <c r="A6862" s="72">
        <v>6858</v>
      </c>
      <c r="B6862" s="72" t="s">
        <v>148</v>
      </c>
      <c r="C6862" s="73" t="s">
        <v>36247</v>
      </c>
      <c r="D6862" s="74" t="s">
        <v>36248</v>
      </c>
      <c r="E6862" s="75" t="s">
        <v>185</v>
      </c>
      <c r="F6862" s="74"/>
      <c r="G6862" s="74" t="s">
        <v>3694</v>
      </c>
      <c r="H6862" s="76">
        <v>3195</v>
      </c>
      <c r="I6862" s="77">
        <v>0.38</v>
      </c>
      <c r="J6862" s="76">
        <v>1980.9</v>
      </c>
    </row>
    <row r="6863" spans="1:10">
      <c r="A6863" s="72">
        <v>6859</v>
      </c>
      <c r="B6863" s="72" t="s">
        <v>148</v>
      </c>
      <c r="C6863" s="73" t="s">
        <v>36249</v>
      </c>
      <c r="D6863" s="74" t="s">
        <v>36250</v>
      </c>
      <c r="E6863" s="75" t="s">
        <v>185</v>
      </c>
      <c r="F6863" s="74"/>
      <c r="G6863" s="74" t="s">
        <v>3694</v>
      </c>
      <c r="H6863" s="76">
        <v>3835</v>
      </c>
      <c r="I6863" s="77">
        <v>0.38</v>
      </c>
      <c r="J6863" s="76">
        <v>2377.6999999999998</v>
      </c>
    </row>
    <row r="6864" spans="1:10" ht="25.5">
      <c r="A6864" s="72">
        <v>6860</v>
      </c>
      <c r="B6864" s="72" t="s">
        <v>148</v>
      </c>
      <c r="C6864" s="73" t="s">
        <v>36251</v>
      </c>
      <c r="D6864" s="74" t="s">
        <v>36252</v>
      </c>
      <c r="E6864" s="75" t="s">
        <v>185</v>
      </c>
      <c r="F6864" s="74"/>
      <c r="G6864" s="74" t="s">
        <v>3694</v>
      </c>
      <c r="H6864" s="76">
        <v>4885</v>
      </c>
      <c r="I6864" s="77">
        <v>0.38</v>
      </c>
      <c r="J6864" s="76">
        <v>3028.7</v>
      </c>
    </row>
    <row r="6865" spans="1:10">
      <c r="A6865" s="72">
        <v>6861</v>
      </c>
      <c r="B6865" s="72" t="s">
        <v>148</v>
      </c>
      <c r="C6865" s="73" t="s">
        <v>36253</v>
      </c>
      <c r="D6865" s="74" t="s">
        <v>36254</v>
      </c>
      <c r="E6865" s="75" t="s">
        <v>185</v>
      </c>
      <c r="F6865" s="74"/>
      <c r="G6865" s="74" t="s">
        <v>3694</v>
      </c>
      <c r="H6865" s="76">
        <v>1860</v>
      </c>
      <c r="I6865" s="77">
        <v>0.38</v>
      </c>
      <c r="J6865" s="76">
        <v>1153.2</v>
      </c>
    </row>
    <row r="6866" spans="1:10" ht="25.5">
      <c r="A6866" s="72">
        <v>6862</v>
      </c>
      <c r="B6866" s="72" t="s">
        <v>148</v>
      </c>
      <c r="C6866" s="73" t="s">
        <v>36255</v>
      </c>
      <c r="D6866" s="74" t="s">
        <v>36256</v>
      </c>
      <c r="E6866" s="75" t="s">
        <v>185</v>
      </c>
      <c r="F6866" s="74"/>
      <c r="G6866" s="74" t="s">
        <v>3694</v>
      </c>
      <c r="H6866" s="76">
        <v>2275</v>
      </c>
      <c r="I6866" s="77">
        <v>0.38</v>
      </c>
      <c r="J6866" s="76">
        <v>1410.5</v>
      </c>
    </row>
    <row r="6867" spans="1:10">
      <c r="A6867" s="72">
        <v>6863</v>
      </c>
      <c r="B6867" s="72" t="s">
        <v>148</v>
      </c>
      <c r="C6867" s="73" t="s">
        <v>36257</v>
      </c>
      <c r="D6867" s="74" t="s">
        <v>36258</v>
      </c>
      <c r="E6867" s="75" t="s">
        <v>185</v>
      </c>
      <c r="F6867" s="74"/>
      <c r="G6867" s="74" t="s">
        <v>3694</v>
      </c>
      <c r="H6867" s="76">
        <v>1450</v>
      </c>
      <c r="I6867" s="77">
        <v>0.38</v>
      </c>
      <c r="J6867" s="76">
        <v>899</v>
      </c>
    </row>
    <row r="6868" spans="1:10" ht="25.5">
      <c r="A6868" s="72">
        <v>6864</v>
      </c>
      <c r="B6868" s="72" t="s">
        <v>148</v>
      </c>
      <c r="C6868" s="73" t="s">
        <v>36259</v>
      </c>
      <c r="D6868" s="74" t="s">
        <v>36260</v>
      </c>
      <c r="E6868" s="75" t="s">
        <v>185</v>
      </c>
      <c r="F6868" s="74"/>
      <c r="G6868" s="74" t="s">
        <v>3694</v>
      </c>
      <c r="H6868" s="76">
        <v>21485</v>
      </c>
      <c r="I6868" s="77">
        <v>0.38</v>
      </c>
      <c r="J6868" s="76">
        <v>13320.7</v>
      </c>
    </row>
    <row r="6869" spans="1:10">
      <c r="A6869" s="72">
        <v>6865</v>
      </c>
      <c r="B6869" s="72" t="s">
        <v>148</v>
      </c>
      <c r="C6869" s="73" t="s">
        <v>36261</v>
      </c>
      <c r="D6869" s="74" t="s">
        <v>36262</v>
      </c>
      <c r="E6869" s="75" t="s">
        <v>185</v>
      </c>
      <c r="F6869" s="74"/>
      <c r="G6869" s="74" t="s">
        <v>3694</v>
      </c>
      <c r="H6869" s="76">
        <v>18840</v>
      </c>
      <c r="I6869" s="77">
        <v>0.38</v>
      </c>
      <c r="J6869" s="76">
        <v>11680.8</v>
      </c>
    </row>
    <row r="6870" spans="1:10" ht="25.5">
      <c r="A6870" s="72">
        <v>6866</v>
      </c>
      <c r="B6870" s="72" t="s">
        <v>148</v>
      </c>
      <c r="C6870" s="73" t="s">
        <v>36263</v>
      </c>
      <c r="D6870" s="74" t="s">
        <v>36264</v>
      </c>
      <c r="E6870" s="75" t="s">
        <v>185</v>
      </c>
      <c r="F6870" s="74"/>
      <c r="G6870" s="74" t="s">
        <v>3694</v>
      </c>
      <c r="H6870" s="76">
        <v>19905</v>
      </c>
      <c r="I6870" s="77">
        <v>0.38</v>
      </c>
      <c r="J6870" s="76">
        <v>12341.1</v>
      </c>
    </row>
    <row r="6871" spans="1:10">
      <c r="A6871" s="72">
        <v>6867</v>
      </c>
      <c r="B6871" s="72" t="s">
        <v>148</v>
      </c>
      <c r="C6871" s="73" t="s">
        <v>36265</v>
      </c>
      <c r="D6871" s="74" t="s">
        <v>36266</v>
      </c>
      <c r="E6871" s="75" t="s">
        <v>185</v>
      </c>
      <c r="F6871" s="74"/>
      <c r="G6871" s="74" t="s">
        <v>3694</v>
      </c>
      <c r="H6871" s="76">
        <v>21980</v>
      </c>
      <c r="I6871" s="77">
        <v>0.38</v>
      </c>
      <c r="J6871" s="76">
        <v>13627.6</v>
      </c>
    </row>
    <row r="6872" spans="1:10" ht="25.5">
      <c r="A6872" s="72">
        <v>6868</v>
      </c>
      <c r="B6872" s="72" t="s">
        <v>148</v>
      </c>
      <c r="C6872" s="73" t="s">
        <v>36267</v>
      </c>
      <c r="D6872" s="74" t="s">
        <v>36268</v>
      </c>
      <c r="E6872" s="75" t="s">
        <v>185</v>
      </c>
      <c r="F6872" s="74"/>
      <c r="G6872" s="74" t="s">
        <v>3694</v>
      </c>
      <c r="H6872" s="76">
        <v>23045</v>
      </c>
      <c r="I6872" s="77">
        <v>0.38</v>
      </c>
      <c r="J6872" s="76">
        <v>14287.9</v>
      </c>
    </row>
    <row r="6873" spans="1:10">
      <c r="A6873" s="72">
        <v>6869</v>
      </c>
      <c r="B6873" s="72" t="s">
        <v>148</v>
      </c>
      <c r="C6873" s="73" t="s">
        <v>36269</v>
      </c>
      <c r="D6873" s="74" t="s">
        <v>36270</v>
      </c>
      <c r="E6873" s="75" t="s">
        <v>185</v>
      </c>
      <c r="F6873" s="74"/>
      <c r="G6873" s="74" t="s">
        <v>3694</v>
      </c>
      <c r="H6873" s="76">
        <v>25300</v>
      </c>
      <c r="I6873" s="77">
        <v>0.38</v>
      </c>
      <c r="J6873" s="76">
        <v>15686</v>
      </c>
    </row>
    <row r="6874" spans="1:10" ht="25.5">
      <c r="A6874" s="72">
        <v>6870</v>
      </c>
      <c r="B6874" s="72" t="s">
        <v>148</v>
      </c>
      <c r="C6874" s="73" t="s">
        <v>36271</v>
      </c>
      <c r="D6874" s="74" t="s">
        <v>36272</v>
      </c>
      <c r="E6874" s="75" t="s">
        <v>185</v>
      </c>
      <c r="F6874" s="74"/>
      <c r="G6874" s="74" t="s">
        <v>3694</v>
      </c>
      <c r="H6874" s="76">
        <v>26580</v>
      </c>
      <c r="I6874" s="77">
        <v>0.38</v>
      </c>
      <c r="J6874" s="76">
        <v>16479.599999999999</v>
      </c>
    </row>
    <row r="6875" spans="1:10">
      <c r="A6875" s="72">
        <v>6871</v>
      </c>
      <c r="B6875" s="72" t="s">
        <v>148</v>
      </c>
      <c r="C6875" s="73" t="s">
        <v>36273</v>
      </c>
      <c r="D6875" s="74" t="s">
        <v>36274</v>
      </c>
      <c r="E6875" s="75" t="s">
        <v>185</v>
      </c>
      <c r="F6875" s="74"/>
      <c r="G6875" s="74" t="s">
        <v>3694</v>
      </c>
      <c r="H6875" s="76">
        <v>28930</v>
      </c>
      <c r="I6875" s="77">
        <v>0.38</v>
      </c>
      <c r="J6875" s="76">
        <v>17936.599999999999</v>
      </c>
    </row>
    <row r="6876" spans="1:10" ht="25.5">
      <c r="A6876" s="72">
        <v>6872</v>
      </c>
      <c r="B6876" s="72" t="s">
        <v>148</v>
      </c>
      <c r="C6876" s="73" t="s">
        <v>36275</v>
      </c>
      <c r="D6876" s="74" t="s">
        <v>36276</v>
      </c>
      <c r="E6876" s="75" t="s">
        <v>185</v>
      </c>
      <c r="F6876" s="74"/>
      <c r="G6876" s="74" t="s">
        <v>3694</v>
      </c>
      <c r="H6876" s="76">
        <v>30205</v>
      </c>
      <c r="I6876" s="77">
        <v>0.38</v>
      </c>
      <c r="J6876" s="76">
        <v>18727.099999999999</v>
      </c>
    </row>
    <row r="6877" spans="1:10">
      <c r="A6877" s="72">
        <v>6873</v>
      </c>
      <c r="B6877" s="72" t="s">
        <v>148</v>
      </c>
      <c r="C6877" s="73" t="s">
        <v>36277</v>
      </c>
      <c r="D6877" s="74" t="s">
        <v>36278</v>
      </c>
      <c r="E6877" s="75" t="s">
        <v>185</v>
      </c>
      <c r="F6877" s="74"/>
      <c r="G6877" s="74" t="s">
        <v>3694</v>
      </c>
      <c r="H6877" s="76">
        <v>31745</v>
      </c>
      <c r="I6877" s="77">
        <v>0.38</v>
      </c>
      <c r="J6877" s="76">
        <v>19681.900000000001</v>
      </c>
    </row>
    <row r="6878" spans="1:10" ht="25.5">
      <c r="A6878" s="72">
        <v>6874</v>
      </c>
      <c r="B6878" s="72" t="s">
        <v>148</v>
      </c>
      <c r="C6878" s="73" t="s">
        <v>36279</v>
      </c>
      <c r="D6878" s="74" t="s">
        <v>36280</v>
      </c>
      <c r="E6878" s="75" t="s">
        <v>185</v>
      </c>
      <c r="F6878" s="74"/>
      <c r="G6878" s="74" t="s">
        <v>3694</v>
      </c>
      <c r="H6878" s="76">
        <v>33020</v>
      </c>
      <c r="I6878" s="77">
        <v>0.38</v>
      </c>
      <c r="J6878" s="76">
        <v>20472.400000000001</v>
      </c>
    </row>
    <row r="6879" spans="1:10" ht="25.5">
      <c r="A6879" s="72">
        <v>6875</v>
      </c>
      <c r="B6879" s="72" t="s">
        <v>148</v>
      </c>
      <c r="C6879" s="73" t="s">
        <v>35937</v>
      </c>
      <c r="D6879" s="74" t="s">
        <v>35938</v>
      </c>
      <c r="E6879" s="75" t="s">
        <v>185</v>
      </c>
      <c r="F6879" s="74"/>
      <c r="G6879" s="74" t="s">
        <v>3694</v>
      </c>
      <c r="H6879" s="76">
        <v>37910</v>
      </c>
      <c r="I6879" s="77">
        <v>0.38</v>
      </c>
      <c r="J6879" s="76">
        <v>23504.2</v>
      </c>
    </row>
    <row r="6880" spans="1:10" ht="25.5">
      <c r="A6880" s="72">
        <v>6876</v>
      </c>
      <c r="B6880" s="72" t="s">
        <v>148</v>
      </c>
      <c r="C6880" s="73" t="s">
        <v>35939</v>
      </c>
      <c r="D6880" s="74" t="s">
        <v>35940</v>
      </c>
      <c r="E6880" s="75" t="s">
        <v>185</v>
      </c>
      <c r="F6880" s="74"/>
      <c r="G6880" s="74" t="s">
        <v>3694</v>
      </c>
      <c r="H6880" s="76">
        <v>39355</v>
      </c>
      <c r="I6880" s="77">
        <v>0.38</v>
      </c>
      <c r="J6880" s="76">
        <v>24400.1</v>
      </c>
    </row>
    <row r="6881" spans="1:10" ht="25.5">
      <c r="A6881" s="72">
        <v>6877</v>
      </c>
      <c r="B6881" s="72" t="s">
        <v>148</v>
      </c>
      <c r="C6881" s="73" t="s">
        <v>36281</v>
      </c>
      <c r="D6881" s="74" t="s">
        <v>36282</v>
      </c>
      <c r="E6881" s="75" t="s">
        <v>185</v>
      </c>
      <c r="F6881" s="74"/>
      <c r="G6881" s="74" t="s">
        <v>3694</v>
      </c>
      <c r="H6881" s="76">
        <v>6175</v>
      </c>
      <c r="I6881" s="77">
        <v>0.38</v>
      </c>
      <c r="J6881" s="76">
        <v>3828.5</v>
      </c>
    </row>
    <row r="6882" spans="1:10" ht="25.5">
      <c r="A6882" s="72">
        <v>6878</v>
      </c>
      <c r="B6882" s="72" t="s">
        <v>148</v>
      </c>
      <c r="C6882" s="73" t="s">
        <v>36283</v>
      </c>
      <c r="D6882" s="74" t="s">
        <v>36284</v>
      </c>
      <c r="E6882" s="75" t="s">
        <v>185</v>
      </c>
      <c r="F6882" s="74"/>
      <c r="G6882" s="74" t="s">
        <v>3694</v>
      </c>
      <c r="H6882" s="76">
        <v>8450</v>
      </c>
      <c r="I6882" s="77">
        <v>0.38</v>
      </c>
      <c r="J6882" s="76">
        <v>5239</v>
      </c>
    </row>
    <row r="6883" spans="1:10">
      <c r="A6883" s="72">
        <v>6879</v>
      </c>
      <c r="B6883" s="72" t="s">
        <v>148</v>
      </c>
      <c r="C6883" s="73" t="s">
        <v>36285</v>
      </c>
      <c r="D6883" s="74" t="s">
        <v>36286</v>
      </c>
      <c r="E6883" s="75" t="s">
        <v>185</v>
      </c>
      <c r="F6883" s="74"/>
      <c r="G6883" s="74" t="s">
        <v>3694</v>
      </c>
      <c r="H6883" s="76">
        <v>249</v>
      </c>
      <c r="I6883" s="77">
        <v>0.38</v>
      </c>
      <c r="J6883" s="76">
        <v>154.38</v>
      </c>
    </row>
    <row r="6884" spans="1:10" ht="25.5">
      <c r="A6884" s="72">
        <v>6880</v>
      </c>
      <c r="B6884" s="72" t="s">
        <v>148</v>
      </c>
      <c r="C6884" s="73" t="s">
        <v>36287</v>
      </c>
      <c r="D6884" s="74" t="s">
        <v>36288</v>
      </c>
      <c r="E6884" s="75" t="s">
        <v>185</v>
      </c>
      <c r="F6884" s="74"/>
      <c r="G6884" s="74" t="s">
        <v>3694</v>
      </c>
      <c r="H6884" s="76">
        <v>283</v>
      </c>
      <c r="I6884" s="77">
        <v>0.38</v>
      </c>
      <c r="J6884" s="76">
        <v>175.46</v>
      </c>
    </row>
    <row r="6885" spans="1:10">
      <c r="A6885" s="72">
        <v>6881</v>
      </c>
      <c r="B6885" s="72" t="s">
        <v>148</v>
      </c>
      <c r="C6885" s="73" t="s">
        <v>36289</v>
      </c>
      <c r="D6885" s="74" t="s">
        <v>36290</v>
      </c>
      <c r="E6885" s="75" t="s">
        <v>185</v>
      </c>
      <c r="F6885" s="74"/>
      <c r="G6885" s="74" t="s">
        <v>3694</v>
      </c>
      <c r="H6885" s="76">
        <v>213</v>
      </c>
      <c r="I6885" s="77">
        <v>0.38</v>
      </c>
      <c r="J6885" s="76">
        <v>132.06</v>
      </c>
    </row>
    <row r="6886" spans="1:10">
      <c r="A6886" s="72">
        <v>6882</v>
      </c>
      <c r="B6886" s="72" t="s">
        <v>148</v>
      </c>
      <c r="C6886" s="73" t="s">
        <v>36291</v>
      </c>
      <c r="D6886" s="74" t="s">
        <v>36292</v>
      </c>
      <c r="E6886" s="75" t="s">
        <v>185</v>
      </c>
      <c r="F6886" s="74"/>
      <c r="G6886" s="74" t="s">
        <v>3694</v>
      </c>
      <c r="H6886" s="76">
        <v>3180</v>
      </c>
      <c r="I6886" s="77">
        <v>0.38</v>
      </c>
      <c r="J6886" s="76">
        <v>1971.6</v>
      </c>
    </row>
    <row r="6887" spans="1:10">
      <c r="A6887" s="72">
        <v>6883</v>
      </c>
      <c r="B6887" s="72" t="s">
        <v>148</v>
      </c>
      <c r="C6887" s="73" t="s">
        <v>36293</v>
      </c>
      <c r="D6887" s="74" t="s">
        <v>36294</v>
      </c>
      <c r="E6887" s="75" t="s">
        <v>185</v>
      </c>
      <c r="F6887" s="74"/>
      <c r="G6887" s="74" t="s">
        <v>3694</v>
      </c>
      <c r="H6887" s="76">
        <v>426</v>
      </c>
      <c r="I6887" s="77">
        <v>0.38</v>
      </c>
      <c r="J6887" s="76">
        <v>264.12</v>
      </c>
    </row>
    <row r="6888" spans="1:10">
      <c r="A6888" s="72">
        <v>6884</v>
      </c>
      <c r="B6888" s="72" t="s">
        <v>148</v>
      </c>
      <c r="C6888" s="73" t="s">
        <v>36295</v>
      </c>
      <c r="D6888" s="74" t="s">
        <v>36296</v>
      </c>
      <c r="E6888" s="75" t="s">
        <v>185</v>
      </c>
      <c r="F6888" s="74"/>
      <c r="G6888" s="74" t="s">
        <v>3694</v>
      </c>
      <c r="H6888" s="76">
        <v>554</v>
      </c>
      <c r="I6888" s="77">
        <v>0.38</v>
      </c>
      <c r="J6888" s="76">
        <v>343.48</v>
      </c>
    </row>
    <row r="6889" spans="1:10">
      <c r="A6889" s="72">
        <v>6885</v>
      </c>
      <c r="B6889" s="72" t="s">
        <v>148</v>
      </c>
      <c r="C6889" s="73" t="s">
        <v>36297</v>
      </c>
      <c r="D6889" s="74" t="s">
        <v>36292</v>
      </c>
      <c r="E6889" s="75" t="s">
        <v>185</v>
      </c>
      <c r="F6889" s="74"/>
      <c r="G6889" s="74" t="s">
        <v>3694</v>
      </c>
      <c r="H6889" s="76">
        <v>1920</v>
      </c>
      <c r="I6889" s="77">
        <v>0.38</v>
      </c>
      <c r="J6889" s="76">
        <v>1190.4000000000001</v>
      </c>
    </row>
    <row r="6890" spans="1:10" ht="25.5">
      <c r="A6890" s="72">
        <v>6886</v>
      </c>
      <c r="B6890" s="72" t="s">
        <v>148</v>
      </c>
      <c r="C6890" s="73" t="s">
        <v>36298</v>
      </c>
      <c r="D6890" s="74" t="s">
        <v>36299</v>
      </c>
      <c r="E6890" s="75" t="s">
        <v>185</v>
      </c>
      <c r="F6890" s="74"/>
      <c r="G6890" s="74" t="s">
        <v>3694</v>
      </c>
      <c r="H6890" s="76">
        <v>356</v>
      </c>
      <c r="I6890" s="77">
        <v>0.38</v>
      </c>
      <c r="J6890" s="76">
        <v>220.72</v>
      </c>
    </row>
    <row r="6891" spans="1:10">
      <c r="A6891" s="72">
        <v>6887</v>
      </c>
      <c r="B6891" s="72" t="s">
        <v>148</v>
      </c>
      <c r="C6891" s="73" t="s">
        <v>36300</v>
      </c>
      <c r="D6891" s="74" t="s">
        <v>36301</v>
      </c>
      <c r="E6891" s="75" t="s">
        <v>185</v>
      </c>
      <c r="F6891" s="74"/>
      <c r="G6891" s="74" t="s">
        <v>3694</v>
      </c>
      <c r="H6891" s="76">
        <v>798</v>
      </c>
      <c r="I6891" s="77">
        <v>0.38</v>
      </c>
      <c r="J6891" s="76">
        <v>494.76</v>
      </c>
    </row>
    <row r="6892" spans="1:10" ht="25.5">
      <c r="A6892" s="72">
        <v>6888</v>
      </c>
      <c r="B6892" s="72" t="s">
        <v>148</v>
      </c>
      <c r="C6892" s="73" t="s">
        <v>36302</v>
      </c>
      <c r="D6892" s="74" t="s">
        <v>36303</v>
      </c>
      <c r="E6892" s="75" t="s">
        <v>185</v>
      </c>
      <c r="F6892" s="74"/>
      <c r="G6892" s="74" t="s">
        <v>3694</v>
      </c>
      <c r="H6892" s="76">
        <v>652</v>
      </c>
      <c r="I6892" s="77">
        <v>0.38</v>
      </c>
      <c r="J6892" s="76">
        <v>404.24</v>
      </c>
    </row>
    <row r="6893" spans="1:10" ht="25.5">
      <c r="A6893" s="72">
        <v>6889</v>
      </c>
      <c r="B6893" s="72" t="s">
        <v>148</v>
      </c>
      <c r="C6893" s="73" t="s">
        <v>36304</v>
      </c>
      <c r="D6893" s="74" t="s">
        <v>36305</v>
      </c>
      <c r="E6893" s="75" t="s">
        <v>185</v>
      </c>
      <c r="F6893" s="74"/>
      <c r="G6893" s="74" t="s">
        <v>3694</v>
      </c>
      <c r="H6893" s="76">
        <v>1740</v>
      </c>
      <c r="I6893" s="77">
        <v>0.38</v>
      </c>
      <c r="J6893" s="76">
        <v>1078.8</v>
      </c>
    </row>
    <row r="6894" spans="1:10">
      <c r="A6894" s="72">
        <v>6890</v>
      </c>
      <c r="B6894" s="72" t="s">
        <v>148</v>
      </c>
      <c r="C6894" s="73" t="s">
        <v>36306</v>
      </c>
      <c r="D6894" s="74" t="s">
        <v>36307</v>
      </c>
      <c r="E6894" s="75" t="s">
        <v>185</v>
      </c>
      <c r="F6894" s="74"/>
      <c r="G6894" s="74" t="s">
        <v>3694</v>
      </c>
      <c r="H6894" s="76">
        <v>261</v>
      </c>
      <c r="I6894" s="77">
        <v>0.38</v>
      </c>
      <c r="J6894" s="76">
        <v>161.82</v>
      </c>
    </row>
    <row r="6895" spans="1:10">
      <c r="A6895" s="72">
        <v>6891</v>
      </c>
      <c r="B6895" s="72" t="s">
        <v>148</v>
      </c>
      <c r="C6895" s="73" t="s">
        <v>36308</v>
      </c>
      <c r="D6895" s="74" t="s">
        <v>36309</v>
      </c>
      <c r="E6895" s="75" t="s">
        <v>185</v>
      </c>
      <c r="F6895" s="74"/>
      <c r="G6895" s="74" t="s">
        <v>3694</v>
      </c>
      <c r="H6895" s="76">
        <v>224</v>
      </c>
      <c r="I6895" s="77">
        <v>0.38</v>
      </c>
      <c r="J6895" s="76">
        <v>138.88</v>
      </c>
    </row>
    <row r="6896" spans="1:10" ht="25.5">
      <c r="A6896" s="72">
        <v>6892</v>
      </c>
      <c r="B6896" s="72" t="s">
        <v>148</v>
      </c>
      <c r="C6896" s="73" t="s">
        <v>36310</v>
      </c>
      <c r="D6896" s="74" t="s">
        <v>36311</v>
      </c>
      <c r="E6896" s="75" t="s">
        <v>185</v>
      </c>
      <c r="F6896" s="74"/>
      <c r="G6896" s="74" t="s">
        <v>3694</v>
      </c>
      <c r="H6896" s="76">
        <v>947</v>
      </c>
      <c r="I6896" s="77">
        <v>0.38</v>
      </c>
      <c r="J6896" s="76">
        <v>587.14</v>
      </c>
    </row>
    <row r="6897" spans="1:10">
      <c r="A6897" s="72">
        <v>6893</v>
      </c>
      <c r="B6897" s="72" t="s">
        <v>148</v>
      </c>
      <c r="C6897" s="73" t="s">
        <v>36312</v>
      </c>
      <c r="D6897" s="74" t="s">
        <v>36313</v>
      </c>
      <c r="E6897" s="75" t="s">
        <v>185</v>
      </c>
      <c r="F6897" s="74"/>
      <c r="G6897" s="74" t="s">
        <v>3694</v>
      </c>
      <c r="H6897" s="76">
        <v>256</v>
      </c>
      <c r="I6897" s="77">
        <v>0.38</v>
      </c>
      <c r="J6897" s="76">
        <v>158.72</v>
      </c>
    </row>
    <row r="6898" spans="1:10" ht="25.5">
      <c r="A6898" s="72">
        <v>6894</v>
      </c>
      <c r="B6898" s="72" t="s">
        <v>148</v>
      </c>
      <c r="C6898" s="73" t="s">
        <v>36314</v>
      </c>
      <c r="D6898" s="74" t="s">
        <v>36315</v>
      </c>
      <c r="E6898" s="75" t="s">
        <v>185</v>
      </c>
      <c r="F6898" s="74"/>
      <c r="G6898" s="74" t="s">
        <v>3694</v>
      </c>
      <c r="H6898" s="76">
        <v>1740</v>
      </c>
      <c r="I6898" s="77">
        <v>0.38</v>
      </c>
      <c r="J6898" s="76">
        <v>1078.8</v>
      </c>
    </row>
    <row r="6899" spans="1:10">
      <c r="A6899" s="72">
        <v>6895</v>
      </c>
      <c r="B6899" s="72" t="s">
        <v>148</v>
      </c>
      <c r="C6899" s="73" t="s">
        <v>36316</v>
      </c>
      <c r="D6899" s="74" t="s">
        <v>36317</v>
      </c>
      <c r="E6899" s="75" t="s">
        <v>185</v>
      </c>
      <c r="F6899" s="74"/>
      <c r="G6899" s="74" t="s">
        <v>3694</v>
      </c>
      <c r="H6899" s="76">
        <v>368</v>
      </c>
      <c r="I6899" s="77">
        <v>0.38</v>
      </c>
      <c r="J6899" s="76">
        <v>228.16</v>
      </c>
    </row>
    <row r="6900" spans="1:10" ht="25.5">
      <c r="A6900" s="72">
        <v>6896</v>
      </c>
      <c r="B6900" s="72" t="s">
        <v>148</v>
      </c>
      <c r="C6900" s="73" t="s">
        <v>36318</v>
      </c>
      <c r="D6900" s="74" t="s">
        <v>36319</v>
      </c>
      <c r="E6900" s="75" t="s">
        <v>185</v>
      </c>
      <c r="F6900" s="74"/>
      <c r="G6900" s="74" t="s">
        <v>3694</v>
      </c>
      <c r="H6900" s="76">
        <v>356</v>
      </c>
      <c r="I6900" s="77">
        <v>0.38</v>
      </c>
      <c r="J6900" s="76">
        <v>220.72</v>
      </c>
    </row>
    <row r="6901" spans="1:10">
      <c r="A6901" s="72">
        <v>6897</v>
      </c>
      <c r="B6901" s="72" t="s">
        <v>148</v>
      </c>
      <c r="C6901" s="73" t="s">
        <v>36320</v>
      </c>
      <c r="D6901" s="74" t="s">
        <v>36321</v>
      </c>
      <c r="E6901" s="75" t="s">
        <v>185</v>
      </c>
      <c r="F6901" s="74"/>
      <c r="G6901" s="74" t="s">
        <v>3694</v>
      </c>
      <c r="H6901" s="76">
        <v>992</v>
      </c>
      <c r="I6901" s="77">
        <v>0.38</v>
      </c>
      <c r="J6901" s="76">
        <v>615.04</v>
      </c>
    </row>
    <row r="6902" spans="1:10" ht="25.5">
      <c r="A6902" s="72">
        <v>6898</v>
      </c>
      <c r="B6902" s="72" t="s">
        <v>148</v>
      </c>
      <c r="C6902" s="73" t="s">
        <v>36322</v>
      </c>
      <c r="D6902" s="74" t="s">
        <v>36323</v>
      </c>
      <c r="E6902" s="75" t="s">
        <v>185</v>
      </c>
      <c r="F6902" s="74"/>
      <c r="G6902" s="74" t="s">
        <v>3694</v>
      </c>
      <c r="H6902" s="76">
        <v>4960</v>
      </c>
      <c r="I6902" s="77">
        <v>0.38</v>
      </c>
      <c r="J6902" s="76">
        <v>3075.2</v>
      </c>
    </row>
    <row r="6903" spans="1:10">
      <c r="A6903" s="72">
        <v>6899</v>
      </c>
      <c r="B6903" s="72" t="s">
        <v>148</v>
      </c>
      <c r="C6903" s="73" t="s">
        <v>36324</v>
      </c>
      <c r="D6903" s="74" t="s">
        <v>36325</v>
      </c>
      <c r="E6903" s="75" t="s">
        <v>185</v>
      </c>
      <c r="F6903" s="74"/>
      <c r="G6903" s="74" t="s">
        <v>3694</v>
      </c>
      <c r="H6903" s="76">
        <v>2270</v>
      </c>
      <c r="I6903" s="77">
        <v>0.38</v>
      </c>
      <c r="J6903" s="76">
        <v>1407.4</v>
      </c>
    </row>
    <row r="6904" spans="1:10">
      <c r="A6904" s="72">
        <v>6900</v>
      </c>
      <c r="B6904" s="72" t="s">
        <v>148</v>
      </c>
      <c r="C6904" s="73" t="s">
        <v>35941</v>
      </c>
      <c r="D6904" s="74" t="s">
        <v>35942</v>
      </c>
      <c r="E6904" s="75" t="s">
        <v>185</v>
      </c>
      <c r="F6904" s="74"/>
      <c r="G6904" s="74" t="s">
        <v>3694</v>
      </c>
      <c r="H6904" s="76">
        <v>459</v>
      </c>
      <c r="I6904" s="77">
        <v>0.38</v>
      </c>
      <c r="J6904" s="76">
        <v>284.58</v>
      </c>
    </row>
    <row r="6905" spans="1:10" ht="25.5">
      <c r="A6905" s="72">
        <v>6901</v>
      </c>
      <c r="B6905" s="72" t="s">
        <v>148</v>
      </c>
      <c r="C6905" s="73" t="s">
        <v>35943</v>
      </c>
      <c r="D6905" s="74" t="s">
        <v>35944</v>
      </c>
      <c r="E6905" s="75" t="s">
        <v>185</v>
      </c>
      <c r="F6905" s="74"/>
      <c r="G6905" s="74" t="s">
        <v>3694</v>
      </c>
      <c r="H6905" s="76">
        <v>1740</v>
      </c>
      <c r="I6905" s="77">
        <v>0.38</v>
      </c>
      <c r="J6905" s="76">
        <v>1078.8</v>
      </c>
    </row>
    <row r="6906" spans="1:10" ht="25.5">
      <c r="A6906" s="72">
        <v>6902</v>
      </c>
      <c r="B6906" s="72" t="s">
        <v>148</v>
      </c>
      <c r="C6906" s="73" t="s">
        <v>36326</v>
      </c>
      <c r="D6906" s="74" t="s">
        <v>36327</v>
      </c>
      <c r="E6906" s="75" t="s">
        <v>185</v>
      </c>
      <c r="F6906" s="74"/>
      <c r="G6906" s="74" t="s">
        <v>3694</v>
      </c>
      <c r="H6906" s="76">
        <v>2500</v>
      </c>
      <c r="I6906" s="77">
        <v>0.38</v>
      </c>
      <c r="J6906" s="76">
        <v>1550</v>
      </c>
    </row>
    <row r="6907" spans="1:10">
      <c r="A6907" s="72">
        <v>6903</v>
      </c>
      <c r="B6907" s="72" t="s">
        <v>148</v>
      </c>
      <c r="C6907" s="73" t="s">
        <v>36328</v>
      </c>
      <c r="D6907" s="74" t="s">
        <v>36329</v>
      </c>
      <c r="E6907" s="75" t="s">
        <v>185</v>
      </c>
      <c r="F6907" s="74"/>
      <c r="G6907" s="74" t="s">
        <v>3694</v>
      </c>
      <c r="H6907" s="76">
        <v>2865</v>
      </c>
      <c r="I6907" s="77">
        <v>0.38</v>
      </c>
      <c r="J6907" s="76">
        <v>1776.3</v>
      </c>
    </row>
    <row r="6908" spans="1:10">
      <c r="A6908" s="72">
        <v>6904</v>
      </c>
      <c r="B6908" s="72" t="s">
        <v>148</v>
      </c>
      <c r="C6908" s="73" t="s">
        <v>36330</v>
      </c>
      <c r="D6908" s="74" t="s">
        <v>36331</v>
      </c>
      <c r="E6908" s="75" t="s">
        <v>185</v>
      </c>
      <c r="F6908" s="74"/>
      <c r="G6908" s="74" t="s">
        <v>3694</v>
      </c>
      <c r="H6908" s="76">
        <v>1240</v>
      </c>
      <c r="I6908" s="77">
        <v>0.38</v>
      </c>
      <c r="J6908" s="76">
        <v>768.8</v>
      </c>
    </row>
    <row r="6909" spans="1:10" ht="25.5">
      <c r="A6909" s="72">
        <v>6905</v>
      </c>
      <c r="B6909" s="72" t="s">
        <v>148</v>
      </c>
      <c r="C6909" s="73" t="s">
        <v>36332</v>
      </c>
      <c r="D6909" s="74" t="s">
        <v>36333</v>
      </c>
      <c r="E6909" s="75" t="s">
        <v>185</v>
      </c>
      <c r="F6909" s="74"/>
      <c r="G6909" s="74" t="s">
        <v>3694</v>
      </c>
      <c r="H6909" s="76">
        <v>1120</v>
      </c>
      <c r="I6909" s="77">
        <v>0.38</v>
      </c>
      <c r="J6909" s="76">
        <v>694.4</v>
      </c>
    </row>
    <row r="6910" spans="1:10">
      <c r="A6910" s="72">
        <v>6906</v>
      </c>
      <c r="B6910" s="72" t="s">
        <v>148</v>
      </c>
      <c r="C6910" s="73" t="s">
        <v>35945</v>
      </c>
      <c r="D6910" s="74" t="s">
        <v>35946</v>
      </c>
      <c r="E6910" s="75" t="s">
        <v>185</v>
      </c>
      <c r="F6910" s="74"/>
      <c r="G6910" s="74" t="s">
        <v>3694</v>
      </c>
      <c r="H6910" s="76">
        <v>2795</v>
      </c>
      <c r="I6910" s="77">
        <v>0.38</v>
      </c>
      <c r="J6910" s="76">
        <v>1732.9</v>
      </c>
    </row>
    <row r="6911" spans="1:10">
      <c r="A6911" s="72">
        <v>6907</v>
      </c>
      <c r="B6911" s="72" t="s">
        <v>148</v>
      </c>
      <c r="C6911" s="73" t="s">
        <v>35947</v>
      </c>
      <c r="D6911" s="74" t="s">
        <v>35948</v>
      </c>
      <c r="E6911" s="75" t="s">
        <v>185</v>
      </c>
      <c r="F6911" s="74"/>
      <c r="G6911" s="74" t="s">
        <v>3694</v>
      </c>
      <c r="H6911" s="76">
        <v>1615</v>
      </c>
      <c r="I6911" s="77">
        <v>0.38</v>
      </c>
      <c r="J6911" s="76">
        <v>1001.3</v>
      </c>
    </row>
    <row r="6912" spans="1:10">
      <c r="A6912" s="72">
        <v>6908</v>
      </c>
      <c r="B6912" s="72" t="s">
        <v>148</v>
      </c>
      <c r="C6912" s="73" t="s">
        <v>36334</v>
      </c>
      <c r="D6912" s="74" t="s">
        <v>36335</v>
      </c>
      <c r="E6912" s="75" t="s">
        <v>185</v>
      </c>
      <c r="F6912" s="74"/>
      <c r="G6912" s="74" t="s">
        <v>3694</v>
      </c>
      <c r="H6912" s="76">
        <v>564</v>
      </c>
      <c r="I6912" s="77">
        <v>0.38</v>
      </c>
      <c r="J6912" s="76">
        <v>349.68</v>
      </c>
    </row>
    <row r="6913" spans="1:10" ht="25.5">
      <c r="A6913" s="72">
        <v>6909</v>
      </c>
      <c r="B6913" s="72" t="s">
        <v>148</v>
      </c>
      <c r="C6913" s="73" t="s">
        <v>36336</v>
      </c>
      <c r="D6913" s="74" t="s">
        <v>36337</v>
      </c>
      <c r="E6913" s="75" t="s">
        <v>185</v>
      </c>
      <c r="F6913" s="74"/>
      <c r="G6913" s="74" t="s">
        <v>3694</v>
      </c>
      <c r="H6913" s="76">
        <v>2605</v>
      </c>
      <c r="I6913" s="77">
        <v>0.38</v>
      </c>
      <c r="J6913" s="76">
        <v>1615.1</v>
      </c>
    </row>
    <row r="6914" spans="1:10" ht="25.5">
      <c r="A6914" s="72">
        <v>6910</v>
      </c>
      <c r="B6914" s="72" t="s">
        <v>148</v>
      </c>
      <c r="C6914" s="73" t="s">
        <v>35949</v>
      </c>
      <c r="D6914" s="74" t="s">
        <v>35950</v>
      </c>
      <c r="E6914" s="75" t="s">
        <v>185</v>
      </c>
      <c r="F6914" s="74"/>
      <c r="G6914" s="74" t="s">
        <v>3694</v>
      </c>
      <c r="H6914" s="76">
        <v>690</v>
      </c>
      <c r="I6914" s="77">
        <v>0.38</v>
      </c>
      <c r="J6914" s="76">
        <v>427.8</v>
      </c>
    </row>
    <row r="6915" spans="1:10" ht="25.5">
      <c r="A6915" s="72">
        <v>6911</v>
      </c>
      <c r="B6915" s="72" t="s">
        <v>148</v>
      </c>
      <c r="C6915" s="73" t="s">
        <v>35951</v>
      </c>
      <c r="D6915" s="74" t="s">
        <v>35952</v>
      </c>
      <c r="E6915" s="75" t="s">
        <v>185</v>
      </c>
      <c r="F6915" s="74"/>
      <c r="G6915" s="74" t="s">
        <v>3694</v>
      </c>
      <c r="H6915" s="76">
        <v>40075</v>
      </c>
      <c r="I6915" s="77">
        <v>0.38</v>
      </c>
      <c r="J6915" s="76">
        <v>24846.5</v>
      </c>
    </row>
    <row r="6916" spans="1:10" ht="25.5">
      <c r="A6916" s="72">
        <v>6912</v>
      </c>
      <c r="B6916" s="72" t="s">
        <v>148</v>
      </c>
      <c r="C6916" s="73" t="s">
        <v>35953</v>
      </c>
      <c r="D6916" s="74" t="s">
        <v>35954</v>
      </c>
      <c r="E6916" s="75" t="s">
        <v>185</v>
      </c>
      <c r="F6916" s="74"/>
      <c r="G6916" s="74" t="s">
        <v>3694</v>
      </c>
      <c r="H6916" s="76">
        <v>40075</v>
      </c>
      <c r="I6916" s="77">
        <v>0.38</v>
      </c>
      <c r="J6916" s="76">
        <v>24846.5</v>
      </c>
    </row>
    <row r="6917" spans="1:10" ht="25.5">
      <c r="A6917" s="72">
        <v>6913</v>
      </c>
      <c r="B6917" s="72" t="s">
        <v>148</v>
      </c>
      <c r="C6917" s="73" t="s">
        <v>35955</v>
      </c>
      <c r="D6917" s="74" t="s">
        <v>35956</v>
      </c>
      <c r="E6917" s="75" t="s">
        <v>185</v>
      </c>
      <c r="F6917" s="74"/>
      <c r="G6917" s="74" t="s">
        <v>3694</v>
      </c>
      <c r="H6917" s="76">
        <v>50650</v>
      </c>
      <c r="I6917" s="77">
        <v>0.38</v>
      </c>
      <c r="J6917" s="76">
        <v>31403</v>
      </c>
    </row>
    <row r="6918" spans="1:10" ht="25.5">
      <c r="A6918" s="72">
        <v>6914</v>
      </c>
      <c r="B6918" s="72" t="s">
        <v>148</v>
      </c>
      <c r="C6918" s="73" t="s">
        <v>35957</v>
      </c>
      <c r="D6918" s="74" t="s">
        <v>35958</v>
      </c>
      <c r="E6918" s="75" t="s">
        <v>185</v>
      </c>
      <c r="F6918" s="74"/>
      <c r="G6918" s="74" t="s">
        <v>3694</v>
      </c>
      <c r="H6918" s="76">
        <v>50650</v>
      </c>
      <c r="I6918" s="77">
        <v>0.38</v>
      </c>
      <c r="J6918" s="76">
        <v>31403</v>
      </c>
    </row>
    <row r="6919" spans="1:10" ht="25.5">
      <c r="A6919" s="72">
        <v>6915</v>
      </c>
      <c r="B6919" s="72" t="s">
        <v>148</v>
      </c>
      <c r="C6919" s="73" t="s">
        <v>35959</v>
      </c>
      <c r="D6919" s="74" t="s">
        <v>35960</v>
      </c>
      <c r="E6919" s="75" t="s">
        <v>185</v>
      </c>
      <c r="F6919" s="74"/>
      <c r="G6919" s="74" t="s">
        <v>3694</v>
      </c>
      <c r="H6919" s="76">
        <v>38210</v>
      </c>
      <c r="I6919" s="77">
        <v>0.38</v>
      </c>
      <c r="J6919" s="76">
        <v>23690.2</v>
      </c>
    </row>
    <row r="6920" spans="1:10" ht="25.5">
      <c r="A6920" s="72">
        <v>6916</v>
      </c>
      <c r="B6920" s="72" t="s">
        <v>148</v>
      </c>
      <c r="C6920" s="73" t="s">
        <v>35961</v>
      </c>
      <c r="D6920" s="74" t="s">
        <v>35962</v>
      </c>
      <c r="E6920" s="75" t="s">
        <v>185</v>
      </c>
      <c r="F6920" s="74"/>
      <c r="G6920" s="74" t="s">
        <v>3694</v>
      </c>
      <c r="H6920" s="76">
        <v>41650</v>
      </c>
      <c r="I6920" s="77">
        <v>0.38</v>
      </c>
      <c r="J6920" s="76">
        <v>25823</v>
      </c>
    </row>
    <row r="6921" spans="1:10" ht="25.5">
      <c r="A6921" s="72">
        <v>6917</v>
      </c>
      <c r="B6921" s="72" t="s">
        <v>148</v>
      </c>
      <c r="C6921" s="73" t="s">
        <v>35963</v>
      </c>
      <c r="D6921" s="74" t="s">
        <v>35964</v>
      </c>
      <c r="E6921" s="75" t="s">
        <v>185</v>
      </c>
      <c r="F6921" s="74"/>
      <c r="G6921" s="74" t="s">
        <v>3694</v>
      </c>
      <c r="H6921" s="76">
        <v>38210</v>
      </c>
      <c r="I6921" s="77">
        <v>0.38</v>
      </c>
      <c r="J6921" s="76">
        <v>23690.2</v>
      </c>
    </row>
    <row r="6922" spans="1:10" ht="25.5">
      <c r="A6922" s="72">
        <v>6918</v>
      </c>
      <c r="B6922" s="72" t="s">
        <v>148</v>
      </c>
      <c r="C6922" s="73" t="s">
        <v>35965</v>
      </c>
      <c r="D6922" s="74" t="s">
        <v>35966</v>
      </c>
      <c r="E6922" s="75" t="s">
        <v>185</v>
      </c>
      <c r="F6922" s="74"/>
      <c r="G6922" s="74" t="s">
        <v>3694</v>
      </c>
      <c r="H6922" s="76">
        <v>48335</v>
      </c>
      <c r="I6922" s="77">
        <v>0.38</v>
      </c>
      <c r="J6922" s="76">
        <v>29967.7</v>
      </c>
    </row>
    <row r="6923" spans="1:10" ht="25.5">
      <c r="A6923" s="72">
        <v>6919</v>
      </c>
      <c r="B6923" s="72" t="s">
        <v>148</v>
      </c>
      <c r="C6923" s="73" t="s">
        <v>35967</v>
      </c>
      <c r="D6923" s="74" t="s">
        <v>35968</v>
      </c>
      <c r="E6923" s="75" t="s">
        <v>185</v>
      </c>
      <c r="F6923" s="74"/>
      <c r="G6923" s="74" t="s">
        <v>3694</v>
      </c>
      <c r="H6923" s="76">
        <v>48335</v>
      </c>
      <c r="I6923" s="77">
        <v>0.38</v>
      </c>
      <c r="J6923" s="76">
        <v>29967.7</v>
      </c>
    </row>
    <row r="6924" spans="1:10" ht="25.5">
      <c r="A6924" s="72">
        <v>6920</v>
      </c>
      <c r="B6924" s="72" t="s">
        <v>148</v>
      </c>
      <c r="C6924" s="73" t="s">
        <v>35969</v>
      </c>
      <c r="D6924" s="74" t="s">
        <v>35970</v>
      </c>
      <c r="E6924" s="75" t="s">
        <v>185</v>
      </c>
      <c r="F6924" s="74"/>
      <c r="G6924" s="74" t="s">
        <v>3694</v>
      </c>
      <c r="H6924" s="76">
        <v>15030</v>
      </c>
      <c r="I6924" s="77">
        <v>0.38</v>
      </c>
      <c r="J6924" s="76">
        <v>9318.6</v>
      </c>
    </row>
    <row r="6925" spans="1:10" ht="25.5">
      <c r="A6925" s="72">
        <v>6921</v>
      </c>
      <c r="B6925" s="72" t="s">
        <v>148</v>
      </c>
      <c r="C6925" s="73" t="s">
        <v>35971</v>
      </c>
      <c r="D6925" s="74" t="s">
        <v>35972</v>
      </c>
      <c r="E6925" s="75" t="s">
        <v>185</v>
      </c>
      <c r="F6925" s="74"/>
      <c r="G6925" s="74" t="s">
        <v>3694</v>
      </c>
      <c r="H6925" s="76">
        <v>16040</v>
      </c>
      <c r="I6925" s="77">
        <v>0.38</v>
      </c>
      <c r="J6925" s="76">
        <v>9944.7999999999993</v>
      </c>
    </row>
    <row r="6926" spans="1:10" ht="25.5">
      <c r="A6926" s="72">
        <v>6922</v>
      </c>
      <c r="B6926" s="72" t="s">
        <v>148</v>
      </c>
      <c r="C6926" s="73" t="s">
        <v>35973</v>
      </c>
      <c r="D6926" s="74" t="s">
        <v>35974</v>
      </c>
      <c r="E6926" s="75" t="s">
        <v>185</v>
      </c>
      <c r="F6926" s="74"/>
      <c r="G6926" s="74" t="s">
        <v>3694</v>
      </c>
      <c r="H6926" s="76">
        <v>19080</v>
      </c>
      <c r="I6926" s="77">
        <v>0.38</v>
      </c>
      <c r="J6926" s="76">
        <v>11829.6</v>
      </c>
    </row>
    <row r="6927" spans="1:10" ht="25.5">
      <c r="A6927" s="72">
        <v>6923</v>
      </c>
      <c r="B6927" s="72" t="s">
        <v>148</v>
      </c>
      <c r="C6927" s="73" t="s">
        <v>35975</v>
      </c>
      <c r="D6927" s="74" t="s">
        <v>35976</v>
      </c>
      <c r="E6927" s="75" t="s">
        <v>185</v>
      </c>
      <c r="F6927" s="74"/>
      <c r="G6927" s="74" t="s">
        <v>3694</v>
      </c>
      <c r="H6927" s="76">
        <v>18165</v>
      </c>
      <c r="I6927" s="77">
        <v>0.38</v>
      </c>
      <c r="J6927" s="76">
        <v>11262.3</v>
      </c>
    </row>
    <row r="6928" spans="1:10" ht="25.5">
      <c r="A6928" s="72">
        <v>6924</v>
      </c>
      <c r="B6928" s="72" t="s">
        <v>148</v>
      </c>
      <c r="C6928" s="73" t="s">
        <v>35977</v>
      </c>
      <c r="D6928" s="74" t="s">
        <v>35978</v>
      </c>
      <c r="E6928" s="75" t="s">
        <v>185</v>
      </c>
      <c r="F6928" s="74"/>
      <c r="G6928" s="74" t="s">
        <v>3694</v>
      </c>
      <c r="H6928" s="76">
        <v>21005</v>
      </c>
      <c r="I6928" s="77">
        <v>0.38</v>
      </c>
      <c r="J6928" s="76">
        <v>13023.1</v>
      </c>
    </row>
    <row r="6929" spans="1:10" ht="25.5">
      <c r="A6929" s="72">
        <v>6925</v>
      </c>
      <c r="B6929" s="72" t="s">
        <v>148</v>
      </c>
      <c r="C6929" s="73" t="s">
        <v>35979</v>
      </c>
      <c r="D6929" s="74" t="s">
        <v>35980</v>
      </c>
      <c r="E6929" s="75" t="s">
        <v>185</v>
      </c>
      <c r="F6929" s="74"/>
      <c r="G6929" s="74" t="s">
        <v>3694</v>
      </c>
      <c r="H6929" s="76">
        <v>14950</v>
      </c>
      <c r="I6929" s="77">
        <v>0.38</v>
      </c>
      <c r="J6929" s="76">
        <v>9269</v>
      </c>
    </row>
    <row r="6930" spans="1:10" ht="25.5">
      <c r="A6930" s="72">
        <v>6926</v>
      </c>
      <c r="B6930" s="72" t="s">
        <v>148</v>
      </c>
      <c r="C6930" s="73" t="s">
        <v>35981</v>
      </c>
      <c r="D6930" s="74" t="s">
        <v>35982</v>
      </c>
      <c r="E6930" s="75" t="s">
        <v>185</v>
      </c>
      <c r="F6930" s="74"/>
      <c r="G6930" s="74" t="s">
        <v>3694</v>
      </c>
      <c r="H6930" s="76">
        <v>16300</v>
      </c>
      <c r="I6930" s="77">
        <v>0.38</v>
      </c>
      <c r="J6930" s="76">
        <v>10106</v>
      </c>
    </row>
    <row r="6931" spans="1:10" ht="25.5">
      <c r="A6931" s="72">
        <v>6927</v>
      </c>
      <c r="B6931" s="72" t="s">
        <v>148</v>
      </c>
      <c r="C6931" s="73" t="s">
        <v>35983</v>
      </c>
      <c r="D6931" s="74" t="s">
        <v>35984</v>
      </c>
      <c r="E6931" s="75" t="s">
        <v>185</v>
      </c>
      <c r="F6931" s="74"/>
      <c r="G6931" s="74" t="s">
        <v>3694</v>
      </c>
      <c r="H6931" s="76">
        <v>22255</v>
      </c>
      <c r="I6931" s="77">
        <v>0.38</v>
      </c>
      <c r="J6931" s="76">
        <v>13798.1</v>
      </c>
    </row>
    <row r="6932" spans="1:10" ht="25.5">
      <c r="A6932" s="72">
        <v>6928</v>
      </c>
      <c r="B6932" s="72" t="s">
        <v>148</v>
      </c>
      <c r="C6932" s="73" t="s">
        <v>35985</v>
      </c>
      <c r="D6932" s="74" t="s">
        <v>35986</v>
      </c>
      <c r="E6932" s="75" t="s">
        <v>185</v>
      </c>
      <c r="F6932" s="74"/>
      <c r="G6932" s="74" t="s">
        <v>3694</v>
      </c>
      <c r="H6932" s="76">
        <v>25755</v>
      </c>
      <c r="I6932" s="77">
        <v>0.38</v>
      </c>
      <c r="J6932" s="76">
        <v>15968.1</v>
      </c>
    </row>
    <row r="6933" spans="1:10">
      <c r="A6933" s="72">
        <v>6929</v>
      </c>
      <c r="B6933" s="72" t="s">
        <v>148</v>
      </c>
      <c r="C6933" s="73" t="s">
        <v>35987</v>
      </c>
      <c r="D6933" s="74" t="s">
        <v>35988</v>
      </c>
      <c r="E6933" s="75" t="s">
        <v>185</v>
      </c>
      <c r="F6933" s="74"/>
      <c r="G6933" s="74" t="s">
        <v>3694</v>
      </c>
      <c r="H6933" s="76">
        <v>44515</v>
      </c>
      <c r="I6933" s="77">
        <v>0.38</v>
      </c>
      <c r="J6933" s="76">
        <v>27599.3</v>
      </c>
    </row>
    <row r="6934" spans="1:10" ht="25.5">
      <c r="A6934" s="72">
        <v>6930</v>
      </c>
      <c r="B6934" s="72" t="s">
        <v>148</v>
      </c>
      <c r="C6934" s="73" t="s">
        <v>35989</v>
      </c>
      <c r="D6934" s="74" t="s">
        <v>35990</v>
      </c>
      <c r="E6934" s="75" t="s">
        <v>185</v>
      </c>
      <c r="F6934" s="74"/>
      <c r="G6934" s="74" t="s">
        <v>3694</v>
      </c>
      <c r="H6934" s="76">
        <v>43860</v>
      </c>
      <c r="I6934" s="77">
        <v>0.38</v>
      </c>
      <c r="J6934" s="76">
        <v>27193.200000000001</v>
      </c>
    </row>
    <row r="6935" spans="1:10">
      <c r="A6935" s="72">
        <v>6931</v>
      </c>
      <c r="B6935" s="72" t="s">
        <v>148</v>
      </c>
      <c r="C6935" s="73" t="s">
        <v>35991</v>
      </c>
      <c r="D6935" s="74" t="s">
        <v>35992</v>
      </c>
      <c r="E6935" s="75" t="s">
        <v>185</v>
      </c>
      <c r="F6935" s="74"/>
      <c r="G6935" s="74" t="s">
        <v>3694</v>
      </c>
      <c r="H6935" s="76">
        <v>52305</v>
      </c>
      <c r="I6935" s="77">
        <v>0.38</v>
      </c>
      <c r="J6935" s="76">
        <v>32429.1</v>
      </c>
    </row>
    <row r="6936" spans="1:10" ht="25.5">
      <c r="A6936" s="72">
        <v>6932</v>
      </c>
      <c r="B6936" s="72" t="s">
        <v>148</v>
      </c>
      <c r="C6936" s="73" t="s">
        <v>35993</v>
      </c>
      <c r="D6936" s="74" t="s">
        <v>35994</v>
      </c>
      <c r="E6936" s="75" t="s">
        <v>185</v>
      </c>
      <c r="F6936" s="74"/>
      <c r="G6936" s="74" t="s">
        <v>3694</v>
      </c>
      <c r="H6936" s="76">
        <v>53865</v>
      </c>
      <c r="I6936" s="77">
        <v>0.38</v>
      </c>
      <c r="J6936" s="76">
        <v>33396.300000000003</v>
      </c>
    </row>
    <row r="6937" spans="1:10" ht="25.5">
      <c r="A6937" s="72">
        <v>6933</v>
      </c>
      <c r="B6937" s="72" t="s">
        <v>148</v>
      </c>
      <c r="C6937" s="73" t="s">
        <v>35995</v>
      </c>
      <c r="D6937" s="74" t="s">
        <v>35996</v>
      </c>
      <c r="E6937" s="75" t="s">
        <v>185</v>
      </c>
      <c r="F6937" s="74"/>
      <c r="G6937" s="74" t="s">
        <v>3694</v>
      </c>
      <c r="H6937" s="76">
        <v>16025</v>
      </c>
      <c r="I6937" s="77">
        <v>0.38</v>
      </c>
      <c r="J6937" s="76">
        <v>9935.5</v>
      </c>
    </row>
    <row r="6938" spans="1:10" ht="25.5">
      <c r="A6938" s="72">
        <v>6934</v>
      </c>
      <c r="B6938" s="72" t="s">
        <v>148</v>
      </c>
      <c r="C6938" s="73" t="s">
        <v>35997</v>
      </c>
      <c r="D6938" s="74" t="s">
        <v>35998</v>
      </c>
      <c r="E6938" s="75" t="s">
        <v>185</v>
      </c>
      <c r="F6938" s="74"/>
      <c r="G6938" s="74" t="s">
        <v>3694</v>
      </c>
      <c r="H6938" s="76">
        <v>20085</v>
      </c>
      <c r="I6938" s="77">
        <v>0.38</v>
      </c>
      <c r="J6938" s="76">
        <v>12452.7</v>
      </c>
    </row>
    <row r="6939" spans="1:10" ht="25.5">
      <c r="A6939" s="72">
        <v>6935</v>
      </c>
      <c r="B6939" s="72" t="s">
        <v>148</v>
      </c>
      <c r="C6939" s="73" t="s">
        <v>35999</v>
      </c>
      <c r="D6939" s="74" t="s">
        <v>36000</v>
      </c>
      <c r="E6939" s="75" t="s">
        <v>185</v>
      </c>
      <c r="F6939" s="74"/>
      <c r="G6939" s="74" t="s">
        <v>3694</v>
      </c>
      <c r="H6939" s="76">
        <v>22350</v>
      </c>
      <c r="I6939" s="77">
        <v>0.38</v>
      </c>
      <c r="J6939" s="76">
        <v>13857</v>
      </c>
    </row>
    <row r="6940" spans="1:10" ht="25.5">
      <c r="A6940" s="72">
        <v>6936</v>
      </c>
      <c r="B6940" s="72" t="s">
        <v>148</v>
      </c>
      <c r="C6940" s="73" t="s">
        <v>36001</v>
      </c>
      <c r="D6940" s="74" t="s">
        <v>36002</v>
      </c>
      <c r="E6940" s="75" t="s">
        <v>185</v>
      </c>
      <c r="F6940" s="74"/>
      <c r="G6940" s="74" t="s">
        <v>3694</v>
      </c>
      <c r="H6940" s="76">
        <v>22110</v>
      </c>
      <c r="I6940" s="77">
        <v>0.38</v>
      </c>
      <c r="J6940" s="76">
        <v>13708.2</v>
      </c>
    </row>
    <row r="6941" spans="1:10" ht="25.5">
      <c r="A6941" s="72">
        <v>6937</v>
      </c>
      <c r="B6941" s="72" t="s">
        <v>148</v>
      </c>
      <c r="C6941" s="73" t="s">
        <v>36003</v>
      </c>
      <c r="D6941" s="74" t="s">
        <v>36004</v>
      </c>
      <c r="E6941" s="75" t="s">
        <v>185</v>
      </c>
      <c r="F6941" s="74"/>
      <c r="G6941" s="74" t="s">
        <v>3694</v>
      </c>
      <c r="H6941" s="76">
        <v>16820</v>
      </c>
      <c r="I6941" s="77">
        <v>0.38</v>
      </c>
      <c r="J6941" s="76">
        <v>10428.4</v>
      </c>
    </row>
    <row r="6942" spans="1:10" ht="25.5">
      <c r="A6942" s="72">
        <v>6938</v>
      </c>
      <c r="B6942" s="72" t="s">
        <v>148</v>
      </c>
      <c r="C6942" s="73" t="s">
        <v>36005</v>
      </c>
      <c r="D6942" s="74" t="s">
        <v>36006</v>
      </c>
      <c r="E6942" s="75" t="s">
        <v>185</v>
      </c>
      <c r="F6942" s="74"/>
      <c r="G6942" s="74" t="s">
        <v>3694</v>
      </c>
      <c r="H6942" s="76">
        <v>18335</v>
      </c>
      <c r="I6942" s="77">
        <v>0.38</v>
      </c>
      <c r="J6942" s="76">
        <v>11367.7</v>
      </c>
    </row>
    <row r="6943" spans="1:10" ht="25.5">
      <c r="A6943" s="72">
        <v>6939</v>
      </c>
      <c r="B6943" s="72" t="s">
        <v>148</v>
      </c>
      <c r="C6943" s="73" t="s">
        <v>36007</v>
      </c>
      <c r="D6943" s="74" t="s">
        <v>36008</v>
      </c>
      <c r="E6943" s="75" t="s">
        <v>185</v>
      </c>
      <c r="F6943" s="74"/>
      <c r="G6943" s="74" t="s">
        <v>3694</v>
      </c>
      <c r="H6943" s="76">
        <v>24220</v>
      </c>
      <c r="I6943" s="77">
        <v>0.38</v>
      </c>
      <c r="J6943" s="76">
        <v>15016.4</v>
      </c>
    </row>
    <row r="6944" spans="1:10" ht="25.5">
      <c r="A6944" s="72">
        <v>6940</v>
      </c>
      <c r="B6944" s="72" t="s">
        <v>148</v>
      </c>
      <c r="C6944" s="73" t="s">
        <v>36009</v>
      </c>
      <c r="D6944" s="74" t="s">
        <v>36010</v>
      </c>
      <c r="E6944" s="75" t="s">
        <v>185</v>
      </c>
      <c r="F6944" s="74"/>
      <c r="G6944" s="74" t="s">
        <v>3694</v>
      </c>
      <c r="H6944" s="76">
        <v>27570</v>
      </c>
      <c r="I6944" s="77">
        <v>0.38</v>
      </c>
      <c r="J6944" s="76">
        <v>17093.400000000001</v>
      </c>
    </row>
    <row r="6945" spans="1:10" ht="25.5">
      <c r="A6945" s="72">
        <v>6941</v>
      </c>
      <c r="B6945" s="72" t="s">
        <v>148</v>
      </c>
      <c r="C6945" s="73" t="s">
        <v>36011</v>
      </c>
      <c r="D6945" s="74" t="s">
        <v>36012</v>
      </c>
      <c r="E6945" s="75" t="s">
        <v>185</v>
      </c>
      <c r="F6945" s="74"/>
      <c r="G6945" s="74" t="s">
        <v>3694</v>
      </c>
      <c r="H6945" s="76">
        <v>17525</v>
      </c>
      <c r="I6945" s="77">
        <v>0.38</v>
      </c>
      <c r="J6945" s="76">
        <v>10865.5</v>
      </c>
    </row>
    <row r="6946" spans="1:10" ht="25.5">
      <c r="A6946" s="72">
        <v>6942</v>
      </c>
      <c r="B6946" s="72" t="s">
        <v>148</v>
      </c>
      <c r="C6946" s="73" t="s">
        <v>36013</v>
      </c>
      <c r="D6946" s="74" t="s">
        <v>36014</v>
      </c>
      <c r="E6946" s="75" t="s">
        <v>185</v>
      </c>
      <c r="F6946" s="74"/>
      <c r="G6946" s="74" t="s">
        <v>3694</v>
      </c>
      <c r="H6946" s="76">
        <v>20035</v>
      </c>
      <c r="I6946" s="77">
        <v>0.38</v>
      </c>
      <c r="J6946" s="76">
        <v>12421.7</v>
      </c>
    </row>
    <row r="6947" spans="1:10" ht="25.5">
      <c r="A6947" s="72">
        <v>6943</v>
      </c>
      <c r="B6947" s="72" t="s">
        <v>148</v>
      </c>
      <c r="C6947" s="73" t="s">
        <v>36015</v>
      </c>
      <c r="D6947" s="74" t="s">
        <v>36016</v>
      </c>
      <c r="E6947" s="75" t="s">
        <v>185</v>
      </c>
      <c r="F6947" s="74"/>
      <c r="G6947" s="74" t="s">
        <v>3694</v>
      </c>
      <c r="H6947" s="76">
        <v>20035</v>
      </c>
      <c r="I6947" s="77">
        <v>0.38</v>
      </c>
      <c r="J6947" s="76">
        <v>12421.7</v>
      </c>
    </row>
    <row r="6948" spans="1:10" ht="25.5">
      <c r="A6948" s="72">
        <v>6944</v>
      </c>
      <c r="B6948" s="72" t="s">
        <v>148</v>
      </c>
      <c r="C6948" s="73" t="s">
        <v>36017</v>
      </c>
      <c r="D6948" s="74" t="s">
        <v>36018</v>
      </c>
      <c r="E6948" s="75" t="s">
        <v>185</v>
      </c>
      <c r="F6948" s="74"/>
      <c r="G6948" s="74" t="s">
        <v>3694</v>
      </c>
      <c r="H6948" s="76">
        <v>65965</v>
      </c>
      <c r="I6948" s="77">
        <v>0.38</v>
      </c>
      <c r="J6948" s="76">
        <v>40898.300000000003</v>
      </c>
    </row>
    <row r="6949" spans="1:10" ht="25.5">
      <c r="A6949" s="72">
        <v>6945</v>
      </c>
      <c r="B6949" s="72" t="s">
        <v>148</v>
      </c>
      <c r="C6949" s="73" t="s">
        <v>36019</v>
      </c>
      <c r="D6949" s="74" t="s">
        <v>36020</v>
      </c>
      <c r="E6949" s="75" t="s">
        <v>185</v>
      </c>
      <c r="F6949" s="74"/>
      <c r="G6949" s="74" t="s">
        <v>3694</v>
      </c>
      <c r="H6949" s="76">
        <v>21145</v>
      </c>
      <c r="I6949" s="77">
        <v>0.38</v>
      </c>
      <c r="J6949" s="76">
        <v>13109.9</v>
      </c>
    </row>
    <row r="6950" spans="1:10" ht="25.5">
      <c r="A6950" s="72">
        <v>6946</v>
      </c>
      <c r="B6950" s="72" t="s">
        <v>148</v>
      </c>
      <c r="C6950" s="73" t="s">
        <v>36021</v>
      </c>
      <c r="D6950" s="74" t="s">
        <v>36022</v>
      </c>
      <c r="E6950" s="75" t="s">
        <v>185</v>
      </c>
      <c r="F6950" s="74"/>
      <c r="G6950" s="74" t="s">
        <v>3694</v>
      </c>
      <c r="H6950" s="76">
        <v>21145</v>
      </c>
      <c r="I6950" s="77">
        <v>0.38</v>
      </c>
      <c r="J6950" s="76">
        <v>13109.9</v>
      </c>
    </row>
    <row r="6951" spans="1:10" ht="25.5">
      <c r="A6951" s="72">
        <v>6947</v>
      </c>
      <c r="B6951" s="72" t="s">
        <v>148</v>
      </c>
      <c r="C6951" s="73" t="s">
        <v>36023</v>
      </c>
      <c r="D6951" s="74" t="s">
        <v>36024</v>
      </c>
      <c r="E6951" s="75" t="s">
        <v>185</v>
      </c>
      <c r="F6951" s="74"/>
      <c r="G6951" s="74" t="s">
        <v>3694</v>
      </c>
      <c r="H6951" s="76">
        <v>23720</v>
      </c>
      <c r="I6951" s="77">
        <v>0.38</v>
      </c>
      <c r="J6951" s="76">
        <v>14706.4</v>
      </c>
    </row>
    <row r="6952" spans="1:10" ht="25.5">
      <c r="A6952" s="72">
        <v>6948</v>
      </c>
      <c r="B6952" s="72" t="s">
        <v>148</v>
      </c>
      <c r="C6952" s="73" t="s">
        <v>36025</v>
      </c>
      <c r="D6952" s="74" t="s">
        <v>36026</v>
      </c>
      <c r="E6952" s="75" t="s">
        <v>185</v>
      </c>
      <c r="F6952" s="74"/>
      <c r="G6952" s="74" t="s">
        <v>3694</v>
      </c>
      <c r="H6952" s="76">
        <v>23270</v>
      </c>
      <c r="I6952" s="77">
        <v>0.38</v>
      </c>
      <c r="J6952" s="76">
        <v>14427.4</v>
      </c>
    </row>
    <row r="6953" spans="1:10" ht="25.5">
      <c r="A6953" s="72">
        <v>6949</v>
      </c>
      <c r="B6953" s="72" t="s">
        <v>148</v>
      </c>
      <c r="C6953" s="73" t="s">
        <v>36027</v>
      </c>
      <c r="D6953" s="74" t="s">
        <v>36028</v>
      </c>
      <c r="E6953" s="75" t="s">
        <v>185</v>
      </c>
      <c r="F6953" s="74"/>
      <c r="G6953" s="74" t="s">
        <v>3694</v>
      </c>
      <c r="H6953" s="76">
        <v>23270</v>
      </c>
      <c r="I6953" s="77">
        <v>0.38</v>
      </c>
      <c r="J6953" s="76">
        <v>14427.4</v>
      </c>
    </row>
    <row r="6954" spans="1:10" ht="25.5">
      <c r="A6954" s="72">
        <v>6950</v>
      </c>
      <c r="B6954" s="72" t="s">
        <v>148</v>
      </c>
      <c r="C6954" s="73" t="s">
        <v>36029</v>
      </c>
      <c r="D6954" s="74" t="s">
        <v>36030</v>
      </c>
      <c r="E6954" s="75" t="s">
        <v>185</v>
      </c>
      <c r="F6954" s="74"/>
      <c r="G6954" s="74" t="s">
        <v>3694</v>
      </c>
      <c r="H6954" s="76">
        <v>17755</v>
      </c>
      <c r="I6954" s="77">
        <v>0.38</v>
      </c>
      <c r="J6954" s="76">
        <v>11008.1</v>
      </c>
    </row>
    <row r="6955" spans="1:10" ht="25.5">
      <c r="A6955" s="72">
        <v>6951</v>
      </c>
      <c r="B6955" s="72" t="s">
        <v>148</v>
      </c>
      <c r="C6955" s="73" t="s">
        <v>36031</v>
      </c>
      <c r="D6955" s="74" t="s">
        <v>36032</v>
      </c>
      <c r="E6955" s="75" t="s">
        <v>185</v>
      </c>
      <c r="F6955" s="74"/>
      <c r="G6955" s="74" t="s">
        <v>3694</v>
      </c>
      <c r="H6955" s="76">
        <v>19355</v>
      </c>
      <c r="I6955" s="77">
        <v>0.38</v>
      </c>
      <c r="J6955" s="76">
        <v>12000.1</v>
      </c>
    </row>
    <row r="6956" spans="1:10" ht="25.5">
      <c r="A6956" s="72">
        <v>6952</v>
      </c>
      <c r="B6956" s="72" t="s">
        <v>148</v>
      </c>
      <c r="C6956" s="73" t="s">
        <v>36033</v>
      </c>
      <c r="D6956" s="74" t="s">
        <v>36034</v>
      </c>
      <c r="E6956" s="75" t="s">
        <v>185</v>
      </c>
      <c r="F6956" s="74"/>
      <c r="G6956" s="74" t="s">
        <v>3694</v>
      </c>
      <c r="H6956" s="76">
        <v>21450</v>
      </c>
      <c r="I6956" s="77">
        <v>0.38</v>
      </c>
      <c r="J6956" s="76">
        <v>13299</v>
      </c>
    </row>
    <row r="6957" spans="1:10" ht="25.5">
      <c r="A6957" s="72">
        <v>6953</v>
      </c>
      <c r="B6957" s="72" t="s">
        <v>148</v>
      </c>
      <c r="C6957" s="73" t="s">
        <v>36035</v>
      </c>
      <c r="D6957" s="74" t="s">
        <v>36036</v>
      </c>
      <c r="E6957" s="75" t="s">
        <v>185</v>
      </c>
      <c r="F6957" s="74"/>
      <c r="G6957" s="74" t="s">
        <v>3694</v>
      </c>
      <c r="H6957" s="76">
        <v>23380</v>
      </c>
      <c r="I6957" s="77">
        <v>0.38</v>
      </c>
      <c r="J6957" s="76">
        <v>14495.6</v>
      </c>
    </row>
    <row r="6958" spans="1:10" ht="25.5">
      <c r="A6958" s="72">
        <v>6954</v>
      </c>
      <c r="B6958" s="72" t="s">
        <v>148</v>
      </c>
      <c r="C6958" s="73" t="s">
        <v>36037</v>
      </c>
      <c r="D6958" s="74" t="s">
        <v>36038</v>
      </c>
      <c r="E6958" s="75" t="s">
        <v>185</v>
      </c>
      <c r="F6958" s="74"/>
      <c r="G6958" s="74" t="s">
        <v>3694</v>
      </c>
      <c r="H6958" s="76">
        <v>21450</v>
      </c>
      <c r="I6958" s="77">
        <v>0.38</v>
      </c>
      <c r="J6958" s="76">
        <v>13299</v>
      </c>
    </row>
    <row r="6959" spans="1:10" ht="25.5">
      <c r="A6959" s="72">
        <v>6955</v>
      </c>
      <c r="B6959" s="72" t="s">
        <v>148</v>
      </c>
      <c r="C6959" s="73" t="s">
        <v>36039</v>
      </c>
      <c r="D6959" s="74" t="s">
        <v>36040</v>
      </c>
      <c r="E6959" s="75" t="s">
        <v>185</v>
      </c>
      <c r="F6959" s="74"/>
      <c r="G6959" s="74" t="s">
        <v>3694</v>
      </c>
      <c r="H6959" s="76">
        <v>26505</v>
      </c>
      <c r="I6959" s="77">
        <v>0.38</v>
      </c>
      <c r="J6959" s="76">
        <v>16433.099999999999</v>
      </c>
    </row>
    <row r="6960" spans="1:10" ht="25.5">
      <c r="A6960" s="72">
        <v>6956</v>
      </c>
      <c r="B6960" s="72" t="s">
        <v>148</v>
      </c>
      <c r="C6960" s="73" t="s">
        <v>36041</v>
      </c>
      <c r="D6960" s="74" t="s">
        <v>36042</v>
      </c>
      <c r="E6960" s="75" t="s">
        <v>185</v>
      </c>
      <c r="F6960" s="74"/>
      <c r="G6960" s="74" t="s">
        <v>3694</v>
      </c>
      <c r="H6960" s="76">
        <v>27825</v>
      </c>
      <c r="I6960" s="77">
        <v>0.38</v>
      </c>
      <c r="J6960" s="76">
        <v>17251.5</v>
      </c>
    </row>
    <row r="6961" spans="1:10" ht="25.5">
      <c r="A6961" s="72">
        <v>6957</v>
      </c>
      <c r="B6961" s="72" t="s">
        <v>148</v>
      </c>
      <c r="C6961" s="73" t="s">
        <v>36043</v>
      </c>
      <c r="D6961" s="74" t="s">
        <v>36044</v>
      </c>
      <c r="E6961" s="75" t="s">
        <v>185</v>
      </c>
      <c r="F6961" s="74"/>
      <c r="G6961" s="74" t="s">
        <v>3694</v>
      </c>
      <c r="H6961" s="76">
        <v>27825</v>
      </c>
      <c r="I6961" s="77">
        <v>0.38</v>
      </c>
      <c r="J6961" s="76">
        <v>17251.5</v>
      </c>
    </row>
    <row r="6962" spans="1:10" ht="25.5">
      <c r="A6962" s="72">
        <v>6958</v>
      </c>
      <c r="B6962" s="72" t="s">
        <v>148</v>
      </c>
      <c r="C6962" s="73" t="s">
        <v>36045</v>
      </c>
      <c r="D6962" s="74" t="s">
        <v>36046</v>
      </c>
      <c r="E6962" s="75" t="s">
        <v>185</v>
      </c>
      <c r="F6962" s="74"/>
      <c r="G6962" s="74" t="s">
        <v>3694</v>
      </c>
      <c r="H6962" s="76">
        <v>28475</v>
      </c>
      <c r="I6962" s="77">
        <v>0.38</v>
      </c>
      <c r="J6962" s="76">
        <v>17654.5</v>
      </c>
    </row>
    <row r="6963" spans="1:10" ht="25.5">
      <c r="A6963" s="72">
        <v>6959</v>
      </c>
      <c r="B6963" s="72" t="s">
        <v>148</v>
      </c>
      <c r="C6963" s="73" t="s">
        <v>36047</v>
      </c>
      <c r="D6963" s="74" t="s">
        <v>36048</v>
      </c>
      <c r="E6963" s="75" t="s">
        <v>185</v>
      </c>
      <c r="F6963" s="74"/>
      <c r="G6963" s="74" t="s">
        <v>3694</v>
      </c>
      <c r="H6963" s="76">
        <v>32065</v>
      </c>
      <c r="I6963" s="77">
        <v>0.38</v>
      </c>
      <c r="J6963" s="76">
        <v>19880.3</v>
      </c>
    </row>
    <row r="6964" spans="1:10" ht="25.5">
      <c r="A6964" s="72">
        <v>6960</v>
      </c>
      <c r="B6964" s="72" t="s">
        <v>148</v>
      </c>
      <c r="C6964" s="73" t="s">
        <v>36049</v>
      </c>
      <c r="D6964" s="74" t="s">
        <v>36050</v>
      </c>
      <c r="E6964" s="75" t="s">
        <v>185</v>
      </c>
      <c r="F6964" s="74"/>
      <c r="G6964" s="74" t="s">
        <v>3694</v>
      </c>
      <c r="H6964" s="76">
        <v>32065</v>
      </c>
      <c r="I6964" s="77">
        <v>0.38</v>
      </c>
      <c r="J6964" s="76">
        <v>19880.3</v>
      </c>
    </row>
    <row r="6965" spans="1:10" ht="25.5">
      <c r="A6965" s="72">
        <v>6961</v>
      </c>
      <c r="B6965" s="72" t="s">
        <v>148</v>
      </c>
      <c r="C6965" s="73" t="s">
        <v>36051</v>
      </c>
      <c r="D6965" s="74" t="s">
        <v>36052</v>
      </c>
      <c r="E6965" s="75" t="s">
        <v>185</v>
      </c>
      <c r="F6965" s="74"/>
      <c r="G6965" s="74" t="s">
        <v>3694</v>
      </c>
      <c r="H6965" s="76">
        <v>19545</v>
      </c>
      <c r="I6965" s="77">
        <v>0.38</v>
      </c>
      <c r="J6965" s="76">
        <v>12117.9</v>
      </c>
    </row>
    <row r="6966" spans="1:10" ht="25.5">
      <c r="A6966" s="72">
        <v>6962</v>
      </c>
      <c r="B6966" s="72" t="s">
        <v>148</v>
      </c>
      <c r="C6966" s="73" t="s">
        <v>36053</v>
      </c>
      <c r="D6966" s="74" t="s">
        <v>36054</v>
      </c>
      <c r="E6966" s="75" t="s">
        <v>185</v>
      </c>
      <c r="F6966" s="74"/>
      <c r="G6966" s="74" t="s">
        <v>3694</v>
      </c>
      <c r="H6966" s="76">
        <v>24720</v>
      </c>
      <c r="I6966" s="77">
        <v>0.38</v>
      </c>
      <c r="J6966" s="76">
        <v>15326.4</v>
      </c>
    </row>
    <row r="6967" spans="1:10" ht="25.5">
      <c r="A6967" s="72">
        <v>6963</v>
      </c>
      <c r="B6967" s="72" t="s">
        <v>148</v>
      </c>
      <c r="C6967" s="73" t="s">
        <v>36055</v>
      </c>
      <c r="D6967" s="74" t="s">
        <v>36056</v>
      </c>
      <c r="E6967" s="75" t="s">
        <v>185</v>
      </c>
      <c r="F6967" s="74"/>
      <c r="G6967" s="74" t="s">
        <v>3694</v>
      </c>
      <c r="H6967" s="76">
        <v>18690</v>
      </c>
      <c r="I6967" s="77">
        <v>0.38</v>
      </c>
      <c r="J6967" s="76">
        <v>11587.8</v>
      </c>
    </row>
    <row r="6968" spans="1:10" ht="25.5">
      <c r="A6968" s="72">
        <v>6964</v>
      </c>
      <c r="B6968" s="72" t="s">
        <v>148</v>
      </c>
      <c r="C6968" s="73" t="s">
        <v>36057</v>
      </c>
      <c r="D6968" s="74" t="s">
        <v>36058</v>
      </c>
      <c r="E6968" s="75" t="s">
        <v>185</v>
      </c>
      <c r="F6968" s="74"/>
      <c r="G6968" s="74" t="s">
        <v>3694</v>
      </c>
      <c r="H6968" s="76">
        <v>20370</v>
      </c>
      <c r="I6968" s="77">
        <v>0.38</v>
      </c>
      <c r="J6968" s="76">
        <v>12629.4</v>
      </c>
    </row>
    <row r="6969" spans="1:10" ht="25.5">
      <c r="A6969" s="72">
        <v>6965</v>
      </c>
      <c r="B6969" s="72" t="s">
        <v>148</v>
      </c>
      <c r="C6969" s="73" t="s">
        <v>36059</v>
      </c>
      <c r="D6969" s="74" t="s">
        <v>36060</v>
      </c>
      <c r="E6969" s="75" t="s">
        <v>185</v>
      </c>
      <c r="F6969" s="74"/>
      <c r="G6969" s="74" t="s">
        <v>3694</v>
      </c>
      <c r="H6969" s="76">
        <v>29585</v>
      </c>
      <c r="I6969" s="77">
        <v>0.38</v>
      </c>
      <c r="J6969" s="76">
        <v>18342.7</v>
      </c>
    </row>
    <row r="6970" spans="1:10" ht="25.5">
      <c r="A6970" s="72">
        <v>6966</v>
      </c>
      <c r="B6970" s="72" t="s">
        <v>148</v>
      </c>
      <c r="C6970" s="73" t="s">
        <v>36061</v>
      </c>
      <c r="D6970" s="74" t="s">
        <v>36062</v>
      </c>
      <c r="E6970" s="75" t="s">
        <v>185</v>
      </c>
      <c r="F6970" s="74"/>
      <c r="G6970" s="74" t="s">
        <v>3694</v>
      </c>
      <c r="H6970" s="76">
        <v>29380</v>
      </c>
      <c r="I6970" s="77">
        <v>0.38</v>
      </c>
      <c r="J6970" s="76">
        <v>18215.599999999999</v>
      </c>
    </row>
    <row r="6971" spans="1:10" ht="25.5">
      <c r="A6971" s="72">
        <v>6967</v>
      </c>
      <c r="B6971" s="72" t="s">
        <v>148</v>
      </c>
      <c r="C6971" s="73" t="s">
        <v>36063</v>
      </c>
      <c r="D6971" s="74" t="s">
        <v>36064</v>
      </c>
      <c r="E6971" s="75" t="s">
        <v>185</v>
      </c>
      <c r="F6971" s="74"/>
      <c r="G6971" s="74" t="s">
        <v>3694</v>
      </c>
      <c r="H6971" s="76">
        <v>22895</v>
      </c>
      <c r="I6971" s="77">
        <v>0.38</v>
      </c>
      <c r="J6971" s="76">
        <v>14194.9</v>
      </c>
    </row>
    <row r="6972" spans="1:10" ht="25.5">
      <c r="A6972" s="72">
        <v>6968</v>
      </c>
      <c r="B6972" s="72" t="s">
        <v>148</v>
      </c>
      <c r="C6972" s="73" t="s">
        <v>36065</v>
      </c>
      <c r="D6972" s="74" t="s">
        <v>36066</v>
      </c>
      <c r="E6972" s="75" t="s">
        <v>185</v>
      </c>
      <c r="F6972" s="74"/>
      <c r="G6972" s="74" t="s">
        <v>3694</v>
      </c>
      <c r="H6972" s="76">
        <v>22895</v>
      </c>
      <c r="I6972" s="77">
        <v>0.38</v>
      </c>
      <c r="J6972" s="76">
        <v>14194.9</v>
      </c>
    </row>
    <row r="6973" spans="1:10" ht="25.5">
      <c r="A6973" s="72">
        <v>6969</v>
      </c>
      <c r="B6973" s="72" t="s">
        <v>148</v>
      </c>
      <c r="C6973" s="73" t="s">
        <v>36067</v>
      </c>
      <c r="D6973" s="74" t="s">
        <v>36068</v>
      </c>
      <c r="E6973" s="75" t="s">
        <v>185</v>
      </c>
      <c r="F6973" s="74"/>
      <c r="G6973" s="74" t="s">
        <v>3694</v>
      </c>
      <c r="H6973" s="76">
        <v>21315</v>
      </c>
      <c r="I6973" s="77">
        <v>0.38</v>
      </c>
      <c r="J6973" s="76">
        <v>13215.3</v>
      </c>
    </row>
    <row r="6974" spans="1:10" ht="25.5">
      <c r="A6974" s="72">
        <v>6970</v>
      </c>
      <c r="B6974" s="72" t="s">
        <v>148</v>
      </c>
      <c r="C6974" s="73" t="s">
        <v>36069</v>
      </c>
      <c r="D6974" s="74" t="s">
        <v>36070</v>
      </c>
      <c r="E6974" s="75" t="s">
        <v>185</v>
      </c>
      <c r="F6974" s="74"/>
      <c r="G6974" s="74" t="s">
        <v>3694</v>
      </c>
      <c r="H6974" s="76">
        <v>27455</v>
      </c>
      <c r="I6974" s="77">
        <v>0.38</v>
      </c>
      <c r="J6974" s="76">
        <v>17022.099999999999</v>
      </c>
    </row>
    <row r="6975" spans="1:10" ht="25.5">
      <c r="A6975" s="72">
        <v>6971</v>
      </c>
      <c r="B6975" s="72" t="s">
        <v>148</v>
      </c>
      <c r="C6975" s="73" t="s">
        <v>36071</v>
      </c>
      <c r="D6975" s="74" t="s">
        <v>36072</v>
      </c>
      <c r="E6975" s="75" t="s">
        <v>185</v>
      </c>
      <c r="F6975" s="74"/>
      <c r="G6975" s="74" t="s">
        <v>3694</v>
      </c>
      <c r="H6975" s="76">
        <v>27455</v>
      </c>
      <c r="I6975" s="77">
        <v>0.38</v>
      </c>
      <c r="J6975" s="76">
        <v>17022.099999999999</v>
      </c>
    </row>
    <row r="6976" spans="1:10" ht="25.5">
      <c r="A6976" s="72">
        <v>6972</v>
      </c>
      <c r="B6976" s="72" t="s">
        <v>148</v>
      </c>
      <c r="C6976" s="73" t="s">
        <v>36073</v>
      </c>
      <c r="D6976" s="74" t="s">
        <v>36074</v>
      </c>
      <c r="E6976" s="75" t="s">
        <v>185</v>
      </c>
      <c r="F6976" s="74"/>
      <c r="G6976" s="74" t="s">
        <v>3694</v>
      </c>
      <c r="H6976" s="76">
        <v>32820</v>
      </c>
      <c r="I6976" s="77">
        <v>0.38</v>
      </c>
      <c r="J6976" s="76">
        <v>20348.400000000001</v>
      </c>
    </row>
    <row r="6977" spans="1:10" ht="25.5">
      <c r="A6977" s="72">
        <v>6973</v>
      </c>
      <c r="B6977" s="72" t="s">
        <v>148</v>
      </c>
      <c r="C6977" s="73" t="s">
        <v>36075</v>
      </c>
      <c r="D6977" s="74" t="s">
        <v>36076</v>
      </c>
      <c r="E6977" s="75" t="s">
        <v>185</v>
      </c>
      <c r="F6977" s="74"/>
      <c r="G6977" s="74" t="s">
        <v>3694</v>
      </c>
      <c r="H6977" s="76">
        <v>24535</v>
      </c>
      <c r="I6977" s="77">
        <v>0.38</v>
      </c>
      <c r="J6977" s="76">
        <v>15211.7</v>
      </c>
    </row>
    <row r="6978" spans="1:10" ht="25.5">
      <c r="A6978" s="72">
        <v>6974</v>
      </c>
      <c r="B6978" s="72" t="s">
        <v>148</v>
      </c>
      <c r="C6978" s="73" t="s">
        <v>36077</v>
      </c>
      <c r="D6978" s="74" t="s">
        <v>36078</v>
      </c>
      <c r="E6978" s="75" t="s">
        <v>185</v>
      </c>
      <c r="F6978" s="74"/>
      <c r="G6978" s="74" t="s">
        <v>3694</v>
      </c>
      <c r="H6978" s="76">
        <v>26740</v>
      </c>
      <c r="I6978" s="77">
        <v>0.38</v>
      </c>
      <c r="J6978" s="76">
        <v>16578.8</v>
      </c>
    </row>
    <row r="6979" spans="1:10" ht="25.5">
      <c r="A6979" s="72">
        <v>6975</v>
      </c>
      <c r="B6979" s="72" t="s">
        <v>148</v>
      </c>
      <c r="C6979" s="73" t="s">
        <v>36079</v>
      </c>
      <c r="D6979" s="74" t="s">
        <v>36080</v>
      </c>
      <c r="E6979" s="75" t="s">
        <v>185</v>
      </c>
      <c r="F6979" s="74"/>
      <c r="G6979" s="74" t="s">
        <v>3694</v>
      </c>
      <c r="H6979" s="76">
        <v>22880</v>
      </c>
      <c r="I6979" s="77">
        <v>0.38</v>
      </c>
      <c r="J6979" s="76">
        <v>14185.6</v>
      </c>
    </row>
    <row r="6980" spans="1:10" ht="25.5">
      <c r="A6980" s="72">
        <v>6976</v>
      </c>
      <c r="B6980" s="72" t="s">
        <v>148</v>
      </c>
      <c r="C6980" s="73" t="s">
        <v>36081</v>
      </c>
      <c r="D6980" s="74" t="s">
        <v>36082</v>
      </c>
      <c r="E6980" s="75" t="s">
        <v>185</v>
      </c>
      <c r="F6980" s="74"/>
      <c r="G6980" s="74" t="s">
        <v>3694</v>
      </c>
      <c r="H6980" s="76">
        <v>24940</v>
      </c>
      <c r="I6980" s="77">
        <v>0.38</v>
      </c>
      <c r="J6980" s="76">
        <v>15462.8</v>
      </c>
    </row>
    <row r="6981" spans="1:10" ht="25.5">
      <c r="A6981" s="72">
        <v>6977</v>
      </c>
      <c r="B6981" s="72" t="s">
        <v>148</v>
      </c>
      <c r="C6981" s="73" t="s">
        <v>36083</v>
      </c>
      <c r="D6981" s="74" t="s">
        <v>36084</v>
      </c>
      <c r="E6981" s="75" t="s">
        <v>185</v>
      </c>
      <c r="F6981" s="74"/>
      <c r="G6981" s="74" t="s">
        <v>3694</v>
      </c>
      <c r="H6981" s="76">
        <v>22880</v>
      </c>
      <c r="I6981" s="77">
        <v>0.38</v>
      </c>
      <c r="J6981" s="76">
        <v>14185.6</v>
      </c>
    </row>
    <row r="6982" spans="1:10" ht="25.5">
      <c r="A6982" s="72">
        <v>6978</v>
      </c>
      <c r="B6982" s="72" t="s">
        <v>148</v>
      </c>
      <c r="C6982" s="73" t="s">
        <v>36085</v>
      </c>
      <c r="D6982" s="74" t="s">
        <v>36086</v>
      </c>
      <c r="E6982" s="75" t="s">
        <v>185</v>
      </c>
      <c r="F6982" s="74"/>
      <c r="G6982" s="74" t="s">
        <v>3694</v>
      </c>
      <c r="H6982" s="76">
        <v>32295</v>
      </c>
      <c r="I6982" s="77">
        <v>0.38</v>
      </c>
      <c r="J6982" s="76">
        <v>20022.900000000001</v>
      </c>
    </row>
    <row r="6983" spans="1:10" ht="25.5">
      <c r="A6983" s="72">
        <v>6979</v>
      </c>
      <c r="B6983" s="72" t="s">
        <v>148</v>
      </c>
      <c r="C6983" s="73" t="s">
        <v>36087</v>
      </c>
      <c r="D6983" s="74" t="s">
        <v>36088</v>
      </c>
      <c r="E6983" s="75" t="s">
        <v>185</v>
      </c>
      <c r="F6983" s="74"/>
      <c r="G6983" s="74" t="s">
        <v>3694</v>
      </c>
      <c r="H6983" s="76">
        <v>32295</v>
      </c>
      <c r="I6983" s="77">
        <v>0.38</v>
      </c>
      <c r="J6983" s="76">
        <v>20022.900000000001</v>
      </c>
    </row>
    <row r="6984" spans="1:10" ht="25.5">
      <c r="A6984" s="72">
        <v>6980</v>
      </c>
      <c r="B6984" s="72" t="s">
        <v>148</v>
      </c>
      <c r="C6984" s="73" t="s">
        <v>36089</v>
      </c>
      <c r="D6984" s="74" t="s">
        <v>36090</v>
      </c>
      <c r="E6984" s="75" t="s">
        <v>185</v>
      </c>
      <c r="F6984" s="74"/>
      <c r="G6984" s="74" t="s">
        <v>3694</v>
      </c>
      <c r="H6984" s="76">
        <v>35055</v>
      </c>
      <c r="I6984" s="77">
        <v>0.38</v>
      </c>
      <c r="J6984" s="76">
        <v>21734.1</v>
      </c>
    </row>
    <row r="6985" spans="1:10" ht="25.5">
      <c r="A6985" s="72">
        <v>6981</v>
      </c>
      <c r="B6985" s="72" t="s">
        <v>148</v>
      </c>
      <c r="C6985" s="73" t="s">
        <v>36091</v>
      </c>
      <c r="D6985" s="74" t="s">
        <v>36092</v>
      </c>
      <c r="E6985" s="75" t="s">
        <v>185</v>
      </c>
      <c r="F6985" s="74"/>
      <c r="G6985" s="74" t="s">
        <v>3694</v>
      </c>
      <c r="H6985" s="76">
        <v>33450</v>
      </c>
      <c r="I6985" s="77">
        <v>0.38</v>
      </c>
      <c r="J6985" s="76">
        <v>20739</v>
      </c>
    </row>
    <row r="6986" spans="1:10" ht="25.5">
      <c r="A6986" s="72">
        <v>6982</v>
      </c>
      <c r="B6986" s="72" t="s">
        <v>148</v>
      </c>
      <c r="C6986" s="73" t="s">
        <v>36093</v>
      </c>
      <c r="D6986" s="74" t="s">
        <v>36094</v>
      </c>
      <c r="E6986" s="75" t="s">
        <v>185</v>
      </c>
      <c r="F6986" s="74"/>
      <c r="G6986" s="74" t="s">
        <v>3694</v>
      </c>
      <c r="H6986" s="76">
        <v>33450</v>
      </c>
      <c r="I6986" s="77">
        <v>0.38</v>
      </c>
      <c r="J6986" s="76">
        <v>20739</v>
      </c>
    </row>
    <row r="6987" spans="1:10" ht="25.5">
      <c r="A6987" s="72">
        <v>6983</v>
      </c>
      <c r="B6987" s="72" t="s">
        <v>148</v>
      </c>
      <c r="C6987" s="73" t="s">
        <v>36095</v>
      </c>
      <c r="D6987" s="74" t="s">
        <v>36096</v>
      </c>
      <c r="E6987" s="75" t="s">
        <v>185</v>
      </c>
      <c r="F6987" s="74"/>
      <c r="G6987" s="74" t="s">
        <v>3694</v>
      </c>
      <c r="H6987" s="76">
        <v>25030</v>
      </c>
      <c r="I6987" s="77">
        <v>0.38</v>
      </c>
      <c r="J6987" s="76">
        <v>15518.6</v>
      </c>
    </row>
    <row r="6988" spans="1:10" ht="25.5">
      <c r="A6988" s="72">
        <v>6984</v>
      </c>
      <c r="B6988" s="72" t="s">
        <v>148</v>
      </c>
      <c r="C6988" s="73" t="s">
        <v>36097</v>
      </c>
      <c r="D6988" s="74" t="s">
        <v>36098</v>
      </c>
      <c r="E6988" s="75" t="s">
        <v>185</v>
      </c>
      <c r="F6988" s="74"/>
      <c r="G6988" s="74" t="s">
        <v>3694</v>
      </c>
      <c r="H6988" s="76">
        <v>25030</v>
      </c>
      <c r="I6988" s="77">
        <v>0.38</v>
      </c>
      <c r="J6988" s="76">
        <v>15518.6</v>
      </c>
    </row>
    <row r="6989" spans="1:10" ht="25.5">
      <c r="A6989" s="72">
        <v>6985</v>
      </c>
      <c r="B6989" s="72" t="s">
        <v>148</v>
      </c>
      <c r="C6989" s="73" t="s">
        <v>36099</v>
      </c>
      <c r="D6989" s="74" t="s">
        <v>36100</v>
      </c>
      <c r="E6989" s="75" t="s">
        <v>185</v>
      </c>
      <c r="F6989" s="74"/>
      <c r="G6989" s="74" t="s">
        <v>3694</v>
      </c>
      <c r="H6989" s="76">
        <v>25340</v>
      </c>
      <c r="I6989" s="77">
        <v>0.38</v>
      </c>
      <c r="J6989" s="76">
        <v>15710.8</v>
      </c>
    </row>
    <row r="6990" spans="1:10" ht="25.5">
      <c r="A6990" s="72">
        <v>6986</v>
      </c>
      <c r="B6990" s="72" t="s">
        <v>148</v>
      </c>
      <c r="C6990" s="73" t="s">
        <v>36101</v>
      </c>
      <c r="D6990" s="74" t="s">
        <v>36102</v>
      </c>
      <c r="E6990" s="75" t="s">
        <v>185</v>
      </c>
      <c r="F6990" s="74"/>
      <c r="G6990" s="74" t="s">
        <v>3694</v>
      </c>
      <c r="H6990" s="76">
        <v>31055</v>
      </c>
      <c r="I6990" s="77">
        <v>0.38</v>
      </c>
      <c r="J6990" s="76">
        <v>19254.099999999999</v>
      </c>
    </row>
    <row r="6991" spans="1:10" ht="25.5">
      <c r="A6991" s="72">
        <v>6987</v>
      </c>
      <c r="B6991" s="72" t="s">
        <v>148</v>
      </c>
      <c r="C6991" s="73" t="s">
        <v>36103</v>
      </c>
      <c r="D6991" s="74" t="s">
        <v>36104</v>
      </c>
      <c r="E6991" s="75" t="s">
        <v>185</v>
      </c>
      <c r="F6991" s="74"/>
      <c r="G6991" s="74" t="s">
        <v>3694</v>
      </c>
      <c r="H6991" s="76">
        <v>31055</v>
      </c>
      <c r="I6991" s="77">
        <v>0.38</v>
      </c>
      <c r="J6991" s="76">
        <v>19254.099999999999</v>
      </c>
    </row>
    <row r="6992" spans="1:10" ht="25.5">
      <c r="A6992" s="72">
        <v>6988</v>
      </c>
      <c r="B6992" s="72" t="s">
        <v>148</v>
      </c>
      <c r="C6992" s="73" t="s">
        <v>36105</v>
      </c>
      <c r="D6992" s="74" t="s">
        <v>36106</v>
      </c>
      <c r="E6992" s="75" t="s">
        <v>185</v>
      </c>
      <c r="F6992" s="74"/>
      <c r="G6992" s="74" t="s">
        <v>3694</v>
      </c>
      <c r="H6992" s="76">
        <v>37420</v>
      </c>
      <c r="I6992" s="77">
        <v>0.38</v>
      </c>
      <c r="J6992" s="76">
        <v>23200.400000000001</v>
      </c>
    </row>
    <row r="6993" spans="1:10" ht="25.5">
      <c r="A6993" s="72">
        <v>6989</v>
      </c>
      <c r="B6993" s="72" t="s">
        <v>148</v>
      </c>
      <c r="C6993" s="73" t="s">
        <v>36107</v>
      </c>
      <c r="D6993" s="74" t="s">
        <v>36108</v>
      </c>
      <c r="E6993" s="75" t="s">
        <v>185</v>
      </c>
      <c r="F6993" s="74"/>
      <c r="G6993" s="74" t="s">
        <v>3694</v>
      </c>
      <c r="H6993" s="76">
        <v>27260</v>
      </c>
      <c r="I6993" s="77">
        <v>0.38</v>
      </c>
      <c r="J6993" s="76">
        <v>16901.2</v>
      </c>
    </row>
    <row r="6994" spans="1:10" ht="25.5">
      <c r="A6994" s="72">
        <v>6990</v>
      </c>
      <c r="B6994" s="72" t="s">
        <v>148</v>
      </c>
      <c r="C6994" s="73" t="s">
        <v>36109</v>
      </c>
      <c r="D6994" s="74" t="s">
        <v>36110</v>
      </c>
      <c r="E6994" s="75" t="s">
        <v>185</v>
      </c>
      <c r="F6994" s="74"/>
      <c r="G6994" s="74" t="s">
        <v>3694</v>
      </c>
      <c r="H6994" s="76">
        <v>29715</v>
      </c>
      <c r="I6994" s="77">
        <v>0.38</v>
      </c>
      <c r="J6994" s="76">
        <v>18423.3</v>
      </c>
    </row>
    <row r="6995" spans="1:10" ht="25.5">
      <c r="A6995" s="72">
        <v>6991</v>
      </c>
      <c r="B6995" s="72" t="s">
        <v>148</v>
      </c>
      <c r="C6995" s="73" t="s">
        <v>36111</v>
      </c>
      <c r="D6995" s="74" t="s">
        <v>36112</v>
      </c>
      <c r="E6995" s="75" t="s">
        <v>185</v>
      </c>
      <c r="F6995" s="74"/>
      <c r="G6995" s="74" t="s">
        <v>3694</v>
      </c>
      <c r="H6995" s="76">
        <v>25170</v>
      </c>
      <c r="I6995" s="77">
        <v>0.38</v>
      </c>
      <c r="J6995" s="76">
        <v>15605.4</v>
      </c>
    </row>
    <row r="6996" spans="1:10" ht="25.5">
      <c r="A6996" s="72">
        <v>6992</v>
      </c>
      <c r="B6996" s="72" t="s">
        <v>148</v>
      </c>
      <c r="C6996" s="73" t="s">
        <v>36113</v>
      </c>
      <c r="D6996" s="74" t="s">
        <v>36114</v>
      </c>
      <c r="E6996" s="75" t="s">
        <v>185</v>
      </c>
      <c r="F6996" s="74"/>
      <c r="G6996" s="74" t="s">
        <v>3694</v>
      </c>
      <c r="H6996" s="76">
        <v>27435</v>
      </c>
      <c r="I6996" s="77">
        <v>0.38</v>
      </c>
      <c r="J6996" s="76">
        <v>17009.7</v>
      </c>
    </row>
    <row r="6997" spans="1:10" ht="25.5">
      <c r="A6997" s="72">
        <v>6993</v>
      </c>
      <c r="B6997" s="72" t="s">
        <v>148</v>
      </c>
      <c r="C6997" s="73" t="s">
        <v>36115</v>
      </c>
      <c r="D6997" s="74" t="s">
        <v>36116</v>
      </c>
      <c r="E6997" s="75" t="s">
        <v>185</v>
      </c>
      <c r="F6997" s="74"/>
      <c r="G6997" s="74" t="s">
        <v>3694</v>
      </c>
      <c r="H6997" s="76">
        <v>25170</v>
      </c>
      <c r="I6997" s="77">
        <v>0.38</v>
      </c>
      <c r="J6997" s="76">
        <v>15605.4</v>
      </c>
    </row>
    <row r="6998" spans="1:10" ht="25.5">
      <c r="A6998" s="72">
        <v>6994</v>
      </c>
      <c r="B6998" s="72" t="s">
        <v>148</v>
      </c>
      <c r="C6998" s="73" t="s">
        <v>36117</v>
      </c>
      <c r="D6998" s="74" t="s">
        <v>36118</v>
      </c>
      <c r="E6998" s="75" t="s">
        <v>185</v>
      </c>
      <c r="F6998" s="74"/>
      <c r="G6998" s="74" t="s">
        <v>3694</v>
      </c>
      <c r="H6998" s="76">
        <v>35335</v>
      </c>
      <c r="I6998" s="77">
        <v>0.38</v>
      </c>
      <c r="J6998" s="76">
        <v>21907.7</v>
      </c>
    </row>
    <row r="6999" spans="1:10" ht="25.5">
      <c r="A6999" s="72">
        <v>6995</v>
      </c>
      <c r="B6999" s="72" t="s">
        <v>148</v>
      </c>
      <c r="C6999" s="73" t="s">
        <v>36119</v>
      </c>
      <c r="D6999" s="74" t="s">
        <v>36120</v>
      </c>
      <c r="E6999" s="75" t="s">
        <v>185</v>
      </c>
      <c r="F6999" s="74"/>
      <c r="G6999" s="74" t="s">
        <v>3694</v>
      </c>
      <c r="H6999" s="76">
        <v>35335</v>
      </c>
      <c r="I6999" s="77">
        <v>0.38</v>
      </c>
      <c r="J6999" s="76">
        <v>21907.7</v>
      </c>
    </row>
    <row r="7000" spans="1:10" ht="25.5">
      <c r="A7000" s="72">
        <v>6996</v>
      </c>
      <c r="B7000" s="72" t="s">
        <v>148</v>
      </c>
      <c r="C7000" s="73" t="s">
        <v>36121</v>
      </c>
      <c r="D7000" s="74" t="s">
        <v>36122</v>
      </c>
      <c r="E7000" s="75" t="s">
        <v>185</v>
      </c>
      <c r="F7000" s="74"/>
      <c r="G7000" s="74" t="s">
        <v>3694</v>
      </c>
      <c r="H7000" s="76">
        <v>37705</v>
      </c>
      <c r="I7000" s="77">
        <v>0.38</v>
      </c>
      <c r="J7000" s="76">
        <v>23377.1</v>
      </c>
    </row>
    <row r="7001" spans="1:10" ht="25.5">
      <c r="A7001" s="72">
        <v>6997</v>
      </c>
      <c r="B7001" s="72" t="s">
        <v>148</v>
      </c>
      <c r="C7001" s="73" t="s">
        <v>36123</v>
      </c>
      <c r="D7001" s="74" t="s">
        <v>36124</v>
      </c>
      <c r="E7001" s="75" t="s">
        <v>185</v>
      </c>
      <c r="F7001" s="74"/>
      <c r="G7001" s="74" t="s">
        <v>3694</v>
      </c>
      <c r="H7001" s="76">
        <v>35675</v>
      </c>
      <c r="I7001" s="77">
        <v>0.38</v>
      </c>
      <c r="J7001" s="76">
        <v>22118.5</v>
      </c>
    </row>
    <row r="7002" spans="1:10" ht="25.5">
      <c r="A7002" s="72">
        <v>6998</v>
      </c>
      <c r="B7002" s="72" t="s">
        <v>148</v>
      </c>
      <c r="C7002" s="73" t="s">
        <v>36125</v>
      </c>
      <c r="D7002" s="74" t="s">
        <v>36126</v>
      </c>
      <c r="E7002" s="75" t="s">
        <v>185</v>
      </c>
      <c r="F7002" s="74"/>
      <c r="G7002" s="74" t="s">
        <v>3694</v>
      </c>
      <c r="H7002" s="76">
        <v>35675</v>
      </c>
      <c r="I7002" s="77">
        <v>0.38</v>
      </c>
      <c r="J7002" s="76">
        <v>22118.5</v>
      </c>
    </row>
    <row r="7003" spans="1:10" ht="25.5">
      <c r="A7003" s="72">
        <v>6999</v>
      </c>
      <c r="B7003" s="72" t="s">
        <v>148</v>
      </c>
      <c r="C7003" s="73" t="s">
        <v>36127</v>
      </c>
      <c r="D7003" s="74" t="s">
        <v>36128</v>
      </c>
      <c r="E7003" s="75" t="s">
        <v>185</v>
      </c>
      <c r="F7003" s="74"/>
      <c r="G7003" s="74" t="s">
        <v>3694</v>
      </c>
      <c r="H7003" s="76">
        <v>27920</v>
      </c>
      <c r="I7003" s="77">
        <v>0.38</v>
      </c>
      <c r="J7003" s="76">
        <v>17310.400000000001</v>
      </c>
    </row>
    <row r="7004" spans="1:10" ht="25.5">
      <c r="A7004" s="72">
        <v>7000</v>
      </c>
      <c r="B7004" s="72" t="s">
        <v>148</v>
      </c>
      <c r="C7004" s="73" t="s">
        <v>36129</v>
      </c>
      <c r="D7004" s="74" t="s">
        <v>36130</v>
      </c>
      <c r="E7004" s="75" t="s">
        <v>185</v>
      </c>
      <c r="F7004" s="74"/>
      <c r="G7004" s="74" t="s">
        <v>3694</v>
      </c>
      <c r="H7004" s="76">
        <v>27920</v>
      </c>
      <c r="I7004" s="77">
        <v>0.38</v>
      </c>
      <c r="J7004" s="76">
        <v>17310.400000000001</v>
      </c>
    </row>
    <row r="7005" spans="1:10" ht="25.5">
      <c r="A7005" s="72">
        <v>7001</v>
      </c>
      <c r="B7005" s="72" t="s">
        <v>148</v>
      </c>
      <c r="C7005" s="73" t="s">
        <v>36131</v>
      </c>
      <c r="D7005" s="74" t="s">
        <v>36132</v>
      </c>
      <c r="E7005" s="75" t="s">
        <v>185</v>
      </c>
      <c r="F7005" s="74"/>
      <c r="G7005" s="74" t="s">
        <v>3694</v>
      </c>
      <c r="H7005" s="76">
        <v>28055</v>
      </c>
      <c r="I7005" s="77">
        <v>0.38</v>
      </c>
      <c r="J7005" s="76">
        <v>17394.099999999999</v>
      </c>
    </row>
    <row r="7006" spans="1:10" ht="25.5">
      <c r="A7006" s="72">
        <v>7002</v>
      </c>
      <c r="B7006" s="72" t="s">
        <v>148</v>
      </c>
      <c r="C7006" s="73" t="s">
        <v>36133</v>
      </c>
      <c r="D7006" s="74" t="s">
        <v>36134</v>
      </c>
      <c r="E7006" s="75" t="s">
        <v>185</v>
      </c>
      <c r="F7006" s="74"/>
      <c r="G7006" s="74" t="s">
        <v>3694</v>
      </c>
      <c r="H7006" s="76">
        <v>34320</v>
      </c>
      <c r="I7006" s="77">
        <v>0.38</v>
      </c>
      <c r="J7006" s="76">
        <v>21278.400000000001</v>
      </c>
    </row>
    <row r="7007" spans="1:10" ht="25.5">
      <c r="A7007" s="72">
        <v>7003</v>
      </c>
      <c r="B7007" s="72" t="s">
        <v>148</v>
      </c>
      <c r="C7007" s="73" t="s">
        <v>36135</v>
      </c>
      <c r="D7007" s="74" t="s">
        <v>36136</v>
      </c>
      <c r="E7007" s="75" t="s">
        <v>185</v>
      </c>
      <c r="F7007" s="74"/>
      <c r="G7007" s="74" t="s">
        <v>3694</v>
      </c>
      <c r="H7007" s="76">
        <v>34320</v>
      </c>
      <c r="I7007" s="77">
        <v>0.38</v>
      </c>
      <c r="J7007" s="76">
        <v>21278.400000000001</v>
      </c>
    </row>
    <row r="7008" spans="1:10" ht="25.5">
      <c r="A7008" s="72">
        <v>7004</v>
      </c>
      <c r="B7008" s="72" t="s">
        <v>148</v>
      </c>
      <c r="C7008" s="73" t="s">
        <v>36137</v>
      </c>
      <c r="D7008" s="74" t="s">
        <v>36138</v>
      </c>
      <c r="E7008" s="75" t="s">
        <v>185</v>
      </c>
      <c r="F7008" s="74"/>
      <c r="G7008" s="74" t="s">
        <v>3694</v>
      </c>
      <c r="H7008" s="76">
        <v>40520</v>
      </c>
      <c r="I7008" s="77">
        <v>0.38</v>
      </c>
      <c r="J7008" s="76">
        <v>25122.400000000001</v>
      </c>
    </row>
    <row r="7009" spans="1:10" ht="25.5">
      <c r="A7009" s="72">
        <v>7005</v>
      </c>
      <c r="B7009" s="72" t="s">
        <v>148</v>
      </c>
      <c r="C7009" s="73" t="s">
        <v>36139</v>
      </c>
      <c r="D7009" s="74" t="s">
        <v>36140</v>
      </c>
      <c r="E7009" s="75" t="s">
        <v>185</v>
      </c>
      <c r="F7009" s="74"/>
      <c r="G7009" s="74" t="s">
        <v>3694</v>
      </c>
      <c r="H7009" s="76">
        <v>30985</v>
      </c>
      <c r="I7009" s="77">
        <v>0.38</v>
      </c>
      <c r="J7009" s="76">
        <v>19210.7</v>
      </c>
    </row>
    <row r="7010" spans="1:10" ht="25.5">
      <c r="A7010" s="72">
        <v>7006</v>
      </c>
      <c r="B7010" s="72" t="s">
        <v>148</v>
      </c>
      <c r="C7010" s="73" t="s">
        <v>36141</v>
      </c>
      <c r="D7010" s="74" t="s">
        <v>36142</v>
      </c>
      <c r="E7010" s="75" t="s">
        <v>185</v>
      </c>
      <c r="F7010" s="74"/>
      <c r="G7010" s="74" t="s">
        <v>3694</v>
      </c>
      <c r="H7010" s="76">
        <v>33770</v>
      </c>
      <c r="I7010" s="77">
        <v>0.38</v>
      </c>
      <c r="J7010" s="76">
        <v>20937.400000000001</v>
      </c>
    </row>
    <row r="7011" spans="1:10" ht="25.5">
      <c r="A7011" s="72">
        <v>7007</v>
      </c>
      <c r="B7011" s="72" t="s">
        <v>148</v>
      </c>
      <c r="C7011" s="73" t="s">
        <v>36143</v>
      </c>
      <c r="D7011" s="74" t="s">
        <v>36144</v>
      </c>
      <c r="E7011" s="75" t="s">
        <v>185</v>
      </c>
      <c r="F7011" s="74"/>
      <c r="G7011" s="74" t="s">
        <v>3694</v>
      </c>
      <c r="H7011" s="76">
        <v>28600</v>
      </c>
      <c r="I7011" s="77">
        <v>0.38</v>
      </c>
      <c r="J7011" s="76">
        <v>17732</v>
      </c>
    </row>
    <row r="7012" spans="1:10" ht="25.5">
      <c r="A7012" s="72">
        <v>7008</v>
      </c>
      <c r="B7012" s="72" t="s">
        <v>148</v>
      </c>
      <c r="C7012" s="73" t="s">
        <v>36145</v>
      </c>
      <c r="D7012" s="74" t="s">
        <v>36146</v>
      </c>
      <c r="E7012" s="75" t="s">
        <v>185</v>
      </c>
      <c r="F7012" s="74"/>
      <c r="G7012" s="74" t="s">
        <v>3694</v>
      </c>
      <c r="H7012" s="76">
        <v>31175</v>
      </c>
      <c r="I7012" s="77">
        <v>0.38</v>
      </c>
      <c r="J7012" s="76">
        <v>19328.5</v>
      </c>
    </row>
    <row r="7013" spans="1:10" ht="25.5">
      <c r="A7013" s="72">
        <v>7009</v>
      </c>
      <c r="B7013" s="72" t="s">
        <v>148</v>
      </c>
      <c r="C7013" s="73" t="s">
        <v>36147</v>
      </c>
      <c r="D7013" s="74" t="s">
        <v>36148</v>
      </c>
      <c r="E7013" s="75" t="s">
        <v>185</v>
      </c>
      <c r="F7013" s="74"/>
      <c r="G7013" s="74" t="s">
        <v>3694</v>
      </c>
      <c r="H7013" s="76">
        <v>28600</v>
      </c>
      <c r="I7013" s="77">
        <v>0.38</v>
      </c>
      <c r="J7013" s="76">
        <v>17732</v>
      </c>
    </row>
    <row r="7014" spans="1:10" ht="25.5">
      <c r="A7014" s="72">
        <v>7010</v>
      </c>
      <c r="B7014" s="72" t="s">
        <v>148</v>
      </c>
      <c r="C7014" s="73" t="s">
        <v>36149</v>
      </c>
      <c r="D7014" s="74" t="s">
        <v>36150</v>
      </c>
      <c r="E7014" s="75" t="s">
        <v>185</v>
      </c>
      <c r="F7014" s="74"/>
      <c r="G7014" s="74" t="s">
        <v>3694</v>
      </c>
      <c r="H7014" s="76">
        <v>39450</v>
      </c>
      <c r="I7014" s="77">
        <v>0.38</v>
      </c>
      <c r="J7014" s="76">
        <v>24459</v>
      </c>
    </row>
    <row r="7015" spans="1:10" ht="25.5">
      <c r="A7015" s="72">
        <v>7011</v>
      </c>
      <c r="B7015" s="72" t="s">
        <v>148</v>
      </c>
      <c r="C7015" s="73" t="s">
        <v>36151</v>
      </c>
      <c r="D7015" s="74" t="s">
        <v>36152</v>
      </c>
      <c r="E7015" s="75" t="s">
        <v>185</v>
      </c>
      <c r="F7015" s="74"/>
      <c r="G7015" s="74" t="s">
        <v>3694</v>
      </c>
      <c r="H7015" s="76">
        <v>39450</v>
      </c>
      <c r="I7015" s="77">
        <v>0.38</v>
      </c>
      <c r="J7015" s="76">
        <v>24459</v>
      </c>
    </row>
    <row r="7016" spans="1:10" ht="25.5">
      <c r="A7016" s="72">
        <v>7012</v>
      </c>
      <c r="B7016" s="72" t="s">
        <v>148</v>
      </c>
      <c r="C7016" s="73" t="s">
        <v>36153</v>
      </c>
      <c r="D7016" s="74" t="s">
        <v>36154</v>
      </c>
      <c r="E7016" s="75" t="s">
        <v>185</v>
      </c>
      <c r="F7016" s="74"/>
      <c r="G7016" s="74" t="s">
        <v>3694</v>
      </c>
      <c r="H7016" s="76">
        <v>41320</v>
      </c>
      <c r="I7016" s="77">
        <v>0.38</v>
      </c>
      <c r="J7016" s="76">
        <v>25618.400000000001</v>
      </c>
    </row>
    <row r="7017" spans="1:10" ht="25.5">
      <c r="A7017" s="72">
        <v>7013</v>
      </c>
      <c r="B7017" s="72" t="s">
        <v>148</v>
      </c>
      <c r="C7017" s="73" t="s">
        <v>36155</v>
      </c>
      <c r="D7017" s="74" t="s">
        <v>36156</v>
      </c>
      <c r="E7017" s="75" t="s">
        <v>185</v>
      </c>
      <c r="F7017" s="74"/>
      <c r="G7017" s="74" t="s">
        <v>3694</v>
      </c>
      <c r="H7017" s="76">
        <v>39005</v>
      </c>
      <c r="I7017" s="77">
        <v>0.38</v>
      </c>
      <c r="J7017" s="76">
        <v>24183.1</v>
      </c>
    </row>
    <row r="7018" spans="1:10" ht="25.5">
      <c r="A7018" s="72">
        <v>7014</v>
      </c>
      <c r="B7018" s="72" t="s">
        <v>148</v>
      </c>
      <c r="C7018" s="73" t="s">
        <v>36157</v>
      </c>
      <c r="D7018" s="74" t="s">
        <v>36158</v>
      </c>
      <c r="E7018" s="75" t="s">
        <v>185</v>
      </c>
      <c r="F7018" s="74"/>
      <c r="G7018" s="74" t="s">
        <v>3694</v>
      </c>
      <c r="H7018" s="76">
        <v>39005</v>
      </c>
      <c r="I7018" s="77">
        <v>0.38</v>
      </c>
      <c r="J7018" s="76">
        <v>24183.1</v>
      </c>
    </row>
    <row r="7019" spans="1:10" ht="25.5">
      <c r="A7019" s="72">
        <v>7015</v>
      </c>
      <c r="B7019" s="72" t="s">
        <v>148</v>
      </c>
      <c r="C7019" s="73" t="s">
        <v>36159</v>
      </c>
      <c r="D7019" s="74" t="s">
        <v>36160</v>
      </c>
      <c r="E7019" s="75" t="s">
        <v>185</v>
      </c>
      <c r="F7019" s="74"/>
      <c r="G7019" s="74" t="s">
        <v>3694</v>
      </c>
      <c r="H7019" s="76">
        <v>30450</v>
      </c>
      <c r="I7019" s="77">
        <v>0.38</v>
      </c>
      <c r="J7019" s="76">
        <v>18879</v>
      </c>
    </row>
    <row r="7020" spans="1:10" ht="25.5">
      <c r="A7020" s="72">
        <v>7016</v>
      </c>
      <c r="B7020" s="72" t="s">
        <v>148</v>
      </c>
      <c r="C7020" s="73" t="s">
        <v>36161</v>
      </c>
      <c r="D7020" s="74" t="s">
        <v>36162</v>
      </c>
      <c r="E7020" s="75" t="s">
        <v>185</v>
      </c>
      <c r="F7020" s="74"/>
      <c r="G7020" s="74" t="s">
        <v>3694</v>
      </c>
      <c r="H7020" s="76">
        <v>30450</v>
      </c>
      <c r="I7020" s="77">
        <v>0.38</v>
      </c>
      <c r="J7020" s="76">
        <v>18879</v>
      </c>
    </row>
    <row r="7021" spans="1:10" ht="25.5">
      <c r="A7021" s="72">
        <v>7017</v>
      </c>
      <c r="B7021" s="72" t="s">
        <v>148</v>
      </c>
      <c r="C7021" s="73" t="s">
        <v>36163</v>
      </c>
      <c r="D7021" s="74" t="s">
        <v>36164</v>
      </c>
      <c r="E7021" s="75" t="s">
        <v>185</v>
      </c>
      <c r="F7021" s="74"/>
      <c r="G7021" s="74" t="s">
        <v>3694</v>
      </c>
      <c r="H7021" s="76">
        <v>41020</v>
      </c>
      <c r="I7021" s="77">
        <v>0.38</v>
      </c>
      <c r="J7021" s="76">
        <v>25432.400000000001</v>
      </c>
    </row>
    <row r="7022" spans="1:10" ht="25.5">
      <c r="A7022" s="72">
        <v>7018</v>
      </c>
      <c r="B7022" s="72" t="s">
        <v>148</v>
      </c>
      <c r="C7022" s="73" t="s">
        <v>36165</v>
      </c>
      <c r="D7022" s="74" t="s">
        <v>36166</v>
      </c>
      <c r="E7022" s="75" t="s">
        <v>185</v>
      </c>
      <c r="F7022" s="74"/>
      <c r="G7022" s="74" t="s">
        <v>3694</v>
      </c>
      <c r="H7022" s="76">
        <v>41020</v>
      </c>
      <c r="I7022" s="77">
        <v>0.38</v>
      </c>
      <c r="J7022" s="76">
        <v>25432.400000000001</v>
      </c>
    </row>
    <row r="7023" spans="1:10">
      <c r="A7023" s="72">
        <v>7019</v>
      </c>
      <c r="B7023" s="72" t="s">
        <v>148</v>
      </c>
      <c r="C7023" s="73" t="s">
        <v>36167</v>
      </c>
      <c r="D7023" s="74" t="s">
        <v>36168</v>
      </c>
      <c r="E7023" s="75" t="s">
        <v>185</v>
      </c>
      <c r="F7023" s="74"/>
      <c r="G7023" s="74" t="s">
        <v>3694</v>
      </c>
      <c r="H7023" s="76">
        <v>36095</v>
      </c>
      <c r="I7023" s="77">
        <v>0.38</v>
      </c>
      <c r="J7023" s="76">
        <v>22378.9</v>
      </c>
    </row>
    <row r="7024" spans="1:10" ht="25.5">
      <c r="A7024" s="72">
        <v>7020</v>
      </c>
      <c r="B7024" s="72" t="s">
        <v>148</v>
      </c>
      <c r="C7024" s="73" t="s">
        <v>36169</v>
      </c>
      <c r="D7024" s="74" t="s">
        <v>36170</v>
      </c>
      <c r="E7024" s="75" t="s">
        <v>185</v>
      </c>
      <c r="F7024" s="74"/>
      <c r="G7024" s="74" t="s">
        <v>3694</v>
      </c>
      <c r="H7024" s="76">
        <v>32555</v>
      </c>
      <c r="I7024" s="77">
        <v>0.38</v>
      </c>
      <c r="J7024" s="76">
        <v>20184.099999999999</v>
      </c>
    </row>
    <row r="7025" spans="1:10" ht="25.5">
      <c r="A7025" s="72">
        <v>7021</v>
      </c>
      <c r="B7025" s="72" t="s">
        <v>148</v>
      </c>
      <c r="C7025" s="73" t="s">
        <v>36171</v>
      </c>
      <c r="D7025" s="74" t="s">
        <v>36172</v>
      </c>
      <c r="E7025" s="75" t="s">
        <v>185</v>
      </c>
      <c r="F7025" s="74"/>
      <c r="G7025" s="74" t="s">
        <v>3694</v>
      </c>
      <c r="H7025" s="76">
        <v>35485</v>
      </c>
      <c r="I7025" s="77">
        <v>0.38</v>
      </c>
      <c r="J7025" s="76">
        <v>22000.7</v>
      </c>
    </row>
    <row r="7026" spans="1:10" ht="25.5">
      <c r="A7026" s="72">
        <v>7022</v>
      </c>
      <c r="B7026" s="72" t="s">
        <v>148</v>
      </c>
      <c r="C7026" s="73" t="s">
        <v>36173</v>
      </c>
      <c r="D7026" s="74" t="s">
        <v>36174</v>
      </c>
      <c r="E7026" s="75" t="s">
        <v>185</v>
      </c>
      <c r="F7026" s="74"/>
      <c r="G7026" s="74" t="s">
        <v>3694</v>
      </c>
      <c r="H7026" s="76">
        <v>32555</v>
      </c>
      <c r="I7026" s="77">
        <v>0.38</v>
      </c>
      <c r="J7026" s="76">
        <v>20184.099999999999</v>
      </c>
    </row>
    <row r="7027" spans="1:10" ht="25.5">
      <c r="A7027" s="72">
        <v>7023</v>
      </c>
      <c r="B7027" s="72" t="s">
        <v>148</v>
      </c>
      <c r="C7027" s="73" t="s">
        <v>36175</v>
      </c>
      <c r="D7027" s="74" t="s">
        <v>36176</v>
      </c>
      <c r="E7027" s="75" t="s">
        <v>185</v>
      </c>
      <c r="F7027" s="74"/>
      <c r="G7027" s="74" t="s">
        <v>3694</v>
      </c>
      <c r="H7027" s="76">
        <v>42845</v>
      </c>
      <c r="I7027" s="77">
        <v>0.38</v>
      </c>
      <c r="J7027" s="76">
        <v>26563.9</v>
      </c>
    </row>
    <row r="7028" spans="1:10" ht="25.5">
      <c r="A7028" s="72">
        <v>7024</v>
      </c>
      <c r="B7028" s="72" t="s">
        <v>148</v>
      </c>
      <c r="C7028" s="73" t="s">
        <v>36177</v>
      </c>
      <c r="D7028" s="74" t="s">
        <v>36178</v>
      </c>
      <c r="E7028" s="75" t="s">
        <v>185</v>
      </c>
      <c r="F7028" s="74"/>
      <c r="G7028" s="74" t="s">
        <v>3694</v>
      </c>
      <c r="H7028" s="76">
        <v>42845</v>
      </c>
      <c r="I7028" s="77">
        <v>0.38</v>
      </c>
      <c r="J7028" s="76">
        <v>26563.9</v>
      </c>
    </row>
    <row r="7029" spans="1:10">
      <c r="A7029" s="72">
        <v>7025</v>
      </c>
      <c r="B7029" s="72" t="s">
        <v>148</v>
      </c>
      <c r="C7029" s="73" t="s">
        <v>36179</v>
      </c>
      <c r="D7029" s="74" t="s">
        <v>36180</v>
      </c>
      <c r="E7029" s="75" t="s">
        <v>185</v>
      </c>
      <c r="F7029" s="74"/>
      <c r="G7029" s="74" t="s">
        <v>3694</v>
      </c>
      <c r="H7029" s="76">
        <v>42415</v>
      </c>
      <c r="I7029" s="77">
        <v>0.38</v>
      </c>
      <c r="J7029" s="76">
        <v>26297.3</v>
      </c>
    </row>
    <row r="7030" spans="1:10" ht="25.5">
      <c r="A7030" s="72">
        <v>7026</v>
      </c>
      <c r="B7030" s="72" t="s">
        <v>148</v>
      </c>
      <c r="C7030" s="73" t="s">
        <v>36181</v>
      </c>
      <c r="D7030" s="74" t="s">
        <v>36182</v>
      </c>
      <c r="E7030" s="75" t="s">
        <v>185</v>
      </c>
      <c r="F7030" s="74"/>
      <c r="G7030" s="74" t="s">
        <v>3694</v>
      </c>
      <c r="H7030" s="76">
        <v>36200</v>
      </c>
      <c r="I7030" s="77">
        <v>0.38</v>
      </c>
      <c r="J7030" s="76">
        <v>22444</v>
      </c>
    </row>
    <row r="7031" spans="1:10" ht="25.5">
      <c r="A7031" s="72">
        <v>7027</v>
      </c>
      <c r="B7031" s="72" t="s">
        <v>148</v>
      </c>
      <c r="C7031" s="73" t="s">
        <v>36183</v>
      </c>
      <c r="D7031" s="74" t="s">
        <v>36184</v>
      </c>
      <c r="E7031" s="75" t="s">
        <v>185</v>
      </c>
      <c r="F7031" s="74"/>
      <c r="G7031" s="74" t="s">
        <v>3694</v>
      </c>
      <c r="H7031" s="76">
        <v>36200</v>
      </c>
      <c r="I7031" s="77">
        <v>0.38</v>
      </c>
      <c r="J7031" s="76">
        <v>22444</v>
      </c>
    </row>
    <row r="7032" spans="1:10" ht="25.5">
      <c r="A7032" s="72">
        <v>7028</v>
      </c>
      <c r="B7032" s="72" t="s">
        <v>148</v>
      </c>
      <c r="C7032" s="73" t="s">
        <v>36185</v>
      </c>
      <c r="D7032" s="74" t="s">
        <v>36186</v>
      </c>
      <c r="E7032" s="75" t="s">
        <v>185</v>
      </c>
      <c r="F7032" s="74"/>
      <c r="G7032" s="74" t="s">
        <v>3694</v>
      </c>
      <c r="H7032" s="76">
        <v>46770</v>
      </c>
      <c r="I7032" s="77">
        <v>0.38</v>
      </c>
      <c r="J7032" s="76">
        <v>28997.4</v>
      </c>
    </row>
    <row r="7033" spans="1:10" ht="25.5">
      <c r="A7033" s="72">
        <v>7029</v>
      </c>
      <c r="B7033" s="72" t="s">
        <v>148</v>
      </c>
      <c r="C7033" s="73" t="s">
        <v>36187</v>
      </c>
      <c r="D7033" s="74" t="s">
        <v>36188</v>
      </c>
      <c r="E7033" s="75" t="s">
        <v>185</v>
      </c>
      <c r="F7033" s="74"/>
      <c r="G7033" s="74" t="s">
        <v>3694</v>
      </c>
      <c r="H7033" s="76">
        <v>46770</v>
      </c>
      <c r="I7033" s="77">
        <v>0.38</v>
      </c>
      <c r="J7033" s="76">
        <v>28997.4</v>
      </c>
    </row>
    <row r="7034" spans="1:10" ht="25.5">
      <c r="A7034" s="72">
        <v>7030</v>
      </c>
      <c r="B7034" s="72" t="s">
        <v>148</v>
      </c>
      <c r="C7034" s="73" t="s">
        <v>36189</v>
      </c>
      <c r="D7034" s="74" t="s">
        <v>36190</v>
      </c>
      <c r="E7034" s="75" t="s">
        <v>185</v>
      </c>
      <c r="F7034" s="74"/>
      <c r="G7034" s="74" t="s">
        <v>3694</v>
      </c>
      <c r="H7034" s="76">
        <v>35245</v>
      </c>
      <c r="I7034" s="77">
        <v>0.38</v>
      </c>
      <c r="J7034" s="76">
        <v>21851.9</v>
      </c>
    </row>
    <row r="7035" spans="1:10" ht="25.5">
      <c r="A7035" s="72">
        <v>7031</v>
      </c>
      <c r="B7035" s="72" t="s">
        <v>148</v>
      </c>
      <c r="C7035" s="73" t="s">
        <v>36191</v>
      </c>
      <c r="D7035" s="74" t="s">
        <v>36192</v>
      </c>
      <c r="E7035" s="75" t="s">
        <v>185</v>
      </c>
      <c r="F7035" s="74"/>
      <c r="G7035" s="74" t="s">
        <v>3694</v>
      </c>
      <c r="H7035" s="76">
        <v>38420</v>
      </c>
      <c r="I7035" s="77">
        <v>0.38</v>
      </c>
      <c r="J7035" s="76">
        <v>23820.400000000001</v>
      </c>
    </row>
    <row r="7036" spans="1:10" ht="25.5">
      <c r="A7036" s="72">
        <v>7032</v>
      </c>
      <c r="B7036" s="72" t="s">
        <v>148</v>
      </c>
      <c r="C7036" s="73" t="s">
        <v>36193</v>
      </c>
      <c r="D7036" s="74" t="s">
        <v>36194</v>
      </c>
      <c r="E7036" s="75" t="s">
        <v>185</v>
      </c>
      <c r="F7036" s="74"/>
      <c r="G7036" s="74" t="s">
        <v>3694</v>
      </c>
      <c r="H7036" s="76">
        <v>35245</v>
      </c>
      <c r="I7036" s="77">
        <v>0.38</v>
      </c>
      <c r="J7036" s="76">
        <v>21851.9</v>
      </c>
    </row>
    <row r="7037" spans="1:10" ht="25.5">
      <c r="A7037" s="72">
        <v>7033</v>
      </c>
      <c r="B7037" s="72" t="s">
        <v>148</v>
      </c>
      <c r="C7037" s="73" t="s">
        <v>36195</v>
      </c>
      <c r="D7037" s="74" t="s">
        <v>36196</v>
      </c>
      <c r="E7037" s="75" t="s">
        <v>185</v>
      </c>
      <c r="F7037" s="74"/>
      <c r="G7037" s="74" t="s">
        <v>3694</v>
      </c>
      <c r="H7037" s="76">
        <v>45460</v>
      </c>
      <c r="I7037" s="77">
        <v>0.38</v>
      </c>
      <c r="J7037" s="76">
        <v>28185.200000000001</v>
      </c>
    </row>
    <row r="7038" spans="1:10" ht="25.5">
      <c r="A7038" s="72">
        <v>7034</v>
      </c>
      <c r="B7038" s="72" t="s">
        <v>148</v>
      </c>
      <c r="C7038" s="73" t="s">
        <v>36197</v>
      </c>
      <c r="D7038" s="74" t="s">
        <v>36198</v>
      </c>
      <c r="E7038" s="75" t="s">
        <v>185</v>
      </c>
      <c r="F7038" s="74"/>
      <c r="G7038" s="74" t="s">
        <v>3694</v>
      </c>
      <c r="H7038" s="76">
        <v>45460</v>
      </c>
      <c r="I7038" s="77">
        <v>0.38</v>
      </c>
      <c r="J7038" s="76">
        <v>28185.200000000001</v>
      </c>
    </row>
    <row r="7039" spans="1:10">
      <c r="A7039" s="72">
        <v>7035</v>
      </c>
      <c r="B7039" s="72" t="s">
        <v>148</v>
      </c>
      <c r="C7039" s="73" t="s">
        <v>20602</v>
      </c>
      <c r="D7039" s="74" t="s">
        <v>20603</v>
      </c>
      <c r="E7039" s="75" t="s">
        <v>185</v>
      </c>
      <c r="F7039" s="74"/>
      <c r="G7039" s="74" t="s">
        <v>3694</v>
      </c>
      <c r="H7039" s="76">
        <v>406</v>
      </c>
      <c r="I7039" s="77">
        <v>0.38</v>
      </c>
      <c r="J7039" s="76">
        <v>251.72</v>
      </c>
    </row>
    <row r="7040" spans="1:10">
      <c r="A7040" s="72">
        <v>7036</v>
      </c>
      <c r="B7040" s="72" t="s">
        <v>148</v>
      </c>
      <c r="C7040" s="73" t="s">
        <v>20604</v>
      </c>
      <c r="D7040" s="74" t="s">
        <v>20605</v>
      </c>
      <c r="E7040" s="75" t="s">
        <v>185</v>
      </c>
      <c r="F7040" s="74"/>
      <c r="G7040" s="74" t="s">
        <v>3694</v>
      </c>
      <c r="H7040" s="76">
        <v>506</v>
      </c>
      <c r="I7040" s="77">
        <v>0.38</v>
      </c>
      <c r="J7040" s="76">
        <v>313.71999999999997</v>
      </c>
    </row>
    <row r="7041" spans="1:10">
      <c r="A7041" s="72">
        <v>7037</v>
      </c>
      <c r="B7041" s="72" t="s">
        <v>148</v>
      </c>
      <c r="C7041" s="73" t="s">
        <v>35246</v>
      </c>
      <c r="D7041" s="74" t="s">
        <v>35247</v>
      </c>
      <c r="E7041" s="75" t="s">
        <v>185</v>
      </c>
      <c r="F7041" s="74"/>
      <c r="G7041" s="74" t="s">
        <v>3694</v>
      </c>
      <c r="H7041" s="76">
        <v>19390</v>
      </c>
      <c r="I7041" s="77">
        <v>0.38</v>
      </c>
      <c r="J7041" s="76">
        <v>12021.8</v>
      </c>
    </row>
    <row r="7042" spans="1:10">
      <c r="A7042" s="72">
        <v>7038</v>
      </c>
      <c r="B7042" s="72" t="s">
        <v>148</v>
      </c>
      <c r="C7042" s="73" t="s">
        <v>35248</v>
      </c>
      <c r="D7042" s="74" t="s">
        <v>35249</v>
      </c>
      <c r="E7042" s="75" t="s">
        <v>185</v>
      </c>
      <c r="F7042" s="74"/>
      <c r="G7042" s="74" t="s">
        <v>3694</v>
      </c>
      <c r="H7042" s="76">
        <v>22455</v>
      </c>
      <c r="I7042" s="77">
        <v>0.38</v>
      </c>
      <c r="J7042" s="76">
        <v>13922.1</v>
      </c>
    </row>
    <row r="7043" spans="1:10">
      <c r="A7043" s="72">
        <v>7039</v>
      </c>
      <c r="B7043" s="72" t="s">
        <v>148</v>
      </c>
      <c r="C7043" s="73" t="s">
        <v>35250</v>
      </c>
      <c r="D7043" s="74" t="s">
        <v>35251</v>
      </c>
      <c r="E7043" s="75" t="s">
        <v>185</v>
      </c>
      <c r="F7043" s="74"/>
      <c r="G7043" s="74" t="s">
        <v>3694</v>
      </c>
      <c r="H7043" s="76">
        <v>22795</v>
      </c>
      <c r="I7043" s="77">
        <v>0.38</v>
      </c>
      <c r="J7043" s="76">
        <v>14132.9</v>
      </c>
    </row>
    <row r="7044" spans="1:10">
      <c r="A7044" s="72">
        <v>7040</v>
      </c>
      <c r="B7044" s="72" t="s">
        <v>148</v>
      </c>
      <c r="C7044" s="73" t="s">
        <v>35252</v>
      </c>
      <c r="D7044" s="74" t="s">
        <v>35253</v>
      </c>
      <c r="E7044" s="75" t="s">
        <v>185</v>
      </c>
      <c r="F7044" s="74"/>
      <c r="G7044" s="74" t="s">
        <v>3694</v>
      </c>
      <c r="H7044" s="76">
        <v>33685</v>
      </c>
      <c r="I7044" s="77">
        <v>0.38</v>
      </c>
      <c r="J7044" s="76">
        <v>20884.7</v>
      </c>
    </row>
    <row r="7045" spans="1:10">
      <c r="A7045" s="72">
        <v>7041</v>
      </c>
      <c r="B7045" s="72" t="s">
        <v>148</v>
      </c>
      <c r="C7045" s="73" t="s">
        <v>35254</v>
      </c>
      <c r="D7045" s="74" t="s">
        <v>35255</v>
      </c>
      <c r="E7045" s="75" t="s">
        <v>185</v>
      </c>
      <c r="F7045" s="74"/>
      <c r="G7045" s="74" t="s">
        <v>3694</v>
      </c>
      <c r="H7045" s="76">
        <v>15090</v>
      </c>
      <c r="I7045" s="77">
        <v>0.38</v>
      </c>
      <c r="J7045" s="76">
        <v>9355.7999999999993</v>
      </c>
    </row>
    <row r="7046" spans="1:10">
      <c r="A7046" s="72">
        <v>7042</v>
      </c>
      <c r="B7046" s="72" t="s">
        <v>148</v>
      </c>
      <c r="C7046" s="73" t="s">
        <v>35256</v>
      </c>
      <c r="D7046" s="74" t="s">
        <v>35257</v>
      </c>
      <c r="E7046" s="75" t="s">
        <v>185</v>
      </c>
      <c r="F7046" s="74"/>
      <c r="G7046" s="74" t="s">
        <v>3694</v>
      </c>
      <c r="H7046" s="76">
        <v>26540</v>
      </c>
      <c r="I7046" s="77">
        <v>0.38</v>
      </c>
      <c r="J7046" s="76">
        <v>16454.8</v>
      </c>
    </row>
    <row r="7047" spans="1:10">
      <c r="A7047" s="72">
        <v>7043</v>
      </c>
      <c r="B7047" s="72" t="s">
        <v>148</v>
      </c>
      <c r="C7047" s="73" t="s">
        <v>35258</v>
      </c>
      <c r="D7047" s="74" t="s">
        <v>35241</v>
      </c>
      <c r="E7047" s="75" t="s">
        <v>185</v>
      </c>
      <c r="F7047" s="74"/>
      <c r="G7047" s="74" t="s">
        <v>3694</v>
      </c>
      <c r="H7047" s="76">
        <v>39355</v>
      </c>
      <c r="I7047" s="77">
        <v>0.38</v>
      </c>
      <c r="J7047" s="76">
        <v>24400.1</v>
      </c>
    </row>
    <row r="7048" spans="1:10">
      <c r="A7048" s="72">
        <v>7044</v>
      </c>
      <c r="B7048" s="72" t="s">
        <v>148</v>
      </c>
      <c r="C7048" s="73" t="s">
        <v>35259</v>
      </c>
      <c r="D7048" s="74" t="s">
        <v>35260</v>
      </c>
      <c r="E7048" s="75" t="s">
        <v>185</v>
      </c>
      <c r="F7048" s="74"/>
      <c r="G7048" s="74" t="s">
        <v>3694</v>
      </c>
      <c r="H7048" s="76">
        <v>7155</v>
      </c>
      <c r="I7048" s="77">
        <v>0.38</v>
      </c>
      <c r="J7048" s="76">
        <v>4436.1000000000004</v>
      </c>
    </row>
    <row r="7049" spans="1:10">
      <c r="A7049" s="72">
        <v>7045</v>
      </c>
      <c r="B7049" s="72" t="s">
        <v>148</v>
      </c>
      <c r="C7049" s="73" t="s">
        <v>35261</v>
      </c>
      <c r="D7049" s="74" t="s">
        <v>35262</v>
      </c>
      <c r="E7049" s="75" t="s">
        <v>185</v>
      </c>
      <c r="F7049" s="74"/>
      <c r="G7049" s="74" t="s">
        <v>3694</v>
      </c>
      <c r="H7049" s="76">
        <v>7940</v>
      </c>
      <c r="I7049" s="77">
        <v>0.38</v>
      </c>
      <c r="J7049" s="76">
        <v>4922.8</v>
      </c>
    </row>
    <row r="7050" spans="1:10">
      <c r="A7050" s="72">
        <v>7046</v>
      </c>
      <c r="B7050" s="72" t="s">
        <v>148</v>
      </c>
      <c r="C7050" s="73" t="s">
        <v>35263</v>
      </c>
      <c r="D7050" s="74" t="s">
        <v>35264</v>
      </c>
      <c r="E7050" s="75" t="s">
        <v>185</v>
      </c>
      <c r="F7050" s="74"/>
      <c r="G7050" s="74" t="s">
        <v>3694</v>
      </c>
      <c r="H7050" s="76">
        <v>10095</v>
      </c>
      <c r="I7050" s="77">
        <v>0.38</v>
      </c>
      <c r="J7050" s="76">
        <v>6258.9</v>
      </c>
    </row>
    <row r="7051" spans="1:10">
      <c r="A7051" s="72">
        <v>7047</v>
      </c>
      <c r="B7051" s="72" t="s">
        <v>148</v>
      </c>
      <c r="C7051" s="73" t="s">
        <v>35265</v>
      </c>
      <c r="D7051" s="74" t="s">
        <v>35266</v>
      </c>
      <c r="E7051" s="75" t="s">
        <v>185</v>
      </c>
      <c r="F7051" s="74"/>
      <c r="G7051" s="74" t="s">
        <v>3694</v>
      </c>
      <c r="H7051" s="76">
        <v>11690</v>
      </c>
      <c r="I7051" s="77">
        <v>0.38</v>
      </c>
      <c r="J7051" s="76">
        <v>7247.8</v>
      </c>
    </row>
    <row r="7052" spans="1:10">
      <c r="A7052" s="72">
        <v>7048</v>
      </c>
      <c r="B7052" s="72" t="s">
        <v>148</v>
      </c>
      <c r="C7052" s="73" t="s">
        <v>35267</v>
      </c>
      <c r="D7052" s="74" t="s">
        <v>35268</v>
      </c>
      <c r="E7052" s="75" t="s">
        <v>185</v>
      </c>
      <c r="F7052" s="74"/>
      <c r="G7052" s="74" t="s">
        <v>3694</v>
      </c>
      <c r="H7052" s="76">
        <v>12475</v>
      </c>
      <c r="I7052" s="77">
        <v>0.38</v>
      </c>
      <c r="J7052" s="76">
        <v>7734.5</v>
      </c>
    </row>
    <row r="7053" spans="1:10">
      <c r="A7053" s="72">
        <v>7049</v>
      </c>
      <c r="B7053" s="72" t="s">
        <v>148</v>
      </c>
      <c r="C7053" s="73" t="s">
        <v>35172</v>
      </c>
      <c r="D7053" s="74" t="s">
        <v>35173</v>
      </c>
      <c r="E7053" s="75" t="s">
        <v>185</v>
      </c>
      <c r="F7053" s="74"/>
      <c r="G7053" s="74" t="s">
        <v>3694</v>
      </c>
      <c r="H7053" s="76">
        <v>14685</v>
      </c>
      <c r="I7053" s="77">
        <v>0.38</v>
      </c>
      <c r="J7053" s="76">
        <v>9104.7000000000007</v>
      </c>
    </row>
    <row r="7054" spans="1:10">
      <c r="A7054" s="72">
        <v>7050</v>
      </c>
      <c r="B7054" s="72" t="s">
        <v>148</v>
      </c>
      <c r="C7054" s="73" t="s">
        <v>35174</v>
      </c>
      <c r="D7054" s="74" t="s">
        <v>35175</v>
      </c>
      <c r="E7054" s="75" t="s">
        <v>185</v>
      </c>
      <c r="F7054" s="74"/>
      <c r="G7054" s="74" t="s">
        <v>3694</v>
      </c>
      <c r="H7054" s="76">
        <v>14870</v>
      </c>
      <c r="I7054" s="77">
        <v>0.38</v>
      </c>
      <c r="J7054" s="76">
        <v>9219.4</v>
      </c>
    </row>
    <row r="7055" spans="1:10">
      <c r="A7055" s="72">
        <v>7051</v>
      </c>
      <c r="B7055" s="72" t="s">
        <v>148</v>
      </c>
      <c r="C7055" s="73" t="s">
        <v>35176</v>
      </c>
      <c r="D7055" s="74" t="s">
        <v>35177</v>
      </c>
      <c r="E7055" s="75" t="s">
        <v>185</v>
      </c>
      <c r="F7055" s="74"/>
      <c r="G7055" s="74" t="s">
        <v>3694</v>
      </c>
      <c r="H7055" s="76">
        <v>15700</v>
      </c>
      <c r="I7055" s="77">
        <v>0.38</v>
      </c>
      <c r="J7055" s="76">
        <v>9734</v>
      </c>
    </row>
    <row r="7056" spans="1:10">
      <c r="A7056" s="72">
        <v>7052</v>
      </c>
      <c r="B7056" s="72" t="s">
        <v>148</v>
      </c>
      <c r="C7056" s="73" t="s">
        <v>35178</v>
      </c>
      <c r="D7056" s="74" t="s">
        <v>35179</v>
      </c>
      <c r="E7056" s="75" t="s">
        <v>185</v>
      </c>
      <c r="F7056" s="74"/>
      <c r="G7056" s="74" t="s">
        <v>3694</v>
      </c>
      <c r="H7056" s="76">
        <v>15880</v>
      </c>
      <c r="I7056" s="77">
        <v>0.38</v>
      </c>
      <c r="J7056" s="76">
        <v>9845.6</v>
      </c>
    </row>
    <row r="7057" spans="1:10">
      <c r="A7057" s="72">
        <v>7053</v>
      </c>
      <c r="B7057" s="72" t="s">
        <v>148</v>
      </c>
      <c r="C7057" s="73" t="s">
        <v>35180</v>
      </c>
      <c r="D7057" s="74" t="s">
        <v>35181</v>
      </c>
      <c r="E7057" s="75" t="s">
        <v>185</v>
      </c>
      <c r="F7057" s="74"/>
      <c r="G7057" s="74" t="s">
        <v>3694</v>
      </c>
      <c r="H7057" s="76">
        <v>16895</v>
      </c>
      <c r="I7057" s="77">
        <v>0.38</v>
      </c>
      <c r="J7057" s="76">
        <v>10474.9</v>
      </c>
    </row>
    <row r="7058" spans="1:10">
      <c r="A7058" s="72">
        <v>7054</v>
      </c>
      <c r="B7058" s="72" t="s">
        <v>148</v>
      </c>
      <c r="C7058" s="73" t="s">
        <v>35182</v>
      </c>
      <c r="D7058" s="74" t="s">
        <v>35183</v>
      </c>
      <c r="E7058" s="75" t="s">
        <v>185</v>
      </c>
      <c r="F7058" s="74"/>
      <c r="G7058" s="74" t="s">
        <v>3694</v>
      </c>
      <c r="H7058" s="76">
        <v>17905</v>
      </c>
      <c r="I7058" s="77">
        <v>0.38</v>
      </c>
      <c r="J7058" s="76">
        <v>11101.1</v>
      </c>
    </row>
    <row r="7059" spans="1:10">
      <c r="A7059" s="72">
        <v>7055</v>
      </c>
      <c r="B7059" s="72" t="s">
        <v>148</v>
      </c>
      <c r="C7059" s="73" t="s">
        <v>35184</v>
      </c>
      <c r="D7059" s="74" t="s">
        <v>35185</v>
      </c>
      <c r="E7059" s="75" t="s">
        <v>185</v>
      </c>
      <c r="F7059" s="74"/>
      <c r="G7059" s="74" t="s">
        <v>3694</v>
      </c>
      <c r="H7059" s="76">
        <v>19790</v>
      </c>
      <c r="I7059" s="77">
        <v>0.38</v>
      </c>
      <c r="J7059" s="76">
        <v>12269.8</v>
      </c>
    </row>
    <row r="7060" spans="1:10">
      <c r="A7060" s="72">
        <v>7056</v>
      </c>
      <c r="B7060" s="72" t="s">
        <v>148</v>
      </c>
      <c r="C7060" s="73" t="s">
        <v>35186</v>
      </c>
      <c r="D7060" s="74" t="s">
        <v>35187</v>
      </c>
      <c r="E7060" s="75" t="s">
        <v>185</v>
      </c>
      <c r="F7060" s="74"/>
      <c r="G7060" s="74" t="s">
        <v>3694</v>
      </c>
      <c r="H7060" s="76">
        <v>20145</v>
      </c>
      <c r="I7060" s="77">
        <v>0.38</v>
      </c>
      <c r="J7060" s="76">
        <v>12489.9</v>
      </c>
    </row>
    <row r="7061" spans="1:10">
      <c r="A7061" s="72">
        <v>7057</v>
      </c>
      <c r="B7061" s="72" t="s">
        <v>148</v>
      </c>
      <c r="C7061" s="73" t="s">
        <v>35188</v>
      </c>
      <c r="D7061" s="74" t="s">
        <v>35189</v>
      </c>
      <c r="E7061" s="75" t="s">
        <v>185</v>
      </c>
      <c r="F7061" s="74"/>
      <c r="G7061" s="74" t="s">
        <v>3694</v>
      </c>
      <c r="H7061" s="76">
        <v>22385</v>
      </c>
      <c r="I7061" s="77">
        <v>0.38</v>
      </c>
      <c r="J7061" s="76">
        <v>13878.7</v>
      </c>
    </row>
    <row r="7062" spans="1:10">
      <c r="A7062" s="72">
        <v>7058</v>
      </c>
      <c r="B7062" s="72" t="s">
        <v>148</v>
      </c>
      <c r="C7062" s="73" t="s">
        <v>35190</v>
      </c>
      <c r="D7062" s="74" t="s">
        <v>35191</v>
      </c>
      <c r="E7062" s="75" t="s">
        <v>185</v>
      </c>
      <c r="F7062" s="74"/>
      <c r="G7062" s="74" t="s">
        <v>3694</v>
      </c>
      <c r="H7062" s="76">
        <v>23685</v>
      </c>
      <c r="I7062" s="77">
        <v>0.38</v>
      </c>
      <c r="J7062" s="76">
        <v>14684.7</v>
      </c>
    </row>
    <row r="7063" spans="1:10">
      <c r="A7063" s="72">
        <v>7059</v>
      </c>
      <c r="B7063" s="72" t="s">
        <v>148</v>
      </c>
      <c r="C7063" s="73" t="s">
        <v>35192</v>
      </c>
      <c r="D7063" s="74" t="s">
        <v>35193</v>
      </c>
      <c r="E7063" s="75" t="s">
        <v>185</v>
      </c>
      <c r="F7063" s="74"/>
      <c r="G7063" s="74" t="s">
        <v>3694</v>
      </c>
      <c r="H7063" s="76">
        <v>16095</v>
      </c>
      <c r="I7063" s="77">
        <v>0.38</v>
      </c>
      <c r="J7063" s="76">
        <v>9978.9</v>
      </c>
    </row>
    <row r="7064" spans="1:10">
      <c r="A7064" s="72">
        <v>7060</v>
      </c>
      <c r="B7064" s="72" t="s">
        <v>148</v>
      </c>
      <c r="C7064" s="73" t="s">
        <v>35194</v>
      </c>
      <c r="D7064" s="74" t="s">
        <v>35195</v>
      </c>
      <c r="E7064" s="75" t="s">
        <v>185</v>
      </c>
      <c r="F7064" s="74"/>
      <c r="G7064" s="74" t="s">
        <v>3694</v>
      </c>
      <c r="H7064" s="76">
        <v>18455</v>
      </c>
      <c r="I7064" s="77">
        <v>0.38</v>
      </c>
      <c r="J7064" s="76">
        <v>11442.1</v>
      </c>
    </row>
    <row r="7065" spans="1:10">
      <c r="A7065" s="72">
        <v>7061</v>
      </c>
      <c r="B7065" s="72" t="s">
        <v>148</v>
      </c>
      <c r="C7065" s="73" t="s">
        <v>35196</v>
      </c>
      <c r="D7065" s="74" t="s">
        <v>35197</v>
      </c>
      <c r="E7065" s="75" t="s">
        <v>185</v>
      </c>
      <c r="F7065" s="74"/>
      <c r="G7065" s="74" t="s">
        <v>3694</v>
      </c>
      <c r="H7065" s="76">
        <v>19465</v>
      </c>
      <c r="I7065" s="77">
        <v>0.38</v>
      </c>
      <c r="J7065" s="76">
        <v>12068.3</v>
      </c>
    </row>
    <row r="7066" spans="1:10">
      <c r="A7066" s="72">
        <v>7062</v>
      </c>
      <c r="B7066" s="72" t="s">
        <v>148</v>
      </c>
      <c r="C7066" s="73" t="s">
        <v>35198</v>
      </c>
      <c r="D7066" s="74" t="s">
        <v>35199</v>
      </c>
      <c r="E7066" s="75" t="s">
        <v>185</v>
      </c>
      <c r="F7066" s="74"/>
      <c r="G7066" s="74" t="s">
        <v>3694</v>
      </c>
      <c r="H7066" s="76">
        <v>20695</v>
      </c>
      <c r="I7066" s="77">
        <v>0.38</v>
      </c>
      <c r="J7066" s="76">
        <v>12830.9</v>
      </c>
    </row>
    <row r="7067" spans="1:10">
      <c r="A7067" s="72">
        <v>7063</v>
      </c>
      <c r="B7067" s="72" t="s">
        <v>148</v>
      </c>
      <c r="C7067" s="73" t="s">
        <v>35200</v>
      </c>
      <c r="D7067" s="74" t="s">
        <v>35201</v>
      </c>
      <c r="E7067" s="75" t="s">
        <v>185</v>
      </c>
      <c r="F7067" s="74"/>
      <c r="G7067" s="74" t="s">
        <v>3694</v>
      </c>
      <c r="H7067" s="76">
        <v>22740</v>
      </c>
      <c r="I7067" s="77">
        <v>0.38</v>
      </c>
      <c r="J7067" s="76">
        <v>14098.8</v>
      </c>
    </row>
    <row r="7068" spans="1:10">
      <c r="A7068" s="72">
        <v>7064</v>
      </c>
      <c r="B7068" s="72" t="s">
        <v>148</v>
      </c>
      <c r="C7068" s="73" t="s">
        <v>35202</v>
      </c>
      <c r="D7068" s="74" t="s">
        <v>35203</v>
      </c>
      <c r="E7068" s="75" t="s">
        <v>185</v>
      </c>
      <c r="F7068" s="74"/>
      <c r="G7068" s="74" t="s">
        <v>3694</v>
      </c>
      <c r="H7068" s="76">
        <v>23685</v>
      </c>
      <c r="I7068" s="77">
        <v>0.38</v>
      </c>
      <c r="J7068" s="76">
        <v>14684.7</v>
      </c>
    </row>
    <row r="7069" spans="1:10">
      <c r="A7069" s="72">
        <v>7065</v>
      </c>
      <c r="B7069" s="72" t="s">
        <v>148</v>
      </c>
      <c r="C7069" s="73" t="s">
        <v>35204</v>
      </c>
      <c r="D7069" s="74" t="s">
        <v>35205</v>
      </c>
      <c r="E7069" s="75" t="s">
        <v>185</v>
      </c>
      <c r="F7069" s="74"/>
      <c r="G7069" s="74" t="s">
        <v>3694</v>
      </c>
      <c r="H7069" s="76">
        <v>24980</v>
      </c>
      <c r="I7069" s="77">
        <v>0.38</v>
      </c>
      <c r="J7069" s="76">
        <v>15487.6</v>
      </c>
    </row>
    <row r="7070" spans="1:10">
      <c r="A7070" s="72">
        <v>7066</v>
      </c>
      <c r="B7070" s="72" t="s">
        <v>148</v>
      </c>
      <c r="C7070" s="73" t="s">
        <v>35206</v>
      </c>
      <c r="D7070" s="74" t="s">
        <v>35207</v>
      </c>
      <c r="E7070" s="75" t="s">
        <v>185</v>
      </c>
      <c r="F7070" s="74"/>
      <c r="G7070" s="74" t="s">
        <v>3694</v>
      </c>
      <c r="H7070" s="76">
        <v>27460</v>
      </c>
      <c r="I7070" s="77">
        <v>0.38</v>
      </c>
      <c r="J7070" s="76">
        <v>17025.2</v>
      </c>
    </row>
    <row r="7071" spans="1:10">
      <c r="A7071" s="72">
        <v>7067</v>
      </c>
      <c r="B7071" s="72" t="s">
        <v>148</v>
      </c>
      <c r="C7071" s="73" t="s">
        <v>35208</v>
      </c>
      <c r="D7071" s="74" t="s">
        <v>35209</v>
      </c>
      <c r="E7071" s="75" t="s">
        <v>185</v>
      </c>
      <c r="F7071" s="74"/>
      <c r="G7071" s="74" t="s">
        <v>3694</v>
      </c>
      <c r="H7071" s="76">
        <v>18210</v>
      </c>
      <c r="I7071" s="77">
        <v>0.38</v>
      </c>
      <c r="J7071" s="76">
        <v>11290.2</v>
      </c>
    </row>
    <row r="7072" spans="1:10">
      <c r="A7072" s="72">
        <v>7068</v>
      </c>
      <c r="B7072" s="72" t="s">
        <v>148</v>
      </c>
      <c r="C7072" s="73" t="s">
        <v>35210</v>
      </c>
      <c r="D7072" s="74" t="s">
        <v>35211</v>
      </c>
      <c r="E7072" s="75" t="s">
        <v>185</v>
      </c>
      <c r="F7072" s="74"/>
      <c r="G7072" s="74" t="s">
        <v>3694</v>
      </c>
      <c r="H7072" s="76">
        <v>20520</v>
      </c>
      <c r="I7072" s="77">
        <v>0.38</v>
      </c>
      <c r="J7072" s="76">
        <v>12722.4</v>
      </c>
    </row>
    <row r="7073" spans="1:10">
      <c r="A7073" s="72">
        <v>7069</v>
      </c>
      <c r="B7073" s="72" t="s">
        <v>148</v>
      </c>
      <c r="C7073" s="73" t="s">
        <v>35212</v>
      </c>
      <c r="D7073" s="74" t="s">
        <v>35213</v>
      </c>
      <c r="E7073" s="75" t="s">
        <v>185</v>
      </c>
      <c r="F7073" s="74"/>
      <c r="G7073" s="74" t="s">
        <v>3694</v>
      </c>
      <c r="H7073" s="76">
        <v>20875</v>
      </c>
      <c r="I7073" s="77">
        <v>0.38</v>
      </c>
      <c r="J7073" s="76">
        <v>12942.5</v>
      </c>
    </row>
    <row r="7074" spans="1:10">
      <c r="A7074" s="72">
        <v>7070</v>
      </c>
      <c r="B7074" s="72" t="s">
        <v>148</v>
      </c>
      <c r="C7074" s="73" t="s">
        <v>35214</v>
      </c>
      <c r="D7074" s="74" t="s">
        <v>35215</v>
      </c>
      <c r="E7074" s="75" t="s">
        <v>185</v>
      </c>
      <c r="F7074" s="74"/>
      <c r="G7074" s="74" t="s">
        <v>3694</v>
      </c>
      <c r="H7074" s="76">
        <v>22960</v>
      </c>
      <c r="I7074" s="77">
        <v>0.38</v>
      </c>
      <c r="J7074" s="76">
        <v>14235.2</v>
      </c>
    </row>
    <row r="7075" spans="1:10">
      <c r="A7075" s="72">
        <v>7071</v>
      </c>
      <c r="B7075" s="72" t="s">
        <v>148</v>
      </c>
      <c r="C7075" s="73" t="s">
        <v>35216</v>
      </c>
      <c r="D7075" s="74" t="s">
        <v>35217</v>
      </c>
      <c r="E7075" s="75" t="s">
        <v>185</v>
      </c>
      <c r="F7075" s="74"/>
      <c r="G7075" s="74" t="s">
        <v>3694</v>
      </c>
      <c r="H7075" s="76">
        <v>22710</v>
      </c>
      <c r="I7075" s="77">
        <v>0.38</v>
      </c>
      <c r="J7075" s="76">
        <v>14080.2</v>
      </c>
    </row>
    <row r="7076" spans="1:10">
      <c r="A7076" s="72">
        <v>7072</v>
      </c>
      <c r="B7076" s="72" t="s">
        <v>148</v>
      </c>
      <c r="C7076" s="73" t="s">
        <v>35218</v>
      </c>
      <c r="D7076" s="74" t="s">
        <v>35219</v>
      </c>
      <c r="E7076" s="75" t="s">
        <v>185</v>
      </c>
      <c r="F7076" s="74"/>
      <c r="G7076" s="74" t="s">
        <v>3694</v>
      </c>
      <c r="H7076" s="76">
        <v>23125</v>
      </c>
      <c r="I7076" s="77">
        <v>0.38</v>
      </c>
      <c r="J7076" s="76">
        <v>14337.5</v>
      </c>
    </row>
    <row r="7077" spans="1:10">
      <c r="A7077" s="72">
        <v>7073</v>
      </c>
      <c r="B7077" s="72" t="s">
        <v>148</v>
      </c>
      <c r="C7077" s="73" t="s">
        <v>35220</v>
      </c>
      <c r="D7077" s="74" t="s">
        <v>35221</v>
      </c>
      <c r="E7077" s="75" t="s">
        <v>185</v>
      </c>
      <c r="F7077" s="74"/>
      <c r="G7077" s="74" t="s">
        <v>3694</v>
      </c>
      <c r="H7077" s="76">
        <v>24430</v>
      </c>
      <c r="I7077" s="77">
        <v>0.38</v>
      </c>
      <c r="J7077" s="76">
        <v>15146.6</v>
      </c>
    </row>
    <row r="7078" spans="1:10">
      <c r="A7078" s="72">
        <v>7074</v>
      </c>
      <c r="B7078" s="72" t="s">
        <v>148</v>
      </c>
      <c r="C7078" s="73" t="s">
        <v>35222</v>
      </c>
      <c r="D7078" s="74" t="s">
        <v>35223</v>
      </c>
      <c r="E7078" s="75" t="s">
        <v>185</v>
      </c>
      <c r="F7078" s="74"/>
      <c r="G7078" s="74" t="s">
        <v>3694</v>
      </c>
      <c r="H7078" s="76">
        <v>31235</v>
      </c>
      <c r="I7078" s="77">
        <v>0.38</v>
      </c>
      <c r="J7078" s="76">
        <v>19365.7</v>
      </c>
    </row>
    <row r="7079" spans="1:10">
      <c r="A7079" s="72">
        <v>7075</v>
      </c>
      <c r="B7079" s="72" t="s">
        <v>148</v>
      </c>
      <c r="C7079" s="73" t="s">
        <v>35224</v>
      </c>
      <c r="D7079" s="74" t="s">
        <v>35225</v>
      </c>
      <c r="E7079" s="75" t="s">
        <v>185</v>
      </c>
      <c r="F7079" s="74"/>
      <c r="G7079" s="74" t="s">
        <v>3694</v>
      </c>
      <c r="H7079" s="76">
        <v>33005</v>
      </c>
      <c r="I7079" s="77">
        <v>0.38</v>
      </c>
      <c r="J7079" s="76">
        <v>20463.099999999999</v>
      </c>
    </row>
    <row r="7080" spans="1:10">
      <c r="A7080" s="72">
        <v>7076</v>
      </c>
      <c r="B7080" s="72" t="s">
        <v>148</v>
      </c>
      <c r="C7080" s="73" t="s">
        <v>35226</v>
      </c>
      <c r="D7080" s="74" t="s">
        <v>35227</v>
      </c>
      <c r="E7080" s="75" t="s">
        <v>185</v>
      </c>
      <c r="F7080" s="74"/>
      <c r="G7080" s="74" t="s">
        <v>3694</v>
      </c>
      <c r="H7080" s="76">
        <v>31290</v>
      </c>
      <c r="I7080" s="77">
        <v>0.38</v>
      </c>
      <c r="J7080" s="76">
        <v>19399.8</v>
      </c>
    </row>
    <row r="7081" spans="1:10" ht="25.5">
      <c r="A7081" s="72">
        <v>7077</v>
      </c>
      <c r="B7081" s="72" t="s">
        <v>148</v>
      </c>
      <c r="C7081" s="73" t="s">
        <v>35269</v>
      </c>
      <c r="D7081" s="74" t="s">
        <v>35270</v>
      </c>
      <c r="E7081" s="75" t="s">
        <v>185</v>
      </c>
      <c r="F7081" s="74"/>
      <c r="G7081" s="74" t="s">
        <v>3694</v>
      </c>
      <c r="H7081" s="76">
        <v>13520</v>
      </c>
      <c r="I7081" s="77">
        <v>0.38</v>
      </c>
      <c r="J7081" s="76">
        <v>8382.4</v>
      </c>
    </row>
    <row r="7082" spans="1:10" ht="25.5">
      <c r="A7082" s="72">
        <v>7078</v>
      </c>
      <c r="B7082" s="72" t="s">
        <v>148</v>
      </c>
      <c r="C7082" s="73" t="s">
        <v>35271</v>
      </c>
      <c r="D7082" s="74" t="s">
        <v>35272</v>
      </c>
      <c r="E7082" s="75" t="s">
        <v>185</v>
      </c>
      <c r="F7082" s="74"/>
      <c r="G7082" s="74" t="s">
        <v>3694</v>
      </c>
      <c r="H7082" s="76">
        <v>17545</v>
      </c>
      <c r="I7082" s="77">
        <v>0.38</v>
      </c>
      <c r="J7082" s="76">
        <v>10877.9</v>
      </c>
    </row>
    <row r="7083" spans="1:10" ht="25.5">
      <c r="A7083" s="72">
        <v>7079</v>
      </c>
      <c r="B7083" s="72" t="s">
        <v>148</v>
      </c>
      <c r="C7083" s="73" t="s">
        <v>35234</v>
      </c>
      <c r="D7083" s="74" t="s">
        <v>35235</v>
      </c>
      <c r="E7083" s="75" t="s">
        <v>185</v>
      </c>
      <c r="F7083" s="74"/>
      <c r="G7083" s="74" t="s">
        <v>3694</v>
      </c>
      <c r="H7083" s="76">
        <v>889</v>
      </c>
      <c r="I7083" s="77">
        <v>0.38</v>
      </c>
      <c r="J7083" s="76">
        <v>551.17999999999995</v>
      </c>
    </row>
    <row r="7084" spans="1:10" ht="25.5">
      <c r="A7084" s="72">
        <v>7080</v>
      </c>
      <c r="B7084" s="72" t="s">
        <v>148</v>
      </c>
      <c r="C7084" s="73" t="s">
        <v>35236</v>
      </c>
      <c r="D7084" s="74" t="s">
        <v>35237</v>
      </c>
      <c r="E7084" s="75" t="s">
        <v>185</v>
      </c>
      <c r="F7084" s="74"/>
      <c r="G7084" s="74" t="s">
        <v>3694</v>
      </c>
      <c r="H7084" s="76">
        <v>889</v>
      </c>
      <c r="I7084" s="77">
        <v>0.38</v>
      </c>
      <c r="J7084" s="76">
        <v>551.17999999999995</v>
      </c>
    </row>
    <row r="7085" spans="1:10">
      <c r="A7085" s="72">
        <v>7081</v>
      </c>
      <c r="B7085" s="72" t="s">
        <v>148</v>
      </c>
      <c r="C7085" s="73" t="s">
        <v>35238</v>
      </c>
      <c r="D7085" s="74" t="s">
        <v>35239</v>
      </c>
      <c r="E7085" s="75" t="s">
        <v>185</v>
      </c>
      <c r="F7085" s="74"/>
      <c r="G7085" s="74" t="s">
        <v>3694</v>
      </c>
      <c r="H7085" s="76">
        <v>889</v>
      </c>
      <c r="I7085" s="77">
        <v>0.38</v>
      </c>
      <c r="J7085" s="76">
        <v>551.17999999999995</v>
      </c>
    </row>
    <row r="7086" spans="1:10" ht="25.5">
      <c r="A7086" s="72">
        <v>7082</v>
      </c>
      <c r="B7086" s="72" t="s">
        <v>148</v>
      </c>
      <c r="C7086" s="73" t="s">
        <v>35273</v>
      </c>
      <c r="D7086" s="74" t="s">
        <v>35274</v>
      </c>
      <c r="E7086" s="75" t="s">
        <v>185</v>
      </c>
      <c r="F7086" s="74"/>
      <c r="G7086" s="74" t="s">
        <v>3694</v>
      </c>
      <c r="H7086" s="76">
        <v>12875</v>
      </c>
      <c r="I7086" s="77">
        <v>0.38</v>
      </c>
      <c r="J7086" s="76">
        <v>7982.5</v>
      </c>
    </row>
    <row r="7087" spans="1:10">
      <c r="A7087" s="72">
        <v>7083</v>
      </c>
      <c r="B7087" s="72" t="s">
        <v>148</v>
      </c>
      <c r="C7087" s="73" t="s">
        <v>35275</v>
      </c>
      <c r="D7087" s="74" t="s">
        <v>35276</v>
      </c>
      <c r="E7087" s="75" t="s">
        <v>185</v>
      </c>
      <c r="F7087" s="74"/>
      <c r="G7087" s="74" t="s">
        <v>3694</v>
      </c>
      <c r="H7087" s="76">
        <v>16900</v>
      </c>
      <c r="I7087" s="77">
        <v>0.38</v>
      </c>
      <c r="J7087" s="76">
        <v>10478</v>
      </c>
    </row>
    <row r="7088" spans="1:10">
      <c r="A7088" s="72">
        <v>7084</v>
      </c>
      <c r="B7088" s="72" t="s">
        <v>148</v>
      </c>
      <c r="C7088" s="73" t="s">
        <v>38367</v>
      </c>
      <c r="D7088" s="74" t="s">
        <v>38368</v>
      </c>
      <c r="E7088" s="75" t="s">
        <v>185</v>
      </c>
      <c r="F7088" s="74"/>
      <c r="G7088" s="74" t="s">
        <v>3694</v>
      </c>
      <c r="H7088" s="76">
        <v>46685</v>
      </c>
      <c r="I7088" s="77">
        <v>0.38</v>
      </c>
      <c r="J7088" s="76">
        <v>28944.7</v>
      </c>
    </row>
    <row r="7089" spans="1:10">
      <c r="A7089" s="72">
        <v>7085</v>
      </c>
      <c r="B7089" s="72" t="s">
        <v>148</v>
      </c>
      <c r="C7089" s="73" t="s">
        <v>26861</v>
      </c>
      <c r="D7089" s="74" t="s">
        <v>26862</v>
      </c>
      <c r="E7089" s="75" t="s">
        <v>185</v>
      </c>
      <c r="F7089" s="74"/>
      <c r="G7089" s="74" t="s">
        <v>3694</v>
      </c>
      <c r="H7089" s="76">
        <v>30650</v>
      </c>
      <c r="I7089" s="77">
        <v>0.38</v>
      </c>
      <c r="J7089" s="76">
        <v>19003</v>
      </c>
    </row>
    <row r="7090" spans="1:10">
      <c r="A7090" s="72">
        <v>7086</v>
      </c>
      <c r="B7090" s="72" t="s">
        <v>148</v>
      </c>
      <c r="C7090" s="73" t="s">
        <v>32792</v>
      </c>
      <c r="D7090" s="74" t="s">
        <v>32793</v>
      </c>
      <c r="E7090" s="75" t="s">
        <v>185</v>
      </c>
      <c r="F7090" s="74"/>
      <c r="G7090" s="74" t="s">
        <v>3694</v>
      </c>
      <c r="H7090" s="76">
        <v>703</v>
      </c>
      <c r="I7090" s="77">
        <v>0.38</v>
      </c>
      <c r="J7090" s="76">
        <v>435.86</v>
      </c>
    </row>
    <row r="7091" spans="1:10">
      <c r="A7091" s="72">
        <v>7087</v>
      </c>
      <c r="B7091" s="72" t="s">
        <v>148</v>
      </c>
      <c r="C7091" s="73" t="s">
        <v>32794</v>
      </c>
      <c r="D7091" s="74" t="s">
        <v>32795</v>
      </c>
      <c r="E7091" s="75" t="s">
        <v>185</v>
      </c>
      <c r="F7091" s="74"/>
      <c r="G7091" s="74" t="s">
        <v>3694</v>
      </c>
      <c r="H7091" s="76">
        <v>952</v>
      </c>
      <c r="I7091" s="77">
        <v>0.38</v>
      </c>
      <c r="J7091" s="76">
        <v>590.24</v>
      </c>
    </row>
    <row r="7092" spans="1:10" ht="25.5">
      <c r="A7092" s="72">
        <v>7088</v>
      </c>
      <c r="B7092" s="72" t="s">
        <v>148</v>
      </c>
      <c r="C7092" s="73" t="s">
        <v>32796</v>
      </c>
      <c r="D7092" s="74" t="s">
        <v>32797</v>
      </c>
      <c r="E7092" s="75" t="s">
        <v>185</v>
      </c>
      <c r="F7092" s="74"/>
      <c r="G7092" s="74" t="s">
        <v>3694</v>
      </c>
      <c r="H7092" s="76">
        <v>1660</v>
      </c>
      <c r="I7092" s="77">
        <v>0.38</v>
      </c>
      <c r="J7092" s="76">
        <v>1029.2</v>
      </c>
    </row>
    <row r="7093" spans="1:10" ht="25.5">
      <c r="A7093" s="72">
        <v>7089</v>
      </c>
      <c r="B7093" s="72" t="s">
        <v>148</v>
      </c>
      <c r="C7093" s="73" t="s">
        <v>32774</v>
      </c>
      <c r="D7093" s="74" t="s">
        <v>32775</v>
      </c>
      <c r="E7093" s="75" t="s">
        <v>185</v>
      </c>
      <c r="F7093" s="74"/>
      <c r="G7093" s="74" t="s">
        <v>3694</v>
      </c>
      <c r="H7093" s="76">
        <v>270</v>
      </c>
      <c r="I7093" s="77">
        <v>0.38</v>
      </c>
      <c r="J7093" s="76">
        <v>167.4</v>
      </c>
    </row>
    <row r="7094" spans="1:10" ht="25.5">
      <c r="A7094" s="72">
        <v>7090</v>
      </c>
      <c r="B7094" s="72" t="s">
        <v>148</v>
      </c>
      <c r="C7094" s="73" t="s">
        <v>32776</v>
      </c>
      <c r="D7094" s="74" t="s">
        <v>32777</v>
      </c>
      <c r="E7094" s="75" t="s">
        <v>185</v>
      </c>
      <c r="F7094" s="74"/>
      <c r="G7094" s="74" t="s">
        <v>3694</v>
      </c>
      <c r="H7094" s="76">
        <v>270</v>
      </c>
      <c r="I7094" s="77">
        <v>0.38</v>
      </c>
      <c r="J7094" s="76">
        <v>167.4</v>
      </c>
    </row>
    <row r="7095" spans="1:10">
      <c r="A7095" s="72">
        <v>7091</v>
      </c>
      <c r="B7095" s="72" t="s">
        <v>148</v>
      </c>
      <c r="C7095" s="73" t="s">
        <v>32778</v>
      </c>
      <c r="D7095" s="74" t="s">
        <v>32779</v>
      </c>
      <c r="E7095" s="75" t="s">
        <v>185</v>
      </c>
      <c r="F7095" s="74"/>
      <c r="G7095" s="74" t="s">
        <v>3694</v>
      </c>
      <c r="H7095" s="76">
        <v>99</v>
      </c>
      <c r="I7095" s="77">
        <v>0.38</v>
      </c>
      <c r="J7095" s="76">
        <v>61.38</v>
      </c>
    </row>
    <row r="7096" spans="1:10">
      <c r="A7096" s="72">
        <v>7092</v>
      </c>
      <c r="B7096" s="72" t="s">
        <v>148</v>
      </c>
      <c r="C7096" s="73" t="s">
        <v>32780</v>
      </c>
      <c r="D7096" s="74" t="s">
        <v>32781</v>
      </c>
      <c r="E7096" s="75" t="s">
        <v>185</v>
      </c>
      <c r="F7096" s="74"/>
      <c r="G7096" s="74" t="s">
        <v>3694</v>
      </c>
      <c r="H7096" s="76">
        <v>179</v>
      </c>
      <c r="I7096" s="77">
        <v>0.38</v>
      </c>
      <c r="J7096" s="76">
        <v>110.98</v>
      </c>
    </row>
    <row r="7097" spans="1:10">
      <c r="A7097" s="72">
        <v>7093</v>
      </c>
      <c r="B7097" s="72" t="s">
        <v>148</v>
      </c>
      <c r="C7097" s="73" t="s">
        <v>32782</v>
      </c>
      <c r="D7097" s="74" t="s">
        <v>32783</v>
      </c>
      <c r="E7097" s="75" t="s">
        <v>185</v>
      </c>
      <c r="F7097" s="74"/>
      <c r="G7097" s="74" t="s">
        <v>3694</v>
      </c>
      <c r="H7097" s="76">
        <v>216</v>
      </c>
      <c r="I7097" s="77">
        <v>0.38</v>
      </c>
      <c r="J7097" s="76">
        <v>133.91999999999999</v>
      </c>
    </row>
    <row r="7098" spans="1:10">
      <c r="A7098" s="72">
        <v>7094</v>
      </c>
      <c r="B7098" s="72" t="s">
        <v>148</v>
      </c>
      <c r="C7098" s="73" t="s">
        <v>32784</v>
      </c>
      <c r="D7098" s="74" t="s">
        <v>32785</v>
      </c>
      <c r="E7098" s="75" t="s">
        <v>185</v>
      </c>
      <c r="F7098" s="74"/>
      <c r="G7098" s="74" t="s">
        <v>3694</v>
      </c>
      <c r="H7098" s="76">
        <v>179</v>
      </c>
      <c r="I7098" s="77">
        <v>0.38</v>
      </c>
      <c r="J7098" s="76">
        <v>110.98</v>
      </c>
    </row>
    <row r="7099" spans="1:10">
      <c r="A7099" s="72">
        <v>7095</v>
      </c>
      <c r="B7099" s="72" t="s">
        <v>148</v>
      </c>
      <c r="C7099" s="73" t="s">
        <v>32786</v>
      </c>
      <c r="D7099" s="74" t="s">
        <v>32787</v>
      </c>
      <c r="E7099" s="75" t="s">
        <v>185</v>
      </c>
      <c r="F7099" s="74"/>
      <c r="G7099" s="74" t="s">
        <v>3694</v>
      </c>
      <c r="H7099" s="76">
        <v>179</v>
      </c>
      <c r="I7099" s="77">
        <v>0.38</v>
      </c>
      <c r="J7099" s="76">
        <v>110.98</v>
      </c>
    </row>
    <row r="7100" spans="1:10">
      <c r="A7100" s="72">
        <v>7096</v>
      </c>
      <c r="B7100" s="72" t="s">
        <v>148</v>
      </c>
      <c r="C7100" s="73" t="s">
        <v>32788</v>
      </c>
      <c r="D7100" s="74" t="s">
        <v>32789</v>
      </c>
      <c r="E7100" s="75" t="s">
        <v>185</v>
      </c>
      <c r="F7100" s="74"/>
      <c r="G7100" s="74" t="s">
        <v>3694</v>
      </c>
      <c r="H7100" s="76">
        <v>216</v>
      </c>
      <c r="I7100" s="77">
        <v>0.38</v>
      </c>
      <c r="J7100" s="76">
        <v>133.91999999999999</v>
      </c>
    </row>
    <row r="7101" spans="1:10" ht="25.5">
      <c r="A7101" s="72">
        <v>7097</v>
      </c>
      <c r="B7101" s="72" t="s">
        <v>148</v>
      </c>
      <c r="C7101" s="73" t="s">
        <v>32790</v>
      </c>
      <c r="D7101" s="74" t="s">
        <v>32791</v>
      </c>
      <c r="E7101" s="75" t="s">
        <v>185</v>
      </c>
      <c r="F7101" s="74"/>
      <c r="G7101" s="74" t="s">
        <v>3694</v>
      </c>
      <c r="H7101" s="76">
        <v>250</v>
      </c>
      <c r="I7101" s="77">
        <v>0.38</v>
      </c>
      <c r="J7101" s="76">
        <v>155</v>
      </c>
    </row>
    <row r="7102" spans="1:10" ht="25.5">
      <c r="A7102" s="72">
        <v>7098</v>
      </c>
      <c r="B7102" s="72" t="s">
        <v>148</v>
      </c>
      <c r="C7102" s="73" t="s">
        <v>35004</v>
      </c>
      <c r="D7102" s="74" t="s">
        <v>35005</v>
      </c>
      <c r="E7102" s="75" t="s">
        <v>185</v>
      </c>
      <c r="F7102" s="74"/>
      <c r="G7102" s="74" t="s">
        <v>3694</v>
      </c>
      <c r="H7102" s="76">
        <v>87</v>
      </c>
      <c r="I7102" s="77">
        <v>0.38</v>
      </c>
      <c r="J7102" s="76">
        <v>53.94</v>
      </c>
    </row>
    <row r="7103" spans="1:10" ht="25.5">
      <c r="A7103" s="72">
        <v>7099</v>
      </c>
      <c r="B7103" s="72" t="s">
        <v>148</v>
      </c>
      <c r="C7103" s="73" t="s">
        <v>35006</v>
      </c>
      <c r="D7103" s="74" t="s">
        <v>35007</v>
      </c>
      <c r="E7103" s="75" t="s">
        <v>185</v>
      </c>
      <c r="F7103" s="74"/>
      <c r="G7103" s="74" t="s">
        <v>3694</v>
      </c>
      <c r="H7103" s="76">
        <v>95</v>
      </c>
      <c r="I7103" s="77">
        <v>0.38</v>
      </c>
      <c r="J7103" s="76">
        <v>58.9</v>
      </c>
    </row>
    <row r="7104" spans="1:10" ht="25.5">
      <c r="A7104" s="72">
        <v>7100</v>
      </c>
      <c r="B7104" s="72" t="s">
        <v>148</v>
      </c>
      <c r="C7104" s="73" t="s">
        <v>35008</v>
      </c>
      <c r="D7104" s="74" t="s">
        <v>35009</v>
      </c>
      <c r="E7104" s="75" t="s">
        <v>185</v>
      </c>
      <c r="F7104" s="74"/>
      <c r="G7104" s="74" t="s">
        <v>3694</v>
      </c>
      <c r="H7104" s="76">
        <v>78</v>
      </c>
      <c r="I7104" s="77">
        <v>0.38</v>
      </c>
      <c r="J7104" s="76">
        <v>48.36</v>
      </c>
    </row>
    <row r="7105" spans="1:10" ht="25.5">
      <c r="A7105" s="72">
        <v>7101</v>
      </c>
      <c r="B7105" s="72" t="s">
        <v>148</v>
      </c>
      <c r="C7105" s="73" t="s">
        <v>35010</v>
      </c>
      <c r="D7105" s="74" t="s">
        <v>35011</v>
      </c>
      <c r="E7105" s="75" t="s">
        <v>185</v>
      </c>
      <c r="F7105" s="74"/>
      <c r="G7105" s="74" t="s">
        <v>3694</v>
      </c>
      <c r="H7105" s="76">
        <v>83</v>
      </c>
      <c r="I7105" s="77">
        <v>0.38</v>
      </c>
      <c r="J7105" s="76">
        <v>51.46</v>
      </c>
    </row>
    <row r="7106" spans="1:10">
      <c r="A7106" s="72">
        <v>7102</v>
      </c>
      <c r="B7106" s="72" t="s">
        <v>148</v>
      </c>
      <c r="C7106" s="73" t="s">
        <v>35823</v>
      </c>
      <c r="D7106" s="74" t="s">
        <v>35824</v>
      </c>
      <c r="E7106" s="75" t="s">
        <v>185</v>
      </c>
      <c r="F7106" s="74"/>
      <c r="G7106" s="74" t="s">
        <v>3694</v>
      </c>
      <c r="H7106" s="76">
        <v>249</v>
      </c>
      <c r="I7106" s="77">
        <v>0.38</v>
      </c>
      <c r="J7106" s="76">
        <v>154.38</v>
      </c>
    </row>
    <row r="7107" spans="1:10" ht="25.5">
      <c r="A7107" s="72">
        <v>7103</v>
      </c>
      <c r="B7107" s="72" t="s">
        <v>148</v>
      </c>
      <c r="C7107" s="73" t="s">
        <v>35825</v>
      </c>
      <c r="D7107" s="74" t="s">
        <v>35826</v>
      </c>
      <c r="E7107" s="75" t="s">
        <v>185</v>
      </c>
      <c r="F7107" s="74"/>
      <c r="G7107" s="74" t="s">
        <v>3694</v>
      </c>
      <c r="H7107" s="76">
        <v>43335</v>
      </c>
      <c r="I7107" s="77">
        <v>0.38</v>
      </c>
      <c r="J7107" s="76">
        <v>26867.7</v>
      </c>
    </row>
    <row r="7108" spans="1:10" ht="25.5">
      <c r="A7108" s="72">
        <v>7104</v>
      </c>
      <c r="B7108" s="72" t="s">
        <v>148</v>
      </c>
      <c r="C7108" s="73" t="s">
        <v>35827</v>
      </c>
      <c r="D7108" s="74" t="s">
        <v>35828</v>
      </c>
      <c r="E7108" s="75" t="s">
        <v>185</v>
      </c>
      <c r="F7108" s="74"/>
      <c r="G7108" s="74" t="s">
        <v>3694</v>
      </c>
      <c r="H7108" s="76">
        <v>49225</v>
      </c>
      <c r="I7108" s="77">
        <v>0.38</v>
      </c>
      <c r="J7108" s="76">
        <v>30519.5</v>
      </c>
    </row>
    <row r="7109" spans="1:10" ht="25.5">
      <c r="A7109" s="72">
        <v>7105</v>
      </c>
      <c r="B7109" s="72" t="s">
        <v>148</v>
      </c>
      <c r="C7109" s="73" t="s">
        <v>35829</v>
      </c>
      <c r="D7109" s="74" t="s">
        <v>35830</v>
      </c>
      <c r="E7109" s="75" t="s">
        <v>185</v>
      </c>
      <c r="F7109" s="74"/>
      <c r="G7109" s="74" t="s">
        <v>3694</v>
      </c>
      <c r="H7109" s="76">
        <v>51490</v>
      </c>
      <c r="I7109" s="77">
        <v>0.38</v>
      </c>
      <c r="J7109" s="76">
        <v>31923.8</v>
      </c>
    </row>
    <row r="7110" spans="1:10">
      <c r="A7110" s="72">
        <v>7106</v>
      </c>
      <c r="B7110" s="72" t="s">
        <v>148</v>
      </c>
      <c r="C7110" s="73" t="s">
        <v>35831</v>
      </c>
      <c r="D7110" s="74" t="s">
        <v>35832</v>
      </c>
      <c r="E7110" s="75" t="s">
        <v>185</v>
      </c>
      <c r="F7110" s="74"/>
      <c r="G7110" s="74" t="s">
        <v>3694</v>
      </c>
      <c r="H7110" s="76">
        <v>771</v>
      </c>
      <c r="I7110" s="77">
        <v>0.38</v>
      </c>
      <c r="J7110" s="76">
        <v>478.02</v>
      </c>
    </row>
    <row r="7111" spans="1:10">
      <c r="A7111" s="72">
        <v>7107</v>
      </c>
      <c r="B7111" s="72" t="s">
        <v>148</v>
      </c>
      <c r="C7111" s="73" t="s">
        <v>35833</v>
      </c>
      <c r="D7111" s="74" t="s">
        <v>35834</v>
      </c>
      <c r="E7111" s="75" t="s">
        <v>185</v>
      </c>
      <c r="F7111" s="74"/>
      <c r="G7111" s="74" t="s">
        <v>3694</v>
      </c>
      <c r="H7111" s="76">
        <v>2295</v>
      </c>
      <c r="I7111" s="77">
        <v>0.38</v>
      </c>
      <c r="J7111" s="76">
        <v>1422.9</v>
      </c>
    </row>
    <row r="7112" spans="1:10">
      <c r="A7112" s="72">
        <v>7108</v>
      </c>
      <c r="B7112" s="72" t="s">
        <v>148</v>
      </c>
      <c r="C7112" s="73" t="s">
        <v>35835</v>
      </c>
      <c r="D7112" s="74" t="s">
        <v>35836</v>
      </c>
      <c r="E7112" s="75" t="s">
        <v>185</v>
      </c>
      <c r="F7112" s="74"/>
      <c r="G7112" s="74" t="s">
        <v>3694</v>
      </c>
      <c r="H7112" s="76">
        <v>2295</v>
      </c>
      <c r="I7112" s="77">
        <v>0.38</v>
      </c>
      <c r="J7112" s="76">
        <v>1422.9</v>
      </c>
    </row>
    <row r="7113" spans="1:10" ht="25.5">
      <c r="A7113" s="72">
        <v>7109</v>
      </c>
      <c r="B7113" s="72" t="s">
        <v>148</v>
      </c>
      <c r="C7113" s="73" t="s">
        <v>35837</v>
      </c>
      <c r="D7113" s="74" t="s">
        <v>35838</v>
      </c>
      <c r="E7113" s="75" t="s">
        <v>185</v>
      </c>
      <c r="F7113" s="74"/>
      <c r="G7113" s="74" t="s">
        <v>3694</v>
      </c>
      <c r="H7113" s="76">
        <v>37275</v>
      </c>
      <c r="I7113" s="77">
        <v>0.38</v>
      </c>
      <c r="J7113" s="76">
        <v>23110.5</v>
      </c>
    </row>
    <row r="7114" spans="1:10" ht="25.5">
      <c r="A7114" s="72">
        <v>7110</v>
      </c>
      <c r="B7114" s="72" t="s">
        <v>148</v>
      </c>
      <c r="C7114" s="73" t="s">
        <v>35839</v>
      </c>
      <c r="D7114" s="74" t="s">
        <v>35840</v>
      </c>
      <c r="E7114" s="75" t="s">
        <v>185</v>
      </c>
      <c r="F7114" s="74"/>
      <c r="G7114" s="74" t="s">
        <v>3694</v>
      </c>
      <c r="H7114" s="76">
        <v>37275</v>
      </c>
      <c r="I7114" s="77">
        <v>0.38</v>
      </c>
      <c r="J7114" s="76">
        <v>23110.5</v>
      </c>
    </row>
    <row r="7115" spans="1:10">
      <c r="A7115" s="72">
        <v>7111</v>
      </c>
      <c r="B7115" s="72" t="s">
        <v>148</v>
      </c>
      <c r="C7115" s="73" t="s">
        <v>35841</v>
      </c>
      <c r="D7115" s="74" t="s">
        <v>35842</v>
      </c>
      <c r="E7115" s="75" t="s">
        <v>185</v>
      </c>
      <c r="F7115" s="74"/>
      <c r="G7115" s="74" t="s">
        <v>3694</v>
      </c>
      <c r="H7115" s="76">
        <v>3525</v>
      </c>
      <c r="I7115" s="77">
        <v>0.38</v>
      </c>
      <c r="J7115" s="76">
        <v>2185.5</v>
      </c>
    </row>
    <row r="7116" spans="1:10">
      <c r="A7116" s="72">
        <v>7112</v>
      </c>
      <c r="B7116" s="72" t="s">
        <v>148</v>
      </c>
      <c r="C7116" s="73" t="s">
        <v>35843</v>
      </c>
      <c r="D7116" s="74" t="s">
        <v>35844</v>
      </c>
      <c r="E7116" s="75" t="s">
        <v>185</v>
      </c>
      <c r="F7116" s="74"/>
      <c r="G7116" s="74" t="s">
        <v>3694</v>
      </c>
      <c r="H7116" s="76">
        <v>4875</v>
      </c>
      <c r="I7116" s="77">
        <v>0.38</v>
      </c>
      <c r="J7116" s="76">
        <v>3022.5</v>
      </c>
    </row>
    <row r="7117" spans="1:10">
      <c r="A7117" s="72">
        <v>7113</v>
      </c>
      <c r="B7117" s="72" t="s">
        <v>148</v>
      </c>
      <c r="C7117" s="73" t="s">
        <v>35845</v>
      </c>
      <c r="D7117" s="74" t="s">
        <v>35846</v>
      </c>
      <c r="E7117" s="75" t="s">
        <v>185</v>
      </c>
      <c r="F7117" s="74"/>
      <c r="G7117" s="74" t="s">
        <v>3694</v>
      </c>
      <c r="H7117" s="76">
        <v>5550</v>
      </c>
      <c r="I7117" s="77">
        <v>0.38</v>
      </c>
      <c r="J7117" s="76">
        <v>3441</v>
      </c>
    </row>
    <row r="7118" spans="1:10">
      <c r="A7118" s="72">
        <v>7114</v>
      </c>
      <c r="B7118" s="72" t="s">
        <v>148</v>
      </c>
      <c r="C7118" s="73" t="s">
        <v>35847</v>
      </c>
      <c r="D7118" s="74" t="s">
        <v>35848</v>
      </c>
      <c r="E7118" s="75" t="s">
        <v>185</v>
      </c>
      <c r="F7118" s="74"/>
      <c r="G7118" s="74" t="s">
        <v>3694</v>
      </c>
      <c r="H7118" s="76">
        <v>2255</v>
      </c>
      <c r="I7118" s="77">
        <v>0.38</v>
      </c>
      <c r="J7118" s="76">
        <v>1398.1</v>
      </c>
    </row>
    <row r="7119" spans="1:10" ht="25.5">
      <c r="A7119" s="72">
        <v>7115</v>
      </c>
      <c r="B7119" s="72" t="s">
        <v>148</v>
      </c>
      <c r="C7119" s="73" t="s">
        <v>20622</v>
      </c>
      <c r="D7119" s="74" t="s">
        <v>20623</v>
      </c>
      <c r="E7119" s="75" t="s">
        <v>185</v>
      </c>
      <c r="F7119" s="74"/>
      <c r="G7119" s="74" t="s">
        <v>3694</v>
      </c>
      <c r="H7119" s="76">
        <v>59980</v>
      </c>
      <c r="I7119" s="77">
        <v>0.38</v>
      </c>
      <c r="J7119" s="76">
        <v>37187.599999999999</v>
      </c>
    </row>
    <row r="7120" spans="1:10" ht="25.5">
      <c r="A7120" s="72">
        <v>7116</v>
      </c>
      <c r="B7120" s="72" t="s">
        <v>148</v>
      </c>
      <c r="C7120" s="73" t="s">
        <v>20624</v>
      </c>
      <c r="D7120" s="74" t="s">
        <v>20625</v>
      </c>
      <c r="E7120" s="75" t="s">
        <v>185</v>
      </c>
      <c r="F7120" s="74"/>
      <c r="G7120" s="74" t="s">
        <v>3694</v>
      </c>
      <c r="H7120" s="76">
        <v>31885</v>
      </c>
      <c r="I7120" s="77">
        <v>0.38</v>
      </c>
      <c r="J7120" s="76">
        <v>19768.7</v>
      </c>
    </row>
    <row r="7121" spans="1:10" ht="25.5">
      <c r="A7121" s="72">
        <v>7117</v>
      </c>
      <c r="B7121" s="72" t="s">
        <v>148</v>
      </c>
      <c r="C7121" s="73" t="s">
        <v>20626</v>
      </c>
      <c r="D7121" s="74" t="s">
        <v>20627</v>
      </c>
      <c r="E7121" s="75" t="s">
        <v>185</v>
      </c>
      <c r="F7121" s="74"/>
      <c r="G7121" s="74" t="s">
        <v>3694</v>
      </c>
      <c r="H7121" s="76">
        <v>69720</v>
      </c>
      <c r="I7121" s="77">
        <v>0.38</v>
      </c>
      <c r="J7121" s="76">
        <v>43226.400000000001</v>
      </c>
    </row>
    <row r="7122" spans="1:10" ht="25.5">
      <c r="A7122" s="72">
        <v>7118</v>
      </c>
      <c r="B7122" s="72" t="s">
        <v>148</v>
      </c>
      <c r="C7122" s="73" t="s">
        <v>20628</v>
      </c>
      <c r="D7122" s="74" t="s">
        <v>20629</v>
      </c>
      <c r="E7122" s="75" t="s">
        <v>185</v>
      </c>
      <c r="F7122" s="74"/>
      <c r="G7122" s="74" t="s">
        <v>3694</v>
      </c>
      <c r="H7122" s="76">
        <v>36770</v>
      </c>
      <c r="I7122" s="77">
        <v>0.38</v>
      </c>
      <c r="J7122" s="76">
        <v>22797.4</v>
      </c>
    </row>
    <row r="7123" spans="1:10" ht="25.5">
      <c r="A7123" s="72">
        <v>7119</v>
      </c>
      <c r="B7123" s="72" t="s">
        <v>148</v>
      </c>
      <c r="C7123" s="73" t="s">
        <v>20630</v>
      </c>
      <c r="D7123" s="74" t="s">
        <v>20631</v>
      </c>
      <c r="E7123" s="75" t="s">
        <v>185</v>
      </c>
      <c r="F7123" s="74"/>
      <c r="G7123" s="74" t="s">
        <v>3694</v>
      </c>
      <c r="H7123" s="76">
        <v>50600</v>
      </c>
      <c r="I7123" s="77">
        <v>0.38</v>
      </c>
      <c r="J7123" s="76">
        <v>31372</v>
      </c>
    </row>
    <row r="7124" spans="1:10" ht="25.5">
      <c r="A7124" s="72">
        <v>7120</v>
      </c>
      <c r="B7124" s="72" t="s">
        <v>148</v>
      </c>
      <c r="C7124" s="73" t="s">
        <v>20632</v>
      </c>
      <c r="D7124" s="74" t="s">
        <v>20633</v>
      </c>
      <c r="E7124" s="75" t="s">
        <v>185</v>
      </c>
      <c r="F7124" s="74"/>
      <c r="G7124" s="74" t="s">
        <v>3694</v>
      </c>
      <c r="H7124" s="76">
        <v>27000</v>
      </c>
      <c r="I7124" s="77">
        <v>0.38</v>
      </c>
      <c r="J7124" s="76">
        <v>16740</v>
      </c>
    </row>
    <row r="7125" spans="1:10">
      <c r="A7125" s="72">
        <v>7121</v>
      </c>
      <c r="B7125" s="72" t="s">
        <v>148</v>
      </c>
      <c r="C7125" s="73" t="s">
        <v>20634</v>
      </c>
      <c r="D7125" s="74" t="s">
        <v>20635</v>
      </c>
      <c r="E7125" s="75" t="s">
        <v>185</v>
      </c>
      <c r="F7125" s="74"/>
      <c r="G7125" s="74" t="s">
        <v>3694</v>
      </c>
      <c r="H7125" s="76">
        <v>2115</v>
      </c>
      <c r="I7125" s="77">
        <v>0.38</v>
      </c>
      <c r="J7125" s="76">
        <v>1311.3</v>
      </c>
    </row>
    <row r="7126" spans="1:10">
      <c r="A7126" s="72">
        <v>7122</v>
      </c>
      <c r="B7126" s="72" t="s">
        <v>148</v>
      </c>
      <c r="C7126" s="73" t="s">
        <v>32075</v>
      </c>
      <c r="D7126" s="74" t="s">
        <v>32076</v>
      </c>
      <c r="E7126" s="75" t="s">
        <v>185</v>
      </c>
      <c r="F7126" s="74"/>
      <c r="G7126" s="74" t="s">
        <v>3694</v>
      </c>
      <c r="H7126" s="76">
        <v>14540</v>
      </c>
      <c r="I7126" s="77">
        <v>0.38</v>
      </c>
      <c r="J7126" s="76">
        <v>9014.7999999999993</v>
      </c>
    </row>
    <row r="7127" spans="1:10">
      <c r="A7127" s="72">
        <v>7123</v>
      </c>
      <c r="B7127" s="72" t="s">
        <v>148</v>
      </c>
      <c r="C7127" s="73" t="s">
        <v>32077</v>
      </c>
      <c r="D7127" s="74" t="s">
        <v>32078</v>
      </c>
      <c r="E7127" s="75" t="s">
        <v>185</v>
      </c>
      <c r="F7127" s="74"/>
      <c r="G7127" s="74" t="s">
        <v>3694</v>
      </c>
      <c r="H7127" s="76">
        <v>23990</v>
      </c>
      <c r="I7127" s="77">
        <v>0.38</v>
      </c>
      <c r="J7127" s="76">
        <v>14873.8</v>
      </c>
    </row>
    <row r="7128" spans="1:10">
      <c r="A7128" s="72">
        <v>7124</v>
      </c>
      <c r="B7128" s="72" t="s">
        <v>148</v>
      </c>
      <c r="C7128" s="73" t="s">
        <v>32079</v>
      </c>
      <c r="D7128" s="74" t="s">
        <v>32080</v>
      </c>
      <c r="E7128" s="75" t="s">
        <v>185</v>
      </c>
      <c r="F7128" s="74"/>
      <c r="G7128" s="74" t="s">
        <v>3694</v>
      </c>
      <c r="H7128" s="76">
        <v>2640</v>
      </c>
      <c r="I7128" s="77">
        <v>0.38</v>
      </c>
      <c r="J7128" s="76">
        <v>1636.8</v>
      </c>
    </row>
    <row r="7129" spans="1:10">
      <c r="A7129" s="72">
        <v>7125</v>
      </c>
      <c r="B7129" s="72" t="s">
        <v>148</v>
      </c>
      <c r="C7129" s="73" t="s">
        <v>32081</v>
      </c>
      <c r="D7129" s="74" t="s">
        <v>32082</v>
      </c>
      <c r="E7129" s="75" t="s">
        <v>185</v>
      </c>
      <c r="F7129" s="74"/>
      <c r="G7129" s="74" t="s">
        <v>3694</v>
      </c>
      <c r="H7129" s="76">
        <v>242</v>
      </c>
      <c r="I7129" s="77">
        <v>0.38</v>
      </c>
      <c r="J7129" s="76">
        <v>150.04</v>
      </c>
    </row>
    <row r="7130" spans="1:10">
      <c r="A7130" s="72">
        <v>7126</v>
      </c>
      <c r="B7130" s="72" t="s">
        <v>148</v>
      </c>
      <c r="C7130" s="73" t="s">
        <v>32083</v>
      </c>
      <c r="D7130" s="74" t="s">
        <v>32084</v>
      </c>
      <c r="E7130" s="75" t="s">
        <v>185</v>
      </c>
      <c r="F7130" s="74"/>
      <c r="G7130" s="74" t="s">
        <v>3694</v>
      </c>
      <c r="H7130" s="76">
        <v>225</v>
      </c>
      <c r="I7130" s="77">
        <v>0.38</v>
      </c>
      <c r="J7130" s="76">
        <v>139.5</v>
      </c>
    </row>
    <row r="7131" spans="1:10" ht="25.5">
      <c r="A7131" s="72">
        <v>7127</v>
      </c>
      <c r="B7131" s="72" t="s">
        <v>148</v>
      </c>
      <c r="C7131" s="73" t="s">
        <v>32085</v>
      </c>
      <c r="D7131" s="74" t="s">
        <v>32086</v>
      </c>
      <c r="E7131" s="75" t="s">
        <v>185</v>
      </c>
      <c r="F7131" s="74"/>
      <c r="G7131" s="74" t="s">
        <v>3694</v>
      </c>
      <c r="H7131" s="76">
        <v>311</v>
      </c>
      <c r="I7131" s="77">
        <v>0.38</v>
      </c>
      <c r="J7131" s="76">
        <v>192.82</v>
      </c>
    </row>
    <row r="7132" spans="1:10">
      <c r="A7132" s="72">
        <v>7128</v>
      </c>
      <c r="B7132" s="72" t="s">
        <v>148</v>
      </c>
      <c r="C7132" s="73" t="s">
        <v>32087</v>
      </c>
      <c r="D7132" s="74" t="s">
        <v>32088</v>
      </c>
      <c r="E7132" s="75" t="s">
        <v>185</v>
      </c>
      <c r="F7132" s="74"/>
      <c r="G7132" s="74" t="s">
        <v>3694</v>
      </c>
      <c r="H7132" s="76">
        <v>170</v>
      </c>
      <c r="I7132" s="77">
        <v>0.38</v>
      </c>
      <c r="J7132" s="76">
        <v>105.4</v>
      </c>
    </row>
    <row r="7133" spans="1:10" ht="38.25">
      <c r="A7133" s="72">
        <v>7129</v>
      </c>
      <c r="B7133" s="72" t="s">
        <v>148</v>
      </c>
      <c r="C7133" s="73" t="s">
        <v>32089</v>
      </c>
      <c r="D7133" s="74" t="s">
        <v>32090</v>
      </c>
      <c r="E7133" s="75" t="s">
        <v>185</v>
      </c>
      <c r="F7133" s="74"/>
      <c r="G7133" s="74" t="s">
        <v>3694</v>
      </c>
      <c r="H7133" s="76">
        <v>313</v>
      </c>
      <c r="I7133" s="77">
        <v>0.38</v>
      </c>
      <c r="J7133" s="76">
        <v>194.06</v>
      </c>
    </row>
    <row r="7134" spans="1:10">
      <c r="A7134" s="72">
        <v>7130</v>
      </c>
      <c r="B7134" s="72" t="s">
        <v>148</v>
      </c>
      <c r="C7134" s="73" t="s">
        <v>32091</v>
      </c>
      <c r="D7134" s="74" t="s">
        <v>32092</v>
      </c>
      <c r="E7134" s="75" t="s">
        <v>185</v>
      </c>
      <c r="F7134" s="74"/>
      <c r="G7134" s="74" t="s">
        <v>3694</v>
      </c>
      <c r="H7134" s="76">
        <v>141</v>
      </c>
      <c r="I7134" s="77">
        <v>0.38</v>
      </c>
      <c r="J7134" s="76">
        <v>87.42</v>
      </c>
    </row>
    <row r="7135" spans="1:10">
      <c r="A7135" s="72">
        <v>7131</v>
      </c>
      <c r="B7135" s="72" t="s">
        <v>148</v>
      </c>
      <c r="C7135" s="73" t="s">
        <v>32093</v>
      </c>
      <c r="D7135" s="74" t="s">
        <v>32094</v>
      </c>
      <c r="E7135" s="75" t="s">
        <v>185</v>
      </c>
      <c r="F7135" s="74"/>
      <c r="G7135" s="74" t="s">
        <v>3694</v>
      </c>
      <c r="H7135" s="76">
        <v>2030</v>
      </c>
      <c r="I7135" s="77">
        <v>0.38</v>
      </c>
      <c r="J7135" s="76">
        <v>1258.5999999999999</v>
      </c>
    </row>
    <row r="7136" spans="1:10">
      <c r="A7136" s="72">
        <v>7132</v>
      </c>
      <c r="B7136" s="72" t="s">
        <v>148</v>
      </c>
      <c r="C7136" s="73" t="s">
        <v>34996</v>
      </c>
      <c r="D7136" s="74" t="s">
        <v>34997</v>
      </c>
      <c r="E7136" s="75" t="s">
        <v>185</v>
      </c>
      <c r="F7136" s="74"/>
      <c r="G7136" s="74" t="s">
        <v>3694</v>
      </c>
      <c r="H7136" s="76">
        <v>295</v>
      </c>
      <c r="I7136" s="77">
        <v>0.38</v>
      </c>
      <c r="J7136" s="76">
        <v>182.9</v>
      </c>
    </row>
    <row r="7137" spans="1:10">
      <c r="A7137" s="72">
        <v>7133</v>
      </c>
      <c r="B7137" s="72" t="s">
        <v>148</v>
      </c>
      <c r="C7137" s="73" t="s">
        <v>34998</v>
      </c>
      <c r="D7137" s="74" t="s">
        <v>34999</v>
      </c>
      <c r="E7137" s="75" t="s">
        <v>185</v>
      </c>
      <c r="F7137" s="74"/>
      <c r="G7137" s="74" t="s">
        <v>3694</v>
      </c>
      <c r="H7137" s="76">
        <v>295</v>
      </c>
      <c r="I7137" s="77">
        <v>0.38</v>
      </c>
      <c r="J7137" s="76">
        <v>182.9</v>
      </c>
    </row>
    <row r="7138" spans="1:10">
      <c r="A7138" s="72">
        <v>7134</v>
      </c>
      <c r="B7138" s="72" t="s">
        <v>148</v>
      </c>
      <c r="C7138" s="73" t="s">
        <v>35000</v>
      </c>
      <c r="D7138" s="74" t="s">
        <v>35001</v>
      </c>
      <c r="E7138" s="75" t="s">
        <v>185</v>
      </c>
      <c r="F7138" s="74"/>
      <c r="G7138" s="74" t="s">
        <v>3694</v>
      </c>
      <c r="H7138" s="76">
        <v>344</v>
      </c>
      <c r="I7138" s="77">
        <v>0.38</v>
      </c>
      <c r="J7138" s="76">
        <v>213.28</v>
      </c>
    </row>
    <row r="7139" spans="1:10">
      <c r="A7139" s="72">
        <v>7135</v>
      </c>
      <c r="B7139" s="72" t="s">
        <v>148</v>
      </c>
      <c r="C7139" s="73" t="s">
        <v>35002</v>
      </c>
      <c r="D7139" s="74" t="s">
        <v>35003</v>
      </c>
      <c r="E7139" s="75" t="s">
        <v>185</v>
      </c>
      <c r="F7139" s="74"/>
      <c r="G7139" s="74" t="s">
        <v>3694</v>
      </c>
      <c r="H7139" s="76">
        <v>344</v>
      </c>
      <c r="I7139" s="77">
        <v>0.38</v>
      </c>
      <c r="J7139" s="76">
        <v>213.28</v>
      </c>
    </row>
    <row r="7140" spans="1:10">
      <c r="A7140" s="72">
        <v>7136</v>
      </c>
      <c r="B7140" s="72" t="s">
        <v>148</v>
      </c>
      <c r="C7140" s="73" t="s">
        <v>23096</v>
      </c>
      <c r="D7140" s="74" t="s">
        <v>23097</v>
      </c>
      <c r="E7140" s="75" t="s">
        <v>185</v>
      </c>
      <c r="F7140" s="74"/>
      <c r="G7140" s="74" t="s">
        <v>3694</v>
      </c>
      <c r="H7140" s="76">
        <v>7100</v>
      </c>
      <c r="I7140" s="77">
        <v>0.38</v>
      </c>
      <c r="J7140" s="76">
        <v>4402</v>
      </c>
    </row>
    <row r="7141" spans="1:10">
      <c r="A7141" s="72">
        <v>7137</v>
      </c>
      <c r="B7141" s="72" t="s">
        <v>148</v>
      </c>
      <c r="C7141" s="73" t="s">
        <v>23098</v>
      </c>
      <c r="D7141" s="74" t="s">
        <v>23099</v>
      </c>
      <c r="E7141" s="75" t="s">
        <v>185</v>
      </c>
      <c r="F7141" s="74"/>
      <c r="G7141" s="74" t="s">
        <v>3694</v>
      </c>
      <c r="H7141" s="76">
        <v>11720</v>
      </c>
      <c r="I7141" s="77">
        <v>0.38</v>
      </c>
      <c r="J7141" s="76">
        <v>7266.4</v>
      </c>
    </row>
    <row r="7142" spans="1:10">
      <c r="A7142" s="72">
        <v>7138</v>
      </c>
      <c r="B7142" s="72" t="s">
        <v>148</v>
      </c>
      <c r="C7142" s="73" t="s">
        <v>33390</v>
      </c>
      <c r="D7142" s="74" t="s">
        <v>33391</v>
      </c>
      <c r="E7142" s="75" t="s">
        <v>185</v>
      </c>
      <c r="F7142" s="74"/>
      <c r="G7142" s="74" t="s">
        <v>3694</v>
      </c>
      <c r="H7142" s="76">
        <v>140</v>
      </c>
      <c r="I7142" s="77">
        <v>0.38</v>
      </c>
      <c r="J7142" s="76">
        <v>86.8</v>
      </c>
    </row>
    <row r="7143" spans="1:10">
      <c r="A7143" s="72">
        <v>7139</v>
      </c>
      <c r="B7143" s="72" t="s">
        <v>148</v>
      </c>
      <c r="C7143" s="73" t="s">
        <v>33392</v>
      </c>
      <c r="D7143" s="74" t="s">
        <v>33393</v>
      </c>
      <c r="E7143" s="75" t="s">
        <v>185</v>
      </c>
      <c r="F7143" s="74"/>
      <c r="G7143" s="74" t="s">
        <v>3694</v>
      </c>
      <c r="H7143" s="76">
        <v>96</v>
      </c>
      <c r="I7143" s="77">
        <v>0.38</v>
      </c>
      <c r="J7143" s="76">
        <v>59.519999999999996</v>
      </c>
    </row>
    <row r="7144" spans="1:10">
      <c r="A7144" s="72">
        <v>7140</v>
      </c>
      <c r="B7144" s="72" t="s">
        <v>148</v>
      </c>
      <c r="C7144" s="73" t="s">
        <v>33394</v>
      </c>
      <c r="D7144" s="74" t="s">
        <v>33395</v>
      </c>
      <c r="E7144" s="75" t="s">
        <v>185</v>
      </c>
      <c r="F7144" s="74"/>
      <c r="G7144" s="74" t="s">
        <v>3694</v>
      </c>
      <c r="H7144" s="76">
        <v>150</v>
      </c>
      <c r="I7144" s="77">
        <v>0.38</v>
      </c>
      <c r="J7144" s="76">
        <v>93</v>
      </c>
    </row>
    <row r="7145" spans="1:10">
      <c r="A7145" s="72">
        <v>7141</v>
      </c>
      <c r="B7145" s="72" t="s">
        <v>148</v>
      </c>
      <c r="C7145" s="73" t="s">
        <v>33396</v>
      </c>
      <c r="D7145" s="74" t="s">
        <v>33397</v>
      </c>
      <c r="E7145" s="75" t="s">
        <v>185</v>
      </c>
      <c r="F7145" s="74"/>
      <c r="G7145" s="74" t="s">
        <v>3694</v>
      </c>
      <c r="H7145" s="76">
        <v>67</v>
      </c>
      <c r="I7145" s="77">
        <v>0.38</v>
      </c>
      <c r="J7145" s="76">
        <v>41.54</v>
      </c>
    </row>
    <row r="7146" spans="1:10">
      <c r="A7146" s="72">
        <v>7142</v>
      </c>
      <c r="B7146" s="72" t="s">
        <v>148</v>
      </c>
      <c r="C7146" s="73" t="s">
        <v>33398</v>
      </c>
      <c r="D7146" s="74" t="s">
        <v>33399</v>
      </c>
      <c r="E7146" s="75" t="s">
        <v>185</v>
      </c>
      <c r="F7146" s="74"/>
      <c r="G7146" s="74" t="s">
        <v>3694</v>
      </c>
      <c r="H7146" s="76">
        <v>79</v>
      </c>
      <c r="I7146" s="77">
        <v>0.38</v>
      </c>
      <c r="J7146" s="76">
        <v>48.98</v>
      </c>
    </row>
    <row r="7147" spans="1:10" ht="25.5">
      <c r="A7147" s="72">
        <v>7143</v>
      </c>
      <c r="B7147" s="72" t="s">
        <v>148</v>
      </c>
      <c r="C7147" s="73" t="s">
        <v>33400</v>
      </c>
      <c r="D7147" s="74" t="s">
        <v>33401</v>
      </c>
      <c r="E7147" s="75" t="s">
        <v>185</v>
      </c>
      <c r="F7147" s="74"/>
      <c r="G7147" s="74" t="s">
        <v>3694</v>
      </c>
      <c r="H7147" s="76">
        <v>127</v>
      </c>
      <c r="I7147" s="77">
        <v>0.38</v>
      </c>
      <c r="J7147" s="76">
        <v>78.739999999999995</v>
      </c>
    </row>
    <row r="7148" spans="1:10">
      <c r="A7148" s="72">
        <v>7144</v>
      </c>
      <c r="B7148" s="72" t="s">
        <v>148</v>
      </c>
      <c r="C7148" s="73" t="s">
        <v>33402</v>
      </c>
      <c r="D7148" s="74" t="s">
        <v>33403</v>
      </c>
      <c r="E7148" s="75" t="s">
        <v>185</v>
      </c>
      <c r="F7148" s="74"/>
      <c r="G7148" s="74" t="s">
        <v>3694</v>
      </c>
      <c r="H7148" s="76">
        <v>127</v>
      </c>
      <c r="I7148" s="77">
        <v>0.38</v>
      </c>
      <c r="J7148" s="76">
        <v>78.739999999999995</v>
      </c>
    </row>
    <row r="7149" spans="1:10">
      <c r="A7149" s="72">
        <v>7145</v>
      </c>
      <c r="B7149" s="72" t="s">
        <v>148</v>
      </c>
      <c r="C7149" s="73" t="s">
        <v>33404</v>
      </c>
      <c r="D7149" s="74" t="s">
        <v>33405</v>
      </c>
      <c r="E7149" s="75" t="s">
        <v>185</v>
      </c>
      <c r="F7149" s="74"/>
      <c r="G7149" s="74" t="s">
        <v>3694</v>
      </c>
      <c r="H7149" s="76">
        <v>182</v>
      </c>
      <c r="I7149" s="77">
        <v>0.38</v>
      </c>
      <c r="J7149" s="76">
        <v>112.84</v>
      </c>
    </row>
    <row r="7150" spans="1:10">
      <c r="A7150" s="72">
        <v>7146</v>
      </c>
      <c r="B7150" s="72" t="s">
        <v>148</v>
      </c>
      <c r="C7150" s="73" t="s">
        <v>33380</v>
      </c>
      <c r="D7150" s="74" t="s">
        <v>33381</v>
      </c>
      <c r="E7150" s="75" t="s">
        <v>185</v>
      </c>
      <c r="F7150" s="74"/>
      <c r="G7150" s="74" t="s">
        <v>3694</v>
      </c>
      <c r="H7150" s="76">
        <v>1975</v>
      </c>
      <c r="I7150" s="77">
        <v>0.38</v>
      </c>
      <c r="J7150" s="76">
        <v>1224.5</v>
      </c>
    </row>
    <row r="7151" spans="1:10">
      <c r="A7151" s="72">
        <v>7147</v>
      </c>
      <c r="B7151" s="72" t="s">
        <v>148</v>
      </c>
      <c r="C7151" s="73" t="s">
        <v>33382</v>
      </c>
      <c r="D7151" s="74" t="s">
        <v>33383</v>
      </c>
      <c r="E7151" s="75" t="s">
        <v>185</v>
      </c>
      <c r="F7151" s="74"/>
      <c r="G7151" s="74" t="s">
        <v>3694</v>
      </c>
      <c r="H7151" s="76">
        <v>2290</v>
      </c>
      <c r="I7151" s="77">
        <v>0.38</v>
      </c>
      <c r="J7151" s="76">
        <v>1419.8</v>
      </c>
    </row>
    <row r="7152" spans="1:10">
      <c r="A7152" s="72">
        <v>7148</v>
      </c>
      <c r="B7152" s="72" t="s">
        <v>148</v>
      </c>
      <c r="C7152" s="73" t="s">
        <v>33419</v>
      </c>
      <c r="D7152" s="74" t="s">
        <v>33420</v>
      </c>
      <c r="E7152" s="75" t="s">
        <v>185</v>
      </c>
      <c r="F7152" s="74"/>
      <c r="G7152" s="74" t="s">
        <v>3694</v>
      </c>
      <c r="H7152" s="76">
        <v>176</v>
      </c>
      <c r="I7152" s="77">
        <v>0.38</v>
      </c>
      <c r="J7152" s="76">
        <v>109.12</v>
      </c>
    </row>
    <row r="7153" spans="1:10" ht="25.5">
      <c r="A7153" s="72">
        <v>7149</v>
      </c>
      <c r="B7153" s="72" t="s">
        <v>148</v>
      </c>
      <c r="C7153" s="73" t="s">
        <v>33421</v>
      </c>
      <c r="D7153" s="74" t="s">
        <v>33422</v>
      </c>
      <c r="E7153" s="75" t="s">
        <v>185</v>
      </c>
      <c r="F7153" s="74"/>
      <c r="G7153" s="74" t="s">
        <v>3694</v>
      </c>
      <c r="H7153" s="76">
        <v>79</v>
      </c>
      <c r="I7153" s="77">
        <v>0.38</v>
      </c>
      <c r="J7153" s="76">
        <v>48.98</v>
      </c>
    </row>
    <row r="7154" spans="1:10">
      <c r="A7154" s="72">
        <v>7150</v>
      </c>
      <c r="B7154" s="72" t="s">
        <v>148</v>
      </c>
      <c r="C7154" s="73" t="s">
        <v>33423</v>
      </c>
      <c r="D7154" s="74" t="s">
        <v>33424</v>
      </c>
      <c r="E7154" s="75" t="s">
        <v>185</v>
      </c>
      <c r="F7154" s="74"/>
      <c r="G7154" s="74" t="s">
        <v>3694</v>
      </c>
      <c r="H7154" s="76">
        <v>156</v>
      </c>
      <c r="I7154" s="77">
        <v>0.38</v>
      </c>
      <c r="J7154" s="76">
        <v>96.72</v>
      </c>
    </row>
    <row r="7155" spans="1:10">
      <c r="A7155" s="72">
        <v>7151</v>
      </c>
      <c r="B7155" s="72" t="s">
        <v>148</v>
      </c>
      <c r="C7155" s="73" t="s">
        <v>33425</v>
      </c>
      <c r="D7155" s="74" t="s">
        <v>33426</v>
      </c>
      <c r="E7155" s="75" t="s">
        <v>185</v>
      </c>
      <c r="F7155" s="74"/>
      <c r="G7155" s="74" t="s">
        <v>3694</v>
      </c>
      <c r="H7155" s="76">
        <v>58</v>
      </c>
      <c r="I7155" s="77">
        <v>0.38</v>
      </c>
      <c r="J7155" s="76">
        <v>35.96</v>
      </c>
    </row>
    <row r="7156" spans="1:10">
      <c r="A7156" s="72">
        <v>7152</v>
      </c>
      <c r="B7156" s="72" t="s">
        <v>148</v>
      </c>
      <c r="C7156" s="73" t="s">
        <v>33427</v>
      </c>
      <c r="D7156" s="74" t="s">
        <v>33428</v>
      </c>
      <c r="E7156" s="75" t="s">
        <v>185</v>
      </c>
      <c r="F7156" s="74"/>
      <c r="G7156" s="74" t="s">
        <v>3694</v>
      </c>
      <c r="H7156" s="76">
        <v>93</v>
      </c>
      <c r="I7156" s="77">
        <v>0.38</v>
      </c>
      <c r="J7156" s="76">
        <v>57.66</v>
      </c>
    </row>
    <row r="7157" spans="1:10">
      <c r="A7157" s="72">
        <v>7153</v>
      </c>
      <c r="B7157" s="72" t="s">
        <v>148</v>
      </c>
      <c r="C7157" s="73" t="s">
        <v>33429</v>
      </c>
      <c r="D7157" s="74" t="s">
        <v>33430</v>
      </c>
      <c r="E7157" s="75" t="s">
        <v>185</v>
      </c>
      <c r="F7157" s="74"/>
      <c r="G7157" s="74" t="s">
        <v>3694</v>
      </c>
      <c r="H7157" s="76">
        <v>158</v>
      </c>
      <c r="I7157" s="77">
        <v>0.38</v>
      </c>
      <c r="J7157" s="76">
        <v>97.96</v>
      </c>
    </row>
    <row r="7158" spans="1:10">
      <c r="A7158" s="72">
        <v>7154</v>
      </c>
      <c r="B7158" s="72" t="s">
        <v>148</v>
      </c>
      <c r="C7158" s="73" t="s">
        <v>33431</v>
      </c>
      <c r="D7158" s="74" t="s">
        <v>33432</v>
      </c>
      <c r="E7158" s="75" t="s">
        <v>185</v>
      </c>
      <c r="F7158" s="74"/>
      <c r="G7158" s="74" t="s">
        <v>3694</v>
      </c>
      <c r="H7158" s="76">
        <v>295</v>
      </c>
      <c r="I7158" s="77">
        <v>0.38</v>
      </c>
      <c r="J7158" s="76">
        <v>182.9</v>
      </c>
    </row>
    <row r="7159" spans="1:10">
      <c r="A7159" s="72">
        <v>7155</v>
      </c>
      <c r="B7159" s="72" t="s">
        <v>148</v>
      </c>
      <c r="C7159" s="73" t="s">
        <v>33433</v>
      </c>
      <c r="D7159" s="74" t="s">
        <v>33434</v>
      </c>
      <c r="E7159" s="75" t="s">
        <v>185</v>
      </c>
      <c r="F7159" s="74"/>
      <c r="G7159" s="74" t="s">
        <v>3694</v>
      </c>
      <c r="H7159" s="76">
        <v>458</v>
      </c>
      <c r="I7159" s="77">
        <v>0.38</v>
      </c>
      <c r="J7159" s="76">
        <v>283.95999999999998</v>
      </c>
    </row>
    <row r="7160" spans="1:10">
      <c r="A7160" s="72">
        <v>7156</v>
      </c>
      <c r="B7160" s="72" t="s">
        <v>148</v>
      </c>
      <c r="C7160" s="73" t="s">
        <v>33435</v>
      </c>
      <c r="D7160" s="74" t="s">
        <v>33436</v>
      </c>
      <c r="E7160" s="75" t="s">
        <v>185</v>
      </c>
      <c r="F7160" s="74"/>
      <c r="G7160" s="74" t="s">
        <v>3694</v>
      </c>
      <c r="H7160" s="76">
        <v>361</v>
      </c>
      <c r="I7160" s="77">
        <v>0.38</v>
      </c>
      <c r="J7160" s="76">
        <v>223.82</v>
      </c>
    </row>
    <row r="7161" spans="1:10" ht="25.5">
      <c r="A7161" s="72">
        <v>7157</v>
      </c>
      <c r="B7161" s="72" t="s">
        <v>148</v>
      </c>
      <c r="C7161" s="73" t="s">
        <v>33437</v>
      </c>
      <c r="D7161" s="74" t="s">
        <v>33438</v>
      </c>
      <c r="E7161" s="75" t="s">
        <v>185</v>
      </c>
      <c r="F7161" s="74"/>
      <c r="G7161" s="74" t="s">
        <v>3694</v>
      </c>
      <c r="H7161" s="76">
        <v>131</v>
      </c>
      <c r="I7161" s="77">
        <v>0.38</v>
      </c>
      <c r="J7161" s="76">
        <v>81.22</v>
      </c>
    </row>
    <row r="7162" spans="1:10" ht="25.5">
      <c r="A7162" s="72">
        <v>7158</v>
      </c>
      <c r="B7162" s="72" t="s">
        <v>148</v>
      </c>
      <c r="C7162" s="73" t="s">
        <v>33439</v>
      </c>
      <c r="D7162" s="74" t="s">
        <v>33440</v>
      </c>
      <c r="E7162" s="75" t="s">
        <v>185</v>
      </c>
      <c r="F7162" s="74"/>
      <c r="G7162" s="74" t="s">
        <v>3694</v>
      </c>
      <c r="H7162" s="76">
        <v>76</v>
      </c>
      <c r="I7162" s="77">
        <v>0.38</v>
      </c>
      <c r="J7162" s="76">
        <v>47.12</v>
      </c>
    </row>
    <row r="7163" spans="1:10">
      <c r="A7163" s="72">
        <v>7159</v>
      </c>
      <c r="B7163" s="72" t="s">
        <v>148</v>
      </c>
      <c r="C7163" s="73" t="s">
        <v>33384</v>
      </c>
      <c r="D7163" s="74" t="s">
        <v>33385</v>
      </c>
      <c r="E7163" s="75" t="s">
        <v>185</v>
      </c>
      <c r="F7163" s="74"/>
      <c r="G7163" s="74" t="s">
        <v>3694</v>
      </c>
      <c r="H7163" s="76">
        <v>580</v>
      </c>
      <c r="I7163" s="77">
        <v>0.38</v>
      </c>
      <c r="J7163" s="76">
        <v>359.6</v>
      </c>
    </row>
    <row r="7164" spans="1:10">
      <c r="A7164" s="72">
        <v>7160</v>
      </c>
      <c r="B7164" s="72" t="s">
        <v>148</v>
      </c>
      <c r="C7164" s="73" t="s">
        <v>33386</v>
      </c>
      <c r="D7164" s="74" t="s">
        <v>33387</v>
      </c>
      <c r="E7164" s="75" t="s">
        <v>185</v>
      </c>
      <c r="F7164" s="74"/>
      <c r="G7164" s="74" t="s">
        <v>3694</v>
      </c>
      <c r="H7164" s="76">
        <v>1195</v>
      </c>
      <c r="I7164" s="77">
        <v>0.38</v>
      </c>
      <c r="J7164" s="76">
        <v>740.9</v>
      </c>
    </row>
    <row r="7165" spans="1:10">
      <c r="A7165" s="72">
        <v>7161</v>
      </c>
      <c r="B7165" s="72" t="s">
        <v>148</v>
      </c>
      <c r="C7165" s="73" t="s">
        <v>33388</v>
      </c>
      <c r="D7165" s="74" t="s">
        <v>33389</v>
      </c>
      <c r="E7165" s="75" t="s">
        <v>185</v>
      </c>
      <c r="F7165" s="74"/>
      <c r="G7165" s="74" t="s">
        <v>3694</v>
      </c>
      <c r="H7165" s="76">
        <v>1530</v>
      </c>
      <c r="I7165" s="77">
        <v>0.38</v>
      </c>
      <c r="J7165" s="76">
        <v>948.6</v>
      </c>
    </row>
    <row r="7166" spans="1:10">
      <c r="A7166" s="72">
        <v>7162</v>
      </c>
      <c r="B7166" s="72" t="s">
        <v>148</v>
      </c>
      <c r="C7166" s="73" t="s">
        <v>32095</v>
      </c>
      <c r="D7166" s="74" t="s">
        <v>32096</v>
      </c>
      <c r="E7166" s="75" t="s">
        <v>185</v>
      </c>
      <c r="F7166" s="74"/>
      <c r="G7166" s="74" t="s">
        <v>3694</v>
      </c>
      <c r="H7166" s="76">
        <v>189</v>
      </c>
      <c r="I7166" s="77">
        <v>0.38</v>
      </c>
      <c r="J7166" s="76">
        <v>117.17999999999999</v>
      </c>
    </row>
    <row r="7167" spans="1:10">
      <c r="A7167" s="72">
        <v>7163</v>
      </c>
      <c r="B7167" s="72" t="s">
        <v>148</v>
      </c>
      <c r="C7167" s="73" t="s">
        <v>32097</v>
      </c>
      <c r="D7167" s="74" t="s">
        <v>32096</v>
      </c>
      <c r="E7167" s="75" t="s">
        <v>185</v>
      </c>
      <c r="F7167" s="74"/>
      <c r="G7167" s="74" t="s">
        <v>3694</v>
      </c>
      <c r="H7167" s="76">
        <v>189</v>
      </c>
      <c r="I7167" s="77">
        <v>0.38</v>
      </c>
      <c r="J7167" s="76">
        <v>117.17999999999999</v>
      </c>
    </row>
    <row r="7168" spans="1:10">
      <c r="A7168" s="72">
        <v>7164</v>
      </c>
      <c r="B7168" s="72" t="s">
        <v>148</v>
      </c>
      <c r="C7168" s="73" t="s">
        <v>32098</v>
      </c>
      <c r="D7168" s="74" t="s">
        <v>32099</v>
      </c>
      <c r="E7168" s="75" t="s">
        <v>185</v>
      </c>
      <c r="F7168" s="74"/>
      <c r="G7168" s="74" t="s">
        <v>3694</v>
      </c>
      <c r="H7168" s="76">
        <v>126</v>
      </c>
      <c r="I7168" s="77">
        <v>0.38</v>
      </c>
      <c r="J7168" s="76">
        <v>78.12</v>
      </c>
    </row>
    <row r="7169" spans="1:10">
      <c r="A7169" s="72">
        <v>7165</v>
      </c>
      <c r="B7169" s="72" t="s">
        <v>148</v>
      </c>
      <c r="C7169" s="73" t="s">
        <v>32100</v>
      </c>
      <c r="D7169" s="74" t="s">
        <v>32099</v>
      </c>
      <c r="E7169" s="75" t="s">
        <v>185</v>
      </c>
      <c r="F7169" s="74"/>
      <c r="G7169" s="74" t="s">
        <v>3694</v>
      </c>
      <c r="H7169" s="76">
        <v>126</v>
      </c>
      <c r="I7169" s="77">
        <v>0.38</v>
      </c>
      <c r="J7169" s="76">
        <v>78.12</v>
      </c>
    </row>
    <row r="7170" spans="1:10">
      <c r="A7170" s="72">
        <v>7166</v>
      </c>
      <c r="B7170" s="72" t="s">
        <v>148</v>
      </c>
      <c r="C7170" s="73" t="s">
        <v>32101</v>
      </c>
      <c r="D7170" s="74" t="s">
        <v>32102</v>
      </c>
      <c r="E7170" s="75" t="s">
        <v>185</v>
      </c>
      <c r="F7170" s="74"/>
      <c r="G7170" s="74" t="s">
        <v>3694</v>
      </c>
      <c r="H7170" s="76">
        <v>63</v>
      </c>
      <c r="I7170" s="77">
        <v>0.38</v>
      </c>
      <c r="J7170" s="76">
        <v>39.06</v>
      </c>
    </row>
    <row r="7171" spans="1:10">
      <c r="A7171" s="72">
        <v>7167</v>
      </c>
      <c r="B7171" s="72" t="s">
        <v>148</v>
      </c>
      <c r="C7171" s="73" t="s">
        <v>32103</v>
      </c>
      <c r="D7171" s="74" t="s">
        <v>32102</v>
      </c>
      <c r="E7171" s="75" t="s">
        <v>185</v>
      </c>
      <c r="F7171" s="74"/>
      <c r="G7171" s="74" t="s">
        <v>3694</v>
      </c>
      <c r="H7171" s="76">
        <v>63</v>
      </c>
      <c r="I7171" s="77">
        <v>0.38</v>
      </c>
      <c r="J7171" s="76">
        <v>39.06</v>
      </c>
    </row>
    <row r="7172" spans="1:10" ht="25.5">
      <c r="A7172" s="72">
        <v>7168</v>
      </c>
      <c r="B7172" s="72" t="s">
        <v>148</v>
      </c>
      <c r="C7172" s="73" t="s">
        <v>33406</v>
      </c>
      <c r="D7172" s="74" t="s">
        <v>33407</v>
      </c>
      <c r="E7172" s="75" t="s">
        <v>185</v>
      </c>
      <c r="F7172" s="74"/>
      <c r="G7172" s="74" t="s">
        <v>3694</v>
      </c>
      <c r="H7172" s="76">
        <v>2330</v>
      </c>
      <c r="I7172" s="77">
        <v>0.38</v>
      </c>
      <c r="J7172" s="76">
        <v>1444.6</v>
      </c>
    </row>
    <row r="7173" spans="1:10">
      <c r="A7173" s="72">
        <v>7169</v>
      </c>
      <c r="B7173" s="72" t="s">
        <v>148</v>
      </c>
      <c r="C7173" s="73" t="s">
        <v>33441</v>
      </c>
      <c r="D7173" s="74" t="s">
        <v>33442</v>
      </c>
      <c r="E7173" s="75" t="s">
        <v>185</v>
      </c>
      <c r="F7173" s="74"/>
      <c r="G7173" s="74" t="s">
        <v>3694</v>
      </c>
      <c r="H7173" s="76">
        <v>441</v>
      </c>
      <c r="I7173" s="77">
        <v>0.38</v>
      </c>
      <c r="J7173" s="76">
        <v>273.42</v>
      </c>
    </row>
    <row r="7174" spans="1:10">
      <c r="A7174" s="72">
        <v>7170</v>
      </c>
      <c r="B7174" s="72" t="s">
        <v>148</v>
      </c>
      <c r="C7174" s="73" t="s">
        <v>33443</v>
      </c>
      <c r="D7174" s="74" t="s">
        <v>33444</v>
      </c>
      <c r="E7174" s="75" t="s">
        <v>185</v>
      </c>
      <c r="F7174" s="74"/>
      <c r="G7174" s="74" t="s">
        <v>3694</v>
      </c>
      <c r="H7174" s="76">
        <v>519</v>
      </c>
      <c r="I7174" s="77">
        <v>0.38</v>
      </c>
      <c r="J7174" s="76">
        <v>321.77999999999997</v>
      </c>
    </row>
    <row r="7175" spans="1:10">
      <c r="A7175" s="72">
        <v>7171</v>
      </c>
      <c r="B7175" s="72" t="s">
        <v>148</v>
      </c>
      <c r="C7175" s="73" t="s">
        <v>33451</v>
      </c>
      <c r="D7175" s="74" t="s">
        <v>33452</v>
      </c>
      <c r="E7175" s="75" t="s">
        <v>185</v>
      </c>
      <c r="F7175" s="74"/>
      <c r="G7175" s="74" t="s">
        <v>3694</v>
      </c>
      <c r="H7175" s="76">
        <v>639</v>
      </c>
      <c r="I7175" s="77">
        <v>0.38</v>
      </c>
      <c r="J7175" s="76">
        <v>396.18</v>
      </c>
    </row>
    <row r="7176" spans="1:10">
      <c r="A7176" s="72">
        <v>7172</v>
      </c>
      <c r="B7176" s="72" t="s">
        <v>148</v>
      </c>
      <c r="C7176" s="73" t="s">
        <v>33453</v>
      </c>
      <c r="D7176" s="74" t="s">
        <v>33454</v>
      </c>
      <c r="E7176" s="75" t="s">
        <v>185</v>
      </c>
      <c r="F7176" s="74"/>
      <c r="G7176" s="74" t="s">
        <v>3694</v>
      </c>
      <c r="H7176" s="76">
        <v>555</v>
      </c>
      <c r="I7176" s="77">
        <v>0.38</v>
      </c>
      <c r="J7176" s="76">
        <v>344.1</v>
      </c>
    </row>
    <row r="7177" spans="1:10">
      <c r="A7177" s="72">
        <v>7173</v>
      </c>
      <c r="B7177" s="72" t="s">
        <v>148</v>
      </c>
      <c r="C7177" s="73" t="s">
        <v>33408</v>
      </c>
      <c r="D7177" s="74" t="s">
        <v>33409</v>
      </c>
      <c r="E7177" s="75" t="s">
        <v>185</v>
      </c>
      <c r="F7177" s="74"/>
      <c r="G7177" s="74" t="s">
        <v>3694</v>
      </c>
      <c r="H7177" s="76">
        <v>1110</v>
      </c>
      <c r="I7177" s="77">
        <v>0.38</v>
      </c>
      <c r="J7177" s="76">
        <v>688.2</v>
      </c>
    </row>
    <row r="7178" spans="1:10" ht="25.5">
      <c r="A7178" s="72">
        <v>7174</v>
      </c>
      <c r="B7178" s="72" t="s">
        <v>148</v>
      </c>
      <c r="C7178" s="73" t="s">
        <v>33410</v>
      </c>
      <c r="D7178" s="74" t="s">
        <v>33411</v>
      </c>
      <c r="E7178" s="75" t="s">
        <v>185</v>
      </c>
      <c r="F7178" s="74"/>
      <c r="G7178" s="74" t="s">
        <v>3694</v>
      </c>
      <c r="H7178" s="76">
        <v>2500</v>
      </c>
      <c r="I7178" s="77">
        <v>0.38</v>
      </c>
      <c r="J7178" s="76">
        <v>1550</v>
      </c>
    </row>
    <row r="7179" spans="1:10">
      <c r="A7179" s="72">
        <v>7175</v>
      </c>
      <c r="B7179" s="72" t="s">
        <v>148</v>
      </c>
      <c r="C7179" s="73" t="s">
        <v>33364</v>
      </c>
      <c r="D7179" s="74" t="s">
        <v>33365</v>
      </c>
      <c r="E7179" s="75" t="s">
        <v>185</v>
      </c>
      <c r="F7179" s="74"/>
      <c r="G7179" s="74" t="s">
        <v>3694</v>
      </c>
      <c r="H7179" s="76">
        <v>824</v>
      </c>
      <c r="I7179" s="77">
        <v>0.38</v>
      </c>
      <c r="J7179" s="76">
        <v>510.88</v>
      </c>
    </row>
    <row r="7180" spans="1:10" ht="25.5">
      <c r="A7180" s="72">
        <v>7176</v>
      </c>
      <c r="B7180" s="72" t="s">
        <v>148</v>
      </c>
      <c r="C7180" s="73" t="s">
        <v>33368</v>
      </c>
      <c r="D7180" s="74" t="s">
        <v>33369</v>
      </c>
      <c r="E7180" s="75" t="s">
        <v>185</v>
      </c>
      <c r="F7180" s="74"/>
      <c r="G7180" s="74" t="s">
        <v>3694</v>
      </c>
      <c r="H7180" s="76">
        <v>2615</v>
      </c>
      <c r="I7180" s="77">
        <v>0.38</v>
      </c>
      <c r="J7180" s="76">
        <v>1621.3</v>
      </c>
    </row>
    <row r="7181" spans="1:10">
      <c r="A7181" s="72">
        <v>7177</v>
      </c>
      <c r="B7181" s="72" t="s">
        <v>148</v>
      </c>
      <c r="C7181" s="73" t="s">
        <v>33370</v>
      </c>
      <c r="D7181" s="74" t="s">
        <v>33371</v>
      </c>
      <c r="E7181" s="75" t="s">
        <v>185</v>
      </c>
      <c r="F7181" s="74"/>
      <c r="G7181" s="74" t="s">
        <v>3694</v>
      </c>
      <c r="H7181" s="76">
        <v>3755</v>
      </c>
      <c r="I7181" s="77">
        <v>0.38</v>
      </c>
      <c r="J7181" s="76">
        <v>2328.1</v>
      </c>
    </row>
    <row r="7182" spans="1:10">
      <c r="A7182" s="72">
        <v>7178</v>
      </c>
      <c r="B7182" s="72" t="s">
        <v>148</v>
      </c>
      <c r="C7182" s="73" t="s">
        <v>33372</v>
      </c>
      <c r="D7182" s="74" t="s">
        <v>33373</v>
      </c>
      <c r="E7182" s="75" t="s">
        <v>185</v>
      </c>
      <c r="F7182" s="74"/>
      <c r="G7182" s="74" t="s">
        <v>3694</v>
      </c>
      <c r="H7182" s="76">
        <v>3315</v>
      </c>
      <c r="I7182" s="77">
        <v>0.38</v>
      </c>
      <c r="J7182" s="76">
        <v>2055.3000000000002</v>
      </c>
    </row>
    <row r="7183" spans="1:10" ht="25.5">
      <c r="A7183" s="72">
        <v>7179</v>
      </c>
      <c r="B7183" s="72" t="s">
        <v>148</v>
      </c>
      <c r="C7183" s="73" t="s">
        <v>33589</v>
      </c>
      <c r="D7183" s="74" t="s">
        <v>33590</v>
      </c>
      <c r="E7183" s="75" t="s">
        <v>185</v>
      </c>
      <c r="F7183" s="74"/>
      <c r="G7183" s="74" t="s">
        <v>3694</v>
      </c>
      <c r="H7183" s="76">
        <v>393</v>
      </c>
      <c r="I7183" s="77">
        <v>0.38</v>
      </c>
      <c r="J7183" s="76">
        <v>243.66</v>
      </c>
    </row>
    <row r="7184" spans="1:10" ht="25.5">
      <c r="A7184" s="72">
        <v>7180</v>
      </c>
      <c r="B7184" s="72" t="s">
        <v>148</v>
      </c>
      <c r="C7184" s="73" t="s">
        <v>33591</v>
      </c>
      <c r="D7184" s="74" t="s">
        <v>33592</v>
      </c>
      <c r="E7184" s="75" t="s">
        <v>185</v>
      </c>
      <c r="F7184" s="74"/>
      <c r="G7184" s="74" t="s">
        <v>3694</v>
      </c>
      <c r="H7184" s="76">
        <v>1775</v>
      </c>
      <c r="I7184" s="77">
        <v>0.38</v>
      </c>
      <c r="J7184" s="76">
        <v>1100.5</v>
      </c>
    </row>
    <row r="7185" spans="1:10" ht="25.5">
      <c r="A7185" s="72">
        <v>7181</v>
      </c>
      <c r="B7185" s="72" t="s">
        <v>148</v>
      </c>
      <c r="C7185" s="73" t="s">
        <v>33593</v>
      </c>
      <c r="D7185" s="74" t="s">
        <v>33594</v>
      </c>
      <c r="E7185" s="75" t="s">
        <v>185</v>
      </c>
      <c r="F7185" s="74"/>
      <c r="G7185" s="74" t="s">
        <v>3694</v>
      </c>
      <c r="H7185" s="76">
        <v>6365</v>
      </c>
      <c r="I7185" s="77">
        <v>0.38</v>
      </c>
      <c r="J7185" s="76">
        <v>3946.3</v>
      </c>
    </row>
    <row r="7186" spans="1:10" ht="25.5">
      <c r="A7186" s="72">
        <v>7182</v>
      </c>
      <c r="B7186" s="72" t="s">
        <v>148</v>
      </c>
      <c r="C7186" s="73" t="s">
        <v>33595</v>
      </c>
      <c r="D7186" s="74" t="s">
        <v>33596</v>
      </c>
      <c r="E7186" s="75" t="s">
        <v>185</v>
      </c>
      <c r="F7186" s="74"/>
      <c r="G7186" s="74" t="s">
        <v>3694</v>
      </c>
      <c r="H7186" s="76">
        <v>339</v>
      </c>
      <c r="I7186" s="77">
        <v>0.38</v>
      </c>
      <c r="J7186" s="76">
        <v>210.18</v>
      </c>
    </row>
    <row r="7187" spans="1:10" ht="25.5">
      <c r="A7187" s="72">
        <v>7183</v>
      </c>
      <c r="B7187" s="72" t="s">
        <v>148</v>
      </c>
      <c r="C7187" s="73" t="s">
        <v>33597</v>
      </c>
      <c r="D7187" s="74" t="s">
        <v>33598</v>
      </c>
      <c r="E7187" s="75" t="s">
        <v>185</v>
      </c>
      <c r="F7187" s="74"/>
      <c r="G7187" s="74" t="s">
        <v>3694</v>
      </c>
      <c r="H7187" s="76">
        <v>1540</v>
      </c>
      <c r="I7187" s="77">
        <v>0.38</v>
      </c>
      <c r="J7187" s="76">
        <v>954.8</v>
      </c>
    </row>
    <row r="7188" spans="1:10" ht="25.5">
      <c r="A7188" s="72">
        <v>7184</v>
      </c>
      <c r="B7188" s="72" t="s">
        <v>148</v>
      </c>
      <c r="C7188" s="73" t="s">
        <v>33599</v>
      </c>
      <c r="D7188" s="74" t="s">
        <v>33600</v>
      </c>
      <c r="E7188" s="75" t="s">
        <v>185</v>
      </c>
      <c r="F7188" s="74"/>
      <c r="G7188" s="74" t="s">
        <v>3694</v>
      </c>
      <c r="H7188" s="76">
        <v>5455</v>
      </c>
      <c r="I7188" s="77">
        <v>0.38</v>
      </c>
      <c r="J7188" s="76">
        <v>3382.1</v>
      </c>
    </row>
    <row r="7189" spans="1:10" ht="25.5">
      <c r="A7189" s="72">
        <v>7185</v>
      </c>
      <c r="B7189" s="72" t="s">
        <v>148</v>
      </c>
      <c r="C7189" s="73" t="s">
        <v>33601</v>
      </c>
      <c r="D7189" s="74" t="s">
        <v>33602</v>
      </c>
      <c r="E7189" s="75" t="s">
        <v>185</v>
      </c>
      <c r="F7189" s="74"/>
      <c r="G7189" s="74" t="s">
        <v>3694</v>
      </c>
      <c r="H7189" s="76">
        <v>531</v>
      </c>
      <c r="I7189" s="77">
        <v>0.38</v>
      </c>
      <c r="J7189" s="76">
        <v>329.21999999999997</v>
      </c>
    </row>
    <row r="7190" spans="1:10" ht="25.5">
      <c r="A7190" s="72">
        <v>7186</v>
      </c>
      <c r="B7190" s="72" t="s">
        <v>148</v>
      </c>
      <c r="C7190" s="73" t="s">
        <v>33603</v>
      </c>
      <c r="D7190" s="74" t="s">
        <v>33604</v>
      </c>
      <c r="E7190" s="75" t="s">
        <v>185</v>
      </c>
      <c r="F7190" s="74"/>
      <c r="G7190" s="74" t="s">
        <v>3694</v>
      </c>
      <c r="H7190" s="76">
        <v>2460</v>
      </c>
      <c r="I7190" s="77">
        <v>0.38</v>
      </c>
      <c r="J7190" s="76">
        <v>1525.2</v>
      </c>
    </row>
    <row r="7191" spans="1:10" ht="25.5">
      <c r="A7191" s="72">
        <v>7187</v>
      </c>
      <c r="B7191" s="72" t="s">
        <v>148</v>
      </c>
      <c r="C7191" s="73" t="s">
        <v>33605</v>
      </c>
      <c r="D7191" s="74" t="s">
        <v>33606</v>
      </c>
      <c r="E7191" s="75" t="s">
        <v>185</v>
      </c>
      <c r="F7191" s="74"/>
      <c r="G7191" s="74" t="s">
        <v>3694</v>
      </c>
      <c r="H7191" s="76">
        <v>9260</v>
      </c>
      <c r="I7191" s="77">
        <v>0.38</v>
      </c>
      <c r="J7191" s="76">
        <v>5741.2</v>
      </c>
    </row>
    <row r="7192" spans="1:10" ht="25.5">
      <c r="A7192" s="72">
        <v>7188</v>
      </c>
      <c r="B7192" s="72" t="s">
        <v>148</v>
      </c>
      <c r="C7192" s="73" t="s">
        <v>33607</v>
      </c>
      <c r="D7192" s="74" t="s">
        <v>33608</v>
      </c>
      <c r="E7192" s="75" t="s">
        <v>185</v>
      </c>
      <c r="F7192" s="74"/>
      <c r="G7192" s="74" t="s">
        <v>3694</v>
      </c>
      <c r="H7192" s="76">
        <v>461</v>
      </c>
      <c r="I7192" s="77">
        <v>0.38</v>
      </c>
      <c r="J7192" s="76">
        <v>285.82</v>
      </c>
    </row>
    <row r="7193" spans="1:10" ht="25.5">
      <c r="A7193" s="72">
        <v>7189</v>
      </c>
      <c r="B7193" s="72" t="s">
        <v>148</v>
      </c>
      <c r="C7193" s="73" t="s">
        <v>33609</v>
      </c>
      <c r="D7193" s="74" t="s">
        <v>33610</v>
      </c>
      <c r="E7193" s="75" t="s">
        <v>185</v>
      </c>
      <c r="F7193" s="74"/>
      <c r="G7193" s="74" t="s">
        <v>3694</v>
      </c>
      <c r="H7193" s="76">
        <v>2130</v>
      </c>
      <c r="I7193" s="77">
        <v>0.38</v>
      </c>
      <c r="J7193" s="76">
        <v>1320.6</v>
      </c>
    </row>
    <row r="7194" spans="1:10" ht="25.5">
      <c r="A7194" s="72">
        <v>7190</v>
      </c>
      <c r="B7194" s="72" t="s">
        <v>148</v>
      </c>
      <c r="C7194" s="73" t="s">
        <v>33611</v>
      </c>
      <c r="D7194" s="74" t="s">
        <v>33612</v>
      </c>
      <c r="E7194" s="75" t="s">
        <v>185</v>
      </c>
      <c r="F7194" s="74"/>
      <c r="G7194" s="74" t="s">
        <v>3694</v>
      </c>
      <c r="H7194" s="76">
        <v>7910</v>
      </c>
      <c r="I7194" s="77">
        <v>0.38</v>
      </c>
      <c r="J7194" s="76">
        <v>4904.2</v>
      </c>
    </row>
    <row r="7195" spans="1:10" ht="25.5">
      <c r="A7195" s="72">
        <v>7191</v>
      </c>
      <c r="B7195" s="72" t="s">
        <v>148</v>
      </c>
      <c r="C7195" s="73" t="s">
        <v>33613</v>
      </c>
      <c r="D7195" s="74" t="s">
        <v>33614</v>
      </c>
      <c r="E7195" s="75" t="s">
        <v>185</v>
      </c>
      <c r="F7195" s="74"/>
      <c r="G7195" s="74" t="s">
        <v>3694</v>
      </c>
      <c r="H7195" s="76">
        <v>654</v>
      </c>
      <c r="I7195" s="77">
        <v>0.38</v>
      </c>
      <c r="J7195" s="76">
        <v>405.48</v>
      </c>
    </row>
    <row r="7196" spans="1:10" ht="25.5">
      <c r="A7196" s="72">
        <v>7192</v>
      </c>
      <c r="B7196" s="72" t="s">
        <v>148</v>
      </c>
      <c r="C7196" s="73" t="s">
        <v>26843</v>
      </c>
      <c r="D7196" s="74" t="s">
        <v>26844</v>
      </c>
      <c r="E7196" s="75" t="s">
        <v>185</v>
      </c>
      <c r="F7196" s="74"/>
      <c r="G7196" s="74" t="s">
        <v>3694</v>
      </c>
      <c r="H7196" s="76">
        <v>5450</v>
      </c>
      <c r="I7196" s="77">
        <v>0.38</v>
      </c>
      <c r="J7196" s="76">
        <v>3379</v>
      </c>
    </row>
    <row r="7197" spans="1:10" ht="25.5">
      <c r="A7197" s="72">
        <v>7193</v>
      </c>
      <c r="B7197" s="72" t="s">
        <v>148</v>
      </c>
      <c r="C7197" s="73" t="s">
        <v>26845</v>
      </c>
      <c r="D7197" s="74" t="s">
        <v>26846</v>
      </c>
      <c r="E7197" s="75" t="s">
        <v>185</v>
      </c>
      <c r="F7197" s="74"/>
      <c r="G7197" s="74" t="s">
        <v>3694</v>
      </c>
      <c r="H7197" s="76">
        <v>1590</v>
      </c>
      <c r="I7197" s="77">
        <v>0.38</v>
      </c>
      <c r="J7197" s="76">
        <v>985.8</v>
      </c>
    </row>
    <row r="7198" spans="1:10" ht="25.5">
      <c r="A7198" s="72">
        <v>7194</v>
      </c>
      <c r="B7198" s="72" t="s">
        <v>148</v>
      </c>
      <c r="C7198" s="73" t="s">
        <v>26847</v>
      </c>
      <c r="D7198" s="74" t="s">
        <v>26848</v>
      </c>
      <c r="E7198" s="75" t="s">
        <v>185</v>
      </c>
      <c r="F7198" s="74"/>
      <c r="G7198" s="74" t="s">
        <v>3694</v>
      </c>
      <c r="H7198" s="76">
        <v>2715</v>
      </c>
      <c r="I7198" s="77">
        <v>0.38</v>
      </c>
      <c r="J7198" s="76">
        <v>1683.3</v>
      </c>
    </row>
    <row r="7199" spans="1:10" ht="25.5">
      <c r="A7199" s="72">
        <v>7195</v>
      </c>
      <c r="B7199" s="72" t="s">
        <v>148</v>
      </c>
      <c r="C7199" s="73" t="s">
        <v>26849</v>
      </c>
      <c r="D7199" s="74" t="s">
        <v>26850</v>
      </c>
      <c r="E7199" s="75" t="s">
        <v>185</v>
      </c>
      <c r="F7199" s="74"/>
      <c r="G7199" s="74" t="s">
        <v>3694</v>
      </c>
      <c r="H7199" s="76">
        <v>6185</v>
      </c>
      <c r="I7199" s="77">
        <v>0.38</v>
      </c>
      <c r="J7199" s="76">
        <v>3834.7</v>
      </c>
    </row>
    <row r="7200" spans="1:10">
      <c r="A7200" s="72">
        <v>7196</v>
      </c>
      <c r="B7200" s="72" t="s">
        <v>148</v>
      </c>
      <c r="C7200" s="73" t="s">
        <v>33445</v>
      </c>
      <c r="D7200" s="74" t="s">
        <v>33446</v>
      </c>
      <c r="E7200" s="75" t="s">
        <v>185</v>
      </c>
      <c r="F7200" s="74"/>
      <c r="G7200" s="74" t="s">
        <v>3694</v>
      </c>
      <c r="H7200" s="76">
        <v>151</v>
      </c>
      <c r="I7200" s="77">
        <v>0.38</v>
      </c>
      <c r="J7200" s="76">
        <v>93.62</v>
      </c>
    </row>
    <row r="7201" spans="1:10">
      <c r="A7201" s="72">
        <v>7197</v>
      </c>
      <c r="B7201" s="72" t="s">
        <v>148</v>
      </c>
      <c r="C7201" s="73" t="s">
        <v>33366</v>
      </c>
      <c r="D7201" s="74" t="s">
        <v>33367</v>
      </c>
      <c r="E7201" s="75" t="s">
        <v>185</v>
      </c>
      <c r="F7201" s="74"/>
      <c r="G7201" s="74" t="s">
        <v>3694</v>
      </c>
      <c r="H7201" s="76">
        <v>2205</v>
      </c>
      <c r="I7201" s="77">
        <v>0.38</v>
      </c>
      <c r="J7201" s="76">
        <v>1367.1</v>
      </c>
    </row>
    <row r="7202" spans="1:10">
      <c r="A7202" s="72">
        <v>7198</v>
      </c>
      <c r="B7202" s="72" t="s">
        <v>148</v>
      </c>
      <c r="C7202" s="73" t="s">
        <v>33374</v>
      </c>
      <c r="D7202" s="74" t="s">
        <v>33375</v>
      </c>
      <c r="E7202" s="75" t="s">
        <v>185</v>
      </c>
      <c r="F7202" s="74"/>
      <c r="G7202" s="74" t="s">
        <v>3694</v>
      </c>
      <c r="H7202" s="76">
        <v>3025</v>
      </c>
      <c r="I7202" s="77">
        <v>0.38</v>
      </c>
      <c r="J7202" s="76">
        <v>1875.5</v>
      </c>
    </row>
    <row r="7203" spans="1:10">
      <c r="A7203" s="72">
        <v>7199</v>
      </c>
      <c r="B7203" s="72" t="s">
        <v>148</v>
      </c>
      <c r="C7203" s="73" t="s">
        <v>33376</v>
      </c>
      <c r="D7203" s="74" t="s">
        <v>33377</v>
      </c>
      <c r="E7203" s="75" t="s">
        <v>185</v>
      </c>
      <c r="F7203" s="74"/>
      <c r="G7203" s="74" t="s">
        <v>3694</v>
      </c>
      <c r="H7203" s="76">
        <v>3210</v>
      </c>
      <c r="I7203" s="77">
        <v>0.38</v>
      </c>
      <c r="J7203" s="76">
        <v>1990.2</v>
      </c>
    </row>
    <row r="7204" spans="1:10" ht="25.5">
      <c r="A7204" s="72">
        <v>7200</v>
      </c>
      <c r="B7204" s="72" t="s">
        <v>148</v>
      </c>
      <c r="C7204" s="73" t="s">
        <v>33615</v>
      </c>
      <c r="D7204" s="74" t="s">
        <v>33616</v>
      </c>
      <c r="E7204" s="75" t="s">
        <v>185</v>
      </c>
      <c r="F7204" s="74"/>
      <c r="G7204" s="74" t="s">
        <v>3694</v>
      </c>
      <c r="H7204" s="76">
        <v>272</v>
      </c>
      <c r="I7204" s="77">
        <v>0.38</v>
      </c>
      <c r="J7204" s="76">
        <v>168.64</v>
      </c>
    </row>
    <row r="7205" spans="1:10" ht="25.5">
      <c r="A7205" s="72">
        <v>7201</v>
      </c>
      <c r="B7205" s="72" t="s">
        <v>148</v>
      </c>
      <c r="C7205" s="73" t="s">
        <v>33617</v>
      </c>
      <c r="D7205" s="74" t="s">
        <v>33618</v>
      </c>
      <c r="E7205" s="75" t="s">
        <v>185</v>
      </c>
      <c r="F7205" s="74"/>
      <c r="G7205" s="74" t="s">
        <v>3694</v>
      </c>
      <c r="H7205" s="76">
        <v>411</v>
      </c>
      <c r="I7205" s="77">
        <v>0.38</v>
      </c>
      <c r="J7205" s="76">
        <v>254.82</v>
      </c>
    </row>
    <row r="7206" spans="1:10" ht="25.5">
      <c r="A7206" s="72">
        <v>7202</v>
      </c>
      <c r="B7206" s="72" t="s">
        <v>148</v>
      </c>
      <c r="C7206" s="73" t="s">
        <v>33619</v>
      </c>
      <c r="D7206" s="74" t="s">
        <v>33620</v>
      </c>
      <c r="E7206" s="75" t="s">
        <v>185</v>
      </c>
      <c r="F7206" s="74"/>
      <c r="G7206" s="74" t="s">
        <v>3694</v>
      </c>
      <c r="H7206" s="76">
        <v>260</v>
      </c>
      <c r="I7206" s="77">
        <v>0.38</v>
      </c>
      <c r="J7206" s="76">
        <v>161.19999999999999</v>
      </c>
    </row>
    <row r="7207" spans="1:10" ht="25.5">
      <c r="A7207" s="72">
        <v>7203</v>
      </c>
      <c r="B7207" s="72" t="s">
        <v>148</v>
      </c>
      <c r="C7207" s="73" t="s">
        <v>33621</v>
      </c>
      <c r="D7207" s="74" t="s">
        <v>33622</v>
      </c>
      <c r="E7207" s="75" t="s">
        <v>185</v>
      </c>
      <c r="F7207" s="74"/>
      <c r="G7207" s="74" t="s">
        <v>3694</v>
      </c>
      <c r="H7207" s="76">
        <v>396</v>
      </c>
      <c r="I7207" s="77">
        <v>0.38</v>
      </c>
      <c r="J7207" s="76">
        <v>245.52</v>
      </c>
    </row>
    <row r="7208" spans="1:10">
      <c r="A7208" s="72">
        <v>7204</v>
      </c>
      <c r="B7208" s="72" t="s">
        <v>148</v>
      </c>
      <c r="C7208" s="73" t="s">
        <v>33455</v>
      </c>
      <c r="D7208" s="74" t="s">
        <v>33456</v>
      </c>
      <c r="E7208" s="75" t="s">
        <v>185</v>
      </c>
      <c r="F7208" s="74"/>
      <c r="G7208" s="74" t="s">
        <v>3694</v>
      </c>
      <c r="H7208" s="76">
        <v>158</v>
      </c>
      <c r="I7208" s="77">
        <v>0.38</v>
      </c>
      <c r="J7208" s="76">
        <v>97.96</v>
      </c>
    </row>
    <row r="7209" spans="1:10">
      <c r="A7209" s="72">
        <v>7205</v>
      </c>
      <c r="B7209" s="72" t="s">
        <v>148</v>
      </c>
      <c r="C7209" s="73" t="s">
        <v>33457</v>
      </c>
      <c r="D7209" s="74" t="s">
        <v>33458</v>
      </c>
      <c r="E7209" s="75" t="s">
        <v>185</v>
      </c>
      <c r="F7209" s="74"/>
      <c r="G7209" s="74" t="s">
        <v>3694</v>
      </c>
      <c r="H7209" s="76">
        <v>444</v>
      </c>
      <c r="I7209" s="77">
        <v>0.38</v>
      </c>
      <c r="J7209" s="76">
        <v>275.27999999999997</v>
      </c>
    </row>
    <row r="7210" spans="1:10">
      <c r="A7210" s="72">
        <v>7206</v>
      </c>
      <c r="B7210" s="72" t="s">
        <v>148</v>
      </c>
      <c r="C7210" s="73" t="s">
        <v>33447</v>
      </c>
      <c r="D7210" s="74" t="s">
        <v>33448</v>
      </c>
      <c r="E7210" s="75" t="s">
        <v>185</v>
      </c>
      <c r="F7210" s="74"/>
      <c r="G7210" s="74" t="s">
        <v>3694</v>
      </c>
      <c r="H7210" s="76">
        <v>218</v>
      </c>
      <c r="I7210" s="77">
        <v>0.38</v>
      </c>
      <c r="J7210" s="76">
        <v>135.16</v>
      </c>
    </row>
    <row r="7211" spans="1:10">
      <c r="A7211" s="72">
        <v>7207</v>
      </c>
      <c r="B7211" s="72" t="s">
        <v>148</v>
      </c>
      <c r="C7211" s="73" t="s">
        <v>33449</v>
      </c>
      <c r="D7211" s="74" t="s">
        <v>33450</v>
      </c>
      <c r="E7211" s="75" t="s">
        <v>185</v>
      </c>
      <c r="F7211" s="74"/>
      <c r="G7211" s="74" t="s">
        <v>3694</v>
      </c>
      <c r="H7211" s="76">
        <v>150</v>
      </c>
      <c r="I7211" s="77">
        <v>0.38</v>
      </c>
      <c r="J7211" s="76">
        <v>93</v>
      </c>
    </row>
    <row r="7212" spans="1:10">
      <c r="A7212" s="72">
        <v>7208</v>
      </c>
      <c r="B7212" s="72" t="s">
        <v>148</v>
      </c>
      <c r="C7212" s="73" t="s">
        <v>35119</v>
      </c>
      <c r="D7212" s="74" t="s">
        <v>35120</v>
      </c>
      <c r="E7212" s="75" t="s">
        <v>185</v>
      </c>
      <c r="F7212" s="74"/>
      <c r="G7212" s="74" t="s">
        <v>3694</v>
      </c>
      <c r="H7212" s="76">
        <v>30</v>
      </c>
      <c r="I7212" s="77">
        <v>0.38</v>
      </c>
      <c r="J7212" s="76">
        <v>18.600000000000001</v>
      </c>
    </row>
    <row r="7213" spans="1:10">
      <c r="A7213" s="72">
        <v>7209</v>
      </c>
      <c r="B7213" s="72" t="s">
        <v>148</v>
      </c>
      <c r="C7213" s="73" t="s">
        <v>35154</v>
      </c>
      <c r="D7213" s="74" t="s">
        <v>35155</v>
      </c>
      <c r="E7213" s="75" t="s">
        <v>185</v>
      </c>
      <c r="F7213" s="74"/>
      <c r="G7213" s="74" t="s">
        <v>3694</v>
      </c>
      <c r="H7213" s="76">
        <v>47</v>
      </c>
      <c r="I7213" s="77">
        <v>0.38</v>
      </c>
      <c r="J7213" s="76">
        <v>29.14</v>
      </c>
    </row>
    <row r="7214" spans="1:10">
      <c r="A7214" s="72">
        <v>7210</v>
      </c>
      <c r="B7214" s="72" t="s">
        <v>148</v>
      </c>
      <c r="C7214" s="73" t="s">
        <v>35156</v>
      </c>
      <c r="D7214" s="74" t="s">
        <v>35157</v>
      </c>
      <c r="E7214" s="75" t="s">
        <v>185</v>
      </c>
      <c r="F7214" s="74"/>
      <c r="G7214" s="74" t="s">
        <v>3694</v>
      </c>
      <c r="H7214" s="76">
        <v>156</v>
      </c>
      <c r="I7214" s="77">
        <v>0.38</v>
      </c>
      <c r="J7214" s="76">
        <v>96.72</v>
      </c>
    </row>
    <row r="7215" spans="1:10" ht="25.5">
      <c r="A7215" s="72">
        <v>7211</v>
      </c>
      <c r="B7215" s="72" t="s">
        <v>148</v>
      </c>
      <c r="C7215" s="73" t="s">
        <v>35158</v>
      </c>
      <c r="D7215" s="74" t="s">
        <v>35159</v>
      </c>
      <c r="E7215" s="75" t="s">
        <v>185</v>
      </c>
      <c r="F7215" s="74"/>
      <c r="G7215" s="74" t="s">
        <v>3694</v>
      </c>
      <c r="H7215" s="76">
        <v>45</v>
      </c>
      <c r="I7215" s="77">
        <v>0.38</v>
      </c>
      <c r="J7215" s="76">
        <v>27.9</v>
      </c>
    </row>
    <row r="7216" spans="1:10" ht="25.5">
      <c r="A7216" s="72">
        <v>7212</v>
      </c>
      <c r="B7216" s="72" t="s">
        <v>148</v>
      </c>
      <c r="C7216" s="73" t="s">
        <v>35160</v>
      </c>
      <c r="D7216" s="74" t="s">
        <v>35161</v>
      </c>
      <c r="E7216" s="75" t="s">
        <v>185</v>
      </c>
      <c r="F7216" s="74"/>
      <c r="G7216" s="74" t="s">
        <v>3694</v>
      </c>
      <c r="H7216" s="76">
        <v>66</v>
      </c>
      <c r="I7216" s="77">
        <v>0.38</v>
      </c>
      <c r="J7216" s="76">
        <v>40.92</v>
      </c>
    </row>
    <row r="7217" spans="1:10" ht="25.5">
      <c r="A7217" s="72">
        <v>7213</v>
      </c>
      <c r="B7217" s="72" t="s">
        <v>148</v>
      </c>
      <c r="C7217" s="73" t="s">
        <v>35162</v>
      </c>
      <c r="D7217" s="74" t="s">
        <v>35163</v>
      </c>
      <c r="E7217" s="75" t="s">
        <v>185</v>
      </c>
      <c r="F7217" s="74"/>
      <c r="G7217" s="74" t="s">
        <v>3694</v>
      </c>
      <c r="H7217" s="76">
        <v>67</v>
      </c>
      <c r="I7217" s="77">
        <v>0.38</v>
      </c>
      <c r="J7217" s="76">
        <v>41.54</v>
      </c>
    </row>
    <row r="7218" spans="1:10" ht="25.5">
      <c r="A7218" s="72">
        <v>7214</v>
      </c>
      <c r="B7218" s="72" t="s">
        <v>148</v>
      </c>
      <c r="C7218" s="73" t="s">
        <v>35164</v>
      </c>
      <c r="D7218" s="74" t="s">
        <v>35165</v>
      </c>
      <c r="E7218" s="75" t="s">
        <v>185</v>
      </c>
      <c r="F7218" s="74"/>
      <c r="G7218" s="74" t="s">
        <v>3694</v>
      </c>
      <c r="H7218" s="76">
        <v>52</v>
      </c>
      <c r="I7218" s="77">
        <v>0.38</v>
      </c>
      <c r="J7218" s="76">
        <v>32.24</v>
      </c>
    </row>
    <row r="7219" spans="1:10" ht="25.5">
      <c r="A7219" s="72">
        <v>7215</v>
      </c>
      <c r="B7219" s="72" t="s">
        <v>148</v>
      </c>
      <c r="C7219" s="73" t="s">
        <v>35166</v>
      </c>
      <c r="D7219" s="74" t="s">
        <v>35167</v>
      </c>
      <c r="E7219" s="75" t="s">
        <v>185</v>
      </c>
      <c r="F7219" s="74"/>
      <c r="G7219" s="74" t="s">
        <v>3694</v>
      </c>
      <c r="H7219" s="76">
        <v>54</v>
      </c>
      <c r="I7219" s="77">
        <v>0.38</v>
      </c>
      <c r="J7219" s="76">
        <v>33.479999999999997</v>
      </c>
    </row>
    <row r="7220" spans="1:10" ht="25.5">
      <c r="A7220" s="72">
        <v>7216</v>
      </c>
      <c r="B7220" s="72" t="s">
        <v>148</v>
      </c>
      <c r="C7220" s="73" t="s">
        <v>35030</v>
      </c>
      <c r="D7220" s="74" t="s">
        <v>35031</v>
      </c>
      <c r="E7220" s="75" t="s">
        <v>185</v>
      </c>
      <c r="F7220" s="74"/>
      <c r="G7220" s="74" t="s">
        <v>3694</v>
      </c>
      <c r="H7220" s="76">
        <v>20.25</v>
      </c>
      <c r="I7220" s="77">
        <v>0.38</v>
      </c>
      <c r="J7220" s="76">
        <v>12.555</v>
      </c>
    </row>
    <row r="7221" spans="1:10" ht="25.5">
      <c r="A7221" s="72">
        <v>7217</v>
      </c>
      <c r="B7221" s="72" t="s">
        <v>148</v>
      </c>
      <c r="C7221" s="73" t="s">
        <v>35032</v>
      </c>
      <c r="D7221" s="74" t="s">
        <v>35033</v>
      </c>
      <c r="E7221" s="75" t="s">
        <v>185</v>
      </c>
      <c r="F7221" s="74"/>
      <c r="G7221" s="74" t="s">
        <v>3694</v>
      </c>
      <c r="H7221" s="76">
        <v>49</v>
      </c>
      <c r="I7221" s="77">
        <v>0.38</v>
      </c>
      <c r="J7221" s="76">
        <v>30.38</v>
      </c>
    </row>
    <row r="7222" spans="1:10" ht="25.5">
      <c r="A7222" s="72">
        <v>7218</v>
      </c>
      <c r="B7222" s="72" t="s">
        <v>148</v>
      </c>
      <c r="C7222" s="73" t="s">
        <v>35034</v>
      </c>
      <c r="D7222" s="74" t="s">
        <v>35035</v>
      </c>
      <c r="E7222" s="75" t="s">
        <v>185</v>
      </c>
      <c r="F7222" s="74"/>
      <c r="G7222" s="74" t="s">
        <v>3694</v>
      </c>
      <c r="H7222" s="76">
        <v>49</v>
      </c>
      <c r="I7222" s="77">
        <v>0.38</v>
      </c>
      <c r="J7222" s="76">
        <v>30.38</v>
      </c>
    </row>
    <row r="7223" spans="1:10" ht="25.5">
      <c r="A7223" s="72">
        <v>7219</v>
      </c>
      <c r="B7223" s="72" t="s">
        <v>148</v>
      </c>
      <c r="C7223" s="73" t="s">
        <v>35036</v>
      </c>
      <c r="D7223" s="74" t="s">
        <v>35035</v>
      </c>
      <c r="E7223" s="75" t="s">
        <v>185</v>
      </c>
      <c r="F7223" s="74"/>
      <c r="G7223" s="74" t="s">
        <v>3694</v>
      </c>
      <c r="H7223" s="76">
        <v>35</v>
      </c>
      <c r="I7223" s="77">
        <v>0.38</v>
      </c>
      <c r="J7223" s="76">
        <v>21.7</v>
      </c>
    </row>
    <row r="7224" spans="1:10" ht="25.5">
      <c r="A7224" s="72">
        <v>7220</v>
      </c>
      <c r="B7224" s="72" t="s">
        <v>148</v>
      </c>
      <c r="C7224" s="73" t="s">
        <v>35037</v>
      </c>
      <c r="D7224" s="74" t="s">
        <v>35038</v>
      </c>
      <c r="E7224" s="75" t="s">
        <v>185</v>
      </c>
      <c r="F7224" s="74"/>
      <c r="G7224" s="74" t="s">
        <v>3694</v>
      </c>
      <c r="H7224" s="76">
        <v>25</v>
      </c>
      <c r="I7224" s="77">
        <v>0.38</v>
      </c>
      <c r="J7224" s="76">
        <v>15.5</v>
      </c>
    </row>
    <row r="7225" spans="1:10" ht="25.5">
      <c r="A7225" s="72">
        <v>7221</v>
      </c>
      <c r="B7225" s="72" t="s">
        <v>148</v>
      </c>
      <c r="C7225" s="73" t="s">
        <v>20620</v>
      </c>
      <c r="D7225" s="74" t="s">
        <v>20621</v>
      </c>
      <c r="E7225" s="75" t="s">
        <v>185</v>
      </c>
      <c r="F7225" s="74"/>
      <c r="G7225" s="74" t="s">
        <v>3694</v>
      </c>
      <c r="H7225" s="76">
        <v>45</v>
      </c>
      <c r="I7225" s="77">
        <v>0.38</v>
      </c>
      <c r="J7225" s="76">
        <v>27.9</v>
      </c>
    </row>
    <row r="7226" spans="1:10">
      <c r="A7226" s="72">
        <v>7222</v>
      </c>
      <c r="B7226" s="72" t="s">
        <v>148</v>
      </c>
      <c r="C7226" s="73" t="s">
        <v>35039</v>
      </c>
      <c r="D7226" s="74" t="s">
        <v>35040</v>
      </c>
      <c r="E7226" s="75" t="s">
        <v>185</v>
      </c>
      <c r="F7226" s="74"/>
      <c r="G7226" s="74" t="s">
        <v>3694</v>
      </c>
      <c r="H7226" s="76">
        <v>28</v>
      </c>
      <c r="I7226" s="77">
        <v>0.38</v>
      </c>
      <c r="J7226" s="76">
        <v>17.36</v>
      </c>
    </row>
    <row r="7227" spans="1:10" ht="25.5">
      <c r="A7227" s="72">
        <v>7223</v>
      </c>
      <c r="B7227" s="72" t="s">
        <v>148</v>
      </c>
      <c r="C7227" s="73" t="s">
        <v>35041</v>
      </c>
      <c r="D7227" s="74" t="s">
        <v>35042</v>
      </c>
      <c r="E7227" s="75" t="s">
        <v>185</v>
      </c>
      <c r="F7227" s="74"/>
      <c r="G7227" s="74" t="s">
        <v>3694</v>
      </c>
      <c r="H7227" s="76">
        <v>36</v>
      </c>
      <c r="I7227" s="77">
        <v>0.38</v>
      </c>
      <c r="J7227" s="76">
        <v>22.32</v>
      </c>
    </row>
    <row r="7228" spans="1:10" ht="25.5">
      <c r="A7228" s="72">
        <v>7224</v>
      </c>
      <c r="B7228" s="72" t="s">
        <v>148</v>
      </c>
      <c r="C7228" s="73" t="s">
        <v>35043</v>
      </c>
      <c r="D7228" s="74" t="s">
        <v>35044</v>
      </c>
      <c r="E7228" s="75" t="s">
        <v>185</v>
      </c>
      <c r="F7228" s="74"/>
      <c r="G7228" s="74" t="s">
        <v>3694</v>
      </c>
      <c r="H7228" s="76">
        <v>36</v>
      </c>
      <c r="I7228" s="77">
        <v>0.38</v>
      </c>
      <c r="J7228" s="76">
        <v>22.32</v>
      </c>
    </row>
    <row r="7229" spans="1:10">
      <c r="A7229" s="72">
        <v>7225</v>
      </c>
      <c r="B7229" s="72" t="s">
        <v>148</v>
      </c>
      <c r="C7229" s="73" t="s">
        <v>35045</v>
      </c>
      <c r="D7229" s="74" t="s">
        <v>35046</v>
      </c>
      <c r="E7229" s="75" t="s">
        <v>185</v>
      </c>
      <c r="F7229" s="74"/>
      <c r="G7229" s="74" t="s">
        <v>3694</v>
      </c>
      <c r="H7229" s="76">
        <v>19.5</v>
      </c>
      <c r="I7229" s="77">
        <v>0.38</v>
      </c>
      <c r="J7229" s="76">
        <v>12.09</v>
      </c>
    </row>
    <row r="7230" spans="1:10">
      <c r="A7230" s="72">
        <v>7226</v>
      </c>
      <c r="B7230" s="72" t="s">
        <v>148</v>
      </c>
      <c r="C7230" s="73" t="s">
        <v>35047</v>
      </c>
      <c r="D7230" s="74" t="s">
        <v>35048</v>
      </c>
      <c r="E7230" s="75" t="s">
        <v>185</v>
      </c>
      <c r="F7230" s="74"/>
      <c r="G7230" s="74" t="s">
        <v>3694</v>
      </c>
      <c r="H7230" s="76">
        <v>16.25</v>
      </c>
      <c r="I7230" s="77">
        <v>0.38</v>
      </c>
      <c r="J7230" s="76">
        <v>10.074999999999999</v>
      </c>
    </row>
    <row r="7231" spans="1:10" ht="25.5">
      <c r="A7231" s="72">
        <v>7227</v>
      </c>
      <c r="B7231" s="72" t="s">
        <v>148</v>
      </c>
      <c r="C7231" s="73" t="s">
        <v>35049</v>
      </c>
      <c r="D7231" s="74" t="s">
        <v>35050</v>
      </c>
      <c r="E7231" s="75" t="s">
        <v>185</v>
      </c>
      <c r="F7231" s="74"/>
      <c r="G7231" s="74" t="s">
        <v>3694</v>
      </c>
      <c r="H7231" s="76">
        <v>29</v>
      </c>
      <c r="I7231" s="77">
        <v>0.38</v>
      </c>
      <c r="J7231" s="76">
        <v>17.98</v>
      </c>
    </row>
    <row r="7232" spans="1:10" ht="25.5">
      <c r="A7232" s="72">
        <v>7228</v>
      </c>
      <c r="B7232" s="72" t="s">
        <v>148</v>
      </c>
      <c r="C7232" s="73" t="s">
        <v>35051</v>
      </c>
      <c r="D7232" s="74" t="s">
        <v>35052</v>
      </c>
      <c r="E7232" s="75" t="s">
        <v>185</v>
      </c>
      <c r="F7232" s="74"/>
      <c r="G7232" s="74" t="s">
        <v>3694</v>
      </c>
      <c r="H7232" s="76">
        <v>24.25</v>
      </c>
      <c r="I7232" s="77">
        <v>0.38</v>
      </c>
      <c r="J7232" s="76">
        <v>15.035</v>
      </c>
    </row>
    <row r="7233" spans="1:10">
      <c r="A7233" s="72">
        <v>7229</v>
      </c>
      <c r="B7233" s="72" t="s">
        <v>148</v>
      </c>
      <c r="C7233" s="73" t="s">
        <v>35053</v>
      </c>
      <c r="D7233" s="74" t="s">
        <v>35054</v>
      </c>
      <c r="E7233" s="75" t="s">
        <v>185</v>
      </c>
      <c r="F7233" s="74"/>
      <c r="G7233" s="74" t="s">
        <v>3694</v>
      </c>
      <c r="H7233" s="76">
        <v>11.5</v>
      </c>
      <c r="I7233" s="77">
        <v>0.38</v>
      </c>
      <c r="J7233" s="76">
        <v>7.13</v>
      </c>
    </row>
    <row r="7234" spans="1:10" ht="25.5">
      <c r="A7234" s="72">
        <v>7230</v>
      </c>
      <c r="B7234" s="72" t="s">
        <v>148</v>
      </c>
      <c r="C7234" s="73" t="s">
        <v>35055</v>
      </c>
      <c r="D7234" s="74" t="s">
        <v>35056</v>
      </c>
      <c r="E7234" s="75" t="s">
        <v>185</v>
      </c>
      <c r="F7234" s="74"/>
      <c r="G7234" s="74" t="s">
        <v>3694</v>
      </c>
      <c r="H7234" s="76">
        <v>23</v>
      </c>
      <c r="I7234" s="77">
        <v>0.38</v>
      </c>
      <c r="J7234" s="76">
        <v>14.26</v>
      </c>
    </row>
    <row r="7235" spans="1:10">
      <c r="A7235" s="72">
        <v>7231</v>
      </c>
      <c r="B7235" s="72" t="s">
        <v>148</v>
      </c>
      <c r="C7235" s="73" t="s">
        <v>35057</v>
      </c>
      <c r="D7235" s="74" t="s">
        <v>35058</v>
      </c>
      <c r="E7235" s="75" t="s">
        <v>185</v>
      </c>
      <c r="F7235" s="74"/>
      <c r="G7235" s="74" t="s">
        <v>3694</v>
      </c>
      <c r="H7235" s="76">
        <v>33</v>
      </c>
      <c r="I7235" s="77">
        <v>0.38</v>
      </c>
      <c r="J7235" s="76">
        <v>20.46</v>
      </c>
    </row>
    <row r="7236" spans="1:10" ht="25.5">
      <c r="A7236" s="72">
        <v>7232</v>
      </c>
      <c r="B7236" s="72" t="s">
        <v>148</v>
      </c>
      <c r="C7236" s="73" t="s">
        <v>35059</v>
      </c>
      <c r="D7236" s="74" t="s">
        <v>35060</v>
      </c>
      <c r="E7236" s="75" t="s">
        <v>185</v>
      </c>
      <c r="F7236" s="74"/>
      <c r="G7236" s="74" t="s">
        <v>3694</v>
      </c>
      <c r="H7236" s="76">
        <v>27</v>
      </c>
      <c r="I7236" s="77">
        <v>0.38</v>
      </c>
      <c r="J7236" s="76">
        <v>16.739999999999998</v>
      </c>
    </row>
    <row r="7237" spans="1:10" ht="25.5">
      <c r="A7237" s="72">
        <v>7233</v>
      </c>
      <c r="B7237" s="72" t="s">
        <v>148</v>
      </c>
      <c r="C7237" s="73" t="s">
        <v>35121</v>
      </c>
      <c r="D7237" s="74" t="s">
        <v>35122</v>
      </c>
      <c r="E7237" s="75" t="s">
        <v>185</v>
      </c>
      <c r="F7237" s="74"/>
      <c r="G7237" s="74" t="s">
        <v>3694</v>
      </c>
      <c r="H7237" s="76">
        <v>41</v>
      </c>
      <c r="I7237" s="77">
        <v>0.38</v>
      </c>
      <c r="J7237" s="76">
        <v>25.419999999999998</v>
      </c>
    </row>
    <row r="7238" spans="1:10" ht="25.5">
      <c r="A7238" s="72">
        <v>7234</v>
      </c>
      <c r="B7238" s="72" t="s">
        <v>148</v>
      </c>
      <c r="C7238" s="73" t="s">
        <v>35123</v>
      </c>
      <c r="D7238" s="74" t="s">
        <v>35124</v>
      </c>
      <c r="E7238" s="75" t="s">
        <v>185</v>
      </c>
      <c r="F7238" s="74"/>
      <c r="G7238" s="74" t="s">
        <v>3694</v>
      </c>
      <c r="H7238" s="76">
        <v>41</v>
      </c>
      <c r="I7238" s="77">
        <v>0.38</v>
      </c>
      <c r="J7238" s="76">
        <v>25.419999999999998</v>
      </c>
    </row>
    <row r="7239" spans="1:10" ht="25.5">
      <c r="A7239" s="72">
        <v>7235</v>
      </c>
      <c r="B7239" s="72" t="s">
        <v>148</v>
      </c>
      <c r="C7239" s="73" t="s">
        <v>35125</v>
      </c>
      <c r="D7239" s="74" t="s">
        <v>35126</v>
      </c>
      <c r="E7239" s="75" t="s">
        <v>185</v>
      </c>
      <c r="F7239" s="74"/>
      <c r="G7239" s="74" t="s">
        <v>3694</v>
      </c>
      <c r="H7239" s="76">
        <v>35</v>
      </c>
      <c r="I7239" s="77">
        <v>0.38</v>
      </c>
      <c r="J7239" s="76">
        <v>21.7</v>
      </c>
    </row>
    <row r="7240" spans="1:10" ht="25.5">
      <c r="A7240" s="72">
        <v>7236</v>
      </c>
      <c r="B7240" s="72" t="s">
        <v>148</v>
      </c>
      <c r="C7240" s="73" t="s">
        <v>35127</v>
      </c>
      <c r="D7240" s="74" t="s">
        <v>35128</v>
      </c>
      <c r="E7240" s="75" t="s">
        <v>185</v>
      </c>
      <c r="F7240" s="74"/>
      <c r="G7240" s="74" t="s">
        <v>3694</v>
      </c>
      <c r="H7240" s="76">
        <v>41</v>
      </c>
      <c r="I7240" s="77">
        <v>0.38</v>
      </c>
      <c r="J7240" s="76">
        <v>25.419999999999998</v>
      </c>
    </row>
    <row r="7241" spans="1:10" ht="25.5">
      <c r="A7241" s="72">
        <v>7237</v>
      </c>
      <c r="B7241" s="72" t="s">
        <v>148</v>
      </c>
      <c r="C7241" s="73" t="s">
        <v>35129</v>
      </c>
      <c r="D7241" s="74" t="s">
        <v>35130</v>
      </c>
      <c r="E7241" s="75" t="s">
        <v>185</v>
      </c>
      <c r="F7241" s="74"/>
      <c r="G7241" s="74" t="s">
        <v>3694</v>
      </c>
      <c r="H7241" s="76">
        <v>42</v>
      </c>
      <c r="I7241" s="77">
        <v>0.38</v>
      </c>
      <c r="J7241" s="76">
        <v>26.04</v>
      </c>
    </row>
    <row r="7242" spans="1:10">
      <c r="A7242" s="72">
        <v>7238</v>
      </c>
      <c r="B7242" s="72" t="s">
        <v>148</v>
      </c>
      <c r="C7242" s="73" t="s">
        <v>31692</v>
      </c>
      <c r="D7242" s="74" t="s">
        <v>31693</v>
      </c>
      <c r="E7242" s="75" t="s">
        <v>185</v>
      </c>
      <c r="F7242" s="74"/>
      <c r="G7242" s="74" t="s">
        <v>3694</v>
      </c>
      <c r="H7242" s="76">
        <v>62</v>
      </c>
      <c r="I7242" s="77">
        <v>0.38</v>
      </c>
      <c r="J7242" s="76">
        <v>38.44</v>
      </c>
    </row>
    <row r="7243" spans="1:10">
      <c r="A7243" s="72">
        <v>7239</v>
      </c>
      <c r="B7243" s="72" t="s">
        <v>148</v>
      </c>
      <c r="C7243" s="73" t="s">
        <v>31694</v>
      </c>
      <c r="D7243" s="74" t="s">
        <v>31695</v>
      </c>
      <c r="E7243" s="75" t="s">
        <v>185</v>
      </c>
      <c r="F7243" s="74"/>
      <c r="G7243" s="74" t="s">
        <v>3694</v>
      </c>
      <c r="H7243" s="76">
        <v>252</v>
      </c>
      <c r="I7243" s="77">
        <v>0.38</v>
      </c>
      <c r="J7243" s="76">
        <v>156.24</v>
      </c>
    </row>
    <row r="7244" spans="1:10">
      <c r="A7244" s="72">
        <v>7240</v>
      </c>
      <c r="B7244" s="72" t="s">
        <v>148</v>
      </c>
      <c r="C7244" s="73" t="s">
        <v>31696</v>
      </c>
      <c r="D7244" s="74" t="s">
        <v>31697</v>
      </c>
      <c r="E7244" s="75" t="s">
        <v>185</v>
      </c>
      <c r="F7244" s="74"/>
      <c r="G7244" s="74" t="s">
        <v>3694</v>
      </c>
      <c r="H7244" s="76">
        <v>111</v>
      </c>
      <c r="I7244" s="77">
        <v>0.38</v>
      </c>
      <c r="J7244" s="76">
        <v>68.819999999999993</v>
      </c>
    </row>
    <row r="7245" spans="1:10">
      <c r="A7245" s="72">
        <v>7241</v>
      </c>
      <c r="B7245" s="72" t="s">
        <v>148</v>
      </c>
      <c r="C7245" s="73" t="s">
        <v>31698</v>
      </c>
      <c r="D7245" s="74" t="s">
        <v>31699</v>
      </c>
      <c r="E7245" s="75" t="s">
        <v>185</v>
      </c>
      <c r="F7245" s="74"/>
      <c r="G7245" s="74" t="s">
        <v>3694</v>
      </c>
      <c r="H7245" s="76">
        <v>62</v>
      </c>
      <c r="I7245" s="77">
        <v>0.38</v>
      </c>
      <c r="J7245" s="76">
        <v>38.44</v>
      </c>
    </row>
    <row r="7246" spans="1:10">
      <c r="A7246" s="72">
        <v>7242</v>
      </c>
      <c r="B7246" s="72" t="s">
        <v>148</v>
      </c>
      <c r="C7246" s="73" t="s">
        <v>31700</v>
      </c>
      <c r="D7246" s="74" t="s">
        <v>31701</v>
      </c>
      <c r="E7246" s="75" t="s">
        <v>185</v>
      </c>
      <c r="F7246" s="74"/>
      <c r="G7246" s="74" t="s">
        <v>3694</v>
      </c>
      <c r="H7246" s="76">
        <v>626</v>
      </c>
      <c r="I7246" s="77">
        <v>0.38</v>
      </c>
      <c r="J7246" s="76">
        <v>388.12</v>
      </c>
    </row>
    <row r="7247" spans="1:10">
      <c r="A7247" s="72">
        <v>7243</v>
      </c>
      <c r="B7247" s="72" t="s">
        <v>148</v>
      </c>
      <c r="C7247" s="73" t="s">
        <v>31702</v>
      </c>
      <c r="D7247" s="74" t="s">
        <v>31703</v>
      </c>
      <c r="E7247" s="75" t="s">
        <v>185</v>
      </c>
      <c r="F7247" s="74"/>
      <c r="G7247" s="74" t="s">
        <v>3694</v>
      </c>
      <c r="H7247" s="76">
        <v>109</v>
      </c>
      <c r="I7247" s="77">
        <v>0.38</v>
      </c>
      <c r="J7247" s="76">
        <v>67.58</v>
      </c>
    </row>
    <row r="7248" spans="1:10" ht="25.5">
      <c r="A7248" s="72">
        <v>7244</v>
      </c>
      <c r="B7248" s="72" t="s">
        <v>148</v>
      </c>
      <c r="C7248" s="73" t="s">
        <v>31704</v>
      </c>
      <c r="D7248" s="74" t="s">
        <v>31705</v>
      </c>
      <c r="E7248" s="75" t="s">
        <v>185</v>
      </c>
      <c r="F7248" s="74"/>
      <c r="G7248" s="74" t="s">
        <v>3694</v>
      </c>
      <c r="H7248" s="76">
        <v>2685</v>
      </c>
      <c r="I7248" s="77">
        <v>0.38</v>
      </c>
      <c r="J7248" s="76">
        <v>1664.7</v>
      </c>
    </row>
    <row r="7249" spans="1:10" ht="25.5">
      <c r="A7249" s="72">
        <v>7245</v>
      </c>
      <c r="B7249" s="72" t="s">
        <v>148</v>
      </c>
      <c r="C7249" s="73" t="s">
        <v>31706</v>
      </c>
      <c r="D7249" s="74" t="s">
        <v>31707</v>
      </c>
      <c r="E7249" s="75" t="s">
        <v>185</v>
      </c>
      <c r="F7249" s="74"/>
      <c r="G7249" s="74" t="s">
        <v>3694</v>
      </c>
      <c r="H7249" s="76">
        <v>1580</v>
      </c>
      <c r="I7249" s="77">
        <v>0.38</v>
      </c>
      <c r="J7249" s="76">
        <v>979.6</v>
      </c>
    </row>
    <row r="7250" spans="1:10" ht="25.5">
      <c r="A7250" s="72">
        <v>7246</v>
      </c>
      <c r="B7250" s="72" t="s">
        <v>148</v>
      </c>
      <c r="C7250" s="73" t="s">
        <v>31708</v>
      </c>
      <c r="D7250" s="74" t="s">
        <v>31709</v>
      </c>
      <c r="E7250" s="75" t="s">
        <v>185</v>
      </c>
      <c r="F7250" s="74"/>
      <c r="G7250" s="74" t="s">
        <v>3694</v>
      </c>
      <c r="H7250" s="76">
        <v>2970</v>
      </c>
      <c r="I7250" s="77">
        <v>0.38</v>
      </c>
      <c r="J7250" s="76">
        <v>1841.4</v>
      </c>
    </row>
    <row r="7251" spans="1:10">
      <c r="A7251" s="72">
        <v>7247</v>
      </c>
      <c r="B7251" s="72" t="s">
        <v>148</v>
      </c>
      <c r="C7251" s="73" t="s">
        <v>31710</v>
      </c>
      <c r="D7251" s="74" t="s">
        <v>31711</v>
      </c>
      <c r="E7251" s="75" t="s">
        <v>185</v>
      </c>
      <c r="F7251" s="74"/>
      <c r="G7251" s="74" t="s">
        <v>3694</v>
      </c>
      <c r="H7251" s="76">
        <v>1080</v>
      </c>
      <c r="I7251" s="77">
        <v>0.38</v>
      </c>
      <c r="J7251" s="76">
        <v>669.6</v>
      </c>
    </row>
    <row r="7252" spans="1:10">
      <c r="A7252" s="72">
        <v>7248</v>
      </c>
      <c r="B7252" s="72" t="s">
        <v>148</v>
      </c>
      <c r="C7252" s="73" t="s">
        <v>31712</v>
      </c>
      <c r="D7252" s="74" t="s">
        <v>31713</v>
      </c>
      <c r="E7252" s="75" t="s">
        <v>185</v>
      </c>
      <c r="F7252" s="74"/>
      <c r="G7252" s="74" t="s">
        <v>3694</v>
      </c>
      <c r="H7252" s="76">
        <v>3225</v>
      </c>
      <c r="I7252" s="77">
        <v>0.38</v>
      </c>
      <c r="J7252" s="76">
        <v>1999.5</v>
      </c>
    </row>
    <row r="7253" spans="1:10">
      <c r="A7253" s="72">
        <v>7249</v>
      </c>
      <c r="B7253" s="72" t="s">
        <v>148</v>
      </c>
      <c r="C7253" s="73" t="s">
        <v>31714</v>
      </c>
      <c r="D7253" s="74" t="s">
        <v>31715</v>
      </c>
      <c r="E7253" s="75" t="s">
        <v>185</v>
      </c>
      <c r="F7253" s="74"/>
      <c r="G7253" s="74" t="s">
        <v>3694</v>
      </c>
      <c r="H7253" s="76">
        <v>1650</v>
      </c>
      <c r="I7253" s="77">
        <v>0.38</v>
      </c>
      <c r="J7253" s="76">
        <v>1023</v>
      </c>
    </row>
    <row r="7254" spans="1:10">
      <c r="A7254" s="72">
        <v>7250</v>
      </c>
      <c r="B7254" s="72" t="s">
        <v>148</v>
      </c>
      <c r="C7254" s="73" t="s">
        <v>31716</v>
      </c>
      <c r="D7254" s="74" t="s">
        <v>31717</v>
      </c>
      <c r="E7254" s="75" t="s">
        <v>185</v>
      </c>
      <c r="F7254" s="74"/>
      <c r="G7254" s="74" t="s">
        <v>3694</v>
      </c>
      <c r="H7254" s="76">
        <v>1735</v>
      </c>
      <c r="I7254" s="77">
        <v>0.38</v>
      </c>
      <c r="J7254" s="76">
        <v>1075.7</v>
      </c>
    </row>
    <row r="7255" spans="1:10">
      <c r="A7255" s="72">
        <v>7251</v>
      </c>
      <c r="B7255" s="72" t="s">
        <v>148</v>
      </c>
      <c r="C7255" s="73" t="s">
        <v>31718</v>
      </c>
      <c r="D7255" s="74" t="s">
        <v>31719</v>
      </c>
      <c r="E7255" s="75" t="s">
        <v>185</v>
      </c>
      <c r="F7255" s="74"/>
      <c r="G7255" s="74" t="s">
        <v>3694</v>
      </c>
      <c r="H7255" s="76">
        <v>4385</v>
      </c>
      <c r="I7255" s="77">
        <v>0.38</v>
      </c>
      <c r="J7255" s="76">
        <v>2718.7</v>
      </c>
    </row>
    <row r="7256" spans="1:10" ht="25.5">
      <c r="A7256" s="72">
        <v>7252</v>
      </c>
      <c r="B7256" s="72" t="s">
        <v>148</v>
      </c>
      <c r="C7256" s="73" t="s">
        <v>31720</v>
      </c>
      <c r="D7256" s="74" t="s">
        <v>31721</v>
      </c>
      <c r="E7256" s="75" t="s">
        <v>185</v>
      </c>
      <c r="F7256" s="74"/>
      <c r="G7256" s="74" t="s">
        <v>3694</v>
      </c>
      <c r="H7256" s="76">
        <v>9495</v>
      </c>
      <c r="I7256" s="77">
        <v>0.38</v>
      </c>
      <c r="J7256" s="76">
        <v>5886.9</v>
      </c>
    </row>
    <row r="7257" spans="1:10" ht="25.5">
      <c r="A7257" s="72">
        <v>7253</v>
      </c>
      <c r="B7257" s="72" t="s">
        <v>148</v>
      </c>
      <c r="C7257" s="73" t="s">
        <v>31722</v>
      </c>
      <c r="D7257" s="74" t="s">
        <v>31723</v>
      </c>
      <c r="E7257" s="75" t="s">
        <v>185</v>
      </c>
      <c r="F7257" s="74"/>
      <c r="G7257" s="74" t="s">
        <v>3694</v>
      </c>
      <c r="H7257" s="76">
        <v>1680</v>
      </c>
      <c r="I7257" s="77">
        <v>0.38</v>
      </c>
      <c r="J7257" s="76">
        <v>1041.5999999999999</v>
      </c>
    </row>
    <row r="7258" spans="1:10">
      <c r="A7258" s="72">
        <v>7254</v>
      </c>
      <c r="B7258" s="72" t="s">
        <v>148</v>
      </c>
      <c r="C7258" s="73" t="s">
        <v>29569</v>
      </c>
      <c r="D7258" s="74" t="s">
        <v>29570</v>
      </c>
      <c r="E7258" s="75" t="s">
        <v>185</v>
      </c>
      <c r="F7258" s="74"/>
      <c r="G7258" s="74" t="s">
        <v>3694</v>
      </c>
      <c r="H7258" s="76">
        <v>100</v>
      </c>
      <c r="I7258" s="77">
        <v>0.38</v>
      </c>
      <c r="J7258" s="76">
        <v>62</v>
      </c>
    </row>
    <row r="7259" spans="1:10">
      <c r="A7259" s="72">
        <v>7255</v>
      </c>
      <c r="B7259" s="72" t="s">
        <v>148</v>
      </c>
      <c r="C7259" s="73" t="s">
        <v>29571</v>
      </c>
      <c r="D7259" s="74" t="s">
        <v>29572</v>
      </c>
      <c r="E7259" s="75" t="s">
        <v>185</v>
      </c>
      <c r="F7259" s="74"/>
      <c r="G7259" s="74" t="s">
        <v>3694</v>
      </c>
      <c r="H7259" s="76">
        <v>137</v>
      </c>
      <c r="I7259" s="77">
        <v>0.38</v>
      </c>
      <c r="J7259" s="76">
        <v>84.94</v>
      </c>
    </row>
    <row r="7260" spans="1:10">
      <c r="A7260" s="72">
        <v>7256</v>
      </c>
      <c r="B7260" s="72" t="s">
        <v>148</v>
      </c>
      <c r="C7260" s="73" t="s">
        <v>29573</v>
      </c>
      <c r="D7260" s="74" t="s">
        <v>29574</v>
      </c>
      <c r="E7260" s="75" t="s">
        <v>185</v>
      </c>
      <c r="F7260" s="74"/>
      <c r="G7260" s="74" t="s">
        <v>3694</v>
      </c>
      <c r="H7260" s="76">
        <v>144</v>
      </c>
      <c r="I7260" s="77">
        <v>0.38</v>
      </c>
      <c r="J7260" s="76">
        <v>89.28</v>
      </c>
    </row>
    <row r="7261" spans="1:10">
      <c r="A7261" s="72">
        <v>7257</v>
      </c>
      <c r="B7261" s="72" t="s">
        <v>148</v>
      </c>
      <c r="C7261" s="73" t="s">
        <v>29575</v>
      </c>
      <c r="D7261" s="74" t="s">
        <v>29576</v>
      </c>
      <c r="E7261" s="75" t="s">
        <v>185</v>
      </c>
      <c r="F7261" s="74"/>
      <c r="G7261" s="74" t="s">
        <v>3694</v>
      </c>
      <c r="H7261" s="76">
        <v>189</v>
      </c>
      <c r="I7261" s="77">
        <v>0.38</v>
      </c>
      <c r="J7261" s="76">
        <v>117.17999999999999</v>
      </c>
    </row>
    <row r="7262" spans="1:10">
      <c r="A7262" s="72">
        <v>7258</v>
      </c>
      <c r="B7262" s="72" t="s">
        <v>148</v>
      </c>
      <c r="C7262" s="73" t="s">
        <v>29577</v>
      </c>
      <c r="D7262" s="74" t="s">
        <v>29578</v>
      </c>
      <c r="E7262" s="75" t="s">
        <v>185</v>
      </c>
      <c r="F7262" s="74"/>
      <c r="G7262" s="74" t="s">
        <v>3694</v>
      </c>
      <c r="H7262" s="76">
        <v>71</v>
      </c>
      <c r="I7262" s="77">
        <v>0.38</v>
      </c>
      <c r="J7262" s="76">
        <v>44.02</v>
      </c>
    </row>
    <row r="7263" spans="1:10">
      <c r="A7263" s="72">
        <v>7259</v>
      </c>
      <c r="B7263" s="72" t="s">
        <v>148</v>
      </c>
      <c r="C7263" s="73" t="s">
        <v>29579</v>
      </c>
      <c r="D7263" s="74" t="s">
        <v>29580</v>
      </c>
      <c r="E7263" s="75" t="s">
        <v>185</v>
      </c>
      <c r="F7263" s="74"/>
      <c r="G7263" s="74" t="s">
        <v>3694</v>
      </c>
      <c r="H7263" s="76">
        <v>101</v>
      </c>
      <c r="I7263" s="77">
        <v>0.38</v>
      </c>
      <c r="J7263" s="76">
        <v>62.62</v>
      </c>
    </row>
    <row r="7264" spans="1:10" ht="25.5">
      <c r="A7264" s="72">
        <v>7260</v>
      </c>
      <c r="B7264" s="72" t="s">
        <v>148</v>
      </c>
      <c r="C7264" s="73" t="s">
        <v>29581</v>
      </c>
      <c r="D7264" s="74" t="s">
        <v>29582</v>
      </c>
      <c r="E7264" s="75" t="s">
        <v>185</v>
      </c>
      <c r="F7264" s="74"/>
      <c r="G7264" s="74" t="s">
        <v>3694</v>
      </c>
      <c r="H7264" s="76">
        <v>532</v>
      </c>
      <c r="I7264" s="77">
        <v>0.38</v>
      </c>
      <c r="J7264" s="76">
        <v>329.84</v>
      </c>
    </row>
    <row r="7265" spans="1:10" ht="25.5">
      <c r="A7265" s="72">
        <v>7261</v>
      </c>
      <c r="B7265" s="72" t="s">
        <v>148</v>
      </c>
      <c r="C7265" s="73" t="s">
        <v>29583</v>
      </c>
      <c r="D7265" s="74" t="s">
        <v>29584</v>
      </c>
      <c r="E7265" s="75" t="s">
        <v>185</v>
      </c>
      <c r="F7265" s="74"/>
      <c r="G7265" s="74" t="s">
        <v>3694</v>
      </c>
      <c r="H7265" s="76">
        <v>936</v>
      </c>
      <c r="I7265" s="77">
        <v>0.38</v>
      </c>
      <c r="J7265" s="76">
        <v>580.32000000000005</v>
      </c>
    </row>
    <row r="7266" spans="1:10" ht="25.5">
      <c r="A7266" s="72">
        <v>7262</v>
      </c>
      <c r="B7266" s="72" t="s">
        <v>148</v>
      </c>
      <c r="C7266" s="73" t="s">
        <v>29585</v>
      </c>
      <c r="D7266" s="74" t="s">
        <v>29586</v>
      </c>
      <c r="E7266" s="75" t="s">
        <v>185</v>
      </c>
      <c r="F7266" s="74"/>
      <c r="G7266" s="74" t="s">
        <v>3694</v>
      </c>
      <c r="H7266" s="76">
        <v>936</v>
      </c>
      <c r="I7266" s="77">
        <v>0.38</v>
      </c>
      <c r="J7266" s="76">
        <v>580.32000000000005</v>
      </c>
    </row>
    <row r="7267" spans="1:10" ht="25.5">
      <c r="A7267" s="72">
        <v>7263</v>
      </c>
      <c r="B7267" s="72" t="s">
        <v>148</v>
      </c>
      <c r="C7267" s="73" t="s">
        <v>29587</v>
      </c>
      <c r="D7267" s="74" t="s">
        <v>29588</v>
      </c>
      <c r="E7267" s="75" t="s">
        <v>185</v>
      </c>
      <c r="F7267" s="74"/>
      <c r="G7267" s="74" t="s">
        <v>3694</v>
      </c>
      <c r="H7267" s="76">
        <v>936</v>
      </c>
      <c r="I7267" s="77">
        <v>0.38</v>
      </c>
      <c r="J7267" s="76">
        <v>580.32000000000005</v>
      </c>
    </row>
    <row r="7268" spans="1:10" ht="25.5">
      <c r="A7268" s="72">
        <v>7264</v>
      </c>
      <c r="B7268" s="72" t="s">
        <v>148</v>
      </c>
      <c r="C7268" s="73" t="s">
        <v>29589</v>
      </c>
      <c r="D7268" s="74" t="s">
        <v>29590</v>
      </c>
      <c r="E7268" s="75" t="s">
        <v>185</v>
      </c>
      <c r="F7268" s="74"/>
      <c r="G7268" s="74" t="s">
        <v>3694</v>
      </c>
      <c r="H7268" s="76">
        <v>976</v>
      </c>
      <c r="I7268" s="77">
        <v>0.38</v>
      </c>
      <c r="J7268" s="76">
        <v>605.12</v>
      </c>
    </row>
    <row r="7269" spans="1:10">
      <c r="A7269" s="72">
        <v>7265</v>
      </c>
      <c r="B7269" s="72" t="s">
        <v>148</v>
      </c>
      <c r="C7269" s="73" t="s">
        <v>29591</v>
      </c>
      <c r="D7269" s="74" t="s">
        <v>29592</v>
      </c>
      <c r="E7269" s="75" t="s">
        <v>185</v>
      </c>
      <c r="F7269" s="74"/>
      <c r="G7269" s="74" t="s">
        <v>3694</v>
      </c>
      <c r="H7269" s="76">
        <v>183</v>
      </c>
      <c r="I7269" s="77">
        <v>0.38</v>
      </c>
      <c r="J7269" s="76">
        <v>113.46</v>
      </c>
    </row>
    <row r="7270" spans="1:10" ht="25.5">
      <c r="A7270" s="72">
        <v>7266</v>
      </c>
      <c r="B7270" s="72" t="s">
        <v>148</v>
      </c>
      <c r="C7270" s="73" t="s">
        <v>29593</v>
      </c>
      <c r="D7270" s="74" t="s">
        <v>29594</v>
      </c>
      <c r="E7270" s="75" t="s">
        <v>185</v>
      </c>
      <c r="F7270" s="74"/>
      <c r="G7270" s="74" t="s">
        <v>3694</v>
      </c>
      <c r="H7270" s="76">
        <v>648</v>
      </c>
      <c r="I7270" s="77">
        <v>0.38</v>
      </c>
      <c r="J7270" s="76">
        <v>401.76</v>
      </c>
    </row>
    <row r="7271" spans="1:10" ht="25.5">
      <c r="A7271" s="72">
        <v>7267</v>
      </c>
      <c r="B7271" s="72" t="s">
        <v>148</v>
      </c>
      <c r="C7271" s="73" t="s">
        <v>29595</v>
      </c>
      <c r="D7271" s="74" t="s">
        <v>29596</v>
      </c>
      <c r="E7271" s="75" t="s">
        <v>185</v>
      </c>
      <c r="F7271" s="74"/>
      <c r="G7271" s="74" t="s">
        <v>3694</v>
      </c>
      <c r="H7271" s="76">
        <v>1660</v>
      </c>
      <c r="I7271" s="77">
        <v>0.38</v>
      </c>
      <c r="J7271" s="76">
        <v>1029.2</v>
      </c>
    </row>
    <row r="7272" spans="1:10" ht="25.5">
      <c r="A7272" s="72">
        <v>7268</v>
      </c>
      <c r="B7272" s="72" t="s">
        <v>148</v>
      </c>
      <c r="C7272" s="73" t="s">
        <v>29597</v>
      </c>
      <c r="D7272" s="74" t="s">
        <v>29598</v>
      </c>
      <c r="E7272" s="75" t="s">
        <v>185</v>
      </c>
      <c r="F7272" s="74"/>
      <c r="G7272" s="74" t="s">
        <v>3694</v>
      </c>
      <c r="H7272" s="76">
        <v>1595</v>
      </c>
      <c r="I7272" s="77">
        <v>0.38</v>
      </c>
      <c r="J7272" s="76">
        <v>988.9</v>
      </c>
    </row>
    <row r="7273" spans="1:10" ht="25.5">
      <c r="A7273" s="72">
        <v>7269</v>
      </c>
      <c r="B7273" s="72" t="s">
        <v>148</v>
      </c>
      <c r="C7273" s="73" t="s">
        <v>29599</v>
      </c>
      <c r="D7273" s="74" t="s">
        <v>29600</v>
      </c>
      <c r="E7273" s="75" t="s">
        <v>185</v>
      </c>
      <c r="F7273" s="74"/>
      <c r="G7273" s="74" t="s">
        <v>3694</v>
      </c>
      <c r="H7273" s="76">
        <v>1630</v>
      </c>
      <c r="I7273" s="77">
        <v>0.38</v>
      </c>
      <c r="J7273" s="76">
        <v>1010.6</v>
      </c>
    </row>
    <row r="7274" spans="1:10" ht="25.5">
      <c r="A7274" s="72">
        <v>7270</v>
      </c>
      <c r="B7274" s="72" t="s">
        <v>148</v>
      </c>
      <c r="C7274" s="73" t="s">
        <v>29601</v>
      </c>
      <c r="D7274" s="74" t="s">
        <v>29602</v>
      </c>
      <c r="E7274" s="75" t="s">
        <v>185</v>
      </c>
      <c r="F7274" s="74"/>
      <c r="G7274" s="74" t="s">
        <v>3694</v>
      </c>
      <c r="H7274" s="76">
        <v>381</v>
      </c>
      <c r="I7274" s="77">
        <v>0.38</v>
      </c>
      <c r="J7274" s="76">
        <v>236.22</v>
      </c>
    </row>
    <row r="7275" spans="1:10" ht="25.5">
      <c r="A7275" s="72">
        <v>7271</v>
      </c>
      <c r="B7275" s="72" t="s">
        <v>148</v>
      </c>
      <c r="C7275" s="73" t="s">
        <v>29603</v>
      </c>
      <c r="D7275" s="74" t="s">
        <v>29604</v>
      </c>
      <c r="E7275" s="75" t="s">
        <v>185</v>
      </c>
      <c r="F7275" s="74"/>
      <c r="G7275" s="74" t="s">
        <v>3694</v>
      </c>
      <c r="H7275" s="76">
        <v>1710</v>
      </c>
      <c r="I7275" s="77">
        <v>0.38</v>
      </c>
      <c r="J7275" s="76">
        <v>1060.2</v>
      </c>
    </row>
    <row r="7276" spans="1:10">
      <c r="A7276" s="72">
        <v>7272</v>
      </c>
      <c r="B7276" s="72" t="s">
        <v>148</v>
      </c>
      <c r="C7276" s="73" t="s">
        <v>29605</v>
      </c>
      <c r="D7276" s="74" t="s">
        <v>29606</v>
      </c>
      <c r="E7276" s="75" t="s">
        <v>185</v>
      </c>
      <c r="F7276" s="74"/>
      <c r="G7276" s="74" t="s">
        <v>3694</v>
      </c>
      <c r="H7276" s="76">
        <v>437</v>
      </c>
      <c r="I7276" s="77">
        <v>0.38</v>
      </c>
      <c r="J7276" s="76">
        <v>270.94</v>
      </c>
    </row>
    <row r="7277" spans="1:10" ht="25.5">
      <c r="A7277" s="72">
        <v>7273</v>
      </c>
      <c r="B7277" s="72" t="s">
        <v>148</v>
      </c>
      <c r="C7277" s="73" t="s">
        <v>29607</v>
      </c>
      <c r="D7277" s="74" t="s">
        <v>29608</v>
      </c>
      <c r="E7277" s="75" t="s">
        <v>185</v>
      </c>
      <c r="F7277" s="74"/>
      <c r="G7277" s="74" t="s">
        <v>3694</v>
      </c>
      <c r="H7277" s="76">
        <v>532</v>
      </c>
      <c r="I7277" s="77">
        <v>0.38</v>
      </c>
      <c r="J7277" s="76">
        <v>329.84</v>
      </c>
    </row>
    <row r="7278" spans="1:10" ht="25.5">
      <c r="A7278" s="72">
        <v>7274</v>
      </c>
      <c r="B7278" s="72" t="s">
        <v>148</v>
      </c>
      <c r="C7278" s="73" t="s">
        <v>29609</v>
      </c>
      <c r="D7278" s="74" t="s">
        <v>29610</v>
      </c>
      <c r="E7278" s="75" t="s">
        <v>185</v>
      </c>
      <c r="F7278" s="74"/>
      <c r="G7278" s="74" t="s">
        <v>3694</v>
      </c>
      <c r="H7278" s="76">
        <v>426</v>
      </c>
      <c r="I7278" s="77">
        <v>0.38</v>
      </c>
      <c r="J7278" s="76">
        <v>264.12</v>
      </c>
    </row>
    <row r="7279" spans="1:10">
      <c r="A7279" s="72">
        <v>7275</v>
      </c>
      <c r="B7279" s="72" t="s">
        <v>148</v>
      </c>
      <c r="C7279" s="73" t="s">
        <v>29611</v>
      </c>
      <c r="D7279" s="74" t="s">
        <v>29612</v>
      </c>
      <c r="E7279" s="75" t="s">
        <v>185</v>
      </c>
      <c r="F7279" s="74"/>
      <c r="G7279" s="74" t="s">
        <v>3694</v>
      </c>
      <c r="H7279" s="76">
        <v>203</v>
      </c>
      <c r="I7279" s="77">
        <v>0.38</v>
      </c>
      <c r="J7279" s="76">
        <v>125.86</v>
      </c>
    </row>
    <row r="7280" spans="1:10">
      <c r="A7280" s="72">
        <v>7276</v>
      </c>
      <c r="B7280" s="72" t="s">
        <v>148</v>
      </c>
      <c r="C7280" s="73" t="s">
        <v>29613</v>
      </c>
      <c r="D7280" s="74" t="s">
        <v>29614</v>
      </c>
      <c r="E7280" s="75" t="s">
        <v>185</v>
      </c>
      <c r="F7280" s="74"/>
      <c r="G7280" s="74" t="s">
        <v>3694</v>
      </c>
      <c r="H7280" s="76">
        <v>230</v>
      </c>
      <c r="I7280" s="77">
        <v>0.38</v>
      </c>
      <c r="J7280" s="76">
        <v>142.6</v>
      </c>
    </row>
    <row r="7281" spans="1:10">
      <c r="A7281" s="72">
        <v>7277</v>
      </c>
      <c r="B7281" s="72" t="s">
        <v>148</v>
      </c>
      <c r="C7281" s="73" t="s">
        <v>29615</v>
      </c>
      <c r="D7281" s="74" t="s">
        <v>29616</v>
      </c>
      <c r="E7281" s="75" t="s">
        <v>185</v>
      </c>
      <c r="F7281" s="74"/>
      <c r="G7281" s="74" t="s">
        <v>3694</v>
      </c>
      <c r="H7281" s="76">
        <v>494</v>
      </c>
      <c r="I7281" s="77">
        <v>0.38</v>
      </c>
      <c r="J7281" s="76">
        <v>306.27999999999997</v>
      </c>
    </row>
    <row r="7282" spans="1:10">
      <c r="A7282" s="72">
        <v>7278</v>
      </c>
      <c r="B7282" s="72" t="s">
        <v>148</v>
      </c>
      <c r="C7282" s="73" t="s">
        <v>30379</v>
      </c>
      <c r="D7282" s="74" t="s">
        <v>30380</v>
      </c>
      <c r="E7282" s="75" t="s">
        <v>185</v>
      </c>
      <c r="F7282" s="74"/>
      <c r="G7282" s="74" t="s">
        <v>3694</v>
      </c>
      <c r="H7282" s="76">
        <v>25870</v>
      </c>
      <c r="I7282" s="77">
        <v>0.38</v>
      </c>
      <c r="J7282" s="76">
        <v>16039.4</v>
      </c>
    </row>
    <row r="7283" spans="1:10">
      <c r="A7283" s="72">
        <v>7279</v>
      </c>
      <c r="B7283" s="72" t="s">
        <v>148</v>
      </c>
      <c r="C7283" s="73" t="s">
        <v>30381</v>
      </c>
      <c r="D7283" s="74" t="s">
        <v>30382</v>
      </c>
      <c r="E7283" s="75" t="s">
        <v>185</v>
      </c>
      <c r="F7283" s="74"/>
      <c r="G7283" s="74" t="s">
        <v>3694</v>
      </c>
      <c r="H7283" s="76">
        <v>27100</v>
      </c>
      <c r="I7283" s="77">
        <v>0.38</v>
      </c>
      <c r="J7283" s="76">
        <v>16802</v>
      </c>
    </row>
    <row r="7284" spans="1:10">
      <c r="A7284" s="72">
        <v>7280</v>
      </c>
      <c r="B7284" s="72" t="s">
        <v>148</v>
      </c>
      <c r="C7284" s="73" t="s">
        <v>30383</v>
      </c>
      <c r="D7284" s="74" t="s">
        <v>30384</v>
      </c>
      <c r="E7284" s="75" t="s">
        <v>185</v>
      </c>
      <c r="F7284" s="74"/>
      <c r="G7284" s="74" t="s">
        <v>3694</v>
      </c>
      <c r="H7284" s="76">
        <v>27720</v>
      </c>
      <c r="I7284" s="77">
        <v>0.38</v>
      </c>
      <c r="J7284" s="76">
        <v>17186.400000000001</v>
      </c>
    </row>
    <row r="7285" spans="1:10" ht="25.5">
      <c r="A7285" s="72">
        <v>7281</v>
      </c>
      <c r="B7285" s="72" t="s">
        <v>148</v>
      </c>
      <c r="C7285" s="73" t="s">
        <v>29617</v>
      </c>
      <c r="D7285" s="74" t="s">
        <v>29618</v>
      </c>
      <c r="E7285" s="75" t="s">
        <v>185</v>
      </c>
      <c r="F7285" s="74"/>
      <c r="G7285" s="74" t="s">
        <v>3694</v>
      </c>
      <c r="H7285" s="76">
        <v>840</v>
      </c>
      <c r="I7285" s="77">
        <v>0.38</v>
      </c>
      <c r="J7285" s="76">
        <v>520.79999999999995</v>
      </c>
    </row>
    <row r="7286" spans="1:10" ht="25.5">
      <c r="A7286" s="72">
        <v>7282</v>
      </c>
      <c r="B7286" s="72" t="s">
        <v>148</v>
      </c>
      <c r="C7286" s="73" t="s">
        <v>29619</v>
      </c>
      <c r="D7286" s="74" t="s">
        <v>29620</v>
      </c>
      <c r="E7286" s="75" t="s">
        <v>185</v>
      </c>
      <c r="F7286" s="74"/>
      <c r="G7286" s="74" t="s">
        <v>3694</v>
      </c>
      <c r="H7286" s="76">
        <v>787</v>
      </c>
      <c r="I7286" s="77">
        <v>0.38</v>
      </c>
      <c r="J7286" s="76">
        <v>487.94</v>
      </c>
    </row>
    <row r="7287" spans="1:10">
      <c r="A7287" s="72">
        <v>7283</v>
      </c>
      <c r="B7287" s="72" t="s">
        <v>148</v>
      </c>
      <c r="C7287" s="73" t="s">
        <v>30385</v>
      </c>
      <c r="D7287" s="74" t="s">
        <v>30386</v>
      </c>
      <c r="E7287" s="75" t="s">
        <v>185</v>
      </c>
      <c r="F7287" s="74"/>
      <c r="G7287" s="74" t="s">
        <v>3694</v>
      </c>
      <c r="H7287" s="76">
        <v>23770</v>
      </c>
      <c r="I7287" s="77">
        <v>0.38</v>
      </c>
      <c r="J7287" s="76">
        <v>14737.4</v>
      </c>
    </row>
    <row r="7288" spans="1:10">
      <c r="A7288" s="72">
        <v>7284</v>
      </c>
      <c r="B7288" s="72" t="s">
        <v>148</v>
      </c>
      <c r="C7288" s="73" t="s">
        <v>30387</v>
      </c>
      <c r="D7288" s="74" t="s">
        <v>30388</v>
      </c>
      <c r="E7288" s="75" t="s">
        <v>185</v>
      </c>
      <c r="F7288" s="74"/>
      <c r="G7288" s="74" t="s">
        <v>3694</v>
      </c>
      <c r="H7288" s="76">
        <v>23770</v>
      </c>
      <c r="I7288" s="77">
        <v>0.38</v>
      </c>
      <c r="J7288" s="76">
        <v>14737.4</v>
      </c>
    </row>
    <row r="7289" spans="1:10">
      <c r="A7289" s="72">
        <v>7285</v>
      </c>
      <c r="B7289" s="72" t="s">
        <v>148</v>
      </c>
      <c r="C7289" s="73" t="s">
        <v>30389</v>
      </c>
      <c r="D7289" s="74" t="s">
        <v>30390</v>
      </c>
      <c r="E7289" s="75" t="s">
        <v>185</v>
      </c>
      <c r="F7289" s="74"/>
      <c r="G7289" s="74" t="s">
        <v>3694</v>
      </c>
      <c r="H7289" s="76">
        <v>23770</v>
      </c>
      <c r="I7289" s="77">
        <v>0.38</v>
      </c>
      <c r="J7289" s="76">
        <v>14737.4</v>
      </c>
    </row>
    <row r="7290" spans="1:10">
      <c r="A7290" s="72">
        <v>7286</v>
      </c>
      <c r="B7290" s="72" t="s">
        <v>148</v>
      </c>
      <c r="C7290" s="73" t="s">
        <v>35061</v>
      </c>
      <c r="D7290" s="74" t="s">
        <v>35062</v>
      </c>
      <c r="E7290" s="75" t="s">
        <v>185</v>
      </c>
      <c r="F7290" s="74"/>
      <c r="G7290" s="74" t="s">
        <v>3694</v>
      </c>
      <c r="H7290" s="76">
        <v>23.5</v>
      </c>
      <c r="I7290" s="77">
        <v>0.38</v>
      </c>
      <c r="J7290" s="76">
        <v>14.57</v>
      </c>
    </row>
    <row r="7291" spans="1:10">
      <c r="A7291" s="72">
        <v>7287</v>
      </c>
      <c r="B7291" s="72" t="s">
        <v>148</v>
      </c>
      <c r="C7291" s="73" t="s">
        <v>35063</v>
      </c>
      <c r="D7291" s="74" t="s">
        <v>35064</v>
      </c>
      <c r="E7291" s="75" t="s">
        <v>185</v>
      </c>
      <c r="F7291" s="74"/>
      <c r="G7291" s="74" t="s">
        <v>3694</v>
      </c>
      <c r="H7291" s="76">
        <v>38</v>
      </c>
      <c r="I7291" s="77">
        <v>0.38</v>
      </c>
      <c r="J7291" s="76">
        <v>23.56</v>
      </c>
    </row>
    <row r="7292" spans="1:10" ht="25.5">
      <c r="A7292" s="72">
        <v>7288</v>
      </c>
      <c r="B7292" s="72" t="s">
        <v>148</v>
      </c>
      <c r="C7292" s="73" t="s">
        <v>30397</v>
      </c>
      <c r="D7292" s="74" t="s">
        <v>30398</v>
      </c>
      <c r="E7292" s="75" t="s">
        <v>185</v>
      </c>
      <c r="F7292" s="74"/>
      <c r="G7292" s="74" t="s">
        <v>3694</v>
      </c>
      <c r="H7292" s="76">
        <v>1695</v>
      </c>
      <c r="I7292" s="77">
        <v>0.38</v>
      </c>
      <c r="J7292" s="76">
        <v>1050.9000000000001</v>
      </c>
    </row>
    <row r="7293" spans="1:10" ht="25.5">
      <c r="A7293" s="72">
        <v>7289</v>
      </c>
      <c r="B7293" s="72" t="s">
        <v>148</v>
      </c>
      <c r="C7293" s="73" t="s">
        <v>30399</v>
      </c>
      <c r="D7293" s="74" t="s">
        <v>30400</v>
      </c>
      <c r="E7293" s="75" t="s">
        <v>185</v>
      </c>
      <c r="F7293" s="74"/>
      <c r="G7293" s="74" t="s">
        <v>3694</v>
      </c>
      <c r="H7293" s="76">
        <v>766</v>
      </c>
      <c r="I7293" s="77">
        <v>0.38</v>
      </c>
      <c r="J7293" s="76">
        <v>474.92</v>
      </c>
    </row>
    <row r="7294" spans="1:10" ht="25.5">
      <c r="A7294" s="72">
        <v>7290</v>
      </c>
      <c r="B7294" s="72" t="s">
        <v>148</v>
      </c>
      <c r="C7294" s="73" t="s">
        <v>30401</v>
      </c>
      <c r="D7294" s="74" t="s">
        <v>30402</v>
      </c>
      <c r="E7294" s="75" t="s">
        <v>185</v>
      </c>
      <c r="F7294" s="74"/>
      <c r="G7294" s="74" t="s">
        <v>3694</v>
      </c>
      <c r="H7294" s="76">
        <v>1025</v>
      </c>
      <c r="I7294" s="77">
        <v>0.38</v>
      </c>
      <c r="J7294" s="76">
        <v>635.5</v>
      </c>
    </row>
    <row r="7295" spans="1:10" ht="25.5">
      <c r="A7295" s="72">
        <v>7291</v>
      </c>
      <c r="B7295" s="72" t="s">
        <v>148</v>
      </c>
      <c r="C7295" s="73" t="s">
        <v>30403</v>
      </c>
      <c r="D7295" s="74" t="s">
        <v>30404</v>
      </c>
      <c r="E7295" s="75" t="s">
        <v>185</v>
      </c>
      <c r="F7295" s="74"/>
      <c r="G7295" s="74" t="s">
        <v>3694</v>
      </c>
      <c r="H7295" s="76">
        <v>1480</v>
      </c>
      <c r="I7295" s="77">
        <v>0.38</v>
      </c>
      <c r="J7295" s="76">
        <v>917.6</v>
      </c>
    </row>
    <row r="7296" spans="1:10" ht="25.5">
      <c r="A7296" s="72">
        <v>7292</v>
      </c>
      <c r="B7296" s="72" t="s">
        <v>148</v>
      </c>
      <c r="C7296" s="73" t="s">
        <v>30405</v>
      </c>
      <c r="D7296" s="74" t="s">
        <v>30406</v>
      </c>
      <c r="E7296" s="75" t="s">
        <v>185</v>
      </c>
      <c r="F7296" s="74"/>
      <c r="G7296" s="74" t="s">
        <v>3694</v>
      </c>
      <c r="H7296" s="76">
        <v>1655</v>
      </c>
      <c r="I7296" s="77">
        <v>0.38</v>
      </c>
      <c r="J7296" s="76">
        <v>1026.0999999999999</v>
      </c>
    </row>
    <row r="7297" spans="1:10" ht="25.5">
      <c r="A7297" s="72">
        <v>7293</v>
      </c>
      <c r="B7297" s="72" t="s">
        <v>148</v>
      </c>
      <c r="C7297" s="73" t="s">
        <v>30407</v>
      </c>
      <c r="D7297" s="74" t="s">
        <v>30408</v>
      </c>
      <c r="E7297" s="75" t="s">
        <v>185</v>
      </c>
      <c r="F7297" s="74"/>
      <c r="G7297" s="74" t="s">
        <v>3694</v>
      </c>
      <c r="H7297" s="76">
        <v>2330</v>
      </c>
      <c r="I7297" s="77">
        <v>0.38</v>
      </c>
      <c r="J7297" s="76">
        <v>1444.6</v>
      </c>
    </row>
    <row r="7298" spans="1:10" ht="25.5">
      <c r="A7298" s="72">
        <v>7294</v>
      </c>
      <c r="B7298" s="72" t="s">
        <v>148</v>
      </c>
      <c r="C7298" s="73" t="s">
        <v>30409</v>
      </c>
      <c r="D7298" s="74" t="s">
        <v>30410</v>
      </c>
      <c r="E7298" s="75" t="s">
        <v>185</v>
      </c>
      <c r="F7298" s="74"/>
      <c r="G7298" s="74" t="s">
        <v>3694</v>
      </c>
      <c r="H7298" s="76">
        <v>3365</v>
      </c>
      <c r="I7298" s="77">
        <v>0.38</v>
      </c>
      <c r="J7298" s="76">
        <v>2086.3000000000002</v>
      </c>
    </row>
    <row r="7299" spans="1:10" ht="25.5">
      <c r="A7299" s="72">
        <v>7295</v>
      </c>
      <c r="B7299" s="72" t="s">
        <v>148</v>
      </c>
      <c r="C7299" s="73" t="s">
        <v>30411</v>
      </c>
      <c r="D7299" s="74" t="s">
        <v>30412</v>
      </c>
      <c r="E7299" s="75" t="s">
        <v>185</v>
      </c>
      <c r="F7299" s="74"/>
      <c r="G7299" s="74" t="s">
        <v>3694</v>
      </c>
      <c r="H7299" s="76">
        <v>1560</v>
      </c>
      <c r="I7299" s="77">
        <v>0.38</v>
      </c>
      <c r="J7299" s="76">
        <v>967.2</v>
      </c>
    </row>
    <row r="7300" spans="1:10" ht="25.5">
      <c r="A7300" s="72">
        <v>7296</v>
      </c>
      <c r="B7300" s="72" t="s">
        <v>148</v>
      </c>
      <c r="C7300" s="73" t="s">
        <v>30413</v>
      </c>
      <c r="D7300" s="74" t="s">
        <v>30414</v>
      </c>
      <c r="E7300" s="75" t="s">
        <v>185</v>
      </c>
      <c r="F7300" s="74"/>
      <c r="G7300" s="74" t="s">
        <v>3694</v>
      </c>
      <c r="H7300" s="76">
        <v>1675</v>
      </c>
      <c r="I7300" s="77">
        <v>0.38</v>
      </c>
      <c r="J7300" s="76">
        <v>1038.5</v>
      </c>
    </row>
    <row r="7301" spans="1:10" ht="25.5">
      <c r="A7301" s="72">
        <v>7297</v>
      </c>
      <c r="B7301" s="72" t="s">
        <v>148</v>
      </c>
      <c r="C7301" s="73" t="s">
        <v>30415</v>
      </c>
      <c r="D7301" s="74" t="s">
        <v>30416</v>
      </c>
      <c r="E7301" s="75" t="s">
        <v>185</v>
      </c>
      <c r="F7301" s="74"/>
      <c r="G7301" s="74" t="s">
        <v>3694</v>
      </c>
      <c r="H7301" s="76">
        <v>1845</v>
      </c>
      <c r="I7301" s="77">
        <v>0.38</v>
      </c>
      <c r="J7301" s="76">
        <v>1143.9000000000001</v>
      </c>
    </row>
    <row r="7302" spans="1:10" ht="25.5">
      <c r="A7302" s="72">
        <v>7298</v>
      </c>
      <c r="B7302" s="72" t="s">
        <v>148</v>
      </c>
      <c r="C7302" s="73" t="s">
        <v>30417</v>
      </c>
      <c r="D7302" s="74" t="s">
        <v>30418</v>
      </c>
      <c r="E7302" s="75" t="s">
        <v>185</v>
      </c>
      <c r="F7302" s="74"/>
      <c r="G7302" s="74" t="s">
        <v>3694</v>
      </c>
      <c r="H7302" s="76">
        <v>1690</v>
      </c>
      <c r="I7302" s="77">
        <v>0.38</v>
      </c>
      <c r="J7302" s="76">
        <v>1047.8</v>
      </c>
    </row>
    <row r="7303" spans="1:10" ht="25.5">
      <c r="A7303" s="72">
        <v>7299</v>
      </c>
      <c r="B7303" s="72" t="s">
        <v>148</v>
      </c>
      <c r="C7303" s="73" t="s">
        <v>30419</v>
      </c>
      <c r="D7303" s="74" t="s">
        <v>30420</v>
      </c>
      <c r="E7303" s="75" t="s">
        <v>185</v>
      </c>
      <c r="F7303" s="74"/>
      <c r="G7303" s="74" t="s">
        <v>3694</v>
      </c>
      <c r="H7303" s="76">
        <v>1910</v>
      </c>
      <c r="I7303" s="77">
        <v>0.38</v>
      </c>
      <c r="J7303" s="76">
        <v>1184.2</v>
      </c>
    </row>
    <row r="7304" spans="1:10" ht="25.5">
      <c r="A7304" s="72">
        <v>7300</v>
      </c>
      <c r="B7304" s="72" t="s">
        <v>148</v>
      </c>
      <c r="C7304" s="73" t="s">
        <v>30421</v>
      </c>
      <c r="D7304" s="74" t="s">
        <v>30422</v>
      </c>
      <c r="E7304" s="75" t="s">
        <v>185</v>
      </c>
      <c r="F7304" s="74"/>
      <c r="G7304" s="74" t="s">
        <v>3694</v>
      </c>
      <c r="H7304" s="76">
        <v>2020</v>
      </c>
      <c r="I7304" s="77">
        <v>0.38</v>
      </c>
      <c r="J7304" s="76">
        <v>1252.4000000000001</v>
      </c>
    </row>
    <row r="7305" spans="1:10" ht="25.5">
      <c r="A7305" s="72">
        <v>7301</v>
      </c>
      <c r="B7305" s="72" t="s">
        <v>148</v>
      </c>
      <c r="C7305" s="73" t="s">
        <v>30423</v>
      </c>
      <c r="D7305" s="74" t="s">
        <v>30424</v>
      </c>
      <c r="E7305" s="75" t="s">
        <v>185</v>
      </c>
      <c r="F7305" s="74"/>
      <c r="G7305" s="74" t="s">
        <v>3694</v>
      </c>
      <c r="H7305" s="76">
        <v>1145</v>
      </c>
      <c r="I7305" s="77">
        <v>0.38</v>
      </c>
      <c r="J7305" s="76">
        <v>709.9</v>
      </c>
    </row>
    <row r="7306" spans="1:10" ht="25.5">
      <c r="A7306" s="72">
        <v>7302</v>
      </c>
      <c r="B7306" s="72" t="s">
        <v>148</v>
      </c>
      <c r="C7306" s="73" t="s">
        <v>30425</v>
      </c>
      <c r="D7306" s="74" t="s">
        <v>30426</v>
      </c>
      <c r="E7306" s="75" t="s">
        <v>185</v>
      </c>
      <c r="F7306" s="74"/>
      <c r="G7306" s="74" t="s">
        <v>3694</v>
      </c>
      <c r="H7306" s="76">
        <v>1225</v>
      </c>
      <c r="I7306" s="77">
        <v>0.38</v>
      </c>
      <c r="J7306" s="76">
        <v>759.5</v>
      </c>
    </row>
    <row r="7307" spans="1:10" ht="25.5">
      <c r="A7307" s="72">
        <v>7303</v>
      </c>
      <c r="B7307" s="72" t="s">
        <v>148</v>
      </c>
      <c r="C7307" s="73" t="s">
        <v>30427</v>
      </c>
      <c r="D7307" s="74" t="s">
        <v>30428</v>
      </c>
      <c r="E7307" s="75" t="s">
        <v>185</v>
      </c>
      <c r="F7307" s="74"/>
      <c r="G7307" s="74" t="s">
        <v>3694</v>
      </c>
      <c r="H7307" s="76">
        <v>1340</v>
      </c>
      <c r="I7307" s="77">
        <v>0.38</v>
      </c>
      <c r="J7307" s="76">
        <v>830.8</v>
      </c>
    </row>
    <row r="7308" spans="1:10" ht="25.5">
      <c r="A7308" s="72">
        <v>7304</v>
      </c>
      <c r="B7308" s="72" t="s">
        <v>148</v>
      </c>
      <c r="C7308" s="73" t="s">
        <v>30429</v>
      </c>
      <c r="D7308" s="74" t="s">
        <v>30430</v>
      </c>
      <c r="E7308" s="75" t="s">
        <v>185</v>
      </c>
      <c r="F7308" s="74"/>
      <c r="G7308" s="74" t="s">
        <v>3694</v>
      </c>
      <c r="H7308" s="76">
        <v>805</v>
      </c>
      <c r="I7308" s="77">
        <v>0.38</v>
      </c>
      <c r="J7308" s="76">
        <v>499.1</v>
      </c>
    </row>
    <row r="7309" spans="1:10" ht="25.5">
      <c r="A7309" s="72">
        <v>7305</v>
      </c>
      <c r="B7309" s="72" t="s">
        <v>148</v>
      </c>
      <c r="C7309" s="73" t="s">
        <v>30431</v>
      </c>
      <c r="D7309" s="74" t="s">
        <v>30432</v>
      </c>
      <c r="E7309" s="75" t="s">
        <v>185</v>
      </c>
      <c r="F7309" s="74"/>
      <c r="G7309" s="74" t="s">
        <v>3694</v>
      </c>
      <c r="H7309" s="76">
        <v>828</v>
      </c>
      <c r="I7309" s="77">
        <v>0.38</v>
      </c>
      <c r="J7309" s="76">
        <v>513.36</v>
      </c>
    </row>
    <row r="7310" spans="1:10" ht="25.5">
      <c r="A7310" s="72">
        <v>7306</v>
      </c>
      <c r="B7310" s="72" t="s">
        <v>148</v>
      </c>
      <c r="C7310" s="73" t="s">
        <v>30433</v>
      </c>
      <c r="D7310" s="74" t="s">
        <v>30434</v>
      </c>
      <c r="E7310" s="75" t="s">
        <v>185</v>
      </c>
      <c r="F7310" s="74"/>
      <c r="G7310" s="74" t="s">
        <v>3694</v>
      </c>
      <c r="H7310" s="76">
        <v>871</v>
      </c>
      <c r="I7310" s="77">
        <v>0.38</v>
      </c>
      <c r="J7310" s="76">
        <v>540.02</v>
      </c>
    </row>
    <row r="7311" spans="1:10" ht="25.5">
      <c r="A7311" s="72">
        <v>7307</v>
      </c>
      <c r="B7311" s="72" t="s">
        <v>148</v>
      </c>
      <c r="C7311" s="73" t="s">
        <v>30435</v>
      </c>
      <c r="D7311" s="74" t="s">
        <v>30436</v>
      </c>
      <c r="E7311" s="75" t="s">
        <v>185</v>
      </c>
      <c r="F7311" s="74"/>
      <c r="G7311" s="74" t="s">
        <v>3694</v>
      </c>
      <c r="H7311" s="76">
        <v>911</v>
      </c>
      <c r="I7311" s="77">
        <v>0.38</v>
      </c>
      <c r="J7311" s="76">
        <v>564.82000000000005</v>
      </c>
    </row>
    <row r="7312" spans="1:10" ht="25.5">
      <c r="A7312" s="72">
        <v>7308</v>
      </c>
      <c r="B7312" s="72" t="s">
        <v>148</v>
      </c>
      <c r="C7312" s="73" t="s">
        <v>30437</v>
      </c>
      <c r="D7312" s="74" t="s">
        <v>30438</v>
      </c>
      <c r="E7312" s="75" t="s">
        <v>185</v>
      </c>
      <c r="F7312" s="74"/>
      <c r="G7312" s="74" t="s">
        <v>3694</v>
      </c>
      <c r="H7312" s="76">
        <v>933</v>
      </c>
      <c r="I7312" s="77">
        <v>0.38</v>
      </c>
      <c r="J7312" s="76">
        <v>578.46</v>
      </c>
    </row>
    <row r="7313" spans="1:10" ht="25.5">
      <c r="A7313" s="72">
        <v>7309</v>
      </c>
      <c r="B7313" s="72" t="s">
        <v>148</v>
      </c>
      <c r="C7313" s="73" t="s">
        <v>30439</v>
      </c>
      <c r="D7313" s="74" t="s">
        <v>30440</v>
      </c>
      <c r="E7313" s="75" t="s">
        <v>185</v>
      </c>
      <c r="F7313" s="74"/>
      <c r="G7313" s="74" t="s">
        <v>3694</v>
      </c>
      <c r="H7313" s="76">
        <v>962</v>
      </c>
      <c r="I7313" s="77">
        <v>0.38</v>
      </c>
      <c r="J7313" s="76">
        <v>596.43999999999994</v>
      </c>
    </row>
    <row r="7314" spans="1:10" ht="25.5">
      <c r="A7314" s="72">
        <v>7310</v>
      </c>
      <c r="B7314" s="72" t="s">
        <v>148</v>
      </c>
      <c r="C7314" s="73" t="s">
        <v>30441</v>
      </c>
      <c r="D7314" s="74" t="s">
        <v>30442</v>
      </c>
      <c r="E7314" s="75" t="s">
        <v>185</v>
      </c>
      <c r="F7314" s="74"/>
      <c r="G7314" s="74" t="s">
        <v>3694</v>
      </c>
      <c r="H7314" s="76">
        <v>1140</v>
      </c>
      <c r="I7314" s="77">
        <v>0.38</v>
      </c>
      <c r="J7314" s="76">
        <v>706.8</v>
      </c>
    </row>
    <row r="7315" spans="1:10" ht="25.5">
      <c r="A7315" s="72">
        <v>7311</v>
      </c>
      <c r="B7315" s="72" t="s">
        <v>148</v>
      </c>
      <c r="C7315" s="73" t="s">
        <v>30443</v>
      </c>
      <c r="D7315" s="74" t="s">
        <v>30444</v>
      </c>
      <c r="E7315" s="75" t="s">
        <v>185</v>
      </c>
      <c r="F7315" s="74"/>
      <c r="G7315" s="74" t="s">
        <v>3694</v>
      </c>
      <c r="H7315" s="76">
        <v>1215</v>
      </c>
      <c r="I7315" s="77">
        <v>0.38</v>
      </c>
      <c r="J7315" s="76">
        <v>753.3</v>
      </c>
    </row>
    <row r="7316" spans="1:10" ht="25.5">
      <c r="A7316" s="72">
        <v>7312</v>
      </c>
      <c r="B7316" s="72" t="s">
        <v>148</v>
      </c>
      <c r="C7316" s="73" t="s">
        <v>30445</v>
      </c>
      <c r="D7316" s="74" t="s">
        <v>30446</v>
      </c>
      <c r="E7316" s="75" t="s">
        <v>185</v>
      </c>
      <c r="F7316" s="74"/>
      <c r="G7316" s="74" t="s">
        <v>3694</v>
      </c>
      <c r="H7316" s="76">
        <v>1335</v>
      </c>
      <c r="I7316" s="77">
        <v>0.38</v>
      </c>
      <c r="J7316" s="76">
        <v>827.7</v>
      </c>
    </row>
    <row r="7317" spans="1:10" ht="25.5">
      <c r="A7317" s="72">
        <v>7313</v>
      </c>
      <c r="B7317" s="72" t="s">
        <v>148</v>
      </c>
      <c r="C7317" s="73" t="s">
        <v>30447</v>
      </c>
      <c r="D7317" s="74" t="s">
        <v>30448</v>
      </c>
      <c r="E7317" s="75" t="s">
        <v>185</v>
      </c>
      <c r="F7317" s="74"/>
      <c r="G7317" s="74" t="s">
        <v>3694</v>
      </c>
      <c r="H7317" s="76">
        <v>805</v>
      </c>
      <c r="I7317" s="77">
        <v>0.38</v>
      </c>
      <c r="J7317" s="76">
        <v>499.1</v>
      </c>
    </row>
    <row r="7318" spans="1:10" ht="25.5">
      <c r="A7318" s="72">
        <v>7314</v>
      </c>
      <c r="B7318" s="72" t="s">
        <v>148</v>
      </c>
      <c r="C7318" s="73" t="s">
        <v>30449</v>
      </c>
      <c r="D7318" s="74" t="s">
        <v>30450</v>
      </c>
      <c r="E7318" s="75" t="s">
        <v>185</v>
      </c>
      <c r="F7318" s="74"/>
      <c r="G7318" s="74" t="s">
        <v>3694</v>
      </c>
      <c r="H7318" s="76">
        <v>828</v>
      </c>
      <c r="I7318" s="77">
        <v>0.38</v>
      </c>
      <c r="J7318" s="76">
        <v>513.36</v>
      </c>
    </row>
    <row r="7319" spans="1:10" ht="25.5">
      <c r="A7319" s="72">
        <v>7315</v>
      </c>
      <c r="B7319" s="72" t="s">
        <v>148</v>
      </c>
      <c r="C7319" s="73" t="s">
        <v>30451</v>
      </c>
      <c r="D7319" s="74" t="s">
        <v>30452</v>
      </c>
      <c r="E7319" s="75" t="s">
        <v>185</v>
      </c>
      <c r="F7319" s="74"/>
      <c r="G7319" s="74" t="s">
        <v>3694</v>
      </c>
      <c r="H7319" s="76">
        <v>873</v>
      </c>
      <c r="I7319" s="77">
        <v>0.38</v>
      </c>
      <c r="J7319" s="76">
        <v>541.26</v>
      </c>
    </row>
    <row r="7320" spans="1:10" ht="25.5">
      <c r="A7320" s="72">
        <v>7316</v>
      </c>
      <c r="B7320" s="72" t="s">
        <v>148</v>
      </c>
      <c r="C7320" s="73" t="s">
        <v>30453</v>
      </c>
      <c r="D7320" s="74" t="s">
        <v>30454</v>
      </c>
      <c r="E7320" s="75" t="s">
        <v>185</v>
      </c>
      <c r="F7320" s="74"/>
      <c r="G7320" s="74" t="s">
        <v>3694</v>
      </c>
      <c r="H7320" s="76">
        <v>910</v>
      </c>
      <c r="I7320" s="77">
        <v>0.38</v>
      </c>
      <c r="J7320" s="76">
        <v>564.20000000000005</v>
      </c>
    </row>
    <row r="7321" spans="1:10" ht="25.5">
      <c r="A7321" s="72">
        <v>7317</v>
      </c>
      <c r="B7321" s="72" t="s">
        <v>148</v>
      </c>
      <c r="C7321" s="73" t="s">
        <v>30455</v>
      </c>
      <c r="D7321" s="74" t="s">
        <v>30456</v>
      </c>
      <c r="E7321" s="75" t="s">
        <v>185</v>
      </c>
      <c r="F7321" s="74"/>
      <c r="G7321" s="74" t="s">
        <v>3694</v>
      </c>
      <c r="H7321" s="76">
        <v>935</v>
      </c>
      <c r="I7321" s="77">
        <v>0.38</v>
      </c>
      <c r="J7321" s="76">
        <v>579.70000000000005</v>
      </c>
    </row>
    <row r="7322" spans="1:10" ht="25.5">
      <c r="A7322" s="72">
        <v>7318</v>
      </c>
      <c r="B7322" s="72" t="s">
        <v>148</v>
      </c>
      <c r="C7322" s="73" t="s">
        <v>30457</v>
      </c>
      <c r="D7322" s="74" t="s">
        <v>30458</v>
      </c>
      <c r="E7322" s="75" t="s">
        <v>185</v>
      </c>
      <c r="F7322" s="74"/>
      <c r="G7322" s="74" t="s">
        <v>3694</v>
      </c>
      <c r="H7322" s="76">
        <v>968</v>
      </c>
      <c r="I7322" s="77">
        <v>0.38</v>
      </c>
      <c r="J7322" s="76">
        <v>600.16</v>
      </c>
    </row>
    <row r="7323" spans="1:10" ht="25.5">
      <c r="A7323" s="72">
        <v>7319</v>
      </c>
      <c r="B7323" s="72" t="s">
        <v>148</v>
      </c>
      <c r="C7323" s="73" t="s">
        <v>30459</v>
      </c>
      <c r="D7323" s="74" t="s">
        <v>30460</v>
      </c>
      <c r="E7323" s="75" t="s">
        <v>185</v>
      </c>
      <c r="F7323" s="74"/>
      <c r="G7323" s="74" t="s">
        <v>3694</v>
      </c>
      <c r="H7323" s="76">
        <v>1140</v>
      </c>
      <c r="I7323" s="77">
        <v>0.38</v>
      </c>
      <c r="J7323" s="76">
        <v>706.8</v>
      </c>
    </row>
    <row r="7324" spans="1:10" ht="25.5">
      <c r="A7324" s="72">
        <v>7320</v>
      </c>
      <c r="B7324" s="72" t="s">
        <v>148</v>
      </c>
      <c r="C7324" s="73" t="s">
        <v>30461</v>
      </c>
      <c r="D7324" s="74" t="s">
        <v>30462</v>
      </c>
      <c r="E7324" s="75" t="s">
        <v>185</v>
      </c>
      <c r="F7324" s="74"/>
      <c r="G7324" s="74" t="s">
        <v>3694</v>
      </c>
      <c r="H7324" s="76">
        <v>1220</v>
      </c>
      <c r="I7324" s="77">
        <v>0.38</v>
      </c>
      <c r="J7324" s="76">
        <v>756.4</v>
      </c>
    </row>
    <row r="7325" spans="1:10" ht="25.5">
      <c r="A7325" s="72">
        <v>7321</v>
      </c>
      <c r="B7325" s="72" t="s">
        <v>148</v>
      </c>
      <c r="C7325" s="73" t="s">
        <v>30463</v>
      </c>
      <c r="D7325" s="74" t="s">
        <v>30464</v>
      </c>
      <c r="E7325" s="75" t="s">
        <v>185</v>
      </c>
      <c r="F7325" s="74"/>
      <c r="G7325" s="74" t="s">
        <v>3694</v>
      </c>
      <c r="H7325" s="76">
        <v>1340</v>
      </c>
      <c r="I7325" s="77">
        <v>0.38</v>
      </c>
      <c r="J7325" s="76">
        <v>830.8</v>
      </c>
    </row>
    <row r="7326" spans="1:10" ht="25.5">
      <c r="A7326" s="72">
        <v>7322</v>
      </c>
      <c r="B7326" s="72" t="s">
        <v>148</v>
      </c>
      <c r="C7326" s="73" t="s">
        <v>30465</v>
      </c>
      <c r="D7326" s="74" t="s">
        <v>30466</v>
      </c>
      <c r="E7326" s="75" t="s">
        <v>185</v>
      </c>
      <c r="F7326" s="74"/>
      <c r="G7326" s="74" t="s">
        <v>3694</v>
      </c>
      <c r="H7326" s="76">
        <v>806</v>
      </c>
      <c r="I7326" s="77">
        <v>0.38</v>
      </c>
      <c r="J7326" s="76">
        <v>499.71999999999997</v>
      </c>
    </row>
    <row r="7327" spans="1:10" ht="25.5">
      <c r="A7327" s="72">
        <v>7323</v>
      </c>
      <c r="B7327" s="72" t="s">
        <v>148</v>
      </c>
      <c r="C7327" s="73" t="s">
        <v>30467</v>
      </c>
      <c r="D7327" s="74" t="s">
        <v>30468</v>
      </c>
      <c r="E7327" s="75" t="s">
        <v>185</v>
      </c>
      <c r="F7327" s="74"/>
      <c r="G7327" s="74" t="s">
        <v>3694</v>
      </c>
      <c r="H7327" s="76">
        <v>826</v>
      </c>
      <c r="I7327" s="77">
        <v>0.38</v>
      </c>
      <c r="J7327" s="76">
        <v>512.12</v>
      </c>
    </row>
    <row r="7328" spans="1:10" ht="25.5">
      <c r="A7328" s="72">
        <v>7324</v>
      </c>
      <c r="B7328" s="72" t="s">
        <v>148</v>
      </c>
      <c r="C7328" s="73" t="s">
        <v>30469</v>
      </c>
      <c r="D7328" s="74" t="s">
        <v>30470</v>
      </c>
      <c r="E7328" s="75" t="s">
        <v>185</v>
      </c>
      <c r="F7328" s="74"/>
      <c r="G7328" s="74" t="s">
        <v>3694</v>
      </c>
      <c r="H7328" s="76">
        <v>871</v>
      </c>
      <c r="I7328" s="77">
        <v>0.38</v>
      </c>
      <c r="J7328" s="76">
        <v>540.02</v>
      </c>
    </row>
    <row r="7329" spans="1:10" ht="25.5">
      <c r="A7329" s="72">
        <v>7325</v>
      </c>
      <c r="B7329" s="72" t="s">
        <v>148</v>
      </c>
      <c r="C7329" s="73" t="s">
        <v>30471</v>
      </c>
      <c r="D7329" s="74" t="s">
        <v>30472</v>
      </c>
      <c r="E7329" s="75" t="s">
        <v>185</v>
      </c>
      <c r="F7329" s="74"/>
      <c r="G7329" s="74" t="s">
        <v>3694</v>
      </c>
      <c r="H7329" s="76">
        <v>910</v>
      </c>
      <c r="I7329" s="77">
        <v>0.38</v>
      </c>
      <c r="J7329" s="76">
        <v>564.20000000000005</v>
      </c>
    </row>
    <row r="7330" spans="1:10" ht="25.5">
      <c r="A7330" s="72">
        <v>7326</v>
      </c>
      <c r="B7330" s="72" t="s">
        <v>148</v>
      </c>
      <c r="C7330" s="73" t="s">
        <v>30473</v>
      </c>
      <c r="D7330" s="74" t="s">
        <v>30474</v>
      </c>
      <c r="E7330" s="75" t="s">
        <v>185</v>
      </c>
      <c r="F7330" s="74"/>
      <c r="G7330" s="74" t="s">
        <v>3694</v>
      </c>
      <c r="H7330" s="76">
        <v>934</v>
      </c>
      <c r="I7330" s="77">
        <v>0.38</v>
      </c>
      <c r="J7330" s="76">
        <v>579.08000000000004</v>
      </c>
    </row>
    <row r="7331" spans="1:10" ht="25.5">
      <c r="A7331" s="72">
        <v>7327</v>
      </c>
      <c r="B7331" s="72" t="s">
        <v>148</v>
      </c>
      <c r="C7331" s="73" t="s">
        <v>30475</v>
      </c>
      <c r="D7331" s="74" t="s">
        <v>30476</v>
      </c>
      <c r="E7331" s="75" t="s">
        <v>185</v>
      </c>
      <c r="F7331" s="74"/>
      <c r="G7331" s="74" t="s">
        <v>3694</v>
      </c>
      <c r="H7331" s="76">
        <v>962</v>
      </c>
      <c r="I7331" s="77">
        <v>0.38</v>
      </c>
      <c r="J7331" s="76">
        <v>596.43999999999994</v>
      </c>
    </row>
    <row r="7332" spans="1:10" ht="25.5">
      <c r="A7332" s="72">
        <v>7328</v>
      </c>
      <c r="B7332" s="72" t="s">
        <v>148</v>
      </c>
      <c r="C7332" s="73" t="s">
        <v>30477</v>
      </c>
      <c r="D7332" s="74" t="s">
        <v>30478</v>
      </c>
      <c r="E7332" s="75" t="s">
        <v>185</v>
      </c>
      <c r="F7332" s="74"/>
      <c r="G7332" s="74" t="s">
        <v>3694</v>
      </c>
      <c r="H7332" s="76">
        <v>1485</v>
      </c>
      <c r="I7332" s="77">
        <v>0.38</v>
      </c>
      <c r="J7332" s="76">
        <v>920.7</v>
      </c>
    </row>
    <row r="7333" spans="1:10" ht="25.5">
      <c r="A7333" s="72">
        <v>7329</v>
      </c>
      <c r="B7333" s="72" t="s">
        <v>148</v>
      </c>
      <c r="C7333" s="73" t="s">
        <v>30479</v>
      </c>
      <c r="D7333" s="74" t="s">
        <v>30480</v>
      </c>
      <c r="E7333" s="75" t="s">
        <v>185</v>
      </c>
      <c r="F7333" s="74"/>
      <c r="G7333" s="74" t="s">
        <v>3694</v>
      </c>
      <c r="H7333" s="76">
        <v>1625</v>
      </c>
      <c r="I7333" s="77">
        <v>0.38</v>
      </c>
      <c r="J7333" s="76">
        <v>1007.5</v>
      </c>
    </row>
    <row r="7334" spans="1:10" ht="25.5">
      <c r="A7334" s="72">
        <v>7330</v>
      </c>
      <c r="B7334" s="72" t="s">
        <v>148</v>
      </c>
      <c r="C7334" s="73" t="s">
        <v>30481</v>
      </c>
      <c r="D7334" s="74" t="s">
        <v>30482</v>
      </c>
      <c r="E7334" s="75" t="s">
        <v>185</v>
      </c>
      <c r="F7334" s="74"/>
      <c r="G7334" s="74" t="s">
        <v>3694</v>
      </c>
      <c r="H7334" s="76">
        <v>1800</v>
      </c>
      <c r="I7334" s="77">
        <v>0.38</v>
      </c>
      <c r="J7334" s="76">
        <v>1116</v>
      </c>
    </row>
    <row r="7335" spans="1:10" ht="25.5">
      <c r="A7335" s="72">
        <v>7331</v>
      </c>
      <c r="B7335" s="72" t="s">
        <v>148</v>
      </c>
      <c r="C7335" s="73" t="s">
        <v>30483</v>
      </c>
      <c r="D7335" s="74" t="s">
        <v>30484</v>
      </c>
      <c r="E7335" s="75" t="s">
        <v>185</v>
      </c>
      <c r="F7335" s="74"/>
      <c r="G7335" s="74" t="s">
        <v>3694</v>
      </c>
      <c r="H7335" s="76">
        <v>1485</v>
      </c>
      <c r="I7335" s="77">
        <v>0.38</v>
      </c>
      <c r="J7335" s="76">
        <v>920.7</v>
      </c>
    </row>
    <row r="7336" spans="1:10" ht="25.5">
      <c r="A7336" s="72">
        <v>7332</v>
      </c>
      <c r="B7336" s="72" t="s">
        <v>148</v>
      </c>
      <c r="C7336" s="73" t="s">
        <v>30485</v>
      </c>
      <c r="D7336" s="74" t="s">
        <v>30486</v>
      </c>
      <c r="E7336" s="75" t="s">
        <v>185</v>
      </c>
      <c r="F7336" s="74"/>
      <c r="G7336" s="74" t="s">
        <v>3694</v>
      </c>
      <c r="H7336" s="76">
        <v>1885</v>
      </c>
      <c r="I7336" s="77">
        <v>0.38</v>
      </c>
      <c r="J7336" s="76">
        <v>1168.7</v>
      </c>
    </row>
    <row r="7337" spans="1:10" ht="25.5">
      <c r="A7337" s="72">
        <v>7333</v>
      </c>
      <c r="B7337" s="72" t="s">
        <v>148</v>
      </c>
      <c r="C7337" s="73" t="s">
        <v>30487</v>
      </c>
      <c r="D7337" s="74" t="s">
        <v>30488</v>
      </c>
      <c r="E7337" s="75" t="s">
        <v>185</v>
      </c>
      <c r="F7337" s="74"/>
      <c r="G7337" s="74" t="s">
        <v>3694</v>
      </c>
      <c r="H7337" s="76">
        <v>995</v>
      </c>
      <c r="I7337" s="77">
        <v>0.38</v>
      </c>
      <c r="J7337" s="76">
        <v>616.9</v>
      </c>
    </row>
    <row r="7338" spans="1:10" ht="25.5">
      <c r="A7338" s="72">
        <v>7334</v>
      </c>
      <c r="B7338" s="72" t="s">
        <v>148</v>
      </c>
      <c r="C7338" s="73" t="s">
        <v>30489</v>
      </c>
      <c r="D7338" s="74" t="s">
        <v>30490</v>
      </c>
      <c r="E7338" s="75" t="s">
        <v>185</v>
      </c>
      <c r="F7338" s="74"/>
      <c r="G7338" s="74" t="s">
        <v>3694</v>
      </c>
      <c r="H7338" s="76">
        <v>1030</v>
      </c>
      <c r="I7338" s="77">
        <v>0.38</v>
      </c>
      <c r="J7338" s="76">
        <v>638.6</v>
      </c>
    </row>
    <row r="7339" spans="1:10" ht="25.5">
      <c r="A7339" s="72">
        <v>7335</v>
      </c>
      <c r="B7339" s="72" t="s">
        <v>148</v>
      </c>
      <c r="C7339" s="73" t="s">
        <v>30491</v>
      </c>
      <c r="D7339" s="74" t="s">
        <v>30492</v>
      </c>
      <c r="E7339" s="75" t="s">
        <v>185</v>
      </c>
      <c r="F7339" s="74"/>
      <c r="G7339" s="74" t="s">
        <v>3694</v>
      </c>
      <c r="H7339" s="76">
        <v>1065</v>
      </c>
      <c r="I7339" s="77">
        <v>0.38</v>
      </c>
      <c r="J7339" s="76">
        <v>660.3</v>
      </c>
    </row>
    <row r="7340" spans="1:10" ht="25.5">
      <c r="A7340" s="72">
        <v>7336</v>
      </c>
      <c r="B7340" s="72" t="s">
        <v>148</v>
      </c>
      <c r="C7340" s="73" t="s">
        <v>30493</v>
      </c>
      <c r="D7340" s="74" t="s">
        <v>30494</v>
      </c>
      <c r="E7340" s="75" t="s">
        <v>185</v>
      </c>
      <c r="F7340" s="74"/>
      <c r="G7340" s="74" t="s">
        <v>3694</v>
      </c>
      <c r="H7340" s="76">
        <v>1100</v>
      </c>
      <c r="I7340" s="77">
        <v>0.38</v>
      </c>
      <c r="J7340" s="76">
        <v>682</v>
      </c>
    </row>
    <row r="7341" spans="1:10" ht="25.5">
      <c r="A7341" s="72">
        <v>7337</v>
      </c>
      <c r="B7341" s="72" t="s">
        <v>148</v>
      </c>
      <c r="C7341" s="73" t="s">
        <v>30495</v>
      </c>
      <c r="D7341" s="74" t="s">
        <v>30496</v>
      </c>
      <c r="E7341" s="75" t="s">
        <v>185</v>
      </c>
      <c r="F7341" s="74"/>
      <c r="G7341" s="74" t="s">
        <v>3694</v>
      </c>
      <c r="H7341" s="76">
        <v>1135</v>
      </c>
      <c r="I7341" s="77">
        <v>0.38</v>
      </c>
      <c r="J7341" s="76">
        <v>703.7</v>
      </c>
    </row>
    <row r="7342" spans="1:10" ht="25.5">
      <c r="A7342" s="72">
        <v>7338</v>
      </c>
      <c r="B7342" s="72" t="s">
        <v>148</v>
      </c>
      <c r="C7342" s="73" t="s">
        <v>30497</v>
      </c>
      <c r="D7342" s="74" t="s">
        <v>30498</v>
      </c>
      <c r="E7342" s="75" t="s">
        <v>185</v>
      </c>
      <c r="F7342" s="74"/>
      <c r="G7342" s="74" t="s">
        <v>3694</v>
      </c>
      <c r="H7342" s="76">
        <v>1210</v>
      </c>
      <c r="I7342" s="77">
        <v>0.38</v>
      </c>
      <c r="J7342" s="76">
        <v>750.2</v>
      </c>
    </row>
    <row r="7343" spans="1:10" ht="25.5">
      <c r="A7343" s="72">
        <v>7339</v>
      </c>
      <c r="B7343" s="72" t="s">
        <v>148</v>
      </c>
      <c r="C7343" s="73" t="s">
        <v>30499</v>
      </c>
      <c r="D7343" s="74" t="s">
        <v>30500</v>
      </c>
      <c r="E7343" s="75" t="s">
        <v>185</v>
      </c>
      <c r="F7343" s="74"/>
      <c r="G7343" s="74" t="s">
        <v>3694</v>
      </c>
      <c r="H7343" s="76">
        <v>1205</v>
      </c>
      <c r="I7343" s="77">
        <v>0.38</v>
      </c>
      <c r="J7343" s="76">
        <v>747.1</v>
      </c>
    </row>
    <row r="7344" spans="1:10" ht="25.5">
      <c r="A7344" s="72">
        <v>7340</v>
      </c>
      <c r="B7344" s="72" t="s">
        <v>148</v>
      </c>
      <c r="C7344" s="73" t="s">
        <v>30501</v>
      </c>
      <c r="D7344" s="74" t="s">
        <v>30502</v>
      </c>
      <c r="E7344" s="75" t="s">
        <v>185</v>
      </c>
      <c r="F7344" s="74"/>
      <c r="G7344" s="74" t="s">
        <v>3694</v>
      </c>
      <c r="H7344" s="76">
        <v>1240</v>
      </c>
      <c r="I7344" s="77">
        <v>0.38</v>
      </c>
      <c r="J7344" s="76">
        <v>768.8</v>
      </c>
    </row>
    <row r="7345" spans="1:10" ht="25.5">
      <c r="A7345" s="72">
        <v>7341</v>
      </c>
      <c r="B7345" s="72" t="s">
        <v>148</v>
      </c>
      <c r="C7345" s="73" t="s">
        <v>30503</v>
      </c>
      <c r="D7345" s="74" t="s">
        <v>30504</v>
      </c>
      <c r="E7345" s="75" t="s">
        <v>185</v>
      </c>
      <c r="F7345" s="74"/>
      <c r="G7345" s="74" t="s">
        <v>3694</v>
      </c>
      <c r="H7345" s="76">
        <v>1275</v>
      </c>
      <c r="I7345" s="77">
        <v>0.38</v>
      </c>
      <c r="J7345" s="76">
        <v>790.5</v>
      </c>
    </row>
    <row r="7346" spans="1:10" ht="25.5">
      <c r="A7346" s="72">
        <v>7342</v>
      </c>
      <c r="B7346" s="72" t="s">
        <v>148</v>
      </c>
      <c r="C7346" s="73" t="s">
        <v>30505</v>
      </c>
      <c r="D7346" s="74" t="s">
        <v>30506</v>
      </c>
      <c r="E7346" s="75" t="s">
        <v>185</v>
      </c>
      <c r="F7346" s="74"/>
      <c r="G7346" s="74" t="s">
        <v>3694</v>
      </c>
      <c r="H7346" s="76">
        <v>1310</v>
      </c>
      <c r="I7346" s="77">
        <v>0.38</v>
      </c>
      <c r="J7346" s="76">
        <v>812.2</v>
      </c>
    </row>
    <row r="7347" spans="1:10" ht="25.5">
      <c r="A7347" s="72">
        <v>7343</v>
      </c>
      <c r="B7347" s="72" t="s">
        <v>148</v>
      </c>
      <c r="C7347" s="73" t="s">
        <v>30507</v>
      </c>
      <c r="D7347" s="74" t="s">
        <v>30508</v>
      </c>
      <c r="E7347" s="75" t="s">
        <v>185</v>
      </c>
      <c r="F7347" s="74"/>
      <c r="G7347" s="74" t="s">
        <v>3694</v>
      </c>
      <c r="H7347" s="76">
        <v>1345</v>
      </c>
      <c r="I7347" s="77">
        <v>0.38</v>
      </c>
      <c r="J7347" s="76">
        <v>833.9</v>
      </c>
    </row>
    <row r="7348" spans="1:10" ht="25.5">
      <c r="A7348" s="72">
        <v>7344</v>
      </c>
      <c r="B7348" s="72" t="s">
        <v>148</v>
      </c>
      <c r="C7348" s="73" t="s">
        <v>30509</v>
      </c>
      <c r="D7348" s="74" t="s">
        <v>30510</v>
      </c>
      <c r="E7348" s="75" t="s">
        <v>185</v>
      </c>
      <c r="F7348" s="74"/>
      <c r="G7348" s="74" t="s">
        <v>3694</v>
      </c>
      <c r="H7348" s="76">
        <v>1380</v>
      </c>
      <c r="I7348" s="77">
        <v>0.38</v>
      </c>
      <c r="J7348" s="76">
        <v>855.6</v>
      </c>
    </row>
    <row r="7349" spans="1:10" ht="25.5">
      <c r="A7349" s="72">
        <v>7345</v>
      </c>
      <c r="B7349" s="72" t="s">
        <v>148</v>
      </c>
      <c r="C7349" s="73" t="s">
        <v>30511</v>
      </c>
      <c r="D7349" s="74" t="s">
        <v>30512</v>
      </c>
      <c r="E7349" s="75" t="s">
        <v>185</v>
      </c>
      <c r="F7349" s="74"/>
      <c r="G7349" s="74" t="s">
        <v>3694</v>
      </c>
      <c r="H7349" s="76">
        <v>1415</v>
      </c>
      <c r="I7349" s="77">
        <v>0.38</v>
      </c>
      <c r="J7349" s="76">
        <v>877.3</v>
      </c>
    </row>
    <row r="7350" spans="1:10" ht="25.5">
      <c r="A7350" s="72">
        <v>7346</v>
      </c>
      <c r="B7350" s="72" t="s">
        <v>148</v>
      </c>
      <c r="C7350" s="73" t="s">
        <v>30513</v>
      </c>
      <c r="D7350" s="74" t="s">
        <v>30514</v>
      </c>
      <c r="E7350" s="75" t="s">
        <v>185</v>
      </c>
      <c r="F7350" s="74"/>
      <c r="G7350" s="74" t="s">
        <v>3694</v>
      </c>
      <c r="H7350" s="76">
        <v>1450</v>
      </c>
      <c r="I7350" s="77">
        <v>0.38</v>
      </c>
      <c r="J7350" s="76">
        <v>899</v>
      </c>
    </row>
    <row r="7351" spans="1:10" ht="25.5">
      <c r="A7351" s="72">
        <v>7347</v>
      </c>
      <c r="B7351" s="72" t="s">
        <v>148</v>
      </c>
      <c r="C7351" s="73" t="s">
        <v>30515</v>
      </c>
      <c r="D7351" s="74" t="s">
        <v>30516</v>
      </c>
      <c r="E7351" s="75" t="s">
        <v>185</v>
      </c>
      <c r="F7351" s="74"/>
      <c r="G7351" s="74" t="s">
        <v>3694</v>
      </c>
      <c r="H7351" s="76">
        <v>2475</v>
      </c>
      <c r="I7351" s="77">
        <v>0.38</v>
      </c>
      <c r="J7351" s="76">
        <v>1534.5</v>
      </c>
    </row>
    <row r="7352" spans="1:10" ht="25.5">
      <c r="A7352" s="72">
        <v>7348</v>
      </c>
      <c r="B7352" s="72" t="s">
        <v>148</v>
      </c>
      <c r="C7352" s="73" t="s">
        <v>30517</v>
      </c>
      <c r="D7352" s="74" t="s">
        <v>30518</v>
      </c>
      <c r="E7352" s="75" t="s">
        <v>185</v>
      </c>
      <c r="F7352" s="74"/>
      <c r="G7352" s="74" t="s">
        <v>3694</v>
      </c>
      <c r="H7352" s="76">
        <v>3300</v>
      </c>
      <c r="I7352" s="77">
        <v>0.38</v>
      </c>
      <c r="J7352" s="76">
        <v>2046</v>
      </c>
    </row>
    <row r="7353" spans="1:10" ht="25.5">
      <c r="A7353" s="72">
        <v>7349</v>
      </c>
      <c r="B7353" s="72" t="s">
        <v>148</v>
      </c>
      <c r="C7353" s="73" t="s">
        <v>30519</v>
      </c>
      <c r="D7353" s="74" t="s">
        <v>30520</v>
      </c>
      <c r="E7353" s="75" t="s">
        <v>185</v>
      </c>
      <c r="F7353" s="74"/>
      <c r="G7353" s="74" t="s">
        <v>3694</v>
      </c>
      <c r="H7353" s="76">
        <v>1510</v>
      </c>
      <c r="I7353" s="77">
        <v>0.38</v>
      </c>
      <c r="J7353" s="76">
        <v>936.2</v>
      </c>
    </row>
    <row r="7354" spans="1:10" ht="25.5">
      <c r="A7354" s="72">
        <v>7350</v>
      </c>
      <c r="B7354" s="72" t="s">
        <v>148</v>
      </c>
      <c r="C7354" s="73" t="s">
        <v>30521</v>
      </c>
      <c r="D7354" s="74" t="s">
        <v>30522</v>
      </c>
      <c r="E7354" s="75" t="s">
        <v>185</v>
      </c>
      <c r="F7354" s="74"/>
      <c r="G7354" s="74" t="s">
        <v>3694</v>
      </c>
      <c r="H7354" s="76">
        <v>1625</v>
      </c>
      <c r="I7354" s="77">
        <v>0.38</v>
      </c>
      <c r="J7354" s="76">
        <v>1007.5</v>
      </c>
    </row>
    <row r="7355" spans="1:10" ht="25.5">
      <c r="A7355" s="72">
        <v>7351</v>
      </c>
      <c r="B7355" s="72" t="s">
        <v>148</v>
      </c>
      <c r="C7355" s="73" t="s">
        <v>30523</v>
      </c>
      <c r="D7355" s="74" t="s">
        <v>30524</v>
      </c>
      <c r="E7355" s="75" t="s">
        <v>185</v>
      </c>
      <c r="F7355" s="74"/>
      <c r="G7355" s="74" t="s">
        <v>3694</v>
      </c>
      <c r="H7355" s="76">
        <v>1660</v>
      </c>
      <c r="I7355" s="77">
        <v>0.38</v>
      </c>
      <c r="J7355" s="76">
        <v>1029.2</v>
      </c>
    </row>
    <row r="7356" spans="1:10" ht="25.5">
      <c r="A7356" s="72">
        <v>7352</v>
      </c>
      <c r="B7356" s="72" t="s">
        <v>148</v>
      </c>
      <c r="C7356" s="73" t="s">
        <v>30525</v>
      </c>
      <c r="D7356" s="74" t="s">
        <v>30526</v>
      </c>
      <c r="E7356" s="75" t="s">
        <v>185</v>
      </c>
      <c r="F7356" s="74"/>
      <c r="G7356" s="74" t="s">
        <v>3694</v>
      </c>
      <c r="H7356" s="76">
        <v>1740</v>
      </c>
      <c r="I7356" s="77">
        <v>0.38</v>
      </c>
      <c r="J7356" s="76">
        <v>1078.8</v>
      </c>
    </row>
    <row r="7357" spans="1:10" ht="25.5">
      <c r="A7357" s="72">
        <v>7353</v>
      </c>
      <c r="B7357" s="72" t="s">
        <v>148</v>
      </c>
      <c r="C7357" s="73" t="s">
        <v>30527</v>
      </c>
      <c r="D7357" s="74" t="s">
        <v>30528</v>
      </c>
      <c r="E7357" s="75" t="s">
        <v>185</v>
      </c>
      <c r="F7357" s="74"/>
      <c r="G7357" s="74" t="s">
        <v>3694</v>
      </c>
      <c r="H7357" s="76">
        <v>1810</v>
      </c>
      <c r="I7357" s="77">
        <v>0.38</v>
      </c>
      <c r="J7357" s="76">
        <v>1122.2</v>
      </c>
    </row>
    <row r="7358" spans="1:10" ht="25.5">
      <c r="A7358" s="72">
        <v>7354</v>
      </c>
      <c r="B7358" s="72" t="s">
        <v>148</v>
      </c>
      <c r="C7358" s="73" t="s">
        <v>30529</v>
      </c>
      <c r="D7358" s="74" t="s">
        <v>30530</v>
      </c>
      <c r="E7358" s="75" t="s">
        <v>185</v>
      </c>
      <c r="F7358" s="74"/>
      <c r="G7358" s="74" t="s">
        <v>3694</v>
      </c>
      <c r="H7358" s="76">
        <v>1835</v>
      </c>
      <c r="I7358" s="77">
        <v>0.38</v>
      </c>
      <c r="J7358" s="76">
        <v>1137.7</v>
      </c>
    </row>
    <row r="7359" spans="1:10" ht="25.5">
      <c r="A7359" s="72">
        <v>7355</v>
      </c>
      <c r="B7359" s="72" t="s">
        <v>148</v>
      </c>
      <c r="C7359" s="73" t="s">
        <v>30531</v>
      </c>
      <c r="D7359" s="74" t="s">
        <v>30532</v>
      </c>
      <c r="E7359" s="75" t="s">
        <v>185</v>
      </c>
      <c r="F7359" s="74"/>
      <c r="G7359" s="74" t="s">
        <v>3694</v>
      </c>
      <c r="H7359" s="76">
        <v>1960</v>
      </c>
      <c r="I7359" s="77">
        <v>0.38</v>
      </c>
      <c r="J7359" s="76">
        <v>1215.2</v>
      </c>
    </row>
    <row r="7360" spans="1:10" ht="25.5">
      <c r="A7360" s="72">
        <v>7356</v>
      </c>
      <c r="B7360" s="72" t="s">
        <v>148</v>
      </c>
      <c r="C7360" s="73" t="s">
        <v>30533</v>
      </c>
      <c r="D7360" s="74" t="s">
        <v>30534</v>
      </c>
      <c r="E7360" s="75" t="s">
        <v>185</v>
      </c>
      <c r="F7360" s="74"/>
      <c r="G7360" s="74" t="s">
        <v>3694</v>
      </c>
      <c r="H7360" s="76">
        <v>1995</v>
      </c>
      <c r="I7360" s="77">
        <v>0.38</v>
      </c>
      <c r="J7360" s="76">
        <v>1236.9000000000001</v>
      </c>
    </row>
    <row r="7361" spans="1:10" ht="25.5">
      <c r="A7361" s="72">
        <v>7357</v>
      </c>
      <c r="B7361" s="72" t="s">
        <v>148</v>
      </c>
      <c r="C7361" s="73" t="s">
        <v>30535</v>
      </c>
      <c r="D7361" s="74" t="s">
        <v>30536</v>
      </c>
      <c r="E7361" s="75" t="s">
        <v>185</v>
      </c>
      <c r="F7361" s="74"/>
      <c r="G7361" s="74" t="s">
        <v>3694</v>
      </c>
      <c r="H7361" s="76">
        <v>2115</v>
      </c>
      <c r="I7361" s="77">
        <v>0.38</v>
      </c>
      <c r="J7361" s="76">
        <v>1311.3</v>
      </c>
    </row>
    <row r="7362" spans="1:10" ht="25.5">
      <c r="A7362" s="72">
        <v>7358</v>
      </c>
      <c r="B7362" s="72" t="s">
        <v>148</v>
      </c>
      <c r="C7362" s="73" t="s">
        <v>30537</v>
      </c>
      <c r="D7362" s="74" t="s">
        <v>30538</v>
      </c>
      <c r="E7362" s="75" t="s">
        <v>185</v>
      </c>
      <c r="F7362" s="74"/>
      <c r="G7362" s="74" t="s">
        <v>3694</v>
      </c>
      <c r="H7362" s="76">
        <v>2150</v>
      </c>
      <c r="I7362" s="77">
        <v>0.38</v>
      </c>
      <c r="J7362" s="76">
        <v>1333</v>
      </c>
    </row>
    <row r="7363" spans="1:10" ht="25.5">
      <c r="A7363" s="72">
        <v>7359</v>
      </c>
      <c r="B7363" s="72" t="s">
        <v>148</v>
      </c>
      <c r="C7363" s="73" t="s">
        <v>30539</v>
      </c>
      <c r="D7363" s="74" t="s">
        <v>30540</v>
      </c>
      <c r="E7363" s="75" t="s">
        <v>185</v>
      </c>
      <c r="F7363" s="74"/>
      <c r="G7363" s="74" t="s">
        <v>3694</v>
      </c>
      <c r="H7363" s="76">
        <v>2220</v>
      </c>
      <c r="I7363" s="77">
        <v>0.38</v>
      </c>
      <c r="J7363" s="76">
        <v>1376.4</v>
      </c>
    </row>
    <row r="7364" spans="1:10" ht="25.5">
      <c r="A7364" s="72">
        <v>7360</v>
      </c>
      <c r="B7364" s="72" t="s">
        <v>148</v>
      </c>
      <c r="C7364" s="73" t="s">
        <v>30541</v>
      </c>
      <c r="D7364" s="74" t="s">
        <v>30542</v>
      </c>
      <c r="E7364" s="75" t="s">
        <v>185</v>
      </c>
      <c r="F7364" s="74"/>
      <c r="G7364" s="74" t="s">
        <v>3694</v>
      </c>
      <c r="H7364" s="76">
        <v>2380</v>
      </c>
      <c r="I7364" s="77">
        <v>0.38</v>
      </c>
      <c r="J7364" s="76">
        <v>1475.6</v>
      </c>
    </row>
    <row r="7365" spans="1:10" ht="25.5">
      <c r="A7365" s="72">
        <v>7361</v>
      </c>
      <c r="B7365" s="72" t="s">
        <v>148</v>
      </c>
      <c r="C7365" s="73" t="s">
        <v>30543</v>
      </c>
      <c r="D7365" s="74" t="s">
        <v>30544</v>
      </c>
      <c r="E7365" s="75" t="s">
        <v>185</v>
      </c>
      <c r="F7365" s="74"/>
      <c r="G7365" s="74" t="s">
        <v>3694</v>
      </c>
      <c r="H7365" s="76">
        <v>2365</v>
      </c>
      <c r="I7365" s="77">
        <v>0.38</v>
      </c>
      <c r="J7365" s="76">
        <v>1466.3</v>
      </c>
    </row>
    <row r="7366" spans="1:10" ht="25.5">
      <c r="A7366" s="72">
        <v>7362</v>
      </c>
      <c r="B7366" s="72" t="s">
        <v>148</v>
      </c>
      <c r="C7366" s="73" t="s">
        <v>30545</v>
      </c>
      <c r="D7366" s="74" t="s">
        <v>30546</v>
      </c>
      <c r="E7366" s="75" t="s">
        <v>185</v>
      </c>
      <c r="F7366" s="74"/>
      <c r="G7366" s="74" t="s">
        <v>3694</v>
      </c>
      <c r="H7366" s="76">
        <v>2475</v>
      </c>
      <c r="I7366" s="77">
        <v>0.38</v>
      </c>
      <c r="J7366" s="76">
        <v>1534.5</v>
      </c>
    </row>
    <row r="7367" spans="1:10" ht="25.5">
      <c r="A7367" s="72">
        <v>7363</v>
      </c>
      <c r="B7367" s="72" t="s">
        <v>148</v>
      </c>
      <c r="C7367" s="73" t="s">
        <v>30547</v>
      </c>
      <c r="D7367" s="74" t="s">
        <v>30548</v>
      </c>
      <c r="E7367" s="75" t="s">
        <v>185</v>
      </c>
      <c r="F7367" s="74"/>
      <c r="G7367" s="74" t="s">
        <v>3694</v>
      </c>
      <c r="H7367" s="76">
        <v>3325</v>
      </c>
      <c r="I7367" s="77">
        <v>0.38</v>
      </c>
      <c r="J7367" s="76">
        <v>2061.5</v>
      </c>
    </row>
    <row r="7368" spans="1:10" ht="25.5">
      <c r="A7368" s="72">
        <v>7364</v>
      </c>
      <c r="B7368" s="72" t="s">
        <v>148</v>
      </c>
      <c r="C7368" s="73" t="s">
        <v>30549</v>
      </c>
      <c r="D7368" s="74" t="s">
        <v>30550</v>
      </c>
      <c r="E7368" s="75" t="s">
        <v>185</v>
      </c>
      <c r="F7368" s="74"/>
      <c r="G7368" s="74" t="s">
        <v>3694</v>
      </c>
      <c r="H7368" s="76">
        <v>4330</v>
      </c>
      <c r="I7368" s="77">
        <v>0.38</v>
      </c>
      <c r="J7368" s="76">
        <v>2684.6</v>
      </c>
    </row>
    <row r="7369" spans="1:10" ht="25.5">
      <c r="A7369" s="72">
        <v>7365</v>
      </c>
      <c r="B7369" s="72" t="s">
        <v>148</v>
      </c>
      <c r="C7369" s="73" t="s">
        <v>30551</v>
      </c>
      <c r="D7369" s="74" t="s">
        <v>30552</v>
      </c>
      <c r="E7369" s="75" t="s">
        <v>185</v>
      </c>
      <c r="F7369" s="74"/>
      <c r="G7369" s="74" t="s">
        <v>3694</v>
      </c>
      <c r="H7369" s="76">
        <v>1920</v>
      </c>
      <c r="I7369" s="77">
        <v>0.38</v>
      </c>
      <c r="J7369" s="76">
        <v>1190.4000000000001</v>
      </c>
    </row>
    <row r="7370" spans="1:10" ht="25.5">
      <c r="A7370" s="72">
        <v>7366</v>
      </c>
      <c r="B7370" s="72" t="s">
        <v>148</v>
      </c>
      <c r="C7370" s="73" t="s">
        <v>30553</v>
      </c>
      <c r="D7370" s="74" t="s">
        <v>30554</v>
      </c>
      <c r="E7370" s="75" t="s">
        <v>185</v>
      </c>
      <c r="F7370" s="74"/>
      <c r="G7370" s="74" t="s">
        <v>3694</v>
      </c>
      <c r="H7370" s="76">
        <v>2030</v>
      </c>
      <c r="I7370" s="77">
        <v>0.38</v>
      </c>
      <c r="J7370" s="76">
        <v>1258.5999999999999</v>
      </c>
    </row>
    <row r="7371" spans="1:10" ht="25.5">
      <c r="A7371" s="72">
        <v>7367</v>
      </c>
      <c r="B7371" s="72" t="s">
        <v>148</v>
      </c>
      <c r="C7371" s="73" t="s">
        <v>30555</v>
      </c>
      <c r="D7371" s="74" t="s">
        <v>30556</v>
      </c>
      <c r="E7371" s="75" t="s">
        <v>185</v>
      </c>
      <c r="F7371" s="74"/>
      <c r="G7371" s="74" t="s">
        <v>3694</v>
      </c>
      <c r="H7371" s="76">
        <v>2150</v>
      </c>
      <c r="I7371" s="77">
        <v>0.38</v>
      </c>
      <c r="J7371" s="76">
        <v>1333</v>
      </c>
    </row>
    <row r="7372" spans="1:10" ht="25.5">
      <c r="A7372" s="72">
        <v>7368</v>
      </c>
      <c r="B7372" s="72" t="s">
        <v>148</v>
      </c>
      <c r="C7372" s="73" t="s">
        <v>30557</v>
      </c>
      <c r="D7372" s="74" t="s">
        <v>30558</v>
      </c>
      <c r="E7372" s="75" t="s">
        <v>185</v>
      </c>
      <c r="F7372" s="74"/>
      <c r="G7372" s="74" t="s">
        <v>3694</v>
      </c>
      <c r="H7372" s="76">
        <v>2195</v>
      </c>
      <c r="I7372" s="77">
        <v>0.38</v>
      </c>
      <c r="J7372" s="76">
        <v>1360.9</v>
      </c>
    </row>
    <row r="7373" spans="1:10" ht="25.5">
      <c r="A7373" s="72">
        <v>7369</v>
      </c>
      <c r="B7373" s="72" t="s">
        <v>148</v>
      </c>
      <c r="C7373" s="73" t="s">
        <v>30559</v>
      </c>
      <c r="D7373" s="74" t="s">
        <v>30560</v>
      </c>
      <c r="E7373" s="75" t="s">
        <v>185</v>
      </c>
      <c r="F7373" s="74"/>
      <c r="G7373" s="74" t="s">
        <v>3694</v>
      </c>
      <c r="H7373" s="76">
        <v>2335</v>
      </c>
      <c r="I7373" s="77">
        <v>0.38</v>
      </c>
      <c r="J7373" s="76">
        <v>1447.7</v>
      </c>
    </row>
    <row r="7374" spans="1:10" ht="25.5">
      <c r="A7374" s="72">
        <v>7370</v>
      </c>
      <c r="B7374" s="72" t="s">
        <v>148</v>
      </c>
      <c r="C7374" s="73" t="s">
        <v>30561</v>
      </c>
      <c r="D7374" s="74" t="s">
        <v>30562</v>
      </c>
      <c r="E7374" s="75" t="s">
        <v>185</v>
      </c>
      <c r="F7374" s="74"/>
      <c r="G7374" s="74" t="s">
        <v>3694</v>
      </c>
      <c r="H7374" s="76">
        <v>2415</v>
      </c>
      <c r="I7374" s="77">
        <v>0.38</v>
      </c>
      <c r="J7374" s="76">
        <v>1497.3</v>
      </c>
    </row>
    <row r="7375" spans="1:10" ht="25.5">
      <c r="A7375" s="72">
        <v>7371</v>
      </c>
      <c r="B7375" s="72" t="s">
        <v>148</v>
      </c>
      <c r="C7375" s="73" t="s">
        <v>30563</v>
      </c>
      <c r="D7375" s="74" t="s">
        <v>30564</v>
      </c>
      <c r="E7375" s="75" t="s">
        <v>185</v>
      </c>
      <c r="F7375" s="74"/>
      <c r="G7375" s="74" t="s">
        <v>3694</v>
      </c>
      <c r="H7375" s="76">
        <v>2525</v>
      </c>
      <c r="I7375" s="77">
        <v>0.38</v>
      </c>
      <c r="J7375" s="76">
        <v>1565.5</v>
      </c>
    </row>
    <row r="7376" spans="1:10" ht="25.5">
      <c r="A7376" s="72">
        <v>7372</v>
      </c>
      <c r="B7376" s="72" t="s">
        <v>148</v>
      </c>
      <c r="C7376" s="73" t="s">
        <v>30565</v>
      </c>
      <c r="D7376" s="74" t="s">
        <v>30566</v>
      </c>
      <c r="E7376" s="75" t="s">
        <v>185</v>
      </c>
      <c r="F7376" s="74"/>
      <c r="G7376" s="74" t="s">
        <v>3694</v>
      </c>
      <c r="H7376" s="76">
        <v>2625</v>
      </c>
      <c r="I7376" s="77">
        <v>0.38</v>
      </c>
      <c r="J7376" s="76">
        <v>1627.5</v>
      </c>
    </row>
    <row r="7377" spans="1:10" ht="25.5">
      <c r="A7377" s="72">
        <v>7373</v>
      </c>
      <c r="B7377" s="72" t="s">
        <v>148</v>
      </c>
      <c r="C7377" s="73" t="s">
        <v>30567</v>
      </c>
      <c r="D7377" s="74" t="s">
        <v>30568</v>
      </c>
      <c r="E7377" s="75" t="s">
        <v>185</v>
      </c>
      <c r="F7377" s="74"/>
      <c r="G7377" s="74" t="s">
        <v>3694</v>
      </c>
      <c r="H7377" s="76">
        <v>2715</v>
      </c>
      <c r="I7377" s="77">
        <v>0.38</v>
      </c>
      <c r="J7377" s="76">
        <v>1683.3</v>
      </c>
    </row>
    <row r="7378" spans="1:10" ht="25.5">
      <c r="A7378" s="72">
        <v>7374</v>
      </c>
      <c r="B7378" s="72" t="s">
        <v>148</v>
      </c>
      <c r="C7378" s="73" t="s">
        <v>30569</v>
      </c>
      <c r="D7378" s="74" t="s">
        <v>30570</v>
      </c>
      <c r="E7378" s="75" t="s">
        <v>185</v>
      </c>
      <c r="F7378" s="74"/>
      <c r="G7378" s="74" t="s">
        <v>3694</v>
      </c>
      <c r="H7378" s="76">
        <v>2820</v>
      </c>
      <c r="I7378" s="77">
        <v>0.38</v>
      </c>
      <c r="J7378" s="76">
        <v>1748.4</v>
      </c>
    </row>
    <row r="7379" spans="1:10" ht="25.5">
      <c r="A7379" s="72">
        <v>7375</v>
      </c>
      <c r="B7379" s="72" t="s">
        <v>148</v>
      </c>
      <c r="C7379" s="73" t="s">
        <v>30571</v>
      </c>
      <c r="D7379" s="74" t="s">
        <v>30572</v>
      </c>
      <c r="E7379" s="75" t="s">
        <v>185</v>
      </c>
      <c r="F7379" s="74"/>
      <c r="G7379" s="74" t="s">
        <v>3694</v>
      </c>
      <c r="H7379" s="76">
        <v>2925</v>
      </c>
      <c r="I7379" s="77">
        <v>0.38</v>
      </c>
      <c r="J7379" s="76">
        <v>1813.5</v>
      </c>
    </row>
    <row r="7380" spans="1:10" ht="25.5">
      <c r="A7380" s="72">
        <v>7376</v>
      </c>
      <c r="B7380" s="72" t="s">
        <v>148</v>
      </c>
      <c r="C7380" s="73" t="s">
        <v>30573</v>
      </c>
      <c r="D7380" s="74" t="s">
        <v>30574</v>
      </c>
      <c r="E7380" s="75" t="s">
        <v>185</v>
      </c>
      <c r="F7380" s="74"/>
      <c r="G7380" s="74" t="s">
        <v>3694</v>
      </c>
      <c r="H7380" s="76">
        <v>2985</v>
      </c>
      <c r="I7380" s="77">
        <v>0.38</v>
      </c>
      <c r="J7380" s="76">
        <v>1850.7</v>
      </c>
    </row>
    <row r="7381" spans="1:10" ht="25.5">
      <c r="A7381" s="72">
        <v>7377</v>
      </c>
      <c r="B7381" s="72" t="s">
        <v>148</v>
      </c>
      <c r="C7381" s="73" t="s">
        <v>30575</v>
      </c>
      <c r="D7381" s="74" t="s">
        <v>30576</v>
      </c>
      <c r="E7381" s="75" t="s">
        <v>185</v>
      </c>
      <c r="F7381" s="74"/>
      <c r="G7381" s="74" t="s">
        <v>3694</v>
      </c>
      <c r="H7381" s="76">
        <v>3115</v>
      </c>
      <c r="I7381" s="77">
        <v>0.38</v>
      </c>
      <c r="J7381" s="76">
        <v>1931.3</v>
      </c>
    </row>
    <row r="7382" spans="1:10" ht="25.5">
      <c r="A7382" s="72">
        <v>7378</v>
      </c>
      <c r="B7382" s="72" t="s">
        <v>148</v>
      </c>
      <c r="C7382" s="73" t="s">
        <v>30577</v>
      </c>
      <c r="D7382" s="74" t="s">
        <v>30578</v>
      </c>
      <c r="E7382" s="75" t="s">
        <v>185</v>
      </c>
      <c r="F7382" s="74"/>
      <c r="G7382" s="74" t="s">
        <v>3694</v>
      </c>
      <c r="H7382" s="76">
        <v>3200</v>
      </c>
      <c r="I7382" s="77">
        <v>0.38</v>
      </c>
      <c r="J7382" s="76">
        <v>1984</v>
      </c>
    </row>
    <row r="7383" spans="1:10" ht="25.5">
      <c r="A7383" s="72">
        <v>7379</v>
      </c>
      <c r="B7383" s="72" t="s">
        <v>148</v>
      </c>
      <c r="C7383" s="73" t="s">
        <v>30579</v>
      </c>
      <c r="D7383" s="74" t="s">
        <v>30580</v>
      </c>
      <c r="E7383" s="75" t="s">
        <v>185</v>
      </c>
      <c r="F7383" s="74"/>
      <c r="G7383" s="74" t="s">
        <v>3694</v>
      </c>
      <c r="H7383" s="76">
        <v>897</v>
      </c>
      <c r="I7383" s="77">
        <v>0.38</v>
      </c>
      <c r="J7383" s="76">
        <v>556.14</v>
      </c>
    </row>
    <row r="7384" spans="1:10" ht="25.5">
      <c r="A7384" s="72">
        <v>7380</v>
      </c>
      <c r="B7384" s="72" t="s">
        <v>148</v>
      </c>
      <c r="C7384" s="73" t="s">
        <v>30581</v>
      </c>
      <c r="D7384" s="74" t="s">
        <v>30582</v>
      </c>
      <c r="E7384" s="75" t="s">
        <v>185</v>
      </c>
      <c r="F7384" s="74"/>
      <c r="G7384" s="74" t="s">
        <v>3694</v>
      </c>
      <c r="H7384" s="76">
        <v>648</v>
      </c>
      <c r="I7384" s="77">
        <v>0.38</v>
      </c>
      <c r="J7384" s="76">
        <v>401.76</v>
      </c>
    </row>
    <row r="7385" spans="1:10" ht="25.5">
      <c r="A7385" s="72">
        <v>7381</v>
      </c>
      <c r="B7385" s="72" t="s">
        <v>148</v>
      </c>
      <c r="C7385" s="73" t="s">
        <v>30583</v>
      </c>
      <c r="D7385" s="74" t="s">
        <v>30584</v>
      </c>
      <c r="E7385" s="75" t="s">
        <v>185</v>
      </c>
      <c r="F7385" s="74"/>
      <c r="G7385" s="74" t="s">
        <v>3694</v>
      </c>
      <c r="H7385" s="76">
        <v>824</v>
      </c>
      <c r="I7385" s="77">
        <v>0.38</v>
      </c>
      <c r="J7385" s="76">
        <v>510.88</v>
      </c>
    </row>
    <row r="7386" spans="1:10" ht="25.5">
      <c r="A7386" s="72">
        <v>7382</v>
      </c>
      <c r="B7386" s="72" t="s">
        <v>148</v>
      </c>
      <c r="C7386" s="73" t="s">
        <v>30585</v>
      </c>
      <c r="D7386" s="74" t="s">
        <v>30586</v>
      </c>
      <c r="E7386" s="75" t="s">
        <v>185</v>
      </c>
      <c r="F7386" s="74"/>
      <c r="G7386" s="74" t="s">
        <v>3694</v>
      </c>
      <c r="H7386" s="76">
        <v>779</v>
      </c>
      <c r="I7386" s="77">
        <v>0.38</v>
      </c>
      <c r="J7386" s="76">
        <v>482.98</v>
      </c>
    </row>
    <row r="7387" spans="1:10" ht="25.5">
      <c r="A7387" s="72">
        <v>7383</v>
      </c>
      <c r="B7387" s="72" t="s">
        <v>148</v>
      </c>
      <c r="C7387" s="73" t="s">
        <v>30587</v>
      </c>
      <c r="D7387" s="74" t="s">
        <v>30588</v>
      </c>
      <c r="E7387" s="75" t="s">
        <v>185</v>
      </c>
      <c r="F7387" s="74"/>
      <c r="G7387" s="74" t="s">
        <v>3694</v>
      </c>
      <c r="H7387" s="76">
        <v>863</v>
      </c>
      <c r="I7387" s="77">
        <v>0.38</v>
      </c>
      <c r="J7387" s="76">
        <v>535.05999999999995</v>
      </c>
    </row>
    <row r="7388" spans="1:10" ht="25.5">
      <c r="A7388" s="72">
        <v>7384</v>
      </c>
      <c r="B7388" s="72" t="s">
        <v>148</v>
      </c>
      <c r="C7388" s="73" t="s">
        <v>30589</v>
      </c>
      <c r="D7388" s="74" t="s">
        <v>30590</v>
      </c>
      <c r="E7388" s="75" t="s">
        <v>185</v>
      </c>
      <c r="F7388" s="74"/>
      <c r="G7388" s="74" t="s">
        <v>3694</v>
      </c>
      <c r="H7388" s="76">
        <v>881</v>
      </c>
      <c r="I7388" s="77">
        <v>0.38</v>
      </c>
      <c r="J7388" s="76">
        <v>546.22</v>
      </c>
    </row>
    <row r="7389" spans="1:10" ht="25.5">
      <c r="A7389" s="72">
        <v>7385</v>
      </c>
      <c r="B7389" s="72" t="s">
        <v>148</v>
      </c>
      <c r="C7389" s="73" t="s">
        <v>30591</v>
      </c>
      <c r="D7389" s="74" t="s">
        <v>30592</v>
      </c>
      <c r="E7389" s="75" t="s">
        <v>185</v>
      </c>
      <c r="F7389" s="74"/>
      <c r="G7389" s="74" t="s">
        <v>3694</v>
      </c>
      <c r="H7389" s="76">
        <v>808</v>
      </c>
      <c r="I7389" s="77">
        <v>0.38</v>
      </c>
      <c r="J7389" s="76">
        <v>500.96</v>
      </c>
    </row>
    <row r="7390" spans="1:10" ht="25.5">
      <c r="A7390" s="72">
        <v>7386</v>
      </c>
      <c r="B7390" s="72" t="s">
        <v>148</v>
      </c>
      <c r="C7390" s="73" t="s">
        <v>30593</v>
      </c>
      <c r="D7390" s="74" t="s">
        <v>30594</v>
      </c>
      <c r="E7390" s="75" t="s">
        <v>185</v>
      </c>
      <c r="F7390" s="74"/>
      <c r="G7390" s="74" t="s">
        <v>3694</v>
      </c>
      <c r="H7390" s="76">
        <v>891</v>
      </c>
      <c r="I7390" s="77">
        <v>0.38</v>
      </c>
      <c r="J7390" s="76">
        <v>552.41999999999996</v>
      </c>
    </row>
    <row r="7391" spans="1:10" ht="25.5">
      <c r="A7391" s="72">
        <v>7387</v>
      </c>
      <c r="B7391" s="72" t="s">
        <v>148</v>
      </c>
      <c r="C7391" s="73" t="s">
        <v>30595</v>
      </c>
      <c r="D7391" s="74" t="s">
        <v>30596</v>
      </c>
      <c r="E7391" s="75" t="s">
        <v>185</v>
      </c>
      <c r="F7391" s="74"/>
      <c r="G7391" s="74" t="s">
        <v>3694</v>
      </c>
      <c r="H7391" s="76">
        <v>899</v>
      </c>
      <c r="I7391" s="77">
        <v>0.38</v>
      </c>
      <c r="J7391" s="76">
        <v>557.38</v>
      </c>
    </row>
    <row r="7392" spans="1:10" ht="25.5">
      <c r="A7392" s="72">
        <v>7388</v>
      </c>
      <c r="B7392" s="72" t="s">
        <v>148</v>
      </c>
      <c r="C7392" s="73" t="s">
        <v>30597</v>
      </c>
      <c r="D7392" s="74" t="s">
        <v>30598</v>
      </c>
      <c r="E7392" s="75" t="s">
        <v>185</v>
      </c>
      <c r="F7392" s="74"/>
      <c r="G7392" s="74" t="s">
        <v>3694</v>
      </c>
      <c r="H7392" s="76">
        <v>1090</v>
      </c>
      <c r="I7392" s="77">
        <v>0.38</v>
      </c>
      <c r="J7392" s="76">
        <v>675.8</v>
      </c>
    </row>
    <row r="7393" spans="1:10" ht="25.5">
      <c r="A7393" s="72">
        <v>7389</v>
      </c>
      <c r="B7393" s="72" t="s">
        <v>148</v>
      </c>
      <c r="C7393" s="73" t="s">
        <v>30599</v>
      </c>
      <c r="D7393" s="74" t="s">
        <v>30600</v>
      </c>
      <c r="E7393" s="75" t="s">
        <v>185</v>
      </c>
      <c r="F7393" s="74"/>
      <c r="G7393" s="74" t="s">
        <v>3694</v>
      </c>
      <c r="H7393" s="76">
        <v>1065</v>
      </c>
      <c r="I7393" s="77">
        <v>0.38</v>
      </c>
      <c r="J7393" s="76">
        <v>660.3</v>
      </c>
    </row>
    <row r="7394" spans="1:10" ht="25.5">
      <c r="A7394" s="72">
        <v>7390</v>
      </c>
      <c r="B7394" s="72" t="s">
        <v>148</v>
      </c>
      <c r="C7394" s="73" t="s">
        <v>30601</v>
      </c>
      <c r="D7394" s="74" t="s">
        <v>30602</v>
      </c>
      <c r="E7394" s="75" t="s">
        <v>185</v>
      </c>
      <c r="F7394" s="74"/>
      <c r="G7394" s="74" t="s">
        <v>3694</v>
      </c>
      <c r="H7394" s="76">
        <v>1115</v>
      </c>
      <c r="I7394" s="77">
        <v>0.38</v>
      </c>
      <c r="J7394" s="76">
        <v>691.3</v>
      </c>
    </row>
    <row r="7395" spans="1:10" ht="25.5">
      <c r="A7395" s="72">
        <v>7391</v>
      </c>
      <c r="B7395" s="72" t="s">
        <v>148</v>
      </c>
      <c r="C7395" s="73" t="s">
        <v>30603</v>
      </c>
      <c r="D7395" s="74" t="s">
        <v>30604</v>
      </c>
      <c r="E7395" s="75" t="s">
        <v>185</v>
      </c>
      <c r="F7395" s="74"/>
      <c r="G7395" s="74" t="s">
        <v>3694</v>
      </c>
      <c r="H7395" s="76">
        <v>1075</v>
      </c>
      <c r="I7395" s="77">
        <v>0.38</v>
      </c>
      <c r="J7395" s="76">
        <v>666.5</v>
      </c>
    </row>
    <row r="7396" spans="1:10" ht="25.5">
      <c r="A7396" s="72">
        <v>7392</v>
      </c>
      <c r="B7396" s="72" t="s">
        <v>148</v>
      </c>
      <c r="C7396" s="73" t="s">
        <v>30605</v>
      </c>
      <c r="D7396" s="74" t="s">
        <v>30606</v>
      </c>
      <c r="E7396" s="75" t="s">
        <v>185</v>
      </c>
      <c r="F7396" s="74"/>
      <c r="G7396" s="74" t="s">
        <v>3694</v>
      </c>
      <c r="H7396" s="76">
        <v>869</v>
      </c>
      <c r="I7396" s="77">
        <v>0.38</v>
      </c>
      <c r="J7396" s="76">
        <v>538.78</v>
      </c>
    </row>
    <row r="7397" spans="1:10" ht="25.5">
      <c r="A7397" s="72">
        <v>7393</v>
      </c>
      <c r="B7397" s="72" t="s">
        <v>148</v>
      </c>
      <c r="C7397" s="73" t="s">
        <v>30607</v>
      </c>
      <c r="D7397" s="74" t="s">
        <v>30608</v>
      </c>
      <c r="E7397" s="75" t="s">
        <v>185</v>
      </c>
      <c r="F7397" s="74"/>
      <c r="G7397" s="74" t="s">
        <v>3694</v>
      </c>
      <c r="H7397" s="76">
        <v>879</v>
      </c>
      <c r="I7397" s="77">
        <v>0.38</v>
      </c>
      <c r="J7397" s="76">
        <v>544.98</v>
      </c>
    </row>
    <row r="7398" spans="1:10" ht="25.5">
      <c r="A7398" s="72">
        <v>7394</v>
      </c>
      <c r="B7398" s="72" t="s">
        <v>148</v>
      </c>
      <c r="C7398" s="73" t="s">
        <v>30609</v>
      </c>
      <c r="D7398" s="74" t="s">
        <v>30610</v>
      </c>
      <c r="E7398" s="75" t="s">
        <v>185</v>
      </c>
      <c r="F7398" s="74"/>
      <c r="G7398" s="74" t="s">
        <v>3694</v>
      </c>
      <c r="H7398" s="76">
        <v>889</v>
      </c>
      <c r="I7398" s="77">
        <v>0.38</v>
      </c>
      <c r="J7398" s="76">
        <v>551.17999999999995</v>
      </c>
    </row>
    <row r="7399" spans="1:10" ht="25.5">
      <c r="A7399" s="72">
        <v>7395</v>
      </c>
      <c r="B7399" s="72" t="s">
        <v>148</v>
      </c>
      <c r="C7399" s="73" t="s">
        <v>30611</v>
      </c>
      <c r="D7399" s="74" t="s">
        <v>30612</v>
      </c>
      <c r="E7399" s="75" t="s">
        <v>185</v>
      </c>
      <c r="F7399" s="74"/>
      <c r="G7399" s="74" t="s">
        <v>3694</v>
      </c>
      <c r="H7399" s="76">
        <v>988</v>
      </c>
      <c r="I7399" s="77">
        <v>0.38</v>
      </c>
      <c r="J7399" s="76">
        <v>612.55999999999995</v>
      </c>
    </row>
    <row r="7400" spans="1:10" ht="25.5">
      <c r="A7400" s="72">
        <v>7396</v>
      </c>
      <c r="B7400" s="72" t="s">
        <v>148</v>
      </c>
      <c r="C7400" s="73" t="s">
        <v>30613</v>
      </c>
      <c r="D7400" s="74" t="s">
        <v>30614</v>
      </c>
      <c r="E7400" s="75" t="s">
        <v>185</v>
      </c>
      <c r="F7400" s="74"/>
      <c r="G7400" s="74" t="s">
        <v>3694</v>
      </c>
      <c r="H7400" s="76">
        <v>1120</v>
      </c>
      <c r="I7400" s="77">
        <v>0.38</v>
      </c>
      <c r="J7400" s="76">
        <v>694.4</v>
      </c>
    </row>
    <row r="7401" spans="1:10" ht="25.5">
      <c r="A7401" s="72">
        <v>7397</v>
      </c>
      <c r="B7401" s="72" t="s">
        <v>148</v>
      </c>
      <c r="C7401" s="73" t="s">
        <v>30615</v>
      </c>
      <c r="D7401" s="74" t="s">
        <v>30616</v>
      </c>
      <c r="E7401" s="75" t="s">
        <v>185</v>
      </c>
      <c r="F7401" s="74"/>
      <c r="G7401" s="74" t="s">
        <v>3694</v>
      </c>
      <c r="H7401" s="76">
        <v>866</v>
      </c>
      <c r="I7401" s="77">
        <v>0.38</v>
      </c>
      <c r="J7401" s="76">
        <v>536.91999999999996</v>
      </c>
    </row>
    <row r="7402" spans="1:10" ht="25.5">
      <c r="A7402" s="72">
        <v>7398</v>
      </c>
      <c r="B7402" s="72" t="s">
        <v>148</v>
      </c>
      <c r="C7402" s="73" t="s">
        <v>30617</v>
      </c>
      <c r="D7402" s="74" t="s">
        <v>30618</v>
      </c>
      <c r="E7402" s="75" t="s">
        <v>185</v>
      </c>
      <c r="F7402" s="74"/>
      <c r="G7402" s="74" t="s">
        <v>3694</v>
      </c>
      <c r="H7402" s="76">
        <v>878</v>
      </c>
      <c r="I7402" s="77">
        <v>0.38</v>
      </c>
      <c r="J7402" s="76">
        <v>544.36</v>
      </c>
    </row>
    <row r="7403" spans="1:10" ht="25.5">
      <c r="A7403" s="72">
        <v>7399</v>
      </c>
      <c r="B7403" s="72" t="s">
        <v>148</v>
      </c>
      <c r="C7403" s="73" t="s">
        <v>30619</v>
      </c>
      <c r="D7403" s="74" t="s">
        <v>30620</v>
      </c>
      <c r="E7403" s="75" t="s">
        <v>185</v>
      </c>
      <c r="F7403" s="74"/>
      <c r="G7403" s="74" t="s">
        <v>3694</v>
      </c>
      <c r="H7403" s="76">
        <v>877</v>
      </c>
      <c r="I7403" s="77">
        <v>0.38</v>
      </c>
      <c r="J7403" s="76">
        <v>543.74</v>
      </c>
    </row>
    <row r="7404" spans="1:10" ht="25.5">
      <c r="A7404" s="72">
        <v>7400</v>
      </c>
      <c r="B7404" s="72" t="s">
        <v>148</v>
      </c>
      <c r="C7404" s="73" t="s">
        <v>30621</v>
      </c>
      <c r="D7404" s="74" t="s">
        <v>30622</v>
      </c>
      <c r="E7404" s="75" t="s">
        <v>185</v>
      </c>
      <c r="F7404" s="74"/>
      <c r="G7404" s="74" t="s">
        <v>3694</v>
      </c>
      <c r="H7404" s="76">
        <v>871</v>
      </c>
      <c r="I7404" s="77">
        <v>0.38</v>
      </c>
      <c r="J7404" s="76">
        <v>540.02</v>
      </c>
    </row>
    <row r="7405" spans="1:10" ht="25.5">
      <c r="A7405" s="72">
        <v>7401</v>
      </c>
      <c r="B7405" s="72" t="s">
        <v>148</v>
      </c>
      <c r="C7405" s="73" t="s">
        <v>30623</v>
      </c>
      <c r="D7405" s="74" t="s">
        <v>30624</v>
      </c>
      <c r="E7405" s="75" t="s">
        <v>185</v>
      </c>
      <c r="F7405" s="74"/>
      <c r="G7405" s="74" t="s">
        <v>3694</v>
      </c>
      <c r="H7405" s="76">
        <v>920</v>
      </c>
      <c r="I7405" s="77">
        <v>0.38</v>
      </c>
      <c r="J7405" s="76">
        <v>570.4</v>
      </c>
    </row>
    <row r="7406" spans="1:10" ht="25.5">
      <c r="A7406" s="72">
        <v>7402</v>
      </c>
      <c r="B7406" s="72" t="s">
        <v>148</v>
      </c>
      <c r="C7406" s="73" t="s">
        <v>30625</v>
      </c>
      <c r="D7406" s="74" t="s">
        <v>30626</v>
      </c>
      <c r="E7406" s="75" t="s">
        <v>185</v>
      </c>
      <c r="F7406" s="74"/>
      <c r="G7406" s="74" t="s">
        <v>3694</v>
      </c>
      <c r="H7406" s="76">
        <v>1035</v>
      </c>
      <c r="I7406" s="77">
        <v>0.38</v>
      </c>
      <c r="J7406" s="76">
        <v>641.70000000000005</v>
      </c>
    </row>
    <row r="7407" spans="1:10" ht="25.5">
      <c r="A7407" s="72">
        <v>7403</v>
      </c>
      <c r="B7407" s="72" t="s">
        <v>148</v>
      </c>
      <c r="C7407" s="73" t="s">
        <v>30627</v>
      </c>
      <c r="D7407" s="74" t="s">
        <v>30628</v>
      </c>
      <c r="E7407" s="75" t="s">
        <v>185</v>
      </c>
      <c r="F7407" s="74"/>
      <c r="G7407" s="74" t="s">
        <v>3694</v>
      </c>
      <c r="H7407" s="76">
        <v>852</v>
      </c>
      <c r="I7407" s="77">
        <v>0.38</v>
      </c>
      <c r="J7407" s="76">
        <v>528.24</v>
      </c>
    </row>
    <row r="7408" spans="1:10" ht="25.5">
      <c r="A7408" s="72">
        <v>7404</v>
      </c>
      <c r="B7408" s="72" t="s">
        <v>148</v>
      </c>
      <c r="C7408" s="73" t="s">
        <v>30629</v>
      </c>
      <c r="D7408" s="74" t="s">
        <v>30630</v>
      </c>
      <c r="E7408" s="75" t="s">
        <v>185</v>
      </c>
      <c r="F7408" s="74"/>
      <c r="G7408" s="74" t="s">
        <v>3694</v>
      </c>
      <c r="H7408" s="76">
        <v>771</v>
      </c>
      <c r="I7408" s="77">
        <v>0.38</v>
      </c>
      <c r="J7408" s="76">
        <v>478.02</v>
      </c>
    </row>
    <row r="7409" spans="1:10" ht="25.5">
      <c r="A7409" s="72">
        <v>7405</v>
      </c>
      <c r="B7409" s="72" t="s">
        <v>148</v>
      </c>
      <c r="C7409" s="73" t="s">
        <v>30631</v>
      </c>
      <c r="D7409" s="74" t="s">
        <v>30632</v>
      </c>
      <c r="E7409" s="75" t="s">
        <v>185</v>
      </c>
      <c r="F7409" s="74"/>
      <c r="G7409" s="74" t="s">
        <v>3694</v>
      </c>
      <c r="H7409" s="76">
        <v>799</v>
      </c>
      <c r="I7409" s="77">
        <v>0.38</v>
      </c>
      <c r="J7409" s="76">
        <v>495.38</v>
      </c>
    </row>
    <row r="7410" spans="1:10" ht="25.5">
      <c r="A7410" s="72">
        <v>7406</v>
      </c>
      <c r="B7410" s="72" t="s">
        <v>148</v>
      </c>
      <c r="C7410" s="73" t="s">
        <v>30633</v>
      </c>
      <c r="D7410" s="74" t="s">
        <v>30634</v>
      </c>
      <c r="E7410" s="75" t="s">
        <v>185</v>
      </c>
      <c r="F7410" s="74"/>
      <c r="G7410" s="74" t="s">
        <v>3694</v>
      </c>
      <c r="H7410" s="76">
        <v>789</v>
      </c>
      <c r="I7410" s="77">
        <v>0.38</v>
      </c>
      <c r="J7410" s="76">
        <v>489.18</v>
      </c>
    </row>
    <row r="7411" spans="1:10" ht="25.5">
      <c r="A7411" s="72">
        <v>7407</v>
      </c>
      <c r="B7411" s="72" t="s">
        <v>148</v>
      </c>
      <c r="C7411" s="73" t="s">
        <v>30635</v>
      </c>
      <c r="D7411" s="74" t="s">
        <v>30636</v>
      </c>
      <c r="E7411" s="75" t="s">
        <v>185</v>
      </c>
      <c r="F7411" s="74"/>
      <c r="G7411" s="74" t="s">
        <v>3694</v>
      </c>
      <c r="H7411" s="76">
        <v>818</v>
      </c>
      <c r="I7411" s="77">
        <v>0.38</v>
      </c>
      <c r="J7411" s="76">
        <v>507.15999999999997</v>
      </c>
    </row>
    <row r="7412" spans="1:10" ht="25.5">
      <c r="A7412" s="72">
        <v>7408</v>
      </c>
      <c r="B7412" s="72" t="s">
        <v>148</v>
      </c>
      <c r="C7412" s="73" t="s">
        <v>30637</v>
      </c>
      <c r="D7412" s="74" t="s">
        <v>30638</v>
      </c>
      <c r="E7412" s="75" t="s">
        <v>185</v>
      </c>
      <c r="F7412" s="74"/>
      <c r="G7412" s="74" t="s">
        <v>3694</v>
      </c>
      <c r="H7412" s="76">
        <v>812</v>
      </c>
      <c r="I7412" s="77">
        <v>0.38</v>
      </c>
      <c r="J7412" s="76">
        <v>503.44</v>
      </c>
    </row>
    <row r="7413" spans="1:10" ht="25.5">
      <c r="A7413" s="72">
        <v>7409</v>
      </c>
      <c r="B7413" s="72" t="s">
        <v>148</v>
      </c>
      <c r="C7413" s="73" t="s">
        <v>30639</v>
      </c>
      <c r="D7413" s="74" t="s">
        <v>30640</v>
      </c>
      <c r="E7413" s="75" t="s">
        <v>185</v>
      </c>
      <c r="F7413" s="74"/>
      <c r="G7413" s="74" t="s">
        <v>3694</v>
      </c>
      <c r="H7413" s="76">
        <v>840</v>
      </c>
      <c r="I7413" s="77">
        <v>0.38</v>
      </c>
      <c r="J7413" s="76">
        <v>520.79999999999995</v>
      </c>
    </row>
    <row r="7414" spans="1:10" ht="25.5">
      <c r="A7414" s="72">
        <v>7410</v>
      </c>
      <c r="B7414" s="72" t="s">
        <v>148</v>
      </c>
      <c r="C7414" s="73" t="s">
        <v>30641</v>
      </c>
      <c r="D7414" s="74" t="s">
        <v>30642</v>
      </c>
      <c r="E7414" s="75" t="s">
        <v>185</v>
      </c>
      <c r="F7414" s="74"/>
      <c r="G7414" s="74" t="s">
        <v>3694</v>
      </c>
      <c r="H7414" s="76">
        <v>832</v>
      </c>
      <c r="I7414" s="77">
        <v>0.38</v>
      </c>
      <c r="J7414" s="76">
        <v>515.84</v>
      </c>
    </row>
    <row r="7415" spans="1:10" ht="25.5">
      <c r="A7415" s="72">
        <v>7411</v>
      </c>
      <c r="B7415" s="72" t="s">
        <v>148</v>
      </c>
      <c r="C7415" s="73" t="s">
        <v>30643</v>
      </c>
      <c r="D7415" s="74" t="s">
        <v>30644</v>
      </c>
      <c r="E7415" s="75" t="s">
        <v>185</v>
      </c>
      <c r="F7415" s="74"/>
      <c r="G7415" s="74" t="s">
        <v>3694</v>
      </c>
      <c r="H7415" s="76">
        <v>844</v>
      </c>
      <c r="I7415" s="77">
        <v>0.38</v>
      </c>
      <c r="J7415" s="76">
        <v>523.28</v>
      </c>
    </row>
    <row r="7416" spans="1:10" ht="25.5">
      <c r="A7416" s="72">
        <v>7412</v>
      </c>
      <c r="B7416" s="72" t="s">
        <v>148</v>
      </c>
      <c r="C7416" s="73" t="s">
        <v>30645</v>
      </c>
      <c r="D7416" s="74" t="s">
        <v>30646</v>
      </c>
      <c r="E7416" s="75" t="s">
        <v>185</v>
      </c>
      <c r="F7416" s="74"/>
      <c r="G7416" s="74" t="s">
        <v>3694</v>
      </c>
      <c r="H7416" s="76">
        <v>871</v>
      </c>
      <c r="I7416" s="77">
        <v>0.38</v>
      </c>
      <c r="J7416" s="76">
        <v>540.02</v>
      </c>
    </row>
    <row r="7417" spans="1:10" ht="25.5">
      <c r="A7417" s="72">
        <v>7413</v>
      </c>
      <c r="B7417" s="72" t="s">
        <v>148</v>
      </c>
      <c r="C7417" s="73" t="s">
        <v>30647</v>
      </c>
      <c r="D7417" s="74" t="s">
        <v>30648</v>
      </c>
      <c r="E7417" s="75" t="s">
        <v>185</v>
      </c>
      <c r="F7417" s="74"/>
      <c r="G7417" s="74" t="s">
        <v>3694</v>
      </c>
      <c r="H7417" s="76">
        <v>881</v>
      </c>
      <c r="I7417" s="77">
        <v>0.38</v>
      </c>
      <c r="J7417" s="76">
        <v>546.22</v>
      </c>
    </row>
    <row r="7418" spans="1:10" ht="25.5">
      <c r="A7418" s="72">
        <v>7414</v>
      </c>
      <c r="B7418" s="72" t="s">
        <v>148</v>
      </c>
      <c r="C7418" s="73" t="s">
        <v>30649</v>
      </c>
      <c r="D7418" s="74" t="s">
        <v>30650</v>
      </c>
      <c r="E7418" s="75" t="s">
        <v>185</v>
      </c>
      <c r="F7418" s="74"/>
      <c r="G7418" s="74" t="s">
        <v>3694</v>
      </c>
      <c r="H7418" s="76">
        <v>871</v>
      </c>
      <c r="I7418" s="77">
        <v>0.38</v>
      </c>
      <c r="J7418" s="76">
        <v>540.02</v>
      </c>
    </row>
    <row r="7419" spans="1:10" ht="25.5">
      <c r="A7419" s="72">
        <v>7415</v>
      </c>
      <c r="B7419" s="72" t="s">
        <v>148</v>
      </c>
      <c r="C7419" s="73" t="s">
        <v>30651</v>
      </c>
      <c r="D7419" s="74" t="s">
        <v>30652</v>
      </c>
      <c r="E7419" s="75" t="s">
        <v>185</v>
      </c>
      <c r="F7419" s="74"/>
      <c r="G7419" s="74" t="s">
        <v>3694</v>
      </c>
      <c r="H7419" s="76">
        <v>902</v>
      </c>
      <c r="I7419" s="77">
        <v>0.38</v>
      </c>
      <c r="J7419" s="76">
        <v>559.24</v>
      </c>
    </row>
    <row r="7420" spans="1:10" ht="25.5">
      <c r="A7420" s="72">
        <v>7416</v>
      </c>
      <c r="B7420" s="72" t="s">
        <v>148</v>
      </c>
      <c r="C7420" s="73" t="s">
        <v>30653</v>
      </c>
      <c r="D7420" s="74" t="s">
        <v>30654</v>
      </c>
      <c r="E7420" s="75" t="s">
        <v>185</v>
      </c>
      <c r="F7420" s="74"/>
      <c r="G7420" s="74" t="s">
        <v>3694</v>
      </c>
      <c r="H7420" s="76">
        <v>910</v>
      </c>
      <c r="I7420" s="77">
        <v>0.38</v>
      </c>
      <c r="J7420" s="76">
        <v>564.20000000000005</v>
      </c>
    </row>
    <row r="7421" spans="1:10" ht="25.5">
      <c r="A7421" s="72">
        <v>7417</v>
      </c>
      <c r="B7421" s="72" t="s">
        <v>148</v>
      </c>
      <c r="C7421" s="73" t="s">
        <v>30655</v>
      </c>
      <c r="D7421" s="74" t="s">
        <v>30656</v>
      </c>
      <c r="E7421" s="75" t="s">
        <v>185</v>
      </c>
      <c r="F7421" s="74"/>
      <c r="G7421" s="74" t="s">
        <v>3694</v>
      </c>
      <c r="H7421" s="76">
        <v>900</v>
      </c>
      <c r="I7421" s="77">
        <v>0.38</v>
      </c>
      <c r="J7421" s="76">
        <v>558</v>
      </c>
    </row>
    <row r="7422" spans="1:10" ht="25.5">
      <c r="A7422" s="72">
        <v>7418</v>
      </c>
      <c r="B7422" s="72" t="s">
        <v>148</v>
      </c>
      <c r="C7422" s="73" t="s">
        <v>30657</v>
      </c>
      <c r="D7422" s="74" t="s">
        <v>30658</v>
      </c>
      <c r="E7422" s="75" t="s">
        <v>185</v>
      </c>
      <c r="F7422" s="74"/>
      <c r="G7422" s="74" t="s">
        <v>3694</v>
      </c>
      <c r="H7422" s="76">
        <v>927</v>
      </c>
      <c r="I7422" s="77">
        <v>0.38</v>
      </c>
      <c r="J7422" s="76">
        <v>574.74</v>
      </c>
    </row>
    <row r="7423" spans="1:10" ht="25.5">
      <c r="A7423" s="72">
        <v>7419</v>
      </c>
      <c r="B7423" s="72" t="s">
        <v>148</v>
      </c>
      <c r="C7423" s="73" t="s">
        <v>30659</v>
      </c>
      <c r="D7423" s="74" t="s">
        <v>30660</v>
      </c>
      <c r="E7423" s="75" t="s">
        <v>185</v>
      </c>
      <c r="F7423" s="74"/>
      <c r="G7423" s="74" t="s">
        <v>3694</v>
      </c>
      <c r="H7423" s="76">
        <v>922</v>
      </c>
      <c r="I7423" s="77">
        <v>0.38</v>
      </c>
      <c r="J7423" s="76">
        <v>571.64</v>
      </c>
    </row>
    <row r="7424" spans="1:10" ht="25.5">
      <c r="A7424" s="72">
        <v>7420</v>
      </c>
      <c r="B7424" s="72" t="s">
        <v>148</v>
      </c>
      <c r="C7424" s="73" t="s">
        <v>30661</v>
      </c>
      <c r="D7424" s="74" t="s">
        <v>30662</v>
      </c>
      <c r="E7424" s="75" t="s">
        <v>185</v>
      </c>
      <c r="F7424" s="74"/>
      <c r="G7424" s="74" t="s">
        <v>3694</v>
      </c>
      <c r="H7424" s="76">
        <v>933</v>
      </c>
      <c r="I7424" s="77">
        <v>0.38</v>
      </c>
      <c r="J7424" s="76">
        <v>578.46</v>
      </c>
    </row>
    <row r="7425" spans="1:10" ht="25.5">
      <c r="A7425" s="72">
        <v>7421</v>
      </c>
      <c r="B7425" s="72" t="s">
        <v>148</v>
      </c>
      <c r="C7425" s="73" t="s">
        <v>30663</v>
      </c>
      <c r="D7425" s="74" t="s">
        <v>30664</v>
      </c>
      <c r="E7425" s="75" t="s">
        <v>185</v>
      </c>
      <c r="F7425" s="74"/>
      <c r="G7425" s="74" t="s">
        <v>3694</v>
      </c>
      <c r="H7425" s="76">
        <v>943</v>
      </c>
      <c r="I7425" s="77">
        <v>0.38</v>
      </c>
      <c r="J7425" s="76">
        <v>584.66</v>
      </c>
    </row>
    <row r="7426" spans="1:10" ht="25.5">
      <c r="A7426" s="72">
        <v>7422</v>
      </c>
      <c r="B7426" s="72" t="s">
        <v>148</v>
      </c>
      <c r="C7426" s="73" t="s">
        <v>30665</v>
      </c>
      <c r="D7426" s="74" t="s">
        <v>30666</v>
      </c>
      <c r="E7426" s="75" t="s">
        <v>185</v>
      </c>
      <c r="F7426" s="74"/>
      <c r="G7426" s="74" t="s">
        <v>3694</v>
      </c>
      <c r="H7426" s="76">
        <v>930</v>
      </c>
      <c r="I7426" s="77">
        <v>0.38</v>
      </c>
      <c r="J7426" s="76">
        <v>576.6</v>
      </c>
    </row>
    <row r="7427" spans="1:10" ht="25.5">
      <c r="A7427" s="72">
        <v>7423</v>
      </c>
      <c r="B7427" s="72" t="s">
        <v>148</v>
      </c>
      <c r="C7427" s="73" t="s">
        <v>30667</v>
      </c>
      <c r="D7427" s="74" t="s">
        <v>30668</v>
      </c>
      <c r="E7427" s="75" t="s">
        <v>185</v>
      </c>
      <c r="F7427" s="74"/>
      <c r="G7427" s="74" t="s">
        <v>3694</v>
      </c>
      <c r="H7427" s="76">
        <v>822</v>
      </c>
      <c r="I7427" s="77">
        <v>0.38</v>
      </c>
      <c r="J7427" s="76">
        <v>509.64</v>
      </c>
    </row>
    <row r="7428" spans="1:10" ht="25.5">
      <c r="A7428" s="72">
        <v>7424</v>
      </c>
      <c r="B7428" s="72" t="s">
        <v>148</v>
      </c>
      <c r="C7428" s="73" t="s">
        <v>30669</v>
      </c>
      <c r="D7428" s="74" t="s">
        <v>30670</v>
      </c>
      <c r="E7428" s="75" t="s">
        <v>185</v>
      </c>
      <c r="F7428" s="74"/>
      <c r="G7428" s="74" t="s">
        <v>3694</v>
      </c>
      <c r="H7428" s="76">
        <v>938</v>
      </c>
      <c r="I7428" s="77">
        <v>0.38</v>
      </c>
      <c r="J7428" s="76">
        <v>581.55999999999995</v>
      </c>
    </row>
    <row r="7429" spans="1:10" ht="25.5">
      <c r="A7429" s="72">
        <v>7425</v>
      </c>
      <c r="B7429" s="72" t="s">
        <v>148</v>
      </c>
      <c r="C7429" s="73" t="s">
        <v>30671</v>
      </c>
      <c r="D7429" s="74" t="s">
        <v>30672</v>
      </c>
      <c r="E7429" s="75" t="s">
        <v>185</v>
      </c>
      <c r="F7429" s="74"/>
      <c r="G7429" s="74" t="s">
        <v>3694</v>
      </c>
      <c r="H7429" s="76">
        <v>970</v>
      </c>
      <c r="I7429" s="77">
        <v>0.38</v>
      </c>
      <c r="J7429" s="76">
        <v>601.4</v>
      </c>
    </row>
    <row r="7430" spans="1:10" ht="25.5">
      <c r="A7430" s="72">
        <v>7426</v>
      </c>
      <c r="B7430" s="72" t="s">
        <v>148</v>
      </c>
      <c r="C7430" s="73" t="s">
        <v>30673</v>
      </c>
      <c r="D7430" s="74" t="s">
        <v>30674</v>
      </c>
      <c r="E7430" s="75" t="s">
        <v>185</v>
      </c>
      <c r="F7430" s="74"/>
      <c r="G7430" s="74" t="s">
        <v>3694</v>
      </c>
      <c r="H7430" s="76">
        <v>973</v>
      </c>
      <c r="I7430" s="77">
        <v>0.38</v>
      </c>
      <c r="J7430" s="76">
        <v>603.26</v>
      </c>
    </row>
    <row r="7431" spans="1:10" ht="25.5">
      <c r="A7431" s="72">
        <v>7427</v>
      </c>
      <c r="B7431" s="72" t="s">
        <v>148</v>
      </c>
      <c r="C7431" s="73" t="s">
        <v>30675</v>
      </c>
      <c r="D7431" s="74" t="s">
        <v>30676</v>
      </c>
      <c r="E7431" s="75" t="s">
        <v>185</v>
      </c>
      <c r="F7431" s="74"/>
      <c r="G7431" s="74" t="s">
        <v>3694</v>
      </c>
      <c r="H7431" s="76">
        <v>967</v>
      </c>
      <c r="I7431" s="77">
        <v>0.38</v>
      </c>
      <c r="J7431" s="76">
        <v>599.54</v>
      </c>
    </row>
    <row r="7432" spans="1:10" ht="25.5">
      <c r="A7432" s="72">
        <v>7428</v>
      </c>
      <c r="B7432" s="72" t="s">
        <v>148</v>
      </c>
      <c r="C7432" s="73" t="s">
        <v>30677</v>
      </c>
      <c r="D7432" s="74" t="s">
        <v>30678</v>
      </c>
      <c r="E7432" s="75" t="s">
        <v>185</v>
      </c>
      <c r="F7432" s="74"/>
      <c r="G7432" s="74" t="s">
        <v>3694</v>
      </c>
      <c r="H7432" s="76">
        <v>1120</v>
      </c>
      <c r="I7432" s="77">
        <v>0.38</v>
      </c>
      <c r="J7432" s="76">
        <v>694.4</v>
      </c>
    </row>
    <row r="7433" spans="1:10" ht="25.5">
      <c r="A7433" s="72">
        <v>7429</v>
      </c>
      <c r="B7433" s="72" t="s">
        <v>148</v>
      </c>
      <c r="C7433" s="73" t="s">
        <v>30679</v>
      </c>
      <c r="D7433" s="74" t="s">
        <v>30680</v>
      </c>
      <c r="E7433" s="75" t="s">
        <v>185</v>
      </c>
      <c r="F7433" s="74"/>
      <c r="G7433" s="74" t="s">
        <v>3694</v>
      </c>
      <c r="H7433" s="76">
        <v>1335</v>
      </c>
      <c r="I7433" s="77">
        <v>0.38</v>
      </c>
      <c r="J7433" s="76">
        <v>827.7</v>
      </c>
    </row>
    <row r="7434" spans="1:10" ht="25.5">
      <c r="A7434" s="72">
        <v>7430</v>
      </c>
      <c r="B7434" s="72" t="s">
        <v>148</v>
      </c>
      <c r="C7434" s="73" t="s">
        <v>30681</v>
      </c>
      <c r="D7434" s="74" t="s">
        <v>30682</v>
      </c>
      <c r="E7434" s="75" t="s">
        <v>185</v>
      </c>
      <c r="F7434" s="74"/>
      <c r="G7434" s="74" t="s">
        <v>3694</v>
      </c>
      <c r="H7434" s="76">
        <v>835</v>
      </c>
      <c r="I7434" s="77">
        <v>0.38</v>
      </c>
      <c r="J7434" s="76">
        <v>517.70000000000005</v>
      </c>
    </row>
    <row r="7435" spans="1:10" ht="25.5">
      <c r="A7435" s="72">
        <v>7431</v>
      </c>
      <c r="B7435" s="72" t="s">
        <v>148</v>
      </c>
      <c r="C7435" s="73" t="s">
        <v>30683</v>
      </c>
      <c r="D7435" s="74" t="s">
        <v>30684</v>
      </c>
      <c r="E7435" s="75" t="s">
        <v>185</v>
      </c>
      <c r="F7435" s="74"/>
      <c r="G7435" s="74" t="s">
        <v>3694</v>
      </c>
      <c r="H7435" s="76">
        <v>845</v>
      </c>
      <c r="I7435" s="77">
        <v>0.38</v>
      </c>
      <c r="J7435" s="76">
        <v>523.9</v>
      </c>
    </row>
    <row r="7436" spans="1:10" ht="25.5">
      <c r="A7436" s="72">
        <v>7432</v>
      </c>
      <c r="B7436" s="72" t="s">
        <v>148</v>
      </c>
      <c r="C7436" s="73" t="s">
        <v>30685</v>
      </c>
      <c r="D7436" s="74" t="s">
        <v>30686</v>
      </c>
      <c r="E7436" s="75" t="s">
        <v>185</v>
      </c>
      <c r="F7436" s="74"/>
      <c r="G7436" s="74" t="s">
        <v>3694</v>
      </c>
      <c r="H7436" s="76">
        <v>873</v>
      </c>
      <c r="I7436" s="77">
        <v>0.38</v>
      </c>
      <c r="J7436" s="76">
        <v>541.26</v>
      </c>
    </row>
    <row r="7437" spans="1:10" ht="25.5">
      <c r="A7437" s="72">
        <v>7433</v>
      </c>
      <c r="B7437" s="72" t="s">
        <v>148</v>
      </c>
      <c r="C7437" s="73" t="s">
        <v>30687</v>
      </c>
      <c r="D7437" s="74" t="s">
        <v>30688</v>
      </c>
      <c r="E7437" s="75" t="s">
        <v>185</v>
      </c>
      <c r="F7437" s="74"/>
      <c r="G7437" s="74" t="s">
        <v>3694</v>
      </c>
      <c r="H7437" s="76">
        <v>882</v>
      </c>
      <c r="I7437" s="77">
        <v>0.38</v>
      </c>
      <c r="J7437" s="76">
        <v>546.84</v>
      </c>
    </row>
    <row r="7438" spans="1:10" ht="25.5">
      <c r="A7438" s="72">
        <v>7434</v>
      </c>
      <c r="B7438" s="72" t="s">
        <v>148</v>
      </c>
      <c r="C7438" s="73" t="s">
        <v>30689</v>
      </c>
      <c r="D7438" s="74" t="s">
        <v>30690</v>
      </c>
      <c r="E7438" s="75" t="s">
        <v>185</v>
      </c>
      <c r="F7438" s="74"/>
      <c r="G7438" s="74" t="s">
        <v>3694</v>
      </c>
      <c r="H7438" s="76">
        <v>1060</v>
      </c>
      <c r="I7438" s="77">
        <v>0.38</v>
      </c>
      <c r="J7438" s="76">
        <v>657.2</v>
      </c>
    </row>
    <row r="7439" spans="1:10" ht="25.5">
      <c r="A7439" s="72">
        <v>7435</v>
      </c>
      <c r="B7439" s="72" t="s">
        <v>148</v>
      </c>
      <c r="C7439" s="73" t="s">
        <v>30691</v>
      </c>
      <c r="D7439" s="74" t="s">
        <v>30692</v>
      </c>
      <c r="E7439" s="75" t="s">
        <v>185</v>
      </c>
      <c r="F7439" s="74"/>
      <c r="G7439" s="74" t="s">
        <v>3694</v>
      </c>
      <c r="H7439" s="76">
        <v>703</v>
      </c>
      <c r="I7439" s="77">
        <v>0.38</v>
      </c>
      <c r="J7439" s="76">
        <v>435.86</v>
      </c>
    </row>
    <row r="7440" spans="1:10" ht="25.5">
      <c r="A7440" s="72">
        <v>7436</v>
      </c>
      <c r="B7440" s="72" t="s">
        <v>148</v>
      </c>
      <c r="C7440" s="73" t="s">
        <v>30693</v>
      </c>
      <c r="D7440" s="74" t="s">
        <v>30694</v>
      </c>
      <c r="E7440" s="75" t="s">
        <v>185</v>
      </c>
      <c r="F7440" s="74"/>
      <c r="G7440" s="74" t="s">
        <v>3694</v>
      </c>
      <c r="H7440" s="76">
        <v>750</v>
      </c>
      <c r="I7440" s="77">
        <v>0.38</v>
      </c>
      <c r="J7440" s="76">
        <v>465</v>
      </c>
    </row>
    <row r="7441" spans="1:10" ht="25.5">
      <c r="A7441" s="72">
        <v>7437</v>
      </c>
      <c r="B7441" s="72" t="s">
        <v>148</v>
      </c>
      <c r="C7441" s="73" t="s">
        <v>30695</v>
      </c>
      <c r="D7441" s="74" t="s">
        <v>30696</v>
      </c>
      <c r="E7441" s="75" t="s">
        <v>185</v>
      </c>
      <c r="F7441" s="74"/>
      <c r="G7441" s="74" t="s">
        <v>3694</v>
      </c>
      <c r="H7441" s="76">
        <v>816</v>
      </c>
      <c r="I7441" s="77">
        <v>0.38</v>
      </c>
      <c r="J7441" s="76">
        <v>505.92</v>
      </c>
    </row>
    <row r="7442" spans="1:10" ht="25.5">
      <c r="A7442" s="72">
        <v>7438</v>
      </c>
      <c r="B7442" s="72" t="s">
        <v>148</v>
      </c>
      <c r="C7442" s="73" t="s">
        <v>30697</v>
      </c>
      <c r="D7442" s="74" t="s">
        <v>30698</v>
      </c>
      <c r="E7442" s="75" t="s">
        <v>185</v>
      </c>
      <c r="F7442" s="74"/>
      <c r="G7442" s="74" t="s">
        <v>3694</v>
      </c>
      <c r="H7442" s="76">
        <v>805</v>
      </c>
      <c r="I7442" s="77">
        <v>0.38</v>
      </c>
      <c r="J7442" s="76">
        <v>499.1</v>
      </c>
    </row>
    <row r="7443" spans="1:10" ht="25.5">
      <c r="A7443" s="72">
        <v>7439</v>
      </c>
      <c r="B7443" s="72" t="s">
        <v>148</v>
      </c>
      <c r="C7443" s="73" t="s">
        <v>30699</v>
      </c>
      <c r="D7443" s="74" t="s">
        <v>30700</v>
      </c>
      <c r="E7443" s="75" t="s">
        <v>185</v>
      </c>
      <c r="F7443" s="74"/>
      <c r="G7443" s="74" t="s">
        <v>3694</v>
      </c>
      <c r="H7443" s="76">
        <v>828</v>
      </c>
      <c r="I7443" s="77">
        <v>0.38</v>
      </c>
      <c r="J7443" s="76">
        <v>513.36</v>
      </c>
    </row>
    <row r="7444" spans="1:10" ht="25.5">
      <c r="A7444" s="72">
        <v>7440</v>
      </c>
      <c r="B7444" s="72" t="s">
        <v>148</v>
      </c>
      <c r="C7444" s="73" t="s">
        <v>30701</v>
      </c>
      <c r="D7444" s="74" t="s">
        <v>30702</v>
      </c>
      <c r="E7444" s="75" t="s">
        <v>185</v>
      </c>
      <c r="F7444" s="74"/>
      <c r="G7444" s="74" t="s">
        <v>3694</v>
      </c>
      <c r="H7444" s="76">
        <v>877</v>
      </c>
      <c r="I7444" s="77">
        <v>0.38</v>
      </c>
      <c r="J7444" s="76">
        <v>543.74</v>
      </c>
    </row>
    <row r="7445" spans="1:10" ht="25.5">
      <c r="A7445" s="72">
        <v>7441</v>
      </c>
      <c r="B7445" s="72" t="s">
        <v>148</v>
      </c>
      <c r="C7445" s="73" t="s">
        <v>30703</v>
      </c>
      <c r="D7445" s="74" t="s">
        <v>30704</v>
      </c>
      <c r="E7445" s="75" t="s">
        <v>185</v>
      </c>
      <c r="F7445" s="74"/>
      <c r="G7445" s="74" t="s">
        <v>3694</v>
      </c>
      <c r="H7445" s="76">
        <v>899</v>
      </c>
      <c r="I7445" s="77">
        <v>0.38</v>
      </c>
      <c r="J7445" s="76">
        <v>557.38</v>
      </c>
    </row>
    <row r="7446" spans="1:10" ht="25.5">
      <c r="A7446" s="72">
        <v>7442</v>
      </c>
      <c r="B7446" s="72" t="s">
        <v>148</v>
      </c>
      <c r="C7446" s="73" t="s">
        <v>30705</v>
      </c>
      <c r="D7446" s="74" t="s">
        <v>30706</v>
      </c>
      <c r="E7446" s="75" t="s">
        <v>185</v>
      </c>
      <c r="F7446" s="74"/>
      <c r="G7446" s="74" t="s">
        <v>3694</v>
      </c>
      <c r="H7446" s="76">
        <v>918</v>
      </c>
      <c r="I7446" s="77">
        <v>0.38</v>
      </c>
      <c r="J7446" s="76">
        <v>569.16</v>
      </c>
    </row>
    <row r="7447" spans="1:10" ht="25.5">
      <c r="A7447" s="72">
        <v>7443</v>
      </c>
      <c r="B7447" s="72" t="s">
        <v>148</v>
      </c>
      <c r="C7447" s="73" t="s">
        <v>30707</v>
      </c>
      <c r="D7447" s="74" t="s">
        <v>30708</v>
      </c>
      <c r="E7447" s="75" t="s">
        <v>185</v>
      </c>
      <c r="F7447" s="74"/>
      <c r="G7447" s="74" t="s">
        <v>3694</v>
      </c>
      <c r="H7447" s="76">
        <v>908</v>
      </c>
      <c r="I7447" s="77">
        <v>0.38</v>
      </c>
      <c r="J7447" s="76">
        <v>562.96</v>
      </c>
    </row>
    <row r="7448" spans="1:10" ht="25.5">
      <c r="A7448" s="72">
        <v>7444</v>
      </c>
      <c r="B7448" s="72" t="s">
        <v>148</v>
      </c>
      <c r="C7448" s="73" t="s">
        <v>30709</v>
      </c>
      <c r="D7448" s="74" t="s">
        <v>30710</v>
      </c>
      <c r="E7448" s="75" t="s">
        <v>185</v>
      </c>
      <c r="F7448" s="74"/>
      <c r="G7448" s="74" t="s">
        <v>3694</v>
      </c>
      <c r="H7448" s="76">
        <v>959</v>
      </c>
      <c r="I7448" s="77">
        <v>0.38</v>
      </c>
      <c r="J7448" s="76">
        <v>594.58000000000004</v>
      </c>
    </row>
    <row r="7449" spans="1:10" ht="25.5">
      <c r="A7449" s="72">
        <v>7445</v>
      </c>
      <c r="B7449" s="72" t="s">
        <v>148</v>
      </c>
      <c r="C7449" s="73" t="s">
        <v>30711</v>
      </c>
      <c r="D7449" s="74" t="s">
        <v>30712</v>
      </c>
      <c r="E7449" s="75" t="s">
        <v>185</v>
      </c>
      <c r="F7449" s="74"/>
      <c r="G7449" s="74" t="s">
        <v>3694</v>
      </c>
      <c r="H7449" s="76">
        <v>949</v>
      </c>
      <c r="I7449" s="77">
        <v>0.38</v>
      </c>
      <c r="J7449" s="76">
        <v>588.38</v>
      </c>
    </row>
    <row r="7450" spans="1:10" ht="25.5">
      <c r="A7450" s="72">
        <v>7446</v>
      </c>
      <c r="B7450" s="72" t="s">
        <v>148</v>
      </c>
      <c r="C7450" s="73" t="s">
        <v>30713</v>
      </c>
      <c r="D7450" s="74" t="s">
        <v>30714</v>
      </c>
      <c r="E7450" s="75" t="s">
        <v>185</v>
      </c>
      <c r="F7450" s="74"/>
      <c r="G7450" s="74" t="s">
        <v>3694</v>
      </c>
      <c r="H7450" s="76">
        <v>1000</v>
      </c>
      <c r="I7450" s="77">
        <v>0.38</v>
      </c>
      <c r="J7450" s="76">
        <v>620</v>
      </c>
    </row>
    <row r="7451" spans="1:10" ht="25.5">
      <c r="A7451" s="72">
        <v>7447</v>
      </c>
      <c r="B7451" s="72" t="s">
        <v>148</v>
      </c>
      <c r="C7451" s="73" t="s">
        <v>30715</v>
      </c>
      <c r="D7451" s="74" t="s">
        <v>30716</v>
      </c>
      <c r="E7451" s="75" t="s">
        <v>185</v>
      </c>
      <c r="F7451" s="74"/>
      <c r="G7451" s="74" t="s">
        <v>3694</v>
      </c>
      <c r="H7451" s="76">
        <v>989</v>
      </c>
      <c r="I7451" s="77">
        <v>0.38</v>
      </c>
      <c r="J7451" s="76">
        <v>613.17999999999995</v>
      </c>
    </row>
    <row r="7452" spans="1:10" ht="25.5">
      <c r="A7452" s="72">
        <v>7448</v>
      </c>
      <c r="B7452" s="72" t="s">
        <v>148</v>
      </c>
      <c r="C7452" s="73" t="s">
        <v>30717</v>
      </c>
      <c r="D7452" s="74" t="s">
        <v>30718</v>
      </c>
      <c r="E7452" s="75" t="s">
        <v>185</v>
      </c>
      <c r="F7452" s="74"/>
      <c r="G7452" s="74" t="s">
        <v>3694</v>
      </c>
      <c r="H7452" s="76">
        <v>1020</v>
      </c>
      <c r="I7452" s="77">
        <v>0.38</v>
      </c>
      <c r="J7452" s="76">
        <v>632.4</v>
      </c>
    </row>
    <row r="7453" spans="1:10" ht="25.5">
      <c r="A7453" s="72">
        <v>7449</v>
      </c>
      <c r="B7453" s="72" t="s">
        <v>148</v>
      </c>
      <c r="C7453" s="73" t="s">
        <v>30719</v>
      </c>
      <c r="D7453" s="74" t="s">
        <v>30720</v>
      </c>
      <c r="E7453" s="75" t="s">
        <v>185</v>
      </c>
      <c r="F7453" s="74"/>
      <c r="G7453" s="74" t="s">
        <v>3694</v>
      </c>
      <c r="H7453" s="76">
        <v>909</v>
      </c>
      <c r="I7453" s="77">
        <v>0.38</v>
      </c>
      <c r="J7453" s="76">
        <v>563.58000000000004</v>
      </c>
    </row>
    <row r="7454" spans="1:10" ht="25.5">
      <c r="A7454" s="72">
        <v>7450</v>
      </c>
      <c r="B7454" s="72" t="s">
        <v>148</v>
      </c>
      <c r="C7454" s="73" t="s">
        <v>30721</v>
      </c>
      <c r="D7454" s="74" t="s">
        <v>30722</v>
      </c>
      <c r="E7454" s="75" t="s">
        <v>185</v>
      </c>
      <c r="F7454" s="74"/>
      <c r="G7454" s="74" t="s">
        <v>3694</v>
      </c>
      <c r="H7454" s="76">
        <v>924</v>
      </c>
      <c r="I7454" s="77">
        <v>0.38</v>
      </c>
      <c r="J7454" s="76">
        <v>572.88</v>
      </c>
    </row>
    <row r="7455" spans="1:10" ht="25.5">
      <c r="A7455" s="72">
        <v>7451</v>
      </c>
      <c r="B7455" s="72" t="s">
        <v>148</v>
      </c>
      <c r="C7455" s="73" t="s">
        <v>30723</v>
      </c>
      <c r="D7455" s="74" t="s">
        <v>30724</v>
      </c>
      <c r="E7455" s="75" t="s">
        <v>185</v>
      </c>
      <c r="F7455" s="74"/>
      <c r="G7455" s="74" t="s">
        <v>3694</v>
      </c>
      <c r="H7455" s="76">
        <v>953</v>
      </c>
      <c r="I7455" s="77">
        <v>0.38</v>
      </c>
      <c r="J7455" s="76">
        <v>590.86</v>
      </c>
    </row>
    <row r="7456" spans="1:10" ht="25.5">
      <c r="A7456" s="72">
        <v>7452</v>
      </c>
      <c r="B7456" s="72" t="s">
        <v>148</v>
      </c>
      <c r="C7456" s="73" t="s">
        <v>30725</v>
      </c>
      <c r="D7456" s="74" t="s">
        <v>30726</v>
      </c>
      <c r="E7456" s="75" t="s">
        <v>185</v>
      </c>
      <c r="F7456" s="74"/>
      <c r="G7456" s="74" t="s">
        <v>3694</v>
      </c>
      <c r="H7456" s="76">
        <v>973</v>
      </c>
      <c r="I7456" s="77">
        <v>0.38</v>
      </c>
      <c r="J7456" s="76">
        <v>603.26</v>
      </c>
    </row>
    <row r="7457" spans="1:10" ht="25.5">
      <c r="A7457" s="72">
        <v>7453</v>
      </c>
      <c r="B7457" s="72" t="s">
        <v>148</v>
      </c>
      <c r="C7457" s="73" t="s">
        <v>30727</v>
      </c>
      <c r="D7457" s="74" t="s">
        <v>30728</v>
      </c>
      <c r="E7457" s="75" t="s">
        <v>185</v>
      </c>
      <c r="F7457" s="74"/>
      <c r="G7457" s="74" t="s">
        <v>3694</v>
      </c>
      <c r="H7457" s="76">
        <v>999</v>
      </c>
      <c r="I7457" s="77">
        <v>0.38</v>
      </c>
      <c r="J7457" s="76">
        <v>619.38</v>
      </c>
    </row>
    <row r="7458" spans="1:10" ht="25.5">
      <c r="A7458" s="72">
        <v>7454</v>
      </c>
      <c r="B7458" s="72" t="s">
        <v>148</v>
      </c>
      <c r="C7458" s="73" t="s">
        <v>30729</v>
      </c>
      <c r="D7458" s="74" t="s">
        <v>30730</v>
      </c>
      <c r="E7458" s="75" t="s">
        <v>185</v>
      </c>
      <c r="F7458" s="74"/>
      <c r="G7458" s="74" t="s">
        <v>3694</v>
      </c>
      <c r="H7458" s="76">
        <v>1010</v>
      </c>
      <c r="I7458" s="77">
        <v>0.38</v>
      </c>
      <c r="J7458" s="76">
        <v>626.20000000000005</v>
      </c>
    </row>
    <row r="7459" spans="1:10" ht="25.5">
      <c r="A7459" s="72">
        <v>7455</v>
      </c>
      <c r="B7459" s="72" t="s">
        <v>148</v>
      </c>
      <c r="C7459" s="73" t="s">
        <v>30731</v>
      </c>
      <c r="D7459" s="74" t="s">
        <v>30732</v>
      </c>
      <c r="E7459" s="75" t="s">
        <v>185</v>
      </c>
      <c r="F7459" s="74"/>
      <c r="G7459" s="74" t="s">
        <v>3694</v>
      </c>
      <c r="H7459" s="76">
        <v>1030</v>
      </c>
      <c r="I7459" s="77">
        <v>0.38</v>
      </c>
      <c r="J7459" s="76">
        <v>638.6</v>
      </c>
    </row>
    <row r="7460" spans="1:10" ht="25.5">
      <c r="A7460" s="72">
        <v>7456</v>
      </c>
      <c r="B7460" s="72" t="s">
        <v>148</v>
      </c>
      <c r="C7460" s="73" t="s">
        <v>30733</v>
      </c>
      <c r="D7460" s="74" t="s">
        <v>30734</v>
      </c>
      <c r="E7460" s="75" t="s">
        <v>185</v>
      </c>
      <c r="F7460" s="74"/>
      <c r="G7460" s="74" t="s">
        <v>3694</v>
      </c>
      <c r="H7460" s="76">
        <v>1050</v>
      </c>
      <c r="I7460" s="77">
        <v>0.38</v>
      </c>
      <c r="J7460" s="76">
        <v>651</v>
      </c>
    </row>
    <row r="7461" spans="1:10" ht="25.5">
      <c r="A7461" s="72">
        <v>7457</v>
      </c>
      <c r="B7461" s="72" t="s">
        <v>148</v>
      </c>
      <c r="C7461" s="73" t="s">
        <v>30735</v>
      </c>
      <c r="D7461" s="74" t="s">
        <v>30736</v>
      </c>
      <c r="E7461" s="75" t="s">
        <v>185</v>
      </c>
      <c r="F7461" s="74"/>
      <c r="G7461" s="74" t="s">
        <v>3694</v>
      </c>
      <c r="H7461" s="76">
        <v>1075</v>
      </c>
      <c r="I7461" s="77">
        <v>0.38</v>
      </c>
      <c r="J7461" s="76">
        <v>666.5</v>
      </c>
    </row>
    <row r="7462" spans="1:10" ht="25.5">
      <c r="A7462" s="72">
        <v>7458</v>
      </c>
      <c r="B7462" s="72" t="s">
        <v>148</v>
      </c>
      <c r="C7462" s="73" t="s">
        <v>30737</v>
      </c>
      <c r="D7462" s="74" t="s">
        <v>30738</v>
      </c>
      <c r="E7462" s="75" t="s">
        <v>185</v>
      </c>
      <c r="F7462" s="74"/>
      <c r="G7462" s="74" t="s">
        <v>3694</v>
      </c>
      <c r="H7462" s="76">
        <v>1095</v>
      </c>
      <c r="I7462" s="77">
        <v>0.38</v>
      </c>
      <c r="J7462" s="76">
        <v>678.9</v>
      </c>
    </row>
    <row r="7463" spans="1:10" ht="25.5">
      <c r="A7463" s="72">
        <v>7459</v>
      </c>
      <c r="B7463" s="72" t="s">
        <v>148</v>
      </c>
      <c r="C7463" s="73" t="s">
        <v>30739</v>
      </c>
      <c r="D7463" s="74" t="s">
        <v>30740</v>
      </c>
      <c r="E7463" s="75" t="s">
        <v>185</v>
      </c>
      <c r="F7463" s="74"/>
      <c r="G7463" s="74" t="s">
        <v>3694</v>
      </c>
      <c r="H7463" s="76">
        <v>1670</v>
      </c>
      <c r="I7463" s="77">
        <v>0.38</v>
      </c>
      <c r="J7463" s="76">
        <v>1035.4000000000001</v>
      </c>
    </row>
    <row r="7464" spans="1:10" ht="25.5">
      <c r="A7464" s="72">
        <v>7460</v>
      </c>
      <c r="B7464" s="72" t="s">
        <v>148</v>
      </c>
      <c r="C7464" s="73" t="s">
        <v>30741</v>
      </c>
      <c r="D7464" s="74" t="s">
        <v>30742</v>
      </c>
      <c r="E7464" s="75" t="s">
        <v>185</v>
      </c>
      <c r="F7464" s="74"/>
      <c r="G7464" s="74" t="s">
        <v>3694</v>
      </c>
      <c r="H7464" s="76">
        <v>2165</v>
      </c>
      <c r="I7464" s="77">
        <v>0.38</v>
      </c>
      <c r="J7464" s="76">
        <v>1342.3</v>
      </c>
    </row>
    <row r="7465" spans="1:10" ht="25.5">
      <c r="A7465" s="72">
        <v>7461</v>
      </c>
      <c r="B7465" s="72" t="s">
        <v>148</v>
      </c>
      <c r="C7465" s="73" t="s">
        <v>30743</v>
      </c>
      <c r="D7465" s="74" t="s">
        <v>30744</v>
      </c>
      <c r="E7465" s="75" t="s">
        <v>185</v>
      </c>
      <c r="F7465" s="74"/>
      <c r="G7465" s="74" t="s">
        <v>3694</v>
      </c>
      <c r="H7465" s="76">
        <v>1075</v>
      </c>
      <c r="I7465" s="77">
        <v>0.38</v>
      </c>
      <c r="J7465" s="76">
        <v>666.5</v>
      </c>
    </row>
    <row r="7466" spans="1:10" ht="25.5">
      <c r="A7466" s="72">
        <v>7462</v>
      </c>
      <c r="B7466" s="72" t="s">
        <v>148</v>
      </c>
      <c r="C7466" s="73" t="s">
        <v>30745</v>
      </c>
      <c r="D7466" s="74" t="s">
        <v>30746</v>
      </c>
      <c r="E7466" s="75" t="s">
        <v>185</v>
      </c>
      <c r="F7466" s="74"/>
      <c r="G7466" s="74" t="s">
        <v>3694</v>
      </c>
      <c r="H7466" s="76">
        <v>1120</v>
      </c>
      <c r="I7466" s="77">
        <v>0.38</v>
      </c>
      <c r="J7466" s="76">
        <v>694.4</v>
      </c>
    </row>
    <row r="7467" spans="1:10" ht="25.5">
      <c r="A7467" s="72">
        <v>7463</v>
      </c>
      <c r="B7467" s="72" t="s">
        <v>148</v>
      </c>
      <c r="C7467" s="73" t="s">
        <v>30747</v>
      </c>
      <c r="D7467" s="74" t="s">
        <v>30748</v>
      </c>
      <c r="E7467" s="75" t="s">
        <v>185</v>
      </c>
      <c r="F7467" s="74"/>
      <c r="G7467" s="74" t="s">
        <v>3694</v>
      </c>
      <c r="H7467" s="76">
        <v>1145</v>
      </c>
      <c r="I7467" s="77">
        <v>0.38</v>
      </c>
      <c r="J7467" s="76">
        <v>709.9</v>
      </c>
    </row>
    <row r="7468" spans="1:10" ht="25.5">
      <c r="A7468" s="72">
        <v>7464</v>
      </c>
      <c r="B7468" s="72" t="s">
        <v>148</v>
      </c>
      <c r="C7468" s="73" t="s">
        <v>30749</v>
      </c>
      <c r="D7468" s="74" t="s">
        <v>30750</v>
      </c>
      <c r="E7468" s="75" t="s">
        <v>185</v>
      </c>
      <c r="F7468" s="74"/>
      <c r="G7468" s="74" t="s">
        <v>3694</v>
      </c>
      <c r="H7468" s="76">
        <v>1200</v>
      </c>
      <c r="I7468" s="77">
        <v>0.38</v>
      </c>
      <c r="J7468" s="76">
        <v>744</v>
      </c>
    </row>
    <row r="7469" spans="1:10" ht="25.5">
      <c r="A7469" s="72">
        <v>7465</v>
      </c>
      <c r="B7469" s="72" t="s">
        <v>148</v>
      </c>
      <c r="C7469" s="73" t="s">
        <v>30751</v>
      </c>
      <c r="D7469" s="74" t="s">
        <v>30752</v>
      </c>
      <c r="E7469" s="75" t="s">
        <v>185</v>
      </c>
      <c r="F7469" s="74"/>
      <c r="G7469" s="74" t="s">
        <v>3694</v>
      </c>
      <c r="H7469" s="76">
        <v>1570</v>
      </c>
      <c r="I7469" s="77">
        <v>0.38</v>
      </c>
      <c r="J7469" s="76">
        <v>973.4</v>
      </c>
    </row>
    <row r="7470" spans="1:10" ht="25.5">
      <c r="A7470" s="72">
        <v>7466</v>
      </c>
      <c r="B7470" s="72" t="s">
        <v>148</v>
      </c>
      <c r="C7470" s="73" t="s">
        <v>30753</v>
      </c>
      <c r="D7470" s="74" t="s">
        <v>30754</v>
      </c>
      <c r="E7470" s="75" t="s">
        <v>185</v>
      </c>
      <c r="F7470" s="74"/>
      <c r="G7470" s="74" t="s">
        <v>3694</v>
      </c>
      <c r="H7470" s="76">
        <v>2005</v>
      </c>
      <c r="I7470" s="77">
        <v>0.38</v>
      </c>
      <c r="J7470" s="76">
        <v>1243.0999999999999</v>
      </c>
    </row>
    <row r="7471" spans="1:10" ht="25.5">
      <c r="A7471" s="72">
        <v>7467</v>
      </c>
      <c r="B7471" s="72" t="s">
        <v>148</v>
      </c>
      <c r="C7471" s="73" t="s">
        <v>30755</v>
      </c>
      <c r="D7471" s="74" t="s">
        <v>30756</v>
      </c>
      <c r="E7471" s="75" t="s">
        <v>185</v>
      </c>
      <c r="F7471" s="74"/>
      <c r="G7471" s="74" t="s">
        <v>3694</v>
      </c>
      <c r="H7471" s="76">
        <v>1030</v>
      </c>
      <c r="I7471" s="77">
        <v>0.38</v>
      </c>
      <c r="J7471" s="76">
        <v>638.6</v>
      </c>
    </row>
    <row r="7472" spans="1:10" ht="25.5">
      <c r="A7472" s="72">
        <v>7468</v>
      </c>
      <c r="B7472" s="72" t="s">
        <v>148</v>
      </c>
      <c r="C7472" s="73" t="s">
        <v>30757</v>
      </c>
      <c r="D7472" s="74" t="s">
        <v>30758</v>
      </c>
      <c r="E7472" s="75" t="s">
        <v>185</v>
      </c>
      <c r="F7472" s="74"/>
      <c r="G7472" s="74" t="s">
        <v>3694</v>
      </c>
      <c r="H7472" s="76">
        <v>1015</v>
      </c>
      <c r="I7472" s="77">
        <v>0.38</v>
      </c>
      <c r="J7472" s="76">
        <v>629.29999999999995</v>
      </c>
    </row>
    <row r="7473" spans="1:10" ht="25.5">
      <c r="A7473" s="72">
        <v>7469</v>
      </c>
      <c r="B7473" s="72" t="s">
        <v>148</v>
      </c>
      <c r="C7473" s="73" t="s">
        <v>30759</v>
      </c>
      <c r="D7473" s="74" t="s">
        <v>30760</v>
      </c>
      <c r="E7473" s="75" t="s">
        <v>185</v>
      </c>
      <c r="F7473" s="74"/>
      <c r="G7473" s="74" t="s">
        <v>3694</v>
      </c>
      <c r="H7473" s="76">
        <v>1055</v>
      </c>
      <c r="I7473" s="77">
        <v>0.38</v>
      </c>
      <c r="J7473" s="76">
        <v>654.1</v>
      </c>
    </row>
    <row r="7474" spans="1:10" ht="25.5">
      <c r="A7474" s="72">
        <v>7470</v>
      </c>
      <c r="B7474" s="72" t="s">
        <v>148</v>
      </c>
      <c r="C7474" s="73" t="s">
        <v>30761</v>
      </c>
      <c r="D7474" s="74" t="s">
        <v>30762</v>
      </c>
      <c r="E7474" s="75" t="s">
        <v>185</v>
      </c>
      <c r="F7474" s="74"/>
      <c r="G7474" s="74" t="s">
        <v>3694</v>
      </c>
      <c r="H7474" s="76">
        <v>1100</v>
      </c>
      <c r="I7474" s="77">
        <v>0.38</v>
      </c>
      <c r="J7474" s="76">
        <v>682</v>
      </c>
    </row>
    <row r="7475" spans="1:10" ht="25.5">
      <c r="A7475" s="72">
        <v>7471</v>
      </c>
      <c r="B7475" s="72" t="s">
        <v>148</v>
      </c>
      <c r="C7475" s="73" t="s">
        <v>30763</v>
      </c>
      <c r="D7475" s="74" t="s">
        <v>30764</v>
      </c>
      <c r="E7475" s="75" t="s">
        <v>185</v>
      </c>
      <c r="F7475" s="74"/>
      <c r="G7475" s="74" t="s">
        <v>3694</v>
      </c>
      <c r="H7475" s="76">
        <v>1135</v>
      </c>
      <c r="I7475" s="77">
        <v>0.38</v>
      </c>
      <c r="J7475" s="76">
        <v>703.7</v>
      </c>
    </row>
    <row r="7476" spans="1:10" ht="25.5">
      <c r="A7476" s="72">
        <v>7472</v>
      </c>
      <c r="B7476" s="72" t="s">
        <v>148</v>
      </c>
      <c r="C7476" s="73" t="s">
        <v>30765</v>
      </c>
      <c r="D7476" s="74" t="s">
        <v>30766</v>
      </c>
      <c r="E7476" s="75" t="s">
        <v>185</v>
      </c>
      <c r="F7476" s="74"/>
      <c r="G7476" s="74" t="s">
        <v>3694</v>
      </c>
      <c r="H7476" s="76">
        <v>1180</v>
      </c>
      <c r="I7476" s="77">
        <v>0.38</v>
      </c>
      <c r="J7476" s="76">
        <v>731.6</v>
      </c>
    </row>
    <row r="7477" spans="1:10" ht="25.5">
      <c r="A7477" s="72">
        <v>7473</v>
      </c>
      <c r="B7477" s="72" t="s">
        <v>148</v>
      </c>
      <c r="C7477" s="73" t="s">
        <v>30767</v>
      </c>
      <c r="D7477" s="74" t="s">
        <v>30768</v>
      </c>
      <c r="E7477" s="75" t="s">
        <v>185</v>
      </c>
      <c r="F7477" s="74"/>
      <c r="G7477" s="74" t="s">
        <v>3694</v>
      </c>
      <c r="H7477" s="76">
        <v>1220</v>
      </c>
      <c r="I7477" s="77">
        <v>0.38</v>
      </c>
      <c r="J7477" s="76">
        <v>756.4</v>
      </c>
    </row>
    <row r="7478" spans="1:10" ht="25.5">
      <c r="A7478" s="72">
        <v>7474</v>
      </c>
      <c r="B7478" s="72" t="s">
        <v>148</v>
      </c>
      <c r="C7478" s="73" t="s">
        <v>30769</v>
      </c>
      <c r="D7478" s="74" t="s">
        <v>30770</v>
      </c>
      <c r="E7478" s="75" t="s">
        <v>185</v>
      </c>
      <c r="F7478" s="74"/>
      <c r="G7478" s="74" t="s">
        <v>3694</v>
      </c>
      <c r="H7478" s="76">
        <v>1300</v>
      </c>
      <c r="I7478" s="77">
        <v>0.38</v>
      </c>
      <c r="J7478" s="76">
        <v>806</v>
      </c>
    </row>
    <row r="7479" spans="1:10" ht="25.5">
      <c r="A7479" s="72">
        <v>7475</v>
      </c>
      <c r="B7479" s="72" t="s">
        <v>148</v>
      </c>
      <c r="C7479" s="73" t="s">
        <v>30771</v>
      </c>
      <c r="D7479" s="74" t="s">
        <v>30772</v>
      </c>
      <c r="E7479" s="75" t="s">
        <v>185</v>
      </c>
      <c r="F7479" s="74"/>
      <c r="G7479" s="74" t="s">
        <v>3694</v>
      </c>
      <c r="H7479" s="76">
        <v>1310</v>
      </c>
      <c r="I7479" s="77">
        <v>0.38</v>
      </c>
      <c r="J7479" s="76">
        <v>812.2</v>
      </c>
    </row>
    <row r="7480" spans="1:10" ht="25.5">
      <c r="A7480" s="72">
        <v>7476</v>
      </c>
      <c r="B7480" s="72" t="s">
        <v>148</v>
      </c>
      <c r="C7480" s="73" t="s">
        <v>30773</v>
      </c>
      <c r="D7480" s="74" t="s">
        <v>30774</v>
      </c>
      <c r="E7480" s="75" t="s">
        <v>185</v>
      </c>
      <c r="F7480" s="74"/>
      <c r="G7480" s="74" t="s">
        <v>3694</v>
      </c>
      <c r="H7480" s="76">
        <v>1345</v>
      </c>
      <c r="I7480" s="77">
        <v>0.38</v>
      </c>
      <c r="J7480" s="76">
        <v>833.9</v>
      </c>
    </row>
    <row r="7481" spans="1:10" ht="25.5">
      <c r="A7481" s="72">
        <v>7477</v>
      </c>
      <c r="B7481" s="72" t="s">
        <v>148</v>
      </c>
      <c r="C7481" s="73" t="s">
        <v>30775</v>
      </c>
      <c r="D7481" s="74" t="s">
        <v>30776</v>
      </c>
      <c r="E7481" s="75" t="s">
        <v>185</v>
      </c>
      <c r="F7481" s="74"/>
      <c r="G7481" s="74" t="s">
        <v>3694</v>
      </c>
      <c r="H7481" s="76">
        <v>1390</v>
      </c>
      <c r="I7481" s="77">
        <v>0.38</v>
      </c>
      <c r="J7481" s="76">
        <v>861.8</v>
      </c>
    </row>
    <row r="7482" spans="1:10" ht="25.5">
      <c r="A7482" s="72">
        <v>7478</v>
      </c>
      <c r="B7482" s="72" t="s">
        <v>148</v>
      </c>
      <c r="C7482" s="73" t="s">
        <v>30777</v>
      </c>
      <c r="D7482" s="74" t="s">
        <v>30778</v>
      </c>
      <c r="E7482" s="75" t="s">
        <v>185</v>
      </c>
      <c r="F7482" s="74"/>
      <c r="G7482" s="74" t="s">
        <v>3694</v>
      </c>
      <c r="H7482" s="76">
        <v>1455</v>
      </c>
      <c r="I7482" s="77">
        <v>0.38</v>
      </c>
      <c r="J7482" s="76">
        <v>902.1</v>
      </c>
    </row>
    <row r="7483" spans="1:10" ht="25.5">
      <c r="A7483" s="72">
        <v>7479</v>
      </c>
      <c r="B7483" s="72" t="s">
        <v>148</v>
      </c>
      <c r="C7483" s="73" t="s">
        <v>30779</v>
      </c>
      <c r="D7483" s="74" t="s">
        <v>30780</v>
      </c>
      <c r="E7483" s="75" t="s">
        <v>185</v>
      </c>
      <c r="F7483" s="74"/>
      <c r="G7483" s="74" t="s">
        <v>3694</v>
      </c>
      <c r="H7483" s="76">
        <v>1490</v>
      </c>
      <c r="I7483" s="77">
        <v>0.38</v>
      </c>
      <c r="J7483" s="76">
        <v>923.8</v>
      </c>
    </row>
    <row r="7484" spans="1:10" ht="25.5">
      <c r="A7484" s="72">
        <v>7480</v>
      </c>
      <c r="B7484" s="72" t="s">
        <v>148</v>
      </c>
      <c r="C7484" s="73" t="s">
        <v>30781</v>
      </c>
      <c r="D7484" s="74" t="s">
        <v>30782</v>
      </c>
      <c r="E7484" s="75" t="s">
        <v>185</v>
      </c>
      <c r="F7484" s="74"/>
      <c r="G7484" s="74" t="s">
        <v>3694</v>
      </c>
      <c r="H7484" s="76">
        <v>1515</v>
      </c>
      <c r="I7484" s="77">
        <v>0.38</v>
      </c>
      <c r="J7484" s="76">
        <v>939.3</v>
      </c>
    </row>
    <row r="7485" spans="1:10" ht="25.5">
      <c r="A7485" s="72">
        <v>7481</v>
      </c>
      <c r="B7485" s="72" t="s">
        <v>148</v>
      </c>
      <c r="C7485" s="73" t="s">
        <v>30783</v>
      </c>
      <c r="D7485" s="74" t="s">
        <v>30784</v>
      </c>
      <c r="E7485" s="75" t="s">
        <v>185</v>
      </c>
      <c r="F7485" s="74"/>
      <c r="G7485" s="74" t="s">
        <v>3694</v>
      </c>
      <c r="H7485" s="76">
        <v>1240</v>
      </c>
      <c r="I7485" s="77">
        <v>0.38</v>
      </c>
      <c r="J7485" s="76">
        <v>768.8</v>
      </c>
    </row>
    <row r="7486" spans="1:10" ht="25.5">
      <c r="A7486" s="72">
        <v>7482</v>
      </c>
      <c r="B7486" s="72" t="s">
        <v>148</v>
      </c>
      <c r="C7486" s="73" t="s">
        <v>30785</v>
      </c>
      <c r="D7486" s="74" t="s">
        <v>30786</v>
      </c>
      <c r="E7486" s="75" t="s">
        <v>185</v>
      </c>
      <c r="F7486" s="74"/>
      <c r="G7486" s="74" t="s">
        <v>3694</v>
      </c>
      <c r="H7486" s="76">
        <v>1280</v>
      </c>
      <c r="I7486" s="77">
        <v>0.38</v>
      </c>
      <c r="J7486" s="76">
        <v>793.6</v>
      </c>
    </row>
    <row r="7487" spans="1:10" ht="25.5">
      <c r="A7487" s="72">
        <v>7483</v>
      </c>
      <c r="B7487" s="72" t="s">
        <v>148</v>
      </c>
      <c r="C7487" s="73" t="s">
        <v>30787</v>
      </c>
      <c r="D7487" s="74" t="s">
        <v>30788</v>
      </c>
      <c r="E7487" s="75" t="s">
        <v>185</v>
      </c>
      <c r="F7487" s="74"/>
      <c r="G7487" s="74" t="s">
        <v>3694</v>
      </c>
      <c r="H7487" s="76">
        <v>1315</v>
      </c>
      <c r="I7487" s="77">
        <v>0.38</v>
      </c>
      <c r="J7487" s="76">
        <v>815.3</v>
      </c>
    </row>
    <row r="7488" spans="1:10" ht="25.5">
      <c r="A7488" s="72">
        <v>7484</v>
      </c>
      <c r="B7488" s="72" t="s">
        <v>148</v>
      </c>
      <c r="C7488" s="73" t="s">
        <v>30789</v>
      </c>
      <c r="D7488" s="74" t="s">
        <v>30790</v>
      </c>
      <c r="E7488" s="75" t="s">
        <v>185</v>
      </c>
      <c r="F7488" s="74"/>
      <c r="G7488" s="74" t="s">
        <v>3694</v>
      </c>
      <c r="H7488" s="76">
        <v>1370</v>
      </c>
      <c r="I7488" s="77">
        <v>0.38</v>
      </c>
      <c r="J7488" s="76">
        <v>849.4</v>
      </c>
    </row>
    <row r="7489" spans="1:10" ht="25.5">
      <c r="A7489" s="72">
        <v>7485</v>
      </c>
      <c r="B7489" s="72" t="s">
        <v>148</v>
      </c>
      <c r="C7489" s="73" t="s">
        <v>30791</v>
      </c>
      <c r="D7489" s="74" t="s">
        <v>30792</v>
      </c>
      <c r="E7489" s="75" t="s">
        <v>185</v>
      </c>
      <c r="F7489" s="74"/>
      <c r="G7489" s="74" t="s">
        <v>3694</v>
      </c>
      <c r="H7489" s="76">
        <v>1415</v>
      </c>
      <c r="I7489" s="77">
        <v>0.38</v>
      </c>
      <c r="J7489" s="76">
        <v>877.3</v>
      </c>
    </row>
    <row r="7490" spans="1:10" ht="25.5">
      <c r="A7490" s="72">
        <v>7486</v>
      </c>
      <c r="B7490" s="72" t="s">
        <v>148</v>
      </c>
      <c r="C7490" s="73" t="s">
        <v>30793</v>
      </c>
      <c r="D7490" s="74" t="s">
        <v>30794</v>
      </c>
      <c r="E7490" s="75" t="s">
        <v>185</v>
      </c>
      <c r="F7490" s="74"/>
      <c r="G7490" s="74" t="s">
        <v>3694</v>
      </c>
      <c r="H7490" s="76">
        <v>1465</v>
      </c>
      <c r="I7490" s="77">
        <v>0.38</v>
      </c>
      <c r="J7490" s="76">
        <v>908.3</v>
      </c>
    </row>
    <row r="7491" spans="1:10" ht="25.5">
      <c r="A7491" s="72">
        <v>7487</v>
      </c>
      <c r="B7491" s="72" t="s">
        <v>148</v>
      </c>
      <c r="C7491" s="73" t="s">
        <v>30795</v>
      </c>
      <c r="D7491" s="74" t="s">
        <v>30796</v>
      </c>
      <c r="E7491" s="75" t="s">
        <v>185</v>
      </c>
      <c r="F7491" s="74"/>
      <c r="G7491" s="74" t="s">
        <v>3694</v>
      </c>
      <c r="H7491" s="76">
        <v>1500</v>
      </c>
      <c r="I7491" s="77">
        <v>0.38</v>
      </c>
      <c r="J7491" s="76">
        <v>930</v>
      </c>
    </row>
    <row r="7492" spans="1:10" ht="25.5">
      <c r="A7492" s="72">
        <v>7488</v>
      </c>
      <c r="B7492" s="72" t="s">
        <v>148</v>
      </c>
      <c r="C7492" s="73" t="s">
        <v>30797</v>
      </c>
      <c r="D7492" s="74" t="s">
        <v>30798</v>
      </c>
      <c r="E7492" s="75" t="s">
        <v>185</v>
      </c>
      <c r="F7492" s="74"/>
      <c r="G7492" s="74" t="s">
        <v>3694</v>
      </c>
      <c r="H7492" s="76">
        <v>1560</v>
      </c>
      <c r="I7492" s="77">
        <v>0.38</v>
      </c>
      <c r="J7492" s="76">
        <v>967.2</v>
      </c>
    </row>
    <row r="7493" spans="1:10" ht="25.5">
      <c r="A7493" s="72">
        <v>7489</v>
      </c>
      <c r="B7493" s="72" t="s">
        <v>148</v>
      </c>
      <c r="C7493" s="73" t="s">
        <v>30799</v>
      </c>
      <c r="D7493" s="74" t="s">
        <v>30800</v>
      </c>
      <c r="E7493" s="75" t="s">
        <v>185</v>
      </c>
      <c r="F7493" s="74"/>
      <c r="G7493" s="74" t="s">
        <v>3694</v>
      </c>
      <c r="H7493" s="76">
        <v>1575</v>
      </c>
      <c r="I7493" s="77">
        <v>0.38</v>
      </c>
      <c r="J7493" s="76">
        <v>976.5</v>
      </c>
    </row>
    <row r="7494" spans="1:10" ht="25.5">
      <c r="A7494" s="72">
        <v>7490</v>
      </c>
      <c r="B7494" s="72" t="s">
        <v>148</v>
      </c>
      <c r="C7494" s="73" t="s">
        <v>30801</v>
      </c>
      <c r="D7494" s="74" t="s">
        <v>30802</v>
      </c>
      <c r="E7494" s="75" t="s">
        <v>185</v>
      </c>
      <c r="F7494" s="74"/>
      <c r="G7494" s="74" t="s">
        <v>3694</v>
      </c>
      <c r="H7494" s="76">
        <v>1665</v>
      </c>
      <c r="I7494" s="77">
        <v>0.38</v>
      </c>
      <c r="J7494" s="76">
        <v>1032.3</v>
      </c>
    </row>
    <row r="7495" spans="1:10" ht="25.5">
      <c r="A7495" s="72">
        <v>7491</v>
      </c>
      <c r="B7495" s="72" t="s">
        <v>148</v>
      </c>
      <c r="C7495" s="73" t="s">
        <v>30803</v>
      </c>
      <c r="D7495" s="74" t="s">
        <v>30804</v>
      </c>
      <c r="E7495" s="75" t="s">
        <v>185</v>
      </c>
      <c r="F7495" s="74"/>
      <c r="G7495" s="74" t="s">
        <v>3694</v>
      </c>
      <c r="H7495" s="76">
        <v>1050</v>
      </c>
      <c r="I7495" s="77">
        <v>0.38</v>
      </c>
      <c r="J7495" s="76">
        <v>651</v>
      </c>
    </row>
    <row r="7496" spans="1:10" ht="25.5">
      <c r="A7496" s="72">
        <v>7492</v>
      </c>
      <c r="B7496" s="72" t="s">
        <v>148</v>
      </c>
      <c r="C7496" s="73" t="s">
        <v>30805</v>
      </c>
      <c r="D7496" s="74" t="s">
        <v>30806</v>
      </c>
      <c r="E7496" s="75" t="s">
        <v>185</v>
      </c>
      <c r="F7496" s="74"/>
      <c r="G7496" s="74" t="s">
        <v>3694</v>
      </c>
      <c r="H7496" s="76">
        <v>867</v>
      </c>
      <c r="I7496" s="77">
        <v>0.38</v>
      </c>
      <c r="J7496" s="76">
        <v>537.54</v>
      </c>
    </row>
    <row r="7497" spans="1:10" ht="25.5">
      <c r="A7497" s="72">
        <v>7493</v>
      </c>
      <c r="B7497" s="72" t="s">
        <v>148</v>
      </c>
      <c r="C7497" s="73" t="s">
        <v>30807</v>
      </c>
      <c r="D7497" s="74" t="s">
        <v>30808</v>
      </c>
      <c r="E7497" s="75" t="s">
        <v>185</v>
      </c>
      <c r="F7497" s="74"/>
      <c r="G7497" s="74" t="s">
        <v>3694</v>
      </c>
      <c r="H7497" s="76">
        <v>970</v>
      </c>
      <c r="I7497" s="77">
        <v>0.38</v>
      </c>
      <c r="J7497" s="76">
        <v>601.4</v>
      </c>
    </row>
    <row r="7498" spans="1:10" ht="25.5">
      <c r="A7498" s="72">
        <v>7494</v>
      </c>
      <c r="B7498" s="72" t="s">
        <v>148</v>
      </c>
      <c r="C7498" s="73" t="s">
        <v>30809</v>
      </c>
      <c r="D7498" s="74" t="s">
        <v>30810</v>
      </c>
      <c r="E7498" s="75" t="s">
        <v>185</v>
      </c>
      <c r="F7498" s="74"/>
      <c r="G7498" s="74" t="s">
        <v>3694</v>
      </c>
      <c r="H7498" s="76">
        <v>959</v>
      </c>
      <c r="I7498" s="77">
        <v>0.38</v>
      </c>
      <c r="J7498" s="76">
        <v>594.58000000000004</v>
      </c>
    </row>
    <row r="7499" spans="1:10" ht="25.5">
      <c r="A7499" s="72">
        <v>7495</v>
      </c>
      <c r="B7499" s="72" t="s">
        <v>148</v>
      </c>
      <c r="C7499" s="73" t="s">
        <v>30811</v>
      </c>
      <c r="D7499" s="74" t="s">
        <v>30812</v>
      </c>
      <c r="E7499" s="75" t="s">
        <v>185</v>
      </c>
      <c r="F7499" s="74"/>
      <c r="G7499" s="74" t="s">
        <v>3694</v>
      </c>
      <c r="H7499" s="76">
        <v>865</v>
      </c>
      <c r="I7499" s="77">
        <v>0.38</v>
      </c>
      <c r="J7499" s="76">
        <v>536.29999999999995</v>
      </c>
    </row>
    <row r="7500" spans="1:10" ht="25.5">
      <c r="A7500" s="72">
        <v>7496</v>
      </c>
      <c r="B7500" s="72" t="s">
        <v>148</v>
      </c>
      <c r="C7500" s="73" t="s">
        <v>30813</v>
      </c>
      <c r="D7500" s="74" t="s">
        <v>30814</v>
      </c>
      <c r="E7500" s="75" t="s">
        <v>185</v>
      </c>
      <c r="F7500" s="74"/>
      <c r="G7500" s="74" t="s">
        <v>3694</v>
      </c>
      <c r="H7500" s="76">
        <v>880</v>
      </c>
      <c r="I7500" s="77">
        <v>0.38</v>
      </c>
      <c r="J7500" s="76">
        <v>545.6</v>
      </c>
    </row>
    <row r="7501" spans="1:10" ht="25.5">
      <c r="A7501" s="72">
        <v>7497</v>
      </c>
      <c r="B7501" s="72" t="s">
        <v>148</v>
      </c>
      <c r="C7501" s="73" t="s">
        <v>30815</v>
      </c>
      <c r="D7501" s="74" t="s">
        <v>30816</v>
      </c>
      <c r="E7501" s="75" t="s">
        <v>185</v>
      </c>
      <c r="F7501" s="74"/>
      <c r="G7501" s="74" t="s">
        <v>3694</v>
      </c>
      <c r="H7501" s="76">
        <v>892</v>
      </c>
      <c r="I7501" s="77">
        <v>0.38</v>
      </c>
      <c r="J7501" s="76">
        <v>553.04</v>
      </c>
    </row>
    <row r="7502" spans="1:10" ht="25.5">
      <c r="A7502" s="72">
        <v>7498</v>
      </c>
      <c r="B7502" s="72" t="s">
        <v>148</v>
      </c>
      <c r="C7502" s="73" t="s">
        <v>30817</v>
      </c>
      <c r="D7502" s="74" t="s">
        <v>30818</v>
      </c>
      <c r="E7502" s="75" t="s">
        <v>185</v>
      </c>
      <c r="F7502" s="74"/>
      <c r="G7502" s="74" t="s">
        <v>3694</v>
      </c>
      <c r="H7502" s="76">
        <v>1040</v>
      </c>
      <c r="I7502" s="77">
        <v>0.38</v>
      </c>
      <c r="J7502" s="76">
        <v>644.79999999999995</v>
      </c>
    </row>
    <row r="7503" spans="1:10" ht="25.5">
      <c r="A7503" s="72">
        <v>7499</v>
      </c>
      <c r="B7503" s="72" t="s">
        <v>148</v>
      </c>
      <c r="C7503" s="73" t="s">
        <v>30819</v>
      </c>
      <c r="D7503" s="74" t="s">
        <v>30820</v>
      </c>
      <c r="E7503" s="75" t="s">
        <v>185</v>
      </c>
      <c r="F7503" s="74"/>
      <c r="G7503" s="74" t="s">
        <v>3694</v>
      </c>
      <c r="H7503" s="76">
        <v>906</v>
      </c>
      <c r="I7503" s="77">
        <v>0.38</v>
      </c>
      <c r="J7503" s="76">
        <v>561.72</v>
      </c>
    </row>
    <row r="7504" spans="1:10" ht="25.5">
      <c r="A7504" s="72">
        <v>7500</v>
      </c>
      <c r="B7504" s="72" t="s">
        <v>148</v>
      </c>
      <c r="C7504" s="73" t="s">
        <v>30821</v>
      </c>
      <c r="D7504" s="74" t="s">
        <v>30822</v>
      </c>
      <c r="E7504" s="75" t="s">
        <v>185</v>
      </c>
      <c r="F7504" s="74"/>
      <c r="G7504" s="74" t="s">
        <v>3694</v>
      </c>
      <c r="H7504" s="76">
        <v>916</v>
      </c>
      <c r="I7504" s="77">
        <v>0.38</v>
      </c>
      <c r="J7504" s="76">
        <v>567.91999999999996</v>
      </c>
    </row>
    <row r="7505" spans="1:10" ht="25.5">
      <c r="A7505" s="72">
        <v>7501</v>
      </c>
      <c r="B7505" s="72" t="s">
        <v>148</v>
      </c>
      <c r="C7505" s="73" t="s">
        <v>30823</v>
      </c>
      <c r="D7505" s="74" t="s">
        <v>30824</v>
      </c>
      <c r="E7505" s="75" t="s">
        <v>185</v>
      </c>
      <c r="F7505" s="74"/>
      <c r="G7505" s="74" t="s">
        <v>3694</v>
      </c>
      <c r="H7505" s="76">
        <v>926</v>
      </c>
      <c r="I7505" s="77">
        <v>0.38</v>
      </c>
      <c r="J7505" s="76">
        <v>574.12</v>
      </c>
    </row>
    <row r="7506" spans="1:10" ht="25.5">
      <c r="A7506" s="72">
        <v>7502</v>
      </c>
      <c r="B7506" s="72" t="s">
        <v>148</v>
      </c>
      <c r="C7506" s="73" t="s">
        <v>30825</v>
      </c>
      <c r="D7506" s="74" t="s">
        <v>30826</v>
      </c>
      <c r="E7506" s="75" t="s">
        <v>185</v>
      </c>
      <c r="F7506" s="74"/>
      <c r="G7506" s="74" t="s">
        <v>3694</v>
      </c>
      <c r="H7506" s="76">
        <v>936</v>
      </c>
      <c r="I7506" s="77">
        <v>0.38</v>
      </c>
      <c r="J7506" s="76">
        <v>580.32000000000005</v>
      </c>
    </row>
    <row r="7507" spans="1:10" ht="25.5">
      <c r="A7507" s="72">
        <v>7503</v>
      </c>
      <c r="B7507" s="72" t="s">
        <v>148</v>
      </c>
      <c r="C7507" s="73" t="s">
        <v>30827</v>
      </c>
      <c r="D7507" s="74" t="s">
        <v>30828</v>
      </c>
      <c r="E7507" s="75" t="s">
        <v>185</v>
      </c>
      <c r="F7507" s="74"/>
      <c r="G7507" s="74" t="s">
        <v>3694</v>
      </c>
      <c r="H7507" s="76">
        <v>946</v>
      </c>
      <c r="I7507" s="77">
        <v>0.38</v>
      </c>
      <c r="J7507" s="76">
        <v>586.52</v>
      </c>
    </row>
    <row r="7508" spans="1:10" ht="25.5">
      <c r="A7508" s="72">
        <v>7504</v>
      </c>
      <c r="B7508" s="72" t="s">
        <v>148</v>
      </c>
      <c r="C7508" s="73" t="s">
        <v>30829</v>
      </c>
      <c r="D7508" s="74" t="s">
        <v>30830</v>
      </c>
      <c r="E7508" s="75" t="s">
        <v>185</v>
      </c>
      <c r="F7508" s="74"/>
      <c r="G7508" s="74" t="s">
        <v>3694</v>
      </c>
      <c r="H7508" s="76">
        <v>1090</v>
      </c>
      <c r="I7508" s="77">
        <v>0.38</v>
      </c>
      <c r="J7508" s="76">
        <v>675.8</v>
      </c>
    </row>
    <row r="7509" spans="1:10" ht="25.5">
      <c r="A7509" s="72">
        <v>7505</v>
      </c>
      <c r="B7509" s="72" t="s">
        <v>148</v>
      </c>
      <c r="C7509" s="73" t="s">
        <v>30831</v>
      </c>
      <c r="D7509" s="74" t="s">
        <v>30832</v>
      </c>
      <c r="E7509" s="75" t="s">
        <v>185</v>
      </c>
      <c r="F7509" s="74"/>
      <c r="G7509" s="74" t="s">
        <v>3694</v>
      </c>
      <c r="H7509" s="76">
        <v>965</v>
      </c>
      <c r="I7509" s="77">
        <v>0.38</v>
      </c>
      <c r="J7509" s="76">
        <v>598.29999999999995</v>
      </c>
    </row>
    <row r="7510" spans="1:10" ht="25.5">
      <c r="A7510" s="72">
        <v>7506</v>
      </c>
      <c r="B7510" s="72" t="s">
        <v>148</v>
      </c>
      <c r="C7510" s="73" t="s">
        <v>30833</v>
      </c>
      <c r="D7510" s="74" t="s">
        <v>30834</v>
      </c>
      <c r="E7510" s="75" t="s">
        <v>185</v>
      </c>
      <c r="F7510" s="74"/>
      <c r="G7510" s="74" t="s">
        <v>3694</v>
      </c>
      <c r="H7510" s="76">
        <v>2765</v>
      </c>
      <c r="I7510" s="77">
        <v>0.38</v>
      </c>
      <c r="J7510" s="76">
        <v>1714.3</v>
      </c>
    </row>
    <row r="7511" spans="1:10" ht="25.5">
      <c r="A7511" s="72">
        <v>7507</v>
      </c>
      <c r="B7511" s="72" t="s">
        <v>148</v>
      </c>
      <c r="C7511" s="73" t="s">
        <v>30835</v>
      </c>
      <c r="D7511" s="74" t="s">
        <v>30836</v>
      </c>
      <c r="E7511" s="75" t="s">
        <v>185</v>
      </c>
      <c r="F7511" s="74"/>
      <c r="G7511" s="74" t="s">
        <v>3694</v>
      </c>
      <c r="H7511" s="76">
        <v>3675</v>
      </c>
      <c r="I7511" s="77">
        <v>0.38</v>
      </c>
      <c r="J7511" s="76">
        <v>2278.5</v>
      </c>
    </row>
    <row r="7512" spans="1:10" ht="25.5">
      <c r="A7512" s="72">
        <v>7508</v>
      </c>
      <c r="B7512" s="72" t="s">
        <v>148</v>
      </c>
      <c r="C7512" s="73" t="s">
        <v>30837</v>
      </c>
      <c r="D7512" s="74" t="s">
        <v>30838</v>
      </c>
      <c r="E7512" s="75" t="s">
        <v>185</v>
      </c>
      <c r="F7512" s="74"/>
      <c r="G7512" s="74" t="s">
        <v>3694</v>
      </c>
      <c r="H7512" s="76">
        <v>1530</v>
      </c>
      <c r="I7512" s="77">
        <v>0.38</v>
      </c>
      <c r="J7512" s="76">
        <v>948.6</v>
      </c>
    </row>
    <row r="7513" spans="1:10" ht="25.5">
      <c r="A7513" s="72">
        <v>7509</v>
      </c>
      <c r="B7513" s="72" t="s">
        <v>148</v>
      </c>
      <c r="C7513" s="73" t="s">
        <v>30839</v>
      </c>
      <c r="D7513" s="74" t="s">
        <v>30840</v>
      </c>
      <c r="E7513" s="75" t="s">
        <v>185</v>
      </c>
      <c r="F7513" s="74"/>
      <c r="G7513" s="74" t="s">
        <v>3694</v>
      </c>
      <c r="H7513" s="76">
        <v>1660</v>
      </c>
      <c r="I7513" s="77">
        <v>0.38</v>
      </c>
      <c r="J7513" s="76">
        <v>1029.2</v>
      </c>
    </row>
    <row r="7514" spans="1:10" ht="25.5">
      <c r="A7514" s="72">
        <v>7510</v>
      </c>
      <c r="B7514" s="72" t="s">
        <v>148</v>
      </c>
      <c r="C7514" s="73" t="s">
        <v>30841</v>
      </c>
      <c r="D7514" s="74" t="s">
        <v>30842</v>
      </c>
      <c r="E7514" s="75" t="s">
        <v>185</v>
      </c>
      <c r="F7514" s="74"/>
      <c r="G7514" s="74" t="s">
        <v>3694</v>
      </c>
      <c r="H7514" s="76">
        <v>1745</v>
      </c>
      <c r="I7514" s="77">
        <v>0.38</v>
      </c>
      <c r="J7514" s="76">
        <v>1081.9000000000001</v>
      </c>
    </row>
    <row r="7515" spans="1:10" ht="25.5">
      <c r="A7515" s="72">
        <v>7511</v>
      </c>
      <c r="B7515" s="72" t="s">
        <v>148</v>
      </c>
      <c r="C7515" s="73" t="s">
        <v>30843</v>
      </c>
      <c r="D7515" s="74" t="s">
        <v>30844</v>
      </c>
      <c r="E7515" s="75" t="s">
        <v>185</v>
      </c>
      <c r="F7515" s="74"/>
      <c r="G7515" s="74" t="s">
        <v>3694</v>
      </c>
      <c r="H7515" s="76">
        <v>1825</v>
      </c>
      <c r="I7515" s="77">
        <v>0.38</v>
      </c>
      <c r="J7515" s="76">
        <v>1131.5</v>
      </c>
    </row>
    <row r="7516" spans="1:10" ht="25.5">
      <c r="A7516" s="72">
        <v>7512</v>
      </c>
      <c r="B7516" s="72" t="s">
        <v>148</v>
      </c>
      <c r="C7516" s="73" t="s">
        <v>30845</v>
      </c>
      <c r="D7516" s="74" t="s">
        <v>30846</v>
      </c>
      <c r="E7516" s="75" t="s">
        <v>185</v>
      </c>
      <c r="F7516" s="74"/>
      <c r="G7516" s="74" t="s">
        <v>3694</v>
      </c>
      <c r="H7516" s="76">
        <v>1910</v>
      </c>
      <c r="I7516" s="77">
        <v>0.38</v>
      </c>
      <c r="J7516" s="76">
        <v>1184.2</v>
      </c>
    </row>
    <row r="7517" spans="1:10" ht="25.5">
      <c r="A7517" s="72">
        <v>7513</v>
      </c>
      <c r="B7517" s="72" t="s">
        <v>148</v>
      </c>
      <c r="C7517" s="73" t="s">
        <v>30847</v>
      </c>
      <c r="D7517" s="74" t="s">
        <v>30848</v>
      </c>
      <c r="E7517" s="75" t="s">
        <v>185</v>
      </c>
      <c r="F7517" s="74"/>
      <c r="G7517" s="74" t="s">
        <v>3694</v>
      </c>
      <c r="H7517" s="76">
        <v>1995</v>
      </c>
      <c r="I7517" s="77">
        <v>0.38</v>
      </c>
      <c r="J7517" s="76">
        <v>1236.9000000000001</v>
      </c>
    </row>
    <row r="7518" spans="1:10" ht="25.5">
      <c r="A7518" s="72">
        <v>7514</v>
      </c>
      <c r="B7518" s="72" t="s">
        <v>148</v>
      </c>
      <c r="C7518" s="73" t="s">
        <v>30849</v>
      </c>
      <c r="D7518" s="74" t="s">
        <v>30850</v>
      </c>
      <c r="E7518" s="75" t="s">
        <v>185</v>
      </c>
      <c r="F7518" s="74"/>
      <c r="G7518" s="74" t="s">
        <v>3694</v>
      </c>
      <c r="H7518" s="76">
        <v>2115</v>
      </c>
      <c r="I7518" s="77">
        <v>0.38</v>
      </c>
      <c r="J7518" s="76">
        <v>1311.3</v>
      </c>
    </row>
    <row r="7519" spans="1:10" ht="25.5">
      <c r="A7519" s="72">
        <v>7515</v>
      </c>
      <c r="B7519" s="72" t="s">
        <v>148</v>
      </c>
      <c r="C7519" s="73" t="s">
        <v>30851</v>
      </c>
      <c r="D7519" s="74" t="s">
        <v>30852</v>
      </c>
      <c r="E7519" s="75" t="s">
        <v>185</v>
      </c>
      <c r="F7519" s="74"/>
      <c r="G7519" s="74" t="s">
        <v>3694</v>
      </c>
      <c r="H7519" s="76">
        <v>2160</v>
      </c>
      <c r="I7519" s="77">
        <v>0.38</v>
      </c>
      <c r="J7519" s="76">
        <v>1339.2</v>
      </c>
    </row>
    <row r="7520" spans="1:10" ht="25.5">
      <c r="A7520" s="72">
        <v>7516</v>
      </c>
      <c r="B7520" s="72" t="s">
        <v>148</v>
      </c>
      <c r="C7520" s="73" t="s">
        <v>30853</v>
      </c>
      <c r="D7520" s="74" t="s">
        <v>30854</v>
      </c>
      <c r="E7520" s="75" t="s">
        <v>185</v>
      </c>
      <c r="F7520" s="74"/>
      <c r="G7520" s="74" t="s">
        <v>3694</v>
      </c>
      <c r="H7520" s="76">
        <v>2285</v>
      </c>
      <c r="I7520" s="77">
        <v>0.38</v>
      </c>
      <c r="J7520" s="76">
        <v>1416.7</v>
      </c>
    </row>
    <row r="7521" spans="1:10" ht="25.5">
      <c r="A7521" s="72">
        <v>7517</v>
      </c>
      <c r="B7521" s="72" t="s">
        <v>148</v>
      </c>
      <c r="C7521" s="73" t="s">
        <v>30855</v>
      </c>
      <c r="D7521" s="74" t="s">
        <v>30856</v>
      </c>
      <c r="E7521" s="75" t="s">
        <v>185</v>
      </c>
      <c r="F7521" s="74"/>
      <c r="G7521" s="74" t="s">
        <v>3694</v>
      </c>
      <c r="H7521" s="76">
        <v>2340</v>
      </c>
      <c r="I7521" s="77">
        <v>0.38</v>
      </c>
      <c r="J7521" s="76">
        <v>1450.8</v>
      </c>
    </row>
    <row r="7522" spans="1:10" ht="25.5">
      <c r="A7522" s="72">
        <v>7518</v>
      </c>
      <c r="B7522" s="72" t="s">
        <v>148</v>
      </c>
      <c r="C7522" s="73" t="s">
        <v>30857</v>
      </c>
      <c r="D7522" s="74" t="s">
        <v>30858</v>
      </c>
      <c r="E7522" s="75" t="s">
        <v>185</v>
      </c>
      <c r="F7522" s="74"/>
      <c r="G7522" s="74" t="s">
        <v>3694</v>
      </c>
      <c r="H7522" s="76">
        <v>2460</v>
      </c>
      <c r="I7522" s="77">
        <v>0.38</v>
      </c>
      <c r="J7522" s="76">
        <v>1525.2</v>
      </c>
    </row>
    <row r="7523" spans="1:10" ht="25.5">
      <c r="A7523" s="72">
        <v>7519</v>
      </c>
      <c r="B7523" s="72" t="s">
        <v>148</v>
      </c>
      <c r="C7523" s="73" t="s">
        <v>30859</v>
      </c>
      <c r="D7523" s="74" t="s">
        <v>30860</v>
      </c>
      <c r="E7523" s="75" t="s">
        <v>185</v>
      </c>
      <c r="F7523" s="74"/>
      <c r="G7523" s="74" t="s">
        <v>3694</v>
      </c>
      <c r="H7523" s="76">
        <v>2505</v>
      </c>
      <c r="I7523" s="77">
        <v>0.38</v>
      </c>
      <c r="J7523" s="76">
        <v>1553.1</v>
      </c>
    </row>
    <row r="7524" spans="1:10" ht="25.5">
      <c r="A7524" s="72">
        <v>7520</v>
      </c>
      <c r="B7524" s="72" t="s">
        <v>148</v>
      </c>
      <c r="C7524" s="73" t="s">
        <v>30861</v>
      </c>
      <c r="D7524" s="74" t="s">
        <v>30862</v>
      </c>
      <c r="E7524" s="75" t="s">
        <v>185</v>
      </c>
      <c r="F7524" s="74"/>
      <c r="G7524" s="74" t="s">
        <v>3694</v>
      </c>
      <c r="H7524" s="76">
        <v>2590</v>
      </c>
      <c r="I7524" s="77">
        <v>0.38</v>
      </c>
      <c r="J7524" s="76">
        <v>1605.8</v>
      </c>
    </row>
    <row r="7525" spans="1:10" ht="25.5">
      <c r="A7525" s="72">
        <v>7521</v>
      </c>
      <c r="B7525" s="72" t="s">
        <v>148</v>
      </c>
      <c r="C7525" s="73" t="s">
        <v>30863</v>
      </c>
      <c r="D7525" s="74" t="s">
        <v>30864</v>
      </c>
      <c r="E7525" s="75" t="s">
        <v>185</v>
      </c>
      <c r="F7525" s="74"/>
      <c r="G7525" s="74" t="s">
        <v>3694</v>
      </c>
      <c r="H7525" s="76">
        <v>2670</v>
      </c>
      <c r="I7525" s="77">
        <v>0.38</v>
      </c>
      <c r="J7525" s="76">
        <v>1655.4</v>
      </c>
    </row>
    <row r="7526" spans="1:10" ht="25.5">
      <c r="A7526" s="72">
        <v>7522</v>
      </c>
      <c r="B7526" s="72" t="s">
        <v>148</v>
      </c>
      <c r="C7526" s="73" t="s">
        <v>30865</v>
      </c>
      <c r="D7526" s="74" t="s">
        <v>30866</v>
      </c>
      <c r="E7526" s="75" t="s">
        <v>185</v>
      </c>
      <c r="F7526" s="74"/>
      <c r="G7526" s="74" t="s">
        <v>3694</v>
      </c>
      <c r="H7526" s="76">
        <v>4730</v>
      </c>
      <c r="I7526" s="77">
        <v>0.38</v>
      </c>
      <c r="J7526" s="76">
        <v>2932.6</v>
      </c>
    </row>
    <row r="7527" spans="1:10" ht="25.5">
      <c r="A7527" s="72">
        <v>7523</v>
      </c>
      <c r="B7527" s="72" t="s">
        <v>148</v>
      </c>
      <c r="C7527" s="73" t="s">
        <v>30867</v>
      </c>
      <c r="D7527" s="74" t="s">
        <v>30868</v>
      </c>
      <c r="E7527" s="75" t="s">
        <v>185</v>
      </c>
      <c r="F7527" s="74"/>
      <c r="G7527" s="74" t="s">
        <v>3694</v>
      </c>
      <c r="H7527" s="76">
        <v>2235</v>
      </c>
      <c r="I7527" s="77">
        <v>0.38</v>
      </c>
      <c r="J7527" s="76">
        <v>1385.7</v>
      </c>
    </row>
    <row r="7528" spans="1:10" ht="25.5">
      <c r="A7528" s="72">
        <v>7524</v>
      </c>
      <c r="B7528" s="72" t="s">
        <v>148</v>
      </c>
      <c r="C7528" s="73" t="s">
        <v>30869</v>
      </c>
      <c r="D7528" s="74" t="s">
        <v>30870</v>
      </c>
      <c r="E7528" s="75" t="s">
        <v>185</v>
      </c>
      <c r="F7528" s="74"/>
      <c r="G7528" s="74" t="s">
        <v>3694</v>
      </c>
      <c r="H7528" s="76">
        <v>2840</v>
      </c>
      <c r="I7528" s="77">
        <v>0.38</v>
      </c>
      <c r="J7528" s="76">
        <v>1760.8</v>
      </c>
    </row>
    <row r="7529" spans="1:10" ht="25.5">
      <c r="A7529" s="72">
        <v>7525</v>
      </c>
      <c r="B7529" s="72" t="s">
        <v>148</v>
      </c>
      <c r="C7529" s="73" t="s">
        <v>30871</v>
      </c>
      <c r="D7529" s="74" t="s">
        <v>30872</v>
      </c>
      <c r="E7529" s="75" t="s">
        <v>185</v>
      </c>
      <c r="F7529" s="74"/>
      <c r="G7529" s="74" t="s">
        <v>3694</v>
      </c>
      <c r="H7529" s="76">
        <v>3120</v>
      </c>
      <c r="I7529" s="77">
        <v>0.38</v>
      </c>
      <c r="J7529" s="76">
        <v>1934.4</v>
      </c>
    </row>
    <row r="7530" spans="1:10" ht="25.5">
      <c r="A7530" s="72">
        <v>7526</v>
      </c>
      <c r="B7530" s="72" t="s">
        <v>148</v>
      </c>
      <c r="C7530" s="73" t="s">
        <v>30873</v>
      </c>
      <c r="D7530" s="74" t="s">
        <v>30874</v>
      </c>
      <c r="E7530" s="75" t="s">
        <v>185</v>
      </c>
      <c r="F7530" s="74"/>
      <c r="G7530" s="74" t="s">
        <v>3694</v>
      </c>
      <c r="H7530" s="76">
        <v>3320</v>
      </c>
      <c r="I7530" s="77">
        <v>0.38</v>
      </c>
      <c r="J7530" s="76">
        <v>2058.4</v>
      </c>
    </row>
    <row r="7531" spans="1:10" ht="25.5">
      <c r="A7531" s="72">
        <v>7527</v>
      </c>
      <c r="B7531" s="72" t="s">
        <v>148</v>
      </c>
      <c r="C7531" s="73" t="s">
        <v>30875</v>
      </c>
      <c r="D7531" s="74" t="s">
        <v>30876</v>
      </c>
      <c r="E7531" s="75" t="s">
        <v>185</v>
      </c>
      <c r="F7531" s="74"/>
      <c r="G7531" s="74" t="s">
        <v>3694</v>
      </c>
      <c r="H7531" s="76">
        <v>3695</v>
      </c>
      <c r="I7531" s="77">
        <v>0.38</v>
      </c>
      <c r="J7531" s="76">
        <v>2290.9</v>
      </c>
    </row>
    <row r="7532" spans="1:10" ht="25.5">
      <c r="A7532" s="72">
        <v>7528</v>
      </c>
      <c r="B7532" s="72" t="s">
        <v>148</v>
      </c>
      <c r="C7532" s="73" t="s">
        <v>30877</v>
      </c>
      <c r="D7532" s="74" t="s">
        <v>30878</v>
      </c>
      <c r="E7532" s="75" t="s">
        <v>185</v>
      </c>
      <c r="F7532" s="74"/>
      <c r="G7532" s="74" t="s">
        <v>3694</v>
      </c>
      <c r="H7532" s="76">
        <v>3740</v>
      </c>
      <c r="I7532" s="77">
        <v>0.38</v>
      </c>
      <c r="J7532" s="76">
        <v>2318.8000000000002</v>
      </c>
    </row>
    <row r="7533" spans="1:10" ht="25.5">
      <c r="A7533" s="72">
        <v>7529</v>
      </c>
      <c r="B7533" s="72" t="s">
        <v>148</v>
      </c>
      <c r="C7533" s="73" t="s">
        <v>30879</v>
      </c>
      <c r="D7533" s="74" t="s">
        <v>30880</v>
      </c>
      <c r="E7533" s="75" t="s">
        <v>185</v>
      </c>
      <c r="F7533" s="74"/>
      <c r="G7533" s="74" t="s">
        <v>3694</v>
      </c>
      <c r="H7533" s="76">
        <v>3895</v>
      </c>
      <c r="I7533" s="77">
        <v>0.38</v>
      </c>
      <c r="J7533" s="76">
        <v>2414.9</v>
      </c>
    </row>
    <row r="7534" spans="1:10" ht="25.5">
      <c r="A7534" s="72">
        <v>7530</v>
      </c>
      <c r="B7534" s="72" t="s">
        <v>148</v>
      </c>
      <c r="C7534" s="73" t="s">
        <v>30881</v>
      </c>
      <c r="D7534" s="74" t="s">
        <v>30882</v>
      </c>
      <c r="E7534" s="75" t="s">
        <v>185</v>
      </c>
      <c r="F7534" s="74"/>
      <c r="G7534" s="74" t="s">
        <v>3694</v>
      </c>
      <c r="H7534" s="76">
        <v>4045</v>
      </c>
      <c r="I7534" s="77">
        <v>0.38</v>
      </c>
      <c r="J7534" s="76">
        <v>2507.9</v>
      </c>
    </row>
    <row r="7535" spans="1:10" ht="25.5">
      <c r="A7535" s="72">
        <v>7531</v>
      </c>
      <c r="B7535" s="72" t="s">
        <v>148</v>
      </c>
      <c r="C7535" s="73" t="s">
        <v>30883</v>
      </c>
      <c r="D7535" s="74" t="s">
        <v>30884</v>
      </c>
      <c r="E7535" s="75" t="s">
        <v>185</v>
      </c>
      <c r="F7535" s="74"/>
      <c r="G7535" s="74" t="s">
        <v>3694</v>
      </c>
      <c r="H7535" s="76">
        <v>4195</v>
      </c>
      <c r="I7535" s="77">
        <v>0.38</v>
      </c>
      <c r="J7535" s="76">
        <v>2600.9</v>
      </c>
    </row>
    <row r="7536" spans="1:10" ht="25.5">
      <c r="A7536" s="72">
        <v>7532</v>
      </c>
      <c r="B7536" s="72" t="s">
        <v>148</v>
      </c>
      <c r="C7536" s="73" t="s">
        <v>30391</v>
      </c>
      <c r="D7536" s="74" t="s">
        <v>30392</v>
      </c>
      <c r="E7536" s="75" t="s">
        <v>185</v>
      </c>
      <c r="F7536" s="74"/>
      <c r="G7536" s="74" t="s">
        <v>3694</v>
      </c>
      <c r="H7536" s="76">
        <v>45355</v>
      </c>
      <c r="I7536" s="77">
        <v>0.38</v>
      </c>
      <c r="J7536" s="76">
        <v>28120.1</v>
      </c>
    </row>
    <row r="7537" spans="1:10" ht="25.5">
      <c r="A7537" s="72">
        <v>7533</v>
      </c>
      <c r="B7537" s="72" t="s">
        <v>148</v>
      </c>
      <c r="C7537" s="73" t="s">
        <v>30929</v>
      </c>
      <c r="D7537" s="74" t="s">
        <v>30930</v>
      </c>
      <c r="E7537" s="75" t="s">
        <v>185</v>
      </c>
      <c r="F7537" s="74"/>
      <c r="G7537" s="74" t="s">
        <v>3694</v>
      </c>
      <c r="H7537" s="76">
        <v>40145</v>
      </c>
      <c r="I7537" s="77">
        <v>0.38</v>
      </c>
      <c r="J7537" s="76">
        <v>24889.9</v>
      </c>
    </row>
    <row r="7538" spans="1:10" ht="25.5">
      <c r="A7538" s="72">
        <v>7534</v>
      </c>
      <c r="B7538" s="72" t="s">
        <v>148</v>
      </c>
      <c r="C7538" s="73" t="s">
        <v>30927</v>
      </c>
      <c r="D7538" s="74" t="s">
        <v>30928</v>
      </c>
      <c r="E7538" s="75" t="s">
        <v>185</v>
      </c>
      <c r="F7538" s="74"/>
      <c r="G7538" s="74" t="s">
        <v>3694</v>
      </c>
      <c r="H7538" s="76">
        <v>19795</v>
      </c>
      <c r="I7538" s="77">
        <v>0.38</v>
      </c>
      <c r="J7538" s="76">
        <v>12272.9</v>
      </c>
    </row>
    <row r="7539" spans="1:10" ht="25.5">
      <c r="A7539" s="72">
        <v>7535</v>
      </c>
      <c r="B7539" s="72" t="s">
        <v>148</v>
      </c>
      <c r="C7539" s="73" t="s">
        <v>30931</v>
      </c>
      <c r="D7539" s="74" t="s">
        <v>30932</v>
      </c>
      <c r="E7539" s="75" t="s">
        <v>185</v>
      </c>
      <c r="F7539" s="74"/>
      <c r="G7539" s="74" t="s">
        <v>3694</v>
      </c>
      <c r="H7539" s="76">
        <v>39445</v>
      </c>
      <c r="I7539" s="77">
        <v>0.38</v>
      </c>
      <c r="J7539" s="76">
        <v>24455.9</v>
      </c>
    </row>
    <row r="7540" spans="1:10" ht="25.5">
      <c r="A7540" s="72">
        <v>7536</v>
      </c>
      <c r="B7540" s="72" t="s">
        <v>148</v>
      </c>
      <c r="C7540" s="73" t="s">
        <v>30933</v>
      </c>
      <c r="D7540" s="74" t="s">
        <v>30934</v>
      </c>
      <c r="E7540" s="75" t="s">
        <v>185</v>
      </c>
      <c r="F7540" s="74"/>
      <c r="G7540" s="74" t="s">
        <v>3694</v>
      </c>
      <c r="H7540" s="76">
        <v>39365</v>
      </c>
      <c r="I7540" s="77">
        <v>0.38</v>
      </c>
      <c r="J7540" s="76">
        <v>24406.3</v>
      </c>
    </row>
    <row r="7541" spans="1:10">
      <c r="A7541" s="72">
        <v>7537</v>
      </c>
      <c r="B7541" s="72" t="s">
        <v>148</v>
      </c>
      <c r="C7541" s="73" t="s">
        <v>30935</v>
      </c>
      <c r="D7541" s="74" t="s">
        <v>30936</v>
      </c>
      <c r="E7541" s="75" t="s">
        <v>185</v>
      </c>
      <c r="F7541" s="74"/>
      <c r="G7541" s="74" t="s">
        <v>3694</v>
      </c>
      <c r="H7541" s="76">
        <v>5795</v>
      </c>
      <c r="I7541" s="77">
        <v>0.38</v>
      </c>
      <c r="J7541" s="76">
        <v>3592.9</v>
      </c>
    </row>
    <row r="7542" spans="1:10" ht="25.5">
      <c r="A7542" s="72">
        <v>7538</v>
      </c>
      <c r="B7542" s="72" t="s">
        <v>148</v>
      </c>
      <c r="C7542" s="73" t="s">
        <v>30937</v>
      </c>
      <c r="D7542" s="74" t="s">
        <v>30938</v>
      </c>
      <c r="E7542" s="75" t="s">
        <v>185</v>
      </c>
      <c r="F7542" s="74"/>
      <c r="G7542" s="74" t="s">
        <v>3694</v>
      </c>
      <c r="H7542" s="76">
        <v>4245</v>
      </c>
      <c r="I7542" s="77">
        <v>0.38</v>
      </c>
      <c r="J7542" s="76">
        <v>2631.9</v>
      </c>
    </row>
    <row r="7543" spans="1:10" ht="25.5">
      <c r="A7543" s="72">
        <v>7539</v>
      </c>
      <c r="B7543" s="72" t="s">
        <v>148</v>
      </c>
      <c r="C7543" s="73" t="s">
        <v>30939</v>
      </c>
      <c r="D7543" s="74" t="s">
        <v>30940</v>
      </c>
      <c r="E7543" s="75" t="s">
        <v>185</v>
      </c>
      <c r="F7543" s="74"/>
      <c r="G7543" s="74" t="s">
        <v>3694</v>
      </c>
      <c r="H7543" s="76">
        <v>15555</v>
      </c>
      <c r="I7543" s="77">
        <v>0.38</v>
      </c>
      <c r="J7543" s="76">
        <v>9644.1</v>
      </c>
    </row>
    <row r="7544" spans="1:10" ht="25.5">
      <c r="A7544" s="72">
        <v>7540</v>
      </c>
      <c r="B7544" s="72" t="s">
        <v>148</v>
      </c>
      <c r="C7544" s="73" t="s">
        <v>30941</v>
      </c>
      <c r="D7544" s="74" t="s">
        <v>30942</v>
      </c>
      <c r="E7544" s="75" t="s">
        <v>185</v>
      </c>
      <c r="F7544" s="74"/>
      <c r="G7544" s="74" t="s">
        <v>3694</v>
      </c>
      <c r="H7544" s="76">
        <v>52265</v>
      </c>
      <c r="I7544" s="77">
        <v>0.38</v>
      </c>
      <c r="J7544" s="76">
        <v>32404.3</v>
      </c>
    </row>
    <row r="7545" spans="1:10" ht="25.5">
      <c r="A7545" s="72">
        <v>7541</v>
      </c>
      <c r="B7545" s="72" t="s">
        <v>148</v>
      </c>
      <c r="C7545" s="73" t="s">
        <v>30943</v>
      </c>
      <c r="D7545" s="74" t="s">
        <v>30944</v>
      </c>
      <c r="E7545" s="75" t="s">
        <v>185</v>
      </c>
      <c r="F7545" s="74"/>
      <c r="G7545" s="74" t="s">
        <v>3694</v>
      </c>
      <c r="H7545" s="76">
        <v>52015</v>
      </c>
      <c r="I7545" s="77">
        <v>0.38</v>
      </c>
      <c r="J7545" s="76">
        <v>32249.3</v>
      </c>
    </row>
    <row r="7546" spans="1:10">
      <c r="A7546" s="72">
        <v>7542</v>
      </c>
      <c r="B7546" s="72" t="s">
        <v>148</v>
      </c>
      <c r="C7546" s="73" t="s">
        <v>30945</v>
      </c>
      <c r="D7546" s="74" t="s">
        <v>30946</v>
      </c>
      <c r="E7546" s="75" t="s">
        <v>185</v>
      </c>
      <c r="F7546" s="74"/>
      <c r="G7546" s="74" t="s">
        <v>3694</v>
      </c>
      <c r="H7546" s="76">
        <v>5965</v>
      </c>
      <c r="I7546" s="77">
        <v>0.38</v>
      </c>
      <c r="J7546" s="76">
        <v>3698.3</v>
      </c>
    </row>
    <row r="7547" spans="1:10" ht="25.5">
      <c r="A7547" s="72">
        <v>7543</v>
      </c>
      <c r="B7547" s="72" t="s">
        <v>148</v>
      </c>
      <c r="C7547" s="73" t="s">
        <v>30947</v>
      </c>
      <c r="D7547" s="74" t="s">
        <v>30948</v>
      </c>
      <c r="E7547" s="75" t="s">
        <v>185</v>
      </c>
      <c r="F7547" s="74"/>
      <c r="G7547" s="74" t="s">
        <v>3694</v>
      </c>
      <c r="H7547" s="76">
        <v>55875</v>
      </c>
      <c r="I7547" s="77">
        <v>0.38</v>
      </c>
      <c r="J7547" s="76">
        <v>34642.5</v>
      </c>
    </row>
    <row r="7548" spans="1:10" ht="25.5">
      <c r="A7548" s="72">
        <v>7544</v>
      </c>
      <c r="B7548" s="72" t="s">
        <v>148</v>
      </c>
      <c r="C7548" s="73" t="s">
        <v>30949</v>
      </c>
      <c r="D7548" s="74" t="s">
        <v>30950</v>
      </c>
      <c r="E7548" s="75" t="s">
        <v>185</v>
      </c>
      <c r="F7548" s="74"/>
      <c r="G7548" s="74" t="s">
        <v>3694</v>
      </c>
      <c r="H7548" s="76">
        <v>15085</v>
      </c>
      <c r="I7548" s="77">
        <v>0.38</v>
      </c>
      <c r="J7548" s="76">
        <v>9352.7000000000007</v>
      </c>
    </row>
    <row r="7549" spans="1:10" ht="25.5">
      <c r="A7549" s="72">
        <v>7545</v>
      </c>
      <c r="B7549" s="72" t="s">
        <v>148</v>
      </c>
      <c r="C7549" s="73" t="s">
        <v>30951</v>
      </c>
      <c r="D7549" s="74" t="s">
        <v>30952</v>
      </c>
      <c r="E7549" s="75" t="s">
        <v>185</v>
      </c>
      <c r="F7549" s="74"/>
      <c r="G7549" s="74" t="s">
        <v>3694</v>
      </c>
      <c r="H7549" s="76">
        <v>37390</v>
      </c>
      <c r="I7549" s="77">
        <v>0.38</v>
      </c>
      <c r="J7549" s="76">
        <v>23181.8</v>
      </c>
    </row>
    <row r="7550" spans="1:10" ht="25.5">
      <c r="A7550" s="72">
        <v>7546</v>
      </c>
      <c r="B7550" s="72" t="s">
        <v>148</v>
      </c>
      <c r="C7550" s="73" t="s">
        <v>30953</v>
      </c>
      <c r="D7550" s="74" t="s">
        <v>30954</v>
      </c>
      <c r="E7550" s="75" t="s">
        <v>185</v>
      </c>
      <c r="F7550" s="74"/>
      <c r="G7550" s="74" t="s">
        <v>3694</v>
      </c>
      <c r="H7550" s="76">
        <v>4215</v>
      </c>
      <c r="I7550" s="77">
        <v>0.38</v>
      </c>
      <c r="J7550" s="76">
        <v>2613.3000000000002</v>
      </c>
    </row>
    <row r="7551" spans="1:10">
      <c r="A7551" s="72">
        <v>7547</v>
      </c>
      <c r="B7551" s="72" t="s">
        <v>148</v>
      </c>
      <c r="C7551" s="73" t="s">
        <v>29621</v>
      </c>
      <c r="D7551" s="74" t="s">
        <v>29622</v>
      </c>
      <c r="E7551" s="75" t="s">
        <v>185</v>
      </c>
      <c r="F7551" s="74"/>
      <c r="G7551" s="74" t="s">
        <v>3694</v>
      </c>
      <c r="H7551" s="76">
        <v>3205</v>
      </c>
      <c r="I7551" s="77">
        <v>0.38</v>
      </c>
      <c r="J7551" s="76">
        <v>1987.1</v>
      </c>
    </row>
    <row r="7552" spans="1:10">
      <c r="A7552" s="72">
        <v>7548</v>
      </c>
      <c r="B7552" s="72" t="s">
        <v>148</v>
      </c>
      <c r="C7552" s="73" t="s">
        <v>29623</v>
      </c>
      <c r="D7552" s="74" t="s">
        <v>29624</v>
      </c>
      <c r="E7552" s="75" t="s">
        <v>185</v>
      </c>
      <c r="F7552" s="74"/>
      <c r="G7552" s="74" t="s">
        <v>3694</v>
      </c>
      <c r="H7552" s="76">
        <v>6220</v>
      </c>
      <c r="I7552" s="77">
        <v>0.38</v>
      </c>
      <c r="J7552" s="76">
        <v>3856.4</v>
      </c>
    </row>
    <row r="7553" spans="1:10">
      <c r="A7553" s="72">
        <v>7549</v>
      </c>
      <c r="B7553" s="72" t="s">
        <v>148</v>
      </c>
      <c r="C7553" s="73" t="s">
        <v>30393</v>
      </c>
      <c r="D7553" s="74" t="s">
        <v>30394</v>
      </c>
      <c r="E7553" s="75" t="s">
        <v>185</v>
      </c>
      <c r="F7553" s="74"/>
      <c r="G7553" s="74" t="s">
        <v>3694</v>
      </c>
      <c r="H7553" s="76">
        <v>9825</v>
      </c>
      <c r="I7553" s="77">
        <v>0.38</v>
      </c>
      <c r="J7553" s="76">
        <v>6091.5</v>
      </c>
    </row>
    <row r="7554" spans="1:10">
      <c r="A7554" s="72">
        <v>7550</v>
      </c>
      <c r="B7554" s="72" t="s">
        <v>148</v>
      </c>
      <c r="C7554" s="73" t="s">
        <v>30395</v>
      </c>
      <c r="D7554" s="74" t="s">
        <v>30396</v>
      </c>
      <c r="E7554" s="75" t="s">
        <v>185</v>
      </c>
      <c r="F7554" s="74"/>
      <c r="G7554" s="74" t="s">
        <v>3694</v>
      </c>
      <c r="H7554" s="76">
        <v>21140</v>
      </c>
      <c r="I7554" s="77">
        <v>0.38</v>
      </c>
      <c r="J7554" s="76">
        <v>13106.8</v>
      </c>
    </row>
    <row r="7555" spans="1:10" ht="25.5">
      <c r="A7555" s="72">
        <v>7551</v>
      </c>
      <c r="B7555" s="72" t="s">
        <v>148</v>
      </c>
      <c r="C7555" s="73" t="s">
        <v>29625</v>
      </c>
      <c r="D7555" s="74" t="s">
        <v>29626</v>
      </c>
      <c r="E7555" s="75" t="s">
        <v>185</v>
      </c>
      <c r="F7555" s="74"/>
      <c r="G7555" s="74" t="s">
        <v>3694</v>
      </c>
      <c r="H7555" s="76">
        <v>140</v>
      </c>
      <c r="I7555" s="77">
        <v>0.38</v>
      </c>
      <c r="J7555" s="76">
        <v>86.8</v>
      </c>
    </row>
    <row r="7556" spans="1:10" ht="25.5">
      <c r="A7556" s="72">
        <v>7552</v>
      </c>
      <c r="B7556" s="72" t="s">
        <v>148</v>
      </c>
      <c r="C7556" s="73" t="s">
        <v>29627</v>
      </c>
      <c r="D7556" s="74" t="s">
        <v>29628</v>
      </c>
      <c r="E7556" s="75" t="s">
        <v>185</v>
      </c>
      <c r="F7556" s="74"/>
      <c r="G7556" s="74" t="s">
        <v>3694</v>
      </c>
      <c r="H7556" s="76">
        <v>177</v>
      </c>
      <c r="I7556" s="77">
        <v>0.38</v>
      </c>
      <c r="J7556" s="76">
        <v>109.74</v>
      </c>
    </row>
    <row r="7557" spans="1:10" ht="25.5">
      <c r="A7557" s="72">
        <v>7553</v>
      </c>
      <c r="B7557" s="72" t="s">
        <v>148</v>
      </c>
      <c r="C7557" s="73" t="s">
        <v>29629</v>
      </c>
      <c r="D7557" s="74" t="s">
        <v>29630</v>
      </c>
      <c r="E7557" s="75" t="s">
        <v>185</v>
      </c>
      <c r="F7557" s="74"/>
      <c r="G7557" s="74" t="s">
        <v>3694</v>
      </c>
      <c r="H7557" s="76">
        <v>315</v>
      </c>
      <c r="I7557" s="77">
        <v>0.38</v>
      </c>
      <c r="J7557" s="76">
        <v>195.3</v>
      </c>
    </row>
    <row r="7558" spans="1:10">
      <c r="A7558" s="72">
        <v>7554</v>
      </c>
      <c r="B7558" s="72" t="s">
        <v>148</v>
      </c>
      <c r="C7558" s="73" t="s">
        <v>29631</v>
      </c>
      <c r="D7558" s="74" t="s">
        <v>29632</v>
      </c>
      <c r="E7558" s="75" t="s">
        <v>185</v>
      </c>
      <c r="F7558" s="74"/>
      <c r="G7558" s="74" t="s">
        <v>3694</v>
      </c>
      <c r="H7558" s="76">
        <v>291</v>
      </c>
      <c r="I7558" s="77">
        <v>0.38</v>
      </c>
      <c r="J7558" s="76">
        <v>180.42</v>
      </c>
    </row>
    <row r="7559" spans="1:10">
      <c r="A7559" s="72">
        <v>7555</v>
      </c>
      <c r="B7559" s="72" t="s">
        <v>148</v>
      </c>
      <c r="C7559" s="73" t="s">
        <v>29633</v>
      </c>
      <c r="D7559" s="74" t="s">
        <v>29634</v>
      </c>
      <c r="E7559" s="75" t="s">
        <v>185</v>
      </c>
      <c r="F7559" s="74"/>
      <c r="G7559" s="74" t="s">
        <v>3694</v>
      </c>
      <c r="H7559" s="76">
        <v>182</v>
      </c>
      <c r="I7559" s="77">
        <v>0.38</v>
      </c>
      <c r="J7559" s="76">
        <v>112.84</v>
      </c>
    </row>
    <row r="7560" spans="1:10">
      <c r="A7560" s="72">
        <v>7556</v>
      </c>
      <c r="B7560" s="72" t="s">
        <v>148</v>
      </c>
      <c r="C7560" s="73" t="s">
        <v>29635</v>
      </c>
      <c r="D7560" s="74" t="s">
        <v>29636</v>
      </c>
      <c r="E7560" s="75" t="s">
        <v>185</v>
      </c>
      <c r="F7560" s="74"/>
      <c r="G7560" s="74" t="s">
        <v>3694</v>
      </c>
      <c r="H7560" s="76">
        <v>172</v>
      </c>
      <c r="I7560" s="77">
        <v>0.38</v>
      </c>
      <c r="J7560" s="76">
        <v>106.64</v>
      </c>
    </row>
    <row r="7561" spans="1:10">
      <c r="A7561" s="72">
        <v>7557</v>
      </c>
      <c r="B7561" s="72" t="s">
        <v>148</v>
      </c>
      <c r="C7561" s="73" t="s">
        <v>29637</v>
      </c>
      <c r="D7561" s="74" t="s">
        <v>29638</v>
      </c>
      <c r="E7561" s="75" t="s">
        <v>185</v>
      </c>
      <c r="F7561" s="74"/>
      <c r="G7561" s="74" t="s">
        <v>3694</v>
      </c>
      <c r="H7561" s="76">
        <v>2610</v>
      </c>
      <c r="I7561" s="77">
        <v>0.38</v>
      </c>
      <c r="J7561" s="76">
        <v>1618.2</v>
      </c>
    </row>
    <row r="7562" spans="1:10">
      <c r="A7562" s="72">
        <v>7558</v>
      </c>
      <c r="B7562" s="72" t="s">
        <v>148</v>
      </c>
      <c r="C7562" s="73" t="s">
        <v>29639</v>
      </c>
      <c r="D7562" s="74" t="s">
        <v>29640</v>
      </c>
      <c r="E7562" s="75" t="s">
        <v>185</v>
      </c>
      <c r="F7562" s="74"/>
      <c r="G7562" s="74" t="s">
        <v>3694</v>
      </c>
      <c r="H7562" s="76">
        <v>313</v>
      </c>
      <c r="I7562" s="77">
        <v>0.38</v>
      </c>
      <c r="J7562" s="76">
        <v>194.06</v>
      </c>
    </row>
    <row r="7563" spans="1:10">
      <c r="A7563" s="72">
        <v>7559</v>
      </c>
      <c r="B7563" s="72" t="s">
        <v>148</v>
      </c>
      <c r="C7563" s="73" t="s">
        <v>29641</v>
      </c>
      <c r="D7563" s="74" t="s">
        <v>29642</v>
      </c>
      <c r="E7563" s="75" t="s">
        <v>185</v>
      </c>
      <c r="F7563" s="74"/>
      <c r="G7563" s="74" t="s">
        <v>3694</v>
      </c>
      <c r="H7563" s="76">
        <v>188</v>
      </c>
      <c r="I7563" s="77">
        <v>0.38</v>
      </c>
      <c r="J7563" s="76">
        <v>116.56</v>
      </c>
    </row>
    <row r="7564" spans="1:10">
      <c r="A7564" s="72">
        <v>7560</v>
      </c>
      <c r="B7564" s="72" t="s">
        <v>148</v>
      </c>
      <c r="C7564" s="73" t="s">
        <v>29643</v>
      </c>
      <c r="D7564" s="74" t="s">
        <v>29644</v>
      </c>
      <c r="E7564" s="75" t="s">
        <v>185</v>
      </c>
      <c r="F7564" s="74"/>
      <c r="G7564" s="74" t="s">
        <v>3694</v>
      </c>
      <c r="H7564" s="76">
        <v>182</v>
      </c>
      <c r="I7564" s="77">
        <v>0.38</v>
      </c>
      <c r="J7564" s="76">
        <v>112.84</v>
      </c>
    </row>
    <row r="7565" spans="1:10">
      <c r="A7565" s="72">
        <v>7561</v>
      </c>
      <c r="B7565" s="72" t="s">
        <v>148</v>
      </c>
      <c r="C7565" s="73" t="s">
        <v>29645</v>
      </c>
      <c r="D7565" s="74" t="s">
        <v>29646</v>
      </c>
      <c r="E7565" s="75" t="s">
        <v>185</v>
      </c>
      <c r="F7565" s="74"/>
      <c r="G7565" s="74" t="s">
        <v>3694</v>
      </c>
      <c r="H7565" s="76">
        <v>337</v>
      </c>
      <c r="I7565" s="77">
        <v>0.38</v>
      </c>
      <c r="J7565" s="76">
        <v>208.94</v>
      </c>
    </row>
    <row r="7566" spans="1:10">
      <c r="A7566" s="72">
        <v>7562</v>
      </c>
      <c r="B7566" s="72" t="s">
        <v>148</v>
      </c>
      <c r="C7566" s="73" t="s">
        <v>29647</v>
      </c>
      <c r="D7566" s="74" t="s">
        <v>29648</v>
      </c>
      <c r="E7566" s="75" t="s">
        <v>185</v>
      </c>
      <c r="F7566" s="74"/>
      <c r="G7566" s="74" t="s">
        <v>3694</v>
      </c>
      <c r="H7566" s="76">
        <v>195</v>
      </c>
      <c r="I7566" s="77">
        <v>0.38</v>
      </c>
      <c r="J7566" s="76">
        <v>120.9</v>
      </c>
    </row>
    <row r="7567" spans="1:10">
      <c r="A7567" s="72">
        <v>7563</v>
      </c>
      <c r="B7567" s="72" t="s">
        <v>148</v>
      </c>
      <c r="C7567" s="73" t="s">
        <v>29649</v>
      </c>
      <c r="D7567" s="74" t="s">
        <v>29650</v>
      </c>
      <c r="E7567" s="75" t="s">
        <v>185</v>
      </c>
      <c r="F7567" s="74"/>
      <c r="G7567" s="74" t="s">
        <v>3694</v>
      </c>
      <c r="H7567" s="76">
        <v>185</v>
      </c>
      <c r="I7567" s="77">
        <v>0.38</v>
      </c>
      <c r="J7567" s="76">
        <v>114.7</v>
      </c>
    </row>
    <row r="7568" spans="1:10">
      <c r="A7568" s="72">
        <v>7564</v>
      </c>
      <c r="B7568" s="72" t="s">
        <v>148</v>
      </c>
      <c r="C7568" s="73" t="s">
        <v>29651</v>
      </c>
      <c r="D7568" s="74" t="s">
        <v>29652</v>
      </c>
      <c r="E7568" s="75" t="s">
        <v>185</v>
      </c>
      <c r="F7568" s="74"/>
      <c r="G7568" s="74" t="s">
        <v>3694</v>
      </c>
      <c r="H7568" s="76">
        <v>356</v>
      </c>
      <c r="I7568" s="77">
        <v>0.38</v>
      </c>
      <c r="J7568" s="76">
        <v>220.72</v>
      </c>
    </row>
    <row r="7569" spans="1:10">
      <c r="A7569" s="72">
        <v>7565</v>
      </c>
      <c r="B7569" s="72" t="s">
        <v>148</v>
      </c>
      <c r="C7569" s="73" t="s">
        <v>29653</v>
      </c>
      <c r="D7569" s="74" t="s">
        <v>29654</v>
      </c>
      <c r="E7569" s="75" t="s">
        <v>185</v>
      </c>
      <c r="F7569" s="74"/>
      <c r="G7569" s="74" t="s">
        <v>3694</v>
      </c>
      <c r="H7569" s="76">
        <v>203</v>
      </c>
      <c r="I7569" s="77">
        <v>0.38</v>
      </c>
      <c r="J7569" s="76">
        <v>125.86</v>
      </c>
    </row>
    <row r="7570" spans="1:10">
      <c r="A7570" s="72">
        <v>7566</v>
      </c>
      <c r="B7570" s="72" t="s">
        <v>148</v>
      </c>
      <c r="C7570" s="73" t="s">
        <v>29655</v>
      </c>
      <c r="D7570" s="74" t="s">
        <v>29656</v>
      </c>
      <c r="E7570" s="75" t="s">
        <v>185</v>
      </c>
      <c r="F7570" s="74"/>
      <c r="G7570" s="74" t="s">
        <v>3694</v>
      </c>
      <c r="H7570" s="76">
        <v>196</v>
      </c>
      <c r="I7570" s="77">
        <v>0.38</v>
      </c>
      <c r="J7570" s="76">
        <v>121.52</v>
      </c>
    </row>
    <row r="7571" spans="1:10">
      <c r="A7571" s="72">
        <v>7567</v>
      </c>
      <c r="B7571" s="72" t="s">
        <v>148</v>
      </c>
      <c r="C7571" s="73" t="s">
        <v>29657</v>
      </c>
      <c r="D7571" s="74" t="s">
        <v>29658</v>
      </c>
      <c r="E7571" s="75" t="s">
        <v>185</v>
      </c>
      <c r="F7571" s="74"/>
      <c r="G7571" s="74" t="s">
        <v>3694</v>
      </c>
      <c r="H7571" s="76">
        <v>381</v>
      </c>
      <c r="I7571" s="77">
        <v>0.38</v>
      </c>
      <c r="J7571" s="76">
        <v>236.22</v>
      </c>
    </row>
    <row r="7572" spans="1:10">
      <c r="A7572" s="72">
        <v>7568</v>
      </c>
      <c r="B7572" s="72" t="s">
        <v>148</v>
      </c>
      <c r="C7572" s="73" t="s">
        <v>29659</v>
      </c>
      <c r="D7572" s="74" t="s">
        <v>29660</v>
      </c>
      <c r="E7572" s="75" t="s">
        <v>185</v>
      </c>
      <c r="F7572" s="74"/>
      <c r="G7572" s="74" t="s">
        <v>3694</v>
      </c>
      <c r="H7572" s="76">
        <v>209</v>
      </c>
      <c r="I7572" s="77">
        <v>0.38</v>
      </c>
      <c r="J7572" s="76">
        <v>129.58000000000001</v>
      </c>
    </row>
    <row r="7573" spans="1:10">
      <c r="A7573" s="72">
        <v>7569</v>
      </c>
      <c r="B7573" s="72" t="s">
        <v>148</v>
      </c>
      <c r="C7573" s="73" t="s">
        <v>29661</v>
      </c>
      <c r="D7573" s="74" t="s">
        <v>29662</v>
      </c>
      <c r="E7573" s="75" t="s">
        <v>185</v>
      </c>
      <c r="F7573" s="74"/>
      <c r="G7573" s="74" t="s">
        <v>3694</v>
      </c>
      <c r="H7573" s="76">
        <v>200</v>
      </c>
      <c r="I7573" s="77">
        <v>0.38</v>
      </c>
      <c r="J7573" s="76">
        <v>124</v>
      </c>
    </row>
    <row r="7574" spans="1:10">
      <c r="A7574" s="72">
        <v>7570</v>
      </c>
      <c r="B7574" s="72" t="s">
        <v>148</v>
      </c>
      <c r="C7574" s="73" t="s">
        <v>29663</v>
      </c>
      <c r="D7574" s="74" t="s">
        <v>29664</v>
      </c>
      <c r="E7574" s="75" t="s">
        <v>185</v>
      </c>
      <c r="F7574" s="74"/>
      <c r="G7574" s="74" t="s">
        <v>3694</v>
      </c>
      <c r="H7574" s="76">
        <v>407</v>
      </c>
      <c r="I7574" s="77">
        <v>0.38</v>
      </c>
      <c r="J7574" s="76">
        <v>252.34</v>
      </c>
    </row>
    <row r="7575" spans="1:10">
      <c r="A7575" s="72">
        <v>7571</v>
      </c>
      <c r="B7575" s="72" t="s">
        <v>148</v>
      </c>
      <c r="C7575" s="73" t="s">
        <v>29665</v>
      </c>
      <c r="D7575" s="74" t="s">
        <v>29666</v>
      </c>
      <c r="E7575" s="75" t="s">
        <v>185</v>
      </c>
      <c r="F7575" s="74"/>
      <c r="G7575" s="74" t="s">
        <v>3694</v>
      </c>
      <c r="H7575" s="76">
        <v>220</v>
      </c>
      <c r="I7575" s="77">
        <v>0.38</v>
      </c>
      <c r="J7575" s="76">
        <v>136.4</v>
      </c>
    </row>
    <row r="7576" spans="1:10">
      <c r="A7576" s="72">
        <v>7572</v>
      </c>
      <c r="B7576" s="72" t="s">
        <v>148</v>
      </c>
      <c r="C7576" s="73" t="s">
        <v>29667</v>
      </c>
      <c r="D7576" s="74" t="s">
        <v>29668</v>
      </c>
      <c r="E7576" s="75" t="s">
        <v>185</v>
      </c>
      <c r="F7576" s="74"/>
      <c r="G7576" s="74" t="s">
        <v>3694</v>
      </c>
      <c r="H7576" s="76">
        <v>204</v>
      </c>
      <c r="I7576" s="77">
        <v>0.38</v>
      </c>
      <c r="J7576" s="76">
        <v>126.48</v>
      </c>
    </row>
    <row r="7577" spans="1:10">
      <c r="A7577" s="72">
        <v>7573</v>
      </c>
      <c r="B7577" s="72" t="s">
        <v>148</v>
      </c>
      <c r="C7577" s="73" t="s">
        <v>29669</v>
      </c>
      <c r="D7577" s="74" t="s">
        <v>29670</v>
      </c>
      <c r="E7577" s="75" t="s">
        <v>185</v>
      </c>
      <c r="F7577" s="74"/>
      <c r="G7577" s="74" t="s">
        <v>3694</v>
      </c>
      <c r="H7577" s="76">
        <v>432</v>
      </c>
      <c r="I7577" s="77">
        <v>0.38</v>
      </c>
      <c r="J7577" s="76">
        <v>267.83999999999997</v>
      </c>
    </row>
    <row r="7578" spans="1:10">
      <c r="A7578" s="72">
        <v>7574</v>
      </c>
      <c r="B7578" s="72" t="s">
        <v>148</v>
      </c>
      <c r="C7578" s="73" t="s">
        <v>29671</v>
      </c>
      <c r="D7578" s="74" t="s">
        <v>29672</v>
      </c>
      <c r="E7578" s="75" t="s">
        <v>185</v>
      </c>
      <c r="F7578" s="74"/>
      <c r="G7578" s="74" t="s">
        <v>3694</v>
      </c>
      <c r="H7578" s="76">
        <v>221</v>
      </c>
      <c r="I7578" s="77">
        <v>0.38</v>
      </c>
      <c r="J7578" s="76">
        <v>137.02000000000001</v>
      </c>
    </row>
    <row r="7579" spans="1:10">
      <c r="A7579" s="72">
        <v>7575</v>
      </c>
      <c r="B7579" s="72" t="s">
        <v>148</v>
      </c>
      <c r="C7579" s="73" t="s">
        <v>29673</v>
      </c>
      <c r="D7579" s="74" t="s">
        <v>29674</v>
      </c>
      <c r="E7579" s="75" t="s">
        <v>185</v>
      </c>
      <c r="F7579" s="74"/>
      <c r="G7579" s="74" t="s">
        <v>3694</v>
      </c>
      <c r="H7579" s="76">
        <v>213</v>
      </c>
      <c r="I7579" s="77">
        <v>0.38</v>
      </c>
      <c r="J7579" s="76">
        <v>132.06</v>
      </c>
    </row>
    <row r="7580" spans="1:10">
      <c r="A7580" s="72">
        <v>7576</v>
      </c>
      <c r="B7580" s="72" t="s">
        <v>148</v>
      </c>
      <c r="C7580" s="73" t="s">
        <v>29675</v>
      </c>
      <c r="D7580" s="74" t="s">
        <v>29676</v>
      </c>
      <c r="E7580" s="75" t="s">
        <v>185</v>
      </c>
      <c r="F7580" s="74"/>
      <c r="G7580" s="74" t="s">
        <v>3694</v>
      </c>
      <c r="H7580" s="76">
        <v>458</v>
      </c>
      <c r="I7580" s="77">
        <v>0.38</v>
      </c>
      <c r="J7580" s="76">
        <v>283.95999999999998</v>
      </c>
    </row>
    <row r="7581" spans="1:10">
      <c r="A7581" s="72">
        <v>7577</v>
      </c>
      <c r="B7581" s="72" t="s">
        <v>148</v>
      </c>
      <c r="C7581" s="73" t="s">
        <v>29677</v>
      </c>
      <c r="D7581" s="74" t="s">
        <v>29678</v>
      </c>
      <c r="E7581" s="75" t="s">
        <v>185</v>
      </c>
      <c r="F7581" s="74"/>
      <c r="G7581" s="74" t="s">
        <v>3694</v>
      </c>
      <c r="H7581" s="76">
        <v>229</v>
      </c>
      <c r="I7581" s="77">
        <v>0.38</v>
      </c>
      <c r="J7581" s="76">
        <v>141.97999999999999</v>
      </c>
    </row>
    <row r="7582" spans="1:10">
      <c r="A7582" s="72">
        <v>7578</v>
      </c>
      <c r="B7582" s="72" t="s">
        <v>148</v>
      </c>
      <c r="C7582" s="73" t="s">
        <v>29679</v>
      </c>
      <c r="D7582" s="74" t="s">
        <v>29680</v>
      </c>
      <c r="E7582" s="75" t="s">
        <v>185</v>
      </c>
      <c r="F7582" s="74"/>
      <c r="G7582" s="74" t="s">
        <v>3694</v>
      </c>
      <c r="H7582" s="76">
        <v>217</v>
      </c>
      <c r="I7582" s="77">
        <v>0.38</v>
      </c>
      <c r="J7582" s="76">
        <v>134.54</v>
      </c>
    </row>
    <row r="7583" spans="1:10">
      <c r="A7583" s="72">
        <v>7579</v>
      </c>
      <c r="B7583" s="72" t="s">
        <v>148</v>
      </c>
      <c r="C7583" s="73" t="s">
        <v>29681</v>
      </c>
      <c r="D7583" s="74" t="s">
        <v>29682</v>
      </c>
      <c r="E7583" s="75" t="s">
        <v>185</v>
      </c>
      <c r="F7583" s="74"/>
      <c r="G7583" s="74" t="s">
        <v>3694</v>
      </c>
      <c r="H7583" s="76">
        <v>240</v>
      </c>
      <c r="I7583" s="77">
        <v>0.38</v>
      </c>
      <c r="J7583" s="76">
        <v>148.80000000000001</v>
      </c>
    </row>
    <row r="7584" spans="1:10">
      <c r="A7584" s="72">
        <v>7580</v>
      </c>
      <c r="B7584" s="72" t="s">
        <v>148</v>
      </c>
      <c r="C7584" s="73" t="s">
        <v>29683</v>
      </c>
      <c r="D7584" s="74" t="s">
        <v>29684</v>
      </c>
      <c r="E7584" s="75" t="s">
        <v>185</v>
      </c>
      <c r="F7584" s="74"/>
      <c r="G7584" s="74" t="s">
        <v>3694</v>
      </c>
      <c r="H7584" s="76">
        <v>221</v>
      </c>
      <c r="I7584" s="77">
        <v>0.38</v>
      </c>
      <c r="J7584" s="76">
        <v>137.02000000000001</v>
      </c>
    </row>
    <row r="7585" spans="1:10">
      <c r="A7585" s="72">
        <v>7581</v>
      </c>
      <c r="B7585" s="72" t="s">
        <v>148</v>
      </c>
      <c r="C7585" s="73" t="s">
        <v>29685</v>
      </c>
      <c r="D7585" s="74" t="s">
        <v>29686</v>
      </c>
      <c r="E7585" s="75" t="s">
        <v>185</v>
      </c>
      <c r="F7585" s="74"/>
      <c r="G7585" s="74" t="s">
        <v>3694</v>
      </c>
      <c r="H7585" s="76">
        <v>246</v>
      </c>
      <c r="I7585" s="77">
        <v>0.38</v>
      </c>
      <c r="J7585" s="76">
        <v>152.52000000000001</v>
      </c>
    </row>
    <row r="7586" spans="1:10">
      <c r="A7586" s="72">
        <v>7582</v>
      </c>
      <c r="B7586" s="72" t="s">
        <v>148</v>
      </c>
      <c r="C7586" s="73" t="s">
        <v>29687</v>
      </c>
      <c r="D7586" s="74" t="s">
        <v>29688</v>
      </c>
      <c r="E7586" s="75" t="s">
        <v>185</v>
      </c>
      <c r="F7586" s="74"/>
      <c r="G7586" s="74" t="s">
        <v>3694</v>
      </c>
      <c r="H7586" s="76">
        <v>228</v>
      </c>
      <c r="I7586" s="77">
        <v>0.38</v>
      </c>
      <c r="J7586" s="76">
        <v>141.35999999999999</v>
      </c>
    </row>
    <row r="7587" spans="1:10">
      <c r="A7587" s="72">
        <v>7583</v>
      </c>
      <c r="B7587" s="72" t="s">
        <v>148</v>
      </c>
      <c r="C7587" s="73" t="s">
        <v>29689</v>
      </c>
      <c r="D7587" s="74" t="s">
        <v>29690</v>
      </c>
      <c r="E7587" s="75" t="s">
        <v>185</v>
      </c>
      <c r="F7587" s="74"/>
      <c r="G7587" s="74" t="s">
        <v>3694</v>
      </c>
      <c r="H7587" s="76">
        <v>511</v>
      </c>
      <c r="I7587" s="77">
        <v>0.38</v>
      </c>
      <c r="J7587" s="76">
        <v>316.82</v>
      </c>
    </row>
    <row r="7588" spans="1:10">
      <c r="A7588" s="72">
        <v>7584</v>
      </c>
      <c r="B7588" s="72" t="s">
        <v>148</v>
      </c>
      <c r="C7588" s="73" t="s">
        <v>29691</v>
      </c>
      <c r="D7588" s="74" t="s">
        <v>29692</v>
      </c>
      <c r="E7588" s="75" t="s">
        <v>185</v>
      </c>
      <c r="F7588" s="74"/>
      <c r="G7588" s="74" t="s">
        <v>3694</v>
      </c>
      <c r="H7588" s="76">
        <v>252</v>
      </c>
      <c r="I7588" s="77">
        <v>0.38</v>
      </c>
      <c r="J7588" s="76">
        <v>156.24</v>
      </c>
    </row>
    <row r="7589" spans="1:10">
      <c r="A7589" s="72">
        <v>7585</v>
      </c>
      <c r="B7589" s="72" t="s">
        <v>148</v>
      </c>
      <c r="C7589" s="73" t="s">
        <v>29693</v>
      </c>
      <c r="D7589" s="74" t="s">
        <v>29694</v>
      </c>
      <c r="E7589" s="75" t="s">
        <v>185</v>
      </c>
      <c r="F7589" s="74"/>
      <c r="G7589" s="74" t="s">
        <v>3694</v>
      </c>
      <c r="H7589" s="76">
        <v>264</v>
      </c>
      <c r="I7589" s="77">
        <v>0.38</v>
      </c>
      <c r="J7589" s="76">
        <v>163.68</v>
      </c>
    </row>
    <row r="7590" spans="1:10">
      <c r="A7590" s="72">
        <v>7586</v>
      </c>
      <c r="B7590" s="72" t="s">
        <v>148</v>
      </c>
      <c r="C7590" s="73" t="s">
        <v>29695</v>
      </c>
      <c r="D7590" s="74" t="s">
        <v>29696</v>
      </c>
      <c r="E7590" s="75" t="s">
        <v>185</v>
      </c>
      <c r="F7590" s="74"/>
      <c r="G7590" s="74" t="s">
        <v>3694</v>
      </c>
      <c r="H7590" s="76">
        <v>562</v>
      </c>
      <c r="I7590" s="77">
        <v>0.38</v>
      </c>
      <c r="J7590" s="76">
        <v>348.44</v>
      </c>
    </row>
    <row r="7591" spans="1:10">
      <c r="A7591" s="72">
        <v>7587</v>
      </c>
      <c r="B7591" s="72" t="s">
        <v>148</v>
      </c>
      <c r="C7591" s="73" t="s">
        <v>29697</v>
      </c>
      <c r="D7591" s="74" t="s">
        <v>29698</v>
      </c>
      <c r="E7591" s="75" t="s">
        <v>185</v>
      </c>
      <c r="F7591" s="74"/>
      <c r="G7591" s="74" t="s">
        <v>3694</v>
      </c>
      <c r="H7591" s="76">
        <v>258</v>
      </c>
      <c r="I7591" s="77">
        <v>0.38</v>
      </c>
      <c r="J7591" s="76">
        <v>159.96</v>
      </c>
    </row>
    <row r="7592" spans="1:10">
      <c r="A7592" s="72">
        <v>7588</v>
      </c>
      <c r="B7592" s="72" t="s">
        <v>148</v>
      </c>
      <c r="C7592" s="73" t="s">
        <v>29699</v>
      </c>
      <c r="D7592" s="74" t="s">
        <v>29700</v>
      </c>
      <c r="E7592" s="75" t="s">
        <v>185</v>
      </c>
      <c r="F7592" s="74"/>
      <c r="G7592" s="74" t="s">
        <v>3694</v>
      </c>
      <c r="H7592" s="76">
        <v>264</v>
      </c>
      <c r="I7592" s="77">
        <v>0.38</v>
      </c>
      <c r="J7592" s="76">
        <v>163.68</v>
      </c>
    </row>
    <row r="7593" spans="1:10">
      <c r="A7593" s="72">
        <v>7589</v>
      </c>
      <c r="B7593" s="72" t="s">
        <v>148</v>
      </c>
      <c r="C7593" s="73" t="s">
        <v>29701</v>
      </c>
      <c r="D7593" s="74" t="s">
        <v>29702</v>
      </c>
      <c r="E7593" s="75" t="s">
        <v>185</v>
      </c>
      <c r="F7593" s="74"/>
      <c r="G7593" s="74" t="s">
        <v>3694</v>
      </c>
      <c r="H7593" s="76">
        <v>247</v>
      </c>
      <c r="I7593" s="77">
        <v>0.38</v>
      </c>
      <c r="J7593" s="76">
        <v>153.13999999999999</v>
      </c>
    </row>
    <row r="7594" spans="1:10">
      <c r="A7594" s="72">
        <v>7590</v>
      </c>
      <c r="B7594" s="72" t="s">
        <v>148</v>
      </c>
      <c r="C7594" s="73" t="s">
        <v>29703</v>
      </c>
      <c r="D7594" s="74" t="s">
        <v>29704</v>
      </c>
      <c r="E7594" s="75" t="s">
        <v>185</v>
      </c>
      <c r="F7594" s="74"/>
      <c r="G7594" s="74" t="s">
        <v>3694</v>
      </c>
      <c r="H7594" s="76">
        <v>272</v>
      </c>
      <c r="I7594" s="77">
        <v>0.38</v>
      </c>
      <c r="J7594" s="76">
        <v>168.64</v>
      </c>
    </row>
    <row r="7595" spans="1:10">
      <c r="A7595" s="72">
        <v>7591</v>
      </c>
      <c r="B7595" s="72" t="s">
        <v>148</v>
      </c>
      <c r="C7595" s="73" t="s">
        <v>29705</v>
      </c>
      <c r="D7595" s="74" t="s">
        <v>29706</v>
      </c>
      <c r="E7595" s="75" t="s">
        <v>185</v>
      </c>
      <c r="F7595" s="74"/>
      <c r="G7595" s="74" t="s">
        <v>3694</v>
      </c>
      <c r="H7595" s="76">
        <v>278</v>
      </c>
      <c r="I7595" s="77">
        <v>0.38</v>
      </c>
      <c r="J7595" s="76">
        <v>172.35999999999999</v>
      </c>
    </row>
    <row r="7596" spans="1:10">
      <c r="A7596" s="72">
        <v>7592</v>
      </c>
      <c r="B7596" s="72" t="s">
        <v>148</v>
      </c>
      <c r="C7596" s="73" t="s">
        <v>29707</v>
      </c>
      <c r="D7596" s="74" t="s">
        <v>29708</v>
      </c>
      <c r="E7596" s="75" t="s">
        <v>185</v>
      </c>
      <c r="F7596" s="74"/>
      <c r="G7596" s="74" t="s">
        <v>3694</v>
      </c>
      <c r="H7596" s="76">
        <v>285</v>
      </c>
      <c r="I7596" s="77">
        <v>0.38</v>
      </c>
      <c r="J7596" s="76">
        <v>176.7</v>
      </c>
    </row>
    <row r="7597" spans="1:10">
      <c r="A7597" s="72">
        <v>7593</v>
      </c>
      <c r="B7597" s="72" t="s">
        <v>148</v>
      </c>
      <c r="C7597" s="73" t="s">
        <v>29709</v>
      </c>
      <c r="D7597" s="74" t="s">
        <v>29710</v>
      </c>
      <c r="E7597" s="75" t="s">
        <v>185</v>
      </c>
      <c r="F7597" s="74"/>
      <c r="G7597" s="74" t="s">
        <v>3694</v>
      </c>
      <c r="H7597" s="76">
        <v>291</v>
      </c>
      <c r="I7597" s="77">
        <v>0.38</v>
      </c>
      <c r="J7597" s="76">
        <v>180.42</v>
      </c>
    </row>
    <row r="7598" spans="1:10">
      <c r="A7598" s="72">
        <v>7594</v>
      </c>
      <c r="B7598" s="72" t="s">
        <v>148</v>
      </c>
      <c r="C7598" s="73" t="s">
        <v>29711</v>
      </c>
      <c r="D7598" s="74" t="s">
        <v>29712</v>
      </c>
      <c r="E7598" s="75" t="s">
        <v>185</v>
      </c>
      <c r="F7598" s="74"/>
      <c r="G7598" s="74" t="s">
        <v>3694</v>
      </c>
      <c r="H7598" s="76">
        <v>269</v>
      </c>
      <c r="I7598" s="77">
        <v>0.38</v>
      </c>
      <c r="J7598" s="76">
        <v>166.78</v>
      </c>
    </row>
    <row r="7599" spans="1:10">
      <c r="A7599" s="72">
        <v>7595</v>
      </c>
      <c r="B7599" s="72" t="s">
        <v>148</v>
      </c>
      <c r="C7599" s="73" t="s">
        <v>29713</v>
      </c>
      <c r="D7599" s="74" t="s">
        <v>29714</v>
      </c>
      <c r="E7599" s="75" t="s">
        <v>185</v>
      </c>
      <c r="F7599" s="74"/>
      <c r="G7599" s="74" t="s">
        <v>3694</v>
      </c>
      <c r="H7599" s="76">
        <v>297</v>
      </c>
      <c r="I7599" s="77">
        <v>0.38</v>
      </c>
      <c r="J7599" s="76">
        <v>184.14</v>
      </c>
    </row>
    <row r="7600" spans="1:10">
      <c r="A7600" s="72">
        <v>7596</v>
      </c>
      <c r="B7600" s="72" t="s">
        <v>148</v>
      </c>
      <c r="C7600" s="73" t="s">
        <v>29715</v>
      </c>
      <c r="D7600" s="74" t="s">
        <v>29716</v>
      </c>
      <c r="E7600" s="75" t="s">
        <v>185</v>
      </c>
      <c r="F7600" s="74"/>
      <c r="G7600" s="74" t="s">
        <v>3694</v>
      </c>
      <c r="H7600" s="76">
        <v>277</v>
      </c>
      <c r="I7600" s="77">
        <v>0.38</v>
      </c>
      <c r="J7600" s="76">
        <v>171.74</v>
      </c>
    </row>
    <row r="7601" spans="1:10">
      <c r="A7601" s="72">
        <v>7597</v>
      </c>
      <c r="B7601" s="72" t="s">
        <v>148</v>
      </c>
      <c r="C7601" s="73" t="s">
        <v>29717</v>
      </c>
      <c r="D7601" s="74" t="s">
        <v>29718</v>
      </c>
      <c r="E7601" s="75" t="s">
        <v>185</v>
      </c>
      <c r="F7601" s="74"/>
      <c r="G7601" s="74" t="s">
        <v>3694</v>
      </c>
      <c r="H7601" s="76">
        <v>286</v>
      </c>
      <c r="I7601" s="77">
        <v>0.38</v>
      </c>
      <c r="J7601" s="76">
        <v>177.32</v>
      </c>
    </row>
    <row r="7602" spans="1:10">
      <c r="A7602" s="72">
        <v>7598</v>
      </c>
      <c r="B7602" s="72" t="s">
        <v>148</v>
      </c>
      <c r="C7602" s="73" t="s">
        <v>29719</v>
      </c>
      <c r="D7602" s="74" t="s">
        <v>29720</v>
      </c>
      <c r="E7602" s="75" t="s">
        <v>185</v>
      </c>
      <c r="F7602" s="74"/>
      <c r="G7602" s="74" t="s">
        <v>3694</v>
      </c>
      <c r="H7602" s="76">
        <v>227</v>
      </c>
      <c r="I7602" s="77">
        <v>0.38</v>
      </c>
      <c r="J7602" s="76">
        <v>140.74</v>
      </c>
    </row>
    <row r="7603" spans="1:10">
      <c r="A7603" s="72">
        <v>7599</v>
      </c>
      <c r="B7603" s="72" t="s">
        <v>148</v>
      </c>
      <c r="C7603" s="73" t="s">
        <v>29721</v>
      </c>
      <c r="D7603" s="74" t="s">
        <v>29722</v>
      </c>
      <c r="E7603" s="75" t="s">
        <v>185</v>
      </c>
      <c r="F7603" s="74"/>
      <c r="G7603" s="74" t="s">
        <v>3694</v>
      </c>
      <c r="H7603" s="76">
        <v>335</v>
      </c>
      <c r="I7603" s="77">
        <v>0.38</v>
      </c>
      <c r="J7603" s="76">
        <v>207.7</v>
      </c>
    </row>
    <row r="7604" spans="1:10">
      <c r="A7604" s="72">
        <v>7600</v>
      </c>
      <c r="B7604" s="72" t="s">
        <v>148</v>
      </c>
      <c r="C7604" s="73" t="s">
        <v>29723</v>
      </c>
      <c r="D7604" s="74" t="s">
        <v>29724</v>
      </c>
      <c r="E7604" s="75" t="s">
        <v>185</v>
      </c>
      <c r="F7604" s="74"/>
      <c r="G7604" s="74" t="s">
        <v>3694</v>
      </c>
      <c r="H7604" s="76">
        <v>290</v>
      </c>
      <c r="I7604" s="77">
        <v>0.38</v>
      </c>
      <c r="J7604" s="76">
        <v>179.8</v>
      </c>
    </row>
    <row r="7605" spans="1:10">
      <c r="A7605" s="72">
        <v>7601</v>
      </c>
      <c r="B7605" s="72" t="s">
        <v>148</v>
      </c>
      <c r="C7605" s="73" t="s">
        <v>29725</v>
      </c>
      <c r="D7605" s="74" t="s">
        <v>29726</v>
      </c>
      <c r="E7605" s="75" t="s">
        <v>185</v>
      </c>
      <c r="F7605" s="74"/>
      <c r="G7605" s="74" t="s">
        <v>3694</v>
      </c>
      <c r="H7605" s="76">
        <v>365</v>
      </c>
      <c r="I7605" s="77">
        <v>0.38</v>
      </c>
      <c r="J7605" s="76">
        <v>226.3</v>
      </c>
    </row>
    <row r="7606" spans="1:10">
      <c r="A7606" s="72">
        <v>7602</v>
      </c>
      <c r="B7606" s="72" t="s">
        <v>148</v>
      </c>
      <c r="C7606" s="73" t="s">
        <v>29727</v>
      </c>
      <c r="D7606" s="74" t="s">
        <v>29728</v>
      </c>
      <c r="E7606" s="75" t="s">
        <v>185</v>
      </c>
      <c r="F7606" s="74"/>
      <c r="G7606" s="74" t="s">
        <v>3694</v>
      </c>
      <c r="H7606" s="76">
        <v>164</v>
      </c>
      <c r="I7606" s="77">
        <v>0.38</v>
      </c>
      <c r="J7606" s="76">
        <v>101.67999999999999</v>
      </c>
    </row>
    <row r="7607" spans="1:10">
      <c r="A7607" s="72">
        <v>7603</v>
      </c>
      <c r="B7607" s="72" t="s">
        <v>148</v>
      </c>
      <c r="C7607" s="73" t="s">
        <v>29729</v>
      </c>
      <c r="D7607" s="74" t="s">
        <v>29730</v>
      </c>
      <c r="E7607" s="75" t="s">
        <v>185</v>
      </c>
      <c r="F7607" s="74"/>
      <c r="G7607" s="74" t="s">
        <v>3694</v>
      </c>
      <c r="H7607" s="76">
        <v>156</v>
      </c>
      <c r="I7607" s="77">
        <v>0.38</v>
      </c>
      <c r="J7607" s="76">
        <v>96.72</v>
      </c>
    </row>
    <row r="7608" spans="1:10">
      <c r="A7608" s="72">
        <v>7604</v>
      </c>
      <c r="B7608" s="72" t="s">
        <v>148</v>
      </c>
      <c r="C7608" s="73" t="s">
        <v>29731</v>
      </c>
      <c r="D7608" s="74" t="s">
        <v>29732</v>
      </c>
      <c r="E7608" s="75" t="s">
        <v>185</v>
      </c>
      <c r="F7608" s="74"/>
      <c r="G7608" s="74" t="s">
        <v>3694</v>
      </c>
      <c r="H7608" s="76">
        <v>254</v>
      </c>
      <c r="I7608" s="77">
        <v>0.38</v>
      </c>
      <c r="J7608" s="76">
        <v>157.47999999999999</v>
      </c>
    </row>
    <row r="7609" spans="1:10">
      <c r="A7609" s="72">
        <v>7605</v>
      </c>
      <c r="B7609" s="72" t="s">
        <v>148</v>
      </c>
      <c r="C7609" s="73" t="s">
        <v>29733</v>
      </c>
      <c r="D7609" s="74" t="s">
        <v>29734</v>
      </c>
      <c r="E7609" s="75" t="s">
        <v>185</v>
      </c>
      <c r="F7609" s="74"/>
      <c r="G7609" s="74" t="s">
        <v>3694</v>
      </c>
      <c r="H7609" s="76">
        <v>170</v>
      </c>
      <c r="I7609" s="77">
        <v>0.38</v>
      </c>
      <c r="J7609" s="76">
        <v>105.4</v>
      </c>
    </row>
    <row r="7610" spans="1:10">
      <c r="A7610" s="72">
        <v>7606</v>
      </c>
      <c r="B7610" s="72" t="s">
        <v>148</v>
      </c>
      <c r="C7610" s="73" t="s">
        <v>29735</v>
      </c>
      <c r="D7610" s="74" t="s">
        <v>29736</v>
      </c>
      <c r="E7610" s="75" t="s">
        <v>185</v>
      </c>
      <c r="F7610" s="74"/>
      <c r="G7610" s="74" t="s">
        <v>3694</v>
      </c>
      <c r="H7610" s="76">
        <v>163</v>
      </c>
      <c r="I7610" s="77">
        <v>0.38</v>
      </c>
      <c r="J7610" s="76">
        <v>101.06</v>
      </c>
    </row>
    <row r="7611" spans="1:10">
      <c r="A7611" s="72">
        <v>7607</v>
      </c>
      <c r="B7611" s="72" t="s">
        <v>148</v>
      </c>
      <c r="C7611" s="73" t="s">
        <v>29737</v>
      </c>
      <c r="D7611" s="74" t="s">
        <v>29738</v>
      </c>
      <c r="E7611" s="75" t="s">
        <v>185</v>
      </c>
      <c r="F7611" s="74"/>
      <c r="G7611" s="74" t="s">
        <v>3694</v>
      </c>
      <c r="H7611" s="76">
        <v>278</v>
      </c>
      <c r="I7611" s="77">
        <v>0.38</v>
      </c>
      <c r="J7611" s="76">
        <v>172.35999999999999</v>
      </c>
    </row>
    <row r="7612" spans="1:10">
      <c r="A7612" s="72">
        <v>7608</v>
      </c>
      <c r="B7612" s="72" t="s">
        <v>148</v>
      </c>
      <c r="C7612" s="73" t="s">
        <v>29739</v>
      </c>
      <c r="D7612" s="74" t="s">
        <v>29740</v>
      </c>
      <c r="E7612" s="75" t="s">
        <v>185</v>
      </c>
      <c r="F7612" s="74"/>
      <c r="G7612" s="74" t="s">
        <v>3694</v>
      </c>
      <c r="H7612" s="76">
        <v>180</v>
      </c>
      <c r="I7612" s="77">
        <v>0.38</v>
      </c>
      <c r="J7612" s="76">
        <v>111.6</v>
      </c>
    </row>
    <row r="7613" spans="1:10">
      <c r="A7613" s="72">
        <v>7609</v>
      </c>
      <c r="B7613" s="72" t="s">
        <v>148</v>
      </c>
      <c r="C7613" s="73" t="s">
        <v>29741</v>
      </c>
      <c r="D7613" s="74" t="s">
        <v>29742</v>
      </c>
      <c r="E7613" s="75" t="s">
        <v>185</v>
      </c>
      <c r="F7613" s="74"/>
      <c r="G7613" s="74" t="s">
        <v>3694</v>
      </c>
      <c r="H7613" s="76">
        <v>168</v>
      </c>
      <c r="I7613" s="77">
        <v>0.38</v>
      </c>
      <c r="J7613" s="76">
        <v>104.16</v>
      </c>
    </row>
    <row r="7614" spans="1:10" ht="25.5">
      <c r="A7614" s="72">
        <v>7610</v>
      </c>
      <c r="B7614" s="72" t="s">
        <v>148</v>
      </c>
      <c r="C7614" s="73" t="s">
        <v>30885</v>
      </c>
      <c r="D7614" s="74" t="s">
        <v>30886</v>
      </c>
      <c r="E7614" s="75" t="s">
        <v>185</v>
      </c>
      <c r="F7614" s="74"/>
      <c r="G7614" s="74" t="s">
        <v>3694</v>
      </c>
      <c r="H7614" s="76">
        <v>368</v>
      </c>
      <c r="I7614" s="77">
        <v>0.38</v>
      </c>
      <c r="J7614" s="76">
        <v>228.16</v>
      </c>
    </row>
    <row r="7615" spans="1:10" ht="25.5">
      <c r="A7615" s="72">
        <v>7611</v>
      </c>
      <c r="B7615" s="72" t="s">
        <v>148</v>
      </c>
      <c r="C7615" s="73" t="s">
        <v>30887</v>
      </c>
      <c r="D7615" s="74" t="s">
        <v>30888</v>
      </c>
      <c r="E7615" s="75" t="s">
        <v>185</v>
      </c>
      <c r="F7615" s="74"/>
      <c r="G7615" s="74" t="s">
        <v>3694</v>
      </c>
      <c r="H7615" s="76">
        <v>306</v>
      </c>
      <c r="I7615" s="77">
        <v>0.38</v>
      </c>
      <c r="J7615" s="76">
        <v>189.72</v>
      </c>
    </row>
    <row r="7616" spans="1:10" ht="25.5">
      <c r="A7616" s="72">
        <v>7612</v>
      </c>
      <c r="B7616" s="72" t="s">
        <v>148</v>
      </c>
      <c r="C7616" s="73" t="s">
        <v>30889</v>
      </c>
      <c r="D7616" s="74" t="s">
        <v>30890</v>
      </c>
      <c r="E7616" s="75" t="s">
        <v>185</v>
      </c>
      <c r="F7616" s="74"/>
      <c r="G7616" s="74" t="s">
        <v>3694</v>
      </c>
      <c r="H7616" s="76">
        <v>430</v>
      </c>
      <c r="I7616" s="77">
        <v>0.38</v>
      </c>
      <c r="J7616" s="76">
        <v>266.60000000000002</v>
      </c>
    </row>
    <row r="7617" spans="1:10" ht="25.5">
      <c r="A7617" s="72">
        <v>7613</v>
      </c>
      <c r="B7617" s="72" t="s">
        <v>148</v>
      </c>
      <c r="C7617" s="73" t="s">
        <v>30891</v>
      </c>
      <c r="D7617" s="74" t="s">
        <v>30892</v>
      </c>
      <c r="E7617" s="75" t="s">
        <v>185</v>
      </c>
      <c r="F7617" s="74"/>
      <c r="G7617" s="74" t="s">
        <v>3694</v>
      </c>
      <c r="H7617" s="76">
        <v>394</v>
      </c>
      <c r="I7617" s="77">
        <v>0.38</v>
      </c>
      <c r="J7617" s="76">
        <v>244.28</v>
      </c>
    </row>
    <row r="7618" spans="1:10" ht="25.5">
      <c r="A7618" s="72">
        <v>7614</v>
      </c>
      <c r="B7618" s="72" t="s">
        <v>148</v>
      </c>
      <c r="C7618" s="73" t="s">
        <v>30893</v>
      </c>
      <c r="D7618" s="74" t="s">
        <v>30894</v>
      </c>
      <c r="E7618" s="75" t="s">
        <v>185</v>
      </c>
      <c r="F7618" s="74"/>
      <c r="G7618" s="74" t="s">
        <v>3694</v>
      </c>
      <c r="H7618" s="76">
        <v>321</v>
      </c>
      <c r="I7618" s="77">
        <v>0.38</v>
      </c>
      <c r="J7618" s="76">
        <v>199.02</v>
      </c>
    </row>
    <row r="7619" spans="1:10" ht="25.5">
      <c r="A7619" s="72">
        <v>7615</v>
      </c>
      <c r="B7619" s="72" t="s">
        <v>148</v>
      </c>
      <c r="C7619" s="73" t="s">
        <v>30895</v>
      </c>
      <c r="D7619" s="74" t="s">
        <v>30896</v>
      </c>
      <c r="E7619" s="75" t="s">
        <v>185</v>
      </c>
      <c r="F7619" s="74"/>
      <c r="G7619" s="74" t="s">
        <v>3694</v>
      </c>
      <c r="H7619" s="76">
        <v>338</v>
      </c>
      <c r="I7619" s="77">
        <v>0.38</v>
      </c>
      <c r="J7619" s="76">
        <v>209.56</v>
      </c>
    </row>
    <row r="7620" spans="1:10" ht="25.5">
      <c r="A7620" s="72">
        <v>7616</v>
      </c>
      <c r="B7620" s="72" t="s">
        <v>148</v>
      </c>
      <c r="C7620" s="73" t="s">
        <v>30897</v>
      </c>
      <c r="D7620" s="74" t="s">
        <v>30898</v>
      </c>
      <c r="E7620" s="75" t="s">
        <v>185</v>
      </c>
      <c r="F7620" s="74"/>
      <c r="G7620" s="74" t="s">
        <v>3694</v>
      </c>
      <c r="H7620" s="76">
        <v>223</v>
      </c>
      <c r="I7620" s="77">
        <v>0.38</v>
      </c>
      <c r="J7620" s="76">
        <v>138.26</v>
      </c>
    </row>
    <row r="7621" spans="1:10" ht="25.5">
      <c r="A7621" s="72">
        <v>7617</v>
      </c>
      <c r="B7621" s="72" t="s">
        <v>148</v>
      </c>
      <c r="C7621" s="73" t="s">
        <v>30899</v>
      </c>
      <c r="D7621" s="74" t="s">
        <v>30900</v>
      </c>
      <c r="E7621" s="75" t="s">
        <v>185</v>
      </c>
      <c r="F7621" s="74"/>
      <c r="G7621" s="74" t="s">
        <v>3694</v>
      </c>
      <c r="H7621" s="76">
        <v>348</v>
      </c>
      <c r="I7621" s="77">
        <v>0.38</v>
      </c>
      <c r="J7621" s="76">
        <v>215.76</v>
      </c>
    </row>
    <row r="7622" spans="1:10" ht="25.5">
      <c r="A7622" s="72">
        <v>7618</v>
      </c>
      <c r="B7622" s="72" t="s">
        <v>148</v>
      </c>
      <c r="C7622" s="73" t="s">
        <v>30901</v>
      </c>
      <c r="D7622" s="74" t="s">
        <v>30902</v>
      </c>
      <c r="E7622" s="75" t="s">
        <v>185</v>
      </c>
      <c r="F7622" s="74"/>
      <c r="G7622" s="74" t="s">
        <v>3694</v>
      </c>
      <c r="H7622" s="76">
        <v>405</v>
      </c>
      <c r="I7622" s="77">
        <v>0.38</v>
      </c>
      <c r="J7622" s="76">
        <v>251.1</v>
      </c>
    </row>
    <row r="7623" spans="1:10" ht="25.5">
      <c r="A7623" s="72">
        <v>7619</v>
      </c>
      <c r="B7623" s="72" t="s">
        <v>148</v>
      </c>
      <c r="C7623" s="73" t="s">
        <v>30903</v>
      </c>
      <c r="D7623" s="74" t="s">
        <v>30904</v>
      </c>
      <c r="E7623" s="75" t="s">
        <v>185</v>
      </c>
      <c r="F7623" s="74"/>
      <c r="G7623" s="74" t="s">
        <v>3694</v>
      </c>
      <c r="H7623" s="76">
        <v>648</v>
      </c>
      <c r="I7623" s="77">
        <v>0.38</v>
      </c>
      <c r="J7623" s="76">
        <v>401.76</v>
      </c>
    </row>
    <row r="7624" spans="1:10" ht="25.5">
      <c r="A7624" s="72">
        <v>7620</v>
      </c>
      <c r="B7624" s="72" t="s">
        <v>148</v>
      </c>
      <c r="C7624" s="73" t="s">
        <v>30905</v>
      </c>
      <c r="D7624" s="74" t="s">
        <v>30906</v>
      </c>
      <c r="E7624" s="75" t="s">
        <v>185</v>
      </c>
      <c r="F7624" s="74"/>
      <c r="G7624" s="74" t="s">
        <v>3694</v>
      </c>
      <c r="H7624" s="76">
        <v>551</v>
      </c>
      <c r="I7624" s="77">
        <v>0.38</v>
      </c>
      <c r="J7624" s="76">
        <v>341.62</v>
      </c>
    </row>
    <row r="7625" spans="1:10" ht="25.5">
      <c r="A7625" s="72">
        <v>7621</v>
      </c>
      <c r="B7625" s="72" t="s">
        <v>148</v>
      </c>
      <c r="C7625" s="73" t="s">
        <v>30907</v>
      </c>
      <c r="D7625" s="74" t="s">
        <v>30908</v>
      </c>
      <c r="E7625" s="75" t="s">
        <v>185</v>
      </c>
      <c r="F7625" s="74"/>
      <c r="G7625" s="74" t="s">
        <v>3694</v>
      </c>
      <c r="H7625" s="76">
        <v>401</v>
      </c>
      <c r="I7625" s="77">
        <v>0.38</v>
      </c>
      <c r="J7625" s="76">
        <v>248.62</v>
      </c>
    </row>
    <row r="7626" spans="1:10" ht="25.5">
      <c r="A7626" s="72">
        <v>7622</v>
      </c>
      <c r="B7626" s="72" t="s">
        <v>148</v>
      </c>
      <c r="C7626" s="73" t="s">
        <v>30909</v>
      </c>
      <c r="D7626" s="74" t="s">
        <v>30910</v>
      </c>
      <c r="E7626" s="75" t="s">
        <v>185</v>
      </c>
      <c r="F7626" s="74"/>
      <c r="G7626" s="74" t="s">
        <v>3694</v>
      </c>
      <c r="H7626" s="76">
        <v>513</v>
      </c>
      <c r="I7626" s="77">
        <v>0.38</v>
      </c>
      <c r="J7626" s="76">
        <v>318.06</v>
      </c>
    </row>
    <row r="7627" spans="1:10" ht="25.5">
      <c r="A7627" s="72">
        <v>7623</v>
      </c>
      <c r="B7627" s="72" t="s">
        <v>148</v>
      </c>
      <c r="C7627" s="73" t="s">
        <v>30911</v>
      </c>
      <c r="D7627" s="74" t="s">
        <v>30912</v>
      </c>
      <c r="E7627" s="75" t="s">
        <v>185</v>
      </c>
      <c r="F7627" s="74"/>
      <c r="G7627" s="74" t="s">
        <v>3694</v>
      </c>
      <c r="H7627" s="76">
        <v>441</v>
      </c>
      <c r="I7627" s="77">
        <v>0.38</v>
      </c>
      <c r="J7627" s="76">
        <v>273.42</v>
      </c>
    </row>
    <row r="7628" spans="1:10" ht="25.5">
      <c r="A7628" s="72">
        <v>7624</v>
      </c>
      <c r="B7628" s="72" t="s">
        <v>148</v>
      </c>
      <c r="C7628" s="73" t="s">
        <v>30913</v>
      </c>
      <c r="D7628" s="74" t="s">
        <v>30914</v>
      </c>
      <c r="E7628" s="75" t="s">
        <v>185</v>
      </c>
      <c r="F7628" s="74"/>
      <c r="G7628" s="74" t="s">
        <v>3694</v>
      </c>
      <c r="H7628" s="76">
        <v>457</v>
      </c>
      <c r="I7628" s="77">
        <v>0.38</v>
      </c>
      <c r="J7628" s="76">
        <v>283.33999999999997</v>
      </c>
    </row>
    <row r="7629" spans="1:10" ht="25.5">
      <c r="A7629" s="72">
        <v>7625</v>
      </c>
      <c r="B7629" s="72" t="s">
        <v>148</v>
      </c>
      <c r="C7629" s="73" t="s">
        <v>30915</v>
      </c>
      <c r="D7629" s="74" t="s">
        <v>30916</v>
      </c>
      <c r="E7629" s="75" t="s">
        <v>185</v>
      </c>
      <c r="F7629" s="74"/>
      <c r="G7629" s="74" t="s">
        <v>3694</v>
      </c>
      <c r="H7629" s="76">
        <v>466</v>
      </c>
      <c r="I7629" s="77">
        <v>0.38</v>
      </c>
      <c r="J7629" s="76">
        <v>288.92</v>
      </c>
    </row>
    <row r="7630" spans="1:10" ht="25.5">
      <c r="A7630" s="72">
        <v>7626</v>
      </c>
      <c r="B7630" s="72" t="s">
        <v>148</v>
      </c>
      <c r="C7630" s="73" t="s">
        <v>30917</v>
      </c>
      <c r="D7630" s="74" t="s">
        <v>30918</v>
      </c>
      <c r="E7630" s="75" t="s">
        <v>185</v>
      </c>
      <c r="F7630" s="74"/>
      <c r="G7630" s="74" t="s">
        <v>3694</v>
      </c>
      <c r="H7630" s="76">
        <v>601</v>
      </c>
      <c r="I7630" s="77">
        <v>0.38</v>
      </c>
      <c r="J7630" s="76">
        <v>372.62</v>
      </c>
    </row>
    <row r="7631" spans="1:10" ht="25.5">
      <c r="A7631" s="72">
        <v>7627</v>
      </c>
      <c r="B7631" s="72" t="s">
        <v>148</v>
      </c>
      <c r="C7631" s="73" t="s">
        <v>30919</v>
      </c>
      <c r="D7631" s="74" t="s">
        <v>30920</v>
      </c>
      <c r="E7631" s="75" t="s">
        <v>185</v>
      </c>
      <c r="F7631" s="74"/>
      <c r="G7631" s="74" t="s">
        <v>3694</v>
      </c>
      <c r="H7631" s="76">
        <v>462</v>
      </c>
      <c r="I7631" s="77">
        <v>0.38</v>
      </c>
      <c r="J7631" s="76">
        <v>286.44</v>
      </c>
    </row>
    <row r="7632" spans="1:10" ht="25.5">
      <c r="A7632" s="72">
        <v>7628</v>
      </c>
      <c r="B7632" s="72" t="s">
        <v>148</v>
      </c>
      <c r="C7632" s="73" t="s">
        <v>30921</v>
      </c>
      <c r="D7632" s="74" t="s">
        <v>30922</v>
      </c>
      <c r="E7632" s="75" t="s">
        <v>185</v>
      </c>
      <c r="F7632" s="74"/>
      <c r="G7632" s="74" t="s">
        <v>3694</v>
      </c>
      <c r="H7632" s="76">
        <v>607</v>
      </c>
      <c r="I7632" s="77">
        <v>0.38</v>
      </c>
      <c r="J7632" s="76">
        <v>376.34</v>
      </c>
    </row>
    <row r="7633" spans="1:10" ht="25.5">
      <c r="A7633" s="72">
        <v>7629</v>
      </c>
      <c r="B7633" s="72" t="s">
        <v>148</v>
      </c>
      <c r="C7633" s="73" t="s">
        <v>30923</v>
      </c>
      <c r="D7633" s="74" t="s">
        <v>30924</v>
      </c>
      <c r="E7633" s="75" t="s">
        <v>185</v>
      </c>
      <c r="F7633" s="74"/>
      <c r="G7633" s="74" t="s">
        <v>3694</v>
      </c>
      <c r="H7633" s="76">
        <v>683</v>
      </c>
      <c r="I7633" s="77">
        <v>0.38</v>
      </c>
      <c r="J7633" s="76">
        <v>423.46</v>
      </c>
    </row>
    <row r="7634" spans="1:10" ht="25.5">
      <c r="A7634" s="72">
        <v>7630</v>
      </c>
      <c r="B7634" s="72" t="s">
        <v>148</v>
      </c>
      <c r="C7634" s="73" t="s">
        <v>30925</v>
      </c>
      <c r="D7634" s="74" t="s">
        <v>30926</v>
      </c>
      <c r="E7634" s="75" t="s">
        <v>185</v>
      </c>
      <c r="F7634" s="74"/>
      <c r="G7634" s="74" t="s">
        <v>3694</v>
      </c>
      <c r="H7634" s="76">
        <v>540</v>
      </c>
      <c r="I7634" s="77">
        <v>0.38</v>
      </c>
      <c r="J7634" s="76">
        <v>334.8</v>
      </c>
    </row>
    <row r="7635" spans="1:10" ht="25.5">
      <c r="A7635" s="72">
        <v>7631</v>
      </c>
      <c r="B7635" s="72" t="s">
        <v>148</v>
      </c>
      <c r="C7635" s="73" t="s">
        <v>35065</v>
      </c>
      <c r="D7635" s="74" t="s">
        <v>35066</v>
      </c>
      <c r="E7635" s="75" t="s">
        <v>185</v>
      </c>
      <c r="F7635" s="74"/>
      <c r="G7635" s="74" t="s">
        <v>3694</v>
      </c>
      <c r="H7635" s="76">
        <v>21.25</v>
      </c>
      <c r="I7635" s="77">
        <v>0.38</v>
      </c>
      <c r="J7635" s="76">
        <v>13.175000000000001</v>
      </c>
    </row>
    <row r="7636" spans="1:10" ht="25.5">
      <c r="A7636" s="72">
        <v>7632</v>
      </c>
      <c r="B7636" s="72" t="s">
        <v>148</v>
      </c>
      <c r="C7636" s="73" t="s">
        <v>35067</v>
      </c>
      <c r="D7636" s="74" t="s">
        <v>35068</v>
      </c>
      <c r="E7636" s="75" t="s">
        <v>185</v>
      </c>
      <c r="F7636" s="74"/>
      <c r="G7636" s="74" t="s">
        <v>3694</v>
      </c>
      <c r="H7636" s="76">
        <v>35</v>
      </c>
      <c r="I7636" s="77">
        <v>0.38</v>
      </c>
      <c r="J7636" s="76">
        <v>21.7</v>
      </c>
    </row>
    <row r="7637" spans="1:10">
      <c r="A7637" s="72">
        <v>7633</v>
      </c>
      <c r="B7637" s="72" t="s">
        <v>148</v>
      </c>
      <c r="C7637" s="73" t="s">
        <v>35069</v>
      </c>
      <c r="D7637" s="74" t="s">
        <v>35070</v>
      </c>
      <c r="E7637" s="75" t="s">
        <v>185</v>
      </c>
      <c r="F7637" s="74"/>
      <c r="G7637" s="74" t="s">
        <v>3694</v>
      </c>
      <c r="H7637" s="76">
        <v>21</v>
      </c>
      <c r="I7637" s="77">
        <v>0.38</v>
      </c>
      <c r="J7637" s="76">
        <v>13.02</v>
      </c>
    </row>
    <row r="7638" spans="1:10">
      <c r="A7638" s="72">
        <v>7634</v>
      </c>
      <c r="B7638" s="72" t="s">
        <v>148</v>
      </c>
      <c r="C7638" s="73" t="s">
        <v>35071</v>
      </c>
      <c r="D7638" s="74" t="s">
        <v>35072</v>
      </c>
      <c r="E7638" s="75" t="s">
        <v>185</v>
      </c>
      <c r="F7638" s="74"/>
      <c r="G7638" s="74" t="s">
        <v>3694</v>
      </c>
      <c r="H7638" s="76">
        <v>27</v>
      </c>
      <c r="I7638" s="77">
        <v>0.38</v>
      </c>
      <c r="J7638" s="76">
        <v>16.739999999999998</v>
      </c>
    </row>
    <row r="7639" spans="1:10">
      <c r="A7639" s="72">
        <v>7635</v>
      </c>
      <c r="B7639" s="72" t="s">
        <v>148</v>
      </c>
      <c r="C7639" s="73" t="s">
        <v>35073</v>
      </c>
      <c r="D7639" s="74" t="s">
        <v>35074</v>
      </c>
      <c r="E7639" s="75" t="s">
        <v>185</v>
      </c>
      <c r="F7639" s="74"/>
      <c r="G7639" s="74" t="s">
        <v>3694</v>
      </c>
      <c r="H7639" s="76">
        <v>34</v>
      </c>
      <c r="I7639" s="77">
        <v>0.38</v>
      </c>
      <c r="J7639" s="76">
        <v>21.08</v>
      </c>
    </row>
    <row r="7640" spans="1:10">
      <c r="A7640" s="72">
        <v>7636</v>
      </c>
      <c r="B7640" s="72" t="s">
        <v>148</v>
      </c>
      <c r="C7640" s="73" t="s">
        <v>35075</v>
      </c>
      <c r="D7640" s="74" t="s">
        <v>35076</v>
      </c>
      <c r="E7640" s="75" t="s">
        <v>185</v>
      </c>
      <c r="F7640" s="74"/>
      <c r="G7640" s="74" t="s">
        <v>3694</v>
      </c>
      <c r="H7640" s="76">
        <v>10.75</v>
      </c>
      <c r="I7640" s="77">
        <v>0.38</v>
      </c>
      <c r="J7640" s="76">
        <v>6.665</v>
      </c>
    </row>
    <row r="7641" spans="1:10" ht="25.5">
      <c r="A7641" s="72">
        <v>7637</v>
      </c>
      <c r="B7641" s="72" t="s">
        <v>148</v>
      </c>
      <c r="C7641" s="73" t="s">
        <v>35077</v>
      </c>
      <c r="D7641" s="74" t="s">
        <v>35078</v>
      </c>
      <c r="E7641" s="75" t="s">
        <v>185</v>
      </c>
      <c r="F7641" s="74"/>
      <c r="G7641" s="74" t="s">
        <v>3694</v>
      </c>
      <c r="H7641" s="76">
        <v>22.75</v>
      </c>
      <c r="I7641" s="77">
        <v>0.38</v>
      </c>
      <c r="J7641" s="76">
        <v>14.105</v>
      </c>
    </row>
    <row r="7642" spans="1:10" ht="25.5">
      <c r="A7642" s="72">
        <v>7638</v>
      </c>
      <c r="B7642" s="72" t="s">
        <v>148</v>
      </c>
      <c r="C7642" s="73" t="s">
        <v>35079</v>
      </c>
      <c r="D7642" s="74" t="s">
        <v>35080</v>
      </c>
      <c r="E7642" s="75" t="s">
        <v>185</v>
      </c>
      <c r="F7642" s="74"/>
      <c r="G7642" s="74" t="s">
        <v>3694</v>
      </c>
      <c r="H7642" s="76">
        <v>50</v>
      </c>
      <c r="I7642" s="77">
        <v>0.38</v>
      </c>
      <c r="J7642" s="76">
        <v>31</v>
      </c>
    </row>
    <row r="7643" spans="1:10">
      <c r="A7643" s="72">
        <v>7639</v>
      </c>
      <c r="B7643" s="72" t="s">
        <v>148</v>
      </c>
      <c r="C7643" s="73" t="s">
        <v>35081</v>
      </c>
      <c r="D7643" s="74" t="s">
        <v>35082</v>
      </c>
      <c r="E7643" s="75" t="s">
        <v>185</v>
      </c>
      <c r="F7643" s="74"/>
      <c r="G7643" s="74" t="s">
        <v>3694</v>
      </c>
      <c r="H7643" s="76">
        <v>15.25</v>
      </c>
      <c r="I7643" s="77">
        <v>0.38</v>
      </c>
      <c r="J7643" s="76">
        <v>9.4550000000000001</v>
      </c>
    </row>
    <row r="7644" spans="1:10" ht="25.5">
      <c r="A7644" s="72">
        <v>7640</v>
      </c>
      <c r="B7644" s="72" t="s">
        <v>148</v>
      </c>
      <c r="C7644" s="73" t="s">
        <v>35083</v>
      </c>
      <c r="D7644" s="74" t="s">
        <v>35084</v>
      </c>
      <c r="E7644" s="75" t="s">
        <v>185</v>
      </c>
      <c r="F7644" s="74"/>
      <c r="G7644" s="74" t="s">
        <v>3694</v>
      </c>
      <c r="H7644" s="76">
        <v>30</v>
      </c>
      <c r="I7644" s="77">
        <v>0.38</v>
      </c>
      <c r="J7644" s="76">
        <v>18.600000000000001</v>
      </c>
    </row>
    <row r="7645" spans="1:10">
      <c r="A7645" s="72">
        <v>7641</v>
      </c>
      <c r="B7645" s="72" t="s">
        <v>148</v>
      </c>
      <c r="C7645" s="73" t="s">
        <v>35085</v>
      </c>
      <c r="D7645" s="74" t="s">
        <v>35086</v>
      </c>
      <c r="E7645" s="75" t="s">
        <v>185</v>
      </c>
      <c r="F7645" s="74"/>
      <c r="G7645" s="74" t="s">
        <v>3694</v>
      </c>
      <c r="H7645" s="76">
        <v>15.25</v>
      </c>
      <c r="I7645" s="77">
        <v>0.38</v>
      </c>
      <c r="J7645" s="76">
        <v>9.4550000000000001</v>
      </c>
    </row>
    <row r="7646" spans="1:10" ht="25.5">
      <c r="A7646" s="72">
        <v>7642</v>
      </c>
      <c r="B7646" s="72" t="s">
        <v>148</v>
      </c>
      <c r="C7646" s="73" t="s">
        <v>35087</v>
      </c>
      <c r="D7646" s="74" t="s">
        <v>35088</v>
      </c>
      <c r="E7646" s="75" t="s">
        <v>185</v>
      </c>
      <c r="F7646" s="74"/>
      <c r="G7646" s="74" t="s">
        <v>3694</v>
      </c>
      <c r="H7646" s="76">
        <v>14.75</v>
      </c>
      <c r="I7646" s="77">
        <v>0.38</v>
      </c>
      <c r="J7646" s="76">
        <v>9.1449999999999996</v>
      </c>
    </row>
    <row r="7647" spans="1:10" ht="25.5">
      <c r="A7647" s="72">
        <v>7643</v>
      </c>
      <c r="B7647" s="72" t="s">
        <v>148</v>
      </c>
      <c r="C7647" s="73" t="s">
        <v>35089</v>
      </c>
      <c r="D7647" s="74" t="s">
        <v>35090</v>
      </c>
      <c r="E7647" s="75" t="s">
        <v>185</v>
      </c>
      <c r="F7647" s="74"/>
      <c r="G7647" s="74" t="s">
        <v>3694</v>
      </c>
      <c r="H7647" s="76">
        <v>41</v>
      </c>
      <c r="I7647" s="77">
        <v>0.38</v>
      </c>
      <c r="J7647" s="76">
        <v>25.419999999999998</v>
      </c>
    </row>
    <row r="7648" spans="1:10" ht="25.5">
      <c r="A7648" s="72">
        <v>7644</v>
      </c>
      <c r="B7648" s="72" t="s">
        <v>148</v>
      </c>
      <c r="C7648" s="73" t="s">
        <v>35091</v>
      </c>
      <c r="D7648" s="74" t="s">
        <v>35092</v>
      </c>
      <c r="E7648" s="75" t="s">
        <v>185</v>
      </c>
      <c r="F7648" s="74"/>
      <c r="G7648" s="74" t="s">
        <v>3694</v>
      </c>
      <c r="H7648" s="76">
        <v>41</v>
      </c>
      <c r="I7648" s="77">
        <v>0.38</v>
      </c>
      <c r="J7648" s="76">
        <v>25.419999999999998</v>
      </c>
    </row>
    <row r="7649" spans="1:10" ht="25.5">
      <c r="A7649" s="72">
        <v>7645</v>
      </c>
      <c r="B7649" s="72" t="s">
        <v>148</v>
      </c>
      <c r="C7649" s="73" t="s">
        <v>35093</v>
      </c>
      <c r="D7649" s="74" t="s">
        <v>35094</v>
      </c>
      <c r="E7649" s="75" t="s">
        <v>185</v>
      </c>
      <c r="F7649" s="74"/>
      <c r="G7649" s="74" t="s">
        <v>3694</v>
      </c>
      <c r="H7649" s="76">
        <v>21.75</v>
      </c>
      <c r="I7649" s="77">
        <v>0.38</v>
      </c>
      <c r="J7649" s="76">
        <v>13.484999999999999</v>
      </c>
    </row>
    <row r="7650" spans="1:10" ht="25.5">
      <c r="A7650" s="72">
        <v>7646</v>
      </c>
      <c r="B7650" s="72" t="s">
        <v>148</v>
      </c>
      <c r="C7650" s="73" t="s">
        <v>35095</v>
      </c>
      <c r="D7650" s="74" t="s">
        <v>35096</v>
      </c>
      <c r="E7650" s="75" t="s">
        <v>185</v>
      </c>
      <c r="F7650" s="74"/>
      <c r="G7650" s="74" t="s">
        <v>3694</v>
      </c>
      <c r="H7650" s="76">
        <v>33</v>
      </c>
      <c r="I7650" s="77">
        <v>0.38</v>
      </c>
      <c r="J7650" s="76">
        <v>20.46</v>
      </c>
    </row>
    <row r="7651" spans="1:10" ht="25.5">
      <c r="A7651" s="72">
        <v>7647</v>
      </c>
      <c r="B7651" s="72" t="s">
        <v>148</v>
      </c>
      <c r="C7651" s="73" t="s">
        <v>35097</v>
      </c>
      <c r="D7651" s="74" t="s">
        <v>35098</v>
      </c>
      <c r="E7651" s="75" t="s">
        <v>185</v>
      </c>
      <c r="F7651" s="74"/>
      <c r="G7651" s="74" t="s">
        <v>3694</v>
      </c>
      <c r="H7651" s="76">
        <v>61</v>
      </c>
      <c r="I7651" s="77">
        <v>0.38</v>
      </c>
      <c r="J7651" s="76">
        <v>37.82</v>
      </c>
    </row>
    <row r="7652" spans="1:10" ht="25.5">
      <c r="A7652" s="72">
        <v>7648</v>
      </c>
      <c r="B7652" s="72" t="s">
        <v>148</v>
      </c>
      <c r="C7652" s="73" t="s">
        <v>35099</v>
      </c>
      <c r="D7652" s="74" t="s">
        <v>35100</v>
      </c>
      <c r="E7652" s="75" t="s">
        <v>185</v>
      </c>
      <c r="F7652" s="74"/>
      <c r="G7652" s="74" t="s">
        <v>3694</v>
      </c>
      <c r="H7652" s="76">
        <v>61</v>
      </c>
      <c r="I7652" s="77">
        <v>0.38</v>
      </c>
      <c r="J7652" s="76">
        <v>37.82</v>
      </c>
    </row>
    <row r="7653" spans="1:10" ht="25.5">
      <c r="A7653" s="72">
        <v>7649</v>
      </c>
      <c r="B7653" s="72" t="s">
        <v>148</v>
      </c>
      <c r="C7653" s="73" t="s">
        <v>35101</v>
      </c>
      <c r="D7653" s="74" t="s">
        <v>35102</v>
      </c>
      <c r="E7653" s="75" t="s">
        <v>185</v>
      </c>
      <c r="F7653" s="74"/>
      <c r="G7653" s="74" t="s">
        <v>3694</v>
      </c>
      <c r="H7653" s="76">
        <v>49</v>
      </c>
      <c r="I7653" s="77">
        <v>0.38</v>
      </c>
      <c r="J7653" s="76">
        <v>30.38</v>
      </c>
    </row>
    <row r="7654" spans="1:10" ht="25.5">
      <c r="A7654" s="72">
        <v>7650</v>
      </c>
      <c r="B7654" s="72" t="s">
        <v>148</v>
      </c>
      <c r="C7654" s="73" t="s">
        <v>35103</v>
      </c>
      <c r="D7654" s="74" t="s">
        <v>35104</v>
      </c>
      <c r="E7654" s="75" t="s">
        <v>185</v>
      </c>
      <c r="F7654" s="74"/>
      <c r="G7654" s="74" t="s">
        <v>3694</v>
      </c>
      <c r="H7654" s="76">
        <v>49</v>
      </c>
      <c r="I7654" s="77">
        <v>0.38</v>
      </c>
      <c r="J7654" s="76">
        <v>30.38</v>
      </c>
    </row>
    <row r="7655" spans="1:10" ht="25.5">
      <c r="A7655" s="72">
        <v>7651</v>
      </c>
      <c r="B7655" s="72" t="s">
        <v>148</v>
      </c>
      <c r="C7655" s="73" t="s">
        <v>35105</v>
      </c>
      <c r="D7655" s="74" t="s">
        <v>35106</v>
      </c>
      <c r="E7655" s="75" t="s">
        <v>185</v>
      </c>
      <c r="F7655" s="74"/>
      <c r="G7655" s="74" t="s">
        <v>3694</v>
      </c>
      <c r="H7655" s="76">
        <v>22.75</v>
      </c>
      <c r="I7655" s="77">
        <v>0.38</v>
      </c>
      <c r="J7655" s="76">
        <v>14.105</v>
      </c>
    </row>
    <row r="7656" spans="1:10">
      <c r="A7656" s="72">
        <v>7652</v>
      </c>
      <c r="B7656" s="72" t="s">
        <v>148</v>
      </c>
      <c r="C7656" s="73" t="s">
        <v>35107</v>
      </c>
      <c r="D7656" s="74" t="s">
        <v>35108</v>
      </c>
      <c r="E7656" s="75" t="s">
        <v>185</v>
      </c>
      <c r="F7656" s="74"/>
      <c r="G7656" s="74" t="s">
        <v>3694</v>
      </c>
      <c r="H7656" s="76">
        <v>17.5</v>
      </c>
      <c r="I7656" s="77">
        <v>0.38</v>
      </c>
      <c r="J7656" s="76">
        <v>10.85</v>
      </c>
    </row>
    <row r="7657" spans="1:10">
      <c r="A7657" s="72">
        <v>7653</v>
      </c>
      <c r="B7657" s="72" t="s">
        <v>148</v>
      </c>
      <c r="C7657" s="73" t="s">
        <v>35109</v>
      </c>
      <c r="D7657" s="74" t="s">
        <v>35110</v>
      </c>
      <c r="E7657" s="75" t="s">
        <v>185</v>
      </c>
      <c r="F7657" s="74"/>
      <c r="G7657" s="74" t="s">
        <v>3694</v>
      </c>
      <c r="H7657" s="76">
        <v>17.5</v>
      </c>
      <c r="I7657" s="77">
        <v>0.38</v>
      </c>
      <c r="J7657" s="76">
        <v>10.85</v>
      </c>
    </row>
    <row r="7658" spans="1:10" ht="25.5">
      <c r="A7658" s="72">
        <v>7654</v>
      </c>
      <c r="B7658" s="72" t="s">
        <v>148</v>
      </c>
      <c r="C7658" s="73" t="s">
        <v>35111</v>
      </c>
      <c r="D7658" s="74" t="s">
        <v>35112</v>
      </c>
      <c r="E7658" s="75" t="s">
        <v>185</v>
      </c>
      <c r="F7658" s="74"/>
      <c r="G7658" s="74" t="s">
        <v>3694</v>
      </c>
      <c r="H7658" s="76">
        <v>17</v>
      </c>
      <c r="I7658" s="77">
        <v>0.38</v>
      </c>
      <c r="J7658" s="76">
        <v>10.54</v>
      </c>
    </row>
    <row r="7659" spans="1:10" ht="25.5">
      <c r="A7659" s="72">
        <v>7655</v>
      </c>
      <c r="B7659" s="72" t="s">
        <v>148</v>
      </c>
      <c r="C7659" s="73" t="s">
        <v>35113</v>
      </c>
      <c r="D7659" s="74" t="s">
        <v>35114</v>
      </c>
      <c r="E7659" s="75" t="s">
        <v>185</v>
      </c>
      <c r="F7659" s="74"/>
      <c r="G7659" s="74" t="s">
        <v>3694</v>
      </c>
      <c r="H7659" s="76">
        <v>33</v>
      </c>
      <c r="I7659" s="77">
        <v>0.38</v>
      </c>
      <c r="J7659" s="76">
        <v>20.46</v>
      </c>
    </row>
    <row r="7660" spans="1:10" ht="25.5">
      <c r="A7660" s="72">
        <v>7656</v>
      </c>
      <c r="B7660" s="72" t="s">
        <v>148</v>
      </c>
      <c r="C7660" s="73" t="s">
        <v>35115</v>
      </c>
      <c r="D7660" s="74" t="s">
        <v>35116</v>
      </c>
      <c r="E7660" s="75" t="s">
        <v>185</v>
      </c>
      <c r="F7660" s="74"/>
      <c r="G7660" s="74" t="s">
        <v>3694</v>
      </c>
      <c r="H7660" s="76">
        <v>36</v>
      </c>
      <c r="I7660" s="77">
        <v>0.38</v>
      </c>
      <c r="J7660" s="76">
        <v>22.32</v>
      </c>
    </row>
    <row r="7661" spans="1:10" ht="25.5">
      <c r="A7661" s="72">
        <v>7657</v>
      </c>
      <c r="B7661" s="72" t="s">
        <v>148</v>
      </c>
      <c r="C7661" s="73" t="s">
        <v>35168</v>
      </c>
      <c r="D7661" s="74" t="s">
        <v>35169</v>
      </c>
      <c r="E7661" s="75" t="s">
        <v>185</v>
      </c>
      <c r="F7661" s="74"/>
      <c r="G7661" s="74" t="s">
        <v>3694</v>
      </c>
      <c r="H7661" s="76">
        <v>69</v>
      </c>
      <c r="I7661" s="77">
        <v>0.38</v>
      </c>
      <c r="J7661" s="76">
        <v>42.78</v>
      </c>
    </row>
    <row r="7662" spans="1:10">
      <c r="A7662" s="72">
        <v>7658</v>
      </c>
      <c r="B7662" s="72" t="s">
        <v>148</v>
      </c>
      <c r="C7662" s="73" t="s">
        <v>35131</v>
      </c>
      <c r="D7662" s="74" t="s">
        <v>35132</v>
      </c>
      <c r="E7662" s="75" t="s">
        <v>185</v>
      </c>
      <c r="F7662" s="74"/>
      <c r="G7662" s="74" t="s">
        <v>3694</v>
      </c>
      <c r="H7662" s="76">
        <v>35</v>
      </c>
      <c r="I7662" s="77">
        <v>0.38</v>
      </c>
      <c r="J7662" s="76">
        <v>21.7</v>
      </c>
    </row>
    <row r="7663" spans="1:10" ht="25.5">
      <c r="A7663" s="72">
        <v>7659</v>
      </c>
      <c r="B7663" s="72" t="s">
        <v>148</v>
      </c>
      <c r="C7663" s="73" t="s">
        <v>35133</v>
      </c>
      <c r="D7663" s="74" t="s">
        <v>35134</v>
      </c>
      <c r="E7663" s="75" t="s">
        <v>185</v>
      </c>
      <c r="F7663" s="74"/>
      <c r="G7663" s="74" t="s">
        <v>3694</v>
      </c>
      <c r="H7663" s="76">
        <v>47</v>
      </c>
      <c r="I7663" s="77">
        <v>0.38</v>
      </c>
      <c r="J7663" s="76">
        <v>29.14</v>
      </c>
    </row>
    <row r="7664" spans="1:10" ht="25.5">
      <c r="A7664" s="72">
        <v>7660</v>
      </c>
      <c r="B7664" s="72" t="s">
        <v>148</v>
      </c>
      <c r="C7664" s="73" t="s">
        <v>35135</v>
      </c>
      <c r="D7664" s="74" t="s">
        <v>35136</v>
      </c>
      <c r="E7664" s="75" t="s">
        <v>185</v>
      </c>
      <c r="F7664" s="74"/>
      <c r="G7664" s="74" t="s">
        <v>3694</v>
      </c>
      <c r="H7664" s="76">
        <v>49</v>
      </c>
      <c r="I7664" s="77">
        <v>0.38</v>
      </c>
      <c r="J7664" s="76">
        <v>30.38</v>
      </c>
    </row>
    <row r="7665" spans="1:10">
      <c r="A7665" s="72">
        <v>7661</v>
      </c>
      <c r="B7665" s="72" t="s">
        <v>148</v>
      </c>
      <c r="C7665" s="73" t="s">
        <v>35137</v>
      </c>
      <c r="D7665" s="74" t="s">
        <v>35138</v>
      </c>
      <c r="E7665" s="75" t="s">
        <v>185</v>
      </c>
      <c r="F7665" s="74"/>
      <c r="G7665" s="74" t="s">
        <v>3694</v>
      </c>
      <c r="H7665" s="76">
        <v>35</v>
      </c>
      <c r="I7665" s="77">
        <v>0.38</v>
      </c>
      <c r="J7665" s="76">
        <v>21.7</v>
      </c>
    </row>
    <row r="7666" spans="1:10" ht="25.5">
      <c r="A7666" s="72">
        <v>7662</v>
      </c>
      <c r="B7666" s="72" t="s">
        <v>148</v>
      </c>
      <c r="C7666" s="73" t="s">
        <v>35139</v>
      </c>
      <c r="D7666" s="74" t="s">
        <v>35140</v>
      </c>
      <c r="E7666" s="75" t="s">
        <v>185</v>
      </c>
      <c r="F7666" s="74"/>
      <c r="G7666" s="74" t="s">
        <v>3694</v>
      </c>
      <c r="H7666" s="76">
        <v>44</v>
      </c>
      <c r="I7666" s="77">
        <v>0.38</v>
      </c>
      <c r="J7666" s="76">
        <v>27.28</v>
      </c>
    </row>
    <row r="7667" spans="1:10" ht="25.5">
      <c r="A7667" s="72">
        <v>7663</v>
      </c>
      <c r="B7667" s="72" t="s">
        <v>148</v>
      </c>
      <c r="C7667" s="73" t="s">
        <v>35141</v>
      </c>
      <c r="D7667" s="74" t="s">
        <v>35142</v>
      </c>
      <c r="E7667" s="75" t="s">
        <v>185</v>
      </c>
      <c r="F7667" s="74"/>
      <c r="G7667" s="74" t="s">
        <v>3694</v>
      </c>
      <c r="H7667" s="76">
        <v>50</v>
      </c>
      <c r="I7667" s="77">
        <v>0.38</v>
      </c>
      <c r="J7667" s="76">
        <v>31</v>
      </c>
    </row>
    <row r="7668" spans="1:10" ht="25.5">
      <c r="A7668" s="72">
        <v>7664</v>
      </c>
      <c r="B7668" s="72" t="s">
        <v>148</v>
      </c>
      <c r="C7668" s="73" t="s">
        <v>35143</v>
      </c>
      <c r="D7668" s="74" t="s">
        <v>35144</v>
      </c>
      <c r="E7668" s="75" t="s">
        <v>185</v>
      </c>
      <c r="F7668" s="74"/>
      <c r="G7668" s="74" t="s">
        <v>3694</v>
      </c>
      <c r="H7668" s="76">
        <v>52</v>
      </c>
      <c r="I7668" s="77">
        <v>0.38</v>
      </c>
      <c r="J7668" s="76">
        <v>32.24</v>
      </c>
    </row>
    <row r="7669" spans="1:10" ht="25.5">
      <c r="A7669" s="72">
        <v>7665</v>
      </c>
      <c r="B7669" s="72" t="s">
        <v>148</v>
      </c>
      <c r="C7669" s="73" t="s">
        <v>35145</v>
      </c>
      <c r="D7669" s="74" t="s">
        <v>35146</v>
      </c>
      <c r="E7669" s="75" t="s">
        <v>185</v>
      </c>
      <c r="F7669" s="74"/>
      <c r="G7669" s="74" t="s">
        <v>3694</v>
      </c>
      <c r="H7669" s="76">
        <v>52</v>
      </c>
      <c r="I7669" s="77">
        <v>0.38</v>
      </c>
      <c r="J7669" s="76">
        <v>32.24</v>
      </c>
    </row>
    <row r="7670" spans="1:10">
      <c r="A7670" s="72">
        <v>7666</v>
      </c>
      <c r="B7670" s="72" t="s">
        <v>148</v>
      </c>
      <c r="C7670" s="73" t="s">
        <v>35147</v>
      </c>
      <c r="D7670" s="74" t="s">
        <v>35148</v>
      </c>
      <c r="E7670" s="75" t="s">
        <v>185</v>
      </c>
      <c r="F7670" s="74"/>
      <c r="G7670" s="74" t="s">
        <v>3694</v>
      </c>
      <c r="H7670" s="76">
        <v>28</v>
      </c>
      <c r="I7670" s="77">
        <v>0.38</v>
      </c>
      <c r="J7670" s="76">
        <v>17.36</v>
      </c>
    </row>
    <row r="7671" spans="1:10" ht="25.5">
      <c r="A7671" s="72">
        <v>7667</v>
      </c>
      <c r="B7671" s="72" t="s">
        <v>148</v>
      </c>
      <c r="C7671" s="73" t="s">
        <v>35149</v>
      </c>
      <c r="D7671" s="74" t="s">
        <v>35128</v>
      </c>
      <c r="E7671" s="75" t="s">
        <v>185</v>
      </c>
      <c r="F7671" s="74"/>
      <c r="G7671" s="74" t="s">
        <v>3694</v>
      </c>
      <c r="H7671" s="76">
        <v>41</v>
      </c>
      <c r="I7671" s="77">
        <v>0.38</v>
      </c>
      <c r="J7671" s="76">
        <v>25.419999999999998</v>
      </c>
    </row>
    <row r="7672" spans="1:10" ht="25.5">
      <c r="A7672" s="72">
        <v>7668</v>
      </c>
      <c r="B7672" s="72" t="s">
        <v>148</v>
      </c>
      <c r="C7672" s="73" t="s">
        <v>35150</v>
      </c>
      <c r="D7672" s="74" t="s">
        <v>35151</v>
      </c>
      <c r="E7672" s="75" t="s">
        <v>185</v>
      </c>
      <c r="F7672" s="74"/>
      <c r="G7672" s="74" t="s">
        <v>3694</v>
      </c>
      <c r="H7672" s="76">
        <v>42</v>
      </c>
      <c r="I7672" s="77">
        <v>0.38</v>
      </c>
      <c r="J7672" s="76">
        <v>26.04</v>
      </c>
    </row>
    <row r="7673" spans="1:10">
      <c r="A7673" s="72">
        <v>7669</v>
      </c>
      <c r="B7673" s="72" t="s">
        <v>148</v>
      </c>
      <c r="C7673" s="73" t="s">
        <v>35152</v>
      </c>
      <c r="D7673" s="74" t="s">
        <v>35153</v>
      </c>
      <c r="E7673" s="75" t="s">
        <v>185</v>
      </c>
      <c r="F7673" s="74"/>
      <c r="G7673" s="74" t="s">
        <v>3694</v>
      </c>
      <c r="H7673" s="76">
        <v>28</v>
      </c>
      <c r="I7673" s="77">
        <v>0.38</v>
      </c>
      <c r="J7673" s="76">
        <v>17.36</v>
      </c>
    </row>
    <row r="7674" spans="1:10" ht="25.5">
      <c r="A7674" s="72">
        <v>7670</v>
      </c>
      <c r="B7674" s="72" t="s">
        <v>148</v>
      </c>
      <c r="C7674" s="73" t="s">
        <v>35170</v>
      </c>
      <c r="D7674" s="74" t="s">
        <v>35171</v>
      </c>
      <c r="E7674" s="75" t="s">
        <v>185</v>
      </c>
      <c r="F7674" s="74"/>
      <c r="G7674" s="74" t="s">
        <v>3694</v>
      </c>
      <c r="H7674" s="76">
        <v>73</v>
      </c>
      <c r="I7674" s="77">
        <v>0.38</v>
      </c>
      <c r="J7674" s="76">
        <v>45.26</v>
      </c>
    </row>
    <row r="7675" spans="1:10">
      <c r="A7675" s="72">
        <v>7671</v>
      </c>
      <c r="B7675" s="72" t="s">
        <v>148</v>
      </c>
      <c r="C7675" s="73" t="s">
        <v>35012</v>
      </c>
      <c r="D7675" s="74" t="s">
        <v>35013</v>
      </c>
      <c r="E7675" s="75" t="s">
        <v>185</v>
      </c>
      <c r="F7675" s="74"/>
      <c r="G7675" s="74" t="s">
        <v>3694</v>
      </c>
      <c r="H7675" s="76">
        <v>37</v>
      </c>
      <c r="I7675" s="77">
        <v>0.38</v>
      </c>
      <c r="J7675" s="76">
        <v>22.94</v>
      </c>
    </row>
    <row r="7676" spans="1:10" ht="25.5">
      <c r="A7676" s="72">
        <v>7672</v>
      </c>
      <c r="B7676" s="72" t="s">
        <v>148</v>
      </c>
      <c r="C7676" s="73" t="s">
        <v>35014</v>
      </c>
      <c r="D7676" s="74" t="s">
        <v>35015</v>
      </c>
      <c r="E7676" s="75" t="s">
        <v>185</v>
      </c>
      <c r="F7676" s="74"/>
      <c r="G7676" s="74" t="s">
        <v>3694</v>
      </c>
      <c r="H7676" s="76">
        <v>33</v>
      </c>
      <c r="I7676" s="77">
        <v>0.38</v>
      </c>
      <c r="J7676" s="76">
        <v>20.46</v>
      </c>
    </row>
    <row r="7677" spans="1:10" ht="25.5">
      <c r="A7677" s="72">
        <v>7673</v>
      </c>
      <c r="B7677" s="72" t="s">
        <v>148</v>
      </c>
      <c r="C7677" s="73" t="s">
        <v>35117</v>
      </c>
      <c r="D7677" s="74" t="s">
        <v>35118</v>
      </c>
      <c r="E7677" s="75" t="s">
        <v>185</v>
      </c>
      <c r="F7677" s="74"/>
      <c r="G7677" s="74" t="s">
        <v>3694</v>
      </c>
      <c r="H7677" s="76">
        <v>30</v>
      </c>
      <c r="I7677" s="77">
        <v>0.38</v>
      </c>
      <c r="J7677" s="76">
        <v>18.600000000000001</v>
      </c>
    </row>
    <row r="7678" spans="1:10" ht="25.5">
      <c r="A7678" s="72">
        <v>7674</v>
      </c>
      <c r="B7678" s="72" t="s">
        <v>148</v>
      </c>
      <c r="C7678" s="73" t="s">
        <v>35016</v>
      </c>
      <c r="D7678" s="74" t="s">
        <v>35017</v>
      </c>
      <c r="E7678" s="75" t="s">
        <v>185</v>
      </c>
      <c r="F7678" s="74"/>
      <c r="G7678" s="74" t="s">
        <v>3694</v>
      </c>
      <c r="H7678" s="76">
        <v>56</v>
      </c>
      <c r="I7678" s="77">
        <v>0.38</v>
      </c>
      <c r="J7678" s="76">
        <v>34.72</v>
      </c>
    </row>
    <row r="7679" spans="1:10" ht="25.5">
      <c r="A7679" s="72">
        <v>7675</v>
      </c>
      <c r="B7679" s="72" t="s">
        <v>148</v>
      </c>
      <c r="C7679" s="73" t="s">
        <v>35018</v>
      </c>
      <c r="D7679" s="74" t="s">
        <v>35019</v>
      </c>
      <c r="E7679" s="75" t="s">
        <v>185</v>
      </c>
      <c r="F7679" s="74"/>
      <c r="G7679" s="74" t="s">
        <v>3694</v>
      </c>
      <c r="H7679" s="76">
        <v>29</v>
      </c>
      <c r="I7679" s="77">
        <v>0.38</v>
      </c>
      <c r="J7679" s="76">
        <v>17.98</v>
      </c>
    </row>
    <row r="7680" spans="1:10">
      <c r="A7680" s="72">
        <v>7676</v>
      </c>
      <c r="B7680" s="72" t="s">
        <v>148</v>
      </c>
      <c r="C7680" s="73" t="s">
        <v>35020</v>
      </c>
      <c r="D7680" s="74" t="s">
        <v>35021</v>
      </c>
      <c r="E7680" s="75" t="s">
        <v>185</v>
      </c>
      <c r="F7680" s="74"/>
      <c r="G7680" s="74" t="s">
        <v>3694</v>
      </c>
      <c r="H7680" s="76">
        <v>11.5</v>
      </c>
      <c r="I7680" s="77">
        <v>0.38</v>
      </c>
      <c r="J7680" s="76">
        <v>7.13</v>
      </c>
    </row>
    <row r="7681" spans="1:10">
      <c r="A7681" s="72">
        <v>7677</v>
      </c>
      <c r="B7681" s="72" t="s">
        <v>148</v>
      </c>
      <c r="C7681" s="73" t="s">
        <v>35022</v>
      </c>
      <c r="D7681" s="74" t="s">
        <v>35023</v>
      </c>
      <c r="E7681" s="75" t="s">
        <v>185</v>
      </c>
      <c r="F7681" s="74"/>
      <c r="G7681" s="74" t="s">
        <v>3694</v>
      </c>
      <c r="H7681" s="76">
        <v>33</v>
      </c>
      <c r="I7681" s="77">
        <v>0.38</v>
      </c>
      <c r="J7681" s="76">
        <v>20.46</v>
      </c>
    </row>
    <row r="7682" spans="1:10">
      <c r="A7682" s="72">
        <v>7678</v>
      </c>
      <c r="B7682" s="72" t="s">
        <v>148</v>
      </c>
      <c r="C7682" s="73" t="s">
        <v>35024</v>
      </c>
      <c r="D7682" s="74" t="s">
        <v>35025</v>
      </c>
      <c r="E7682" s="75" t="s">
        <v>185</v>
      </c>
      <c r="F7682" s="74"/>
      <c r="G7682" s="74" t="s">
        <v>3694</v>
      </c>
      <c r="H7682" s="76">
        <v>38</v>
      </c>
      <c r="I7682" s="77">
        <v>0.38</v>
      </c>
      <c r="J7682" s="76">
        <v>23.56</v>
      </c>
    </row>
    <row r="7683" spans="1:10" ht="25.5">
      <c r="A7683" s="72">
        <v>7679</v>
      </c>
      <c r="B7683" s="72" t="s">
        <v>148</v>
      </c>
      <c r="C7683" s="73" t="s">
        <v>35026</v>
      </c>
      <c r="D7683" s="74" t="s">
        <v>35027</v>
      </c>
      <c r="E7683" s="75" t="s">
        <v>185</v>
      </c>
      <c r="F7683" s="74"/>
      <c r="G7683" s="74" t="s">
        <v>3694</v>
      </c>
      <c r="H7683" s="76">
        <v>31</v>
      </c>
      <c r="I7683" s="77">
        <v>0.38</v>
      </c>
      <c r="J7683" s="76">
        <v>19.22</v>
      </c>
    </row>
    <row r="7684" spans="1:10" ht="25.5">
      <c r="A7684" s="72">
        <v>7680</v>
      </c>
      <c r="B7684" s="72" t="s">
        <v>148</v>
      </c>
      <c r="C7684" s="73" t="s">
        <v>35028</v>
      </c>
      <c r="D7684" s="74" t="s">
        <v>35029</v>
      </c>
      <c r="E7684" s="75" t="s">
        <v>185</v>
      </c>
      <c r="F7684" s="74"/>
      <c r="G7684" s="74" t="s">
        <v>3694</v>
      </c>
      <c r="H7684" s="76">
        <v>33</v>
      </c>
      <c r="I7684" s="77">
        <v>0.38</v>
      </c>
      <c r="J7684" s="76">
        <v>20.46</v>
      </c>
    </row>
    <row r="7685" spans="1:10" ht="25.5">
      <c r="A7685" s="72">
        <v>7681</v>
      </c>
      <c r="B7685" s="72" t="s">
        <v>148</v>
      </c>
      <c r="C7685" s="73" t="s">
        <v>25622</v>
      </c>
      <c r="D7685" s="74" t="s">
        <v>25623</v>
      </c>
      <c r="E7685" s="75" t="s">
        <v>185</v>
      </c>
      <c r="F7685" s="74"/>
      <c r="G7685" s="74" t="s">
        <v>3694</v>
      </c>
      <c r="H7685" s="76">
        <v>18625</v>
      </c>
      <c r="I7685" s="77">
        <v>0.38</v>
      </c>
      <c r="J7685" s="76">
        <v>11547.5</v>
      </c>
    </row>
    <row r="7686" spans="1:10" ht="25.5">
      <c r="A7686" s="72">
        <v>7682</v>
      </c>
      <c r="B7686" s="72" t="s">
        <v>148</v>
      </c>
      <c r="C7686" s="73" t="s">
        <v>25624</v>
      </c>
      <c r="D7686" s="74" t="s">
        <v>25625</v>
      </c>
      <c r="E7686" s="75" t="s">
        <v>185</v>
      </c>
      <c r="F7686" s="74"/>
      <c r="G7686" s="74" t="s">
        <v>3694</v>
      </c>
      <c r="H7686" s="76">
        <v>24250</v>
      </c>
      <c r="I7686" s="77">
        <v>0.38</v>
      </c>
      <c r="J7686" s="76">
        <v>15035</v>
      </c>
    </row>
    <row r="7687" spans="1:10" ht="25.5">
      <c r="A7687" s="72">
        <v>7683</v>
      </c>
      <c r="B7687" s="72" t="s">
        <v>148</v>
      </c>
      <c r="C7687" s="73" t="s">
        <v>25626</v>
      </c>
      <c r="D7687" s="74" t="s">
        <v>25627</v>
      </c>
      <c r="E7687" s="75" t="s">
        <v>185</v>
      </c>
      <c r="F7687" s="74"/>
      <c r="G7687" s="74" t="s">
        <v>3694</v>
      </c>
      <c r="H7687" s="76">
        <v>23730</v>
      </c>
      <c r="I7687" s="77">
        <v>0.38</v>
      </c>
      <c r="J7687" s="76">
        <v>14712.6</v>
      </c>
    </row>
    <row r="7688" spans="1:10" ht="25.5">
      <c r="A7688" s="72">
        <v>7684</v>
      </c>
      <c r="B7688" s="72" t="s">
        <v>148</v>
      </c>
      <c r="C7688" s="73" t="s">
        <v>25628</v>
      </c>
      <c r="D7688" s="74" t="s">
        <v>25629</v>
      </c>
      <c r="E7688" s="75" t="s">
        <v>185</v>
      </c>
      <c r="F7688" s="74"/>
      <c r="G7688" s="74" t="s">
        <v>3694</v>
      </c>
      <c r="H7688" s="76">
        <v>31495</v>
      </c>
      <c r="I7688" s="77">
        <v>0.38</v>
      </c>
      <c r="J7688" s="76">
        <v>19526.900000000001</v>
      </c>
    </row>
    <row r="7689" spans="1:10">
      <c r="A7689" s="72">
        <v>7685</v>
      </c>
      <c r="B7689" s="72" t="s">
        <v>148</v>
      </c>
      <c r="C7689" s="73" t="s">
        <v>37353</v>
      </c>
      <c r="D7689" s="74" t="s">
        <v>37354</v>
      </c>
      <c r="E7689" s="75" t="s">
        <v>185</v>
      </c>
      <c r="F7689" s="74"/>
      <c r="G7689" s="74" t="s">
        <v>3694</v>
      </c>
      <c r="H7689" s="76">
        <v>144</v>
      </c>
      <c r="I7689" s="77">
        <v>0.38</v>
      </c>
      <c r="J7689" s="76">
        <v>89.28</v>
      </c>
    </row>
    <row r="7690" spans="1:10">
      <c r="A7690" s="72">
        <v>7686</v>
      </c>
      <c r="B7690" s="72" t="s">
        <v>148</v>
      </c>
      <c r="C7690" s="73" t="s">
        <v>37355</v>
      </c>
      <c r="D7690" s="74" t="s">
        <v>37356</v>
      </c>
      <c r="E7690" s="75" t="s">
        <v>185</v>
      </c>
      <c r="F7690" s="74"/>
      <c r="G7690" s="74" t="s">
        <v>3694</v>
      </c>
      <c r="H7690" s="76">
        <v>560</v>
      </c>
      <c r="I7690" s="77">
        <v>0.38</v>
      </c>
      <c r="J7690" s="76">
        <v>347.2</v>
      </c>
    </row>
    <row r="7691" spans="1:10">
      <c r="A7691" s="72">
        <v>7687</v>
      </c>
      <c r="B7691" s="72" t="s">
        <v>148</v>
      </c>
      <c r="C7691" s="73" t="s">
        <v>37357</v>
      </c>
      <c r="D7691" s="74" t="s">
        <v>37358</v>
      </c>
      <c r="E7691" s="75" t="s">
        <v>185</v>
      </c>
      <c r="F7691" s="74"/>
      <c r="G7691" s="74" t="s">
        <v>3694</v>
      </c>
      <c r="H7691" s="76">
        <v>592</v>
      </c>
      <c r="I7691" s="77">
        <v>0.38</v>
      </c>
      <c r="J7691" s="76">
        <v>367.04</v>
      </c>
    </row>
    <row r="7692" spans="1:10">
      <c r="A7692" s="72">
        <v>7688</v>
      </c>
      <c r="B7692" s="72" t="s">
        <v>148</v>
      </c>
      <c r="C7692" s="73" t="s">
        <v>37359</v>
      </c>
      <c r="D7692" s="74" t="s">
        <v>37360</v>
      </c>
      <c r="E7692" s="75" t="s">
        <v>185</v>
      </c>
      <c r="F7692" s="74"/>
      <c r="G7692" s="74" t="s">
        <v>3694</v>
      </c>
      <c r="H7692" s="76">
        <v>1510</v>
      </c>
      <c r="I7692" s="77">
        <v>0.38</v>
      </c>
      <c r="J7692" s="76">
        <v>936.2</v>
      </c>
    </row>
    <row r="7693" spans="1:10">
      <c r="A7693" s="72">
        <v>7689</v>
      </c>
      <c r="B7693" s="72" t="s">
        <v>148</v>
      </c>
      <c r="C7693" s="73" t="s">
        <v>37361</v>
      </c>
      <c r="D7693" s="74" t="s">
        <v>37362</v>
      </c>
      <c r="E7693" s="75" t="s">
        <v>185</v>
      </c>
      <c r="F7693" s="74"/>
      <c r="G7693" s="74" t="s">
        <v>3694</v>
      </c>
      <c r="H7693" s="76">
        <v>1510</v>
      </c>
      <c r="I7693" s="77">
        <v>0.38</v>
      </c>
      <c r="J7693" s="76">
        <v>936.2</v>
      </c>
    </row>
    <row r="7694" spans="1:10">
      <c r="A7694" s="72">
        <v>7690</v>
      </c>
      <c r="B7694" s="72" t="s">
        <v>148</v>
      </c>
      <c r="C7694" s="73" t="s">
        <v>37363</v>
      </c>
      <c r="D7694" s="74" t="s">
        <v>37364</v>
      </c>
      <c r="E7694" s="75" t="s">
        <v>185</v>
      </c>
      <c r="F7694" s="74"/>
      <c r="G7694" s="74" t="s">
        <v>3694</v>
      </c>
      <c r="H7694" s="76">
        <v>72</v>
      </c>
      <c r="I7694" s="77">
        <v>0.38</v>
      </c>
      <c r="J7694" s="76">
        <v>44.64</v>
      </c>
    </row>
    <row r="7695" spans="1:10">
      <c r="A7695" s="72">
        <v>7691</v>
      </c>
      <c r="B7695" s="72" t="s">
        <v>148</v>
      </c>
      <c r="C7695" s="73" t="s">
        <v>37365</v>
      </c>
      <c r="D7695" s="74" t="s">
        <v>37366</v>
      </c>
      <c r="E7695" s="75" t="s">
        <v>185</v>
      </c>
      <c r="F7695" s="74"/>
      <c r="G7695" s="74" t="s">
        <v>3694</v>
      </c>
      <c r="H7695" s="76">
        <v>210</v>
      </c>
      <c r="I7695" s="77">
        <v>0.38</v>
      </c>
      <c r="J7695" s="76">
        <v>130.19999999999999</v>
      </c>
    </row>
    <row r="7696" spans="1:10">
      <c r="A7696" s="72">
        <v>7692</v>
      </c>
      <c r="B7696" s="72" t="s">
        <v>148</v>
      </c>
      <c r="C7696" s="73" t="s">
        <v>37367</v>
      </c>
      <c r="D7696" s="74" t="s">
        <v>37368</v>
      </c>
      <c r="E7696" s="75" t="s">
        <v>185</v>
      </c>
      <c r="F7696" s="74"/>
      <c r="G7696" s="74" t="s">
        <v>3694</v>
      </c>
      <c r="H7696" s="76">
        <v>72</v>
      </c>
      <c r="I7696" s="77">
        <v>0.38</v>
      </c>
      <c r="J7696" s="76">
        <v>44.64</v>
      </c>
    </row>
    <row r="7697" spans="1:10">
      <c r="A7697" s="72">
        <v>7693</v>
      </c>
      <c r="B7697" s="72" t="s">
        <v>148</v>
      </c>
      <c r="C7697" s="73" t="s">
        <v>37369</v>
      </c>
      <c r="D7697" s="74" t="s">
        <v>37370</v>
      </c>
      <c r="E7697" s="75" t="s">
        <v>185</v>
      </c>
      <c r="F7697" s="74"/>
      <c r="G7697" s="74" t="s">
        <v>3694</v>
      </c>
      <c r="H7697" s="76">
        <v>345</v>
      </c>
      <c r="I7697" s="77">
        <v>0.38</v>
      </c>
      <c r="J7697" s="76">
        <v>213.9</v>
      </c>
    </row>
    <row r="7698" spans="1:10">
      <c r="A7698" s="72">
        <v>7694</v>
      </c>
      <c r="B7698" s="72" t="s">
        <v>148</v>
      </c>
      <c r="C7698" s="73" t="s">
        <v>37371</v>
      </c>
      <c r="D7698" s="74" t="s">
        <v>37372</v>
      </c>
      <c r="E7698" s="75" t="s">
        <v>185</v>
      </c>
      <c r="F7698" s="74"/>
      <c r="G7698" s="74" t="s">
        <v>3694</v>
      </c>
      <c r="H7698" s="76">
        <v>459</v>
      </c>
      <c r="I7698" s="77">
        <v>0.38</v>
      </c>
      <c r="J7698" s="76">
        <v>284.58</v>
      </c>
    </row>
    <row r="7699" spans="1:10">
      <c r="A7699" s="72">
        <v>7695</v>
      </c>
      <c r="B7699" s="72" t="s">
        <v>148</v>
      </c>
      <c r="C7699" s="73" t="s">
        <v>37373</v>
      </c>
      <c r="D7699" s="74" t="s">
        <v>37374</v>
      </c>
      <c r="E7699" s="75" t="s">
        <v>185</v>
      </c>
      <c r="F7699" s="74"/>
      <c r="G7699" s="74" t="s">
        <v>3694</v>
      </c>
      <c r="H7699" s="76">
        <v>555</v>
      </c>
      <c r="I7699" s="77">
        <v>0.38</v>
      </c>
      <c r="J7699" s="76">
        <v>344.1</v>
      </c>
    </row>
    <row r="7700" spans="1:10">
      <c r="A7700" s="72">
        <v>7696</v>
      </c>
      <c r="B7700" s="72" t="s">
        <v>148</v>
      </c>
      <c r="C7700" s="73" t="s">
        <v>37375</v>
      </c>
      <c r="D7700" s="74" t="s">
        <v>37376</v>
      </c>
      <c r="E7700" s="75" t="s">
        <v>185</v>
      </c>
      <c r="F7700" s="74"/>
      <c r="G7700" s="74" t="s">
        <v>3694</v>
      </c>
      <c r="H7700" s="76">
        <v>614</v>
      </c>
      <c r="I7700" s="77">
        <v>0.38</v>
      </c>
      <c r="J7700" s="76">
        <v>380.68</v>
      </c>
    </row>
    <row r="7701" spans="1:10">
      <c r="A7701" s="72">
        <v>7697</v>
      </c>
      <c r="B7701" s="72" t="s">
        <v>148</v>
      </c>
      <c r="C7701" s="73" t="s">
        <v>37377</v>
      </c>
      <c r="D7701" s="74" t="s">
        <v>37378</v>
      </c>
      <c r="E7701" s="75" t="s">
        <v>185</v>
      </c>
      <c r="F7701" s="74"/>
      <c r="G7701" s="74" t="s">
        <v>3694</v>
      </c>
      <c r="H7701" s="76">
        <v>678</v>
      </c>
      <c r="I7701" s="77">
        <v>0.38</v>
      </c>
      <c r="J7701" s="76">
        <v>420.36</v>
      </c>
    </row>
    <row r="7702" spans="1:10">
      <c r="A7702" s="72">
        <v>7698</v>
      </c>
      <c r="B7702" s="72" t="s">
        <v>148</v>
      </c>
      <c r="C7702" s="73" t="s">
        <v>37379</v>
      </c>
      <c r="D7702" s="74" t="s">
        <v>37380</v>
      </c>
      <c r="E7702" s="75" t="s">
        <v>185</v>
      </c>
      <c r="F7702" s="74"/>
      <c r="G7702" s="74" t="s">
        <v>3694</v>
      </c>
      <c r="H7702" s="76">
        <v>370</v>
      </c>
      <c r="I7702" s="77">
        <v>0.38</v>
      </c>
      <c r="J7702" s="76">
        <v>229.4</v>
      </c>
    </row>
    <row r="7703" spans="1:10">
      <c r="A7703" s="72">
        <v>7699</v>
      </c>
      <c r="B7703" s="72" t="s">
        <v>148</v>
      </c>
      <c r="C7703" s="73" t="s">
        <v>37381</v>
      </c>
      <c r="D7703" s="74" t="s">
        <v>37382</v>
      </c>
      <c r="E7703" s="75" t="s">
        <v>185</v>
      </c>
      <c r="F7703" s="74"/>
      <c r="G7703" s="74" t="s">
        <v>3694</v>
      </c>
      <c r="H7703" s="76">
        <v>659</v>
      </c>
      <c r="I7703" s="77">
        <v>0.38</v>
      </c>
      <c r="J7703" s="76">
        <v>408.58</v>
      </c>
    </row>
    <row r="7704" spans="1:10">
      <c r="A7704" s="72">
        <v>7700</v>
      </c>
      <c r="B7704" s="72" t="s">
        <v>148</v>
      </c>
      <c r="C7704" s="73" t="s">
        <v>37383</v>
      </c>
      <c r="D7704" s="74" t="s">
        <v>37384</v>
      </c>
      <c r="E7704" s="75" t="s">
        <v>185</v>
      </c>
      <c r="F7704" s="74"/>
      <c r="G7704" s="74" t="s">
        <v>3694</v>
      </c>
      <c r="H7704" s="76">
        <v>72</v>
      </c>
      <c r="I7704" s="77">
        <v>0.38</v>
      </c>
      <c r="J7704" s="76">
        <v>44.64</v>
      </c>
    </row>
    <row r="7705" spans="1:10">
      <c r="A7705" s="72">
        <v>7701</v>
      </c>
      <c r="B7705" s="72" t="s">
        <v>148</v>
      </c>
      <c r="C7705" s="73" t="s">
        <v>37385</v>
      </c>
      <c r="D7705" s="74" t="s">
        <v>37386</v>
      </c>
      <c r="E7705" s="75" t="s">
        <v>185</v>
      </c>
      <c r="F7705" s="74"/>
      <c r="G7705" s="74" t="s">
        <v>3694</v>
      </c>
      <c r="H7705" s="76">
        <v>98</v>
      </c>
      <c r="I7705" s="77">
        <v>0.38</v>
      </c>
      <c r="J7705" s="76">
        <v>60.76</v>
      </c>
    </row>
    <row r="7706" spans="1:10">
      <c r="A7706" s="72">
        <v>7702</v>
      </c>
      <c r="B7706" s="72" t="s">
        <v>148</v>
      </c>
      <c r="C7706" s="73" t="s">
        <v>37387</v>
      </c>
      <c r="D7706" s="74" t="s">
        <v>37388</v>
      </c>
      <c r="E7706" s="75" t="s">
        <v>185</v>
      </c>
      <c r="F7706" s="74"/>
      <c r="G7706" s="74" t="s">
        <v>3694</v>
      </c>
      <c r="H7706" s="76">
        <v>127</v>
      </c>
      <c r="I7706" s="77">
        <v>0.38</v>
      </c>
      <c r="J7706" s="76">
        <v>78.739999999999995</v>
      </c>
    </row>
    <row r="7707" spans="1:10">
      <c r="A7707" s="72">
        <v>7703</v>
      </c>
      <c r="B7707" s="72" t="s">
        <v>148</v>
      </c>
      <c r="C7707" s="73" t="s">
        <v>37389</v>
      </c>
      <c r="D7707" s="74" t="s">
        <v>37390</v>
      </c>
      <c r="E7707" s="75" t="s">
        <v>185</v>
      </c>
      <c r="F7707" s="74"/>
      <c r="G7707" s="74" t="s">
        <v>3694</v>
      </c>
      <c r="H7707" s="76">
        <v>70</v>
      </c>
      <c r="I7707" s="77">
        <v>0.38</v>
      </c>
      <c r="J7707" s="76">
        <v>43.4</v>
      </c>
    </row>
    <row r="7708" spans="1:10">
      <c r="A7708" s="72">
        <v>7704</v>
      </c>
      <c r="B7708" s="72" t="s">
        <v>148</v>
      </c>
      <c r="C7708" s="73" t="s">
        <v>37391</v>
      </c>
      <c r="D7708" s="74" t="s">
        <v>37392</v>
      </c>
      <c r="E7708" s="75" t="s">
        <v>185</v>
      </c>
      <c r="F7708" s="74"/>
      <c r="G7708" s="74" t="s">
        <v>3694</v>
      </c>
      <c r="H7708" s="76">
        <v>418</v>
      </c>
      <c r="I7708" s="77">
        <v>0.38</v>
      </c>
      <c r="J7708" s="76">
        <v>259.16000000000003</v>
      </c>
    </row>
    <row r="7709" spans="1:10">
      <c r="A7709" s="72">
        <v>7705</v>
      </c>
      <c r="B7709" s="72" t="s">
        <v>148</v>
      </c>
      <c r="C7709" s="73" t="s">
        <v>37393</v>
      </c>
      <c r="D7709" s="74" t="s">
        <v>37394</v>
      </c>
      <c r="E7709" s="75" t="s">
        <v>185</v>
      </c>
      <c r="F7709" s="74"/>
      <c r="G7709" s="74" t="s">
        <v>3694</v>
      </c>
      <c r="H7709" s="76">
        <v>124</v>
      </c>
      <c r="I7709" s="77">
        <v>0.38</v>
      </c>
      <c r="J7709" s="76">
        <v>76.88</v>
      </c>
    </row>
    <row r="7710" spans="1:10">
      <c r="A7710" s="72">
        <v>7706</v>
      </c>
      <c r="B7710" s="72" t="s">
        <v>148</v>
      </c>
      <c r="C7710" s="73" t="s">
        <v>37395</v>
      </c>
      <c r="D7710" s="74" t="s">
        <v>37396</v>
      </c>
      <c r="E7710" s="75" t="s">
        <v>185</v>
      </c>
      <c r="F7710" s="74"/>
      <c r="G7710" s="74" t="s">
        <v>3694</v>
      </c>
      <c r="H7710" s="76">
        <v>152</v>
      </c>
      <c r="I7710" s="77">
        <v>0.38</v>
      </c>
      <c r="J7710" s="76">
        <v>94.24</v>
      </c>
    </row>
    <row r="7711" spans="1:10">
      <c r="A7711" s="72">
        <v>7707</v>
      </c>
      <c r="B7711" s="72" t="s">
        <v>148</v>
      </c>
      <c r="C7711" s="73" t="s">
        <v>37397</v>
      </c>
      <c r="D7711" s="74" t="s">
        <v>37398</v>
      </c>
      <c r="E7711" s="75" t="s">
        <v>185</v>
      </c>
      <c r="F7711" s="74"/>
      <c r="G7711" s="74" t="s">
        <v>3694</v>
      </c>
      <c r="H7711" s="76">
        <v>400</v>
      </c>
      <c r="I7711" s="77">
        <v>0.38</v>
      </c>
      <c r="J7711" s="76">
        <v>248</v>
      </c>
    </row>
    <row r="7712" spans="1:10">
      <c r="A7712" s="72">
        <v>7708</v>
      </c>
      <c r="B7712" s="72" t="s">
        <v>148</v>
      </c>
      <c r="C7712" s="73" t="s">
        <v>37399</v>
      </c>
      <c r="D7712" s="74" t="s">
        <v>37400</v>
      </c>
      <c r="E7712" s="75" t="s">
        <v>185</v>
      </c>
      <c r="F7712" s="74"/>
      <c r="G7712" s="74" t="s">
        <v>3694</v>
      </c>
      <c r="H7712" s="76">
        <v>58</v>
      </c>
      <c r="I7712" s="77">
        <v>0.38</v>
      </c>
      <c r="J7712" s="76">
        <v>35.96</v>
      </c>
    </row>
    <row r="7713" spans="1:10">
      <c r="A7713" s="72">
        <v>7709</v>
      </c>
      <c r="B7713" s="72" t="s">
        <v>148</v>
      </c>
      <c r="C7713" s="73" t="s">
        <v>37401</v>
      </c>
      <c r="D7713" s="74" t="s">
        <v>37402</v>
      </c>
      <c r="E7713" s="75" t="s">
        <v>185</v>
      </c>
      <c r="F7713" s="74"/>
      <c r="G7713" s="74" t="s">
        <v>3694</v>
      </c>
      <c r="H7713" s="76">
        <v>113</v>
      </c>
      <c r="I7713" s="77">
        <v>0.38</v>
      </c>
      <c r="J7713" s="76">
        <v>70.06</v>
      </c>
    </row>
    <row r="7714" spans="1:10">
      <c r="A7714" s="72">
        <v>7710</v>
      </c>
      <c r="B7714" s="72" t="s">
        <v>148</v>
      </c>
      <c r="C7714" s="73" t="s">
        <v>37403</v>
      </c>
      <c r="D7714" s="74" t="s">
        <v>37404</v>
      </c>
      <c r="E7714" s="75" t="s">
        <v>185</v>
      </c>
      <c r="F7714" s="74"/>
      <c r="G7714" s="74" t="s">
        <v>3694</v>
      </c>
      <c r="H7714" s="76">
        <v>60</v>
      </c>
      <c r="I7714" s="77">
        <v>0.38</v>
      </c>
      <c r="J7714" s="76">
        <v>37.200000000000003</v>
      </c>
    </row>
    <row r="7715" spans="1:10">
      <c r="A7715" s="72">
        <v>7711</v>
      </c>
      <c r="B7715" s="72" t="s">
        <v>148</v>
      </c>
      <c r="C7715" s="73" t="s">
        <v>37405</v>
      </c>
      <c r="D7715" s="74" t="s">
        <v>37406</v>
      </c>
      <c r="E7715" s="75" t="s">
        <v>185</v>
      </c>
      <c r="F7715" s="74"/>
      <c r="G7715" s="74" t="s">
        <v>3694</v>
      </c>
      <c r="H7715" s="76">
        <v>645</v>
      </c>
      <c r="I7715" s="77">
        <v>0.38</v>
      </c>
      <c r="J7715" s="76">
        <v>399.9</v>
      </c>
    </row>
    <row r="7716" spans="1:10">
      <c r="A7716" s="72">
        <v>7712</v>
      </c>
      <c r="B7716" s="72" t="s">
        <v>148</v>
      </c>
      <c r="C7716" s="73" t="s">
        <v>37407</v>
      </c>
      <c r="D7716" s="74" t="s">
        <v>37408</v>
      </c>
      <c r="E7716" s="75" t="s">
        <v>185</v>
      </c>
      <c r="F7716" s="74"/>
      <c r="G7716" s="74" t="s">
        <v>3694</v>
      </c>
      <c r="H7716" s="76">
        <v>90</v>
      </c>
      <c r="I7716" s="77">
        <v>0.38</v>
      </c>
      <c r="J7716" s="76">
        <v>55.8</v>
      </c>
    </row>
    <row r="7717" spans="1:10">
      <c r="A7717" s="72">
        <v>7713</v>
      </c>
      <c r="B7717" s="72" t="s">
        <v>148</v>
      </c>
      <c r="C7717" s="73" t="s">
        <v>37409</v>
      </c>
      <c r="D7717" s="74" t="s">
        <v>37410</v>
      </c>
      <c r="E7717" s="75" t="s">
        <v>185</v>
      </c>
      <c r="F7717" s="74"/>
      <c r="G7717" s="74" t="s">
        <v>3694</v>
      </c>
      <c r="H7717" s="76">
        <v>51</v>
      </c>
      <c r="I7717" s="77">
        <v>0.38</v>
      </c>
      <c r="J7717" s="76">
        <v>31.62</v>
      </c>
    </row>
    <row r="7718" spans="1:10">
      <c r="A7718" s="72">
        <v>7714</v>
      </c>
      <c r="B7718" s="72" t="s">
        <v>148</v>
      </c>
      <c r="C7718" s="73" t="s">
        <v>37411</v>
      </c>
      <c r="D7718" s="74" t="s">
        <v>37412</v>
      </c>
      <c r="E7718" s="75" t="s">
        <v>185</v>
      </c>
      <c r="F7718" s="74"/>
      <c r="G7718" s="74" t="s">
        <v>3694</v>
      </c>
      <c r="H7718" s="76">
        <v>166</v>
      </c>
      <c r="I7718" s="77">
        <v>0.38</v>
      </c>
      <c r="J7718" s="76">
        <v>102.92</v>
      </c>
    </row>
    <row r="7719" spans="1:10">
      <c r="A7719" s="72">
        <v>7715</v>
      </c>
      <c r="B7719" s="72" t="s">
        <v>148</v>
      </c>
      <c r="C7719" s="73" t="s">
        <v>37413</v>
      </c>
      <c r="D7719" s="74" t="s">
        <v>37414</v>
      </c>
      <c r="E7719" s="75" t="s">
        <v>185</v>
      </c>
      <c r="F7719" s="74"/>
      <c r="G7719" s="74" t="s">
        <v>3694</v>
      </c>
      <c r="H7719" s="76">
        <v>120</v>
      </c>
      <c r="I7719" s="77">
        <v>0.38</v>
      </c>
      <c r="J7719" s="76">
        <v>74.400000000000006</v>
      </c>
    </row>
    <row r="7720" spans="1:10">
      <c r="A7720" s="72">
        <v>7716</v>
      </c>
      <c r="B7720" s="72" t="s">
        <v>148</v>
      </c>
      <c r="C7720" s="73" t="s">
        <v>37415</v>
      </c>
      <c r="D7720" s="74" t="s">
        <v>37416</v>
      </c>
      <c r="E7720" s="75" t="s">
        <v>185</v>
      </c>
      <c r="F7720" s="74"/>
      <c r="G7720" s="74" t="s">
        <v>3694</v>
      </c>
      <c r="H7720" s="76">
        <v>567</v>
      </c>
      <c r="I7720" s="77">
        <v>0.38</v>
      </c>
      <c r="J7720" s="76">
        <v>351.54</v>
      </c>
    </row>
    <row r="7721" spans="1:10">
      <c r="A7721" s="72">
        <v>7717</v>
      </c>
      <c r="B7721" s="72" t="s">
        <v>148</v>
      </c>
      <c r="C7721" s="73" t="s">
        <v>37417</v>
      </c>
      <c r="D7721" s="74" t="s">
        <v>37418</v>
      </c>
      <c r="E7721" s="75" t="s">
        <v>185</v>
      </c>
      <c r="F7721" s="74"/>
      <c r="G7721" s="74" t="s">
        <v>3694</v>
      </c>
      <c r="H7721" s="76">
        <v>470</v>
      </c>
      <c r="I7721" s="77">
        <v>0.38</v>
      </c>
      <c r="J7721" s="76">
        <v>291.39999999999998</v>
      </c>
    </row>
    <row r="7722" spans="1:10">
      <c r="A7722" s="72">
        <v>7718</v>
      </c>
      <c r="B7722" s="72" t="s">
        <v>148</v>
      </c>
      <c r="C7722" s="73" t="s">
        <v>37419</v>
      </c>
      <c r="D7722" s="74" t="s">
        <v>37420</v>
      </c>
      <c r="E7722" s="75" t="s">
        <v>185</v>
      </c>
      <c r="F7722" s="74"/>
      <c r="G7722" s="74" t="s">
        <v>3694</v>
      </c>
      <c r="H7722" s="76">
        <v>235</v>
      </c>
      <c r="I7722" s="77">
        <v>0.38</v>
      </c>
      <c r="J7722" s="76">
        <v>145.69999999999999</v>
      </c>
    </row>
    <row r="7723" spans="1:10">
      <c r="A7723" s="72">
        <v>7719</v>
      </c>
      <c r="B7723" s="72" t="s">
        <v>148</v>
      </c>
      <c r="C7723" s="73" t="s">
        <v>37421</v>
      </c>
      <c r="D7723" s="74" t="s">
        <v>37422</v>
      </c>
      <c r="E7723" s="75" t="s">
        <v>185</v>
      </c>
      <c r="F7723" s="74"/>
      <c r="G7723" s="74" t="s">
        <v>3694</v>
      </c>
      <c r="H7723" s="76">
        <v>268</v>
      </c>
      <c r="I7723" s="77">
        <v>0.38</v>
      </c>
      <c r="J7723" s="76">
        <v>166.16</v>
      </c>
    </row>
    <row r="7724" spans="1:10">
      <c r="A7724" s="72">
        <v>7720</v>
      </c>
      <c r="B7724" s="72" t="s">
        <v>148</v>
      </c>
      <c r="C7724" s="73" t="s">
        <v>37423</v>
      </c>
      <c r="D7724" s="74" t="s">
        <v>37424</v>
      </c>
      <c r="E7724" s="75" t="s">
        <v>185</v>
      </c>
      <c r="F7724" s="74"/>
      <c r="G7724" s="74" t="s">
        <v>3694</v>
      </c>
      <c r="H7724" s="76">
        <v>248</v>
      </c>
      <c r="I7724" s="77">
        <v>0.38</v>
      </c>
      <c r="J7724" s="76">
        <v>153.76</v>
      </c>
    </row>
    <row r="7725" spans="1:10">
      <c r="A7725" s="72">
        <v>7721</v>
      </c>
      <c r="B7725" s="72" t="s">
        <v>148</v>
      </c>
      <c r="C7725" s="73" t="s">
        <v>37425</v>
      </c>
      <c r="D7725" s="74" t="s">
        <v>37426</v>
      </c>
      <c r="E7725" s="75" t="s">
        <v>185</v>
      </c>
      <c r="F7725" s="74"/>
      <c r="G7725" s="74" t="s">
        <v>3694</v>
      </c>
      <c r="H7725" s="76">
        <v>276</v>
      </c>
      <c r="I7725" s="77">
        <v>0.38</v>
      </c>
      <c r="J7725" s="76">
        <v>171.12</v>
      </c>
    </row>
    <row r="7726" spans="1:10">
      <c r="A7726" s="72">
        <v>7722</v>
      </c>
      <c r="B7726" s="72" t="s">
        <v>148</v>
      </c>
      <c r="C7726" s="73" t="s">
        <v>37427</v>
      </c>
      <c r="D7726" s="74" t="s">
        <v>37428</v>
      </c>
      <c r="E7726" s="75" t="s">
        <v>185</v>
      </c>
      <c r="F7726" s="74"/>
      <c r="G7726" s="74" t="s">
        <v>3694</v>
      </c>
      <c r="H7726" s="76">
        <v>337</v>
      </c>
      <c r="I7726" s="77">
        <v>0.38</v>
      </c>
      <c r="J7726" s="76">
        <v>208.94</v>
      </c>
    </row>
    <row r="7727" spans="1:10">
      <c r="A7727" s="72">
        <v>7723</v>
      </c>
      <c r="B7727" s="72" t="s">
        <v>148</v>
      </c>
      <c r="C7727" s="73" t="s">
        <v>37429</v>
      </c>
      <c r="D7727" s="74" t="s">
        <v>37430</v>
      </c>
      <c r="E7727" s="75" t="s">
        <v>185</v>
      </c>
      <c r="F7727" s="74"/>
      <c r="G7727" s="74" t="s">
        <v>3694</v>
      </c>
      <c r="H7727" s="76">
        <v>167</v>
      </c>
      <c r="I7727" s="77">
        <v>0.38</v>
      </c>
      <c r="J7727" s="76">
        <v>103.54</v>
      </c>
    </row>
    <row r="7728" spans="1:10">
      <c r="A7728" s="72">
        <v>7724</v>
      </c>
      <c r="B7728" s="72" t="s">
        <v>148</v>
      </c>
      <c r="C7728" s="73" t="s">
        <v>20606</v>
      </c>
      <c r="D7728" s="74" t="s">
        <v>20607</v>
      </c>
      <c r="E7728" s="75" t="s">
        <v>185</v>
      </c>
      <c r="F7728" s="74"/>
      <c r="G7728" s="74" t="s">
        <v>3694</v>
      </c>
      <c r="H7728" s="76">
        <v>544</v>
      </c>
      <c r="I7728" s="77">
        <v>0.38</v>
      </c>
      <c r="J7728" s="76">
        <v>337.28</v>
      </c>
    </row>
    <row r="7729" spans="1:10" ht="25.5">
      <c r="A7729" s="72">
        <v>7725</v>
      </c>
      <c r="B7729" s="72" t="s">
        <v>148</v>
      </c>
      <c r="C7729" s="73" t="s">
        <v>37233</v>
      </c>
      <c r="D7729" s="74" t="s">
        <v>37234</v>
      </c>
      <c r="E7729" s="75" t="s">
        <v>185</v>
      </c>
      <c r="F7729" s="74"/>
      <c r="G7729" s="74" t="s">
        <v>3694</v>
      </c>
      <c r="H7729" s="76">
        <v>1435</v>
      </c>
      <c r="I7729" s="77">
        <v>0.38</v>
      </c>
      <c r="J7729" s="76">
        <v>889.7</v>
      </c>
    </row>
    <row r="7730" spans="1:10" ht="25.5">
      <c r="A7730" s="72">
        <v>7726</v>
      </c>
      <c r="B7730" s="72" t="s">
        <v>148</v>
      </c>
      <c r="C7730" s="73" t="s">
        <v>37235</v>
      </c>
      <c r="D7730" s="74" t="s">
        <v>37236</v>
      </c>
      <c r="E7730" s="75" t="s">
        <v>185</v>
      </c>
      <c r="F7730" s="74"/>
      <c r="G7730" s="74" t="s">
        <v>3694</v>
      </c>
      <c r="H7730" s="76">
        <v>2000</v>
      </c>
      <c r="I7730" s="77">
        <v>0.38</v>
      </c>
      <c r="J7730" s="76">
        <v>1240</v>
      </c>
    </row>
    <row r="7731" spans="1:10" ht="25.5">
      <c r="A7731" s="72">
        <v>7727</v>
      </c>
      <c r="B7731" s="72" t="s">
        <v>148</v>
      </c>
      <c r="C7731" s="73" t="s">
        <v>37237</v>
      </c>
      <c r="D7731" s="74" t="s">
        <v>37238</v>
      </c>
      <c r="E7731" s="75" t="s">
        <v>185</v>
      </c>
      <c r="F7731" s="74"/>
      <c r="G7731" s="74" t="s">
        <v>3694</v>
      </c>
      <c r="H7731" s="76">
        <v>351</v>
      </c>
      <c r="I7731" s="77">
        <v>0.38</v>
      </c>
      <c r="J7731" s="76">
        <v>217.62</v>
      </c>
    </row>
    <row r="7732" spans="1:10" ht="25.5">
      <c r="A7732" s="72">
        <v>7728</v>
      </c>
      <c r="B7732" s="72" t="s">
        <v>148</v>
      </c>
      <c r="C7732" s="73" t="s">
        <v>37239</v>
      </c>
      <c r="D7732" s="74" t="s">
        <v>37240</v>
      </c>
      <c r="E7732" s="75" t="s">
        <v>185</v>
      </c>
      <c r="F7732" s="74"/>
      <c r="G7732" s="74" t="s">
        <v>3694</v>
      </c>
      <c r="H7732" s="76">
        <v>453</v>
      </c>
      <c r="I7732" s="77">
        <v>0.38</v>
      </c>
      <c r="J7732" s="76">
        <v>280.86</v>
      </c>
    </row>
    <row r="7733" spans="1:10" ht="25.5">
      <c r="A7733" s="72">
        <v>7729</v>
      </c>
      <c r="B7733" s="72" t="s">
        <v>148</v>
      </c>
      <c r="C7733" s="73" t="s">
        <v>37241</v>
      </c>
      <c r="D7733" s="74" t="s">
        <v>37242</v>
      </c>
      <c r="E7733" s="75" t="s">
        <v>185</v>
      </c>
      <c r="F7733" s="74"/>
      <c r="G7733" s="74" t="s">
        <v>3694</v>
      </c>
      <c r="H7733" s="76">
        <v>1820</v>
      </c>
      <c r="I7733" s="77">
        <v>0.38</v>
      </c>
      <c r="J7733" s="76">
        <v>1128.4000000000001</v>
      </c>
    </row>
    <row r="7734" spans="1:10" ht="25.5">
      <c r="A7734" s="72">
        <v>7730</v>
      </c>
      <c r="B7734" s="72" t="s">
        <v>148</v>
      </c>
      <c r="C7734" s="73" t="s">
        <v>37243</v>
      </c>
      <c r="D7734" s="74" t="s">
        <v>37244</v>
      </c>
      <c r="E7734" s="75" t="s">
        <v>185</v>
      </c>
      <c r="F7734" s="74"/>
      <c r="G7734" s="74" t="s">
        <v>3694</v>
      </c>
      <c r="H7734" s="76">
        <v>2070</v>
      </c>
      <c r="I7734" s="77">
        <v>0.38</v>
      </c>
      <c r="J7734" s="76">
        <v>1283.4000000000001</v>
      </c>
    </row>
    <row r="7735" spans="1:10" ht="25.5">
      <c r="A7735" s="72">
        <v>7731</v>
      </c>
      <c r="B7735" s="72" t="s">
        <v>148</v>
      </c>
      <c r="C7735" s="73" t="s">
        <v>37245</v>
      </c>
      <c r="D7735" s="74" t="s">
        <v>37246</v>
      </c>
      <c r="E7735" s="75" t="s">
        <v>185</v>
      </c>
      <c r="F7735" s="74"/>
      <c r="G7735" s="74" t="s">
        <v>3694</v>
      </c>
      <c r="H7735" s="76">
        <v>1680</v>
      </c>
      <c r="I7735" s="77">
        <v>0.38</v>
      </c>
      <c r="J7735" s="76">
        <v>1041.5999999999999</v>
      </c>
    </row>
    <row r="7736" spans="1:10" ht="25.5">
      <c r="A7736" s="72">
        <v>7732</v>
      </c>
      <c r="B7736" s="72" t="s">
        <v>148</v>
      </c>
      <c r="C7736" s="73" t="s">
        <v>37247</v>
      </c>
      <c r="D7736" s="74" t="s">
        <v>37248</v>
      </c>
      <c r="E7736" s="75" t="s">
        <v>185</v>
      </c>
      <c r="F7736" s="74"/>
      <c r="G7736" s="74" t="s">
        <v>3694</v>
      </c>
      <c r="H7736" s="76">
        <v>1930</v>
      </c>
      <c r="I7736" s="77">
        <v>0.38</v>
      </c>
      <c r="J7736" s="76">
        <v>1196.5999999999999</v>
      </c>
    </row>
    <row r="7737" spans="1:10" ht="25.5">
      <c r="A7737" s="72">
        <v>7733</v>
      </c>
      <c r="B7737" s="72" t="s">
        <v>148</v>
      </c>
      <c r="C7737" s="73" t="s">
        <v>37249</v>
      </c>
      <c r="D7737" s="74" t="s">
        <v>37250</v>
      </c>
      <c r="E7737" s="75" t="s">
        <v>185</v>
      </c>
      <c r="F7737" s="74"/>
      <c r="G7737" s="74" t="s">
        <v>3694</v>
      </c>
      <c r="H7737" s="76">
        <v>1885</v>
      </c>
      <c r="I7737" s="77">
        <v>0.38</v>
      </c>
      <c r="J7737" s="76">
        <v>1168.7</v>
      </c>
    </row>
    <row r="7738" spans="1:10" ht="25.5">
      <c r="A7738" s="72">
        <v>7734</v>
      </c>
      <c r="B7738" s="72" t="s">
        <v>148</v>
      </c>
      <c r="C7738" s="73" t="s">
        <v>37251</v>
      </c>
      <c r="D7738" s="74" t="s">
        <v>37252</v>
      </c>
      <c r="E7738" s="75" t="s">
        <v>185</v>
      </c>
      <c r="F7738" s="74"/>
      <c r="G7738" s="74" t="s">
        <v>3694</v>
      </c>
      <c r="H7738" s="76">
        <v>417</v>
      </c>
      <c r="I7738" s="77">
        <v>0.38</v>
      </c>
      <c r="J7738" s="76">
        <v>258.54000000000002</v>
      </c>
    </row>
    <row r="7739" spans="1:10" ht="25.5">
      <c r="A7739" s="72">
        <v>7735</v>
      </c>
      <c r="B7739" s="72" t="s">
        <v>148</v>
      </c>
      <c r="C7739" s="73" t="s">
        <v>37253</v>
      </c>
      <c r="D7739" s="74" t="s">
        <v>37254</v>
      </c>
      <c r="E7739" s="75" t="s">
        <v>185</v>
      </c>
      <c r="F7739" s="74"/>
      <c r="G7739" s="74" t="s">
        <v>3694</v>
      </c>
      <c r="H7739" s="76">
        <v>694</v>
      </c>
      <c r="I7739" s="77">
        <v>0.38</v>
      </c>
      <c r="J7739" s="76">
        <v>430.28</v>
      </c>
    </row>
    <row r="7740" spans="1:10" ht="25.5">
      <c r="A7740" s="72">
        <v>7736</v>
      </c>
      <c r="B7740" s="72" t="s">
        <v>148</v>
      </c>
      <c r="C7740" s="73" t="s">
        <v>37255</v>
      </c>
      <c r="D7740" s="74" t="s">
        <v>37256</v>
      </c>
      <c r="E7740" s="75" t="s">
        <v>185</v>
      </c>
      <c r="F7740" s="74"/>
      <c r="G7740" s="74" t="s">
        <v>3694</v>
      </c>
      <c r="H7740" s="76">
        <v>474</v>
      </c>
      <c r="I7740" s="77">
        <v>0.38</v>
      </c>
      <c r="J7740" s="76">
        <v>293.88</v>
      </c>
    </row>
    <row r="7741" spans="1:10" ht="25.5">
      <c r="A7741" s="72">
        <v>7737</v>
      </c>
      <c r="B7741" s="72" t="s">
        <v>148</v>
      </c>
      <c r="C7741" s="73" t="s">
        <v>37257</v>
      </c>
      <c r="D7741" s="74" t="s">
        <v>37258</v>
      </c>
      <c r="E7741" s="75" t="s">
        <v>185</v>
      </c>
      <c r="F7741" s="74"/>
      <c r="G7741" s="74" t="s">
        <v>3694</v>
      </c>
      <c r="H7741" s="76">
        <v>762</v>
      </c>
      <c r="I7741" s="77">
        <v>0.38</v>
      </c>
      <c r="J7741" s="76">
        <v>472.44</v>
      </c>
    </row>
    <row r="7742" spans="1:10">
      <c r="A7742" s="72">
        <v>7738</v>
      </c>
      <c r="B7742" s="72" t="s">
        <v>148</v>
      </c>
      <c r="C7742" s="73" t="s">
        <v>37259</v>
      </c>
      <c r="D7742" s="74" t="s">
        <v>37260</v>
      </c>
      <c r="E7742" s="75" t="s">
        <v>185</v>
      </c>
      <c r="F7742" s="74"/>
      <c r="G7742" s="74" t="s">
        <v>3694</v>
      </c>
      <c r="H7742" s="76">
        <v>558</v>
      </c>
      <c r="I7742" s="77">
        <v>0.38</v>
      </c>
      <c r="J7742" s="76">
        <v>345.96</v>
      </c>
    </row>
    <row r="7743" spans="1:10" ht="25.5">
      <c r="A7743" s="72">
        <v>7739</v>
      </c>
      <c r="B7743" s="72" t="s">
        <v>148</v>
      </c>
      <c r="C7743" s="73" t="s">
        <v>37261</v>
      </c>
      <c r="D7743" s="74" t="s">
        <v>37262</v>
      </c>
      <c r="E7743" s="75" t="s">
        <v>185</v>
      </c>
      <c r="F7743" s="74"/>
      <c r="G7743" s="74" t="s">
        <v>3694</v>
      </c>
      <c r="H7743" s="76">
        <v>546</v>
      </c>
      <c r="I7743" s="77">
        <v>0.38</v>
      </c>
      <c r="J7743" s="76">
        <v>338.52</v>
      </c>
    </row>
    <row r="7744" spans="1:10">
      <c r="A7744" s="72">
        <v>7740</v>
      </c>
      <c r="B7744" s="72" t="s">
        <v>148</v>
      </c>
      <c r="C7744" s="73" t="s">
        <v>38517</v>
      </c>
      <c r="D7744" s="74" t="s">
        <v>38518</v>
      </c>
      <c r="E7744" s="75" t="s">
        <v>185</v>
      </c>
      <c r="F7744" s="74"/>
      <c r="G7744" s="74" t="s">
        <v>3694</v>
      </c>
      <c r="H7744" s="76">
        <v>4115</v>
      </c>
      <c r="I7744" s="77">
        <v>0.38</v>
      </c>
      <c r="J7744" s="76">
        <v>2551.3000000000002</v>
      </c>
    </row>
    <row r="7745" spans="1:10" ht="25.5">
      <c r="A7745" s="72">
        <v>7741</v>
      </c>
      <c r="B7745" s="72" t="s">
        <v>148</v>
      </c>
      <c r="C7745" s="73" t="s">
        <v>37263</v>
      </c>
      <c r="D7745" s="74" t="s">
        <v>37264</v>
      </c>
      <c r="E7745" s="75" t="s">
        <v>185</v>
      </c>
      <c r="F7745" s="74"/>
      <c r="G7745" s="74" t="s">
        <v>3694</v>
      </c>
      <c r="H7745" s="76">
        <v>820</v>
      </c>
      <c r="I7745" s="77">
        <v>0.38</v>
      </c>
      <c r="J7745" s="76">
        <v>508.4</v>
      </c>
    </row>
    <row r="7746" spans="1:10" ht="25.5">
      <c r="A7746" s="72">
        <v>7742</v>
      </c>
      <c r="B7746" s="72" t="s">
        <v>148</v>
      </c>
      <c r="C7746" s="73" t="s">
        <v>37265</v>
      </c>
      <c r="D7746" s="74" t="s">
        <v>37266</v>
      </c>
      <c r="E7746" s="75" t="s">
        <v>185</v>
      </c>
      <c r="F7746" s="74"/>
      <c r="G7746" s="74" t="s">
        <v>3694</v>
      </c>
      <c r="H7746" s="76">
        <v>952</v>
      </c>
      <c r="I7746" s="77">
        <v>0.38</v>
      </c>
      <c r="J7746" s="76">
        <v>590.24</v>
      </c>
    </row>
    <row r="7747" spans="1:10">
      <c r="A7747" s="72">
        <v>7743</v>
      </c>
      <c r="B7747" s="72" t="s">
        <v>148</v>
      </c>
      <c r="C7747" s="73" t="s">
        <v>38519</v>
      </c>
      <c r="D7747" s="74" t="s">
        <v>38520</v>
      </c>
      <c r="E7747" s="75" t="s">
        <v>185</v>
      </c>
      <c r="F7747" s="74"/>
      <c r="G7747" s="74" t="s">
        <v>3694</v>
      </c>
      <c r="H7747" s="76">
        <v>1820</v>
      </c>
      <c r="I7747" s="77">
        <v>0.38</v>
      </c>
      <c r="J7747" s="76">
        <v>1128.4000000000001</v>
      </c>
    </row>
    <row r="7748" spans="1:10" ht="25.5">
      <c r="A7748" s="72">
        <v>7744</v>
      </c>
      <c r="B7748" s="72" t="s">
        <v>148</v>
      </c>
      <c r="C7748" s="73" t="s">
        <v>37267</v>
      </c>
      <c r="D7748" s="74" t="s">
        <v>37268</v>
      </c>
      <c r="E7748" s="75" t="s">
        <v>185</v>
      </c>
      <c r="F7748" s="74"/>
      <c r="G7748" s="74" t="s">
        <v>3694</v>
      </c>
      <c r="H7748" s="76">
        <v>1315</v>
      </c>
      <c r="I7748" s="77">
        <v>0.38</v>
      </c>
      <c r="J7748" s="76">
        <v>815.3</v>
      </c>
    </row>
    <row r="7749" spans="1:10">
      <c r="A7749" s="72">
        <v>7745</v>
      </c>
      <c r="B7749" s="72" t="s">
        <v>148</v>
      </c>
      <c r="C7749" s="73" t="s">
        <v>38521</v>
      </c>
      <c r="D7749" s="74" t="s">
        <v>38522</v>
      </c>
      <c r="E7749" s="75" t="s">
        <v>185</v>
      </c>
      <c r="F7749" s="74"/>
      <c r="G7749" s="74" t="s">
        <v>3694</v>
      </c>
      <c r="H7749" s="76">
        <v>2695</v>
      </c>
      <c r="I7749" s="77">
        <v>0.38</v>
      </c>
      <c r="J7749" s="76">
        <v>1670.9</v>
      </c>
    </row>
    <row r="7750" spans="1:10" ht="25.5">
      <c r="A7750" s="72">
        <v>7746</v>
      </c>
      <c r="B7750" s="72" t="s">
        <v>148</v>
      </c>
      <c r="C7750" s="73" t="s">
        <v>35438</v>
      </c>
      <c r="D7750" s="74" t="s">
        <v>35439</v>
      </c>
      <c r="E7750" s="75" t="s">
        <v>185</v>
      </c>
      <c r="F7750" s="74"/>
      <c r="G7750" s="74" t="s">
        <v>3694</v>
      </c>
      <c r="H7750" s="76">
        <v>11675</v>
      </c>
      <c r="I7750" s="77">
        <v>0.38</v>
      </c>
      <c r="J7750" s="76">
        <v>7238.5</v>
      </c>
    </row>
    <row r="7751" spans="1:10" ht="25.5">
      <c r="A7751" s="72">
        <v>7747</v>
      </c>
      <c r="B7751" s="72" t="s">
        <v>148</v>
      </c>
      <c r="C7751" s="73" t="s">
        <v>37703</v>
      </c>
      <c r="D7751" s="74" t="s">
        <v>37704</v>
      </c>
      <c r="E7751" s="75" t="s">
        <v>185</v>
      </c>
      <c r="F7751" s="74"/>
      <c r="G7751" s="74" t="s">
        <v>3694</v>
      </c>
      <c r="H7751" s="76">
        <v>5795</v>
      </c>
      <c r="I7751" s="77">
        <v>0.38</v>
      </c>
      <c r="J7751" s="76">
        <v>3592.9</v>
      </c>
    </row>
    <row r="7752" spans="1:10" ht="25.5">
      <c r="A7752" s="72">
        <v>7748</v>
      </c>
      <c r="B7752" s="72" t="s">
        <v>148</v>
      </c>
      <c r="C7752" s="73" t="s">
        <v>37705</v>
      </c>
      <c r="D7752" s="74" t="s">
        <v>37706</v>
      </c>
      <c r="E7752" s="75" t="s">
        <v>185</v>
      </c>
      <c r="F7752" s="74"/>
      <c r="G7752" s="74" t="s">
        <v>3694</v>
      </c>
      <c r="H7752" s="76">
        <v>1260</v>
      </c>
      <c r="I7752" s="77">
        <v>0.38</v>
      </c>
      <c r="J7752" s="76">
        <v>781.2</v>
      </c>
    </row>
    <row r="7753" spans="1:10">
      <c r="A7753" s="72">
        <v>7749</v>
      </c>
      <c r="B7753" s="72" t="s">
        <v>148</v>
      </c>
      <c r="C7753" s="73" t="s">
        <v>37433</v>
      </c>
      <c r="D7753" s="74" t="s">
        <v>37434</v>
      </c>
      <c r="E7753" s="75" t="s">
        <v>185</v>
      </c>
      <c r="F7753" s="74"/>
      <c r="G7753" s="74" t="s">
        <v>3694</v>
      </c>
      <c r="H7753" s="76">
        <v>253</v>
      </c>
      <c r="I7753" s="77">
        <v>0.38</v>
      </c>
      <c r="J7753" s="76">
        <v>156.85999999999999</v>
      </c>
    </row>
    <row r="7754" spans="1:10">
      <c r="A7754" s="72">
        <v>7750</v>
      </c>
      <c r="B7754" s="72" t="s">
        <v>148</v>
      </c>
      <c r="C7754" s="73" t="s">
        <v>37435</v>
      </c>
      <c r="D7754" s="74" t="s">
        <v>37436</v>
      </c>
      <c r="E7754" s="75" t="s">
        <v>185</v>
      </c>
      <c r="F7754" s="74"/>
      <c r="G7754" s="74" t="s">
        <v>3694</v>
      </c>
      <c r="H7754" s="76">
        <v>307</v>
      </c>
      <c r="I7754" s="77">
        <v>0.38</v>
      </c>
      <c r="J7754" s="76">
        <v>190.34</v>
      </c>
    </row>
    <row r="7755" spans="1:10" ht="25.5">
      <c r="A7755" s="72">
        <v>7751</v>
      </c>
      <c r="B7755" s="72" t="s">
        <v>148</v>
      </c>
      <c r="C7755" s="73" t="s">
        <v>37437</v>
      </c>
      <c r="D7755" s="74" t="s">
        <v>37438</v>
      </c>
      <c r="E7755" s="75" t="s">
        <v>185</v>
      </c>
      <c r="F7755" s="74"/>
      <c r="G7755" s="74" t="s">
        <v>3694</v>
      </c>
      <c r="H7755" s="76">
        <v>338</v>
      </c>
      <c r="I7755" s="77">
        <v>0.38</v>
      </c>
      <c r="J7755" s="76">
        <v>209.56</v>
      </c>
    </row>
    <row r="7756" spans="1:10">
      <c r="A7756" s="72">
        <v>7752</v>
      </c>
      <c r="B7756" s="72" t="s">
        <v>148</v>
      </c>
      <c r="C7756" s="73" t="s">
        <v>37439</v>
      </c>
      <c r="D7756" s="74" t="s">
        <v>37440</v>
      </c>
      <c r="E7756" s="75" t="s">
        <v>185</v>
      </c>
      <c r="F7756" s="74"/>
      <c r="G7756" s="74" t="s">
        <v>3694</v>
      </c>
      <c r="H7756" s="76">
        <v>458</v>
      </c>
      <c r="I7756" s="77">
        <v>0.38</v>
      </c>
      <c r="J7756" s="76">
        <v>283.95999999999998</v>
      </c>
    </row>
    <row r="7757" spans="1:10">
      <c r="A7757" s="72">
        <v>7753</v>
      </c>
      <c r="B7757" s="72" t="s">
        <v>148</v>
      </c>
      <c r="C7757" s="73" t="s">
        <v>37441</v>
      </c>
      <c r="D7757" s="74" t="s">
        <v>37442</v>
      </c>
      <c r="E7757" s="75" t="s">
        <v>185</v>
      </c>
      <c r="F7757" s="74"/>
      <c r="G7757" s="74" t="s">
        <v>3694</v>
      </c>
      <c r="H7757" s="76">
        <v>357</v>
      </c>
      <c r="I7757" s="77">
        <v>0.38</v>
      </c>
      <c r="J7757" s="76">
        <v>221.34</v>
      </c>
    </row>
    <row r="7758" spans="1:10">
      <c r="A7758" s="72">
        <v>7754</v>
      </c>
      <c r="B7758" s="72" t="s">
        <v>148</v>
      </c>
      <c r="C7758" s="73" t="s">
        <v>37443</v>
      </c>
      <c r="D7758" s="74" t="s">
        <v>37444</v>
      </c>
      <c r="E7758" s="75" t="s">
        <v>185</v>
      </c>
      <c r="F7758" s="74"/>
      <c r="G7758" s="74" t="s">
        <v>3694</v>
      </c>
      <c r="H7758" s="76">
        <v>417</v>
      </c>
      <c r="I7758" s="77">
        <v>0.38</v>
      </c>
      <c r="J7758" s="76">
        <v>258.54000000000002</v>
      </c>
    </row>
    <row r="7759" spans="1:10" ht="25.5">
      <c r="A7759" s="72">
        <v>7755</v>
      </c>
      <c r="B7759" s="72" t="s">
        <v>148</v>
      </c>
      <c r="C7759" s="73" t="s">
        <v>37445</v>
      </c>
      <c r="D7759" s="74" t="s">
        <v>37446</v>
      </c>
      <c r="E7759" s="75" t="s">
        <v>185</v>
      </c>
      <c r="F7759" s="74"/>
      <c r="G7759" s="74" t="s">
        <v>3694</v>
      </c>
      <c r="H7759" s="76">
        <v>587</v>
      </c>
      <c r="I7759" s="77">
        <v>0.38</v>
      </c>
      <c r="J7759" s="76">
        <v>363.94</v>
      </c>
    </row>
    <row r="7760" spans="1:10" ht="25.5">
      <c r="A7760" s="72">
        <v>7756</v>
      </c>
      <c r="B7760" s="72" t="s">
        <v>148</v>
      </c>
      <c r="C7760" s="73" t="s">
        <v>37447</v>
      </c>
      <c r="D7760" s="74" t="s">
        <v>37448</v>
      </c>
      <c r="E7760" s="75" t="s">
        <v>185</v>
      </c>
      <c r="F7760" s="74"/>
      <c r="G7760" s="74" t="s">
        <v>3694</v>
      </c>
      <c r="H7760" s="76">
        <v>1290</v>
      </c>
      <c r="I7760" s="77">
        <v>0.38</v>
      </c>
      <c r="J7760" s="76">
        <v>799.8</v>
      </c>
    </row>
    <row r="7761" spans="1:10" ht="25.5">
      <c r="A7761" s="72">
        <v>7757</v>
      </c>
      <c r="B7761" s="72" t="s">
        <v>148</v>
      </c>
      <c r="C7761" s="73" t="s">
        <v>37449</v>
      </c>
      <c r="D7761" s="74" t="s">
        <v>37450</v>
      </c>
      <c r="E7761" s="75" t="s">
        <v>185</v>
      </c>
      <c r="F7761" s="74"/>
      <c r="G7761" s="74" t="s">
        <v>3694</v>
      </c>
      <c r="H7761" s="76">
        <v>708</v>
      </c>
      <c r="I7761" s="77">
        <v>0.38</v>
      </c>
      <c r="J7761" s="76">
        <v>438.96</v>
      </c>
    </row>
    <row r="7762" spans="1:10">
      <c r="A7762" s="72">
        <v>7758</v>
      </c>
      <c r="B7762" s="72" t="s">
        <v>148</v>
      </c>
      <c r="C7762" s="73" t="s">
        <v>33513</v>
      </c>
      <c r="D7762" s="74" t="s">
        <v>33514</v>
      </c>
      <c r="E7762" s="75" t="s">
        <v>185</v>
      </c>
      <c r="F7762" s="74"/>
      <c r="G7762" s="74" t="s">
        <v>3694</v>
      </c>
      <c r="H7762" s="76">
        <v>1315</v>
      </c>
      <c r="I7762" s="77">
        <v>0.38</v>
      </c>
      <c r="J7762" s="76">
        <v>815.3</v>
      </c>
    </row>
    <row r="7763" spans="1:10">
      <c r="A7763" s="72">
        <v>7759</v>
      </c>
      <c r="B7763" s="72" t="s">
        <v>148</v>
      </c>
      <c r="C7763" s="73" t="s">
        <v>33515</v>
      </c>
      <c r="D7763" s="74" t="s">
        <v>33516</v>
      </c>
      <c r="E7763" s="75" t="s">
        <v>185</v>
      </c>
      <c r="F7763" s="74"/>
      <c r="G7763" s="74" t="s">
        <v>3694</v>
      </c>
      <c r="H7763" s="76">
        <v>130</v>
      </c>
      <c r="I7763" s="77">
        <v>0.38</v>
      </c>
      <c r="J7763" s="76">
        <v>80.599999999999994</v>
      </c>
    </row>
    <row r="7764" spans="1:10">
      <c r="A7764" s="72">
        <v>7760</v>
      </c>
      <c r="B7764" s="72" t="s">
        <v>148</v>
      </c>
      <c r="C7764" s="73" t="s">
        <v>33517</v>
      </c>
      <c r="D7764" s="74" t="s">
        <v>33518</v>
      </c>
      <c r="E7764" s="75" t="s">
        <v>185</v>
      </c>
      <c r="F7764" s="74"/>
      <c r="G7764" s="74" t="s">
        <v>3694</v>
      </c>
      <c r="H7764" s="76">
        <v>479</v>
      </c>
      <c r="I7764" s="77">
        <v>0.38</v>
      </c>
      <c r="J7764" s="76">
        <v>296.98</v>
      </c>
    </row>
    <row r="7765" spans="1:10">
      <c r="A7765" s="72">
        <v>7761</v>
      </c>
      <c r="B7765" s="72" t="s">
        <v>148</v>
      </c>
      <c r="C7765" s="73" t="s">
        <v>33519</v>
      </c>
      <c r="D7765" s="74" t="s">
        <v>33520</v>
      </c>
      <c r="E7765" s="75" t="s">
        <v>185</v>
      </c>
      <c r="F7765" s="74"/>
      <c r="G7765" s="74" t="s">
        <v>3694</v>
      </c>
      <c r="H7765" s="76">
        <v>6560</v>
      </c>
      <c r="I7765" s="77">
        <v>0.38</v>
      </c>
      <c r="J7765" s="76">
        <v>4067.2</v>
      </c>
    </row>
    <row r="7766" spans="1:10">
      <c r="A7766" s="72">
        <v>7762</v>
      </c>
      <c r="B7766" s="72" t="s">
        <v>148</v>
      </c>
      <c r="C7766" s="73" t="s">
        <v>33521</v>
      </c>
      <c r="D7766" s="74" t="s">
        <v>33522</v>
      </c>
      <c r="E7766" s="75" t="s">
        <v>185</v>
      </c>
      <c r="F7766" s="74"/>
      <c r="G7766" s="74" t="s">
        <v>3694</v>
      </c>
      <c r="H7766" s="76">
        <v>656</v>
      </c>
      <c r="I7766" s="77">
        <v>0.38</v>
      </c>
      <c r="J7766" s="76">
        <v>406.71999999999997</v>
      </c>
    </row>
    <row r="7767" spans="1:10">
      <c r="A7767" s="72">
        <v>7763</v>
      </c>
      <c r="B7767" s="72" t="s">
        <v>148</v>
      </c>
      <c r="C7767" s="73" t="s">
        <v>32798</v>
      </c>
      <c r="D7767" s="74" t="s">
        <v>32799</v>
      </c>
      <c r="E7767" s="75" t="s">
        <v>185</v>
      </c>
      <c r="F7767" s="74"/>
      <c r="G7767" s="74" t="s">
        <v>3694</v>
      </c>
      <c r="H7767" s="76">
        <v>11330</v>
      </c>
      <c r="I7767" s="77">
        <v>0.38</v>
      </c>
      <c r="J7767" s="76">
        <v>7024.6</v>
      </c>
    </row>
    <row r="7768" spans="1:10">
      <c r="A7768" s="72">
        <v>7764</v>
      </c>
      <c r="B7768" s="72" t="s">
        <v>148</v>
      </c>
      <c r="C7768" s="73" t="s">
        <v>37431</v>
      </c>
      <c r="D7768" s="74" t="s">
        <v>37432</v>
      </c>
      <c r="E7768" s="75" t="s">
        <v>185</v>
      </c>
      <c r="F7768" s="74"/>
      <c r="G7768" s="74" t="s">
        <v>3694</v>
      </c>
      <c r="H7768" s="76">
        <v>522</v>
      </c>
      <c r="I7768" s="77">
        <v>0.38</v>
      </c>
      <c r="J7768" s="76">
        <v>323.64</v>
      </c>
    </row>
    <row r="7769" spans="1:10" ht="25.5">
      <c r="A7769" s="72">
        <v>7765</v>
      </c>
      <c r="B7769" s="72" t="s">
        <v>148</v>
      </c>
      <c r="C7769" s="73" t="s">
        <v>37451</v>
      </c>
      <c r="D7769" s="74" t="s">
        <v>37452</v>
      </c>
      <c r="E7769" s="75" t="s">
        <v>185</v>
      </c>
      <c r="F7769" s="74"/>
      <c r="G7769" s="74" t="s">
        <v>3694</v>
      </c>
      <c r="H7769" s="76">
        <v>825</v>
      </c>
      <c r="I7769" s="77">
        <v>0.38</v>
      </c>
      <c r="J7769" s="76">
        <v>511.5</v>
      </c>
    </row>
    <row r="7770" spans="1:10">
      <c r="A7770" s="72">
        <v>7766</v>
      </c>
      <c r="B7770" s="72" t="s">
        <v>148</v>
      </c>
      <c r="C7770" s="73" t="s">
        <v>37453</v>
      </c>
      <c r="D7770" s="74" t="s">
        <v>37454</v>
      </c>
      <c r="E7770" s="75" t="s">
        <v>185</v>
      </c>
      <c r="F7770" s="74"/>
      <c r="G7770" s="74" t="s">
        <v>3694</v>
      </c>
      <c r="H7770" s="76">
        <v>560</v>
      </c>
      <c r="I7770" s="77">
        <v>0.38</v>
      </c>
      <c r="J7770" s="76">
        <v>347.2</v>
      </c>
    </row>
    <row r="7771" spans="1:10">
      <c r="A7771" s="72">
        <v>7767</v>
      </c>
      <c r="B7771" s="72" t="s">
        <v>148</v>
      </c>
      <c r="C7771" s="73" t="s">
        <v>37455</v>
      </c>
      <c r="D7771" s="74" t="s">
        <v>37456</v>
      </c>
      <c r="E7771" s="75" t="s">
        <v>185</v>
      </c>
      <c r="F7771" s="74"/>
      <c r="G7771" s="74" t="s">
        <v>3694</v>
      </c>
      <c r="H7771" s="76">
        <v>832</v>
      </c>
      <c r="I7771" s="77">
        <v>0.38</v>
      </c>
      <c r="J7771" s="76">
        <v>515.84</v>
      </c>
    </row>
    <row r="7772" spans="1:10">
      <c r="A7772" s="72">
        <v>7768</v>
      </c>
      <c r="B7772" s="72" t="s">
        <v>148</v>
      </c>
      <c r="C7772" s="73" t="s">
        <v>37457</v>
      </c>
      <c r="D7772" s="74" t="s">
        <v>37458</v>
      </c>
      <c r="E7772" s="75" t="s">
        <v>185</v>
      </c>
      <c r="F7772" s="74"/>
      <c r="G7772" s="74" t="s">
        <v>3694</v>
      </c>
      <c r="H7772" s="76">
        <v>927</v>
      </c>
      <c r="I7772" s="77">
        <v>0.38</v>
      </c>
      <c r="J7772" s="76">
        <v>574.74</v>
      </c>
    </row>
    <row r="7773" spans="1:10" ht="25.5">
      <c r="A7773" s="72">
        <v>7769</v>
      </c>
      <c r="B7773" s="72" t="s">
        <v>148</v>
      </c>
      <c r="C7773" s="73" t="s">
        <v>37459</v>
      </c>
      <c r="D7773" s="74" t="s">
        <v>37460</v>
      </c>
      <c r="E7773" s="75" t="s">
        <v>185</v>
      </c>
      <c r="F7773" s="74"/>
      <c r="G7773" s="74" t="s">
        <v>3694</v>
      </c>
      <c r="H7773" s="76">
        <v>712</v>
      </c>
      <c r="I7773" s="77">
        <v>0.38</v>
      </c>
      <c r="J7773" s="76">
        <v>441.44</v>
      </c>
    </row>
    <row r="7774" spans="1:10" ht="25.5">
      <c r="A7774" s="72">
        <v>7770</v>
      </c>
      <c r="B7774" s="72" t="s">
        <v>148</v>
      </c>
      <c r="C7774" s="73" t="s">
        <v>37461</v>
      </c>
      <c r="D7774" s="74" t="s">
        <v>37462</v>
      </c>
      <c r="E7774" s="75" t="s">
        <v>185</v>
      </c>
      <c r="F7774" s="74"/>
      <c r="G7774" s="74" t="s">
        <v>3694</v>
      </c>
      <c r="H7774" s="76">
        <v>1045</v>
      </c>
      <c r="I7774" s="77">
        <v>0.38</v>
      </c>
      <c r="J7774" s="76">
        <v>647.9</v>
      </c>
    </row>
    <row r="7775" spans="1:10">
      <c r="A7775" s="72">
        <v>7771</v>
      </c>
      <c r="B7775" s="72" t="s">
        <v>148</v>
      </c>
      <c r="C7775" s="73" t="s">
        <v>37463</v>
      </c>
      <c r="D7775" s="74" t="s">
        <v>37464</v>
      </c>
      <c r="E7775" s="75" t="s">
        <v>185</v>
      </c>
      <c r="F7775" s="74"/>
      <c r="G7775" s="74" t="s">
        <v>3694</v>
      </c>
      <c r="H7775" s="76">
        <v>732</v>
      </c>
      <c r="I7775" s="77">
        <v>0.38</v>
      </c>
      <c r="J7775" s="76">
        <v>453.84</v>
      </c>
    </row>
    <row r="7776" spans="1:10">
      <c r="A7776" s="72">
        <v>7772</v>
      </c>
      <c r="B7776" s="72" t="s">
        <v>148</v>
      </c>
      <c r="C7776" s="73" t="s">
        <v>37465</v>
      </c>
      <c r="D7776" s="74" t="s">
        <v>37466</v>
      </c>
      <c r="E7776" s="75" t="s">
        <v>185</v>
      </c>
      <c r="F7776" s="74"/>
      <c r="G7776" s="74" t="s">
        <v>3694</v>
      </c>
      <c r="H7776" s="76">
        <v>1090</v>
      </c>
      <c r="I7776" s="77">
        <v>0.38</v>
      </c>
      <c r="J7776" s="76">
        <v>675.8</v>
      </c>
    </row>
    <row r="7777" spans="1:10">
      <c r="A7777" s="72">
        <v>7773</v>
      </c>
      <c r="B7777" s="72" t="s">
        <v>148</v>
      </c>
      <c r="C7777" s="73" t="s">
        <v>37467</v>
      </c>
      <c r="D7777" s="74" t="s">
        <v>37468</v>
      </c>
      <c r="E7777" s="75" t="s">
        <v>185</v>
      </c>
      <c r="F7777" s="74"/>
      <c r="G7777" s="74" t="s">
        <v>3694</v>
      </c>
      <c r="H7777" s="76">
        <v>1150</v>
      </c>
      <c r="I7777" s="77">
        <v>0.38</v>
      </c>
      <c r="J7777" s="76">
        <v>713</v>
      </c>
    </row>
    <row r="7778" spans="1:10">
      <c r="A7778" s="72">
        <v>7774</v>
      </c>
      <c r="B7778" s="72" t="s">
        <v>148</v>
      </c>
      <c r="C7778" s="73" t="s">
        <v>37469</v>
      </c>
      <c r="D7778" s="74" t="s">
        <v>37470</v>
      </c>
      <c r="E7778" s="75" t="s">
        <v>185</v>
      </c>
      <c r="F7778" s="74"/>
      <c r="G7778" s="74" t="s">
        <v>3694</v>
      </c>
      <c r="H7778" s="76">
        <v>757</v>
      </c>
      <c r="I7778" s="77">
        <v>0.38</v>
      </c>
      <c r="J7778" s="76">
        <v>469.34</v>
      </c>
    </row>
    <row r="7779" spans="1:10">
      <c r="A7779" s="72">
        <v>7775</v>
      </c>
      <c r="B7779" s="72" t="s">
        <v>148</v>
      </c>
      <c r="C7779" s="73" t="s">
        <v>37471</v>
      </c>
      <c r="D7779" s="74" t="s">
        <v>37472</v>
      </c>
      <c r="E7779" s="75" t="s">
        <v>185</v>
      </c>
      <c r="F7779" s="74"/>
      <c r="G7779" s="74" t="s">
        <v>3694</v>
      </c>
      <c r="H7779" s="76">
        <v>935</v>
      </c>
      <c r="I7779" s="77">
        <v>0.38</v>
      </c>
      <c r="J7779" s="76">
        <v>579.70000000000005</v>
      </c>
    </row>
    <row r="7780" spans="1:10">
      <c r="A7780" s="72">
        <v>7776</v>
      </c>
      <c r="B7780" s="72" t="s">
        <v>148</v>
      </c>
      <c r="C7780" s="73" t="s">
        <v>37473</v>
      </c>
      <c r="D7780" s="74" t="s">
        <v>37474</v>
      </c>
      <c r="E7780" s="75" t="s">
        <v>185</v>
      </c>
      <c r="F7780" s="74"/>
      <c r="G7780" s="74" t="s">
        <v>3694</v>
      </c>
      <c r="H7780" s="76">
        <v>1105</v>
      </c>
      <c r="I7780" s="77">
        <v>0.38</v>
      </c>
      <c r="J7780" s="76">
        <v>685.1</v>
      </c>
    </row>
    <row r="7781" spans="1:10">
      <c r="A7781" s="72">
        <v>7777</v>
      </c>
      <c r="B7781" s="72" t="s">
        <v>148</v>
      </c>
      <c r="C7781" s="73" t="s">
        <v>37475</v>
      </c>
      <c r="D7781" s="74" t="s">
        <v>37476</v>
      </c>
      <c r="E7781" s="75" t="s">
        <v>185</v>
      </c>
      <c r="F7781" s="74"/>
      <c r="G7781" s="74" t="s">
        <v>3694</v>
      </c>
      <c r="H7781" s="76">
        <v>956</v>
      </c>
      <c r="I7781" s="77">
        <v>0.38</v>
      </c>
      <c r="J7781" s="76">
        <v>592.72</v>
      </c>
    </row>
    <row r="7782" spans="1:10">
      <c r="A7782" s="72">
        <v>7778</v>
      </c>
      <c r="B7782" s="72" t="s">
        <v>148</v>
      </c>
      <c r="C7782" s="73" t="s">
        <v>37477</v>
      </c>
      <c r="D7782" s="74" t="s">
        <v>37478</v>
      </c>
      <c r="E7782" s="75" t="s">
        <v>185</v>
      </c>
      <c r="F7782" s="74"/>
      <c r="G7782" s="74" t="s">
        <v>3694</v>
      </c>
      <c r="H7782" s="76">
        <v>1160</v>
      </c>
      <c r="I7782" s="77">
        <v>0.38</v>
      </c>
      <c r="J7782" s="76">
        <v>719.2</v>
      </c>
    </row>
    <row r="7783" spans="1:10" ht="25.5">
      <c r="A7783" s="72">
        <v>7779</v>
      </c>
      <c r="B7783" s="72" t="s">
        <v>148</v>
      </c>
      <c r="C7783" s="73" t="s">
        <v>37479</v>
      </c>
      <c r="D7783" s="74" t="s">
        <v>37480</v>
      </c>
      <c r="E7783" s="75" t="s">
        <v>185</v>
      </c>
      <c r="F7783" s="74"/>
      <c r="G7783" s="74" t="s">
        <v>3694</v>
      </c>
      <c r="H7783" s="76">
        <v>1035</v>
      </c>
      <c r="I7783" s="77">
        <v>0.38</v>
      </c>
      <c r="J7783" s="76">
        <v>641.70000000000005</v>
      </c>
    </row>
    <row r="7784" spans="1:10">
      <c r="A7784" s="72">
        <v>7780</v>
      </c>
      <c r="B7784" s="72" t="s">
        <v>148</v>
      </c>
      <c r="C7784" s="73" t="s">
        <v>37481</v>
      </c>
      <c r="D7784" s="74" t="s">
        <v>37482</v>
      </c>
      <c r="E7784" s="75" t="s">
        <v>185</v>
      </c>
      <c r="F7784" s="74"/>
      <c r="G7784" s="74" t="s">
        <v>3694</v>
      </c>
      <c r="H7784" s="76">
        <v>931</v>
      </c>
      <c r="I7784" s="77">
        <v>0.38</v>
      </c>
      <c r="J7784" s="76">
        <v>577.22</v>
      </c>
    </row>
    <row r="7785" spans="1:10">
      <c r="A7785" s="72">
        <v>7781</v>
      </c>
      <c r="B7785" s="72" t="s">
        <v>148</v>
      </c>
      <c r="C7785" s="73" t="s">
        <v>38045</v>
      </c>
      <c r="D7785" s="74" t="s">
        <v>38046</v>
      </c>
      <c r="E7785" s="75" t="s">
        <v>185</v>
      </c>
      <c r="F7785" s="74"/>
      <c r="G7785" s="74" t="s">
        <v>3694</v>
      </c>
      <c r="H7785" s="76">
        <v>1020</v>
      </c>
      <c r="I7785" s="77">
        <v>0.38</v>
      </c>
      <c r="J7785" s="76">
        <v>632.4</v>
      </c>
    </row>
    <row r="7786" spans="1:10">
      <c r="A7786" s="72">
        <v>7782</v>
      </c>
      <c r="B7786" s="72" t="s">
        <v>148</v>
      </c>
      <c r="C7786" s="73" t="s">
        <v>37483</v>
      </c>
      <c r="D7786" s="74" t="s">
        <v>37484</v>
      </c>
      <c r="E7786" s="75" t="s">
        <v>185</v>
      </c>
      <c r="F7786" s="74"/>
      <c r="G7786" s="74" t="s">
        <v>3694</v>
      </c>
      <c r="H7786" s="76">
        <v>1180</v>
      </c>
      <c r="I7786" s="77">
        <v>0.38</v>
      </c>
      <c r="J7786" s="76">
        <v>731.6</v>
      </c>
    </row>
    <row r="7787" spans="1:10">
      <c r="A7787" s="72">
        <v>7783</v>
      </c>
      <c r="B7787" s="72" t="s">
        <v>148</v>
      </c>
      <c r="C7787" s="73" t="s">
        <v>37485</v>
      </c>
      <c r="D7787" s="74" t="s">
        <v>37486</v>
      </c>
      <c r="E7787" s="75" t="s">
        <v>185</v>
      </c>
      <c r="F7787" s="74"/>
      <c r="G7787" s="74" t="s">
        <v>3694</v>
      </c>
      <c r="H7787" s="76">
        <v>1425</v>
      </c>
      <c r="I7787" s="77">
        <v>0.38</v>
      </c>
      <c r="J7787" s="76">
        <v>883.5</v>
      </c>
    </row>
    <row r="7788" spans="1:10" ht="25.5">
      <c r="A7788" s="72">
        <v>7784</v>
      </c>
      <c r="B7788" s="72" t="s">
        <v>148</v>
      </c>
      <c r="C7788" s="73" t="s">
        <v>37487</v>
      </c>
      <c r="D7788" s="74" t="s">
        <v>37488</v>
      </c>
      <c r="E7788" s="75" t="s">
        <v>185</v>
      </c>
      <c r="F7788" s="74"/>
      <c r="G7788" s="74" t="s">
        <v>3694</v>
      </c>
      <c r="H7788" s="76">
        <v>1720</v>
      </c>
      <c r="I7788" s="77">
        <v>0.38</v>
      </c>
      <c r="J7788" s="76">
        <v>1066.4000000000001</v>
      </c>
    </row>
    <row r="7789" spans="1:10" ht="25.5">
      <c r="A7789" s="72">
        <v>7785</v>
      </c>
      <c r="B7789" s="72" t="s">
        <v>148</v>
      </c>
      <c r="C7789" s="73" t="s">
        <v>37489</v>
      </c>
      <c r="D7789" s="74" t="s">
        <v>37490</v>
      </c>
      <c r="E7789" s="75" t="s">
        <v>185</v>
      </c>
      <c r="F7789" s="74"/>
      <c r="G7789" s="74" t="s">
        <v>3694</v>
      </c>
      <c r="H7789" s="76">
        <v>1715</v>
      </c>
      <c r="I7789" s="77">
        <v>0.38</v>
      </c>
      <c r="J7789" s="76">
        <v>1063.3</v>
      </c>
    </row>
    <row r="7790" spans="1:10" ht="25.5">
      <c r="A7790" s="72">
        <v>7786</v>
      </c>
      <c r="B7790" s="72" t="s">
        <v>148</v>
      </c>
      <c r="C7790" s="73" t="s">
        <v>37491</v>
      </c>
      <c r="D7790" s="74" t="s">
        <v>37492</v>
      </c>
      <c r="E7790" s="75" t="s">
        <v>185</v>
      </c>
      <c r="F7790" s="74"/>
      <c r="G7790" s="74" t="s">
        <v>3694</v>
      </c>
      <c r="H7790" s="76">
        <v>1475</v>
      </c>
      <c r="I7790" s="77">
        <v>0.38</v>
      </c>
      <c r="J7790" s="76">
        <v>914.5</v>
      </c>
    </row>
    <row r="7791" spans="1:10">
      <c r="A7791" s="72">
        <v>7787</v>
      </c>
      <c r="B7791" s="72" t="s">
        <v>148</v>
      </c>
      <c r="C7791" s="73" t="s">
        <v>37493</v>
      </c>
      <c r="D7791" s="74" t="s">
        <v>37494</v>
      </c>
      <c r="E7791" s="75" t="s">
        <v>185</v>
      </c>
      <c r="F7791" s="74"/>
      <c r="G7791" s="74" t="s">
        <v>3694</v>
      </c>
      <c r="H7791" s="76">
        <v>1285</v>
      </c>
      <c r="I7791" s="77">
        <v>0.38</v>
      </c>
      <c r="J7791" s="76">
        <v>796.7</v>
      </c>
    </row>
    <row r="7792" spans="1:10" ht="25.5">
      <c r="A7792" s="72">
        <v>7788</v>
      </c>
      <c r="B7792" s="72" t="s">
        <v>148</v>
      </c>
      <c r="C7792" s="73" t="s">
        <v>37495</v>
      </c>
      <c r="D7792" s="74" t="s">
        <v>37496</v>
      </c>
      <c r="E7792" s="75" t="s">
        <v>185</v>
      </c>
      <c r="F7792" s="74"/>
      <c r="G7792" s="74" t="s">
        <v>3694</v>
      </c>
      <c r="H7792" s="76">
        <v>2110</v>
      </c>
      <c r="I7792" s="77">
        <v>0.38</v>
      </c>
      <c r="J7792" s="76">
        <v>1308.2</v>
      </c>
    </row>
    <row r="7793" spans="1:10">
      <c r="A7793" s="72">
        <v>7789</v>
      </c>
      <c r="B7793" s="72" t="s">
        <v>148</v>
      </c>
      <c r="C7793" s="73" t="s">
        <v>37497</v>
      </c>
      <c r="D7793" s="74" t="s">
        <v>37498</v>
      </c>
      <c r="E7793" s="75" t="s">
        <v>185</v>
      </c>
      <c r="F7793" s="74"/>
      <c r="G7793" s="74" t="s">
        <v>3694</v>
      </c>
      <c r="H7793" s="76">
        <v>1800</v>
      </c>
      <c r="I7793" s="77">
        <v>0.38</v>
      </c>
      <c r="J7793" s="76">
        <v>1116</v>
      </c>
    </row>
    <row r="7794" spans="1:10">
      <c r="A7794" s="72">
        <v>7790</v>
      </c>
      <c r="B7794" s="72" t="s">
        <v>148</v>
      </c>
      <c r="C7794" s="73" t="s">
        <v>37499</v>
      </c>
      <c r="D7794" s="74" t="s">
        <v>37500</v>
      </c>
      <c r="E7794" s="75" t="s">
        <v>185</v>
      </c>
      <c r="F7794" s="74"/>
      <c r="G7794" s="74" t="s">
        <v>3694</v>
      </c>
      <c r="H7794" s="76">
        <v>1560</v>
      </c>
      <c r="I7794" s="77">
        <v>0.38</v>
      </c>
      <c r="J7794" s="76">
        <v>967.2</v>
      </c>
    </row>
    <row r="7795" spans="1:10">
      <c r="A7795" s="72">
        <v>7791</v>
      </c>
      <c r="B7795" s="72" t="s">
        <v>148</v>
      </c>
      <c r="C7795" s="73" t="s">
        <v>37501</v>
      </c>
      <c r="D7795" s="74" t="s">
        <v>37502</v>
      </c>
      <c r="E7795" s="75" t="s">
        <v>185</v>
      </c>
      <c r="F7795" s="74"/>
      <c r="G7795" s="74" t="s">
        <v>3694</v>
      </c>
      <c r="H7795" s="76">
        <v>1285</v>
      </c>
      <c r="I7795" s="77">
        <v>0.38</v>
      </c>
      <c r="J7795" s="76">
        <v>796.7</v>
      </c>
    </row>
    <row r="7796" spans="1:10">
      <c r="A7796" s="72">
        <v>7792</v>
      </c>
      <c r="B7796" s="72" t="s">
        <v>148</v>
      </c>
      <c r="C7796" s="73" t="s">
        <v>37503</v>
      </c>
      <c r="D7796" s="74" t="s">
        <v>37504</v>
      </c>
      <c r="E7796" s="75" t="s">
        <v>185</v>
      </c>
      <c r="F7796" s="74"/>
      <c r="G7796" s="74" t="s">
        <v>3694</v>
      </c>
      <c r="H7796" s="76">
        <v>2345</v>
      </c>
      <c r="I7796" s="77">
        <v>0.38</v>
      </c>
      <c r="J7796" s="76">
        <v>1453.9</v>
      </c>
    </row>
    <row r="7797" spans="1:10">
      <c r="A7797" s="72">
        <v>7793</v>
      </c>
      <c r="B7797" s="72" t="s">
        <v>148</v>
      </c>
      <c r="C7797" s="73" t="s">
        <v>37505</v>
      </c>
      <c r="D7797" s="74" t="s">
        <v>37506</v>
      </c>
      <c r="E7797" s="75" t="s">
        <v>185</v>
      </c>
      <c r="F7797" s="74"/>
      <c r="G7797" s="74" t="s">
        <v>3694</v>
      </c>
      <c r="H7797" s="76">
        <v>1580</v>
      </c>
      <c r="I7797" s="77">
        <v>0.38</v>
      </c>
      <c r="J7797" s="76">
        <v>979.6</v>
      </c>
    </row>
    <row r="7798" spans="1:10" ht="25.5">
      <c r="A7798" s="72">
        <v>7794</v>
      </c>
      <c r="B7798" s="72" t="s">
        <v>148</v>
      </c>
      <c r="C7798" s="73" t="s">
        <v>37507</v>
      </c>
      <c r="D7798" s="74" t="s">
        <v>37508</v>
      </c>
      <c r="E7798" s="75" t="s">
        <v>185</v>
      </c>
      <c r="F7798" s="74"/>
      <c r="G7798" s="74" t="s">
        <v>3694</v>
      </c>
      <c r="H7798" s="76">
        <v>1560</v>
      </c>
      <c r="I7798" s="77">
        <v>0.38</v>
      </c>
      <c r="J7798" s="76">
        <v>967.2</v>
      </c>
    </row>
    <row r="7799" spans="1:10" ht="25.5">
      <c r="A7799" s="72">
        <v>7795</v>
      </c>
      <c r="B7799" s="72" t="s">
        <v>148</v>
      </c>
      <c r="C7799" s="73" t="s">
        <v>37509</v>
      </c>
      <c r="D7799" s="74" t="s">
        <v>37510</v>
      </c>
      <c r="E7799" s="75" t="s">
        <v>185</v>
      </c>
      <c r="F7799" s="74"/>
      <c r="G7799" s="74" t="s">
        <v>3694</v>
      </c>
      <c r="H7799" s="76">
        <v>1385</v>
      </c>
      <c r="I7799" s="77">
        <v>0.38</v>
      </c>
      <c r="J7799" s="76">
        <v>858.7</v>
      </c>
    </row>
    <row r="7800" spans="1:10">
      <c r="A7800" s="72">
        <v>7796</v>
      </c>
      <c r="B7800" s="72" t="s">
        <v>148</v>
      </c>
      <c r="C7800" s="73" t="s">
        <v>37511</v>
      </c>
      <c r="D7800" s="74" t="s">
        <v>37512</v>
      </c>
      <c r="E7800" s="75" t="s">
        <v>185</v>
      </c>
      <c r="F7800" s="74"/>
      <c r="G7800" s="74" t="s">
        <v>3694</v>
      </c>
      <c r="H7800" s="76">
        <v>1625</v>
      </c>
      <c r="I7800" s="77">
        <v>0.38</v>
      </c>
      <c r="J7800" s="76">
        <v>1007.5</v>
      </c>
    </row>
    <row r="7801" spans="1:10">
      <c r="A7801" s="72">
        <v>7797</v>
      </c>
      <c r="B7801" s="72" t="s">
        <v>148</v>
      </c>
      <c r="C7801" s="73" t="s">
        <v>37513</v>
      </c>
      <c r="D7801" s="74" t="s">
        <v>37514</v>
      </c>
      <c r="E7801" s="75" t="s">
        <v>185</v>
      </c>
      <c r="F7801" s="74"/>
      <c r="G7801" s="74" t="s">
        <v>3694</v>
      </c>
      <c r="H7801" s="76">
        <v>2040</v>
      </c>
      <c r="I7801" s="77">
        <v>0.38</v>
      </c>
      <c r="J7801" s="76">
        <v>1264.8</v>
      </c>
    </row>
    <row r="7802" spans="1:10">
      <c r="A7802" s="72">
        <v>7798</v>
      </c>
      <c r="B7802" s="72" t="s">
        <v>148</v>
      </c>
      <c r="C7802" s="73" t="s">
        <v>37515</v>
      </c>
      <c r="D7802" s="74" t="s">
        <v>37516</v>
      </c>
      <c r="E7802" s="75" t="s">
        <v>185</v>
      </c>
      <c r="F7802" s="74"/>
      <c r="G7802" s="74" t="s">
        <v>3694</v>
      </c>
      <c r="H7802" s="76">
        <v>2040</v>
      </c>
      <c r="I7802" s="77">
        <v>0.38</v>
      </c>
      <c r="J7802" s="76">
        <v>1264.8</v>
      </c>
    </row>
    <row r="7803" spans="1:10">
      <c r="A7803" s="72">
        <v>7799</v>
      </c>
      <c r="B7803" s="72" t="s">
        <v>148</v>
      </c>
      <c r="C7803" s="73" t="s">
        <v>37517</v>
      </c>
      <c r="D7803" s="74" t="s">
        <v>37518</v>
      </c>
      <c r="E7803" s="75" t="s">
        <v>185</v>
      </c>
      <c r="F7803" s="74"/>
      <c r="G7803" s="74" t="s">
        <v>3694</v>
      </c>
      <c r="H7803" s="76">
        <v>2220</v>
      </c>
      <c r="I7803" s="77">
        <v>0.38</v>
      </c>
      <c r="J7803" s="76">
        <v>1376.4</v>
      </c>
    </row>
    <row r="7804" spans="1:10">
      <c r="A7804" s="72">
        <v>7800</v>
      </c>
      <c r="B7804" s="72" t="s">
        <v>148</v>
      </c>
      <c r="C7804" s="73" t="s">
        <v>37519</v>
      </c>
      <c r="D7804" s="74" t="s">
        <v>37520</v>
      </c>
      <c r="E7804" s="75" t="s">
        <v>185</v>
      </c>
      <c r="F7804" s="74"/>
      <c r="G7804" s="74" t="s">
        <v>3694</v>
      </c>
      <c r="H7804" s="76">
        <v>2135</v>
      </c>
      <c r="I7804" s="77">
        <v>0.38</v>
      </c>
      <c r="J7804" s="76">
        <v>1323.7</v>
      </c>
    </row>
    <row r="7805" spans="1:10">
      <c r="A7805" s="72">
        <v>7801</v>
      </c>
      <c r="B7805" s="72" t="s">
        <v>148</v>
      </c>
      <c r="C7805" s="73" t="s">
        <v>37521</v>
      </c>
      <c r="D7805" s="74" t="s">
        <v>37522</v>
      </c>
      <c r="E7805" s="75" t="s">
        <v>185</v>
      </c>
      <c r="F7805" s="74"/>
      <c r="G7805" s="74" t="s">
        <v>3694</v>
      </c>
      <c r="H7805" s="76">
        <v>3010</v>
      </c>
      <c r="I7805" s="77">
        <v>0.38</v>
      </c>
      <c r="J7805" s="76">
        <v>1866.2</v>
      </c>
    </row>
    <row r="7806" spans="1:10">
      <c r="A7806" s="72">
        <v>7802</v>
      </c>
      <c r="B7806" s="72" t="s">
        <v>148</v>
      </c>
      <c r="C7806" s="73" t="s">
        <v>37523</v>
      </c>
      <c r="D7806" s="74" t="s">
        <v>37524</v>
      </c>
      <c r="E7806" s="75" t="s">
        <v>185</v>
      </c>
      <c r="F7806" s="74"/>
      <c r="G7806" s="74" t="s">
        <v>3694</v>
      </c>
      <c r="H7806" s="76">
        <v>4770</v>
      </c>
      <c r="I7806" s="77">
        <v>0.38</v>
      </c>
      <c r="J7806" s="76">
        <v>2957.4</v>
      </c>
    </row>
    <row r="7807" spans="1:10">
      <c r="A7807" s="72">
        <v>7803</v>
      </c>
      <c r="B7807" s="72" t="s">
        <v>148</v>
      </c>
      <c r="C7807" s="73" t="s">
        <v>37525</v>
      </c>
      <c r="D7807" s="74" t="s">
        <v>37526</v>
      </c>
      <c r="E7807" s="75" t="s">
        <v>185</v>
      </c>
      <c r="F7807" s="74"/>
      <c r="G7807" s="74" t="s">
        <v>3694</v>
      </c>
      <c r="H7807" s="76">
        <v>4000</v>
      </c>
      <c r="I7807" s="77">
        <v>0.38</v>
      </c>
      <c r="J7807" s="76">
        <v>2480</v>
      </c>
    </row>
    <row r="7808" spans="1:10">
      <c r="A7808" s="72">
        <v>7804</v>
      </c>
      <c r="B7808" s="72" t="s">
        <v>148</v>
      </c>
      <c r="C7808" s="73" t="s">
        <v>37527</v>
      </c>
      <c r="D7808" s="74" t="s">
        <v>37528</v>
      </c>
      <c r="E7808" s="75" t="s">
        <v>185</v>
      </c>
      <c r="F7808" s="74"/>
      <c r="G7808" s="74" t="s">
        <v>3694</v>
      </c>
      <c r="H7808" s="76">
        <v>2460</v>
      </c>
      <c r="I7808" s="77">
        <v>0.38</v>
      </c>
      <c r="J7808" s="76">
        <v>1525.2</v>
      </c>
    </row>
    <row r="7809" spans="1:10">
      <c r="A7809" s="72">
        <v>7805</v>
      </c>
      <c r="B7809" s="72" t="s">
        <v>148</v>
      </c>
      <c r="C7809" s="73" t="s">
        <v>37529</v>
      </c>
      <c r="D7809" s="74" t="s">
        <v>37530</v>
      </c>
      <c r="E7809" s="75" t="s">
        <v>185</v>
      </c>
      <c r="F7809" s="74"/>
      <c r="G7809" s="74" t="s">
        <v>3694</v>
      </c>
      <c r="H7809" s="76">
        <v>2000</v>
      </c>
      <c r="I7809" s="77">
        <v>0.38</v>
      </c>
      <c r="J7809" s="76">
        <v>1240</v>
      </c>
    </row>
    <row r="7810" spans="1:10">
      <c r="A7810" s="72">
        <v>7806</v>
      </c>
      <c r="B7810" s="72" t="s">
        <v>148</v>
      </c>
      <c r="C7810" s="73" t="s">
        <v>37531</v>
      </c>
      <c r="D7810" s="74" t="s">
        <v>37532</v>
      </c>
      <c r="E7810" s="75" t="s">
        <v>185</v>
      </c>
      <c r="F7810" s="74"/>
      <c r="G7810" s="74" t="s">
        <v>3694</v>
      </c>
      <c r="H7810" s="76">
        <v>2310</v>
      </c>
      <c r="I7810" s="77">
        <v>0.38</v>
      </c>
      <c r="J7810" s="76">
        <v>1432.2</v>
      </c>
    </row>
    <row r="7811" spans="1:10">
      <c r="A7811" s="72">
        <v>7807</v>
      </c>
      <c r="B7811" s="72" t="s">
        <v>148</v>
      </c>
      <c r="C7811" s="73" t="s">
        <v>37533</v>
      </c>
      <c r="D7811" s="74" t="s">
        <v>37534</v>
      </c>
      <c r="E7811" s="75" t="s">
        <v>185</v>
      </c>
      <c r="F7811" s="74"/>
      <c r="G7811" s="74" t="s">
        <v>3694</v>
      </c>
      <c r="H7811" s="76">
        <v>3690</v>
      </c>
      <c r="I7811" s="77">
        <v>0.38</v>
      </c>
      <c r="J7811" s="76">
        <v>2287.8000000000002</v>
      </c>
    </row>
    <row r="7812" spans="1:10">
      <c r="A7812" s="72">
        <v>7808</v>
      </c>
      <c r="B7812" s="72" t="s">
        <v>148</v>
      </c>
      <c r="C7812" s="73" t="s">
        <v>37535</v>
      </c>
      <c r="D7812" s="74" t="s">
        <v>37536</v>
      </c>
      <c r="E7812" s="75" t="s">
        <v>185</v>
      </c>
      <c r="F7812" s="74"/>
      <c r="G7812" s="74" t="s">
        <v>3694</v>
      </c>
      <c r="H7812" s="76">
        <v>2490</v>
      </c>
      <c r="I7812" s="77">
        <v>0.38</v>
      </c>
      <c r="J7812" s="76">
        <v>1543.8</v>
      </c>
    </row>
    <row r="7813" spans="1:10">
      <c r="A7813" s="72">
        <v>7809</v>
      </c>
      <c r="B7813" s="72" t="s">
        <v>148</v>
      </c>
      <c r="C7813" s="73" t="s">
        <v>37537</v>
      </c>
      <c r="D7813" s="74" t="s">
        <v>37538</v>
      </c>
      <c r="E7813" s="75" t="s">
        <v>185</v>
      </c>
      <c r="F7813" s="74"/>
      <c r="G7813" s="74" t="s">
        <v>3694</v>
      </c>
      <c r="H7813" s="76">
        <v>3375</v>
      </c>
      <c r="I7813" s="77">
        <v>0.38</v>
      </c>
      <c r="J7813" s="76">
        <v>2092.5</v>
      </c>
    </row>
    <row r="7814" spans="1:10">
      <c r="A7814" s="72">
        <v>7810</v>
      </c>
      <c r="B7814" s="72" t="s">
        <v>148</v>
      </c>
      <c r="C7814" s="73" t="s">
        <v>37539</v>
      </c>
      <c r="D7814" s="74" t="s">
        <v>37540</v>
      </c>
      <c r="E7814" s="75" t="s">
        <v>185</v>
      </c>
      <c r="F7814" s="74"/>
      <c r="G7814" s="74" t="s">
        <v>3694</v>
      </c>
      <c r="H7814" s="76">
        <v>4830</v>
      </c>
      <c r="I7814" s="77">
        <v>0.38</v>
      </c>
      <c r="J7814" s="76">
        <v>2994.6</v>
      </c>
    </row>
    <row r="7815" spans="1:10">
      <c r="A7815" s="72">
        <v>7811</v>
      </c>
      <c r="B7815" s="72" t="s">
        <v>148</v>
      </c>
      <c r="C7815" s="73" t="s">
        <v>37541</v>
      </c>
      <c r="D7815" s="74" t="s">
        <v>37542</v>
      </c>
      <c r="E7815" s="75" t="s">
        <v>185</v>
      </c>
      <c r="F7815" s="74"/>
      <c r="G7815" s="74" t="s">
        <v>3694</v>
      </c>
      <c r="H7815" s="76">
        <v>4040</v>
      </c>
      <c r="I7815" s="77">
        <v>0.38</v>
      </c>
      <c r="J7815" s="76">
        <v>2504.8000000000002</v>
      </c>
    </row>
    <row r="7816" spans="1:10">
      <c r="A7816" s="72">
        <v>7812</v>
      </c>
      <c r="B7816" s="72" t="s">
        <v>148</v>
      </c>
      <c r="C7816" s="73" t="s">
        <v>37543</v>
      </c>
      <c r="D7816" s="74" t="s">
        <v>37544</v>
      </c>
      <c r="E7816" s="75" t="s">
        <v>185</v>
      </c>
      <c r="F7816" s="74"/>
      <c r="G7816" s="74" t="s">
        <v>3694</v>
      </c>
      <c r="H7816" s="76">
        <v>3385</v>
      </c>
      <c r="I7816" s="77">
        <v>0.38</v>
      </c>
      <c r="J7816" s="76">
        <v>2098.6999999999998</v>
      </c>
    </row>
    <row r="7817" spans="1:10">
      <c r="A7817" s="72">
        <v>7813</v>
      </c>
      <c r="B7817" s="72" t="s">
        <v>148</v>
      </c>
      <c r="C7817" s="73" t="s">
        <v>37545</v>
      </c>
      <c r="D7817" s="74" t="s">
        <v>37546</v>
      </c>
      <c r="E7817" s="75" t="s">
        <v>185</v>
      </c>
      <c r="F7817" s="74"/>
      <c r="G7817" s="74" t="s">
        <v>3694</v>
      </c>
      <c r="H7817" s="76">
        <v>3120</v>
      </c>
      <c r="I7817" s="77">
        <v>0.38</v>
      </c>
      <c r="J7817" s="76">
        <v>1934.4</v>
      </c>
    </row>
    <row r="7818" spans="1:10">
      <c r="A7818" s="72">
        <v>7814</v>
      </c>
      <c r="B7818" s="72" t="s">
        <v>148</v>
      </c>
      <c r="C7818" s="73" t="s">
        <v>37547</v>
      </c>
      <c r="D7818" s="74" t="s">
        <v>37548</v>
      </c>
      <c r="E7818" s="75" t="s">
        <v>185</v>
      </c>
      <c r="F7818" s="74"/>
      <c r="G7818" s="74" t="s">
        <v>3694</v>
      </c>
      <c r="H7818" s="76">
        <v>3010</v>
      </c>
      <c r="I7818" s="77">
        <v>0.38</v>
      </c>
      <c r="J7818" s="76">
        <v>1866.2</v>
      </c>
    </row>
    <row r="7819" spans="1:10">
      <c r="A7819" s="72">
        <v>7815</v>
      </c>
      <c r="B7819" s="72" t="s">
        <v>148</v>
      </c>
      <c r="C7819" s="73" t="s">
        <v>37549</v>
      </c>
      <c r="D7819" s="74" t="s">
        <v>37550</v>
      </c>
      <c r="E7819" s="75" t="s">
        <v>185</v>
      </c>
      <c r="F7819" s="74"/>
      <c r="G7819" s="74" t="s">
        <v>3694</v>
      </c>
      <c r="H7819" s="76">
        <v>881</v>
      </c>
      <c r="I7819" s="77">
        <v>0.38</v>
      </c>
      <c r="J7819" s="76">
        <v>546.22</v>
      </c>
    </row>
    <row r="7820" spans="1:10">
      <c r="A7820" s="72">
        <v>7816</v>
      </c>
      <c r="B7820" s="72" t="s">
        <v>148</v>
      </c>
      <c r="C7820" s="73" t="s">
        <v>37551</v>
      </c>
      <c r="D7820" s="74" t="s">
        <v>37552</v>
      </c>
      <c r="E7820" s="75" t="s">
        <v>185</v>
      </c>
      <c r="F7820" s="74"/>
      <c r="G7820" s="74" t="s">
        <v>3694</v>
      </c>
      <c r="H7820" s="76">
        <v>571</v>
      </c>
      <c r="I7820" s="77">
        <v>0.38</v>
      </c>
      <c r="J7820" s="76">
        <v>354.02</v>
      </c>
    </row>
    <row r="7821" spans="1:10">
      <c r="A7821" s="72">
        <v>7817</v>
      </c>
      <c r="B7821" s="72" t="s">
        <v>148</v>
      </c>
      <c r="C7821" s="73" t="s">
        <v>37553</v>
      </c>
      <c r="D7821" s="74" t="s">
        <v>37554</v>
      </c>
      <c r="E7821" s="75" t="s">
        <v>185</v>
      </c>
      <c r="F7821" s="74"/>
      <c r="G7821" s="74" t="s">
        <v>3694</v>
      </c>
      <c r="H7821" s="76">
        <v>571</v>
      </c>
      <c r="I7821" s="77">
        <v>0.38</v>
      </c>
      <c r="J7821" s="76">
        <v>354.02</v>
      </c>
    </row>
    <row r="7822" spans="1:10">
      <c r="A7822" s="72">
        <v>7818</v>
      </c>
      <c r="B7822" s="72" t="s">
        <v>148</v>
      </c>
      <c r="C7822" s="73" t="s">
        <v>37555</v>
      </c>
      <c r="D7822" s="74" t="s">
        <v>37556</v>
      </c>
      <c r="E7822" s="75" t="s">
        <v>185</v>
      </c>
      <c r="F7822" s="74"/>
      <c r="G7822" s="74" t="s">
        <v>3694</v>
      </c>
      <c r="H7822" s="76">
        <v>687</v>
      </c>
      <c r="I7822" s="77">
        <v>0.38</v>
      </c>
      <c r="J7822" s="76">
        <v>425.94</v>
      </c>
    </row>
    <row r="7823" spans="1:10">
      <c r="A7823" s="72">
        <v>7819</v>
      </c>
      <c r="B7823" s="72" t="s">
        <v>148</v>
      </c>
      <c r="C7823" s="73" t="s">
        <v>37557</v>
      </c>
      <c r="D7823" s="74" t="s">
        <v>37558</v>
      </c>
      <c r="E7823" s="75" t="s">
        <v>185</v>
      </c>
      <c r="F7823" s="74"/>
      <c r="G7823" s="74" t="s">
        <v>3694</v>
      </c>
      <c r="H7823" s="76">
        <v>1080</v>
      </c>
      <c r="I7823" s="77">
        <v>0.38</v>
      </c>
      <c r="J7823" s="76">
        <v>669.6</v>
      </c>
    </row>
    <row r="7824" spans="1:10">
      <c r="A7824" s="72">
        <v>7820</v>
      </c>
      <c r="B7824" s="72" t="s">
        <v>148</v>
      </c>
      <c r="C7824" s="73" t="s">
        <v>37559</v>
      </c>
      <c r="D7824" s="74" t="s">
        <v>37560</v>
      </c>
      <c r="E7824" s="75" t="s">
        <v>185</v>
      </c>
      <c r="F7824" s="74"/>
      <c r="G7824" s="74" t="s">
        <v>3694</v>
      </c>
      <c r="H7824" s="76">
        <v>756</v>
      </c>
      <c r="I7824" s="77">
        <v>0.38</v>
      </c>
      <c r="J7824" s="76">
        <v>468.71999999999997</v>
      </c>
    </row>
    <row r="7825" spans="1:10" ht="25.5">
      <c r="A7825" s="72">
        <v>7821</v>
      </c>
      <c r="B7825" s="72" t="s">
        <v>148</v>
      </c>
      <c r="C7825" s="73" t="s">
        <v>37561</v>
      </c>
      <c r="D7825" s="74" t="s">
        <v>37562</v>
      </c>
      <c r="E7825" s="75" t="s">
        <v>185</v>
      </c>
      <c r="F7825" s="74"/>
      <c r="G7825" s="74" t="s">
        <v>3694</v>
      </c>
      <c r="H7825" s="76">
        <v>1575</v>
      </c>
      <c r="I7825" s="77">
        <v>0.38</v>
      </c>
      <c r="J7825" s="76">
        <v>976.5</v>
      </c>
    </row>
    <row r="7826" spans="1:10">
      <c r="A7826" s="72">
        <v>7822</v>
      </c>
      <c r="B7826" s="72" t="s">
        <v>148</v>
      </c>
      <c r="C7826" s="73" t="s">
        <v>37563</v>
      </c>
      <c r="D7826" s="74" t="s">
        <v>37564</v>
      </c>
      <c r="E7826" s="75" t="s">
        <v>185</v>
      </c>
      <c r="F7826" s="74"/>
      <c r="G7826" s="74" t="s">
        <v>3694</v>
      </c>
      <c r="H7826" s="76">
        <v>950</v>
      </c>
      <c r="I7826" s="77">
        <v>0.38</v>
      </c>
      <c r="J7826" s="76">
        <v>589</v>
      </c>
    </row>
    <row r="7827" spans="1:10">
      <c r="A7827" s="72">
        <v>7823</v>
      </c>
      <c r="B7827" s="72" t="s">
        <v>148</v>
      </c>
      <c r="C7827" s="73" t="s">
        <v>37565</v>
      </c>
      <c r="D7827" s="74" t="s">
        <v>37566</v>
      </c>
      <c r="E7827" s="75" t="s">
        <v>185</v>
      </c>
      <c r="F7827" s="74"/>
      <c r="G7827" s="74" t="s">
        <v>3694</v>
      </c>
      <c r="H7827" s="76">
        <v>1770</v>
      </c>
      <c r="I7827" s="77">
        <v>0.38</v>
      </c>
      <c r="J7827" s="76">
        <v>1097.4000000000001</v>
      </c>
    </row>
    <row r="7828" spans="1:10" ht="25.5">
      <c r="A7828" s="72">
        <v>7824</v>
      </c>
      <c r="B7828" s="72" t="s">
        <v>148</v>
      </c>
      <c r="C7828" s="73" t="s">
        <v>37567</v>
      </c>
      <c r="D7828" s="74" t="s">
        <v>37568</v>
      </c>
      <c r="E7828" s="75" t="s">
        <v>185</v>
      </c>
      <c r="F7828" s="74"/>
      <c r="G7828" s="74" t="s">
        <v>3694</v>
      </c>
      <c r="H7828" s="76">
        <v>661</v>
      </c>
      <c r="I7828" s="77">
        <v>0.38</v>
      </c>
      <c r="J7828" s="76">
        <v>409.82</v>
      </c>
    </row>
    <row r="7829" spans="1:10" ht="25.5">
      <c r="A7829" s="72">
        <v>7825</v>
      </c>
      <c r="B7829" s="72" t="s">
        <v>148</v>
      </c>
      <c r="C7829" s="73" t="s">
        <v>37569</v>
      </c>
      <c r="D7829" s="74" t="s">
        <v>37570</v>
      </c>
      <c r="E7829" s="75" t="s">
        <v>185</v>
      </c>
      <c r="F7829" s="74"/>
      <c r="G7829" s="74" t="s">
        <v>3694</v>
      </c>
      <c r="H7829" s="76">
        <v>2220</v>
      </c>
      <c r="I7829" s="77">
        <v>0.38</v>
      </c>
      <c r="J7829" s="76">
        <v>1376.4</v>
      </c>
    </row>
    <row r="7830" spans="1:10" ht="25.5">
      <c r="A7830" s="72">
        <v>7826</v>
      </c>
      <c r="B7830" s="72" t="s">
        <v>148</v>
      </c>
      <c r="C7830" s="73" t="s">
        <v>37571</v>
      </c>
      <c r="D7830" s="74" t="s">
        <v>37572</v>
      </c>
      <c r="E7830" s="75" t="s">
        <v>185</v>
      </c>
      <c r="F7830" s="74"/>
      <c r="G7830" s="74" t="s">
        <v>3694</v>
      </c>
      <c r="H7830" s="76">
        <v>2995</v>
      </c>
      <c r="I7830" s="77">
        <v>0.38</v>
      </c>
      <c r="J7830" s="76">
        <v>1856.9</v>
      </c>
    </row>
    <row r="7831" spans="1:10" ht="25.5">
      <c r="A7831" s="72">
        <v>7827</v>
      </c>
      <c r="B7831" s="72" t="s">
        <v>148</v>
      </c>
      <c r="C7831" s="73" t="s">
        <v>37573</v>
      </c>
      <c r="D7831" s="74" t="s">
        <v>37574</v>
      </c>
      <c r="E7831" s="75" t="s">
        <v>185</v>
      </c>
      <c r="F7831" s="74"/>
      <c r="G7831" s="74" t="s">
        <v>3694</v>
      </c>
      <c r="H7831" s="76">
        <v>3765</v>
      </c>
      <c r="I7831" s="77">
        <v>0.38</v>
      </c>
      <c r="J7831" s="76">
        <v>2334.3000000000002</v>
      </c>
    </row>
    <row r="7832" spans="1:10" ht="25.5">
      <c r="A7832" s="72">
        <v>7828</v>
      </c>
      <c r="B7832" s="72" t="s">
        <v>148</v>
      </c>
      <c r="C7832" s="73" t="s">
        <v>37575</v>
      </c>
      <c r="D7832" s="74" t="s">
        <v>37576</v>
      </c>
      <c r="E7832" s="75" t="s">
        <v>185</v>
      </c>
      <c r="F7832" s="74"/>
      <c r="G7832" s="74" t="s">
        <v>3694</v>
      </c>
      <c r="H7832" s="76">
        <v>3970</v>
      </c>
      <c r="I7832" s="77">
        <v>0.38</v>
      </c>
      <c r="J7832" s="76">
        <v>2461.4</v>
      </c>
    </row>
    <row r="7833" spans="1:10" ht="25.5">
      <c r="A7833" s="72">
        <v>7829</v>
      </c>
      <c r="B7833" s="72" t="s">
        <v>148</v>
      </c>
      <c r="C7833" s="73" t="s">
        <v>37577</v>
      </c>
      <c r="D7833" s="74" t="s">
        <v>37578</v>
      </c>
      <c r="E7833" s="75" t="s">
        <v>185</v>
      </c>
      <c r="F7833" s="74"/>
      <c r="G7833" s="74" t="s">
        <v>3694</v>
      </c>
      <c r="H7833" s="76">
        <v>4880</v>
      </c>
      <c r="I7833" s="77">
        <v>0.38</v>
      </c>
      <c r="J7833" s="76">
        <v>3025.6</v>
      </c>
    </row>
    <row r="7834" spans="1:10" ht="25.5">
      <c r="A7834" s="72">
        <v>7830</v>
      </c>
      <c r="B7834" s="72" t="s">
        <v>148</v>
      </c>
      <c r="C7834" s="73" t="s">
        <v>37579</v>
      </c>
      <c r="D7834" s="74" t="s">
        <v>37580</v>
      </c>
      <c r="E7834" s="75" t="s">
        <v>185</v>
      </c>
      <c r="F7834" s="74"/>
      <c r="G7834" s="74" t="s">
        <v>3694</v>
      </c>
      <c r="H7834" s="76">
        <v>4545</v>
      </c>
      <c r="I7834" s="77">
        <v>0.38</v>
      </c>
      <c r="J7834" s="76">
        <v>2817.9</v>
      </c>
    </row>
    <row r="7835" spans="1:10" ht="25.5">
      <c r="A7835" s="72">
        <v>7831</v>
      </c>
      <c r="B7835" s="72" t="s">
        <v>148</v>
      </c>
      <c r="C7835" s="73" t="s">
        <v>37581</v>
      </c>
      <c r="D7835" s="74" t="s">
        <v>37582</v>
      </c>
      <c r="E7835" s="75" t="s">
        <v>185</v>
      </c>
      <c r="F7835" s="74"/>
      <c r="G7835" s="74" t="s">
        <v>3694</v>
      </c>
      <c r="H7835" s="76">
        <v>5470</v>
      </c>
      <c r="I7835" s="77">
        <v>0.38</v>
      </c>
      <c r="J7835" s="76">
        <v>3391.4</v>
      </c>
    </row>
    <row r="7836" spans="1:10" ht="25.5">
      <c r="A7836" s="72">
        <v>7832</v>
      </c>
      <c r="B7836" s="72" t="s">
        <v>148</v>
      </c>
      <c r="C7836" s="73" t="s">
        <v>37583</v>
      </c>
      <c r="D7836" s="74" t="s">
        <v>37584</v>
      </c>
      <c r="E7836" s="75" t="s">
        <v>185</v>
      </c>
      <c r="F7836" s="74"/>
      <c r="G7836" s="74" t="s">
        <v>3694</v>
      </c>
      <c r="H7836" s="76">
        <v>1640</v>
      </c>
      <c r="I7836" s="77">
        <v>0.38</v>
      </c>
      <c r="J7836" s="76">
        <v>1016.8</v>
      </c>
    </row>
    <row r="7837" spans="1:10">
      <c r="A7837" s="72">
        <v>7833</v>
      </c>
      <c r="B7837" s="72" t="s">
        <v>148</v>
      </c>
      <c r="C7837" s="73" t="s">
        <v>37707</v>
      </c>
      <c r="D7837" s="74" t="s">
        <v>37708</v>
      </c>
      <c r="E7837" s="75" t="s">
        <v>185</v>
      </c>
      <c r="F7837" s="74"/>
      <c r="G7837" s="74" t="s">
        <v>3694</v>
      </c>
      <c r="H7837" s="76">
        <v>154</v>
      </c>
      <c r="I7837" s="77">
        <v>0.38</v>
      </c>
      <c r="J7837" s="76">
        <v>95.48</v>
      </c>
    </row>
    <row r="7838" spans="1:10">
      <c r="A7838" s="72">
        <v>7834</v>
      </c>
      <c r="B7838" s="72" t="s">
        <v>148</v>
      </c>
      <c r="C7838" s="73" t="s">
        <v>37709</v>
      </c>
      <c r="D7838" s="74" t="s">
        <v>37710</v>
      </c>
      <c r="E7838" s="75" t="s">
        <v>185</v>
      </c>
      <c r="F7838" s="74"/>
      <c r="G7838" s="74" t="s">
        <v>3694</v>
      </c>
      <c r="H7838" s="76">
        <v>171</v>
      </c>
      <c r="I7838" s="77">
        <v>0.38</v>
      </c>
      <c r="J7838" s="76">
        <v>106.02</v>
      </c>
    </row>
    <row r="7839" spans="1:10" ht="25.5">
      <c r="A7839" s="72">
        <v>7835</v>
      </c>
      <c r="B7839" s="72" t="s">
        <v>148</v>
      </c>
      <c r="C7839" s="73" t="s">
        <v>37585</v>
      </c>
      <c r="D7839" s="74" t="s">
        <v>37586</v>
      </c>
      <c r="E7839" s="75" t="s">
        <v>185</v>
      </c>
      <c r="F7839" s="74"/>
      <c r="G7839" s="74" t="s">
        <v>3694</v>
      </c>
      <c r="H7839" s="76">
        <v>1105</v>
      </c>
      <c r="I7839" s="77">
        <v>0.38</v>
      </c>
      <c r="J7839" s="76">
        <v>685.1</v>
      </c>
    </row>
    <row r="7840" spans="1:10">
      <c r="A7840" s="72">
        <v>7836</v>
      </c>
      <c r="B7840" s="72" t="s">
        <v>148</v>
      </c>
      <c r="C7840" s="73" t="s">
        <v>37587</v>
      </c>
      <c r="D7840" s="74" t="s">
        <v>37588</v>
      </c>
      <c r="E7840" s="75" t="s">
        <v>185</v>
      </c>
      <c r="F7840" s="74"/>
      <c r="G7840" s="74" t="s">
        <v>3694</v>
      </c>
      <c r="H7840" s="76">
        <v>1290</v>
      </c>
      <c r="I7840" s="77">
        <v>0.38</v>
      </c>
      <c r="J7840" s="76">
        <v>799.8</v>
      </c>
    </row>
    <row r="7841" spans="1:10" ht="25.5">
      <c r="A7841" s="72">
        <v>7837</v>
      </c>
      <c r="B7841" s="72" t="s">
        <v>148</v>
      </c>
      <c r="C7841" s="73" t="s">
        <v>37589</v>
      </c>
      <c r="D7841" s="74" t="s">
        <v>37590</v>
      </c>
      <c r="E7841" s="75" t="s">
        <v>185</v>
      </c>
      <c r="F7841" s="74"/>
      <c r="G7841" s="74" t="s">
        <v>3694</v>
      </c>
      <c r="H7841" s="76">
        <v>1220</v>
      </c>
      <c r="I7841" s="77">
        <v>0.38</v>
      </c>
      <c r="J7841" s="76">
        <v>756.4</v>
      </c>
    </row>
    <row r="7842" spans="1:10" ht="25.5">
      <c r="A7842" s="72">
        <v>7838</v>
      </c>
      <c r="B7842" s="72" t="s">
        <v>148</v>
      </c>
      <c r="C7842" s="73" t="s">
        <v>37781</v>
      </c>
      <c r="D7842" s="74" t="s">
        <v>37782</v>
      </c>
      <c r="E7842" s="75" t="s">
        <v>185</v>
      </c>
      <c r="F7842" s="74"/>
      <c r="G7842" s="74" t="s">
        <v>3694</v>
      </c>
      <c r="H7842" s="76">
        <v>1150</v>
      </c>
      <c r="I7842" s="77">
        <v>0.38</v>
      </c>
      <c r="J7842" s="76">
        <v>713</v>
      </c>
    </row>
    <row r="7843" spans="1:10">
      <c r="A7843" s="72">
        <v>7839</v>
      </c>
      <c r="B7843" s="72" t="s">
        <v>148</v>
      </c>
      <c r="C7843" s="73" t="s">
        <v>37783</v>
      </c>
      <c r="D7843" s="74" t="s">
        <v>37784</v>
      </c>
      <c r="E7843" s="75" t="s">
        <v>185</v>
      </c>
      <c r="F7843" s="74"/>
      <c r="G7843" s="74" t="s">
        <v>3694</v>
      </c>
      <c r="H7843" s="76">
        <v>1460</v>
      </c>
      <c r="I7843" s="77">
        <v>0.38</v>
      </c>
      <c r="J7843" s="76">
        <v>905.2</v>
      </c>
    </row>
    <row r="7844" spans="1:10" ht="25.5">
      <c r="A7844" s="72">
        <v>7840</v>
      </c>
      <c r="B7844" s="72" t="s">
        <v>148</v>
      </c>
      <c r="C7844" s="73" t="s">
        <v>37591</v>
      </c>
      <c r="D7844" s="74" t="s">
        <v>37592</v>
      </c>
      <c r="E7844" s="75" t="s">
        <v>185</v>
      </c>
      <c r="F7844" s="74"/>
      <c r="G7844" s="74" t="s">
        <v>3694</v>
      </c>
      <c r="H7844" s="76">
        <v>1425</v>
      </c>
      <c r="I7844" s="77">
        <v>0.38</v>
      </c>
      <c r="J7844" s="76">
        <v>883.5</v>
      </c>
    </row>
    <row r="7845" spans="1:10" ht="25.5">
      <c r="A7845" s="72">
        <v>7841</v>
      </c>
      <c r="B7845" s="72" t="s">
        <v>148</v>
      </c>
      <c r="C7845" s="73" t="s">
        <v>37593</v>
      </c>
      <c r="D7845" s="74" t="s">
        <v>37594</v>
      </c>
      <c r="E7845" s="75" t="s">
        <v>185</v>
      </c>
      <c r="F7845" s="74"/>
      <c r="G7845" s="74" t="s">
        <v>3694</v>
      </c>
      <c r="H7845" s="76">
        <v>1485</v>
      </c>
      <c r="I7845" s="77">
        <v>0.38</v>
      </c>
      <c r="J7845" s="76">
        <v>920.7</v>
      </c>
    </row>
    <row r="7846" spans="1:10" ht="25.5">
      <c r="A7846" s="72">
        <v>7842</v>
      </c>
      <c r="B7846" s="72" t="s">
        <v>148</v>
      </c>
      <c r="C7846" s="73" t="s">
        <v>37595</v>
      </c>
      <c r="D7846" s="74" t="s">
        <v>37596</v>
      </c>
      <c r="E7846" s="75" t="s">
        <v>185</v>
      </c>
      <c r="F7846" s="74"/>
      <c r="G7846" s="74" t="s">
        <v>3694</v>
      </c>
      <c r="H7846" s="76">
        <v>2280</v>
      </c>
      <c r="I7846" s="77">
        <v>0.38</v>
      </c>
      <c r="J7846" s="76">
        <v>1413.6</v>
      </c>
    </row>
    <row r="7847" spans="1:10" ht="25.5">
      <c r="A7847" s="72">
        <v>7843</v>
      </c>
      <c r="B7847" s="72" t="s">
        <v>148</v>
      </c>
      <c r="C7847" s="73" t="s">
        <v>37597</v>
      </c>
      <c r="D7847" s="74" t="s">
        <v>37598</v>
      </c>
      <c r="E7847" s="75" t="s">
        <v>185</v>
      </c>
      <c r="F7847" s="74"/>
      <c r="G7847" s="74" t="s">
        <v>3694</v>
      </c>
      <c r="H7847" s="76">
        <v>2235</v>
      </c>
      <c r="I7847" s="77">
        <v>0.38</v>
      </c>
      <c r="J7847" s="76">
        <v>1385.7</v>
      </c>
    </row>
    <row r="7848" spans="1:10">
      <c r="A7848" s="72">
        <v>7844</v>
      </c>
      <c r="B7848" s="72" t="s">
        <v>148</v>
      </c>
      <c r="C7848" s="73" t="s">
        <v>37599</v>
      </c>
      <c r="D7848" s="74" t="s">
        <v>37600</v>
      </c>
      <c r="E7848" s="75" t="s">
        <v>185</v>
      </c>
      <c r="F7848" s="74"/>
      <c r="G7848" s="74" t="s">
        <v>3694</v>
      </c>
      <c r="H7848" s="76">
        <v>1780</v>
      </c>
      <c r="I7848" s="77">
        <v>0.38</v>
      </c>
      <c r="J7848" s="76">
        <v>1103.5999999999999</v>
      </c>
    </row>
    <row r="7849" spans="1:10" ht="25.5">
      <c r="A7849" s="72">
        <v>7845</v>
      </c>
      <c r="B7849" s="72" t="s">
        <v>148</v>
      </c>
      <c r="C7849" s="73" t="s">
        <v>37601</v>
      </c>
      <c r="D7849" s="74" t="s">
        <v>37602</v>
      </c>
      <c r="E7849" s="75" t="s">
        <v>185</v>
      </c>
      <c r="F7849" s="74"/>
      <c r="G7849" s="74" t="s">
        <v>3694</v>
      </c>
      <c r="H7849" s="76">
        <v>2585</v>
      </c>
      <c r="I7849" s="77">
        <v>0.38</v>
      </c>
      <c r="J7849" s="76">
        <v>1602.7</v>
      </c>
    </row>
    <row r="7850" spans="1:10" ht="25.5">
      <c r="A7850" s="72">
        <v>7846</v>
      </c>
      <c r="B7850" s="72" t="s">
        <v>148</v>
      </c>
      <c r="C7850" s="73" t="s">
        <v>37603</v>
      </c>
      <c r="D7850" s="74" t="s">
        <v>37604</v>
      </c>
      <c r="E7850" s="75" t="s">
        <v>185</v>
      </c>
      <c r="F7850" s="74"/>
      <c r="G7850" s="74" t="s">
        <v>3694</v>
      </c>
      <c r="H7850" s="76">
        <v>2335</v>
      </c>
      <c r="I7850" s="77">
        <v>0.38</v>
      </c>
      <c r="J7850" s="76">
        <v>1447.7</v>
      </c>
    </row>
    <row r="7851" spans="1:10" ht="25.5">
      <c r="A7851" s="72">
        <v>7847</v>
      </c>
      <c r="B7851" s="72" t="s">
        <v>148</v>
      </c>
      <c r="C7851" s="73" t="s">
        <v>37605</v>
      </c>
      <c r="D7851" s="74" t="s">
        <v>37606</v>
      </c>
      <c r="E7851" s="75" t="s">
        <v>185</v>
      </c>
      <c r="F7851" s="74"/>
      <c r="G7851" s="74" t="s">
        <v>3694</v>
      </c>
      <c r="H7851" s="76">
        <v>1785</v>
      </c>
      <c r="I7851" s="77">
        <v>0.38</v>
      </c>
      <c r="J7851" s="76">
        <v>1106.7</v>
      </c>
    </row>
    <row r="7852" spans="1:10" ht="25.5">
      <c r="A7852" s="72">
        <v>7848</v>
      </c>
      <c r="B7852" s="72" t="s">
        <v>148</v>
      </c>
      <c r="C7852" s="73" t="s">
        <v>37607</v>
      </c>
      <c r="D7852" s="74" t="s">
        <v>37608</v>
      </c>
      <c r="E7852" s="75" t="s">
        <v>185</v>
      </c>
      <c r="F7852" s="74"/>
      <c r="G7852" s="74" t="s">
        <v>3694</v>
      </c>
      <c r="H7852" s="76">
        <v>2195</v>
      </c>
      <c r="I7852" s="77">
        <v>0.38</v>
      </c>
      <c r="J7852" s="76">
        <v>1360.9</v>
      </c>
    </row>
    <row r="7853" spans="1:10" ht="25.5">
      <c r="A7853" s="72">
        <v>7849</v>
      </c>
      <c r="B7853" s="72" t="s">
        <v>148</v>
      </c>
      <c r="C7853" s="73" t="s">
        <v>37609</v>
      </c>
      <c r="D7853" s="74" t="s">
        <v>37610</v>
      </c>
      <c r="E7853" s="75" t="s">
        <v>185</v>
      </c>
      <c r="F7853" s="74"/>
      <c r="G7853" s="74" t="s">
        <v>3694</v>
      </c>
      <c r="H7853" s="76">
        <v>3015</v>
      </c>
      <c r="I7853" s="77">
        <v>0.38</v>
      </c>
      <c r="J7853" s="76">
        <v>1869.3</v>
      </c>
    </row>
    <row r="7854" spans="1:10" ht="25.5">
      <c r="A7854" s="72">
        <v>7850</v>
      </c>
      <c r="B7854" s="72" t="s">
        <v>148</v>
      </c>
      <c r="C7854" s="73" t="s">
        <v>37611</v>
      </c>
      <c r="D7854" s="74" t="s">
        <v>37612</v>
      </c>
      <c r="E7854" s="75" t="s">
        <v>185</v>
      </c>
      <c r="F7854" s="74"/>
      <c r="G7854" s="74" t="s">
        <v>3694</v>
      </c>
      <c r="H7854" s="76">
        <v>3235</v>
      </c>
      <c r="I7854" s="77">
        <v>0.38</v>
      </c>
      <c r="J7854" s="76">
        <v>2005.7</v>
      </c>
    </row>
    <row r="7855" spans="1:10" ht="25.5">
      <c r="A7855" s="72">
        <v>7851</v>
      </c>
      <c r="B7855" s="72" t="s">
        <v>148</v>
      </c>
      <c r="C7855" s="73" t="s">
        <v>37613</v>
      </c>
      <c r="D7855" s="74" t="s">
        <v>37614</v>
      </c>
      <c r="E7855" s="75" t="s">
        <v>185</v>
      </c>
      <c r="F7855" s="74"/>
      <c r="G7855" s="74" t="s">
        <v>3694</v>
      </c>
      <c r="H7855" s="76">
        <v>2415</v>
      </c>
      <c r="I7855" s="77">
        <v>0.38</v>
      </c>
      <c r="J7855" s="76">
        <v>1497.3</v>
      </c>
    </row>
    <row r="7856" spans="1:10">
      <c r="A7856" s="72">
        <v>7852</v>
      </c>
      <c r="B7856" s="72" t="s">
        <v>148</v>
      </c>
      <c r="C7856" s="73" t="s">
        <v>37615</v>
      </c>
      <c r="D7856" s="74" t="s">
        <v>37616</v>
      </c>
      <c r="E7856" s="75" t="s">
        <v>185</v>
      </c>
      <c r="F7856" s="74"/>
      <c r="G7856" s="74" t="s">
        <v>3694</v>
      </c>
      <c r="H7856" s="76">
        <v>2490</v>
      </c>
      <c r="I7856" s="77">
        <v>0.38</v>
      </c>
      <c r="J7856" s="76">
        <v>1543.8</v>
      </c>
    </row>
    <row r="7857" spans="1:10" ht="25.5">
      <c r="A7857" s="72">
        <v>7853</v>
      </c>
      <c r="B7857" s="72" t="s">
        <v>148</v>
      </c>
      <c r="C7857" s="73" t="s">
        <v>37617</v>
      </c>
      <c r="D7857" s="74" t="s">
        <v>37618</v>
      </c>
      <c r="E7857" s="75" t="s">
        <v>185</v>
      </c>
      <c r="F7857" s="74"/>
      <c r="G7857" s="74" t="s">
        <v>3694</v>
      </c>
      <c r="H7857" s="76">
        <v>3310</v>
      </c>
      <c r="I7857" s="77">
        <v>0.38</v>
      </c>
      <c r="J7857" s="76">
        <v>2052.1999999999998</v>
      </c>
    </row>
    <row r="7858" spans="1:10" ht="25.5">
      <c r="A7858" s="72">
        <v>7854</v>
      </c>
      <c r="B7858" s="72" t="s">
        <v>148</v>
      </c>
      <c r="C7858" s="73" t="s">
        <v>37619</v>
      </c>
      <c r="D7858" s="74" t="s">
        <v>37620</v>
      </c>
      <c r="E7858" s="75" t="s">
        <v>185</v>
      </c>
      <c r="F7858" s="74"/>
      <c r="G7858" s="74" t="s">
        <v>3694</v>
      </c>
      <c r="H7858" s="76">
        <v>2680</v>
      </c>
      <c r="I7858" s="77">
        <v>0.38</v>
      </c>
      <c r="J7858" s="76">
        <v>1661.6</v>
      </c>
    </row>
    <row r="7859" spans="1:10" ht="25.5">
      <c r="A7859" s="72">
        <v>7855</v>
      </c>
      <c r="B7859" s="72" t="s">
        <v>148</v>
      </c>
      <c r="C7859" s="73" t="s">
        <v>37621</v>
      </c>
      <c r="D7859" s="74" t="s">
        <v>37622</v>
      </c>
      <c r="E7859" s="75" t="s">
        <v>185</v>
      </c>
      <c r="F7859" s="74"/>
      <c r="G7859" s="74" t="s">
        <v>3694</v>
      </c>
      <c r="H7859" s="76">
        <v>3445</v>
      </c>
      <c r="I7859" s="77">
        <v>0.38</v>
      </c>
      <c r="J7859" s="76">
        <v>2135.9</v>
      </c>
    </row>
    <row r="7860" spans="1:10" ht="25.5">
      <c r="A7860" s="72">
        <v>7856</v>
      </c>
      <c r="B7860" s="72" t="s">
        <v>148</v>
      </c>
      <c r="C7860" s="73" t="s">
        <v>37623</v>
      </c>
      <c r="D7860" s="74" t="s">
        <v>37624</v>
      </c>
      <c r="E7860" s="75" t="s">
        <v>185</v>
      </c>
      <c r="F7860" s="74"/>
      <c r="G7860" s="74" t="s">
        <v>3694</v>
      </c>
      <c r="H7860" s="76">
        <v>3845</v>
      </c>
      <c r="I7860" s="77">
        <v>0.38</v>
      </c>
      <c r="J7860" s="76">
        <v>2383.9</v>
      </c>
    </row>
    <row r="7861" spans="1:10">
      <c r="A7861" s="72">
        <v>7857</v>
      </c>
      <c r="B7861" s="72" t="s">
        <v>148</v>
      </c>
      <c r="C7861" s="73" t="s">
        <v>37625</v>
      </c>
      <c r="D7861" s="74" t="s">
        <v>37626</v>
      </c>
      <c r="E7861" s="75" t="s">
        <v>185</v>
      </c>
      <c r="F7861" s="74"/>
      <c r="G7861" s="74" t="s">
        <v>3694</v>
      </c>
      <c r="H7861" s="76">
        <v>3025</v>
      </c>
      <c r="I7861" s="77">
        <v>0.38</v>
      </c>
      <c r="J7861" s="76">
        <v>1875.5</v>
      </c>
    </row>
    <row r="7862" spans="1:10">
      <c r="A7862" s="72">
        <v>7858</v>
      </c>
      <c r="B7862" s="72" t="s">
        <v>148</v>
      </c>
      <c r="C7862" s="73" t="s">
        <v>37627</v>
      </c>
      <c r="D7862" s="74" t="s">
        <v>37628</v>
      </c>
      <c r="E7862" s="75" t="s">
        <v>185</v>
      </c>
      <c r="F7862" s="74"/>
      <c r="G7862" s="74" t="s">
        <v>3694</v>
      </c>
      <c r="H7862" s="76">
        <v>2450</v>
      </c>
      <c r="I7862" s="77">
        <v>0.38</v>
      </c>
      <c r="J7862" s="76">
        <v>1519</v>
      </c>
    </row>
    <row r="7863" spans="1:10">
      <c r="A7863" s="72">
        <v>7859</v>
      </c>
      <c r="B7863" s="72" t="s">
        <v>148</v>
      </c>
      <c r="C7863" s="73" t="s">
        <v>37629</v>
      </c>
      <c r="D7863" s="74" t="s">
        <v>37630</v>
      </c>
      <c r="E7863" s="75" t="s">
        <v>185</v>
      </c>
      <c r="F7863" s="74"/>
      <c r="G7863" s="74" t="s">
        <v>3694</v>
      </c>
      <c r="H7863" s="76">
        <v>2650</v>
      </c>
      <c r="I7863" s="77">
        <v>0.38</v>
      </c>
      <c r="J7863" s="76">
        <v>1643</v>
      </c>
    </row>
    <row r="7864" spans="1:10" ht="25.5">
      <c r="A7864" s="72">
        <v>7860</v>
      </c>
      <c r="B7864" s="72" t="s">
        <v>148</v>
      </c>
      <c r="C7864" s="73" t="s">
        <v>37631</v>
      </c>
      <c r="D7864" s="74" t="s">
        <v>37632</v>
      </c>
      <c r="E7864" s="75" t="s">
        <v>185</v>
      </c>
      <c r="F7864" s="74"/>
      <c r="G7864" s="74" t="s">
        <v>3694</v>
      </c>
      <c r="H7864" s="76">
        <v>3470</v>
      </c>
      <c r="I7864" s="77">
        <v>0.38</v>
      </c>
      <c r="J7864" s="76">
        <v>2151.4</v>
      </c>
    </row>
    <row r="7865" spans="1:10" ht="25.5">
      <c r="A7865" s="72">
        <v>7861</v>
      </c>
      <c r="B7865" s="72" t="s">
        <v>148</v>
      </c>
      <c r="C7865" s="73" t="s">
        <v>37633</v>
      </c>
      <c r="D7865" s="74" t="s">
        <v>37634</v>
      </c>
      <c r="E7865" s="75" t="s">
        <v>185</v>
      </c>
      <c r="F7865" s="74"/>
      <c r="G7865" s="74" t="s">
        <v>3694</v>
      </c>
      <c r="H7865" s="76">
        <v>3350</v>
      </c>
      <c r="I7865" s="77">
        <v>0.38</v>
      </c>
      <c r="J7865" s="76">
        <v>2077</v>
      </c>
    </row>
    <row r="7866" spans="1:10" ht="25.5">
      <c r="A7866" s="72">
        <v>7862</v>
      </c>
      <c r="B7866" s="72" t="s">
        <v>148</v>
      </c>
      <c r="C7866" s="73" t="s">
        <v>37635</v>
      </c>
      <c r="D7866" s="74" t="s">
        <v>37636</v>
      </c>
      <c r="E7866" s="75" t="s">
        <v>185</v>
      </c>
      <c r="F7866" s="74"/>
      <c r="G7866" s="74" t="s">
        <v>3694</v>
      </c>
      <c r="H7866" s="76">
        <v>4170</v>
      </c>
      <c r="I7866" s="77">
        <v>0.38</v>
      </c>
      <c r="J7866" s="76">
        <v>2585.4</v>
      </c>
    </row>
    <row r="7867" spans="1:10" ht="25.5">
      <c r="A7867" s="72">
        <v>7863</v>
      </c>
      <c r="B7867" s="72" t="s">
        <v>148</v>
      </c>
      <c r="C7867" s="73" t="s">
        <v>37637</v>
      </c>
      <c r="D7867" s="74" t="s">
        <v>37638</v>
      </c>
      <c r="E7867" s="75" t="s">
        <v>185</v>
      </c>
      <c r="F7867" s="74"/>
      <c r="G7867" s="74" t="s">
        <v>3694</v>
      </c>
      <c r="H7867" s="76">
        <v>2970</v>
      </c>
      <c r="I7867" s="77">
        <v>0.38</v>
      </c>
      <c r="J7867" s="76">
        <v>1841.4</v>
      </c>
    </row>
    <row r="7868" spans="1:10" ht="25.5">
      <c r="A7868" s="72">
        <v>7864</v>
      </c>
      <c r="B7868" s="72" t="s">
        <v>148</v>
      </c>
      <c r="C7868" s="73" t="s">
        <v>37639</v>
      </c>
      <c r="D7868" s="74" t="s">
        <v>37640</v>
      </c>
      <c r="E7868" s="75" t="s">
        <v>185</v>
      </c>
      <c r="F7868" s="74"/>
      <c r="G7868" s="74" t="s">
        <v>3694</v>
      </c>
      <c r="H7868" s="76">
        <v>3220</v>
      </c>
      <c r="I7868" s="77">
        <v>0.38</v>
      </c>
      <c r="J7868" s="76">
        <v>1996.4</v>
      </c>
    </row>
    <row r="7869" spans="1:10" ht="25.5">
      <c r="A7869" s="72">
        <v>7865</v>
      </c>
      <c r="B7869" s="72" t="s">
        <v>148</v>
      </c>
      <c r="C7869" s="73" t="s">
        <v>37641</v>
      </c>
      <c r="D7869" s="74" t="s">
        <v>37642</v>
      </c>
      <c r="E7869" s="75" t="s">
        <v>185</v>
      </c>
      <c r="F7869" s="74"/>
      <c r="G7869" s="74" t="s">
        <v>3694</v>
      </c>
      <c r="H7869" s="76">
        <v>2680</v>
      </c>
      <c r="I7869" s="77">
        <v>0.38</v>
      </c>
      <c r="J7869" s="76">
        <v>1661.6</v>
      </c>
    </row>
    <row r="7870" spans="1:10" ht="25.5">
      <c r="A7870" s="72">
        <v>7866</v>
      </c>
      <c r="B7870" s="72" t="s">
        <v>148</v>
      </c>
      <c r="C7870" s="73" t="s">
        <v>37643</v>
      </c>
      <c r="D7870" s="74" t="s">
        <v>37644</v>
      </c>
      <c r="E7870" s="75" t="s">
        <v>185</v>
      </c>
      <c r="F7870" s="74"/>
      <c r="G7870" s="74" t="s">
        <v>3694</v>
      </c>
      <c r="H7870" s="76">
        <v>3500</v>
      </c>
      <c r="I7870" s="77">
        <v>0.38</v>
      </c>
      <c r="J7870" s="76">
        <v>2170</v>
      </c>
    </row>
    <row r="7871" spans="1:10" ht="25.5">
      <c r="A7871" s="72">
        <v>7867</v>
      </c>
      <c r="B7871" s="72" t="s">
        <v>148</v>
      </c>
      <c r="C7871" s="73" t="s">
        <v>37645</v>
      </c>
      <c r="D7871" s="74" t="s">
        <v>37646</v>
      </c>
      <c r="E7871" s="75" t="s">
        <v>185</v>
      </c>
      <c r="F7871" s="74"/>
      <c r="G7871" s="74" t="s">
        <v>3694</v>
      </c>
      <c r="H7871" s="76">
        <v>3670</v>
      </c>
      <c r="I7871" s="77">
        <v>0.38</v>
      </c>
      <c r="J7871" s="76">
        <v>2275.4</v>
      </c>
    </row>
    <row r="7872" spans="1:10" ht="25.5">
      <c r="A7872" s="72">
        <v>7868</v>
      </c>
      <c r="B7872" s="72" t="s">
        <v>148</v>
      </c>
      <c r="C7872" s="73" t="s">
        <v>37647</v>
      </c>
      <c r="D7872" s="74" t="s">
        <v>37648</v>
      </c>
      <c r="E7872" s="75" t="s">
        <v>185</v>
      </c>
      <c r="F7872" s="74"/>
      <c r="G7872" s="74" t="s">
        <v>3694</v>
      </c>
      <c r="H7872" s="76">
        <v>2850</v>
      </c>
      <c r="I7872" s="77">
        <v>0.38</v>
      </c>
      <c r="J7872" s="76">
        <v>1767</v>
      </c>
    </row>
    <row r="7873" spans="1:10">
      <c r="A7873" s="72">
        <v>7869</v>
      </c>
      <c r="B7873" s="72" t="s">
        <v>148</v>
      </c>
      <c r="C7873" s="73" t="s">
        <v>37649</v>
      </c>
      <c r="D7873" s="74" t="s">
        <v>37650</v>
      </c>
      <c r="E7873" s="75" t="s">
        <v>185</v>
      </c>
      <c r="F7873" s="74"/>
      <c r="G7873" s="74" t="s">
        <v>3694</v>
      </c>
      <c r="H7873" s="76">
        <v>3650</v>
      </c>
      <c r="I7873" s="77">
        <v>0.38</v>
      </c>
      <c r="J7873" s="76">
        <v>2263</v>
      </c>
    </row>
    <row r="7874" spans="1:10" ht="25.5">
      <c r="A7874" s="72">
        <v>7870</v>
      </c>
      <c r="B7874" s="72" t="s">
        <v>148</v>
      </c>
      <c r="C7874" s="73" t="s">
        <v>37651</v>
      </c>
      <c r="D7874" s="74" t="s">
        <v>37652</v>
      </c>
      <c r="E7874" s="75" t="s">
        <v>185</v>
      </c>
      <c r="F7874" s="74"/>
      <c r="G7874" s="74" t="s">
        <v>3694</v>
      </c>
      <c r="H7874" s="76">
        <v>4470</v>
      </c>
      <c r="I7874" s="77">
        <v>0.38</v>
      </c>
      <c r="J7874" s="76">
        <v>2771.4</v>
      </c>
    </row>
    <row r="7875" spans="1:10">
      <c r="A7875" s="72">
        <v>7871</v>
      </c>
      <c r="B7875" s="72" t="s">
        <v>148</v>
      </c>
      <c r="C7875" s="73" t="s">
        <v>37653</v>
      </c>
      <c r="D7875" s="74" t="s">
        <v>37654</v>
      </c>
      <c r="E7875" s="75" t="s">
        <v>185</v>
      </c>
      <c r="F7875" s="74"/>
      <c r="G7875" s="74" t="s">
        <v>3694</v>
      </c>
      <c r="H7875" s="76">
        <v>2955</v>
      </c>
      <c r="I7875" s="77">
        <v>0.38</v>
      </c>
      <c r="J7875" s="76">
        <v>1832.1</v>
      </c>
    </row>
    <row r="7876" spans="1:10" ht="25.5">
      <c r="A7876" s="72">
        <v>7872</v>
      </c>
      <c r="B7876" s="72" t="s">
        <v>148</v>
      </c>
      <c r="C7876" s="73" t="s">
        <v>37655</v>
      </c>
      <c r="D7876" s="74" t="s">
        <v>37656</v>
      </c>
      <c r="E7876" s="75" t="s">
        <v>185</v>
      </c>
      <c r="F7876" s="74"/>
      <c r="G7876" s="74" t="s">
        <v>3694</v>
      </c>
      <c r="H7876" s="76">
        <v>3775</v>
      </c>
      <c r="I7876" s="77">
        <v>0.38</v>
      </c>
      <c r="J7876" s="76">
        <v>2340.5</v>
      </c>
    </row>
    <row r="7877" spans="1:10">
      <c r="A7877" s="72">
        <v>7873</v>
      </c>
      <c r="B7877" s="72" t="s">
        <v>148</v>
      </c>
      <c r="C7877" s="73" t="s">
        <v>37657</v>
      </c>
      <c r="D7877" s="74" t="s">
        <v>37658</v>
      </c>
      <c r="E7877" s="75" t="s">
        <v>185</v>
      </c>
      <c r="F7877" s="74"/>
      <c r="G7877" s="74" t="s">
        <v>3694</v>
      </c>
      <c r="H7877" s="76">
        <v>3225</v>
      </c>
      <c r="I7877" s="77">
        <v>0.38</v>
      </c>
      <c r="J7877" s="76">
        <v>1999.5</v>
      </c>
    </row>
    <row r="7878" spans="1:10" ht="25.5">
      <c r="A7878" s="72">
        <v>7874</v>
      </c>
      <c r="B7878" s="72" t="s">
        <v>148</v>
      </c>
      <c r="C7878" s="73" t="s">
        <v>37659</v>
      </c>
      <c r="D7878" s="74" t="s">
        <v>37660</v>
      </c>
      <c r="E7878" s="75" t="s">
        <v>185</v>
      </c>
      <c r="F7878" s="74"/>
      <c r="G7878" s="74" t="s">
        <v>3694</v>
      </c>
      <c r="H7878" s="76">
        <v>4045</v>
      </c>
      <c r="I7878" s="77">
        <v>0.38</v>
      </c>
      <c r="J7878" s="76">
        <v>2507.9</v>
      </c>
    </row>
    <row r="7879" spans="1:10" ht="25.5">
      <c r="A7879" s="72">
        <v>7875</v>
      </c>
      <c r="B7879" s="72" t="s">
        <v>148</v>
      </c>
      <c r="C7879" s="73" t="s">
        <v>37785</v>
      </c>
      <c r="D7879" s="74" t="s">
        <v>37786</v>
      </c>
      <c r="E7879" s="75" t="s">
        <v>185</v>
      </c>
      <c r="F7879" s="74"/>
      <c r="G7879" s="74" t="s">
        <v>3694</v>
      </c>
      <c r="H7879" s="76">
        <v>954</v>
      </c>
      <c r="I7879" s="77">
        <v>0.38</v>
      </c>
      <c r="J7879" s="76">
        <v>591.48</v>
      </c>
    </row>
    <row r="7880" spans="1:10" ht="25.5">
      <c r="A7880" s="72">
        <v>7876</v>
      </c>
      <c r="B7880" s="72" t="s">
        <v>148</v>
      </c>
      <c r="C7880" s="73" t="s">
        <v>37787</v>
      </c>
      <c r="D7880" s="74" t="s">
        <v>37788</v>
      </c>
      <c r="E7880" s="75" t="s">
        <v>185</v>
      </c>
      <c r="F7880" s="74"/>
      <c r="G7880" s="74" t="s">
        <v>3694</v>
      </c>
      <c r="H7880" s="76">
        <v>991</v>
      </c>
      <c r="I7880" s="77">
        <v>0.38</v>
      </c>
      <c r="J7880" s="76">
        <v>614.41999999999996</v>
      </c>
    </row>
    <row r="7881" spans="1:10" ht="25.5">
      <c r="A7881" s="72">
        <v>7877</v>
      </c>
      <c r="B7881" s="72" t="s">
        <v>148</v>
      </c>
      <c r="C7881" s="73" t="s">
        <v>37661</v>
      </c>
      <c r="D7881" s="74" t="s">
        <v>37662</v>
      </c>
      <c r="E7881" s="75" t="s">
        <v>185</v>
      </c>
      <c r="F7881" s="74"/>
      <c r="G7881" s="74" t="s">
        <v>3694</v>
      </c>
      <c r="H7881" s="76">
        <v>859</v>
      </c>
      <c r="I7881" s="77">
        <v>0.38</v>
      </c>
      <c r="J7881" s="76">
        <v>532.58000000000004</v>
      </c>
    </row>
    <row r="7882" spans="1:10" ht="25.5">
      <c r="A7882" s="72">
        <v>7878</v>
      </c>
      <c r="B7882" s="72" t="s">
        <v>148</v>
      </c>
      <c r="C7882" s="73" t="s">
        <v>37663</v>
      </c>
      <c r="D7882" s="74" t="s">
        <v>37664</v>
      </c>
      <c r="E7882" s="75" t="s">
        <v>185</v>
      </c>
      <c r="F7882" s="74"/>
      <c r="G7882" s="74" t="s">
        <v>3694</v>
      </c>
      <c r="H7882" s="76">
        <v>885</v>
      </c>
      <c r="I7882" s="77">
        <v>0.38</v>
      </c>
      <c r="J7882" s="76">
        <v>548.70000000000005</v>
      </c>
    </row>
    <row r="7883" spans="1:10" ht="25.5">
      <c r="A7883" s="72">
        <v>7879</v>
      </c>
      <c r="B7883" s="72" t="s">
        <v>148</v>
      </c>
      <c r="C7883" s="73" t="s">
        <v>37665</v>
      </c>
      <c r="D7883" s="74" t="s">
        <v>37666</v>
      </c>
      <c r="E7883" s="75" t="s">
        <v>185</v>
      </c>
      <c r="F7883" s="74"/>
      <c r="G7883" s="74" t="s">
        <v>3694</v>
      </c>
      <c r="H7883" s="76">
        <v>1680</v>
      </c>
      <c r="I7883" s="77">
        <v>0.38</v>
      </c>
      <c r="J7883" s="76">
        <v>1041.5999999999999</v>
      </c>
    </row>
    <row r="7884" spans="1:10">
      <c r="A7884" s="72">
        <v>7880</v>
      </c>
      <c r="B7884" s="72" t="s">
        <v>148</v>
      </c>
      <c r="C7884" s="73" t="s">
        <v>37667</v>
      </c>
      <c r="D7884" s="74" t="s">
        <v>37668</v>
      </c>
      <c r="E7884" s="75" t="s">
        <v>185</v>
      </c>
      <c r="F7884" s="74"/>
      <c r="G7884" s="74" t="s">
        <v>3694</v>
      </c>
      <c r="H7884" s="76">
        <v>1030</v>
      </c>
      <c r="I7884" s="77">
        <v>0.38</v>
      </c>
      <c r="J7884" s="76">
        <v>638.6</v>
      </c>
    </row>
    <row r="7885" spans="1:10" ht="25.5">
      <c r="A7885" s="72">
        <v>7881</v>
      </c>
      <c r="B7885" s="72" t="s">
        <v>148</v>
      </c>
      <c r="C7885" s="73" t="s">
        <v>37669</v>
      </c>
      <c r="D7885" s="74" t="s">
        <v>37670</v>
      </c>
      <c r="E7885" s="75" t="s">
        <v>185</v>
      </c>
      <c r="F7885" s="74"/>
      <c r="G7885" s="74" t="s">
        <v>3694</v>
      </c>
      <c r="H7885" s="76">
        <v>1840</v>
      </c>
      <c r="I7885" s="77">
        <v>0.38</v>
      </c>
      <c r="J7885" s="76">
        <v>1140.8</v>
      </c>
    </row>
    <row r="7886" spans="1:10" ht="25.5">
      <c r="A7886" s="72">
        <v>7882</v>
      </c>
      <c r="B7886" s="72" t="s">
        <v>148</v>
      </c>
      <c r="C7886" s="73" t="s">
        <v>37671</v>
      </c>
      <c r="D7886" s="74" t="s">
        <v>37672</v>
      </c>
      <c r="E7886" s="75" t="s">
        <v>185</v>
      </c>
      <c r="F7886" s="74"/>
      <c r="G7886" s="74" t="s">
        <v>3694</v>
      </c>
      <c r="H7886" s="76">
        <v>1055</v>
      </c>
      <c r="I7886" s="77">
        <v>0.38</v>
      </c>
      <c r="J7886" s="76">
        <v>654.1</v>
      </c>
    </row>
    <row r="7887" spans="1:10">
      <c r="A7887" s="72">
        <v>7883</v>
      </c>
      <c r="B7887" s="72" t="s">
        <v>148</v>
      </c>
      <c r="C7887" s="73" t="s">
        <v>23100</v>
      </c>
      <c r="D7887" s="74" t="s">
        <v>23101</v>
      </c>
      <c r="E7887" s="75" t="s">
        <v>185</v>
      </c>
      <c r="F7887" s="74"/>
      <c r="G7887" s="74" t="s">
        <v>3694</v>
      </c>
      <c r="H7887" s="76">
        <v>877</v>
      </c>
      <c r="I7887" s="77">
        <v>0.38</v>
      </c>
      <c r="J7887" s="76">
        <v>543.74</v>
      </c>
    </row>
    <row r="7888" spans="1:10">
      <c r="A7888" s="72">
        <v>7884</v>
      </c>
      <c r="B7888" s="72" t="s">
        <v>148</v>
      </c>
      <c r="C7888" s="73" t="s">
        <v>20608</v>
      </c>
      <c r="D7888" s="74" t="s">
        <v>20609</v>
      </c>
      <c r="E7888" s="75" t="s">
        <v>185</v>
      </c>
      <c r="F7888" s="74"/>
      <c r="G7888" s="74" t="s">
        <v>3694</v>
      </c>
      <c r="H7888" s="76">
        <v>54</v>
      </c>
      <c r="I7888" s="77">
        <v>0.38</v>
      </c>
      <c r="J7888" s="76">
        <v>33.479999999999997</v>
      </c>
    </row>
    <row r="7889" spans="1:10">
      <c r="A7889" s="72">
        <v>7885</v>
      </c>
      <c r="B7889" s="72" t="s">
        <v>148</v>
      </c>
      <c r="C7889" s="73" t="s">
        <v>37711</v>
      </c>
      <c r="D7889" s="74" t="s">
        <v>37712</v>
      </c>
      <c r="E7889" s="75" t="s">
        <v>185</v>
      </c>
      <c r="F7889" s="74"/>
      <c r="G7889" s="74" t="s">
        <v>3694</v>
      </c>
      <c r="H7889" s="76">
        <v>325</v>
      </c>
      <c r="I7889" s="77">
        <v>0.38</v>
      </c>
      <c r="J7889" s="76">
        <v>201.5</v>
      </c>
    </row>
    <row r="7890" spans="1:10" ht="25.5">
      <c r="A7890" s="72">
        <v>7886</v>
      </c>
      <c r="B7890" s="72" t="s">
        <v>148</v>
      </c>
      <c r="C7890" s="73" t="s">
        <v>37713</v>
      </c>
      <c r="D7890" s="74" t="s">
        <v>37714</v>
      </c>
      <c r="E7890" s="75" t="s">
        <v>185</v>
      </c>
      <c r="F7890" s="74"/>
      <c r="G7890" s="74" t="s">
        <v>3694</v>
      </c>
      <c r="H7890" s="76">
        <v>562</v>
      </c>
      <c r="I7890" s="77">
        <v>0.38</v>
      </c>
      <c r="J7890" s="76">
        <v>348.44</v>
      </c>
    </row>
    <row r="7891" spans="1:10" ht="25.5">
      <c r="A7891" s="72">
        <v>7887</v>
      </c>
      <c r="B7891" s="72" t="s">
        <v>148</v>
      </c>
      <c r="C7891" s="73" t="s">
        <v>37715</v>
      </c>
      <c r="D7891" s="74" t="s">
        <v>37716</v>
      </c>
      <c r="E7891" s="75" t="s">
        <v>185</v>
      </c>
      <c r="F7891" s="74"/>
      <c r="G7891" s="74" t="s">
        <v>3694</v>
      </c>
      <c r="H7891" s="76">
        <v>539</v>
      </c>
      <c r="I7891" s="77">
        <v>0.38</v>
      </c>
      <c r="J7891" s="76">
        <v>334.18</v>
      </c>
    </row>
    <row r="7892" spans="1:10">
      <c r="A7892" s="72">
        <v>7888</v>
      </c>
      <c r="B7892" s="72" t="s">
        <v>148</v>
      </c>
      <c r="C7892" s="73" t="s">
        <v>37717</v>
      </c>
      <c r="D7892" s="74" t="s">
        <v>37718</v>
      </c>
      <c r="E7892" s="75" t="s">
        <v>185</v>
      </c>
      <c r="F7892" s="74"/>
      <c r="G7892" s="74" t="s">
        <v>3694</v>
      </c>
      <c r="H7892" s="76">
        <v>334</v>
      </c>
      <c r="I7892" s="77">
        <v>0.38</v>
      </c>
      <c r="J7892" s="76">
        <v>207.08</v>
      </c>
    </row>
    <row r="7893" spans="1:10">
      <c r="A7893" s="72">
        <v>7889</v>
      </c>
      <c r="B7893" s="72" t="s">
        <v>148</v>
      </c>
      <c r="C7893" s="73" t="s">
        <v>37719</v>
      </c>
      <c r="D7893" s="74" t="s">
        <v>37720</v>
      </c>
      <c r="E7893" s="75" t="s">
        <v>185</v>
      </c>
      <c r="F7893" s="74"/>
      <c r="G7893" s="74" t="s">
        <v>3694</v>
      </c>
      <c r="H7893" s="76">
        <v>634</v>
      </c>
      <c r="I7893" s="77">
        <v>0.38</v>
      </c>
      <c r="J7893" s="76">
        <v>393.08</v>
      </c>
    </row>
    <row r="7894" spans="1:10">
      <c r="A7894" s="72">
        <v>7890</v>
      </c>
      <c r="B7894" s="72" t="s">
        <v>148</v>
      </c>
      <c r="C7894" s="73" t="s">
        <v>37721</v>
      </c>
      <c r="D7894" s="74" t="s">
        <v>37722</v>
      </c>
      <c r="E7894" s="75" t="s">
        <v>185</v>
      </c>
      <c r="F7894" s="74"/>
      <c r="G7894" s="74" t="s">
        <v>3694</v>
      </c>
      <c r="H7894" s="76">
        <v>529</v>
      </c>
      <c r="I7894" s="77">
        <v>0.38</v>
      </c>
      <c r="J7894" s="76">
        <v>327.98</v>
      </c>
    </row>
    <row r="7895" spans="1:10" ht="25.5">
      <c r="A7895" s="72">
        <v>7891</v>
      </c>
      <c r="B7895" s="72" t="s">
        <v>148</v>
      </c>
      <c r="C7895" s="73" t="s">
        <v>37723</v>
      </c>
      <c r="D7895" s="74" t="s">
        <v>37724</v>
      </c>
      <c r="E7895" s="75" t="s">
        <v>185</v>
      </c>
      <c r="F7895" s="74"/>
      <c r="G7895" s="74" t="s">
        <v>3694</v>
      </c>
      <c r="H7895" s="76">
        <v>516</v>
      </c>
      <c r="I7895" s="77">
        <v>0.38</v>
      </c>
      <c r="J7895" s="76">
        <v>319.92</v>
      </c>
    </row>
    <row r="7896" spans="1:10" ht="25.5">
      <c r="A7896" s="72">
        <v>7892</v>
      </c>
      <c r="B7896" s="72" t="s">
        <v>148</v>
      </c>
      <c r="C7896" s="73" t="s">
        <v>37725</v>
      </c>
      <c r="D7896" s="74" t="s">
        <v>37726</v>
      </c>
      <c r="E7896" s="75" t="s">
        <v>185</v>
      </c>
      <c r="F7896" s="74"/>
      <c r="G7896" s="74" t="s">
        <v>3694</v>
      </c>
      <c r="H7896" s="76">
        <v>344</v>
      </c>
      <c r="I7896" s="77">
        <v>0.38</v>
      </c>
      <c r="J7896" s="76">
        <v>213.28</v>
      </c>
    </row>
    <row r="7897" spans="1:10">
      <c r="A7897" s="72">
        <v>7893</v>
      </c>
      <c r="B7897" s="72" t="s">
        <v>148</v>
      </c>
      <c r="C7897" s="73" t="s">
        <v>37727</v>
      </c>
      <c r="D7897" s="74" t="s">
        <v>37728</v>
      </c>
      <c r="E7897" s="75" t="s">
        <v>185</v>
      </c>
      <c r="F7897" s="74"/>
      <c r="G7897" s="74" t="s">
        <v>3694</v>
      </c>
      <c r="H7897" s="76">
        <v>483</v>
      </c>
      <c r="I7897" s="77">
        <v>0.38</v>
      </c>
      <c r="J7897" s="76">
        <v>299.45999999999998</v>
      </c>
    </row>
    <row r="7898" spans="1:10" ht="25.5">
      <c r="A7898" s="72">
        <v>7894</v>
      </c>
      <c r="B7898" s="72" t="s">
        <v>148</v>
      </c>
      <c r="C7898" s="73" t="s">
        <v>37729</v>
      </c>
      <c r="D7898" s="74" t="s">
        <v>37730</v>
      </c>
      <c r="E7898" s="75" t="s">
        <v>185</v>
      </c>
      <c r="F7898" s="74"/>
      <c r="G7898" s="74" t="s">
        <v>3694</v>
      </c>
      <c r="H7898" s="76">
        <v>325</v>
      </c>
      <c r="I7898" s="77">
        <v>0.38</v>
      </c>
      <c r="J7898" s="76">
        <v>201.5</v>
      </c>
    </row>
    <row r="7899" spans="1:10" ht="25.5">
      <c r="A7899" s="72">
        <v>7895</v>
      </c>
      <c r="B7899" s="72" t="s">
        <v>148</v>
      </c>
      <c r="C7899" s="73" t="s">
        <v>37731</v>
      </c>
      <c r="D7899" s="74" t="s">
        <v>37732</v>
      </c>
      <c r="E7899" s="75" t="s">
        <v>185</v>
      </c>
      <c r="F7899" s="74"/>
      <c r="G7899" s="74" t="s">
        <v>3694</v>
      </c>
      <c r="H7899" s="76">
        <v>215</v>
      </c>
      <c r="I7899" s="77">
        <v>0.38</v>
      </c>
      <c r="J7899" s="76">
        <v>133.30000000000001</v>
      </c>
    </row>
    <row r="7900" spans="1:10">
      <c r="A7900" s="72">
        <v>7896</v>
      </c>
      <c r="B7900" s="72" t="s">
        <v>148</v>
      </c>
      <c r="C7900" s="73" t="s">
        <v>37854</v>
      </c>
      <c r="D7900" s="74" t="s">
        <v>37855</v>
      </c>
      <c r="E7900" s="75" t="s">
        <v>185</v>
      </c>
      <c r="F7900" s="74"/>
      <c r="G7900" s="74" t="s">
        <v>3694</v>
      </c>
      <c r="H7900" s="76">
        <v>1585</v>
      </c>
      <c r="I7900" s="77">
        <v>0.38</v>
      </c>
      <c r="J7900" s="76">
        <v>982.7</v>
      </c>
    </row>
    <row r="7901" spans="1:10">
      <c r="A7901" s="72">
        <v>7897</v>
      </c>
      <c r="B7901" s="72" t="s">
        <v>148</v>
      </c>
      <c r="C7901" s="73" t="s">
        <v>37856</v>
      </c>
      <c r="D7901" s="74" t="s">
        <v>37857</v>
      </c>
      <c r="E7901" s="75" t="s">
        <v>185</v>
      </c>
      <c r="F7901" s="74"/>
      <c r="G7901" s="74" t="s">
        <v>3694</v>
      </c>
      <c r="H7901" s="76">
        <v>2350</v>
      </c>
      <c r="I7901" s="77">
        <v>0.38</v>
      </c>
      <c r="J7901" s="76">
        <v>1457</v>
      </c>
    </row>
    <row r="7902" spans="1:10">
      <c r="A7902" s="72">
        <v>7898</v>
      </c>
      <c r="B7902" s="72" t="s">
        <v>148</v>
      </c>
      <c r="C7902" s="73" t="s">
        <v>37858</v>
      </c>
      <c r="D7902" s="74" t="s">
        <v>37859</v>
      </c>
      <c r="E7902" s="75" t="s">
        <v>185</v>
      </c>
      <c r="F7902" s="74"/>
      <c r="G7902" s="74" t="s">
        <v>3694</v>
      </c>
      <c r="H7902" s="76">
        <v>1420</v>
      </c>
      <c r="I7902" s="77">
        <v>0.38</v>
      </c>
      <c r="J7902" s="76">
        <v>880.4</v>
      </c>
    </row>
    <row r="7903" spans="1:10">
      <c r="A7903" s="72">
        <v>7899</v>
      </c>
      <c r="B7903" s="72" t="s">
        <v>148</v>
      </c>
      <c r="C7903" s="73" t="s">
        <v>37733</v>
      </c>
      <c r="D7903" s="74" t="s">
        <v>37734</v>
      </c>
      <c r="E7903" s="75" t="s">
        <v>185</v>
      </c>
      <c r="F7903" s="74"/>
      <c r="G7903" s="74" t="s">
        <v>3694</v>
      </c>
      <c r="H7903" s="76">
        <v>2915</v>
      </c>
      <c r="I7903" s="77">
        <v>0.38</v>
      </c>
      <c r="J7903" s="76">
        <v>1807.3</v>
      </c>
    </row>
    <row r="7904" spans="1:10">
      <c r="A7904" s="72">
        <v>7900</v>
      </c>
      <c r="B7904" s="72" t="s">
        <v>148</v>
      </c>
      <c r="C7904" s="73" t="s">
        <v>37860</v>
      </c>
      <c r="D7904" s="74" t="s">
        <v>37861</v>
      </c>
      <c r="E7904" s="75" t="s">
        <v>185</v>
      </c>
      <c r="F7904" s="74"/>
      <c r="G7904" s="74" t="s">
        <v>3694</v>
      </c>
      <c r="H7904" s="76">
        <v>12670</v>
      </c>
      <c r="I7904" s="77">
        <v>0.38</v>
      </c>
      <c r="J7904" s="76">
        <v>7855.4</v>
      </c>
    </row>
    <row r="7905" spans="1:10">
      <c r="A7905" s="72">
        <v>7901</v>
      </c>
      <c r="B7905" s="72" t="s">
        <v>148</v>
      </c>
      <c r="C7905" s="73" t="s">
        <v>37862</v>
      </c>
      <c r="D7905" s="74" t="s">
        <v>37863</v>
      </c>
      <c r="E7905" s="75" t="s">
        <v>185</v>
      </c>
      <c r="F7905" s="74"/>
      <c r="G7905" s="74" t="s">
        <v>3694</v>
      </c>
      <c r="H7905" s="76">
        <v>12595</v>
      </c>
      <c r="I7905" s="77">
        <v>0.38</v>
      </c>
      <c r="J7905" s="76">
        <v>7808.9</v>
      </c>
    </row>
    <row r="7906" spans="1:10" ht="25.5">
      <c r="A7906" s="72">
        <v>7902</v>
      </c>
      <c r="B7906" s="72" t="s">
        <v>148</v>
      </c>
      <c r="C7906" s="73" t="s">
        <v>37864</v>
      </c>
      <c r="D7906" s="74" t="s">
        <v>37865</v>
      </c>
      <c r="E7906" s="75" t="s">
        <v>185</v>
      </c>
      <c r="F7906" s="74"/>
      <c r="G7906" s="74" t="s">
        <v>3694</v>
      </c>
      <c r="H7906" s="76">
        <v>15035</v>
      </c>
      <c r="I7906" s="77">
        <v>0.38</v>
      </c>
      <c r="J7906" s="76">
        <v>9321.7000000000007</v>
      </c>
    </row>
    <row r="7907" spans="1:10">
      <c r="A7907" s="72">
        <v>7903</v>
      </c>
      <c r="B7907" s="72" t="s">
        <v>148</v>
      </c>
      <c r="C7907" s="73" t="s">
        <v>37870</v>
      </c>
      <c r="D7907" s="74" t="s">
        <v>37871</v>
      </c>
      <c r="E7907" s="75" t="s">
        <v>185</v>
      </c>
      <c r="F7907" s="74"/>
      <c r="G7907" s="74" t="s">
        <v>3694</v>
      </c>
      <c r="H7907" s="76">
        <v>13150</v>
      </c>
      <c r="I7907" s="77">
        <v>0.38</v>
      </c>
      <c r="J7907" s="76">
        <v>8153</v>
      </c>
    </row>
    <row r="7908" spans="1:10" ht="25.5">
      <c r="A7908" s="72">
        <v>7904</v>
      </c>
      <c r="B7908" s="72" t="s">
        <v>148</v>
      </c>
      <c r="C7908" s="73" t="s">
        <v>37866</v>
      </c>
      <c r="D7908" s="74" t="s">
        <v>37867</v>
      </c>
      <c r="E7908" s="75" t="s">
        <v>185</v>
      </c>
      <c r="F7908" s="74"/>
      <c r="G7908" s="74" t="s">
        <v>3694</v>
      </c>
      <c r="H7908" s="76">
        <v>14830</v>
      </c>
      <c r="I7908" s="77">
        <v>0.38</v>
      </c>
      <c r="J7908" s="76">
        <v>9194.6</v>
      </c>
    </row>
    <row r="7909" spans="1:10">
      <c r="A7909" s="72">
        <v>7905</v>
      </c>
      <c r="B7909" s="72" t="s">
        <v>148</v>
      </c>
      <c r="C7909" s="73" t="s">
        <v>37868</v>
      </c>
      <c r="D7909" s="74" t="s">
        <v>37869</v>
      </c>
      <c r="E7909" s="75" t="s">
        <v>185</v>
      </c>
      <c r="F7909" s="74"/>
      <c r="G7909" s="74" t="s">
        <v>3694</v>
      </c>
      <c r="H7909" s="76">
        <v>12950</v>
      </c>
      <c r="I7909" s="77">
        <v>0.38</v>
      </c>
      <c r="J7909" s="76">
        <v>8029</v>
      </c>
    </row>
    <row r="7910" spans="1:10">
      <c r="A7910" s="72">
        <v>7906</v>
      </c>
      <c r="B7910" s="72" t="s">
        <v>148</v>
      </c>
      <c r="C7910" s="73" t="s">
        <v>37872</v>
      </c>
      <c r="D7910" s="74" t="s">
        <v>37873</v>
      </c>
      <c r="E7910" s="75" t="s">
        <v>185</v>
      </c>
      <c r="F7910" s="74"/>
      <c r="G7910" s="74" t="s">
        <v>3694</v>
      </c>
      <c r="H7910" s="76">
        <v>12140</v>
      </c>
      <c r="I7910" s="77">
        <v>0.38</v>
      </c>
      <c r="J7910" s="76">
        <v>7526.8</v>
      </c>
    </row>
    <row r="7911" spans="1:10">
      <c r="A7911" s="72">
        <v>7907</v>
      </c>
      <c r="B7911" s="72" t="s">
        <v>148</v>
      </c>
      <c r="C7911" s="73" t="s">
        <v>37874</v>
      </c>
      <c r="D7911" s="74" t="s">
        <v>37875</v>
      </c>
      <c r="E7911" s="75" t="s">
        <v>185</v>
      </c>
      <c r="F7911" s="74"/>
      <c r="G7911" s="74" t="s">
        <v>3694</v>
      </c>
      <c r="H7911" s="76">
        <v>12225</v>
      </c>
      <c r="I7911" s="77">
        <v>0.38</v>
      </c>
      <c r="J7911" s="76">
        <v>7579.5</v>
      </c>
    </row>
    <row r="7912" spans="1:10">
      <c r="A7912" s="72">
        <v>7908</v>
      </c>
      <c r="B7912" s="72" t="s">
        <v>148</v>
      </c>
      <c r="C7912" s="73" t="s">
        <v>37880</v>
      </c>
      <c r="D7912" s="74" t="s">
        <v>37881</v>
      </c>
      <c r="E7912" s="75" t="s">
        <v>185</v>
      </c>
      <c r="F7912" s="74"/>
      <c r="G7912" s="74" t="s">
        <v>3694</v>
      </c>
      <c r="H7912" s="76">
        <v>12965</v>
      </c>
      <c r="I7912" s="77">
        <v>0.38</v>
      </c>
      <c r="J7912" s="76">
        <v>8038.3</v>
      </c>
    </row>
    <row r="7913" spans="1:10" ht="25.5">
      <c r="A7913" s="72">
        <v>7909</v>
      </c>
      <c r="B7913" s="72" t="s">
        <v>148</v>
      </c>
      <c r="C7913" s="73" t="s">
        <v>37876</v>
      </c>
      <c r="D7913" s="74" t="s">
        <v>37877</v>
      </c>
      <c r="E7913" s="75" t="s">
        <v>185</v>
      </c>
      <c r="F7913" s="74"/>
      <c r="G7913" s="74" t="s">
        <v>3694</v>
      </c>
      <c r="H7913" s="76">
        <v>14820</v>
      </c>
      <c r="I7913" s="77">
        <v>0.38</v>
      </c>
      <c r="J7913" s="76">
        <v>9188.4</v>
      </c>
    </row>
    <row r="7914" spans="1:10">
      <c r="A7914" s="72">
        <v>7910</v>
      </c>
      <c r="B7914" s="72" t="s">
        <v>148</v>
      </c>
      <c r="C7914" s="73" t="s">
        <v>37878</v>
      </c>
      <c r="D7914" s="74" t="s">
        <v>37879</v>
      </c>
      <c r="E7914" s="75" t="s">
        <v>185</v>
      </c>
      <c r="F7914" s="74"/>
      <c r="G7914" s="74" t="s">
        <v>3694</v>
      </c>
      <c r="H7914" s="76">
        <v>12130</v>
      </c>
      <c r="I7914" s="77">
        <v>0.38</v>
      </c>
      <c r="J7914" s="76">
        <v>7520.6</v>
      </c>
    </row>
    <row r="7915" spans="1:10">
      <c r="A7915" s="72">
        <v>7911</v>
      </c>
      <c r="B7915" s="72" t="s">
        <v>148</v>
      </c>
      <c r="C7915" s="73" t="s">
        <v>37882</v>
      </c>
      <c r="D7915" s="74" t="s">
        <v>37883</v>
      </c>
      <c r="E7915" s="75" t="s">
        <v>185</v>
      </c>
      <c r="F7915" s="74"/>
      <c r="G7915" s="74" t="s">
        <v>3694</v>
      </c>
      <c r="H7915" s="76">
        <v>13210</v>
      </c>
      <c r="I7915" s="77">
        <v>0.38</v>
      </c>
      <c r="J7915" s="76">
        <v>8190.2</v>
      </c>
    </row>
    <row r="7916" spans="1:10">
      <c r="A7916" s="72">
        <v>7912</v>
      </c>
      <c r="B7916" s="72" t="s">
        <v>148</v>
      </c>
      <c r="C7916" s="73" t="s">
        <v>37884</v>
      </c>
      <c r="D7916" s="74" t="s">
        <v>37885</v>
      </c>
      <c r="E7916" s="75" t="s">
        <v>185</v>
      </c>
      <c r="F7916" s="74"/>
      <c r="G7916" s="74" t="s">
        <v>3694</v>
      </c>
      <c r="H7916" s="76">
        <v>2245</v>
      </c>
      <c r="I7916" s="77">
        <v>0.38</v>
      </c>
      <c r="J7916" s="76">
        <v>1391.9</v>
      </c>
    </row>
    <row r="7917" spans="1:10">
      <c r="A7917" s="72">
        <v>7913</v>
      </c>
      <c r="B7917" s="72" t="s">
        <v>148</v>
      </c>
      <c r="C7917" s="73" t="s">
        <v>37886</v>
      </c>
      <c r="D7917" s="74" t="s">
        <v>37887</v>
      </c>
      <c r="E7917" s="75" t="s">
        <v>185</v>
      </c>
      <c r="F7917" s="74"/>
      <c r="G7917" s="74" t="s">
        <v>3694</v>
      </c>
      <c r="H7917" s="76">
        <v>3055</v>
      </c>
      <c r="I7917" s="77">
        <v>0.38</v>
      </c>
      <c r="J7917" s="76">
        <v>1894.1</v>
      </c>
    </row>
    <row r="7918" spans="1:10">
      <c r="A7918" s="72">
        <v>7914</v>
      </c>
      <c r="B7918" s="72" t="s">
        <v>148</v>
      </c>
      <c r="C7918" s="73" t="s">
        <v>37888</v>
      </c>
      <c r="D7918" s="74" t="s">
        <v>37889</v>
      </c>
      <c r="E7918" s="75" t="s">
        <v>185</v>
      </c>
      <c r="F7918" s="74"/>
      <c r="G7918" s="74" t="s">
        <v>3694</v>
      </c>
      <c r="H7918" s="76">
        <v>1935</v>
      </c>
      <c r="I7918" s="77">
        <v>0.38</v>
      </c>
      <c r="J7918" s="76">
        <v>1199.7</v>
      </c>
    </row>
    <row r="7919" spans="1:10">
      <c r="A7919" s="72">
        <v>7915</v>
      </c>
      <c r="B7919" s="72" t="s">
        <v>148</v>
      </c>
      <c r="C7919" s="73" t="s">
        <v>37789</v>
      </c>
      <c r="D7919" s="74" t="s">
        <v>37790</v>
      </c>
      <c r="E7919" s="75" t="s">
        <v>185</v>
      </c>
      <c r="F7919" s="74"/>
      <c r="G7919" s="74" t="s">
        <v>3694</v>
      </c>
      <c r="H7919" s="76">
        <v>1835</v>
      </c>
      <c r="I7919" s="77">
        <v>0.38</v>
      </c>
      <c r="J7919" s="76">
        <v>1137.7</v>
      </c>
    </row>
    <row r="7920" spans="1:10">
      <c r="A7920" s="72">
        <v>7916</v>
      </c>
      <c r="B7920" s="72" t="s">
        <v>148</v>
      </c>
      <c r="C7920" s="73" t="s">
        <v>37791</v>
      </c>
      <c r="D7920" s="74" t="s">
        <v>37792</v>
      </c>
      <c r="E7920" s="75" t="s">
        <v>185</v>
      </c>
      <c r="F7920" s="74"/>
      <c r="G7920" s="74" t="s">
        <v>3694</v>
      </c>
      <c r="H7920" s="76">
        <v>1895</v>
      </c>
      <c r="I7920" s="77">
        <v>0.38</v>
      </c>
      <c r="J7920" s="76">
        <v>1174.9000000000001</v>
      </c>
    </row>
    <row r="7921" spans="1:10">
      <c r="A7921" s="72">
        <v>7917</v>
      </c>
      <c r="B7921" s="72" t="s">
        <v>148</v>
      </c>
      <c r="C7921" s="73" t="s">
        <v>37793</v>
      </c>
      <c r="D7921" s="74" t="s">
        <v>37794</v>
      </c>
      <c r="E7921" s="75" t="s">
        <v>185</v>
      </c>
      <c r="F7921" s="74"/>
      <c r="G7921" s="74" t="s">
        <v>3694</v>
      </c>
      <c r="H7921" s="76">
        <v>2080</v>
      </c>
      <c r="I7921" s="77">
        <v>0.38</v>
      </c>
      <c r="J7921" s="76">
        <v>1289.5999999999999</v>
      </c>
    </row>
    <row r="7922" spans="1:10">
      <c r="A7922" s="72">
        <v>7918</v>
      </c>
      <c r="B7922" s="72" t="s">
        <v>148</v>
      </c>
      <c r="C7922" s="73" t="s">
        <v>37795</v>
      </c>
      <c r="D7922" s="74" t="s">
        <v>37796</v>
      </c>
      <c r="E7922" s="75" t="s">
        <v>185</v>
      </c>
      <c r="F7922" s="74"/>
      <c r="G7922" s="74" t="s">
        <v>3694</v>
      </c>
      <c r="H7922" s="76">
        <v>1940</v>
      </c>
      <c r="I7922" s="77">
        <v>0.38</v>
      </c>
      <c r="J7922" s="76">
        <v>1202.8</v>
      </c>
    </row>
    <row r="7923" spans="1:10">
      <c r="A7923" s="72">
        <v>7919</v>
      </c>
      <c r="B7923" s="72" t="s">
        <v>148</v>
      </c>
      <c r="C7923" s="73" t="s">
        <v>37797</v>
      </c>
      <c r="D7923" s="74" t="s">
        <v>37798</v>
      </c>
      <c r="E7923" s="75" t="s">
        <v>185</v>
      </c>
      <c r="F7923" s="74"/>
      <c r="G7923" s="74" t="s">
        <v>3694</v>
      </c>
      <c r="H7923" s="76">
        <v>2010</v>
      </c>
      <c r="I7923" s="77">
        <v>0.38</v>
      </c>
      <c r="J7923" s="76">
        <v>1246.2</v>
      </c>
    </row>
    <row r="7924" spans="1:10">
      <c r="A7924" s="72">
        <v>7920</v>
      </c>
      <c r="B7924" s="72" t="s">
        <v>148</v>
      </c>
      <c r="C7924" s="73" t="s">
        <v>37799</v>
      </c>
      <c r="D7924" s="74" t="s">
        <v>37800</v>
      </c>
      <c r="E7924" s="75" t="s">
        <v>185</v>
      </c>
      <c r="F7924" s="74"/>
      <c r="G7924" s="74" t="s">
        <v>3694</v>
      </c>
      <c r="H7924" s="76">
        <v>2090</v>
      </c>
      <c r="I7924" s="77">
        <v>0.38</v>
      </c>
      <c r="J7924" s="76">
        <v>1295.8</v>
      </c>
    </row>
    <row r="7925" spans="1:10">
      <c r="A7925" s="72">
        <v>7921</v>
      </c>
      <c r="B7925" s="72" t="s">
        <v>148</v>
      </c>
      <c r="C7925" s="73" t="s">
        <v>37801</v>
      </c>
      <c r="D7925" s="74" t="s">
        <v>37802</v>
      </c>
      <c r="E7925" s="75" t="s">
        <v>185</v>
      </c>
      <c r="F7925" s="74"/>
      <c r="G7925" s="74" t="s">
        <v>3694</v>
      </c>
      <c r="H7925" s="76">
        <v>2230</v>
      </c>
      <c r="I7925" s="77">
        <v>0.38</v>
      </c>
      <c r="J7925" s="76">
        <v>1382.6</v>
      </c>
    </row>
    <row r="7926" spans="1:10" ht="25.5">
      <c r="A7926" s="72">
        <v>7922</v>
      </c>
      <c r="B7926" s="72" t="s">
        <v>148</v>
      </c>
      <c r="C7926" s="73" t="s">
        <v>37803</v>
      </c>
      <c r="D7926" s="74" t="s">
        <v>37804</v>
      </c>
      <c r="E7926" s="75" t="s">
        <v>185</v>
      </c>
      <c r="F7926" s="74"/>
      <c r="G7926" s="74" t="s">
        <v>3694</v>
      </c>
      <c r="H7926" s="76">
        <v>2295</v>
      </c>
      <c r="I7926" s="77">
        <v>0.38</v>
      </c>
      <c r="J7926" s="76">
        <v>1422.9</v>
      </c>
    </row>
    <row r="7927" spans="1:10" ht="25.5">
      <c r="A7927" s="72">
        <v>7923</v>
      </c>
      <c r="B7927" s="72" t="s">
        <v>148</v>
      </c>
      <c r="C7927" s="73" t="s">
        <v>37805</v>
      </c>
      <c r="D7927" s="74" t="s">
        <v>37806</v>
      </c>
      <c r="E7927" s="75" t="s">
        <v>185</v>
      </c>
      <c r="F7927" s="74"/>
      <c r="G7927" s="74" t="s">
        <v>3694</v>
      </c>
      <c r="H7927" s="76">
        <v>2150</v>
      </c>
      <c r="I7927" s="77">
        <v>0.38</v>
      </c>
      <c r="J7927" s="76">
        <v>1333</v>
      </c>
    </row>
    <row r="7928" spans="1:10">
      <c r="A7928" s="72">
        <v>7924</v>
      </c>
      <c r="B7928" s="72" t="s">
        <v>148</v>
      </c>
      <c r="C7928" s="73" t="s">
        <v>37890</v>
      </c>
      <c r="D7928" s="74" t="s">
        <v>37891</v>
      </c>
      <c r="E7928" s="75" t="s">
        <v>185</v>
      </c>
      <c r="F7928" s="74"/>
      <c r="G7928" s="74" t="s">
        <v>3694</v>
      </c>
      <c r="H7928" s="76">
        <v>2870</v>
      </c>
      <c r="I7928" s="77">
        <v>0.38</v>
      </c>
      <c r="J7928" s="76">
        <v>1779.4</v>
      </c>
    </row>
    <row r="7929" spans="1:10">
      <c r="A7929" s="72">
        <v>7925</v>
      </c>
      <c r="B7929" s="72" t="s">
        <v>148</v>
      </c>
      <c r="C7929" s="73" t="s">
        <v>37892</v>
      </c>
      <c r="D7929" s="74" t="s">
        <v>37893</v>
      </c>
      <c r="E7929" s="75" t="s">
        <v>185</v>
      </c>
      <c r="F7929" s="74"/>
      <c r="G7929" s="74" t="s">
        <v>3694</v>
      </c>
      <c r="H7929" s="76">
        <v>3500</v>
      </c>
      <c r="I7929" s="77">
        <v>0.38</v>
      </c>
      <c r="J7929" s="76">
        <v>2170</v>
      </c>
    </row>
    <row r="7930" spans="1:10">
      <c r="A7930" s="72">
        <v>7926</v>
      </c>
      <c r="B7930" s="72" t="s">
        <v>148</v>
      </c>
      <c r="C7930" s="73" t="s">
        <v>37894</v>
      </c>
      <c r="D7930" s="74" t="s">
        <v>37895</v>
      </c>
      <c r="E7930" s="75" t="s">
        <v>185</v>
      </c>
      <c r="F7930" s="74"/>
      <c r="G7930" s="74" t="s">
        <v>3694</v>
      </c>
      <c r="H7930" s="76">
        <v>3020</v>
      </c>
      <c r="I7930" s="77">
        <v>0.38</v>
      </c>
      <c r="J7930" s="76">
        <v>1872.4</v>
      </c>
    </row>
    <row r="7931" spans="1:10">
      <c r="A7931" s="72">
        <v>7927</v>
      </c>
      <c r="B7931" s="72" t="s">
        <v>148</v>
      </c>
      <c r="C7931" s="73" t="s">
        <v>37896</v>
      </c>
      <c r="D7931" s="74" t="s">
        <v>37897</v>
      </c>
      <c r="E7931" s="75" t="s">
        <v>185</v>
      </c>
      <c r="F7931" s="74"/>
      <c r="G7931" s="74" t="s">
        <v>3694</v>
      </c>
      <c r="H7931" s="76">
        <v>2930</v>
      </c>
      <c r="I7931" s="77">
        <v>0.38</v>
      </c>
      <c r="J7931" s="76">
        <v>1816.6</v>
      </c>
    </row>
    <row r="7932" spans="1:10">
      <c r="A7932" s="72">
        <v>7928</v>
      </c>
      <c r="B7932" s="72" t="s">
        <v>148</v>
      </c>
      <c r="C7932" s="73" t="s">
        <v>37898</v>
      </c>
      <c r="D7932" s="74" t="s">
        <v>37899</v>
      </c>
      <c r="E7932" s="75" t="s">
        <v>185</v>
      </c>
      <c r="F7932" s="74"/>
      <c r="G7932" s="74" t="s">
        <v>3694</v>
      </c>
      <c r="H7932" s="76">
        <v>3505</v>
      </c>
      <c r="I7932" s="77">
        <v>0.38</v>
      </c>
      <c r="J7932" s="76">
        <v>2173.1</v>
      </c>
    </row>
    <row r="7933" spans="1:10">
      <c r="A7933" s="72">
        <v>7929</v>
      </c>
      <c r="B7933" s="72" t="s">
        <v>148</v>
      </c>
      <c r="C7933" s="73" t="s">
        <v>37900</v>
      </c>
      <c r="D7933" s="74" t="s">
        <v>37901</v>
      </c>
      <c r="E7933" s="75" t="s">
        <v>185</v>
      </c>
      <c r="F7933" s="74"/>
      <c r="G7933" s="74" t="s">
        <v>3694</v>
      </c>
      <c r="H7933" s="76">
        <v>2500</v>
      </c>
      <c r="I7933" s="77">
        <v>0.38</v>
      </c>
      <c r="J7933" s="76">
        <v>1550</v>
      </c>
    </row>
    <row r="7934" spans="1:10">
      <c r="A7934" s="72">
        <v>7930</v>
      </c>
      <c r="B7934" s="72" t="s">
        <v>148</v>
      </c>
      <c r="C7934" s="73" t="s">
        <v>37902</v>
      </c>
      <c r="D7934" s="74" t="s">
        <v>37903</v>
      </c>
      <c r="E7934" s="75" t="s">
        <v>185</v>
      </c>
      <c r="F7934" s="74"/>
      <c r="G7934" s="74" t="s">
        <v>3694</v>
      </c>
      <c r="H7934" s="76">
        <v>2710</v>
      </c>
      <c r="I7934" s="77">
        <v>0.38</v>
      </c>
      <c r="J7934" s="76">
        <v>1680.2</v>
      </c>
    </row>
    <row r="7935" spans="1:10" ht="25.5">
      <c r="A7935" s="72">
        <v>7931</v>
      </c>
      <c r="B7935" s="72" t="s">
        <v>148</v>
      </c>
      <c r="C7935" s="73" t="s">
        <v>37904</v>
      </c>
      <c r="D7935" s="74" t="s">
        <v>37905</v>
      </c>
      <c r="E7935" s="75" t="s">
        <v>185</v>
      </c>
      <c r="F7935" s="74"/>
      <c r="G7935" s="74" t="s">
        <v>3694</v>
      </c>
      <c r="H7935" s="76">
        <v>3595</v>
      </c>
      <c r="I7935" s="77">
        <v>0.38</v>
      </c>
      <c r="J7935" s="76">
        <v>2228.9</v>
      </c>
    </row>
    <row r="7936" spans="1:10">
      <c r="A7936" s="72">
        <v>7932</v>
      </c>
      <c r="B7936" s="72" t="s">
        <v>148</v>
      </c>
      <c r="C7936" s="73" t="s">
        <v>37906</v>
      </c>
      <c r="D7936" s="74" t="s">
        <v>37907</v>
      </c>
      <c r="E7936" s="75" t="s">
        <v>185</v>
      </c>
      <c r="F7936" s="74"/>
      <c r="G7936" s="74" t="s">
        <v>3694</v>
      </c>
      <c r="H7936" s="76">
        <v>4790</v>
      </c>
      <c r="I7936" s="77">
        <v>0.38</v>
      </c>
      <c r="J7936" s="76">
        <v>2969.8</v>
      </c>
    </row>
    <row r="7937" spans="1:10">
      <c r="A7937" s="72">
        <v>7933</v>
      </c>
      <c r="B7937" s="72" t="s">
        <v>148</v>
      </c>
      <c r="C7937" s="73" t="s">
        <v>37908</v>
      </c>
      <c r="D7937" s="74" t="s">
        <v>37909</v>
      </c>
      <c r="E7937" s="75" t="s">
        <v>185</v>
      </c>
      <c r="F7937" s="74"/>
      <c r="G7937" s="74" t="s">
        <v>3694</v>
      </c>
      <c r="H7937" s="76">
        <v>5645</v>
      </c>
      <c r="I7937" s="77">
        <v>0.38</v>
      </c>
      <c r="J7937" s="76">
        <v>3499.9</v>
      </c>
    </row>
    <row r="7938" spans="1:10">
      <c r="A7938" s="72">
        <v>7934</v>
      </c>
      <c r="B7938" s="72" t="s">
        <v>148</v>
      </c>
      <c r="C7938" s="73" t="s">
        <v>37910</v>
      </c>
      <c r="D7938" s="74" t="s">
        <v>37911</v>
      </c>
      <c r="E7938" s="75" t="s">
        <v>185</v>
      </c>
      <c r="F7938" s="74"/>
      <c r="G7938" s="74" t="s">
        <v>3694</v>
      </c>
      <c r="H7938" s="76">
        <v>5010</v>
      </c>
      <c r="I7938" s="77">
        <v>0.38</v>
      </c>
      <c r="J7938" s="76">
        <v>3106.2</v>
      </c>
    </row>
    <row r="7939" spans="1:10">
      <c r="A7939" s="72">
        <v>7935</v>
      </c>
      <c r="B7939" s="72" t="s">
        <v>148</v>
      </c>
      <c r="C7939" s="73" t="s">
        <v>37912</v>
      </c>
      <c r="D7939" s="74" t="s">
        <v>37913</v>
      </c>
      <c r="E7939" s="75" t="s">
        <v>185</v>
      </c>
      <c r="F7939" s="74"/>
      <c r="G7939" s="74" t="s">
        <v>3694</v>
      </c>
      <c r="H7939" s="76">
        <v>5505</v>
      </c>
      <c r="I7939" s="77">
        <v>0.38</v>
      </c>
      <c r="J7939" s="76">
        <v>3413.1</v>
      </c>
    </row>
    <row r="7940" spans="1:10">
      <c r="A7940" s="72">
        <v>7936</v>
      </c>
      <c r="B7940" s="72" t="s">
        <v>148</v>
      </c>
      <c r="C7940" s="73" t="s">
        <v>37914</v>
      </c>
      <c r="D7940" s="74" t="s">
        <v>37915</v>
      </c>
      <c r="E7940" s="75" t="s">
        <v>185</v>
      </c>
      <c r="F7940" s="74"/>
      <c r="G7940" s="74" t="s">
        <v>3694</v>
      </c>
      <c r="H7940" s="76">
        <v>4640</v>
      </c>
      <c r="I7940" s="77">
        <v>0.38</v>
      </c>
      <c r="J7940" s="76">
        <v>2876.8</v>
      </c>
    </row>
    <row r="7941" spans="1:10" ht="25.5">
      <c r="A7941" s="72">
        <v>7937</v>
      </c>
      <c r="B7941" s="72" t="s">
        <v>148</v>
      </c>
      <c r="C7941" s="73" t="s">
        <v>37916</v>
      </c>
      <c r="D7941" s="74" t="s">
        <v>37917</v>
      </c>
      <c r="E7941" s="75" t="s">
        <v>185</v>
      </c>
      <c r="F7941" s="74"/>
      <c r="G7941" s="74" t="s">
        <v>3694</v>
      </c>
      <c r="H7941" s="76">
        <v>5930</v>
      </c>
      <c r="I7941" s="77">
        <v>0.38</v>
      </c>
      <c r="J7941" s="76">
        <v>3676.6</v>
      </c>
    </row>
    <row r="7942" spans="1:10">
      <c r="A7942" s="72">
        <v>7938</v>
      </c>
      <c r="B7942" s="72" t="s">
        <v>148</v>
      </c>
      <c r="C7942" s="73" t="s">
        <v>37918</v>
      </c>
      <c r="D7942" s="74" t="s">
        <v>37919</v>
      </c>
      <c r="E7942" s="75" t="s">
        <v>185</v>
      </c>
      <c r="F7942" s="74"/>
      <c r="G7942" s="74" t="s">
        <v>3694</v>
      </c>
      <c r="H7942" s="76">
        <v>5650</v>
      </c>
      <c r="I7942" s="77">
        <v>0.38</v>
      </c>
      <c r="J7942" s="76">
        <v>3503</v>
      </c>
    </row>
    <row r="7943" spans="1:10">
      <c r="A7943" s="72">
        <v>7939</v>
      </c>
      <c r="B7943" s="72" t="s">
        <v>148</v>
      </c>
      <c r="C7943" s="73" t="s">
        <v>37920</v>
      </c>
      <c r="D7943" s="74" t="s">
        <v>37921</v>
      </c>
      <c r="E7943" s="75" t="s">
        <v>185</v>
      </c>
      <c r="F7943" s="74"/>
      <c r="G7943" s="74" t="s">
        <v>3694</v>
      </c>
      <c r="H7943" s="76">
        <v>4970</v>
      </c>
      <c r="I7943" s="77">
        <v>0.38</v>
      </c>
      <c r="J7943" s="76">
        <v>3081.4</v>
      </c>
    </row>
    <row r="7944" spans="1:10">
      <c r="A7944" s="72">
        <v>7940</v>
      </c>
      <c r="B7944" s="72" t="s">
        <v>148</v>
      </c>
      <c r="C7944" s="73" t="s">
        <v>37922</v>
      </c>
      <c r="D7944" s="74" t="s">
        <v>37923</v>
      </c>
      <c r="E7944" s="75" t="s">
        <v>185</v>
      </c>
      <c r="F7944" s="74"/>
      <c r="G7944" s="74" t="s">
        <v>3694</v>
      </c>
      <c r="H7944" s="76">
        <v>4545</v>
      </c>
      <c r="I7944" s="77">
        <v>0.38</v>
      </c>
      <c r="J7944" s="76">
        <v>2817.9</v>
      </c>
    </row>
    <row r="7945" spans="1:10">
      <c r="A7945" s="72">
        <v>7941</v>
      </c>
      <c r="B7945" s="72" t="s">
        <v>148</v>
      </c>
      <c r="C7945" s="73" t="s">
        <v>37924</v>
      </c>
      <c r="D7945" s="74" t="s">
        <v>37925</v>
      </c>
      <c r="E7945" s="75" t="s">
        <v>185</v>
      </c>
      <c r="F7945" s="74"/>
      <c r="G7945" s="74" t="s">
        <v>3694</v>
      </c>
      <c r="H7945" s="76">
        <v>4995</v>
      </c>
      <c r="I7945" s="77">
        <v>0.38</v>
      </c>
      <c r="J7945" s="76">
        <v>3096.9</v>
      </c>
    </row>
    <row r="7946" spans="1:10">
      <c r="A7946" s="72">
        <v>7942</v>
      </c>
      <c r="B7946" s="72" t="s">
        <v>148</v>
      </c>
      <c r="C7946" s="73" t="s">
        <v>37926</v>
      </c>
      <c r="D7946" s="74" t="s">
        <v>37927</v>
      </c>
      <c r="E7946" s="75" t="s">
        <v>185</v>
      </c>
      <c r="F7946" s="74"/>
      <c r="G7946" s="74" t="s">
        <v>3694</v>
      </c>
      <c r="H7946" s="76">
        <v>4655</v>
      </c>
      <c r="I7946" s="77">
        <v>0.38</v>
      </c>
      <c r="J7946" s="76">
        <v>2886.1</v>
      </c>
    </row>
    <row r="7947" spans="1:10">
      <c r="A7947" s="72">
        <v>7943</v>
      </c>
      <c r="B7947" s="72" t="s">
        <v>148</v>
      </c>
      <c r="C7947" s="73" t="s">
        <v>37928</v>
      </c>
      <c r="D7947" s="74" t="s">
        <v>37929</v>
      </c>
      <c r="E7947" s="75" t="s">
        <v>185</v>
      </c>
      <c r="F7947" s="74"/>
      <c r="G7947" s="74" t="s">
        <v>3694</v>
      </c>
      <c r="H7947" s="76">
        <v>4585</v>
      </c>
      <c r="I7947" s="77">
        <v>0.38</v>
      </c>
      <c r="J7947" s="76">
        <v>2842.7</v>
      </c>
    </row>
    <row r="7948" spans="1:10" ht="25.5">
      <c r="A7948" s="72">
        <v>7944</v>
      </c>
      <c r="B7948" s="72" t="s">
        <v>148</v>
      </c>
      <c r="C7948" s="73" t="s">
        <v>37930</v>
      </c>
      <c r="D7948" s="74" t="s">
        <v>37931</v>
      </c>
      <c r="E7948" s="75" t="s">
        <v>185</v>
      </c>
      <c r="F7948" s="74"/>
      <c r="G7948" s="74" t="s">
        <v>3694</v>
      </c>
      <c r="H7948" s="76">
        <v>5860</v>
      </c>
      <c r="I7948" s="77">
        <v>0.38</v>
      </c>
      <c r="J7948" s="76">
        <v>3633.2</v>
      </c>
    </row>
    <row r="7949" spans="1:10">
      <c r="A7949" s="72">
        <v>7945</v>
      </c>
      <c r="B7949" s="72" t="s">
        <v>148</v>
      </c>
      <c r="C7949" s="73" t="s">
        <v>37932</v>
      </c>
      <c r="D7949" s="74" t="s">
        <v>37933</v>
      </c>
      <c r="E7949" s="75" t="s">
        <v>185</v>
      </c>
      <c r="F7949" s="74"/>
      <c r="G7949" s="74" t="s">
        <v>3694</v>
      </c>
      <c r="H7949" s="76">
        <v>4585</v>
      </c>
      <c r="I7949" s="77">
        <v>0.38</v>
      </c>
      <c r="J7949" s="76">
        <v>2842.7</v>
      </c>
    </row>
    <row r="7950" spans="1:10">
      <c r="A7950" s="72">
        <v>7946</v>
      </c>
      <c r="B7950" s="72" t="s">
        <v>148</v>
      </c>
      <c r="C7950" s="73" t="s">
        <v>37807</v>
      </c>
      <c r="D7950" s="74" t="s">
        <v>37808</v>
      </c>
      <c r="E7950" s="75" t="s">
        <v>185</v>
      </c>
      <c r="F7950" s="74"/>
      <c r="G7950" s="74" t="s">
        <v>3694</v>
      </c>
      <c r="H7950" s="76">
        <v>1010</v>
      </c>
      <c r="I7950" s="77">
        <v>0.38</v>
      </c>
      <c r="J7950" s="76">
        <v>626.20000000000005</v>
      </c>
    </row>
    <row r="7951" spans="1:10">
      <c r="A7951" s="72">
        <v>7947</v>
      </c>
      <c r="B7951" s="72" t="s">
        <v>148</v>
      </c>
      <c r="C7951" s="73" t="s">
        <v>37809</v>
      </c>
      <c r="D7951" s="74" t="s">
        <v>37810</v>
      </c>
      <c r="E7951" s="75" t="s">
        <v>185</v>
      </c>
      <c r="F7951" s="74"/>
      <c r="G7951" s="74" t="s">
        <v>3694</v>
      </c>
      <c r="H7951" s="76">
        <v>1290</v>
      </c>
      <c r="I7951" s="77">
        <v>0.38</v>
      </c>
      <c r="J7951" s="76">
        <v>799.8</v>
      </c>
    </row>
    <row r="7952" spans="1:10">
      <c r="A7952" s="72">
        <v>7948</v>
      </c>
      <c r="B7952" s="72" t="s">
        <v>148</v>
      </c>
      <c r="C7952" s="73" t="s">
        <v>37735</v>
      </c>
      <c r="D7952" s="74" t="s">
        <v>37736</v>
      </c>
      <c r="E7952" s="75" t="s">
        <v>185</v>
      </c>
      <c r="F7952" s="74"/>
      <c r="G7952" s="74" t="s">
        <v>3694</v>
      </c>
      <c r="H7952" s="76">
        <v>1045</v>
      </c>
      <c r="I7952" s="77">
        <v>0.38</v>
      </c>
      <c r="J7952" s="76">
        <v>647.9</v>
      </c>
    </row>
    <row r="7953" spans="1:10">
      <c r="A7953" s="72">
        <v>7949</v>
      </c>
      <c r="B7953" s="72" t="s">
        <v>148</v>
      </c>
      <c r="C7953" s="73" t="s">
        <v>37934</v>
      </c>
      <c r="D7953" s="74" t="s">
        <v>37935</v>
      </c>
      <c r="E7953" s="75" t="s">
        <v>185</v>
      </c>
      <c r="F7953" s="74"/>
      <c r="G7953" s="74" t="s">
        <v>3694</v>
      </c>
      <c r="H7953" s="76">
        <v>8175</v>
      </c>
      <c r="I7953" s="77">
        <v>0.38</v>
      </c>
      <c r="J7953" s="76">
        <v>5068.5</v>
      </c>
    </row>
    <row r="7954" spans="1:10">
      <c r="A7954" s="72">
        <v>7950</v>
      </c>
      <c r="B7954" s="72" t="s">
        <v>148</v>
      </c>
      <c r="C7954" s="73" t="s">
        <v>37936</v>
      </c>
      <c r="D7954" s="74" t="s">
        <v>37937</v>
      </c>
      <c r="E7954" s="75" t="s">
        <v>185</v>
      </c>
      <c r="F7954" s="74"/>
      <c r="G7954" s="74" t="s">
        <v>3694</v>
      </c>
      <c r="H7954" s="76">
        <v>8060</v>
      </c>
      <c r="I7954" s="77">
        <v>0.38</v>
      </c>
      <c r="J7954" s="76">
        <v>4997.2</v>
      </c>
    </row>
    <row r="7955" spans="1:10" ht="25.5">
      <c r="A7955" s="72">
        <v>7951</v>
      </c>
      <c r="B7955" s="72" t="s">
        <v>148</v>
      </c>
      <c r="C7955" s="73" t="s">
        <v>37938</v>
      </c>
      <c r="D7955" s="74" t="s">
        <v>37939</v>
      </c>
      <c r="E7955" s="75" t="s">
        <v>185</v>
      </c>
      <c r="F7955" s="74"/>
      <c r="G7955" s="74" t="s">
        <v>3694</v>
      </c>
      <c r="H7955" s="76">
        <v>8960</v>
      </c>
      <c r="I7955" s="77">
        <v>0.38</v>
      </c>
      <c r="J7955" s="76">
        <v>5555.2</v>
      </c>
    </row>
    <row r="7956" spans="1:10">
      <c r="A7956" s="72">
        <v>7952</v>
      </c>
      <c r="B7956" s="72" t="s">
        <v>148</v>
      </c>
      <c r="C7956" s="73" t="s">
        <v>37940</v>
      </c>
      <c r="D7956" s="74" t="s">
        <v>37941</v>
      </c>
      <c r="E7956" s="75" t="s">
        <v>185</v>
      </c>
      <c r="F7956" s="74"/>
      <c r="G7956" s="74" t="s">
        <v>3694</v>
      </c>
      <c r="H7956" s="76">
        <v>8060</v>
      </c>
      <c r="I7956" s="77">
        <v>0.38</v>
      </c>
      <c r="J7956" s="76">
        <v>4997.2</v>
      </c>
    </row>
    <row r="7957" spans="1:10">
      <c r="A7957" s="72">
        <v>7953</v>
      </c>
      <c r="B7957" s="72" t="s">
        <v>148</v>
      </c>
      <c r="C7957" s="73" t="s">
        <v>37942</v>
      </c>
      <c r="D7957" s="74" t="s">
        <v>37943</v>
      </c>
      <c r="E7957" s="75" t="s">
        <v>185</v>
      </c>
      <c r="F7957" s="74"/>
      <c r="G7957" s="74" t="s">
        <v>3694</v>
      </c>
      <c r="H7957" s="76">
        <v>8285</v>
      </c>
      <c r="I7957" s="77">
        <v>0.38</v>
      </c>
      <c r="J7957" s="76">
        <v>5136.7</v>
      </c>
    </row>
    <row r="7958" spans="1:10">
      <c r="A7958" s="72">
        <v>7954</v>
      </c>
      <c r="B7958" s="72" t="s">
        <v>148</v>
      </c>
      <c r="C7958" s="73" t="s">
        <v>37944</v>
      </c>
      <c r="D7958" s="74" t="s">
        <v>37945</v>
      </c>
      <c r="E7958" s="75" t="s">
        <v>185</v>
      </c>
      <c r="F7958" s="74"/>
      <c r="G7958" s="74" t="s">
        <v>3694</v>
      </c>
      <c r="H7958" s="76">
        <v>8270</v>
      </c>
      <c r="I7958" s="77">
        <v>0.38</v>
      </c>
      <c r="J7958" s="76">
        <v>5127.3999999999996</v>
      </c>
    </row>
    <row r="7959" spans="1:10" ht="25.5">
      <c r="A7959" s="72">
        <v>7955</v>
      </c>
      <c r="B7959" s="72" t="s">
        <v>148</v>
      </c>
      <c r="C7959" s="73" t="s">
        <v>37737</v>
      </c>
      <c r="D7959" s="74" t="s">
        <v>37738</v>
      </c>
      <c r="E7959" s="75" t="s">
        <v>185</v>
      </c>
      <c r="F7959" s="74"/>
      <c r="G7959" s="74" t="s">
        <v>3694</v>
      </c>
      <c r="H7959" s="76">
        <v>1245</v>
      </c>
      <c r="I7959" s="77">
        <v>0.38</v>
      </c>
      <c r="J7959" s="76">
        <v>771.9</v>
      </c>
    </row>
    <row r="7960" spans="1:10">
      <c r="A7960" s="72">
        <v>7956</v>
      </c>
      <c r="B7960" s="72" t="s">
        <v>148</v>
      </c>
      <c r="C7960" s="73" t="s">
        <v>37946</v>
      </c>
      <c r="D7960" s="74" t="s">
        <v>37947</v>
      </c>
      <c r="E7960" s="75" t="s">
        <v>185</v>
      </c>
      <c r="F7960" s="74"/>
      <c r="G7960" s="74" t="s">
        <v>3694</v>
      </c>
      <c r="H7960" s="76">
        <v>7845</v>
      </c>
      <c r="I7960" s="77">
        <v>0.38</v>
      </c>
      <c r="J7960" s="76">
        <v>4863.8999999999996</v>
      </c>
    </row>
    <row r="7961" spans="1:10">
      <c r="A7961" s="72">
        <v>7957</v>
      </c>
      <c r="B7961" s="72" t="s">
        <v>148</v>
      </c>
      <c r="C7961" s="73" t="s">
        <v>37948</v>
      </c>
      <c r="D7961" s="74" t="s">
        <v>37949</v>
      </c>
      <c r="E7961" s="75" t="s">
        <v>185</v>
      </c>
      <c r="F7961" s="74"/>
      <c r="G7961" s="74" t="s">
        <v>3694</v>
      </c>
      <c r="H7961" s="76">
        <v>7580</v>
      </c>
      <c r="I7961" s="77">
        <v>0.38</v>
      </c>
      <c r="J7961" s="76">
        <v>4699.6000000000004</v>
      </c>
    </row>
    <row r="7962" spans="1:10" ht="25.5">
      <c r="A7962" s="72">
        <v>7958</v>
      </c>
      <c r="B7962" s="72" t="s">
        <v>148</v>
      </c>
      <c r="C7962" s="73" t="s">
        <v>37950</v>
      </c>
      <c r="D7962" s="74" t="s">
        <v>37951</v>
      </c>
      <c r="E7962" s="75" t="s">
        <v>185</v>
      </c>
      <c r="F7962" s="74"/>
      <c r="G7962" s="74" t="s">
        <v>3694</v>
      </c>
      <c r="H7962" s="76">
        <v>8810</v>
      </c>
      <c r="I7962" s="77">
        <v>0.38</v>
      </c>
      <c r="J7962" s="76">
        <v>5462.2</v>
      </c>
    </row>
    <row r="7963" spans="1:10">
      <c r="A7963" s="72">
        <v>7959</v>
      </c>
      <c r="B7963" s="72" t="s">
        <v>148</v>
      </c>
      <c r="C7963" s="73" t="s">
        <v>37952</v>
      </c>
      <c r="D7963" s="74" t="s">
        <v>37953</v>
      </c>
      <c r="E7963" s="75" t="s">
        <v>185</v>
      </c>
      <c r="F7963" s="74"/>
      <c r="G7963" s="74" t="s">
        <v>3694</v>
      </c>
      <c r="H7963" s="76">
        <v>7845</v>
      </c>
      <c r="I7963" s="77">
        <v>0.38</v>
      </c>
      <c r="J7963" s="76">
        <v>4863.8999999999996</v>
      </c>
    </row>
    <row r="7964" spans="1:10">
      <c r="A7964" s="72">
        <v>7960</v>
      </c>
      <c r="B7964" s="72" t="s">
        <v>148</v>
      </c>
      <c r="C7964" s="73" t="s">
        <v>37954</v>
      </c>
      <c r="D7964" s="74" t="s">
        <v>37943</v>
      </c>
      <c r="E7964" s="75" t="s">
        <v>185</v>
      </c>
      <c r="F7964" s="74"/>
      <c r="G7964" s="74" t="s">
        <v>3694</v>
      </c>
      <c r="H7964" s="76">
        <v>8060</v>
      </c>
      <c r="I7964" s="77">
        <v>0.38</v>
      </c>
      <c r="J7964" s="76">
        <v>4997.2</v>
      </c>
    </row>
    <row r="7965" spans="1:10">
      <c r="A7965" s="72">
        <v>7961</v>
      </c>
      <c r="B7965" s="72" t="s">
        <v>148</v>
      </c>
      <c r="C7965" s="73" t="s">
        <v>37955</v>
      </c>
      <c r="D7965" s="74" t="s">
        <v>37956</v>
      </c>
      <c r="E7965" s="75" t="s">
        <v>185</v>
      </c>
      <c r="F7965" s="74"/>
      <c r="G7965" s="74" t="s">
        <v>3694</v>
      </c>
      <c r="H7965" s="76">
        <v>9110</v>
      </c>
      <c r="I7965" s="77">
        <v>0.38</v>
      </c>
      <c r="J7965" s="76">
        <v>5648.2</v>
      </c>
    </row>
    <row r="7966" spans="1:10">
      <c r="A7966" s="72">
        <v>7962</v>
      </c>
      <c r="B7966" s="72" t="s">
        <v>148</v>
      </c>
      <c r="C7966" s="73" t="s">
        <v>37957</v>
      </c>
      <c r="D7966" s="74" t="s">
        <v>37958</v>
      </c>
      <c r="E7966" s="75" t="s">
        <v>185</v>
      </c>
      <c r="F7966" s="74"/>
      <c r="G7966" s="74" t="s">
        <v>3694</v>
      </c>
      <c r="H7966" s="76">
        <v>9220</v>
      </c>
      <c r="I7966" s="77">
        <v>0.38</v>
      </c>
      <c r="J7966" s="76">
        <v>5716.4</v>
      </c>
    </row>
    <row r="7967" spans="1:10" ht="25.5">
      <c r="A7967" s="72">
        <v>7963</v>
      </c>
      <c r="B7967" s="72" t="s">
        <v>148</v>
      </c>
      <c r="C7967" s="73" t="s">
        <v>37959</v>
      </c>
      <c r="D7967" s="74" t="s">
        <v>37960</v>
      </c>
      <c r="E7967" s="75" t="s">
        <v>185</v>
      </c>
      <c r="F7967" s="74"/>
      <c r="G7967" s="74" t="s">
        <v>3694</v>
      </c>
      <c r="H7967" s="76">
        <v>9940</v>
      </c>
      <c r="I7967" s="77">
        <v>0.38</v>
      </c>
      <c r="J7967" s="76">
        <v>6162.8</v>
      </c>
    </row>
    <row r="7968" spans="1:10">
      <c r="A7968" s="72">
        <v>7964</v>
      </c>
      <c r="B7968" s="72" t="s">
        <v>148</v>
      </c>
      <c r="C7968" s="73" t="s">
        <v>37961</v>
      </c>
      <c r="D7968" s="74" t="s">
        <v>37962</v>
      </c>
      <c r="E7968" s="75" t="s">
        <v>185</v>
      </c>
      <c r="F7968" s="74"/>
      <c r="G7968" s="74" t="s">
        <v>3694</v>
      </c>
      <c r="H7968" s="76">
        <v>9540</v>
      </c>
      <c r="I7968" s="77">
        <v>0.38</v>
      </c>
      <c r="J7968" s="76">
        <v>5914.8</v>
      </c>
    </row>
    <row r="7969" spans="1:10">
      <c r="A7969" s="72">
        <v>7965</v>
      </c>
      <c r="B7969" s="72" t="s">
        <v>148</v>
      </c>
      <c r="C7969" s="73" t="s">
        <v>37963</v>
      </c>
      <c r="D7969" s="74" t="s">
        <v>37964</v>
      </c>
      <c r="E7969" s="75" t="s">
        <v>185</v>
      </c>
      <c r="F7969" s="74"/>
      <c r="G7969" s="74" t="s">
        <v>3694</v>
      </c>
      <c r="H7969" s="76">
        <v>8785</v>
      </c>
      <c r="I7969" s="77">
        <v>0.38</v>
      </c>
      <c r="J7969" s="76">
        <v>5446.7</v>
      </c>
    </row>
    <row r="7970" spans="1:10">
      <c r="A7970" s="72">
        <v>7966</v>
      </c>
      <c r="B7970" s="72" t="s">
        <v>148</v>
      </c>
      <c r="C7970" s="73" t="s">
        <v>37965</v>
      </c>
      <c r="D7970" s="74" t="s">
        <v>37966</v>
      </c>
      <c r="E7970" s="75" t="s">
        <v>185</v>
      </c>
      <c r="F7970" s="74"/>
      <c r="G7970" s="74" t="s">
        <v>3694</v>
      </c>
      <c r="H7970" s="76">
        <v>8705</v>
      </c>
      <c r="I7970" s="77">
        <v>0.38</v>
      </c>
      <c r="J7970" s="76">
        <v>5397.1</v>
      </c>
    </row>
    <row r="7971" spans="1:10" ht="25.5">
      <c r="A7971" s="72">
        <v>7967</v>
      </c>
      <c r="B7971" s="72" t="s">
        <v>148</v>
      </c>
      <c r="C7971" s="73" t="s">
        <v>37967</v>
      </c>
      <c r="D7971" s="74" t="s">
        <v>37968</v>
      </c>
      <c r="E7971" s="75" t="s">
        <v>185</v>
      </c>
      <c r="F7971" s="74"/>
      <c r="G7971" s="74" t="s">
        <v>3694</v>
      </c>
      <c r="H7971" s="76">
        <v>10165</v>
      </c>
      <c r="I7971" s="77">
        <v>0.38</v>
      </c>
      <c r="J7971" s="76">
        <v>6302.3</v>
      </c>
    </row>
    <row r="7972" spans="1:10">
      <c r="A7972" s="72">
        <v>7968</v>
      </c>
      <c r="B7972" s="72" t="s">
        <v>148</v>
      </c>
      <c r="C7972" s="73" t="s">
        <v>37969</v>
      </c>
      <c r="D7972" s="74" t="s">
        <v>37970</v>
      </c>
      <c r="E7972" s="75" t="s">
        <v>185</v>
      </c>
      <c r="F7972" s="74"/>
      <c r="G7972" s="74" t="s">
        <v>3694</v>
      </c>
      <c r="H7972" s="76">
        <v>9230</v>
      </c>
      <c r="I7972" s="77">
        <v>0.38</v>
      </c>
      <c r="J7972" s="76">
        <v>5722.6</v>
      </c>
    </row>
    <row r="7973" spans="1:10">
      <c r="A7973" s="72">
        <v>7969</v>
      </c>
      <c r="B7973" s="72" t="s">
        <v>148</v>
      </c>
      <c r="C7973" s="73" t="s">
        <v>37971</v>
      </c>
      <c r="D7973" s="74" t="s">
        <v>37972</v>
      </c>
      <c r="E7973" s="75" t="s">
        <v>185</v>
      </c>
      <c r="F7973" s="74"/>
      <c r="G7973" s="74" t="s">
        <v>3694</v>
      </c>
      <c r="H7973" s="76">
        <v>9170</v>
      </c>
      <c r="I7973" s="77">
        <v>0.38</v>
      </c>
      <c r="J7973" s="76">
        <v>5685.4</v>
      </c>
    </row>
    <row r="7974" spans="1:10">
      <c r="A7974" s="72">
        <v>7970</v>
      </c>
      <c r="B7974" s="72" t="s">
        <v>148</v>
      </c>
      <c r="C7974" s="73" t="s">
        <v>37811</v>
      </c>
      <c r="D7974" s="74" t="s">
        <v>37812</v>
      </c>
      <c r="E7974" s="75" t="s">
        <v>185</v>
      </c>
      <c r="F7974" s="74"/>
      <c r="G7974" s="74" t="s">
        <v>3694</v>
      </c>
      <c r="H7974" s="76">
        <v>1010</v>
      </c>
      <c r="I7974" s="77">
        <v>0.38</v>
      </c>
      <c r="J7974" s="76">
        <v>626.20000000000005</v>
      </c>
    </row>
    <row r="7975" spans="1:10">
      <c r="A7975" s="72">
        <v>7971</v>
      </c>
      <c r="B7975" s="72" t="s">
        <v>148</v>
      </c>
      <c r="C7975" s="73" t="s">
        <v>37813</v>
      </c>
      <c r="D7975" s="74" t="s">
        <v>37814</v>
      </c>
      <c r="E7975" s="75" t="s">
        <v>185</v>
      </c>
      <c r="F7975" s="74"/>
      <c r="G7975" s="74" t="s">
        <v>3694</v>
      </c>
      <c r="H7975" s="76">
        <v>1300</v>
      </c>
      <c r="I7975" s="77">
        <v>0.38</v>
      </c>
      <c r="J7975" s="76">
        <v>806</v>
      </c>
    </row>
    <row r="7976" spans="1:10">
      <c r="A7976" s="72">
        <v>7972</v>
      </c>
      <c r="B7976" s="72" t="s">
        <v>148</v>
      </c>
      <c r="C7976" s="73" t="s">
        <v>37815</v>
      </c>
      <c r="D7976" s="74" t="s">
        <v>37816</v>
      </c>
      <c r="E7976" s="75" t="s">
        <v>185</v>
      </c>
      <c r="F7976" s="74"/>
      <c r="G7976" s="74" t="s">
        <v>3694</v>
      </c>
      <c r="H7976" s="76">
        <v>1375</v>
      </c>
      <c r="I7976" s="77">
        <v>0.38</v>
      </c>
      <c r="J7976" s="76">
        <v>852.5</v>
      </c>
    </row>
    <row r="7977" spans="1:10">
      <c r="A7977" s="72">
        <v>7973</v>
      </c>
      <c r="B7977" s="72" t="s">
        <v>148</v>
      </c>
      <c r="C7977" s="73" t="s">
        <v>37973</v>
      </c>
      <c r="D7977" s="74" t="s">
        <v>37974</v>
      </c>
      <c r="E7977" s="75" t="s">
        <v>185</v>
      </c>
      <c r="F7977" s="74"/>
      <c r="G7977" s="74" t="s">
        <v>3694</v>
      </c>
      <c r="H7977" s="76">
        <v>11805</v>
      </c>
      <c r="I7977" s="77">
        <v>0.38</v>
      </c>
      <c r="J7977" s="76">
        <v>7319.1</v>
      </c>
    </row>
    <row r="7978" spans="1:10">
      <c r="A7978" s="72">
        <v>7974</v>
      </c>
      <c r="B7978" s="72" t="s">
        <v>148</v>
      </c>
      <c r="C7978" s="73" t="s">
        <v>37975</v>
      </c>
      <c r="D7978" s="74" t="s">
        <v>37976</v>
      </c>
      <c r="E7978" s="75" t="s">
        <v>185</v>
      </c>
      <c r="F7978" s="74"/>
      <c r="G7978" s="74" t="s">
        <v>3694</v>
      </c>
      <c r="H7978" s="76">
        <v>10865</v>
      </c>
      <c r="I7978" s="77">
        <v>0.38</v>
      </c>
      <c r="J7978" s="76">
        <v>6736.3</v>
      </c>
    </row>
    <row r="7979" spans="1:10">
      <c r="A7979" s="72">
        <v>7975</v>
      </c>
      <c r="B7979" s="72" t="s">
        <v>148</v>
      </c>
      <c r="C7979" s="73" t="s">
        <v>37981</v>
      </c>
      <c r="D7979" s="74" t="s">
        <v>37982</v>
      </c>
      <c r="E7979" s="75" t="s">
        <v>185</v>
      </c>
      <c r="F7979" s="74"/>
      <c r="G7979" s="74" t="s">
        <v>3694</v>
      </c>
      <c r="H7979" s="76">
        <v>11485</v>
      </c>
      <c r="I7979" s="77">
        <v>0.38</v>
      </c>
      <c r="J7979" s="76">
        <v>7120.7</v>
      </c>
    </row>
    <row r="7980" spans="1:10" ht="25.5">
      <c r="A7980" s="72">
        <v>7976</v>
      </c>
      <c r="B7980" s="72" t="s">
        <v>148</v>
      </c>
      <c r="C7980" s="73" t="s">
        <v>37977</v>
      </c>
      <c r="D7980" s="74" t="s">
        <v>37978</v>
      </c>
      <c r="E7980" s="75" t="s">
        <v>185</v>
      </c>
      <c r="F7980" s="74"/>
      <c r="G7980" s="74" t="s">
        <v>3694</v>
      </c>
      <c r="H7980" s="76">
        <v>11845</v>
      </c>
      <c r="I7980" s="77">
        <v>0.38</v>
      </c>
      <c r="J7980" s="76">
        <v>7343.9</v>
      </c>
    </row>
    <row r="7981" spans="1:10">
      <c r="A7981" s="72">
        <v>7977</v>
      </c>
      <c r="B7981" s="72" t="s">
        <v>148</v>
      </c>
      <c r="C7981" s="73" t="s">
        <v>37979</v>
      </c>
      <c r="D7981" s="74" t="s">
        <v>37980</v>
      </c>
      <c r="E7981" s="75" t="s">
        <v>185</v>
      </c>
      <c r="F7981" s="74"/>
      <c r="G7981" s="74" t="s">
        <v>3694</v>
      </c>
      <c r="H7981" s="76">
        <v>11105</v>
      </c>
      <c r="I7981" s="77">
        <v>0.38</v>
      </c>
      <c r="J7981" s="76">
        <v>6885.1</v>
      </c>
    </row>
    <row r="7982" spans="1:10">
      <c r="A7982" s="72">
        <v>7978</v>
      </c>
      <c r="B7982" s="72" t="s">
        <v>148</v>
      </c>
      <c r="C7982" s="73" t="s">
        <v>37983</v>
      </c>
      <c r="D7982" s="74" t="s">
        <v>37984</v>
      </c>
      <c r="E7982" s="75" t="s">
        <v>185</v>
      </c>
      <c r="F7982" s="74"/>
      <c r="G7982" s="74" t="s">
        <v>3694</v>
      </c>
      <c r="H7982" s="76">
        <v>10885</v>
      </c>
      <c r="I7982" s="77">
        <v>0.38</v>
      </c>
      <c r="J7982" s="76">
        <v>6748.7</v>
      </c>
    </row>
    <row r="7983" spans="1:10">
      <c r="A7983" s="72">
        <v>7979</v>
      </c>
      <c r="B7983" s="72" t="s">
        <v>148</v>
      </c>
      <c r="C7983" s="73" t="s">
        <v>37985</v>
      </c>
      <c r="D7983" s="74" t="s">
        <v>37986</v>
      </c>
      <c r="E7983" s="75" t="s">
        <v>185</v>
      </c>
      <c r="F7983" s="74"/>
      <c r="G7983" s="74" t="s">
        <v>3694</v>
      </c>
      <c r="H7983" s="76">
        <v>10365</v>
      </c>
      <c r="I7983" s="77">
        <v>0.38</v>
      </c>
      <c r="J7983" s="76">
        <v>6426.3</v>
      </c>
    </row>
    <row r="7984" spans="1:10">
      <c r="A7984" s="72">
        <v>7980</v>
      </c>
      <c r="B7984" s="72" t="s">
        <v>148</v>
      </c>
      <c r="C7984" s="73" t="s">
        <v>37991</v>
      </c>
      <c r="D7984" s="74" t="s">
        <v>37992</v>
      </c>
      <c r="E7984" s="75" t="s">
        <v>185</v>
      </c>
      <c r="F7984" s="74"/>
      <c r="G7984" s="74" t="s">
        <v>3694</v>
      </c>
      <c r="H7984" s="76">
        <v>11205</v>
      </c>
      <c r="I7984" s="77">
        <v>0.38</v>
      </c>
      <c r="J7984" s="76">
        <v>6947.1</v>
      </c>
    </row>
    <row r="7985" spans="1:10" ht="25.5">
      <c r="A7985" s="72">
        <v>7981</v>
      </c>
      <c r="B7985" s="72" t="s">
        <v>148</v>
      </c>
      <c r="C7985" s="73" t="s">
        <v>37987</v>
      </c>
      <c r="D7985" s="74" t="s">
        <v>37988</v>
      </c>
      <c r="E7985" s="75" t="s">
        <v>185</v>
      </c>
      <c r="F7985" s="74"/>
      <c r="G7985" s="74" t="s">
        <v>3694</v>
      </c>
      <c r="H7985" s="76">
        <v>11910</v>
      </c>
      <c r="I7985" s="77">
        <v>0.38</v>
      </c>
      <c r="J7985" s="76">
        <v>7384.2</v>
      </c>
    </row>
    <row r="7986" spans="1:10">
      <c r="A7986" s="72">
        <v>7982</v>
      </c>
      <c r="B7986" s="72" t="s">
        <v>148</v>
      </c>
      <c r="C7986" s="73" t="s">
        <v>37989</v>
      </c>
      <c r="D7986" s="74" t="s">
        <v>37990</v>
      </c>
      <c r="E7986" s="75" t="s">
        <v>185</v>
      </c>
      <c r="F7986" s="74"/>
      <c r="G7986" s="74" t="s">
        <v>3694</v>
      </c>
      <c r="H7986" s="76">
        <v>10700</v>
      </c>
      <c r="I7986" s="77">
        <v>0.38</v>
      </c>
      <c r="J7986" s="76">
        <v>6634</v>
      </c>
    </row>
    <row r="7987" spans="1:10">
      <c r="A7987" s="72">
        <v>7983</v>
      </c>
      <c r="B7987" s="72" t="s">
        <v>148</v>
      </c>
      <c r="C7987" s="73" t="s">
        <v>37993</v>
      </c>
      <c r="D7987" s="74" t="s">
        <v>37994</v>
      </c>
      <c r="E7987" s="75" t="s">
        <v>185</v>
      </c>
      <c r="F7987" s="74"/>
      <c r="G7987" s="74" t="s">
        <v>3694</v>
      </c>
      <c r="H7987" s="76">
        <v>10935</v>
      </c>
      <c r="I7987" s="77">
        <v>0.38</v>
      </c>
      <c r="J7987" s="76">
        <v>6779.7</v>
      </c>
    </row>
    <row r="7988" spans="1:10">
      <c r="A7988" s="72">
        <v>7984</v>
      </c>
      <c r="B7988" s="72" t="s">
        <v>148</v>
      </c>
      <c r="C7988" s="73" t="s">
        <v>37817</v>
      </c>
      <c r="D7988" s="74" t="s">
        <v>37818</v>
      </c>
      <c r="E7988" s="75" t="s">
        <v>185</v>
      </c>
      <c r="F7988" s="74"/>
      <c r="G7988" s="74" t="s">
        <v>3694</v>
      </c>
      <c r="H7988" s="76">
        <v>1645</v>
      </c>
      <c r="I7988" s="77">
        <v>0.38</v>
      </c>
      <c r="J7988" s="76">
        <v>1019.9</v>
      </c>
    </row>
    <row r="7989" spans="1:10">
      <c r="A7989" s="72">
        <v>7985</v>
      </c>
      <c r="B7989" s="72" t="s">
        <v>148</v>
      </c>
      <c r="C7989" s="73" t="s">
        <v>37819</v>
      </c>
      <c r="D7989" s="74" t="s">
        <v>37820</v>
      </c>
      <c r="E7989" s="75" t="s">
        <v>185</v>
      </c>
      <c r="F7989" s="74"/>
      <c r="G7989" s="74" t="s">
        <v>3694</v>
      </c>
      <c r="H7989" s="76">
        <v>1910</v>
      </c>
      <c r="I7989" s="77">
        <v>0.38</v>
      </c>
      <c r="J7989" s="76">
        <v>1184.2</v>
      </c>
    </row>
    <row r="7990" spans="1:10">
      <c r="A7990" s="72">
        <v>7986</v>
      </c>
      <c r="B7990" s="72" t="s">
        <v>148</v>
      </c>
      <c r="C7990" s="73" t="s">
        <v>37739</v>
      </c>
      <c r="D7990" s="74" t="s">
        <v>37740</v>
      </c>
      <c r="E7990" s="75" t="s">
        <v>185</v>
      </c>
      <c r="F7990" s="74"/>
      <c r="G7990" s="74" t="s">
        <v>3694</v>
      </c>
      <c r="H7990" s="76">
        <v>2020</v>
      </c>
      <c r="I7990" s="77">
        <v>0.38</v>
      </c>
      <c r="J7990" s="76">
        <v>1252.4000000000001</v>
      </c>
    </row>
    <row r="7991" spans="1:10">
      <c r="A7991" s="72">
        <v>7987</v>
      </c>
      <c r="B7991" s="72" t="s">
        <v>148</v>
      </c>
      <c r="C7991" s="73" t="s">
        <v>37821</v>
      </c>
      <c r="D7991" s="74" t="s">
        <v>37822</v>
      </c>
      <c r="E7991" s="75" t="s">
        <v>185</v>
      </c>
      <c r="F7991" s="74"/>
      <c r="G7991" s="74" t="s">
        <v>3694</v>
      </c>
      <c r="H7991" s="76">
        <v>1465</v>
      </c>
      <c r="I7991" s="77">
        <v>0.38</v>
      </c>
      <c r="J7991" s="76">
        <v>908.3</v>
      </c>
    </row>
    <row r="7992" spans="1:10">
      <c r="A7992" s="72">
        <v>7988</v>
      </c>
      <c r="B7992" s="72" t="s">
        <v>148</v>
      </c>
      <c r="C7992" s="73" t="s">
        <v>37995</v>
      </c>
      <c r="D7992" s="74" t="s">
        <v>37996</v>
      </c>
      <c r="E7992" s="75" t="s">
        <v>185</v>
      </c>
      <c r="F7992" s="74"/>
      <c r="G7992" s="74" t="s">
        <v>3694</v>
      </c>
      <c r="H7992" s="76">
        <v>5640</v>
      </c>
      <c r="I7992" s="77">
        <v>0.38</v>
      </c>
      <c r="J7992" s="76">
        <v>3496.8</v>
      </c>
    </row>
    <row r="7993" spans="1:10" ht="25.5">
      <c r="A7993" s="72">
        <v>7989</v>
      </c>
      <c r="B7993" s="72" t="s">
        <v>148</v>
      </c>
      <c r="C7993" s="73" t="s">
        <v>26855</v>
      </c>
      <c r="D7993" s="74" t="s">
        <v>26856</v>
      </c>
      <c r="E7993" s="75" t="s">
        <v>185</v>
      </c>
      <c r="F7993" s="74"/>
      <c r="G7993" s="74" t="s">
        <v>3694</v>
      </c>
      <c r="H7993" s="76">
        <v>7185</v>
      </c>
      <c r="I7993" s="77">
        <v>0.38</v>
      </c>
      <c r="J7993" s="76">
        <v>4454.7</v>
      </c>
    </row>
    <row r="7994" spans="1:10" ht="25.5">
      <c r="A7994" s="72">
        <v>7990</v>
      </c>
      <c r="B7994" s="72" t="s">
        <v>148</v>
      </c>
      <c r="C7994" s="73" t="s">
        <v>26857</v>
      </c>
      <c r="D7994" s="74" t="s">
        <v>26858</v>
      </c>
      <c r="E7994" s="75" t="s">
        <v>185</v>
      </c>
      <c r="F7994" s="74"/>
      <c r="G7994" s="74" t="s">
        <v>3694</v>
      </c>
      <c r="H7994" s="76">
        <v>7955</v>
      </c>
      <c r="I7994" s="77">
        <v>0.38</v>
      </c>
      <c r="J7994" s="76">
        <v>4932.1000000000004</v>
      </c>
    </row>
    <row r="7995" spans="1:10">
      <c r="A7995" s="72">
        <v>7991</v>
      </c>
      <c r="B7995" s="72" t="s">
        <v>148</v>
      </c>
      <c r="C7995" s="73" t="s">
        <v>37823</v>
      </c>
      <c r="D7995" s="74" t="s">
        <v>37824</v>
      </c>
      <c r="E7995" s="75" t="s">
        <v>185</v>
      </c>
      <c r="F7995" s="74"/>
      <c r="G7995" s="74" t="s">
        <v>3694</v>
      </c>
      <c r="H7995" s="76">
        <v>3890</v>
      </c>
      <c r="I7995" s="77">
        <v>0.38</v>
      </c>
      <c r="J7995" s="76">
        <v>2411.8000000000002</v>
      </c>
    </row>
    <row r="7996" spans="1:10" ht="25.5">
      <c r="A7996" s="72">
        <v>7992</v>
      </c>
      <c r="B7996" s="72" t="s">
        <v>148</v>
      </c>
      <c r="C7996" s="73" t="s">
        <v>37741</v>
      </c>
      <c r="D7996" s="74" t="s">
        <v>37742</v>
      </c>
      <c r="E7996" s="75" t="s">
        <v>185</v>
      </c>
      <c r="F7996" s="74"/>
      <c r="G7996" s="74" t="s">
        <v>3694</v>
      </c>
      <c r="H7996" s="76">
        <v>306</v>
      </c>
      <c r="I7996" s="77">
        <v>0.38</v>
      </c>
      <c r="J7996" s="76">
        <v>189.72</v>
      </c>
    </row>
    <row r="7997" spans="1:10">
      <c r="A7997" s="72">
        <v>7993</v>
      </c>
      <c r="B7997" s="72" t="s">
        <v>148</v>
      </c>
      <c r="C7997" s="73" t="s">
        <v>37743</v>
      </c>
      <c r="D7997" s="74" t="s">
        <v>37744</v>
      </c>
      <c r="E7997" s="75" t="s">
        <v>185</v>
      </c>
      <c r="F7997" s="74"/>
      <c r="G7997" s="74" t="s">
        <v>3694</v>
      </c>
      <c r="H7997" s="76">
        <v>317</v>
      </c>
      <c r="I7997" s="77">
        <v>0.38</v>
      </c>
      <c r="J7997" s="76">
        <v>196.54</v>
      </c>
    </row>
    <row r="7998" spans="1:10">
      <c r="A7998" s="72">
        <v>7994</v>
      </c>
      <c r="B7998" s="72" t="s">
        <v>148</v>
      </c>
      <c r="C7998" s="73" t="s">
        <v>37745</v>
      </c>
      <c r="D7998" s="74" t="s">
        <v>37746</v>
      </c>
      <c r="E7998" s="75" t="s">
        <v>185</v>
      </c>
      <c r="F7998" s="74"/>
      <c r="G7998" s="74" t="s">
        <v>3694</v>
      </c>
      <c r="H7998" s="76">
        <v>304</v>
      </c>
      <c r="I7998" s="77">
        <v>0.38</v>
      </c>
      <c r="J7998" s="76">
        <v>188.48</v>
      </c>
    </row>
    <row r="7999" spans="1:10" ht="25.5">
      <c r="A7999" s="72">
        <v>7995</v>
      </c>
      <c r="B7999" s="72" t="s">
        <v>148</v>
      </c>
      <c r="C7999" s="73" t="s">
        <v>37747</v>
      </c>
      <c r="D7999" s="74" t="s">
        <v>37748</v>
      </c>
      <c r="E7999" s="75" t="s">
        <v>185</v>
      </c>
      <c r="F7999" s="74"/>
      <c r="G7999" s="74" t="s">
        <v>3694</v>
      </c>
      <c r="H7999" s="76">
        <v>165</v>
      </c>
      <c r="I7999" s="77">
        <v>0.38</v>
      </c>
      <c r="J7999" s="76">
        <v>102.3</v>
      </c>
    </row>
    <row r="8000" spans="1:10">
      <c r="A8000" s="72">
        <v>7996</v>
      </c>
      <c r="B8000" s="72" t="s">
        <v>148</v>
      </c>
      <c r="C8000" s="73" t="s">
        <v>37825</v>
      </c>
      <c r="D8000" s="74" t="s">
        <v>37826</v>
      </c>
      <c r="E8000" s="75" t="s">
        <v>185</v>
      </c>
      <c r="F8000" s="74"/>
      <c r="G8000" s="74" t="s">
        <v>3694</v>
      </c>
      <c r="H8000" s="76">
        <v>940</v>
      </c>
      <c r="I8000" s="77">
        <v>0.38</v>
      </c>
      <c r="J8000" s="76">
        <v>582.79999999999995</v>
      </c>
    </row>
    <row r="8001" spans="1:10" ht="25.5">
      <c r="A8001" s="72">
        <v>7997</v>
      </c>
      <c r="B8001" s="72" t="s">
        <v>148</v>
      </c>
      <c r="C8001" s="73" t="s">
        <v>37749</v>
      </c>
      <c r="D8001" s="74" t="s">
        <v>37750</v>
      </c>
      <c r="E8001" s="75" t="s">
        <v>185</v>
      </c>
      <c r="F8001" s="74"/>
      <c r="G8001" s="74" t="s">
        <v>3694</v>
      </c>
      <c r="H8001" s="76">
        <v>363</v>
      </c>
      <c r="I8001" s="77">
        <v>0.38</v>
      </c>
      <c r="J8001" s="76">
        <v>225.06</v>
      </c>
    </row>
    <row r="8002" spans="1:10" ht="25.5">
      <c r="A8002" s="72">
        <v>7998</v>
      </c>
      <c r="B8002" s="72" t="s">
        <v>148</v>
      </c>
      <c r="C8002" s="73" t="s">
        <v>37673</v>
      </c>
      <c r="D8002" s="74" t="s">
        <v>37674</v>
      </c>
      <c r="E8002" s="75" t="s">
        <v>185</v>
      </c>
      <c r="F8002" s="74"/>
      <c r="G8002" s="74" t="s">
        <v>3694</v>
      </c>
      <c r="H8002" s="76">
        <v>1210</v>
      </c>
      <c r="I8002" s="77">
        <v>0.38</v>
      </c>
      <c r="J8002" s="76">
        <v>750.2</v>
      </c>
    </row>
    <row r="8003" spans="1:10">
      <c r="A8003" s="72">
        <v>7999</v>
      </c>
      <c r="B8003" s="72" t="s">
        <v>148</v>
      </c>
      <c r="C8003" s="73" t="s">
        <v>37675</v>
      </c>
      <c r="D8003" s="74" t="s">
        <v>37676</v>
      </c>
      <c r="E8003" s="75" t="s">
        <v>185</v>
      </c>
      <c r="F8003" s="74"/>
      <c r="G8003" s="74" t="s">
        <v>3694</v>
      </c>
      <c r="H8003" s="76">
        <v>1390</v>
      </c>
      <c r="I8003" s="77">
        <v>0.38</v>
      </c>
      <c r="J8003" s="76">
        <v>861.8</v>
      </c>
    </row>
    <row r="8004" spans="1:10">
      <c r="A8004" s="72">
        <v>8000</v>
      </c>
      <c r="B8004" s="72" t="s">
        <v>148</v>
      </c>
      <c r="C8004" s="73" t="s">
        <v>37827</v>
      </c>
      <c r="D8004" s="74" t="s">
        <v>37828</v>
      </c>
      <c r="E8004" s="75" t="s">
        <v>185</v>
      </c>
      <c r="F8004" s="74"/>
      <c r="G8004" s="74" t="s">
        <v>3694</v>
      </c>
      <c r="H8004" s="76">
        <v>686</v>
      </c>
      <c r="I8004" s="77">
        <v>0.38</v>
      </c>
      <c r="J8004" s="76">
        <v>425.32</v>
      </c>
    </row>
    <row r="8005" spans="1:10">
      <c r="A8005" s="72">
        <v>8001</v>
      </c>
      <c r="B8005" s="72" t="s">
        <v>148</v>
      </c>
      <c r="C8005" s="73" t="s">
        <v>37677</v>
      </c>
      <c r="D8005" s="74" t="s">
        <v>37678</v>
      </c>
      <c r="E8005" s="75" t="s">
        <v>185</v>
      </c>
      <c r="F8005" s="74"/>
      <c r="G8005" s="74" t="s">
        <v>3694</v>
      </c>
      <c r="H8005" s="76">
        <v>2970</v>
      </c>
      <c r="I8005" s="77">
        <v>0.38</v>
      </c>
      <c r="J8005" s="76">
        <v>1841.4</v>
      </c>
    </row>
    <row r="8006" spans="1:10">
      <c r="A8006" s="72">
        <v>8002</v>
      </c>
      <c r="B8006" s="72" t="s">
        <v>148</v>
      </c>
      <c r="C8006" s="73" t="s">
        <v>37829</v>
      </c>
      <c r="D8006" s="74" t="s">
        <v>37830</v>
      </c>
      <c r="E8006" s="75" t="s">
        <v>185</v>
      </c>
      <c r="F8006" s="74"/>
      <c r="G8006" s="74" t="s">
        <v>3694</v>
      </c>
      <c r="H8006" s="76">
        <v>1525</v>
      </c>
      <c r="I8006" s="77">
        <v>0.38</v>
      </c>
      <c r="J8006" s="76">
        <v>945.5</v>
      </c>
    </row>
    <row r="8007" spans="1:10">
      <c r="A8007" s="72">
        <v>8003</v>
      </c>
      <c r="B8007" s="72" t="s">
        <v>148</v>
      </c>
      <c r="C8007" s="73" t="s">
        <v>37831</v>
      </c>
      <c r="D8007" s="74" t="s">
        <v>37832</v>
      </c>
      <c r="E8007" s="75" t="s">
        <v>185</v>
      </c>
      <c r="F8007" s="74"/>
      <c r="G8007" s="74" t="s">
        <v>3694</v>
      </c>
      <c r="H8007" s="76">
        <v>1235</v>
      </c>
      <c r="I8007" s="77">
        <v>0.38</v>
      </c>
      <c r="J8007" s="76">
        <v>765.7</v>
      </c>
    </row>
    <row r="8008" spans="1:10" ht="25.5">
      <c r="A8008" s="72">
        <v>8004</v>
      </c>
      <c r="B8008" s="72" t="s">
        <v>148</v>
      </c>
      <c r="C8008" s="73" t="s">
        <v>37679</v>
      </c>
      <c r="D8008" s="74" t="s">
        <v>37680</v>
      </c>
      <c r="E8008" s="75" t="s">
        <v>185</v>
      </c>
      <c r="F8008" s="74"/>
      <c r="G8008" s="74" t="s">
        <v>3694</v>
      </c>
      <c r="H8008" s="76">
        <v>7805</v>
      </c>
      <c r="I8008" s="77">
        <v>0.38</v>
      </c>
      <c r="J8008" s="76">
        <v>4839.1000000000004</v>
      </c>
    </row>
    <row r="8009" spans="1:10">
      <c r="A8009" s="72">
        <v>8005</v>
      </c>
      <c r="B8009" s="72" t="s">
        <v>148</v>
      </c>
      <c r="C8009" s="73" t="s">
        <v>37681</v>
      </c>
      <c r="D8009" s="74" t="s">
        <v>37682</v>
      </c>
      <c r="E8009" s="75" t="s">
        <v>185</v>
      </c>
      <c r="F8009" s="74"/>
      <c r="G8009" s="74" t="s">
        <v>3694</v>
      </c>
      <c r="H8009" s="76">
        <v>10475</v>
      </c>
      <c r="I8009" s="77">
        <v>0.38</v>
      </c>
      <c r="J8009" s="76">
        <v>6494.5</v>
      </c>
    </row>
    <row r="8010" spans="1:10">
      <c r="A8010" s="72">
        <v>8006</v>
      </c>
      <c r="B8010" s="72" t="s">
        <v>148</v>
      </c>
      <c r="C8010" s="73" t="s">
        <v>37683</v>
      </c>
      <c r="D8010" s="74" t="s">
        <v>37684</v>
      </c>
      <c r="E8010" s="75" t="s">
        <v>185</v>
      </c>
      <c r="F8010" s="74"/>
      <c r="G8010" s="74" t="s">
        <v>3694</v>
      </c>
      <c r="H8010" s="76">
        <v>6435</v>
      </c>
      <c r="I8010" s="77">
        <v>0.38</v>
      </c>
      <c r="J8010" s="76">
        <v>3989.7</v>
      </c>
    </row>
    <row r="8011" spans="1:10" ht="25.5">
      <c r="A8011" s="72">
        <v>8007</v>
      </c>
      <c r="B8011" s="72" t="s">
        <v>148</v>
      </c>
      <c r="C8011" s="73" t="s">
        <v>37685</v>
      </c>
      <c r="D8011" s="74" t="s">
        <v>37686</v>
      </c>
      <c r="E8011" s="75" t="s">
        <v>185</v>
      </c>
      <c r="F8011" s="74"/>
      <c r="G8011" s="74" t="s">
        <v>3694</v>
      </c>
      <c r="H8011" s="76">
        <v>890</v>
      </c>
      <c r="I8011" s="77">
        <v>0.38</v>
      </c>
      <c r="J8011" s="76">
        <v>551.79999999999995</v>
      </c>
    </row>
    <row r="8012" spans="1:10">
      <c r="A8012" s="72">
        <v>8008</v>
      </c>
      <c r="B8012" s="72" t="s">
        <v>148</v>
      </c>
      <c r="C8012" s="73" t="s">
        <v>37687</v>
      </c>
      <c r="D8012" s="74" t="s">
        <v>37688</v>
      </c>
      <c r="E8012" s="75" t="s">
        <v>185</v>
      </c>
      <c r="F8012" s="74"/>
      <c r="G8012" s="74" t="s">
        <v>3694</v>
      </c>
      <c r="H8012" s="76">
        <v>1070</v>
      </c>
      <c r="I8012" s="77">
        <v>0.38</v>
      </c>
      <c r="J8012" s="76">
        <v>663.4</v>
      </c>
    </row>
    <row r="8013" spans="1:10">
      <c r="A8013" s="72">
        <v>8009</v>
      </c>
      <c r="B8013" s="72" t="s">
        <v>148</v>
      </c>
      <c r="C8013" s="73" t="s">
        <v>37689</v>
      </c>
      <c r="D8013" s="74" t="s">
        <v>37690</v>
      </c>
      <c r="E8013" s="75" t="s">
        <v>185</v>
      </c>
      <c r="F8013" s="74"/>
      <c r="G8013" s="74" t="s">
        <v>3694</v>
      </c>
      <c r="H8013" s="76">
        <v>817</v>
      </c>
      <c r="I8013" s="77">
        <v>0.38</v>
      </c>
      <c r="J8013" s="76">
        <v>506.54</v>
      </c>
    </row>
    <row r="8014" spans="1:10">
      <c r="A8014" s="72">
        <v>8010</v>
      </c>
      <c r="B8014" s="72" t="s">
        <v>148</v>
      </c>
      <c r="C8014" s="73" t="s">
        <v>37691</v>
      </c>
      <c r="D8014" s="74" t="s">
        <v>37692</v>
      </c>
      <c r="E8014" s="75" t="s">
        <v>185</v>
      </c>
      <c r="F8014" s="74"/>
      <c r="G8014" s="74" t="s">
        <v>3694</v>
      </c>
      <c r="H8014" s="76">
        <v>986</v>
      </c>
      <c r="I8014" s="77">
        <v>0.38</v>
      </c>
      <c r="J8014" s="76">
        <v>611.32000000000005</v>
      </c>
    </row>
    <row r="8015" spans="1:10" ht="25.5">
      <c r="A8015" s="72">
        <v>8011</v>
      </c>
      <c r="B8015" s="72" t="s">
        <v>148</v>
      </c>
      <c r="C8015" s="73" t="s">
        <v>37693</v>
      </c>
      <c r="D8015" s="74" t="s">
        <v>37694</v>
      </c>
      <c r="E8015" s="75" t="s">
        <v>185</v>
      </c>
      <c r="F8015" s="74"/>
      <c r="G8015" s="74" t="s">
        <v>3694</v>
      </c>
      <c r="H8015" s="76">
        <v>2265</v>
      </c>
      <c r="I8015" s="77">
        <v>0.38</v>
      </c>
      <c r="J8015" s="76">
        <v>1404.3</v>
      </c>
    </row>
    <row r="8016" spans="1:10">
      <c r="A8016" s="72">
        <v>8012</v>
      </c>
      <c r="B8016" s="72" t="s">
        <v>148</v>
      </c>
      <c r="C8016" s="73" t="s">
        <v>37695</v>
      </c>
      <c r="D8016" s="74" t="s">
        <v>37696</v>
      </c>
      <c r="E8016" s="75" t="s">
        <v>185</v>
      </c>
      <c r="F8016" s="74"/>
      <c r="G8016" s="74" t="s">
        <v>3694</v>
      </c>
      <c r="H8016" s="76">
        <v>2425</v>
      </c>
      <c r="I8016" s="77">
        <v>0.38</v>
      </c>
      <c r="J8016" s="76">
        <v>1503.5</v>
      </c>
    </row>
    <row r="8017" spans="1:10">
      <c r="A8017" s="72">
        <v>8013</v>
      </c>
      <c r="B8017" s="72" t="s">
        <v>148</v>
      </c>
      <c r="C8017" s="73" t="s">
        <v>37697</v>
      </c>
      <c r="D8017" s="74" t="s">
        <v>37698</v>
      </c>
      <c r="E8017" s="75" t="s">
        <v>185</v>
      </c>
      <c r="F8017" s="74"/>
      <c r="G8017" s="74" t="s">
        <v>3694</v>
      </c>
      <c r="H8017" s="76">
        <v>4155</v>
      </c>
      <c r="I8017" s="77">
        <v>0.38</v>
      </c>
      <c r="J8017" s="76">
        <v>2576.1</v>
      </c>
    </row>
    <row r="8018" spans="1:10">
      <c r="A8018" s="72">
        <v>8014</v>
      </c>
      <c r="B8018" s="72" t="s">
        <v>148</v>
      </c>
      <c r="C8018" s="73" t="s">
        <v>37699</v>
      </c>
      <c r="D8018" s="74" t="s">
        <v>37700</v>
      </c>
      <c r="E8018" s="75" t="s">
        <v>185</v>
      </c>
      <c r="F8018" s="74"/>
      <c r="G8018" s="74" t="s">
        <v>3694</v>
      </c>
      <c r="H8018" s="76">
        <v>4315</v>
      </c>
      <c r="I8018" s="77">
        <v>0.38</v>
      </c>
      <c r="J8018" s="76">
        <v>2675.3</v>
      </c>
    </row>
    <row r="8019" spans="1:10">
      <c r="A8019" s="72">
        <v>8015</v>
      </c>
      <c r="B8019" s="72" t="s">
        <v>148</v>
      </c>
      <c r="C8019" s="73" t="s">
        <v>37833</v>
      </c>
      <c r="D8019" s="74" t="s">
        <v>37834</v>
      </c>
      <c r="E8019" s="75" t="s">
        <v>185</v>
      </c>
      <c r="F8019" s="74"/>
      <c r="G8019" s="74" t="s">
        <v>3694</v>
      </c>
      <c r="H8019" s="76">
        <v>1605</v>
      </c>
      <c r="I8019" s="77">
        <v>0.38</v>
      </c>
      <c r="J8019" s="76">
        <v>995.1</v>
      </c>
    </row>
    <row r="8020" spans="1:10">
      <c r="A8020" s="72">
        <v>8016</v>
      </c>
      <c r="B8020" s="72" t="s">
        <v>148</v>
      </c>
      <c r="C8020" s="73" t="s">
        <v>37751</v>
      </c>
      <c r="D8020" s="74" t="s">
        <v>37752</v>
      </c>
      <c r="E8020" s="75" t="s">
        <v>185</v>
      </c>
      <c r="F8020" s="74"/>
      <c r="G8020" s="74" t="s">
        <v>3694</v>
      </c>
      <c r="H8020" s="76">
        <v>1325</v>
      </c>
      <c r="I8020" s="77">
        <v>0.38</v>
      </c>
      <c r="J8020" s="76">
        <v>821.5</v>
      </c>
    </row>
    <row r="8021" spans="1:10">
      <c r="A8021" s="72">
        <v>8017</v>
      </c>
      <c r="B8021" s="72" t="s">
        <v>148</v>
      </c>
      <c r="C8021" s="73" t="s">
        <v>37753</v>
      </c>
      <c r="D8021" s="74" t="s">
        <v>37754</v>
      </c>
      <c r="E8021" s="75" t="s">
        <v>185</v>
      </c>
      <c r="F8021" s="74"/>
      <c r="G8021" s="74" t="s">
        <v>3694</v>
      </c>
      <c r="H8021" s="76">
        <v>1400</v>
      </c>
      <c r="I8021" s="77">
        <v>0.38</v>
      </c>
      <c r="J8021" s="76">
        <v>868</v>
      </c>
    </row>
    <row r="8022" spans="1:10" ht="25.5">
      <c r="A8022" s="72">
        <v>8018</v>
      </c>
      <c r="B8022" s="72" t="s">
        <v>148</v>
      </c>
      <c r="C8022" s="73" t="s">
        <v>31682</v>
      </c>
      <c r="D8022" s="74" t="s">
        <v>31683</v>
      </c>
      <c r="E8022" s="75" t="s">
        <v>185</v>
      </c>
      <c r="F8022" s="74"/>
      <c r="G8022" s="74" t="s">
        <v>3694</v>
      </c>
      <c r="H8022" s="76">
        <v>1265</v>
      </c>
      <c r="I8022" s="77">
        <v>0.38</v>
      </c>
      <c r="J8022" s="76">
        <v>784.3</v>
      </c>
    </row>
    <row r="8023" spans="1:10">
      <c r="A8023" s="72">
        <v>8019</v>
      </c>
      <c r="B8023" s="72" t="s">
        <v>148</v>
      </c>
      <c r="C8023" s="73" t="s">
        <v>31684</v>
      </c>
      <c r="D8023" s="74" t="s">
        <v>31685</v>
      </c>
      <c r="E8023" s="75" t="s">
        <v>185</v>
      </c>
      <c r="F8023" s="74"/>
      <c r="G8023" s="74" t="s">
        <v>3694</v>
      </c>
      <c r="H8023" s="76">
        <v>1265</v>
      </c>
      <c r="I8023" s="77">
        <v>0.38</v>
      </c>
      <c r="J8023" s="76">
        <v>784.3</v>
      </c>
    </row>
    <row r="8024" spans="1:10">
      <c r="A8024" s="72">
        <v>8020</v>
      </c>
      <c r="B8024" s="72" t="s">
        <v>148</v>
      </c>
      <c r="C8024" s="73" t="s">
        <v>37755</v>
      </c>
      <c r="D8024" s="74" t="s">
        <v>37756</v>
      </c>
      <c r="E8024" s="75" t="s">
        <v>185</v>
      </c>
      <c r="F8024" s="74"/>
      <c r="G8024" s="74" t="s">
        <v>3694</v>
      </c>
      <c r="H8024" s="76">
        <v>348</v>
      </c>
      <c r="I8024" s="77">
        <v>0.38</v>
      </c>
      <c r="J8024" s="76">
        <v>215.76</v>
      </c>
    </row>
    <row r="8025" spans="1:10" ht="25.5">
      <c r="A8025" s="72">
        <v>8021</v>
      </c>
      <c r="B8025" s="72" t="s">
        <v>148</v>
      </c>
      <c r="C8025" s="73" t="s">
        <v>37757</v>
      </c>
      <c r="D8025" s="74" t="s">
        <v>37758</v>
      </c>
      <c r="E8025" s="75" t="s">
        <v>185</v>
      </c>
      <c r="F8025" s="74"/>
      <c r="G8025" s="74" t="s">
        <v>3694</v>
      </c>
      <c r="H8025" s="76">
        <v>588</v>
      </c>
      <c r="I8025" s="77">
        <v>0.38</v>
      </c>
      <c r="J8025" s="76">
        <v>364.56</v>
      </c>
    </row>
    <row r="8026" spans="1:10">
      <c r="A8026" s="72">
        <v>8022</v>
      </c>
      <c r="B8026" s="72" t="s">
        <v>148</v>
      </c>
      <c r="C8026" s="73" t="s">
        <v>37759</v>
      </c>
      <c r="D8026" s="74" t="s">
        <v>37760</v>
      </c>
      <c r="E8026" s="75" t="s">
        <v>185</v>
      </c>
      <c r="F8026" s="74"/>
      <c r="G8026" s="74" t="s">
        <v>3694</v>
      </c>
      <c r="H8026" s="76">
        <v>332</v>
      </c>
      <c r="I8026" s="77">
        <v>0.38</v>
      </c>
      <c r="J8026" s="76">
        <v>205.84</v>
      </c>
    </row>
    <row r="8027" spans="1:10" ht="25.5">
      <c r="A8027" s="72">
        <v>8023</v>
      </c>
      <c r="B8027" s="72" t="s">
        <v>148</v>
      </c>
      <c r="C8027" s="73" t="s">
        <v>37761</v>
      </c>
      <c r="D8027" s="74" t="s">
        <v>37762</v>
      </c>
      <c r="E8027" s="75" t="s">
        <v>185</v>
      </c>
      <c r="F8027" s="74"/>
      <c r="G8027" s="74" t="s">
        <v>3694</v>
      </c>
      <c r="H8027" s="76">
        <v>521</v>
      </c>
      <c r="I8027" s="77">
        <v>0.38</v>
      </c>
      <c r="J8027" s="76">
        <v>323.02</v>
      </c>
    </row>
    <row r="8028" spans="1:10">
      <c r="A8028" s="72">
        <v>8024</v>
      </c>
      <c r="B8028" s="72" t="s">
        <v>148</v>
      </c>
      <c r="C8028" s="73" t="s">
        <v>37997</v>
      </c>
      <c r="D8028" s="74" t="s">
        <v>37998</v>
      </c>
      <c r="E8028" s="75" t="s">
        <v>185</v>
      </c>
      <c r="F8028" s="74"/>
      <c r="G8028" s="74" t="s">
        <v>3694</v>
      </c>
      <c r="H8028" s="76">
        <v>12635</v>
      </c>
      <c r="I8028" s="77">
        <v>0.38</v>
      </c>
      <c r="J8028" s="76">
        <v>7833.7</v>
      </c>
    </row>
    <row r="8029" spans="1:10">
      <c r="A8029" s="72">
        <v>8025</v>
      </c>
      <c r="B8029" s="72" t="s">
        <v>148</v>
      </c>
      <c r="C8029" s="73" t="s">
        <v>37999</v>
      </c>
      <c r="D8029" s="74" t="s">
        <v>38000</v>
      </c>
      <c r="E8029" s="75" t="s">
        <v>185</v>
      </c>
      <c r="F8029" s="74"/>
      <c r="G8029" s="74" t="s">
        <v>3694</v>
      </c>
      <c r="H8029" s="76">
        <v>1860</v>
      </c>
      <c r="I8029" s="77">
        <v>0.38</v>
      </c>
      <c r="J8029" s="76">
        <v>1153.2</v>
      </c>
    </row>
    <row r="8030" spans="1:10">
      <c r="A8030" s="72">
        <v>8026</v>
      </c>
      <c r="B8030" s="72" t="s">
        <v>148</v>
      </c>
      <c r="C8030" s="73" t="s">
        <v>38001</v>
      </c>
      <c r="D8030" s="74" t="s">
        <v>38002</v>
      </c>
      <c r="E8030" s="75" t="s">
        <v>185</v>
      </c>
      <c r="F8030" s="74"/>
      <c r="G8030" s="74" t="s">
        <v>3694</v>
      </c>
      <c r="H8030" s="76">
        <v>2290</v>
      </c>
      <c r="I8030" s="77">
        <v>0.38</v>
      </c>
      <c r="J8030" s="76">
        <v>1419.8</v>
      </c>
    </row>
    <row r="8031" spans="1:10">
      <c r="A8031" s="72">
        <v>8027</v>
      </c>
      <c r="B8031" s="72" t="s">
        <v>148</v>
      </c>
      <c r="C8031" s="73" t="s">
        <v>38003</v>
      </c>
      <c r="D8031" s="74" t="s">
        <v>38004</v>
      </c>
      <c r="E8031" s="75" t="s">
        <v>185</v>
      </c>
      <c r="F8031" s="74"/>
      <c r="G8031" s="74" t="s">
        <v>3694</v>
      </c>
      <c r="H8031" s="76">
        <v>2140</v>
      </c>
      <c r="I8031" s="77">
        <v>0.38</v>
      </c>
      <c r="J8031" s="76">
        <v>1326.8</v>
      </c>
    </row>
    <row r="8032" spans="1:10">
      <c r="A8032" s="72">
        <v>8028</v>
      </c>
      <c r="B8032" s="72" t="s">
        <v>148</v>
      </c>
      <c r="C8032" s="73" t="s">
        <v>38005</v>
      </c>
      <c r="D8032" s="74" t="s">
        <v>38006</v>
      </c>
      <c r="E8032" s="75" t="s">
        <v>185</v>
      </c>
      <c r="F8032" s="74"/>
      <c r="G8032" s="74" t="s">
        <v>3694</v>
      </c>
      <c r="H8032" s="76">
        <v>19320</v>
      </c>
      <c r="I8032" s="77">
        <v>0.38</v>
      </c>
      <c r="J8032" s="76">
        <v>11978.4</v>
      </c>
    </row>
    <row r="8033" spans="1:10">
      <c r="A8033" s="72">
        <v>8029</v>
      </c>
      <c r="B8033" s="72" t="s">
        <v>148</v>
      </c>
      <c r="C8033" s="73" t="s">
        <v>38007</v>
      </c>
      <c r="D8033" s="74" t="s">
        <v>38008</v>
      </c>
      <c r="E8033" s="75" t="s">
        <v>185</v>
      </c>
      <c r="F8033" s="74"/>
      <c r="G8033" s="74" t="s">
        <v>3694</v>
      </c>
      <c r="H8033" s="76">
        <v>21905</v>
      </c>
      <c r="I8033" s="77">
        <v>0.38</v>
      </c>
      <c r="J8033" s="76">
        <v>13581.1</v>
      </c>
    </row>
    <row r="8034" spans="1:10" ht="25.5">
      <c r="A8034" s="72">
        <v>8030</v>
      </c>
      <c r="B8034" s="72" t="s">
        <v>148</v>
      </c>
      <c r="C8034" s="73" t="s">
        <v>38009</v>
      </c>
      <c r="D8034" s="74" t="s">
        <v>38010</v>
      </c>
      <c r="E8034" s="75" t="s">
        <v>185</v>
      </c>
      <c r="F8034" s="74"/>
      <c r="G8034" s="74" t="s">
        <v>3694</v>
      </c>
      <c r="H8034" s="76">
        <v>24025</v>
      </c>
      <c r="I8034" s="77">
        <v>0.38</v>
      </c>
      <c r="J8034" s="76">
        <v>14895.5</v>
      </c>
    </row>
    <row r="8035" spans="1:10" ht="25.5">
      <c r="A8035" s="72">
        <v>8031</v>
      </c>
      <c r="B8035" s="72" t="s">
        <v>148</v>
      </c>
      <c r="C8035" s="73" t="s">
        <v>38011</v>
      </c>
      <c r="D8035" s="74" t="s">
        <v>38012</v>
      </c>
      <c r="E8035" s="75" t="s">
        <v>185</v>
      </c>
      <c r="F8035" s="74"/>
      <c r="G8035" s="74" t="s">
        <v>3694</v>
      </c>
      <c r="H8035" s="76">
        <v>22900</v>
      </c>
      <c r="I8035" s="77">
        <v>0.38</v>
      </c>
      <c r="J8035" s="76">
        <v>14198</v>
      </c>
    </row>
    <row r="8036" spans="1:10">
      <c r="A8036" s="72">
        <v>8032</v>
      </c>
      <c r="B8036" s="72" t="s">
        <v>148</v>
      </c>
      <c r="C8036" s="73" t="s">
        <v>38013</v>
      </c>
      <c r="D8036" s="74" t="s">
        <v>38014</v>
      </c>
      <c r="E8036" s="75" t="s">
        <v>185</v>
      </c>
      <c r="F8036" s="74"/>
      <c r="G8036" s="74" t="s">
        <v>3694</v>
      </c>
      <c r="H8036" s="76">
        <v>29810</v>
      </c>
      <c r="I8036" s="77">
        <v>0.38</v>
      </c>
      <c r="J8036" s="76">
        <v>18482.2</v>
      </c>
    </row>
    <row r="8037" spans="1:10">
      <c r="A8037" s="72">
        <v>8033</v>
      </c>
      <c r="B8037" s="72" t="s">
        <v>148</v>
      </c>
      <c r="C8037" s="73" t="s">
        <v>37835</v>
      </c>
      <c r="D8037" s="74" t="s">
        <v>37836</v>
      </c>
      <c r="E8037" s="75" t="s">
        <v>185</v>
      </c>
      <c r="F8037" s="74"/>
      <c r="G8037" s="74" t="s">
        <v>3694</v>
      </c>
      <c r="H8037" s="76">
        <v>2205</v>
      </c>
      <c r="I8037" s="77">
        <v>0.38</v>
      </c>
      <c r="J8037" s="76">
        <v>1367.1</v>
      </c>
    </row>
    <row r="8038" spans="1:10">
      <c r="A8038" s="72">
        <v>8034</v>
      </c>
      <c r="B8038" s="72" t="s">
        <v>148</v>
      </c>
      <c r="C8038" s="73" t="s">
        <v>37837</v>
      </c>
      <c r="D8038" s="74" t="s">
        <v>37838</v>
      </c>
      <c r="E8038" s="75" t="s">
        <v>185</v>
      </c>
      <c r="F8038" s="74"/>
      <c r="G8038" s="74" t="s">
        <v>3694</v>
      </c>
      <c r="H8038" s="76">
        <v>5365</v>
      </c>
      <c r="I8038" s="77">
        <v>0.38</v>
      </c>
      <c r="J8038" s="76">
        <v>3326.3</v>
      </c>
    </row>
    <row r="8039" spans="1:10">
      <c r="A8039" s="72">
        <v>8035</v>
      </c>
      <c r="B8039" s="72" t="s">
        <v>148</v>
      </c>
      <c r="C8039" s="73" t="s">
        <v>37839</v>
      </c>
      <c r="D8039" s="74" t="s">
        <v>37836</v>
      </c>
      <c r="E8039" s="75" t="s">
        <v>185</v>
      </c>
      <c r="F8039" s="74"/>
      <c r="G8039" s="74" t="s">
        <v>3694</v>
      </c>
      <c r="H8039" s="76">
        <v>2050</v>
      </c>
      <c r="I8039" s="77">
        <v>0.38</v>
      </c>
      <c r="J8039" s="76">
        <v>1271</v>
      </c>
    </row>
    <row r="8040" spans="1:10">
      <c r="A8040" s="72">
        <v>8036</v>
      </c>
      <c r="B8040" s="72" t="s">
        <v>148</v>
      </c>
      <c r="C8040" s="73" t="s">
        <v>37840</v>
      </c>
      <c r="D8040" s="74" t="s">
        <v>37841</v>
      </c>
      <c r="E8040" s="75" t="s">
        <v>185</v>
      </c>
      <c r="F8040" s="74"/>
      <c r="G8040" s="74" t="s">
        <v>3694</v>
      </c>
      <c r="H8040" s="76">
        <v>1885</v>
      </c>
      <c r="I8040" s="77">
        <v>0.38</v>
      </c>
      <c r="J8040" s="76">
        <v>1168.7</v>
      </c>
    </row>
    <row r="8041" spans="1:10">
      <c r="A8041" s="72">
        <v>8037</v>
      </c>
      <c r="B8041" s="72" t="s">
        <v>148</v>
      </c>
      <c r="C8041" s="73" t="s">
        <v>37842</v>
      </c>
      <c r="D8041" s="74" t="s">
        <v>37843</v>
      </c>
      <c r="E8041" s="75" t="s">
        <v>185</v>
      </c>
      <c r="F8041" s="74"/>
      <c r="G8041" s="74" t="s">
        <v>3694</v>
      </c>
      <c r="H8041" s="76">
        <v>1755</v>
      </c>
      <c r="I8041" s="77">
        <v>0.38</v>
      </c>
      <c r="J8041" s="76">
        <v>1088.0999999999999</v>
      </c>
    </row>
    <row r="8042" spans="1:10">
      <c r="A8042" s="72">
        <v>8038</v>
      </c>
      <c r="B8042" s="72" t="s">
        <v>148</v>
      </c>
      <c r="C8042" s="73" t="s">
        <v>38015</v>
      </c>
      <c r="D8042" s="74" t="s">
        <v>38016</v>
      </c>
      <c r="E8042" s="75" t="s">
        <v>185</v>
      </c>
      <c r="F8042" s="74"/>
      <c r="G8042" s="74" t="s">
        <v>3694</v>
      </c>
      <c r="H8042" s="76">
        <v>2100</v>
      </c>
      <c r="I8042" s="77">
        <v>0.38</v>
      </c>
      <c r="J8042" s="76">
        <v>1302</v>
      </c>
    </row>
    <row r="8043" spans="1:10">
      <c r="A8043" s="72">
        <v>8039</v>
      </c>
      <c r="B8043" s="72" t="s">
        <v>148</v>
      </c>
      <c r="C8043" s="73" t="s">
        <v>38017</v>
      </c>
      <c r="D8043" s="74" t="s">
        <v>38018</v>
      </c>
      <c r="E8043" s="75" t="s">
        <v>185</v>
      </c>
      <c r="F8043" s="74"/>
      <c r="G8043" s="74" t="s">
        <v>3694</v>
      </c>
      <c r="H8043" s="76">
        <v>21030</v>
      </c>
      <c r="I8043" s="77">
        <v>0.38</v>
      </c>
      <c r="J8043" s="76">
        <v>13038.6</v>
      </c>
    </row>
    <row r="8044" spans="1:10">
      <c r="A8044" s="72">
        <v>8040</v>
      </c>
      <c r="B8044" s="72" t="s">
        <v>148</v>
      </c>
      <c r="C8044" s="73" t="s">
        <v>38019</v>
      </c>
      <c r="D8044" s="74" t="s">
        <v>38020</v>
      </c>
      <c r="E8044" s="75" t="s">
        <v>185</v>
      </c>
      <c r="F8044" s="74"/>
      <c r="G8044" s="74" t="s">
        <v>3694</v>
      </c>
      <c r="H8044" s="76">
        <v>26280</v>
      </c>
      <c r="I8044" s="77">
        <v>0.38</v>
      </c>
      <c r="J8044" s="76">
        <v>16293.6</v>
      </c>
    </row>
    <row r="8045" spans="1:10" ht="25.5">
      <c r="A8045" s="72">
        <v>8041</v>
      </c>
      <c r="B8045" s="72" t="s">
        <v>148</v>
      </c>
      <c r="C8045" s="73" t="s">
        <v>38021</v>
      </c>
      <c r="D8045" s="74" t="s">
        <v>38022</v>
      </c>
      <c r="E8045" s="75" t="s">
        <v>185</v>
      </c>
      <c r="F8045" s="74"/>
      <c r="G8045" s="74" t="s">
        <v>3694</v>
      </c>
      <c r="H8045" s="76">
        <v>27415</v>
      </c>
      <c r="I8045" s="77">
        <v>0.38</v>
      </c>
      <c r="J8045" s="76">
        <v>16997.3</v>
      </c>
    </row>
    <row r="8046" spans="1:10" ht="25.5">
      <c r="A8046" s="72">
        <v>8042</v>
      </c>
      <c r="B8046" s="72" t="s">
        <v>148</v>
      </c>
      <c r="C8046" s="73" t="s">
        <v>38023</v>
      </c>
      <c r="D8046" s="74" t="s">
        <v>38024</v>
      </c>
      <c r="E8046" s="75" t="s">
        <v>185</v>
      </c>
      <c r="F8046" s="74"/>
      <c r="G8046" s="74" t="s">
        <v>3694</v>
      </c>
      <c r="H8046" s="76">
        <v>26285</v>
      </c>
      <c r="I8046" s="77">
        <v>0.38</v>
      </c>
      <c r="J8046" s="76">
        <v>16296.7</v>
      </c>
    </row>
    <row r="8047" spans="1:10">
      <c r="A8047" s="72">
        <v>8043</v>
      </c>
      <c r="B8047" s="72" t="s">
        <v>148</v>
      </c>
      <c r="C8047" s="73" t="s">
        <v>38025</v>
      </c>
      <c r="D8047" s="74" t="s">
        <v>38026</v>
      </c>
      <c r="E8047" s="75" t="s">
        <v>185</v>
      </c>
      <c r="F8047" s="74"/>
      <c r="G8047" s="74" t="s">
        <v>3694</v>
      </c>
      <c r="H8047" s="76">
        <v>3385</v>
      </c>
      <c r="I8047" s="77">
        <v>0.38</v>
      </c>
      <c r="J8047" s="76">
        <v>2098.6999999999998</v>
      </c>
    </row>
    <row r="8048" spans="1:10">
      <c r="A8048" s="72">
        <v>8044</v>
      </c>
      <c r="B8048" s="72" t="s">
        <v>148</v>
      </c>
      <c r="C8048" s="73" t="s">
        <v>37844</v>
      </c>
      <c r="D8048" s="74" t="s">
        <v>37845</v>
      </c>
      <c r="E8048" s="75" t="s">
        <v>185</v>
      </c>
      <c r="F8048" s="74"/>
      <c r="G8048" s="74" t="s">
        <v>3694</v>
      </c>
      <c r="H8048" s="76">
        <v>1315</v>
      </c>
      <c r="I8048" s="77">
        <v>0.38</v>
      </c>
      <c r="J8048" s="76">
        <v>815.3</v>
      </c>
    </row>
    <row r="8049" spans="1:10">
      <c r="A8049" s="72">
        <v>8045</v>
      </c>
      <c r="B8049" s="72" t="s">
        <v>148</v>
      </c>
      <c r="C8049" s="73" t="s">
        <v>37846</v>
      </c>
      <c r="D8049" s="74" t="s">
        <v>37847</v>
      </c>
      <c r="E8049" s="75" t="s">
        <v>185</v>
      </c>
      <c r="F8049" s="74"/>
      <c r="G8049" s="74" t="s">
        <v>3694</v>
      </c>
      <c r="H8049" s="76">
        <v>1010</v>
      </c>
      <c r="I8049" s="77">
        <v>0.38</v>
      </c>
      <c r="J8049" s="76">
        <v>626.20000000000005</v>
      </c>
    </row>
    <row r="8050" spans="1:10">
      <c r="A8050" s="72">
        <v>8046</v>
      </c>
      <c r="B8050" s="72" t="s">
        <v>148</v>
      </c>
      <c r="C8050" s="73" t="s">
        <v>38027</v>
      </c>
      <c r="D8050" s="74" t="s">
        <v>38028</v>
      </c>
      <c r="E8050" s="75" t="s">
        <v>185</v>
      </c>
      <c r="F8050" s="74"/>
      <c r="G8050" s="74" t="s">
        <v>3694</v>
      </c>
      <c r="H8050" s="76">
        <v>6640</v>
      </c>
      <c r="I8050" s="77">
        <v>0.38</v>
      </c>
      <c r="J8050" s="76">
        <v>4116.8</v>
      </c>
    </row>
    <row r="8051" spans="1:10">
      <c r="A8051" s="72">
        <v>8047</v>
      </c>
      <c r="B8051" s="72" t="s">
        <v>148</v>
      </c>
      <c r="C8051" s="73" t="s">
        <v>38029</v>
      </c>
      <c r="D8051" s="74" t="s">
        <v>38030</v>
      </c>
      <c r="E8051" s="75" t="s">
        <v>185</v>
      </c>
      <c r="F8051" s="74"/>
      <c r="G8051" s="74" t="s">
        <v>3694</v>
      </c>
      <c r="H8051" s="76">
        <v>9545</v>
      </c>
      <c r="I8051" s="77">
        <v>0.38</v>
      </c>
      <c r="J8051" s="76">
        <v>5917.9</v>
      </c>
    </row>
    <row r="8052" spans="1:10">
      <c r="A8052" s="72">
        <v>8048</v>
      </c>
      <c r="B8052" s="72" t="s">
        <v>148</v>
      </c>
      <c r="C8052" s="73" t="s">
        <v>38031</v>
      </c>
      <c r="D8052" s="74" t="s">
        <v>38032</v>
      </c>
      <c r="E8052" s="75" t="s">
        <v>185</v>
      </c>
      <c r="F8052" s="74"/>
      <c r="G8052" s="74" t="s">
        <v>3694</v>
      </c>
      <c r="H8052" s="76">
        <v>1920</v>
      </c>
      <c r="I8052" s="77">
        <v>0.38</v>
      </c>
      <c r="J8052" s="76">
        <v>1190.4000000000001</v>
      </c>
    </row>
    <row r="8053" spans="1:10">
      <c r="A8053" s="72">
        <v>8049</v>
      </c>
      <c r="B8053" s="72" t="s">
        <v>148</v>
      </c>
      <c r="C8053" s="73" t="s">
        <v>38033</v>
      </c>
      <c r="D8053" s="74" t="s">
        <v>38034</v>
      </c>
      <c r="E8053" s="75" t="s">
        <v>185</v>
      </c>
      <c r="F8053" s="74"/>
      <c r="G8053" s="74" t="s">
        <v>3694</v>
      </c>
      <c r="H8053" s="76">
        <v>2520</v>
      </c>
      <c r="I8053" s="77">
        <v>0.38</v>
      </c>
      <c r="J8053" s="76">
        <v>1562.4</v>
      </c>
    </row>
    <row r="8054" spans="1:10">
      <c r="A8054" s="72">
        <v>8050</v>
      </c>
      <c r="B8054" s="72" t="s">
        <v>148</v>
      </c>
      <c r="C8054" s="73" t="s">
        <v>38035</v>
      </c>
      <c r="D8054" s="74" t="s">
        <v>38036</v>
      </c>
      <c r="E8054" s="75" t="s">
        <v>185</v>
      </c>
      <c r="F8054" s="74"/>
      <c r="G8054" s="74" t="s">
        <v>3694</v>
      </c>
      <c r="H8054" s="76">
        <v>2280</v>
      </c>
      <c r="I8054" s="77">
        <v>0.38</v>
      </c>
      <c r="J8054" s="76">
        <v>1413.6</v>
      </c>
    </row>
    <row r="8055" spans="1:10">
      <c r="A8055" s="72">
        <v>8051</v>
      </c>
      <c r="B8055" s="72" t="s">
        <v>148</v>
      </c>
      <c r="C8055" s="73" t="s">
        <v>38037</v>
      </c>
      <c r="D8055" s="74" t="s">
        <v>38038</v>
      </c>
      <c r="E8055" s="75" t="s">
        <v>185</v>
      </c>
      <c r="F8055" s="74"/>
      <c r="G8055" s="74" t="s">
        <v>3694</v>
      </c>
      <c r="H8055" s="76">
        <v>4350</v>
      </c>
      <c r="I8055" s="77">
        <v>0.38</v>
      </c>
      <c r="J8055" s="76">
        <v>2697</v>
      </c>
    </row>
    <row r="8056" spans="1:10">
      <c r="A8056" s="72">
        <v>8052</v>
      </c>
      <c r="B8056" s="72" t="s">
        <v>148</v>
      </c>
      <c r="C8056" s="73" t="s">
        <v>37848</v>
      </c>
      <c r="D8056" s="74" t="s">
        <v>37845</v>
      </c>
      <c r="E8056" s="75" t="s">
        <v>185</v>
      </c>
      <c r="F8056" s="74"/>
      <c r="G8056" s="74" t="s">
        <v>3694</v>
      </c>
      <c r="H8056" s="76">
        <v>1300</v>
      </c>
      <c r="I8056" s="77">
        <v>0.38</v>
      </c>
      <c r="J8056" s="76">
        <v>806</v>
      </c>
    </row>
    <row r="8057" spans="1:10">
      <c r="A8057" s="72">
        <v>8053</v>
      </c>
      <c r="B8057" s="72" t="s">
        <v>148</v>
      </c>
      <c r="C8057" s="73" t="s">
        <v>37849</v>
      </c>
      <c r="D8057" s="74" t="s">
        <v>37847</v>
      </c>
      <c r="E8057" s="75" t="s">
        <v>185</v>
      </c>
      <c r="F8057" s="74"/>
      <c r="G8057" s="74" t="s">
        <v>3694</v>
      </c>
      <c r="H8057" s="76">
        <v>1030</v>
      </c>
      <c r="I8057" s="77">
        <v>0.38</v>
      </c>
      <c r="J8057" s="76">
        <v>638.6</v>
      </c>
    </row>
    <row r="8058" spans="1:10">
      <c r="A8058" s="72">
        <v>8054</v>
      </c>
      <c r="B8058" s="72" t="s">
        <v>148</v>
      </c>
      <c r="C8058" s="73" t="s">
        <v>37850</v>
      </c>
      <c r="D8058" s="74" t="s">
        <v>37851</v>
      </c>
      <c r="E8058" s="75" t="s">
        <v>185</v>
      </c>
      <c r="F8058" s="74"/>
      <c r="G8058" s="74" t="s">
        <v>3694</v>
      </c>
      <c r="H8058" s="76">
        <v>953</v>
      </c>
      <c r="I8058" s="77">
        <v>0.38</v>
      </c>
      <c r="J8058" s="76">
        <v>590.86</v>
      </c>
    </row>
    <row r="8059" spans="1:10" ht="25.5">
      <c r="A8059" s="72">
        <v>8055</v>
      </c>
      <c r="B8059" s="72" t="s">
        <v>148</v>
      </c>
      <c r="C8059" s="73" t="s">
        <v>38039</v>
      </c>
      <c r="D8059" s="74" t="s">
        <v>38040</v>
      </c>
      <c r="E8059" s="75" t="s">
        <v>185</v>
      </c>
      <c r="F8059" s="74"/>
      <c r="G8059" s="74" t="s">
        <v>3694</v>
      </c>
      <c r="H8059" s="76">
        <v>8695</v>
      </c>
      <c r="I8059" s="77">
        <v>0.38</v>
      </c>
      <c r="J8059" s="76">
        <v>5390.9</v>
      </c>
    </row>
    <row r="8060" spans="1:10">
      <c r="A8060" s="72">
        <v>8056</v>
      </c>
      <c r="B8060" s="72" t="s">
        <v>148</v>
      </c>
      <c r="C8060" s="73" t="s">
        <v>38041</v>
      </c>
      <c r="D8060" s="74" t="s">
        <v>38042</v>
      </c>
      <c r="E8060" s="75" t="s">
        <v>185</v>
      </c>
      <c r="F8060" s="74"/>
      <c r="G8060" s="74" t="s">
        <v>3694</v>
      </c>
      <c r="H8060" s="76">
        <v>9890</v>
      </c>
      <c r="I8060" s="77">
        <v>0.38</v>
      </c>
      <c r="J8060" s="76">
        <v>6131.8</v>
      </c>
    </row>
    <row r="8061" spans="1:10" ht="25.5">
      <c r="A8061" s="72">
        <v>8057</v>
      </c>
      <c r="B8061" s="72" t="s">
        <v>148</v>
      </c>
      <c r="C8061" s="73" t="s">
        <v>38043</v>
      </c>
      <c r="D8061" s="74" t="s">
        <v>38044</v>
      </c>
      <c r="E8061" s="75" t="s">
        <v>185</v>
      </c>
      <c r="F8061" s="74"/>
      <c r="G8061" s="74" t="s">
        <v>3694</v>
      </c>
      <c r="H8061" s="76">
        <v>9480</v>
      </c>
      <c r="I8061" s="77">
        <v>0.38</v>
      </c>
      <c r="J8061" s="76">
        <v>5877.6</v>
      </c>
    </row>
    <row r="8062" spans="1:10">
      <c r="A8062" s="72">
        <v>8058</v>
      </c>
      <c r="B8062" s="72" t="s">
        <v>148</v>
      </c>
      <c r="C8062" s="73" t="s">
        <v>37763</v>
      </c>
      <c r="D8062" s="74" t="s">
        <v>37764</v>
      </c>
      <c r="E8062" s="75" t="s">
        <v>185</v>
      </c>
      <c r="F8062" s="74"/>
      <c r="G8062" s="74" t="s">
        <v>3694</v>
      </c>
      <c r="H8062" s="76">
        <v>314</v>
      </c>
      <c r="I8062" s="77">
        <v>0.38</v>
      </c>
      <c r="J8062" s="76">
        <v>194.68</v>
      </c>
    </row>
    <row r="8063" spans="1:10" ht="25.5">
      <c r="A8063" s="72">
        <v>8059</v>
      </c>
      <c r="B8063" s="72" t="s">
        <v>148</v>
      </c>
      <c r="C8063" s="73" t="s">
        <v>37765</v>
      </c>
      <c r="D8063" s="74" t="s">
        <v>37766</v>
      </c>
      <c r="E8063" s="75" t="s">
        <v>185</v>
      </c>
      <c r="F8063" s="74"/>
      <c r="G8063" s="74" t="s">
        <v>3694</v>
      </c>
      <c r="H8063" s="76">
        <v>314</v>
      </c>
      <c r="I8063" s="77">
        <v>0.38</v>
      </c>
      <c r="J8063" s="76">
        <v>194.68</v>
      </c>
    </row>
    <row r="8064" spans="1:10">
      <c r="A8064" s="72">
        <v>8060</v>
      </c>
      <c r="B8064" s="72" t="s">
        <v>148</v>
      </c>
      <c r="C8064" s="73" t="s">
        <v>37767</v>
      </c>
      <c r="D8064" s="74" t="s">
        <v>37768</v>
      </c>
      <c r="E8064" s="75" t="s">
        <v>185</v>
      </c>
      <c r="F8064" s="74"/>
      <c r="G8064" s="74" t="s">
        <v>3694</v>
      </c>
      <c r="H8064" s="76">
        <v>373</v>
      </c>
      <c r="I8064" s="77">
        <v>0.38</v>
      </c>
      <c r="J8064" s="76">
        <v>231.26</v>
      </c>
    </row>
    <row r="8065" spans="1:10" ht="25.5">
      <c r="A8065" s="72">
        <v>8061</v>
      </c>
      <c r="B8065" s="72" t="s">
        <v>148</v>
      </c>
      <c r="C8065" s="73" t="s">
        <v>37769</v>
      </c>
      <c r="D8065" s="74" t="s">
        <v>37770</v>
      </c>
      <c r="E8065" s="75" t="s">
        <v>185</v>
      </c>
      <c r="F8065" s="74"/>
      <c r="G8065" s="74" t="s">
        <v>3694</v>
      </c>
      <c r="H8065" s="76">
        <v>147</v>
      </c>
      <c r="I8065" s="77">
        <v>0.38</v>
      </c>
      <c r="J8065" s="76">
        <v>91.14</v>
      </c>
    </row>
    <row r="8066" spans="1:10" ht="25.5">
      <c r="A8066" s="72">
        <v>8062</v>
      </c>
      <c r="B8066" s="72" t="s">
        <v>148</v>
      </c>
      <c r="C8066" s="73" t="s">
        <v>37771</v>
      </c>
      <c r="D8066" s="74" t="s">
        <v>37772</v>
      </c>
      <c r="E8066" s="75" t="s">
        <v>185</v>
      </c>
      <c r="F8066" s="74"/>
      <c r="G8066" s="74" t="s">
        <v>3694</v>
      </c>
      <c r="H8066" s="76">
        <v>158</v>
      </c>
      <c r="I8066" s="77">
        <v>0.38</v>
      </c>
      <c r="J8066" s="76">
        <v>97.96</v>
      </c>
    </row>
    <row r="8067" spans="1:10">
      <c r="A8067" s="72">
        <v>8063</v>
      </c>
      <c r="B8067" s="72" t="s">
        <v>148</v>
      </c>
      <c r="C8067" s="73" t="s">
        <v>37773</v>
      </c>
      <c r="D8067" s="74" t="s">
        <v>37774</v>
      </c>
      <c r="E8067" s="75" t="s">
        <v>185</v>
      </c>
      <c r="F8067" s="74"/>
      <c r="G8067" s="74" t="s">
        <v>3694</v>
      </c>
      <c r="H8067" s="76">
        <v>69</v>
      </c>
      <c r="I8067" s="77">
        <v>0.38</v>
      </c>
      <c r="J8067" s="76">
        <v>42.78</v>
      </c>
    </row>
    <row r="8068" spans="1:10" ht="25.5">
      <c r="A8068" s="72">
        <v>8064</v>
      </c>
      <c r="B8068" s="72" t="s">
        <v>148</v>
      </c>
      <c r="C8068" s="73" t="s">
        <v>37775</v>
      </c>
      <c r="D8068" s="74" t="s">
        <v>37776</v>
      </c>
      <c r="E8068" s="75" t="s">
        <v>185</v>
      </c>
      <c r="F8068" s="74"/>
      <c r="G8068" s="74" t="s">
        <v>3694</v>
      </c>
      <c r="H8068" s="76">
        <v>115</v>
      </c>
      <c r="I8068" s="77">
        <v>0.38</v>
      </c>
      <c r="J8068" s="76">
        <v>71.3</v>
      </c>
    </row>
    <row r="8069" spans="1:10">
      <c r="A8069" s="72">
        <v>8065</v>
      </c>
      <c r="B8069" s="72" t="s">
        <v>148</v>
      </c>
      <c r="C8069" s="73" t="s">
        <v>37777</v>
      </c>
      <c r="D8069" s="74" t="s">
        <v>37778</v>
      </c>
      <c r="E8069" s="75" t="s">
        <v>185</v>
      </c>
      <c r="F8069" s="74"/>
      <c r="G8069" s="74" t="s">
        <v>3694</v>
      </c>
      <c r="H8069" s="76">
        <v>181</v>
      </c>
      <c r="I8069" s="77">
        <v>0.38</v>
      </c>
      <c r="J8069" s="76">
        <v>112.22</v>
      </c>
    </row>
    <row r="8070" spans="1:10">
      <c r="A8070" s="72">
        <v>8066</v>
      </c>
      <c r="B8070" s="72" t="s">
        <v>148</v>
      </c>
      <c r="C8070" s="73" t="s">
        <v>37779</v>
      </c>
      <c r="D8070" s="74" t="s">
        <v>37780</v>
      </c>
      <c r="E8070" s="75" t="s">
        <v>185</v>
      </c>
      <c r="F8070" s="74"/>
      <c r="G8070" s="74" t="s">
        <v>3694</v>
      </c>
      <c r="H8070" s="76">
        <v>643</v>
      </c>
      <c r="I8070" s="77">
        <v>0.38</v>
      </c>
      <c r="J8070" s="76">
        <v>398.66</v>
      </c>
    </row>
    <row r="8071" spans="1:10">
      <c r="A8071" s="72">
        <v>8067</v>
      </c>
      <c r="B8071" s="72" t="s">
        <v>148</v>
      </c>
      <c r="C8071" s="73" t="s">
        <v>26853</v>
      </c>
      <c r="D8071" s="74" t="s">
        <v>26854</v>
      </c>
      <c r="E8071" s="75" t="s">
        <v>185</v>
      </c>
      <c r="F8071" s="74"/>
      <c r="G8071" s="74" t="s">
        <v>3694</v>
      </c>
      <c r="H8071" s="76">
        <v>4540</v>
      </c>
      <c r="I8071" s="77">
        <v>0.38</v>
      </c>
      <c r="J8071" s="76">
        <v>2814.8</v>
      </c>
    </row>
    <row r="8072" spans="1:10" ht="25.5">
      <c r="A8072" s="72">
        <v>8068</v>
      </c>
      <c r="B8072" s="72" t="s">
        <v>148</v>
      </c>
      <c r="C8072" s="73" t="s">
        <v>38369</v>
      </c>
      <c r="D8072" s="74" t="s">
        <v>38370</v>
      </c>
      <c r="E8072" s="75" t="s">
        <v>185</v>
      </c>
      <c r="F8072" s="74"/>
      <c r="G8072" s="74" t="s">
        <v>3694</v>
      </c>
      <c r="H8072" s="76">
        <v>117440</v>
      </c>
      <c r="I8072" s="77">
        <v>0.38</v>
      </c>
      <c r="J8072" s="76">
        <v>72812.800000000003</v>
      </c>
    </row>
    <row r="8073" spans="1:10" ht="25.5">
      <c r="A8073" s="72">
        <v>8069</v>
      </c>
      <c r="B8073" s="72" t="s">
        <v>148</v>
      </c>
      <c r="C8073" s="73" t="s">
        <v>38371</v>
      </c>
      <c r="D8073" s="74" t="s">
        <v>38372</v>
      </c>
      <c r="E8073" s="75" t="s">
        <v>185</v>
      </c>
      <c r="F8073" s="74"/>
      <c r="G8073" s="74" t="s">
        <v>3694</v>
      </c>
      <c r="H8073" s="76">
        <v>137965</v>
      </c>
      <c r="I8073" s="77">
        <v>0.38</v>
      </c>
      <c r="J8073" s="76">
        <v>85538.3</v>
      </c>
    </row>
    <row r="8074" spans="1:10" ht="25.5">
      <c r="A8074" s="72">
        <v>8070</v>
      </c>
      <c r="B8074" s="72" t="s">
        <v>148</v>
      </c>
      <c r="C8074" s="73" t="s">
        <v>38373</v>
      </c>
      <c r="D8074" s="74" t="s">
        <v>38374</v>
      </c>
      <c r="E8074" s="75" t="s">
        <v>185</v>
      </c>
      <c r="F8074" s="74"/>
      <c r="G8074" s="74" t="s">
        <v>3694</v>
      </c>
      <c r="H8074" s="76">
        <v>137965</v>
      </c>
      <c r="I8074" s="77">
        <v>0.38</v>
      </c>
      <c r="J8074" s="76">
        <v>85538.3</v>
      </c>
    </row>
    <row r="8075" spans="1:10">
      <c r="A8075" s="72">
        <v>8071</v>
      </c>
      <c r="B8075" s="72" t="s">
        <v>148</v>
      </c>
      <c r="C8075" s="73" t="s">
        <v>38375</v>
      </c>
      <c r="D8075" s="74" t="s">
        <v>38376</v>
      </c>
      <c r="E8075" s="75" t="s">
        <v>185</v>
      </c>
      <c r="F8075" s="74"/>
      <c r="G8075" s="74" t="s">
        <v>3694</v>
      </c>
      <c r="H8075" s="76">
        <v>31310</v>
      </c>
      <c r="I8075" s="77">
        <v>0.38</v>
      </c>
      <c r="J8075" s="76">
        <v>19412.2</v>
      </c>
    </row>
    <row r="8076" spans="1:10">
      <c r="A8076" s="72">
        <v>8072</v>
      </c>
      <c r="B8076" s="72" t="s">
        <v>148</v>
      </c>
      <c r="C8076" s="73" t="s">
        <v>38377</v>
      </c>
      <c r="D8076" s="74" t="s">
        <v>38378</v>
      </c>
      <c r="E8076" s="75" t="s">
        <v>185</v>
      </c>
      <c r="F8076" s="74"/>
      <c r="G8076" s="74" t="s">
        <v>3694</v>
      </c>
      <c r="H8076" s="76">
        <v>44460</v>
      </c>
      <c r="I8076" s="77">
        <v>0.38</v>
      </c>
      <c r="J8076" s="76">
        <v>27565.200000000001</v>
      </c>
    </row>
    <row r="8077" spans="1:10" ht="25.5">
      <c r="A8077" s="72">
        <v>8073</v>
      </c>
      <c r="B8077" s="72" t="s">
        <v>148</v>
      </c>
      <c r="C8077" s="73" t="s">
        <v>38379</v>
      </c>
      <c r="D8077" s="74" t="s">
        <v>38380</v>
      </c>
      <c r="E8077" s="75" t="s">
        <v>185</v>
      </c>
      <c r="F8077" s="74"/>
      <c r="G8077" s="74" t="s">
        <v>3694</v>
      </c>
      <c r="H8077" s="76">
        <v>133225</v>
      </c>
      <c r="I8077" s="77">
        <v>0.38</v>
      </c>
      <c r="J8077" s="76">
        <v>82599.5</v>
      </c>
    </row>
    <row r="8078" spans="1:10" ht="25.5">
      <c r="A8078" s="72">
        <v>8074</v>
      </c>
      <c r="B8078" s="72" t="s">
        <v>148</v>
      </c>
      <c r="C8078" s="73" t="s">
        <v>38383</v>
      </c>
      <c r="D8078" s="74" t="s">
        <v>38384</v>
      </c>
      <c r="E8078" s="75" t="s">
        <v>185</v>
      </c>
      <c r="F8078" s="74"/>
      <c r="G8078" s="74" t="s">
        <v>3694</v>
      </c>
      <c r="H8078" s="76">
        <v>154150</v>
      </c>
      <c r="I8078" s="77">
        <v>0.38</v>
      </c>
      <c r="J8078" s="76">
        <v>95573</v>
      </c>
    </row>
    <row r="8079" spans="1:10" ht="25.5">
      <c r="A8079" s="72">
        <v>8075</v>
      </c>
      <c r="B8079" s="72" t="s">
        <v>148</v>
      </c>
      <c r="C8079" s="73" t="s">
        <v>38385</v>
      </c>
      <c r="D8079" s="74" t="s">
        <v>38386</v>
      </c>
      <c r="E8079" s="75" t="s">
        <v>185</v>
      </c>
      <c r="F8079" s="74"/>
      <c r="G8079" s="74" t="s">
        <v>3694</v>
      </c>
      <c r="H8079" s="76">
        <v>99575</v>
      </c>
      <c r="I8079" s="77">
        <v>0.38</v>
      </c>
      <c r="J8079" s="76">
        <v>61736.5</v>
      </c>
    </row>
    <row r="8080" spans="1:10" ht="25.5">
      <c r="A8080" s="72">
        <v>8076</v>
      </c>
      <c r="B8080" s="72" t="s">
        <v>148</v>
      </c>
      <c r="C8080" s="73" t="s">
        <v>38381</v>
      </c>
      <c r="D8080" s="74" t="s">
        <v>38382</v>
      </c>
      <c r="E8080" s="75" t="s">
        <v>185</v>
      </c>
      <c r="F8080" s="74"/>
      <c r="G8080" s="74" t="s">
        <v>3694</v>
      </c>
      <c r="H8080" s="76">
        <v>79680</v>
      </c>
      <c r="I8080" s="77">
        <v>0.38</v>
      </c>
      <c r="J8080" s="76">
        <v>49401.599999999999</v>
      </c>
    </row>
    <row r="8081" spans="1:10" ht="25.5">
      <c r="A8081" s="72">
        <v>8077</v>
      </c>
      <c r="B8081" s="72" t="s">
        <v>148</v>
      </c>
      <c r="C8081" s="73" t="s">
        <v>38387</v>
      </c>
      <c r="D8081" s="74" t="s">
        <v>38388</v>
      </c>
      <c r="E8081" s="75" t="s">
        <v>185</v>
      </c>
      <c r="F8081" s="74"/>
      <c r="G8081" s="74" t="s">
        <v>3694</v>
      </c>
      <c r="H8081" s="76">
        <v>154150</v>
      </c>
      <c r="I8081" s="77">
        <v>0.38</v>
      </c>
      <c r="J8081" s="76">
        <v>95573</v>
      </c>
    </row>
    <row r="8082" spans="1:10" ht="25.5">
      <c r="A8082" s="72">
        <v>8078</v>
      </c>
      <c r="B8082" s="72" t="s">
        <v>148</v>
      </c>
      <c r="C8082" s="73" t="s">
        <v>38389</v>
      </c>
      <c r="D8082" s="74" t="s">
        <v>38390</v>
      </c>
      <c r="E8082" s="75" t="s">
        <v>185</v>
      </c>
      <c r="F8082" s="74"/>
      <c r="G8082" s="74" t="s">
        <v>3694</v>
      </c>
      <c r="H8082" s="76">
        <v>99575</v>
      </c>
      <c r="I8082" s="77">
        <v>0.38</v>
      </c>
      <c r="J8082" s="76">
        <v>61736.5</v>
      </c>
    </row>
    <row r="8083" spans="1:10" ht="25.5">
      <c r="A8083" s="72">
        <v>8079</v>
      </c>
      <c r="B8083" s="72" t="s">
        <v>148</v>
      </c>
      <c r="C8083" s="73" t="s">
        <v>38391</v>
      </c>
      <c r="D8083" s="74" t="s">
        <v>38392</v>
      </c>
      <c r="E8083" s="75" t="s">
        <v>185</v>
      </c>
      <c r="F8083" s="74"/>
      <c r="G8083" s="74" t="s">
        <v>3694</v>
      </c>
      <c r="H8083" s="76">
        <v>140075</v>
      </c>
      <c r="I8083" s="77">
        <v>0.38</v>
      </c>
      <c r="J8083" s="76">
        <v>86846.5</v>
      </c>
    </row>
    <row r="8084" spans="1:10" ht="25.5">
      <c r="A8084" s="72">
        <v>8080</v>
      </c>
      <c r="B8084" s="72" t="s">
        <v>148</v>
      </c>
      <c r="C8084" s="73" t="s">
        <v>38395</v>
      </c>
      <c r="D8084" s="74" t="s">
        <v>38396</v>
      </c>
      <c r="E8084" s="75" t="s">
        <v>185</v>
      </c>
      <c r="F8084" s="74"/>
      <c r="G8084" s="74" t="s">
        <v>3694</v>
      </c>
      <c r="H8084" s="76">
        <v>161710</v>
      </c>
      <c r="I8084" s="77">
        <v>0.38</v>
      </c>
      <c r="J8084" s="76">
        <v>100260.2</v>
      </c>
    </row>
    <row r="8085" spans="1:10" ht="25.5">
      <c r="A8085" s="72">
        <v>8081</v>
      </c>
      <c r="B8085" s="72" t="s">
        <v>148</v>
      </c>
      <c r="C8085" s="73" t="s">
        <v>38397</v>
      </c>
      <c r="D8085" s="74" t="s">
        <v>38398</v>
      </c>
      <c r="E8085" s="75" t="s">
        <v>185</v>
      </c>
      <c r="F8085" s="74"/>
      <c r="G8085" s="74" t="s">
        <v>3694</v>
      </c>
      <c r="H8085" s="76">
        <v>107025</v>
      </c>
      <c r="I8085" s="77">
        <v>0.38</v>
      </c>
      <c r="J8085" s="76">
        <v>66355.5</v>
      </c>
    </row>
    <row r="8086" spans="1:10" ht="25.5">
      <c r="A8086" s="72">
        <v>8082</v>
      </c>
      <c r="B8086" s="72" t="s">
        <v>148</v>
      </c>
      <c r="C8086" s="73" t="s">
        <v>38393</v>
      </c>
      <c r="D8086" s="74" t="s">
        <v>38394</v>
      </c>
      <c r="E8086" s="75" t="s">
        <v>185</v>
      </c>
      <c r="F8086" s="74"/>
      <c r="G8086" s="74" t="s">
        <v>3694</v>
      </c>
      <c r="H8086" s="76">
        <v>88610</v>
      </c>
      <c r="I8086" s="77">
        <v>0.38</v>
      </c>
      <c r="J8086" s="76">
        <v>54938.2</v>
      </c>
    </row>
    <row r="8087" spans="1:10" ht="25.5">
      <c r="A8087" s="72">
        <v>8083</v>
      </c>
      <c r="B8087" s="72" t="s">
        <v>148</v>
      </c>
      <c r="C8087" s="73" t="s">
        <v>38399</v>
      </c>
      <c r="D8087" s="74" t="s">
        <v>38400</v>
      </c>
      <c r="E8087" s="75" t="s">
        <v>185</v>
      </c>
      <c r="F8087" s="74"/>
      <c r="G8087" s="74" t="s">
        <v>3694</v>
      </c>
      <c r="H8087" s="76">
        <v>161710</v>
      </c>
      <c r="I8087" s="77">
        <v>0.38</v>
      </c>
      <c r="J8087" s="76">
        <v>100260.2</v>
      </c>
    </row>
    <row r="8088" spans="1:10" ht="25.5">
      <c r="A8088" s="72">
        <v>8084</v>
      </c>
      <c r="B8088" s="72" t="s">
        <v>148</v>
      </c>
      <c r="C8088" s="73" t="s">
        <v>38401</v>
      </c>
      <c r="D8088" s="74" t="s">
        <v>38402</v>
      </c>
      <c r="E8088" s="75" t="s">
        <v>185</v>
      </c>
      <c r="F8088" s="74"/>
      <c r="G8088" s="74" t="s">
        <v>3694</v>
      </c>
      <c r="H8088" s="76">
        <v>103370</v>
      </c>
      <c r="I8088" s="77">
        <v>0.38</v>
      </c>
      <c r="J8088" s="76">
        <v>64089.4</v>
      </c>
    </row>
    <row r="8089" spans="1:10" ht="25.5">
      <c r="A8089" s="72">
        <v>8085</v>
      </c>
      <c r="B8089" s="72" t="s">
        <v>148</v>
      </c>
      <c r="C8089" s="73" t="s">
        <v>38403</v>
      </c>
      <c r="D8089" s="74" t="s">
        <v>38404</v>
      </c>
      <c r="E8089" s="75" t="s">
        <v>185</v>
      </c>
      <c r="F8089" s="74"/>
      <c r="G8089" s="74" t="s">
        <v>3694</v>
      </c>
      <c r="H8089" s="76">
        <v>166365</v>
      </c>
      <c r="I8089" s="77">
        <v>0.38</v>
      </c>
      <c r="J8089" s="76">
        <v>103146.3</v>
      </c>
    </row>
    <row r="8090" spans="1:10" ht="25.5">
      <c r="A8090" s="72">
        <v>8086</v>
      </c>
      <c r="B8090" s="72" t="s">
        <v>148</v>
      </c>
      <c r="C8090" s="73" t="s">
        <v>38405</v>
      </c>
      <c r="D8090" s="74" t="s">
        <v>38406</v>
      </c>
      <c r="E8090" s="75" t="s">
        <v>185</v>
      </c>
      <c r="F8090" s="74"/>
      <c r="G8090" s="74" t="s">
        <v>3694</v>
      </c>
      <c r="H8090" s="76">
        <v>187890</v>
      </c>
      <c r="I8090" s="77">
        <v>0.38</v>
      </c>
      <c r="J8090" s="76">
        <v>116491.8</v>
      </c>
    </row>
    <row r="8091" spans="1:10" ht="25.5">
      <c r="A8091" s="72">
        <v>8087</v>
      </c>
      <c r="B8091" s="72" t="s">
        <v>148</v>
      </c>
      <c r="C8091" s="73" t="s">
        <v>38407</v>
      </c>
      <c r="D8091" s="74" t="s">
        <v>38408</v>
      </c>
      <c r="E8091" s="75" t="s">
        <v>185</v>
      </c>
      <c r="F8091" s="74"/>
      <c r="G8091" s="74" t="s">
        <v>3694</v>
      </c>
      <c r="H8091" s="76">
        <v>187890</v>
      </c>
      <c r="I8091" s="77">
        <v>0.38</v>
      </c>
      <c r="J8091" s="76">
        <v>116491.8</v>
      </c>
    </row>
    <row r="8092" spans="1:10">
      <c r="A8092" s="72">
        <v>8088</v>
      </c>
      <c r="B8092" s="72" t="s">
        <v>148</v>
      </c>
      <c r="C8092" s="73" t="s">
        <v>38409</v>
      </c>
      <c r="D8092" s="74" t="s">
        <v>38410</v>
      </c>
      <c r="E8092" s="75" t="s">
        <v>185</v>
      </c>
      <c r="F8092" s="74"/>
      <c r="G8092" s="74" t="s">
        <v>3694</v>
      </c>
      <c r="H8092" s="76">
        <v>58110</v>
      </c>
      <c r="I8092" s="77">
        <v>0.38</v>
      </c>
      <c r="J8092" s="76">
        <v>36028.199999999997</v>
      </c>
    </row>
    <row r="8093" spans="1:10" ht="25.5">
      <c r="A8093" s="72">
        <v>8089</v>
      </c>
      <c r="B8093" s="72" t="s">
        <v>148</v>
      </c>
      <c r="C8093" s="73" t="s">
        <v>38411</v>
      </c>
      <c r="D8093" s="74" t="s">
        <v>38412</v>
      </c>
      <c r="E8093" s="75" t="s">
        <v>185</v>
      </c>
      <c r="F8093" s="74"/>
      <c r="G8093" s="74" t="s">
        <v>3694</v>
      </c>
      <c r="H8093" s="76">
        <v>35345</v>
      </c>
      <c r="I8093" s="77">
        <v>0.38</v>
      </c>
      <c r="J8093" s="76">
        <v>21913.9</v>
      </c>
    </row>
    <row r="8094" spans="1:10" ht="25.5">
      <c r="A8094" s="72">
        <v>8090</v>
      </c>
      <c r="B8094" s="72" t="s">
        <v>148</v>
      </c>
      <c r="C8094" s="73" t="s">
        <v>38413</v>
      </c>
      <c r="D8094" s="74" t="s">
        <v>38414</v>
      </c>
      <c r="E8094" s="75" t="s">
        <v>185</v>
      </c>
      <c r="F8094" s="74"/>
      <c r="G8094" s="74" t="s">
        <v>3694</v>
      </c>
      <c r="H8094" s="76">
        <v>200385</v>
      </c>
      <c r="I8094" s="77">
        <v>0.38</v>
      </c>
      <c r="J8094" s="76">
        <v>124238.7</v>
      </c>
    </row>
    <row r="8095" spans="1:10" ht="25.5">
      <c r="A8095" s="72">
        <v>8091</v>
      </c>
      <c r="B8095" s="72" t="s">
        <v>148</v>
      </c>
      <c r="C8095" s="73" t="s">
        <v>38415</v>
      </c>
      <c r="D8095" s="74" t="s">
        <v>38416</v>
      </c>
      <c r="E8095" s="75" t="s">
        <v>185</v>
      </c>
      <c r="F8095" s="74"/>
      <c r="G8095" s="74" t="s">
        <v>3694</v>
      </c>
      <c r="H8095" s="76">
        <v>224345</v>
      </c>
      <c r="I8095" s="77">
        <v>0.38</v>
      </c>
      <c r="J8095" s="76">
        <v>139093.9</v>
      </c>
    </row>
    <row r="8096" spans="1:10" ht="25.5">
      <c r="A8096" s="72">
        <v>8092</v>
      </c>
      <c r="B8096" s="72" t="s">
        <v>148</v>
      </c>
      <c r="C8096" s="73" t="s">
        <v>38417</v>
      </c>
      <c r="D8096" s="74" t="s">
        <v>38418</v>
      </c>
      <c r="E8096" s="75" t="s">
        <v>185</v>
      </c>
      <c r="F8096" s="74"/>
      <c r="G8096" s="74" t="s">
        <v>3694</v>
      </c>
      <c r="H8096" s="76">
        <v>224345</v>
      </c>
      <c r="I8096" s="77">
        <v>0.38</v>
      </c>
      <c r="J8096" s="76">
        <v>139093.9</v>
      </c>
    </row>
    <row r="8097" spans="1:10">
      <c r="A8097" s="72">
        <v>8093</v>
      </c>
      <c r="B8097" s="72" t="s">
        <v>148</v>
      </c>
      <c r="C8097" s="73" t="s">
        <v>38419</v>
      </c>
      <c r="D8097" s="74" t="s">
        <v>38420</v>
      </c>
      <c r="E8097" s="75" t="s">
        <v>185</v>
      </c>
      <c r="F8097" s="74"/>
      <c r="G8097" s="74" t="s">
        <v>3694</v>
      </c>
      <c r="H8097" s="76">
        <v>40045</v>
      </c>
      <c r="I8097" s="77">
        <v>0.38</v>
      </c>
      <c r="J8097" s="76">
        <v>24827.9</v>
      </c>
    </row>
    <row r="8098" spans="1:10">
      <c r="A8098" s="72">
        <v>8094</v>
      </c>
      <c r="B8098" s="72" t="s">
        <v>148</v>
      </c>
      <c r="C8098" s="73" t="s">
        <v>38421</v>
      </c>
      <c r="D8098" s="74" t="s">
        <v>38422</v>
      </c>
      <c r="E8098" s="75" t="s">
        <v>185</v>
      </c>
      <c r="F8098" s="74"/>
      <c r="G8098" s="74" t="s">
        <v>3694</v>
      </c>
      <c r="H8098" s="76">
        <v>52625</v>
      </c>
      <c r="I8098" s="77">
        <v>0.38</v>
      </c>
      <c r="J8098" s="76">
        <v>32627.5</v>
      </c>
    </row>
    <row r="8099" spans="1:10" ht="25.5">
      <c r="A8099" s="72">
        <v>8095</v>
      </c>
      <c r="B8099" s="72" t="s">
        <v>148</v>
      </c>
      <c r="C8099" s="73" t="s">
        <v>38423</v>
      </c>
      <c r="D8099" s="74" t="s">
        <v>38424</v>
      </c>
      <c r="E8099" s="75" t="s">
        <v>185</v>
      </c>
      <c r="F8099" s="74"/>
      <c r="G8099" s="74" t="s">
        <v>3694</v>
      </c>
      <c r="H8099" s="76">
        <v>243370</v>
      </c>
      <c r="I8099" s="77">
        <v>0.38</v>
      </c>
      <c r="J8099" s="76">
        <v>150889.4</v>
      </c>
    </row>
    <row r="8100" spans="1:10" ht="25.5">
      <c r="A8100" s="72">
        <v>8096</v>
      </c>
      <c r="B8100" s="72" t="s">
        <v>148</v>
      </c>
      <c r="C8100" s="73" t="s">
        <v>38425</v>
      </c>
      <c r="D8100" s="74" t="s">
        <v>38426</v>
      </c>
      <c r="E8100" s="75" t="s">
        <v>185</v>
      </c>
      <c r="F8100" s="74"/>
      <c r="G8100" s="74" t="s">
        <v>3694</v>
      </c>
      <c r="H8100" s="76">
        <v>268675</v>
      </c>
      <c r="I8100" s="77">
        <v>0.38</v>
      </c>
      <c r="J8100" s="76">
        <v>166578.5</v>
      </c>
    </row>
    <row r="8101" spans="1:10" ht="25.5">
      <c r="A8101" s="72">
        <v>8097</v>
      </c>
      <c r="B8101" s="72" t="s">
        <v>148</v>
      </c>
      <c r="C8101" s="73" t="s">
        <v>38427</v>
      </c>
      <c r="D8101" s="74" t="s">
        <v>38428</v>
      </c>
      <c r="E8101" s="75" t="s">
        <v>185</v>
      </c>
      <c r="F8101" s="74"/>
      <c r="G8101" s="74" t="s">
        <v>3694</v>
      </c>
      <c r="H8101" s="76">
        <v>268675</v>
      </c>
      <c r="I8101" s="77">
        <v>0.38</v>
      </c>
      <c r="J8101" s="76">
        <v>166578.5</v>
      </c>
    </row>
    <row r="8102" spans="1:10" ht="25.5">
      <c r="A8102" s="72">
        <v>8098</v>
      </c>
      <c r="B8102" s="72" t="s">
        <v>148</v>
      </c>
      <c r="C8102" s="73" t="s">
        <v>38429</v>
      </c>
      <c r="D8102" s="74" t="s">
        <v>38430</v>
      </c>
      <c r="E8102" s="75" t="s">
        <v>185</v>
      </c>
      <c r="F8102" s="74"/>
      <c r="G8102" s="74" t="s">
        <v>3694</v>
      </c>
      <c r="H8102" s="76">
        <v>298315</v>
      </c>
      <c r="I8102" s="77">
        <v>0.38</v>
      </c>
      <c r="J8102" s="76">
        <v>184955.3</v>
      </c>
    </row>
    <row r="8103" spans="1:10" ht="25.5">
      <c r="A8103" s="72">
        <v>8099</v>
      </c>
      <c r="B8103" s="72" t="s">
        <v>148</v>
      </c>
      <c r="C8103" s="73" t="s">
        <v>38431</v>
      </c>
      <c r="D8103" s="74" t="s">
        <v>38432</v>
      </c>
      <c r="E8103" s="75" t="s">
        <v>185</v>
      </c>
      <c r="F8103" s="74"/>
      <c r="G8103" s="74" t="s">
        <v>3694</v>
      </c>
      <c r="H8103" s="76">
        <v>325355</v>
      </c>
      <c r="I8103" s="77">
        <v>0.38</v>
      </c>
      <c r="J8103" s="76">
        <v>201720.1</v>
      </c>
    </row>
    <row r="8104" spans="1:10" ht="25.5">
      <c r="A8104" s="72">
        <v>8100</v>
      </c>
      <c r="B8104" s="72" t="s">
        <v>148</v>
      </c>
      <c r="C8104" s="73" t="s">
        <v>38433</v>
      </c>
      <c r="D8104" s="74" t="s">
        <v>38434</v>
      </c>
      <c r="E8104" s="75" t="s">
        <v>185</v>
      </c>
      <c r="F8104" s="74"/>
      <c r="G8104" s="74" t="s">
        <v>3694</v>
      </c>
      <c r="H8104" s="76">
        <v>325355</v>
      </c>
      <c r="I8104" s="77">
        <v>0.38</v>
      </c>
      <c r="J8104" s="76">
        <v>201720.1</v>
      </c>
    </row>
    <row r="8105" spans="1:10">
      <c r="A8105" s="72">
        <v>8101</v>
      </c>
      <c r="B8105" s="72" t="s">
        <v>148</v>
      </c>
      <c r="C8105" s="73" t="s">
        <v>38435</v>
      </c>
      <c r="D8105" s="74" t="s">
        <v>38436</v>
      </c>
      <c r="E8105" s="75" t="s">
        <v>185</v>
      </c>
      <c r="F8105" s="74"/>
      <c r="G8105" s="74" t="s">
        <v>3694</v>
      </c>
      <c r="H8105" s="76">
        <v>48965</v>
      </c>
      <c r="I8105" s="77">
        <v>0.38</v>
      </c>
      <c r="J8105" s="76">
        <v>30358.3</v>
      </c>
    </row>
    <row r="8106" spans="1:10">
      <c r="A8106" s="72">
        <v>8102</v>
      </c>
      <c r="B8106" s="72" t="s">
        <v>148</v>
      </c>
      <c r="C8106" s="73" t="s">
        <v>38437</v>
      </c>
      <c r="D8106" s="74" t="s">
        <v>38438</v>
      </c>
      <c r="E8106" s="75" t="s">
        <v>185</v>
      </c>
      <c r="F8106" s="74"/>
      <c r="G8106" s="74" t="s">
        <v>3694</v>
      </c>
      <c r="H8106" s="76">
        <v>60795</v>
      </c>
      <c r="I8106" s="77">
        <v>0.38</v>
      </c>
      <c r="J8106" s="76">
        <v>37692.9</v>
      </c>
    </row>
    <row r="8107" spans="1:10">
      <c r="A8107" s="72">
        <v>8103</v>
      </c>
      <c r="B8107" s="72" t="s">
        <v>148</v>
      </c>
      <c r="C8107" s="73" t="s">
        <v>38439</v>
      </c>
      <c r="D8107" s="74" t="s">
        <v>38440</v>
      </c>
      <c r="E8107" s="75" t="s">
        <v>185</v>
      </c>
      <c r="F8107" s="74"/>
      <c r="G8107" s="74" t="s">
        <v>3694</v>
      </c>
      <c r="H8107" s="76">
        <v>81065</v>
      </c>
      <c r="I8107" s="77">
        <v>0.38</v>
      </c>
      <c r="J8107" s="76">
        <v>50260.3</v>
      </c>
    </row>
    <row r="8108" spans="1:10" ht="25.5">
      <c r="A8108" s="72">
        <v>8104</v>
      </c>
      <c r="B8108" s="72" t="s">
        <v>148</v>
      </c>
      <c r="C8108" s="73" t="s">
        <v>38441</v>
      </c>
      <c r="D8108" s="74" t="s">
        <v>38442</v>
      </c>
      <c r="E8108" s="75" t="s">
        <v>185</v>
      </c>
      <c r="F8108" s="74"/>
      <c r="G8108" s="74" t="s">
        <v>3694</v>
      </c>
      <c r="H8108" s="76">
        <v>104050</v>
      </c>
      <c r="I8108" s="77">
        <v>0.38</v>
      </c>
      <c r="J8108" s="76">
        <v>64511</v>
      </c>
    </row>
    <row r="8109" spans="1:10">
      <c r="A8109" s="72">
        <v>8105</v>
      </c>
      <c r="B8109" s="72" t="s">
        <v>148</v>
      </c>
      <c r="C8109" s="73" t="s">
        <v>38443</v>
      </c>
      <c r="D8109" s="74" t="s">
        <v>38444</v>
      </c>
      <c r="E8109" s="75" t="s">
        <v>185</v>
      </c>
      <c r="F8109" s="74"/>
      <c r="G8109" s="74" t="s">
        <v>3694</v>
      </c>
      <c r="H8109" s="76">
        <v>72380</v>
      </c>
      <c r="I8109" s="77">
        <v>0.38</v>
      </c>
      <c r="J8109" s="76">
        <v>44875.6</v>
      </c>
    </row>
    <row r="8110" spans="1:10">
      <c r="A8110" s="72">
        <v>8106</v>
      </c>
      <c r="B8110" s="72" t="s">
        <v>148</v>
      </c>
      <c r="C8110" s="73" t="s">
        <v>38445</v>
      </c>
      <c r="D8110" s="74" t="s">
        <v>38446</v>
      </c>
      <c r="E8110" s="75" t="s">
        <v>185</v>
      </c>
      <c r="F8110" s="74"/>
      <c r="G8110" s="74" t="s">
        <v>3694</v>
      </c>
      <c r="H8110" s="76">
        <v>78295</v>
      </c>
      <c r="I8110" s="77">
        <v>0.38</v>
      </c>
      <c r="J8110" s="76">
        <v>48542.9</v>
      </c>
    </row>
    <row r="8111" spans="1:10" ht="25.5">
      <c r="A8111" s="72">
        <v>8107</v>
      </c>
      <c r="B8111" s="72" t="s">
        <v>148</v>
      </c>
      <c r="C8111" s="73" t="s">
        <v>38447</v>
      </c>
      <c r="D8111" s="74" t="s">
        <v>38448</v>
      </c>
      <c r="E8111" s="75" t="s">
        <v>185</v>
      </c>
      <c r="F8111" s="74"/>
      <c r="G8111" s="74" t="s">
        <v>3694</v>
      </c>
      <c r="H8111" s="76">
        <v>104050</v>
      </c>
      <c r="I8111" s="77">
        <v>0.38</v>
      </c>
      <c r="J8111" s="76">
        <v>64511</v>
      </c>
    </row>
    <row r="8112" spans="1:10" ht="25.5">
      <c r="A8112" s="72">
        <v>8108</v>
      </c>
      <c r="B8112" s="72" t="s">
        <v>148</v>
      </c>
      <c r="C8112" s="73" t="s">
        <v>38449</v>
      </c>
      <c r="D8112" s="74" t="s">
        <v>38450</v>
      </c>
      <c r="E8112" s="75" t="s">
        <v>185</v>
      </c>
      <c r="F8112" s="74"/>
      <c r="G8112" s="74" t="s">
        <v>3694</v>
      </c>
      <c r="H8112" s="76">
        <v>381655</v>
      </c>
      <c r="I8112" s="77">
        <v>0.38</v>
      </c>
      <c r="J8112" s="76">
        <v>236626.1</v>
      </c>
    </row>
    <row r="8113" spans="1:10" ht="25.5">
      <c r="A8113" s="72">
        <v>8109</v>
      </c>
      <c r="B8113" s="72" t="s">
        <v>148</v>
      </c>
      <c r="C8113" s="73" t="s">
        <v>38451</v>
      </c>
      <c r="D8113" s="74" t="s">
        <v>38452</v>
      </c>
      <c r="E8113" s="75" t="s">
        <v>185</v>
      </c>
      <c r="F8113" s="74"/>
      <c r="G8113" s="74" t="s">
        <v>3694</v>
      </c>
      <c r="H8113" s="76">
        <v>411680</v>
      </c>
      <c r="I8113" s="77">
        <v>0.38</v>
      </c>
      <c r="J8113" s="76">
        <v>255241.60000000001</v>
      </c>
    </row>
    <row r="8114" spans="1:10" ht="25.5">
      <c r="A8114" s="72">
        <v>8110</v>
      </c>
      <c r="B8114" s="72" t="s">
        <v>148</v>
      </c>
      <c r="C8114" s="73" t="s">
        <v>38453</v>
      </c>
      <c r="D8114" s="74" t="s">
        <v>38454</v>
      </c>
      <c r="E8114" s="75" t="s">
        <v>185</v>
      </c>
      <c r="F8114" s="74"/>
      <c r="G8114" s="74" t="s">
        <v>3694</v>
      </c>
      <c r="H8114" s="76">
        <v>411680</v>
      </c>
      <c r="I8114" s="77">
        <v>0.38</v>
      </c>
      <c r="J8114" s="76">
        <v>255241.60000000001</v>
      </c>
    </row>
    <row r="8115" spans="1:10">
      <c r="A8115" s="72">
        <v>8111</v>
      </c>
      <c r="B8115" s="72" t="s">
        <v>148</v>
      </c>
      <c r="C8115" s="73" t="s">
        <v>38455</v>
      </c>
      <c r="D8115" s="74" t="s">
        <v>38456</v>
      </c>
      <c r="E8115" s="75" t="s">
        <v>185</v>
      </c>
      <c r="F8115" s="74"/>
      <c r="G8115" s="74" t="s">
        <v>3694</v>
      </c>
      <c r="H8115" s="76">
        <v>57915</v>
      </c>
      <c r="I8115" s="77">
        <v>0.38</v>
      </c>
      <c r="J8115" s="76">
        <v>35907.300000000003</v>
      </c>
    </row>
    <row r="8116" spans="1:10">
      <c r="A8116" s="72">
        <v>8112</v>
      </c>
      <c r="B8116" s="72" t="s">
        <v>148</v>
      </c>
      <c r="C8116" s="73" t="s">
        <v>38457</v>
      </c>
      <c r="D8116" s="74" t="s">
        <v>38458</v>
      </c>
      <c r="E8116" s="75" t="s">
        <v>185</v>
      </c>
      <c r="F8116" s="74"/>
      <c r="G8116" s="74" t="s">
        <v>3694</v>
      </c>
      <c r="H8116" s="76">
        <v>68960</v>
      </c>
      <c r="I8116" s="77">
        <v>0.38</v>
      </c>
      <c r="J8116" s="76">
        <v>42755.199999999997</v>
      </c>
    </row>
    <row r="8117" spans="1:10">
      <c r="A8117" s="72">
        <v>8113</v>
      </c>
      <c r="B8117" s="72" t="s">
        <v>148</v>
      </c>
      <c r="C8117" s="73" t="s">
        <v>38459</v>
      </c>
      <c r="D8117" s="74" t="s">
        <v>38460</v>
      </c>
      <c r="E8117" s="75" t="s">
        <v>185</v>
      </c>
      <c r="F8117" s="74"/>
      <c r="G8117" s="74" t="s">
        <v>3694</v>
      </c>
      <c r="H8117" s="76">
        <v>94030</v>
      </c>
      <c r="I8117" s="77">
        <v>0.38</v>
      </c>
      <c r="J8117" s="76">
        <v>58298.6</v>
      </c>
    </row>
    <row r="8118" spans="1:10" ht="25.5">
      <c r="A8118" s="72">
        <v>8114</v>
      </c>
      <c r="B8118" s="72" t="s">
        <v>148</v>
      </c>
      <c r="C8118" s="73" t="s">
        <v>38461</v>
      </c>
      <c r="D8118" s="74" t="s">
        <v>38462</v>
      </c>
      <c r="E8118" s="75" t="s">
        <v>185</v>
      </c>
      <c r="F8118" s="74"/>
      <c r="G8118" s="74" t="s">
        <v>3694</v>
      </c>
      <c r="H8118" s="76">
        <v>444080</v>
      </c>
      <c r="I8118" s="77">
        <v>0.38</v>
      </c>
      <c r="J8118" s="76">
        <v>275329.59999999998</v>
      </c>
    </row>
    <row r="8119" spans="1:10" ht="25.5">
      <c r="A8119" s="72">
        <v>8115</v>
      </c>
      <c r="B8119" s="72" t="s">
        <v>148</v>
      </c>
      <c r="C8119" s="73" t="s">
        <v>38463</v>
      </c>
      <c r="D8119" s="74" t="s">
        <v>38464</v>
      </c>
      <c r="E8119" s="75" t="s">
        <v>185</v>
      </c>
      <c r="F8119" s="74"/>
      <c r="G8119" s="74" t="s">
        <v>3694</v>
      </c>
      <c r="H8119" s="76">
        <v>475830</v>
      </c>
      <c r="I8119" s="77">
        <v>0.38</v>
      </c>
      <c r="J8119" s="76">
        <v>295014.59999999998</v>
      </c>
    </row>
    <row r="8120" spans="1:10" ht="25.5">
      <c r="A8120" s="72">
        <v>8116</v>
      </c>
      <c r="B8120" s="72" t="s">
        <v>148</v>
      </c>
      <c r="C8120" s="73" t="s">
        <v>38465</v>
      </c>
      <c r="D8120" s="74" t="s">
        <v>38466</v>
      </c>
      <c r="E8120" s="75" t="s">
        <v>185</v>
      </c>
      <c r="F8120" s="74"/>
      <c r="G8120" s="74" t="s">
        <v>3694</v>
      </c>
      <c r="H8120" s="76">
        <v>475830</v>
      </c>
      <c r="I8120" s="77">
        <v>0.38</v>
      </c>
      <c r="J8120" s="76">
        <v>295014.59999999998</v>
      </c>
    </row>
    <row r="8121" spans="1:10">
      <c r="A8121" s="72">
        <v>8117</v>
      </c>
      <c r="B8121" s="72" t="s">
        <v>148</v>
      </c>
      <c r="C8121" s="73" t="s">
        <v>38467</v>
      </c>
      <c r="D8121" s="74" t="s">
        <v>38468</v>
      </c>
      <c r="E8121" s="75" t="s">
        <v>185</v>
      </c>
      <c r="F8121" s="74"/>
      <c r="G8121" s="74" t="s">
        <v>3694</v>
      </c>
      <c r="H8121" s="76">
        <v>77130</v>
      </c>
      <c r="I8121" s="77">
        <v>0.38</v>
      </c>
      <c r="J8121" s="76">
        <v>47820.6</v>
      </c>
    </row>
    <row r="8122" spans="1:10">
      <c r="A8122" s="72">
        <v>8118</v>
      </c>
      <c r="B8122" s="72" t="s">
        <v>148</v>
      </c>
      <c r="C8122" s="73" t="s">
        <v>38469</v>
      </c>
      <c r="D8122" s="74" t="s">
        <v>38470</v>
      </c>
      <c r="E8122" s="75" t="s">
        <v>185</v>
      </c>
      <c r="F8122" s="74"/>
      <c r="G8122" s="74" t="s">
        <v>3694</v>
      </c>
      <c r="H8122" s="76">
        <v>85295</v>
      </c>
      <c r="I8122" s="77">
        <v>0.38</v>
      </c>
      <c r="J8122" s="76">
        <v>52882.9</v>
      </c>
    </row>
    <row r="8123" spans="1:10" ht="25.5">
      <c r="A8123" s="72">
        <v>8119</v>
      </c>
      <c r="B8123" s="72" t="s">
        <v>148</v>
      </c>
      <c r="C8123" s="73" t="s">
        <v>38471</v>
      </c>
      <c r="D8123" s="74" t="s">
        <v>38472</v>
      </c>
      <c r="E8123" s="75" t="s">
        <v>185</v>
      </c>
      <c r="F8123" s="74"/>
      <c r="G8123" s="74" t="s">
        <v>3694</v>
      </c>
      <c r="H8123" s="76">
        <v>142830</v>
      </c>
      <c r="I8123" s="77">
        <v>0.38</v>
      </c>
      <c r="J8123" s="76">
        <v>88554.6</v>
      </c>
    </row>
    <row r="8124" spans="1:10">
      <c r="A8124" s="72">
        <v>8120</v>
      </c>
      <c r="B8124" s="72" t="s">
        <v>148</v>
      </c>
      <c r="C8124" s="73" t="s">
        <v>38473</v>
      </c>
      <c r="D8124" s="74" t="s">
        <v>38474</v>
      </c>
      <c r="E8124" s="75" t="s">
        <v>185</v>
      </c>
      <c r="F8124" s="74"/>
      <c r="G8124" s="74" t="s">
        <v>3694</v>
      </c>
      <c r="H8124" s="76">
        <v>110845</v>
      </c>
      <c r="I8124" s="77">
        <v>0.38</v>
      </c>
      <c r="J8124" s="76">
        <v>68723.899999999994</v>
      </c>
    </row>
    <row r="8125" spans="1:10" ht="25.5">
      <c r="A8125" s="72">
        <v>8121</v>
      </c>
      <c r="B8125" s="72" t="s">
        <v>148</v>
      </c>
      <c r="C8125" s="73" t="s">
        <v>38475</v>
      </c>
      <c r="D8125" s="74" t="s">
        <v>38476</v>
      </c>
      <c r="E8125" s="75" t="s">
        <v>185</v>
      </c>
      <c r="F8125" s="74"/>
      <c r="G8125" s="74" t="s">
        <v>3694</v>
      </c>
      <c r="H8125" s="76">
        <v>142830</v>
      </c>
      <c r="I8125" s="77">
        <v>0.38</v>
      </c>
      <c r="J8125" s="76">
        <v>88554.6</v>
      </c>
    </row>
    <row r="8126" spans="1:10">
      <c r="A8126" s="72">
        <v>8122</v>
      </c>
      <c r="B8126" s="72" t="s">
        <v>148</v>
      </c>
      <c r="C8126" s="73" t="s">
        <v>38477</v>
      </c>
      <c r="D8126" s="74" t="s">
        <v>38478</v>
      </c>
      <c r="E8126" s="75" t="s">
        <v>185</v>
      </c>
      <c r="F8126" s="74"/>
      <c r="G8126" s="74" t="s">
        <v>3694</v>
      </c>
      <c r="H8126" s="76">
        <v>93460</v>
      </c>
      <c r="I8126" s="77">
        <v>0.38</v>
      </c>
      <c r="J8126" s="76">
        <v>57945.2</v>
      </c>
    </row>
    <row r="8127" spans="1:10">
      <c r="A8127" s="72">
        <v>8123</v>
      </c>
      <c r="B8127" s="72" t="s">
        <v>148</v>
      </c>
      <c r="C8127" s="73" t="s">
        <v>38479</v>
      </c>
      <c r="D8127" s="74" t="s">
        <v>38480</v>
      </c>
      <c r="E8127" s="75" t="s">
        <v>185</v>
      </c>
      <c r="F8127" s="74"/>
      <c r="G8127" s="74" t="s">
        <v>3694</v>
      </c>
      <c r="H8127" s="76">
        <v>101630</v>
      </c>
      <c r="I8127" s="77">
        <v>0.38</v>
      </c>
      <c r="J8127" s="76">
        <v>63010.6</v>
      </c>
    </row>
    <row r="8128" spans="1:10" ht="25.5">
      <c r="A8128" s="72">
        <v>8124</v>
      </c>
      <c r="B8128" s="72" t="s">
        <v>148</v>
      </c>
      <c r="C8128" s="73" t="s">
        <v>38481</v>
      </c>
      <c r="D8128" s="74" t="s">
        <v>38482</v>
      </c>
      <c r="E8128" s="75" t="s">
        <v>185</v>
      </c>
      <c r="F8128" s="74"/>
      <c r="G8128" s="74" t="s">
        <v>3694</v>
      </c>
      <c r="H8128" s="76">
        <v>170680</v>
      </c>
      <c r="I8128" s="77">
        <v>0.38</v>
      </c>
      <c r="J8128" s="76">
        <v>105821.6</v>
      </c>
    </row>
    <row r="8129" spans="1:10">
      <c r="A8129" s="72">
        <v>8125</v>
      </c>
      <c r="B8129" s="72" t="s">
        <v>148</v>
      </c>
      <c r="C8129" s="73" t="s">
        <v>38483</v>
      </c>
      <c r="D8129" s="74" t="s">
        <v>38484</v>
      </c>
      <c r="E8129" s="75" t="s">
        <v>185</v>
      </c>
      <c r="F8129" s="74"/>
      <c r="G8129" s="74" t="s">
        <v>3694</v>
      </c>
      <c r="H8129" s="76">
        <v>143755</v>
      </c>
      <c r="I8129" s="77">
        <v>0.38</v>
      </c>
      <c r="J8129" s="76">
        <v>89128.1</v>
      </c>
    </row>
    <row r="8130" spans="1:10" ht="25.5">
      <c r="A8130" s="72">
        <v>8126</v>
      </c>
      <c r="B8130" s="72" t="s">
        <v>148</v>
      </c>
      <c r="C8130" s="73" t="s">
        <v>38485</v>
      </c>
      <c r="D8130" s="74" t="s">
        <v>38486</v>
      </c>
      <c r="E8130" s="75" t="s">
        <v>185</v>
      </c>
      <c r="F8130" s="74"/>
      <c r="G8130" s="74" t="s">
        <v>3694</v>
      </c>
      <c r="H8130" s="76">
        <v>179650</v>
      </c>
      <c r="I8130" s="77">
        <v>0.38</v>
      </c>
      <c r="J8130" s="76">
        <v>111383</v>
      </c>
    </row>
    <row r="8131" spans="1:10" ht="25.5">
      <c r="A8131" s="72">
        <v>8127</v>
      </c>
      <c r="B8131" s="72" t="s">
        <v>148</v>
      </c>
      <c r="C8131" s="73" t="s">
        <v>38047</v>
      </c>
      <c r="D8131" s="74" t="s">
        <v>38048</v>
      </c>
      <c r="E8131" s="75" t="s">
        <v>185</v>
      </c>
      <c r="F8131" s="74"/>
      <c r="G8131" s="74" t="s">
        <v>3694</v>
      </c>
      <c r="H8131" s="76">
        <v>20120</v>
      </c>
      <c r="I8131" s="77">
        <v>0.38</v>
      </c>
      <c r="J8131" s="76">
        <v>12474.4</v>
      </c>
    </row>
    <row r="8132" spans="1:10" ht="25.5">
      <c r="A8132" s="72">
        <v>8128</v>
      </c>
      <c r="B8132" s="72" t="s">
        <v>148</v>
      </c>
      <c r="C8132" s="73" t="s">
        <v>38049</v>
      </c>
      <c r="D8132" s="74" t="s">
        <v>38050</v>
      </c>
      <c r="E8132" s="75" t="s">
        <v>185</v>
      </c>
      <c r="F8132" s="74"/>
      <c r="G8132" s="74" t="s">
        <v>3694</v>
      </c>
      <c r="H8132" s="76">
        <v>27435</v>
      </c>
      <c r="I8132" s="77">
        <v>0.38</v>
      </c>
      <c r="J8132" s="76">
        <v>17009.7</v>
      </c>
    </row>
    <row r="8133" spans="1:10">
      <c r="A8133" s="72">
        <v>8129</v>
      </c>
      <c r="B8133" s="72" t="s">
        <v>148</v>
      </c>
      <c r="C8133" s="73" t="s">
        <v>38051</v>
      </c>
      <c r="D8133" s="74" t="s">
        <v>38052</v>
      </c>
      <c r="E8133" s="75" t="s">
        <v>185</v>
      </c>
      <c r="F8133" s="74"/>
      <c r="G8133" s="74" t="s">
        <v>3694</v>
      </c>
      <c r="H8133" s="76">
        <v>22070</v>
      </c>
      <c r="I8133" s="77">
        <v>0.38</v>
      </c>
      <c r="J8133" s="76">
        <v>13683.4</v>
      </c>
    </row>
    <row r="8134" spans="1:10" ht="25.5">
      <c r="A8134" s="72">
        <v>8130</v>
      </c>
      <c r="B8134" s="72" t="s">
        <v>148</v>
      </c>
      <c r="C8134" s="73" t="s">
        <v>38053</v>
      </c>
      <c r="D8134" s="74" t="s">
        <v>38054</v>
      </c>
      <c r="E8134" s="75" t="s">
        <v>185</v>
      </c>
      <c r="F8134" s="74"/>
      <c r="G8134" s="74" t="s">
        <v>3694</v>
      </c>
      <c r="H8134" s="76">
        <v>32545</v>
      </c>
      <c r="I8134" s="77">
        <v>0.38</v>
      </c>
      <c r="J8134" s="76">
        <v>20177.900000000001</v>
      </c>
    </row>
    <row r="8135" spans="1:10" ht="25.5">
      <c r="A8135" s="72">
        <v>8131</v>
      </c>
      <c r="B8135" s="72" t="s">
        <v>148</v>
      </c>
      <c r="C8135" s="73" t="s">
        <v>38055</v>
      </c>
      <c r="D8135" s="74" t="s">
        <v>38056</v>
      </c>
      <c r="E8135" s="75" t="s">
        <v>185</v>
      </c>
      <c r="F8135" s="74"/>
      <c r="G8135" s="74" t="s">
        <v>3694</v>
      </c>
      <c r="H8135" s="76">
        <v>21110</v>
      </c>
      <c r="I8135" s="77">
        <v>0.38</v>
      </c>
      <c r="J8135" s="76">
        <v>13088.2</v>
      </c>
    </row>
    <row r="8136" spans="1:10" ht="25.5">
      <c r="A8136" s="72">
        <v>8132</v>
      </c>
      <c r="B8136" s="72" t="s">
        <v>148</v>
      </c>
      <c r="C8136" s="73" t="s">
        <v>38057</v>
      </c>
      <c r="D8136" s="74" t="s">
        <v>38058</v>
      </c>
      <c r="E8136" s="75" t="s">
        <v>185</v>
      </c>
      <c r="F8136" s="74"/>
      <c r="G8136" s="74" t="s">
        <v>3694</v>
      </c>
      <c r="H8136" s="76">
        <v>23800</v>
      </c>
      <c r="I8136" s="77">
        <v>0.38</v>
      </c>
      <c r="J8136" s="76">
        <v>14756</v>
      </c>
    </row>
    <row r="8137" spans="1:10" ht="25.5">
      <c r="A8137" s="72">
        <v>8133</v>
      </c>
      <c r="B8137" s="72" t="s">
        <v>148</v>
      </c>
      <c r="C8137" s="73" t="s">
        <v>38059</v>
      </c>
      <c r="D8137" s="74" t="s">
        <v>38060</v>
      </c>
      <c r="E8137" s="75" t="s">
        <v>185</v>
      </c>
      <c r="F8137" s="74"/>
      <c r="G8137" s="74" t="s">
        <v>3694</v>
      </c>
      <c r="H8137" s="76">
        <v>25570</v>
      </c>
      <c r="I8137" s="77">
        <v>0.38</v>
      </c>
      <c r="J8137" s="76">
        <v>15853.4</v>
      </c>
    </row>
    <row r="8138" spans="1:10" ht="25.5">
      <c r="A8138" s="72">
        <v>8134</v>
      </c>
      <c r="B8138" s="72" t="s">
        <v>148</v>
      </c>
      <c r="C8138" s="73" t="s">
        <v>38061</v>
      </c>
      <c r="D8138" s="74" t="s">
        <v>38062</v>
      </c>
      <c r="E8138" s="75" t="s">
        <v>185</v>
      </c>
      <c r="F8138" s="74"/>
      <c r="G8138" s="74" t="s">
        <v>3694</v>
      </c>
      <c r="H8138" s="76">
        <v>34030</v>
      </c>
      <c r="I8138" s="77">
        <v>0.38</v>
      </c>
      <c r="J8138" s="76">
        <v>21098.6</v>
      </c>
    </row>
    <row r="8139" spans="1:10" ht="25.5">
      <c r="A8139" s="72">
        <v>8135</v>
      </c>
      <c r="B8139" s="72" t="s">
        <v>148</v>
      </c>
      <c r="C8139" s="73" t="s">
        <v>38063</v>
      </c>
      <c r="D8139" s="74" t="s">
        <v>38064</v>
      </c>
      <c r="E8139" s="75" t="s">
        <v>185</v>
      </c>
      <c r="F8139" s="74"/>
      <c r="G8139" s="74" t="s">
        <v>3694</v>
      </c>
      <c r="H8139" s="76">
        <v>27245</v>
      </c>
      <c r="I8139" s="77">
        <v>0.38</v>
      </c>
      <c r="J8139" s="76">
        <v>16891.900000000001</v>
      </c>
    </row>
    <row r="8140" spans="1:10" ht="25.5">
      <c r="A8140" s="72">
        <v>8136</v>
      </c>
      <c r="B8140" s="72" t="s">
        <v>148</v>
      </c>
      <c r="C8140" s="73" t="s">
        <v>38065</v>
      </c>
      <c r="D8140" s="74" t="s">
        <v>38066</v>
      </c>
      <c r="E8140" s="75" t="s">
        <v>185</v>
      </c>
      <c r="F8140" s="74"/>
      <c r="G8140" s="74" t="s">
        <v>3694</v>
      </c>
      <c r="H8140" s="76">
        <v>36560</v>
      </c>
      <c r="I8140" s="77">
        <v>0.38</v>
      </c>
      <c r="J8140" s="76">
        <v>22667.200000000001</v>
      </c>
    </row>
    <row r="8141" spans="1:10" ht="25.5">
      <c r="A8141" s="72">
        <v>8137</v>
      </c>
      <c r="B8141" s="72" t="s">
        <v>148</v>
      </c>
      <c r="C8141" s="73" t="s">
        <v>38067</v>
      </c>
      <c r="D8141" s="74" t="s">
        <v>38068</v>
      </c>
      <c r="E8141" s="75" t="s">
        <v>185</v>
      </c>
      <c r="F8141" s="74"/>
      <c r="G8141" s="74" t="s">
        <v>3694</v>
      </c>
      <c r="H8141" s="76">
        <v>26370</v>
      </c>
      <c r="I8141" s="77">
        <v>0.38</v>
      </c>
      <c r="J8141" s="76">
        <v>16349.4</v>
      </c>
    </row>
    <row r="8142" spans="1:10" ht="25.5">
      <c r="A8142" s="72">
        <v>8138</v>
      </c>
      <c r="B8142" s="72" t="s">
        <v>148</v>
      </c>
      <c r="C8142" s="73" t="s">
        <v>38069</v>
      </c>
      <c r="D8142" s="74" t="s">
        <v>38070</v>
      </c>
      <c r="E8142" s="75" t="s">
        <v>185</v>
      </c>
      <c r="F8142" s="74"/>
      <c r="G8142" s="74" t="s">
        <v>3694</v>
      </c>
      <c r="H8142" s="76">
        <v>28685</v>
      </c>
      <c r="I8142" s="77">
        <v>0.38</v>
      </c>
      <c r="J8142" s="76">
        <v>17784.7</v>
      </c>
    </row>
    <row r="8143" spans="1:10" ht="25.5">
      <c r="A8143" s="72">
        <v>8139</v>
      </c>
      <c r="B8143" s="72" t="s">
        <v>148</v>
      </c>
      <c r="C8143" s="73" t="s">
        <v>38071</v>
      </c>
      <c r="D8143" s="74" t="s">
        <v>38072</v>
      </c>
      <c r="E8143" s="75" t="s">
        <v>185</v>
      </c>
      <c r="F8143" s="74"/>
      <c r="G8143" s="74" t="s">
        <v>3694</v>
      </c>
      <c r="H8143" s="76">
        <v>11145</v>
      </c>
      <c r="I8143" s="77">
        <v>0.38</v>
      </c>
      <c r="J8143" s="76">
        <v>6909.9</v>
      </c>
    </row>
    <row r="8144" spans="1:10" ht="25.5">
      <c r="A8144" s="72">
        <v>8140</v>
      </c>
      <c r="B8144" s="72" t="s">
        <v>148</v>
      </c>
      <c r="C8144" s="73" t="s">
        <v>38073</v>
      </c>
      <c r="D8144" s="74" t="s">
        <v>38074</v>
      </c>
      <c r="E8144" s="75" t="s">
        <v>185</v>
      </c>
      <c r="F8144" s="74"/>
      <c r="G8144" s="74" t="s">
        <v>3694</v>
      </c>
      <c r="H8144" s="76">
        <v>13415</v>
      </c>
      <c r="I8144" s="77">
        <v>0.38</v>
      </c>
      <c r="J8144" s="76">
        <v>8317.2999999999993</v>
      </c>
    </row>
    <row r="8145" spans="1:10" ht="25.5">
      <c r="A8145" s="72">
        <v>8141</v>
      </c>
      <c r="B8145" s="72" t="s">
        <v>148</v>
      </c>
      <c r="C8145" s="73" t="s">
        <v>38075</v>
      </c>
      <c r="D8145" s="74" t="s">
        <v>38076</v>
      </c>
      <c r="E8145" s="75" t="s">
        <v>185</v>
      </c>
      <c r="F8145" s="74"/>
      <c r="G8145" s="74" t="s">
        <v>3694</v>
      </c>
      <c r="H8145" s="76">
        <v>13030</v>
      </c>
      <c r="I8145" s="77">
        <v>0.38</v>
      </c>
      <c r="J8145" s="76">
        <v>8078.6</v>
      </c>
    </row>
    <row r="8146" spans="1:10" ht="25.5">
      <c r="A8146" s="72">
        <v>8142</v>
      </c>
      <c r="B8146" s="72" t="s">
        <v>148</v>
      </c>
      <c r="C8146" s="73" t="s">
        <v>38077</v>
      </c>
      <c r="D8146" s="74" t="s">
        <v>38078</v>
      </c>
      <c r="E8146" s="75" t="s">
        <v>185</v>
      </c>
      <c r="F8146" s="74"/>
      <c r="G8146" s="74" t="s">
        <v>3694</v>
      </c>
      <c r="H8146" s="76">
        <v>14650</v>
      </c>
      <c r="I8146" s="77">
        <v>0.38</v>
      </c>
      <c r="J8146" s="76">
        <v>9083</v>
      </c>
    </row>
    <row r="8147" spans="1:10" ht="25.5">
      <c r="A8147" s="72">
        <v>8143</v>
      </c>
      <c r="B8147" s="72" t="s">
        <v>148</v>
      </c>
      <c r="C8147" s="73" t="s">
        <v>38079</v>
      </c>
      <c r="D8147" s="74" t="s">
        <v>38080</v>
      </c>
      <c r="E8147" s="75" t="s">
        <v>185</v>
      </c>
      <c r="F8147" s="74"/>
      <c r="G8147" s="74" t="s">
        <v>3694</v>
      </c>
      <c r="H8147" s="76">
        <v>15200</v>
      </c>
      <c r="I8147" s="77">
        <v>0.38</v>
      </c>
      <c r="J8147" s="76">
        <v>9424</v>
      </c>
    </row>
    <row r="8148" spans="1:10" ht="25.5">
      <c r="A8148" s="72">
        <v>8144</v>
      </c>
      <c r="B8148" s="72" t="s">
        <v>148</v>
      </c>
      <c r="C8148" s="73" t="s">
        <v>38081</v>
      </c>
      <c r="D8148" s="74" t="s">
        <v>38082</v>
      </c>
      <c r="E8148" s="75" t="s">
        <v>185</v>
      </c>
      <c r="F8148" s="74"/>
      <c r="G8148" s="74" t="s">
        <v>3694</v>
      </c>
      <c r="H8148" s="76">
        <v>26115</v>
      </c>
      <c r="I8148" s="77">
        <v>0.38</v>
      </c>
      <c r="J8148" s="76">
        <v>16191.3</v>
      </c>
    </row>
    <row r="8149" spans="1:10" ht="25.5">
      <c r="A8149" s="72">
        <v>8145</v>
      </c>
      <c r="B8149" s="72" t="s">
        <v>148</v>
      </c>
      <c r="C8149" s="73" t="s">
        <v>38083</v>
      </c>
      <c r="D8149" s="74" t="s">
        <v>38084</v>
      </c>
      <c r="E8149" s="75" t="s">
        <v>185</v>
      </c>
      <c r="F8149" s="74"/>
      <c r="G8149" s="74" t="s">
        <v>3694</v>
      </c>
      <c r="H8149" s="76">
        <v>27910</v>
      </c>
      <c r="I8149" s="77">
        <v>0.38</v>
      </c>
      <c r="J8149" s="76">
        <v>17304.2</v>
      </c>
    </row>
    <row r="8150" spans="1:10" ht="25.5">
      <c r="A8150" s="72">
        <v>8146</v>
      </c>
      <c r="B8150" s="72" t="s">
        <v>148</v>
      </c>
      <c r="C8150" s="73" t="s">
        <v>38085</v>
      </c>
      <c r="D8150" s="74" t="s">
        <v>38086</v>
      </c>
      <c r="E8150" s="75" t="s">
        <v>185</v>
      </c>
      <c r="F8150" s="74"/>
      <c r="G8150" s="74" t="s">
        <v>3694</v>
      </c>
      <c r="H8150" s="76">
        <v>17465</v>
      </c>
      <c r="I8150" s="77">
        <v>0.38</v>
      </c>
      <c r="J8150" s="76">
        <v>10828.3</v>
      </c>
    </row>
    <row r="8151" spans="1:10" ht="25.5">
      <c r="A8151" s="72">
        <v>8147</v>
      </c>
      <c r="B8151" s="72" t="s">
        <v>148</v>
      </c>
      <c r="C8151" s="73" t="s">
        <v>38087</v>
      </c>
      <c r="D8151" s="74" t="s">
        <v>38088</v>
      </c>
      <c r="E8151" s="75" t="s">
        <v>185</v>
      </c>
      <c r="F8151" s="74"/>
      <c r="G8151" s="74" t="s">
        <v>3694</v>
      </c>
      <c r="H8151" s="76">
        <v>29070</v>
      </c>
      <c r="I8151" s="77">
        <v>0.38</v>
      </c>
      <c r="J8151" s="76">
        <v>18023.400000000001</v>
      </c>
    </row>
    <row r="8152" spans="1:10" ht="25.5">
      <c r="A8152" s="72">
        <v>8148</v>
      </c>
      <c r="B8152" s="72" t="s">
        <v>148</v>
      </c>
      <c r="C8152" s="73" t="s">
        <v>38089</v>
      </c>
      <c r="D8152" s="74" t="s">
        <v>38090</v>
      </c>
      <c r="E8152" s="75" t="s">
        <v>185</v>
      </c>
      <c r="F8152" s="74"/>
      <c r="G8152" s="74" t="s">
        <v>3694</v>
      </c>
      <c r="H8152" s="76">
        <v>16835</v>
      </c>
      <c r="I8152" s="77">
        <v>0.38</v>
      </c>
      <c r="J8152" s="76">
        <v>10437.700000000001</v>
      </c>
    </row>
    <row r="8153" spans="1:10" ht="25.5">
      <c r="A8153" s="72">
        <v>8149</v>
      </c>
      <c r="B8153" s="72" t="s">
        <v>148</v>
      </c>
      <c r="C8153" s="73" t="s">
        <v>38091</v>
      </c>
      <c r="D8153" s="74" t="s">
        <v>38092</v>
      </c>
      <c r="E8153" s="75" t="s">
        <v>185</v>
      </c>
      <c r="F8153" s="74"/>
      <c r="G8153" s="74" t="s">
        <v>3694</v>
      </c>
      <c r="H8153" s="76">
        <v>18380</v>
      </c>
      <c r="I8153" s="77">
        <v>0.38</v>
      </c>
      <c r="J8153" s="76">
        <v>11395.6</v>
      </c>
    </row>
    <row r="8154" spans="1:10" ht="25.5">
      <c r="A8154" s="72">
        <v>8150</v>
      </c>
      <c r="B8154" s="72" t="s">
        <v>148</v>
      </c>
      <c r="C8154" s="73" t="s">
        <v>38093</v>
      </c>
      <c r="D8154" s="74" t="s">
        <v>38094</v>
      </c>
      <c r="E8154" s="75" t="s">
        <v>185</v>
      </c>
      <c r="F8154" s="74"/>
      <c r="G8154" s="74" t="s">
        <v>3694</v>
      </c>
      <c r="H8154" s="76">
        <v>16030</v>
      </c>
      <c r="I8154" s="77">
        <v>0.38</v>
      </c>
      <c r="J8154" s="76">
        <v>9938.6</v>
      </c>
    </row>
    <row r="8155" spans="1:10" ht="25.5">
      <c r="A8155" s="72">
        <v>8151</v>
      </c>
      <c r="B8155" s="72" t="s">
        <v>148</v>
      </c>
      <c r="C8155" s="73" t="s">
        <v>36338</v>
      </c>
      <c r="D8155" s="74" t="s">
        <v>36339</v>
      </c>
      <c r="E8155" s="75" t="s">
        <v>185</v>
      </c>
      <c r="F8155" s="74"/>
      <c r="G8155" s="74" t="s">
        <v>3694</v>
      </c>
      <c r="H8155" s="76">
        <v>15390</v>
      </c>
      <c r="I8155" s="77">
        <v>0.38</v>
      </c>
      <c r="J8155" s="76">
        <v>9541.7999999999993</v>
      </c>
    </row>
    <row r="8156" spans="1:10" ht="25.5">
      <c r="A8156" s="72">
        <v>8152</v>
      </c>
      <c r="B8156" s="72" t="s">
        <v>148</v>
      </c>
      <c r="C8156" s="73" t="s">
        <v>38095</v>
      </c>
      <c r="D8156" s="74" t="s">
        <v>38096</v>
      </c>
      <c r="E8156" s="75" t="s">
        <v>185</v>
      </c>
      <c r="F8156" s="74"/>
      <c r="G8156" s="74" t="s">
        <v>3694</v>
      </c>
      <c r="H8156" s="76">
        <v>17550</v>
      </c>
      <c r="I8156" s="77">
        <v>0.38</v>
      </c>
      <c r="J8156" s="76">
        <v>10881</v>
      </c>
    </row>
    <row r="8157" spans="1:10" ht="25.5">
      <c r="A8157" s="72">
        <v>8153</v>
      </c>
      <c r="B8157" s="72" t="s">
        <v>148</v>
      </c>
      <c r="C8157" s="73" t="s">
        <v>38097</v>
      </c>
      <c r="D8157" s="74" t="s">
        <v>38098</v>
      </c>
      <c r="E8157" s="75" t="s">
        <v>185</v>
      </c>
      <c r="F8157" s="74"/>
      <c r="G8157" s="74" t="s">
        <v>3694</v>
      </c>
      <c r="H8157" s="76">
        <v>16995</v>
      </c>
      <c r="I8157" s="77">
        <v>0.38</v>
      </c>
      <c r="J8157" s="76">
        <v>10536.9</v>
      </c>
    </row>
    <row r="8158" spans="1:10" ht="25.5">
      <c r="A8158" s="72">
        <v>8154</v>
      </c>
      <c r="B8158" s="72" t="s">
        <v>148</v>
      </c>
      <c r="C8158" s="73" t="s">
        <v>38099</v>
      </c>
      <c r="D8158" s="74" t="s">
        <v>38100</v>
      </c>
      <c r="E8158" s="75" t="s">
        <v>185</v>
      </c>
      <c r="F8158" s="74"/>
      <c r="G8158" s="74" t="s">
        <v>3694</v>
      </c>
      <c r="H8158" s="76">
        <v>19730</v>
      </c>
      <c r="I8158" s="77">
        <v>0.38</v>
      </c>
      <c r="J8158" s="76">
        <v>12232.6</v>
      </c>
    </row>
    <row r="8159" spans="1:10" ht="25.5">
      <c r="A8159" s="72">
        <v>8155</v>
      </c>
      <c r="B8159" s="72" t="s">
        <v>148</v>
      </c>
      <c r="C8159" s="73" t="s">
        <v>38101</v>
      </c>
      <c r="D8159" s="74" t="s">
        <v>38102</v>
      </c>
      <c r="E8159" s="75" t="s">
        <v>185</v>
      </c>
      <c r="F8159" s="74"/>
      <c r="G8159" s="74" t="s">
        <v>3694</v>
      </c>
      <c r="H8159" s="76">
        <v>7465</v>
      </c>
      <c r="I8159" s="77">
        <v>0.38</v>
      </c>
      <c r="J8159" s="76">
        <v>4628.3</v>
      </c>
    </row>
    <row r="8160" spans="1:10" ht="25.5">
      <c r="A8160" s="72">
        <v>8156</v>
      </c>
      <c r="B8160" s="72" t="s">
        <v>148</v>
      </c>
      <c r="C8160" s="73" t="s">
        <v>38103</v>
      </c>
      <c r="D8160" s="74" t="s">
        <v>38104</v>
      </c>
      <c r="E8160" s="75" t="s">
        <v>185</v>
      </c>
      <c r="F8160" s="74"/>
      <c r="G8160" s="74" t="s">
        <v>3694</v>
      </c>
      <c r="H8160" s="76">
        <v>7030</v>
      </c>
      <c r="I8160" s="77">
        <v>0.38</v>
      </c>
      <c r="J8160" s="76">
        <v>4358.6000000000004</v>
      </c>
    </row>
    <row r="8161" spans="1:10" ht="25.5">
      <c r="A8161" s="72">
        <v>8157</v>
      </c>
      <c r="B8161" s="72" t="s">
        <v>148</v>
      </c>
      <c r="C8161" s="73" t="s">
        <v>38105</v>
      </c>
      <c r="D8161" s="74" t="s">
        <v>38106</v>
      </c>
      <c r="E8161" s="75" t="s">
        <v>185</v>
      </c>
      <c r="F8161" s="74"/>
      <c r="G8161" s="74" t="s">
        <v>3694</v>
      </c>
      <c r="H8161" s="76">
        <v>7375</v>
      </c>
      <c r="I8161" s="77">
        <v>0.38</v>
      </c>
      <c r="J8161" s="76">
        <v>4572.5</v>
      </c>
    </row>
    <row r="8162" spans="1:10">
      <c r="A8162" s="72">
        <v>8158</v>
      </c>
      <c r="B8162" s="72" t="s">
        <v>148</v>
      </c>
      <c r="C8162" s="73" t="s">
        <v>38107</v>
      </c>
      <c r="D8162" s="74" t="s">
        <v>38108</v>
      </c>
      <c r="E8162" s="75" t="s">
        <v>185</v>
      </c>
      <c r="F8162" s="74"/>
      <c r="G8162" s="74" t="s">
        <v>3694</v>
      </c>
      <c r="H8162" s="76">
        <v>14215</v>
      </c>
      <c r="I8162" s="77">
        <v>0.38</v>
      </c>
      <c r="J8162" s="76">
        <v>8813.2999999999993</v>
      </c>
    </row>
    <row r="8163" spans="1:10">
      <c r="A8163" s="72">
        <v>8159</v>
      </c>
      <c r="B8163" s="72" t="s">
        <v>148</v>
      </c>
      <c r="C8163" s="73" t="s">
        <v>38109</v>
      </c>
      <c r="D8163" s="74" t="s">
        <v>38110</v>
      </c>
      <c r="E8163" s="75" t="s">
        <v>185</v>
      </c>
      <c r="F8163" s="74"/>
      <c r="G8163" s="74" t="s">
        <v>3694</v>
      </c>
      <c r="H8163" s="76">
        <v>8430</v>
      </c>
      <c r="I8163" s="77">
        <v>0.38</v>
      </c>
      <c r="J8163" s="76">
        <v>5226.6000000000004</v>
      </c>
    </row>
    <row r="8164" spans="1:10" ht="25.5">
      <c r="A8164" s="72">
        <v>8160</v>
      </c>
      <c r="B8164" s="72" t="s">
        <v>148</v>
      </c>
      <c r="C8164" s="73" t="s">
        <v>38111</v>
      </c>
      <c r="D8164" s="74" t="s">
        <v>38112</v>
      </c>
      <c r="E8164" s="75" t="s">
        <v>185</v>
      </c>
      <c r="F8164" s="74"/>
      <c r="G8164" s="74" t="s">
        <v>3694</v>
      </c>
      <c r="H8164" s="76">
        <v>12370</v>
      </c>
      <c r="I8164" s="77">
        <v>0.38</v>
      </c>
      <c r="J8164" s="76">
        <v>7669.4</v>
      </c>
    </row>
    <row r="8165" spans="1:10" ht="25.5">
      <c r="A8165" s="72">
        <v>8161</v>
      </c>
      <c r="B8165" s="72" t="s">
        <v>148</v>
      </c>
      <c r="C8165" s="73" t="s">
        <v>38113</v>
      </c>
      <c r="D8165" s="74" t="s">
        <v>38114</v>
      </c>
      <c r="E8165" s="75" t="s">
        <v>185</v>
      </c>
      <c r="F8165" s="74"/>
      <c r="G8165" s="74" t="s">
        <v>3694</v>
      </c>
      <c r="H8165" s="76">
        <v>12010</v>
      </c>
      <c r="I8165" s="77">
        <v>0.38</v>
      </c>
      <c r="J8165" s="76">
        <v>7446.2</v>
      </c>
    </row>
    <row r="8166" spans="1:10" ht="25.5">
      <c r="A8166" s="72">
        <v>8162</v>
      </c>
      <c r="B8166" s="72" t="s">
        <v>148</v>
      </c>
      <c r="C8166" s="73" t="s">
        <v>38115</v>
      </c>
      <c r="D8166" s="74" t="s">
        <v>38116</v>
      </c>
      <c r="E8166" s="75" t="s">
        <v>185</v>
      </c>
      <c r="F8166" s="74"/>
      <c r="G8166" s="74" t="s">
        <v>3694</v>
      </c>
      <c r="H8166" s="76">
        <v>7580</v>
      </c>
      <c r="I8166" s="77">
        <v>0.38</v>
      </c>
      <c r="J8166" s="76">
        <v>4699.6000000000004</v>
      </c>
    </row>
    <row r="8167" spans="1:10">
      <c r="A8167" s="72">
        <v>8163</v>
      </c>
      <c r="B8167" s="72" t="s">
        <v>148</v>
      </c>
      <c r="C8167" s="73" t="s">
        <v>38117</v>
      </c>
      <c r="D8167" s="74" t="s">
        <v>38118</v>
      </c>
      <c r="E8167" s="75" t="s">
        <v>185</v>
      </c>
      <c r="F8167" s="74"/>
      <c r="G8167" s="74" t="s">
        <v>3694</v>
      </c>
      <c r="H8167" s="76">
        <v>9975</v>
      </c>
      <c r="I8167" s="77">
        <v>0.38</v>
      </c>
      <c r="J8167" s="76">
        <v>6184.5</v>
      </c>
    </row>
    <row r="8168" spans="1:10">
      <c r="A8168" s="72">
        <v>8164</v>
      </c>
      <c r="B8168" s="72" t="s">
        <v>148</v>
      </c>
      <c r="C8168" s="73" t="s">
        <v>38119</v>
      </c>
      <c r="D8168" s="74" t="s">
        <v>38120</v>
      </c>
      <c r="E8168" s="75" t="s">
        <v>185</v>
      </c>
      <c r="F8168" s="74"/>
      <c r="G8168" s="74" t="s">
        <v>3694</v>
      </c>
      <c r="H8168" s="76">
        <v>7960</v>
      </c>
      <c r="I8168" s="77">
        <v>0.38</v>
      </c>
      <c r="J8168" s="76">
        <v>4935.2</v>
      </c>
    </row>
    <row r="8169" spans="1:10">
      <c r="A8169" s="72">
        <v>8165</v>
      </c>
      <c r="B8169" s="72" t="s">
        <v>148</v>
      </c>
      <c r="C8169" s="73" t="s">
        <v>38121</v>
      </c>
      <c r="D8169" s="74" t="s">
        <v>38122</v>
      </c>
      <c r="E8169" s="75" t="s">
        <v>185</v>
      </c>
      <c r="F8169" s="74"/>
      <c r="G8169" s="74" t="s">
        <v>3694</v>
      </c>
      <c r="H8169" s="76">
        <v>347</v>
      </c>
      <c r="I8169" s="77">
        <v>0.38</v>
      </c>
      <c r="J8169" s="76">
        <v>215.14</v>
      </c>
    </row>
    <row r="8170" spans="1:10">
      <c r="A8170" s="72">
        <v>8166</v>
      </c>
      <c r="B8170" s="72" t="s">
        <v>148</v>
      </c>
      <c r="C8170" s="73" t="s">
        <v>38123</v>
      </c>
      <c r="D8170" s="74" t="s">
        <v>38124</v>
      </c>
      <c r="E8170" s="75" t="s">
        <v>185</v>
      </c>
      <c r="F8170" s="74"/>
      <c r="G8170" s="74" t="s">
        <v>3694</v>
      </c>
      <c r="H8170" s="76">
        <v>347</v>
      </c>
      <c r="I8170" s="77">
        <v>0.38</v>
      </c>
      <c r="J8170" s="76">
        <v>215.14</v>
      </c>
    </row>
    <row r="8171" spans="1:10">
      <c r="A8171" s="72">
        <v>8167</v>
      </c>
      <c r="B8171" s="72" t="s">
        <v>148</v>
      </c>
      <c r="C8171" s="73" t="s">
        <v>38125</v>
      </c>
      <c r="D8171" s="74" t="s">
        <v>38126</v>
      </c>
      <c r="E8171" s="75" t="s">
        <v>185</v>
      </c>
      <c r="F8171" s="74"/>
      <c r="G8171" s="74" t="s">
        <v>3694</v>
      </c>
      <c r="H8171" s="76">
        <v>400</v>
      </c>
      <c r="I8171" s="77">
        <v>0.38</v>
      </c>
      <c r="J8171" s="76">
        <v>248</v>
      </c>
    </row>
    <row r="8172" spans="1:10">
      <c r="A8172" s="72">
        <v>8168</v>
      </c>
      <c r="B8172" s="72" t="s">
        <v>148</v>
      </c>
      <c r="C8172" s="73" t="s">
        <v>38127</v>
      </c>
      <c r="D8172" s="74" t="s">
        <v>38128</v>
      </c>
      <c r="E8172" s="75" t="s">
        <v>185</v>
      </c>
      <c r="F8172" s="74"/>
      <c r="G8172" s="74" t="s">
        <v>3694</v>
      </c>
      <c r="H8172" s="76">
        <v>351</v>
      </c>
      <c r="I8172" s="77">
        <v>0.38</v>
      </c>
      <c r="J8172" s="76">
        <v>217.62</v>
      </c>
    </row>
    <row r="8173" spans="1:10">
      <c r="A8173" s="72">
        <v>8169</v>
      </c>
      <c r="B8173" s="72" t="s">
        <v>148</v>
      </c>
      <c r="C8173" s="73" t="s">
        <v>38185</v>
      </c>
      <c r="D8173" s="74" t="s">
        <v>38186</v>
      </c>
      <c r="E8173" s="75" t="s">
        <v>185</v>
      </c>
      <c r="F8173" s="74"/>
      <c r="G8173" s="74" t="s">
        <v>3694</v>
      </c>
      <c r="H8173" s="76">
        <v>553</v>
      </c>
      <c r="I8173" s="77">
        <v>0.38</v>
      </c>
      <c r="J8173" s="76">
        <v>342.86</v>
      </c>
    </row>
    <row r="8174" spans="1:10">
      <c r="A8174" s="72">
        <v>8170</v>
      </c>
      <c r="B8174" s="72" t="s">
        <v>148</v>
      </c>
      <c r="C8174" s="73" t="s">
        <v>38129</v>
      </c>
      <c r="D8174" s="74" t="s">
        <v>38130</v>
      </c>
      <c r="E8174" s="75" t="s">
        <v>185</v>
      </c>
      <c r="F8174" s="74"/>
      <c r="G8174" s="74" t="s">
        <v>3694</v>
      </c>
      <c r="H8174" s="76">
        <v>409</v>
      </c>
      <c r="I8174" s="77">
        <v>0.38</v>
      </c>
      <c r="J8174" s="76">
        <v>253.57999999999998</v>
      </c>
    </row>
    <row r="8175" spans="1:10">
      <c r="A8175" s="72">
        <v>8171</v>
      </c>
      <c r="B8175" s="72" t="s">
        <v>148</v>
      </c>
      <c r="C8175" s="73" t="s">
        <v>38131</v>
      </c>
      <c r="D8175" s="74" t="s">
        <v>38132</v>
      </c>
      <c r="E8175" s="75" t="s">
        <v>185</v>
      </c>
      <c r="F8175" s="74"/>
      <c r="G8175" s="74" t="s">
        <v>3694</v>
      </c>
      <c r="H8175" s="76">
        <v>4175</v>
      </c>
      <c r="I8175" s="77">
        <v>0.38</v>
      </c>
      <c r="J8175" s="76">
        <v>2588.5</v>
      </c>
    </row>
    <row r="8176" spans="1:10">
      <c r="A8176" s="72">
        <v>8172</v>
      </c>
      <c r="B8176" s="72" t="s">
        <v>148</v>
      </c>
      <c r="C8176" s="73" t="s">
        <v>38133</v>
      </c>
      <c r="D8176" s="74" t="s">
        <v>38134</v>
      </c>
      <c r="E8176" s="75" t="s">
        <v>185</v>
      </c>
      <c r="F8176" s="74"/>
      <c r="G8176" s="74" t="s">
        <v>3694</v>
      </c>
      <c r="H8176" s="76">
        <v>3920</v>
      </c>
      <c r="I8176" s="77">
        <v>0.38</v>
      </c>
      <c r="J8176" s="76">
        <v>2430.4</v>
      </c>
    </row>
    <row r="8177" spans="1:10">
      <c r="A8177" s="72">
        <v>8173</v>
      </c>
      <c r="B8177" s="72" t="s">
        <v>148</v>
      </c>
      <c r="C8177" s="73" t="s">
        <v>38135</v>
      </c>
      <c r="D8177" s="74" t="s">
        <v>38136</v>
      </c>
      <c r="E8177" s="75" t="s">
        <v>185</v>
      </c>
      <c r="F8177" s="74"/>
      <c r="G8177" s="74" t="s">
        <v>3694</v>
      </c>
      <c r="H8177" s="76">
        <v>1020</v>
      </c>
      <c r="I8177" s="77">
        <v>0.38</v>
      </c>
      <c r="J8177" s="76">
        <v>632.4</v>
      </c>
    </row>
    <row r="8178" spans="1:10">
      <c r="A8178" s="72">
        <v>8174</v>
      </c>
      <c r="B8178" s="72" t="s">
        <v>148</v>
      </c>
      <c r="C8178" s="73" t="s">
        <v>38137</v>
      </c>
      <c r="D8178" s="74" t="s">
        <v>38138</v>
      </c>
      <c r="E8178" s="75" t="s">
        <v>185</v>
      </c>
      <c r="F8178" s="74"/>
      <c r="G8178" s="74" t="s">
        <v>3694</v>
      </c>
      <c r="H8178" s="76">
        <v>810</v>
      </c>
      <c r="I8178" s="77">
        <v>0.38</v>
      </c>
      <c r="J8178" s="76">
        <v>502.2</v>
      </c>
    </row>
    <row r="8179" spans="1:10">
      <c r="A8179" s="72">
        <v>8175</v>
      </c>
      <c r="B8179" s="72" t="s">
        <v>148</v>
      </c>
      <c r="C8179" s="73" t="s">
        <v>38139</v>
      </c>
      <c r="D8179" s="74" t="s">
        <v>38140</v>
      </c>
      <c r="E8179" s="75" t="s">
        <v>185</v>
      </c>
      <c r="F8179" s="74"/>
      <c r="G8179" s="74" t="s">
        <v>3694</v>
      </c>
      <c r="H8179" s="76">
        <v>170</v>
      </c>
      <c r="I8179" s="77">
        <v>0.38</v>
      </c>
      <c r="J8179" s="76">
        <v>105.4</v>
      </c>
    </row>
    <row r="8180" spans="1:10">
      <c r="A8180" s="72">
        <v>8176</v>
      </c>
      <c r="B8180" s="72" t="s">
        <v>148</v>
      </c>
      <c r="C8180" s="73" t="s">
        <v>38243</v>
      </c>
      <c r="D8180" s="74" t="s">
        <v>38244</v>
      </c>
      <c r="E8180" s="75" t="s">
        <v>185</v>
      </c>
      <c r="F8180" s="74"/>
      <c r="G8180" s="74" t="s">
        <v>3694</v>
      </c>
      <c r="H8180" s="76">
        <v>742</v>
      </c>
      <c r="I8180" s="77">
        <v>0.38</v>
      </c>
      <c r="J8180" s="76">
        <v>460.04</v>
      </c>
    </row>
    <row r="8181" spans="1:10">
      <c r="A8181" s="72">
        <v>8177</v>
      </c>
      <c r="B8181" s="72" t="s">
        <v>148</v>
      </c>
      <c r="C8181" s="73" t="s">
        <v>38141</v>
      </c>
      <c r="D8181" s="74" t="s">
        <v>38142</v>
      </c>
      <c r="E8181" s="75" t="s">
        <v>185</v>
      </c>
      <c r="F8181" s="74"/>
      <c r="G8181" s="74" t="s">
        <v>3694</v>
      </c>
      <c r="H8181" s="76">
        <v>387</v>
      </c>
      <c r="I8181" s="77">
        <v>0.38</v>
      </c>
      <c r="J8181" s="76">
        <v>239.94</v>
      </c>
    </row>
    <row r="8182" spans="1:10">
      <c r="A8182" s="72">
        <v>8178</v>
      </c>
      <c r="B8182" s="72" t="s">
        <v>148</v>
      </c>
      <c r="C8182" s="73" t="s">
        <v>38187</v>
      </c>
      <c r="D8182" s="74" t="s">
        <v>38188</v>
      </c>
      <c r="E8182" s="75" t="s">
        <v>185</v>
      </c>
      <c r="F8182" s="74"/>
      <c r="G8182" s="74" t="s">
        <v>3694</v>
      </c>
      <c r="H8182" s="76">
        <v>395</v>
      </c>
      <c r="I8182" s="77">
        <v>0.38</v>
      </c>
      <c r="J8182" s="76">
        <v>244.9</v>
      </c>
    </row>
    <row r="8183" spans="1:10">
      <c r="A8183" s="72">
        <v>8179</v>
      </c>
      <c r="B8183" s="72" t="s">
        <v>148</v>
      </c>
      <c r="C8183" s="73" t="s">
        <v>38143</v>
      </c>
      <c r="D8183" s="74" t="s">
        <v>38144</v>
      </c>
      <c r="E8183" s="75" t="s">
        <v>185</v>
      </c>
      <c r="F8183" s="74"/>
      <c r="G8183" s="74" t="s">
        <v>3694</v>
      </c>
      <c r="H8183" s="76">
        <v>438</v>
      </c>
      <c r="I8183" s="77">
        <v>0.38</v>
      </c>
      <c r="J8183" s="76">
        <v>271.56</v>
      </c>
    </row>
    <row r="8184" spans="1:10">
      <c r="A8184" s="72">
        <v>8180</v>
      </c>
      <c r="B8184" s="72" t="s">
        <v>148</v>
      </c>
      <c r="C8184" s="73" t="s">
        <v>38145</v>
      </c>
      <c r="D8184" s="74" t="s">
        <v>38146</v>
      </c>
      <c r="E8184" s="75" t="s">
        <v>185</v>
      </c>
      <c r="F8184" s="74"/>
      <c r="G8184" s="74" t="s">
        <v>3694</v>
      </c>
      <c r="H8184" s="76">
        <v>516</v>
      </c>
      <c r="I8184" s="77">
        <v>0.38</v>
      </c>
      <c r="J8184" s="76">
        <v>319.92</v>
      </c>
    </row>
    <row r="8185" spans="1:10" ht="25.5">
      <c r="A8185" s="72">
        <v>8181</v>
      </c>
      <c r="B8185" s="72" t="s">
        <v>148</v>
      </c>
      <c r="C8185" s="73" t="s">
        <v>38147</v>
      </c>
      <c r="D8185" s="74" t="s">
        <v>38148</v>
      </c>
      <c r="E8185" s="75" t="s">
        <v>185</v>
      </c>
      <c r="F8185" s="74"/>
      <c r="G8185" s="74" t="s">
        <v>3694</v>
      </c>
      <c r="H8185" s="76">
        <v>250</v>
      </c>
      <c r="I8185" s="77">
        <v>0.38</v>
      </c>
      <c r="J8185" s="76">
        <v>155</v>
      </c>
    </row>
    <row r="8186" spans="1:10" ht="25.5">
      <c r="A8186" s="72">
        <v>8182</v>
      </c>
      <c r="B8186" s="72" t="s">
        <v>148</v>
      </c>
      <c r="C8186" s="73" t="s">
        <v>38149</v>
      </c>
      <c r="D8186" s="74" t="s">
        <v>38150</v>
      </c>
      <c r="E8186" s="75" t="s">
        <v>185</v>
      </c>
      <c r="F8186" s="74"/>
      <c r="G8186" s="74" t="s">
        <v>3694</v>
      </c>
      <c r="H8186" s="76">
        <v>250</v>
      </c>
      <c r="I8186" s="77">
        <v>0.38</v>
      </c>
      <c r="J8186" s="76">
        <v>155</v>
      </c>
    </row>
    <row r="8187" spans="1:10">
      <c r="A8187" s="72">
        <v>8183</v>
      </c>
      <c r="B8187" s="72" t="s">
        <v>148</v>
      </c>
      <c r="C8187" s="73" t="s">
        <v>38151</v>
      </c>
      <c r="D8187" s="74" t="s">
        <v>38152</v>
      </c>
      <c r="E8187" s="75" t="s">
        <v>185</v>
      </c>
      <c r="F8187" s="74"/>
      <c r="G8187" s="74" t="s">
        <v>3694</v>
      </c>
      <c r="H8187" s="76">
        <v>381</v>
      </c>
      <c r="I8187" s="77">
        <v>0.38</v>
      </c>
      <c r="J8187" s="76">
        <v>236.22</v>
      </c>
    </row>
    <row r="8188" spans="1:10">
      <c r="A8188" s="72">
        <v>8184</v>
      </c>
      <c r="B8188" s="72" t="s">
        <v>148</v>
      </c>
      <c r="C8188" s="73" t="s">
        <v>38153</v>
      </c>
      <c r="D8188" s="74" t="s">
        <v>38154</v>
      </c>
      <c r="E8188" s="75" t="s">
        <v>185</v>
      </c>
      <c r="F8188" s="74"/>
      <c r="G8188" s="74" t="s">
        <v>3694</v>
      </c>
      <c r="H8188" s="76">
        <v>258</v>
      </c>
      <c r="I8188" s="77">
        <v>0.38</v>
      </c>
      <c r="J8188" s="76">
        <v>159.96</v>
      </c>
    </row>
    <row r="8189" spans="1:10">
      <c r="A8189" s="72">
        <v>8185</v>
      </c>
      <c r="B8189" s="72" t="s">
        <v>148</v>
      </c>
      <c r="C8189" s="73" t="s">
        <v>38155</v>
      </c>
      <c r="D8189" s="74" t="s">
        <v>38156</v>
      </c>
      <c r="E8189" s="75" t="s">
        <v>185</v>
      </c>
      <c r="F8189" s="74"/>
      <c r="G8189" s="74" t="s">
        <v>3694</v>
      </c>
      <c r="H8189" s="76">
        <v>252</v>
      </c>
      <c r="I8189" s="77">
        <v>0.38</v>
      </c>
      <c r="J8189" s="76">
        <v>156.24</v>
      </c>
    </row>
    <row r="8190" spans="1:10">
      <c r="A8190" s="72">
        <v>8186</v>
      </c>
      <c r="B8190" s="72" t="s">
        <v>148</v>
      </c>
      <c r="C8190" s="73" t="s">
        <v>38189</v>
      </c>
      <c r="D8190" s="74" t="s">
        <v>38190</v>
      </c>
      <c r="E8190" s="75" t="s">
        <v>185</v>
      </c>
      <c r="F8190" s="74"/>
      <c r="G8190" s="74" t="s">
        <v>3694</v>
      </c>
      <c r="H8190" s="76">
        <v>392</v>
      </c>
      <c r="I8190" s="77">
        <v>0.38</v>
      </c>
      <c r="J8190" s="76">
        <v>243.04</v>
      </c>
    </row>
    <row r="8191" spans="1:10">
      <c r="A8191" s="72">
        <v>8187</v>
      </c>
      <c r="B8191" s="72" t="s">
        <v>148</v>
      </c>
      <c r="C8191" s="73" t="s">
        <v>38191</v>
      </c>
      <c r="D8191" s="74" t="s">
        <v>38192</v>
      </c>
      <c r="E8191" s="75" t="s">
        <v>185</v>
      </c>
      <c r="F8191" s="74"/>
      <c r="G8191" s="74" t="s">
        <v>3694</v>
      </c>
      <c r="H8191" s="76">
        <v>341</v>
      </c>
      <c r="I8191" s="77">
        <v>0.38</v>
      </c>
      <c r="J8191" s="76">
        <v>211.42</v>
      </c>
    </row>
    <row r="8192" spans="1:10">
      <c r="A8192" s="72">
        <v>8188</v>
      </c>
      <c r="B8192" s="72" t="s">
        <v>148</v>
      </c>
      <c r="C8192" s="73" t="s">
        <v>38193</v>
      </c>
      <c r="D8192" s="74" t="s">
        <v>38194</v>
      </c>
      <c r="E8192" s="75" t="s">
        <v>185</v>
      </c>
      <c r="F8192" s="74"/>
      <c r="G8192" s="74" t="s">
        <v>3694</v>
      </c>
      <c r="H8192" s="76">
        <v>93</v>
      </c>
      <c r="I8192" s="77">
        <v>0.38</v>
      </c>
      <c r="J8192" s="76">
        <v>57.66</v>
      </c>
    </row>
    <row r="8193" spans="1:10">
      <c r="A8193" s="72">
        <v>8189</v>
      </c>
      <c r="B8193" s="72" t="s">
        <v>148</v>
      </c>
      <c r="C8193" s="73" t="s">
        <v>38195</v>
      </c>
      <c r="D8193" s="74" t="s">
        <v>38196</v>
      </c>
      <c r="E8193" s="75" t="s">
        <v>185</v>
      </c>
      <c r="F8193" s="74"/>
      <c r="G8193" s="74" t="s">
        <v>3694</v>
      </c>
      <c r="H8193" s="76">
        <v>289</v>
      </c>
      <c r="I8193" s="77">
        <v>0.38</v>
      </c>
      <c r="J8193" s="76">
        <v>179.18</v>
      </c>
    </row>
    <row r="8194" spans="1:10">
      <c r="A8194" s="72">
        <v>8190</v>
      </c>
      <c r="B8194" s="72" t="s">
        <v>148</v>
      </c>
      <c r="C8194" s="73" t="s">
        <v>38197</v>
      </c>
      <c r="D8194" s="74" t="s">
        <v>38198</v>
      </c>
      <c r="E8194" s="75" t="s">
        <v>185</v>
      </c>
      <c r="F8194" s="74"/>
      <c r="G8194" s="74" t="s">
        <v>3694</v>
      </c>
      <c r="H8194" s="76">
        <v>810</v>
      </c>
      <c r="I8194" s="77">
        <v>0.38</v>
      </c>
      <c r="J8194" s="76">
        <v>502.2</v>
      </c>
    </row>
    <row r="8195" spans="1:10">
      <c r="A8195" s="72">
        <v>8191</v>
      </c>
      <c r="B8195" s="72" t="s">
        <v>148</v>
      </c>
      <c r="C8195" s="73" t="s">
        <v>38199</v>
      </c>
      <c r="D8195" s="74" t="s">
        <v>38200</v>
      </c>
      <c r="E8195" s="75" t="s">
        <v>185</v>
      </c>
      <c r="F8195" s="74"/>
      <c r="G8195" s="74" t="s">
        <v>3694</v>
      </c>
      <c r="H8195" s="76">
        <v>975</v>
      </c>
      <c r="I8195" s="77">
        <v>0.38</v>
      </c>
      <c r="J8195" s="76">
        <v>604.5</v>
      </c>
    </row>
    <row r="8196" spans="1:10" ht="25.5">
      <c r="A8196" s="72">
        <v>8192</v>
      </c>
      <c r="B8196" s="72" t="s">
        <v>148</v>
      </c>
      <c r="C8196" s="73" t="s">
        <v>38201</v>
      </c>
      <c r="D8196" s="74" t="s">
        <v>38202</v>
      </c>
      <c r="E8196" s="75" t="s">
        <v>185</v>
      </c>
      <c r="F8196" s="74"/>
      <c r="G8196" s="74" t="s">
        <v>3694</v>
      </c>
      <c r="H8196" s="76">
        <v>494</v>
      </c>
      <c r="I8196" s="77">
        <v>0.38</v>
      </c>
      <c r="J8196" s="76">
        <v>306.27999999999997</v>
      </c>
    </row>
    <row r="8197" spans="1:10" ht="25.5">
      <c r="A8197" s="72">
        <v>8193</v>
      </c>
      <c r="B8197" s="72" t="s">
        <v>148</v>
      </c>
      <c r="C8197" s="73" t="s">
        <v>38245</v>
      </c>
      <c r="D8197" s="74" t="s">
        <v>38246</v>
      </c>
      <c r="E8197" s="75" t="s">
        <v>185</v>
      </c>
      <c r="F8197" s="74"/>
      <c r="G8197" s="74" t="s">
        <v>3694</v>
      </c>
      <c r="H8197" s="76">
        <v>4315</v>
      </c>
      <c r="I8197" s="77">
        <v>0.38</v>
      </c>
      <c r="J8197" s="76">
        <v>2675.3</v>
      </c>
    </row>
    <row r="8198" spans="1:10" ht="25.5">
      <c r="A8198" s="72">
        <v>8194</v>
      </c>
      <c r="B8198" s="72" t="s">
        <v>148</v>
      </c>
      <c r="C8198" s="73" t="s">
        <v>38247</v>
      </c>
      <c r="D8198" s="74" t="s">
        <v>38248</v>
      </c>
      <c r="E8198" s="75" t="s">
        <v>185</v>
      </c>
      <c r="F8198" s="74"/>
      <c r="G8198" s="74" t="s">
        <v>3694</v>
      </c>
      <c r="H8198" s="76">
        <v>4230</v>
      </c>
      <c r="I8198" s="77">
        <v>0.38</v>
      </c>
      <c r="J8198" s="76">
        <v>2622.6</v>
      </c>
    </row>
    <row r="8199" spans="1:10" ht="25.5">
      <c r="A8199" s="72">
        <v>8195</v>
      </c>
      <c r="B8199" s="72" t="s">
        <v>148</v>
      </c>
      <c r="C8199" s="73" t="s">
        <v>38249</v>
      </c>
      <c r="D8199" s="74" t="s">
        <v>38250</v>
      </c>
      <c r="E8199" s="75" t="s">
        <v>185</v>
      </c>
      <c r="F8199" s="74"/>
      <c r="G8199" s="74" t="s">
        <v>3694</v>
      </c>
      <c r="H8199" s="76">
        <v>11575</v>
      </c>
      <c r="I8199" s="77">
        <v>0.38</v>
      </c>
      <c r="J8199" s="76">
        <v>7176.5</v>
      </c>
    </row>
    <row r="8200" spans="1:10" ht="25.5">
      <c r="A8200" s="72">
        <v>8196</v>
      </c>
      <c r="B8200" s="72" t="s">
        <v>148</v>
      </c>
      <c r="C8200" s="73" t="s">
        <v>38251</v>
      </c>
      <c r="D8200" s="74" t="s">
        <v>38252</v>
      </c>
      <c r="E8200" s="75" t="s">
        <v>185</v>
      </c>
      <c r="F8200" s="74"/>
      <c r="G8200" s="74" t="s">
        <v>3694</v>
      </c>
      <c r="H8200" s="76">
        <v>11150</v>
      </c>
      <c r="I8200" s="77">
        <v>0.38</v>
      </c>
      <c r="J8200" s="76">
        <v>6913</v>
      </c>
    </row>
    <row r="8201" spans="1:10">
      <c r="A8201" s="72">
        <v>8197</v>
      </c>
      <c r="B8201" s="72" t="s">
        <v>148</v>
      </c>
      <c r="C8201" s="73" t="s">
        <v>38253</v>
      </c>
      <c r="D8201" s="74" t="s">
        <v>38254</v>
      </c>
      <c r="E8201" s="75" t="s">
        <v>185</v>
      </c>
      <c r="F8201" s="74"/>
      <c r="G8201" s="74" t="s">
        <v>3694</v>
      </c>
      <c r="H8201" s="76">
        <v>11095</v>
      </c>
      <c r="I8201" s="77">
        <v>0.38</v>
      </c>
      <c r="J8201" s="76">
        <v>6878.9</v>
      </c>
    </row>
    <row r="8202" spans="1:10">
      <c r="A8202" s="72">
        <v>8198</v>
      </c>
      <c r="B8202" s="72" t="s">
        <v>148</v>
      </c>
      <c r="C8202" s="73" t="s">
        <v>38255</v>
      </c>
      <c r="D8202" s="74" t="s">
        <v>38256</v>
      </c>
      <c r="E8202" s="75" t="s">
        <v>185</v>
      </c>
      <c r="F8202" s="74"/>
      <c r="G8202" s="74" t="s">
        <v>3694</v>
      </c>
      <c r="H8202" s="76">
        <v>10780</v>
      </c>
      <c r="I8202" s="77">
        <v>0.38</v>
      </c>
      <c r="J8202" s="76">
        <v>6683.6</v>
      </c>
    </row>
    <row r="8203" spans="1:10">
      <c r="A8203" s="72">
        <v>8199</v>
      </c>
      <c r="B8203" s="72" t="s">
        <v>148</v>
      </c>
      <c r="C8203" s="73" t="s">
        <v>38257</v>
      </c>
      <c r="D8203" s="74" t="s">
        <v>38258</v>
      </c>
      <c r="E8203" s="75" t="s">
        <v>185</v>
      </c>
      <c r="F8203" s="74"/>
      <c r="G8203" s="74" t="s">
        <v>3694</v>
      </c>
      <c r="H8203" s="76">
        <v>1065</v>
      </c>
      <c r="I8203" s="77">
        <v>0.38</v>
      </c>
      <c r="J8203" s="76">
        <v>660.3</v>
      </c>
    </row>
    <row r="8204" spans="1:10" ht="25.5">
      <c r="A8204" s="72">
        <v>8200</v>
      </c>
      <c r="B8204" s="72" t="s">
        <v>148</v>
      </c>
      <c r="C8204" s="73" t="s">
        <v>38259</v>
      </c>
      <c r="D8204" s="74" t="s">
        <v>38260</v>
      </c>
      <c r="E8204" s="75" t="s">
        <v>185</v>
      </c>
      <c r="F8204" s="74"/>
      <c r="G8204" s="74" t="s">
        <v>3694</v>
      </c>
      <c r="H8204" s="76">
        <v>19165</v>
      </c>
      <c r="I8204" s="77">
        <v>0.38</v>
      </c>
      <c r="J8204" s="76">
        <v>11882.3</v>
      </c>
    </row>
    <row r="8205" spans="1:10" ht="25.5">
      <c r="A8205" s="72">
        <v>8201</v>
      </c>
      <c r="B8205" s="72" t="s">
        <v>148</v>
      </c>
      <c r="C8205" s="73" t="s">
        <v>38261</v>
      </c>
      <c r="D8205" s="74" t="s">
        <v>38262</v>
      </c>
      <c r="E8205" s="75" t="s">
        <v>185</v>
      </c>
      <c r="F8205" s="74"/>
      <c r="G8205" s="74" t="s">
        <v>3694</v>
      </c>
      <c r="H8205" s="76">
        <v>19165</v>
      </c>
      <c r="I8205" s="77">
        <v>0.38</v>
      </c>
      <c r="J8205" s="76">
        <v>11882.3</v>
      </c>
    </row>
    <row r="8206" spans="1:10" ht="25.5">
      <c r="A8206" s="72">
        <v>8202</v>
      </c>
      <c r="B8206" s="72" t="s">
        <v>148</v>
      </c>
      <c r="C8206" s="73" t="s">
        <v>38263</v>
      </c>
      <c r="D8206" s="74" t="s">
        <v>38264</v>
      </c>
      <c r="E8206" s="75" t="s">
        <v>185</v>
      </c>
      <c r="F8206" s="74"/>
      <c r="G8206" s="74" t="s">
        <v>3694</v>
      </c>
      <c r="H8206" s="76">
        <v>19275</v>
      </c>
      <c r="I8206" s="77">
        <v>0.38</v>
      </c>
      <c r="J8206" s="76">
        <v>11950.5</v>
      </c>
    </row>
    <row r="8207" spans="1:10" ht="25.5">
      <c r="A8207" s="72">
        <v>8203</v>
      </c>
      <c r="B8207" s="72" t="s">
        <v>148</v>
      </c>
      <c r="C8207" s="73" t="s">
        <v>38525</v>
      </c>
      <c r="D8207" s="74" t="s">
        <v>38526</v>
      </c>
      <c r="E8207" s="75" t="s">
        <v>185</v>
      </c>
      <c r="F8207" s="74"/>
      <c r="G8207" s="74" t="s">
        <v>3694</v>
      </c>
      <c r="H8207" s="76">
        <v>19275</v>
      </c>
      <c r="I8207" s="77">
        <v>0.38</v>
      </c>
      <c r="J8207" s="76">
        <v>11950.5</v>
      </c>
    </row>
    <row r="8208" spans="1:10" ht="25.5">
      <c r="A8208" s="72">
        <v>8204</v>
      </c>
      <c r="B8208" s="72" t="s">
        <v>148</v>
      </c>
      <c r="C8208" s="73" t="s">
        <v>38523</v>
      </c>
      <c r="D8208" s="74" t="s">
        <v>38524</v>
      </c>
      <c r="E8208" s="75" t="s">
        <v>185</v>
      </c>
      <c r="F8208" s="74"/>
      <c r="G8208" s="74" t="s">
        <v>3694</v>
      </c>
      <c r="H8208" s="76">
        <v>17935</v>
      </c>
      <c r="I8208" s="77">
        <v>0.38</v>
      </c>
      <c r="J8208" s="76">
        <v>11119.7</v>
      </c>
    </row>
    <row r="8209" spans="1:10" ht="25.5">
      <c r="A8209" s="72">
        <v>8205</v>
      </c>
      <c r="B8209" s="72" t="s">
        <v>148</v>
      </c>
      <c r="C8209" s="73" t="s">
        <v>38527</v>
      </c>
      <c r="D8209" s="74" t="s">
        <v>38528</v>
      </c>
      <c r="E8209" s="75" t="s">
        <v>185</v>
      </c>
      <c r="F8209" s="74"/>
      <c r="G8209" s="74" t="s">
        <v>3694</v>
      </c>
      <c r="H8209" s="76">
        <v>7555</v>
      </c>
      <c r="I8209" s="77">
        <v>0.38</v>
      </c>
      <c r="J8209" s="76">
        <v>4684.1000000000004</v>
      </c>
    </row>
    <row r="8210" spans="1:10" ht="25.5">
      <c r="A8210" s="72">
        <v>8206</v>
      </c>
      <c r="B8210" s="72" t="s">
        <v>148</v>
      </c>
      <c r="C8210" s="73" t="s">
        <v>38265</v>
      </c>
      <c r="D8210" s="74" t="s">
        <v>38266</v>
      </c>
      <c r="E8210" s="75" t="s">
        <v>185</v>
      </c>
      <c r="F8210" s="74"/>
      <c r="G8210" s="74" t="s">
        <v>3694</v>
      </c>
      <c r="H8210" s="76">
        <v>1300</v>
      </c>
      <c r="I8210" s="77">
        <v>0.38</v>
      </c>
      <c r="J8210" s="76">
        <v>806</v>
      </c>
    </row>
    <row r="8211" spans="1:10">
      <c r="A8211" s="72">
        <v>8207</v>
      </c>
      <c r="B8211" s="72" t="s">
        <v>148</v>
      </c>
      <c r="C8211" s="73" t="s">
        <v>38267</v>
      </c>
      <c r="D8211" s="74" t="s">
        <v>38268</v>
      </c>
      <c r="E8211" s="75" t="s">
        <v>185</v>
      </c>
      <c r="F8211" s="74"/>
      <c r="G8211" s="74" t="s">
        <v>3694</v>
      </c>
      <c r="H8211" s="76">
        <v>1395</v>
      </c>
      <c r="I8211" s="77">
        <v>0.38</v>
      </c>
      <c r="J8211" s="76">
        <v>864.9</v>
      </c>
    </row>
    <row r="8212" spans="1:10" ht="25.5">
      <c r="A8212" s="72">
        <v>8208</v>
      </c>
      <c r="B8212" s="72" t="s">
        <v>148</v>
      </c>
      <c r="C8212" s="73" t="s">
        <v>38487</v>
      </c>
      <c r="D8212" s="74" t="s">
        <v>38488</v>
      </c>
      <c r="E8212" s="75" t="s">
        <v>185</v>
      </c>
      <c r="F8212" s="74"/>
      <c r="G8212" s="74" t="s">
        <v>3694</v>
      </c>
      <c r="H8212" s="76">
        <v>15400</v>
      </c>
      <c r="I8212" s="77">
        <v>0.38</v>
      </c>
      <c r="J8212" s="76">
        <v>9548</v>
      </c>
    </row>
    <row r="8213" spans="1:10" ht="25.5">
      <c r="A8213" s="72">
        <v>8209</v>
      </c>
      <c r="B8213" s="72" t="s">
        <v>148</v>
      </c>
      <c r="C8213" s="73" t="s">
        <v>38269</v>
      </c>
      <c r="D8213" s="74" t="s">
        <v>38270</v>
      </c>
      <c r="E8213" s="75" t="s">
        <v>185</v>
      </c>
      <c r="F8213" s="74"/>
      <c r="G8213" s="74" t="s">
        <v>3694</v>
      </c>
      <c r="H8213" s="76">
        <v>59190</v>
      </c>
      <c r="I8213" s="77">
        <v>0.38</v>
      </c>
      <c r="J8213" s="76">
        <v>36697.800000000003</v>
      </c>
    </row>
    <row r="8214" spans="1:10" ht="25.5">
      <c r="A8214" s="72">
        <v>8210</v>
      </c>
      <c r="B8214" s="72" t="s">
        <v>148</v>
      </c>
      <c r="C8214" s="73" t="s">
        <v>38489</v>
      </c>
      <c r="D8214" s="74" t="s">
        <v>38490</v>
      </c>
      <c r="E8214" s="75" t="s">
        <v>185</v>
      </c>
      <c r="F8214" s="74"/>
      <c r="G8214" s="74" t="s">
        <v>3694</v>
      </c>
      <c r="H8214" s="76">
        <v>18625</v>
      </c>
      <c r="I8214" s="77">
        <v>0.38</v>
      </c>
      <c r="J8214" s="76">
        <v>11547.5</v>
      </c>
    </row>
    <row r="8215" spans="1:10">
      <c r="A8215" s="72">
        <v>8211</v>
      </c>
      <c r="B8215" s="72" t="s">
        <v>148</v>
      </c>
      <c r="C8215" s="73" t="s">
        <v>38271</v>
      </c>
      <c r="D8215" s="74" t="s">
        <v>38272</v>
      </c>
      <c r="E8215" s="75" t="s">
        <v>185</v>
      </c>
      <c r="F8215" s="74"/>
      <c r="G8215" s="74" t="s">
        <v>3694</v>
      </c>
      <c r="H8215" s="76">
        <v>2635</v>
      </c>
      <c r="I8215" s="77">
        <v>0.38</v>
      </c>
      <c r="J8215" s="76">
        <v>1633.7</v>
      </c>
    </row>
    <row r="8216" spans="1:10">
      <c r="A8216" s="72">
        <v>8212</v>
      </c>
      <c r="B8216" s="72" t="s">
        <v>148</v>
      </c>
      <c r="C8216" s="73" t="s">
        <v>38273</v>
      </c>
      <c r="D8216" s="74" t="s">
        <v>38274</v>
      </c>
      <c r="E8216" s="75" t="s">
        <v>185</v>
      </c>
      <c r="F8216" s="74"/>
      <c r="G8216" s="74" t="s">
        <v>3694</v>
      </c>
      <c r="H8216" s="76">
        <v>2650</v>
      </c>
      <c r="I8216" s="77">
        <v>0.38</v>
      </c>
      <c r="J8216" s="76">
        <v>1643</v>
      </c>
    </row>
    <row r="8217" spans="1:10">
      <c r="A8217" s="72">
        <v>8213</v>
      </c>
      <c r="B8217" s="72" t="s">
        <v>148</v>
      </c>
      <c r="C8217" s="73" t="s">
        <v>38275</v>
      </c>
      <c r="D8217" s="74" t="s">
        <v>38276</v>
      </c>
      <c r="E8217" s="75" t="s">
        <v>185</v>
      </c>
      <c r="F8217" s="74"/>
      <c r="G8217" s="74" t="s">
        <v>3694</v>
      </c>
      <c r="H8217" s="76">
        <v>2570</v>
      </c>
      <c r="I8217" s="77">
        <v>0.38</v>
      </c>
      <c r="J8217" s="76">
        <v>1593.4</v>
      </c>
    </row>
    <row r="8218" spans="1:10">
      <c r="A8218" s="72">
        <v>8214</v>
      </c>
      <c r="B8218" s="72" t="s">
        <v>148</v>
      </c>
      <c r="C8218" s="73" t="s">
        <v>38277</v>
      </c>
      <c r="D8218" s="74" t="s">
        <v>38278</v>
      </c>
      <c r="E8218" s="75" t="s">
        <v>185</v>
      </c>
      <c r="F8218" s="74"/>
      <c r="G8218" s="74" t="s">
        <v>3694</v>
      </c>
      <c r="H8218" s="76">
        <v>2355</v>
      </c>
      <c r="I8218" s="77">
        <v>0.38</v>
      </c>
      <c r="J8218" s="76">
        <v>1460.1</v>
      </c>
    </row>
    <row r="8219" spans="1:10">
      <c r="A8219" s="72">
        <v>8215</v>
      </c>
      <c r="B8219" s="72" t="s">
        <v>148</v>
      </c>
      <c r="C8219" s="73" t="s">
        <v>38279</v>
      </c>
      <c r="D8219" s="74" t="s">
        <v>38280</v>
      </c>
      <c r="E8219" s="75" t="s">
        <v>185</v>
      </c>
      <c r="F8219" s="74"/>
      <c r="G8219" s="74" t="s">
        <v>3694</v>
      </c>
      <c r="H8219" s="76">
        <v>2435</v>
      </c>
      <c r="I8219" s="77">
        <v>0.38</v>
      </c>
      <c r="J8219" s="76">
        <v>1509.7</v>
      </c>
    </row>
    <row r="8220" spans="1:10" ht="25.5">
      <c r="A8220" s="72">
        <v>8216</v>
      </c>
      <c r="B8220" s="72" t="s">
        <v>148</v>
      </c>
      <c r="C8220" s="73" t="s">
        <v>38281</v>
      </c>
      <c r="D8220" s="74" t="s">
        <v>38282</v>
      </c>
      <c r="E8220" s="75" t="s">
        <v>185</v>
      </c>
      <c r="F8220" s="74"/>
      <c r="G8220" s="74" t="s">
        <v>3694</v>
      </c>
      <c r="H8220" s="76">
        <v>7705</v>
      </c>
      <c r="I8220" s="77">
        <v>0.38</v>
      </c>
      <c r="J8220" s="76">
        <v>4777.1000000000004</v>
      </c>
    </row>
    <row r="8221" spans="1:10" ht="25.5">
      <c r="A8221" s="72">
        <v>8217</v>
      </c>
      <c r="B8221" s="72" t="s">
        <v>148</v>
      </c>
      <c r="C8221" s="73" t="s">
        <v>38529</v>
      </c>
      <c r="D8221" s="74" t="s">
        <v>38530</v>
      </c>
      <c r="E8221" s="75" t="s">
        <v>185</v>
      </c>
      <c r="F8221" s="74"/>
      <c r="G8221" s="74" t="s">
        <v>3694</v>
      </c>
      <c r="H8221" s="76">
        <v>8580</v>
      </c>
      <c r="I8221" s="77">
        <v>0.38</v>
      </c>
      <c r="J8221" s="76">
        <v>5319.6</v>
      </c>
    </row>
    <row r="8222" spans="1:10" ht="25.5">
      <c r="A8222" s="72">
        <v>8218</v>
      </c>
      <c r="B8222" s="72" t="s">
        <v>148</v>
      </c>
      <c r="C8222" s="73" t="s">
        <v>38283</v>
      </c>
      <c r="D8222" s="74" t="s">
        <v>38284</v>
      </c>
      <c r="E8222" s="75" t="s">
        <v>185</v>
      </c>
      <c r="F8222" s="74"/>
      <c r="G8222" s="74" t="s">
        <v>3694</v>
      </c>
      <c r="H8222" s="76">
        <v>8750</v>
      </c>
      <c r="I8222" s="77">
        <v>0.38</v>
      </c>
      <c r="J8222" s="76">
        <v>5425</v>
      </c>
    </row>
    <row r="8223" spans="1:10">
      <c r="A8223" s="72">
        <v>8219</v>
      </c>
      <c r="B8223" s="72" t="s">
        <v>148</v>
      </c>
      <c r="C8223" s="73" t="s">
        <v>38285</v>
      </c>
      <c r="D8223" s="74" t="s">
        <v>38286</v>
      </c>
      <c r="E8223" s="75" t="s">
        <v>185</v>
      </c>
      <c r="F8223" s="74"/>
      <c r="G8223" s="74" t="s">
        <v>3694</v>
      </c>
      <c r="H8223" s="76">
        <v>1050</v>
      </c>
      <c r="I8223" s="77">
        <v>0.38</v>
      </c>
      <c r="J8223" s="76">
        <v>651</v>
      </c>
    </row>
    <row r="8224" spans="1:10">
      <c r="A8224" s="72">
        <v>8220</v>
      </c>
      <c r="B8224" s="72" t="s">
        <v>148</v>
      </c>
      <c r="C8224" s="73" t="s">
        <v>38287</v>
      </c>
      <c r="D8224" s="74" t="s">
        <v>38288</v>
      </c>
      <c r="E8224" s="75" t="s">
        <v>185</v>
      </c>
      <c r="F8224" s="74"/>
      <c r="G8224" s="74" t="s">
        <v>3694</v>
      </c>
      <c r="H8224" s="76">
        <v>1045</v>
      </c>
      <c r="I8224" s="77">
        <v>0.38</v>
      </c>
      <c r="J8224" s="76">
        <v>647.9</v>
      </c>
    </row>
    <row r="8225" spans="1:10">
      <c r="A8225" s="72">
        <v>8221</v>
      </c>
      <c r="B8225" s="72" t="s">
        <v>148</v>
      </c>
      <c r="C8225" s="73" t="s">
        <v>38289</v>
      </c>
      <c r="D8225" s="74" t="s">
        <v>38290</v>
      </c>
      <c r="E8225" s="75" t="s">
        <v>185</v>
      </c>
      <c r="F8225" s="74"/>
      <c r="G8225" s="74" t="s">
        <v>3694</v>
      </c>
      <c r="H8225" s="76">
        <v>992</v>
      </c>
      <c r="I8225" s="77">
        <v>0.38</v>
      </c>
      <c r="J8225" s="76">
        <v>615.04</v>
      </c>
    </row>
    <row r="8226" spans="1:10" ht="25.5">
      <c r="A8226" s="72">
        <v>8222</v>
      </c>
      <c r="B8226" s="72" t="s">
        <v>148</v>
      </c>
      <c r="C8226" s="73" t="s">
        <v>38291</v>
      </c>
      <c r="D8226" s="74" t="s">
        <v>38292</v>
      </c>
      <c r="E8226" s="75" t="s">
        <v>185</v>
      </c>
      <c r="F8226" s="74"/>
      <c r="G8226" s="74" t="s">
        <v>3694</v>
      </c>
      <c r="H8226" s="76">
        <v>3085</v>
      </c>
      <c r="I8226" s="77">
        <v>0.38</v>
      </c>
      <c r="J8226" s="76">
        <v>1912.7</v>
      </c>
    </row>
    <row r="8227" spans="1:10">
      <c r="A8227" s="72">
        <v>8223</v>
      </c>
      <c r="B8227" s="72" t="s">
        <v>148</v>
      </c>
      <c r="C8227" s="73" t="s">
        <v>38293</v>
      </c>
      <c r="D8227" s="74" t="s">
        <v>38294</v>
      </c>
      <c r="E8227" s="75" t="s">
        <v>185</v>
      </c>
      <c r="F8227" s="74"/>
      <c r="G8227" s="74" t="s">
        <v>3694</v>
      </c>
      <c r="H8227" s="76">
        <v>1110</v>
      </c>
      <c r="I8227" s="77">
        <v>0.38</v>
      </c>
      <c r="J8227" s="76">
        <v>688.2</v>
      </c>
    </row>
    <row r="8228" spans="1:10">
      <c r="A8228" s="72">
        <v>8224</v>
      </c>
      <c r="B8228" s="72" t="s">
        <v>148</v>
      </c>
      <c r="C8228" s="73" t="s">
        <v>38295</v>
      </c>
      <c r="D8228" s="74" t="s">
        <v>38296</v>
      </c>
      <c r="E8228" s="75" t="s">
        <v>185</v>
      </c>
      <c r="F8228" s="74"/>
      <c r="G8228" s="74" t="s">
        <v>3694</v>
      </c>
      <c r="H8228" s="76">
        <v>1200</v>
      </c>
      <c r="I8228" s="77">
        <v>0.38</v>
      </c>
      <c r="J8228" s="76">
        <v>744</v>
      </c>
    </row>
    <row r="8229" spans="1:10" ht="25.5">
      <c r="A8229" s="72">
        <v>8225</v>
      </c>
      <c r="B8229" s="72" t="s">
        <v>148</v>
      </c>
      <c r="C8229" s="73" t="s">
        <v>38297</v>
      </c>
      <c r="D8229" s="74" t="s">
        <v>38298</v>
      </c>
      <c r="E8229" s="75" t="s">
        <v>185</v>
      </c>
      <c r="F8229" s="74"/>
      <c r="G8229" s="74" t="s">
        <v>3694</v>
      </c>
      <c r="H8229" s="76">
        <v>3805</v>
      </c>
      <c r="I8229" s="77">
        <v>0.38</v>
      </c>
      <c r="J8229" s="76">
        <v>2359.1</v>
      </c>
    </row>
    <row r="8230" spans="1:10" ht="25.5">
      <c r="A8230" s="72">
        <v>8226</v>
      </c>
      <c r="B8230" s="72" t="s">
        <v>148</v>
      </c>
      <c r="C8230" s="73" t="s">
        <v>38299</v>
      </c>
      <c r="D8230" s="74" t="s">
        <v>38300</v>
      </c>
      <c r="E8230" s="75" t="s">
        <v>185</v>
      </c>
      <c r="F8230" s="74"/>
      <c r="G8230" s="74" t="s">
        <v>3694</v>
      </c>
      <c r="H8230" s="76">
        <v>4115</v>
      </c>
      <c r="I8230" s="77">
        <v>0.38</v>
      </c>
      <c r="J8230" s="76">
        <v>2551.3000000000002</v>
      </c>
    </row>
    <row r="8231" spans="1:10" ht="25.5">
      <c r="A8231" s="72">
        <v>8227</v>
      </c>
      <c r="B8231" s="72" t="s">
        <v>148</v>
      </c>
      <c r="C8231" s="73" t="s">
        <v>38301</v>
      </c>
      <c r="D8231" s="74" t="s">
        <v>38302</v>
      </c>
      <c r="E8231" s="75" t="s">
        <v>185</v>
      </c>
      <c r="F8231" s="74"/>
      <c r="G8231" s="74" t="s">
        <v>3694</v>
      </c>
      <c r="H8231" s="76">
        <v>5760</v>
      </c>
      <c r="I8231" s="77">
        <v>0.38</v>
      </c>
      <c r="J8231" s="76">
        <v>3571.2</v>
      </c>
    </row>
    <row r="8232" spans="1:10" ht="25.5">
      <c r="A8232" s="72">
        <v>8228</v>
      </c>
      <c r="B8232" s="72" t="s">
        <v>148</v>
      </c>
      <c r="C8232" s="73" t="s">
        <v>38303</v>
      </c>
      <c r="D8232" s="74" t="s">
        <v>38304</v>
      </c>
      <c r="E8232" s="75" t="s">
        <v>185</v>
      </c>
      <c r="F8232" s="74"/>
      <c r="G8232" s="74" t="s">
        <v>3694</v>
      </c>
      <c r="H8232" s="76">
        <v>6290</v>
      </c>
      <c r="I8232" s="77">
        <v>0.38</v>
      </c>
      <c r="J8232" s="76">
        <v>3899.8</v>
      </c>
    </row>
    <row r="8233" spans="1:10">
      <c r="A8233" s="72">
        <v>8229</v>
      </c>
      <c r="B8233" s="72" t="s">
        <v>148</v>
      </c>
      <c r="C8233" s="73" t="s">
        <v>38305</v>
      </c>
      <c r="D8233" s="74" t="s">
        <v>38306</v>
      </c>
      <c r="E8233" s="75" t="s">
        <v>185</v>
      </c>
      <c r="F8233" s="74"/>
      <c r="G8233" s="74" t="s">
        <v>3694</v>
      </c>
      <c r="H8233" s="76">
        <v>766</v>
      </c>
      <c r="I8233" s="77">
        <v>0.38</v>
      </c>
      <c r="J8233" s="76">
        <v>474.92</v>
      </c>
    </row>
    <row r="8234" spans="1:10">
      <c r="A8234" s="72">
        <v>8230</v>
      </c>
      <c r="B8234" s="72" t="s">
        <v>148</v>
      </c>
      <c r="C8234" s="73" t="s">
        <v>38307</v>
      </c>
      <c r="D8234" s="74" t="s">
        <v>38308</v>
      </c>
      <c r="E8234" s="75" t="s">
        <v>185</v>
      </c>
      <c r="F8234" s="74"/>
      <c r="G8234" s="74" t="s">
        <v>3694</v>
      </c>
      <c r="H8234" s="76">
        <v>977</v>
      </c>
      <c r="I8234" s="77">
        <v>0.38</v>
      </c>
      <c r="J8234" s="76">
        <v>605.74</v>
      </c>
    </row>
    <row r="8235" spans="1:10" ht="25.5">
      <c r="A8235" s="72">
        <v>8231</v>
      </c>
      <c r="B8235" s="72" t="s">
        <v>148</v>
      </c>
      <c r="C8235" s="73" t="s">
        <v>38309</v>
      </c>
      <c r="D8235" s="74" t="s">
        <v>38310</v>
      </c>
      <c r="E8235" s="75" t="s">
        <v>185</v>
      </c>
      <c r="F8235" s="74"/>
      <c r="G8235" s="74" t="s">
        <v>3694</v>
      </c>
      <c r="H8235" s="76">
        <v>1020</v>
      </c>
      <c r="I8235" s="77">
        <v>0.38</v>
      </c>
      <c r="J8235" s="76">
        <v>632.4</v>
      </c>
    </row>
    <row r="8236" spans="1:10">
      <c r="A8236" s="72">
        <v>8232</v>
      </c>
      <c r="B8236" s="72" t="s">
        <v>148</v>
      </c>
      <c r="C8236" s="73" t="s">
        <v>26863</v>
      </c>
      <c r="D8236" s="74" t="s">
        <v>26864</v>
      </c>
      <c r="E8236" s="75" t="s">
        <v>185</v>
      </c>
      <c r="F8236" s="74"/>
      <c r="G8236" s="74" t="s">
        <v>3694</v>
      </c>
      <c r="H8236" s="76">
        <v>652</v>
      </c>
      <c r="I8236" s="77">
        <v>0.38</v>
      </c>
      <c r="J8236" s="76">
        <v>404.24</v>
      </c>
    </row>
    <row r="8237" spans="1:10">
      <c r="A8237" s="72">
        <v>8233</v>
      </c>
      <c r="B8237" s="72" t="s">
        <v>148</v>
      </c>
      <c r="C8237" s="73" t="s">
        <v>38203</v>
      </c>
      <c r="D8237" s="74" t="s">
        <v>38204</v>
      </c>
      <c r="E8237" s="75" t="s">
        <v>185</v>
      </c>
      <c r="F8237" s="74"/>
      <c r="G8237" s="74" t="s">
        <v>3694</v>
      </c>
      <c r="H8237" s="76">
        <v>580</v>
      </c>
      <c r="I8237" s="77">
        <v>0.38</v>
      </c>
      <c r="J8237" s="76">
        <v>359.6</v>
      </c>
    </row>
    <row r="8238" spans="1:10">
      <c r="A8238" s="72">
        <v>8234</v>
      </c>
      <c r="B8238" s="72" t="s">
        <v>148</v>
      </c>
      <c r="C8238" s="73" t="s">
        <v>26865</v>
      </c>
      <c r="D8238" s="74" t="s">
        <v>26866</v>
      </c>
      <c r="E8238" s="75" t="s">
        <v>185</v>
      </c>
      <c r="F8238" s="74"/>
      <c r="G8238" s="74" t="s">
        <v>3694</v>
      </c>
      <c r="H8238" s="76">
        <v>456</v>
      </c>
      <c r="I8238" s="77">
        <v>0.38</v>
      </c>
      <c r="J8238" s="76">
        <v>282.71999999999997</v>
      </c>
    </row>
    <row r="8239" spans="1:10">
      <c r="A8239" s="72">
        <v>8235</v>
      </c>
      <c r="B8239" s="72" t="s">
        <v>148</v>
      </c>
      <c r="C8239" s="73" t="s">
        <v>38491</v>
      </c>
      <c r="D8239" s="74" t="s">
        <v>38492</v>
      </c>
      <c r="E8239" s="75" t="s">
        <v>185</v>
      </c>
      <c r="F8239" s="74"/>
      <c r="G8239" s="74" t="s">
        <v>3694</v>
      </c>
      <c r="H8239" s="76">
        <v>39800</v>
      </c>
      <c r="I8239" s="77">
        <v>0.38</v>
      </c>
      <c r="J8239" s="76">
        <v>24676</v>
      </c>
    </row>
    <row r="8240" spans="1:10">
      <c r="A8240" s="72">
        <v>8236</v>
      </c>
      <c r="B8240" s="72" t="s">
        <v>148</v>
      </c>
      <c r="C8240" s="73" t="s">
        <v>38493</v>
      </c>
      <c r="D8240" s="74" t="s">
        <v>38494</v>
      </c>
      <c r="E8240" s="75" t="s">
        <v>185</v>
      </c>
      <c r="F8240" s="74"/>
      <c r="G8240" s="74" t="s">
        <v>3694</v>
      </c>
      <c r="H8240" s="76">
        <v>31060</v>
      </c>
      <c r="I8240" s="77">
        <v>0.38</v>
      </c>
      <c r="J8240" s="76">
        <v>19257.2</v>
      </c>
    </row>
    <row r="8241" spans="1:10">
      <c r="A8241" s="72">
        <v>8237</v>
      </c>
      <c r="B8241" s="72" t="s">
        <v>148</v>
      </c>
      <c r="C8241" s="73" t="s">
        <v>38495</v>
      </c>
      <c r="D8241" s="74" t="s">
        <v>38496</v>
      </c>
      <c r="E8241" s="75" t="s">
        <v>185</v>
      </c>
      <c r="F8241" s="74"/>
      <c r="G8241" s="74" t="s">
        <v>3694</v>
      </c>
      <c r="H8241" s="76">
        <v>22670</v>
      </c>
      <c r="I8241" s="77">
        <v>0.38</v>
      </c>
      <c r="J8241" s="76">
        <v>14055.4</v>
      </c>
    </row>
    <row r="8242" spans="1:10">
      <c r="A8242" s="72">
        <v>8238</v>
      </c>
      <c r="B8242" s="72" t="s">
        <v>148</v>
      </c>
      <c r="C8242" s="73" t="s">
        <v>38497</v>
      </c>
      <c r="D8242" s="74" t="s">
        <v>38498</v>
      </c>
      <c r="E8242" s="75" t="s">
        <v>185</v>
      </c>
      <c r="F8242" s="74"/>
      <c r="G8242" s="74" t="s">
        <v>3694</v>
      </c>
      <c r="H8242" s="76">
        <v>43965</v>
      </c>
      <c r="I8242" s="77">
        <v>0.38</v>
      </c>
      <c r="J8242" s="76">
        <v>27258.3</v>
      </c>
    </row>
    <row r="8243" spans="1:10">
      <c r="A8243" s="72">
        <v>8239</v>
      </c>
      <c r="B8243" s="72" t="s">
        <v>148</v>
      </c>
      <c r="C8243" s="73" t="s">
        <v>38311</v>
      </c>
      <c r="D8243" s="74" t="s">
        <v>38312</v>
      </c>
      <c r="E8243" s="75" t="s">
        <v>185</v>
      </c>
      <c r="F8243" s="74"/>
      <c r="G8243" s="74" t="s">
        <v>3694</v>
      </c>
      <c r="H8243" s="76">
        <v>10385</v>
      </c>
      <c r="I8243" s="77">
        <v>0.38</v>
      </c>
      <c r="J8243" s="76">
        <v>6438.7</v>
      </c>
    </row>
    <row r="8244" spans="1:10" ht="25.5">
      <c r="A8244" s="72">
        <v>8240</v>
      </c>
      <c r="B8244" s="72" t="s">
        <v>148</v>
      </c>
      <c r="C8244" s="73" t="s">
        <v>38313</v>
      </c>
      <c r="D8244" s="74" t="s">
        <v>38314</v>
      </c>
      <c r="E8244" s="75" t="s">
        <v>185</v>
      </c>
      <c r="F8244" s="74"/>
      <c r="G8244" s="74" t="s">
        <v>3694</v>
      </c>
      <c r="H8244" s="76">
        <v>11335</v>
      </c>
      <c r="I8244" s="77">
        <v>0.38</v>
      </c>
      <c r="J8244" s="76">
        <v>7027.7</v>
      </c>
    </row>
    <row r="8245" spans="1:10">
      <c r="A8245" s="72">
        <v>8241</v>
      </c>
      <c r="B8245" s="72" t="s">
        <v>148</v>
      </c>
      <c r="C8245" s="73" t="s">
        <v>38315</v>
      </c>
      <c r="D8245" s="74" t="s">
        <v>38316</v>
      </c>
      <c r="E8245" s="75" t="s">
        <v>185</v>
      </c>
      <c r="F8245" s="74"/>
      <c r="G8245" s="74" t="s">
        <v>3694</v>
      </c>
      <c r="H8245" s="76">
        <v>11515</v>
      </c>
      <c r="I8245" s="77">
        <v>0.38</v>
      </c>
      <c r="J8245" s="76">
        <v>7139.3</v>
      </c>
    </row>
    <row r="8246" spans="1:10" ht="25.5">
      <c r="A8246" s="72">
        <v>8242</v>
      </c>
      <c r="B8246" s="72" t="s">
        <v>148</v>
      </c>
      <c r="C8246" s="73" t="s">
        <v>38499</v>
      </c>
      <c r="D8246" s="74" t="s">
        <v>38500</v>
      </c>
      <c r="E8246" s="75" t="s">
        <v>185</v>
      </c>
      <c r="F8246" s="74"/>
      <c r="G8246" s="74" t="s">
        <v>3694</v>
      </c>
      <c r="H8246" s="76">
        <v>13675</v>
      </c>
      <c r="I8246" s="77">
        <v>0.38</v>
      </c>
      <c r="J8246" s="76">
        <v>8478.5</v>
      </c>
    </row>
    <row r="8247" spans="1:10">
      <c r="A8247" s="72">
        <v>8243</v>
      </c>
      <c r="B8247" s="72" t="s">
        <v>148</v>
      </c>
      <c r="C8247" s="73" t="s">
        <v>26867</v>
      </c>
      <c r="D8247" s="74" t="s">
        <v>26868</v>
      </c>
      <c r="E8247" s="75" t="s">
        <v>185</v>
      </c>
      <c r="F8247" s="74"/>
      <c r="G8247" s="74" t="s">
        <v>3694</v>
      </c>
      <c r="H8247" s="76">
        <v>513</v>
      </c>
      <c r="I8247" s="77">
        <v>0.38</v>
      </c>
      <c r="J8247" s="76">
        <v>318.06</v>
      </c>
    </row>
    <row r="8248" spans="1:10">
      <c r="A8248" s="72">
        <v>8244</v>
      </c>
      <c r="B8248" s="72" t="s">
        <v>148</v>
      </c>
      <c r="C8248" s="73" t="s">
        <v>38157</v>
      </c>
      <c r="D8248" s="74" t="s">
        <v>38158</v>
      </c>
      <c r="E8248" s="75" t="s">
        <v>185</v>
      </c>
      <c r="F8248" s="74"/>
      <c r="G8248" s="74" t="s">
        <v>3694</v>
      </c>
      <c r="H8248" s="76">
        <v>5485</v>
      </c>
      <c r="I8248" s="77">
        <v>0.38</v>
      </c>
      <c r="J8248" s="76">
        <v>3400.7</v>
      </c>
    </row>
    <row r="8249" spans="1:10">
      <c r="A8249" s="72">
        <v>8245</v>
      </c>
      <c r="B8249" s="72" t="s">
        <v>148</v>
      </c>
      <c r="C8249" s="73" t="s">
        <v>38159</v>
      </c>
      <c r="D8249" s="74" t="s">
        <v>38160</v>
      </c>
      <c r="E8249" s="75" t="s">
        <v>185</v>
      </c>
      <c r="F8249" s="74"/>
      <c r="G8249" s="74" t="s">
        <v>3694</v>
      </c>
      <c r="H8249" s="76">
        <v>5260</v>
      </c>
      <c r="I8249" s="77">
        <v>0.38</v>
      </c>
      <c r="J8249" s="76">
        <v>3261.2</v>
      </c>
    </row>
    <row r="8250" spans="1:10" ht="25.5">
      <c r="A8250" s="72">
        <v>8246</v>
      </c>
      <c r="B8250" s="72" t="s">
        <v>148</v>
      </c>
      <c r="C8250" s="73" t="s">
        <v>38161</v>
      </c>
      <c r="D8250" s="74" t="s">
        <v>38162</v>
      </c>
      <c r="E8250" s="75" t="s">
        <v>185</v>
      </c>
      <c r="F8250" s="74"/>
      <c r="G8250" s="74" t="s">
        <v>3694</v>
      </c>
      <c r="H8250" s="76">
        <v>6380</v>
      </c>
      <c r="I8250" s="77">
        <v>0.38</v>
      </c>
      <c r="J8250" s="76">
        <v>3955.6</v>
      </c>
    </row>
    <row r="8251" spans="1:10" ht="25.5">
      <c r="A8251" s="72">
        <v>8247</v>
      </c>
      <c r="B8251" s="72" t="s">
        <v>148</v>
      </c>
      <c r="C8251" s="73" t="s">
        <v>38163</v>
      </c>
      <c r="D8251" s="74" t="s">
        <v>38164</v>
      </c>
      <c r="E8251" s="75" t="s">
        <v>185</v>
      </c>
      <c r="F8251" s="74"/>
      <c r="G8251" s="74" t="s">
        <v>3694</v>
      </c>
      <c r="H8251" s="76">
        <v>6310</v>
      </c>
      <c r="I8251" s="77">
        <v>0.38</v>
      </c>
      <c r="J8251" s="76">
        <v>3912.2</v>
      </c>
    </row>
    <row r="8252" spans="1:10">
      <c r="A8252" s="72">
        <v>8248</v>
      </c>
      <c r="B8252" s="72" t="s">
        <v>148</v>
      </c>
      <c r="C8252" s="73" t="s">
        <v>38165</v>
      </c>
      <c r="D8252" s="74" t="s">
        <v>38166</v>
      </c>
      <c r="E8252" s="75" t="s">
        <v>185</v>
      </c>
      <c r="F8252" s="74"/>
      <c r="G8252" s="74" t="s">
        <v>3694</v>
      </c>
      <c r="H8252" s="76">
        <v>9015</v>
      </c>
      <c r="I8252" s="77">
        <v>0.38</v>
      </c>
      <c r="J8252" s="76">
        <v>5589.3</v>
      </c>
    </row>
    <row r="8253" spans="1:10">
      <c r="A8253" s="72">
        <v>8249</v>
      </c>
      <c r="B8253" s="72" t="s">
        <v>148</v>
      </c>
      <c r="C8253" s="73" t="s">
        <v>38167</v>
      </c>
      <c r="D8253" s="74" t="s">
        <v>38168</v>
      </c>
      <c r="E8253" s="75" t="s">
        <v>185</v>
      </c>
      <c r="F8253" s="74"/>
      <c r="G8253" s="74" t="s">
        <v>3694</v>
      </c>
      <c r="H8253" s="76">
        <v>9550</v>
      </c>
      <c r="I8253" s="77">
        <v>0.38</v>
      </c>
      <c r="J8253" s="76">
        <v>5921</v>
      </c>
    </row>
    <row r="8254" spans="1:10" ht="25.5">
      <c r="A8254" s="72">
        <v>8250</v>
      </c>
      <c r="B8254" s="72" t="s">
        <v>148</v>
      </c>
      <c r="C8254" s="73" t="s">
        <v>38169</v>
      </c>
      <c r="D8254" s="74" t="s">
        <v>38170</v>
      </c>
      <c r="E8254" s="75" t="s">
        <v>185</v>
      </c>
      <c r="F8254" s="74"/>
      <c r="G8254" s="74" t="s">
        <v>3694</v>
      </c>
      <c r="H8254" s="76">
        <v>10345</v>
      </c>
      <c r="I8254" s="77">
        <v>0.38</v>
      </c>
      <c r="J8254" s="76">
        <v>6413.9</v>
      </c>
    </row>
    <row r="8255" spans="1:10" ht="25.5">
      <c r="A8255" s="72">
        <v>8251</v>
      </c>
      <c r="B8255" s="72" t="s">
        <v>148</v>
      </c>
      <c r="C8255" s="73" t="s">
        <v>38171</v>
      </c>
      <c r="D8255" s="74" t="s">
        <v>38172</v>
      </c>
      <c r="E8255" s="75" t="s">
        <v>185</v>
      </c>
      <c r="F8255" s="74"/>
      <c r="G8255" s="74" t="s">
        <v>3694</v>
      </c>
      <c r="H8255" s="76">
        <v>10270</v>
      </c>
      <c r="I8255" s="77">
        <v>0.38</v>
      </c>
      <c r="J8255" s="76">
        <v>6367.4</v>
      </c>
    </row>
    <row r="8256" spans="1:10">
      <c r="A8256" s="72">
        <v>8252</v>
      </c>
      <c r="B8256" s="72" t="s">
        <v>148</v>
      </c>
      <c r="C8256" s="73" t="s">
        <v>38173</v>
      </c>
      <c r="D8256" s="74" t="s">
        <v>38174</v>
      </c>
      <c r="E8256" s="75" t="s">
        <v>185</v>
      </c>
      <c r="F8256" s="74"/>
      <c r="G8256" s="74" t="s">
        <v>3694</v>
      </c>
      <c r="H8256" s="76">
        <v>13725</v>
      </c>
      <c r="I8256" s="77">
        <v>0.38</v>
      </c>
      <c r="J8256" s="76">
        <v>8509.5</v>
      </c>
    </row>
    <row r="8257" spans="1:10">
      <c r="A8257" s="72">
        <v>8253</v>
      </c>
      <c r="B8257" s="72" t="s">
        <v>148</v>
      </c>
      <c r="C8257" s="73" t="s">
        <v>38175</v>
      </c>
      <c r="D8257" s="74" t="s">
        <v>38176</v>
      </c>
      <c r="E8257" s="75" t="s">
        <v>185</v>
      </c>
      <c r="F8257" s="74"/>
      <c r="G8257" s="74" t="s">
        <v>3694</v>
      </c>
      <c r="H8257" s="76">
        <v>13250</v>
      </c>
      <c r="I8257" s="77">
        <v>0.38</v>
      </c>
      <c r="J8257" s="76">
        <v>8215</v>
      </c>
    </row>
    <row r="8258" spans="1:10" ht="25.5">
      <c r="A8258" s="72">
        <v>8254</v>
      </c>
      <c r="B8258" s="72" t="s">
        <v>148</v>
      </c>
      <c r="C8258" s="73" t="s">
        <v>38177</v>
      </c>
      <c r="D8258" s="74" t="s">
        <v>38178</v>
      </c>
      <c r="E8258" s="75" t="s">
        <v>185</v>
      </c>
      <c r="F8258" s="74"/>
      <c r="G8258" s="74" t="s">
        <v>3694</v>
      </c>
      <c r="H8258" s="76">
        <v>14735</v>
      </c>
      <c r="I8258" s="77">
        <v>0.38</v>
      </c>
      <c r="J8258" s="76">
        <v>9135.7000000000007</v>
      </c>
    </row>
    <row r="8259" spans="1:10" ht="25.5">
      <c r="A8259" s="72">
        <v>8255</v>
      </c>
      <c r="B8259" s="72" t="s">
        <v>148</v>
      </c>
      <c r="C8259" s="73" t="s">
        <v>38179</v>
      </c>
      <c r="D8259" s="74" t="s">
        <v>38180</v>
      </c>
      <c r="E8259" s="75" t="s">
        <v>185</v>
      </c>
      <c r="F8259" s="74"/>
      <c r="G8259" s="74" t="s">
        <v>3694</v>
      </c>
      <c r="H8259" s="76">
        <v>14665</v>
      </c>
      <c r="I8259" s="77">
        <v>0.38</v>
      </c>
      <c r="J8259" s="76">
        <v>9092.2999999999993</v>
      </c>
    </row>
    <row r="8260" spans="1:10">
      <c r="A8260" s="72">
        <v>8256</v>
      </c>
      <c r="B8260" s="72" t="s">
        <v>148</v>
      </c>
      <c r="C8260" s="73" t="s">
        <v>38181</v>
      </c>
      <c r="D8260" s="74" t="s">
        <v>38182</v>
      </c>
      <c r="E8260" s="75" t="s">
        <v>185</v>
      </c>
      <c r="F8260" s="74"/>
      <c r="G8260" s="74" t="s">
        <v>3694</v>
      </c>
      <c r="H8260" s="76">
        <v>1440</v>
      </c>
      <c r="I8260" s="77">
        <v>0.38</v>
      </c>
      <c r="J8260" s="76">
        <v>892.8</v>
      </c>
    </row>
    <row r="8261" spans="1:10">
      <c r="A8261" s="72">
        <v>8257</v>
      </c>
      <c r="B8261" s="72" t="s">
        <v>148</v>
      </c>
      <c r="C8261" s="73" t="s">
        <v>38501</v>
      </c>
      <c r="D8261" s="74" t="s">
        <v>38502</v>
      </c>
      <c r="E8261" s="75" t="s">
        <v>185</v>
      </c>
      <c r="F8261" s="74"/>
      <c r="G8261" s="74" t="s">
        <v>3694</v>
      </c>
      <c r="H8261" s="76">
        <v>18980</v>
      </c>
      <c r="I8261" s="77">
        <v>0.38</v>
      </c>
      <c r="J8261" s="76">
        <v>11767.6</v>
      </c>
    </row>
    <row r="8262" spans="1:10" ht="25.5">
      <c r="A8262" s="72">
        <v>8258</v>
      </c>
      <c r="B8262" s="72" t="s">
        <v>148</v>
      </c>
      <c r="C8262" s="73" t="s">
        <v>38503</v>
      </c>
      <c r="D8262" s="74" t="s">
        <v>38504</v>
      </c>
      <c r="E8262" s="75" t="s">
        <v>185</v>
      </c>
      <c r="F8262" s="74"/>
      <c r="G8262" s="74" t="s">
        <v>3694</v>
      </c>
      <c r="H8262" s="76">
        <v>33660</v>
      </c>
      <c r="I8262" s="77">
        <v>0.38</v>
      </c>
      <c r="J8262" s="76">
        <v>20869.2</v>
      </c>
    </row>
    <row r="8263" spans="1:10" ht="25.5">
      <c r="A8263" s="72">
        <v>8259</v>
      </c>
      <c r="B8263" s="72" t="s">
        <v>148</v>
      </c>
      <c r="C8263" s="73" t="s">
        <v>38505</v>
      </c>
      <c r="D8263" s="74" t="s">
        <v>38506</v>
      </c>
      <c r="E8263" s="75" t="s">
        <v>185</v>
      </c>
      <c r="F8263" s="74"/>
      <c r="G8263" s="74" t="s">
        <v>3694</v>
      </c>
      <c r="H8263" s="76">
        <v>33660</v>
      </c>
      <c r="I8263" s="77">
        <v>0.38</v>
      </c>
      <c r="J8263" s="76">
        <v>20869.2</v>
      </c>
    </row>
    <row r="8264" spans="1:10">
      <c r="A8264" s="72">
        <v>8260</v>
      </c>
      <c r="B8264" s="72" t="s">
        <v>148</v>
      </c>
      <c r="C8264" s="73" t="s">
        <v>38507</v>
      </c>
      <c r="D8264" s="74" t="s">
        <v>38508</v>
      </c>
      <c r="E8264" s="75" t="s">
        <v>185</v>
      </c>
      <c r="F8264" s="74"/>
      <c r="G8264" s="74" t="s">
        <v>3694</v>
      </c>
      <c r="H8264" s="76">
        <v>12910</v>
      </c>
      <c r="I8264" s="77">
        <v>0.38</v>
      </c>
      <c r="J8264" s="76">
        <v>8004.2</v>
      </c>
    </row>
    <row r="8265" spans="1:10">
      <c r="A8265" s="72">
        <v>8261</v>
      </c>
      <c r="B8265" s="72" t="s">
        <v>148</v>
      </c>
      <c r="C8265" s="73" t="s">
        <v>38205</v>
      </c>
      <c r="D8265" s="74" t="s">
        <v>38206</v>
      </c>
      <c r="E8265" s="75" t="s">
        <v>185</v>
      </c>
      <c r="F8265" s="74"/>
      <c r="G8265" s="74" t="s">
        <v>3694</v>
      </c>
      <c r="H8265" s="76">
        <v>1795</v>
      </c>
      <c r="I8265" s="77">
        <v>0.38</v>
      </c>
      <c r="J8265" s="76">
        <v>1112.9000000000001</v>
      </c>
    </row>
    <row r="8266" spans="1:10">
      <c r="A8266" s="72">
        <v>8262</v>
      </c>
      <c r="B8266" s="72" t="s">
        <v>148</v>
      </c>
      <c r="C8266" s="73" t="s">
        <v>38207</v>
      </c>
      <c r="D8266" s="74" t="s">
        <v>38208</v>
      </c>
      <c r="E8266" s="75" t="s">
        <v>185</v>
      </c>
      <c r="F8266" s="74"/>
      <c r="G8266" s="74" t="s">
        <v>3694</v>
      </c>
      <c r="H8266" s="76">
        <v>1625</v>
      </c>
      <c r="I8266" s="77">
        <v>0.38</v>
      </c>
      <c r="J8266" s="76">
        <v>1007.5</v>
      </c>
    </row>
    <row r="8267" spans="1:10">
      <c r="A8267" s="72">
        <v>8263</v>
      </c>
      <c r="B8267" s="72" t="s">
        <v>148</v>
      </c>
      <c r="C8267" s="73" t="s">
        <v>38209</v>
      </c>
      <c r="D8267" s="74" t="s">
        <v>38210</v>
      </c>
      <c r="E8267" s="75" t="s">
        <v>185</v>
      </c>
      <c r="F8267" s="74"/>
      <c r="G8267" s="74" t="s">
        <v>3694</v>
      </c>
      <c r="H8267" s="76">
        <v>2965</v>
      </c>
      <c r="I8267" s="77">
        <v>0.38</v>
      </c>
      <c r="J8267" s="76">
        <v>1838.3</v>
      </c>
    </row>
    <row r="8268" spans="1:10">
      <c r="A8268" s="72">
        <v>8264</v>
      </c>
      <c r="B8268" s="72" t="s">
        <v>148</v>
      </c>
      <c r="C8268" s="73" t="s">
        <v>38211</v>
      </c>
      <c r="D8268" s="74" t="s">
        <v>38212</v>
      </c>
      <c r="E8268" s="75" t="s">
        <v>185</v>
      </c>
      <c r="F8268" s="74"/>
      <c r="G8268" s="74" t="s">
        <v>3694</v>
      </c>
      <c r="H8268" s="76">
        <v>2960</v>
      </c>
      <c r="I8268" s="77">
        <v>0.38</v>
      </c>
      <c r="J8268" s="76">
        <v>1835.2</v>
      </c>
    </row>
    <row r="8269" spans="1:10">
      <c r="A8269" s="72">
        <v>8265</v>
      </c>
      <c r="B8269" s="72" t="s">
        <v>148</v>
      </c>
      <c r="C8269" s="73" t="s">
        <v>38327</v>
      </c>
      <c r="D8269" s="74" t="s">
        <v>38328</v>
      </c>
      <c r="E8269" s="75" t="s">
        <v>185</v>
      </c>
      <c r="F8269" s="74"/>
      <c r="G8269" s="74" t="s">
        <v>3694</v>
      </c>
      <c r="H8269" s="76">
        <v>105</v>
      </c>
      <c r="I8269" s="77">
        <v>0.38</v>
      </c>
      <c r="J8269" s="76">
        <v>65.099999999999994</v>
      </c>
    </row>
    <row r="8270" spans="1:10">
      <c r="A8270" s="72">
        <v>8266</v>
      </c>
      <c r="B8270" s="72" t="s">
        <v>148</v>
      </c>
      <c r="C8270" s="73" t="s">
        <v>38329</v>
      </c>
      <c r="D8270" s="74" t="s">
        <v>38330</v>
      </c>
      <c r="E8270" s="75" t="s">
        <v>185</v>
      </c>
      <c r="F8270" s="74"/>
      <c r="G8270" s="74" t="s">
        <v>3694</v>
      </c>
      <c r="H8270" s="76">
        <v>169</v>
      </c>
      <c r="I8270" s="77">
        <v>0.38</v>
      </c>
      <c r="J8270" s="76">
        <v>104.78</v>
      </c>
    </row>
    <row r="8271" spans="1:10">
      <c r="A8271" s="72">
        <v>8267</v>
      </c>
      <c r="B8271" s="72" t="s">
        <v>148</v>
      </c>
      <c r="C8271" s="73" t="s">
        <v>38331</v>
      </c>
      <c r="D8271" s="74" t="s">
        <v>38332</v>
      </c>
      <c r="E8271" s="75" t="s">
        <v>185</v>
      </c>
      <c r="F8271" s="74"/>
      <c r="G8271" s="74" t="s">
        <v>3694</v>
      </c>
      <c r="H8271" s="76">
        <v>259</v>
      </c>
      <c r="I8271" s="77">
        <v>0.38</v>
      </c>
      <c r="J8271" s="76">
        <v>160.58000000000001</v>
      </c>
    </row>
    <row r="8272" spans="1:10">
      <c r="A8272" s="72">
        <v>8268</v>
      </c>
      <c r="B8272" s="72" t="s">
        <v>148</v>
      </c>
      <c r="C8272" s="73" t="s">
        <v>38333</v>
      </c>
      <c r="D8272" s="74" t="s">
        <v>38334</v>
      </c>
      <c r="E8272" s="75" t="s">
        <v>185</v>
      </c>
      <c r="F8272" s="74"/>
      <c r="G8272" s="74" t="s">
        <v>3694</v>
      </c>
      <c r="H8272" s="76">
        <v>537</v>
      </c>
      <c r="I8272" s="77">
        <v>0.38</v>
      </c>
      <c r="J8272" s="76">
        <v>332.94</v>
      </c>
    </row>
    <row r="8273" spans="1:10">
      <c r="A8273" s="72">
        <v>8269</v>
      </c>
      <c r="B8273" s="72" t="s">
        <v>148</v>
      </c>
      <c r="C8273" s="73" t="s">
        <v>38335</v>
      </c>
      <c r="D8273" s="74" t="s">
        <v>38336</v>
      </c>
      <c r="E8273" s="75" t="s">
        <v>185</v>
      </c>
      <c r="F8273" s="74"/>
      <c r="G8273" s="74" t="s">
        <v>3694</v>
      </c>
      <c r="H8273" s="76">
        <v>527</v>
      </c>
      <c r="I8273" s="77">
        <v>0.38</v>
      </c>
      <c r="J8273" s="76">
        <v>326.74</v>
      </c>
    </row>
    <row r="8274" spans="1:10">
      <c r="A8274" s="72">
        <v>8270</v>
      </c>
      <c r="B8274" s="72" t="s">
        <v>148</v>
      </c>
      <c r="C8274" s="73" t="s">
        <v>38337</v>
      </c>
      <c r="D8274" s="74" t="s">
        <v>38338</v>
      </c>
      <c r="E8274" s="75" t="s">
        <v>185</v>
      </c>
      <c r="F8274" s="74"/>
      <c r="G8274" s="74" t="s">
        <v>3694</v>
      </c>
      <c r="H8274" s="76">
        <v>749</v>
      </c>
      <c r="I8274" s="77">
        <v>0.38</v>
      </c>
      <c r="J8274" s="76">
        <v>464.38</v>
      </c>
    </row>
    <row r="8275" spans="1:10">
      <c r="A8275" s="72">
        <v>8271</v>
      </c>
      <c r="B8275" s="72" t="s">
        <v>148</v>
      </c>
      <c r="C8275" s="73" t="s">
        <v>38339</v>
      </c>
      <c r="D8275" s="74" t="s">
        <v>38340</v>
      </c>
      <c r="E8275" s="75" t="s">
        <v>185</v>
      </c>
      <c r="F8275" s="74"/>
      <c r="G8275" s="74" t="s">
        <v>3694</v>
      </c>
      <c r="H8275" s="76">
        <v>249</v>
      </c>
      <c r="I8275" s="77">
        <v>0.38</v>
      </c>
      <c r="J8275" s="76">
        <v>154.38</v>
      </c>
    </row>
    <row r="8276" spans="1:10">
      <c r="A8276" s="72">
        <v>8272</v>
      </c>
      <c r="B8276" s="72" t="s">
        <v>148</v>
      </c>
      <c r="C8276" s="73" t="s">
        <v>38341</v>
      </c>
      <c r="D8276" s="74" t="s">
        <v>38342</v>
      </c>
      <c r="E8276" s="75" t="s">
        <v>185</v>
      </c>
      <c r="F8276" s="74"/>
      <c r="G8276" s="74" t="s">
        <v>3694</v>
      </c>
      <c r="H8276" s="76">
        <v>279</v>
      </c>
      <c r="I8276" s="77">
        <v>0.38</v>
      </c>
      <c r="J8276" s="76">
        <v>172.98</v>
      </c>
    </row>
    <row r="8277" spans="1:10">
      <c r="A8277" s="72">
        <v>8273</v>
      </c>
      <c r="B8277" s="72" t="s">
        <v>148</v>
      </c>
      <c r="C8277" s="73" t="s">
        <v>38343</v>
      </c>
      <c r="D8277" s="74" t="s">
        <v>38344</v>
      </c>
      <c r="E8277" s="75" t="s">
        <v>185</v>
      </c>
      <c r="F8277" s="74"/>
      <c r="G8277" s="74" t="s">
        <v>3694</v>
      </c>
      <c r="H8277" s="76">
        <v>389</v>
      </c>
      <c r="I8277" s="77">
        <v>0.38</v>
      </c>
      <c r="J8277" s="76">
        <v>241.18</v>
      </c>
    </row>
    <row r="8278" spans="1:10">
      <c r="A8278" s="72">
        <v>8274</v>
      </c>
      <c r="B8278" s="72" t="s">
        <v>148</v>
      </c>
      <c r="C8278" s="73" t="s">
        <v>38345</v>
      </c>
      <c r="D8278" s="74" t="s">
        <v>38346</v>
      </c>
      <c r="E8278" s="75" t="s">
        <v>185</v>
      </c>
      <c r="F8278" s="74"/>
      <c r="G8278" s="74" t="s">
        <v>3694</v>
      </c>
      <c r="H8278" s="76">
        <v>249</v>
      </c>
      <c r="I8278" s="77">
        <v>0.38</v>
      </c>
      <c r="J8278" s="76">
        <v>154.38</v>
      </c>
    </row>
    <row r="8279" spans="1:10">
      <c r="A8279" s="72">
        <v>8275</v>
      </c>
      <c r="B8279" s="72" t="s">
        <v>148</v>
      </c>
      <c r="C8279" s="73" t="s">
        <v>38347</v>
      </c>
      <c r="D8279" s="74" t="s">
        <v>38348</v>
      </c>
      <c r="E8279" s="75" t="s">
        <v>185</v>
      </c>
      <c r="F8279" s="74"/>
      <c r="G8279" s="74" t="s">
        <v>3694</v>
      </c>
      <c r="H8279" s="76">
        <v>279</v>
      </c>
      <c r="I8279" s="77">
        <v>0.38</v>
      </c>
      <c r="J8279" s="76">
        <v>172.98</v>
      </c>
    </row>
    <row r="8280" spans="1:10">
      <c r="A8280" s="72">
        <v>8276</v>
      </c>
      <c r="B8280" s="72" t="s">
        <v>148</v>
      </c>
      <c r="C8280" s="73" t="s">
        <v>38349</v>
      </c>
      <c r="D8280" s="74" t="s">
        <v>38350</v>
      </c>
      <c r="E8280" s="75" t="s">
        <v>185</v>
      </c>
      <c r="F8280" s="74"/>
      <c r="G8280" s="74" t="s">
        <v>3694</v>
      </c>
      <c r="H8280" s="76">
        <v>389</v>
      </c>
      <c r="I8280" s="77">
        <v>0.38</v>
      </c>
      <c r="J8280" s="76">
        <v>241.18</v>
      </c>
    </row>
    <row r="8281" spans="1:10">
      <c r="A8281" s="72">
        <v>8277</v>
      </c>
      <c r="B8281" s="72" t="s">
        <v>148</v>
      </c>
      <c r="C8281" s="73" t="s">
        <v>38351</v>
      </c>
      <c r="D8281" s="74" t="s">
        <v>38352</v>
      </c>
      <c r="E8281" s="75" t="s">
        <v>185</v>
      </c>
      <c r="F8281" s="74"/>
      <c r="G8281" s="74" t="s">
        <v>3694</v>
      </c>
      <c r="H8281" s="76">
        <v>10955</v>
      </c>
      <c r="I8281" s="77">
        <v>0.38</v>
      </c>
      <c r="J8281" s="76">
        <v>6792.1</v>
      </c>
    </row>
    <row r="8282" spans="1:10">
      <c r="A8282" s="72">
        <v>8278</v>
      </c>
      <c r="B8282" s="72" t="s">
        <v>148</v>
      </c>
      <c r="C8282" s="73" t="s">
        <v>38353</v>
      </c>
      <c r="D8282" s="74" t="s">
        <v>38354</v>
      </c>
      <c r="E8282" s="75" t="s">
        <v>185</v>
      </c>
      <c r="F8282" s="74"/>
      <c r="G8282" s="74" t="s">
        <v>3694</v>
      </c>
      <c r="H8282" s="76">
        <v>3945</v>
      </c>
      <c r="I8282" s="77">
        <v>0.38</v>
      </c>
      <c r="J8282" s="76">
        <v>2445.9</v>
      </c>
    </row>
    <row r="8283" spans="1:10">
      <c r="A8283" s="72">
        <v>8279</v>
      </c>
      <c r="B8283" s="72" t="s">
        <v>148</v>
      </c>
      <c r="C8283" s="73" t="s">
        <v>38355</v>
      </c>
      <c r="D8283" s="74" t="s">
        <v>38356</v>
      </c>
      <c r="E8283" s="75" t="s">
        <v>185</v>
      </c>
      <c r="F8283" s="74"/>
      <c r="G8283" s="74" t="s">
        <v>3694</v>
      </c>
      <c r="H8283" s="76">
        <v>7370</v>
      </c>
      <c r="I8283" s="77">
        <v>0.38</v>
      </c>
      <c r="J8283" s="76">
        <v>4569.3999999999996</v>
      </c>
    </row>
    <row r="8284" spans="1:10">
      <c r="A8284" s="72">
        <v>8280</v>
      </c>
      <c r="B8284" s="72" t="s">
        <v>148</v>
      </c>
      <c r="C8284" s="73" t="s">
        <v>38357</v>
      </c>
      <c r="D8284" s="74" t="s">
        <v>38358</v>
      </c>
      <c r="E8284" s="75" t="s">
        <v>185</v>
      </c>
      <c r="F8284" s="74"/>
      <c r="G8284" s="74" t="s">
        <v>3694</v>
      </c>
      <c r="H8284" s="76">
        <v>1190</v>
      </c>
      <c r="I8284" s="77">
        <v>0.38</v>
      </c>
      <c r="J8284" s="76">
        <v>737.8</v>
      </c>
    </row>
    <row r="8285" spans="1:10">
      <c r="A8285" s="72">
        <v>8281</v>
      </c>
      <c r="B8285" s="72" t="s">
        <v>148</v>
      </c>
      <c r="C8285" s="73" t="s">
        <v>38359</v>
      </c>
      <c r="D8285" s="74" t="s">
        <v>38360</v>
      </c>
      <c r="E8285" s="75" t="s">
        <v>185</v>
      </c>
      <c r="F8285" s="74"/>
      <c r="G8285" s="74" t="s">
        <v>3694</v>
      </c>
      <c r="H8285" s="76">
        <v>2170</v>
      </c>
      <c r="I8285" s="77">
        <v>0.38</v>
      </c>
      <c r="J8285" s="76">
        <v>1345.4</v>
      </c>
    </row>
    <row r="8286" spans="1:10" ht="25.5">
      <c r="A8286" s="72">
        <v>8282</v>
      </c>
      <c r="B8286" s="72" t="s">
        <v>148</v>
      </c>
      <c r="C8286" s="73" t="s">
        <v>38531</v>
      </c>
      <c r="D8286" s="74" t="s">
        <v>38532</v>
      </c>
      <c r="E8286" s="75" t="s">
        <v>185</v>
      </c>
      <c r="F8286" s="74"/>
      <c r="G8286" s="74" t="s">
        <v>3694</v>
      </c>
      <c r="H8286" s="76">
        <v>1210</v>
      </c>
      <c r="I8286" s="77">
        <v>0.38</v>
      </c>
      <c r="J8286" s="76">
        <v>750.2</v>
      </c>
    </row>
    <row r="8287" spans="1:10" ht="25.5">
      <c r="A8287" s="72">
        <v>8283</v>
      </c>
      <c r="B8287" s="72" t="s">
        <v>148</v>
      </c>
      <c r="C8287" s="73" t="s">
        <v>38533</v>
      </c>
      <c r="D8287" s="74" t="s">
        <v>38534</v>
      </c>
      <c r="E8287" s="75" t="s">
        <v>185</v>
      </c>
      <c r="F8287" s="74"/>
      <c r="G8287" s="74" t="s">
        <v>3694</v>
      </c>
      <c r="H8287" s="76">
        <v>1320</v>
      </c>
      <c r="I8287" s="77">
        <v>0.38</v>
      </c>
      <c r="J8287" s="76">
        <v>818.4</v>
      </c>
    </row>
    <row r="8288" spans="1:10">
      <c r="A8288" s="72">
        <v>8284</v>
      </c>
      <c r="B8288" s="72" t="s">
        <v>148</v>
      </c>
      <c r="C8288" s="73" t="s">
        <v>38535</v>
      </c>
      <c r="D8288" s="74" t="s">
        <v>38536</v>
      </c>
      <c r="E8288" s="75" t="s">
        <v>185</v>
      </c>
      <c r="F8288" s="74"/>
      <c r="G8288" s="74" t="s">
        <v>3694</v>
      </c>
      <c r="H8288" s="76">
        <v>652</v>
      </c>
      <c r="I8288" s="77">
        <v>0.38</v>
      </c>
      <c r="J8288" s="76">
        <v>404.24</v>
      </c>
    </row>
    <row r="8289" spans="1:10">
      <c r="A8289" s="72">
        <v>8285</v>
      </c>
      <c r="B8289" s="72" t="s">
        <v>148</v>
      </c>
      <c r="C8289" s="73" t="s">
        <v>38537</v>
      </c>
      <c r="D8289" s="74" t="s">
        <v>38538</v>
      </c>
      <c r="E8289" s="75" t="s">
        <v>185</v>
      </c>
      <c r="F8289" s="74"/>
      <c r="G8289" s="74" t="s">
        <v>3694</v>
      </c>
      <c r="H8289" s="76">
        <v>1655</v>
      </c>
      <c r="I8289" s="77">
        <v>0.38</v>
      </c>
      <c r="J8289" s="76">
        <v>1026.0999999999999</v>
      </c>
    </row>
    <row r="8290" spans="1:10">
      <c r="A8290" s="72">
        <v>8286</v>
      </c>
      <c r="B8290" s="72" t="s">
        <v>148</v>
      </c>
      <c r="C8290" s="73" t="s">
        <v>38539</v>
      </c>
      <c r="D8290" s="74" t="s">
        <v>38540</v>
      </c>
      <c r="E8290" s="75" t="s">
        <v>185</v>
      </c>
      <c r="F8290" s="74"/>
      <c r="G8290" s="74" t="s">
        <v>3694</v>
      </c>
      <c r="H8290" s="76">
        <v>638</v>
      </c>
      <c r="I8290" s="77">
        <v>0.38</v>
      </c>
      <c r="J8290" s="76">
        <v>395.56</v>
      </c>
    </row>
    <row r="8291" spans="1:10">
      <c r="A8291" s="72">
        <v>8287</v>
      </c>
      <c r="B8291" s="72" t="s">
        <v>148</v>
      </c>
      <c r="C8291" s="73" t="s">
        <v>38541</v>
      </c>
      <c r="D8291" s="74" t="s">
        <v>38542</v>
      </c>
      <c r="E8291" s="75" t="s">
        <v>185</v>
      </c>
      <c r="F8291" s="74"/>
      <c r="G8291" s="74" t="s">
        <v>3694</v>
      </c>
      <c r="H8291" s="76">
        <v>227</v>
      </c>
      <c r="I8291" s="77">
        <v>0.38</v>
      </c>
      <c r="J8291" s="76">
        <v>140.74</v>
      </c>
    </row>
    <row r="8292" spans="1:10">
      <c r="A8292" s="72">
        <v>8288</v>
      </c>
      <c r="B8292" s="72" t="s">
        <v>148</v>
      </c>
      <c r="C8292" s="73" t="s">
        <v>38543</v>
      </c>
      <c r="D8292" s="74" t="s">
        <v>38544</v>
      </c>
      <c r="E8292" s="75" t="s">
        <v>185</v>
      </c>
      <c r="F8292" s="74"/>
      <c r="G8292" s="74" t="s">
        <v>3694</v>
      </c>
      <c r="H8292" s="76">
        <v>378</v>
      </c>
      <c r="I8292" s="77">
        <v>0.38</v>
      </c>
      <c r="J8292" s="76">
        <v>234.35999999999999</v>
      </c>
    </row>
    <row r="8293" spans="1:10" ht="25.5">
      <c r="A8293" s="72">
        <v>8289</v>
      </c>
      <c r="B8293" s="72" t="s">
        <v>148</v>
      </c>
      <c r="C8293" s="73" t="s">
        <v>38545</v>
      </c>
      <c r="D8293" s="74" t="s">
        <v>38546</v>
      </c>
      <c r="E8293" s="75" t="s">
        <v>185</v>
      </c>
      <c r="F8293" s="74"/>
      <c r="G8293" s="74" t="s">
        <v>3694</v>
      </c>
      <c r="H8293" s="76">
        <v>53</v>
      </c>
      <c r="I8293" s="77">
        <v>0.38</v>
      </c>
      <c r="J8293" s="76">
        <v>32.86</v>
      </c>
    </row>
    <row r="8294" spans="1:10">
      <c r="A8294" s="72">
        <v>8290</v>
      </c>
      <c r="B8294" s="72" t="s">
        <v>148</v>
      </c>
      <c r="C8294" s="73" t="s">
        <v>38213</v>
      </c>
      <c r="D8294" s="74" t="s">
        <v>38214</v>
      </c>
      <c r="E8294" s="75" t="s">
        <v>185</v>
      </c>
      <c r="F8294" s="74"/>
      <c r="G8294" s="74" t="s">
        <v>3694</v>
      </c>
      <c r="H8294" s="76">
        <v>954</v>
      </c>
      <c r="I8294" s="77">
        <v>0.38</v>
      </c>
      <c r="J8294" s="76">
        <v>591.48</v>
      </c>
    </row>
    <row r="8295" spans="1:10">
      <c r="A8295" s="72">
        <v>8291</v>
      </c>
      <c r="B8295" s="72" t="s">
        <v>148</v>
      </c>
      <c r="C8295" s="73" t="s">
        <v>38215</v>
      </c>
      <c r="D8295" s="74" t="s">
        <v>38216</v>
      </c>
      <c r="E8295" s="75" t="s">
        <v>185</v>
      </c>
      <c r="F8295" s="74"/>
      <c r="G8295" s="74" t="s">
        <v>3694</v>
      </c>
      <c r="H8295" s="76">
        <v>306</v>
      </c>
      <c r="I8295" s="77">
        <v>0.38</v>
      </c>
      <c r="J8295" s="76">
        <v>189.72</v>
      </c>
    </row>
    <row r="8296" spans="1:10" ht="25.5">
      <c r="A8296" s="72">
        <v>8292</v>
      </c>
      <c r="B8296" s="72" t="s">
        <v>148</v>
      </c>
      <c r="C8296" s="73" t="s">
        <v>38547</v>
      </c>
      <c r="D8296" s="74" t="s">
        <v>38548</v>
      </c>
      <c r="E8296" s="75" t="s">
        <v>185</v>
      </c>
      <c r="F8296" s="74"/>
      <c r="G8296" s="74" t="s">
        <v>3694</v>
      </c>
      <c r="H8296" s="76">
        <v>239</v>
      </c>
      <c r="I8296" s="77">
        <v>0.38</v>
      </c>
      <c r="J8296" s="76">
        <v>148.18</v>
      </c>
    </row>
    <row r="8297" spans="1:10" ht="25.5">
      <c r="A8297" s="72">
        <v>8293</v>
      </c>
      <c r="B8297" s="72" t="s">
        <v>148</v>
      </c>
      <c r="C8297" s="73" t="s">
        <v>38217</v>
      </c>
      <c r="D8297" s="74" t="s">
        <v>38218</v>
      </c>
      <c r="E8297" s="75" t="s">
        <v>185</v>
      </c>
      <c r="F8297" s="74"/>
      <c r="G8297" s="74" t="s">
        <v>3694</v>
      </c>
      <c r="H8297" s="76">
        <v>386</v>
      </c>
      <c r="I8297" s="77">
        <v>0.38</v>
      </c>
      <c r="J8297" s="76">
        <v>239.32</v>
      </c>
    </row>
    <row r="8298" spans="1:10" ht="25.5">
      <c r="A8298" s="72">
        <v>8294</v>
      </c>
      <c r="B8298" s="72" t="s">
        <v>148</v>
      </c>
      <c r="C8298" s="73" t="s">
        <v>38219</v>
      </c>
      <c r="D8298" s="74" t="s">
        <v>38220</v>
      </c>
      <c r="E8298" s="75" t="s">
        <v>185</v>
      </c>
      <c r="F8298" s="74"/>
      <c r="G8298" s="74" t="s">
        <v>3694</v>
      </c>
      <c r="H8298" s="76">
        <v>338</v>
      </c>
      <c r="I8298" s="77">
        <v>0.38</v>
      </c>
      <c r="J8298" s="76">
        <v>209.56</v>
      </c>
    </row>
    <row r="8299" spans="1:10" ht="25.5">
      <c r="A8299" s="72">
        <v>8295</v>
      </c>
      <c r="B8299" s="72" t="s">
        <v>148</v>
      </c>
      <c r="C8299" s="73" t="s">
        <v>38549</v>
      </c>
      <c r="D8299" s="74" t="s">
        <v>38550</v>
      </c>
      <c r="E8299" s="75" t="s">
        <v>185</v>
      </c>
      <c r="F8299" s="74"/>
      <c r="G8299" s="74" t="s">
        <v>3694</v>
      </c>
      <c r="H8299" s="76">
        <v>480</v>
      </c>
      <c r="I8299" s="77">
        <v>0.38</v>
      </c>
      <c r="J8299" s="76">
        <v>297.60000000000002</v>
      </c>
    </row>
    <row r="8300" spans="1:10">
      <c r="A8300" s="72">
        <v>8296</v>
      </c>
      <c r="B8300" s="72" t="s">
        <v>148</v>
      </c>
      <c r="C8300" s="73" t="s">
        <v>38551</v>
      </c>
      <c r="D8300" s="74" t="s">
        <v>38552</v>
      </c>
      <c r="E8300" s="75" t="s">
        <v>185</v>
      </c>
      <c r="F8300" s="74"/>
      <c r="G8300" s="74" t="s">
        <v>3694</v>
      </c>
      <c r="H8300" s="76">
        <v>591</v>
      </c>
      <c r="I8300" s="77">
        <v>0.38</v>
      </c>
      <c r="J8300" s="76">
        <v>366.42</v>
      </c>
    </row>
    <row r="8301" spans="1:10" ht="25.5">
      <c r="A8301" s="72">
        <v>8297</v>
      </c>
      <c r="B8301" s="72" t="s">
        <v>148</v>
      </c>
      <c r="C8301" s="73" t="s">
        <v>38221</v>
      </c>
      <c r="D8301" s="74" t="s">
        <v>38222</v>
      </c>
      <c r="E8301" s="75" t="s">
        <v>185</v>
      </c>
      <c r="F8301" s="74"/>
      <c r="G8301" s="74" t="s">
        <v>3694</v>
      </c>
      <c r="H8301" s="76">
        <v>604</v>
      </c>
      <c r="I8301" s="77">
        <v>0.38</v>
      </c>
      <c r="J8301" s="76">
        <v>374.48</v>
      </c>
    </row>
    <row r="8302" spans="1:10">
      <c r="A8302" s="72">
        <v>8298</v>
      </c>
      <c r="B8302" s="72" t="s">
        <v>148</v>
      </c>
      <c r="C8302" s="73" t="s">
        <v>38223</v>
      </c>
      <c r="D8302" s="74" t="s">
        <v>38224</v>
      </c>
      <c r="E8302" s="75" t="s">
        <v>185</v>
      </c>
      <c r="F8302" s="74"/>
      <c r="G8302" s="74" t="s">
        <v>3694</v>
      </c>
      <c r="H8302" s="76">
        <v>509</v>
      </c>
      <c r="I8302" s="77">
        <v>0.38</v>
      </c>
      <c r="J8302" s="76">
        <v>315.58</v>
      </c>
    </row>
    <row r="8303" spans="1:10" ht="25.5">
      <c r="A8303" s="72">
        <v>8299</v>
      </c>
      <c r="B8303" s="72" t="s">
        <v>148</v>
      </c>
      <c r="C8303" s="73" t="s">
        <v>38225</v>
      </c>
      <c r="D8303" s="74" t="s">
        <v>38226</v>
      </c>
      <c r="E8303" s="75" t="s">
        <v>185</v>
      </c>
      <c r="F8303" s="74"/>
      <c r="G8303" s="74" t="s">
        <v>3694</v>
      </c>
      <c r="H8303" s="76">
        <v>493</v>
      </c>
      <c r="I8303" s="77">
        <v>0.38</v>
      </c>
      <c r="J8303" s="76">
        <v>305.66000000000003</v>
      </c>
    </row>
    <row r="8304" spans="1:10" ht="25.5">
      <c r="A8304" s="72">
        <v>8300</v>
      </c>
      <c r="B8304" s="72" t="s">
        <v>148</v>
      </c>
      <c r="C8304" s="73" t="s">
        <v>38227</v>
      </c>
      <c r="D8304" s="74" t="s">
        <v>38228</v>
      </c>
      <c r="E8304" s="75" t="s">
        <v>185</v>
      </c>
      <c r="F8304" s="74"/>
      <c r="G8304" s="74" t="s">
        <v>3694</v>
      </c>
      <c r="H8304" s="76">
        <v>462</v>
      </c>
      <c r="I8304" s="77">
        <v>0.38</v>
      </c>
      <c r="J8304" s="76">
        <v>286.44</v>
      </c>
    </row>
    <row r="8305" spans="1:10">
      <c r="A8305" s="72">
        <v>8301</v>
      </c>
      <c r="B8305" s="72" t="s">
        <v>148</v>
      </c>
      <c r="C8305" s="73" t="s">
        <v>38229</v>
      </c>
      <c r="D8305" s="74" t="s">
        <v>38230</v>
      </c>
      <c r="E8305" s="75" t="s">
        <v>185</v>
      </c>
      <c r="F8305" s="74"/>
      <c r="G8305" s="74" t="s">
        <v>3694</v>
      </c>
      <c r="H8305" s="76">
        <v>449</v>
      </c>
      <c r="I8305" s="77">
        <v>0.38</v>
      </c>
      <c r="J8305" s="76">
        <v>278.38</v>
      </c>
    </row>
    <row r="8306" spans="1:10">
      <c r="A8306" s="72">
        <v>8302</v>
      </c>
      <c r="B8306" s="72" t="s">
        <v>148</v>
      </c>
      <c r="C8306" s="73" t="s">
        <v>38231</v>
      </c>
      <c r="D8306" s="74" t="s">
        <v>38232</v>
      </c>
      <c r="E8306" s="75" t="s">
        <v>185</v>
      </c>
      <c r="F8306" s="74"/>
      <c r="G8306" s="74" t="s">
        <v>3694</v>
      </c>
      <c r="H8306" s="76">
        <v>492</v>
      </c>
      <c r="I8306" s="77">
        <v>0.38</v>
      </c>
      <c r="J8306" s="76">
        <v>305.04000000000002</v>
      </c>
    </row>
    <row r="8307" spans="1:10">
      <c r="A8307" s="72">
        <v>8303</v>
      </c>
      <c r="B8307" s="72" t="s">
        <v>148</v>
      </c>
      <c r="C8307" s="73" t="s">
        <v>38233</v>
      </c>
      <c r="D8307" s="74" t="s">
        <v>38234</v>
      </c>
      <c r="E8307" s="75" t="s">
        <v>185</v>
      </c>
      <c r="F8307" s="74"/>
      <c r="G8307" s="74" t="s">
        <v>3694</v>
      </c>
      <c r="H8307" s="76">
        <v>433</v>
      </c>
      <c r="I8307" s="77">
        <v>0.38</v>
      </c>
      <c r="J8307" s="76">
        <v>268.45999999999998</v>
      </c>
    </row>
    <row r="8308" spans="1:10">
      <c r="A8308" s="72">
        <v>8304</v>
      </c>
      <c r="B8308" s="72" t="s">
        <v>148</v>
      </c>
      <c r="C8308" s="73" t="s">
        <v>38235</v>
      </c>
      <c r="D8308" s="74" t="s">
        <v>38236</v>
      </c>
      <c r="E8308" s="75" t="s">
        <v>185</v>
      </c>
      <c r="F8308" s="74"/>
      <c r="G8308" s="74" t="s">
        <v>3694</v>
      </c>
      <c r="H8308" s="76">
        <v>371</v>
      </c>
      <c r="I8308" s="77">
        <v>0.38</v>
      </c>
      <c r="J8308" s="76">
        <v>230.02</v>
      </c>
    </row>
    <row r="8309" spans="1:10">
      <c r="A8309" s="72">
        <v>8305</v>
      </c>
      <c r="B8309" s="72" t="s">
        <v>148</v>
      </c>
      <c r="C8309" s="73" t="s">
        <v>38509</v>
      </c>
      <c r="D8309" s="74" t="s">
        <v>38510</v>
      </c>
      <c r="E8309" s="75" t="s">
        <v>185</v>
      </c>
      <c r="F8309" s="74"/>
      <c r="G8309" s="74" t="s">
        <v>3694</v>
      </c>
      <c r="H8309" s="76">
        <v>9295</v>
      </c>
      <c r="I8309" s="77">
        <v>0.38</v>
      </c>
      <c r="J8309" s="76">
        <v>5762.9</v>
      </c>
    </row>
    <row r="8310" spans="1:10">
      <c r="A8310" s="72">
        <v>8306</v>
      </c>
      <c r="B8310" s="72" t="s">
        <v>148</v>
      </c>
      <c r="C8310" s="73" t="s">
        <v>38559</v>
      </c>
      <c r="D8310" s="74" t="s">
        <v>38560</v>
      </c>
      <c r="E8310" s="75" t="s">
        <v>185</v>
      </c>
      <c r="F8310" s="74"/>
      <c r="G8310" s="74" t="s">
        <v>3694</v>
      </c>
      <c r="H8310" s="76">
        <v>5975</v>
      </c>
      <c r="I8310" s="77">
        <v>0.38</v>
      </c>
      <c r="J8310" s="76">
        <v>3704.5</v>
      </c>
    </row>
    <row r="8311" spans="1:10">
      <c r="A8311" s="72">
        <v>8307</v>
      </c>
      <c r="B8311" s="72" t="s">
        <v>148</v>
      </c>
      <c r="C8311" s="73" t="s">
        <v>38561</v>
      </c>
      <c r="D8311" s="74" t="s">
        <v>38562</v>
      </c>
      <c r="E8311" s="75" t="s">
        <v>185</v>
      </c>
      <c r="F8311" s="74"/>
      <c r="G8311" s="74" t="s">
        <v>3694</v>
      </c>
      <c r="H8311" s="76">
        <v>15885</v>
      </c>
      <c r="I8311" s="77">
        <v>0.38</v>
      </c>
      <c r="J8311" s="76">
        <v>9848.7000000000007</v>
      </c>
    </row>
    <row r="8312" spans="1:10">
      <c r="A8312" s="72">
        <v>8308</v>
      </c>
      <c r="B8312" s="72" t="s">
        <v>148</v>
      </c>
      <c r="C8312" s="73" t="s">
        <v>38553</v>
      </c>
      <c r="D8312" s="74" t="s">
        <v>38554</v>
      </c>
      <c r="E8312" s="75" t="s">
        <v>185</v>
      </c>
      <c r="F8312" s="74"/>
      <c r="G8312" s="74" t="s">
        <v>3694</v>
      </c>
      <c r="H8312" s="76">
        <v>7615</v>
      </c>
      <c r="I8312" s="77">
        <v>0.38</v>
      </c>
      <c r="J8312" s="76">
        <v>4721.3</v>
      </c>
    </row>
    <row r="8313" spans="1:10">
      <c r="A8313" s="72">
        <v>8309</v>
      </c>
      <c r="B8313" s="72" t="s">
        <v>148</v>
      </c>
      <c r="C8313" s="73" t="s">
        <v>38563</v>
      </c>
      <c r="D8313" s="74" t="s">
        <v>38564</v>
      </c>
      <c r="E8313" s="75" t="s">
        <v>185</v>
      </c>
      <c r="F8313" s="74"/>
      <c r="G8313" s="74" t="s">
        <v>3694</v>
      </c>
      <c r="H8313" s="76">
        <v>48875</v>
      </c>
      <c r="I8313" s="77">
        <v>0.38</v>
      </c>
      <c r="J8313" s="76">
        <v>30302.5</v>
      </c>
    </row>
    <row r="8314" spans="1:10">
      <c r="A8314" s="72">
        <v>8310</v>
      </c>
      <c r="B8314" s="72" t="s">
        <v>148</v>
      </c>
      <c r="C8314" s="73" t="s">
        <v>38565</v>
      </c>
      <c r="D8314" s="74" t="s">
        <v>38566</v>
      </c>
      <c r="E8314" s="75" t="s">
        <v>185</v>
      </c>
      <c r="F8314" s="74"/>
      <c r="G8314" s="74" t="s">
        <v>3694</v>
      </c>
      <c r="H8314" s="76">
        <v>46250</v>
      </c>
      <c r="I8314" s="77">
        <v>0.38</v>
      </c>
      <c r="J8314" s="76">
        <v>28675</v>
      </c>
    </row>
    <row r="8315" spans="1:10">
      <c r="A8315" s="72">
        <v>8311</v>
      </c>
      <c r="B8315" s="72" t="s">
        <v>148</v>
      </c>
      <c r="C8315" s="73" t="s">
        <v>38361</v>
      </c>
      <c r="D8315" s="74" t="s">
        <v>38362</v>
      </c>
      <c r="E8315" s="75" t="s">
        <v>185</v>
      </c>
      <c r="F8315" s="74"/>
      <c r="G8315" s="74" t="s">
        <v>3694</v>
      </c>
      <c r="H8315" s="76">
        <v>234</v>
      </c>
      <c r="I8315" s="77">
        <v>0.38</v>
      </c>
      <c r="J8315" s="76">
        <v>145.08000000000001</v>
      </c>
    </row>
    <row r="8316" spans="1:10">
      <c r="A8316" s="72">
        <v>8312</v>
      </c>
      <c r="B8316" s="72" t="s">
        <v>148</v>
      </c>
      <c r="C8316" s="73" t="s">
        <v>38567</v>
      </c>
      <c r="D8316" s="74" t="s">
        <v>38568</v>
      </c>
      <c r="E8316" s="75" t="s">
        <v>185</v>
      </c>
      <c r="F8316" s="74"/>
      <c r="G8316" s="74" t="s">
        <v>3694</v>
      </c>
      <c r="H8316" s="76">
        <v>13720</v>
      </c>
      <c r="I8316" s="77">
        <v>0.38</v>
      </c>
      <c r="J8316" s="76">
        <v>8506.4</v>
      </c>
    </row>
    <row r="8317" spans="1:10">
      <c r="A8317" s="72">
        <v>8313</v>
      </c>
      <c r="B8317" s="72" t="s">
        <v>148</v>
      </c>
      <c r="C8317" s="73" t="s">
        <v>38569</v>
      </c>
      <c r="D8317" s="74" t="s">
        <v>38570</v>
      </c>
      <c r="E8317" s="75" t="s">
        <v>185</v>
      </c>
      <c r="F8317" s="74"/>
      <c r="G8317" s="74" t="s">
        <v>3694</v>
      </c>
      <c r="H8317" s="76">
        <v>3125</v>
      </c>
      <c r="I8317" s="77">
        <v>0.38</v>
      </c>
      <c r="J8317" s="76">
        <v>1937.5</v>
      </c>
    </row>
    <row r="8318" spans="1:10">
      <c r="A8318" s="72">
        <v>8314</v>
      </c>
      <c r="B8318" s="72" t="s">
        <v>148</v>
      </c>
      <c r="C8318" s="73" t="s">
        <v>38571</v>
      </c>
      <c r="D8318" s="74" t="s">
        <v>38572</v>
      </c>
      <c r="E8318" s="75" t="s">
        <v>185</v>
      </c>
      <c r="F8318" s="74"/>
      <c r="G8318" s="74" t="s">
        <v>3694</v>
      </c>
      <c r="H8318" s="76">
        <v>5735</v>
      </c>
      <c r="I8318" s="77">
        <v>0.38</v>
      </c>
      <c r="J8318" s="76">
        <v>3555.7</v>
      </c>
    </row>
    <row r="8319" spans="1:10">
      <c r="A8319" s="72">
        <v>8315</v>
      </c>
      <c r="B8319" s="72" t="s">
        <v>148</v>
      </c>
      <c r="C8319" s="73" t="s">
        <v>38573</v>
      </c>
      <c r="D8319" s="74" t="s">
        <v>38574</v>
      </c>
      <c r="E8319" s="75" t="s">
        <v>185</v>
      </c>
      <c r="F8319" s="74"/>
      <c r="G8319" s="74" t="s">
        <v>3694</v>
      </c>
      <c r="H8319" s="76">
        <v>4145</v>
      </c>
      <c r="I8319" s="77">
        <v>0.38</v>
      </c>
      <c r="J8319" s="76">
        <v>2569.9</v>
      </c>
    </row>
    <row r="8320" spans="1:10">
      <c r="A8320" s="72">
        <v>8316</v>
      </c>
      <c r="B8320" s="72" t="s">
        <v>148</v>
      </c>
      <c r="C8320" s="73" t="s">
        <v>38575</v>
      </c>
      <c r="D8320" s="74" t="s">
        <v>38576</v>
      </c>
      <c r="E8320" s="75" t="s">
        <v>185</v>
      </c>
      <c r="F8320" s="74"/>
      <c r="G8320" s="74" t="s">
        <v>3694</v>
      </c>
      <c r="H8320" s="76">
        <v>3990</v>
      </c>
      <c r="I8320" s="77">
        <v>0.38</v>
      </c>
      <c r="J8320" s="76">
        <v>2473.8000000000002</v>
      </c>
    </row>
    <row r="8321" spans="1:10">
      <c r="A8321" s="72">
        <v>8317</v>
      </c>
      <c r="B8321" s="72" t="s">
        <v>148</v>
      </c>
      <c r="C8321" s="73" t="s">
        <v>38237</v>
      </c>
      <c r="D8321" s="74" t="s">
        <v>38238</v>
      </c>
      <c r="E8321" s="75" t="s">
        <v>185</v>
      </c>
      <c r="F8321" s="74"/>
      <c r="G8321" s="74" t="s">
        <v>3694</v>
      </c>
      <c r="H8321" s="76">
        <v>1495</v>
      </c>
      <c r="I8321" s="77">
        <v>0.38</v>
      </c>
      <c r="J8321" s="76">
        <v>926.9</v>
      </c>
    </row>
    <row r="8322" spans="1:10" ht="25.5">
      <c r="A8322" s="72">
        <v>8318</v>
      </c>
      <c r="B8322" s="72" t="s">
        <v>148</v>
      </c>
      <c r="C8322" s="73" t="s">
        <v>38239</v>
      </c>
      <c r="D8322" s="74" t="s">
        <v>38240</v>
      </c>
      <c r="E8322" s="75" t="s">
        <v>185</v>
      </c>
      <c r="F8322" s="74"/>
      <c r="G8322" s="74" t="s">
        <v>3694</v>
      </c>
      <c r="H8322" s="76">
        <v>986</v>
      </c>
      <c r="I8322" s="77">
        <v>0.38</v>
      </c>
      <c r="J8322" s="76">
        <v>611.32000000000005</v>
      </c>
    </row>
    <row r="8323" spans="1:10" ht="25.5">
      <c r="A8323" s="72">
        <v>8319</v>
      </c>
      <c r="B8323" s="72" t="s">
        <v>148</v>
      </c>
      <c r="C8323" s="73" t="s">
        <v>38317</v>
      </c>
      <c r="D8323" s="74" t="s">
        <v>38318</v>
      </c>
      <c r="E8323" s="75" t="s">
        <v>185</v>
      </c>
      <c r="F8323" s="74"/>
      <c r="G8323" s="74" t="s">
        <v>3694</v>
      </c>
      <c r="H8323" s="76">
        <v>5090</v>
      </c>
      <c r="I8323" s="77">
        <v>0.38</v>
      </c>
      <c r="J8323" s="76">
        <v>3155.8</v>
      </c>
    </row>
    <row r="8324" spans="1:10" ht="25.5">
      <c r="A8324" s="72">
        <v>8320</v>
      </c>
      <c r="B8324" s="72" t="s">
        <v>148</v>
      </c>
      <c r="C8324" s="73" t="s">
        <v>38319</v>
      </c>
      <c r="D8324" s="74" t="s">
        <v>38320</v>
      </c>
      <c r="E8324" s="75" t="s">
        <v>185</v>
      </c>
      <c r="F8324" s="74"/>
      <c r="G8324" s="74" t="s">
        <v>3694</v>
      </c>
      <c r="H8324" s="76">
        <v>4220</v>
      </c>
      <c r="I8324" s="77">
        <v>0.38</v>
      </c>
      <c r="J8324" s="76">
        <v>2616.4</v>
      </c>
    </row>
    <row r="8325" spans="1:10">
      <c r="A8325" s="72">
        <v>8321</v>
      </c>
      <c r="B8325" s="72" t="s">
        <v>148</v>
      </c>
      <c r="C8325" s="73" t="s">
        <v>38321</v>
      </c>
      <c r="D8325" s="74" t="s">
        <v>38322</v>
      </c>
      <c r="E8325" s="75" t="s">
        <v>185</v>
      </c>
      <c r="F8325" s="74"/>
      <c r="G8325" s="74" t="s">
        <v>3694</v>
      </c>
      <c r="H8325" s="76">
        <v>2940</v>
      </c>
      <c r="I8325" s="77">
        <v>0.38</v>
      </c>
      <c r="J8325" s="76">
        <v>1822.8</v>
      </c>
    </row>
    <row r="8326" spans="1:10">
      <c r="A8326" s="72">
        <v>8322</v>
      </c>
      <c r="B8326" s="72" t="s">
        <v>148</v>
      </c>
      <c r="C8326" s="73" t="s">
        <v>38323</v>
      </c>
      <c r="D8326" s="74" t="s">
        <v>38324</v>
      </c>
      <c r="E8326" s="75" t="s">
        <v>185</v>
      </c>
      <c r="F8326" s="74"/>
      <c r="G8326" s="74" t="s">
        <v>3694</v>
      </c>
      <c r="H8326" s="76">
        <v>6935</v>
      </c>
      <c r="I8326" s="77">
        <v>0.38</v>
      </c>
      <c r="J8326" s="76">
        <v>4299.7</v>
      </c>
    </row>
    <row r="8327" spans="1:10">
      <c r="A8327" s="72">
        <v>8323</v>
      </c>
      <c r="B8327" s="72" t="s">
        <v>148</v>
      </c>
      <c r="C8327" s="73" t="s">
        <v>38325</v>
      </c>
      <c r="D8327" s="74" t="s">
        <v>38326</v>
      </c>
      <c r="E8327" s="75" t="s">
        <v>185</v>
      </c>
      <c r="F8327" s="74"/>
      <c r="G8327" s="74" t="s">
        <v>3694</v>
      </c>
      <c r="H8327" s="76">
        <v>6395</v>
      </c>
      <c r="I8327" s="77">
        <v>0.38</v>
      </c>
      <c r="J8327" s="76">
        <v>3964.9</v>
      </c>
    </row>
    <row r="8328" spans="1:10">
      <c r="A8328" s="72">
        <v>8324</v>
      </c>
      <c r="B8328" s="72" t="s">
        <v>148</v>
      </c>
      <c r="C8328" s="73" t="s">
        <v>38511</v>
      </c>
      <c r="D8328" s="74" t="s">
        <v>38512</v>
      </c>
      <c r="E8328" s="75" t="s">
        <v>185</v>
      </c>
      <c r="F8328" s="74"/>
      <c r="G8328" s="74" t="s">
        <v>3694</v>
      </c>
      <c r="H8328" s="76">
        <v>9955</v>
      </c>
      <c r="I8328" s="77">
        <v>0.38</v>
      </c>
      <c r="J8328" s="76">
        <v>6172.1</v>
      </c>
    </row>
    <row r="8329" spans="1:10">
      <c r="A8329" s="72">
        <v>8325</v>
      </c>
      <c r="B8329" s="72" t="s">
        <v>148</v>
      </c>
      <c r="C8329" s="73" t="s">
        <v>38241</v>
      </c>
      <c r="D8329" s="74" t="s">
        <v>38242</v>
      </c>
      <c r="E8329" s="75" t="s">
        <v>185</v>
      </c>
      <c r="F8329" s="74"/>
      <c r="G8329" s="74" t="s">
        <v>3694</v>
      </c>
      <c r="H8329" s="76">
        <v>3345</v>
      </c>
      <c r="I8329" s="77">
        <v>0.38</v>
      </c>
      <c r="J8329" s="76">
        <v>2073.9</v>
      </c>
    </row>
    <row r="8330" spans="1:10">
      <c r="A8330" s="72">
        <v>8326</v>
      </c>
      <c r="B8330" s="72" t="s">
        <v>148</v>
      </c>
      <c r="C8330" s="73" t="s">
        <v>38513</v>
      </c>
      <c r="D8330" s="74" t="s">
        <v>38514</v>
      </c>
      <c r="E8330" s="75" t="s">
        <v>185</v>
      </c>
      <c r="F8330" s="74"/>
      <c r="G8330" s="74" t="s">
        <v>3694</v>
      </c>
      <c r="H8330" s="76">
        <v>3460</v>
      </c>
      <c r="I8330" s="77">
        <v>0.38</v>
      </c>
      <c r="J8330" s="76">
        <v>2145.1999999999998</v>
      </c>
    </row>
    <row r="8331" spans="1:10">
      <c r="A8331" s="72">
        <v>8327</v>
      </c>
      <c r="B8331" s="72" t="s">
        <v>148</v>
      </c>
      <c r="C8331" s="73" t="s">
        <v>38555</v>
      </c>
      <c r="D8331" s="74" t="s">
        <v>38556</v>
      </c>
      <c r="E8331" s="75" t="s">
        <v>185</v>
      </c>
      <c r="F8331" s="74"/>
      <c r="G8331" s="74" t="s">
        <v>3694</v>
      </c>
      <c r="H8331" s="76">
        <v>12405</v>
      </c>
      <c r="I8331" s="77">
        <v>0.38</v>
      </c>
      <c r="J8331" s="76">
        <v>7691.1</v>
      </c>
    </row>
    <row r="8332" spans="1:10">
      <c r="A8332" s="72">
        <v>8328</v>
      </c>
      <c r="B8332" s="72" t="s">
        <v>148</v>
      </c>
      <c r="C8332" s="73" t="s">
        <v>38557</v>
      </c>
      <c r="D8332" s="74" t="s">
        <v>38558</v>
      </c>
      <c r="E8332" s="75" t="s">
        <v>185</v>
      </c>
      <c r="F8332" s="74"/>
      <c r="G8332" s="74" t="s">
        <v>3694</v>
      </c>
      <c r="H8332" s="76">
        <v>8385</v>
      </c>
      <c r="I8332" s="77">
        <v>0.38</v>
      </c>
      <c r="J8332" s="76">
        <v>5198.7</v>
      </c>
    </row>
    <row r="8333" spans="1:10" ht="25.5">
      <c r="A8333" s="72">
        <v>8329</v>
      </c>
      <c r="B8333" s="72" t="s">
        <v>148</v>
      </c>
      <c r="C8333" s="73" t="s">
        <v>31686</v>
      </c>
      <c r="D8333" s="74" t="s">
        <v>31687</v>
      </c>
      <c r="E8333" s="75" t="s">
        <v>185</v>
      </c>
      <c r="F8333" s="74"/>
      <c r="G8333" s="74" t="s">
        <v>3694</v>
      </c>
      <c r="H8333" s="76">
        <v>1075</v>
      </c>
      <c r="I8333" s="77">
        <v>0.38</v>
      </c>
      <c r="J8333" s="76">
        <v>666.5</v>
      </c>
    </row>
    <row r="8334" spans="1:10" ht="25.5">
      <c r="A8334" s="72">
        <v>8330</v>
      </c>
      <c r="B8334" s="72" t="s">
        <v>148</v>
      </c>
      <c r="C8334" s="73" t="s">
        <v>38515</v>
      </c>
      <c r="D8334" s="74" t="s">
        <v>38516</v>
      </c>
      <c r="E8334" s="75" t="s">
        <v>185</v>
      </c>
      <c r="F8334" s="74"/>
      <c r="G8334" s="74" t="s">
        <v>3694</v>
      </c>
      <c r="H8334" s="76">
        <v>6710</v>
      </c>
      <c r="I8334" s="77">
        <v>0.38</v>
      </c>
      <c r="J8334" s="76">
        <v>4160.2</v>
      </c>
    </row>
    <row r="8335" spans="1:10">
      <c r="A8335" s="72">
        <v>8331</v>
      </c>
      <c r="B8335" s="72" t="s">
        <v>148</v>
      </c>
      <c r="C8335" s="73" t="s">
        <v>23102</v>
      </c>
      <c r="D8335" s="74" t="s">
        <v>23103</v>
      </c>
      <c r="E8335" s="75" t="s">
        <v>185</v>
      </c>
      <c r="F8335" s="74"/>
      <c r="G8335" s="74" t="s">
        <v>3694</v>
      </c>
      <c r="H8335" s="76">
        <v>10805</v>
      </c>
      <c r="I8335" s="77">
        <v>0.38</v>
      </c>
      <c r="J8335" s="76">
        <v>6699.1</v>
      </c>
    </row>
    <row r="8336" spans="1:10">
      <c r="A8336" s="72">
        <v>8332</v>
      </c>
      <c r="B8336" s="72" t="s">
        <v>148</v>
      </c>
      <c r="C8336" s="73" t="s">
        <v>23104</v>
      </c>
      <c r="D8336" s="74" t="s">
        <v>23105</v>
      </c>
      <c r="E8336" s="75" t="s">
        <v>185</v>
      </c>
      <c r="F8336" s="74"/>
      <c r="G8336" s="74" t="s">
        <v>3694</v>
      </c>
      <c r="H8336" s="76">
        <v>12735</v>
      </c>
      <c r="I8336" s="77">
        <v>0.38</v>
      </c>
      <c r="J8336" s="76">
        <v>7895.7</v>
      </c>
    </row>
    <row r="8337" spans="1:10">
      <c r="A8337" s="72">
        <v>8333</v>
      </c>
      <c r="B8337" s="72" t="s">
        <v>148</v>
      </c>
      <c r="C8337" s="73" t="s">
        <v>31688</v>
      </c>
      <c r="D8337" s="74" t="s">
        <v>31689</v>
      </c>
      <c r="E8337" s="75" t="s">
        <v>185</v>
      </c>
      <c r="F8337" s="74"/>
      <c r="G8337" s="74" t="s">
        <v>3694</v>
      </c>
      <c r="H8337" s="76">
        <v>830</v>
      </c>
      <c r="I8337" s="77">
        <v>0.38</v>
      </c>
      <c r="J8337" s="76">
        <v>514.6</v>
      </c>
    </row>
    <row r="8338" spans="1:10">
      <c r="A8338" s="72">
        <v>8334</v>
      </c>
      <c r="B8338" s="72" t="s">
        <v>148</v>
      </c>
      <c r="C8338" s="73" t="s">
        <v>31690</v>
      </c>
      <c r="D8338" s="74" t="s">
        <v>31691</v>
      </c>
      <c r="E8338" s="75" t="s">
        <v>185</v>
      </c>
      <c r="F8338" s="74"/>
      <c r="G8338" s="74" t="s">
        <v>3694</v>
      </c>
      <c r="H8338" s="76">
        <v>665</v>
      </c>
      <c r="I8338" s="77">
        <v>0.38</v>
      </c>
      <c r="J8338" s="76">
        <v>412.3</v>
      </c>
    </row>
    <row r="8339" spans="1:10">
      <c r="A8339" s="72">
        <v>8335</v>
      </c>
      <c r="B8339" s="72" t="s">
        <v>148</v>
      </c>
      <c r="C8339" s="73" t="s">
        <v>37852</v>
      </c>
      <c r="D8339" s="74" t="s">
        <v>37853</v>
      </c>
      <c r="E8339" s="75" t="s">
        <v>185</v>
      </c>
      <c r="F8339" s="74"/>
      <c r="G8339" s="74" t="s">
        <v>3694</v>
      </c>
      <c r="H8339" s="76">
        <v>1740</v>
      </c>
      <c r="I8339" s="77">
        <v>0.38</v>
      </c>
      <c r="J8339" s="76">
        <v>1078.8</v>
      </c>
    </row>
    <row r="8340" spans="1:10">
      <c r="A8340" s="72">
        <v>8336</v>
      </c>
      <c r="B8340" s="72" t="s">
        <v>148</v>
      </c>
      <c r="C8340" s="73" t="s">
        <v>32890</v>
      </c>
      <c r="D8340" s="74" t="s">
        <v>32891</v>
      </c>
      <c r="E8340" s="75" t="s">
        <v>185</v>
      </c>
      <c r="F8340" s="74"/>
      <c r="G8340" s="74" t="s">
        <v>3694</v>
      </c>
      <c r="H8340" s="76">
        <v>266</v>
      </c>
      <c r="I8340" s="77">
        <v>0.38</v>
      </c>
      <c r="J8340" s="76">
        <v>164.92</v>
      </c>
    </row>
    <row r="8341" spans="1:10" ht="25.5">
      <c r="A8341" s="72">
        <v>8337</v>
      </c>
      <c r="B8341" s="72" t="s">
        <v>148</v>
      </c>
      <c r="C8341" s="73" t="s">
        <v>34047</v>
      </c>
      <c r="D8341" s="74" t="s">
        <v>34048</v>
      </c>
      <c r="E8341" s="75" t="s">
        <v>185</v>
      </c>
      <c r="F8341" s="74"/>
      <c r="G8341" s="74" t="s">
        <v>3694</v>
      </c>
      <c r="H8341" s="76">
        <v>128</v>
      </c>
      <c r="I8341" s="77">
        <v>0.38</v>
      </c>
      <c r="J8341" s="76">
        <v>79.36</v>
      </c>
    </row>
    <row r="8342" spans="1:10" ht="25.5">
      <c r="A8342" s="72">
        <v>8338</v>
      </c>
      <c r="B8342" s="72" t="s">
        <v>148</v>
      </c>
      <c r="C8342" s="73" t="s">
        <v>34049</v>
      </c>
      <c r="D8342" s="74" t="s">
        <v>34048</v>
      </c>
      <c r="E8342" s="75" t="s">
        <v>185</v>
      </c>
      <c r="F8342" s="74"/>
      <c r="G8342" s="74" t="s">
        <v>3694</v>
      </c>
      <c r="H8342" s="76">
        <v>128</v>
      </c>
      <c r="I8342" s="77">
        <v>0.38</v>
      </c>
      <c r="J8342" s="76">
        <v>79.36</v>
      </c>
    </row>
    <row r="8343" spans="1:10" ht="25.5">
      <c r="A8343" s="72">
        <v>8339</v>
      </c>
      <c r="B8343" s="72" t="s">
        <v>148</v>
      </c>
      <c r="C8343" s="73" t="s">
        <v>34050</v>
      </c>
      <c r="D8343" s="74" t="s">
        <v>34048</v>
      </c>
      <c r="E8343" s="75" t="s">
        <v>185</v>
      </c>
      <c r="F8343" s="74"/>
      <c r="G8343" s="74" t="s">
        <v>3694</v>
      </c>
      <c r="H8343" s="76">
        <v>166</v>
      </c>
      <c r="I8343" s="77">
        <v>0.38</v>
      </c>
      <c r="J8343" s="76">
        <v>102.92</v>
      </c>
    </row>
    <row r="8344" spans="1:10" ht="25.5">
      <c r="A8344" s="72">
        <v>8340</v>
      </c>
      <c r="B8344" s="72" t="s">
        <v>148</v>
      </c>
      <c r="C8344" s="73" t="s">
        <v>34051</v>
      </c>
      <c r="D8344" s="74" t="s">
        <v>34048</v>
      </c>
      <c r="E8344" s="75" t="s">
        <v>185</v>
      </c>
      <c r="F8344" s="74"/>
      <c r="G8344" s="74" t="s">
        <v>3694</v>
      </c>
      <c r="H8344" s="76">
        <v>296</v>
      </c>
      <c r="I8344" s="77">
        <v>0.38</v>
      </c>
      <c r="J8344" s="76">
        <v>183.52</v>
      </c>
    </row>
    <row r="8345" spans="1:10" ht="25.5">
      <c r="A8345" s="72">
        <v>8341</v>
      </c>
      <c r="B8345" s="72" t="s">
        <v>148</v>
      </c>
      <c r="C8345" s="73" t="s">
        <v>186</v>
      </c>
      <c r="D8345" s="74" t="s">
        <v>187</v>
      </c>
      <c r="E8345" s="75" t="s">
        <v>185</v>
      </c>
      <c r="F8345" s="74"/>
      <c r="G8345" s="74" t="s">
        <v>3694</v>
      </c>
      <c r="H8345" s="76">
        <v>2430</v>
      </c>
      <c r="I8345" s="77">
        <v>0.38</v>
      </c>
      <c r="J8345" s="76">
        <v>1506.6</v>
      </c>
    </row>
    <row r="8346" spans="1:10" ht="25.5">
      <c r="A8346" s="72">
        <v>8342</v>
      </c>
      <c r="B8346" s="72" t="s">
        <v>148</v>
      </c>
      <c r="C8346" s="73" t="s">
        <v>188</v>
      </c>
      <c r="D8346" s="74" t="s">
        <v>189</v>
      </c>
      <c r="E8346" s="75" t="s">
        <v>185</v>
      </c>
      <c r="F8346" s="74"/>
      <c r="G8346" s="74" t="s">
        <v>3694</v>
      </c>
      <c r="H8346" s="76">
        <v>3065</v>
      </c>
      <c r="I8346" s="77">
        <v>0.38</v>
      </c>
      <c r="J8346" s="76">
        <v>1900.3</v>
      </c>
    </row>
    <row r="8347" spans="1:10" ht="25.5">
      <c r="A8347" s="72">
        <v>8343</v>
      </c>
      <c r="B8347" s="72" t="s">
        <v>148</v>
      </c>
      <c r="C8347" s="73" t="s">
        <v>190</v>
      </c>
      <c r="D8347" s="74" t="s">
        <v>191</v>
      </c>
      <c r="E8347" s="75" t="s">
        <v>185</v>
      </c>
      <c r="F8347" s="74"/>
      <c r="G8347" s="74" t="s">
        <v>3694</v>
      </c>
      <c r="H8347" s="76">
        <v>3510</v>
      </c>
      <c r="I8347" s="77">
        <v>0.38</v>
      </c>
      <c r="J8347" s="76">
        <v>2176.1999999999998</v>
      </c>
    </row>
    <row r="8348" spans="1:10" ht="25.5">
      <c r="A8348" s="72">
        <v>8344</v>
      </c>
      <c r="B8348" s="72" t="s">
        <v>148</v>
      </c>
      <c r="C8348" s="73" t="s">
        <v>192</v>
      </c>
      <c r="D8348" s="74" t="s">
        <v>193</v>
      </c>
      <c r="E8348" s="75" t="s">
        <v>185</v>
      </c>
      <c r="F8348" s="74"/>
      <c r="G8348" s="74" t="s">
        <v>3694</v>
      </c>
      <c r="H8348" s="76">
        <v>2970</v>
      </c>
      <c r="I8348" s="77">
        <v>0.38</v>
      </c>
      <c r="J8348" s="76">
        <v>1841.4</v>
      </c>
    </row>
    <row r="8349" spans="1:10" ht="25.5">
      <c r="A8349" s="72">
        <v>8345</v>
      </c>
      <c r="B8349" s="72" t="s">
        <v>148</v>
      </c>
      <c r="C8349" s="73" t="s">
        <v>194</v>
      </c>
      <c r="D8349" s="74" t="s">
        <v>195</v>
      </c>
      <c r="E8349" s="75" t="s">
        <v>185</v>
      </c>
      <c r="F8349" s="74"/>
      <c r="G8349" s="74" t="s">
        <v>3694</v>
      </c>
      <c r="H8349" s="76">
        <v>3525</v>
      </c>
      <c r="I8349" s="77">
        <v>0.38</v>
      </c>
      <c r="J8349" s="76">
        <v>2185.5</v>
      </c>
    </row>
    <row r="8350" spans="1:10" ht="25.5">
      <c r="A8350" s="72">
        <v>8346</v>
      </c>
      <c r="B8350" s="72" t="s">
        <v>148</v>
      </c>
      <c r="C8350" s="73" t="s">
        <v>196</v>
      </c>
      <c r="D8350" s="74" t="s">
        <v>197</v>
      </c>
      <c r="E8350" s="75" t="s">
        <v>185</v>
      </c>
      <c r="F8350" s="74"/>
      <c r="G8350" s="74" t="s">
        <v>3694</v>
      </c>
      <c r="H8350" s="76">
        <v>1620</v>
      </c>
      <c r="I8350" s="77">
        <v>0.38</v>
      </c>
      <c r="J8350" s="76">
        <v>1004.4</v>
      </c>
    </row>
    <row r="8351" spans="1:10" ht="25.5">
      <c r="A8351" s="72">
        <v>8347</v>
      </c>
      <c r="B8351" s="72" t="s">
        <v>148</v>
      </c>
      <c r="C8351" s="73" t="s">
        <v>198</v>
      </c>
      <c r="D8351" s="74" t="s">
        <v>199</v>
      </c>
      <c r="E8351" s="75" t="s">
        <v>185</v>
      </c>
      <c r="F8351" s="74"/>
      <c r="G8351" s="74" t="s">
        <v>3694</v>
      </c>
      <c r="H8351" s="76">
        <v>1620</v>
      </c>
      <c r="I8351" s="77">
        <v>0.38</v>
      </c>
      <c r="J8351" s="76">
        <v>1004.4</v>
      </c>
    </row>
    <row r="8352" spans="1:10" ht="25.5">
      <c r="A8352" s="72">
        <v>8348</v>
      </c>
      <c r="B8352" s="72" t="s">
        <v>148</v>
      </c>
      <c r="C8352" s="73" t="s">
        <v>200</v>
      </c>
      <c r="D8352" s="74" t="s">
        <v>201</v>
      </c>
      <c r="E8352" s="75" t="s">
        <v>185</v>
      </c>
      <c r="F8352" s="74"/>
      <c r="G8352" s="74" t="s">
        <v>3694</v>
      </c>
      <c r="H8352" s="76">
        <v>1725</v>
      </c>
      <c r="I8352" s="77">
        <v>0.38</v>
      </c>
      <c r="J8352" s="76">
        <v>1069.5</v>
      </c>
    </row>
    <row r="8353" spans="1:10" ht="25.5">
      <c r="A8353" s="72">
        <v>8349</v>
      </c>
      <c r="B8353" s="72" t="s">
        <v>148</v>
      </c>
      <c r="C8353" s="73" t="s">
        <v>202</v>
      </c>
      <c r="D8353" s="74" t="s">
        <v>203</v>
      </c>
      <c r="E8353" s="75" t="s">
        <v>185</v>
      </c>
      <c r="F8353" s="74"/>
      <c r="G8353" s="74" t="s">
        <v>3694</v>
      </c>
      <c r="H8353" s="76">
        <v>2430</v>
      </c>
      <c r="I8353" s="77">
        <v>0.38</v>
      </c>
      <c r="J8353" s="76">
        <v>1506.6</v>
      </c>
    </row>
    <row r="8354" spans="1:10" ht="25.5">
      <c r="A8354" s="72">
        <v>8350</v>
      </c>
      <c r="B8354" s="72" t="s">
        <v>148</v>
      </c>
      <c r="C8354" s="73" t="s">
        <v>204</v>
      </c>
      <c r="D8354" s="74" t="s">
        <v>205</v>
      </c>
      <c r="E8354" s="75" t="s">
        <v>185</v>
      </c>
      <c r="F8354" s="74"/>
      <c r="G8354" s="74" t="s">
        <v>3694</v>
      </c>
      <c r="H8354" s="76">
        <v>1910</v>
      </c>
      <c r="I8354" s="77">
        <v>0.38</v>
      </c>
      <c r="J8354" s="76">
        <v>1184.2</v>
      </c>
    </row>
    <row r="8355" spans="1:10" ht="25.5">
      <c r="A8355" s="72">
        <v>8351</v>
      </c>
      <c r="B8355" s="72" t="s">
        <v>148</v>
      </c>
      <c r="C8355" s="73" t="s">
        <v>206</v>
      </c>
      <c r="D8355" s="74" t="s">
        <v>207</v>
      </c>
      <c r="E8355" s="75" t="s">
        <v>185</v>
      </c>
      <c r="F8355" s="74"/>
      <c r="G8355" s="74" t="s">
        <v>3694</v>
      </c>
      <c r="H8355" s="76">
        <v>2430</v>
      </c>
      <c r="I8355" s="77">
        <v>0.38</v>
      </c>
      <c r="J8355" s="76">
        <v>1506.6</v>
      </c>
    </row>
    <row r="8356" spans="1:10" ht="25.5">
      <c r="A8356" s="72">
        <v>8352</v>
      </c>
      <c r="B8356" s="72" t="s">
        <v>148</v>
      </c>
      <c r="C8356" s="73" t="s">
        <v>208</v>
      </c>
      <c r="D8356" s="74" t="s">
        <v>209</v>
      </c>
      <c r="E8356" s="75" t="s">
        <v>185</v>
      </c>
      <c r="F8356" s="74"/>
      <c r="G8356" s="74" t="s">
        <v>3694</v>
      </c>
      <c r="H8356" s="76">
        <v>3065</v>
      </c>
      <c r="I8356" s="77">
        <v>0.38</v>
      </c>
      <c r="J8356" s="76">
        <v>1900.3</v>
      </c>
    </row>
    <row r="8357" spans="1:10" ht="25.5">
      <c r="A8357" s="72">
        <v>8353</v>
      </c>
      <c r="B8357" s="72" t="s">
        <v>148</v>
      </c>
      <c r="C8357" s="73" t="s">
        <v>210</v>
      </c>
      <c r="D8357" s="74" t="s">
        <v>211</v>
      </c>
      <c r="E8357" s="75" t="s">
        <v>185</v>
      </c>
      <c r="F8357" s="74"/>
      <c r="G8357" s="74" t="s">
        <v>3694</v>
      </c>
      <c r="H8357" s="76">
        <v>3510</v>
      </c>
      <c r="I8357" s="77">
        <v>0.38</v>
      </c>
      <c r="J8357" s="76">
        <v>2176.1999999999998</v>
      </c>
    </row>
    <row r="8358" spans="1:10" ht="25.5">
      <c r="A8358" s="72">
        <v>8354</v>
      </c>
      <c r="B8358" s="72" t="s">
        <v>148</v>
      </c>
      <c r="C8358" s="73" t="s">
        <v>212</v>
      </c>
      <c r="D8358" s="74" t="s">
        <v>213</v>
      </c>
      <c r="E8358" s="75" t="s">
        <v>185</v>
      </c>
      <c r="F8358" s="74"/>
      <c r="G8358" s="74" t="s">
        <v>3694</v>
      </c>
      <c r="H8358" s="76">
        <v>2970</v>
      </c>
      <c r="I8358" s="77">
        <v>0.38</v>
      </c>
      <c r="J8358" s="76">
        <v>1841.4</v>
      </c>
    </row>
    <row r="8359" spans="1:10" ht="25.5">
      <c r="A8359" s="72">
        <v>8355</v>
      </c>
      <c r="B8359" s="72" t="s">
        <v>148</v>
      </c>
      <c r="C8359" s="73" t="s">
        <v>214</v>
      </c>
      <c r="D8359" s="74" t="s">
        <v>215</v>
      </c>
      <c r="E8359" s="75" t="s">
        <v>185</v>
      </c>
      <c r="F8359" s="74"/>
      <c r="G8359" s="74" t="s">
        <v>3694</v>
      </c>
      <c r="H8359" s="76">
        <v>3525</v>
      </c>
      <c r="I8359" s="77">
        <v>0.38</v>
      </c>
      <c r="J8359" s="76">
        <v>2185.5</v>
      </c>
    </row>
    <row r="8360" spans="1:10" ht="25.5">
      <c r="A8360" s="72">
        <v>8356</v>
      </c>
      <c r="B8360" s="72" t="s">
        <v>148</v>
      </c>
      <c r="C8360" s="73" t="s">
        <v>216</v>
      </c>
      <c r="D8360" s="74" t="s">
        <v>217</v>
      </c>
      <c r="E8360" s="75" t="s">
        <v>185</v>
      </c>
      <c r="F8360" s="74"/>
      <c r="G8360" s="74" t="s">
        <v>3694</v>
      </c>
      <c r="H8360" s="76">
        <v>1455</v>
      </c>
      <c r="I8360" s="77">
        <v>0.38</v>
      </c>
      <c r="J8360" s="76">
        <v>902.1</v>
      </c>
    </row>
    <row r="8361" spans="1:10" ht="25.5">
      <c r="A8361" s="72">
        <v>8357</v>
      </c>
      <c r="B8361" s="72" t="s">
        <v>148</v>
      </c>
      <c r="C8361" s="73" t="s">
        <v>218</v>
      </c>
      <c r="D8361" s="74" t="s">
        <v>219</v>
      </c>
      <c r="E8361" s="75" t="s">
        <v>185</v>
      </c>
      <c r="F8361" s="74"/>
      <c r="G8361" s="74" t="s">
        <v>3694</v>
      </c>
      <c r="H8361" s="76">
        <v>1455</v>
      </c>
      <c r="I8361" s="77">
        <v>0.38</v>
      </c>
      <c r="J8361" s="76">
        <v>902.1</v>
      </c>
    </row>
    <row r="8362" spans="1:10" ht="25.5">
      <c r="A8362" s="72">
        <v>8358</v>
      </c>
      <c r="B8362" s="72" t="s">
        <v>148</v>
      </c>
      <c r="C8362" s="73" t="s">
        <v>220</v>
      </c>
      <c r="D8362" s="74" t="s">
        <v>221</v>
      </c>
      <c r="E8362" s="75" t="s">
        <v>185</v>
      </c>
      <c r="F8362" s="74"/>
      <c r="G8362" s="74" t="s">
        <v>3694</v>
      </c>
      <c r="H8362" s="76">
        <v>1455</v>
      </c>
      <c r="I8362" s="77">
        <v>0.38</v>
      </c>
      <c r="J8362" s="76">
        <v>902.1</v>
      </c>
    </row>
    <row r="8363" spans="1:10" ht="25.5">
      <c r="A8363" s="72">
        <v>8359</v>
      </c>
      <c r="B8363" s="72" t="s">
        <v>148</v>
      </c>
      <c r="C8363" s="73" t="s">
        <v>222</v>
      </c>
      <c r="D8363" s="74" t="s">
        <v>223</v>
      </c>
      <c r="E8363" s="75" t="s">
        <v>185</v>
      </c>
      <c r="F8363" s="74"/>
      <c r="G8363" s="74" t="s">
        <v>3694</v>
      </c>
      <c r="H8363" s="76">
        <v>2430</v>
      </c>
      <c r="I8363" s="77">
        <v>0.38</v>
      </c>
      <c r="J8363" s="76">
        <v>1506.6</v>
      </c>
    </row>
    <row r="8364" spans="1:10" ht="25.5">
      <c r="A8364" s="72">
        <v>8360</v>
      </c>
      <c r="B8364" s="72" t="s">
        <v>148</v>
      </c>
      <c r="C8364" s="73" t="s">
        <v>224</v>
      </c>
      <c r="D8364" s="74" t="s">
        <v>225</v>
      </c>
      <c r="E8364" s="75" t="s">
        <v>185</v>
      </c>
      <c r="F8364" s="74"/>
      <c r="G8364" s="74" t="s">
        <v>3694</v>
      </c>
      <c r="H8364" s="76">
        <v>2430</v>
      </c>
      <c r="I8364" s="77">
        <v>0.38</v>
      </c>
      <c r="J8364" s="76">
        <v>1506.6</v>
      </c>
    </row>
    <row r="8365" spans="1:10">
      <c r="A8365" s="72">
        <v>8361</v>
      </c>
      <c r="B8365" s="72" t="s">
        <v>148</v>
      </c>
      <c r="C8365" s="73" t="s">
        <v>777</v>
      </c>
      <c r="D8365" s="74" t="s">
        <v>778</v>
      </c>
      <c r="E8365" s="75" t="s">
        <v>185</v>
      </c>
      <c r="F8365" s="74"/>
      <c r="G8365" s="74" t="s">
        <v>3694</v>
      </c>
      <c r="H8365" s="76">
        <v>1400</v>
      </c>
      <c r="I8365" s="77">
        <v>0.38</v>
      </c>
      <c r="J8365" s="76">
        <v>868</v>
      </c>
    </row>
    <row r="8366" spans="1:10">
      <c r="A8366" s="72">
        <v>8362</v>
      </c>
      <c r="B8366" s="72" t="s">
        <v>148</v>
      </c>
      <c r="C8366" s="73" t="s">
        <v>811</v>
      </c>
      <c r="D8366" s="74" t="s">
        <v>812</v>
      </c>
      <c r="E8366" s="75" t="s">
        <v>185</v>
      </c>
      <c r="F8366" s="74"/>
      <c r="G8366" s="74" t="s">
        <v>3694</v>
      </c>
      <c r="H8366" s="76">
        <v>1970</v>
      </c>
      <c r="I8366" s="77">
        <v>0.38</v>
      </c>
      <c r="J8366" s="76">
        <v>1221.4000000000001</v>
      </c>
    </row>
    <row r="8367" spans="1:10" ht="25.5">
      <c r="A8367" s="72">
        <v>8363</v>
      </c>
      <c r="B8367" s="72" t="s">
        <v>148</v>
      </c>
      <c r="C8367" s="73" t="s">
        <v>33523</v>
      </c>
      <c r="D8367" s="74" t="s">
        <v>33524</v>
      </c>
      <c r="E8367" s="75" t="s">
        <v>185</v>
      </c>
      <c r="F8367" s="74"/>
      <c r="G8367" s="74" t="s">
        <v>3694</v>
      </c>
      <c r="H8367" s="76">
        <v>227</v>
      </c>
      <c r="I8367" s="77">
        <v>0.38</v>
      </c>
      <c r="J8367" s="76">
        <v>140.74</v>
      </c>
    </row>
    <row r="8368" spans="1:10" ht="25.5">
      <c r="A8368" s="72">
        <v>8364</v>
      </c>
      <c r="B8368" s="72" t="s">
        <v>148</v>
      </c>
      <c r="C8368" s="73" t="s">
        <v>33525</v>
      </c>
      <c r="D8368" s="74" t="s">
        <v>33526</v>
      </c>
      <c r="E8368" s="75" t="s">
        <v>185</v>
      </c>
      <c r="F8368" s="74"/>
      <c r="G8368" s="74" t="s">
        <v>3694</v>
      </c>
      <c r="H8368" s="76">
        <v>429</v>
      </c>
      <c r="I8368" s="77">
        <v>0.38</v>
      </c>
      <c r="J8368" s="76">
        <v>265.98</v>
      </c>
    </row>
    <row r="8369" spans="1:10" ht="25.5">
      <c r="A8369" s="72">
        <v>8365</v>
      </c>
      <c r="B8369" s="72" t="s">
        <v>148</v>
      </c>
      <c r="C8369" s="73" t="s">
        <v>33527</v>
      </c>
      <c r="D8369" s="74" t="s">
        <v>33528</v>
      </c>
      <c r="E8369" s="75" t="s">
        <v>185</v>
      </c>
      <c r="F8369" s="74"/>
      <c r="G8369" s="74" t="s">
        <v>3694</v>
      </c>
      <c r="H8369" s="76">
        <v>258</v>
      </c>
      <c r="I8369" s="77">
        <v>0.38</v>
      </c>
      <c r="J8369" s="76">
        <v>159.96</v>
      </c>
    </row>
    <row r="8370" spans="1:10" ht="25.5">
      <c r="A8370" s="72">
        <v>8366</v>
      </c>
      <c r="B8370" s="72" t="s">
        <v>148</v>
      </c>
      <c r="C8370" s="73" t="s">
        <v>33529</v>
      </c>
      <c r="D8370" s="74" t="s">
        <v>33530</v>
      </c>
      <c r="E8370" s="75" t="s">
        <v>185</v>
      </c>
      <c r="F8370" s="74"/>
      <c r="G8370" s="74" t="s">
        <v>3694</v>
      </c>
      <c r="H8370" s="76">
        <v>294</v>
      </c>
      <c r="I8370" s="77">
        <v>0.38</v>
      </c>
      <c r="J8370" s="76">
        <v>182.28</v>
      </c>
    </row>
    <row r="8371" spans="1:10" ht="25.5">
      <c r="A8371" s="72">
        <v>8367</v>
      </c>
      <c r="B8371" s="72" t="s">
        <v>148</v>
      </c>
      <c r="C8371" s="73" t="s">
        <v>33531</v>
      </c>
      <c r="D8371" s="74" t="s">
        <v>33532</v>
      </c>
      <c r="E8371" s="75" t="s">
        <v>185</v>
      </c>
      <c r="F8371" s="74"/>
      <c r="G8371" s="74" t="s">
        <v>3694</v>
      </c>
      <c r="H8371" s="76">
        <v>314</v>
      </c>
      <c r="I8371" s="77">
        <v>0.38</v>
      </c>
      <c r="J8371" s="76">
        <v>194.68</v>
      </c>
    </row>
    <row r="8372" spans="1:10" ht="25.5">
      <c r="A8372" s="72">
        <v>8368</v>
      </c>
      <c r="B8372" s="72" t="s">
        <v>148</v>
      </c>
      <c r="C8372" s="73" t="s">
        <v>33533</v>
      </c>
      <c r="D8372" s="74" t="s">
        <v>33534</v>
      </c>
      <c r="E8372" s="75" t="s">
        <v>185</v>
      </c>
      <c r="F8372" s="74"/>
      <c r="G8372" s="74" t="s">
        <v>3694</v>
      </c>
      <c r="H8372" s="76">
        <v>314</v>
      </c>
      <c r="I8372" s="77">
        <v>0.38</v>
      </c>
      <c r="J8372" s="76">
        <v>194.68</v>
      </c>
    </row>
    <row r="8373" spans="1:10" ht="25.5">
      <c r="A8373" s="72">
        <v>8369</v>
      </c>
      <c r="B8373" s="72" t="s">
        <v>148</v>
      </c>
      <c r="C8373" s="73" t="s">
        <v>33535</v>
      </c>
      <c r="D8373" s="74" t="s">
        <v>33536</v>
      </c>
      <c r="E8373" s="75" t="s">
        <v>185</v>
      </c>
      <c r="F8373" s="74"/>
      <c r="G8373" s="74" t="s">
        <v>3694</v>
      </c>
      <c r="H8373" s="76">
        <v>294</v>
      </c>
      <c r="I8373" s="77">
        <v>0.38</v>
      </c>
      <c r="J8373" s="76">
        <v>182.28</v>
      </c>
    </row>
    <row r="8374" spans="1:10" ht="25.5">
      <c r="A8374" s="72">
        <v>8370</v>
      </c>
      <c r="B8374" s="72" t="s">
        <v>148</v>
      </c>
      <c r="C8374" s="73" t="s">
        <v>33543</v>
      </c>
      <c r="D8374" s="74" t="s">
        <v>33544</v>
      </c>
      <c r="E8374" s="75" t="s">
        <v>185</v>
      </c>
      <c r="F8374" s="74"/>
      <c r="G8374" s="74" t="s">
        <v>3694</v>
      </c>
      <c r="H8374" s="76">
        <v>519</v>
      </c>
      <c r="I8374" s="77">
        <v>0.38</v>
      </c>
      <c r="J8374" s="76">
        <v>321.77999999999997</v>
      </c>
    </row>
    <row r="8375" spans="1:10">
      <c r="A8375" s="72">
        <v>8371</v>
      </c>
      <c r="B8375" s="72" t="s">
        <v>148</v>
      </c>
      <c r="C8375" s="73" t="s">
        <v>33541</v>
      </c>
      <c r="D8375" s="74" t="s">
        <v>33542</v>
      </c>
      <c r="E8375" s="75" t="s">
        <v>185</v>
      </c>
      <c r="F8375" s="74"/>
      <c r="G8375" s="74" t="s">
        <v>3694</v>
      </c>
      <c r="H8375" s="76">
        <v>314</v>
      </c>
      <c r="I8375" s="77">
        <v>0.38</v>
      </c>
      <c r="J8375" s="76">
        <v>194.68</v>
      </c>
    </row>
    <row r="8376" spans="1:10" ht="25.5">
      <c r="A8376" s="72">
        <v>8372</v>
      </c>
      <c r="B8376" s="72" t="s">
        <v>148</v>
      </c>
      <c r="C8376" s="73" t="s">
        <v>33545</v>
      </c>
      <c r="D8376" s="74" t="s">
        <v>33546</v>
      </c>
      <c r="E8376" s="75" t="s">
        <v>185</v>
      </c>
      <c r="F8376" s="74"/>
      <c r="G8376" s="74" t="s">
        <v>3694</v>
      </c>
      <c r="H8376" s="76">
        <v>627</v>
      </c>
      <c r="I8376" s="77">
        <v>0.38</v>
      </c>
      <c r="J8376" s="76">
        <v>388.74</v>
      </c>
    </row>
    <row r="8377" spans="1:10" ht="25.5">
      <c r="A8377" s="72">
        <v>8373</v>
      </c>
      <c r="B8377" s="72" t="s">
        <v>148</v>
      </c>
      <c r="C8377" s="73" t="s">
        <v>33547</v>
      </c>
      <c r="D8377" s="74" t="s">
        <v>33548</v>
      </c>
      <c r="E8377" s="75" t="s">
        <v>185</v>
      </c>
      <c r="F8377" s="74"/>
      <c r="G8377" s="74" t="s">
        <v>3694</v>
      </c>
      <c r="H8377" s="76">
        <v>704</v>
      </c>
      <c r="I8377" s="77">
        <v>0.38</v>
      </c>
      <c r="J8377" s="76">
        <v>436.48</v>
      </c>
    </row>
    <row r="8378" spans="1:10" ht="25.5">
      <c r="A8378" s="72">
        <v>8374</v>
      </c>
      <c r="B8378" s="72" t="s">
        <v>148</v>
      </c>
      <c r="C8378" s="73" t="s">
        <v>33549</v>
      </c>
      <c r="D8378" s="74" t="s">
        <v>33550</v>
      </c>
      <c r="E8378" s="75" t="s">
        <v>185</v>
      </c>
      <c r="F8378" s="74"/>
      <c r="G8378" s="74" t="s">
        <v>3694</v>
      </c>
      <c r="H8378" s="76">
        <v>750</v>
      </c>
      <c r="I8378" s="77">
        <v>0.38</v>
      </c>
      <c r="J8378" s="76">
        <v>465</v>
      </c>
    </row>
    <row r="8379" spans="1:10" ht="25.5">
      <c r="A8379" s="72">
        <v>8375</v>
      </c>
      <c r="B8379" s="72" t="s">
        <v>148</v>
      </c>
      <c r="C8379" s="73" t="s">
        <v>33551</v>
      </c>
      <c r="D8379" s="74" t="s">
        <v>33552</v>
      </c>
      <c r="E8379" s="75" t="s">
        <v>185</v>
      </c>
      <c r="F8379" s="74"/>
      <c r="G8379" s="74" t="s">
        <v>3694</v>
      </c>
      <c r="H8379" s="76">
        <v>750</v>
      </c>
      <c r="I8379" s="77">
        <v>0.38</v>
      </c>
      <c r="J8379" s="76">
        <v>465</v>
      </c>
    </row>
    <row r="8380" spans="1:10" ht="25.5">
      <c r="A8380" s="72">
        <v>8376</v>
      </c>
      <c r="B8380" s="72" t="s">
        <v>148</v>
      </c>
      <c r="C8380" s="73" t="s">
        <v>33553</v>
      </c>
      <c r="D8380" s="74" t="s">
        <v>33554</v>
      </c>
      <c r="E8380" s="75" t="s">
        <v>185</v>
      </c>
      <c r="F8380" s="74"/>
      <c r="G8380" s="74" t="s">
        <v>3694</v>
      </c>
      <c r="H8380" s="76">
        <v>488</v>
      </c>
      <c r="I8380" s="77">
        <v>0.38</v>
      </c>
      <c r="J8380" s="76">
        <v>302.56</v>
      </c>
    </row>
    <row r="8381" spans="1:10" ht="25.5">
      <c r="A8381" s="72">
        <v>8377</v>
      </c>
      <c r="B8381" s="72" t="s">
        <v>148</v>
      </c>
      <c r="C8381" s="73" t="s">
        <v>33555</v>
      </c>
      <c r="D8381" s="74" t="s">
        <v>33556</v>
      </c>
      <c r="E8381" s="75" t="s">
        <v>185</v>
      </c>
      <c r="F8381" s="74"/>
      <c r="G8381" s="74" t="s">
        <v>3694</v>
      </c>
      <c r="H8381" s="76">
        <v>488</v>
      </c>
      <c r="I8381" s="77">
        <v>0.38</v>
      </c>
      <c r="J8381" s="76">
        <v>302.56</v>
      </c>
    </row>
    <row r="8382" spans="1:10" ht="25.5">
      <c r="A8382" s="72">
        <v>8378</v>
      </c>
      <c r="B8382" s="72" t="s">
        <v>148</v>
      </c>
      <c r="C8382" s="73" t="s">
        <v>33537</v>
      </c>
      <c r="D8382" s="74" t="s">
        <v>33538</v>
      </c>
      <c r="E8382" s="75" t="s">
        <v>185</v>
      </c>
      <c r="F8382" s="74"/>
      <c r="G8382" s="74" t="s">
        <v>3694</v>
      </c>
      <c r="H8382" s="76">
        <v>227</v>
      </c>
      <c r="I8382" s="77">
        <v>0.38</v>
      </c>
      <c r="J8382" s="76">
        <v>140.74</v>
      </c>
    </row>
    <row r="8383" spans="1:10" ht="25.5">
      <c r="A8383" s="72">
        <v>8379</v>
      </c>
      <c r="B8383" s="72" t="s">
        <v>148</v>
      </c>
      <c r="C8383" s="73" t="s">
        <v>33539</v>
      </c>
      <c r="D8383" s="74" t="s">
        <v>33540</v>
      </c>
      <c r="E8383" s="75" t="s">
        <v>185</v>
      </c>
      <c r="F8383" s="74"/>
      <c r="G8383" s="74" t="s">
        <v>3694</v>
      </c>
      <c r="H8383" s="76">
        <v>294</v>
      </c>
      <c r="I8383" s="77">
        <v>0.38</v>
      </c>
      <c r="J8383" s="76">
        <v>182.28</v>
      </c>
    </row>
    <row r="8384" spans="1:10" ht="25.5">
      <c r="A8384" s="72">
        <v>8380</v>
      </c>
      <c r="B8384" s="72" t="s">
        <v>148</v>
      </c>
      <c r="C8384" s="73" t="s">
        <v>226</v>
      </c>
      <c r="D8384" s="74" t="s">
        <v>227</v>
      </c>
      <c r="E8384" s="75" t="s">
        <v>185</v>
      </c>
      <c r="F8384" s="74"/>
      <c r="G8384" s="74" t="s">
        <v>3694</v>
      </c>
      <c r="H8384" s="76">
        <v>4295</v>
      </c>
      <c r="I8384" s="77">
        <v>0.38</v>
      </c>
      <c r="J8384" s="76">
        <v>2662.9</v>
      </c>
    </row>
    <row r="8385" spans="1:10" ht="25.5">
      <c r="A8385" s="72">
        <v>8381</v>
      </c>
      <c r="B8385" s="72" t="s">
        <v>148</v>
      </c>
      <c r="C8385" s="73" t="s">
        <v>34250</v>
      </c>
      <c r="D8385" s="74" t="s">
        <v>34251</v>
      </c>
      <c r="E8385" s="75" t="s">
        <v>185</v>
      </c>
      <c r="F8385" s="74"/>
      <c r="G8385" s="74" t="s">
        <v>3694</v>
      </c>
      <c r="H8385" s="76">
        <v>5200</v>
      </c>
      <c r="I8385" s="77">
        <v>0.38</v>
      </c>
      <c r="J8385" s="76">
        <v>3224</v>
      </c>
    </row>
    <row r="8386" spans="1:10" ht="25.5">
      <c r="A8386" s="72">
        <v>8382</v>
      </c>
      <c r="B8386" s="72" t="s">
        <v>148</v>
      </c>
      <c r="C8386" s="73" t="s">
        <v>228</v>
      </c>
      <c r="D8386" s="74" t="s">
        <v>229</v>
      </c>
      <c r="E8386" s="75" t="s">
        <v>185</v>
      </c>
      <c r="F8386" s="74"/>
      <c r="G8386" s="74" t="s">
        <v>3694</v>
      </c>
      <c r="H8386" s="76">
        <v>8960</v>
      </c>
      <c r="I8386" s="77">
        <v>0.38</v>
      </c>
      <c r="J8386" s="76">
        <v>5555.2</v>
      </c>
    </row>
    <row r="8387" spans="1:10" ht="25.5">
      <c r="A8387" s="72">
        <v>8383</v>
      </c>
      <c r="B8387" s="72" t="s">
        <v>148</v>
      </c>
      <c r="C8387" s="73" t="s">
        <v>230</v>
      </c>
      <c r="D8387" s="74" t="s">
        <v>231</v>
      </c>
      <c r="E8387" s="75" t="s">
        <v>185</v>
      </c>
      <c r="F8387" s="74"/>
      <c r="G8387" s="74" t="s">
        <v>3694</v>
      </c>
      <c r="H8387" s="76">
        <v>8960</v>
      </c>
      <c r="I8387" s="77">
        <v>0.38</v>
      </c>
      <c r="J8387" s="76">
        <v>5555.2</v>
      </c>
    </row>
    <row r="8388" spans="1:10" ht="25.5">
      <c r="A8388" s="72">
        <v>8384</v>
      </c>
      <c r="B8388" s="72" t="s">
        <v>148</v>
      </c>
      <c r="C8388" s="73" t="s">
        <v>232</v>
      </c>
      <c r="D8388" s="74" t="s">
        <v>233</v>
      </c>
      <c r="E8388" s="75" t="s">
        <v>185</v>
      </c>
      <c r="F8388" s="74"/>
      <c r="G8388" s="74" t="s">
        <v>3694</v>
      </c>
      <c r="H8388" s="76">
        <v>8960</v>
      </c>
      <c r="I8388" s="77">
        <v>0.38</v>
      </c>
      <c r="J8388" s="76">
        <v>5555.2</v>
      </c>
    </row>
    <row r="8389" spans="1:10" ht="25.5">
      <c r="A8389" s="72">
        <v>8385</v>
      </c>
      <c r="B8389" s="72" t="s">
        <v>148</v>
      </c>
      <c r="C8389" s="73" t="s">
        <v>234</v>
      </c>
      <c r="D8389" s="74" t="s">
        <v>235</v>
      </c>
      <c r="E8389" s="75" t="s">
        <v>185</v>
      </c>
      <c r="F8389" s="74"/>
      <c r="G8389" s="74" t="s">
        <v>3694</v>
      </c>
      <c r="H8389" s="76">
        <v>8960</v>
      </c>
      <c r="I8389" s="77">
        <v>0.38</v>
      </c>
      <c r="J8389" s="76">
        <v>5555.2</v>
      </c>
    </row>
    <row r="8390" spans="1:10" ht="25.5">
      <c r="A8390" s="72">
        <v>8386</v>
      </c>
      <c r="B8390" s="72" t="s">
        <v>148</v>
      </c>
      <c r="C8390" s="73" t="s">
        <v>34252</v>
      </c>
      <c r="D8390" s="74" t="s">
        <v>34253</v>
      </c>
      <c r="E8390" s="75" t="s">
        <v>185</v>
      </c>
      <c r="F8390" s="74"/>
      <c r="G8390" s="74" t="s">
        <v>3694</v>
      </c>
      <c r="H8390" s="76">
        <v>5365</v>
      </c>
      <c r="I8390" s="77">
        <v>0.38</v>
      </c>
      <c r="J8390" s="76">
        <v>3326.3</v>
      </c>
    </row>
    <row r="8391" spans="1:10" ht="25.5">
      <c r="A8391" s="72">
        <v>8387</v>
      </c>
      <c r="B8391" s="72" t="s">
        <v>148</v>
      </c>
      <c r="C8391" s="73" t="s">
        <v>34254</v>
      </c>
      <c r="D8391" s="74" t="s">
        <v>34255</v>
      </c>
      <c r="E8391" s="75" t="s">
        <v>185</v>
      </c>
      <c r="F8391" s="74"/>
      <c r="G8391" s="74" t="s">
        <v>3694</v>
      </c>
      <c r="H8391" s="76">
        <v>5485</v>
      </c>
      <c r="I8391" s="77">
        <v>0.38</v>
      </c>
      <c r="J8391" s="76">
        <v>3400.7</v>
      </c>
    </row>
    <row r="8392" spans="1:10" ht="25.5">
      <c r="A8392" s="72">
        <v>8388</v>
      </c>
      <c r="B8392" s="72" t="s">
        <v>148</v>
      </c>
      <c r="C8392" s="73" t="s">
        <v>34256</v>
      </c>
      <c r="D8392" s="74" t="s">
        <v>34257</v>
      </c>
      <c r="E8392" s="75" t="s">
        <v>185</v>
      </c>
      <c r="F8392" s="74"/>
      <c r="G8392" s="74" t="s">
        <v>3694</v>
      </c>
      <c r="H8392" s="76">
        <v>5605</v>
      </c>
      <c r="I8392" s="77">
        <v>0.38</v>
      </c>
      <c r="J8392" s="76">
        <v>3475.1</v>
      </c>
    </row>
    <row r="8393" spans="1:10" ht="25.5">
      <c r="A8393" s="72">
        <v>8389</v>
      </c>
      <c r="B8393" s="72" t="s">
        <v>148</v>
      </c>
      <c r="C8393" s="73" t="s">
        <v>34258</v>
      </c>
      <c r="D8393" s="74" t="s">
        <v>34259</v>
      </c>
      <c r="E8393" s="75" t="s">
        <v>185</v>
      </c>
      <c r="F8393" s="74"/>
      <c r="G8393" s="74" t="s">
        <v>3694</v>
      </c>
      <c r="H8393" s="76">
        <v>5730</v>
      </c>
      <c r="I8393" s="77">
        <v>0.38</v>
      </c>
      <c r="J8393" s="76">
        <v>3552.6</v>
      </c>
    </row>
    <row r="8394" spans="1:10" ht="25.5">
      <c r="A8394" s="72">
        <v>8390</v>
      </c>
      <c r="B8394" s="72" t="s">
        <v>148</v>
      </c>
      <c r="C8394" s="73" t="s">
        <v>236</v>
      </c>
      <c r="D8394" s="74" t="s">
        <v>237</v>
      </c>
      <c r="E8394" s="75" t="s">
        <v>185</v>
      </c>
      <c r="F8394" s="74"/>
      <c r="G8394" s="74" t="s">
        <v>3694</v>
      </c>
      <c r="H8394" s="76">
        <v>2895</v>
      </c>
      <c r="I8394" s="77">
        <v>0.38</v>
      </c>
      <c r="J8394" s="76">
        <v>1794.9</v>
      </c>
    </row>
    <row r="8395" spans="1:10" ht="25.5">
      <c r="A8395" s="72">
        <v>8391</v>
      </c>
      <c r="B8395" s="72" t="s">
        <v>148</v>
      </c>
      <c r="C8395" s="73" t="s">
        <v>34260</v>
      </c>
      <c r="D8395" s="74" t="s">
        <v>34261</v>
      </c>
      <c r="E8395" s="75" t="s">
        <v>185</v>
      </c>
      <c r="F8395" s="74"/>
      <c r="G8395" s="74" t="s">
        <v>3694</v>
      </c>
      <c r="H8395" s="76">
        <v>2140</v>
      </c>
      <c r="I8395" s="77">
        <v>0.38</v>
      </c>
      <c r="J8395" s="76">
        <v>1326.8</v>
      </c>
    </row>
    <row r="8396" spans="1:10" ht="25.5">
      <c r="A8396" s="72">
        <v>8392</v>
      </c>
      <c r="B8396" s="72" t="s">
        <v>148</v>
      </c>
      <c r="C8396" s="73" t="s">
        <v>34262</v>
      </c>
      <c r="D8396" s="74" t="s">
        <v>34263</v>
      </c>
      <c r="E8396" s="75" t="s">
        <v>185</v>
      </c>
      <c r="F8396" s="74"/>
      <c r="G8396" s="74" t="s">
        <v>3694</v>
      </c>
      <c r="H8396" s="76">
        <v>1715</v>
      </c>
      <c r="I8396" s="77">
        <v>0.38</v>
      </c>
      <c r="J8396" s="76">
        <v>1063.3</v>
      </c>
    </row>
    <row r="8397" spans="1:10" ht="25.5">
      <c r="A8397" s="72">
        <v>8393</v>
      </c>
      <c r="B8397" s="72" t="s">
        <v>148</v>
      </c>
      <c r="C8397" s="73" t="s">
        <v>34264</v>
      </c>
      <c r="D8397" s="74" t="s">
        <v>34265</v>
      </c>
      <c r="E8397" s="75" t="s">
        <v>185</v>
      </c>
      <c r="F8397" s="74"/>
      <c r="G8397" s="74" t="s">
        <v>3694</v>
      </c>
      <c r="H8397" s="76">
        <v>2315</v>
      </c>
      <c r="I8397" s="77">
        <v>0.38</v>
      </c>
      <c r="J8397" s="76">
        <v>1435.3</v>
      </c>
    </row>
    <row r="8398" spans="1:10" ht="25.5">
      <c r="A8398" s="72">
        <v>8394</v>
      </c>
      <c r="B8398" s="72" t="s">
        <v>148</v>
      </c>
      <c r="C8398" s="73" t="s">
        <v>34266</v>
      </c>
      <c r="D8398" s="74" t="s">
        <v>34267</v>
      </c>
      <c r="E8398" s="75" t="s">
        <v>185</v>
      </c>
      <c r="F8398" s="74"/>
      <c r="G8398" s="74" t="s">
        <v>3694</v>
      </c>
      <c r="H8398" s="76">
        <v>6525</v>
      </c>
      <c r="I8398" s="77">
        <v>0.38</v>
      </c>
      <c r="J8398" s="76">
        <v>4045.5</v>
      </c>
    </row>
    <row r="8399" spans="1:10" ht="25.5">
      <c r="A8399" s="72">
        <v>8395</v>
      </c>
      <c r="B8399" s="72" t="s">
        <v>148</v>
      </c>
      <c r="C8399" s="73" t="s">
        <v>34268</v>
      </c>
      <c r="D8399" s="74" t="s">
        <v>34269</v>
      </c>
      <c r="E8399" s="75" t="s">
        <v>185</v>
      </c>
      <c r="F8399" s="74"/>
      <c r="G8399" s="74" t="s">
        <v>3694</v>
      </c>
      <c r="H8399" s="76">
        <v>6820</v>
      </c>
      <c r="I8399" s="77">
        <v>0.38</v>
      </c>
      <c r="J8399" s="76">
        <v>4228.3999999999996</v>
      </c>
    </row>
    <row r="8400" spans="1:10" ht="25.5">
      <c r="A8400" s="72">
        <v>8396</v>
      </c>
      <c r="B8400" s="72" t="s">
        <v>148</v>
      </c>
      <c r="C8400" s="73" t="s">
        <v>34270</v>
      </c>
      <c r="D8400" s="74" t="s">
        <v>34271</v>
      </c>
      <c r="E8400" s="75" t="s">
        <v>185</v>
      </c>
      <c r="F8400" s="74"/>
      <c r="G8400" s="74" t="s">
        <v>3694</v>
      </c>
      <c r="H8400" s="76">
        <v>7110</v>
      </c>
      <c r="I8400" s="77">
        <v>0.38</v>
      </c>
      <c r="J8400" s="76">
        <v>4408.2</v>
      </c>
    </row>
    <row r="8401" spans="1:10" ht="25.5">
      <c r="A8401" s="72">
        <v>8397</v>
      </c>
      <c r="B8401" s="72" t="s">
        <v>148</v>
      </c>
      <c r="C8401" s="73" t="s">
        <v>34272</v>
      </c>
      <c r="D8401" s="74" t="s">
        <v>34273</v>
      </c>
      <c r="E8401" s="75" t="s">
        <v>185</v>
      </c>
      <c r="F8401" s="74"/>
      <c r="G8401" s="74" t="s">
        <v>3694</v>
      </c>
      <c r="H8401" s="76">
        <v>7400</v>
      </c>
      <c r="I8401" s="77">
        <v>0.38</v>
      </c>
      <c r="J8401" s="76">
        <v>4588</v>
      </c>
    </row>
    <row r="8402" spans="1:10" ht="25.5">
      <c r="A8402" s="72">
        <v>8398</v>
      </c>
      <c r="B8402" s="72" t="s">
        <v>148</v>
      </c>
      <c r="C8402" s="73" t="s">
        <v>238</v>
      </c>
      <c r="D8402" s="74" t="s">
        <v>34274</v>
      </c>
      <c r="E8402" s="75" t="s">
        <v>185</v>
      </c>
      <c r="F8402" s="74"/>
      <c r="G8402" s="74" t="s">
        <v>3694</v>
      </c>
      <c r="H8402" s="76">
        <v>3605</v>
      </c>
      <c r="I8402" s="77">
        <v>0.38</v>
      </c>
      <c r="J8402" s="76">
        <v>2235.1</v>
      </c>
    </row>
    <row r="8403" spans="1:10" ht="25.5">
      <c r="A8403" s="72">
        <v>8399</v>
      </c>
      <c r="B8403" s="72" t="s">
        <v>148</v>
      </c>
      <c r="C8403" s="73" t="s">
        <v>239</v>
      </c>
      <c r="D8403" s="74" t="s">
        <v>34275</v>
      </c>
      <c r="E8403" s="75" t="s">
        <v>185</v>
      </c>
      <c r="F8403" s="74"/>
      <c r="G8403" s="74" t="s">
        <v>3694</v>
      </c>
      <c r="H8403" s="76">
        <v>3605</v>
      </c>
      <c r="I8403" s="77">
        <v>0.38</v>
      </c>
      <c r="J8403" s="76">
        <v>2235.1</v>
      </c>
    </row>
    <row r="8404" spans="1:10" ht="25.5">
      <c r="A8404" s="72">
        <v>8400</v>
      </c>
      <c r="B8404" s="72" t="s">
        <v>148</v>
      </c>
      <c r="C8404" s="73" t="s">
        <v>240</v>
      </c>
      <c r="D8404" s="74" t="s">
        <v>34276</v>
      </c>
      <c r="E8404" s="75" t="s">
        <v>185</v>
      </c>
      <c r="F8404" s="74"/>
      <c r="G8404" s="74" t="s">
        <v>3694</v>
      </c>
      <c r="H8404" s="76">
        <v>3605</v>
      </c>
      <c r="I8404" s="77">
        <v>0.38</v>
      </c>
      <c r="J8404" s="76">
        <v>2235.1</v>
      </c>
    </row>
    <row r="8405" spans="1:10" ht="25.5">
      <c r="A8405" s="72">
        <v>8401</v>
      </c>
      <c r="B8405" s="72" t="s">
        <v>148</v>
      </c>
      <c r="C8405" s="73" t="s">
        <v>241</v>
      </c>
      <c r="D8405" s="74" t="s">
        <v>34277</v>
      </c>
      <c r="E8405" s="75" t="s">
        <v>185</v>
      </c>
      <c r="F8405" s="74"/>
      <c r="G8405" s="74" t="s">
        <v>3694</v>
      </c>
      <c r="H8405" s="76">
        <v>3605</v>
      </c>
      <c r="I8405" s="77">
        <v>0.38</v>
      </c>
      <c r="J8405" s="76">
        <v>2235.1</v>
      </c>
    </row>
    <row r="8406" spans="1:10" ht="25.5">
      <c r="A8406" s="72">
        <v>8402</v>
      </c>
      <c r="B8406" s="72" t="s">
        <v>148</v>
      </c>
      <c r="C8406" s="73" t="s">
        <v>242</v>
      </c>
      <c r="D8406" s="74" t="s">
        <v>34278</v>
      </c>
      <c r="E8406" s="75" t="s">
        <v>185</v>
      </c>
      <c r="F8406" s="74"/>
      <c r="G8406" s="74" t="s">
        <v>3694</v>
      </c>
      <c r="H8406" s="76">
        <v>3605</v>
      </c>
      <c r="I8406" s="77">
        <v>0.38</v>
      </c>
      <c r="J8406" s="76">
        <v>2235.1</v>
      </c>
    </row>
    <row r="8407" spans="1:10" ht="25.5">
      <c r="A8407" s="72">
        <v>8403</v>
      </c>
      <c r="B8407" s="72" t="s">
        <v>148</v>
      </c>
      <c r="C8407" s="73" t="s">
        <v>34279</v>
      </c>
      <c r="D8407" s="74" t="s">
        <v>34280</v>
      </c>
      <c r="E8407" s="75" t="s">
        <v>185</v>
      </c>
      <c r="F8407" s="74"/>
      <c r="G8407" s="74" t="s">
        <v>3694</v>
      </c>
      <c r="H8407" s="76">
        <v>3940</v>
      </c>
      <c r="I8407" s="77">
        <v>0.38</v>
      </c>
      <c r="J8407" s="76">
        <v>2442.8000000000002</v>
      </c>
    </row>
    <row r="8408" spans="1:10" ht="25.5">
      <c r="A8408" s="72">
        <v>8404</v>
      </c>
      <c r="B8408" s="72" t="s">
        <v>148</v>
      </c>
      <c r="C8408" s="73" t="s">
        <v>34281</v>
      </c>
      <c r="D8408" s="74" t="s">
        <v>34275</v>
      </c>
      <c r="E8408" s="75" t="s">
        <v>185</v>
      </c>
      <c r="F8408" s="74"/>
      <c r="G8408" s="74" t="s">
        <v>3694</v>
      </c>
      <c r="H8408" s="76">
        <v>3940</v>
      </c>
      <c r="I8408" s="77">
        <v>0.38</v>
      </c>
      <c r="J8408" s="76">
        <v>2442.8000000000002</v>
      </c>
    </row>
    <row r="8409" spans="1:10" ht="25.5">
      <c r="A8409" s="72">
        <v>8405</v>
      </c>
      <c r="B8409" s="72" t="s">
        <v>148</v>
      </c>
      <c r="C8409" s="73" t="s">
        <v>34282</v>
      </c>
      <c r="D8409" s="74" t="s">
        <v>34283</v>
      </c>
      <c r="E8409" s="75" t="s">
        <v>185</v>
      </c>
      <c r="F8409" s="74"/>
      <c r="G8409" s="74" t="s">
        <v>3694</v>
      </c>
      <c r="H8409" s="76">
        <v>4635</v>
      </c>
      <c r="I8409" s="77">
        <v>0.38</v>
      </c>
      <c r="J8409" s="76">
        <v>2873.7</v>
      </c>
    </row>
    <row r="8410" spans="1:10" ht="25.5">
      <c r="A8410" s="72">
        <v>8406</v>
      </c>
      <c r="B8410" s="72" t="s">
        <v>148</v>
      </c>
      <c r="C8410" s="73" t="s">
        <v>34284</v>
      </c>
      <c r="D8410" s="74" t="s">
        <v>34285</v>
      </c>
      <c r="E8410" s="75" t="s">
        <v>185</v>
      </c>
      <c r="F8410" s="74"/>
      <c r="G8410" s="74" t="s">
        <v>3694</v>
      </c>
      <c r="H8410" s="76">
        <v>4405</v>
      </c>
      <c r="I8410" s="77">
        <v>0.38</v>
      </c>
      <c r="J8410" s="76">
        <v>2731.1</v>
      </c>
    </row>
    <row r="8411" spans="1:10" ht="25.5">
      <c r="A8411" s="72">
        <v>8407</v>
      </c>
      <c r="B8411" s="72" t="s">
        <v>148</v>
      </c>
      <c r="C8411" s="73" t="s">
        <v>243</v>
      </c>
      <c r="D8411" s="74" t="s">
        <v>244</v>
      </c>
      <c r="E8411" s="75" t="s">
        <v>185</v>
      </c>
      <c r="F8411" s="74"/>
      <c r="G8411" s="74" t="s">
        <v>3694</v>
      </c>
      <c r="H8411" s="76">
        <v>5870</v>
      </c>
      <c r="I8411" s="77">
        <v>0.38</v>
      </c>
      <c r="J8411" s="76">
        <v>3639.4</v>
      </c>
    </row>
    <row r="8412" spans="1:10" ht="25.5">
      <c r="A8412" s="72">
        <v>8408</v>
      </c>
      <c r="B8412" s="72" t="s">
        <v>148</v>
      </c>
      <c r="C8412" s="73" t="s">
        <v>245</v>
      </c>
      <c r="D8412" s="74" t="s">
        <v>246</v>
      </c>
      <c r="E8412" s="75" t="s">
        <v>185</v>
      </c>
      <c r="F8412" s="74"/>
      <c r="G8412" s="74" t="s">
        <v>3694</v>
      </c>
      <c r="H8412" s="76">
        <v>5870</v>
      </c>
      <c r="I8412" s="77">
        <v>0.38</v>
      </c>
      <c r="J8412" s="76">
        <v>3639.4</v>
      </c>
    </row>
    <row r="8413" spans="1:10" ht="25.5">
      <c r="A8413" s="72">
        <v>8409</v>
      </c>
      <c r="B8413" s="72" t="s">
        <v>148</v>
      </c>
      <c r="C8413" s="73" t="s">
        <v>247</v>
      </c>
      <c r="D8413" s="74" t="s">
        <v>248</v>
      </c>
      <c r="E8413" s="75" t="s">
        <v>185</v>
      </c>
      <c r="F8413" s="74"/>
      <c r="G8413" s="74" t="s">
        <v>3694</v>
      </c>
      <c r="H8413" s="76">
        <v>8440</v>
      </c>
      <c r="I8413" s="77">
        <v>0.38</v>
      </c>
      <c r="J8413" s="76">
        <v>5232.8</v>
      </c>
    </row>
    <row r="8414" spans="1:10" ht="25.5">
      <c r="A8414" s="72">
        <v>8410</v>
      </c>
      <c r="B8414" s="72" t="s">
        <v>148</v>
      </c>
      <c r="C8414" s="73" t="s">
        <v>249</v>
      </c>
      <c r="D8414" s="74" t="s">
        <v>250</v>
      </c>
      <c r="E8414" s="75" t="s">
        <v>185</v>
      </c>
      <c r="F8414" s="74"/>
      <c r="G8414" s="74" t="s">
        <v>3694</v>
      </c>
      <c r="H8414" s="76">
        <v>8440</v>
      </c>
      <c r="I8414" s="77">
        <v>0.38</v>
      </c>
      <c r="J8414" s="76">
        <v>5232.8</v>
      </c>
    </row>
    <row r="8415" spans="1:10" ht="25.5">
      <c r="A8415" s="72">
        <v>8411</v>
      </c>
      <c r="B8415" s="72" t="s">
        <v>148</v>
      </c>
      <c r="C8415" s="73" t="s">
        <v>251</v>
      </c>
      <c r="D8415" s="74" t="s">
        <v>252</v>
      </c>
      <c r="E8415" s="75" t="s">
        <v>185</v>
      </c>
      <c r="F8415" s="74"/>
      <c r="G8415" s="74" t="s">
        <v>3694</v>
      </c>
      <c r="H8415" s="76">
        <v>6535</v>
      </c>
      <c r="I8415" s="77">
        <v>0.38</v>
      </c>
      <c r="J8415" s="76">
        <v>4051.7</v>
      </c>
    </row>
    <row r="8416" spans="1:10" ht="25.5">
      <c r="A8416" s="72">
        <v>8412</v>
      </c>
      <c r="B8416" s="72" t="s">
        <v>148</v>
      </c>
      <c r="C8416" s="73" t="s">
        <v>34286</v>
      </c>
      <c r="D8416" s="74" t="s">
        <v>34287</v>
      </c>
      <c r="E8416" s="75" t="s">
        <v>185</v>
      </c>
      <c r="F8416" s="74"/>
      <c r="G8416" s="74" t="s">
        <v>3694</v>
      </c>
      <c r="H8416" s="76">
        <v>7480</v>
      </c>
      <c r="I8416" s="77">
        <v>0.38</v>
      </c>
      <c r="J8416" s="76">
        <v>4637.6000000000004</v>
      </c>
    </row>
    <row r="8417" spans="1:10" ht="25.5">
      <c r="A8417" s="72">
        <v>8413</v>
      </c>
      <c r="B8417" s="72" t="s">
        <v>148</v>
      </c>
      <c r="C8417" s="73" t="s">
        <v>34288</v>
      </c>
      <c r="D8417" s="74" t="s">
        <v>34289</v>
      </c>
      <c r="E8417" s="75" t="s">
        <v>185</v>
      </c>
      <c r="F8417" s="74"/>
      <c r="G8417" s="74" t="s">
        <v>3694</v>
      </c>
      <c r="H8417" s="76">
        <v>8045</v>
      </c>
      <c r="I8417" s="77">
        <v>0.38</v>
      </c>
      <c r="J8417" s="76">
        <v>4987.8999999999996</v>
      </c>
    </row>
    <row r="8418" spans="1:10" ht="25.5">
      <c r="A8418" s="72">
        <v>8414</v>
      </c>
      <c r="B8418" s="72" t="s">
        <v>148</v>
      </c>
      <c r="C8418" s="73" t="s">
        <v>34290</v>
      </c>
      <c r="D8418" s="74" t="s">
        <v>34291</v>
      </c>
      <c r="E8418" s="75" t="s">
        <v>185</v>
      </c>
      <c r="F8418" s="74"/>
      <c r="G8418" s="74" t="s">
        <v>3694</v>
      </c>
      <c r="H8418" s="76">
        <v>8225</v>
      </c>
      <c r="I8418" s="77">
        <v>0.38</v>
      </c>
      <c r="J8418" s="76">
        <v>5099.5</v>
      </c>
    </row>
    <row r="8419" spans="1:10" ht="25.5">
      <c r="A8419" s="72">
        <v>8415</v>
      </c>
      <c r="B8419" s="72" t="s">
        <v>148</v>
      </c>
      <c r="C8419" s="73" t="s">
        <v>34292</v>
      </c>
      <c r="D8419" s="74" t="s">
        <v>34293</v>
      </c>
      <c r="E8419" s="75" t="s">
        <v>185</v>
      </c>
      <c r="F8419" s="74"/>
      <c r="G8419" s="74" t="s">
        <v>3694</v>
      </c>
      <c r="H8419" s="76">
        <v>8410</v>
      </c>
      <c r="I8419" s="77">
        <v>0.38</v>
      </c>
      <c r="J8419" s="76">
        <v>5214.2</v>
      </c>
    </row>
    <row r="8420" spans="1:10" ht="25.5">
      <c r="A8420" s="72">
        <v>8416</v>
      </c>
      <c r="B8420" s="72" t="s">
        <v>148</v>
      </c>
      <c r="C8420" s="73" t="s">
        <v>34294</v>
      </c>
      <c r="D8420" s="74" t="s">
        <v>34295</v>
      </c>
      <c r="E8420" s="75" t="s">
        <v>185</v>
      </c>
      <c r="F8420" s="74"/>
      <c r="G8420" s="74" t="s">
        <v>3694</v>
      </c>
      <c r="H8420" s="76">
        <v>8590</v>
      </c>
      <c r="I8420" s="77">
        <v>0.38</v>
      </c>
      <c r="J8420" s="76">
        <v>5325.8</v>
      </c>
    </row>
    <row r="8421" spans="1:10" ht="25.5">
      <c r="A8421" s="72">
        <v>8417</v>
      </c>
      <c r="B8421" s="72" t="s">
        <v>148</v>
      </c>
      <c r="C8421" s="73" t="s">
        <v>253</v>
      </c>
      <c r="D8421" s="74" t="s">
        <v>254</v>
      </c>
      <c r="E8421" s="75" t="s">
        <v>185</v>
      </c>
      <c r="F8421" s="74"/>
      <c r="G8421" s="74" t="s">
        <v>3694</v>
      </c>
      <c r="H8421" s="76">
        <v>3120</v>
      </c>
      <c r="I8421" s="77">
        <v>0.38</v>
      </c>
      <c r="J8421" s="76">
        <v>1934.4</v>
      </c>
    </row>
    <row r="8422" spans="1:10" ht="25.5">
      <c r="A8422" s="72">
        <v>8418</v>
      </c>
      <c r="B8422" s="72" t="s">
        <v>148</v>
      </c>
      <c r="C8422" s="73" t="s">
        <v>34296</v>
      </c>
      <c r="D8422" s="74" t="s">
        <v>34297</v>
      </c>
      <c r="E8422" s="75" t="s">
        <v>185</v>
      </c>
      <c r="F8422" s="74"/>
      <c r="G8422" s="74" t="s">
        <v>3694</v>
      </c>
      <c r="H8422" s="76">
        <v>2310</v>
      </c>
      <c r="I8422" s="77">
        <v>0.38</v>
      </c>
      <c r="J8422" s="76">
        <v>1432.2</v>
      </c>
    </row>
    <row r="8423" spans="1:10" ht="25.5">
      <c r="A8423" s="72">
        <v>8419</v>
      </c>
      <c r="B8423" s="72" t="s">
        <v>148</v>
      </c>
      <c r="C8423" s="73" t="s">
        <v>34298</v>
      </c>
      <c r="D8423" s="74" t="s">
        <v>34299</v>
      </c>
      <c r="E8423" s="75" t="s">
        <v>185</v>
      </c>
      <c r="F8423" s="74"/>
      <c r="G8423" s="74" t="s">
        <v>3694</v>
      </c>
      <c r="H8423" s="76">
        <v>1850</v>
      </c>
      <c r="I8423" s="77">
        <v>0.38</v>
      </c>
      <c r="J8423" s="76">
        <v>1147</v>
      </c>
    </row>
    <row r="8424" spans="1:10" ht="25.5">
      <c r="A8424" s="72">
        <v>8420</v>
      </c>
      <c r="B8424" s="72" t="s">
        <v>148</v>
      </c>
      <c r="C8424" s="73" t="s">
        <v>34300</v>
      </c>
      <c r="D8424" s="74" t="s">
        <v>34301</v>
      </c>
      <c r="E8424" s="75" t="s">
        <v>185</v>
      </c>
      <c r="F8424" s="74"/>
      <c r="G8424" s="74" t="s">
        <v>3694</v>
      </c>
      <c r="H8424" s="76">
        <v>2490</v>
      </c>
      <c r="I8424" s="77">
        <v>0.38</v>
      </c>
      <c r="J8424" s="76">
        <v>1543.8</v>
      </c>
    </row>
    <row r="8425" spans="1:10" ht="25.5">
      <c r="A8425" s="72">
        <v>8421</v>
      </c>
      <c r="B8425" s="72" t="s">
        <v>148</v>
      </c>
      <c r="C8425" s="73" t="s">
        <v>34302</v>
      </c>
      <c r="D8425" s="74" t="s">
        <v>34303</v>
      </c>
      <c r="E8425" s="75" t="s">
        <v>185</v>
      </c>
      <c r="F8425" s="74"/>
      <c r="G8425" s="74" t="s">
        <v>3694</v>
      </c>
      <c r="H8425" s="76">
        <v>7910</v>
      </c>
      <c r="I8425" s="77">
        <v>0.38</v>
      </c>
      <c r="J8425" s="76">
        <v>4904.2</v>
      </c>
    </row>
    <row r="8426" spans="1:10" ht="25.5">
      <c r="A8426" s="72">
        <v>8422</v>
      </c>
      <c r="B8426" s="72" t="s">
        <v>148</v>
      </c>
      <c r="C8426" s="73" t="s">
        <v>34304</v>
      </c>
      <c r="D8426" s="74" t="s">
        <v>34305</v>
      </c>
      <c r="E8426" s="75" t="s">
        <v>185</v>
      </c>
      <c r="F8426" s="74"/>
      <c r="G8426" s="74" t="s">
        <v>3694</v>
      </c>
      <c r="H8426" s="76">
        <v>11745</v>
      </c>
      <c r="I8426" s="77">
        <v>0.38</v>
      </c>
      <c r="J8426" s="76">
        <v>7281.9</v>
      </c>
    </row>
    <row r="8427" spans="1:10" ht="25.5">
      <c r="A8427" s="72">
        <v>8423</v>
      </c>
      <c r="B8427" s="72" t="s">
        <v>148</v>
      </c>
      <c r="C8427" s="73" t="s">
        <v>34306</v>
      </c>
      <c r="D8427" s="74" t="s">
        <v>34307</v>
      </c>
      <c r="E8427" s="75" t="s">
        <v>185</v>
      </c>
      <c r="F8427" s="74"/>
      <c r="G8427" s="74" t="s">
        <v>3694</v>
      </c>
      <c r="H8427" s="76">
        <v>12270</v>
      </c>
      <c r="I8427" s="77">
        <v>0.38</v>
      </c>
      <c r="J8427" s="76">
        <v>7607.4</v>
      </c>
    </row>
    <row r="8428" spans="1:10" ht="25.5">
      <c r="A8428" s="72">
        <v>8424</v>
      </c>
      <c r="B8428" s="72" t="s">
        <v>148</v>
      </c>
      <c r="C8428" s="73" t="s">
        <v>34308</v>
      </c>
      <c r="D8428" s="74" t="s">
        <v>34309</v>
      </c>
      <c r="E8428" s="75" t="s">
        <v>185</v>
      </c>
      <c r="F8428" s="74"/>
      <c r="G8428" s="74" t="s">
        <v>3694</v>
      </c>
      <c r="H8428" s="76">
        <v>12795</v>
      </c>
      <c r="I8428" s="77">
        <v>0.38</v>
      </c>
      <c r="J8428" s="76">
        <v>7932.9</v>
      </c>
    </row>
    <row r="8429" spans="1:10" ht="25.5">
      <c r="A8429" s="72">
        <v>8425</v>
      </c>
      <c r="B8429" s="72" t="s">
        <v>148</v>
      </c>
      <c r="C8429" s="73" t="s">
        <v>34310</v>
      </c>
      <c r="D8429" s="74" t="s">
        <v>34311</v>
      </c>
      <c r="E8429" s="75" t="s">
        <v>185</v>
      </c>
      <c r="F8429" s="74"/>
      <c r="G8429" s="74" t="s">
        <v>3694</v>
      </c>
      <c r="H8429" s="76">
        <v>13320</v>
      </c>
      <c r="I8429" s="77">
        <v>0.38</v>
      </c>
      <c r="J8429" s="76">
        <v>8258.4</v>
      </c>
    </row>
    <row r="8430" spans="1:10" ht="25.5">
      <c r="A8430" s="72">
        <v>8426</v>
      </c>
      <c r="B8430" s="72" t="s">
        <v>148</v>
      </c>
      <c r="C8430" s="73" t="s">
        <v>255</v>
      </c>
      <c r="D8430" s="74" t="s">
        <v>34312</v>
      </c>
      <c r="E8430" s="75" t="s">
        <v>185</v>
      </c>
      <c r="F8430" s="74"/>
      <c r="G8430" s="74" t="s">
        <v>3694</v>
      </c>
      <c r="H8430" s="76">
        <v>5765</v>
      </c>
      <c r="I8430" s="77">
        <v>0.38</v>
      </c>
      <c r="J8430" s="76">
        <v>3574.3</v>
      </c>
    </row>
    <row r="8431" spans="1:10" ht="25.5">
      <c r="A8431" s="72">
        <v>8427</v>
      </c>
      <c r="B8431" s="72" t="s">
        <v>148</v>
      </c>
      <c r="C8431" s="73" t="s">
        <v>256</v>
      </c>
      <c r="D8431" s="74" t="s">
        <v>34313</v>
      </c>
      <c r="E8431" s="75" t="s">
        <v>185</v>
      </c>
      <c r="F8431" s="74"/>
      <c r="G8431" s="74" t="s">
        <v>3694</v>
      </c>
      <c r="H8431" s="76">
        <v>5765</v>
      </c>
      <c r="I8431" s="77">
        <v>0.38</v>
      </c>
      <c r="J8431" s="76">
        <v>3574.3</v>
      </c>
    </row>
    <row r="8432" spans="1:10" ht="25.5">
      <c r="A8432" s="72">
        <v>8428</v>
      </c>
      <c r="B8432" s="72" t="s">
        <v>148</v>
      </c>
      <c r="C8432" s="73" t="s">
        <v>257</v>
      </c>
      <c r="D8432" s="74" t="s">
        <v>34314</v>
      </c>
      <c r="E8432" s="75" t="s">
        <v>185</v>
      </c>
      <c r="F8432" s="74"/>
      <c r="G8432" s="74" t="s">
        <v>3694</v>
      </c>
      <c r="H8432" s="76">
        <v>5765</v>
      </c>
      <c r="I8432" s="77">
        <v>0.38</v>
      </c>
      <c r="J8432" s="76">
        <v>3574.3</v>
      </c>
    </row>
    <row r="8433" spans="1:10" ht="25.5">
      <c r="A8433" s="72">
        <v>8429</v>
      </c>
      <c r="B8433" s="72" t="s">
        <v>148</v>
      </c>
      <c r="C8433" s="73" t="s">
        <v>258</v>
      </c>
      <c r="D8433" s="74" t="s">
        <v>34315</v>
      </c>
      <c r="E8433" s="75" t="s">
        <v>185</v>
      </c>
      <c r="F8433" s="74"/>
      <c r="G8433" s="74" t="s">
        <v>3694</v>
      </c>
      <c r="H8433" s="76">
        <v>5765</v>
      </c>
      <c r="I8433" s="77">
        <v>0.38</v>
      </c>
      <c r="J8433" s="76">
        <v>3574.3</v>
      </c>
    </row>
    <row r="8434" spans="1:10" ht="25.5">
      <c r="A8434" s="72">
        <v>8430</v>
      </c>
      <c r="B8434" s="72" t="s">
        <v>148</v>
      </c>
      <c r="C8434" s="73" t="s">
        <v>34316</v>
      </c>
      <c r="D8434" s="74" t="s">
        <v>34317</v>
      </c>
      <c r="E8434" s="75" t="s">
        <v>185</v>
      </c>
      <c r="F8434" s="74"/>
      <c r="G8434" s="74" t="s">
        <v>3694</v>
      </c>
      <c r="H8434" s="76">
        <v>6305</v>
      </c>
      <c r="I8434" s="77">
        <v>0.38</v>
      </c>
      <c r="J8434" s="76">
        <v>3909.1</v>
      </c>
    </row>
    <row r="8435" spans="1:10" ht="25.5">
      <c r="A8435" s="72">
        <v>8431</v>
      </c>
      <c r="B8435" s="72" t="s">
        <v>148</v>
      </c>
      <c r="C8435" s="73" t="s">
        <v>34318</v>
      </c>
      <c r="D8435" s="74" t="s">
        <v>34312</v>
      </c>
      <c r="E8435" s="75" t="s">
        <v>185</v>
      </c>
      <c r="F8435" s="74"/>
      <c r="G8435" s="74" t="s">
        <v>3694</v>
      </c>
      <c r="H8435" s="76">
        <v>6305</v>
      </c>
      <c r="I8435" s="77">
        <v>0.38</v>
      </c>
      <c r="J8435" s="76">
        <v>3909.1</v>
      </c>
    </row>
    <row r="8436" spans="1:10" ht="25.5">
      <c r="A8436" s="72">
        <v>8432</v>
      </c>
      <c r="B8436" s="72" t="s">
        <v>148</v>
      </c>
      <c r="C8436" s="73" t="s">
        <v>34319</v>
      </c>
      <c r="D8436" s="74" t="s">
        <v>34320</v>
      </c>
      <c r="E8436" s="75" t="s">
        <v>185</v>
      </c>
      <c r="F8436" s="74"/>
      <c r="G8436" s="74" t="s">
        <v>3694</v>
      </c>
      <c r="H8436" s="76">
        <v>7420</v>
      </c>
      <c r="I8436" s="77">
        <v>0.38</v>
      </c>
      <c r="J8436" s="76">
        <v>4600.3999999999996</v>
      </c>
    </row>
    <row r="8437" spans="1:10" ht="25.5">
      <c r="A8437" s="72">
        <v>8433</v>
      </c>
      <c r="B8437" s="72" t="s">
        <v>148</v>
      </c>
      <c r="C8437" s="73" t="s">
        <v>34321</v>
      </c>
      <c r="D8437" s="74" t="s">
        <v>34322</v>
      </c>
      <c r="E8437" s="75" t="s">
        <v>185</v>
      </c>
      <c r="F8437" s="74"/>
      <c r="G8437" s="74" t="s">
        <v>3694</v>
      </c>
      <c r="H8437" s="76">
        <v>7045</v>
      </c>
      <c r="I8437" s="77">
        <v>0.38</v>
      </c>
      <c r="J8437" s="76">
        <v>4367.8999999999996</v>
      </c>
    </row>
    <row r="8438" spans="1:10" ht="25.5">
      <c r="A8438" s="72">
        <v>8434</v>
      </c>
      <c r="B8438" s="72" t="s">
        <v>148</v>
      </c>
      <c r="C8438" s="73" t="s">
        <v>259</v>
      </c>
      <c r="D8438" s="74" t="s">
        <v>260</v>
      </c>
      <c r="E8438" s="75" t="s">
        <v>185</v>
      </c>
      <c r="F8438" s="74"/>
      <c r="G8438" s="74" t="s">
        <v>3694</v>
      </c>
      <c r="H8438" s="76">
        <v>10860</v>
      </c>
      <c r="I8438" s="77">
        <v>0.38</v>
      </c>
      <c r="J8438" s="76">
        <v>6733.2</v>
      </c>
    </row>
    <row r="8439" spans="1:10" ht="25.5">
      <c r="A8439" s="72">
        <v>8435</v>
      </c>
      <c r="B8439" s="72" t="s">
        <v>148</v>
      </c>
      <c r="C8439" s="73" t="s">
        <v>261</v>
      </c>
      <c r="D8439" s="74" t="s">
        <v>262</v>
      </c>
      <c r="E8439" s="75" t="s">
        <v>185</v>
      </c>
      <c r="F8439" s="74"/>
      <c r="G8439" s="74" t="s">
        <v>3694</v>
      </c>
      <c r="H8439" s="76">
        <v>10860</v>
      </c>
      <c r="I8439" s="77">
        <v>0.38</v>
      </c>
      <c r="J8439" s="76">
        <v>6733.2</v>
      </c>
    </row>
    <row r="8440" spans="1:10" ht="25.5">
      <c r="A8440" s="72">
        <v>8436</v>
      </c>
      <c r="B8440" s="72" t="s">
        <v>148</v>
      </c>
      <c r="C8440" s="73" t="s">
        <v>263</v>
      </c>
      <c r="D8440" s="74" t="s">
        <v>264</v>
      </c>
      <c r="E8440" s="75" t="s">
        <v>185</v>
      </c>
      <c r="F8440" s="74"/>
      <c r="G8440" s="74" t="s">
        <v>3694</v>
      </c>
      <c r="H8440" s="76">
        <v>15605</v>
      </c>
      <c r="I8440" s="77">
        <v>0.38</v>
      </c>
      <c r="J8440" s="76">
        <v>9675.1</v>
      </c>
    </row>
    <row r="8441" spans="1:10" ht="25.5">
      <c r="A8441" s="72">
        <v>8437</v>
      </c>
      <c r="B8441" s="72" t="s">
        <v>148</v>
      </c>
      <c r="C8441" s="73" t="s">
        <v>265</v>
      </c>
      <c r="D8441" s="74" t="s">
        <v>266</v>
      </c>
      <c r="E8441" s="75" t="s">
        <v>185</v>
      </c>
      <c r="F8441" s="74"/>
      <c r="G8441" s="74" t="s">
        <v>3694</v>
      </c>
      <c r="H8441" s="76">
        <v>15605</v>
      </c>
      <c r="I8441" s="77">
        <v>0.38</v>
      </c>
      <c r="J8441" s="76">
        <v>9675.1</v>
      </c>
    </row>
    <row r="8442" spans="1:10">
      <c r="A8442" s="72">
        <v>8438</v>
      </c>
      <c r="B8442" s="72" t="s">
        <v>148</v>
      </c>
      <c r="C8442" s="73" t="s">
        <v>779</v>
      </c>
      <c r="D8442" s="74" t="s">
        <v>780</v>
      </c>
      <c r="E8442" s="75" t="s">
        <v>185</v>
      </c>
      <c r="F8442" s="74"/>
      <c r="G8442" s="74" t="s">
        <v>3694</v>
      </c>
      <c r="H8442" s="76">
        <v>6610</v>
      </c>
      <c r="I8442" s="77">
        <v>0.38</v>
      </c>
      <c r="J8442" s="76">
        <v>4098.2</v>
      </c>
    </row>
    <row r="8443" spans="1:10">
      <c r="A8443" s="72">
        <v>8439</v>
      </c>
      <c r="B8443" s="72" t="s">
        <v>148</v>
      </c>
      <c r="C8443" s="73" t="s">
        <v>781</v>
      </c>
      <c r="D8443" s="74" t="s">
        <v>782</v>
      </c>
      <c r="E8443" s="75" t="s">
        <v>185</v>
      </c>
      <c r="F8443" s="74"/>
      <c r="G8443" s="74" t="s">
        <v>3694</v>
      </c>
      <c r="H8443" s="76">
        <v>6610</v>
      </c>
      <c r="I8443" s="77">
        <v>0.38</v>
      </c>
      <c r="J8443" s="76">
        <v>4098.2</v>
      </c>
    </row>
    <row r="8444" spans="1:10">
      <c r="A8444" s="72">
        <v>8440</v>
      </c>
      <c r="B8444" s="72" t="s">
        <v>148</v>
      </c>
      <c r="C8444" s="73" t="s">
        <v>783</v>
      </c>
      <c r="D8444" s="74" t="s">
        <v>784</v>
      </c>
      <c r="E8444" s="75" t="s">
        <v>185</v>
      </c>
      <c r="F8444" s="74"/>
      <c r="G8444" s="74" t="s">
        <v>3694</v>
      </c>
      <c r="H8444" s="76">
        <v>6610</v>
      </c>
      <c r="I8444" s="77">
        <v>0.38</v>
      </c>
      <c r="J8444" s="76">
        <v>4098.2</v>
      </c>
    </row>
    <row r="8445" spans="1:10">
      <c r="A8445" s="72">
        <v>8441</v>
      </c>
      <c r="B8445" s="72" t="s">
        <v>148</v>
      </c>
      <c r="C8445" s="73" t="s">
        <v>785</v>
      </c>
      <c r="D8445" s="74" t="s">
        <v>786</v>
      </c>
      <c r="E8445" s="75" t="s">
        <v>185</v>
      </c>
      <c r="F8445" s="74"/>
      <c r="G8445" s="74" t="s">
        <v>3694</v>
      </c>
      <c r="H8445" s="76">
        <v>6610</v>
      </c>
      <c r="I8445" s="77">
        <v>0.38</v>
      </c>
      <c r="J8445" s="76">
        <v>4098.2</v>
      </c>
    </row>
    <row r="8446" spans="1:10">
      <c r="A8446" s="72">
        <v>8442</v>
      </c>
      <c r="B8446" s="72" t="s">
        <v>148</v>
      </c>
      <c r="C8446" s="73" t="s">
        <v>787</v>
      </c>
      <c r="D8446" s="74" t="s">
        <v>788</v>
      </c>
      <c r="E8446" s="75" t="s">
        <v>185</v>
      </c>
      <c r="F8446" s="74"/>
      <c r="G8446" s="74" t="s">
        <v>3694</v>
      </c>
      <c r="H8446" s="76">
        <v>6610</v>
      </c>
      <c r="I8446" s="77">
        <v>0.38</v>
      </c>
      <c r="J8446" s="76">
        <v>4098.2</v>
      </c>
    </row>
    <row r="8447" spans="1:10">
      <c r="A8447" s="72">
        <v>8443</v>
      </c>
      <c r="B8447" s="72" t="s">
        <v>148</v>
      </c>
      <c r="C8447" s="73" t="s">
        <v>789</v>
      </c>
      <c r="D8447" s="74" t="s">
        <v>790</v>
      </c>
      <c r="E8447" s="75" t="s">
        <v>185</v>
      </c>
      <c r="F8447" s="74"/>
      <c r="G8447" s="74" t="s">
        <v>3694</v>
      </c>
      <c r="H8447" s="76">
        <v>6610</v>
      </c>
      <c r="I8447" s="77">
        <v>0.38</v>
      </c>
      <c r="J8447" s="76">
        <v>4098.2</v>
      </c>
    </row>
    <row r="8448" spans="1:10">
      <c r="A8448" s="72">
        <v>8444</v>
      </c>
      <c r="B8448" s="72" t="s">
        <v>148</v>
      </c>
      <c r="C8448" s="73" t="s">
        <v>791</v>
      </c>
      <c r="D8448" s="74" t="s">
        <v>792</v>
      </c>
      <c r="E8448" s="75" t="s">
        <v>185</v>
      </c>
      <c r="F8448" s="74"/>
      <c r="G8448" s="74" t="s">
        <v>3694</v>
      </c>
      <c r="H8448" s="76">
        <v>6610</v>
      </c>
      <c r="I8448" s="77">
        <v>0.38</v>
      </c>
      <c r="J8448" s="76">
        <v>4098.2</v>
      </c>
    </row>
    <row r="8449" spans="1:10">
      <c r="A8449" s="72">
        <v>8445</v>
      </c>
      <c r="B8449" s="72" t="s">
        <v>148</v>
      </c>
      <c r="C8449" s="73" t="s">
        <v>793</v>
      </c>
      <c r="D8449" s="74" t="s">
        <v>794</v>
      </c>
      <c r="E8449" s="75" t="s">
        <v>185</v>
      </c>
      <c r="F8449" s="74"/>
      <c r="G8449" s="74" t="s">
        <v>3694</v>
      </c>
      <c r="H8449" s="76">
        <v>6610</v>
      </c>
      <c r="I8449" s="77">
        <v>0.38</v>
      </c>
      <c r="J8449" s="76">
        <v>4098.2</v>
      </c>
    </row>
    <row r="8450" spans="1:10">
      <c r="A8450" s="72">
        <v>8446</v>
      </c>
      <c r="B8450" s="72" t="s">
        <v>148</v>
      </c>
      <c r="C8450" s="73" t="s">
        <v>795</v>
      </c>
      <c r="D8450" s="74" t="s">
        <v>796</v>
      </c>
      <c r="E8450" s="75" t="s">
        <v>185</v>
      </c>
      <c r="F8450" s="74"/>
      <c r="G8450" s="74" t="s">
        <v>3694</v>
      </c>
      <c r="H8450" s="76">
        <v>6420</v>
      </c>
      <c r="I8450" s="77">
        <v>0.38</v>
      </c>
      <c r="J8450" s="76">
        <v>3980.4</v>
      </c>
    </row>
    <row r="8451" spans="1:10">
      <c r="A8451" s="72">
        <v>8447</v>
      </c>
      <c r="B8451" s="72" t="s">
        <v>148</v>
      </c>
      <c r="C8451" s="73" t="s">
        <v>797</v>
      </c>
      <c r="D8451" s="74" t="s">
        <v>798</v>
      </c>
      <c r="E8451" s="75" t="s">
        <v>185</v>
      </c>
      <c r="F8451" s="74"/>
      <c r="G8451" s="74" t="s">
        <v>3694</v>
      </c>
      <c r="H8451" s="76">
        <v>6610</v>
      </c>
      <c r="I8451" s="77">
        <v>0.38</v>
      </c>
      <c r="J8451" s="76">
        <v>4098.2</v>
      </c>
    </row>
    <row r="8452" spans="1:10">
      <c r="A8452" s="72">
        <v>8448</v>
      </c>
      <c r="B8452" s="72" t="s">
        <v>148</v>
      </c>
      <c r="C8452" s="73" t="s">
        <v>799</v>
      </c>
      <c r="D8452" s="74" t="s">
        <v>800</v>
      </c>
      <c r="E8452" s="75" t="s">
        <v>185</v>
      </c>
      <c r="F8452" s="74"/>
      <c r="G8452" s="74" t="s">
        <v>3694</v>
      </c>
      <c r="H8452" s="76">
        <v>6610</v>
      </c>
      <c r="I8452" s="77">
        <v>0.38</v>
      </c>
      <c r="J8452" s="76">
        <v>4098.2</v>
      </c>
    </row>
    <row r="8453" spans="1:10">
      <c r="A8453" s="72">
        <v>8449</v>
      </c>
      <c r="B8453" s="72" t="s">
        <v>148</v>
      </c>
      <c r="C8453" s="73" t="s">
        <v>801</v>
      </c>
      <c r="D8453" s="74" t="s">
        <v>802</v>
      </c>
      <c r="E8453" s="75" t="s">
        <v>185</v>
      </c>
      <c r="F8453" s="74"/>
      <c r="G8453" s="74" t="s">
        <v>3694</v>
      </c>
      <c r="H8453" s="76">
        <v>6610</v>
      </c>
      <c r="I8453" s="77">
        <v>0.38</v>
      </c>
      <c r="J8453" s="76">
        <v>4098.2</v>
      </c>
    </row>
    <row r="8454" spans="1:10">
      <c r="A8454" s="72">
        <v>8450</v>
      </c>
      <c r="B8454" s="72" t="s">
        <v>148</v>
      </c>
      <c r="C8454" s="73" t="s">
        <v>803</v>
      </c>
      <c r="D8454" s="74" t="s">
        <v>804</v>
      </c>
      <c r="E8454" s="75" t="s">
        <v>185</v>
      </c>
      <c r="F8454" s="74"/>
      <c r="G8454" s="74" t="s">
        <v>3694</v>
      </c>
      <c r="H8454" s="76">
        <v>6610</v>
      </c>
      <c r="I8454" s="77">
        <v>0.38</v>
      </c>
      <c r="J8454" s="76">
        <v>4098.2</v>
      </c>
    </row>
    <row r="8455" spans="1:10">
      <c r="A8455" s="72">
        <v>8451</v>
      </c>
      <c r="B8455" s="72" t="s">
        <v>148</v>
      </c>
      <c r="C8455" s="73" t="s">
        <v>805</v>
      </c>
      <c r="D8455" s="74" t="s">
        <v>806</v>
      </c>
      <c r="E8455" s="75" t="s">
        <v>185</v>
      </c>
      <c r="F8455" s="74"/>
      <c r="G8455" s="74" t="s">
        <v>3694</v>
      </c>
      <c r="H8455" s="76">
        <v>6610</v>
      </c>
      <c r="I8455" s="77">
        <v>0.38</v>
      </c>
      <c r="J8455" s="76">
        <v>4098.2</v>
      </c>
    </row>
    <row r="8456" spans="1:10">
      <c r="A8456" s="72">
        <v>8452</v>
      </c>
      <c r="B8456" s="72" t="s">
        <v>148</v>
      </c>
      <c r="C8456" s="73" t="s">
        <v>34972</v>
      </c>
      <c r="D8456" s="74" t="s">
        <v>34973</v>
      </c>
      <c r="E8456" s="75" t="s">
        <v>185</v>
      </c>
      <c r="F8456" s="74"/>
      <c r="G8456" s="74" t="s">
        <v>3694</v>
      </c>
      <c r="H8456" s="76">
        <v>6610</v>
      </c>
      <c r="I8456" s="77">
        <v>0.38</v>
      </c>
      <c r="J8456" s="76">
        <v>4098.2</v>
      </c>
    </row>
    <row r="8457" spans="1:10">
      <c r="A8457" s="72">
        <v>8453</v>
      </c>
      <c r="B8457" s="72" t="s">
        <v>148</v>
      </c>
      <c r="C8457" s="73" t="s">
        <v>807</v>
      </c>
      <c r="D8457" s="74" t="s">
        <v>808</v>
      </c>
      <c r="E8457" s="75" t="s">
        <v>185</v>
      </c>
      <c r="F8457" s="74"/>
      <c r="G8457" s="74" t="s">
        <v>3694</v>
      </c>
      <c r="H8457" s="76">
        <v>6610</v>
      </c>
      <c r="I8457" s="77">
        <v>0.38</v>
      </c>
      <c r="J8457" s="76">
        <v>4098.2</v>
      </c>
    </row>
    <row r="8458" spans="1:10">
      <c r="A8458" s="72">
        <v>8454</v>
      </c>
      <c r="B8458" s="72" t="s">
        <v>148</v>
      </c>
      <c r="C8458" s="73" t="s">
        <v>34974</v>
      </c>
      <c r="D8458" s="74" t="s">
        <v>34975</v>
      </c>
      <c r="E8458" s="75" t="s">
        <v>185</v>
      </c>
      <c r="F8458" s="74"/>
      <c r="G8458" s="74" t="s">
        <v>3694</v>
      </c>
      <c r="H8458" s="76">
        <v>6610</v>
      </c>
      <c r="I8458" s="77">
        <v>0.38</v>
      </c>
      <c r="J8458" s="76">
        <v>4098.2</v>
      </c>
    </row>
    <row r="8459" spans="1:10">
      <c r="A8459" s="72">
        <v>8455</v>
      </c>
      <c r="B8459" s="72" t="s">
        <v>148</v>
      </c>
      <c r="C8459" s="73" t="s">
        <v>809</v>
      </c>
      <c r="D8459" s="74" t="s">
        <v>810</v>
      </c>
      <c r="E8459" s="75" t="s">
        <v>185</v>
      </c>
      <c r="F8459" s="74"/>
      <c r="G8459" s="74" t="s">
        <v>3694</v>
      </c>
      <c r="H8459" s="76">
        <v>6610</v>
      </c>
      <c r="I8459" s="77">
        <v>0.38</v>
      </c>
      <c r="J8459" s="76">
        <v>4098.2</v>
      </c>
    </row>
    <row r="8460" spans="1:10" ht="25.5">
      <c r="A8460" s="72">
        <v>8456</v>
      </c>
      <c r="B8460" s="72" t="s">
        <v>148</v>
      </c>
      <c r="C8460" s="73" t="s">
        <v>760</v>
      </c>
      <c r="D8460" s="74" t="s">
        <v>761</v>
      </c>
      <c r="E8460" s="75" t="s">
        <v>185</v>
      </c>
      <c r="F8460" s="74"/>
      <c r="G8460" s="74" t="s">
        <v>3694</v>
      </c>
      <c r="H8460" s="76">
        <v>1695</v>
      </c>
      <c r="I8460" s="77">
        <v>0.38</v>
      </c>
      <c r="J8460" s="76">
        <v>1050.9000000000001</v>
      </c>
    </row>
    <row r="8461" spans="1:10" ht="25.5">
      <c r="A8461" s="72">
        <v>8457</v>
      </c>
      <c r="B8461" s="72" t="s">
        <v>148</v>
      </c>
      <c r="C8461" s="73" t="s">
        <v>33901</v>
      </c>
      <c r="D8461" s="74" t="s">
        <v>33902</v>
      </c>
      <c r="E8461" s="75" t="s">
        <v>185</v>
      </c>
      <c r="F8461" s="74"/>
      <c r="G8461" s="74" t="s">
        <v>3694</v>
      </c>
      <c r="H8461" s="76">
        <v>2635</v>
      </c>
      <c r="I8461" s="77">
        <v>0.38</v>
      </c>
      <c r="J8461" s="76">
        <v>1633.7</v>
      </c>
    </row>
    <row r="8462" spans="1:10">
      <c r="A8462" s="72">
        <v>8458</v>
      </c>
      <c r="B8462" s="72" t="s">
        <v>148</v>
      </c>
      <c r="C8462" s="73" t="s">
        <v>33903</v>
      </c>
      <c r="D8462" s="74" t="s">
        <v>33904</v>
      </c>
      <c r="E8462" s="75" t="s">
        <v>185</v>
      </c>
      <c r="F8462" s="74"/>
      <c r="G8462" s="74" t="s">
        <v>3694</v>
      </c>
      <c r="H8462" s="76">
        <v>3065</v>
      </c>
      <c r="I8462" s="77">
        <v>0.38</v>
      </c>
      <c r="J8462" s="76">
        <v>1900.3</v>
      </c>
    </row>
    <row r="8463" spans="1:10">
      <c r="A8463" s="72">
        <v>8459</v>
      </c>
      <c r="B8463" s="72" t="s">
        <v>148</v>
      </c>
      <c r="C8463" s="73" t="s">
        <v>33905</v>
      </c>
      <c r="D8463" s="74" t="s">
        <v>33906</v>
      </c>
      <c r="E8463" s="75" t="s">
        <v>185</v>
      </c>
      <c r="F8463" s="74"/>
      <c r="G8463" s="74" t="s">
        <v>3694</v>
      </c>
      <c r="H8463" s="76">
        <v>3450</v>
      </c>
      <c r="I8463" s="77">
        <v>0.38</v>
      </c>
      <c r="J8463" s="76">
        <v>2139</v>
      </c>
    </row>
    <row r="8464" spans="1:10">
      <c r="A8464" s="72">
        <v>8460</v>
      </c>
      <c r="B8464" s="72" t="s">
        <v>148</v>
      </c>
      <c r="C8464" s="73" t="s">
        <v>33907</v>
      </c>
      <c r="D8464" s="74" t="s">
        <v>33908</v>
      </c>
      <c r="E8464" s="75" t="s">
        <v>185</v>
      </c>
      <c r="F8464" s="74"/>
      <c r="G8464" s="74" t="s">
        <v>3694</v>
      </c>
      <c r="H8464" s="76">
        <v>3830</v>
      </c>
      <c r="I8464" s="77">
        <v>0.38</v>
      </c>
      <c r="J8464" s="76">
        <v>2374.6</v>
      </c>
    </row>
    <row r="8465" spans="1:10">
      <c r="A8465" s="72">
        <v>8461</v>
      </c>
      <c r="B8465" s="72" t="s">
        <v>148</v>
      </c>
      <c r="C8465" s="73" t="s">
        <v>33909</v>
      </c>
      <c r="D8465" s="74" t="s">
        <v>33910</v>
      </c>
      <c r="E8465" s="75" t="s">
        <v>185</v>
      </c>
      <c r="F8465" s="74"/>
      <c r="G8465" s="74" t="s">
        <v>3694</v>
      </c>
      <c r="H8465" s="76">
        <v>4215</v>
      </c>
      <c r="I8465" s="77">
        <v>0.38</v>
      </c>
      <c r="J8465" s="76">
        <v>2613.3000000000002</v>
      </c>
    </row>
    <row r="8466" spans="1:10">
      <c r="A8466" s="72">
        <v>8462</v>
      </c>
      <c r="B8466" s="72" t="s">
        <v>148</v>
      </c>
      <c r="C8466" s="73" t="s">
        <v>33911</v>
      </c>
      <c r="D8466" s="74" t="s">
        <v>33912</v>
      </c>
      <c r="E8466" s="75" t="s">
        <v>185</v>
      </c>
      <c r="F8466" s="74"/>
      <c r="G8466" s="74" t="s">
        <v>3694</v>
      </c>
      <c r="H8466" s="76">
        <v>4595</v>
      </c>
      <c r="I8466" s="77">
        <v>0.38</v>
      </c>
      <c r="J8466" s="76">
        <v>2848.9</v>
      </c>
    </row>
    <row r="8467" spans="1:10">
      <c r="A8467" s="72">
        <v>8463</v>
      </c>
      <c r="B8467" s="72" t="s">
        <v>148</v>
      </c>
      <c r="C8467" s="73" t="s">
        <v>33913</v>
      </c>
      <c r="D8467" s="74" t="s">
        <v>33914</v>
      </c>
      <c r="E8467" s="75" t="s">
        <v>185</v>
      </c>
      <c r="F8467" s="74"/>
      <c r="G8467" s="74" t="s">
        <v>3694</v>
      </c>
      <c r="H8467" s="76">
        <v>6385</v>
      </c>
      <c r="I8467" s="77">
        <v>0.38</v>
      </c>
      <c r="J8467" s="76">
        <v>3958.7</v>
      </c>
    </row>
    <row r="8468" spans="1:10">
      <c r="A8468" s="72">
        <v>8464</v>
      </c>
      <c r="B8468" s="72" t="s">
        <v>148</v>
      </c>
      <c r="C8468" s="73" t="s">
        <v>33915</v>
      </c>
      <c r="D8468" s="74" t="s">
        <v>33916</v>
      </c>
      <c r="E8468" s="75" t="s">
        <v>185</v>
      </c>
      <c r="F8468" s="74"/>
      <c r="G8468" s="74" t="s">
        <v>3694</v>
      </c>
      <c r="H8468" s="76">
        <v>6765</v>
      </c>
      <c r="I8468" s="77">
        <v>0.38</v>
      </c>
      <c r="J8468" s="76">
        <v>4194.3</v>
      </c>
    </row>
    <row r="8469" spans="1:10">
      <c r="A8469" s="72">
        <v>8465</v>
      </c>
      <c r="B8469" s="72" t="s">
        <v>148</v>
      </c>
      <c r="C8469" s="73" t="s">
        <v>33917</v>
      </c>
      <c r="D8469" s="74" t="s">
        <v>33918</v>
      </c>
      <c r="E8469" s="75" t="s">
        <v>185</v>
      </c>
      <c r="F8469" s="74"/>
      <c r="G8469" s="74" t="s">
        <v>3694</v>
      </c>
      <c r="H8469" s="76">
        <v>7150</v>
      </c>
      <c r="I8469" s="77">
        <v>0.38</v>
      </c>
      <c r="J8469" s="76">
        <v>4433</v>
      </c>
    </row>
    <row r="8470" spans="1:10" ht="25.5">
      <c r="A8470" s="72">
        <v>8466</v>
      </c>
      <c r="B8470" s="72" t="s">
        <v>148</v>
      </c>
      <c r="C8470" s="73" t="s">
        <v>33919</v>
      </c>
      <c r="D8470" s="74" t="s">
        <v>33920</v>
      </c>
      <c r="E8470" s="75" t="s">
        <v>185</v>
      </c>
      <c r="F8470" s="74"/>
      <c r="G8470" s="74" t="s">
        <v>3694</v>
      </c>
      <c r="H8470" s="76">
        <v>3100</v>
      </c>
      <c r="I8470" s="77">
        <v>0.38</v>
      </c>
      <c r="J8470" s="76">
        <v>1922</v>
      </c>
    </row>
    <row r="8471" spans="1:10">
      <c r="A8471" s="72">
        <v>8467</v>
      </c>
      <c r="B8471" s="72" t="s">
        <v>148</v>
      </c>
      <c r="C8471" s="73" t="s">
        <v>33921</v>
      </c>
      <c r="D8471" s="74" t="s">
        <v>33922</v>
      </c>
      <c r="E8471" s="75" t="s">
        <v>185</v>
      </c>
      <c r="F8471" s="74"/>
      <c r="G8471" s="74" t="s">
        <v>3694</v>
      </c>
      <c r="H8471" s="76">
        <v>2890</v>
      </c>
      <c r="I8471" s="77">
        <v>0.38</v>
      </c>
      <c r="J8471" s="76">
        <v>1791.8</v>
      </c>
    </row>
    <row r="8472" spans="1:10">
      <c r="A8472" s="72">
        <v>8468</v>
      </c>
      <c r="B8472" s="72" t="s">
        <v>148</v>
      </c>
      <c r="C8472" s="73" t="s">
        <v>33923</v>
      </c>
      <c r="D8472" s="74" t="s">
        <v>33924</v>
      </c>
      <c r="E8472" s="75" t="s">
        <v>185</v>
      </c>
      <c r="F8472" s="74"/>
      <c r="G8472" s="74" t="s">
        <v>3694</v>
      </c>
      <c r="H8472" s="76">
        <v>4045</v>
      </c>
      <c r="I8472" s="77">
        <v>0.38</v>
      </c>
      <c r="J8472" s="76">
        <v>2507.9</v>
      </c>
    </row>
    <row r="8473" spans="1:10">
      <c r="A8473" s="72">
        <v>8469</v>
      </c>
      <c r="B8473" s="72" t="s">
        <v>148</v>
      </c>
      <c r="C8473" s="73" t="s">
        <v>33925</v>
      </c>
      <c r="D8473" s="74" t="s">
        <v>33926</v>
      </c>
      <c r="E8473" s="75" t="s">
        <v>185</v>
      </c>
      <c r="F8473" s="74"/>
      <c r="G8473" s="74" t="s">
        <v>3694</v>
      </c>
      <c r="H8473" s="76">
        <v>5200</v>
      </c>
      <c r="I8473" s="77">
        <v>0.38</v>
      </c>
      <c r="J8473" s="76">
        <v>3224</v>
      </c>
    </row>
    <row r="8474" spans="1:10">
      <c r="A8474" s="72">
        <v>8470</v>
      </c>
      <c r="B8474" s="72" t="s">
        <v>148</v>
      </c>
      <c r="C8474" s="73" t="s">
        <v>33927</v>
      </c>
      <c r="D8474" s="74" t="s">
        <v>33928</v>
      </c>
      <c r="E8474" s="75" t="s">
        <v>185</v>
      </c>
      <c r="F8474" s="74"/>
      <c r="G8474" s="74" t="s">
        <v>3694</v>
      </c>
      <c r="H8474" s="76">
        <v>6095</v>
      </c>
      <c r="I8474" s="77">
        <v>0.38</v>
      </c>
      <c r="J8474" s="76">
        <v>3778.9</v>
      </c>
    </row>
    <row r="8475" spans="1:10">
      <c r="A8475" s="72">
        <v>8471</v>
      </c>
      <c r="B8475" s="72" t="s">
        <v>148</v>
      </c>
      <c r="C8475" s="73" t="s">
        <v>33929</v>
      </c>
      <c r="D8475" s="74" t="s">
        <v>33930</v>
      </c>
      <c r="E8475" s="75" t="s">
        <v>185</v>
      </c>
      <c r="F8475" s="74"/>
      <c r="G8475" s="74" t="s">
        <v>3694</v>
      </c>
      <c r="H8475" s="76">
        <v>6990</v>
      </c>
      <c r="I8475" s="77">
        <v>0.38</v>
      </c>
      <c r="J8475" s="76">
        <v>4333.8</v>
      </c>
    </row>
    <row r="8476" spans="1:10">
      <c r="A8476" s="72">
        <v>8472</v>
      </c>
      <c r="B8476" s="72" t="s">
        <v>148</v>
      </c>
      <c r="C8476" s="73" t="s">
        <v>33931</v>
      </c>
      <c r="D8476" s="74" t="s">
        <v>33932</v>
      </c>
      <c r="E8476" s="75" t="s">
        <v>185</v>
      </c>
      <c r="F8476" s="74"/>
      <c r="G8476" s="74" t="s">
        <v>3694</v>
      </c>
      <c r="H8476" s="76">
        <v>8405</v>
      </c>
      <c r="I8476" s="77">
        <v>0.38</v>
      </c>
      <c r="J8476" s="76">
        <v>5211.1000000000004</v>
      </c>
    </row>
    <row r="8477" spans="1:10">
      <c r="A8477" s="72">
        <v>8473</v>
      </c>
      <c r="B8477" s="72" t="s">
        <v>148</v>
      </c>
      <c r="C8477" s="73" t="s">
        <v>33933</v>
      </c>
      <c r="D8477" s="74" t="s">
        <v>33934</v>
      </c>
      <c r="E8477" s="75" t="s">
        <v>185</v>
      </c>
      <c r="F8477" s="74"/>
      <c r="G8477" s="74" t="s">
        <v>3694</v>
      </c>
      <c r="H8477" s="76">
        <v>9300</v>
      </c>
      <c r="I8477" s="77">
        <v>0.38</v>
      </c>
      <c r="J8477" s="76">
        <v>5766</v>
      </c>
    </row>
    <row r="8478" spans="1:10">
      <c r="A8478" s="72">
        <v>8474</v>
      </c>
      <c r="B8478" s="72" t="s">
        <v>148</v>
      </c>
      <c r="C8478" s="73" t="s">
        <v>33935</v>
      </c>
      <c r="D8478" s="74" t="s">
        <v>33936</v>
      </c>
      <c r="E8478" s="75" t="s">
        <v>185</v>
      </c>
      <c r="F8478" s="74"/>
      <c r="G8478" s="74" t="s">
        <v>3694</v>
      </c>
      <c r="H8478" s="76">
        <v>11265</v>
      </c>
      <c r="I8478" s="77">
        <v>0.38</v>
      </c>
      <c r="J8478" s="76">
        <v>6984.3</v>
      </c>
    </row>
    <row r="8479" spans="1:10">
      <c r="A8479" s="72">
        <v>8475</v>
      </c>
      <c r="B8479" s="72" t="s">
        <v>148</v>
      </c>
      <c r="C8479" s="73" t="s">
        <v>33937</v>
      </c>
      <c r="D8479" s="74" t="s">
        <v>33938</v>
      </c>
      <c r="E8479" s="75" t="s">
        <v>185</v>
      </c>
      <c r="F8479" s="74"/>
      <c r="G8479" s="74" t="s">
        <v>3694</v>
      </c>
      <c r="H8479" s="76">
        <v>11945</v>
      </c>
      <c r="I8479" s="77">
        <v>0.38</v>
      </c>
      <c r="J8479" s="76">
        <v>7405.9</v>
      </c>
    </row>
    <row r="8480" spans="1:10" ht="25.5">
      <c r="A8480" s="72">
        <v>8476</v>
      </c>
      <c r="B8480" s="72" t="s">
        <v>148</v>
      </c>
      <c r="C8480" s="73" t="s">
        <v>33939</v>
      </c>
      <c r="D8480" s="74" t="s">
        <v>33940</v>
      </c>
      <c r="E8480" s="75" t="s">
        <v>185</v>
      </c>
      <c r="F8480" s="74"/>
      <c r="G8480" s="74" t="s">
        <v>3694</v>
      </c>
      <c r="H8480" s="76">
        <v>13815</v>
      </c>
      <c r="I8480" s="77">
        <v>0.38</v>
      </c>
      <c r="J8480" s="76">
        <v>8565.2999999999993</v>
      </c>
    </row>
    <row r="8481" spans="1:10" ht="25.5">
      <c r="A8481" s="72">
        <v>8477</v>
      </c>
      <c r="B8481" s="72" t="s">
        <v>148</v>
      </c>
      <c r="C8481" s="73" t="s">
        <v>33941</v>
      </c>
      <c r="D8481" s="74" t="s">
        <v>33942</v>
      </c>
      <c r="E8481" s="75" t="s">
        <v>185</v>
      </c>
      <c r="F8481" s="74"/>
      <c r="G8481" s="74" t="s">
        <v>3694</v>
      </c>
      <c r="H8481" s="76">
        <v>14100</v>
      </c>
      <c r="I8481" s="77">
        <v>0.38</v>
      </c>
      <c r="J8481" s="76">
        <v>8742</v>
      </c>
    </row>
    <row r="8482" spans="1:10" ht="25.5">
      <c r="A8482" s="72">
        <v>8478</v>
      </c>
      <c r="B8482" s="72" t="s">
        <v>148</v>
      </c>
      <c r="C8482" s="73" t="s">
        <v>33943</v>
      </c>
      <c r="D8482" s="74" t="s">
        <v>33944</v>
      </c>
      <c r="E8482" s="75" t="s">
        <v>185</v>
      </c>
      <c r="F8482" s="74"/>
      <c r="G8482" s="74" t="s">
        <v>3694</v>
      </c>
      <c r="H8482" s="76">
        <v>15795</v>
      </c>
      <c r="I8482" s="77">
        <v>0.38</v>
      </c>
      <c r="J8482" s="76">
        <v>9792.9</v>
      </c>
    </row>
    <row r="8483" spans="1:10" ht="25.5">
      <c r="A8483" s="72">
        <v>8479</v>
      </c>
      <c r="B8483" s="72" t="s">
        <v>148</v>
      </c>
      <c r="C8483" s="73" t="s">
        <v>33945</v>
      </c>
      <c r="D8483" s="74" t="s">
        <v>33946</v>
      </c>
      <c r="E8483" s="75" t="s">
        <v>185</v>
      </c>
      <c r="F8483" s="74"/>
      <c r="G8483" s="74" t="s">
        <v>3694</v>
      </c>
      <c r="H8483" s="76">
        <v>18345</v>
      </c>
      <c r="I8483" s="77">
        <v>0.38</v>
      </c>
      <c r="J8483" s="76">
        <v>11373.9</v>
      </c>
    </row>
    <row r="8484" spans="1:10" ht="25.5">
      <c r="A8484" s="72">
        <v>8480</v>
      </c>
      <c r="B8484" s="72" t="s">
        <v>148</v>
      </c>
      <c r="C8484" s="73" t="s">
        <v>33947</v>
      </c>
      <c r="D8484" s="74" t="s">
        <v>33948</v>
      </c>
      <c r="E8484" s="75" t="s">
        <v>185</v>
      </c>
      <c r="F8484" s="74"/>
      <c r="G8484" s="74" t="s">
        <v>3694</v>
      </c>
      <c r="H8484" s="76">
        <v>22140</v>
      </c>
      <c r="I8484" s="77">
        <v>0.38</v>
      </c>
      <c r="J8484" s="76">
        <v>13726.8</v>
      </c>
    </row>
    <row r="8485" spans="1:10" ht="25.5">
      <c r="A8485" s="72">
        <v>8481</v>
      </c>
      <c r="B8485" s="72" t="s">
        <v>148</v>
      </c>
      <c r="C8485" s="73" t="s">
        <v>33949</v>
      </c>
      <c r="D8485" s="74" t="s">
        <v>33950</v>
      </c>
      <c r="E8485" s="75" t="s">
        <v>185</v>
      </c>
      <c r="F8485" s="74"/>
      <c r="G8485" s="74" t="s">
        <v>3694</v>
      </c>
      <c r="H8485" s="76">
        <v>2655</v>
      </c>
      <c r="I8485" s="77">
        <v>0.38</v>
      </c>
      <c r="J8485" s="76">
        <v>1646.1</v>
      </c>
    </row>
    <row r="8486" spans="1:10" ht="25.5">
      <c r="A8486" s="72">
        <v>8482</v>
      </c>
      <c r="B8486" s="72" t="s">
        <v>148</v>
      </c>
      <c r="C8486" s="73" t="s">
        <v>33951</v>
      </c>
      <c r="D8486" s="74" t="s">
        <v>33952</v>
      </c>
      <c r="E8486" s="75" t="s">
        <v>185</v>
      </c>
      <c r="F8486" s="74"/>
      <c r="G8486" s="74" t="s">
        <v>3694</v>
      </c>
      <c r="H8486" s="76">
        <v>3100</v>
      </c>
      <c r="I8486" s="77">
        <v>0.38</v>
      </c>
      <c r="J8486" s="76">
        <v>1922</v>
      </c>
    </row>
    <row r="8487" spans="1:10">
      <c r="A8487" s="72">
        <v>8483</v>
      </c>
      <c r="B8487" s="72" t="s">
        <v>148</v>
      </c>
      <c r="C8487" s="73" t="s">
        <v>33865</v>
      </c>
      <c r="D8487" s="74" t="s">
        <v>33866</v>
      </c>
      <c r="E8487" s="75" t="s">
        <v>185</v>
      </c>
      <c r="F8487" s="74"/>
      <c r="G8487" s="74" t="s">
        <v>3694</v>
      </c>
      <c r="H8487" s="76">
        <v>4075</v>
      </c>
      <c r="I8487" s="77">
        <v>0.38</v>
      </c>
      <c r="J8487" s="76">
        <v>2526.5</v>
      </c>
    </row>
    <row r="8488" spans="1:10" ht="25.5">
      <c r="A8488" s="72">
        <v>8484</v>
      </c>
      <c r="B8488" s="72" t="s">
        <v>148</v>
      </c>
      <c r="C8488" s="73" t="s">
        <v>762</v>
      </c>
      <c r="D8488" s="74" t="s">
        <v>33953</v>
      </c>
      <c r="E8488" s="75" t="s">
        <v>185</v>
      </c>
      <c r="F8488" s="74"/>
      <c r="G8488" s="74" t="s">
        <v>3694</v>
      </c>
      <c r="H8488" s="76">
        <v>5960</v>
      </c>
      <c r="I8488" s="77">
        <v>0.38</v>
      </c>
      <c r="J8488" s="76">
        <v>3695.2</v>
      </c>
    </row>
    <row r="8489" spans="1:10" ht="25.5">
      <c r="A8489" s="72">
        <v>8485</v>
      </c>
      <c r="B8489" s="72" t="s">
        <v>148</v>
      </c>
      <c r="C8489" s="73" t="s">
        <v>33954</v>
      </c>
      <c r="D8489" s="74" t="s">
        <v>33955</v>
      </c>
      <c r="E8489" s="75" t="s">
        <v>185</v>
      </c>
      <c r="F8489" s="74"/>
      <c r="G8489" s="74" t="s">
        <v>3694</v>
      </c>
      <c r="H8489" s="76">
        <v>3530</v>
      </c>
      <c r="I8489" s="77">
        <v>0.38</v>
      </c>
      <c r="J8489" s="76">
        <v>2188.6</v>
      </c>
    </row>
    <row r="8490" spans="1:10" ht="25.5">
      <c r="A8490" s="72">
        <v>8486</v>
      </c>
      <c r="B8490" s="72" t="s">
        <v>148</v>
      </c>
      <c r="C8490" s="73" t="s">
        <v>33956</v>
      </c>
      <c r="D8490" s="74" t="s">
        <v>33957</v>
      </c>
      <c r="E8490" s="75" t="s">
        <v>185</v>
      </c>
      <c r="F8490" s="74"/>
      <c r="G8490" s="74" t="s">
        <v>3694</v>
      </c>
      <c r="H8490" s="76">
        <v>3635</v>
      </c>
      <c r="I8490" s="77">
        <v>0.38</v>
      </c>
      <c r="J8490" s="76">
        <v>2253.6999999999998</v>
      </c>
    </row>
    <row r="8491" spans="1:10" ht="25.5">
      <c r="A8491" s="72">
        <v>8487</v>
      </c>
      <c r="B8491" s="72" t="s">
        <v>148</v>
      </c>
      <c r="C8491" s="73" t="s">
        <v>33958</v>
      </c>
      <c r="D8491" s="74" t="s">
        <v>33959</v>
      </c>
      <c r="E8491" s="75" t="s">
        <v>185</v>
      </c>
      <c r="F8491" s="74"/>
      <c r="G8491" s="74" t="s">
        <v>3694</v>
      </c>
      <c r="H8491" s="76">
        <v>3735</v>
      </c>
      <c r="I8491" s="77">
        <v>0.38</v>
      </c>
      <c r="J8491" s="76">
        <v>2315.6999999999998</v>
      </c>
    </row>
    <row r="8492" spans="1:10" ht="25.5">
      <c r="A8492" s="72">
        <v>8488</v>
      </c>
      <c r="B8492" s="72" t="s">
        <v>148</v>
      </c>
      <c r="C8492" s="73" t="s">
        <v>33960</v>
      </c>
      <c r="D8492" s="74" t="s">
        <v>33961</v>
      </c>
      <c r="E8492" s="75" t="s">
        <v>185</v>
      </c>
      <c r="F8492" s="74"/>
      <c r="G8492" s="74" t="s">
        <v>3694</v>
      </c>
      <c r="H8492" s="76">
        <v>3835</v>
      </c>
      <c r="I8492" s="77">
        <v>0.38</v>
      </c>
      <c r="J8492" s="76">
        <v>2377.6999999999998</v>
      </c>
    </row>
    <row r="8493" spans="1:10">
      <c r="A8493" s="72">
        <v>8489</v>
      </c>
      <c r="B8493" s="72" t="s">
        <v>148</v>
      </c>
      <c r="C8493" s="73" t="s">
        <v>33867</v>
      </c>
      <c r="D8493" s="74" t="s">
        <v>33868</v>
      </c>
      <c r="E8493" s="75" t="s">
        <v>185</v>
      </c>
      <c r="F8493" s="74"/>
      <c r="G8493" s="74" t="s">
        <v>3694</v>
      </c>
      <c r="H8493" s="76">
        <v>2630</v>
      </c>
      <c r="I8493" s="77">
        <v>0.38</v>
      </c>
      <c r="J8493" s="76">
        <v>1630.6</v>
      </c>
    </row>
    <row r="8494" spans="1:10">
      <c r="A8494" s="72">
        <v>8490</v>
      </c>
      <c r="B8494" s="72" t="s">
        <v>148</v>
      </c>
      <c r="C8494" s="73" t="s">
        <v>33869</v>
      </c>
      <c r="D8494" s="74" t="s">
        <v>33870</v>
      </c>
      <c r="E8494" s="75" t="s">
        <v>185</v>
      </c>
      <c r="F8494" s="74"/>
      <c r="G8494" s="74" t="s">
        <v>3694</v>
      </c>
      <c r="H8494" s="76">
        <v>2725</v>
      </c>
      <c r="I8494" s="77">
        <v>0.38</v>
      </c>
      <c r="J8494" s="76">
        <v>1689.5</v>
      </c>
    </row>
    <row r="8495" spans="1:10">
      <c r="A8495" s="72">
        <v>8491</v>
      </c>
      <c r="B8495" s="72" t="s">
        <v>148</v>
      </c>
      <c r="C8495" s="73" t="s">
        <v>33871</v>
      </c>
      <c r="D8495" s="74" t="s">
        <v>33872</v>
      </c>
      <c r="E8495" s="75" t="s">
        <v>185</v>
      </c>
      <c r="F8495" s="74"/>
      <c r="G8495" s="74" t="s">
        <v>3694</v>
      </c>
      <c r="H8495" s="76">
        <v>2825</v>
      </c>
      <c r="I8495" s="77">
        <v>0.38</v>
      </c>
      <c r="J8495" s="76">
        <v>1751.5</v>
      </c>
    </row>
    <row r="8496" spans="1:10">
      <c r="A8496" s="72">
        <v>8492</v>
      </c>
      <c r="B8496" s="72" t="s">
        <v>148</v>
      </c>
      <c r="C8496" s="73" t="s">
        <v>33873</v>
      </c>
      <c r="D8496" s="74" t="s">
        <v>33874</v>
      </c>
      <c r="E8496" s="75" t="s">
        <v>185</v>
      </c>
      <c r="F8496" s="74"/>
      <c r="G8496" s="74" t="s">
        <v>3694</v>
      </c>
      <c r="H8496" s="76">
        <v>2925</v>
      </c>
      <c r="I8496" s="77">
        <v>0.38</v>
      </c>
      <c r="J8496" s="76">
        <v>1813.5</v>
      </c>
    </row>
    <row r="8497" spans="1:10" ht="25.5">
      <c r="A8497" s="72">
        <v>8493</v>
      </c>
      <c r="B8497" s="72" t="s">
        <v>148</v>
      </c>
      <c r="C8497" s="73" t="s">
        <v>33875</v>
      </c>
      <c r="D8497" s="74" t="s">
        <v>33876</v>
      </c>
      <c r="E8497" s="75" t="s">
        <v>185</v>
      </c>
      <c r="F8497" s="74"/>
      <c r="G8497" s="74" t="s">
        <v>3694</v>
      </c>
      <c r="H8497" s="76">
        <v>753</v>
      </c>
      <c r="I8497" s="77">
        <v>0.38</v>
      </c>
      <c r="J8497" s="76">
        <v>466.86</v>
      </c>
    </row>
    <row r="8498" spans="1:10">
      <c r="A8498" s="72">
        <v>8494</v>
      </c>
      <c r="B8498" s="72" t="s">
        <v>148</v>
      </c>
      <c r="C8498" s="73" t="s">
        <v>33877</v>
      </c>
      <c r="D8498" s="74" t="s">
        <v>33878</v>
      </c>
      <c r="E8498" s="75" t="s">
        <v>185</v>
      </c>
      <c r="F8498" s="74"/>
      <c r="G8498" s="74" t="s">
        <v>3694</v>
      </c>
      <c r="H8498" s="76">
        <v>3420</v>
      </c>
      <c r="I8498" s="77">
        <v>0.38</v>
      </c>
      <c r="J8498" s="76">
        <v>2120.4</v>
      </c>
    </row>
    <row r="8499" spans="1:10">
      <c r="A8499" s="72">
        <v>8495</v>
      </c>
      <c r="B8499" s="72" t="s">
        <v>148</v>
      </c>
      <c r="C8499" s="73" t="s">
        <v>33879</v>
      </c>
      <c r="D8499" s="74" t="s">
        <v>33880</v>
      </c>
      <c r="E8499" s="75" t="s">
        <v>185</v>
      </c>
      <c r="F8499" s="74"/>
      <c r="G8499" s="74" t="s">
        <v>3694</v>
      </c>
      <c r="H8499" s="76">
        <v>3015</v>
      </c>
      <c r="I8499" s="77">
        <v>0.38</v>
      </c>
      <c r="J8499" s="76">
        <v>1869.3</v>
      </c>
    </row>
    <row r="8500" spans="1:10">
      <c r="A8500" s="72">
        <v>8496</v>
      </c>
      <c r="B8500" s="72" t="s">
        <v>148</v>
      </c>
      <c r="C8500" s="73" t="s">
        <v>33881</v>
      </c>
      <c r="D8500" s="74" t="s">
        <v>33882</v>
      </c>
      <c r="E8500" s="75" t="s">
        <v>185</v>
      </c>
      <c r="F8500" s="74"/>
      <c r="G8500" s="74" t="s">
        <v>3694</v>
      </c>
      <c r="H8500" s="76">
        <v>3015</v>
      </c>
      <c r="I8500" s="77">
        <v>0.38</v>
      </c>
      <c r="J8500" s="76">
        <v>1869.3</v>
      </c>
    </row>
    <row r="8501" spans="1:10">
      <c r="A8501" s="72">
        <v>8497</v>
      </c>
      <c r="B8501" s="72" t="s">
        <v>148</v>
      </c>
      <c r="C8501" s="73" t="s">
        <v>33883</v>
      </c>
      <c r="D8501" s="74" t="s">
        <v>33884</v>
      </c>
      <c r="E8501" s="75" t="s">
        <v>185</v>
      </c>
      <c r="F8501" s="74"/>
      <c r="G8501" s="74" t="s">
        <v>3694</v>
      </c>
      <c r="H8501" s="76">
        <v>3015</v>
      </c>
      <c r="I8501" s="77">
        <v>0.38</v>
      </c>
      <c r="J8501" s="76">
        <v>1869.3</v>
      </c>
    </row>
    <row r="8502" spans="1:10">
      <c r="A8502" s="72">
        <v>8498</v>
      </c>
      <c r="B8502" s="72" t="s">
        <v>148</v>
      </c>
      <c r="C8502" s="73" t="s">
        <v>33885</v>
      </c>
      <c r="D8502" s="74" t="s">
        <v>33886</v>
      </c>
      <c r="E8502" s="75" t="s">
        <v>185</v>
      </c>
      <c r="F8502" s="74"/>
      <c r="G8502" s="74" t="s">
        <v>3694</v>
      </c>
      <c r="H8502" s="76">
        <v>3015</v>
      </c>
      <c r="I8502" s="77">
        <v>0.38</v>
      </c>
      <c r="J8502" s="76">
        <v>1869.3</v>
      </c>
    </row>
    <row r="8503" spans="1:10">
      <c r="A8503" s="72">
        <v>8499</v>
      </c>
      <c r="B8503" s="72" t="s">
        <v>148</v>
      </c>
      <c r="C8503" s="73" t="s">
        <v>33887</v>
      </c>
      <c r="D8503" s="74" t="s">
        <v>33888</v>
      </c>
      <c r="E8503" s="75" t="s">
        <v>185</v>
      </c>
      <c r="F8503" s="74"/>
      <c r="G8503" s="74" t="s">
        <v>3694</v>
      </c>
      <c r="H8503" s="76">
        <v>3015</v>
      </c>
      <c r="I8503" s="77">
        <v>0.38</v>
      </c>
      <c r="J8503" s="76">
        <v>1869.3</v>
      </c>
    </row>
    <row r="8504" spans="1:10">
      <c r="A8504" s="72">
        <v>8500</v>
      </c>
      <c r="B8504" s="72" t="s">
        <v>148</v>
      </c>
      <c r="C8504" s="73" t="s">
        <v>33889</v>
      </c>
      <c r="D8504" s="74" t="s">
        <v>33890</v>
      </c>
      <c r="E8504" s="75" t="s">
        <v>185</v>
      </c>
      <c r="F8504" s="74"/>
      <c r="G8504" s="74" t="s">
        <v>3694</v>
      </c>
      <c r="H8504" s="76">
        <v>3420</v>
      </c>
      <c r="I8504" s="77">
        <v>0.38</v>
      </c>
      <c r="J8504" s="76">
        <v>2120.4</v>
      </c>
    </row>
    <row r="8505" spans="1:10">
      <c r="A8505" s="72">
        <v>8501</v>
      </c>
      <c r="B8505" s="72" t="s">
        <v>148</v>
      </c>
      <c r="C8505" s="73" t="s">
        <v>33891</v>
      </c>
      <c r="D8505" s="74" t="s">
        <v>33880</v>
      </c>
      <c r="E8505" s="75" t="s">
        <v>185</v>
      </c>
      <c r="F8505" s="74"/>
      <c r="G8505" s="74" t="s">
        <v>3694</v>
      </c>
      <c r="H8505" s="76">
        <v>3420</v>
      </c>
      <c r="I8505" s="77">
        <v>0.38</v>
      </c>
      <c r="J8505" s="76">
        <v>2120.4</v>
      </c>
    </row>
    <row r="8506" spans="1:10">
      <c r="A8506" s="72">
        <v>8502</v>
      </c>
      <c r="B8506" s="72" t="s">
        <v>148</v>
      </c>
      <c r="C8506" s="73" t="s">
        <v>33892</v>
      </c>
      <c r="D8506" s="74" t="s">
        <v>33882</v>
      </c>
      <c r="E8506" s="75" t="s">
        <v>185</v>
      </c>
      <c r="F8506" s="74"/>
      <c r="G8506" s="74" t="s">
        <v>3694</v>
      </c>
      <c r="H8506" s="76">
        <v>3420</v>
      </c>
      <c r="I8506" s="77">
        <v>0.38</v>
      </c>
      <c r="J8506" s="76">
        <v>2120.4</v>
      </c>
    </row>
    <row r="8507" spans="1:10">
      <c r="A8507" s="72">
        <v>8503</v>
      </c>
      <c r="B8507" s="72" t="s">
        <v>148</v>
      </c>
      <c r="C8507" s="73" t="s">
        <v>33893</v>
      </c>
      <c r="D8507" s="74" t="s">
        <v>33894</v>
      </c>
      <c r="E8507" s="75" t="s">
        <v>185</v>
      </c>
      <c r="F8507" s="74"/>
      <c r="G8507" s="74" t="s">
        <v>3694</v>
      </c>
      <c r="H8507" s="76">
        <v>3420</v>
      </c>
      <c r="I8507" s="77">
        <v>0.38</v>
      </c>
      <c r="J8507" s="76">
        <v>2120.4</v>
      </c>
    </row>
    <row r="8508" spans="1:10">
      <c r="A8508" s="72">
        <v>8504</v>
      </c>
      <c r="B8508" s="72" t="s">
        <v>148</v>
      </c>
      <c r="C8508" s="73" t="s">
        <v>33895</v>
      </c>
      <c r="D8508" s="74" t="s">
        <v>33896</v>
      </c>
      <c r="E8508" s="75" t="s">
        <v>185</v>
      </c>
      <c r="F8508" s="74"/>
      <c r="G8508" s="74" t="s">
        <v>3694</v>
      </c>
      <c r="H8508" s="76">
        <v>3420</v>
      </c>
      <c r="I8508" s="77">
        <v>0.38</v>
      </c>
      <c r="J8508" s="76">
        <v>2120.4</v>
      </c>
    </row>
    <row r="8509" spans="1:10">
      <c r="A8509" s="72">
        <v>8505</v>
      </c>
      <c r="B8509" s="72" t="s">
        <v>148</v>
      </c>
      <c r="C8509" s="73" t="s">
        <v>33897</v>
      </c>
      <c r="D8509" s="74" t="s">
        <v>33898</v>
      </c>
      <c r="E8509" s="75" t="s">
        <v>185</v>
      </c>
      <c r="F8509" s="74"/>
      <c r="G8509" s="74" t="s">
        <v>3694</v>
      </c>
      <c r="H8509" s="76">
        <v>5030</v>
      </c>
      <c r="I8509" s="77">
        <v>0.38</v>
      </c>
      <c r="J8509" s="76">
        <v>3118.6</v>
      </c>
    </row>
    <row r="8510" spans="1:10">
      <c r="A8510" s="72">
        <v>8506</v>
      </c>
      <c r="B8510" s="72" t="s">
        <v>148</v>
      </c>
      <c r="C8510" s="73" t="s">
        <v>33899</v>
      </c>
      <c r="D8510" s="74" t="s">
        <v>33900</v>
      </c>
      <c r="E8510" s="75" t="s">
        <v>185</v>
      </c>
      <c r="F8510" s="74"/>
      <c r="G8510" s="74" t="s">
        <v>3694</v>
      </c>
      <c r="H8510" s="76">
        <v>3420</v>
      </c>
      <c r="I8510" s="77">
        <v>0.38</v>
      </c>
      <c r="J8510" s="76">
        <v>2120.4</v>
      </c>
    </row>
    <row r="8511" spans="1:10" ht="25.5">
      <c r="A8511" s="72">
        <v>8507</v>
      </c>
      <c r="B8511" s="72" t="s">
        <v>148</v>
      </c>
      <c r="C8511" s="73" t="s">
        <v>763</v>
      </c>
      <c r="D8511" s="74" t="s">
        <v>764</v>
      </c>
      <c r="E8511" s="75" t="s">
        <v>185</v>
      </c>
      <c r="F8511" s="74"/>
      <c r="G8511" s="74" t="s">
        <v>3694</v>
      </c>
      <c r="H8511" s="76">
        <v>11545</v>
      </c>
      <c r="I8511" s="77">
        <v>0.38</v>
      </c>
      <c r="J8511" s="76">
        <v>7157.9</v>
      </c>
    </row>
    <row r="8512" spans="1:10" ht="25.5">
      <c r="A8512" s="72">
        <v>8508</v>
      </c>
      <c r="B8512" s="72" t="s">
        <v>148</v>
      </c>
      <c r="C8512" s="73" t="s">
        <v>765</v>
      </c>
      <c r="D8512" s="74" t="s">
        <v>766</v>
      </c>
      <c r="E8512" s="75" t="s">
        <v>185</v>
      </c>
      <c r="F8512" s="74"/>
      <c r="G8512" s="74" t="s">
        <v>3694</v>
      </c>
      <c r="H8512" s="76">
        <v>11545</v>
      </c>
      <c r="I8512" s="77">
        <v>0.38</v>
      </c>
      <c r="J8512" s="76">
        <v>7157.9</v>
      </c>
    </row>
    <row r="8513" spans="1:10" ht="25.5">
      <c r="A8513" s="72">
        <v>8509</v>
      </c>
      <c r="B8513" s="72" t="s">
        <v>148</v>
      </c>
      <c r="C8513" s="73" t="s">
        <v>767</v>
      </c>
      <c r="D8513" s="74" t="s">
        <v>768</v>
      </c>
      <c r="E8513" s="75" t="s">
        <v>185</v>
      </c>
      <c r="F8513" s="74"/>
      <c r="G8513" s="74" t="s">
        <v>3694</v>
      </c>
      <c r="H8513" s="76">
        <v>15140</v>
      </c>
      <c r="I8513" s="77">
        <v>0.38</v>
      </c>
      <c r="J8513" s="76">
        <v>9386.7999999999993</v>
      </c>
    </row>
    <row r="8514" spans="1:10" ht="25.5">
      <c r="A8514" s="72">
        <v>8510</v>
      </c>
      <c r="B8514" s="72" t="s">
        <v>148</v>
      </c>
      <c r="C8514" s="73" t="s">
        <v>769</v>
      </c>
      <c r="D8514" s="74" t="s">
        <v>770</v>
      </c>
      <c r="E8514" s="75" t="s">
        <v>185</v>
      </c>
      <c r="F8514" s="74"/>
      <c r="G8514" s="74" t="s">
        <v>3694</v>
      </c>
      <c r="H8514" s="76">
        <v>15140</v>
      </c>
      <c r="I8514" s="77">
        <v>0.38</v>
      </c>
      <c r="J8514" s="76">
        <v>9386.7999999999993</v>
      </c>
    </row>
    <row r="8515" spans="1:10" ht="25.5">
      <c r="A8515" s="72">
        <v>8511</v>
      </c>
      <c r="B8515" s="72" t="s">
        <v>148</v>
      </c>
      <c r="C8515" s="73" t="s">
        <v>33623</v>
      </c>
      <c r="D8515" s="74" t="s">
        <v>33624</v>
      </c>
      <c r="E8515" s="75" t="s">
        <v>185</v>
      </c>
      <c r="F8515" s="74"/>
      <c r="G8515" s="74" t="s">
        <v>3694</v>
      </c>
      <c r="H8515" s="76">
        <v>1130</v>
      </c>
      <c r="I8515" s="77">
        <v>0.38</v>
      </c>
      <c r="J8515" s="76">
        <v>700.6</v>
      </c>
    </row>
    <row r="8516" spans="1:10" ht="25.5">
      <c r="A8516" s="72">
        <v>8512</v>
      </c>
      <c r="B8516" s="72" t="s">
        <v>148</v>
      </c>
      <c r="C8516" s="73" t="s">
        <v>33625</v>
      </c>
      <c r="D8516" s="74" t="s">
        <v>33626</v>
      </c>
      <c r="E8516" s="75" t="s">
        <v>185</v>
      </c>
      <c r="F8516" s="74"/>
      <c r="G8516" s="74" t="s">
        <v>3694</v>
      </c>
      <c r="H8516" s="76">
        <v>1785</v>
      </c>
      <c r="I8516" s="77">
        <v>0.38</v>
      </c>
      <c r="J8516" s="76">
        <v>1106.7</v>
      </c>
    </row>
    <row r="8517" spans="1:10" ht="25.5">
      <c r="A8517" s="72">
        <v>8513</v>
      </c>
      <c r="B8517" s="72" t="s">
        <v>148</v>
      </c>
      <c r="C8517" s="73" t="s">
        <v>817</v>
      </c>
      <c r="D8517" s="74" t="s">
        <v>818</v>
      </c>
      <c r="E8517" s="75" t="s">
        <v>185</v>
      </c>
      <c r="F8517" s="74"/>
      <c r="G8517" s="74" t="s">
        <v>3694</v>
      </c>
      <c r="H8517" s="76">
        <v>375</v>
      </c>
      <c r="I8517" s="77">
        <v>0.38</v>
      </c>
      <c r="J8517" s="76">
        <v>232.5</v>
      </c>
    </row>
    <row r="8518" spans="1:10" ht="25.5">
      <c r="A8518" s="72">
        <v>8514</v>
      </c>
      <c r="B8518" s="72" t="s">
        <v>148</v>
      </c>
      <c r="C8518" s="73" t="s">
        <v>819</v>
      </c>
      <c r="D8518" s="74" t="s">
        <v>820</v>
      </c>
      <c r="E8518" s="75" t="s">
        <v>185</v>
      </c>
      <c r="F8518" s="74"/>
      <c r="G8518" s="74" t="s">
        <v>3694</v>
      </c>
      <c r="H8518" s="76">
        <v>886</v>
      </c>
      <c r="I8518" s="77">
        <v>0.38</v>
      </c>
      <c r="J8518" s="76">
        <v>549.32000000000005</v>
      </c>
    </row>
    <row r="8519" spans="1:10" ht="25.5">
      <c r="A8519" s="72">
        <v>8515</v>
      </c>
      <c r="B8519" s="72" t="s">
        <v>148</v>
      </c>
      <c r="C8519" s="73" t="s">
        <v>33627</v>
      </c>
      <c r="D8519" s="74" t="s">
        <v>33628</v>
      </c>
      <c r="E8519" s="75" t="s">
        <v>185</v>
      </c>
      <c r="F8519" s="74"/>
      <c r="G8519" s="74" t="s">
        <v>3694</v>
      </c>
      <c r="H8519" s="76">
        <v>77</v>
      </c>
      <c r="I8519" s="77">
        <v>0.38</v>
      </c>
      <c r="J8519" s="76">
        <v>47.74</v>
      </c>
    </row>
    <row r="8520" spans="1:10" ht="25.5">
      <c r="A8520" s="72">
        <v>8516</v>
      </c>
      <c r="B8520" s="72" t="s">
        <v>148</v>
      </c>
      <c r="C8520" s="73" t="s">
        <v>33629</v>
      </c>
      <c r="D8520" s="74" t="s">
        <v>33630</v>
      </c>
      <c r="E8520" s="75" t="s">
        <v>185</v>
      </c>
      <c r="F8520" s="74"/>
      <c r="G8520" s="74" t="s">
        <v>3694</v>
      </c>
      <c r="H8520" s="76">
        <v>86</v>
      </c>
      <c r="I8520" s="77">
        <v>0.38</v>
      </c>
      <c r="J8520" s="76">
        <v>53.32</v>
      </c>
    </row>
    <row r="8521" spans="1:10" ht="25.5">
      <c r="A8521" s="72">
        <v>8517</v>
      </c>
      <c r="B8521" s="72" t="s">
        <v>148</v>
      </c>
      <c r="C8521" s="73" t="s">
        <v>33631</v>
      </c>
      <c r="D8521" s="74" t="s">
        <v>33632</v>
      </c>
      <c r="E8521" s="75" t="s">
        <v>185</v>
      </c>
      <c r="F8521" s="74"/>
      <c r="G8521" s="74" t="s">
        <v>3694</v>
      </c>
      <c r="H8521" s="76">
        <v>141</v>
      </c>
      <c r="I8521" s="77">
        <v>0.38</v>
      </c>
      <c r="J8521" s="76">
        <v>87.42</v>
      </c>
    </row>
    <row r="8522" spans="1:10" ht="25.5">
      <c r="A8522" s="72">
        <v>8518</v>
      </c>
      <c r="B8522" s="72" t="s">
        <v>148</v>
      </c>
      <c r="C8522" s="73" t="s">
        <v>33633</v>
      </c>
      <c r="D8522" s="74" t="s">
        <v>33634</v>
      </c>
      <c r="E8522" s="75" t="s">
        <v>185</v>
      </c>
      <c r="F8522" s="74"/>
      <c r="G8522" s="74" t="s">
        <v>3694</v>
      </c>
      <c r="H8522" s="76">
        <v>265</v>
      </c>
      <c r="I8522" s="77">
        <v>0.38</v>
      </c>
      <c r="J8522" s="76">
        <v>164.3</v>
      </c>
    </row>
    <row r="8523" spans="1:10" ht="25.5">
      <c r="A8523" s="72">
        <v>8519</v>
      </c>
      <c r="B8523" s="72" t="s">
        <v>148</v>
      </c>
      <c r="C8523" s="73" t="s">
        <v>822</v>
      </c>
      <c r="D8523" s="74" t="s">
        <v>821</v>
      </c>
      <c r="E8523" s="75" t="s">
        <v>185</v>
      </c>
      <c r="F8523" s="74"/>
      <c r="G8523" s="74" t="s">
        <v>3694</v>
      </c>
      <c r="H8523" s="76">
        <v>56</v>
      </c>
      <c r="I8523" s="77">
        <v>0.38</v>
      </c>
      <c r="J8523" s="76">
        <v>34.72</v>
      </c>
    </row>
    <row r="8524" spans="1:10" ht="25.5">
      <c r="A8524" s="72">
        <v>8520</v>
      </c>
      <c r="B8524" s="72" t="s">
        <v>148</v>
      </c>
      <c r="C8524" s="73" t="s">
        <v>823</v>
      </c>
      <c r="D8524" s="74" t="s">
        <v>821</v>
      </c>
      <c r="E8524" s="75" t="s">
        <v>185</v>
      </c>
      <c r="F8524" s="74"/>
      <c r="G8524" s="74" t="s">
        <v>3694</v>
      </c>
      <c r="H8524" s="76">
        <v>90</v>
      </c>
      <c r="I8524" s="77">
        <v>0.38</v>
      </c>
      <c r="J8524" s="76">
        <v>55.8</v>
      </c>
    </row>
    <row r="8525" spans="1:10" ht="25.5">
      <c r="A8525" s="72">
        <v>8521</v>
      </c>
      <c r="B8525" s="72" t="s">
        <v>148</v>
      </c>
      <c r="C8525" s="73" t="s">
        <v>824</v>
      </c>
      <c r="D8525" s="74" t="s">
        <v>825</v>
      </c>
      <c r="E8525" s="75" t="s">
        <v>185</v>
      </c>
      <c r="F8525" s="74"/>
      <c r="G8525" s="74" t="s">
        <v>3694</v>
      </c>
      <c r="H8525" s="76">
        <v>908</v>
      </c>
      <c r="I8525" s="77">
        <v>0.38</v>
      </c>
      <c r="J8525" s="76">
        <v>562.96</v>
      </c>
    </row>
    <row r="8526" spans="1:10" ht="25.5">
      <c r="A8526" s="72">
        <v>8522</v>
      </c>
      <c r="B8526" s="72" t="s">
        <v>148</v>
      </c>
      <c r="C8526" s="73" t="s">
        <v>826</v>
      </c>
      <c r="D8526" s="74" t="s">
        <v>827</v>
      </c>
      <c r="E8526" s="75" t="s">
        <v>185</v>
      </c>
      <c r="F8526" s="74"/>
      <c r="G8526" s="74" t="s">
        <v>3694</v>
      </c>
      <c r="H8526" s="76">
        <v>2150</v>
      </c>
      <c r="I8526" s="77">
        <v>0.38</v>
      </c>
      <c r="J8526" s="76">
        <v>1333</v>
      </c>
    </row>
    <row r="8527" spans="1:10">
      <c r="A8527" s="72">
        <v>8523</v>
      </c>
      <c r="B8527" s="72" t="s">
        <v>148</v>
      </c>
      <c r="C8527" s="73" t="s">
        <v>267</v>
      </c>
      <c r="D8527" s="74" t="s">
        <v>268</v>
      </c>
      <c r="E8527" s="75" t="s">
        <v>185</v>
      </c>
      <c r="F8527" s="74"/>
      <c r="G8527" s="74" t="s">
        <v>3694</v>
      </c>
      <c r="H8527" s="76">
        <v>23</v>
      </c>
      <c r="I8527" s="77">
        <v>0.38</v>
      </c>
      <c r="J8527" s="76">
        <v>14.26</v>
      </c>
    </row>
    <row r="8528" spans="1:10" ht="25.5">
      <c r="A8528" s="72">
        <v>8524</v>
      </c>
      <c r="B8528" s="72" t="s">
        <v>148</v>
      </c>
      <c r="C8528" s="73" t="s">
        <v>269</v>
      </c>
      <c r="D8528" s="74" t="s">
        <v>270</v>
      </c>
      <c r="E8528" s="75" t="s">
        <v>185</v>
      </c>
      <c r="F8528" s="74"/>
      <c r="G8528" s="74" t="s">
        <v>3694</v>
      </c>
      <c r="H8528" s="76">
        <v>2430</v>
      </c>
      <c r="I8528" s="77">
        <v>0.38</v>
      </c>
      <c r="J8528" s="76">
        <v>1506.6</v>
      </c>
    </row>
    <row r="8529" spans="1:10" ht="25.5">
      <c r="A8529" s="72">
        <v>8525</v>
      </c>
      <c r="B8529" s="72" t="s">
        <v>148</v>
      </c>
      <c r="C8529" s="73" t="s">
        <v>271</v>
      </c>
      <c r="D8529" s="74" t="s">
        <v>272</v>
      </c>
      <c r="E8529" s="75" t="s">
        <v>185</v>
      </c>
      <c r="F8529" s="74"/>
      <c r="G8529" s="74" t="s">
        <v>3694</v>
      </c>
      <c r="H8529" s="76">
        <v>3510</v>
      </c>
      <c r="I8529" s="77">
        <v>0.38</v>
      </c>
      <c r="J8529" s="76">
        <v>2176.1999999999998</v>
      </c>
    </row>
    <row r="8530" spans="1:10" ht="25.5">
      <c r="A8530" s="72">
        <v>8526</v>
      </c>
      <c r="B8530" s="72" t="s">
        <v>148</v>
      </c>
      <c r="C8530" s="73" t="s">
        <v>273</v>
      </c>
      <c r="D8530" s="74" t="s">
        <v>274</v>
      </c>
      <c r="E8530" s="75" t="s">
        <v>185</v>
      </c>
      <c r="F8530" s="74"/>
      <c r="G8530" s="74" t="s">
        <v>3694</v>
      </c>
      <c r="H8530" s="76">
        <v>4195</v>
      </c>
      <c r="I8530" s="77">
        <v>0.38</v>
      </c>
      <c r="J8530" s="76">
        <v>2600.9</v>
      </c>
    </row>
    <row r="8531" spans="1:10" ht="25.5">
      <c r="A8531" s="72">
        <v>8527</v>
      </c>
      <c r="B8531" s="72" t="s">
        <v>148</v>
      </c>
      <c r="C8531" s="73" t="s">
        <v>275</v>
      </c>
      <c r="D8531" s="74" t="s">
        <v>276</v>
      </c>
      <c r="E8531" s="75" t="s">
        <v>185</v>
      </c>
      <c r="F8531" s="74"/>
      <c r="G8531" s="74" t="s">
        <v>3694</v>
      </c>
      <c r="H8531" s="76">
        <v>3195</v>
      </c>
      <c r="I8531" s="77">
        <v>0.38</v>
      </c>
      <c r="J8531" s="76">
        <v>1980.9</v>
      </c>
    </row>
    <row r="8532" spans="1:10" ht="25.5">
      <c r="A8532" s="72">
        <v>8528</v>
      </c>
      <c r="B8532" s="72" t="s">
        <v>148</v>
      </c>
      <c r="C8532" s="73" t="s">
        <v>277</v>
      </c>
      <c r="D8532" s="74" t="s">
        <v>278</v>
      </c>
      <c r="E8532" s="75" t="s">
        <v>185</v>
      </c>
      <c r="F8532" s="74"/>
      <c r="G8532" s="74" t="s">
        <v>3694</v>
      </c>
      <c r="H8532" s="76">
        <v>4210</v>
      </c>
      <c r="I8532" s="77">
        <v>0.38</v>
      </c>
      <c r="J8532" s="76">
        <v>2610.1999999999998</v>
      </c>
    </row>
    <row r="8533" spans="1:10" ht="25.5">
      <c r="A8533" s="72">
        <v>8529</v>
      </c>
      <c r="B8533" s="72" t="s">
        <v>148</v>
      </c>
      <c r="C8533" s="73" t="s">
        <v>279</v>
      </c>
      <c r="D8533" s="74" t="s">
        <v>280</v>
      </c>
      <c r="E8533" s="75" t="s">
        <v>185</v>
      </c>
      <c r="F8533" s="74"/>
      <c r="G8533" s="74" t="s">
        <v>3694</v>
      </c>
      <c r="H8533" s="76">
        <v>2430</v>
      </c>
      <c r="I8533" s="77">
        <v>0.38</v>
      </c>
      <c r="J8533" s="76">
        <v>1506.6</v>
      </c>
    </row>
    <row r="8534" spans="1:10" ht="25.5">
      <c r="A8534" s="72">
        <v>8530</v>
      </c>
      <c r="B8534" s="72" t="s">
        <v>148</v>
      </c>
      <c r="C8534" s="73" t="s">
        <v>281</v>
      </c>
      <c r="D8534" s="74" t="s">
        <v>282</v>
      </c>
      <c r="E8534" s="75" t="s">
        <v>185</v>
      </c>
      <c r="F8534" s="74"/>
      <c r="G8534" s="74" t="s">
        <v>3694</v>
      </c>
      <c r="H8534" s="76">
        <v>2430</v>
      </c>
      <c r="I8534" s="77">
        <v>0.38</v>
      </c>
      <c r="J8534" s="76">
        <v>1506.6</v>
      </c>
    </row>
    <row r="8535" spans="1:10" ht="25.5">
      <c r="A8535" s="72">
        <v>8531</v>
      </c>
      <c r="B8535" s="72" t="s">
        <v>148</v>
      </c>
      <c r="C8535" s="73" t="s">
        <v>283</v>
      </c>
      <c r="D8535" s="74" t="s">
        <v>284</v>
      </c>
      <c r="E8535" s="75" t="s">
        <v>185</v>
      </c>
      <c r="F8535" s="74"/>
      <c r="G8535" s="74" t="s">
        <v>3694</v>
      </c>
      <c r="H8535" s="76">
        <v>2430</v>
      </c>
      <c r="I8535" s="77">
        <v>0.38</v>
      </c>
      <c r="J8535" s="76">
        <v>1506.6</v>
      </c>
    </row>
    <row r="8536" spans="1:10" ht="25.5">
      <c r="A8536" s="72">
        <v>8532</v>
      </c>
      <c r="B8536" s="72" t="s">
        <v>148</v>
      </c>
      <c r="C8536" s="73" t="s">
        <v>285</v>
      </c>
      <c r="D8536" s="74" t="s">
        <v>286</v>
      </c>
      <c r="E8536" s="75" t="s">
        <v>185</v>
      </c>
      <c r="F8536" s="74"/>
      <c r="G8536" s="74" t="s">
        <v>3694</v>
      </c>
      <c r="H8536" s="76">
        <v>2430</v>
      </c>
      <c r="I8536" s="77">
        <v>0.38</v>
      </c>
      <c r="J8536" s="76">
        <v>1506.6</v>
      </c>
    </row>
    <row r="8537" spans="1:10" ht="25.5">
      <c r="A8537" s="72">
        <v>8533</v>
      </c>
      <c r="B8537" s="72" t="s">
        <v>148</v>
      </c>
      <c r="C8537" s="73" t="s">
        <v>287</v>
      </c>
      <c r="D8537" s="74" t="s">
        <v>288</v>
      </c>
      <c r="E8537" s="75" t="s">
        <v>185</v>
      </c>
      <c r="F8537" s="74"/>
      <c r="G8537" s="74" t="s">
        <v>3694</v>
      </c>
      <c r="H8537" s="76">
        <v>3195</v>
      </c>
      <c r="I8537" s="77">
        <v>0.38</v>
      </c>
      <c r="J8537" s="76">
        <v>1980.9</v>
      </c>
    </row>
    <row r="8538" spans="1:10">
      <c r="A8538" s="72">
        <v>8534</v>
      </c>
      <c r="B8538" s="72" t="s">
        <v>148</v>
      </c>
      <c r="C8538" s="73" t="s">
        <v>34323</v>
      </c>
      <c r="D8538" s="74" t="s">
        <v>34324</v>
      </c>
      <c r="E8538" s="75" t="s">
        <v>185</v>
      </c>
      <c r="F8538" s="74"/>
      <c r="G8538" s="74" t="s">
        <v>3694</v>
      </c>
      <c r="H8538" s="76">
        <v>4025</v>
      </c>
      <c r="I8538" s="77">
        <v>0.38</v>
      </c>
      <c r="J8538" s="76">
        <v>2495.5</v>
      </c>
    </row>
    <row r="8539" spans="1:10">
      <c r="A8539" s="72">
        <v>8535</v>
      </c>
      <c r="B8539" s="72" t="s">
        <v>148</v>
      </c>
      <c r="C8539" s="73" t="s">
        <v>34325</v>
      </c>
      <c r="D8539" s="74" t="s">
        <v>34326</v>
      </c>
      <c r="E8539" s="75" t="s">
        <v>185</v>
      </c>
      <c r="F8539" s="74"/>
      <c r="G8539" s="74" t="s">
        <v>3694</v>
      </c>
      <c r="H8539" s="76">
        <v>5075</v>
      </c>
      <c r="I8539" s="77">
        <v>0.38</v>
      </c>
      <c r="J8539" s="76">
        <v>3146.5</v>
      </c>
    </row>
    <row r="8540" spans="1:10" ht="25.5">
      <c r="A8540" s="72">
        <v>8536</v>
      </c>
      <c r="B8540" s="72" t="s">
        <v>148</v>
      </c>
      <c r="C8540" s="73" t="s">
        <v>34327</v>
      </c>
      <c r="D8540" s="74" t="s">
        <v>34328</v>
      </c>
      <c r="E8540" s="75" t="s">
        <v>185</v>
      </c>
      <c r="F8540" s="74"/>
      <c r="G8540" s="74" t="s">
        <v>3694</v>
      </c>
      <c r="H8540" s="76">
        <v>7770</v>
      </c>
      <c r="I8540" s="77">
        <v>0.38</v>
      </c>
      <c r="J8540" s="76">
        <v>4817.3999999999996</v>
      </c>
    </row>
    <row r="8541" spans="1:10" ht="25.5">
      <c r="A8541" s="72">
        <v>8537</v>
      </c>
      <c r="B8541" s="72" t="s">
        <v>148</v>
      </c>
      <c r="C8541" s="73" t="s">
        <v>34329</v>
      </c>
      <c r="D8541" s="74" t="s">
        <v>34330</v>
      </c>
      <c r="E8541" s="75" t="s">
        <v>185</v>
      </c>
      <c r="F8541" s="74"/>
      <c r="G8541" s="74" t="s">
        <v>3694</v>
      </c>
      <c r="H8541" s="76">
        <v>4205</v>
      </c>
      <c r="I8541" s="77">
        <v>0.38</v>
      </c>
      <c r="J8541" s="76">
        <v>2607.1</v>
      </c>
    </row>
    <row r="8542" spans="1:10" ht="25.5">
      <c r="A8542" s="72">
        <v>8538</v>
      </c>
      <c r="B8542" s="72" t="s">
        <v>148</v>
      </c>
      <c r="C8542" s="73" t="s">
        <v>34331</v>
      </c>
      <c r="D8542" s="74" t="s">
        <v>34332</v>
      </c>
      <c r="E8542" s="75" t="s">
        <v>185</v>
      </c>
      <c r="F8542" s="74"/>
      <c r="G8542" s="74" t="s">
        <v>3694</v>
      </c>
      <c r="H8542" s="76">
        <v>6460</v>
      </c>
      <c r="I8542" s="77">
        <v>0.38</v>
      </c>
      <c r="J8542" s="76">
        <v>4005.2</v>
      </c>
    </row>
    <row r="8543" spans="1:10">
      <c r="A8543" s="72">
        <v>8539</v>
      </c>
      <c r="B8543" s="72" t="s">
        <v>148</v>
      </c>
      <c r="C8543" s="73" t="s">
        <v>34333</v>
      </c>
      <c r="D8543" s="74" t="s">
        <v>34334</v>
      </c>
      <c r="E8543" s="75" t="s">
        <v>185</v>
      </c>
      <c r="F8543" s="74"/>
      <c r="G8543" s="74" t="s">
        <v>3694</v>
      </c>
      <c r="H8543" s="76">
        <v>8605</v>
      </c>
      <c r="I8543" s="77">
        <v>0.38</v>
      </c>
      <c r="J8543" s="76">
        <v>5335.1</v>
      </c>
    </row>
    <row r="8544" spans="1:10" ht="25.5">
      <c r="A8544" s="72">
        <v>8540</v>
      </c>
      <c r="B8544" s="72" t="s">
        <v>148</v>
      </c>
      <c r="C8544" s="73" t="s">
        <v>34335</v>
      </c>
      <c r="D8544" s="74" t="s">
        <v>34336</v>
      </c>
      <c r="E8544" s="75" t="s">
        <v>185</v>
      </c>
      <c r="F8544" s="74"/>
      <c r="G8544" s="74" t="s">
        <v>3694</v>
      </c>
      <c r="H8544" s="76">
        <v>11555</v>
      </c>
      <c r="I8544" s="77">
        <v>0.38</v>
      </c>
      <c r="J8544" s="76">
        <v>7164.1</v>
      </c>
    </row>
    <row r="8545" spans="1:10" ht="25.5">
      <c r="A8545" s="72">
        <v>8541</v>
      </c>
      <c r="B8545" s="72" t="s">
        <v>148</v>
      </c>
      <c r="C8545" s="73" t="s">
        <v>34337</v>
      </c>
      <c r="D8545" s="74" t="s">
        <v>34338</v>
      </c>
      <c r="E8545" s="75" t="s">
        <v>185</v>
      </c>
      <c r="F8545" s="74"/>
      <c r="G8545" s="74" t="s">
        <v>3694</v>
      </c>
      <c r="H8545" s="76">
        <v>5070</v>
      </c>
      <c r="I8545" s="77">
        <v>0.38</v>
      </c>
      <c r="J8545" s="76">
        <v>3143.4</v>
      </c>
    </row>
    <row r="8546" spans="1:10" ht="25.5">
      <c r="A8546" s="72">
        <v>8542</v>
      </c>
      <c r="B8546" s="72" t="s">
        <v>148</v>
      </c>
      <c r="C8546" s="73" t="s">
        <v>34339</v>
      </c>
      <c r="D8546" s="74" t="s">
        <v>34340</v>
      </c>
      <c r="E8546" s="75" t="s">
        <v>185</v>
      </c>
      <c r="F8546" s="74"/>
      <c r="G8546" s="74" t="s">
        <v>3694</v>
      </c>
      <c r="H8546" s="76">
        <v>4195</v>
      </c>
      <c r="I8546" s="77">
        <v>0.38</v>
      </c>
      <c r="J8546" s="76">
        <v>2600.9</v>
      </c>
    </row>
    <row r="8547" spans="1:10">
      <c r="A8547" s="72">
        <v>8543</v>
      </c>
      <c r="B8547" s="72" t="s">
        <v>148</v>
      </c>
      <c r="C8547" s="73" t="s">
        <v>34341</v>
      </c>
      <c r="D8547" s="74" t="s">
        <v>34342</v>
      </c>
      <c r="E8547" s="75" t="s">
        <v>185</v>
      </c>
      <c r="F8547" s="74"/>
      <c r="G8547" s="74" t="s">
        <v>3694</v>
      </c>
      <c r="H8547" s="76">
        <v>5875</v>
      </c>
      <c r="I8547" s="77">
        <v>0.38</v>
      </c>
      <c r="J8547" s="76">
        <v>3642.5</v>
      </c>
    </row>
    <row r="8548" spans="1:10">
      <c r="A8548" s="72">
        <v>8544</v>
      </c>
      <c r="B8548" s="72" t="s">
        <v>148</v>
      </c>
      <c r="C8548" s="73" t="s">
        <v>34343</v>
      </c>
      <c r="D8548" s="74" t="s">
        <v>34344</v>
      </c>
      <c r="E8548" s="75" t="s">
        <v>185</v>
      </c>
      <c r="F8548" s="74"/>
      <c r="G8548" s="74" t="s">
        <v>3694</v>
      </c>
      <c r="H8548" s="76">
        <v>6110</v>
      </c>
      <c r="I8548" s="77">
        <v>0.38</v>
      </c>
      <c r="J8548" s="76">
        <v>3788.2</v>
      </c>
    </row>
    <row r="8549" spans="1:10">
      <c r="A8549" s="72">
        <v>8545</v>
      </c>
      <c r="B8549" s="72" t="s">
        <v>148</v>
      </c>
      <c r="C8549" s="73" t="s">
        <v>34345</v>
      </c>
      <c r="D8549" s="74" t="s">
        <v>34346</v>
      </c>
      <c r="E8549" s="75" t="s">
        <v>185</v>
      </c>
      <c r="F8549" s="74"/>
      <c r="G8549" s="74" t="s">
        <v>3694</v>
      </c>
      <c r="H8549" s="76">
        <v>6455</v>
      </c>
      <c r="I8549" s="77">
        <v>0.38</v>
      </c>
      <c r="J8549" s="76">
        <v>4002.1</v>
      </c>
    </row>
    <row r="8550" spans="1:10">
      <c r="A8550" s="72">
        <v>8546</v>
      </c>
      <c r="B8550" s="72" t="s">
        <v>148</v>
      </c>
      <c r="C8550" s="73" t="s">
        <v>34347</v>
      </c>
      <c r="D8550" s="74" t="s">
        <v>34348</v>
      </c>
      <c r="E8550" s="75" t="s">
        <v>185</v>
      </c>
      <c r="F8550" s="74"/>
      <c r="G8550" s="74" t="s">
        <v>3694</v>
      </c>
      <c r="H8550" s="76">
        <v>6975</v>
      </c>
      <c r="I8550" s="77">
        <v>0.38</v>
      </c>
      <c r="J8550" s="76">
        <v>4324.5</v>
      </c>
    </row>
    <row r="8551" spans="1:10">
      <c r="A8551" s="72">
        <v>8547</v>
      </c>
      <c r="B8551" s="72" t="s">
        <v>148</v>
      </c>
      <c r="C8551" s="73" t="s">
        <v>34349</v>
      </c>
      <c r="D8551" s="74" t="s">
        <v>34350</v>
      </c>
      <c r="E8551" s="75" t="s">
        <v>185</v>
      </c>
      <c r="F8551" s="74"/>
      <c r="G8551" s="74" t="s">
        <v>3694</v>
      </c>
      <c r="H8551" s="76">
        <v>7120</v>
      </c>
      <c r="I8551" s="77">
        <v>0.38</v>
      </c>
      <c r="J8551" s="76">
        <v>4414.3999999999996</v>
      </c>
    </row>
    <row r="8552" spans="1:10">
      <c r="A8552" s="72">
        <v>8548</v>
      </c>
      <c r="B8552" s="72" t="s">
        <v>148</v>
      </c>
      <c r="C8552" s="73" t="s">
        <v>34351</v>
      </c>
      <c r="D8552" s="74" t="s">
        <v>34352</v>
      </c>
      <c r="E8552" s="75" t="s">
        <v>185</v>
      </c>
      <c r="F8552" s="74"/>
      <c r="G8552" s="74" t="s">
        <v>3694</v>
      </c>
      <c r="H8552" s="76">
        <v>7385</v>
      </c>
      <c r="I8552" s="77">
        <v>0.38</v>
      </c>
      <c r="J8552" s="76">
        <v>4578.7</v>
      </c>
    </row>
    <row r="8553" spans="1:10">
      <c r="A8553" s="72">
        <v>8549</v>
      </c>
      <c r="B8553" s="72" t="s">
        <v>148</v>
      </c>
      <c r="C8553" s="73" t="s">
        <v>34353</v>
      </c>
      <c r="D8553" s="74" t="s">
        <v>34354</v>
      </c>
      <c r="E8553" s="75" t="s">
        <v>185</v>
      </c>
      <c r="F8553" s="74"/>
      <c r="G8553" s="74" t="s">
        <v>3694</v>
      </c>
      <c r="H8553" s="76">
        <v>7755</v>
      </c>
      <c r="I8553" s="77">
        <v>0.38</v>
      </c>
      <c r="J8553" s="76">
        <v>4808.1000000000004</v>
      </c>
    </row>
    <row r="8554" spans="1:10">
      <c r="A8554" s="72">
        <v>8550</v>
      </c>
      <c r="B8554" s="72" t="s">
        <v>148</v>
      </c>
      <c r="C8554" s="73" t="s">
        <v>34355</v>
      </c>
      <c r="D8554" s="74" t="s">
        <v>34356</v>
      </c>
      <c r="E8554" s="75" t="s">
        <v>185</v>
      </c>
      <c r="F8554" s="74"/>
      <c r="G8554" s="74" t="s">
        <v>3694</v>
      </c>
      <c r="H8554" s="76">
        <v>7955</v>
      </c>
      <c r="I8554" s="77">
        <v>0.38</v>
      </c>
      <c r="J8554" s="76">
        <v>4932.1000000000004</v>
      </c>
    </row>
    <row r="8555" spans="1:10">
      <c r="A8555" s="72">
        <v>8551</v>
      </c>
      <c r="B8555" s="72" t="s">
        <v>148</v>
      </c>
      <c r="C8555" s="73" t="s">
        <v>33635</v>
      </c>
      <c r="D8555" s="74" t="s">
        <v>33636</v>
      </c>
      <c r="E8555" s="75" t="s">
        <v>185</v>
      </c>
      <c r="F8555" s="74"/>
      <c r="G8555" s="74" t="s">
        <v>3694</v>
      </c>
      <c r="H8555" s="76">
        <v>1465</v>
      </c>
      <c r="I8555" s="77">
        <v>0.38</v>
      </c>
      <c r="J8555" s="76">
        <v>908.3</v>
      </c>
    </row>
    <row r="8556" spans="1:10">
      <c r="A8556" s="72">
        <v>8552</v>
      </c>
      <c r="B8556" s="72" t="s">
        <v>148</v>
      </c>
      <c r="C8556" s="73" t="s">
        <v>33637</v>
      </c>
      <c r="D8556" s="74" t="s">
        <v>33638</v>
      </c>
      <c r="E8556" s="75" t="s">
        <v>185</v>
      </c>
      <c r="F8556" s="74"/>
      <c r="G8556" s="74" t="s">
        <v>3694</v>
      </c>
      <c r="H8556" s="76">
        <v>4350</v>
      </c>
      <c r="I8556" s="77">
        <v>0.38</v>
      </c>
      <c r="J8556" s="76">
        <v>2697</v>
      </c>
    </row>
    <row r="8557" spans="1:10">
      <c r="A8557" s="72">
        <v>8553</v>
      </c>
      <c r="B8557" s="72" t="s">
        <v>148</v>
      </c>
      <c r="C8557" s="73" t="s">
        <v>33639</v>
      </c>
      <c r="D8557" s="74" t="s">
        <v>33640</v>
      </c>
      <c r="E8557" s="75" t="s">
        <v>185</v>
      </c>
      <c r="F8557" s="74"/>
      <c r="G8557" s="74" t="s">
        <v>3694</v>
      </c>
      <c r="H8557" s="76">
        <v>7510</v>
      </c>
      <c r="I8557" s="77">
        <v>0.38</v>
      </c>
      <c r="J8557" s="76">
        <v>4656.2</v>
      </c>
    </row>
    <row r="8558" spans="1:10" ht="25.5">
      <c r="A8558" s="72">
        <v>8554</v>
      </c>
      <c r="B8558" s="72" t="s">
        <v>148</v>
      </c>
      <c r="C8558" s="73" t="s">
        <v>33641</v>
      </c>
      <c r="D8558" s="74" t="s">
        <v>33642</v>
      </c>
      <c r="E8558" s="75" t="s">
        <v>185</v>
      </c>
      <c r="F8558" s="74"/>
      <c r="G8558" s="74" t="s">
        <v>3694</v>
      </c>
      <c r="H8558" s="76">
        <v>200</v>
      </c>
      <c r="I8558" s="77">
        <v>0.38</v>
      </c>
      <c r="J8558" s="76">
        <v>124</v>
      </c>
    </row>
    <row r="8559" spans="1:10" ht="25.5">
      <c r="A8559" s="72">
        <v>8555</v>
      </c>
      <c r="B8559" s="72" t="s">
        <v>148</v>
      </c>
      <c r="C8559" s="73" t="s">
        <v>33643</v>
      </c>
      <c r="D8559" s="74" t="s">
        <v>33644</v>
      </c>
      <c r="E8559" s="75" t="s">
        <v>185</v>
      </c>
      <c r="F8559" s="74"/>
      <c r="G8559" s="74" t="s">
        <v>3694</v>
      </c>
      <c r="H8559" s="76">
        <v>319</v>
      </c>
      <c r="I8559" s="77">
        <v>0.38</v>
      </c>
      <c r="J8559" s="76">
        <v>197.78</v>
      </c>
    </row>
    <row r="8560" spans="1:10" ht="25.5">
      <c r="A8560" s="72">
        <v>8556</v>
      </c>
      <c r="B8560" s="72" t="s">
        <v>148</v>
      </c>
      <c r="C8560" s="73" t="s">
        <v>33645</v>
      </c>
      <c r="D8560" s="74" t="s">
        <v>33646</v>
      </c>
      <c r="E8560" s="75" t="s">
        <v>185</v>
      </c>
      <c r="F8560" s="74"/>
      <c r="G8560" s="74" t="s">
        <v>3694</v>
      </c>
      <c r="H8560" s="76">
        <v>360</v>
      </c>
      <c r="I8560" s="77">
        <v>0.38</v>
      </c>
      <c r="J8560" s="76">
        <v>223.2</v>
      </c>
    </row>
    <row r="8561" spans="1:10" ht="25.5">
      <c r="A8561" s="72">
        <v>8557</v>
      </c>
      <c r="B8561" s="72" t="s">
        <v>148</v>
      </c>
      <c r="C8561" s="73" t="s">
        <v>33647</v>
      </c>
      <c r="D8561" s="74" t="s">
        <v>33648</v>
      </c>
      <c r="E8561" s="75" t="s">
        <v>185</v>
      </c>
      <c r="F8561" s="74"/>
      <c r="G8561" s="74" t="s">
        <v>3694</v>
      </c>
      <c r="H8561" s="76">
        <v>499</v>
      </c>
      <c r="I8561" s="77">
        <v>0.38</v>
      </c>
      <c r="J8561" s="76">
        <v>309.38</v>
      </c>
    </row>
    <row r="8562" spans="1:10" ht="25.5">
      <c r="A8562" s="72">
        <v>8558</v>
      </c>
      <c r="B8562" s="72" t="s">
        <v>148</v>
      </c>
      <c r="C8562" s="73" t="s">
        <v>33649</v>
      </c>
      <c r="D8562" s="74" t="s">
        <v>33650</v>
      </c>
      <c r="E8562" s="75" t="s">
        <v>185</v>
      </c>
      <c r="F8562" s="74"/>
      <c r="G8562" s="74" t="s">
        <v>3694</v>
      </c>
      <c r="H8562" s="76">
        <v>1100</v>
      </c>
      <c r="I8562" s="77">
        <v>0.38</v>
      </c>
      <c r="J8562" s="76">
        <v>682</v>
      </c>
    </row>
    <row r="8563" spans="1:10" ht="25.5">
      <c r="A8563" s="72">
        <v>8559</v>
      </c>
      <c r="B8563" s="72" t="s">
        <v>148</v>
      </c>
      <c r="C8563" s="73" t="s">
        <v>33651</v>
      </c>
      <c r="D8563" s="74" t="s">
        <v>33652</v>
      </c>
      <c r="E8563" s="75" t="s">
        <v>185</v>
      </c>
      <c r="F8563" s="74"/>
      <c r="G8563" s="74" t="s">
        <v>3694</v>
      </c>
      <c r="H8563" s="76">
        <v>1200</v>
      </c>
      <c r="I8563" s="77">
        <v>0.38</v>
      </c>
      <c r="J8563" s="76">
        <v>744</v>
      </c>
    </row>
    <row r="8564" spans="1:10" ht="25.5">
      <c r="A8564" s="72">
        <v>8560</v>
      </c>
      <c r="B8564" s="72" t="s">
        <v>148</v>
      </c>
      <c r="C8564" s="73" t="s">
        <v>33653</v>
      </c>
      <c r="D8564" s="74" t="s">
        <v>33654</v>
      </c>
      <c r="E8564" s="75" t="s">
        <v>185</v>
      </c>
      <c r="F8564" s="74"/>
      <c r="G8564" s="74" t="s">
        <v>3694</v>
      </c>
      <c r="H8564" s="76">
        <v>1405</v>
      </c>
      <c r="I8564" s="77">
        <v>0.38</v>
      </c>
      <c r="J8564" s="76">
        <v>871.1</v>
      </c>
    </row>
    <row r="8565" spans="1:10" ht="25.5">
      <c r="A8565" s="72">
        <v>8561</v>
      </c>
      <c r="B8565" s="72" t="s">
        <v>148</v>
      </c>
      <c r="C8565" s="73" t="s">
        <v>33655</v>
      </c>
      <c r="D8565" s="74" t="s">
        <v>33656</v>
      </c>
      <c r="E8565" s="75" t="s">
        <v>185</v>
      </c>
      <c r="F8565" s="74"/>
      <c r="G8565" s="74" t="s">
        <v>3694</v>
      </c>
      <c r="H8565" s="76">
        <v>1555</v>
      </c>
      <c r="I8565" s="77">
        <v>0.38</v>
      </c>
      <c r="J8565" s="76">
        <v>964.1</v>
      </c>
    </row>
    <row r="8566" spans="1:10" ht="25.5">
      <c r="A8566" s="72">
        <v>8562</v>
      </c>
      <c r="B8566" s="72" t="s">
        <v>148</v>
      </c>
      <c r="C8566" s="73" t="s">
        <v>33657</v>
      </c>
      <c r="D8566" s="74" t="s">
        <v>33658</v>
      </c>
      <c r="E8566" s="75" t="s">
        <v>185</v>
      </c>
      <c r="F8566" s="74"/>
      <c r="G8566" s="74" t="s">
        <v>3694</v>
      </c>
      <c r="H8566" s="76">
        <v>845</v>
      </c>
      <c r="I8566" s="77">
        <v>0.38</v>
      </c>
      <c r="J8566" s="76">
        <v>523.9</v>
      </c>
    </row>
    <row r="8567" spans="1:10" ht="25.5">
      <c r="A8567" s="72">
        <v>8563</v>
      </c>
      <c r="B8567" s="72" t="s">
        <v>148</v>
      </c>
      <c r="C8567" s="73" t="s">
        <v>33659</v>
      </c>
      <c r="D8567" s="74" t="s">
        <v>33660</v>
      </c>
      <c r="E8567" s="75" t="s">
        <v>185</v>
      </c>
      <c r="F8567" s="74"/>
      <c r="G8567" s="74" t="s">
        <v>3694</v>
      </c>
      <c r="H8567" s="76">
        <v>942</v>
      </c>
      <c r="I8567" s="77">
        <v>0.38</v>
      </c>
      <c r="J8567" s="76">
        <v>584.04</v>
      </c>
    </row>
    <row r="8568" spans="1:10" ht="25.5">
      <c r="A8568" s="72">
        <v>8564</v>
      </c>
      <c r="B8568" s="72" t="s">
        <v>148</v>
      </c>
      <c r="C8568" s="73" t="s">
        <v>33661</v>
      </c>
      <c r="D8568" s="74" t="s">
        <v>33662</v>
      </c>
      <c r="E8568" s="75" t="s">
        <v>185</v>
      </c>
      <c r="F8568" s="74"/>
      <c r="G8568" s="74" t="s">
        <v>3694</v>
      </c>
      <c r="H8568" s="76">
        <v>1135</v>
      </c>
      <c r="I8568" s="77">
        <v>0.38</v>
      </c>
      <c r="J8568" s="76">
        <v>703.7</v>
      </c>
    </row>
    <row r="8569" spans="1:10" ht="25.5">
      <c r="A8569" s="72">
        <v>8565</v>
      </c>
      <c r="B8569" s="72" t="s">
        <v>148</v>
      </c>
      <c r="C8569" s="73" t="s">
        <v>33663</v>
      </c>
      <c r="D8569" s="74" t="s">
        <v>33664</v>
      </c>
      <c r="E8569" s="75" t="s">
        <v>185</v>
      </c>
      <c r="F8569" s="74"/>
      <c r="G8569" s="74" t="s">
        <v>3694</v>
      </c>
      <c r="H8569" s="76">
        <v>1300</v>
      </c>
      <c r="I8569" s="77">
        <v>0.38</v>
      </c>
      <c r="J8569" s="76">
        <v>806</v>
      </c>
    </row>
    <row r="8570" spans="1:10" ht="25.5">
      <c r="A8570" s="72">
        <v>8566</v>
      </c>
      <c r="B8570" s="72" t="s">
        <v>148</v>
      </c>
      <c r="C8570" s="73" t="s">
        <v>33665</v>
      </c>
      <c r="D8570" s="74" t="s">
        <v>33666</v>
      </c>
      <c r="E8570" s="75" t="s">
        <v>185</v>
      </c>
      <c r="F8570" s="74"/>
      <c r="G8570" s="74" t="s">
        <v>3694</v>
      </c>
      <c r="H8570" s="76">
        <v>450</v>
      </c>
      <c r="I8570" s="77">
        <v>0.38</v>
      </c>
      <c r="J8570" s="76">
        <v>279</v>
      </c>
    </row>
    <row r="8571" spans="1:10" ht="25.5">
      <c r="A8571" s="72">
        <v>8567</v>
      </c>
      <c r="B8571" s="72" t="s">
        <v>148</v>
      </c>
      <c r="C8571" s="73" t="s">
        <v>33667</v>
      </c>
      <c r="D8571" s="74" t="s">
        <v>33668</v>
      </c>
      <c r="E8571" s="75" t="s">
        <v>185</v>
      </c>
      <c r="F8571" s="74"/>
      <c r="G8571" s="74" t="s">
        <v>3694</v>
      </c>
      <c r="H8571" s="76">
        <v>315</v>
      </c>
      <c r="I8571" s="77">
        <v>0.38</v>
      </c>
      <c r="J8571" s="76">
        <v>195.3</v>
      </c>
    </row>
    <row r="8572" spans="1:10" ht="25.5">
      <c r="A8572" s="72">
        <v>8568</v>
      </c>
      <c r="B8572" s="72" t="s">
        <v>148</v>
      </c>
      <c r="C8572" s="73" t="s">
        <v>33669</v>
      </c>
      <c r="D8572" s="74" t="s">
        <v>33670</v>
      </c>
      <c r="E8572" s="75" t="s">
        <v>185</v>
      </c>
      <c r="F8572" s="74"/>
      <c r="G8572" s="74" t="s">
        <v>3694</v>
      </c>
      <c r="H8572" s="76">
        <v>515</v>
      </c>
      <c r="I8572" s="77">
        <v>0.38</v>
      </c>
      <c r="J8572" s="76">
        <v>319.3</v>
      </c>
    </row>
    <row r="8573" spans="1:10" ht="25.5">
      <c r="A8573" s="72">
        <v>8569</v>
      </c>
      <c r="B8573" s="72" t="s">
        <v>148</v>
      </c>
      <c r="C8573" s="73" t="s">
        <v>33671</v>
      </c>
      <c r="D8573" s="74" t="s">
        <v>33672</v>
      </c>
      <c r="E8573" s="75" t="s">
        <v>185</v>
      </c>
      <c r="F8573" s="74"/>
      <c r="G8573" s="74" t="s">
        <v>3694</v>
      </c>
      <c r="H8573" s="76">
        <v>364</v>
      </c>
      <c r="I8573" s="77">
        <v>0.38</v>
      </c>
      <c r="J8573" s="76">
        <v>225.68</v>
      </c>
    </row>
    <row r="8574" spans="1:10" ht="25.5">
      <c r="A8574" s="72">
        <v>8570</v>
      </c>
      <c r="B8574" s="72" t="s">
        <v>148</v>
      </c>
      <c r="C8574" s="73" t="s">
        <v>33673</v>
      </c>
      <c r="D8574" s="74" t="s">
        <v>33674</v>
      </c>
      <c r="E8574" s="75" t="s">
        <v>185</v>
      </c>
      <c r="F8574" s="74"/>
      <c r="G8574" s="74" t="s">
        <v>3694</v>
      </c>
      <c r="H8574" s="76">
        <v>884</v>
      </c>
      <c r="I8574" s="77">
        <v>0.38</v>
      </c>
      <c r="J8574" s="76">
        <v>548.08000000000004</v>
      </c>
    </row>
    <row r="8575" spans="1:10" ht="25.5">
      <c r="A8575" s="72">
        <v>8571</v>
      </c>
      <c r="B8575" s="72" t="s">
        <v>148</v>
      </c>
      <c r="C8575" s="73" t="s">
        <v>33675</v>
      </c>
      <c r="D8575" s="74" t="s">
        <v>33676</v>
      </c>
      <c r="E8575" s="75" t="s">
        <v>185</v>
      </c>
      <c r="F8575" s="74"/>
      <c r="G8575" s="74" t="s">
        <v>3694</v>
      </c>
      <c r="H8575" s="76">
        <v>301</v>
      </c>
      <c r="I8575" s="77">
        <v>0.38</v>
      </c>
      <c r="J8575" s="76">
        <v>186.62</v>
      </c>
    </row>
    <row r="8576" spans="1:10" ht="25.5">
      <c r="A8576" s="72">
        <v>8572</v>
      </c>
      <c r="B8576" s="72" t="s">
        <v>148</v>
      </c>
      <c r="C8576" s="73" t="s">
        <v>33677</v>
      </c>
      <c r="D8576" s="74" t="s">
        <v>33678</v>
      </c>
      <c r="E8576" s="75" t="s">
        <v>185</v>
      </c>
      <c r="F8576" s="74"/>
      <c r="G8576" s="74" t="s">
        <v>3694</v>
      </c>
      <c r="H8576" s="76">
        <v>499</v>
      </c>
      <c r="I8576" s="77">
        <v>0.38</v>
      </c>
      <c r="J8576" s="76">
        <v>309.38</v>
      </c>
    </row>
    <row r="8577" spans="1:10" ht="25.5">
      <c r="A8577" s="72">
        <v>8573</v>
      </c>
      <c r="B8577" s="72" t="s">
        <v>148</v>
      </c>
      <c r="C8577" s="73" t="s">
        <v>33679</v>
      </c>
      <c r="D8577" s="74" t="s">
        <v>33680</v>
      </c>
      <c r="E8577" s="75" t="s">
        <v>185</v>
      </c>
      <c r="F8577" s="74"/>
      <c r="G8577" s="74" t="s">
        <v>3694</v>
      </c>
      <c r="H8577" s="76">
        <v>517</v>
      </c>
      <c r="I8577" s="77">
        <v>0.38</v>
      </c>
      <c r="J8577" s="76">
        <v>320.54000000000002</v>
      </c>
    </row>
    <row r="8578" spans="1:10" ht="25.5">
      <c r="A8578" s="72">
        <v>8574</v>
      </c>
      <c r="B8578" s="72" t="s">
        <v>148</v>
      </c>
      <c r="C8578" s="73" t="s">
        <v>33681</v>
      </c>
      <c r="D8578" s="74" t="s">
        <v>33682</v>
      </c>
      <c r="E8578" s="75" t="s">
        <v>185</v>
      </c>
      <c r="F8578" s="74"/>
      <c r="G8578" s="74" t="s">
        <v>3694</v>
      </c>
      <c r="H8578" s="76">
        <v>899</v>
      </c>
      <c r="I8578" s="77">
        <v>0.38</v>
      </c>
      <c r="J8578" s="76">
        <v>557.38</v>
      </c>
    </row>
    <row r="8579" spans="1:10" ht="25.5">
      <c r="A8579" s="72">
        <v>8575</v>
      </c>
      <c r="B8579" s="72" t="s">
        <v>148</v>
      </c>
      <c r="C8579" s="73" t="s">
        <v>33683</v>
      </c>
      <c r="D8579" s="74" t="s">
        <v>33684</v>
      </c>
      <c r="E8579" s="75" t="s">
        <v>185</v>
      </c>
      <c r="F8579" s="74"/>
      <c r="G8579" s="74" t="s">
        <v>3694</v>
      </c>
      <c r="H8579" s="76">
        <v>2800</v>
      </c>
      <c r="I8579" s="77">
        <v>0.38</v>
      </c>
      <c r="J8579" s="76">
        <v>1736</v>
      </c>
    </row>
    <row r="8580" spans="1:10" ht="25.5">
      <c r="A8580" s="72">
        <v>8576</v>
      </c>
      <c r="B8580" s="72" t="s">
        <v>148</v>
      </c>
      <c r="C8580" s="73" t="s">
        <v>33685</v>
      </c>
      <c r="D8580" s="74" t="s">
        <v>33686</v>
      </c>
      <c r="E8580" s="75" t="s">
        <v>185</v>
      </c>
      <c r="F8580" s="74"/>
      <c r="G8580" s="74" t="s">
        <v>3694</v>
      </c>
      <c r="H8580" s="76">
        <v>3000</v>
      </c>
      <c r="I8580" s="77">
        <v>0.38</v>
      </c>
      <c r="J8580" s="76">
        <v>1860</v>
      </c>
    </row>
    <row r="8581" spans="1:10" ht="25.5">
      <c r="A8581" s="72">
        <v>8577</v>
      </c>
      <c r="B8581" s="72" t="s">
        <v>148</v>
      </c>
      <c r="C8581" s="73" t="s">
        <v>33687</v>
      </c>
      <c r="D8581" s="74" t="s">
        <v>33688</v>
      </c>
      <c r="E8581" s="75" t="s">
        <v>185</v>
      </c>
      <c r="F8581" s="74"/>
      <c r="G8581" s="74" t="s">
        <v>3694</v>
      </c>
      <c r="H8581" s="76">
        <v>3395</v>
      </c>
      <c r="I8581" s="77">
        <v>0.38</v>
      </c>
      <c r="J8581" s="76">
        <v>2104.9</v>
      </c>
    </row>
    <row r="8582" spans="1:10" ht="25.5">
      <c r="A8582" s="72">
        <v>8578</v>
      </c>
      <c r="B8582" s="72" t="s">
        <v>148</v>
      </c>
      <c r="C8582" s="73" t="s">
        <v>33689</v>
      </c>
      <c r="D8582" s="74" t="s">
        <v>33690</v>
      </c>
      <c r="E8582" s="75" t="s">
        <v>185</v>
      </c>
      <c r="F8582" s="74"/>
      <c r="G8582" s="74" t="s">
        <v>3694</v>
      </c>
      <c r="H8582" s="76">
        <v>3730</v>
      </c>
      <c r="I8582" s="77">
        <v>0.38</v>
      </c>
      <c r="J8582" s="76">
        <v>2312.6</v>
      </c>
    </row>
    <row r="8583" spans="1:10" ht="25.5">
      <c r="A8583" s="72">
        <v>8579</v>
      </c>
      <c r="B8583" s="72" t="s">
        <v>148</v>
      </c>
      <c r="C8583" s="73" t="s">
        <v>33691</v>
      </c>
      <c r="D8583" s="74" t="s">
        <v>33692</v>
      </c>
      <c r="E8583" s="75" t="s">
        <v>185</v>
      </c>
      <c r="F8583" s="74"/>
      <c r="G8583" s="74" t="s">
        <v>3694</v>
      </c>
      <c r="H8583" s="76">
        <v>2075</v>
      </c>
      <c r="I8583" s="77">
        <v>0.38</v>
      </c>
      <c r="J8583" s="76">
        <v>1286.5</v>
      </c>
    </row>
    <row r="8584" spans="1:10" ht="25.5">
      <c r="A8584" s="72">
        <v>8580</v>
      </c>
      <c r="B8584" s="72" t="s">
        <v>148</v>
      </c>
      <c r="C8584" s="73" t="s">
        <v>33693</v>
      </c>
      <c r="D8584" s="74" t="s">
        <v>33694</v>
      </c>
      <c r="E8584" s="75" t="s">
        <v>185</v>
      </c>
      <c r="F8584" s="74"/>
      <c r="G8584" s="74" t="s">
        <v>3694</v>
      </c>
      <c r="H8584" s="76">
        <v>2315</v>
      </c>
      <c r="I8584" s="77">
        <v>0.38</v>
      </c>
      <c r="J8584" s="76">
        <v>1435.3</v>
      </c>
    </row>
    <row r="8585" spans="1:10" ht="25.5">
      <c r="A8585" s="72">
        <v>8581</v>
      </c>
      <c r="B8585" s="72" t="s">
        <v>148</v>
      </c>
      <c r="C8585" s="73" t="s">
        <v>33695</v>
      </c>
      <c r="D8585" s="74" t="s">
        <v>33696</v>
      </c>
      <c r="E8585" s="75" t="s">
        <v>185</v>
      </c>
      <c r="F8585" s="74"/>
      <c r="G8585" s="74" t="s">
        <v>3694</v>
      </c>
      <c r="H8585" s="76">
        <v>2780</v>
      </c>
      <c r="I8585" s="77">
        <v>0.38</v>
      </c>
      <c r="J8585" s="76">
        <v>1723.6</v>
      </c>
    </row>
    <row r="8586" spans="1:10" ht="25.5">
      <c r="A8586" s="72">
        <v>8582</v>
      </c>
      <c r="B8586" s="72" t="s">
        <v>148</v>
      </c>
      <c r="C8586" s="73" t="s">
        <v>33697</v>
      </c>
      <c r="D8586" s="74" t="s">
        <v>33698</v>
      </c>
      <c r="E8586" s="75" t="s">
        <v>185</v>
      </c>
      <c r="F8586" s="74"/>
      <c r="G8586" s="74" t="s">
        <v>3694</v>
      </c>
      <c r="H8586" s="76">
        <v>3205</v>
      </c>
      <c r="I8586" s="77">
        <v>0.38</v>
      </c>
      <c r="J8586" s="76">
        <v>1987.1</v>
      </c>
    </row>
    <row r="8587" spans="1:10" ht="25.5">
      <c r="A8587" s="72">
        <v>8583</v>
      </c>
      <c r="B8587" s="72" t="s">
        <v>148</v>
      </c>
      <c r="C8587" s="73" t="s">
        <v>33699</v>
      </c>
      <c r="D8587" s="74" t="s">
        <v>33700</v>
      </c>
      <c r="E8587" s="75" t="s">
        <v>185</v>
      </c>
      <c r="F8587" s="74"/>
      <c r="G8587" s="74" t="s">
        <v>3694</v>
      </c>
      <c r="H8587" s="76">
        <v>857</v>
      </c>
      <c r="I8587" s="77">
        <v>0.38</v>
      </c>
      <c r="J8587" s="76">
        <v>531.34</v>
      </c>
    </row>
    <row r="8588" spans="1:10" ht="25.5">
      <c r="A8588" s="72">
        <v>8584</v>
      </c>
      <c r="B8588" s="72" t="s">
        <v>148</v>
      </c>
      <c r="C8588" s="73" t="s">
        <v>33701</v>
      </c>
      <c r="D8588" s="74" t="s">
        <v>33702</v>
      </c>
      <c r="E8588" s="75" t="s">
        <v>185</v>
      </c>
      <c r="F8588" s="74"/>
      <c r="G8588" s="74" t="s">
        <v>3694</v>
      </c>
      <c r="H8588" s="76">
        <v>647</v>
      </c>
      <c r="I8588" s="77">
        <v>0.38</v>
      </c>
      <c r="J8588" s="76">
        <v>401.14</v>
      </c>
    </row>
    <row r="8589" spans="1:10" ht="25.5">
      <c r="A8589" s="72">
        <v>8585</v>
      </c>
      <c r="B8589" s="72" t="s">
        <v>148</v>
      </c>
      <c r="C8589" s="73" t="s">
        <v>33703</v>
      </c>
      <c r="D8589" s="74" t="s">
        <v>33704</v>
      </c>
      <c r="E8589" s="75" t="s">
        <v>185</v>
      </c>
      <c r="F8589" s="74"/>
      <c r="G8589" s="74" t="s">
        <v>3694</v>
      </c>
      <c r="H8589" s="76">
        <v>976</v>
      </c>
      <c r="I8589" s="77">
        <v>0.38</v>
      </c>
      <c r="J8589" s="76">
        <v>605.12</v>
      </c>
    </row>
    <row r="8590" spans="1:10" ht="25.5">
      <c r="A8590" s="72">
        <v>8586</v>
      </c>
      <c r="B8590" s="72" t="s">
        <v>148</v>
      </c>
      <c r="C8590" s="73" t="s">
        <v>33705</v>
      </c>
      <c r="D8590" s="74" t="s">
        <v>33706</v>
      </c>
      <c r="E8590" s="75" t="s">
        <v>185</v>
      </c>
      <c r="F8590" s="74"/>
      <c r="G8590" s="74" t="s">
        <v>3694</v>
      </c>
      <c r="H8590" s="76">
        <v>740</v>
      </c>
      <c r="I8590" s="77">
        <v>0.38</v>
      </c>
      <c r="J8590" s="76">
        <v>458.8</v>
      </c>
    </row>
    <row r="8591" spans="1:10" ht="25.5">
      <c r="A8591" s="72">
        <v>8587</v>
      </c>
      <c r="B8591" s="72" t="s">
        <v>148</v>
      </c>
      <c r="C8591" s="73" t="s">
        <v>33707</v>
      </c>
      <c r="D8591" s="74" t="s">
        <v>33708</v>
      </c>
      <c r="E8591" s="75" t="s">
        <v>185</v>
      </c>
      <c r="F8591" s="74"/>
      <c r="G8591" s="74" t="s">
        <v>3694</v>
      </c>
      <c r="H8591" s="76">
        <v>422</v>
      </c>
      <c r="I8591" s="77">
        <v>0.38</v>
      </c>
      <c r="J8591" s="76">
        <v>261.64</v>
      </c>
    </row>
    <row r="8592" spans="1:10" ht="25.5">
      <c r="A8592" s="72">
        <v>8588</v>
      </c>
      <c r="B8592" s="72" t="s">
        <v>148</v>
      </c>
      <c r="C8592" s="73" t="s">
        <v>33709</v>
      </c>
      <c r="D8592" s="74" t="s">
        <v>33710</v>
      </c>
      <c r="E8592" s="75" t="s">
        <v>185</v>
      </c>
      <c r="F8592" s="74"/>
      <c r="G8592" s="74" t="s">
        <v>3694</v>
      </c>
      <c r="H8592" s="76">
        <v>638</v>
      </c>
      <c r="I8592" s="77">
        <v>0.38</v>
      </c>
      <c r="J8592" s="76">
        <v>395.56</v>
      </c>
    </row>
    <row r="8593" spans="1:10" ht="25.5">
      <c r="A8593" s="72">
        <v>8589</v>
      </c>
      <c r="B8593" s="72" t="s">
        <v>148</v>
      </c>
      <c r="C8593" s="73" t="s">
        <v>33711</v>
      </c>
      <c r="D8593" s="74" t="s">
        <v>33712</v>
      </c>
      <c r="E8593" s="75" t="s">
        <v>185</v>
      </c>
      <c r="F8593" s="74"/>
      <c r="G8593" s="74" t="s">
        <v>3694</v>
      </c>
      <c r="H8593" s="76">
        <v>699</v>
      </c>
      <c r="I8593" s="77">
        <v>0.38</v>
      </c>
      <c r="J8593" s="76">
        <v>433.38</v>
      </c>
    </row>
    <row r="8594" spans="1:10" ht="25.5">
      <c r="A8594" s="72">
        <v>8590</v>
      </c>
      <c r="B8594" s="72" t="s">
        <v>148</v>
      </c>
      <c r="C8594" s="73" t="s">
        <v>33713</v>
      </c>
      <c r="D8594" s="74" t="s">
        <v>33714</v>
      </c>
      <c r="E8594" s="75" t="s">
        <v>185</v>
      </c>
      <c r="F8594" s="74"/>
      <c r="G8594" s="74" t="s">
        <v>3694</v>
      </c>
      <c r="H8594" s="76">
        <v>1260</v>
      </c>
      <c r="I8594" s="77">
        <v>0.38</v>
      </c>
      <c r="J8594" s="76">
        <v>781.2</v>
      </c>
    </row>
    <row r="8595" spans="1:10" ht="25.5">
      <c r="A8595" s="72">
        <v>8591</v>
      </c>
      <c r="B8595" s="72" t="s">
        <v>148</v>
      </c>
      <c r="C8595" s="73" t="s">
        <v>33715</v>
      </c>
      <c r="D8595" s="74" t="s">
        <v>33716</v>
      </c>
      <c r="E8595" s="75" t="s">
        <v>185</v>
      </c>
      <c r="F8595" s="74"/>
      <c r="G8595" s="74" t="s">
        <v>3694</v>
      </c>
      <c r="H8595" s="76">
        <v>1115</v>
      </c>
      <c r="I8595" s="77">
        <v>0.38</v>
      </c>
      <c r="J8595" s="76">
        <v>691.3</v>
      </c>
    </row>
    <row r="8596" spans="1:10">
      <c r="A8596" s="72">
        <v>8592</v>
      </c>
      <c r="B8596" s="72" t="s">
        <v>148</v>
      </c>
      <c r="C8596" s="73" t="s">
        <v>33717</v>
      </c>
      <c r="D8596" s="74" t="s">
        <v>33718</v>
      </c>
      <c r="E8596" s="75" t="s">
        <v>185</v>
      </c>
      <c r="F8596" s="74"/>
      <c r="G8596" s="74" t="s">
        <v>3694</v>
      </c>
      <c r="H8596" s="76">
        <v>4970</v>
      </c>
      <c r="I8596" s="77">
        <v>0.38</v>
      </c>
      <c r="J8596" s="76">
        <v>3081.4</v>
      </c>
    </row>
    <row r="8597" spans="1:10">
      <c r="A8597" s="72">
        <v>8593</v>
      </c>
      <c r="B8597" s="72" t="s">
        <v>148</v>
      </c>
      <c r="C8597" s="73" t="s">
        <v>33719</v>
      </c>
      <c r="D8597" s="74" t="s">
        <v>33720</v>
      </c>
      <c r="E8597" s="75" t="s">
        <v>185</v>
      </c>
      <c r="F8597" s="74"/>
      <c r="G8597" s="74" t="s">
        <v>3694</v>
      </c>
      <c r="H8597" s="76">
        <v>14780</v>
      </c>
      <c r="I8597" s="77">
        <v>0.38</v>
      </c>
      <c r="J8597" s="76">
        <v>9163.6</v>
      </c>
    </row>
    <row r="8598" spans="1:10">
      <c r="A8598" s="72">
        <v>8594</v>
      </c>
      <c r="B8598" s="72" t="s">
        <v>148</v>
      </c>
      <c r="C8598" s="73" t="s">
        <v>33721</v>
      </c>
      <c r="D8598" s="74" t="s">
        <v>33722</v>
      </c>
      <c r="E8598" s="75" t="s">
        <v>185</v>
      </c>
      <c r="F8598" s="74"/>
      <c r="G8598" s="74" t="s">
        <v>3694</v>
      </c>
      <c r="H8598" s="76">
        <v>25525</v>
      </c>
      <c r="I8598" s="77">
        <v>0.38</v>
      </c>
      <c r="J8598" s="76">
        <v>15825.5</v>
      </c>
    </row>
    <row r="8599" spans="1:10" ht="25.5">
      <c r="A8599" s="72">
        <v>8595</v>
      </c>
      <c r="B8599" s="72" t="s">
        <v>148</v>
      </c>
      <c r="C8599" s="73" t="s">
        <v>33723</v>
      </c>
      <c r="D8599" s="74" t="s">
        <v>33724</v>
      </c>
      <c r="E8599" s="75" t="s">
        <v>185</v>
      </c>
      <c r="F8599" s="74"/>
      <c r="G8599" s="74" t="s">
        <v>3694</v>
      </c>
      <c r="H8599" s="76">
        <v>600</v>
      </c>
      <c r="I8599" s="77">
        <v>0.38</v>
      </c>
      <c r="J8599" s="76">
        <v>372</v>
      </c>
    </row>
    <row r="8600" spans="1:10" ht="25.5">
      <c r="A8600" s="72">
        <v>8596</v>
      </c>
      <c r="B8600" s="72" t="s">
        <v>148</v>
      </c>
      <c r="C8600" s="73" t="s">
        <v>33725</v>
      </c>
      <c r="D8600" s="74" t="s">
        <v>33726</v>
      </c>
      <c r="E8600" s="75" t="s">
        <v>185</v>
      </c>
      <c r="F8600" s="74"/>
      <c r="G8600" s="74" t="s">
        <v>3694</v>
      </c>
      <c r="H8600" s="76">
        <v>839</v>
      </c>
      <c r="I8600" s="77">
        <v>0.38</v>
      </c>
      <c r="J8600" s="76">
        <v>520.17999999999995</v>
      </c>
    </row>
    <row r="8601" spans="1:10" ht="25.5">
      <c r="A8601" s="72">
        <v>8597</v>
      </c>
      <c r="B8601" s="72" t="s">
        <v>148</v>
      </c>
      <c r="C8601" s="73" t="s">
        <v>33727</v>
      </c>
      <c r="D8601" s="74" t="s">
        <v>33728</v>
      </c>
      <c r="E8601" s="75" t="s">
        <v>185</v>
      </c>
      <c r="F8601" s="74"/>
      <c r="G8601" s="74" t="s">
        <v>3694</v>
      </c>
      <c r="H8601" s="76">
        <v>940</v>
      </c>
      <c r="I8601" s="77">
        <v>0.38</v>
      </c>
      <c r="J8601" s="76">
        <v>582.79999999999995</v>
      </c>
    </row>
    <row r="8602" spans="1:10" ht="25.5">
      <c r="A8602" s="72">
        <v>8598</v>
      </c>
      <c r="B8602" s="72" t="s">
        <v>148</v>
      </c>
      <c r="C8602" s="73" t="s">
        <v>33729</v>
      </c>
      <c r="D8602" s="74" t="s">
        <v>33730</v>
      </c>
      <c r="E8602" s="75" t="s">
        <v>185</v>
      </c>
      <c r="F8602" s="74"/>
      <c r="G8602" s="74" t="s">
        <v>3694</v>
      </c>
      <c r="H8602" s="76">
        <v>1660</v>
      </c>
      <c r="I8602" s="77">
        <v>0.38</v>
      </c>
      <c r="J8602" s="76">
        <v>1029.2</v>
      </c>
    </row>
    <row r="8603" spans="1:10" ht="25.5">
      <c r="A8603" s="72">
        <v>8599</v>
      </c>
      <c r="B8603" s="72" t="s">
        <v>148</v>
      </c>
      <c r="C8603" s="73" t="s">
        <v>33731</v>
      </c>
      <c r="D8603" s="74" t="s">
        <v>33732</v>
      </c>
      <c r="E8603" s="75" t="s">
        <v>185</v>
      </c>
      <c r="F8603" s="74"/>
      <c r="G8603" s="74" t="s">
        <v>3694</v>
      </c>
      <c r="H8603" s="76">
        <v>1310</v>
      </c>
      <c r="I8603" s="77">
        <v>0.38</v>
      </c>
      <c r="J8603" s="76">
        <v>812.2</v>
      </c>
    </row>
    <row r="8604" spans="1:10" ht="25.5">
      <c r="A8604" s="72">
        <v>8600</v>
      </c>
      <c r="B8604" s="72" t="s">
        <v>148</v>
      </c>
      <c r="C8604" s="73" t="s">
        <v>33733</v>
      </c>
      <c r="D8604" s="74" t="s">
        <v>33734</v>
      </c>
      <c r="E8604" s="75" t="s">
        <v>185</v>
      </c>
      <c r="F8604" s="74"/>
      <c r="G8604" s="74" t="s">
        <v>3694</v>
      </c>
      <c r="H8604" s="76">
        <v>1490</v>
      </c>
      <c r="I8604" s="77">
        <v>0.38</v>
      </c>
      <c r="J8604" s="76">
        <v>923.8</v>
      </c>
    </row>
    <row r="8605" spans="1:10" ht="25.5">
      <c r="A8605" s="72">
        <v>8601</v>
      </c>
      <c r="B8605" s="72" t="s">
        <v>148</v>
      </c>
      <c r="C8605" s="73" t="s">
        <v>33735</v>
      </c>
      <c r="D8605" s="74" t="s">
        <v>33736</v>
      </c>
      <c r="E8605" s="75" t="s">
        <v>185</v>
      </c>
      <c r="F8605" s="74"/>
      <c r="G8605" s="74" t="s">
        <v>3694</v>
      </c>
      <c r="H8605" s="76">
        <v>7320</v>
      </c>
      <c r="I8605" s="77">
        <v>0.38</v>
      </c>
      <c r="J8605" s="76">
        <v>4538.3999999999996</v>
      </c>
    </row>
    <row r="8606" spans="1:10" ht="25.5">
      <c r="A8606" s="72">
        <v>8602</v>
      </c>
      <c r="B8606" s="72" t="s">
        <v>148</v>
      </c>
      <c r="C8606" s="73" t="s">
        <v>33737</v>
      </c>
      <c r="D8606" s="74" t="s">
        <v>33738</v>
      </c>
      <c r="E8606" s="75" t="s">
        <v>185</v>
      </c>
      <c r="F8606" s="74"/>
      <c r="G8606" s="74" t="s">
        <v>3694</v>
      </c>
      <c r="H8606" s="76">
        <v>7650</v>
      </c>
      <c r="I8606" s="77">
        <v>0.38</v>
      </c>
      <c r="J8606" s="76">
        <v>4743</v>
      </c>
    </row>
    <row r="8607" spans="1:10" ht="25.5">
      <c r="A8607" s="72">
        <v>8603</v>
      </c>
      <c r="B8607" s="72" t="s">
        <v>148</v>
      </c>
      <c r="C8607" s="73" t="s">
        <v>33739</v>
      </c>
      <c r="D8607" s="74" t="s">
        <v>33740</v>
      </c>
      <c r="E8607" s="75" t="s">
        <v>185</v>
      </c>
      <c r="F8607" s="74"/>
      <c r="G8607" s="74" t="s">
        <v>3694</v>
      </c>
      <c r="H8607" s="76">
        <v>5540</v>
      </c>
      <c r="I8607" s="77">
        <v>0.38</v>
      </c>
      <c r="J8607" s="76">
        <v>3434.8</v>
      </c>
    </row>
    <row r="8608" spans="1:10" ht="25.5">
      <c r="A8608" s="72">
        <v>8604</v>
      </c>
      <c r="B8608" s="72" t="s">
        <v>148</v>
      </c>
      <c r="C8608" s="73" t="s">
        <v>33741</v>
      </c>
      <c r="D8608" s="74" t="s">
        <v>33742</v>
      </c>
      <c r="E8608" s="75" t="s">
        <v>185</v>
      </c>
      <c r="F8608" s="74"/>
      <c r="G8608" s="74" t="s">
        <v>3694</v>
      </c>
      <c r="H8608" s="76">
        <v>6445</v>
      </c>
      <c r="I8608" s="77">
        <v>0.38</v>
      </c>
      <c r="J8608" s="76">
        <v>3995.9</v>
      </c>
    </row>
    <row r="8609" spans="1:10">
      <c r="A8609" s="72">
        <v>8605</v>
      </c>
      <c r="B8609" s="72" t="s">
        <v>148</v>
      </c>
      <c r="C8609" s="73" t="s">
        <v>33743</v>
      </c>
      <c r="D8609" s="74" t="s">
        <v>33744</v>
      </c>
      <c r="E8609" s="75" t="s">
        <v>185</v>
      </c>
      <c r="F8609" s="74"/>
      <c r="G8609" s="74" t="s">
        <v>3694</v>
      </c>
      <c r="H8609" s="76">
        <v>150</v>
      </c>
      <c r="I8609" s="77">
        <v>0.38</v>
      </c>
      <c r="J8609" s="76">
        <v>93</v>
      </c>
    </row>
    <row r="8610" spans="1:10">
      <c r="A8610" s="72">
        <v>8606</v>
      </c>
      <c r="B8610" s="72" t="s">
        <v>148</v>
      </c>
      <c r="C8610" s="73" t="s">
        <v>33745</v>
      </c>
      <c r="D8610" s="74" t="s">
        <v>33746</v>
      </c>
      <c r="E8610" s="75" t="s">
        <v>185</v>
      </c>
      <c r="F8610" s="74"/>
      <c r="G8610" s="74" t="s">
        <v>3694</v>
      </c>
      <c r="H8610" s="76">
        <v>179</v>
      </c>
      <c r="I8610" s="77">
        <v>0.38</v>
      </c>
      <c r="J8610" s="76">
        <v>110.98</v>
      </c>
    </row>
    <row r="8611" spans="1:10">
      <c r="A8611" s="72">
        <v>8607</v>
      </c>
      <c r="B8611" s="72" t="s">
        <v>148</v>
      </c>
      <c r="C8611" s="73" t="s">
        <v>33747</v>
      </c>
      <c r="D8611" s="74" t="s">
        <v>33748</v>
      </c>
      <c r="E8611" s="75" t="s">
        <v>185</v>
      </c>
      <c r="F8611" s="74"/>
      <c r="G8611" s="74" t="s">
        <v>3694</v>
      </c>
      <c r="H8611" s="76">
        <v>191</v>
      </c>
      <c r="I8611" s="77">
        <v>0.38</v>
      </c>
      <c r="J8611" s="76">
        <v>118.42</v>
      </c>
    </row>
    <row r="8612" spans="1:10">
      <c r="A8612" s="72">
        <v>8608</v>
      </c>
      <c r="B8612" s="72" t="s">
        <v>148</v>
      </c>
      <c r="C8612" s="73" t="s">
        <v>33749</v>
      </c>
      <c r="D8612" s="74" t="s">
        <v>33750</v>
      </c>
      <c r="E8612" s="75" t="s">
        <v>185</v>
      </c>
      <c r="F8612" s="74"/>
      <c r="G8612" s="74" t="s">
        <v>3694</v>
      </c>
      <c r="H8612" s="76">
        <v>492</v>
      </c>
      <c r="I8612" s="77">
        <v>0.38</v>
      </c>
      <c r="J8612" s="76">
        <v>305.04000000000002</v>
      </c>
    </row>
    <row r="8613" spans="1:10">
      <c r="A8613" s="72">
        <v>8609</v>
      </c>
      <c r="B8613" s="72" t="s">
        <v>148</v>
      </c>
      <c r="C8613" s="73" t="s">
        <v>33751</v>
      </c>
      <c r="D8613" s="74" t="s">
        <v>33752</v>
      </c>
      <c r="E8613" s="75" t="s">
        <v>185</v>
      </c>
      <c r="F8613" s="74"/>
      <c r="G8613" s="74" t="s">
        <v>3694</v>
      </c>
      <c r="H8613" s="76">
        <v>625</v>
      </c>
      <c r="I8613" s="77">
        <v>0.38</v>
      </c>
      <c r="J8613" s="76">
        <v>387.5</v>
      </c>
    </row>
    <row r="8614" spans="1:10" ht="25.5">
      <c r="A8614" s="72">
        <v>8610</v>
      </c>
      <c r="B8614" s="72" t="s">
        <v>148</v>
      </c>
      <c r="C8614" s="73" t="s">
        <v>33753</v>
      </c>
      <c r="D8614" s="74" t="s">
        <v>33754</v>
      </c>
      <c r="E8614" s="75" t="s">
        <v>185</v>
      </c>
      <c r="F8614" s="74"/>
      <c r="G8614" s="74" t="s">
        <v>3694</v>
      </c>
      <c r="H8614" s="76">
        <v>600</v>
      </c>
      <c r="I8614" s="77">
        <v>0.38</v>
      </c>
      <c r="J8614" s="76">
        <v>372</v>
      </c>
    </row>
    <row r="8615" spans="1:10">
      <c r="A8615" s="72">
        <v>8611</v>
      </c>
      <c r="B8615" s="72" t="s">
        <v>148</v>
      </c>
      <c r="C8615" s="73" t="s">
        <v>33755</v>
      </c>
      <c r="D8615" s="74" t="s">
        <v>33756</v>
      </c>
      <c r="E8615" s="75" t="s">
        <v>185</v>
      </c>
      <c r="F8615" s="74"/>
      <c r="G8615" s="74" t="s">
        <v>3694</v>
      </c>
      <c r="H8615" s="76">
        <v>150</v>
      </c>
      <c r="I8615" s="77">
        <v>0.38</v>
      </c>
      <c r="J8615" s="76">
        <v>93</v>
      </c>
    </row>
    <row r="8616" spans="1:10" ht="25.5">
      <c r="A8616" s="72">
        <v>8612</v>
      </c>
      <c r="B8616" s="72" t="s">
        <v>148</v>
      </c>
      <c r="C8616" s="73" t="s">
        <v>33757</v>
      </c>
      <c r="D8616" s="74" t="s">
        <v>33758</v>
      </c>
      <c r="E8616" s="75" t="s">
        <v>185</v>
      </c>
      <c r="F8616" s="74"/>
      <c r="G8616" s="74" t="s">
        <v>3694</v>
      </c>
      <c r="H8616" s="76">
        <v>179</v>
      </c>
      <c r="I8616" s="77">
        <v>0.38</v>
      </c>
      <c r="J8616" s="76">
        <v>110.98</v>
      </c>
    </row>
    <row r="8617" spans="1:10">
      <c r="A8617" s="72">
        <v>8613</v>
      </c>
      <c r="B8617" s="72" t="s">
        <v>148</v>
      </c>
      <c r="C8617" s="73" t="s">
        <v>33759</v>
      </c>
      <c r="D8617" s="74" t="s">
        <v>33760</v>
      </c>
      <c r="E8617" s="75" t="s">
        <v>185</v>
      </c>
      <c r="F8617" s="74"/>
      <c r="G8617" s="74" t="s">
        <v>3694</v>
      </c>
      <c r="H8617" s="76">
        <v>512</v>
      </c>
      <c r="I8617" s="77">
        <v>0.38</v>
      </c>
      <c r="J8617" s="76">
        <v>317.44</v>
      </c>
    </row>
    <row r="8618" spans="1:10" ht="25.5">
      <c r="A8618" s="72">
        <v>8614</v>
      </c>
      <c r="B8618" s="72" t="s">
        <v>148</v>
      </c>
      <c r="C8618" s="73" t="s">
        <v>33761</v>
      </c>
      <c r="D8618" s="74" t="s">
        <v>33762</v>
      </c>
      <c r="E8618" s="75" t="s">
        <v>185</v>
      </c>
      <c r="F8618" s="74"/>
      <c r="G8618" s="74" t="s">
        <v>3694</v>
      </c>
      <c r="H8618" s="76">
        <v>2030</v>
      </c>
      <c r="I8618" s="77">
        <v>0.38</v>
      </c>
      <c r="J8618" s="76">
        <v>1258.5999999999999</v>
      </c>
    </row>
    <row r="8619" spans="1:10" ht="25.5">
      <c r="A8619" s="72">
        <v>8615</v>
      </c>
      <c r="B8619" s="72" t="s">
        <v>148</v>
      </c>
      <c r="C8619" s="73" t="s">
        <v>33763</v>
      </c>
      <c r="D8619" s="74" t="s">
        <v>33764</v>
      </c>
      <c r="E8619" s="75" t="s">
        <v>185</v>
      </c>
      <c r="F8619" s="74"/>
      <c r="G8619" s="74" t="s">
        <v>3694</v>
      </c>
      <c r="H8619" s="76">
        <v>522</v>
      </c>
      <c r="I8619" s="77">
        <v>0.38</v>
      </c>
      <c r="J8619" s="76">
        <v>323.64</v>
      </c>
    </row>
    <row r="8620" spans="1:10" ht="25.5">
      <c r="A8620" s="72">
        <v>8616</v>
      </c>
      <c r="B8620" s="72" t="s">
        <v>148</v>
      </c>
      <c r="C8620" s="73" t="s">
        <v>33765</v>
      </c>
      <c r="D8620" s="74" t="s">
        <v>33766</v>
      </c>
      <c r="E8620" s="75" t="s">
        <v>185</v>
      </c>
      <c r="F8620" s="74"/>
      <c r="G8620" s="74" t="s">
        <v>3694</v>
      </c>
      <c r="H8620" s="76">
        <v>1240</v>
      </c>
      <c r="I8620" s="77">
        <v>0.38</v>
      </c>
      <c r="J8620" s="76">
        <v>768.8</v>
      </c>
    </row>
    <row r="8621" spans="1:10">
      <c r="A8621" s="72">
        <v>8617</v>
      </c>
      <c r="B8621" s="72" t="s">
        <v>148</v>
      </c>
      <c r="C8621" s="73" t="s">
        <v>33767</v>
      </c>
      <c r="D8621" s="74" t="s">
        <v>33768</v>
      </c>
      <c r="E8621" s="75" t="s">
        <v>185</v>
      </c>
      <c r="F8621" s="74"/>
      <c r="G8621" s="74" t="s">
        <v>3694</v>
      </c>
      <c r="H8621" s="76">
        <v>80</v>
      </c>
      <c r="I8621" s="77">
        <v>0.38</v>
      </c>
      <c r="J8621" s="76">
        <v>49.6</v>
      </c>
    </row>
    <row r="8622" spans="1:10">
      <c r="A8622" s="72">
        <v>8618</v>
      </c>
      <c r="B8622" s="72" t="s">
        <v>148</v>
      </c>
      <c r="C8622" s="73" t="s">
        <v>33769</v>
      </c>
      <c r="D8622" s="74" t="s">
        <v>33770</v>
      </c>
      <c r="E8622" s="75" t="s">
        <v>185</v>
      </c>
      <c r="F8622" s="74"/>
      <c r="G8622" s="74" t="s">
        <v>3694</v>
      </c>
      <c r="H8622" s="76">
        <v>90</v>
      </c>
      <c r="I8622" s="77">
        <v>0.38</v>
      </c>
      <c r="J8622" s="76">
        <v>55.8</v>
      </c>
    </row>
    <row r="8623" spans="1:10">
      <c r="A8623" s="72">
        <v>8619</v>
      </c>
      <c r="B8623" s="72" t="s">
        <v>148</v>
      </c>
      <c r="C8623" s="73" t="s">
        <v>33771</v>
      </c>
      <c r="D8623" s="74" t="s">
        <v>33772</v>
      </c>
      <c r="E8623" s="75" t="s">
        <v>185</v>
      </c>
      <c r="F8623" s="74"/>
      <c r="G8623" s="74" t="s">
        <v>3694</v>
      </c>
      <c r="H8623" s="76">
        <v>148</v>
      </c>
      <c r="I8623" s="77">
        <v>0.38</v>
      </c>
      <c r="J8623" s="76">
        <v>91.76</v>
      </c>
    </row>
    <row r="8624" spans="1:10">
      <c r="A8624" s="72">
        <v>8620</v>
      </c>
      <c r="B8624" s="72" t="s">
        <v>148</v>
      </c>
      <c r="C8624" s="73" t="s">
        <v>33773</v>
      </c>
      <c r="D8624" s="74" t="s">
        <v>33774</v>
      </c>
      <c r="E8624" s="75" t="s">
        <v>185</v>
      </c>
      <c r="F8624" s="74"/>
      <c r="G8624" s="74" t="s">
        <v>3694</v>
      </c>
      <c r="H8624" s="76">
        <v>283</v>
      </c>
      <c r="I8624" s="77">
        <v>0.38</v>
      </c>
      <c r="J8624" s="76">
        <v>175.46</v>
      </c>
    </row>
    <row r="8625" spans="1:10">
      <c r="A8625" s="72">
        <v>8621</v>
      </c>
      <c r="B8625" s="72" t="s">
        <v>148</v>
      </c>
      <c r="C8625" s="73" t="s">
        <v>33775</v>
      </c>
      <c r="D8625" s="74" t="s">
        <v>33776</v>
      </c>
      <c r="E8625" s="75" t="s">
        <v>185</v>
      </c>
      <c r="F8625" s="74"/>
      <c r="G8625" s="74" t="s">
        <v>3694</v>
      </c>
      <c r="H8625" s="76">
        <v>63</v>
      </c>
      <c r="I8625" s="77">
        <v>0.38</v>
      </c>
      <c r="J8625" s="76">
        <v>39.06</v>
      </c>
    </row>
    <row r="8626" spans="1:10">
      <c r="A8626" s="72">
        <v>8622</v>
      </c>
      <c r="B8626" s="72" t="s">
        <v>148</v>
      </c>
      <c r="C8626" s="73" t="s">
        <v>33777</v>
      </c>
      <c r="D8626" s="74" t="s">
        <v>33776</v>
      </c>
      <c r="E8626" s="75" t="s">
        <v>185</v>
      </c>
      <c r="F8626" s="74"/>
      <c r="G8626" s="74" t="s">
        <v>3694</v>
      </c>
      <c r="H8626" s="76">
        <v>69</v>
      </c>
      <c r="I8626" s="77">
        <v>0.38</v>
      </c>
      <c r="J8626" s="76">
        <v>42.78</v>
      </c>
    </row>
    <row r="8627" spans="1:10">
      <c r="A8627" s="72">
        <v>8623</v>
      </c>
      <c r="B8627" s="72" t="s">
        <v>148</v>
      </c>
      <c r="C8627" s="73" t="s">
        <v>33778</v>
      </c>
      <c r="D8627" s="74" t="s">
        <v>33776</v>
      </c>
      <c r="E8627" s="75" t="s">
        <v>185</v>
      </c>
      <c r="F8627" s="74"/>
      <c r="G8627" s="74" t="s">
        <v>3694</v>
      </c>
      <c r="H8627" s="76">
        <v>116</v>
      </c>
      <c r="I8627" s="77">
        <v>0.38</v>
      </c>
      <c r="J8627" s="76">
        <v>71.92</v>
      </c>
    </row>
    <row r="8628" spans="1:10">
      <c r="A8628" s="72">
        <v>8624</v>
      </c>
      <c r="B8628" s="72" t="s">
        <v>148</v>
      </c>
      <c r="C8628" s="73" t="s">
        <v>33779</v>
      </c>
      <c r="D8628" s="74" t="s">
        <v>33776</v>
      </c>
      <c r="E8628" s="75" t="s">
        <v>185</v>
      </c>
      <c r="F8628" s="74"/>
      <c r="G8628" s="74" t="s">
        <v>3694</v>
      </c>
      <c r="H8628" s="76">
        <v>220</v>
      </c>
      <c r="I8628" s="77">
        <v>0.38</v>
      </c>
      <c r="J8628" s="76">
        <v>136.4</v>
      </c>
    </row>
    <row r="8629" spans="1:10">
      <c r="A8629" s="72">
        <v>8625</v>
      </c>
      <c r="B8629" s="72" t="s">
        <v>148</v>
      </c>
      <c r="C8629" s="73" t="s">
        <v>33780</v>
      </c>
      <c r="D8629" s="74" t="s">
        <v>33776</v>
      </c>
      <c r="E8629" s="75" t="s">
        <v>185</v>
      </c>
      <c r="F8629" s="74"/>
      <c r="G8629" s="74" t="s">
        <v>3694</v>
      </c>
      <c r="H8629" s="76">
        <v>427</v>
      </c>
      <c r="I8629" s="77">
        <v>0.38</v>
      </c>
      <c r="J8629" s="76">
        <v>264.74</v>
      </c>
    </row>
    <row r="8630" spans="1:10">
      <c r="A8630" s="72">
        <v>8626</v>
      </c>
      <c r="B8630" s="72" t="s">
        <v>148</v>
      </c>
      <c r="C8630" s="73" t="s">
        <v>33781</v>
      </c>
      <c r="D8630" s="74" t="s">
        <v>33776</v>
      </c>
      <c r="E8630" s="75" t="s">
        <v>185</v>
      </c>
      <c r="F8630" s="74"/>
      <c r="G8630" s="74" t="s">
        <v>3694</v>
      </c>
      <c r="H8630" s="76">
        <v>850</v>
      </c>
      <c r="I8630" s="77">
        <v>0.38</v>
      </c>
      <c r="J8630" s="76">
        <v>527</v>
      </c>
    </row>
    <row r="8631" spans="1:10">
      <c r="A8631" s="72">
        <v>8627</v>
      </c>
      <c r="B8631" s="72" t="s">
        <v>148</v>
      </c>
      <c r="C8631" s="73" t="s">
        <v>33782</v>
      </c>
      <c r="D8631" s="74" t="s">
        <v>33776</v>
      </c>
      <c r="E8631" s="75" t="s">
        <v>185</v>
      </c>
      <c r="F8631" s="74"/>
      <c r="G8631" s="74" t="s">
        <v>3694</v>
      </c>
      <c r="H8631" s="76">
        <v>1415</v>
      </c>
      <c r="I8631" s="77">
        <v>0.38</v>
      </c>
      <c r="J8631" s="76">
        <v>877.3</v>
      </c>
    </row>
    <row r="8632" spans="1:10">
      <c r="A8632" s="72">
        <v>8628</v>
      </c>
      <c r="B8632" s="72" t="s">
        <v>148</v>
      </c>
      <c r="C8632" s="73" t="s">
        <v>33783</v>
      </c>
      <c r="D8632" s="74" t="s">
        <v>33776</v>
      </c>
      <c r="E8632" s="75" t="s">
        <v>185</v>
      </c>
      <c r="F8632" s="74"/>
      <c r="G8632" s="74" t="s">
        <v>3694</v>
      </c>
      <c r="H8632" s="76">
        <v>1980</v>
      </c>
      <c r="I8632" s="77">
        <v>0.38</v>
      </c>
      <c r="J8632" s="76">
        <v>1227.5999999999999</v>
      </c>
    </row>
    <row r="8633" spans="1:10" ht="25.5">
      <c r="A8633" s="72">
        <v>8629</v>
      </c>
      <c r="B8633" s="72" t="s">
        <v>148</v>
      </c>
      <c r="C8633" s="73" t="s">
        <v>33784</v>
      </c>
      <c r="D8633" s="74" t="s">
        <v>33785</v>
      </c>
      <c r="E8633" s="75" t="s">
        <v>185</v>
      </c>
      <c r="F8633" s="74"/>
      <c r="G8633" s="74" t="s">
        <v>3694</v>
      </c>
      <c r="H8633" s="76">
        <v>1140</v>
      </c>
      <c r="I8633" s="77">
        <v>0.38</v>
      </c>
      <c r="J8633" s="76">
        <v>706.8</v>
      </c>
    </row>
    <row r="8634" spans="1:10" ht="25.5">
      <c r="A8634" s="72">
        <v>8630</v>
      </c>
      <c r="B8634" s="72" t="s">
        <v>148</v>
      </c>
      <c r="C8634" s="73" t="s">
        <v>33786</v>
      </c>
      <c r="D8634" s="74" t="s">
        <v>33787</v>
      </c>
      <c r="E8634" s="75" t="s">
        <v>185</v>
      </c>
      <c r="F8634" s="74"/>
      <c r="G8634" s="74" t="s">
        <v>3694</v>
      </c>
      <c r="H8634" s="76">
        <v>573</v>
      </c>
      <c r="I8634" s="77">
        <v>0.38</v>
      </c>
      <c r="J8634" s="76">
        <v>355.26</v>
      </c>
    </row>
    <row r="8635" spans="1:10" ht="25.5">
      <c r="A8635" s="72">
        <v>8631</v>
      </c>
      <c r="B8635" s="72" t="s">
        <v>148</v>
      </c>
      <c r="C8635" s="73" t="s">
        <v>33788</v>
      </c>
      <c r="D8635" s="74" t="s">
        <v>33789</v>
      </c>
      <c r="E8635" s="75" t="s">
        <v>185</v>
      </c>
      <c r="F8635" s="74"/>
      <c r="G8635" s="74" t="s">
        <v>3694</v>
      </c>
      <c r="H8635" s="76">
        <v>609</v>
      </c>
      <c r="I8635" s="77">
        <v>0.38</v>
      </c>
      <c r="J8635" s="76">
        <v>377.58</v>
      </c>
    </row>
    <row r="8636" spans="1:10" ht="25.5">
      <c r="A8636" s="72">
        <v>8632</v>
      </c>
      <c r="B8636" s="72" t="s">
        <v>148</v>
      </c>
      <c r="C8636" s="73" t="s">
        <v>33790</v>
      </c>
      <c r="D8636" s="74" t="s">
        <v>33791</v>
      </c>
      <c r="E8636" s="75" t="s">
        <v>185</v>
      </c>
      <c r="F8636" s="74"/>
      <c r="G8636" s="74" t="s">
        <v>3694</v>
      </c>
      <c r="H8636" s="76">
        <v>1275</v>
      </c>
      <c r="I8636" s="77">
        <v>0.38</v>
      </c>
      <c r="J8636" s="76">
        <v>790.5</v>
      </c>
    </row>
    <row r="8637" spans="1:10" ht="25.5">
      <c r="A8637" s="72">
        <v>8633</v>
      </c>
      <c r="B8637" s="72" t="s">
        <v>148</v>
      </c>
      <c r="C8637" s="73" t="s">
        <v>33792</v>
      </c>
      <c r="D8637" s="74" t="s">
        <v>33793</v>
      </c>
      <c r="E8637" s="75" t="s">
        <v>185</v>
      </c>
      <c r="F8637" s="74"/>
      <c r="G8637" s="74" t="s">
        <v>3694</v>
      </c>
      <c r="H8637" s="76">
        <v>3010</v>
      </c>
      <c r="I8637" s="77">
        <v>0.38</v>
      </c>
      <c r="J8637" s="76">
        <v>1866.2</v>
      </c>
    </row>
    <row r="8638" spans="1:10" ht="25.5">
      <c r="A8638" s="72">
        <v>8634</v>
      </c>
      <c r="B8638" s="72" t="s">
        <v>148</v>
      </c>
      <c r="C8638" s="73" t="s">
        <v>33794</v>
      </c>
      <c r="D8638" s="74" t="s">
        <v>33795</v>
      </c>
      <c r="E8638" s="75" t="s">
        <v>185</v>
      </c>
      <c r="F8638" s="74"/>
      <c r="G8638" s="74" t="s">
        <v>3694</v>
      </c>
      <c r="H8638" s="76">
        <v>112</v>
      </c>
      <c r="I8638" s="77">
        <v>0.38</v>
      </c>
      <c r="J8638" s="76">
        <v>69.44</v>
      </c>
    </row>
    <row r="8639" spans="1:10" ht="25.5">
      <c r="A8639" s="72">
        <v>8635</v>
      </c>
      <c r="B8639" s="72" t="s">
        <v>148</v>
      </c>
      <c r="C8639" s="73" t="s">
        <v>33796</v>
      </c>
      <c r="D8639" s="74" t="s">
        <v>33795</v>
      </c>
      <c r="E8639" s="75" t="s">
        <v>185</v>
      </c>
      <c r="F8639" s="74"/>
      <c r="G8639" s="74" t="s">
        <v>3694</v>
      </c>
      <c r="H8639" s="76">
        <v>162</v>
      </c>
      <c r="I8639" s="77">
        <v>0.38</v>
      </c>
      <c r="J8639" s="76">
        <v>100.44</v>
      </c>
    </row>
    <row r="8640" spans="1:10" ht="25.5">
      <c r="A8640" s="72">
        <v>8636</v>
      </c>
      <c r="B8640" s="72" t="s">
        <v>148</v>
      </c>
      <c r="C8640" s="73" t="s">
        <v>33797</v>
      </c>
      <c r="D8640" s="74" t="s">
        <v>33795</v>
      </c>
      <c r="E8640" s="75" t="s">
        <v>185</v>
      </c>
      <c r="F8640" s="74"/>
      <c r="G8640" s="74" t="s">
        <v>3694</v>
      </c>
      <c r="H8640" s="76">
        <v>247</v>
      </c>
      <c r="I8640" s="77">
        <v>0.38</v>
      </c>
      <c r="J8640" s="76">
        <v>153.13999999999999</v>
      </c>
    </row>
    <row r="8641" spans="1:10" ht="25.5">
      <c r="A8641" s="72">
        <v>8637</v>
      </c>
      <c r="B8641" s="72" t="s">
        <v>148</v>
      </c>
      <c r="C8641" s="73" t="s">
        <v>33798</v>
      </c>
      <c r="D8641" s="74" t="s">
        <v>33795</v>
      </c>
      <c r="E8641" s="75" t="s">
        <v>185</v>
      </c>
      <c r="F8641" s="74"/>
      <c r="G8641" s="74" t="s">
        <v>3694</v>
      </c>
      <c r="H8641" s="76">
        <v>472</v>
      </c>
      <c r="I8641" s="77">
        <v>0.38</v>
      </c>
      <c r="J8641" s="76">
        <v>292.64</v>
      </c>
    </row>
    <row r="8642" spans="1:10" ht="25.5">
      <c r="A8642" s="72">
        <v>8638</v>
      </c>
      <c r="B8642" s="72" t="s">
        <v>148</v>
      </c>
      <c r="C8642" s="73" t="s">
        <v>33799</v>
      </c>
      <c r="D8642" s="74" t="s">
        <v>33800</v>
      </c>
      <c r="E8642" s="75" t="s">
        <v>185</v>
      </c>
      <c r="F8642" s="74"/>
      <c r="G8642" s="74" t="s">
        <v>3694</v>
      </c>
      <c r="H8642" s="76">
        <v>168</v>
      </c>
      <c r="I8642" s="77">
        <v>0.38</v>
      </c>
      <c r="J8642" s="76">
        <v>104.16</v>
      </c>
    </row>
    <row r="8643" spans="1:10" ht="25.5">
      <c r="A8643" s="72">
        <v>8639</v>
      </c>
      <c r="B8643" s="72" t="s">
        <v>148</v>
      </c>
      <c r="C8643" s="73" t="s">
        <v>33801</v>
      </c>
      <c r="D8643" s="74" t="s">
        <v>33802</v>
      </c>
      <c r="E8643" s="75" t="s">
        <v>185</v>
      </c>
      <c r="F8643" s="74"/>
      <c r="G8643" s="74" t="s">
        <v>3694</v>
      </c>
      <c r="H8643" s="76">
        <v>240</v>
      </c>
      <c r="I8643" s="77">
        <v>0.38</v>
      </c>
      <c r="J8643" s="76">
        <v>148.80000000000001</v>
      </c>
    </row>
    <row r="8644" spans="1:10" ht="25.5">
      <c r="A8644" s="72">
        <v>8640</v>
      </c>
      <c r="B8644" s="72" t="s">
        <v>148</v>
      </c>
      <c r="C8644" s="73" t="s">
        <v>33803</v>
      </c>
      <c r="D8644" s="74" t="s">
        <v>33804</v>
      </c>
      <c r="E8644" s="75" t="s">
        <v>185</v>
      </c>
      <c r="F8644" s="74"/>
      <c r="G8644" s="74" t="s">
        <v>3694</v>
      </c>
      <c r="H8644" s="76">
        <v>369</v>
      </c>
      <c r="I8644" s="77">
        <v>0.38</v>
      </c>
      <c r="J8644" s="76">
        <v>228.78</v>
      </c>
    </row>
    <row r="8645" spans="1:10" ht="25.5">
      <c r="A8645" s="72">
        <v>8641</v>
      </c>
      <c r="B8645" s="72" t="s">
        <v>148</v>
      </c>
      <c r="C8645" s="73" t="s">
        <v>33805</v>
      </c>
      <c r="D8645" s="74" t="s">
        <v>33806</v>
      </c>
      <c r="E8645" s="75" t="s">
        <v>185</v>
      </c>
      <c r="F8645" s="74"/>
      <c r="G8645" s="74" t="s">
        <v>3694</v>
      </c>
      <c r="H8645" s="76">
        <v>701</v>
      </c>
      <c r="I8645" s="77">
        <v>0.38</v>
      </c>
      <c r="J8645" s="76">
        <v>434.62</v>
      </c>
    </row>
    <row r="8646" spans="1:10">
      <c r="A8646" s="72">
        <v>8642</v>
      </c>
      <c r="B8646" s="72" t="s">
        <v>148</v>
      </c>
      <c r="C8646" s="73" t="s">
        <v>33807</v>
      </c>
      <c r="D8646" s="74" t="s">
        <v>33808</v>
      </c>
      <c r="E8646" s="75" t="s">
        <v>185</v>
      </c>
      <c r="F8646" s="74"/>
      <c r="G8646" s="74" t="s">
        <v>3694</v>
      </c>
      <c r="H8646" s="76">
        <v>128</v>
      </c>
      <c r="I8646" s="77">
        <v>0.38</v>
      </c>
      <c r="J8646" s="76">
        <v>79.36</v>
      </c>
    </row>
    <row r="8647" spans="1:10">
      <c r="A8647" s="72">
        <v>8643</v>
      </c>
      <c r="B8647" s="72" t="s">
        <v>148</v>
      </c>
      <c r="C8647" s="73" t="s">
        <v>33809</v>
      </c>
      <c r="D8647" s="74" t="s">
        <v>33808</v>
      </c>
      <c r="E8647" s="75" t="s">
        <v>185</v>
      </c>
      <c r="F8647" s="74"/>
      <c r="G8647" s="74" t="s">
        <v>3694</v>
      </c>
      <c r="H8647" s="76">
        <v>186</v>
      </c>
      <c r="I8647" s="77">
        <v>0.38</v>
      </c>
      <c r="J8647" s="76">
        <v>115.32</v>
      </c>
    </row>
    <row r="8648" spans="1:10">
      <c r="A8648" s="72">
        <v>8644</v>
      </c>
      <c r="B8648" s="72" t="s">
        <v>148</v>
      </c>
      <c r="C8648" s="73" t="s">
        <v>33810</v>
      </c>
      <c r="D8648" s="74" t="s">
        <v>33808</v>
      </c>
      <c r="E8648" s="75" t="s">
        <v>185</v>
      </c>
      <c r="F8648" s="74"/>
      <c r="G8648" s="74" t="s">
        <v>3694</v>
      </c>
      <c r="H8648" s="76">
        <v>287</v>
      </c>
      <c r="I8648" s="77">
        <v>0.38</v>
      </c>
      <c r="J8648" s="76">
        <v>177.94</v>
      </c>
    </row>
    <row r="8649" spans="1:10">
      <c r="A8649" s="72">
        <v>8645</v>
      </c>
      <c r="B8649" s="72" t="s">
        <v>148</v>
      </c>
      <c r="C8649" s="73" t="s">
        <v>33811</v>
      </c>
      <c r="D8649" s="74" t="s">
        <v>33808</v>
      </c>
      <c r="E8649" s="75" t="s">
        <v>185</v>
      </c>
      <c r="F8649" s="74"/>
      <c r="G8649" s="74" t="s">
        <v>3694</v>
      </c>
      <c r="H8649" s="76">
        <v>546</v>
      </c>
      <c r="I8649" s="77">
        <v>0.38</v>
      </c>
      <c r="J8649" s="76">
        <v>338.52</v>
      </c>
    </row>
    <row r="8650" spans="1:10">
      <c r="A8650" s="72">
        <v>8646</v>
      </c>
      <c r="B8650" s="72" t="s">
        <v>148</v>
      </c>
      <c r="C8650" s="73" t="s">
        <v>33812</v>
      </c>
      <c r="D8650" s="74" t="s">
        <v>33808</v>
      </c>
      <c r="E8650" s="75" t="s">
        <v>185</v>
      </c>
      <c r="F8650" s="74"/>
      <c r="G8650" s="74" t="s">
        <v>3694</v>
      </c>
      <c r="H8650" s="76">
        <v>1065</v>
      </c>
      <c r="I8650" s="77">
        <v>0.38</v>
      </c>
      <c r="J8650" s="76">
        <v>660.3</v>
      </c>
    </row>
    <row r="8651" spans="1:10">
      <c r="A8651" s="72">
        <v>8647</v>
      </c>
      <c r="B8651" s="72" t="s">
        <v>148</v>
      </c>
      <c r="C8651" s="73" t="s">
        <v>33813</v>
      </c>
      <c r="D8651" s="74" t="s">
        <v>33808</v>
      </c>
      <c r="E8651" s="75" t="s">
        <v>185</v>
      </c>
      <c r="F8651" s="74"/>
      <c r="G8651" s="74" t="s">
        <v>3694</v>
      </c>
      <c r="H8651" s="76">
        <v>2130</v>
      </c>
      <c r="I8651" s="77">
        <v>0.38</v>
      </c>
      <c r="J8651" s="76">
        <v>1320.6</v>
      </c>
    </row>
    <row r="8652" spans="1:10">
      <c r="A8652" s="72">
        <v>8648</v>
      </c>
      <c r="B8652" s="72" t="s">
        <v>148</v>
      </c>
      <c r="C8652" s="73" t="s">
        <v>33814</v>
      </c>
      <c r="D8652" s="74" t="s">
        <v>33808</v>
      </c>
      <c r="E8652" s="75" t="s">
        <v>185</v>
      </c>
      <c r="F8652" s="74"/>
      <c r="G8652" s="74" t="s">
        <v>3694</v>
      </c>
      <c r="H8652" s="76">
        <v>3540</v>
      </c>
      <c r="I8652" s="77">
        <v>0.38</v>
      </c>
      <c r="J8652" s="76">
        <v>2194.8000000000002</v>
      </c>
    </row>
    <row r="8653" spans="1:10">
      <c r="A8653" s="72">
        <v>8649</v>
      </c>
      <c r="B8653" s="72" t="s">
        <v>148</v>
      </c>
      <c r="C8653" s="73" t="s">
        <v>33815</v>
      </c>
      <c r="D8653" s="74" t="s">
        <v>33808</v>
      </c>
      <c r="E8653" s="75" t="s">
        <v>185</v>
      </c>
      <c r="F8653" s="74"/>
      <c r="G8653" s="74" t="s">
        <v>3694</v>
      </c>
      <c r="H8653" s="76">
        <v>4960</v>
      </c>
      <c r="I8653" s="77">
        <v>0.38</v>
      </c>
      <c r="J8653" s="76">
        <v>3075.2</v>
      </c>
    </row>
    <row r="8654" spans="1:10" ht="25.5">
      <c r="A8654" s="72">
        <v>8650</v>
      </c>
      <c r="B8654" s="72" t="s">
        <v>148</v>
      </c>
      <c r="C8654" s="73" t="s">
        <v>33816</v>
      </c>
      <c r="D8654" s="74" t="s">
        <v>33817</v>
      </c>
      <c r="E8654" s="75" t="s">
        <v>185</v>
      </c>
      <c r="F8654" s="74"/>
      <c r="G8654" s="74" t="s">
        <v>3694</v>
      </c>
      <c r="H8654" s="76">
        <v>56</v>
      </c>
      <c r="I8654" s="77">
        <v>0.38</v>
      </c>
      <c r="J8654" s="76">
        <v>34.72</v>
      </c>
    </row>
    <row r="8655" spans="1:10" ht="25.5">
      <c r="A8655" s="72">
        <v>8651</v>
      </c>
      <c r="B8655" s="72" t="s">
        <v>148</v>
      </c>
      <c r="C8655" s="73" t="s">
        <v>33818</v>
      </c>
      <c r="D8655" s="74" t="s">
        <v>33817</v>
      </c>
      <c r="E8655" s="75" t="s">
        <v>185</v>
      </c>
      <c r="F8655" s="74"/>
      <c r="G8655" s="74" t="s">
        <v>3694</v>
      </c>
      <c r="H8655" s="76">
        <v>78</v>
      </c>
      <c r="I8655" s="77">
        <v>0.38</v>
      </c>
      <c r="J8655" s="76">
        <v>48.36</v>
      </c>
    </row>
    <row r="8656" spans="1:10" ht="25.5">
      <c r="A8656" s="72">
        <v>8652</v>
      </c>
      <c r="B8656" s="72" t="s">
        <v>148</v>
      </c>
      <c r="C8656" s="73" t="s">
        <v>33819</v>
      </c>
      <c r="D8656" s="74" t="s">
        <v>33817</v>
      </c>
      <c r="E8656" s="75" t="s">
        <v>185</v>
      </c>
      <c r="F8656" s="74"/>
      <c r="G8656" s="74" t="s">
        <v>3694</v>
      </c>
      <c r="H8656" s="76">
        <v>126</v>
      </c>
      <c r="I8656" s="77">
        <v>0.38</v>
      </c>
      <c r="J8656" s="76">
        <v>78.12</v>
      </c>
    </row>
    <row r="8657" spans="1:10" ht="25.5">
      <c r="A8657" s="72">
        <v>8653</v>
      </c>
      <c r="B8657" s="72" t="s">
        <v>148</v>
      </c>
      <c r="C8657" s="73" t="s">
        <v>33820</v>
      </c>
      <c r="D8657" s="74" t="s">
        <v>33817</v>
      </c>
      <c r="E8657" s="75" t="s">
        <v>185</v>
      </c>
      <c r="F8657" s="74"/>
      <c r="G8657" s="74" t="s">
        <v>3694</v>
      </c>
      <c r="H8657" s="76">
        <v>245</v>
      </c>
      <c r="I8657" s="77">
        <v>0.38</v>
      </c>
      <c r="J8657" s="76">
        <v>151.9</v>
      </c>
    </row>
    <row r="8658" spans="1:10" ht="25.5">
      <c r="A8658" s="72">
        <v>8654</v>
      </c>
      <c r="B8658" s="72" t="s">
        <v>148</v>
      </c>
      <c r="C8658" s="73" t="s">
        <v>33821</v>
      </c>
      <c r="D8658" s="74" t="s">
        <v>33817</v>
      </c>
      <c r="E8658" s="75" t="s">
        <v>185</v>
      </c>
      <c r="F8658" s="74"/>
      <c r="G8658" s="74" t="s">
        <v>3694</v>
      </c>
      <c r="H8658" s="76">
        <v>477</v>
      </c>
      <c r="I8658" s="77">
        <v>0.38</v>
      </c>
      <c r="J8658" s="76">
        <v>295.74</v>
      </c>
    </row>
    <row r="8659" spans="1:10" ht="25.5">
      <c r="A8659" s="72">
        <v>8655</v>
      </c>
      <c r="B8659" s="72" t="s">
        <v>148</v>
      </c>
      <c r="C8659" s="73" t="s">
        <v>33822</v>
      </c>
      <c r="D8659" s="74" t="s">
        <v>33817</v>
      </c>
      <c r="E8659" s="75" t="s">
        <v>185</v>
      </c>
      <c r="F8659" s="74"/>
      <c r="G8659" s="74" t="s">
        <v>3694</v>
      </c>
      <c r="H8659" s="76">
        <v>951</v>
      </c>
      <c r="I8659" s="77">
        <v>0.38</v>
      </c>
      <c r="J8659" s="76">
        <v>589.62</v>
      </c>
    </row>
    <row r="8660" spans="1:10" ht="25.5">
      <c r="A8660" s="72">
        <v>8656</v>
      </c>
      <c r="B8660" s="72" t="s">
        <v>148</v>
      </c>
      <c r="C8660" s="73" t="s">
        <v>33823</v>
      </c>
      <c r="D8660" s="74" t="s">
        <v>33817</v>
      </c>
      <c r="E8660" s="75" t="s">
        <v>185</v>
      </c>
      <c r="F8660" s="74"/>
      <c r="G8660" s="74" t="s">
        <v>3694</v>
      </c>
      <c r="H8660" s="76">
        <v>1590</v>
      </c>
      <c r="I8660" s="77">
        <v>0.38</v>
      </c>
      <c r="J8660" s="76">
        <v>985.8</v>
      </c>
    </row>
    <row r="8661" spans="1:10" ht="25.5">
      <c r="A8661" s="72">
        <v>8657</v>
      </c>
      <c r="B8661" s="72" t="s">
        <v>148</v>
      </c>
      <c r="C8661" s="73" t="s">
        <v>35277</v>
      </c>
      <c r="D8661" s="74" t="s">
        <v>35278</v>
      </c>
      <c r="E8661" s="75" t="s">
        <v>185</v>
      </c>
      <c r="F8661" s="74"/>
      <c r="G8661" s="74" t="s">
        <v>3694</v>
      </c>
      <c r="H8661" s="76">
        <v>4645</v>
      </c>
      <c r="I8661" s="77">
        <v>0.38</v>
      </c>
      <c r="J8661" s="76">
        <v>2879.9</v>
      </c>
    </row>
    <row r="8662" spans="1:10" ht="25.5">
      <c r="A8662" s="72">
        <v>8658</v>
      </c>
      <c r="B8662" s="72" t="s">
        <v>148</v>
      </c>
      <c r="C8662" s="73" t="s">
        <v>35279</v>
      </c>
      <c r="D8662" s="74" t="s">
        <v>35280</v>
      </c>
      <c r="E8662" s="75" t="s">
        <v>185</v>
      </c>
      <c r="F8662" s="74"/>
      <c r="G8662" s="74" t="s">
        <v>3694</v>
      </c>
      <c r="H8662" s="76">
        <v>6965</v>
      </c>
      <c r="I8662" s="77">
        <v>0.38</v>
      </c>
      <c r="J8662" s="76">
        <v>4318.3</v>
      </c>
    </row>
    <row r="8663" spans="1:10" ht="25.5">
      <c r="A8663" s="72">
        <v>8659</v>
      </c>
      <c r="B8663" s="72" t="s">
        <v>148</v>
      </c>
      <c r="C8663" s="73" t="s">
        <v>35281</v>
      </c>
      <c r="D8663" s="74" t="s">
        <v>35282</v>
      </c>
      <c r="E8663" s="75" t="s">
        <v>185</v>
      </c>
      <c r="F8663" s="74"/>
      <c r="G8663" s="74" t="s">
        <v>3694</v>
      </c>
      <c r="H8663" s="76">
        <v>2955</v>
      </c>
      <c r="I8663" s="77">
        <v>0.38</v>
      </c>
      <c r="J8663" s="76">
        <v>1832.1</v>
      </c>
    </row>
    <row r="8664" spans="1:10" ht="25.5">
      <c r="A8664" s="72">
        <v>8660</v>
      </c>
      <c r="B8664" s="72" t="s">
        <v>148</v>
      </c>
      <c r="C8664" s="73" t="s">
        <v>35283</v>
      </c>
      <c r="D8664" s="74" t="s">
        <v>35284</v>
      </c>
      <c r="E8664" s="75" t="s">
        <v>185</v>
      </c>
      <c r="F8664" s="74"/>
      <c r="G8664" s="74" t="s">
        <v>3694</v>
      </c>
      <c r="H8664" s="76">
        <v>4435</v>
      </c>
      <c r="I8664" s="77">
        <v>0.38</v>
      </c>
      <c r="J8664" s="76">
        <v>2749.7</v>
      </c>
    </row>
    <row r="8665" spans="1:10" ht="25.5">
      <c r="A8665" s="72">
        <v>8661</v>
      </c>
      <c r="B8665" s="72" t="s">
        <v>148</v>
      </c>
      <c r="C8665" s="73" t="s">
        <v>289</v>
      </c>
      <c r="D8665" s="74" t="s">
        <v>290</v>
      </c>
      <c r="E8665" s="75" t="s">
        <v>185</v>
      </c>
      <c r="F8665" s="74"/>
      <c r="G8665" s="74" t="s">
        <v>3694</v>
      </c>
      <c r="H8665" s="76">
        <v>3460</v>
      </c>
      <c r="I8665" s="77">
        <v>0.38</v>
      </c>
      <c r="J8665" s="76">
        <v>2145.1999999999998</v>
      </c>
    </row>
    <row r="8666" spans="1:10" ht="25.5">
      <c r="A8666" s="72">
        <v>8662</v>
      </c>
      <c r="B8666" s="72" t="s">
        <v>148</v>
      </c>
      <c r="C8666" s="73" t="s">
        <v>291</v>
      </c>
      <c r="D8666" s="74" t="s">
        <v>292</v>
      </c>
      <c r="E8666" s="75" t="s">
        <v>185</v>
      </c>
      <c r="F8666" s="74"/>
      <c r="G8666" s="74" t="s">
        <v>3694</v>
      </c>
      <c r="H8666" s="76">
        <v>4755</v>
      </c>
      <c r="I8666" s="77">
        <v>0.38</v>
      </c>
      <c r="J8666" s="76">
        <v>2948.1</v>
      </c>
    </row>
    <row r="8667" spans="1:10" ht="25.5">
      <c r="A8667" s="72">
        <v>8663</v>
      </c>
      <c r="B8667" s="72" t="s">
        <v>148</v>
      </c>
      <c r="C8667" s="73" t="s">
        <v>293</v>
      </c>
      <c r="D8667" s="74" t="s">
        <v>294</v>
      </c>
      <c r="E8667" s="75" t="s">
        <v>185</v>
      </c>
      <c r="F8667" s="74"/>
      <c r="G8667" s="74" t="s">
        <v>3694</v>
      </c>
      <c r="H8667" s="76">
        <v>8640</v>
      </c>
      <c r="I8667" s="77">
        <v>0.38</v>
      </c>
      <c r="J8667" s="76">
        <v>5356.8</v>
      </c>
    </row>
    <row r="8668" spans="1:10" ht="25.5">
      <c r="A8668" s="72">
        <v>8664</v>
      </c>
      <c r="B8668" s="72" t="s">
        <v>148</v>
      </c>
      <c r="C8668" s="73" t="s">
        <v>33962</v>
      </c>
      <c r="D8668" s="74" t="s">
        <v>33963</v>
      </c>
      <c r="E8668" s="75" t="s">
        <v>185</v>
      </c>
      <c r="F8668" s="74"/>
      <c r="G8668" s="74" t="s">
        <v>3694</v>
      </c>
      <c r="H8668" s="76">
        <v>11665</v>
      </c>
      <c r="I8668" s="77">
        <v>0.38</v>
      </c>
      <c r="J8668" s="76">
        <v>7232.3</v>
      </c>
    </row>
    <row r="8669" spans="1:10" ht="25.5">
      <c r="A8669" s="72">
        <v>8665</v>
      </c>
      <c r="B8669" s="72" t="s">
        <v>148</v>
      </c>
      <c r="C8669" s="73" t="s">
        <v>33964</v>
      </c>
      <c r="D8669" s="74" t="s">
        <v>33965</v>
      </c>
      <c r="E8669" s="75" t="s">
        <v>185</v>
      </c>
      <c r="F8669" s="74"/>
      <c r="G8669" s="74" t="s">
        <v>3694</v>
      </c>
      <c r="H8669" s="76">
        <v>15340</v>
      </c>
      <c r="I8669" s="77">
        <v>0.38</v>
      </c>
      <c r="J8669" s="76">
        <v>9510.7999999999993</v>
      </c>
    </row>
    <row r="8670" spans="1:10" ht="25.5">
      <c r="A8670" s="72">
        <v>8666</v>
      </c>
      <c r="B8670" s="72" t="s">
        <v>148</v>
      </c>
      <c r="C8670" s="73" t="s">
        <v>33463</v>
      </c>
      <c r="D8670" s="74" t="s">
        <v>33464</v>
      </c>
      <c r="E8670" s="75" t="s">
        <v>185</v>
      </c>
      <c r="F8670" s="74"/>
      <c r="G8670" s="74" t="s">
        <v>3694</v>
      </c>
      <c r="H8670" s="76">
        <v>103</v>
      </c>
      <c r="I8670" s="77">
        <v>0.38</v>
      </c>
      <c r="J8670" s="76">
        <v>63.86</v>
      </c>
    </row>
    <row r="8671" spans="1:10" ht="25.5">
      <c r="A8671" s="72">
        <v>8667</v>
      </c>
      <c r="B8671" s="72" t="s">
        <v>148</v>
      </c>
      <c r="C8671" s="73" t="s">
        <v>33465</v>
      </c>
      <c r="D8671" s="74" t="s">
        <v>33464</v>
      </c>
      <c r="E8671" s="75" t="s">
        <v>185</v>
      </c>
      <c r="F8671" s="74"/>
      <c r="G8671" s="74" t="s">
        <v>3694</v>
      </c>
      <c r="H8671" s="76">
        <v>103</v>
      </c>
      <c r="I8671" s="77">
        <v>0.38</v>
      </c>
      <c r="J8671" s="76">
        <v>63.86</v>
      </c>
    </row>
    <row r="8672" spans="1:10" ht="25.5">
      <c r="A8672" s="72">
        <v>8668</v>
      </c>
      <c r="B8672" s="72" t="s">
        <v>148</v>
      </c>
      <c r="C8672" s="73" t="s">
        <v>33466</v>
      </c>
      <c r="D8672" s="74" t="s">
        <v>33464</v>
      </c>
      <c r="E8672" s="75" t="s">
        <v>185</v>
      </c>
      <c r="F8672" s="74"/>
      <c r="G8672" s="74" t="s">
        <v>3694</v>
      </c>
      <c r="H8672" s="76">
        <v>132</v>
      </c>
      <c r="I8672" s="77">
        <v>0.38</v>
      </c>
      <c r="J8672" s="76">
        <v>81.84</v>
      </c>
    </row>
    <row r="8673" spans="1:10" ht="25.5">
      <c r="A8673" s="72">
        <v>8669</v>
      </c>
      <c r="B8673" s="72" t="s">
        <v>148</v>
      </c>
      <c r="C8673" s="73" t="s">
        <v>33467</v>
      </c>
      <c r="D8673" s="74" t="s">
        <v>33464</v>
      </c>
      <c r="E8673" s="75" t="s">
        <v>185</v>
      </c>
      <c r="F8673" s="74"/>
      <c r="G8673" s="74" t="s">
        <v>3694</v>
      </c>
      <c r="H8673" s="76">
        <v>236</v>
      </c>
      <c r="I8673" s="77">
        <v>0.38</v>
      </c>
      <c r="J8673" s="76">
        <v>146.32</v>
      </c>
    </row>
    <row r="8674" spans="1:10" ht="25.5">
      <c r="A8674" s="72">
        <v>8670</v>
      </c>
      <c r="B8674" s="72" t="s">
        <v>148</v>
      </c>
      <c r="C8674" s="73" t="s">
        <v>33477</v>
      </c>
      <c r="D8674" s="74" t="s">
        <v>33478</v>
      </c>
      <c r="E8674" s="75" t="s">
        <v>185</v>
      </c>
      <c r="F8674" s="74"/>
      <c r="G8674" s="74" t="s">
        <v>3694</v>
      </c>
      <c r="H8674" s="76">
        <v>308</v>
      </c>
      <c r="I8674" s="77">
        <v>0.38</v>
      </c>
      <c r="J8674" s="76">
        <v>190.96</v>
      </c>
    </row>
    <row r="8675" spans="1:10" ht="25.5">
      <c r="A8675" s="72">
        <v>8671</v>
      </c>
      <c r="B8675" s="72" t="s">
        <v>148</v>
      </c>
      <c r="C8675" s="73" t="s">
        <v>33479</v>
      </c>
      <c r="D8675" s="74" t="s">
        <v>33478</v>
      </c>
      <c r="E8675" s="75" t="s">
        <v>185</v>
      </c>
      <c r="F8675" s="74"/>
      <c r="G8675" s="74" t="s">
        <v>3694</v>
      </c>
      <c r="H8675" s="76">
        <v>409</v>
      </c>
      <c r="I8675" s="77">
        <v>0.38</v>
      </c>
      <c r="J8675" s="76">
        <v>253.57999999999998</v>
      </c>
    </row>
    <row r="8676" spans="1:10" ht="25.5">
      <c r="A8676" s="72">
        <v>8672</v>
      </c>
      <c r="B8676" s="72" t="s">
        <v>148</v>
      </c>
      <c r="C8676" s="73" t="s">
        <v>33480</v>
      </c>
      <c r="D8676" s="74" t="s">
        <v>33478</v>
      </c>
      <c r="E8676" s="75" t="s">
        <v>185</v>
      </c>
      <c r="F8676" s="74"/>
      <c r="G8676" s="74" t="s">
        <v>3694</v>
      </c>
      <c r="H8676" s="76">
        <v>436</v>
      </c>
      <c r="I8676" s="77">
        <v>0.38</v>
      </c>
      <c r="J8676" s="76">
        <v>270.32</v>
      </c>
    </row>
    <row r="8677" spans="1:10" ht="25.5">
      <c r="A8677" s="72">
        <v>8673</v>
      </c>
      <c r="B8677" s="72" t="s">
        <v>148</v>
      </c>
      <c r="C8677" s="73" t="s">
        <v>33481</v>
      </c>
      <c r="D8677" s="74" t="s">
        <v>33478</v>
      </c>
      <c r="E8677" s="75" t="s">
        <v>185</v>
      </c>
      <c r="F8677" s="74"/>
      <c r="G8677" s="74" t="s">
        <v>3694</v>
      </c>
      <c r="H8677" s="76">
        <v>463</v>
      </c>
      <c r="I8677" s="77">
        <v>0.38</v>
      </c>
      <c r="J8677" s="76">
        <v>287.06</v>
      </c>
    </row>
    <row r="8678" spans="1:10" ht="25.5">
      <c r="A8678" s="72">
        <v>8674</v>
      </c>
      <c r="B8678" s="72" t="s">
        <v>148</v>
      </c>
      <c r="C8678" s="73" t="s">
        <v>33482</v>
      </c>
      <c r="D8678" s="74" t="s">
        <v>33478</v>
      </c>
      <c r="E8678" s="75" t="s">
        <v>185</v>
      </c>
      <c r="F8678" s="74"/>
      <c r="G8678" s="74" t="s">
        <v>3694</v>
      </c>
      <c r="H8678" s="76">
        <v>677</v>
      </c>
      <c r="I8678" s="77">
        <v>0.38</v>
      </c>
      <c r="J8678" s="76">
        <v>419.74</v>
      </c>
    </row>
    <row r="8679" spans="1:10" ht="25.5">
      <c r="A8679" s="72">
        <v>8675</v>
      </c>
      <c r="B8679" s="72" t="s">
        <v>148</v>
      </c>
      <c r="C8679" s="73" t="s">
        <v>33483</v>
      </c>
      <c r="D8679" s="74" t="s">
        <v>33478</v>
      </c>
      <c r="E8679" s="75" t="s">
        <v>185</v>
      </c>
      <c r="F8679" s="74"/>
      <c r="G8679" s="74" t="s">
        <v>3694</v>
      </c>
      <c r="H8679" s="76">
        <v>1305</v>
      </c>
      <c r="I8679" s="77">
        <v>0.38</v>
      </c>
      <c r="J8679" s="76">
        <v>809.1</v>
      </c>
    </row>
    <row r="8680" spans="1:10" ht="25.5">
      <c r="A8680" s="72">
        <v>8676</v>
      </c>
      <c r="B8680" s="72" t="s">
        <v>148</v>
      </c>
      <c r="C8680" s="73" t="s">
        <v>33484</v>
      </c>
      <c r="D8680" s="74" t="s">
        <v>33478</v>
      </c>
      <c r="E8680" s="75" t="s">
        <v>185</v>
      </c>
      <c r="F8680" s="74"/>
      <c r="G8680" s="74" t="s">
        <v>3694</v>
      </c>
      <c r="H8680" s="76">
        <v>2120</v>
      </c>
      <c r="I8680" s="77">
        <v>0.38</v>
      </c>
      <c r="J8680" s="76">
        <v>1314.4</v>
      </c>
    </row>
    <row r="8681" spans="1:10" ht="25.5">
      <c r="A8681" s="72">
        <v>8677</v>
      </c>
      <c r="B8681" s="72" t="s">
        <v>148</v>
      </c>
      <c r="C8681" s="73" t="s">
        <v>33485</v>
      </c>
      <c r="D8681" s="74" t="s">
        <v>33478</v>
      </c>
      <c r="E8681" s="75" t="s">
        <v>185</v>
      </c>
      <c r="F8681" s="74"/>
      <c r="G8681" s="74" t="s">
        <v>3694</v>
      </c>
      <c r="H8681" s="76">
        <v>2610</v>
      </c>
      <c r="I8681" s="77">
        <v>0.38</v>
      </c>
      <c r="J8681" s="76">
        <v>1618.2</v>
      </c>
    </row>
    <row r="8682" spans="1:10" ht="25.5">
      <c r="A8682" s="72">
        <v>8678</v>
      </c>
      <c r="B8682" s="72" t="s">
        <v>148</v>
      </c>
      <c r="C8682" s="73" t="s">
        <v>33468</v>
      </c>
      <c r="D8682" s="74" t="s">
        <v>33469</v>
      </c>
      <c r="E8682" s="75" t="s">
        <v>185</v>
      </c>
      <c r="F8682" s="74"/>
      <c r="G8682" s="74" t="s">
        <v>3694</v>
      </c>
      <c r="H8682" s="76">
        <v>103</v>
      </c>
      <c r="I8682" s="77">
        <v>0.38</v>
      </c>
      <c r="J8682" s="76">
        <v>63.86</v>
      </c>
    </row>
    <row r="8683" spans="1:10" ht="25.5">
      <c r="A8683" s="72">
        <v>8679</v>
      </c>
      <c r="B8683" s="72" t="s">
        <v>148</v>
      </c>
      <c r="C8683" s="73" t="s">
        <v>33470</v>
      </c>
      <c r="D8683" s="74" t="s">
        <v>33469</v>
      </c>
      <c r="E8683" s="75" t="s">
        <v>185</v>
      </c>
      <c r="F8683" s="74"/>
      <c r="G8683" s="74" t="s">
        <v>3694</v>
      </c>
      <c r="H8683" s="76">
        <v>103</v>
      </c>
      <c r="I8683" s="77">
        <v>0.38</v>
      </c>
      <c r="J8683" s="76">
        <v>63.86</v>
      </c>
    </row>
    <row r="8684" spans="1:10" ht="25.5">
      <c r="A8684" s="72">
        <v>8680</v>
      </c>
      <c r="B8684" s="72" t="s">
        <v>148</v>
      </c>
      <c r="C8684" s="73" t="s">
        <v>33471</v>
      </c>
      <c r="D8684" s="74" t="s">
        <v>33469</v>
      </c>
      <c r="E8684" s="75" t="s">
        <v>185</v>
      </c>
      <c r="F8684" s="74"/>
      <c r="G8684" s="74" t="s">
        <v>3694</v>
      </c>
      <c r="H8684" s="76">
        <v>132</v>
      </c>
      <c r="I8684" s="77">
        <v>0.38</v>
      </c>
      <c r="J8684" s="76">
        <v>81.84</v>
      </c>
    </row>
    <row r="8685" spans="1:10" ht="25.5">
      <c r="A8685" s="72">
        <v>8681</v>
      </c>
      <c r="B8685" s="72" t="s">
        <v>148</v>
      </c>
      <c r="C8685" s="73" t="s">
        <v>33472</v>
      </c>
      <c r="D8685" s="74" t="s">
        <v>33469</v>
      </c>
      <c r="E8685" s="75" t="s">
        <v>185</v>
      </c>
      <c r="F8685" s="74"/>
      <c r="G8685" s="74" t="s">
        <v>3694</v>
      </c>
      <c r="H8685" s="76">
        <v>236</v>
      </c>
      <c r="I8685" s="77">
        <v>0.38</v>
      </c>
      <c r="J8685" s="76">
        <v>146.32</v>
      </c>
    </row>
    <row r="8686" spans="1:10" ht="25.5">
      <c r="A8686" s="72">
        <v>8682</v>
      </c>
      <c r="B8686" s="72" t="s">
        <v>148</v>
      </c>
      <c r="C8686" s="73" t="s">
        <v>33473</v>
      </c>
      <c r="D8686" s="74" t="s">
        <v>33469</v>
      </c>
      <c r="E8686" s="75" t="s">
        <v>185</v>
      </c>
      <c r="F8686" s="74"/>
      <c r="G8686" s="74" t="s">
        <v>3694</v>
      </c>
      <c r="H8686" s="76">
        <v>533</v>
      </c>
      <c r="I8686" s="77">
        <v>0.38</v>
      </c>
      <c r="J8686" s="76">
        <v>330.46</v>
      </c>
    </row>
    <row r="8687" spans="1:10" ht="25.5">
      <c r="A8687" s="72">
        <v>8683</v>
      </c>
      <c r="B8687" s="72" t="s">
        <v>148</v>
      </c>
      <c r="C8687" s="73" t="s">
        <v>33474</v>
      </c>
      <c r="D8687" s="74" t="s">
        <v>33469</v>
      </c>
      <c r="E8687" s="75" t="s">
        <v>185</v>
      </c>
      <c r="F8687" s="74"/>
      <c r="G8687" s="74" t="s">
        <v>3694</v>
      </c>
      <c r="H8687" s="76">
        <v>616</v>
      </c>
      <c r="I8687" s="77">
        <v>0.38</v>
      </c>
      <c r="J8687" s="76">
        <v>381.92</v>
      </c>
    </row>
    <row r="8688" spans="1:10" ht="25.5">
      <c r="A8688" s="72">
        <v>8684</v>
      </c>
      <c r="B8688" s="72" t="s">
        <v>148</v>
      </c>
      <c r="C8688" s="73" t="s">
        <v>33475</v>
      </c>
      <c r="D8688" s="74" t="s">
        <v>33469</v>
      </c>
      <c r="E8688" s="75" t="s">
        <v>185</v>
      </c>
      <c r="F8688" s="74"/>
      <c r="G8688" s="74" t="s">
        <v>3694</v>
      </c>
      <c r="H8688" s="76">
        <v>706</v>
      </c>
      <c r="I8688" s="77">
        <v>0.38</v>
      </c>
      <c r="J8688" s="76">
        <v>437.71999999999997</v>
      </c>
    </row>
    <row r="8689" spans="1:10" ht="25.5">
      <c r="A8689" s="72">
        <v>8685</v>
      </c>
      <c r="B8689" s="72" t="s">
        <v>148</v>
      </c>
      <c r="C8689" s="73" t="s">
        <v>33476</v>
      </c>
      <c r="D8689" s="74" t="s">
        <v>33469</v>
      </c>
      <c r="E8689" s="75" t="s">
        <v>185</v>
      </c>
      <c r="F8689" s="74"/>
      <c r="G8689" s="74" t="s">
        <v>3694</v>
      </c>
      <c r="H8689" s="76">
        <v>746</v>
      </c>
      <c r="I8689" s="77">
        <v>0.38</v>
      </c>
      <c r="J8689" s="76">
        <v>462.52</v>
      </c>
    </row>
    <row r="8690" spans="1:10" ht="25.5">
      <c r="A8690" s="72">
        <v>8686</v>
      </c>
      <c r="B8690" s="72" t="s">
        <v>148</v>
      </c>
      <c r="C8690" s="73" t="s">
        <v>33486</v>
      </c>
      <c r="D8690" s="74" t="s">
        <v>33487</v>
      </c>
      <c r="E8690" s="75" t="s">
        <v>185</v>
      </c>
      <c r="F8690" s="74"/>
      <c r="G8690" s="74" t="s">
        <v>3694</v>
      </c>
      <c r="H8690" s="76">
        <v>339</v>
      </c>
      <c r="I8690" s="77">
        <v>0.38</v>
      </c>
      <c r="J8690" s="76">
        <v>210.18</v>
      </c>
    </row>
    <row r="8691" spans="1:10" ht="25.5">
      <c r="A8691" s="72">
        <v>8687</v>
      </c>
      <c r="B8691" s="72" t="s">
        <v>148</v>
      </c>
      <c r="C8691" s="73" t="s">
        <v>33488</v>
      </c>
      <c r="D8691" s="74" t="s">
        <v>33487</v>
      </c>
      <c r="E8691" s="75" t="s">
        <v>185</v>
      </c>
      <c r="F8691" s="74"/>
      <c r="G8691" s="74" t="s">
        <v>3694</v>
      </c>
      <c r="H8691" s="76">
        <v>339</v>
      </c>
      <c r="I8691" s="77">
        <v>0.38</v>
      </c>
      <c r="J8691" s="76">
        <v>210.18</v>
      </c>
    </row>
    <row r="8692" spans="1:10" ht="25.5">
      <c r="A8692" s="72">
        <v>8688</v>
      </c>
      <c r="B8692" s="72" t="s">
        <v>148</v>
      </c>
      <c r="C8692" s="73" t="s">
        <v>33489</v>
      </c>
      <c r="D8692" s="74" t="s">
        <v>33487</v>
      </c>
      <c r="E8692" s="75" t="s">
        <v>185</v>
      </c>
      <c r="F8692" s="74"/>
      <c r="G8692" s="74" t="s">
        <v>3694</v>
      </c>
      <c r="H8692" s="76">
        <v>436</v>
      </c>
      <c r="I8692" s="77">
        <v>0.38</v>
      </c>
      <c r="J8692" s="76">
        <v>270.32</v>
      </c>
    </row>
    <row r="8693" spans="1:10" ht="25.5">
      <c r="A8693" s="72">
        <v>8689</v>
      </c>
      <c r="B8693" s="72" t="s">
        <v>148</v>
      </c>
      <c r="C8693" s="73" t="s">
        <v>33490</v>
      </c>
      <c r="D8693" s="74" t="s">
        <v>33487</v>
      </c>
      <c r="E8693" s="75" t="s">
        <v>185</v>
      </c>
      <c r="F8693" s="74"/>
      <c r="G8693" s="74" t="s">
        <v>3694</v>
      </c>
      <c r="H8693" s="76">
        <v>780</v>
      </c>
      <c r="I8693" s="77">
        <v>0.38</v>
      </c>
      <c r="J8693" s="76">
        <v>483.6</v>
      </c>
    </row>
    <row r="8694" spans="1:10" ht="25.5">
      <c r="A8694" s="72">
        <v>8690</v>
      </c>
      <c r="B8694" s="72" t="s">
        <v>148</v>
      </c>
      <c r="C8694" s="73" t="s">
        <v>33491</v>
      </c>
      <c r="D8694" s="74" t="s">
        <v>33487</v>
      </c>
      <c r="E8694" s="75" t="s">
        <v>185</v>
      </c>
      <c r="F8694" s="74"/>
      <c r="G8694" s="74" t="s">
        <v>3694</v>
      </c>
      <c r="H8694" s="76">
        <v>1760</v>
      </c>
      <c r="I8694" s="77">
        <v>0.38</v>
      </c>
      <c r="J8694" s="76">
        <v>1091.2</v>
      </c>
    </row>
    <row r="8695" spans="1:10" ht="25.5">
      <c r="A8695" s="72">
        <v>8691</v>
      </c>
      <c r="B8695" s="72" t="s">
        <v>148</v>
      </c>
      <c r="C8695" s="73" t="s">
        <v>33492</v>
      </c>
      <c r="D8695" s="74" t="s">
        <v>33487</v>
      </c>
      <c r="E8695" s="75" t="s">
        <v>185</v>
      </c>
      <c r="F8695" s="74"/>
      <c r="G8695" s="74" t="s">
        <v>3694</v>
      </c>
      <c r="H8695" s="76">
        <v>2035</v>
      </c>
      <c r="I8695" s="77">
        <v>0.38</v>
      </c>
      <c r="J8695" s="76">
        <v>1261.7</v>
      </c>
    </row>
    <row r="8696" spans="1:10" ht="25.5">
      <c r="A8696" s="72">
        <v>8692</v>
      </c>
      <c r="B8696" s="72" t="s">
        <v>148</v>
      </c>
      <c r="C8696" s="73" t="s">
        <v>33493</v>
      </c>
      <c r="D8696" s="74" t="s">
        <v>33487</v>
      </c>
      <c r="E8696" s="75" t="s">
        <v>185</v>
      </c>
      <c r="F8696" s="74"/>
      <c r="G8696" s="74" t="s">
        <v>3694</v>
      </c>
      <c r="H8696" s="76">
        <v>2330</v>
      </c>
      <c r="I8696" s="77">
        <v>0.38</v>
      </c>
      <c r="J8696" s="76">
        <v>1444.6</v>
      </c>
    </row>
    <row r="8697" spans="1:10" ht="25.5">
      <c r="A8697" s="72">
        <v>8693</v>
      </c>
      <c r="B8697" s="72" t="s">
        <v>148</v>
      </c>
      <c r="C8697" s="73" t="s">
        <v>33494</v>
      </c>
      <c r="D8697" s="74" t="s">
        <v>33487</v>
      </c>
      <c r="E8697" s="75" t="s">
        <v>185</v>
      </c>
      <c r="F8697" s="74"/>
      <c r="G8697" s="74" t="s">
        <v>3694</v>
      </c>
      <c r="H8697" s="76">
        <v>2460</v>
      </c>
      <c r="I8697" s="77">
        <v>0.38</v>
      </c>
      <c r="J8697" s="76">
        <v>1525.2</v>
      </c>
    </row>
    <row r="8698" spans="1:10">
      <c r="A8698" s="72">
        <v>8694</v>
      </c>
      <c r="B8698" s="72" t="s">
        <v>148</v>
      </c>
      <c r="C8698" s="73" t="s">
        <v>33495</v>
      </c>
      <c r="D8698" s="74" t="s">
        <v>33496</v>
      </c>
      <c r="E8698" s="75" t="s">
        <v>185</v>
      </c>
      <c r="F8698" s="74"/>
      <c r="G8698" s="74" t="s">
        <v>3694</v>
      </c>
      <c r="H8698" s="76">
        <v>674</v>
      </c>
      <c r="I8698" s="77">
        <v>0.38</v>
      </c>
      <c r="J8698" s="76">
        <v>417.88</v>
      </c>
    </row>
    <row r="8699" spans="1:10">
      <c r="A8699" s="72">
        <v>8695</v>
      </c>
      <c r="B8699" s="72" t="s">
        <v>148</v>
      </c>
      <c r="C8699" s="73" t="s">
        <v>33497</v>
      </c>
      <c r="D8699" s="74" t="s">
        <v>33496</v>
      </c>
      <c r="E8699" s="75" t="s">
        <v>185</v>
      </c>
      <c r="F8699" s="74"/>
      <c r="G8699" s="74" t="s">
        <v>3694</v>
      </c>
      <c r="H8699" s="76">
        <v>674</v>
      </c>
      <c r="I8699" s="77">
        <v>0.38</v>
      </c>
      <c r="J8699" s="76">
        <v>417.88</v>
      </c>
    </row>
    <row r="8700" spans="1:10">
      <c r="A8700" s="72">
        <v>8696</v>
      </c>
      <c r="B8700" s="72" t="s">
        <v>148</v>
      </c>
      <c r="C8700" s="73" t="s">
        <v>33498</v>
      </c>
      <c r="D8700" s="74" t="s">
        <v>33496</v>
      </c>
      <c r="E8700" s="75" t="s">
        <v>185</v>
      </c>
      <c r="F8700" s="74"/>
      <c r="G8700" s="74" t="s">
        <v>3694</v>
      </c>
      <c r="H8700" s="76">
        <v>949</v>
      </c>
      <c r="I8700" s="77">
        <v>0.38</v>
      </c>
      <c r="J8700" s="76">
        <v>588.38</v>
      </c>
    </row>
    <row r="8701" spans="1:10">
      <c r="A8701" s="72">
        <v>8697</v>
      </c>
      <c r="B8701" s="72" t="s">
        <v>148</v>
      </c>
      <c r="C8701" s="73" t="s">
        <v>33499</v>
      </c>
      <c r="D8701" s="74" t="s">
        <v>33496</v>
      </c>
      <c r="E8701" s="75" t="s">
        <v>185</v>
      </c>
      <c r="F8701" s="74"/>
      <c r="G8701" s="74" t="s">
        <v>3694</v>
      </c>
      <c r="H8701" s="76">
        <v>1920</v>
      </c>
      <c r="I8701" s="77">
        <v>0.38</v>
      </c>
      <c r="J8701" s="76">
        <v>1190.4000000000001</v>
      </c>
    </row>
    <row r="8702" spans="1:10">
      <c r="A8702" s="72">
        <v>8698</v>
      </c>
      <c r="B8702" s="72" t="s">
        <v>148</v>
      </c>
      <c r="C8702" s="73" t="s">
        <v>33500</v>
      </c>
      <c r="D8702" s="74" t="s">
        <v>33496</v>
      </c>
      <c r="E8702" s="75" t="s">
        <v>185</v>
      </c>
      <c r="F8702" s="74"/>
      <c r="G8702" s="74" t="s">
        <v>3694</v>
      </c>
      <c r="H8702" s="76">
        <v>3500</v>
      </c>
      <c r="I8702" s="77">
        <v>0.38</v>
      </c>
      <c r="J8702" s="76">
        <v>2170</v>
      </c>
    </row>
    <row r="8703" spans="1:10">
      <c r="A8703" s="72">
        <v>8699</v>
      </c>
      <c r="B8703" s="72" t="s">
        <v>148</v>
      </c>
      <c r="C8703" s="73" t="s">
        <v>33501</v>
      </c>
      <c r="D8703" s="74" t="s">
        <v>33496</v>
      </c>
      <c r="E8703" s="75" t="s">
        <v>185</v>
      </c>
      <c r="F8703" s="74"/>
      <c r="G8703" s="74" t="s">
        <v>3694</v>
      </c>
      <c r="H8703" s="76">
        <v>6405</v>
      </c>
      <c r="I8703" s="77">
        <v>0.38</v>
      </c>
      <c r="J8703" s="76">
        <v>3971.1</v>
      </c>
    </row>
    <row r="8704" spans="1:10">
      <c r="A8704" s="72">
        <v>8700</v>
      </c>
      <c r="B8704" s="72" t="s">
        <v>148</v>
      </c>
      <c r="C8704" s="73" t="s">
        <v>33502</v>
      </c>
      <c r="D8704" s="74" t="s">
        <v>33496</v>
      </c>
      <c r="E8704" s="75" t="s">
        <v>185</v>
      </c>
      <c r="F8704" s="74"/>
      <c r="G8704" s="74" t="s">
        <v>3694</v>
      </c>
      <c r="H8704" s="76">
        <v>8010</v>
      </c>
      <c r="I8704" s="77">
        <v>0.38</v>
      </c>
      <c r="J8704" s="76">
        <v>4966.2</v>
      </c>
    </row>
    <row r="8705" spans="1:10">
      <c r="A8705" s="72">
        <v>8701</v>
      </c>
      <c r="B8705" s="72" t="s">
        <v>148</v>
      </c>
      <c r="C8705" s="73" t="s">
        <v>33503</v>
      </c>
      <c r="D8705" s="74" t="s">
        <v>33496</v>
      </c>
      <c r="E8705" s="75" t="s">
        <v>185</v>
      </c>
      <c r="F8705" s="74"/>
      <c r="G8705" s="74" t="s">
        <v>3694</v>
      </c>
      <c r="H8705" s="76">
        <v>8900</v>
      </c>
      <c r="I8705" s="77">
        <v>0.38</v>
      </c>
      <c r="J8705" s="76">
        <v>5518</v>
      </c>
    </row>
    <row r="8706" spans="1:10" ht="25.5">
      <c r="A8706" s="72">
        <v>8702</v>
      </c>
      <c r="B8706" s="72" t="s">
        <v>148</v>
      </c>
      <c r="C8706" s="73" t="s">
        <v>33504</v>
      </c>
      <c r="D8706" s="74" t="s">
        <v>33505</v>
      </c>
      <c r="E8706" s="75" t="s">
        <v>185</v>
      </c>
      <c r="F8706" s="74"/>
      <c r="G8706" s="74" t="s">
        <v>3694</v>
      </c>
      <c r="H8706" s="76">
        <v>634</v>
      </c>
      <c r="I8706" s="77">
        <v>0.38</v>
      </c>
      <c r="J8706" s="76">
        <v>393.08</v>
      </c>
    </row>
    <row r="8707" spans="1:10" ht="25.5">
      <c r="A8707" s="72">
        <v>8703</v>
      </c>
      <c r="B8707" s="72" t="s">
        <v>148</v>
      </c>
      <c r="C8707" s="73" t="s">
        <v>33506</v>
      </c>
      <c r="D8707" s="74" t="s">
        <v>33505</v>
      </c>
      <c r="E8707" s="75" t="s">
        <v>185</v>
      </c>
      <c r="F8707" s="74"/>
      <c r="G8707" s="74" t="s">
        <v>3694</v>
      </c>
      <c r="H8707" s="76">
        <v>634</v>
      </c>
      <c r="I8707" s="77">
        <v>0.38</v>
      </c>
      <c r="J8707" s="76">
        <v>393.08</v>
      </c>
    </row>
    <row r="8708" spans="1:10" ht="25.5">
      <c r="A8708" s="72">
        <v>8704</v>
      </c>
      <c r="B8708" s="72" t="s">
        <v>148</v>
      </c>
      <c r="C8708" s="73" t="s">
        <v>33507</v>
      </c>
      <c r="D8708" s="74" t="s">
        <v>33505</v>
      </c>
      <c r="E8708" s="75" t="s">
        <v>185</v>
      </c>
      <c r="F8708" s="74"/>
      <c r="G8708" s="74" t="s">
        <v>3694</v>
      </c>
      <c r="H8708" s="76">
        <v>818</v>
      </c>
      <c r="I8708" s="77">
        <v>0.38</v>
      </c>
      <c r="J8708" s="76">
        <v>507.15999999999997</v>
      </c>
    </row>
    <row r="8709" spans="1:10" ht="25.5">
      <c r="A8709" s="72">
        <v>8705</v>
      </c>
      <c r="B8709" s="72" t="s">
        <v>148</v>
      </c>
      <c r="C8709" s="73" t="s">
        <v>33508</v>
      </c>
      <c r="D8709" s="74" t="s">
        <v>33505</v>
      </c>
      <c r="E8709" s="75" t="s">
        <v>185</v>
      </c>
      <c r="F8709" s="74"/>
      <c r="G8709" s="74" t="s">
        <v>3694</v>
      </c>
      <c r="H8709" s="76">
        <v>1460</v>
      </c>
      <c r="I8709" s="77">
        <v>0.38</v>
      </c>
      <c r="J8709" s="76">
        <v>905.2</v>
      </c>
    </row>
    <row r="8710" spans="1:10" ht="25.5">
      <c r="A8710" s="72">
        <v>8706</v>
      </c>
      <c r="B8710" s="72" t="s">
        <v>148</v>
      </c>
      <c r="C8710" s="73" t="s">
        <v>33509</v>
      </c>
      <c r="D8710" s="74" t="s">
        <v>33505</v>
      </c>
      <c r="E8710" s="75" t="s">
        <v>185</v>
      </c>
      <c r="F8710" s="74"/>
      <c r="G8710" s="74" t="s">
        <v>3694</v>
      </c>
      <c r="H8710" s="76">
        <v>3300</v>
      </c>
      <c r="I8710" s="77">
        <v>0.38</v>
      </c>
      <c r="J8710" s="76">
        <v>2046</v>
      </c>
    </row>
    <row r="8711" spans="1:10" ht="25.5">
      <c r="A8711" s="72">
        <v>8707</v>
      </c>
      <c r="B8711" s="72" t="s">
        <v>148</v>
      </c>
      <c r="C8711" s="73" t="s">
        <v>33510</v>
      </c>
      <c r="D8711" s="74" t="s">
        <v>33505</v>
      </c>
      <c r="E8711" s="75" t="s">
        <v>185</v>
      </c>
      <c r="F8711" s="74"/>
      <c r="G8711" s="74" t="s">
        <v>3694</v>
      </c>
      <c r="H8711" s="76">
        <v>3810</v>
      </c>
      <c r="I8711" s="77">
        <v>0.38</v>
      </c>
      <c r="J8711" s="76">
        <v>2362.1999999999998</v>
      </c>
    </row>
    <row r="8712" spans="1:10" ht="25.5">
      <c r="A8712" s="72">
        <v>8708</v>
      </c>
      <c r="B8712" s="72" t="s">
        <v>148</v>
      </c>
      <c r="C8712" s="73" t="s">
        <v>33511</v>
      </c>
      <c r="D8712" s="74" t="s">
        <v>33505</v>
      </c>
      <c r="E8712" s="75" t="s">
        <v>185</v>
      </c>
      <c r="F8712" s="74"/>
      <c r="G8712" s="74" t="s">
        <v>3694</v>
      </c>
      <c r="H8712" s="76">
        <v>4370</v>
      </c>
      <c r="I8712" s="77">
        <v>0.38</v>
      </c>
      <c r="J8712" s="76">
        <v>2709.4</v>
      </c>
    </row>
    <row r="8713" spans="1:10" ht="25.5">
      <c r="A8713" s="72">
        <v>8709</v>
      </c>
      <c r="B8713" s="72" t="s">
        <v>148</v>
      </c>
      <c r="C8713" s="73" t="s">
        <v>33512</v>
      </c>
      <c r="D8713" s="74" t="s">
        <v>33505</v>
      </c>
      <c r="E8713" s="75" t="s">
        <v>185</v>
      </c>
      <c r="F8713" s="74"/>
      <c r="G8713" s="74" t="s">
        <v>3694</v>
      </c>
      <c r="H8713" s="76">
        <v>4610</v>
      </c>
      <c r="I8713" s="77">
        <v>0.38</v>
      </c>
      <c r="J8713" s="76">
        <v>2858.2</v>
      </c>
    </row>
    <row r="8714" spans="1:10" ht="25.5">
      <c r="A8714" s="72">
        <v>8710</v>
      </c>
      <c r="B8714" s="72" t="s">
        <v>148</v>
      </c>
      <c r="C8714" s="73" t="s">
        <v>34976</v>
      </c>
      <c r="D8714" s="74" t="s">
        <v>34977</v>
      </c>
      <c r="E8714" s="75" t="s">
        <v>185</v>
      </c>
      <c r="F8714" s="74"/>
      <c r="G8714" s="74" t="s">
        <v>3694</v>
      </c>
      <c r="H8714" s="76">
        <v>1005</v>
      </c>
      <c r="I8714" s="77">
        <v>0.38</v>
      </c>
      <c r="J8714" s="76">
        <v>623.1</v>
      </c>
    </row>
    <row r="8715" spans="1:10" ht="25.5">
      <c r="A8715" s="72">
        <v>8711</v>
      </c>
      <c r="B8715" s="72" t="s">
        <v>148</v>
      </c>
      <c r="C8715" s="73" t="s">
        <v>295</v>
      </c>
      <c r="D8715" s="74" t="s">
        <v>34098</v>
      </c>
      <c r="E8715" s="75" t="s">
        <v>185</v>
      </c>
      <c r="F8715" s="74"/>
      <c r="G8715" s="74" t="s">
        <v>3694</v>
      </c>
      <c r="H8715" s="76">
        <v>1085</v>
      </c>
      <c r="I8715" s="77">
        <v>0.38</v>
      </c>
      <c r="J8715" s="76">
        <v>672.7</v>
      </c>
    </row>
    <row r="8716" spans="1:10" ht="25.5">
      <c r="A8716" s="72">
        <v>8712</v>
      </c>
      <c r="B8716" s="72" t="s">
        <v>148</v>
      </c>
      <c r="C8716" s="73" t="s">
        <v>296</v>
      </c>
      <c r="D8716" s="74" t="s">
        <v>34099</v>
      </c>
      <c r="E8716" s="75" t="s">
        <v>185</v>
      </c>
      <c r="F8716" s="74"/>
      <c r="G8716" s="74" t="s">
        <v>3694</v>
      </c>
      <c r="H8716" s="76">
        <v>1980</v>
      </c>
      <c r="I8716" s="77">
        <v>0.38</v>
      </c>
      <c r="J8716" s="76">
        <v>1227.5999999999999</v>
      </c>
    </row>
    <row r="8717" spans="1:10" ht="25.5">
      <c r="A8717" s="72">
        <v>8713</v>
      </c>
      <c r="B8717" s="72" t="s">
        <v>148</v>
      </c>
      <c r="C8717" s="73" t="s">
        <v>297</v>
      </c>
      <c r="D8717" s="74" t="s">
        <v>34100</v>
      </c>
      <c r="E8717" s="75" t="s">
        <v>185</v>
      </c>
      <c r="F8717" s="74"/>
      <c r="G8717" s="74" t="s">
        <v>3694</v>
      </c>
      <c r="H8717" s="76">
        <v>2190</v>
      </c>
      <c r="I8717" s="77">
        <v>0.38</v>
      </c>
      <c r="J8717" s="76">
        <v>1357.8</v>
      </c>
    </row>
    <row r="8718" spans="1:10" ht="25.5">
      <c r="A8718" s="72">
        <v>8714</v>
      </c>
      <c r="B8718" s="72" t="s">
        <v>148</v>
      </c>
      <c r="C8718" s="73" t="s">
        <v>298</v>
      </c>
      <c r="D8718" s="74" t="s">
        <v>34101</v>
      </c>
      <c r="E8718" s="75" t="s">
        <v>185</v>
      </c>
      <c r="F8718" s="74"/>
      <c r="G8718" s="74" t="s">
        <v>3694</v>
      </c>
      <c r="H8718" s="76">
        <v>2400</v>
      </c>
      <c r="I8718" s="77">
        <v>0.38</v>
      </c>
      <c r="J8718" s="76">
        <v>1488</v>
      </c>
    </row>
    <row r="8719" spans="1:10" ht="25.5">
      <c r="A8719" s="72">
        <v>8715</v>
      </c>
      <c r="B8719" s="72" t="s">
        <v>148</v>
      </c>
      <c r="C8719" s="73" t="s">
        <v>299</v>
      </c>
      <c r="D8719" s="74" t="s">
        <v>34102</v>
      </c>
      <c r="E8719" s="75" t="s">
        <v>185</v>
      </c>
      <c r="F8719" s="74"/>
      <c r="G8719" s="74" t="s">
        <v>3694</v>
      </c>
      <c r="H8719" s="76">
        <v>2610</v>
      </c>
      <c r="I8719" s="77">
        <v>0.38</v>
      </c>
      <c r="J8719" s="76">
        <v>1618.2</v>
      </c>
    </row>
    <row r="8720" spans="1:10" ht="25.5">
      <c r="A8720" s="72">
        <v>8716</v>
      </c>
      <c r="B8720" s="72" t="s">
        <v>148</v>
      </c>
      <c r="C8720" s="73" t="s">
        <v>300</v>
      </c>
      <c r="D8720" s="74" t="s">
        <v>34103</v>
      </c>
      <c r="E8720" s="75" t="s">
        <v>185</v>
      </c>
      <c r="F8720" s="74"/>
      <c r="G8720" s="74" t="s">
        <v>3694</v>
      </c>
      <c r="H8720" s="76">
        <v>2820</v>
      </c>
      <c r="I8720" s="77">
        <v>0.38</v>
      </c>
      <c r="J8720" s="76">
        <v>1748.4</v>
      </c>
    </row>
    <row r="8721" spans="1:10" ht="25.5">
      <c r="A8721" s="72">
        <v>8717</v>
      </c>
      <c r="B8721" s="72" t="s">
        <v>148</v>
      </c>
      <c r="C8721" s="73" t="s">
        <v>301</v>
      </c>
      <c r="D8721" s="74" t="s">
        <v>34357</v>
      </c>
      <c r="E8721" s="75" t="s">
        <v>185</v>
      </c>
      <c r="F8721" s="74"/>
      <c r="G8721" s="74" t="s">
        <v>3694</v>
      </c>
      <c r="H8721" s="76">
        <v>2915</v>
      </c>
      <c r="I8721" s="77">
        <v>0.38</v>
      </c>
      <c r="J8721" s="76">
        <v>1807.3</v>
      </c>
    </row>
    <row r="8722" spans="1:10" ht="25.5">
      <c r="A8722" s="72">
        <v>8718</v>
      </c>
      <c r="B8722" s="72" t="s">
        <v>148</v>
      </c>
      <c r="C8722" s="73" t="s">
        <v>302</v>
      </c>
      <c r="D8722" s="74" t="s">
        <v>34104</v>
      </c>
      <c r="E8722" s="75" t="s">
        <v>185</v>
      </c>
      <c r="F8722" s="74"/>
      <c r="G8722" s="74" t="s">
        <v>3694</v>
      </c>
      <c r="H8722" s="76">
        <v>3240</v>
      </c>
      <c r="I8722" s="77">
        <v>0.38</v>
      </c>
      <c r="J8722" s="76">
        <v>2008.8</v>
      </c>
    </row>
    <row r="8723" spans="1:10" ht="25.5">
      <c r="A8723" s="72">
        <v>8719</v>
      </c>
      <c r="B8723" s="72" t="s">
        <v>148</v>
      </c>
      <c r="C8723" s="73" t="s">
        <v>303</v>
      </c>
      <c r="D8723" s="74" t="s">
        <v>34105</v>
      </c>
      <c r="E8723" s="75" t="s">
        <v>185</v>
      </c>
      <c r="F8723" s="74"/>
      <c r="G8723" s="74" t="s">
        <v>3694</v>
      </c>
      <c r="H8723" s="76">
        <v>3660</v>
      </c>
      <c r="I8723" s="77">
        <v>0.38</v>
      </c>
      <c r="J8723" s="76">
        <v>2269.1999999999998</v>
      </c>
    </row>
    <row r="8724" spans="1:10" ht="25.5">
      <c r="A8724" s="72">
        <v>8720</v>
      </c>
      <c r="B8724" s="72" t="s">
        <v>148</v>
      </c>
      <c r="C8724" s="73" t="s">
        <v>304</v>
      </c>
      <c r="D8724" s="74" t="s">
        <v>34106</v>
      </c>
      <c r="E8724" s="75" t="s">
        <v>185</v>
      </c>
      <c r="F8724" s="74"/>
      <c r="G8724" s="74" t="s">
        <v>3694</v>
      </c>
      <c r="H8724" s="76">
        <v>5345</v>
      </c>
      <c r="I8724" s="77">
        <v>0.38</v>
      </c>
      <c r="J8724" s="76">
        <v>3313.9</v>
      </c>
    </row>
    <row r="8725" spans="1:10" ht="25.5">
      <c r="A8725" s="72">
        <v>8721</v>
      </c>
      <c r="B8725" s="72" t="s">
        <v>148</v>
      </c>
      <c r="C8725" s="73" t="s">
        <v>305</v>
      </c>
      <c r="D8725" s="74" t="s">
        <v>34107</v>
      </c>
      <c r="E8725" s="75" t="s">
        <v>185</v>
      </c>
      <c r="F8725" s="74"/>
      <c r="G8725" s="74" t="s">
        <v>3694</v>
      </c>
      <c r="H8725" s="76">
        <v>5765</v>
      </c>
      <c r="I8725" s="77">
        <v>0.38</v>
      </c>
      <c r="J8725" s="76">
        <v>3574.3</v>
      </c>
    </row>
    <row r="8726" spans="1:10" ht="25.5">
      <c r="A8726" s="72">
        <v>8722</v>
      </c>
      <c r="B8726" s="72" t="s">
        <v>148</v>
      </c>
      <c r="C8726" s="73" t="s">
        <v>306</v>
      </c>
      <c r="D8726" s="74" t="s">
        <v>34108</v>
      </c>
      <c r="E8726" s="75" t="s">
        <v>185</v>
      </c>
      <c r="F8726" s="74"/>
      <c r="G8726" s="74" t="s">
        <v>3694</v>
      </c>
      <c r="H8726" s="76">
        <v>6185</v>
      </c>
      <c r="I8726" s="77">
        <v>0.38</v>
      </c>
      <c r="J8726" s="76">
        <v>3834.7</v>
      </c>
    </row>
    <row r="8727" spans="1:10">
      <c r="A8727" s="72">
        <v>8723</v>
      </c>
      <c r="B8727" s="72" t="s">
        <v>148</v>
      </c>
      <c r="C8727" s="73" t="s">
        <v>813</v>
      </c>
      <c r="D8727" s="74" t="s">
        <v>814</v>
      </c>
      <c r="E8727" s="75" t="s">
        <v>185</v>
      </c>
      <c r="F8727" s="74"/>
      <c r="G8727" s="74" t="s">
        <v>3694</v>
      </c>
      <c r="H8727" s="76">
        <v>9120</v>
      </c>
      <c r="I8727" s="77">
        <v>0.38</v>
      </c>
      <c r="J8727" s="76">
        <v>5654.4</v>
      </c>
    </row>
    <row r="8728" spans="1:10">
      <c r="A8728" s="72">
        <v>8724</v>
      </c>
      <c r="B8728" s="72" t="s">
        <v>148</v>
      </c>
      <c r="C8728" s="73" t="s">
        <v>815</v>
      </c>
      <c r="D8728" s="74" t="s">
        <v>816</v>
      </c>
      <c r="E8728" s="75" t="s">
        <v>185</v>
      </c>
      <c r="F8728" s="74"/>
      <c r="G8728" s="74" t="s">
        <v>3694</v>
      </c>
      <c r="H8728" s="76">
        <v>5465</v>
      </c>
      <c r="I8728" s="77">
        <v>0.38</v>
      </c>
      <c r="J8728" s="76">
        <v>3388.3</v>
      </c>
    </row>
    <row r="8729" spans="1:10" ht="25.5">
      <c r="A8729" s="72">
        <v>8725</v>
      </c>
      <c r="B8729" s="72" t="s">
        <v>148</v>
      </c>
      <c r="C8729" s="73" t="s">
        <v>34052</v>
      </c>
      <c r="D8729" s="74" t="s">
        <v>34053</v>
      </c>
      <c r="E8729" s="75" t="s">
        <v>185</v>
      </c>
      <c r="F8729" s="74"/>
      <c r="G8729" s="74" t="s">
        <v>3694</v>
      </c>
      <c r="H8729" s="76">
        <v>488</v>
      </c>
      <c r="I8729" s="77">
        <v>0.38</v>
      </c>
      <c r="J8729" s="76">
        <v>302.56</v>
      </c>
    </row>
    <row r="8730" spans="1:10" ht="25.5">
      <c r="A8730" s="72">
        <v>8726</v>
      </c>
      <c r="B8730" s="72" t="s">
        <v>148</v>
      </c>
      <c r="C8730" s="73" t="s">
        <v>34054</v>
      </c>
      <c r="D8730" s="74" t="s">
        <v>34055</v>
      </c>
      <c r="E8730" s="75" t="s">
        <v>185</v>
      </c>
      <c r="F8730" s="74"/>
      <c r="G8730" s="74" t="s">
        <v>3694</v>
      </c>
      <c r="H8730" s="76">
        <v>877</v>
      </c>
      <c r="I8730" s="77">
        <v>0.38</v>
      </c>
      <c r="J8730" s="76">
        <v>543.74</v>
      </c>
    </row>
    <row r="8731" spans="1:10" ht="25.5">
      <c r="A8731" s="72">
        <v>8727</v>
      </c>
      <c r="B8731" s="72" t="s">
        <v>148</v>
      </c>
      <c r="C8731" s="73" t="s">
        <v>34056</v>
      </c>
      <c r="D8731" s="74" t="s">
        <v>34057</v>
      </c>
      <c r="E8731" s="75" t="s">
        <v>185</v>
      </c>
      <c r="F8731" s="74"/>
      <c r="G8731" s="74" t="s">
        <v>3694</v>
      </c>
      <c r="H8731" s="76">
        <v>1195</v>
      </c>
      <c r="I8731" s="77">
        <v>0.38</v>
      </c>
      <c r="J8731" s="76">
        <v>740.9</v>
      </c>
    </row>
    <row r="8732" spans="1:10" ht="25.5">
      <c r="A8732" s="72">
        <v>8728</v>
      </c>
      <c r="B8732" s="72" t="s">
        <v>148</v>
      </c>
      <c r="C8732" s="73" t="s">
        <v>34058</v>
      </c>
      <c r="D8732" s="74" t="s">
        <v>34059</v>
      </c>
      <c r="E8732" s="75" t="s">
        <v>185</v>
      </c>
      <c r="F8732" s="74"/>
      <c r="G8732" s="74" t="s">
        <v>3694</v>
      </c>
      <c r="H8732" s="76">
        <v>659</v>
      </c>
      <c r="I8732" s="77">
        <v>0.38</v>
      </c>
      <c r="J8732" s="76">
        <v>408.58</v>
      </c>
    </row>
    <row r="8733" spans="1:10" ht="25.5">
      <c r="A8733" s="72">
        <v>8729</v>
      </c>
      <c r="B8733" s="72" t="s">
        <v>148</v>
      </c>
      <c r="C8733" s="73" t="s">
        <v>34060</v>
      </c>
      <c r="D8733" s="74" t="s">
        <v>34061</v>
      </c>
      <c r="E8733" s="75" t="s">
        <v>185</v>
      </c>
      <c r="F8733" s="74"/>
      <c r="G8733" s="74" t="s">
        <v>3694</v>
      </c>
      <c r="H8733" s="76">
        <v>1050</v>
      </c>
      <c r="I8733" s="77">
        <v>0.38</v>
      </c>
      <c r="J8733" s="76">
        <v>651</v>
      </c>
    </row>
    <row r="8734" spans="1:10" ht="25.5">
      <c r="A8734" s="72">
        <v>8730</v>
      </c>
      <c r="B8734" s="72" t="s">
        <v>148</v>
      </c>
      <c r="C8734" s="73" t="s">
        <v>34062</v>
      </c>
      <c r="D8734" s="74" t="s">
        <v>34063</v>
      </c>
      <c r="E8734" s="75" t="s">
        <v>185</v>
      </c>
      <c r="F8734" s="74"/>
      <c r="G8734" s="74" t="s">
        <v>3694</v>
      </c>
      <c r="H8734" s="76">
        <v>1370</v>
      </c>
      <c r="I8734" s="77">
        <v>0.38</v>
      </c>
      <c r="J8734" s="76">
        <v>849.4</v>
      </c>
    </row>
    <row r="8735" spans="1:10" ht="25.5">
      <c r="A8735" s="72">
        <v>8731</v>
      </c>
      <c r="B8735" s="72" t="s">
        <v>148</v>
      </c>
      <c r="C8735" s="73" t="s">
        <v>34064</v>
      </c>
      <c r="D8735" s="74" t="s">
        <v>34065</v>
      </c>
      <c r="E8735" s="75" t="s">
        <v>185</v>
      </c>
      <c r="F8735" s="74"/>
      <c r="G8735" s="74" t="s">
        <v>3694</v>
      </c>
      <c r="H8735" s="76">
        <v>1615</v>
      </c>
      <c r="I8735" s="77">
        <v>0.38</v>
      </c>
      <c r="J8735" s="76">
        <v>1001.3</v>
      </c>
    </row>
    <row r="8736" spans="1:10" ht="25.5">
      <c r="A8736" s="72">
        <v>8732</v>
      </c>
      <c r="B8736" s="72" t="s">
        <v>148</v>
      </c>
      <c r="C8736" s="73" t="s">
        <v>34066</v>
      </c>
      <c r="D8736" s="74" t="s">
        <v>34067</v>
      </c>
      <c r="E8736" s="75" t="s">
        <v>185</v>
      </c>
      <c r="F8736" s="74"/>
      <c r="G8736" s="74" t="s">
        <v>3694</v>
      </c>
      <c r="H8736" s="76">
        <v>2000</v>
      </c>
      <c r="I8736" s="77">
        <v>0.38</v>
      </c>
      <c r="J8736" s="76">
        <v>1240</v>
      </c>
    </row>
    <row r="8737" spans="1:10" ht="25.5">
      <c r="A8737" s="72">
        <v>8733</v>
      </c>
      <c r="B8737" s="72" t="s">
        <v>148</v>
      </c>
      <c r="C8737" s="73" t="s">
        <v>34068</v>
      </c>
      <c r="D8737" s="74" t="s">
        <v>34069</v>
      </c>
      <c r="E8737" s="75" t="s">
        <v>185</v>
      </c>
      <c r="F8737" s="74"/>
      <c r="G8737" s="74" t="s">
        <v>3694</v>
      </c>
      <c r="H8737" s="76">
        <v>2325</v>
      </c>
      <c r="I8737" s="77">
        <v>0.38</v>
      </c>
      <c r="J8737" s="76">
        <v>1441.5</v>
      </c>
    </row>
    <row r="8738" spans="1:10" ht="25.5">
      <c r="A8738" s="72">
        <v>8734</v>
      </c>
      <c r="B8738" s="72" t="s">
        <v>148</v>
      </c>
      <c r="C8738" s="73" t="s">
        <v>34070</v>
      </c>
      <c r="D8738" s="74" t="s">
        <v>34071</v>
      </c>
      <c r="E8738" s="75" t="s">
        <v>185</v>
      </c>
      <c r="F8738" s="74"/>
      <c r="G8738" s="74" t="s">
        <v>3694</v>
      </c>
      <c r="H8738" s="76">
        <v>386</v>
      </c>
      <c r="I8738" s="77">
        <v>0.38</v>
      </c>
      <c r="J8738" s="76">
        <v>239.32</v>
      </c>
    </row>
    <row r="8739" spans="1:10" ht="25.5">
      <c r="A8739" s="72">
        <v>8735</v>
      </c>
      <c r="B8739" s="72" t="s">
        <v>148</v>
      </c>
      <c r="C8739" s="73" t="s">
        <v>34072</v>
      </c>
      <c r="D8739" s="74" t="s">
        <v>34071</v>
      </c>
      <c r="E8739" s="75" t="s">
        <v>185</v>
      </c>
      <c r="F8739" s="74"/>
      <c r="G8739" s="74" t="s">
        <v>3694</v>
      </c>
      <c r="H8739" s="76">
        <v>510</v>
      </c>
      <c r="I8739" s="77">
        <v>0.38</v>
      </c>
      <c r="J8739" s="76">
        <v>316.2</v>
      </c>
    </row>
    <row r="8740" spans="1:10" ht="25.5">
      <c r="A8740" s="72">
        <v>8736</v>
      </c>
      <c r="B8740" s="72" t="s">
        <v>148</v>
      </c>
      <c r="C8740" s="73" t="s">
        <v>34073</v>
      </c>
      <c r="D8740" s="74" t="s">
        <v>34071</v>
      </c>
      <c r="E8740" s="75" t="s">
        <v>185</v>
      </c>
      <c r="F8740" s="74"/>
      <c r="G8740" s="74" t="s">
        <v>3694</v>
      </c>
      <c r="H8740" s="76">
        <v>546</v>
      </c>
      <c r="I8740" s="77">
        <v>0.38</v>
      </c>
      <c r="J8740" s="76">
        <v>338.52</v>
      </c>
    </row>
    <row r="8741" spans="1:10" ht="25.5">
      <c r="A8741" s="72">
        <v>8737</v>
      </c>
      <c r="B8741" s="72" t="s">
        <v>148</v>
      </c>
      <c r="C8741" s="73" t="s">
        <v>34074</v>
      </c>
      <c r="D8741" s="74" t="s">
        <v>34071</v>
      </c>
      <c r="E8741" s="75" t="s">
        <v>185</v>
      </c>
      <c r="F8741" s="74"/>
      <c r="G8741" s="74" t="s">
        <v>3694</v>
      </c>
      <c r="H8741" s="76">
        <v>578</v>
      </c>
      <c r="I8741" s="77">
        <v>0.38</v>
      </c>
      <c r="J8741" s="76">
        <v>358.36</v>
      </c>
    </row>
    <row r="8742" spans="1:10" ht="25.5">
      <c r="A8742" s="72">
        <v>8738</v>
      </c>
      <c r="B8742" s="72" t="s">
        <v>148</v>
      </c>
      <c r="C8742" s="73" t="s">
        <v>34075</v>
      </c>
      <c r="D8742" s="74" t="s">
        <v>34071</v>
      </c>
      <c r="E8742" s="75" t="s">
        <v>185</v>
      </c>
      <c r="F8742" s="74"/>
      <c r="G8742" s="74" t="s">
        <v>3694</v>
      </c>
      <c r="H8742" s="76">
        <v>846</v>
      </c>
      <c r="I8742" s="77">
        <v>0.38</v>
      </c>
      <c r="J8742" s="76">
        <v>524.52</v>
      </c>
    </row>
    <row r="8743" spans="1:10" ht="25.5">
      <c r="A8743" s="72">
        <v>8739</v>
      </c>
      <c r="B8743" s="72" t="s">
        <v>148</v>
      </c>
      <c r="C8743" s="73" t="s">
        <v>34076</v>
      </c>
      <c r="D8743" s="74" t="s">
        <v>34071</v>
      </c>
      <c r="E8743" s="75" t="s">
        <v>185</v>
      </c>
      <c r="F8743" s="74"/>
      <c r="G8743" s="74" t="s">
        <v>3694</v>
      </c>
      <c r="H8743" s="76">
        <v>1630</v>
      </c>
      <c r="I8743" s="77">
        <v>0.38</v>
      </c>
      <c r="J8743" s="76">
        <v>1010.6</v>
      </c>
    </row>
    <row r="8744" spans="1:10" ht="25.5">
      <c r="A8744" s="72">
        <v>8740</v>
      </c>
      <c r="B8744" s="72" t="s">
        <v>148</v>
      </c>
      <c r="C8744" s="73" t="s">
        <v>34077</v>
      </c>
      <c r="D8744" s="74" t="s">
        <v>34071</v>
      </c>
      <c r="E8744" s="75" t="s">
        <v>185</v>
      </c>
      <c r="F8744" s="74"/>
      <c r="G8744" s="74" t="s">
        <v>3694</v>
      </c>
      <c r="H8744" s="76">
        <v>2650</v>
      </c>
      <c r="I8744" s="77">
        <v>0.38</v>
      </c>
      <c r="J8744" s="76">
        <v>1643</v>
      </c>
    </row>
    <row r="8745" spans="1:10" ht="25.5">
      <c r="A8745" s="72">
        <v>8741</v>
      </c>
      <c r="B8745" s="72" t="s">
        <v>148</v>
      </c>
      <c r="C8745" s="73" t="s">
        <v>34078</v>
      </c>
      <c r="D8745" s="74" t="s">
        <v>34071</v>
      </c>
      <c r="E8745" s="75" t="s">
        <v>185</v>
      </c>
      <c r="F8745" s="74"/>
      <c r="G8745" s="74" t="s">
        <v>3694</v>
      </c>
      <c r="H8745" s="76">
        <v>3265</v>
      </c>
      <c r="I8745" s="77">
        <v>0.38</v>
      </c>
      <c r="J8745" s="76">
        <v>2024.3</v>
      </c>
    </row>
    <row r="8746" spans="1:10" ht="25.5">
      <c r="A8746" s="72">
        <v>8742</v>
      </c>
      <c r="B8746" s="72" t="s">
        <v>148</v>
      </c>
      <c r="C8746" s="73" t="s">
        <v>34079</v>
      </c>
      <c r="D8746" s="74" t="s">
        <v>34080</v>
      </c>
      <c r="E8746" s="75" t="s">
        <v>185</v>
      </c>
      <c r="F8746" s="74"/>
      <c r="G8746" s="74" t="s">
        <v>3694</v>
      </c>
      <c r="H8746" s="76">
        <v>747</v>
      </c>
      <c r="I8746" s="77">
        <v>0.38</v>
      </c>
      <c r="J8746" s="76">
        <v>463.14</v>
      </c>
    </row>
    <row r="8747" spans="1:10" ht="25.5">
      <c r="A8747" s="72">
        <v>8743</v>
      </c>
      <c r="B8747" s="72" t="s">
        <v>148</v>
      </c>
      <c r="C8747" s="73" t="s">
        <v>34081</v>
      </c>
      <c r="D8747" s="74" t="s">
        <v>34080</v>
      </c>
      <c r="E8747" s="75" t="s">
        <v>185</v>
      </c>
      <c r="F8747" s="74"/>
      <c r="G8747" s="74" t="s">
        <v>3694</v>
      </c>
      <c r="H8747" s="76">
        <v>747</v>
      </c>
      <c r="I8747" s="77">
        <v>0.38</v>
      </c>
      <c r="J8747" s="76">
        <v>463.14</v>
      </c>
    </row>
    <row r="8748" spans="1:10" ht="25.5">
      <c r="A8748" s="72">
        <v>8744</v>
      </c>
      <c r="B8748" s="72" t="s">
        <v>148</v>
      </c>
      <c r="C8748" s="73" t="s">
        <v>34082</v>
      </c>
      <c r="D8748" s="74" t="s">
        <v>34080</v>
      </c>
      <c r="E8748" s="75" t="s">
        <v>185</v>
      </c>
      <c r="F8748" s="74"/>
      <c r="G8748" s="74" t="s">
        <v>3694</v>
      </c>
      <c r="H8748" s="76">
        <v>1055</v>
      </c>
      <c r="I8748" s="77">
        <v>0.38</v>
      </c>
      <c r="J8748" s="76">
        <v>654.1</v>
      </c>
    </row>
    <row r="8749" spans="1:10" ht="25.5">
      <c r="A8749" s="72">
        <v>8745</v>
      </c>
      <c r="B8749" s="72" t="s">
        <v>148</v>
      </c>
      <c r="C8749" s="73" t="s">
        <v>34083</v>
      </c>
      <c r="D8749" s="74" t="s">
        <v>34080</v>
      </c>
      <c r="E8749" s="75" t="s">
        <v>185</v>
      </c>
      <c r="F8749" s="74"/>
      <c r="G8749" s="74" t="s">
        <v>3694</v>
      </c>
      <c r="H8749" s="76">
        <v>2130</v>
      </c>
      <c r="I8749" s="77">
        <v>0.38</v>
      </c>
      <c r="J8749" s="76">
        <v>1320.6</v>
      </c>
    </row>
    <row r="8750" spans="1:10" ht="25.5">
      <c r="A8750" s="72">
        <v>8746</v>
      </c>
      <c r="B8750" s="72" t="s">
        <v>148</v>
      </c>
      <c r="C8750" s="73" t="s">
        <v>34084</v>
      </c>
      <c r="D8750" s="74" t="s">
        <v>34080</v>
      </c>
      <c r="E8750" s="75" t="s">
        <v>185</v>
      </c>
      <c r="F8750" s="74"/>
      <c r="G8750" s="74" t="s">
        <v>3694</v>
      </c>
      <c r="H8750" s="76">
        <v>3890</v>
      </c>
      <c r="I8750" s="77">
        <v>0.38</v>
      </c>
      <c r="J8750" s="76">
        <v>2411.8000000000002</v>
      </c>
    </row>
    <row r="8751" spans="1:10" ht="25.5">
      <c r="A8751" s="72">
        <v>8747</v>
      </c>
      <c r="B8751" s="72" t="s">
        <v>148</v>
      </c>
      <c r="C8751" s="73" t="s">
        <v>34085</v>
      </c>
      <c r="D8751" s="74" t="s">
        <v>34080</v>
      </c>
      <c r="E8751" s="75" t="s">
        <v>185</v>
      </c>
      <c r="F8751" s="74"/>
      <c r="G8751" s="74" t="s">
        <v>3694</v>
      </c>
      <c r="H8751" s="76">
        <v>7115</v>
      </c>
      <c r="I8751" s="77">
        <v>0.38</v>
      </c>
      <c r="J8751" s="76">
        <v>4411.3</v>
      </c>
    </row>
    <row r="8752" spans="1:10" ht="25.5">
      <c r="A8752" s="72">
        <v>8748</v>
      </c>
      <c r="B8752" s="72" t="s">
        <v>148</v>
      </c>
      <c r="C8752" s="73" t="s">
        <v>34086</v>
      </c>
      <c r="D8752" s="74" t="s">
        <v>34080</v>
      </c>
      <c r="E8752" s="75" t="s">
        <v>185</v>
      </c>
      <c r="F8752" s="74"/>
      <c r="G8752" s="74" t="s">
        <v>3694</v>
      </c>
      <c r="H8752" s="76">
        <v>8900</v>
      </c>
      <c r="I8752" s="77">
        <v>0.38</v>
      </c>
      <c r="J8752" s="76">
        <v>5518</v>
      </c>
    </row>
    <row r="8753" spans="1:10" ht="25.5">
      <c r="A8753" s="72">
        <v>8749</v>
      </c>
      <c r="B8753" s="72" t="s">
        <v>148</v>
      </c>
      <c r="C8753" s="73" t="s">
        <v>34087</v>
      </c>
      <c r="D8753" s="74" t="s">
        <v>34080</v>
      </c>
      <c r="E8753" s="75" t="s">
        <v>185</v>
      </c>
      <c r="F8753" s="74"/>
      <c r="G8753" s="74" t="s">
        <v>3694</v>
      </c>
      <c r="H8753" s="76">
        <v>9890</v>
      </c>
      <c r="I8753" s="77">
        <v>0.38</v>
      </c>
      <c r="J8753" s="76">
        <v>6131.8</v>
      </c>
    </row>
    <row r="8754" spans="1:10" ht="25.5">
      <c r="A8754" s="72">
        <v>8750</v>
      </c>
      <c r="B8754" s="72" t="s">
        <v>148</v>
      </c>
      <c r="C8754" s="73" t="s">
        <v>34088</v>
      </c>
      <c r="D8754" s="74" t="s">
        <v>34080</v>
      </c>
      <c r="E8754" s="75" t="s">
        <v>185</v>
      </c>
      <c r="F8754" s="74"/>
      <c r="G8754" s="74" t="s">
        <v>3694</v>
      </c>
      <c r="H8754" s="76">
        <v>704</v>
      </c>
      <c r="I8754" s="77">
        <v>0.38</v>
      </c>
      <c r="J8754" s="76">
        <v>436.48</v>
      </c>
    </row>
    <row r="8755" spans="1:10" ht="25.5">
      <c r="A8755" s="72">
        <v>8751</v>
      </c>
      <c r="B8755" s="72" t="s">
        <v>148</v>
      </c>
      <c r="C8755" s="73" t="s">
        <v>34089</v>
      </c>
      <c r="D8755" s="74" t="s">
        <v>34080</v>
      </c>
      <c r="E8755" s="75" t="s">
        <v>185</v>
      </c>
      <c r="F8755" s="74"/>
      <c r="G8755" s="74" t="s">
        <v>3694</v>
      </c>
      <c r="H8755" s="76">
        <v>704</v>
      </c>
      <c r="I8755" s="77">
        <v>0.38</v>
      </c>
      <c r="J8755" s="76">
        <v>436.48</v>
      </c>
    </row>
    <row r="8756" spans="1:10" ht="25.5">
      <c r="A8756" s="72">
        <v>8752</v>
      </c>
      <c r="B8756" s="72" t="s">
        <v>148</v>
      </c>
      <c r="C8756" s="73" t="s">
        <v>34090</v>
      </c>
      <c r="D8756" s="74" t="s">
        <v>34080</v>
      </c>
      <c r="E8756" s="75" t="s">
        <v>185</v>
      </c>
      <c r="F8756" s="74"/>
      <c r="G8756" s="74" t="s">
        <v>3694</v>
      </c>
      <c r="H8756" s="76">
        <v>909</v>
      </c>
      <c r="I8756" s="77">
        <v>0.38</v>
      </c>
      <c r="J8756" s="76">
        <v>563.58000000000004</v>
      </c>
    </row>
    <row r="8757" spans="1:10" ht="25.5">
      <c r="A8757" s="72">
        <v>8753</v>
      </c>
      <c r="B8757" s="72" t="s">
        <v>148</v>
      </c>
      <c r="C8757" s="73" t="s">
        <v>34091</v>
      </c>
      <c r="D8757" s="74" t="s">
        <v>34080</v>
      </c>
      <c r="E8757" s="75" t="s">
        <v>185</v>
      </c>
      <c r="F8757" s="74"/>
      <c r="G8757" s="74" t="s">
        <v>3694</v>
      </c>
      <c r="H8757" s="76">
        <v>1625</v>
      </c>
      <c r="I8757" s="77">
        <v>0.38</v>
      </c>
      <c r="J8757" s="76">
        <v>1007.5</v>
      </c>
    </row>
    <row r="8758" spans="1:10" ht="25.5">
      <c r="A8758" s="72">
        <v>8754</v>
      </c>
      <c r="B8758" s="72" t="s">
        <v>148</v>
      </c>
      <c r="C8758" s="73" t="s">
        <v>34092</v>
      </c>
      <c r="D8758" s="74" t="s">
        <v>34080</v>
      </c>
      <c r="E8758" s="75" t="s">
        <v>185</v>
      </c>
      <c r="F8758" s="74"/>
      <c r="G8758" s="74" t="s">
        <v>3694</v>
      </c>
      <c r="H8758" s="76">
        <v>3665</v>
      </c>
      <c r="I8758" s="77">
        <v>0.38</v>
      </c>
      <c r="J8758" s="76">
        <v>2272.3000000000002</v>
      </c>
    </row>
    <row r="8759" spans="1:10" ht="25.5">
      <c r="A8759" s="72">
        <v>8755</v>
      </c>
      <c r="B8759" s="72" t="s">
        <v>148</v>
      </c>
      <c r="C8759" s="73" t="s">
        <v>34093</v>
      </c>
      <c r="D8759" s="74" t="s">
        <v>34080</v>
      </c>
      <c r="E8759" s="75" t="s">
        <v>185</v>
      </c>
      <c r="F8759" s="74"/>
      <c r="G8759" s="74" t="s">
        <v>3694</v>
      </c>
      <c r="H8759" s="76">
        <v>4235</v>
      </c>
      <c r="I8759" s="77">
        <v>0.38</v>
      </c>
      <c r="J8759" s="76">
        <v>2625.7</v>
      </c>
    </row>
    <row r="8760" spans="1:10" ht="25.5">
      <c r="A8760" s="72">
        <v>8756</v>
      </c>
      <c r="B8760" s="72" t="s">
        <v>148</v>
      </c>
      <c r="C8760" s="73" t="s">
        <v>34094</v>
      </c>
      <c r="D8760" s="74" t="s">
        <v>34080</v>
      </c>
      <c r="E8760" s="75" t="s">
        <v>185</v>
      </c>
      <c r="F8760" s="74"/>
      <c r="G8760" s="74" t="s">
        <v>3694</v>
      </c>
      <c r="H8760" s="76">
        <v>4855</v>
      </c>
      <c r="I8760" s="77">
        <v>0.38</v>
      </c>
      <c r="J8760" s="76">
        <v>3010.1</v>
      </c>
    </row>
    <row r="8761" spans="1:10" ht="25.5">
      <c r="A8761" s="72">
        <v>8757</v>
      </c>
      <c r="B8761" s="72" t="s">
        <v>148</v>
      </c>
      <c r="C8761" s="73" t="s">
        <v>34095</v>
      </c>
      <c r="D8761" s="74" t="s">
        <v>34080</v>
      </c>
      <c r="E8761" s="75" t="s">
        <v>185</v>
      </c>
      <c r="F8761" s="74"/>
      <c r="G8761" s="74" t="s">
        <v>3694</v>
      </c>
      <c r="H8761" s="76">
        <v>5120</v>
      </c>
      <c r="I8761" s="77">
        <v>0.38</v>
      </c>
      <c r="J8761" s="76">
        <v>3174.4</v>
      </c>
    </row>
    <row r="8762" spans="1:10" ht="25.5">
      <c r="A8762" s="72">
        <v>8758</v>
      </c>
      <c r="B8762" s="72" t="s">
        <v>148</v>
      </c>
      <c r="C8762" s="73" t="s">
        <v>307</v>
      </c>
      <c r="D8762" s="74" t="s">
        <v>308</v>
      </c>
      <c r="E8762" s="75" t="s">
        <v>185</v>
      </c>
      <c r="F8762" s="74"/>
      <c r="G8762" s="74" t="s">
        <v>3694</v>
      </c>
      <c r="H8762" s="76">
        <v>2155</v>
      </c>
      <c r="I8762" s="77">
        <v>0.38</v>
      </c>
      <c r="J8762" s="76">
        <v>1336.1</v>
      </c>
    </row>
    <row r="8763" spans="1:10" ht="25.5">
      <c r="A8763" s="72">
        <v>8759</v>
      </c>
      <c r="B8763" s="72" t="s">
        <v>148</v>
      </c>
      <c r="C8763" s="73" t="s">
        <v>309</v>
      </c>
      <c r="D8763" s="74" t="s">
        <v>310</v>
      </c>
      <c r="E8763" s="75" t="s">
        <v>185</v>
      </c>
      <c r="F8763" s="74"/>
      <c r="G8763" s="74" t="s">
        <v>3694</v>
      </c>
      <c r="H8763" s="76">
        <v>2655</v>
      </c>
      <c r="I8763" s="77">
        <v>0.38</v>
      </c>
      <c r="J8763" s="76">
        <v>1646.1</v>
      </c>
    </row>
    <row r="8764" spans="1:10" ht="25.5">
      <c r="A8764" s="72">
        <v>8760</v>
      </c>
      <c r="B8764" s="72" t="s">
        <v>148</v>
      </c>
      <c r="C8764" s="73" t="s">
        <v>311</v>
      </c>
      <c r="D8764" s="74" t="s">
        <v>312</v>
      </c>
      <c r="E8764" s="75" t="s">
        <v>185</v>
      </c>
      <c r="F8764" s="74"/>
      <c r="G8764" s="74" t="s">
        <v>3694</v>
      </c>
      <c r="H8764" s="76">
        <v>3155</v>
      </c>
      <c r="I8764" s="77">
        <v>0.38</v>
      </c>
      <c r="J8764" s="76">
        <v>1956.1</v>
      </c>
    </row>
    <row r="8765" spans="1:10" ht="25.5">
      <c r="A8765" s="72">
        <v>8761</v>
      </c>
      <c r="B8765" s="72" t="s">
        <v>148</v>
      </c>
      <c r="C8765" s="73" t="s">
        <v>313</v>
      </c>
      <c r="D8765" s="74" t="s">
        <v>314</v>
      </c>
      <c r="E8765" s="75" t="s">
        <v>185</v>
      </c>
      <c r="F8765" s="74"/>
      <c r="G8765" s="74" t="s">
        <v>3694</v>
      </c>
      <c r="H8765" s="76">
        <v>3655</v>
      </c>
      <c r="I8765" s="77">
        <v>0.38</v>
      </c>
      <c r="J8765" s="76">
        <v>2266.1</v>
      </c>
    </row>
    <row r="8766" spans="1:10" ht="25.5">
      <c r="A8766" s="72">
        <v>8762</v>
      </c>
      <c r="B8766" s="72" t="s">
        <v>148</v>
      </c>
      <c r="C8766" s="73" t="s">
        <v>315</v>
      </c>
      <c r="D8766" s="74" t="s">
        <v>316</v>
      </c>
      <c r="E8766" s="75" t="s">
        <v>185</v>
      </c>
      <c r="F8766" s="74"/>
      <c r="G8766" s="74" t="s">
        <v>3694</v>
      </c>
      <c r="H8766" s="76">
        <v>4155</v>
      </c>
      <c r="I8766" s="77">
        <v>0.38</v>
      </c>
      <c r="J8766" s="76">
        <v>2576.1</v>
      </c>
    </row>
    <row r="8767" spans="1:10" ht="25.5">
      <c r="A8767" s="72">
        <v>8763</v>
      </c>
      <c r="B8767" s="72" t="s">
        <v>148</v>
      </c>
      <c r="C8767" s="73" t="s">
        <v>317</v>
      </c>
      <c r="D8767" s="74" t="s">
        <v>318</v>
      </c>
      <c r="E8767" s="75" t="s">
        <v>185</v>
      </c>
      <c r="F8767" s="74"/>
      <c r="G8767" s="74" t="s">
        <v>3694</v>
      </c>
      <c r="H8767" s="76">
        <v>4655</v>
      </c>
      <c r="I8767" s="77">
        <v>0.38</v>
      </c>
      <c r="J8767" s="76">
        <v>2886.1</v>
      </c>
    </row>
    <row r="8768" spans="1:10" ht="25.5">
      <c r="A8768" s="72">
        <v>8764</v>
      </c>
      <c r="B8768" s="72" t="s">
        <v>148</v>
      </c>
      <c r="C8768" s="73" t="s">
        <v>319</v>
      </c>
      <c r="D8768" s="74" t="s">
        <v>320</v>
      </c>
      <c r="E8768" s="75" t="s">
        <v>185</v>
      </c>
      <c r="F8768" s="74"/>
      <c r="G8768" s="74" t="s">
        <v>3694</v>
      </c>
      <c r="H8768" s="76">
        <v>5155</v>
      </c>
      <c r="I8768" s="77">
        <v>0.38</v>
      </c>
      <c r="J8768" s="76">
        <v>3196.1</v>
      </c>
    </row>
    <row r="8769" spans="1:10" ht="25.5">
      <c r="A8769" s="72">
        <v>8765</v>
      </c>
      <c r="B8769" s="72" t="s">
        <v>148</v>
      </c>
      <c r="C8769" s="73" t="s">
        <v>321</v>
      </c>
      <c r="D8769" s="74" t="s">
        <v>322</v>
      </c>
      <c r="E8769" s="75" t="s">
        <v>185</v>
      </c>
      <c r="F8769" s="74"/>
      <c r="G8769" s="74" t="s">
        <v>3694</v>
      </c>
      <c r="H8769" s="76">
        <v>5655</v>
      </c>
      <c r="I8769" s="77">
        <v>0.38</v>
      </c>
      <c r="J8769" s="76">
        <v>3506.1</v>
      </c>
    </row>
    <row r="8770" spans="1:10" ht="25.5">
      <c r="A8770" s="72">
        <v>8766</v>
      </c>
      <c r="B8770" s="72" t="s">
        <v>148</v>
      </c>
      <c r="C8770" s="73" t="s">
        <v>323</v>
      </c>
      <c r="D8770" s="74" t="s">
        <v>324</v>
      </c>
      <c r="E8770" s="75" t="s">
        <v>185</v>
      </c>
      <c r="F8770" s="74"/>
      <c r="G8770" s="74" t="s">
        <v>3694</v>
      </c>
      <c r="H8770" s="76">
        <v>6980</v>
      </c>
      <c r="I8770" s="77">
        <v>0.38</v>
      </c>
      <c r="J8770" s="76">
        <v>4327.6000000000004</v>
      </c>
    </row>
    <row r="8771" spans="1:10" ht="25.5">
      <c r="A8771" s="72">
        <v>8767</v>
      </c>
      <c r="B8771" s="72" t="s">
        <v>148</v>
      </c>
      <c r="C8771" s="73" t="s">
        <v>325</v>
      </c>
      <c r="D8771" s="74" t="s">
        <v>326</v>
      </c>
      <c r="E8771" s="75" t="s">
        <v>185</v>
      </c>
      <c r="F8771" s="74"/>
      <c r="G8771" s="74" t="s">
        <v>3694</v>
      </c>
      <c r="H8771" s="76">
        <v>7480</v>
      </c>
      <c r="I8771" s="77">
        <v>0.38</v>
      </c>
      <c r="J8771" s="76">
        <v>4637.6000000000004</v>
      </c>
    </row>
    <row r="8772" spans="1:10" ht="25.5">
      <c r="A8772" s="72">
        <v>8768</v>
      </c>
      <c r="B8772" s="72" t="s">
        <v>148</v>
      </c>
      <c r="C8772" s="73" t="s">
        <v>327</v>
      </c>
      <c r="D8772" s="74" t="s">
        <v>328</v>
      </c>
      <c r="E8772" s="75" t="s">
        <v>185</v>
      </c>
      <c r="F8772" s="74"/>
      <c r="G8772" s="74" t="s">
        <v>3694</v>
      </c>
      <c r="H8772" s="76">
        <v>7980</v>
      </c>
      <c r="I8772" s="77">
        <v>0.38</v>
      </c>
      <c r="J8772" s="76">
        <v>4947.6000000000004</v>
      </c>
    </row>
    <row r="8773" spans="1:10" ht="25.5">
      <c r="A8773" s="72">
        <v>8769</v>
      </c>
      <c r="B8773" s="72" t="s">
        <v>148</v>
      </c>
      <c r="C8773" s="73" t="s">
        <v>329</v>
      </c>
      <c r="D8773" s="74" t="s">
        <v>330</v>
      </c>
      <c r="E8773" s="75" t="s">
        <v>185</v>
      </c>
      <c r="F8773" s="74"/>
      <c r="G8773" s="74" t="s">
        <v>3694</v>
      </c>
      <c r="H8773" s="76">
        <v>8480</v>
      </c>
      <c r="I8773" s="77">
        <v>0.38</v>
      </c>
      <c r="J8773" s="76">
        <v>5257.6</v>
      </c>
    </row>
    <row r="8774" spans="1:10" ht="25.5">
      <c r="A8774" s="72">
        <v>8770</v>
      </c>
      <c r="B8774" s="72" t="s">
        <v>148</v>
      </c>
      <c r="C8774" s="73" t="s">
        <v>34096</v>
      </c>
      <c r="D8774" s="74" t="s">
        <v>34097</v>
      </c>
      <c r="E8774" s="75" t="s">
        <v>185</v>
      </c>
      <c r="F8774" s="74"/>
      <c r="G8774" s="74" t="s">
        <v>3694</v>
      </c>
      <c r="H8774" s="76">
        <v>21480</v>
      </c>
      <c r="I8774" s="77">
        <v>0.38</v>
      </c>
      <c r="J8774" s="76">
        <v>13317.6</v>
      </c>
    </row>
    <row r="8775" spans="1:10" ht="25.5">
      <c r="A8775" s="72">
        <v>8771</v>
      </c>
      <c r="B8775" s="72" t="s">
        <v>148</v>
      </c>
      <c r="C8775" s="73" t="s">
        <v>331</v>
      </c>
      <c r="D8775" s="74" t="s">
        <v>332</v>
      </c>
      <c r="E8775" s="75" t="s">
        <v>185</v>
      </c>
      <c r="F8775" s="74"/>
      <c r="G8775" s="74" t="s">
        <v>3694</v>
      </c>
      <c r="H8775" s="76">
        <v>15195</v>
      </c>
      <c r="I8775" s="77">
        <v>0.38</v>
      </c>
      <c r="J8775" s="76">
        <v>9420.9</v>
      </c>
    </row>
    <row r="8776" spans="1:10" ht="25.5">
      <c r="A8776" s="72">
        <v>8772</v>
      </c>
      <c r="B8776" s="72" t="s">
        <v>148</v>
      </c>
      <c r="C8776" s="73" t="s">
        <v>34109</v>
      </c>
      <c r="D8776" s="74" t="s">
        <v>34110</v>
      </c>
      <c r="E8776" s="75" t="s">
        <v>185</v>
      </c>
      <c r="F8776" s="74"/>
      <c r="G8776" s="74" t="s">
        <v>3694</v>
      </c>
      <c r="H8776" s="76">
        <v>22725</v>
      </c>
      <c r="I8776" s="77">
        <v>0.38</v>
      </c>
      <c r="J8776" s="76">
        <v>14089.5</v>
      </c>
    </row>
    <row r="8777" spans="1:10" ht="25.5">
      <c r="A8777" s="72">
        <v>8773</v>
      </c>
      <c r="B8777" s="72" t="s">
        <v>148</v>
      </c>
      <c r="C8777" s="73" t="s">
        <v>34111</v>
      </c>
      <c r="D8777" s="74" t="s">
        <v>34112</v>
      </c>
      <c r="E8777" s="75" t="s">
        <v>185</v>
      </c>
      <c r="F8777" s="74"/>
      <c r="G8777" s="74" t="s">
        <v>3694</v>
      </c>
      <c r="H8777" s="76">
        <v>30070</v>
      </c>
      <c r="I8777" s="77">
        <v>0.38</v>
      </c>
      <c r="J8777" s="76">
        <v>18643.400000000001</v>
      </c>
    </row>
    <row r="8778" spans="1:10" ht="25.5">
      <c r="A8778" s="72">
        <v>8774</v>
      </c>
      <c r="B8778" s="72" t="s">
        <v>148</v>
      </c>
      <c r="C8778" s="73" t="s">
        <v>333</v>
      </c>
      <c r="D8778" s="74" t="s">
        <v>334</v>
      </c>
      <c r="E8778" s="75" t="s">
        <v>185</v>
      </c>
      <c r="F8778" s="74"/>
      <c r="G8778" s="74" t="s">
        <v>3694</v>
      </c>
      <c r="H8778" s="76">
        <v>21270</v>
      </c>
      <c r="I8778" s="77">
        <v>0.38</v>
      </c>
      <c r="J8778" s="76">
        <v>13187.4</v>
      </c>
    </row>
    <row r="8779" spans="1:10" ht="25.5">
      <c r="A8779" s="72">
        <v>8775</v>
      </c>
      <c r="B8779" s="72" t="s">
        <v>148</v>
      </c>
      <c r="C8779" s="73" t="s">
        <v>34113</v>
      </c>
      <c r="D8779" s="74" t="s">
        <v>34114</v>
      </c>
      <c r="E8779" s="75" t="s">
        <v>185</v>
      </c>
      <c r="F8779" s="74"/>
      <c r="G8779" s="74" t="s">
        <v>3694</v>
      </c>
      <c r="H8779" s="76">
        <v>31815</v>
      </c>
      <c r="I8779" s="77">
        <v>0.38</v>
      </c>
      <c r="J8779" s="76">
        <v>19725.3</v>
      </c>
    </row>
    <row r="8780" spans="1:10" ht="25.5">
      <c r="A8780" s="72">
        <v>8776</v>
      </c>
      <c r="B8780" s="72" t="s">
        <v>148</v>
      </c>
      <c r="C8780" s="73" t="s">
        <v>34230</v>
      </c>
      <c r="D8780" s="74" t="s">
        <v>34231</v>
      </c>
      <c r="E8780" s="75" t="s">
        <v>185</v>
      </c>
      <c r="F8780" s="74"/>
      <c r="G8780" s="74" t="s">
        <v>3694</v>
      </c>
      <c r="H8780" s="76">
        <v>54715</v>
      </c>
      <c r="I8780" s="77">
        <v>0.38</v>
      </c>
      <c r="J8780" s="76">
        <v>33923.300000000003</v>
      </c>
    </row>
    <row r="8781" spans="1:10" ht="25.5">
      <c r="A8781" s="72">
        <v>8777</v>
      </c>
      <c r="B8781" s="72" t="s">
        <v>148</v>
      </c>
      <c r="C8781" s="73" t="s">
        <v>34232</v>
      </c>
      <c r="D8781" s="74" t="s">
        <v>34233</v>
      </c>
      <c r="E8781" s="75" t="s">
        <v>185</v>
      </c>
      <c r="F8781" s="74"/>
      <c r="G8781" s="74" t="s">
        <v>3694</v>
      </c>
      <c r="H8781" s="76">
        <v>64675</v>
      </c>
      <c r="I8781" s="77">
        <v>0.38</v>
      </c>
      <c r="J8781" s="76">
        <v>40098.5</v>
      </c>
    </row>
    <row r="8782" spans="1:10" ht="25.5">
      <c r="A8782" s="72">
        <v>8778</v>
      </c>
      <c r="B8782" s="72" t="s">
        <v>148</v>
      </c>
      <c r="C8782" s="73" t="s">
        <v>335</v>
      </c>
      <c r="D8782" s="74" t="s">
        <v>336</v>
      </c>
      <c r="E8782" s="75" t="s">
        <v>185</v>
      </c>
      <c r="F8782" s="74"/>
      <c r="G8782" s="74" t="s">
        <v>3694</v>
      </c>
      <c r="H8782" s="76">
        <v>6995</v>
      </c>
      <c r="I8782" s="77">
        <v>0.38</v>
      </c>
      <c r="J8782" s="76">
        <v>4336.8999999999996</v>
      </c>
    </row>
    <row r="8783" spans="1:10" ht="25.5">
      <c r="A8783" s="72">
        <v>8779</v>
      </c>
      <c r="B8783" s="72" t="s">
        <v>148</v>
      </c>
      <c r="C8783" s="73" t="s">
        <v>337</v>
      </c>
      <c r="D8783" s="74" t="s">
        <v>338</v>
      </c>
      <c r="E8783" s="75" t="s">
        <v>185</v>
      </c>
      <c r="F8783" s="74"/>
      <c r="G8783" s="74" t="s">
        <v>3694</v>
      </c>
      <c r="H8783" s="76">
        <v>6430</v>
      </c>
      <c r="I8783" s="77">
        <v>0.38</v>
      </c>
      <c r="J8783" s="76">
        <v>3986.6</v>
      </c>
    </row>
    <row r="8784" spans="1:10" ht="25.5">
      <c r="A8784" s="72">
        <v>8780</v>
      </c>
      <c r="B8784" s="72" t="s">
        <v>148</v>
      </c>
      <c r="C8784" s="73" t="s">
        <v>339</v>
      </c>
      <c r="D8784" s="74" t="s">
        <v>340</v>
      </c>
      <c r="E8784" s="75" t="s">
        <v>185</v>
      </c>
      <c r="F8784" s="74"/>
      <c r="G8784" s="74" t="s">
        <v>3694</v>
      </c>
      <c r="H8784" s="76">
        <v>86310</v>
      </c>
      <c r="I8784" s="77">
        <v>0.38</v>
      </c>
      <c r="J8784" s="76">
        <v>53512.2</v>
      </c>
    </row>
    <row r="8785" spans="1:10" ht="25.5">
      <c r="A8785" s="72">
        <v>8781</v>
      </c>
      <c r="B8785" s="72" t="s">
        <v>148</v>
      </c>
      <c r="C8785" s="73" t="s">
        <v>341</v>
      </c>
      <c r="D8785" s="74" t="s">
        <v>342</v>
      </c>
      <c r="E8785" s="75" t="s">
        <v>185</v>
      </c>
      <c r="F8785" s="74"/>
      <c r="G8785" s="74" t="s">
        <v>3694</v>
      </c>
      <c r="H8785" s="76">
        <v>91535</v>
      </c>
      <c r="I8785" s="77">
        <v>0.38</v>
      </c>
      <c r="J8785" s="76">
        <v>56751.7</v>
      </c>
    </row>
    <row r="8786" spans="1:10" ht="25.5">
      <c r="A8786" s="72">
        <v>8782</v>
      </c>
      <c r="B8786" s="72" t="s">
        <v>148</v>
      </c>
      <c r="C8786" s="73" t="s">
        <v>343</v>
      </c>
      <c r="D8786" s="74" t="s">
        <v>344</v>
      </c>
      <c r="E8786" s="75" t="s">
        <v>185</v>
      </c>
      <c r="F8786" s="74"/>
      <c r="G8786" s="74" t="s">
        <v>3694</v>
      </c>
      <c r="H8786" s="76">
        <v>93815</v>
      </c>
      <c r="I8786" s="77">
        <v>0.38</v>
      </c>
      <c r="J8786" s="76">
        <v>58165.3</v>
      </c>
    </row>
    <row r="8787" spans="1:10" ht="25.5">
      <c r="A8787" s="72">
        <v>8783</v>
      </c>
      <c r="B8787" s="72" t="s">
        <v>148</v>
      </c>
      <c r="C8787" s="73" t="s">
        <v>345</v>
      </c>
      <c r="D8787" s="74" t="s">
        <v>346</v>
      </c>
      <c r="E8787" s="75" t="s">
        <v>185</v>
      </c>
      <c r="F8787" s="74"/>
      <c r="G8787" s="74" t="s">
        <v>3694</v>
      </c>
      <c r="H8787" s="76">
        <v>96150</v>
      </c>
      <c r="I8787" s="77">
        <v>0.38</v>
      </c>
      <c r="J8787" s="76">
        <v>59613</v>
      </c>
    </row>
    <row r="8788" spans="1:10" ht="25.5">
      <c r="A8788" s="72">
        <v>8784</v>
      </c>
      <c r="B8788" s="72" t="s">
        <v>148</v>
      </c>
      <c r="C8788" s="73" t="s">
        <v>347</v>
      </c>
      <c r="D8788" s="74" t="s">
        <v>348</v>
      </c>
      <c r="E8788" s="75" t="s">
        <v>185</v>
      </c>
      <c r="F8788" s="74"/>
      <c r="G8788" s="74" t="s">
        <v>3694</v>
      </c>
      <c r="H8788" s="76">
        <v>17855</v>
      </c>
      <c r="I8788" s="77">
        <v>0.38</v>
      </c>
      <c r="J8788" s="76">
        <v>11070.1</v>
      </c>
    </row>
    <row r="8789" spans="1:10" ht="25.5">
      <c r="A8789" s="72">
        <v>8785</v>
      </c>
      <c r="B8789" s="72" t="s">
        <v>148</v>
      </c>
      <c r="C8789" s="73" t="s">
        <v>34228</v>
      </c>
      <c r="D8789" s="74" t="s">
        <v>34229</v>
      </c>
      <c r="E8789" s="75" t="s">
        <v>185</v>
      </c>
      <c r="F8789" s="74"/>
      <c r="G8789" s="74" t="s">
        <v>3694</v>
      </c>
      <c r="H8789" s="76">
        <v>20380</v>
      </c>
      <c r="I8789" s="77">
        <v>0.38</v>
      </c>
      <c r="J8789" s="76">
        <v>12635.6</v>
      </c>
    </row>
    <row r="8790" spans="1:10" ht="25.5">
      <c r="A8790" s="72">
        <v>8786</v>
      </c>
      <c r="B8790" s="72" t="s">
        <v>148</v>
      </c>
      <c r="C8790" s="73" t="s">
        <v>349</v>
      </c>
      <c r="D8790" s="74" t="s">
        <v>350</v>
      </c>
      <c r="E8790" s="75" t="s">
        <v>185</v>
      </c>
      <c r="F8790" s="74"/>
      <c r="G8790" s="74" t="s">
        <v>3694</v>
      </c>
      <c r="H8790" s="76">
        <v>77340</v>
      </c>
      <c r="I8790" s="77">
        <v>0.38</v>
      </c>
      <c r="J8790" s="76">
        <v>47950.8</v>
      </c>
    </row>
    <row r="8791" spans="1:10" ht="25.5">
      <c r="A8791" s="72">
        <v>8787</v>
      </c>
      <c r="B8791" s="72" t="s">
        <v>148</v>
      </c>
      <c r="C8791" s="73" t="s">
        <v>351</v>
      </c>
      <c r="D8791" s="74" t="s">
        <v>352</v>
      </c>
      <c r="E8791" s="75" t="s">
        <v>185</v>
      </c>
      <c r="F8791" s="74"/>
      <c r="G8791" s="74" t="s">
        <v>3694</v>
      </c>
      <c r="H8791" s="76">
        <v>18360</v>
      </c>
      <c r="I8791" s="77">
        <v>0.38</v>
      </c>
      <c r="J8791" s="76">
        <v>11383.2</v>
      </c>
    </row>
    <row r="8792" spans="1:10" ht="25.5">
      <c r="A8792" s="72">
        <v>8788</v>
      </c>
      <c r="B8792" s="72" t="s">
        <v>148</v>
      </c>
      <c r="C8792" s="73" t="s">
        <v>353</v>
      </c>
      <c r="D8792" s="74" t="s">
        <v>354</v>
      </c>
      <c r="E8792" s="75" t="s">
        <v>185</v>
      </c>
      <c r="F8792" s="74"/>
      <c r="G8792" s="74" t="s">
        <v>3694</v>
      </c>
      <c r="H8792" s="76">
        <v>82865</v>
      </c>
      <c r="I8792" s="77">
        <v>0.38</v>
      </c>
      <c r="J8792" s="76">
        <v>51376.3</v>
      </c>
    </row>
    <row r="8793" spans="1:10" ht="25.5">
      <c r="A8793" s="72">
        <v>8789</v>
      </c>
      <c r="B8793" s="72" t="s">
        <v>148</v>
      </c>
      <c r="C8793" s="73" t="s">
        <v>355</v>
      </c>
      <c r="D8793" s="74" t="s">
        <v>356</v>
      </c>
      <c r="E8793" s="75" t="s">
        <v>185</v>
      </c>
      <c r="F8793" s="74"/>
      <c r="G8793" s="74" t="s">
        <v>3694</v>
      </c>
      <c r="H8793" s="76">
        <v>81715</v>
      </c>
      <c r="I8793" s="77">
        <v>0.38</v>
      </c>
      <c r="J8793" s="76">
        <v>50663.3</v>
      </c>
    </row>
    <row r="8794" spans="1:10" ht="25.5">
      <c r="A8794" s="72">
        <v>8790</v>
      </c>
      <c r="B8794" s="72" t="s">
        <v>148</v>
      </c>
      <c r="C8794" s="73" t="s">
        <v>357</v>
      </c>
      <c r="D8794" s="74" t="s">
        <v>358</v>
      </c>
      <c r="E8794" s="75" t="s">
        <v>185</v>
      </c>
      <c r="F8794" s="74"/>
      <c r="G8794" s="74" t="s">
        <v>3694</v>
      </c>
      <c r="H8794" s="76">
        <v>24195</v>
      </c>
      <c r="I8794" s="77">
        <v>0.38</v>
      </c>
      <c r="J8794" s="76">
        <v>15000.9</v>
      </c>
    </row>
    <row r="8795" spans="1:10" ht="25.5">
      <c r="A8795" s="72">
        <v>8791</v>
      </c>
      <c r="B8795" s="72" t="s">
        <v>148</v>
      </c>
      <c r="C8795" s="73" t="s">
        <v>359</v>
      </c>
      <c r="D8795" s="74" t="s">
        <v>360</v>
      </c>
      <c r="E8795" s="75" t="s">
        <v>185</v>
      </c>
      <c r="F8795" s="74"/>
      <c r="G8795" s="74" t="s">
        <v>3694</v>
      </c>
      <c r="H8795" s="76">
        <v>123420</v>
      </c>
      <c r="I8795" s="77">
        <v>0.38</v>
      </c>
      <c r="J8795" s="76">
        <v>76520.399999999994</v>
      </c>
    </row>
    <row r="8796" spans="1:10" ht="25.5">
      <c r="A8796" s="72">
        <v>8792</v>
      </c>
      <c r="B8796" s="72" t="s">
        <v>148</v>
      </c>
      <c r="C8796" s="73" t="s">
        <v>361</v>
      </c>
      <c r="D8796" s="74" t="s">
        <v>362</v>
      </c>
      <c r="E8796" s="75" t="s">
        <v>185</v>
      </c>
      <c r="F8796" s="74"/>
      <c r="G8796" s="74" t="s">
        <v>3694</v>
      </c>
      <c r="H8796" s="76">
        <v>80325</v>
      </c>
      <c r="I8796" s="77">
        <v>0.38</v>
      </c>
      <c r="J8796" s="76">
        <v>49801.5</v>
      </c>
    </row>
    <row r="8797" spans="1:10" ht="25.5">
      <c r="A8797" s="72">
        <v>8793</v>
      </c>
      <c r="B8797" s="72" t="s">
        <v>148</v>
      </c>
      <c r="C8797" s="73" t="s">
        <v>363</v>
      </c>
      <c r="D8797" s="74" t="s">
        <v>364</v>
      </c>
      <c r="E8797" s="75" t="s">
        <v>185</v>
      </c>
      <c r="F8797" s="74"/>
      <c r="G8797" s="74" t="s">
        <v>3694</v>
      </c>
      <c r="H8797" s="76">
        <v>85385</v>
      </c>
      <c r="I8797" s="77">
        <v>0.38</v>
      </c>
      <c r="J8797" s="76">
        <v>52938.7</v>
      </c>
    </row>
    <row r="8798" spans="1:10" ht="25.5">
      <c r="A8798" s="72">
        <v>8794</v>
      </c>
      <c r="B8798" s="72" t="s">
        <v>148</v>
      </c>
      <c r="C8798" s="73" t="s">
        <v>365</v>
      </c>
      <c r="D8798" s="74" t="s">
        <v>366</v>
      </c>
      <c r="E8798" s="75" t="s">
        <v>185</v>
      </c>
      <c r="F8798" s="74"/>
      <c r="G8798" s="74" t="s">
        <v>3694</v>
      </c>
      <c r="H8798" s="76">
        <v>91820</v>
      </c>
      <c r="I8798" s="77">
        <v>0.38</v>
      </c>
      <c r="J8798" s="76">
        <v>56928.4</v>
      </c>
    </row>
    <row r="8799" spans="1:10" ht="25.5">
      <c r="A8799" s="72">
        <v>8795</v>
      </c>
      <c r="B8799" s="72" t="s">
        <v>148</v>
      </c>
      <c r="C8799" s="73" t="s">
        <v>367</v>
      </c>
      <c r="D8799" s="74" t="s">
        <v>368</v>
      </c>
      <c r="E8799" s="75" t="s">
        <v>185</v>
      </c>
      <c r="F8799" s="74"/>
      <c r="G8799" s="74" t="s">
        <v>3694</v>
      </c>
      <c r="H8799" s="76">
        <v>98265</v>
      </c>
      <c r="I8799" s="77">
        <v>0.38</v>
      </c>
      <c r="J8799" s="76">
        <v>60924.3</v>
      </c>
    </row>
    <row r="8800" spans="1:10" ht="25.5">
      <c r="A8800" s="72">
        <v>8796</v>
      </c>
      <c r="B8800" s="72" t="s">
        <v>148</v>
      </c>
      <c r="C8800" s="73" t="s">
        <v>369</v>
      </c>
      <c r="D8800" s="74" t="s">
        <v>370</v>
      </c>
      <c r="E8800" s="75" t="s">
        <v>185</v>
      </c>
      <c r="F8800" s="74"/>
      <c r="G8800" s="74" t="s">
        <v>3694</v>
      </c>
      <c r="H8800" s="76">
        <v>107735</v>
      </c>
      <c r="I8800" s="77">
        <v>0.38</v>
      </c>
      <c r="J8800" s="76">
        <v>66795.7</v>
      </c>
    </row>
    <row r="8801" spans="1:10" ht="25.5">
      <c r="A8801" s="72">
        <v>8797</v>
      </c>
      <c r="B8801" s="72" t="s">
        <v>148</v>
      </c>
      <c r="C8801" s="73" t="s">
        <v>371</v>
      </c>
      <c r="D8801" s="74" t="s">
        <v>372</v>
      </c>
      <c r="E8801" s="75" t="s">
        <v>185</v>
      </c>
      <c r="F8801" s="74"/>
      <c r="G8801" s="74" t="s">
        <v>3694</v>
      </c>
      <c r="H8801" s="76">
        <v>114175</v>
      </c>
      <c r="I8801" s="77">
        <v>0.38</v>
      </c>
      <c r="J8801" s="76">
        <v>70788.5</v>
      </c>
    </row>
    <row r="8802" spans="1:10" ht="25.5">
      <c r="A8802" s="72">
        <v>8798</v>
      </c>
      <c r="B8802" s="72" t="s">
        <v>148</v>
      </c>
      <c r="C8802" s="73" t="s">
        <v>373</v>
      </c>
      <c r="D8802" s="74" t="s">
        <v>374</v>
      </c>
      <c r="E8802" s="75" t="s">
        <v>185</v>
      </c>
      <c r="F8802" s="74"/>
      <c r="G8802" s="74" t="s">
        <v>3694</v>
      </c>
      <c r="H8802" s="76">
        <v>8970</v>
      </c>
      <c r="I8802" s="77">
        <v>0.38</v>
      </c>
      <c r="J8802" s="76">
        <v>5561.4</v>
      </c>
    </row>
    <row r="8803" spans="1:10" ht="25.5">
      <c r="A8803" s="72">
        <v>8799</v>
      </c>
      <c r="B8803" s="72" t="s">
        <v>148</v>
      </c>
      <c r="C8803" s="73" t="s">
        <v>375</v>
      </c>
      <c r="D8803" s="74" t="s">
        <v>376</v>
      </c>
      <c r="E8803" s="75" t="s">
        <v>185</v>
      </c>
      <c r="F8803" s="74"/>
      <c r="G8803" s="74" t="s">
        <v>3694</v>
      </c>
      <c r="H8803" s="76">
        <v>7830</v>
      </c>
      <c r="I8803" s="77">
        <v>0.38</v>
      </c>
      <c r="J8803" s="76">
        <v>4854.6000000000004</v>
      </c>
    </row>
    <row r="8804" spans="1:10" ht="25.5">
      <c r="A8804" s="72">
        <v>8800</v>
      </c>
      <c r="B8804" s="72" t="s">
        <v>148</v>
      </c>
      <c r="C8804" s="73" t="s">
        <v>377</v>
      </c>
      <c r="D8804" s="74" t="s">
        <v>378</v>
      </c>
      <c r="E8804" s="75" t="s">
        <v>185</v>
      </c>
      <c r="F8804" s="74"/>
      <c r="G8804" s="74" t="s">
        <v>3694</v>
      </c>
      <c r="H8804" s="76">
        <v>120020</v>
      </c>
      <c r="I8804" s="77">
        <v>0.38</v>
      </c>
      <c r="J8804" s="76">
        <v>74412.399999999994</v>
      </c>
    </row>
    <row r="8805" spans="1:10" ht="25.5">
      <c r="A8805" s="72">
        <v>8801</v>
      </c>
      <c r="B8805" s="72" t="s">
        <v>148</v>
      </c>
      <c r="C8805" s="73" t="s">
        <v>379</v>
      </c>
      <c r="D8805" s="74" t="s">
        <v>380</v>
      </c>
      <c r="E8805" s="75" t="s">
        <v>185</v>
      </c>
      <c r="F8805" s="74"/>
      <c r="G8805" s="74" t="s">
        <v>3694</v>
      </c>
      <c r="H8805" s="76">
        <v>125245</v>
      </c>
      <c r="I8805" s="77">
        <v>0.38</v>
      </c>
      <c r="J8805" s="76">
        <v>77651.899999999994</v>
      </c>
    </row>
    <row r="8806" spans="1:10" ht="25.5">
      <c r="A8806" s="72">
        <v>8802</v>
      </c>
      <c r="B8806" s="72" t="s">
        <v>148</v>
      </c>
      <c r="C8806" s="73" t="s">
        <v>381</v>
      </c>
      <c r="D8806" s="74" t="s">
        <v>382</v>
      </c>
      <c r="E8806" s="75" t="s">
        <v>185</v>
      </c>
      <c r="F8806" s="74"/>
      <c r="G8806" s="74" t="s">
        <v>3694</v>
      </c>
      <c r="H8806" s="76">
        <v>127525</v>
      </c>
      <c r="I8806" s="77">
        <v>0.38</v>
      </c>
      <c r="J8806" s="76">
        <v>79065.5</v>
      </c>
    </row>
    <row r="8807" spans="1:10" ht="25.5">
      <c r="A8807" s="72">
        <v>8803</v>
      </c>
      <c r="B8807" s="72" t="s">
        <v>148</v>
      </c>
      <c r="C8807" s="73" t="s">
        <v>383</v>
      </c>
      <c r="D8807" s="74" t="s">
        <v>384</v>
      </c>
      <c r="E8807" s="75" t="s">
        <v>185</v>
      </c>
      <c r="F8807" s="74"/>
      <c r="G8807" s="74" t="s">
        <v>3694</v>
      </c>
      <c r="H8807" s="76">
        <v>116540</v>
      </c>
      <c r="I8807" s="77">
        <v>0.38</v>
      </c>
      <c r="J8807" s="76">
        <v>72254.8</v>
      </c>
    </row>
    <row r="8808" spans="1:10" ht="25.5">
      <c r="A8808" s="72">
        <v>8804</v>
      </c>
      <c r="B8808" s="72" t="s">
        <v>148</v>
      </c>
      <c r="C8808" s="73" t="s">
        <v>34234</v>
      </c>
      <c r="D8808" s="74" t="s">
        <v>34235</v>
      </c>
      <c r="E8808" s="75" t="s">
        <v>185</v>
      </c>
      <c r="F8808" s="74"/>
      <c r="G8808" s="74" t="s">
        <v>3694</v>
      </c>
      <c r="H8808" s="76">
        <v>24250</v>
      </c>
      <c r="I8808" s="77">
        <v>0.38</v>
      </c>
      <c r="J8808" s="76">
        <v>15035</v>
      </c>
    </row>
    <row r="8809" spans="1:10" ht="25.5">
      <c r="A8809" s="72">
        <v>8805</v>
      </c>
      <c r="B8809" s="72" t="s">
        <v>148</v>
      </c>
      <c r="C8809" s="73" t="s">
        <v>385</v>
      </c>
      <c r="D8809" s="74" t="s">
        <v>386</v>
      </c>
      <c r="E8809" s="75" t="s">
        <v>185</v>
      </c>
      <c r="F8809" s="74"/>
      <c r="G8809" s="74" t="s">
        <v>3694</v>
      </c>
      <c r="H8809" s="76">
        <v>21805</v>
      </c>
      <c r="I8809" s="77">
        <v>0.38</v>
      </c>
      <c r="J8809" s="76">
        <v>13519.1</v>
      </c>
    </row>
    <row r="8810" spans="1:10" ht="25.5">
      <c r="A8810" s="72">
        <v>8806</v>
      </c>
      <c r="B8810" s="72" t="s">
        <v>148</v>
      </c>
      <c r="C8810" s="73" t="s">
        <v>387</v>
      </c>
      <c r="D8810" s="74" t="s">
        <v>388</v>
      </c>
      <c r="E8810" s="75" t="s">
        <v>185</v>
      </c>
      <c r="F8810" s="74"/>
      <c r="G8810" s="74" t="s">
        <v>3694</v>
      </c>
      <c r="H8810" s="76">
        <v>112760</v>
      </c>
      <c r="I8810" s="77">
        <v>0.38</v>
      </c>
      <c r="J8810" s="76">
        <v>69911.199999999997</v>
      </c>
    </row>
    <row r="8811" spans="1:10" ht="25.5">
      <c r="A8811" s="72">
        <v>8807</v>
      </c>
      <c r="B8811" s="72" t="s">
        <v>148</v>
      </c>
      <c r="C8811" s="73" t="s">
        <v>389</v>
      </c>
      <c r="D8811" s="74" t="s">
        <v>390</v>
      </c>
      <c r="E8811" s="75" t="s">
        <v>185</v>
      </c>
      <c r="F8811" s="74"/>
      <c r="G8811" s="74" t="s">
        <v>3694</v>
      </c>
      <c r="H8811" s="76">
        <v>22415</v>
      </c>
      <c r="I8811" s="77">
        <v>0.38</v>
      </c>
      <c r="J8811" s="76">
        <v>13897.3</v>
      </c>
    </row>
    <row r="8812" spans="1:10" ht="25.5">
      <c r="A8812" s="72">
        <v>8808</v>
      </c>
      <c r="B8812" s="72" t="s">
        <v>148</v>
      </c>
      <c r="C8812" s="73" t="s">
        <v>391</v>
      </c>
      <c r="D8812" s="74" t="s">
        <v>392</v>
      </c>
      <c r="E8812" s="75" t="s">
        <v>185</v>
      </c>
      <c r="F8812" s="74"/>
      <c r="G8812" s="74" t="s">
        <v>3694</v>
      </c>
      <c r="H8812" s="76">
        <v>116580</v>
      </c>
      <c r="I8812" s="77">
        <v>0.38</v>
      </c>
      <c r="J8812" s="76">
        <v>72279.600000000006</v>
      </c>
    </row>
    <row r="8813" spans="1:10" ht="25.5">
      <c r="A8813" s="72">
        <v>8809</v>
      </c>
      <c r="B8813" s="72" t="s">
        <v>148</v>
      </c>
      <c r="C8813" s="73" t="s">
        <v>393</v>
      </c>
      <c r="D8813" s="74" t="s">
        <v>394</v>
      </c>
      <c r="E8813" s="75" t="s">
        <v>185</v>
      </c>
      <c r="F8813" s="74"/>
      <c r="G8813" s="74" t="s">
        <v>3694</v>
      </c>
      <c r="H8813" s="76">
        <v>115420</v>
      </c>
      <c r="I8813" s="77">
        <v>0.38</v>
      </c>
      <c r="J8813" s="76">
        <v>71560.399999999994</v>
      </c>
    </row>
    <row r="8814" spans="1:10" ht="25.5">
      <c r="A8814" s="72">
        <v>8810</v>
      </c>
      <c r="B8814" s="72" t="s">
        <v>148</v>
      </c>
      <c r="C8814" s="73" t="s">
        <v>395</v>
      </c>
      <c r="D8814" s="74" t="s">
        <v>396</v>
      </c>
      <c r="E8814" s="75" t="s">
        <v>185</v>
      </c>
      <c r="F8814" s="74"/>
      <c r="G8814" s="74" t="s">
        <v>3694</v>
      </c>
      <c r="H8814" s="76">
        <v>28185</v>
      </c>
      <c r="I8814" s="77">
        <v>0.38</v>
      </c>
      <c r="J8814" s="76">
        <v>17474.7</v>
      </c>
    </row>
    <row r="8815" spans="1:10" ht="25.5">
      <c r="A8815" s="72">
        <v>8811</v>
      </c>
      <c r="B8815" s="72" t="s">
        <v>148</v>
      </c>
      <c r="C8815" s="73" t="s">
        <v>397</v>
      </c>
      <c r="D8815" s="74" t="s">
        <v>398</v>
      </c>
      <c r="E8815" s="75" t="s">
        <v>185</v>
      </c>
      <c r="F8815" s="74"/>
      <c r="G8815" s="74" t="s">
        <v>3694</v>
      </c>
      <c r="H8815" s="76">
        <v>10945</v>
      </c>
      <c r="I8815" s="77">
        <v>0.38</v>
      </c>
      <c r="J8815" s="76">
        <v>6785.9</v>
      </c>
    </row>
    <row r="8816" spans="1:10" ht="25.5">
      <c r="A8816" s="72">
        <v>8812</v>
      </c>
      <c r="B8816" s="72" t="s">
        <v>148</v>
      </c>
      <c r="C8816" s="73" t="s">
        <v>399</v>
      </c>
      <c r="D8816" s="74" t="s">
        <v>400</v>
      </c>
      <c r="E8816" s="75" t="s">
        <v>185</v>
      </c>
      <c r="F8816" s="74"/>
      <c r="G8816" s="74" t="s">
        <v>3694</v>
      </c>
      <c r="H8816" s="76">
        <v>9235</v>
      </c>
      <c r="I8816" s="77">
        <v>0.38</v>
      </c>
      <c r="J8816" s="76">
        <v>5725.7</v>
      </c>
    </row>
    <row r="8817" spans="1:10" ht="25.5">
      <c r="A8817" s="72">
        <v>8813</v>
      </c>
      <c r="B8817" s="72" t="s">
        <v>148</v>
      </c>
      <c r="C8817" s="73" t="s">
        <v>401</v>
      </c>
      <c r="D8817" s="74" t="s">
        <v>402</v>
      </c>
      <c r="E8817" s="75" t="s">
        <v>185</v>
      </c>
      <c r="F8817" s="74"/>
      <c r="G8817" s="74" t="s">
        <v>3694</v>
      </c>
      <c r="H8817" s="76">
        <v>155780</v>
      </c>
      <c r="I8817" s="77">
        <v>0.38</v>
      </c>
      <c r="J8817" s="76">
        <v>96583.6</v>
      </c>
    </row>
    <row r="8818" spans="1:10" ht="25.5">
      <c r="A8818" s="72">
        <v>8814</v>
      </c>
      <c r="B8818" s="72" t="s">
        <v>148</v>
      </c>
      <c r="C8818" s="73" t="s">
        <v>403</v>
      </c>
      <c r="D8818" s="74" t="s">
        <v>404</v>
      </c>
      <c r="E8818" s="75" t="s">
        <v>185</v>
      </c>
      <c r="F8818" s="74"/>
      <c r="G8818" s="74" t="s">
        <v>3694</v>
      </c>
      <c r="H8818" s="76">
        <v>161005</v>
      </c>
      <c r="I8818" s="77">
        <v>0.38</v>
      </c>
      <c r="J8818" s="76">
        <v>99823.1</v>
      </c>
    </row>
    <row r="8819" spans="1:10" ht="25.5">
      <c r="A8819" s="72">
        <v>8815</v>
      </c>
      <c r="B8819" s="72" t="s">
        <v>148</v>
      </c>
      <c r="C8819" s="73" t="s">
        <v>405</v>
      </c>
      <c r="D8819" s="74" t="s">
        <v>406</v>
      </c>
      <c r="E8819" s="75" t="s">
        <v>185</v>
      </c>
      <c r="F8819" s="74"/>
      <c r="G8819" s="74" t="s">
        <v>3694</v>
      </c>
      <c r="H8819" s="76">
        <v>164310</v>
      </c>
      <c r="I8819" s="77">
        <v>0.38</v>
      </c>
      <c r="J8819" s="76">
        <v>101872.2</v>
      </c>
    </row>
    <row r="8820" spans="1:10" ht="25.5">
      <c r="A8820" s="72">
        <v>8816</v>
      </c>
      <c r="B8820" s="72" t="s">
        <v>148</v>
      </c>
      <c r="C8820" s="73" t="s">
        <v>407</v>
      </c>
      <c r="D8820" s="74" t="s">
        <v>408</v>
      </c>
      <c r="E8820" s="75" t="s">
        <v>185</v>
      </c>
      <c r="F8820" s="74"/>
      <c r="G8820" s="74" t="s">
        <v>3694</v>
      </c>
      <c r="H8820" s="76">
        <v>152300</v>
      </c>
      <c r="I8820" s="77">
        <v>0.38</v>
      </c>
      <c r="J8820" s="76">
        <v>94426</v>
      </c>
    </row>
    <row r="8821" spans="1:10" ht="25.5">
      <c r="A8821" s="72">
        <v>8817</v>
      </c>
      <c r="B8821" s="72" t="s">
        <v>148</v>
      </c>
      <c r="C8821" s="73" t="s">
        <v>34236</v>
      </c>
      <c r="D8821" s="74" t="s">
        <v>34237</v>
      </c>
      <c r="E8821" s="75" t="s">
        <v>185</v>
      </c>
      <c r="F8821" s="74"/>
      <c r="G8821" s="74" t="s">
        <v>3694</v>
      </c>
      <c r="H8821" s="76">
        <v>27970</v>
      </c>
      <c r="I8821" s="77">
        <v>0.38</v>
      </c>
      <c r="J8821" s="76">
        <v>17341.400000000001</v>
      </c>
    </row>
    <row r="8822" spans="1:10" ht="25.5">
      <c r="A8822" s="72">
        <v>8818</v>
      </c>
      <c r="B8822" s="72" t="s">
        <v>148</v>
      </c>
      <c r="C8822" s="73" t="s">
        <v>409</v>
      </c>
      <c r="D8822" s="74" t="s">
        <v>410</v>
      </c>
      <c r="E8822" s="75" t="s">
        <v>185</v>
      </c>
      <c r="F8822" s="74"/>
      <c r="G8822" s="74" t="s">
        <v>3694</v>
      </c>
      <c r="H8822" s="76">
        <v>25475</v>
      </c>
      <c r="I8822" s="77">
        <v>0.38</v>
      </c>
      <c r="J8822" s="76">
        <v>15794.5</v>
      </c>
    </row>
    <row r="8823" spans="1:10" ht="25.5">
      <c r="A8823" s="72">
        <v>8819</v>
      </c>
      <c r="B8823" s="72" t="s">
        <v>148</v>
      </c>
      <c r="C8823" s="73" t="s">
        <v>411</v>
      </c>
      <c r="D8823" s="74" t="s">
        <v>412</v>
      </c>
      <c r="E8823" s="75" t="s">
        <v>185</v>
      </c>
      <c r="F8823" s="74"/>
      <c r="G8823" s="74" t="s">
        <v>3694</v>
      </c>
      <c r="H8823" s="76">
        <v>26465</v>
      </c>
      <c r="I8823" s="77">
        <v>0.38</v>
      </c>
      <c r="J8823" s="76">
        <v>16408.3</v>
      </c>
    </row>
    <row r="8824" spans="1:10" ht="25.5">
      <c r="A8824" s="72">
        <v>8820</v>
      </c>
      <c r="B8824" s="72" t="s">
        <v>148</v>
      </c>
      <c r="C8824" s="73" t="s">
        <v>413</v>
      </c>
      <c r="D8824" s="74" t="s">
        <v>414</v>
      </c>
      <c r="E8824" s="75" t="s">
        <v>185</v>
      </c>
      <c r="F8824" s="74"/>
      <c r="G8824" s="74" t="s">
        <v>3694</v>
      </c>
      <c r="H8824" s="76">
        <v>152340</v>
      </c>
      <c r="I8824" s="77">
        <v>0.38</v>
      </c>
      <c r="J8824" s="76">
        <v>94450.8</v>
      </c>
    </row>
    <row r="8825" spans="1:10" ht="25.5">
      <c r="A8825" s="72">
        <v>8821</v>
      </c>
      <c r="B8825" s="72" t="s">
        <v>148</v>
      </c>
      <c r="C8825" s="73" t="s">
        <v>415</v>
      </c>
      <c r="D8825" s="74" t="s">
        <v>416</v>
      </c>
      <c r="E8825" s="75" t="s">
        <v>185</v>
      </c>
      <c r="F8825" s="74"/>
      <c r="G8825" s="74" t="s">
        <v>3694</v>
      </c>
      <c r="H8825" s="76">
        <v>151185</v>
      </c>
      <c r="I8825" s="77">
        <v>0.38</v>
      </c>
      <c r="J8825" s="76">
        <v>93734.7</v>
      </c>
    </row>
    <row r="8826" spans="1:10" ht="25.5">
      <c r="A8826" s="72">
        <v>8822</v>
      </c>
      <c r="B8826" s="72" t="s">
        <v>148</v>
      </c>
      <c r="C8826" s="73" t="s">
        <v>417</v>
      </c>
      <c r="D8826" s="74" t="s">
        <v>418</v>
      </c>
      <c r="E8826" s="75" t="s">
        <v>185</v>
      </c>
      <c r="F8826" s="74"/>
      <c r="G8826" s="74" t="s">
        <v>3694</v>
      </c>
      <c r="H8826" s="76">
        <v>32200</v>
      </c>
      <c r="I8826" s="77">
        <v>0.38</v>
      </c>
      <c r="J8826" s="76">
        <v>19964</v>
      </c>
    </row>
    <row r="8827" spans="1:10" ht="25.5">
      <c r="A8827" s="72">
        <v>8823</v>
      </c>
      <c r="B8827" s="72" t="s">
        <v>148</v>
      </c>
      <c r="C8827" s="73" t="s">
        <v>419</v>
      </c>
      <c r="D8827" s="74" t="s">
        <v>420</v>
      </c>
      <c r="E8827" s="75" t="s">
        <v>185</v>
      </c>
      <c r="F8827" s="74"/>
      <c r="G8827" s="74" t="s">
        <v>3694</v>
      </c>
      <c r="H8827" s="76">
        <v>12915</v>
      </c>
      <c r="I8827" s="77">
        <v>0.38</v>
      </c>
      <c r="J8827" s="76">
        <v>8007.3</v>
      </c>
    </row>
    <row r="8828" spans="1:10" ht="25.5">
      <c r="A8828" s="72">
        <v>8824</v>
      </c>
      <c r="B8828" s="72" t="s">
        <v>148</v>
      </c>
      <c r="C8828" s="73" t="s">
        <v>421</v>
      </c>
      <c r="D8828" s="74" t="s">
        <v>422</v>
      </c>
      <c r="E8828" s="75" t="s">
        <v>185</v>
      </c>
      <c r="F8828" s="74"/>
      <c r="G8828" s="74" t="s">
        <v>3694</v>
      </c>
      <c r="H8828" s="76">
        <v>10640</v>
      </c>
      <c r="I8828" s="77">
        <v>0.38</v>
      </c>
      <c r="J8828" s="76">
        <v>6596.8</v>
      </c>
    </row>
    <row r="8829" spans="1:10" ht="25.5">
      <c r="A8829" s="72">
        <v>8825</v>
      </c>
      <c r="B8829" s="72" t="s">
        <v>148</v>
      </c>
      <c r="C8829" s="73" t="s">
        <v>423</v>
      </c>
      <c r="D8829" s="74" t="s">
        <v>424</v>
      </c>
      <c r="E8829" s="75" t="s">
        <v>185</v>
      </c>
      <c r="F8829" s="74"/>
      <c r="G8829" s="74" t="s">
        <v>3694</v>
      </c>
      <c r="H8829" s="76">
        <v>190785</v>
      </c>
      <c r="I8829" s="77">
        <v>0.38</v>
      </c>
      <c r="J8829" s="76">
        <v>118286.7</v>
      </c>
    </row>
    <row r="8830" spans="1:10" ht="25.5">
      <c r="A8830" s="72">
        <v>8826</v>
      </c>
      <c r="B8830" s="72" t="s">
        <v>148</v>
      </c>
      <c r="C8830" s="73" t="s">
        <v>425</v>
      </c>
      <c r="D8830" s="74" t="s">
        <v>426</v>
      </c>
      <c r="E8830" s="75" t="s">
        <v>185</v>
      </c>
      <c r="F8830" s="74"/>
      <c r="G8830" s="74" t="s">
        <v>3694</v>
      </c>
      <c r="H8830" s="76">
        <v>196005</v>
      </c>
      <c r="I8830" s="77">
        <v>0.38</v>
      </c>
      <c r="J8830" s="76">
        <v>121523.1</v>
      </c>
    </row>
    <row r="8831" spans="1:10" ht="25.5">
      <c r="A8831" s="72">
        <v>8827</v>
      </c>
      <c r="B8831" s="72" t="s">
        <v>148</v>
      </c>
      <c r="C8831" s="73" t="s">
        <v>427</v>
      </c>
      <c r="D8831" s="74" t="s">
        <v>428</v>
      </c>
      <c r="E8831" s="75" t="s">
        <v>185</v>
      </c>
      <c r="F8831" s="74"/>
      <c r="G8831" s="74" t="s">
        <v>3694</v>
      </c>
      <c r="H8831" s="76">
        <v>199315</v>
      </c>
      <c r="I8831" s="77">
        <v>0.38</v>
      </c>
      <c r="J8831" s="76">
        <v>123575.3</v>
      </c>
    </row>
    <row r="8832" spans="1:10" ht="25.5">
      <c r="A8832" s="72">
        <v>8828</v>
      </c>
      <c r="B8832" s="72" t="s">
        <v>148</v>
      </c>
      <c r="C8832" s="73" t="s">
        <v>429</v>
      </c>
      <c r="D8832" s="74" t="s">
        <v>430</v>
      </c>
      <c r="E8832" s="75" t="s">
        <v>185</v>
      </c>
      <c r="F8832" s="74"/>
      <c r="G8832" s="74" t="s">
        <v>3694</v>
      </c>
      <c r="H8832" s="76">
        <v>187305</v>
      </c>
      <c r="I8832" s="77">
        <v>0.38</v>
      </c>
      <c r="J8832" s="76">
        <v>116129.1</v>
      </c>
    </row>
    <row r="8833" spans="1:10" ht="25.5">
      <c r="A8833" s="72">
        <v>8829</v>
      </c>
      <c r="B8833" s="72" t="s">
        <v>148</v>
      </c>
      <c r="C8833" s="73" t="s">
        <v>34238</v>
      </c>
      <c r="D8833" s="74" t="s">
        <v>34239</v>
      </c>
      <c r="E8833" s="75" t="s">
        <v>185</v>
      </c>
      <c r="F8833" s="74"/>
      <c r="G8833" s="74" t="s">
        <v>3694</v>
      </c>
      <c r="H8833" s="76">
        <v>31935</v>
      </c>
      <c r="I8833" s="77">
        <v>0.38</v>
      </c>
      <c r="J8833" s="76">
        <v>19799.7</v>
      </c>
    </row>
    <row r="8834" spans="1:10" ht="25.5">
      <c r="A8834" s="72">
        <v>8830</v>
      </c>
      <c r="B8834" s="72" t="s">
        <v>148</v>
      </c>
      <c r="C8834" s="73" t="s">
        <v>431</v>
      </c>
      <c r="D8834" s="74" t="s">
        <v>432</v>
      </c>
      <c r="E8834" s="75" t="s">
        <v>185</v>
      </c>
      <c r="F8834" s="74"/>
      <c r="G8834" s="74" t="s">
        <v>3694</v>
      </c>
      <c r="H8834" s="76">
        <v>30515</v>
      </c>
      <c r="I8834" s="77">
        <v>0.38</v>
      </c>
      <c r="J8834" s="76">
        <v>18919.3</v>
      </c>
    </row>
    <row r="8835" spans="1:10" ht="25.5">
      <c r="A8835" s="72">
        <v>8831</v>
      </c>
      <c r="B8835" s="72" t="s">
        <v>148</v>
      </c>
      <c r="C8835" s="73" t="s">
        <v>433</v>
      </c>
      <c r="D8835" s="74" t="s">
        <v>434</v>
      </c>
      <c r="E8835" s="75" t="s">
        <v>185</v>
      </c>
      <c r="F8835" s="74"/>
      <c r="G8835" s="74" t="s">
        <v>3694</v>
      </c>
      <c r="H8835" s="76">
        <v>186185</v>
      </c>
      <c r="I8835" s="77">
        <v>0.38</v>
      </c>
      <c r="J8835" s="76">
        <v>115434.7</v>
      </c>
    </row>
    <row r="8836" spans="1:10" ht="25.5">
      <c r="A8836" s="72">
        <v>8832</v>
      </c>
      <c r="B8836" s="72" t="s">
        <v>148</v>
      </c>
      <c r="C8836" s="73" t="s">
        <v>435</v>
      </c>
      <c r="D8836" s="74" t="s">
        <v>436</v>
      </c>
      <c r="E8836" s="75" t="s">
        <v>185</v>
      </c>
      <c r="F8836" s="74"/>
      <c r="G8836" s="74" t="s">
        <v>3694</v>
      </c>
      <c r="H8836" s="76">
        <v>36290</v>
      </c>
      <c r="I8836" s="77">
        <v>0.38</v>
      </c>
      <c r="J8836" s="76">
        <v>22499.8</v>
      </c>
    </row>
    <row r="8837" spans="1:10" ht="25.5">
      <c r="A8837" s="72">
        <v>8833</v>
      </c>
      <c r="B8837" s="72" t="s">
        <v>148</v>
      </c>
      <c r="C8837" s="73" t="s">
        <v>437</v>
      </c>
      <c r="D8837" s="74" t="s">
        <v>438</v>
      </c>
      <c r="E8837" s="75" t="s">
        <v>185</v>
      </c>
      <c r="F8837" s="74"/>
      <c r="G8837" s="74" t="s">
        <v>3694</v>
      </c>
      <c r="H8837" s="76">
        <v>89435</v>
      </c>
      <c r="I8837" s="77">
        <v>0.38</v>
      </c>
      <c r="J8837" s="76">
        <v>55449.7</v>
      </c>
    </row>
    <row r="8838" spans="1:10" ht="25.5">
      <c r="A8838" s="72">
        <v>8834</v>
      </c>
      <c r="B8838" s="72" t="s">
        <v>148</v>
      </c>
      <c r="C8838" s="73" t="s">
        <v>439</v>
      </c>
      <c r="D8838" s="74" t="s">
        <v>440</v>
      </c>
      <c r="E8838" s="75" t="s">
        <v>185</v>
      </c>
      <c r="F8838" s="74"/>
      <c r="G8838" s="74" t="s">
        <v>3694</v>
      </c>
      <c r="H8838" s="76">
        <v>95870</v>
      </c>
      <c r="I8838" s="77">
        <v>0.38</v>
      </c>
      <c r="J8838" s="76">
        <v>59439.4</v>
      </c>
    </row>
    <row r="8839" spans="1:10" ht="25.5">
      <c r="A8839" s="72">
        <v>8835</v>
      </c>
      <c r="B8839" s="72" t="s">
        <v>148</v>
      </c>
      <c r="C8839" s="73" t="s">
        <v>441</v>
      </c>
      <c r="D8839" s="74" t="s">
        <v>442</v>
      </c>
      <c r="E8839" s="75" t="s">
        <v>185</v>
      </c>
      <c r="F8839" s="74"/>
      <c r="G8839" s="74" t="s">
        <v>3694</v>
      </c>
      <c r="H8839" s="76">
        <v>102310</v>
      </c>
      <c r="I8839" s="77">
        <v>0.38</v>
      </c>
      <c r="J8839" s="76">
        <v>63432.2</v>
      </c>
    </row>
    <row r="8840" spans="1:10" ht="25.5">
      <c r="A8840" s="72">
        <v>8836</v>
      </c>
      <c r="B8840" s="72" t="s">
        <v>148</v>
      </c>
      <c r="C8840" s="73" t="s">
        <v>443</v>
      </c>
      <c r="D8840" s="74" t="s">
        <v>444</v>
      </c>
      <c r="E8840" s="75" t="s">
        <v>185</v>
      </c>
      <c r="F8840" s="74"/>
      <c r="G8840" s="74" t="s">
        <v>3694</v>
      </c>
      <c r="H8840" s="76">
        <v>111780</v>
      </c>
      <c r="I8840" s="77">
        <v>0.38</v>
      </c>
      <c r="J8840" s="76">
        <v>69303.600000000006</v>
      </c>
    </row>
    <row r="8841" spans="1:10" ht="25.5">
      <c r="A8841" s="72">
        <v>8837</v>
      </c>
      <c r="B8841" s="72" t="s">
        <v>148</v>
      </c>
      <c r="C8841" s="73" t="s">
        <v>445</v>
      </c>
      <c r="D8841" s="74" t="s">
        <v>446</v>
      </c>
      <c r="E8841" s="75" t="s">
        <v>185</v>
      </c>
      <c r="F8841" s="74"/>
      <c r="G8841" s="74" t="s">
        <v>3694</v>
      </c>
      <c r="H8841" s="76">
        <v>118225</v>
      </c>
      <c r="I8841" s="77">
        <v>0.38</v>
      </c>
      <c r="J8841" s="76">
        <v>73299.5</v>
      </c>
    </row>
    <row r="8842" spans="1:10" ht="25.5">
      <c r="A8842" s="72">
        <v>8838</v>
      </c>
      <c r="B8842" s="72" t="s">
        <v>148</v>
      </c>
      <c r="C8842" s="73" t="s">
        <v>447</v>
      </c>
      <c r="D8842" s="74" t="s">
        <v>448</v>
      </c>
      <c r="E8842" s="75" t="s">
        <v>185</v>
      </c>
      <c r="F8842" s="74"/>
      <c r="G8842" s="74" t="s">
        <v>3694</v>
      </c>
      <c r="H8842" s="76">
        <v>138155</v>
      </c>
      <c r="I8842" s="77">
        <v>0.38</v>
      </c>
      <c r="J8842" s="76">
        <v>85656.1</v>
      </c>
    </row>
    <row r="8843" spans="1:10" ht="25.5">
      <c r="A8843" s="72">
        <v>8839</v>
      </c>
      <c r="B8843" s="72" t="s">
        <v>148</v>
      </c>
      <c r="C8843" s="73" t="s">
        <v>449</v>
      </c>
      <c r="D8843" s="74" t="s">
        <v>450</v>
      </c>
      <c r="E8843" s="75" t="s">
        <v>185</v>
      </c>
      <c r="F8843" s="74"/>
      <c r="G8843" s="74" t="s">
        <v>3694</v>
      </c>
      <c r="H8843" s="76">
        <v>144945</v>
      </c>
      <c r="I8843" s="77">
        <v>0.38</v>
      </c>
      <c r="J8843" s="76">
        <v>89865.9</v>
      </c>
    </row>
    <row r="8844" spans="1:10" ht="25.5">
      <c r="A8844" s="72">
        <v>8840</v>
      </c>
      <c r="B8844" s="72" t="s">
        <v>148</v>
      </c>
      <c r="C8844" s="73" t="s">
        <v>451</v>
      </c>
      <c r="D8844" s="74" t="s">
        <v>452</v>
      </c>
      <c r="E8844" s="75" t="s">
        <v>185</v>
      </c>
      <c r="F8844" s="74"/>
      <c r="G8844" s="74" t="s">
        <v>3694</v>
      </c>
      <c r="H8844" s="76">
        <v>160615</v>
      </c>
      <c r="I8844" s="77">
        <v>0.38</v>
      </c>
      <c r="J8844" s="76">
        <v>99581.3</v>
      </c>
    </row>
    <row r="8845" spans="1:10" ht="25.5">
      <c r="A8845" s="72">
        <v>8841</v>
      </c>
      <c r="B8845" s="72" t="s">
        <v>148</v>
      </c>
      <c r="C8845" s="73" t="s">
        <v>453</v>
      </c>
      <c r="D8845" s="74" t="s">
        <v>454</v>
      </c>
      <c r="E8845" s="75" t="s">
        <v>185</v>
      </c>
      <c r="F8845" s="74"/>
      <c r="G8845" s="74" t="s">
        <v>3694</v>
      </c>
      <c r="H8845" s="76">
        <v>167125</v>
      </c>
      <c r="I8845" s="77">
        <v>0.38</v>
      </c>
      <c r="J8845" s="76">
        <v>103617.5</v>
      </c>
    </row>
    <row r="8846" spans="1:10" ht="25.5">
      <c r="A8846" s="72">
        <v>8842</v>
      </c>
      <c r="B8846" s="72" t="s">
        <v>148</v>
      </c>
      <c r="C8846" s="73" t="s">
        <v>455</v>
      </c>
      <c r="D8846" s="74" t="s">
        <v>456</v>
      </c>
      <c r="E8846" s="75" t="s">
        <v>185</v>
      </c>
      <c r="F8846" s="74"/>
      <c r="G8846" s="74" t="s">
        <v>3694</v>
      </c>
      <c r="H8846" s="76">
        <v>166405</v>
      </c>
      <c r="I8846" s="77">
        <v>0.38</v>
      </c>
      <c r="J8846" s="76">
        <v>103171.1</v>
      </c>
    </row>
    <row r="8847" spans="1:10" ht="25.5">
      <c r="A8847" s="72">
        <v>8843</v>
      </c>
      <c r="B8847" s="72" t="s">
        <v>148</v>
      </c>
      <c r="C8847" s="73" t="s">
        <v>457</v>
      </c>
      <c r="D8847" s="74" t="s">
        <v>458</v>
      </c>
      <c r="E8847" s="75" t="s">
        <v>185</v>
      </c>
      <c r="F8847" s="74"/>
      <c r="G8847" s="74" t="s">
        <v>3694</v>
      </c>
      <c r="H8847" s="76">
        <v>172645</v>
      </c>
      <c r="I8847" s="77">
        <v>0.38</v>
      </c>
      <c r="J8847" s="76">
        <v>107039.9</v>
      </c>
    </row>
    <row r="8848" spans="1:10" ht="25.5">
      <c r="A8848" s="72">
        <v>8844</v>
      </c>
      <c r="B8848" s="72" t="s">
        <v>148</v>
      </c>
      <c r="C8848" s="73" t="s">
        <v>459</v>
      </c>
      <c r="D8848" s="74" t="s">
        <v>460</v>
      </c>
      <c r="E8848" s="75" t="s">
        <v>185</v>
      </c>
      <c r="F8848" s="74"/>
      <c r="G8848" s="74" t="s">
        <v>3694</v>
      </c>
      <c r="H8848" s="76">
        <v>186295</v>
      </c>
      <c r="I8848" s="77">
        <v>0.38</v>
      </c>
      <c r="J8848" s="76">
        <v>115502.9</v>
      </c>
    </row>
    <row r="8849" spans="1:10" ht="25.5">
      <c r="A8849" s="72">
        <v>8845</v>
      </c>
      <c r="B8849" s="72" t="s">
        <v>148</v>
      </c>
      <c r="C8849" s="73" t="s">
        <v>461</v>
      </c>
      <c r="D8849" s="74" t="s">
        <v>462</v>
      </c>
      <c r="E8849" s="75" t="s">
        <v>185</v>
      </c>
      <c r="F8849" s="74"/>
      <c r="G8849" s="74" t="s">
        <v>3694</v>
      </c>
      <c r="H8849" s="76">
        <v>192265</v>
      </c>
      <c r="I8849" s="77">
        <v>0.38</v>
      </c>
      <c r="J8849" s="76">
        <v>119204.3</v>
      </c>
    </row>
    <row r="8850" spans="1:10" ht="25.5">
      <c r="A8850" s="72">
        <v>8846</v>
      </c>
      <c r="B8850" s="72" t="s">
        <v>148</v>
      </c>
      <c r="C8850" s="73" t="s">
        <v>463</v>
      </c>
      <c r="D8850" s="74" t="s">
        <v>464</v>
      </c>
      <c r="E8850" s="75" t="s">
        <v>185</v>
      </c>
      <c r="F8850" s="74"/>
      <c r="G8850" s="74" t="s">
        <v>3694</v>
      </c>
      <c r="H8850" s="76">
        <v>189225</v>
      </c>
      <c r="I8850" s="77">
        <v>0.38</v>
      </c>
      <c r="J8850" s="76">
        <v>117319.5</v>
      </c>
    </row>
    <row r="8851" spans="1:10" ht="25.5">
      <c r="A8851" s="72">
        <v>8847</v>
      </c>
      <c r="B8851" s="72" t="s">
        <v>148</v>
      </c>
      <c r="C8851" s="73" t="s">
        <v>465</v>
      </c>
      <c r="D8851" s="74" t="s">
        <v>466</v>
      </c>
      <c r="E8851" s="75" t="s">
        <v>185</v>
      </c>
      <c r="F8851" s="74"/>
      <c r="G8851" s="74" t="s">
        <v>3694</v>
      </c>
      <c r="H8851" s="76">
        <v>191845</v>
      </c>
      <c r="I8851" s="77">
        <v>0.38</v>
      </c>
      <c r="J8851" s="76">
        <v>118943.9</v>
      </c>
    </row>
    <row r="8852" spans="1:10" ht="25.5">
      <c r="A8852" s="72">
        <v>8848</v>
      </c>
      <c r="B8852" s="72" t="s">
        <v>148</v>
      </c>
      <c r="C8852" s="73" t="s">
        <v>467</v>
      </c>
      <c r="D8852" s="74" t="s">
        <v>468</v>
      </c>
      <c r="E8852" s="75" t="s">
        <v>185</v>
      </c>
      <c r="F8852" s="74"/>
      <c r="G8852" s="74" t="s">
        <v>3694</v>
      </c>
      <c r="H8852" s="76">
        <v>201440</v>
      </c>
      <c r="I8852" s="77">
        <v>0.38</v>
      </c>
      <c r="J8852" s="76">
        <v>124892.8</v>
      </c>
    </row>
    <row r="8853" spans="1:10" ht="25.5">
      <c r="A8853" s="72">
        <v>8849</v>
      </c>
      <c r="B8853" s="72" t="s">
        <v>148</v>
      </c>
      <c r="C8853" s="73" t="s">
        <v>469</v>
      </c>
      <c r="D8853" s="74" t="s">
        <v>470</v>
      </c>
      <c r="E8853" s="75" t="s">
        <v>185</v>
      </c>
      <c r="F8853" s="74"/>
      <c r="G8853" s="74" t="s">
        <v>3694</v>
      </c>
      <c r="H8853" s="76">
        <v>14320</v>
      </c>
      <c r="I8853" s="77">
        <v>0.38</v>
      </c>
      <c r="J8853" s="76">
        <v>8878.4</v>
      </c>
    </row>
    <row r="8854" spans="1:10" ht="25.5">
      <c r="A8854" s="72">
        <v>8850</v>
      </c>
      <c r="B8854" s="72" t="s">
        <v>148</v>
      </c>
      <c r="C8854" s="73" t="s">
        <v>471</v>
      </c>
      <c r="D8854" s="74" t="s">
        <v>472</v>
      </c>
      <c r="E8854" s="75" t="s">
        <v>185</v>
      </c>
      <c r="F8854" s="74"/>
      <c r="G8854" s="74" t="s">
        <v>3694</v>
      </c>
      <c r="H8854" s="76">
        <v>12045</v>
      </c>
      <c r="I8854" s="77">
        <v>0.38</v>
      </c>
      <c r="J8854" s="76">
        <v>7467.9</v>
      </c>
    </row>
    <row r="8855" spans="1:10" ht="25.5">
      <c r="A8855" s="72">
        <v>8851</v>
      </c>
      <c r="B8855" s="72" t="s">
        <v>148</v>
      </c>
      <c r="C8855" s="73" t="s">
        <v>473</v>
      </c>
      <c r="D8855" s="74" t="s">
        <v>474</v>
      </c>
      <c r="E8855" s="75" t="s">
        <v>185</v>
      </c>
      <c r="F8855" s="74"/>
      <c r="G8855" s="74" t="s">
        <v>3694</v>
      </c>
      <c r="H8855" s="76">
        <v>225830</v>
      </c>
      <c r="I8855" s="77">
        <v>0.38</v>
      </c>
      <c r="J8855" s="76">
        <v>140014.6</v>
      </c>
    </row>
    <row r="8856" spans="1:10" ht="25.5">
      <c r="A8856" s="72">
        <v>8852</v>
      </c>
      <c r="B8856" s="72" t="s">
        <v>148</v>
      </c>
      <c r="C8856" s="73" t="s">
        <v>475</v>
      </c>
      <c r="D8856" s="74" t="s">
        <v>476</v>
      </c>
      <c r="E8856" s="75" t="s">
        <v>185</v>
      </c>
      <c r="F8856" s="74"/>
      <c r="G8856" s="74" t="s">
        <v>3694</v>
      </c>
      <c r="H8856" s="76">
        <v>231055</v>
      </c>
      <c r="I8856" s="77">
        <v>0.38</v>
      </c>
      <c r="J8856" s="76">
        <v>143254.1</v>
      </c>
    </row>
    <row r="8857" spans="1:10" ht="25.5">
      <c r="A8857" s="72">
        <v>8853</v>
      </c>
      <c r="B8857" s="72" t="s">
        <v>148</v>
      </c>
      <c r="C8857" s="73" t="s">
        <v>477</v>
      </c>
      <c r="D8857" s="74" t="s">
        <v>478</v>
      </c>
      <c r="E8857" s="75" t="s">
        <v>185</v>
      </c>
      <c r="F8857" s="74"/>
      <c r="G8857" s="74" t="s">
        <v>3694</v>
      </c>
      <c r="H8857" s="76">
        <v>234360</v>
      </c>
      <c r="I8857" s="77">
        <v>0.38</v>
      </c>
      <c r="J8857" s="76">
        <v>145303.20000000001</v>
      </c>
    </row>
    <row r="8858" spans="1:10" ht="25.5">
      <c r="A8858" s="72">
        <v>8854</v>
      </c>
      <c r="B8858" s="72" t="s">
        <v>148</v>
      </c>
      <c r="C8858" s="73" t="s">
        <v>479</v>
      </c>
      <c r="D8858" s="74" t="s">
        <v>480</v>
      </c>
      <c r="E8858" s="75" t="s">
        <v>185</v>
      </c>
      <c r="F8858" s="74"/>
      <c r="G8858" s="74" t="s">
        <v>3694</v>
      </c>
      <c r="H8858" s="76">
        <v>222350</v>
      </c>
      <c r="I8858" s="77">
        <v>0.38</v>
      </c>
      <c r="J8858" s="76">
        <v>137857</v>
      </c>
    </row>
    <row r="8859" spans="1:10" ht="25.5">
      <c r="A8859" s="72">
        <v>8855</v>
      </c>
      <c r="B8859" s="72" t="s">
        <v>148</v>
      </c>
      <c r="C8859" s="73" t="s">
        <v>34240</v>
      </c>
      <c r="D8859" s="74" t="s">
        <v>34241</v>
      </c>
      <c r="E8859" s="75" t="s">
        <v>185</v>
      </c>
      <c r="F8859" s="74"/>
      <c r="G8859" s="74" t="s">
        <v>3694</v>
      </c>
      <c r="H8859" s="76">
        <v>35830</v>
      </c>
      <c r="I8859" s="77">
        <v>0.38</v>
      </c>
      <c r="J8859" s="76">
        <v>22214.6</v>
      </c>
    </row>
    <row r="8860" spans="1:10" ht="25.5">
      <c r="A8860" s="72">
        <v>8856</v>
      </c>
      <c r="B8860" s="72" t="s">
        <v>148</v>
      </c>
      <c r="C8860" s="73" t="s">
        <v>481</v>
      </c>
      <c r="D8860" s="74" t="s">
        <v>482</v>
      </c>
      <c r="E8860" s="75" t="s">
        <v>185</v>
      </c>
      <c r="F8860" s="74"/>
      <c r="G8860" s="74" t="s">
        <v>3694</v>
      </c>
      <c r="H8860" s="76">
        <v>34320</v>
      </c>
      <c r="I8860" s="77">
        <v>0.38</v>
      </c>
      <c r="J8860" s="76">
        <v>21278.400000000001</v>
      </c>
    </row>
    <row r="8861" spans="1:10" ht="25.5">
      <c r="A8861" s="72">
        <v>8857</v>
      </c>
      <c r="B8861" s="72" t="s">
        <v>148</v>
      </c>
      <c r="C8861" s="73" t="s">
        <v>483</v>
      </c>
      <c r="D8861" s="74" t="s">
        <v>484</v>
      </c>
      <c r="E8861" s="75" t="s">
        <v>185</v>
      </c>
      <c r="F8861" s="74"/>
      <c r="G8861" s="74" t="s">
        <v>3694</v>
      </c>
      <c r="H8861" s="76">
        <v>40375</v>
      </c>
      <c r="I8861" s="77">
        <v>0.38</v>
      </c>
      <c r="J8861" s="76">
        <v>25032.5</v>
      </c>
    </row>
    <row r="8862" spans="1:10" ht="25.5">
      <c r="A8862" s="72">
        <v>8858</v>
      </c>
      <c r="B8862" s="72" t="s">
        <v>148</v>
      </c>
      <c r="C8862" s="73" t="s">
        <v>485</v>
      </c>
      <c r="D8862" s="74" t="s">
        <v>486</v>
      </c>
      <c r="E8862" s="75" t="s">
        <v>185</v>
      </c>
      <c r="F8862" s="74"/>
      <c r="G8862" s="74" t="s">
        <v>3694</v>
      </c>
      <c r="H8862" s="76">
        <v>266595</v>
      </c>
      <c r="I8862" s="77">
        <v>0.38</v>
      </c>
      <c r="J8862" s="76">
        <v>165288.9</v>
      </c>
    </row>
    <row r="8863" spans="1:10" ht="25.5">
      <c r="A8863" s="72">
        <v>8859</v>
      </c>
      <c r="B8863" s="72" t="s">
        <v>148</v>
      </c>
      <c r="C8863" s="73" t="s">
        <v>487</v>
      </c>
      <c r="D8863" s="74" t="s">
        <v>488</v>
      </c>
      <c r="E8863" s="75" t="s">
        <v>185</v>
      </c>
      <c r="F8863" s="74"/>
      <c r="G8863" s="74" t="s">
        <v>3694</v>
      </c>
      <c r="H8863" s="76">
        <v>269895</v>
      </c>
      <c r="I8863" s="77">
        <v>0.38</v>
      </c>
      <c r="J8863" s="76">
        <v>167334.9</v>
      </c>
    </row>
    <row r="8864" spans="1:10" ht="25.5">
      <c r="A8864" s="72">
        <v>8860</v>
      </c>
      <c r="B8864" s="72" t="s">
        <v>148</v>
      </c>
      <c r="C8864" s="73" t="s">
        <v>489</v>
      </c>
      <c r="D8864" s="74" t="s">
        <v>490</v>
      </c>
      <c r="E8864" s="75" t="s">
        <v>185</v>
      </c>
      <c r="F8864" s="74"/>
      <c r="G8864" s="74" t="s">
        <v>3694</v>
      </c>
      <c r="H8864" s="76">
        <v>257890</v>
      </c>
      <c r="I8864" s="77">
        <v>0.38</v>
      </c>
      <c r="J8864" s="76">
        <v>159891.79999999999</v>
      </c>
    </row>
    <row r="8865" spans="1:10" ht="25.5">
      <c r="A8865" s="72">
        <v>8861</v>
      </c>
      <c r="B8865" s="72" t="s">
        <v>148</v>
      </c>
      <c r="C8865" s="73" t="s">
        <v>34242</v>
      </c>
      <c r="D8865" s="74" t="s">
        <v>34243</v>
      </c>
      <c r="E8865" s="75" t="s">
        <v>185</v>
      </c>
      <c r="F8865" s="74"/>
      <c r="G8865" s="74" t="s">
        <v>3694</v>
      </c>
      <c r="H8865" s="76">
        <v>39915</v>
      </c>
      <c r="I8865" s="77">
        <v>0.38</v>
      </c>
      <c r="J8865" s="76">
        <v>24747.3</v>
      </c>
    </row>
    <row r="8866" spans="1:10" ht="25.5">
      <c r="A8866" s="72">
        <v>8862</v>
      </c>
      <c r="B8866" s="72" t="s">
        <v>148</v>
      </c>
      <c r="C8866" s="73" t="s">
        <v>491</v>
      </c>
      <c r="D8866" s="74" t="s">
        <v>492</v>
      </c>
      <c r="E8866" s="75" t="s">
        <v>185</v>
      </c>
      <c r="F8866" s="74"/>
      <c r="G8866" s="74" t="s">
        <v>3694</v>
      </c>
      <c r="H8866" s="76">
        <v>44470</v>
      </c>
      <c r="I8866" s="77">
        <v>0.38</v>
      </c>
      <c r="J8866" s="76">
        <v>27571.4</v>
      </c>
    </row>
    <row r="8867" spans="1:10" ht="25.5">
      <c r="A8867" s="72">
        <v>8863</v>
      </c>
      <c r="B8867" s="72" t="s">
        <v>148</v>
      </c>
      <c r="C8867" s="73" t="s">
        <v>493</v>
      </c>
      <c r="D8867" s="74" t="s">
        <v>494</v>
      </c>
      <c r="E8867" s="75" t="s">
        <v>185</v>
      </c>
      <c r="F8867" s="74"/>
      <c r="G8867" s="74" t="s">
        <v>3694</v>
      </c>
      <c r="H8867" s="76">
        <v>305880</v>
      </c>
      <c r="I8867" s="77">
        <v>0.38</v>
      </c>
      <c r="J8867" s="76">
        <v>189645.6</v>
      </c>
    </row>
    <row r="8868" spans="1:10" ht="25.5">
      <c r="A8868" s="72">
        <v>8864</v>
      </c>
      <c r="B8868" s="72" t="s">
        <v>148</v>
      </c>
      <c r="C8868" s="73" t="s">
        <v>495</v>
      </c>
      <c r="D8868" s="74" t="s">
        <v>496</v>
      </c>
      <c r="E8868" s="75" t="s">
        <v>185</v>
      </c>
      <c r="F8868" s="74"/>
      <c r="G8868" s="74" t="s">
        <v>3694</v>
      </c>
      <c r="H8868" s="76">
        <v>293870</v>
      </c>
      <c r="I8868" s="77">
        <v>0.38</v>
      </c>
      <c r="J8868" s="76">
        <v>182199.4</v>
      </c>
    </row>
    <row r="8869" spans="1:10" ht="25.5">
      <c r="A8869" s="72">
        <v>8865</v>
      </c>
      <c r="B8869" s="72" t="s">
        <v>148</v>
      </c>
      <c r="C8869" s="73" t="s">
        <v>34244</v>
      </c>
      <c r="D8869" s="74" t="s">
        <v>34245</v>
      </c>
      <c r="E8869" s="75" t="s">
        <v>185</v>
      </c>
      <c r="F8869" s="74"/>
      <c r="G8869" s="74" t="s">
        <v>3694</v>
      </c>
      <c r="H8869" s="76">
        <v>43730</v>
      </c>
      <c r="I8869" s="77">
        <v>0.38</v>
      </c>
      <c r="J8869" s="76">
        <v>27112.6</v>
      </c>
    </row>
    <row r="8870" spans="1:10" ht="25.5">
      <c r="A8870" s="72">
        <v>8866</v>
      </c>
      <c r="B8870" s="72" t="s">
        <v>148</v>
      </c>
      <c r="C8870" s="73" t="s">
        <v>497</v>
      </c>
      <c r="D8870" s="74" t="s">
        <v>498</v>
      </c>
      <c r="E8870" s="75" t="s">
        <v>185</v>
      </c>
      <c r="F8870" s="74"/>
      <c r="G8870" s="74" t="s">
        <v>3694</v>
      </c>
      <c r="H8870" s="76">
        <v>48080</v>
      </c>
      <c r="I8870" s="77">
        <v>0.38</v>
      </c>
      <c r="J8870" s="76">
        <v>29809.599999999999</v>
      </c>
    </row>
    <row r="8871" spans="1:10" ht="25.5">
      <c r="A8871" s="72">
        <v>8867</v>
      </c>
      <c r="B8871" s="72" t="s">
        <v>148</v>
      </c>
      <c r="C8871" s="73" t="s">
        <v>499</v>
      </c>
      <c r="D8871" s="74" t="s">
        <v>500</v>
      </c>
      <c r="E8871" s="75" t="s">
        <v>185</v>
      </c>
      <c r="F8871" s="74"/>
      <c r="G8871" s="74" t="s">
        <v>3694</v>
      </c>
      <c r="H8871" s="76">
        <v>327535</v>
      </c>
      <c r="I8871" s="77">
        <v>0.38</v>
      </c>
      <c r="J8871" s="76">
        <v>203071.7</v>
      </c>
    </row>
    <row r="8872" spans="1:10" ht="25.5">
      <c r="A8872" s="72">
        <v>8868</v>
      </c>
      <c r="B8872" s="72" t="s">
        <v>148</v>
      </c>
      <c r="C8872" s="73" t="s">
        <v>34246</v>
      </c>
      <c r="D8872" s="74" t="s">
        <v>34247</v>
      </c>
      <c r="E8872" s="75" t="s">
        <v>185</v>
      </c>
      <c r="F8872" s="74"/>
      <c r="G8872" s="74" t="s">
        <v>3694</v>
      </c>
      <c r="H8872" s="76">
        <v>47525</v>
      </c>
      <c r="I8872" s="77">
        <v>0.38</v>
      </c>
      <c r="J8872" s="76">
        <v>29465.5</v>
      </c>
    </row>
    <row r="8873" spans="1:10" ht="25.5">
      <c r="A8873" s="72">
        <v>8869</v>
      </c>
      <c r="B8873" s="72" t="s">
        <v>148</v>
      </c>
      <c r="C8873" s="73" t="s">
        <v>501</v>
      </c>
      <c r="D8873" s="74" t="s">
        <v>502</v>
      </c>
      <c r="E8873" s="75" t="s">
        <v>185</v>
      </c>
      <c r="F8873" s="74"/>
      <c r="G8873" s="74" t="s">
        <v>3694</v>
      </c>
      <c r="H8873" s="76">
        <v>52655</v>
      </c>
      <c r="I8873" s="77">
        <v>0.38</v>
      </c>
      <c r="J8873" s="76">
        <v>32646.1</v>
      </c>
    </row>
    <row r="8874" spans="1:10" ht="25.5">
      <c r="A8874" s="72">
        <v>8870</v>
      </c>
      <c r="B8874" s="72" t="s">
        <v>148</v>
      </c>
      <c r="C8874" s="73" t="s">
        <v>34248</v>
      </c>
      <c r="D8874" s="74" t="s">
        <v>34249</v>
      </c>
      <c r="E8874" s="75" t="s">
        <v>185</v>
      </c>
      <c r="F8874" s="74"/>
      <c r="G8874" s="74" t="s">
        <v>3694</v>
      </c>
      <c r="H8874" s="76">
        <v>50435</v>
      </c>
      <c r="I8874" s="77">
        <v>0.38</v>
      </c>
      <c r="J8874" s="76">
        <v>31269.7</v>
      </c>
    </row>
    <row r="8875" spans="1:10" ht="25.5">
      <c r="A8875" s="72">
        <v>8871</v>
      </c>
      <c r="B8875" s="72" t="s">
        <v>148</v>
      </c>
      <c r="C8875" s="73" t="s">
        <v>503</v>
      </c>
      <c r="D8875" s="74" t="s">
        <v>504</v>
      </c>
      <c r="E8875" s="75" t="s">
        <v>185</v>
      </c>
      <c r="F8875" s="74"/>
      <c r="G8875" s="74" t="s">
        <v>3694</v>
      </c>
      <c r="H8875" s="76">
        <v>56500</v>
      </c>
      <c r="I8875" s="77">
        <v>0.38</v>
      </c>
      <c r="J8875" s="76">
        <v>35030</v>
      </c>
    </row>
    <row r="8876" spans="1:10" ht="25.5">
      <c r="A8876" s="72">
        <v>8872</v>
      </c>
      <c r="B8876" s="72" t="s">
        <v>148</v>
      </c>
      <c r="C8876" s="73" t="s">
        <v>505</v>
      </c>
      <c r="D8876" s="74" t="s">
        <v>506</v>
      </c>
      <c r="E8876" s="75" t="s">
        <v>185</v>
      </c>
      <c r="F8876" s="74"/>
      <c r="G8876" s="74" t="s">
        <v>3694</v>
      </c>
      <c r="H8876" s="76">
        <v>20755</v>
      </c>
      <c r="I8876" s="77">
        <v>0.38</v>
      </c>
      <c r="J8876" s="76">
        <v>12868.1</v>
      </c>
    </row>
    <row r="8877" spans="1:10" ht="25.5">
      <c r="A8877" s="72">
        <v>8873</v>
      </c>
      <c r="B8877" s="72" t="s">
        <v>148</v>
      </c>
      <c r="C8877" s="73" t="s">
        <v>507</v>
      </c>
      <c r="D8877" s="74" t="s">
        <v>508</v>
      </c>
      <c r="E8877" s="75" t="s">
        <v>185</v>
      </c>
      <c r="F8877" s="74"/>
      <c r="G8877" s="74" t="s">
        <v>3694</v>
      </c>
      <c r="H8877" s="76">
        <v>25835</v>
      </c>
      <c r="I8877" s="77">
        <v>0.38</v>
      </c>
      <c r="J8877" s="76">
        <v>16017.7</v>
      </c>
    </row>
    <row r="8878" spans="1:10" ht="25.5">
      <c r="A8878" s="72">
        <v>8874</v>
      </c>
      <c r="B8878" s="72" t="s">
        <v>148</v>
      </c>
      <c r="C8878" s="73" t="s">
        <v>509</v>
      </c>
      <c r="D8878" s="74" t="s">
        <v>510</v>
      </c>
      <c r="E8878" s="75" t="s">
        <v>185</v>
      </c>
      <c r="F8878" s="74"/>
      <c r="G8878" s="74" t="s">
        <v>3694</v>
      </c>
      <c r="H8878" s="76">
        <v>46690</v>
      </c>
      <c r="I8878" s="77">
        <v>0.38</v>
      </c>
      <c r="J8878" s="76">
        <v>28947.8</v>
      </c>
    </row>
    <row r="8879" spans="1:10" ht="25.5">
      <c r="A8879" s="72">
        <v>8875</v>
      </c>
      <c r="B8879" s="72" t="s">
        <v>148</v>
      </c>
      <c r="C8879" s="73" t="s">
        <v>511</v>
      </c>
      <c r="D8879" s="74" t="s">
        <v>512</v>
      </c>
      <c r="E8879" s="75" t="s">
        <v>185</v>
      </c>
      <c r="F8879" s="74"/>
      <c r="G8879" s="74" t="s">
        <v>3694</v>
      </c>
      <c r="H8879" s="76">
        <v>1560</v>
      </c>
      <c r="I8879" s="77">
        <v>0.38</v>
      </c>
      <c r="J8879" s="76">
        <v>967.2</v>
      </c>
    </row>
    <row r="8880" spans="1:10" ht="25.5">
      <c r="A8880" s="72">
        <v>8876</v>
      </c>
      <c r="B8880" s="72" t="s">
        <v>148</v>
      </c>
      <c r="C8880" s="73" t="s">
        <v>513</v>
      </c>
      <c r="D8880" s="74" t="s">
        <v>514</v>
      </c>
      <c r="E8880" s="75" t="s">
        <v>185</v>
      </c>
      <c r="F8880" s="74"/>
      <c r="G8880" s="74" t="s">
        <v>3694</v>
      </c>
      <c r="H8880" s="76">
        <v>2925</v>
      </c>
      <c r="I8880" s="77">
        <v>0.38</v>
      </c>
      <c r="J8880" s="76">
        <v>1813.5</v>
      </c>
    </row>
    <row r="8881" spans="1:10">
      <c r="A8881" s="72">
        <v>8877</v>
      </c>
      <c r="B8881" s="72" t="s">
        <v>148</v>
      </c>
      <c r="C8881" s="73" t="s">
        <v>515</v>
      </c>
      <c r="D8881" s="74" t="s">
        <v>516</v>
      </c>
      <c r="E8881" s="75" t="s">
        <v>185</v>
      </c>
      <c r="F8881" s="74"/>
      <c r="G8881" s="74" t="s">
        <v>3694</v>
      </c>
      <c r="H8881" s="76">
        <v>3445</v>
      </c>
      <c r="I8881" s="77">
        <v>0.38</v>
      </c>
      <c r="J8881" s="76">
        <v>2135.9</v>
      </c>
    </row>
    <row r="8882" spans="1:10" ht="25.5">
      <c r="A8882" s="72">
        <v>8878</v>
      </c>
      <c r="B8882" s="72" t="s">
        <v>148</v>
      </c>
      <c r="C8882" s="73" t="s">
        <v>517</v>
      </c>
      <c r="D8882" s="74" t="s">
        <v>518</v>
      </c>
      <c r="E8882" s="75" t="s">
        <v>185</v>
      </c>
      <c r="F8882" s="74"/>
      <c r="G8882" s="74" t="s">
        <v>3694</v>
      </c>
      <c r="H8882" s="76">
        <v>2425</v>
      </c>
      <c r="I8882" s="77">
        <v>0.38</v>
      </c>
      <c r="J8882" s="76">
        <v>1503.5</v>
      </c>
    </row>
    <row r="8883" spans="1:10">
      <c r="A8883" s="72">
        <v>8879</v>
      </c>
      <c r="B8883" s="72" t="s">
        <v>148</v>
      </c>
      <c r="C8883" s="73" t="s">
        <v>519</v>
      </c>
      <c r="D8883" s="74" t="s">
        <v>520</v>
      </c>
      <c r="E8883" s="75" t="s">
        <v>185</v>
      </c>
      <c r="F8883" s="74"/>
      <c r="G8883" s="74" t="s">
        <v>3694</v>
      </c>
      <c r="H8883" s="76">
        <v>18165</v>
      </c>
      <c r="I8883" s="77">
        <v>0.38</v>
      </c>
      <c r="J8883" s="76">
        <v>11262.3</v>
      </c>
    </row>
    <row r="8884" spans="1:10">
      <c r="A8884" s="72">
        <v>8880</v>
      </c>
      <c r="B8884" s="72" t="s">
        <v>148</v>
      </c>
      <c r="C8884" s="73" t="s">
        <v>521</v>
      </c>
      <c r="D8884" s="74" t="s">
        <v>522</v>
      </c>
      <c r="E8884" s="75" t="s">
        <v>185</v>
      </c>
      <c r="F8884" s="74"/>
      <c r="G8884" s="74" t="s">
        <v>3694</v>
      </c>
      <c r="H8884" s="76">
        <v>24855</v>
      </c>
      <c r="I8884" s="77">
        <v>0.38</v>
      </c>
      <c r="J8884" s="76">
        <v>15410.1</v>
      </c>
    </row>
    <row r="8885" spans="1:10">
      <c r="A8885" s="72">
        <v>8881</v>
      </c>
      <c r="B8885" s="72" t="s">
        <v>148</v>
      </c>
      <c r="C8885" s="73" t="s">
        <v>523</v>
      </c>
      <c r="D8885" s="74" t="s">
        <v>524</v>
      </c>
      <c r="E8885" s="75" t="s">
        <v>185</v>
      </c>
      <c r="F8885" s="74"/>
      <c r="G8885" s="74" t="s">
        <v>3694</v>
      </c>
      <c r="H8885" s="76">
        <v>26585</v>
      </c>
      <c r="I8885" s="77">
        <v>0.38</v>
      </c>
      <c r="J8885" s="76">
        <v>16482.7</v>
      </c>
    </row>
    <row r="8886" spans="1:10">
      <c r="A8886" s="72">
        <v>8882</v>
      </c>
      <c r="B8886" s="72" t="s">
        <v>148</v>
      </c>
      <c r="C8886" s="73" t="s">
        <v>525</v>
      </c>
      <c r="D8886" s="74" t="s">
        <v>526</v>
      </c>
      <c r="E8886" s="75" t="s">
        <v>185</v>
      </c>
      <c r="F8886" s="74"/>
      <c r="G8886" s="74" t="s">
        <v>3694</v>
      </c>
      <c r="H8886" s="76">
        <v>28315</v>
      </c>
      <c r="I8886" s="77">
        <v>0.38</v>
      </c>
      <c r="J8886" s="76">
        <v>17555.3</v>
      </c>
    </row>
    <row r="8887" spans="1:10">
      <c r="A8887" s="72">
        <v>8883</v>
      </c>
      <c r="B8887" s="72" t="s">
        <v>148</v>
      </c>
      <c r="C8887" s="73" t="s">
        <v>527</v>
      </c>
      <c r="D8887" s="74" t="s">
        <v>528</v>
      </c>
      <c r="E8887" s="75" t="s">
        <v>185</v>
      </c>
      <c r="F8887" s="74"/>
      <c r="G8887" s="74" t="s">
        <v>3694</v>
      </c>
      <c r="H8887" s="76">
        <v>11940</v>
      </c>
      <c r="I8887" s="77">
        <v>0.38</v>
      </c>
      <c r="J8887" s="76">
        <v>7402.8</v>
      </c>
    </row>
    <row r="8888" spans="1:10">
      <c r="A8888" s="72">
        <v>8884</v>
      </c>
      <c r="B8888" s="72" t="s">
        <v>148</v>
      </c>
      <c r="C8888" s="73" t="s">
        <v>529</v>
      </c>
      <c r="D8888" s="74" t="s">
        <v>530</v>
      </c>
      <c r="E8888" s="75" t="s">
        <v>185</v>
      </c>
      <c r="F8888" s="74"/>
      <c r="G8888" s="74" t="s">
        <v>3694</v>
      </c>
      <c r="H8888" s="76">
        <v>13675</v>
      </c>
      <c r="I8888" s="77">
        <v>0.38</v>
      </c>
      <c r="J8888" s="76">
        <v>8478.5</v>
      </c>
    </row>
    <row r="8889" spans="1:10">
      <c r="A8889" s="72">
        <v>8885</v>
      </c>
      <c r="B8889" s="72" t="s">
        <v>148</v>
      </c>
      <c r="C8889" s="73" t="s">
        <v>531</v>
      </c>
      <c r="D8889" s="74" t="s">
        <v>532</v>
      </c>
      <c r="E8889" s="75" t="s">
        <v>185</v>
      </c>
      <c r="F8889" s="74"/>
      <c r="G8889" s="74" t="s">
        <v>3694</v>
      </c>
      <c r="H8889" s="76">
        <v>16430</v>
      </c>
      <c r="I8889" s="77">
        <v>0.38</v>
      </c>
      <c r="J8889" s="76">
        <v>10186.6</v>
      </c>
    </row>
    <row r="8890" spans="1:10" ht="25.5">
      <c r="A8890" s="72">
        <v>8886</v>
      </c>
      <c r="B8890" s="72" t="s">
        <v>148</v>
      </c>
      <c r="C8890" s="73" t="s">
        <v>33824</v>
      </c>
      <c r="D8890" s="74" t="s">
        <v>33590</v>
      </c>
      <c r="E8890" s="75" t="s">
        <v>185</v>
      </c>
      <c r="F8890" s="74"/>
      <c r="G8890" s="74" t="s">
        <v>3694</v>
      </c>
      <c r="H8890" s="76">
        <v>389</v>
      </c>
      <c r="I8890" s="77">
        <v>0.38</v>
      </c>
      <c r="J8890" s="76">
        <v>241.18</v>
      </c>
    </row>
    <row r="8891" spans="1:10">
      <c r="A8891" s="72">
        <v>8887</v>
      </c>
      <c r="B8891" s="72" t="s">
        <v>148</v>
      </c>
      <c r="C8891" s="73" t="s">
        <v>33825</v>
      </c>
      <c r="D8891" s="74" t="s">
        <v>33826</v>
      </c>
      <c r="E8891" s="75" t="s">
        <v>185</v>
      </c>
      <c r="F8891" s="74"/>
      <c r="G8891" s="74" t="s">
        <v>3694</v>
      </c>
      <c r="H8891" s="76">
        <v>26</v>
      </c>
      <c r="I8891" s="77">
        <v>0.38</v>
      </c>
      <c r="J8891" s="76">
        <v>16.12</v>
      </c>
    </row>
    <row r="8892" spans="1:10" ht="25.5">
      <c r="A8892" s="72">
        <v>8888</v>
      </c>
      <c r="B8892" s="72" t="s">
        <v>148</v>
      </c>
      <c r="C8892" s="73" t="s">
        <v>33827</v>
      </c>
      <c r="D8892" s="74" t="s">
        <v>33592</v>
      </c>
      <c r="E8892" s="75" t="s">
        <v>185</v>
      </c>
      <c r="F8892" s="74"/>
      <c r="G8892" s="74" t="s">
        <v>3694</v>
      </c>
      <c r="H8892" s="76">
        <v>1755</v>
      </c>
      <c r="I8892" s="77">
        <v>0.38</v>
      </c>
      <c r="J8892" s="76">
        <v>1088.0999999999999</v>
      </c>
    </row>
    <row r="8893" spans="1:10" ht="25.5">
      <c r="A8893" s="72">
        <v>8889</v>
      </c>
      <c r="B8893" s="72" t="s">
        <v>148</v>
      </c>
      <c r="C8893" s="73" t="s">
        <v>33828</v>
      </c>
      <c r="D8893" s="74" t="s">
        <v>33594</v>
      </c>
      <c r="E8893" s="75" t="s">
        <v>185</v>
      </c>
      <c r="F8893" s="74"/>
      <c r="G8893" s="74" t="s">
        <v>3694</v>
      </c>
      <c r="H8893" s="76">
        <v>6305</v>
      </c>
      <c r="I8893" s="77">
        <v>0.38</v>
      </c>
      <c r="J8893" s="76">
        <v>3909.1</v>
      </c>
    </row>
    <row r="8894" spans="1:10" ht="25.5">
      <c r="A8894" s="72">
        <v>8890</v>
      </c>
      <c r="B8894" s="72" t="s">
        <v>148</v>
      </c>
      <c r="C8894" s="73" t="s">
        <v>33829</v>
      </c>
      <c r="D8894" s="74" t="s">
        <v>33596</v>
      </c>
      <c r="E8894" s="75" t="s">
        <v>185</v>
      </c>
      <c r="F8894" s="74"/>
      <c r="G8894" s="74" t="s">
        <v>3694</v>
      </c>
      <c r="H8894" s="76">
        <v>337</v>
      </c>
      <c r="I8894" s="77">
        <v>0.38</v>
      </c>
      <c r="J8894" s="76">
        <v>208.94</v>
      </c>
    </row>
    <row r="8895" spans="1:10">
      <c r="A8895" s="72">
        <v>8891</v>
      </c>
      <c r="B8895" s="72" t="s">
        <v>148</v>
      </c>
      <c r="C8895" s="73" t="s">
        <v>33830</v>
      </c>
      <c r="D8895" s="74" t="s">
        <v>33831</v>
      </c>
      <c r="E8895" s="75" t="s">
        <v>185</v>
      </c>
      <c r="F8895" s="74"/>
      <c r="G8895" s="74" t="s">
        <v>3694</v>
      </c>
      <c r="H8895" s="76">
        <v>38</v>
      </c>
      <c r="I8895" s="77">
        <v>0.38</v>
      </c>
      <c r="J8895" s="76">
        <v>23.56</v>
      </c>
    </row>
    <row r="8896" spans="1:10" ht="25.5">
      <c r="A8896" s="72">
        <v>8892</v>
      </c>
      <c r="B8896" s="72" t="s">
        <v>148</v>
      </c>
      <c r="C8896" s="73" t="s">
        <v>33832</v>
      </c>
      <c r="D8896" s="74" t="s">
        <v>33598</v>
      </c>
      <c r="E8896" s="75" t="s">
        <v>185</v>
      </c>
      <c r="F8896" s="74"/>
      <c r="G8896" s="74" t="s">
        <v>3694</v>
      </c>
      <c r="H8896" s="76">
        <v>1525</v>
      </c>
      <c r="I8896" s="77">
        <v>0.38</v>
      </c>
      <c r="J8896" s="76">
        <v>945.5</v>
      </c>
    </row>
    <row r="8897" spans="1:10" ht="25.5">
      <c r="A8897" s="72">
        <v>8893</v>
      </c>
      <c r="B8897" s="72" t="s">
        <v>148</v>
      </c>
      <c r="C8897" s="73" t="s">
        <v>33833</v>
      </c>
      <c r="D8897" s="74" t="s">
        <v>33600</v>
      </c>
      <c r="E8897" s="75" t="s">
        <v>185</v>
      </c>
      <c r="F8897" s="74"/>
      <c r="G8897" s="74" t="s">
        <v>3694</v>
      </c>
      <c r="H8897" s="76">
        <v>5400</v>
      </c>
      <c r="I8897" s="77">
        <v>0.38</v>
      </c>
      <c r="J8897" s="76">
        <v>3348</v>
      </c>
    </row>
    <row r="8898" spans="1:10" ht="25.5">
      <c r="A8898" s="72">
        <v>8894</v>
      </c>
      <c r="B8898" s="72" t="s">
        <v>148</v>
      </c>
      <c r="C8898" s="73" t="s">
        <v>33834</v>
      </c>
      <c r="D8898" s="74" t="s">
        <v>33602</v>
      </c>
      <c r="E8898" s="75" t="s">
        <v>185</v>
      </c>
      <c r="F8898" s="74"/>
      <c r="G8898" s="74" t="s">
        <v>3694</v>
      </c>
      <c r="H8898" s="76">
        <v>528</v>
      </c>
      <c r="I8898" s="77">
        <v>0.38</v>
      </c>
      <c r="J8898" s="76">
        <v>327.36</v>
      </c>
    </row>
    <row r="8899" spans="1:10">
      <c r="A8899" s="72">
        <v>8895</v>
      </c>
      <c r="B8899" s="72" t="s">
        <v>148</v>
      </c>
      <c r="C8899" s="73" t="s">
        <v>33835</v>
      </c>
      <c r="D8899" s="74" t="s">
        <v>33836</v>
      </c>
      <c r="E8899" s="75" t="s">
        <v>185</v>
      </c>
      <c r="F8899" s="74"/>
      <c r="G8899" s="74" t="s">
        <v>3694</v>
      </c>
      <c r="H8899" s="76">
        <v>41</v>
      </c>
      <c r="I8899" s="77">
        <v>0.38</v>
      </c>
      <c r="J8899" s="76">
        <v>25.419999999999998</v>
      </c>
    </row>
    <row r="8900" spans="1:10" ht="25.5">
      <c r="A8900" s="72">
        <v>8896</v>
      </c>
      <c r="B8900" s="72" t="s">
        <v>148</v>
      </c>
      <c r="C8900" s="73" t="s">
        <v>33837</v>
      </c>
      <c r="D8900" s="74" t="s">
        <v>33604</v>
      </c>
      <c r="E8900" s="75" t="s">
        <v>185</v>
      </c>
      <c r="F8900" s="74"/>
      <c r="G8900" s="74" t="s">
        <v>3694</v>
      </c>
      <c r="H8900" s="76">
        <v>2430</v>
      </c>
      <c r="I8900" s="77">
        <v>0.38</v>
      </c>
      <c r="J8900" s="76">
        <v>1506.6</v>
      </c>
    </row>
    <row r="8901" spans="1:10" ht="25.5">
      <c r="A8901" s="72">
        <v>8897</v>
      </c>
      <c r="B8901" s="72" t="s">
        <v>148</v>
      </c>
      <c r="C8901" s="73" t="s">
        <v>33838</v>
      </c>
      <c r="D8901" s="74" t="s">
        <v>33606</v>
      </c>
      <c r="E8901" s="75" t="s">
        <v>185</v>
      </c>
      <c r="F8901" s="74"/>
      <c r="G8901" s="74" t="s">
        <v>3694</v>
      </c>
      <c r="H8901" s="76">
        <v>9170</v>
      </c>
      <c r="I8901" s="77">
        <v>0.38</v>
      </c>
      <c r="J8901" s="76">
        <v>5685.4</v>
      </c>
    </row>
    <row r="8902" spans="1:10" ht="25.5">
      <c r="A8902" s="72">
        <v>8898</v>
      </c>
      <c r="B8902" s="72" t="s">
        <v>148</v>
      </c>
      <c r="C8902" s="73" t="s">
        <v>33839</v>
      </c>
      <c r="D8902" s="74" t="s">
        <v>33840</v>
      </c>
      <c r="E8902" s="75" t="s">
        <v>185</v>
      </c>
      <c r="F8902" s="74"/>
      <c r="G8902" s="74" t="s">
        <v>3694</v>
      </c>
      <c r="H8902" s="76">
        <v>458</v>
      </c>
      <c r="I8902" s="77">
        <v>0.38</v>
      </c>
      <c r="J8902" s="76">
        <v>283.95999999999998</v>
      </c>
    </row>
    <row r="8903" spans="1:10">
      <c r="A8903" s="72">
        <v>8899</v>
      </c>
      <c r="B8903" s="72" t="s">
        <v>148</v>
      </c>
      <c r="C8903" s="73" t="s">
        <v>33841</v>
      </c>
      <c r="D8903" s="74" t="s">
        <v>33842</v>
      </c>
      <c r="E8903" s="75" t="s">
        <v>185</v>
      </c>
      <c r="F8903" s="74"/>
      <c r="G8903" s="74" t="s">
        <v>3694</v>
      </c>
      <c r="H8903" s="76">
        <v>56</v>
      </c>
      <c r="I8903" s="77">
        <v>0.38</v>
      </c>
      <c r="J8903" s="76">
        <v>34.72</v>
      </c>
    </row>
    <row r="8904" spans="1:10" ht="25.5">
      <c r="A8904" s="72">
        <v>8900</v>
      </c>
      <c r="B8904" s="72" t="s">
        <v>148</v>
      </c>
      <c r="C8904" s="73" t="s">
        <v>33843</v>
      </c>
      <c r="D8904" s="74" t="s">
        <v>33844</v>
      </c>
      <c r="E8904" s="75" t="s">
        <v>185</v>
      </c>
      <c r="F8904" s="74"/>
      <c r="G8904" s="74" t="s">
        <v>3694</v>
      </c>
      <c r="H8904" s="76">
        <v>2110</v>
      </c>
      <c r="I8904" s="77">
        <v>0.38</v>
      </c>
      <c r="J8904" s="76">
        <v>1308.2</v>
      </c>
    </row>
    <row r="8905" spans="1:10" ht="25.5">
      <c r="A8905" s="72">
        <v>8901</v>
      </c>
      <c r="B8905" s="72" t="s">
        <v>148</v>
      </c>
      <c r="C8905" s="73" t="s">
        <v>33845</v>
      </c>
      <c r="D8905" s="74" t="s">
        <v>33846</v>
      </c>
      <c r="E8905" s="75" t="s">
        <v>185</v>
      </c>
      <c r="F8905" s="74"/>
      <c r="G8905" s="74" t="s">
        <v>3694</v>
      </c>
      <c r="H8905" s="76">
        <v>7835</v>
      </c>
      <c r="I8905" s="77">
        <v>0.38</v>
      </c>
      <c r="J8905" s="76">
        <v>4857.7</v>
      </c>
    </row>
    <row r="8906" spans="1:10" ht="25.5">
      <c r="A8906" s="72">
        <v>8902</v>
      </c>
      <c r="B8906" s="72" t="s">
        <v>148</v>
      </c>
      <c r="C8906" s="73" t="s">
        <v>33847</v>
      </c>
      <c r="D8906" s="74" t="s">
        <v>33848</v>
      </c>
      <c r="E8906" s="75" t="s">
        <v>185</v>
      </c>
      <c r="F8906" s="74"/>
      <c r="G8906" s="74" t="s">
        <v>3694</v>
      </c>
      <c r="H8906" s="76">
        <v>647</v>
      </c>
      <c r="I8906" s="77">
        <v>0.38</v>
      </c>
      <c r="J8906" s="76">
        <v>401.14</v>
      </c>
    </row>
    <row r="8907" spans="1:10" ht="25.5">
      <c r="A8907" s="72">
        <v>8903</v>
      </c>
      <c r="B8907" s="72" t="s">
        <v>148</v>
      </c>
      <c r="C8907" s="73" t="s">
        <v>33849</v>
      </c>
      <c r="D8907" s="74" t="s">
        <v>33850</v>
      </c>
      <c r="E8907" s="75" t="s">
        <v>185</v>
      </c>
      <c r="F8907" s="74"/>
      <c r="G8907" s="74" t="s">
        <v>3694</v>
      </c>
      <c r="H8907" s="76">
        <v>2930</v>
      </c>
      <c r="I8907" s="77">
        <v>0.38</v>
      </c>
      <c r="J8907" s="76">
        <v>1816.6</v>
      </c>
    </row>
    <row r="8908" spans="1:10" ht="25.5">
      <c r="A8908" s="72">
        <v>8904</v>
      </c>
      <c r="B8908" s="72" t="s">
        <v>148</v>
      </c>
      <c r="C8908" s="73" t="s">
        <v>33851</v>
      </c>
      <c r="D8908" s="74" t="s">
        <v>33852</v>
      </c>
      <c r="E8908" s="75" t="s">
        <v>185</v>
      </c>
      <c r="F8908" s="74"/>
      <c r="G8908" s="74" t="s">
        <v>3694</v>
      </c>
      <c r="H8908" s="76">
        <v>10535</v>
      </c>
      <c r="I8908" s="77">
        <v>0.38</v>
      </c>
      <c r="J8908" s="76">
        <v>6531.7</v>
      </c>
    </row>
    <row r="8909" spans="1:10" ht="25.5">
      <c r="A8909" s="72">
        <v>8905</v>
      </c>
      <c r="B8909" s="72" t="s">
        <v>148</v>
      </c>
      <c r="C8909" s="73" t="s">
        <v>33853</v>
      </c>
      <c r="D8909" s="74" t="s">
        <v>33854</v>
      </c>
      <c r="E8909" s="75" t="s">
        <v>185</v>
      </c>
      <c r="F8909" s="74"/>
      <c r="G8909" s="74" t="s">
        <v>3694</v>
      </c>
      <c r="H8909" s="76">
        <v>890</v>
      </c>
      <c r="I8909" s="77">
        <v>0.38</v>
      </c>
      <c r="J8909" s="76">
        <v>551.79999999999995</v>
      </c>
    </row>
    <row r="8910" spans="1:10" ht="25.5">
      <c r="A8910" s="72">
        <v>8906</v>
      </c>
      <c r="B8910" s="72" t="s">
        <v>148</v>
      </c>
      <c r="C8910" s="73" t="s">
        <v>33855</v>
      </c>
      <c r="D8910" s="74" t="s">
        <v>33856</v>
      </c>
      <c r="E8910" s="75" t="s">
        <v>185</v>
      </c>
      <c r="F8910" s="74"/>
      <c r="G8910" s="74" t="s">
        <v>3694</v>
      </c>
      <c r="H8910" s="76">
        <v>4055</v>
      </c>
      <c r="I8910" s="77">
        <v>0.38</v>
      </c>
      <c r="J8910" s="76">
        <v>2514.1</v>
      </c>
    </row>
    <row r="8911" spans="1:10" ht="25.5">
      <c r="A8911" s="72">
        <v>8907</v>
      </c>
      <c r="B8911" s="72" t="s">
        <v>148</v>
      </c>
      <c r="C8911" s="73" t="s">
        <v>33857</v>
      </c>
      <c r="D8911" s="74" t="s">
        <v>33858</v>
      </c>
      <c r="E8911" s="75" t="s">
        <v>185</v>
      </c>
      <c r="F8911" s="74"/>
      <c r="G8911" s="74" t="s">
        <v>3694</v>
      </c>
      <c r="H8911" s="76">
        <v>15265</v>
      </c>
      <c r="I8911" s="77">
        <v>0.38</v>
      </c>
      <c r="J8911" s="76">
        <v>9464.2999999999993</v>
      </c>
    </row>
    <row r="8912" spans="1:10" ht="25.5">
      <c r="A8912" s="72">
        <v>8908</v>
      </c>
      <c r="B8912" s="72" t="s">
        <v>148</v>
      </c>
      <c r="C8912" s="73" t="s">
        <v>33859</v>
      </c>
      <c r="D8912" s="74" t="s">
        <v>33616</v>
      </c>
      <c r="E8912" s="75" t="s">
        <v>185</v>
      </c>
      <c r="F8912" s="74"/>
      <c r="G8912" s="74" t="s">
        <v>3694</v>
      </c>
      <c r="H8912" s="76">
        <v>270</v>
      </c>
      <c r="I8912" s="77">
        <v>0.38</v>
      </c>
      <c r="J8912" s="76">
        <v>167.4</v>
      </c>
    </row>
    <row r="8913" spans="1:10" ht="25.5">
      <c r="A8913" s="72">
        <v>8909</v>
      </c>
      <c r="B8913" s="72" t="s">
        <v>148</v>
      </c>
      <c r="C8913" s="73" t="s">
        <v>33860</v>
      </c>
      <c r="D8913" s="74" t="s">
        <v>33861</v>
      </c>
      <c r="E8913" s="75" t="s">
        <v>185</v>
      </c>
      <c r="F8913" s="74"/>
      <c r="G8913" s="74" t="s">
        <v>3694</v>
      </c>
      <c r="H8913" s="76">
        <v>407</v>
      </c>
      <c r="I8913" s="77">
        <v>0.38</v>
      </c>
      <c r="J8913" s="76">
        <v>252.34</v>
      </c>
    </row>
    <row r="8914" spans="1:10" ht="25.5">
      <c r="A8914" s="72">
        <v>8910</v>
      </c>
      <c r="B8914" s="72" t="s">
        <v>148</v>
      </c>
      <c r="C8914" s="73" t="s">
        <v>33862</v>
      </c>
      <c r="D8914" s="74" t="s">
        <v>33620</v>
      </c>
      <c r="E8914" s="75" t="s">
        <v>185</v>
      </c>
      <c r="F8914" s="74"/>
      <c r="G8914" s="74" t="s">
        <v>3694</v>
      </c>
      <c r="H8914" s="76">
        <v>258</v>
      </c>
      <c r="I8914" s="77">
        <v>0.38</v>
      </c>
      <c r="J8914" s="76">
        <v>159.96</v>
      </c>
    </row>
    <row r="8915" spans="1:10" ht="25.5">
      <c r="A8915" s="72">
        <v>8911</v>
      </c>
      <c r="B8915" s="72" t="s">
        <v>148</v>
      </c>
      <c r="C8915" s="73" t="s">
        <v>33863</v>
      </c>
      <c r="D8915" s="74" t="s">
        <v>33864</v>
      </c>
      <c r="E8915" s="75" t="s">
        <v>185</v>
      </c>
      <c r="F8915" s="74"/>
      <c r="G8915" s="74" t="s">
        <v>3694</v>
      </c>
      <c r="H8915" s="76">
        <v>393</v>
      </c>
      <c r="I8915" s="77">
        <v>0.38</v>
      </c>
      <c r="J8915" s="76">
        <v>243.66</v>
      </c>
    </row>
    <row r="8916" spans="1:10" ht="25.5">
      <c r="A8916" s="72">
        <v>8912</v>
      </c>
      <c r="B8916" s="72" t="s">
        <v>148</v>
      </c>
      <c r="C8916" s="73" t="s">
        <v>34358</v>
      </c>
      <c r="D8916" s="74" t="s">
        <v>34359</v>
      </c>
      <c r="E8916" s="75" t="s">
        <v>185</v>
      </c>
      <c r="F8916" s="74"/>
      <c r="G8916" s="74" t="s">
        <v>3694</v>
      </c>
      <c r="H8916" s="76">
        <v>16035</v>
      </c>
      <c r="I8916" s="77">
        <v>0.38</v>
      </c>
      <c r="J8916" s="76">
        <v>9941.7000000000007</v>
      </c>
    </row>
    <row r="8917" spans="1:10" ht="25.5">
      <c r="A8917" s="72">
        <v>8913</v>
      </c>
      <c r="B8917" s="72" t="s">
        <v>148</v>
      </c>
      <c r="C8917" s="73" t="s">
        <v>34360</v>
      </c>
      <c r="D8917" s="74" t="s">
        <v>34361</v>
      </c>
      <c r="E8917" s="75" t="s">
        <v>185</v>
      </c>
      <c r="F8917" s="74"/>
      <c r="G8917" s="74" t="s">
        <v>3694</v>
      </c>
      <c r="H8917" s="76">
        <v>28730</v>
      </c>
      <c r="I8917" s="77">
        <v>0.38</v>
      </c>
      <c r="J8917" s="76">
        <v>17812.599999999999</v>
      </c>
    </row>
    <row r="8918" spans="1:10" ht="25.5">
      <c r="A8918" s="72">
        <v>8914</v>
      </c>
      <c r="B8918" s="72" t="s">
        <v>148</v>
      </c>
      <c r="C8918" s="73" t="s">
        <v>34362</v>
      </c>
      <c r="D8918" s="74" t="s">
        <v>34363</v>
      </c>
      <c r="E8918" s="75" t="s">
        <v>185</v>
      </c>
      <c r="F8918" s="74"/>
      <c r="G8918" s="74" t="s">
        <v>3694</v>
      </c>
      <c r="H8918" s="76">
        <v>1875</v>
      </c>
      <c r="I8918" s="77">
        <v>0.38</v>
      </c>
      <c r="J8918" s="76">
        <v>1162.5</v>
      </c>
    </row>
    <row r="8919" spans="1:10" ht="25.5">
      <c r="A8919" s="72">
        <v>8915</v>
      </c>
      <c r="B8919" s="72" t="s">
        <v>148</v>
      </c>
      <c r="C8919" s="73" t="s">
        <v>34364</v>
      </c>
      <c r="D8919" s="74" t="s">
        <v>34365</v>
      </c>
      <c r="E8919" s="75" t="s">
        <v>185</v>
      </c>
      <c r="F8919" s="74"/>
      <c r="G8919" s="74" t="s">
        <v>3694</v>
      </c>
      <c r="H8919" s="76">
        <v>3890</v>
      </c>
      <c r="I8919" s="77">
        <v>0.38</v>
      </c>
      <c r="J8919" s="76">
        <v>2411.8000000000002</v>
      </c>
    </row>
    <row r="8920" spans="1:10" ht="25.5">
      <c r="A8920" s="72">
        <v>8916</v>
      </c>
      <c r="B8920" s="72" t="s">
        <v>148</v>
      </c>
      <c r="C8920" s="73" t="s">
        <v>34366</v>
      </c>
      <c r="D8920" s="74" t="s">
        <v>34367</v>
      </c>
      <c r="E8920" s="75" t="s">
        <v>185</v>
      </c>
      <c r="F8920" s="74"/>
      <c r="G8920" s="74" t="s">
        <v>3694</v>
      </c>
      <c r="H8920" s="76">
        <v>4660</v>
      </c>
      <c r="I8920" s="77">
        <v>0.38</v>
      </c>
      <c r="J8920" s="76">
        <v>2889.2</v>
      </c>
    </row>
    <row r="8921" spans="1:10" ht="25.5">
      <c r="A8921" s="72">
        <v>8917</v>
      </c>
      <c r="B8921" s="72" t="s">
        <v>148</v>
      </c>
      <c r="C8921" s="73" t="s">
        <v>34368</v>
      </c>
      <c r="D8921" s="74" t="s">
        <v>34369</v>
      </c>
      <c r="E8921" s="75" t="s">
        <v>185</v>
      </c>
      <c r="F8921" s="74"/>
      <c r="G8921" s="74" t="s">
        <v>3694</v>
      </c>
      <c r="H8921" s="76">
        <v>4670</v>
      </c>
      <c r="I8921" s="77">
        <v>0.38</v>
      </c>
      <c r="J8921" s="76">
        <v>2895.4</v>
      </c>
    </row>
    <row r="8922" spans="1:10" ht="25.5">
      <c r="A8922" s="72">
        <v>8918</v>
      </c>
      <c r="B8922" s="72" t="s">
        <v>148</v>
      </c>
      <c r="C8922" s="73" t="s">
        <v>34370</v>
      </c>
      <c r="D8922" s="74" t="s">
        <v>34371</v>
      </c>
      <c r="E8922" s="75" t="s">
        <v>185</v>
      </c>
      <c r="F8922" s="74"/>
      <c r="G8922" s="74" t="s">
        <v>3694</v>
      </c>
      <c r="H8922" s="76">
        <v>2755</v>
      </c>
      <c r="I8922" s="77">
        <v>0.38</v>
      </c>
      <c r="J8922" s="76">
        <v>1708.1</v>
      </c>
    </row>
    <row r="8923" spans="1:10" ht="25.5">
      <c r="A8923" s="72">
        <v>8919</v>
      </c>
      <c r="B8923" s="72" t="s">
        <v>148</v>
      </c>
      <c r="C8923" s="73" t="s">
        <v>34372</v>
      </c>
      <c r="D8923" s="74" t="s">
        <v>34373</v>
      </c>
      <c r="E8923" s="75" t="s">
        <v>185</v>
      </c>
      <c r="F8923" s="74"/>
      <c r="G8923" s="74" t="s">
        <v>3694</v>
      </c>
      <c r="H8923" s="76">
        <v>5160</v>
      </c>
      <c r="I8923" s="77">
        <v>0.38</v>
      </c>
      <c r="J8923" s="76">
        <v>3199.2</v>
      </c>
    </row>
    <row r="8924" spans="1:10" ht="25.5">
      <c r="A8924" s="72">
        <v>8920</v>
      </c>
      <c r="B8924" s="72" t="s">
        <v>148</v>
      </c>
      <c r="C8924" s="73" t="s">
        <v>34374</v>
      </c>
      <c r="D8924" s="74" t="s">
        <v>34375</v>
      </c>
      <c r="E8924" s="75" t="s">
        <v>185</v>
      </c>
      <c r="F8924" s="74"/>
      <c r="G8924" s="74" t="s">
        <v>3694</v>
      </c>
      <c r="H8924" s="76">
        <v>5430</v>
      </c>
      <c r="I8924" s="77">
        <v>0.38</v>
      </c>
      <c r="J8924" s="76">
        <v>3366.6</v>
      </c>
    </row>
    <row r="8925" spans="1:10" ht="25.5">
      <c r="A8925" s="72">
        <v>8921</v>
      </c>
      <c r="B8925" s="72" t="s">
        <v>148</v>
      </c>
      <c r="C8925" s="73" t="s">
        <v>34376</v>
      </c>
      <c r="D8925" s="74" t="s">
        <v>34377</v>
      </c>
      <c r="E8925" s="75" t="s">
        <v>185</v>
      </c>
      <c r="F8925" s="74"/>
      <c r="G8925" s="74" t="s">
        <v>3694</v>
      </c>
      <c r="H8925" s="76">
        <v>6060</v>
      </c>
      <c r="I8925" s="77">
        <v>0.38</v>
      </c>
      <c r="J8925" s="76">
        <v>3757.2</v>
      </c>
    </row>
    <row r="8926" spans="1:10" ht="25.5">
      <c r="A8926" s="72">
        <v>8922</v>
      </c>
      <c r="B8926" s="72" t="s">
        <v>148</v>
      </c>
      <c r="C8926" s="73" t="s">
        <v>34378</v>
      </c>
      <c r="D8926" s="74" t="s">
        <v>34379</v>
      </c>
      <c r="E8926" s="75" t="s">
        <v>185</v>
      </c>
      <c r="F8926" s="74"/>
      <c r="G8926" s="74" t="s">
        <v>3694</v>
      </c>
      <c r="H8926" s="76">
        <v>5635</v>
      </c>
      <c r="I8926" s="77">
        <v>0.38</v>
      </c>
      <c r="J8926" s="76">
        <v>3493.7</v>
      </c>
    </row>
    <row r="8927" spans="1:10" ht="25.5">
      <c r="A8927" s="72">
        <v>8923</v>
      </c>
      <c r="B8927" s="72" t="s">
        <v>148</v>
      </c>
      <c r="C8927" s="73" t="s">
        <v>34380</v>
      </c>
      <c r="D8927" s="74" t="s">
        <v>34381</v>
      </c>
      <c r="E8927" s="75" t="s">
        <v>185</v>
      </c>
      <c r="F8927" s="74"/>
      <c r="G8927" s="74" t="s">
        <v>3694</v>
      </c>
      <c r="H8927" s="76">
        <v>6385</v>
      </c>
      <c r="I8927" s="77">
        <v>0.38</v>
      </c>
      <c r="J8927" s="76">
        <v>3958.7</v>
      </c>
    </row>
    <row r="8928" spans="1:10" ht="25.5">
      <c r="A8928" s="72">
        <v>8924</v>
      </c>
      <c r="B8928" s="72" t="s">
        <v>148</v>
      </c>
      <c r="C8928" s="73" t="s">
        <v>34382</v>
      </c>
      <c r="D8928" s="74" t="s">
        <v>34383</v>
      </c>
      <c r="E8928" s="75" t="s">
        <v>185</v>
      </c>
      <c r="F8928" s="74"/>
      <c r="G8928" s="74" t="s">
        <v>3694</v>
      </c>
      <c r="H8928" s="76">
        <v>6695</v>
      </c>
      <c r="I8928" s="77">
        <v>0.38</v>
      </c>
      <c r="J8928" s="76">
        <v>4150.8999999999996</v>
      </c>
    </row>
    <row r="8929" spans="1:10" ht="25.5">
      <c r="A8929" s="72">
        <v>8925</v>
      </c>
      <c r="B8929" s="72" t="s">
        <v>148</v>
      </c>
      <c r="C8929" s="73" t="s">
        <v>34384</v>
      </c>
      <c r="D8929" s="74" t="s">
        <v>34385</v>
      </c>
      <c r="E8929" s="75" t="s">
        <v>185</v>
      </c>
      <c r="F8929" s="74"/>
      <c r="G8929" s="74" t="s">
        <v>3694</v>
      </c>
      <c r="H8929" s="76">
        <v>6965</v>
      </c>
      <c r="I8929" s="77">
        <v>0.38</v>
      </c>
      <c r="J8929" s="76">
        <v>4318.3</v>
      </c>
    </row>
    <row r="8930" spans="1:10" ht="25.5">
      <c r="A8930" s="72">
        <v>8926</v>
      </c>
      <c r="B8930" s="72" t="s">
        <v>148</v>
      </c>
      <c r="C8930" s="73" t="s">
        <v>34386</v>
      </c>
      <c r="D8930" s="74" t="s">
        <v>34387</v>
      </c>
      <c r="E8930" s="75" t="s">
        <v>185</v>
      </c>
      <c r="F8930" s="74"/>
      <c r="G8930" s="74" t="s">
        <v>3694</v>
      </c>
      <c r="H8930" s="76">
        <v>5430</v>
      </c>
      <c r="I8930" s="77">
        <v>0.38</v>
      </c>
      <c r="J8930" s="76">
        <v>3366.6</v>
      </c>
    </row>
    <row r="8931" spans="1:10" ht="25.5">
      <c r="A8931" s="72">
        <v>8927</v>
      </c>
      <c r="B8931" s="72" t="s">
        <v>148</v>
      </c>
      <c r="C8931" s="73" t="s">
        <v>34388</v>
      </c>
      <c r="D8931" s="74" t="s">
        <v>34389</v>
      </c>
      <c r="E8931" s="75" t="s">
        <v>185</v>
      </c>
      <c r="F8931" s="74"/>
      <c r="G8931" s="74" t="s">
        <v>3694</v>
      </c>
      <c r="H8931" s="76">
        <v>10335</v>
      </c>
      <c r="I8931" s="77">
        <v>0.38</v>
      </c>
      <c r="J8931" s="76">
        <v>6407.7</v>
      </c>
    </row>
    <row r="8932" spans="1:10" ht="25.5">
      <c r="A8932" s="72">
        <v>8928</v>
      </c>
      <c r="B8932" s="72" t="s">
        <v>148</v>
      </c>
      <c r="C8932" s="73" t="s">
        <v>34390</v>
      </c>
      <c r="D8932" s="74" t="s">
        <v>34391</v>
      </c>
      <c r="E8932" s="75" t="s">
        <v>185</v>
      </c>
      <c r="F8932" s="74"/>
      <c r="G8932" s="74" t="s">
        <v>3694</v>
      </c>
      <c r="H8932" s="76">
        <v>11925</v>
      </c>
      <c r="I8932" s="77">
        <v>0.38</v>
      </c>
      <c r="J8932" s="76">
        <v>7393.5</v>
      </c>
    </row>
    <row r="8933" spans="1:10" ht="25.5">
      <c r="A8933" s="72">
        <v>8929</v>
      </c>
      <c r="B8933" s="72" t="s">
        <v>148</v>
      </c>
      <c r="C8933" s="73" t="s">
        <v>34392</v>
      </c>
      <c r="D8933" s="74" t="s">
        <v>34393</v>
      </c>
      <c r="E8933" s="75" t="s">
        <v>185</v>
      </c>
      <c r="F8933" s="74"/>
      <c r="G8933" s="74" t="s">
        <v>3694</v>
      </c>
      <c r="H8933" s="76">
        <v>12560</v>
      </c>
      <c r="I8933" s="77">
        <v>0.38</v>
      </c>
      <c r="J8933" s="76">
        <v>7787.2</v>
      </c>
    </row>
    <row r="8934" spans="1:10" ht="25.5">
      <c r="A8934" s="72">
        <v>8930</v>
      </c>
      <c r="B8934" s="72" t="s">
        <v>148</v>
      </c>
      <c r="C8934" s="73" t="s">
        <v>34394</v>
      </c>
      <c r="D8934" s="74" t="s">
        <v>34395</v>
      </c>
      <c r="E8934" s="75" t="s">
        <v>185</v>
      </c>
      <c r="F8934" s="74"/>
      <c r="G8934" s="74" t="s">
        <v>3694</v>
      </c>
      <c r="H8934" s="76">
        <v>10730</v>
      </c>
      <c r="I8934" s="77">
        <v>0.38</v>
      </c>
      <c r="J8934" s="76">
        <v>6652.6</v>
      </c>
    </row>
    <row r="8935" spans="1:10" ht="25.5">
      <c r="A8935" s="72">
        <v>8931</v>
      </c>
      <c r="B8935" s="72" t="s">
        <v>148</v>
      </c>
      <c r="C8935" s="73" t="s">
        <v>34396</v>
      </c>
      <c r="D8935" s="74" t="s">
        <v>34397</v>
      </c>
      <c r="E8935" s="75" t="s">
        <v>185</v>
      </c>
      <c r="F8935" s="74"/>
      <c r="G8935" s="74" t="s">
        <v>3694</v>
      </c>
      <c r="H8935" s="76">
        <v>11445</v>
      </c>
      <c r="I8935" s="77">
        <v>0.38</v>
      </c>
      <c r="J8935" s="76">
        <v>7095.9</v>
      </c>
    </row>
    <row r="8936" spans="1:10" ht="25.5">
      <c r="A8936" s="72">
        <v>8932</v>
      </c>
      <c r="B8936" s="72" t="s">
        <v>148</v>
      </c>
      <c r="C8936" s="73" t="s">
        <v>34398</v>
      </c>
      <c r="D8936" s="74" t="s">
        <v>34399</v>
      </c>
      <c r="E8936" s="75" t="s">
        <v>185</v>
      </c>
      <c r="F8936" s="74"/>
      <c r="G8936" s="74" t="s">
        <v>3694</v>
      </c>
      <c r="H8936" s="76">
        <v>4680</v>
      </c>
      <c r="I8936" s="77">
        <v>0.38</v>
      </c>
      <c r="J8936" s="76">
        <v>2901.6</v>
      </c>
    </row>
    <row r="8937" spans="1:10" ht="25.5">
      <c r="A8937" s="72">
        <v>8933</v>
      </c>
      <c r="B8937" s="72" t="s">
        <v>148</v>
      </c>
      <c r="C8937" s="73" t="s">
        <v>34400</v>
      </c>
      <c r="D8937" s="74" t="s">
        <v>34401</v>
      </c>
      <c r="E8937" s="75" t="s">
        <v>185</v>
      </c>
      <c r="F8937" s="74"/>
      <c r="G8937" s="74" t="s">
        <v>3694</v>
      </c>
      <c r="H8937" s="76">
        <v>4765</v>
      </c>
      <c r="I8937" s="77">
        <v>0.38</v>
      </c>
      <c r="J8937" s="76">
        <v>2954.3</v>
      </c>
    </row>
    <row r="8938" spans="1:10" ht="25.5">
      <c r="A8938" s="72">
        <v>8934</v>
      </c>
      <c r="B8938" s="72" t="s">
        <v>148</v>
      </c>
      <c r="C8938" s="73" t="s">
        <v>34402</v>
      </c>
      <c r="D8938" s="74" t="s">
        <v>34403</v>
      </c>
      <c r="E8938" s="75" t="s">
        <v>185</v>
      </c>
      <c r="F8938" s="74"/>
      <c r="G8938" s="74" t="s">
        <v>3694</v>
      </c>
      <c r="H8938" s="76">
        <v>5150</v>
      </c>
      <c r="I8938" s="77">
        <v>0.38</v>
      </c>
      <c r="J8938" s="76">
        <v>3193</v>
      </c>
    </row>
    <row r="8939" spans="1:10" ht="25.5">
      <c r="A8939" s="72">
        <v>8935</v>
      </c>
      <c r="B8939" s="72" t="s">
        <v>148</v>
      </c>
      <c r="C8939" s="73" t="s">
        <v>34404</v>
      </c>
      <c r="D8939" s="74" t="s">
        <v>34405</v>
      </c>
      <c r="E8939" s="75" t="s">
        <v>185</v>
      </c>
      <c r="F8939" s="74"/>
      <c r="G8939" s="74" t="s">
        <v>3694</v>
      </c>
      <c r="H8939" s="76">
        <v>5420</v>
      </c>
      <c r="I8939" s="77">
        <v>0.38</v>
      </c>
      <c r="J8939" s="76">
        <v>3360.4</v>
      </c>
    </row>
    <row r="8940" spans="1:10" ht="25.5">
      <c r="A8940" s="72">
        <v>8936</v>
      </c>
      <c r="B8940" s="72" t="s">
        <v>148</v>
      </c>
      <c r="C8940" s="73" t="s">
        <v>34406</v>
      </c>
      <c r="D8940" s="74" t="s">
        <v>34407</v>
      </c>
      <c r="E8940" s="75" t="s">
        <v>185</v>
      </c>
      <c r="F8940" s="74"/>
      <c r="G8940" s="74" t="s">
        <v>3694</v>
      </c>
      <c r="H8940" s="76">
        <v>2470</v>
      </c>
      <c r="I8940" s="77">
        <v>0.38</v>
      </c>
      <c r="J8940" s="76">
        <v>1531.4</v>
      </c>
    </row>
    <row r="8941" spans="1:10" ht="25.5">
      <c r="A8941" s="72">
        <v>8937</v>
      </c>
      <c r="B8941" s="72" t="s">
        <v>148</v>
      </c>
      <c r="C8941" s="73" t="s">
        <v>34408</v>
      </c>
      <c r="D8941" s="74" t="s">
        <v>34409</v>
      </c>
      <c r="E8941" s="75" t="s">
        <v>185</v>
      </c>
      <c r="F8941" s="74"/>
      <c r="G8941" s="74" t="s">
        <v>3694</v>
      </c>
      <c r="H8941" s="76">
        <v>3225</v>
      </c>
      <c r="I8941" s="77">
        <v>0.38</v>
      </c>
      <c r="J8941" s="76">
        <v>1999.5</v>
      </c>
    </row>
    <row r="8942" spans="1:10" ht="25.5">
      <c r="A8942" s="72">
        <v>8938</v>
      </c>
      <c r="B8942" s="72" t="s">
        <v>148</v>
      </c>
      <c r="C8942" s="73" t="s">
        <v>34410</v>
      </c>
      <c r="D8942" s="74" t="s">
        <v>34411</v>
      </c>
      <c r="E8942" s="75" t="s">
        <v>185</v>
      </c>
      <c r="F8942" s="74"/>
      <c r="G8942" s="74" t="s">
        <v>3694</v>
      </c>
      <c r="H8942" s="76">
        <v>3665</v>
      </c>
      <c r="I8942" s="77">
        <v>0.38</v>
      </c>
      <c r="J8942" s="76">
        <v>2272.3000000000002</v>
      </c>
    </row>
    <row r="8943" spans="1:10" ht="25.5">
      <c r="A8943" s="72">
        <v>8939</v>
      </c>
      <c r="B8943" s="72" t="s">
        <v>148</v>
      </c>
      <c r="C8943" s="73" t="s">
        <v>34412</v>
      </c>
      <c r="D8943" s="74" t="s">
        <v>34413</v>
      </c>
      <c r="E8943" s="75" t="s">
        <v>185</v>
      </c>
      <c r="F8943" s="74"/>
      <c r="G8943" s="74" t="s">
        <v>3694</v>
      </c>
      <c r="H8943" s="76">
        <v>3735</v>
      </c>
      <c r="I8943" s="77">
        <v>0.38</v>
      </c>
      <c r="J8943" s="76">
        <v>2315.6999999999998</v>
      </c>
    </row>
    <row r="8944" spans="1:10" ht="25.5">
      <c r="A8944" s="72">
        <v>8940</v>
      </c>
      <c r="B8944" s="72" t="s">
        <v>148</v>
      </c>
      <c r="C8944" s="73" t="s">
        <v>34414</v>
      </c>
      <c r="D8944" s="74" t="s">
        <v>34415</v>
      </c>
      <c r="E8944" s="75" t="s">
        <v>185</v>
      </c>
      <c r="F8944" s="74"/>
      <c r="G8944" s="74" t="s">
        <v>3694</v>
      </c>
      <c r="H8944" s="76">
        <v>4330</v>
      </c>
      <c r="I8944" s="77">
        <v>0.38</v>
      </c>
      <c r="J8944" s="76">
        <v>2684.6</v>
      </c>
    </row>
    <row r="8945" spans="1:10" ht="25.5">
      <c r="A8945" s="72">
        <v>8941</v>
      </c>
      <c r="B8945" s="72" t="s">
        <v>148</v>
      </c>
      <c r="C8945" s="73" t="s">
        <v>34416</v>
      </c>
      <c r="D8945" s="74" t="s">
        <v>34417</v>
      </c>
      <c r="E8945" s="75" t="s">
        <v>185</v>
      </c>
      <c r="F8945" s="74"/>
      <c r="G8945" s="74" t="s">
        <v>3694</v>
      </c>
      <c r="H8945" s="76">
        <v>3445</v>
      </c>
      <c r="I8945" s="77">
        <v>0.38</v>
      </c>
      <c r="J8945" s="76">
        <v>2135.9</v>
      </c>
    </row>
    <row r="8946" spans="1:10" ht="25.5">
      <c r="A8946" s="72">
        <v>8942</v>
      </c>
      <c r="B8946" s="72" t="s">
        <v>148</v>
      </c>
      <c r="C8946" s="73" t="s">
        <v>34418</v>
      </c>
      <c r="D8946" s="74" t="s">
        <v>34419</v>
      </c>
      <c r="E8946" s="75" t="s">
        <v>185</v>
      </c>
      <c r="F8946" s="74"/>
      <c r="G8946" s="74" t="s">
        <v>3694</v>
      </c>
      <c r="H8946" s="76">
        <v>3820</v>
      </c>
      <c r="I8946" s="77">
        <v>0.38</v>
      </c>
      <c r="J8946" s="76">
        <v>2368.4</v>
      </c>
    </row>
    <row r="8947" spans="1:10" ht="25.5">
      <c r="A8947" s="72">
        <v>8943</v>
      </c>
      <c r="B8947" s="72" t="s">
        <v>148</v>
      </c>
      <c r="C8947" s="73" t="s">
        <v>34420</v>
      </c>
      <c r="D8947" s="74" t="s">
        <v>34421</v>
      </c>
      <c r="E8947" s="75" t="s">
        <v>185</v>
      </c>
      <c r="F8947" s="74"/>
      <c r="G8947" s="74" t="s">
        <v>3694</v>
      </c>
      <c r="H8947" s="76">
        <v>4135</v>
      </c>
      <c r="I8947" s="77">
        <v>0.38</v>
      </c>
      <c r="J8947" s="76">
        <v>2563.6999999999998</v>
      </c>
    </row>
    <row r="8948" spans="1:10" ht="25.5">
      <c r="A8948" s="72">
        <v>8944</v>
      </c>
      <c r="B8948" s="72" t="s">
        <v>148</v>
      </c>
      <c r="C8948" s="73" t="s">
        <v>34422</v>
      </c>
      <c r="D8948" s="74" t="s">
        <v>34423</v>
      </c>
      <c r="E8948" s="75" t="s">
        <v>185</v>
      </c>
      <c r="F8948" s="74"/>
      <c r="G8948" s="74" t="s">
        <v>3694</v>
      </c>
      <c r="H8948" s="76">
        <v>5150</v>
      </c>
      <c r="I8948" s="77">
        <v>0.38</v>
      </c>
      <c r="J8948" s="76">
        <v>3193</v>
      </c>
    </row>
    <row r="8949" spans="1:10" ht="25.5">
      <c r="A8949" s="72">
        <v>8945</v>
      </c>
      <c r="B8949" s="72" t="s">
        <v>148</v>
      </c>
      <c r="C8949" s="73" t="s">
        <v>34424</v>
      </c>
      <c r="D8949" s="74" t="s">
        <v>34425</v>
      </c>
      <c r="E8949" s="75" t="s">
        <v>185</v>
      </c>
      <c r="F8949" s="74"/>
      <c r="G8949" s="74" t="s">
        <v>3694</v>
      </c>
      <c r="H8949" s="76">
        <v>4745</v>
      </c>
      <c r="I8949" s="77">
        <v>0.38</v>
      </c>
      <c r="J8949" s="76">
        <v>2941.9</v>
      </c>
    </row>
    <row r="8950" spans="1:10" ht="25.5">
      <c r="A8950" s="72">
        <v>8946</v>
      </c>
      <c r="B8950" s="72" t="s">
        <v>148</v>
      </c>
      <c r="C8950" s="73" t="s">
        <v>34426</v>
      </c>
      <c r="D8950" s="74" t="s">
        <v>34427</v>
      </c>
      <c r="E8950" s="75" t="s">
        <v>185</v>
      </c>
      <c r="F8950" s="74"/>
      <c r="G8950" s="74" t="s">
        <v>3694</v>
      </c>
      <c r="H8950" s="76">
        <v>5070</v>
      </c>
      <c r="I8950" s="77">
        <v>0.38</v>
      </c>
      <c r="J8950" s="76">
        <v>3143.4</v>
      </c>
    </row>
    <row r="8951" spans="1:10" ht="25.5">
      <c r="A8951" s="72">
        <v>8947</v>
      </c>
      <c r="B8951" s="72" t="s">
        <v>148</v>
      </c>
      <c r="C8951" s="73" t="s">
        <v>34428</v>
      </c>
      <c r="D8951" s="74" t="s">
        <v>34429</v>
      </c>
      <c r="E8951" s="75" t="s">
        <v>185</v>
      </c>
      <c r="F8951" s="74"/>
      <c r="G8951" s="74" t="s">
        <v>3694</v>
      </c>
      <c r="H8951" s="76">
        <v>6060</v>
      </c>
      <c r="I8951" s="77">
        <v>0.38</v>
      </c>
      <c r="J8951" s="76">
        <v>3757.2</v>
      </c>
    </row>
    <row r="8952" spans="1:10" ht="25.5">
      <c r="A8952" s="72">
        <v>8948</v>
      </c>
      <c r="B8952" s="72" t="s">
        <v>148</v>
      </c>
      <c r="C8952" s="73" t="s">
        <v>34430</v>
      </c>
      <c r="D8952" s="74" t="s">
        <v>34431</v>
      </c>
      <c r="E8952" s="75" t="s">
        <v>185</v>
      </c>
      <c r="F8952" s="74"/>
      <c r="G8952" s="74" t="s">
        <v>3694</v>
      </c>
      <c r="H8952" s="76">
        <v>6920</v>
      </c>
      <c r="I8952" s="77">
        <v>0.38</v>
      </c>
      <c r="J8952" s="76">
        <v>4290.3999999999996</v>
      </c>
    </row>
    <row r="8953" spans="1:10" ht="25.5">
      <c r="A8953" s="72">
        <v>8949</v>
      </c>
      <c r="B8953" s="72" t="s">
        <v>148</v>
      </c>
      <c r="C8953" s="73" t="s">
        <v>34432</v>
      </c>
      <c r="D8953" s="74" t="s">
        <v>34433</v>
      </c>
      <c r="E8953" s="75" t="s">
        <v>185</v>
      </c>
      <c r="F8953" s="74"/>
      <c r="G8953" s="74" t="s">
        <v>3694</v>
      </c>
      <c r="H8953" s="76">
        <v>7065</v>
      </c>
      <c r="I8953" s="77">
        <v>0.38</v>
      </c>
      <c r="J8953" s="76">
        <v>4380.3</v>
      </c>
    </row>
    <row r="8954" spans="1:10" ht="25.5">
      <c r="A8954" s="72">
        <v>8950</v>
      </c>
      <c r="B8954" s="72" t="s">
        <v>148</v>
      </c>
      <c r="C8954" s="73" t="s">
        <v>34434</v>
      </c>
      <c r="D8954" s="74" t="s">
        <v>34435</v>
      </c>
      <c r="E8954" s="75" t="s">
        <v>185</v>
      </c>
      <c r="F8954" s="74"/>
      <c r="G8954" s="74" t="s">
        <v>3694</v>
      </c>
      <c r="H8954" s="76">
        <v>6675</v>
      </c>
      <c r="I8954" s="77">
        <v>0.38</v>
      </c>
      <c r="J8954" s="76">
        <v>4138.5</v>
      </c>
    </row>
    <row r="8955" spans="1:10" ht="25.5">
      <c r="A8955" s="72">
        <v>8951</v>
      </c>
      <c r="B8955" s="72" t="s">
        <v>148</v>
      </c>
      <c r="C8955" s="73" t="s">
        <v>34436</v>
      </c>
      <c r="D8955" s="74" t="s">
        <v>34437</v>
      </c>
      <c r="E8955" s="75" t="s">
        <v>185</v>
      </c>
      <c r="F8955" s="74"/>
      <c r="G8955" s="74" t="s">
        <v>3694</v>
      </c>
      <c r="H8955" s="76">
        <v>5355</v>
      </c>
      <c r="I8955" s="77">
        <v>0.38</v>
      </c>
      <c r="J8955" s="76">
        <v>3320.1</v>
      </c>
    </row>
    <row r="8956" spans="1:10" ht="25.5">
      <c r="A8956" s="72">
        <v>8952</v>
      </c>
      <c r="B8956" s="72" t="s">
        <v>148</v>
      </c>
      <c r="C8956" s="73" t="s">
        <v>34438</v>
      </c>
      <c r="D8956" s="74" t="s">
        <v>34439</v>
      </c>
      <c r="E8956" s="75" t="s">
        <v>185</v>
      </c>
      <c r="F8956" s="74"/>
      <c r="G8956" s="74" t="s">
        <v>3694</v>
      </c>
      <c r="H8956" s="76">
        <v>5695</v>
      </c>
      <c r="I8956" s="77">
        <v>0.38</v>
      </c>
      <c r="J8956" s="76">
        <v>3530.9</v>
      </c>
    </row>
    <row r="8957" spans="1:10" ht="25.5">
      <c r="A8957" s="72">
        <v>8953</v>
      </c>
      <c r="B8957" s="72" t="s">
        <v>148</v>
      </c>
      <c r="C8957" s="73" t="s">
        <v>34440</v>
      </c>
      <c r="D8957" s="74" t="s">
        <v>34441</v>
      </c>
      <c r="E8957" s="75" t="s">
        <v>185</v>
      </c>
      <c r="F8957" s="74"/>
      <c r="G8957" s="74" t="s">
        <v>3694</v>
      </c>
      <c r="H8957" s="76">
        <v>6015</v>
      </c>
      <c r="I8957" s="77">
        <v>0.38</v>
      </c>
      <c r="J8957" s="76">
        <v>3729.3</v>
      </c>
    </row>
    <row r="8958" spans="1:10" ht="25.5">
      <c r="A8958" s="72">
        <v>8954</v>
      </c>
      <c r="B8958" s="72" t="s">
        <v>148</v>
      </c>
      <c r="C8958" s="73" t="s">
        <v>34442</v>
      </c>
      <c r="D8958" s="74" t="s">
        <v>34443</v>
      </c>
      <c r="E8958" s="75" t="s">
        <v>185</v>
      </c>
      <c r="F8958" s="74"/>
      <c r="G8958" s="74" t="s">
        <v>3694</v>
      </c>
      <c r="H8958" s="76">
        <v>6355</v>
      </c>
      <c r="I8958" s="77">
        <v>0.38</v>
      </c>
      <c r="J8958" s="76">
        <v>3940.1</v>
      </c>
    </row>
    <row r="8959" spans="1:10" ht="25.5">
      <c r="A8959" s="72">
        <v>8955</v>
      </c>
      <c r="B8959" s="72" t="s">
        <v>148</v>
      </c>
      <c r="C8959" s="73" t="s">
        <v>34444</v>
      </c>
      <c r="D8959" s="74" t="s">
        <v>34445</v>
      </c>
      <c r="E8959" s="75" t="s">
        <v>185</v>
      </c>
      <c r="F8959" s="74"/>
      <c r="G8959" s="74" t="s">
        <v>3694</v>
      </c>
      <c r="H8959" s="76">
        <v>2450</v>
      </c>
      <c r="I8959" s="77">
        <v>0.38</v>
      </c>
      <c r="J8959" s="76">
        <v>1519</v>
      </c>
    </row>
    <row r="8960" spans="1:10" ht="25.5">
      <c r="A8960" s="72">
        <v>8956</v>
      </c>
      <c r="B8960" s="72" t="s">
        <v>148</v>
      </c>
      <c r="C8960" s="73" t="s">
        <v>34446</v>
      </c>
      <c r="D8960" s="74" t="s">
        <v>34447</v>
      </c>
      <c r="E8960" s="75" t="s">
        <v>185</v>
      </c>
      <c r="F8960" s="74"/>
      <c r="G8960" s="74" t="s">
        <v>3694</v>
      </c>
      <c r="H8960" s="76">
        <v>4750</v>
      </c>
      <c r="I8960" s="77">
        <v>0.38</v>
      </c>
      <c r="J8960" s="76">
        <v>2945</v>
      </c>
    </row>
    <row r="8961" spans="1:10" ht="25.5">
      <c r="A8961" s="72">
        <v>8957</v>
      </c>
      <c r="B8961" s="72" t="s">
        <v>148</v>
      </c>
      <c r="C8961" s="73" t="s">
        <v>34448</v>
      </c>
      <c r="D8961" s="74" t="s">
        <v>34449</v>
      </c>
      <c r="E8961" s="75" t="s">
        <v>185</v>
      </c>
      <c r="F8961" s="74"/>
      <c r="G8961" s="74" t="s">
        <v>3694</v>
      </c>
      <c r="H8961" s="76">
        <v>6525</v>
      </c>
      <c r="I8961" s="77">
        <v>0.38</v>
      </c>
      <c r="J8961" s="76">
        <v>4045.5</v>
      </c>
    </row>
    <row r="8962" spans="1:10" ht="25.5">
      <c r="A8962" s="72">
        <v>8958</v>
      </c>
      <c r="B8962" s="72" t="s">
        <v>148</v>
      </c>
      <c r="C8962" s="73" t="s">
        <v>34450</v>
      </c>
      <c r="D8962" s="74" t="s">
        <v>34451</v>
      </c>
      <c r="E8962" s="75" t="s">
        <v>185</v>
      </c>
      <c r="F8962" s="74"/>
      <c r="G8962" s="74" t="s">
        <v>3694</v>
      </c>
      <c r="H8962" s="76">
        <v>8300</v>
      </c>
      <c r="I8962" s="77">
        <v>0.38</v>
      </c>
      <c r="J8962" s="76">
        <v>5146</v>
      </c>
    </row>
    <row r="8963" spans="1:10" ht="25.5">
      <c r="A8963" s="72">
        <v>8959</v>
      </c>
      <c r="B8963" s="72" t="s">
        <v>148</v>
      </c>
      <c r="C8963" s="73" t="s">
        <v>34452</v>
      </c>
      <c r="D8963" s="74" t="s">
        <v>34453</v>
      </c>
      <c r="E8963" s="75" t="s">
        <v>185</v>
      </c>
      <c r="F8963" s="74"/>
      <c r="G8963" s="74" t="s">
        <v>3694</v>
      </c>
      <c r="H8963" s="76">
        <v>10075</v>
      </c>
      <c r="I8963" s="77">
        <v>0.38</v>
      </c>
      <c r="J8963" s="76">
        <v>6246.5</v>
      </c>
    </row>
    <row r="8964" spans="1:10" ht="25.5">
      <c r="A8964" s="72">
        <v>8960</v>
      </c>
      <c r="B8964" s="72" t="s">
        <v>148</v>
      </c>
      <c r="C8964" s="73" t="s">
        <v>34454</v>
      </c>
      <c r="D8964" s="74" t="s">
        <v>34455</v>
      </c>
      <c r="E8964" s="75" t="s">
        <v>185</v>
      </c>
      <c r="F8964" s="74"/>
      <c r="G8964" s="74" t="s">
        <v>3694</v>
      </c>
      <c r="H8964" s="76">
        <v>11850</v>
      </c>
      <c r="I8964" s="77">
        <v>0.38</v>
      </c>
      <c r="J8964" s="76">
        <v>7347</v>
      </c>
    </row>
    <row r="8965" spans="1:10" ht="25.5">
      <c r="A8965" s="72">
        <v>8961</v>
      </c>
      <c r="B8965" s="72" t="s">
        <v>148</v>
      </c>
      <c r="C8965" s="73" t="s">
        <v>34456</v>
      </c>
      <c r="D8965" s="74" t="s">
        <v>34457</v>
      </c>
      <c r="E8965" s="75" t="s">
        <v>185</v>
      </c>
      <c r="F8965" s="74"/>
      <c r="G8965" s="74" t="s">
        <v>3694</v>
      </c>
      <c r="H8965" s="76">
        <v>13625</v>
      </c>
      <c r="I8965" s="77">
        <v>0.38</v>
      </c>
      <c r="J8965" s="76">
        <v>8447.5</v>
      </c>
    </row>
    <row r="8966" spans="1:10" ht="25.5">
      <c r="A8966" s="72">
        <v>8962</v>
      </c>
      <c r="B8966" s="72" t="s">
        <v>148</v>
      </c>
      <c r="C8966" s="73" t="s">
        <v>34458</v>
      </c>
      <c r="D8966" s="74" t="s">
        <v>34459</v>
      </c>
      <c r="E8966" s="75" t="s">
        <v>185</v>
      </c>
      <c r="F8966" s="74"/>
      <c r="G8966" s="74" t="s">
        <v>3694</v>
      </c>
      <c r="H8966" s="76">
        <v>15405</v>
      </c>
      <c r="I8966" s="77">
        <v>0.38</v>
      </c>
      <c r="J8966" s="76">
        <v>9551.1</v>
      </c>
    </row>
    <row r="8967" spans="1:10" ht="25.5">
      <c r="A8967" s="72">
        <v>8963</v>
      </c>
      <c r="B8967" s="72" t="s">
        <v>148</v>
      </c>
      <c r="C8967" s="73" t="s">
        <v>34460</v>
      </c>
      <c r="D8967" s="74" t="s">
        <v>34461</v>
      </c>
      <c r="E8967" s="75" t="s">
        <v>185</v>
      </c>
      <c r="F8967" s="74"/>
      <c r="G8967" s="74" t="s">
        <v>3694</v>
      </c>
      <c r="H8967" s="76">
        <v>2515</v>
      </c>
      <c r="I8967" s="77">
        <v>0.38</v>
      </c>
      <c r="J8967" s="76">
        <v>1559.3</v>
      </c>
    </row>
    <row r="8968" spans="1:10" ht="25.5">
      <c r="A8968" s="72">
        <v>8964</v>
      </c>
      <c r="B8968" s="72" t="s">
        <v>148</v>
      </c>
      <c r="C8968" s="73" t="s">
        <v>34462</v>
      </c>
      <c r="D8968" s="74" t="s">
        <v>34463</v>
      </c>
      <c r="E8968" s="75" t="s">
        <v>185</v>
      </c>
      <c r="F8968" s="74"/>
      <c r="G8968" s="74" t="s">
        <v>3694</v>
      </c>
      <c r="H8968" s="76">
        <v>4880</v>
      </c>
      <c r="I8968" s="77">
        <v>0.38</v>
      </c>
      <c r="J8968" s="76">
        <v>3025.6</v>
      </c>
    </row>
    <row r="8969" spans="1:10" ht="25.5">
      <c r="A8969" s="72">
        <v>8965</v>
      </c>
      <c r="B8969" s="72" t="s">
        <v>148</v>
      </c>
      <c r="C8969" s="73" t="s">
        <v>34464</v>
      </c>
      <c r="D8969" s="74" t="s">
        <v>34465</v>
      </c>
      <c r="E8969" s="75" t="s">
        <v>185</v>
      </c>
      <c r="F8969" s="74"/>
      <c r="G8969" s="74" t="s">
        <v>3694</v>
      </c>
      <c r="H8969" s="76">
        <v>6720</v>
      </c>
      <c r="I8969" s="77">
        <v>0.38</v>
      </c>
      <c r="J8969" s="76">
        <v>4166.3999999999996</v>
      </c>
    </row>
    <row r="8970" spans="1:10" ht="25.5">
      <c r="A8970" s="72">
        <v>8966</v>
      </c>
      <c r="B8970" s="72" t="s">
        <v>148</v>
      </c>
      <c r="C8970" s="73" t="s">
        <v>34466</v>
      </c>
      <c r="D8970" s="74" t="s">
        <v>34467</v>
      </c>
      <c r="E8970" s="75" t="s">
        <v>185</v>
      </c>
      <c r="F8970" s="74"/>
      <c r="G8970" s="74" t="s">
        <v>3694</v>
      </c>
      <c r="H8970" s="76">
        <v>8560</v>
      </c>
      <c r="I8970" s="77">
        <v>0.38</v>
      </c>
      <c r="J8970" s="76">
        <v>5307.2</v>
      </c>
    </row>
    <row r="8971" spans="1:10" ht="25.5">
      <c r="A8971" s="72">
        <v>8967</v>
      </c>
      <c r="B8971" s="72" t="s">
        <v>148</v>
      </c>
      <c r="C8971" s="73" t="s">
        <v>34468</v>
      </c>
      <c r="D8971" s="74" t="s">
        <v>34469</v>
      </c>
      <c r="E8971" s="75" t="s">
        <v>185</v>
      </c>
      <c r="F8971" s="74"/>
      <c r="G8971" s="74" t="s">
        <v>3694</v>
      </c>
      <c r="H8971" s="76">
        <v>10400</v>
      </c>
      <c r="I8971" s="77">
        <v>0.38</v>
      </c>
      <c r="J8971" s="76">
        <v>6448</v>
      </c>
    </row>
    <row r="8972" spans="1:10" ht="25.5">
      <c r="A8972" s="72">
        <v>8968</v>
      </c>
      <c r="B8972" s="72" t="s">
        <v>148</v>
      </c>
      <c r="C8972" s="73" t="s">
        <v>34470</v>
      </c>
      <c r="D8972" s="74" t="s">
        <v>34471</v>
      </c>
      <c r="E8972" s="75" t="s">
        <v>185</v>
      </c>
      <c r="F8972" s="74"/>
      <c r="G8972" s="74" t="s">
        <v>3694</v>
      </c>
      <c r="H8972" s="76">
        <v>12240</v>
      </c>
      <c r="I8972" s="77">
        <v>0.38</v>
      </c>
      <c r="J8972" s="76">
        <v>7588.8</v>
      </c>
    </row>
    <row r="8973" spans="1:10" ht="25.5">
      <c r="A8973" s="72">
        <v>8969</v>
      </c>
      <c r="B8973" s="72" t="s">
        <v>148</v>
      </c>
      <c r="C8973" s="73" t="s">
        <v>34472</v>
      </c>
      <c r="D8973" s="74" t="s">
        <v>34473</v>
      </c>
      <c r="E8973" s="75" t="s">
        <v>185</v>
      </c>
      <c r="F8973" s="74"/>
      <c r="G8973" s="74" t="s">
        <v>3694</v>
      </c>
      <c r="H8973" s="76">
        <v>14080</v>
      </c>
      <c r="I8973" s="77">
        <v>0.38</v>
      </c>
      <c r="J8973" s="76">
        <v>8729.6</v>
      </c>
    </row>
    <row r="8974" spans="1:10" ht="25.5">
      <c r="A8974" s="72">
        <v>8970</v>
      </c>
      <c r="B8974" s="72" t="s">
        <v>148</v>
      </c>
      <c r="C8974" s="73" t="s">
        <v>34474</v>
      </c>
      <c r="D8974" s="74" t="s">
        <v>34475</v>
      </c>
      <c r="E8974" s="75" t="s">
        <v>185</v>
      </c>
      <c r="F8974" s="74"/>
      <c r="G8974" s="74" t="s">
        <v>3694</v>
      </c>
      <c r="H8974" s="76">
        <v>15920</v>
      </c>
      <c r="I8974" s="77">
        <v>0.38</v>
      </c>
      <c r="J8974" s="76">
        <v>9870.4</v>
      </c>
    </row>
    <row r="8975" spans="1:10" ht="25.5">
      <c r="A8975" s="72">
        <v>8971</v>
      </c>
      <c r="B8975" s="72" t="s">
        <v>148</v>
      </c>
      <c r="C8975" s="73" t="s">
        <v>34476</v>
      </c>
      <c r="D8975" s="74" t="s">
        <v>34477</v>
      </c>
      <c r="E8975" s="75" t="s">
        <v>185</v>
      </c>
      <c r="F8975" s="74"/>
      <c r="G8975" s="74" t="s">
        <v>3694</v>
      </c>
      <c r="H8975" s="76">
        <v>15320</v>
      </c>
      <c r="I8975" s="77">
        <v>0.38</v>
      </c>
      <c r="J8975" s="76">
        <v>9498.4</v>
      </c>
    </row>
    <row r="8976" spans="1:10" ht="25.5">
      <c r="A8976" s="72">
        <v>8972</v>
      </c>
      <c r="B8976" s="72" t="s">
        <v>148</v>
      </c>
      <c r="C8976" s="73" t="s">
        <v>34478</v>
      </c>
      <c r="D8976" s="74" t="s">
        <v>34479</v>
      </c>
      <c r="E8976" s="75" t="s">
        <v>185</v>
      </c>
      <c r="F8976" s="74"/>
      <c r="G8976" s="74" t="s">
        <v>3694</v>
      </c>
      <c r="H8976" s="76">
        <v>19115</v>
      </c>
      <c r="I8976" s="77">
        <v>0.38</v>
      </c>
      <c r="J8976" s="76">
        <v>11851.3</v>
      </c>
    </row>
    <row r="8977" spans="1:10" ht="25.5">
      <c r="A8977" s="72">
        <v>8973</v>
      </c>
      <c r="B8977" s="72" t="s">
        <v>148</v>
      </c>
      <c r="C8977" s="73" t="s">
        <v>34480</v>
      </c>
      <c r="D8977" s="74" t="s">
        <v>34481</v>
      </c>
      <c r="E8977" s="75" t="s">
        <v>185</v>
      </c>
      <c r="F8977" s="74"/>
      <c r="G8977" s="74" t="s">
        <v>3694</v>
      </c>
      <c r="H8977" s="76">
        <v>21935</v>
      </c>
      <c r="I8977" s="77">
        <v>0.38</v>
      </c>
      <c r="J8977" s="76">
        <v>13599.7</v>
      </c>
    </row>
    <row r="8978" spans="1:10" ht="25.5">
      <c r="A8978" s="72">
        <v>8974</v>
      </c>
      <c r="B8978" s="72" t="s">
        <v>148</v>
      </c>
      <c r="C8978" s="73" t="s">
        <v>34482</v>
      </c>
      <c r="D8978" s="74" t="s">
        <v>34483</v>
      </c>
      <c r="E8978" s="75" t="s">
        <v>185</v>
      </c>
      <c r="F8978" s="74"/>
      <c r="G8978" s="74" t="s">
        <v>3694</v>
      </c>
      <c r="H8978" s="76">
        <v>24760</v>
      </c>
      <c r="I8978" s="77">
        <v>0.38</v>
      </c>
      <c r="J8978" s="76">
        <v>15351.2</v>
      </c>
    </row>
    <row r="8979" spans="1:10" ht="25.5">
      <c r="A8979" s="72">
        <v>8975</v>
      </c>
      <c r="B8979" s="72" t="s">
        <v>148</v>
      </c>
      <c r="C8979" s="73" t="s">
        <v>34484</v>
      </c>
      <c r="D8979" s="74" t="s">
        <v>34485</v>
      </c>
      <c r="E8979" s="75" t="s">
        <v>185</v>
      </c>
      <c r="F8979" s="74"/>
      <c r="G8979" s="74" t="s">
        <v>3694</v>
      </c>
      <c r="H8979" s="76">
        <v>4025</v>
      </c>
      <c r="I8979" s="77">
        <v>0.38</v>
      </c>
      <c r="J8979" s="76">
        <v>2495.5</v>
      </c>
    </row>
    <row r="8980" spans="1:10" ht="25.5">
      <c r="A8980" s="72">
        <v>8976</v>
      </c>
      <c r="B8980" s="72" t="s">
        <v>148</v>
      </c>
      <c r="C8980" s="73" t="s">
        <v>34486</v>
      </c>
      <c r="D8980" s="74" t="s">
        <v>34487</v>
      </c>
      <c r="E8980" s="75" t="s">
        <v>185</v>
      </c>
      <c r="F8980" s="74"/>
      <c r="G8980" s="74" t="s">
        <v>3694</v>
      </c>
      <c r="H8980" s="76">
        <v>6845</v>
      </c>
      <c r="I8980" s="77">
        <v>0.38</v>
      </c>
      <c r="J8980" s="76">
        <v>4243.8999999999996</v>
      </c>
    </row>
    <row r="8981" spans="1:10" ht="25.5">
      <c r="A8981" s="72">
        <v>8977</v>
      </c>
      <c r="B8981" s="72" t="s">
        <v>148</v>
      </c>
      <c r="C8981" s="73" t="s">
        <v>34488</v>
      </c>
      <c r="D8981" s="74" t="s">
        <v>34489</v>
      </c>
      <c r="E8981" s="75" t="s">
        <v>185</v>
      </c>
      <c r="F8981" s="74"/>
      <c r="G8981" s="74" t="s">
        <v>3694</v>
      </c>
      <c r="H8981" s="76">
        <v>9670</v>
      </c>
      <c r="I8981" s="77">
        <v>0.38</v>
      </c>
      <c r="J8981" s="76">
        <v>5995.4</v>
      </c>
    </row>
    <row r="8982" spans="1:10" ht="25.5">
      <c r="A8982" s="72">
        <v>8978</v>
      </c>
      <c r="B8982" s="72" t="s">
        <v>148</v>
      </c>
      <c r="C8982" s="73" t="s">
        <v>34490</v>
      </c>
      <c r="D8982" s="74" t="s">
        <v>34491</v>
      </c>
      <c r="E8982" s="75" t="s">
        <v>185</v>
      </c>
      <c r="F8982" s="74"/>
      <c r="G8982" s="74" t="s">
        <v>3694</v>
      </c>
      <c r="H8982" s="76">
        <v>12495</v>
      </c>
      <c r="I8982" s="77">
        <v>0.38</v>
      </c>
      <c r="J8982" s="76">
        <v>7746.9</v>
      </c>
    </row>
    <row r="8983" spans="1:10" ht="25.5">
      <c r="A8983" s="72">
        <v>8979</v>
      </c>
      <c r="B8983" s="72" t="s">
        <v>148</v>
      </c>
      <c r="C8983" s="73" t="s">
        <v>34492</v>
      </c>
      <c r="D8983" s="74" t="s">
        <v>34493</v>
      </c>
      <c r="E8983" s="75" t="s">
        <v>185</v>
      </c>
      <c r="F8983" s="74"/>
      <c r="G8983" s="74" t="s">
        <v>3694</v>
      </c>
      <c r="H8983" s="76">
        <v>17055</v>
      </c>
      <c r="I8983" s="77">
        <v>0.38</v>
      </c>
      <c r="J8983" s="76">
        <v>10574.1</v>
      </c>
    </row>
    <row r="8984" spans="1:10" ht="25.5">
      <c r="A8984" s="72">
        <v>8980</v>
      </c>
      <c r="B8984" s="72" t="s">
        <v>148</v>
      </c>
      <c r="C8984" s="73" t="s">
        <v>34494</v>
      </c>
      <c r="D8984" s="74" t="s">
        <v>34495</v>
      </c>
      <c r="E8984" s="75" t="s">
        <v>185</v>
      </c>
      <c r="F8984" s="74"/>
      <c r="G8984" s="74" t="s">
        <v>3694</v>
      </c>
      <c r="H8984" s="76">
        <v>21200</v>
      </c>
      <c r="I8984" s="77">
        <v>0.38</v>
      </c>
      <c r="J8984" s="76">
        <v>13144</v>
      </c>
    </row>
    <row r="8985" spans="1:10" ht="25.5">
      <c r="A8985" s="72">
        <v>8981</v>
      </c>
      <c r="B8985" s="72" t="s">
        <v>148</v>
      </c>
      <c r="C8985" s="73" t="s">
        <v>34496</v>
      </c>
      <c r="D8985" s="74" t="s">
        <v>34497</v>
      </c>
      <c r="E8985" s="75" t="s">
        <v>185</v>
      </c>
      <c r="F8985" s="74"/>
      <c r="G8985" s="74" t="s">
        <v>3694</v>
      </c>
      <c r="H8985" s="76">
        <v>24370</v>
      </c>
      <c r="I8985" s="77">
        <v>0.38</v>
      </c>
      <c r="J8985" s="76">
        <v>15109.4</v>
      </c>
    </row>
    <row r="8986" spans="1:10" ht="25.5">
      <c r="A8986" s="72">
        <v>8982</v>
      </c>
      <c r="B8986" s="72" t="s">
        <v>148</v>
      </c>
      <c r="C8986" s="73" t="s">
        <v>34498</v>
      </c>
      <c r="D8986" s="74" t="s">
        <v>34499</v>
      </c>
      <c r="E8986" s="75" t="s">
        <v>185</v>
      </c>
      <c r="F8986" s="74"/>
      <c r="G8986" s="74" t="s">
        <v>3694</v>
      </c>
      <c r="H8986" s="76">
        <v>27540</v>
      </c>
      <c r="I8986" s="77">
        <v>0.38</v>
      </c>
      <c r="J8986" s="76">
        <v>17074.8</v>
      </c>
    </row>
    <row r="8987" spans="1:10" ht="25.5">
      <c r="A8987" s="72">
        <v>8983</v>
      </c>
      <c r="B8987" s="72" t="s">
        <v>148</v>
      </c>
      <c r="C8987" s="73" t="s">
        <v>34500</v>
      </c>
      <c r="D8987" s="74" t="s">
        <v>34501</v>
      </c>
      <c r="E8987" s="75" t="s">
        <v>185</v>
      </c>
      <c r="F8987" s="74"/>
      <c r="G8987" s="74" t="s">
        <v>3694</v>
      </c>
      <c r="H8987" s="76">
        <v>7545</v>
      </c>
      <c r="I8987" s="77">
        <v>0.38</v>
      </c>
      <c r="J8987" s="76">
        <v>4677.8999999999996</v>
      </c>
    </row>
    <row r="8988" spans="1:10" ht="25.5">
      <c r="A8988" s="72">
        <v>8984</v>
      </c>
      <c r="B8988" s="72" t="s">
        <v>148</v>
      </c>
      <c r="C8988" s="73" t="s">
        <v>34502</v>
      </c>
      <c r="D8988" s="74" t="s">
        <v>34503</v>
      </c>
      <c r="E8988" s="75" t="s">
        <v>185</v>
      </c>
      <c r="F8988" s="74"/>
      <c r="G8988" s="74" t="s">
        <v>3694</v>
      </c>
      <c r="H8988" s="76">
        <v>10710</v>
      </c>
      <c r="I8988" s="77">
        <v>0.38</v>
      </c>
      <c r="J8988" s="76">
        <v>6640.2</v>
      </c>
    </row>
    <row r="8989" spans="1:10" ht="25.5">
      <c r="A8989" s="72">
        <v>8985</v>
      </c>
      <c r="B8989" s="72" t="s">
        <v>148</v>
      </c>
      <c r="C8989" s="73" t="s">
        <v>34504</v>
      </c>
      <c r="D8989" s="74" t="s">
        <v>34505</v>
      </c>
      <c r="E8989" s="75" t="s">
        <v>185</v>
      </c>
      <c r="F8989" s="74"/>
      <c r="G8989" s="74" t="s">
        <v>3694</v>
      </c>
      <c r="H8989" s="76">
        <v>13890</v>
      </c>
      <c r="I8989" s="77">
        <v>0.38</v>
      </c>
      <c r="J8989" s="76">
        <v>8611.7999999999993</v>
      </c>
    </row>
    <row r="8990" spans="1:10" ht="25.5">
      <c r="A8990" s="72">
        <v>8986</v>
      </c>
      <c r="B8990" s="72" t="s">
        <v>148</v>
      </c>
      <c r="C8990" s="73" t="s">
        <v>34506</v>
      </c>
      <c r="D8990" s="74" t="s">
        <v>34507</v>
      </c>
      <c r="E8990" s="75" t="s">
        <v>185</v>
      </c>
      <c r="F8990" s="74"/>
      <c r="G8990" s="74" t="s">
        <v>3694</v>
      </c>
      <c r="H8990" s="76">
        <v>9345</v>
      </c>
      <c r="I8990" s="77">
        <v>0.38</v>
      </c>
      <c r="J8990" s="76">
        <v>5793.9</v>
      </c>
    </row>
    <row r="8991" spans="1:10" ht="25.5">
      <c r="A8991" s="72">
        <v>8987</v>
      </c>
      <c r="B8991" s="72" t="s">
        <v>148</v>
      </c>
      <c r="C8991" s="73" t="s">
        <v>34508</v>
      </c>
      <c r="D8991" s="74" t="s">
        <v>34509</v>
      </c>
      <c r="E8991" s="75" t="s">
        <v>185</v>
      </c>
      <c r="F8991" s="74"/>
      <c r="G8991" s="74" t="s">
        <v>3694</v>
      </c>
      <c r="H8991" s="76">
        <v>11425</v>
      </c>
      <c r="I8991" s="77">
        <v>0.38</v>
      </c>
      <c r="J8991" s="76">
        <v>7083.5</v>
      </c>
    </row>
    <row r="8992" spans="1:10" ht="25.5">
      <c r="A8992" s="72">
        <v>8988</v>
      </c>
      <c r="B8992" s="72" t="s">
        <v>148</v>
      </c>
      <c r="C8992" s="73" t="s">
        <v>34510</v>
      </c>
      <c r="D8992" s="74" t="s">
        <v>34511</v>
      </c>
      <c r="E8992" s="75" t="s">
        <v>185</v>
      </c>
      <c r="F8992" s="74"/>
      <c r="G8992" s="74" t="s">
        <v>3694</v>
      </c>
      <c r="H8992" s="76">
        <v>12870</v>
      </c>
      <c r="I8992" s="77">
        <v>0.38</v>
      </c>
      <c r="J8992" s="76">
        <v>7979.4</v>
      </c>
    </row>
    <row r="8993" spans="1:10" ht="25.5">
      <c r="A8993" s="72">
        <v>8989</v>
      </c>
      <c r="B8993" s="72" t="s">
        <v>148</v>
      </c>
      <c r="C8993" s="73" t="s">
        <v>34512</v>
      </c>
      <c r="D8993" s="74" t="s">
        <v>34513</v>
      </c>
      <c r="E8993" s="75" t="s">
        <v>185</v>
      </c>
      <c r="F8993" s="74"/>
      <c r="G8993" s="74" t="s">
        <v>3694</v>
      </c>
      <c r="H8993" s="76">
        <v>15185</v>
      </c>
      <c r="I8993" s="77">
        <v>0.38</v>
      </c>
      <c r="J8993" s="76">
        <v>9414.7000000000007</v>
      </c>
    </row>
    <row r="8994" spans="1:10" ht="25.5">
      <c r="A8994" s="72">
        <v>8990</v>
      </c>
      <c r="B8994" s="72" t="s">
        <v>148</v>
      </c>
      <c r="C8994" s="73" t="s">
        <v>34514</v>
      </c>
      <c r="D8994" s="74" t="s">
        <v>34515</v>
      </c>
      <c r="E8994" s="75" t="s">
        <v>185</v>
      </c>
      <c r="F8994" s="74"/>
      <c r="G8994" s="74" t="s">
        <v>3694</v>
      </c>
      <c r="H8994" s="76">
        <v>16875</v>
      </c>
      <c r="I8994" s="77">
        <v>0.38</v>
      </c>
      <c r="J8994" s="76">
        <v>10462.5</v>
      </c>
    </row>
    <row r="8995" spans="1:10" ht="25.5">
      <c r="A8995" s="72">
        <v>8991</v>
      </c>
      <c r="B8995" s="72" t="s">
        <v>148</v>
      </c>
      <c r="C8995" s="73" t="s">
        <v>34516</v>
      </c>
      <c r="D8995" s="74" t="s">
        <v>34517</v>
      </c>
      <c r="E8995" s="75" t="s">
        <v>185</v>
      </c>
      <c r="F8995" s="74"/>
      <c r="G8995" s="74" t="s">
        <v>3694</v>
      </c>
      <c r="H8995" s="76">
        <v>19070</v>
      </c>
      <c r="I8995" s="77">
        <v>0.38</v>
      </c>
      <c r="J8995" s="76">
        <v>11823.4</v>
      </c>
    </row>
    <row r="8996" spans="1:10" ht="25.5">
      <c r="A8996" s="72">
        <v>8992</v>
      </c>
      <c r="B8996" s="72" t="s">
        <v>148</v>
      </c>
      <c r="C8996" s="73" t="s">
        <v>34518</v>
      </c>
      <c r="D8996" s="74" t="s">
        <v>34519</v>
      </c>
      <c r="E8996" s="75" t="s">
        <v>185</v>
      </c>
      <c r="F8996" s="74"/>
      <c r="G8996" s="74" t="s">
        <v>3694</v>
      </c>
      <c r="H8996" s="76">
        <v>20690</v>
      </c>
      <c r="I8996" s="77">
        <v>0.38</v>
      </c>
      <c r="J8996" s="76">
        <v>12827.8</v>
      </c>
    </row>
    <row r="8997" spans="1:10" ht="25.5">
      <c r="A8997" s="72">
        <v>8993</v>
      </c>
      <c r="B8997" s="72" t="s">
        <v>148</v>
      </c>
      <c r="C8997" s="73" t="s">
        <v>34520</v>
      </c>
      <c r="D8997" s="74" t="s">
        <v>34521</v>
      </c>
      <c r="E8997" s="75" t="s">
        <v>185</v>
      </c>
      <c r="F8997" s="74"/>
      <c r="G8997" s="74" t="s">
        <v>3694</v>
      </c>
      <c r="H8997" s="76">
        <v>11815</v>
      </c>
      <c r="I8997" s="77">
        <v>0.38</v>
      </c>
      <c r="J8997" s="76">
        <v>7325.3</v>
      </c>
    </row>
    <row r="8998" spans="1:10" ht="25.5">
      <c r="A8998" s="72">
        <v>8994</v>
      </c>
      <c r="B8998" s="72" t="s">
        <v>148</v>
      </c>
      <c r="C8998" s="73" t="s">
        <v>34522</v>
      </c>
      <c r="D8998" s="74" t="s">
        <v>34523</v>
      </c>
      <c r="E8998" s="75" t="s">
        <v>185</v>
      </c>
      <c r="F8998" s="74"/>
      <c r="G8998" s="74" t="s">
        <v>3694</v>
      </c>
      <c r="H8998" s="76">
        <v>13740</v>
      </c>
      <c r="I8998" s="77">
        <v>0.38</v>
      </c>
      <c r="J8998" s="76">
        <v>8518.7999999999993</v>
      </c>
    </row>
    <row r="8999" spans="1:10" ht="25.5">
      <c r="A8999" s="72">
        <v>8995</v>
      </c>
      <c r="B8999" s="72" t="s">
        <v>148</v>
      </c>
      <c r="C8999" s="73" t="s">
        <v>34524</v>
      </c>
      <c r="D8999" s="74" t="s">
        <v>34525</v>
      </c>
      <c r="E8999" s="75" t="s">
        <v>185</v>
      </c>
      <c r="F8999" s="74"/>
      <c r="G8999" s="74" t="s">
        <v>3694</v>
      </c>
      <c r="H8999" s="76">
        <v>1690</v>
      </c>
      <c r="I8999" s="77">
        <v>0.38</v>
      </c>
      <c r="J8999" s="76">
        <v>1047.8</v>
      </c>
    </row>
    <row r="9000" spans="1:10" ht="25.5">
      <c r="A9000" s="72">
        <v>8996</v>
      </c>
      <c r="B9000" s="72" t="s">
        <v>148</v>
      </c>
      <c r="C9000" s="73" t="s">
        <v>34526</v>
      </c>
      <c r="D9000" s="74" t="s">
        <v>34527</v>
      </c>
      <c r="E9000" s="75" t="s">
        <v>185</v>
      </c>
      <c r="F9000" s="74"/>
      <c r="G9000" s="74" t="s">
        <v>3694</v>
      </c>
      <c r="H9000" s="76">
        <v>16290</v>
      </c>
      <c r="I9000" s="77">
        <v>0.38</v>
      </c>
      <c r="J9000" s="76">
        <v>10099.799999999999</v>
      </c>
    </row>
    <row r="9001" spans="1:10" ht="25.5">
      <c r="A9001" s="72">
        <v>8997</v>
      </c>
      <c r="B9001" s="72" t="s">
        <v>148</v>
      </c>
      <c r="C9001" s="73" t="s">
        <v>34528</v>
      </c>
      <c r="D9001" s="74" t="s">
        <v>34529</v>
      </c>
      <c r="E9001" s="75" t="s">
        <v>185</v>
      </c>
      <c r="F9001" s="74"/>
      <c r="G9001" s="74" t="s">
        <v>3694</v>
      </c>
      <c r="H9001" s="76">
        <v>19515</v>
      </c>
      <c r="I9001" s="77">
        <v>0.38</v>
      </c>
      <c r="J9001" s="76">
        <v>12099.3</v>
      </c>
    </row>
    <row r="9002" spans="1:10" ht="25.5">
      <c r="A9002" s="72">
        <v>8998</v>
      </c>
      <c r="B9002" s="72" t="s">
        <v>148</v>
      </c>
      <c r="C9002" s="73" t="s">
        <v>34530</v>
      </c>
      <c r="D9002" s="74" t="s">
        <v>34531</v>
      </c>
      <c r="E9002" s="75" t="s">
        <v>185</v>
      </c>
      <c r="F9002" s="74"/>
      <c r="G9002" s="74" t="s">
        <v>3694</v>
      </c>
      <c r="H9002" s="76">
        <v>20575</v>
      </c>
      <c r="I9002" s="77">
        <v>0.38</v>
      </c>
      <c r="J9002" s="76">
        <v>12756.5</v>
      </c>
    </row>
    <row r="9003" spans="1:10" ht="25.5">
      <c r="A9003" s="72">
        <v>8999</v>
      </c>
      <c r="B9003" s="72" t="s">
        <v>148</v>
      </c>
      <c r="C9003" s="73" t="s">
        <v>34532</v>
      </c>
      <c r="D9003" s="74" t="s">
        <v>34533</v>
      </c>
      <c r="E9003" s="75" t="s">
        <v>185</v>
      </c>
      <c r="F9003" s="74"/>
      <c r="G9003" s="74" t="s">
        <v>3694</v>
      </c>
      <c r="H9003" s="76">
        <v>22675</v>
      </c>
      <c r="I9003" s="77">
        <v>0.38</v>
      </c>
      <c r="J9003" s="76">
        <v>14058.5</v>
      </c>
    </row>
    <row r="9004" spans="1:10" ht="25.5">
      <c r="A9004" s="72">
        <v>9000</v>
      </c>
      <c r="B9004" s="72" t="s">
        <v>148</v>
      </c>
      <c r="C9004" s="73" t="s">
        <v>34534</v>
      </c>
      <c r="D9004" s="74" t="s">
        <v>34535</v>
      </c>
      <c r="E9004" s="75" t="s">
        <v>185</v>
      </c>
      <c r="F9004" s="74"/>
      <c r="G9004" s="74" t="s">
        <v>3694</v>
      </c>
      <c r="H9004" s="76">
        <v>1005</v>
      </c>
      <c r="I9004" s="77">
        <v>0.38</v>
      </c>
      <c r="J9004" s="76">
        <v>623.1</v>
      </c>
    </row>
    <row r="9005" spans="1:10" ht="25.5">
      <c r="A9005" s="72">
        <v>9001</v>
      </c>
      <c r="B9005" s="72" t="s">
        <v>148</v>
      </c>
      <c r="C9005" s="73" t="s">
        <v>34536</v>
      </c>
      <c r="D9005" s="74" t="s">
        <v>34537</v>
      </c>
      <c r="E9005" s="75" t="s">
        <v>185</v>
      </c>
      <c r="F9005" s="74"/>
      <c r="G9005" s="74" t="s">
        <v>3694</v>
      </c>
      <c r="H9005" s="76">
        <v>1925</v>
      </c>
      <c r="I9005" s="77">
        <v>0.38</v>
      </c>
      <c r="J9005" s="76">
        <v>1193.5</v>
      </c>
    </row>
    <row r="9006" spans="1:10" ht="25.5">
      <c r="A9006" s="72">
        <v>9002</v>
      </c>
      <c r="B9006" s="72" t="s">
        <v>148</v>
      </c>
      <c r="C9006" s="73" t="s">
        <v>34538</v>
      </c>
      <c r="D9006" s="74" t="s">
        <v>34539</v>
      </c>
      <c r="E9006" s="75" t="s">
        <v>185</v>
      </c>
      <c r="F9006" s="74"/>
      <c r="G9006" s="74" t="s">
        <v>3694</v>
      </c>
      <c r="H9006" s="76">
        <v>2205</v>
      </c>
      <c r="I9006" s="77">
        <v>0.38</v>
      </c>
      <c r="J9006" s="76">
        <v>1367.1</v>
      </c>
    </row>
    <row r="9007" spans="1:10" ht="25.5">
      <c r="A9007" s="72">
        <v>9003</v>
      </c>
      <c r="B9007" s="72" t="s">
        <v>148</v>
      </c>
      <c r="C9007" s="73" t="s">
        <v>34540</v>
      </c>
      <c r="D9007" s="74" t="s">
        <v>34541</v>
      </c>
      <c r="E9007" s="75" t="s">
        <v>185</v>
      </c>
      <c r="F9007" s="74"/>
      <c r="G9007" s="74" t="s">
        <v>3694</v>
      </c>
      <c r="H9007" s="76">
        <v>1495</v>
      </c>
      <c r="I9007" s="77">
        <v>0.38</v>
      </c>
      <c r="J9007" s="76">
        <v>926.9</v>
      </c>
    </row>
    <row r="9008" spans="1:10" ht="25.5">
      <c r="A9008" s="72">
        <v>9004</v>
      </c>
      <c r="B9008" s="72" t="s">
        <v>148</v>
      </c>
      <c r="C9008" s="73" t="s">
        <v>34542</v>
      </c>
      <c r="D9008" s="74" t="s">
        <v>34543</v>
      </c>
      <c r="E9008" s="75" t="s">
        <v>185</v>
      </c>
      <c r="F9008" s="74"/>
      <c r="G9008" s="74" t="s">
        <v>3694</v>
      </c>
      <c r="H9008" s="76">
        <v>2015</v>
      </c>
      <c r="I9008" s="77">
        <v>0.38</v>
      </c>
      <c r="J9008" s="76">
        <v>1249.3</v>
      </c>
    </row>
    <row r="9009" spans="1:10" ht="25.5">
      <c r="A9009" s="72">
        <v>9005</v>
      </c>
      <c r="B9009" s="72" t="s">
        <v>148</v>
      </c>
      <c r="C9009" s="73" t="s">
        <v>34544</v>
      </c>
      <c r="D9009" s="74" t="s">
        <v>34545</v>
      </c>
      <c r="E9009" s="75" t="s">
        <v>185</v>
      </c>
      <c r="F9009" s="74"/>
      <c r="G9009" s="74" t="s">
        <v>3694</v>
      </c>
      <c r="H9009" s="76">
        <v>1495</v>
      </c>
      <c r="I9009" s="77">
        <v>0.38</v>
      </c>
      <c r="J9009" s="76">
        <v>926.9</v>
      </c>
    </row>
    <row r="9010" spans="1:10" ht="25.5">
      <c r="A9010" s="72">
        <v>9006</v>
      </c>
      <c r="B9010" s="72" t="s">
        <v>148</v>
      </c>
      <c r="C9010" s="73" t="s">
        <v>34546</v>
      </c>
      <c r="D9010" s="74" t="s">
        <v>34547</v>
      </c>
      <c r="E9010" s="75" t="s">
        <v>185</v>
      </c>
      <c r="F9010" s="74"/>
      <c r="G9010" s="74" t="s">
        <v>3694</v>
      </c>
      <c r="H9010" s="76">
        <v>1720</v>
      </c>
      <c r="I9010" s="77">
        <v>0.38</v>
      </c>
      <c r="J9010" s="76">
        <v>1066.4000000000001</v>
      </c>
    </row>
    <row r="9011" spans="1:10" ht="25.5">
      <c r="A9011" s="72">
        <v>9007</v>
      </c>
      <c r="B9011" s="72" t="s">
        <v>148</v>
      </c>
      <c r="C9011" s="73" t="s">
        <v>34548</v>
      </c>
      <c r="D9011" s="74" t="s">
        <v>34549</v>
      </c>
      <c r="E9011" s="75" t="s">
        <v>185</v>
      </c>
      <c r="F9011" s="74"/>
      <c r="G9011" s="74" t="s">
        <v>3694</v>
      </c>
      <c r="H9011" s="76">
        <v>2445</v>
      </c>
      <c r="I9011" s="77">
        <v>0.38</v>
      </c>
      <c r="J9011" s="76">
        <v>1515.9</v>
      </c>
    </row>
    <row r="9012" spans="1:10" ht="25.5">
      <c r="A9012" s="72">
        <v>9008</v>
      </c>
      <c r="B9012" s="72" t="s">
        <v>148</v>
      </c>
      <c r="C9012" s="73" t="s">
        <v>34550</v>
      </c>
      <c r="D9012" s="74" t="s">
        <v>34551</v>
      </c>
      <c r="E9012" s="75" t="s">
        <v>185</v>
      </c>
      <c r="F9012" s="74"/>
      <c r="G9012" s="74" t="s">
        <v>3694</v>
      </c>
      <c r="H9012" s="76">
        <v>3855</v>
      </c>
      <c r="I9012" s="77">
        <v>0.38</v>
      </c>
      <c r="J9012" s="76">
        <v>2390.1</v>
      </c>
    </row>
    <row r="9013" spans="1:10" ht="25.5">
      <c r="A9013" s="72">
        <v>9009</v>
      </c>
      <c r="B9013" s="72" t="s">
        <v>148</v>
      </c>
      <c r="C9013" s="73" t="s">
        <v>34552</v>
      </c>
      <c r="D9013" s="74" t="s">
        <v>34553</v>
      </c>
      <c r="E9013" s="75" t="s">
        <v>185</v>
      </c>
      <c r="F9013" s="74"/>
      <c r="G9013" s="74" t="s">
        <v>3694</v>
      </c>
      <c r="H9013" s="76">
        <v>4095</v>
      </c>
      <c r="I9013" s="77">
        <v>0.38</v>
      </c>
      <c r="J9013" s="76">
        <v>2538.9</v>
      </c>
    </row>
    <row r="9014" spans="1:10" ht="25.5">
      <c r="A9014" s="72">
        <v>9010</v>
      </c>
      <c r="B9014" s="72" t="s">
        <v>148</v>
      </c>
      <c r="C9014" s="73" t="s">
        <v>34554</v>
      </c>
      <c r="D9014" s="74" t="s">
        <v>34555</v>
      </c>
      <c r="E9014" s="75" t="s">
        <v>185</v>
      </c>
      <c r="F9014" s="74"/>
      <c r="G9014" s="74" t="s">
        <v>3694</v>
      </c>
      <c r="H9014" s="76">
        <v>4325</v>
      </c>
      <c r="I9014" s="77">
        <v>0.38</v>
      </c>
      <c r="J9014" s="76">
        <v>2681.5</v>
      </c>
    </row>
    <row r="9015" spans="1:10" ht="25.5">
      <c r="A9015" s="72">
        <v>9011</v>
      </c>
      <c r="B9015" s="72" t="s">
        <v>148</v>
      </c>
      <c r="C9015" s="73" t="s">
        <v>34556</v>
      </c>
      <c r="D9015" s="74" t="s">
        <v>34557</v>
      </c>
      <c r="E9015" s="75" t="s">
        <v>185</v>
      </c>
      <c r="F9015" s="74"/>
      <c r="G9015" s="74" t="s">
        <v>3694</v>
      </c>
      <c r="H9015" s="76">
        <v>4605</v>
      </c>
      <c r="I9015" s="77">
        <v>0.38</v>
      </c>
      <c r="J9015" s="76">
        <v>2855.1</v>
      </c>
    </row>
    <row r="9016" spans="1:10" ht="25.5">
      <c r="A9016" s="72">
        <v>9012</v>
      </c>
      <c r="B9016" s="72" t="s">
        <v>148</v>
      </c>
      <c r="C9016" s="73" t="s">
        <v>34558</v>
      </c>
      <c r="D9016" s="74" t="s">
        <v>34559</v>
      </c>
      <c r="E9016" s="75" t="s">
        <v>185</v>
      </c>
      <c r="F9016" s="74"/>
      <c r="G9016" s="74" t="s">
        <v>3694</v>
      </c>
      <c r="H9016" s="76">
        <v>4950</v>
      </c>
      <c r="I9016" s="77">
        <v>0.38</v>
      </c>
      <c r="J9016" s="76">
        <v>3069</v>
      </c>
    </row>
    <row r="9017" spans="1:10" ht="25.5">
      <c r="A9017" s="72">
        <v>9013</v>
      </c>
      <c r="B9017" s="72" t="s">
        <v>148</v>
      </c>
      <c r="C9017" s="73" t="s">
        <v>34560</v>
      </c>
      <c r="D9017" s="74" t="s">
        <v>34561</v>
      </c>
      <c r="E9017" s="75" t="s">
        <v>185</v>
      </c>
      <c r="F9017" s="74"/>
      <c r="G9017" s="74" t="s">
        <v>3694</v>
      </c>
      <c r="H9017" s="76">
        <v>5165</v>
      </c>
      <c r="I9017" s="77">
        <v>0.38</v>
      </c>
      <c r="J9017" s="76">
        <v>3202.3</v>
      </c>
    </row>
    <row r="9018" spans="1:10" ht="25.5">
      <c r="A9018" s="72">
        <v>9014</v>
      </c>
      <c r="B9018" s="72" t="s">
        <v>148</v>
      </c>
      <c r="C9018" s="73" t="s">
        <v>34562</v>
      </c>
      <c r="D9018" s="74" t="s">
        <v>34563</v>
      </c>
      <c r="E9018" s="75" t="s">
        <v>185</v>
      </c>
      <c r="F9018" s="74"/>
      <c r="G9018" s="74" t="s">
        <v>3694</v>
      </c>
      <c r="H9018" s="76">
        <v>5255</v>
      </c>
      <c r="I9018" s="77">
        <v>0.38</v>
      </c>
      <c r="J9018" s="76">
        <v>3258.1</v>
      </c>
    </row>
    <row r="9019" spans="1:10" ht="25.5">
      <c r="A9019" s="72">
        <v>9015</v>
      </c>
      <c r="B9019" s="72" t="s">
        <v>148</v>
      </c>
      <c r="C9019" s="73" t="s">
        <v>34564</v>
      </c>
      <c r="D9019" s="74" t="s">
        <v>34565</v>
      </c>
      <c r="E9019" s="75" t="s">
        <v>185</v>
      </c>
      <c r="F9019" s="74"/>
      <c r="G9019" s="74" t="s">
        <v>3694</v>
      </c>
      <c r="H9019" s="76">
        <v>5535</v>
      </c>
      <c r="I9019" s="77">
        <v>0.38</v>
      </c>
      <c r="J9019" s="76">
        <v>3431.7</v>
      </c>
    </row>
    <row r="9020" spans="1:10" ht="25.5">
      <c r="A9020" s="72">
        <v>9016</v>
      </c>
      <c r="B9020" s="72" t="s">
        <v>148</v>
      </c>
      <c r="C9020" s="73" t="s">
        <v>34566</v>
      </c>
      <c r="D9020" s="74" t="s">
        <v>34567</v>
      </c>
      <c r="E9020" s="75" t="s">
        <v>185</v>
      </c>
      <c r="F9020" s="74"/>
      <c r="G9020" s="74" t="s">
        <v>3694</v>
      </c>
      <c r="H9020" s="76">
        <v>5805</v>
      </c>
      <c r="I9020" s="77">
        <v>0.38</v>
      </c>
      <c r="J9020" s="76">
        <v>3599.1</v>
      </c>
    </row>
    <row r="9021" spans="1:10" ht="25.5">
      <c r="A9021" s="72">
        <v>9017</v>
      </c>
      <c r="B9021" s="72" t="s">
        <v>148</v>
      </c>
      <c r="C9021" s="73" t="s">
        <v>34568</v>
      </c>
      <c r="D9021" s="74" t="s">
        <v>34569</v>
      </c>
      <c r="E9021" s="75" t="s">
        <v>185</v>
      </c>
      <c r="F9021" s="74"/>
      <c r="G9021" s="74" t="s">
        <v>3694</v>
      </c>
      <c r="H9021" s="76">
        <v>6000</v>
      </c>
      <c r="I9021" s="77">
        <v>0.38</v>
      </c>
      <c r="J9021" s="76">
        <v>3720</v>
      </c>
    </row>
    <row r="9022" spans="1:10" ht="25.5">
      <c r="A9022" s="72">
        <v>9018</v>
      </c>
      <c r="B9022" s="72" t="s">
        <v>148</v>
      </c>
      <c r="C9022" s="73" t="s">
        <v>34570</v>
      </c>
      <c r="D9022" s="74" t="s">
        <v>34571</v>
      </c>
      <c r="E9022" s="75" t="s">
        <v>185</v>
      </c>
      <c r="F9022" s="74"/>
      <c r="G9022" s="74" t="s">
        <v>3694</v>
      </c>
      <c r="H9022" s="76">
        <v>6165</v>
      </c>
      <c r="I9022" s="77">
        <v>0.38</v>
      </c>
      <c r="J9022" s="76">
        <v>3822.3</v>
      </c>
    </row>
    <row r="9023" spans="1:10" ht="25.5">
      <c r="A9023" s="72">
        <v>9019</v>
      </c>
      <c r="B9023" s="72" t="s">
        <v>148</v>
      </c>
      <c r="C9023" s="73" t="s">
        <v>34572</v>
      </c>
      <c r="D9023" s="74" t="s">
        <v>34573</v>
      </c>
      <c r="E9023" s="75" t="s">
        <v>185</v>
      </c>
      <c r="F9023" s="74"/>
      <c r="G9023" s="74" t="s">
        <v>3694</v>
      </c>
      <c r="H9023" s="76">
        <v>6310</v>
      </c>
      <c r="I9023" s="77">
        <v>0.38</v>
      </c>
      <c r="J9023" s="76">
        <v>3912.2</v>
      </c>
    </row>
    <row r="9024" spans="1:10" ht="25.5">
      <c r="A9024" s="72">
        <v>9020</v>
      </c>
      <c r="B9024" s="72" t="s">
        <v>148</v>
      </c>
      <c r="C9024" s="73" t="s">
        <v>34574</v>
      </c>
      <c r="D9024" s="74" t="s">
        <v>34575</v>
      </c>
      <c r="E9024" s="75" t="s">
        <v>185</v>
      </c>
      <c r="F9024" s="74"/>
      <c r="G9024" s="74" t="s">
        <v>3694</v>
      </c>
      <c r="H9024" s="76">
        <v>6820</v>
      </c>
      <c r="I9024" s="77">
        <v>0.38</v>
      </c>
      <c r="J9024" s="76">
        <v>4228.3999999999996</v>
      </c>
    </row>
    <row r="9025" spans="1:10">
      <c r="A9025" s="72">
        <v>9021</v>
      </c>
      <c r="B9025" s="72" t="s">
        <v>148</v>
      </c>
      <c r="C9025" s="73" t="s">
        <v>34576</v>
      </c>
      <c r="D9025" s="74" t="s">
        <v>34577</v>
      </c>
      <c r="E9025" s="75" t="s">
        <v>185</v>
      </c>
      <c r="F9025" s="74"/>
      <c r="G9025" s="74" t="s">
        <v>3694</v>
      </c>
      <c r="H9025" s="76">
        <v>1610</v>
      </c>
      <c r="I9025" s="77">
        <v>0.38</v>
      </c>
      <c r="J9025" s="76">
        <v>998.2</v>
      </c>
    </row>
    <row r="9026" spans="1:10" ht="25.5">
      <c r="A9026" s="72">
        <v>9022</v>
      </c>
      <c r="B9026" s="72" t="s">
        <v>148</v>
      </c>
      <c r="C9026" s="73" t="s">
        <v>34578</v>
      </c>
      <c r="D9026" s="74" t="s">
        <v>34579</v>
      </c>
      <c r="E9026" s="75" t="s">
        <v>185</v>
      </c>
      <c r="F9026" s="74"/>
      <c r="G9026" s="74" t="s">
        <v>3694</v>
      </c>
      <c r="H9026" s="76">
        <v>7255</v>
      </c>
      <c r="I9026" s="77">
        <v>0.38</v>
      </c>
      <c r="J9026" s="76">
        <v>4498.1000000000004</v>
      </c>
    </row>
    <row r="9027" spans="1:10" ht="25.5">
      <c r="A9027" s="72">
        <v>9023</v>
      </c>
      <c r="B9027" s="72" t="s">
        <v>148</v>
      </c>
      <c r="C9027" s="73" t="s">
        <v>34580</v>
      </c>
      <c r="D9027" s="74" t="s">
        <v>34581</v>
      </c>
      <c r="E9027" s="75" t="s">
        <v>185</v>
      </c>
      <c r="F9027" s="74"/>
      <c r="G9027" s="74" t="s">
        <v>3694</v>
      </c>
      <c r="H9027" s="76">
        <v>13090</v>
      </c>
      <c r="I9027" s="77">
        <v>0.38</v>
      </c>
      <c r="J9027" s="76">
        <v>8115.8</v>
      </c>
    </row>
    <row r="9028" spans="1:10" ht="25.5">
      <c r="A9028" s="72">
        <v>9024</v>
      </c>
      <c r="B9028" s="72" t="s">
        <v>148</v>
      </c>
      <c r="C9028" s="73" t="s">
        <v>34582</v>
      </c>
      <c r="D9028" s="74" t="s">
        <v>34583</v>
      </c>
      <c r="E9028" s="75" t="s">
        <v>185</v>
      </c>
      <c r="F9028" s="74"/>
      <c r="G9028" s="74" t="s">
        <v>3694</v>
      </c>
      <c r="H9028" s="76">
        <v>4825</v>
      </c>
      <c r="I9028" s="77">
        <v>0.38</v>
      </c>
      <c r="J9028" s="76">
        <v>2991.5</v>
      </c>
    </row>
    <row r="9029" spans="1:10" ht="25.5">
      <c r="A9029" s="72">
        <v>9025</v>
      </c>
      <c r="B9029" s="72" t="s">
        <v>148</v>
      </c>
      <c r="C9029" s="73" t="s">
        <v>34584</v>
      </c>
      <c r="D9029" s="74" t="s">
        <v>34585</v>
      </c>
      <c r="E9029" s="75" t="s">
        <v>185</v>
      </c>
      <c r="F9029" s="74"/>
      <c r="G9029" s="74" t="s">
        <v>3694</v>
      </c>
      <c r="H9029" s="76">
        <v>4950</v>
      </c>
      <c r="I9029" s="77">
        <v>0.38</v>
      </c>
      <c r="J9029" s="76">
        <v>3069</v>
      </c>
    </row>
    <row r="9030" spans="1:10" ht="25.5">
      <c r="A9030" s="72">
        <v>9026</v>
      </c>
      <c r="B9030" s="72" t="s">
        <v>148</v>
      </c>
      <c r="C9030" s="73" t="s">
        <v>34586</v>
      </c>
      <c r="D9030" s="74" t="s">
        <v>34587</v>
      </c>
      <c r="E9030" s="75" t="s">
        <v>185</v>
      </c>
      <c r="F9030" s="74"/>
      <c r="G9030" s="74" t="s">
        <v>3694</v>
      </c>
      <c r="H9030" s="76">
        <v>5080</v>
      </c>
      <c r="I9030" s="77">
        <v>0.38</v>
      </c>
      <c r="J9030" s="76">
        <v>3149.6</v>
      </c>
    </row>
    <row r="9031" spans="1:10" ht="25.5">
      <c r="A9031" s="72">
        <v>9027</v>
      </c>
      <c r="B9031" s="72" t="s">
        <v>148</v>
      </c>
      <c r="C9031" s="73" t="s">
        <v>34588</v>
      </c>
      <c r="D9031" s="74" t="s">
        <v>34589</v>
      </c>
      <c r="E9031" s="75" t="s">
        <v>185</v>
      </c>
      <c r="F9031" s="74"/>
      <c r="G9031" s="74" t="s">
        <v>3694</v>
      </c>
      <c r="H9031" s="76">
        <v>5430</v>
      </c>
      <c r="I9031" s="77">
        <v>0.38</v>
      </c>
      <c r="J9031" s="76">
        <v>3366.6</v>
      </c>
    </row>
    <row r="9032" spans="1:10" ht="25.5">
      <c r="A9032" s="72">
        <v>9028</v>
      </c>
      <c r="B9032" s="72" t="s">
        <v>148</v>
      </c>
      <c r="C9032" s="73" t="s">
        <v>34590</v>
      </c>
      <c r="D9032" s="74" t="s">
        <v>34591</v>
      </c>
      <c r="E9032" s="75" t="s">
        <v>185</v>
      </c>
      <c r="F9032" s="74"/>
      <c r="G9032" s="74" t="s">
        <v>3694</v>
      </c>
      <c r="H9032" s="76">
        <v>3980</v>
      </c>
      <c r="I9032" s="77">
        <v>0.38</v>
      </c>
      <c r="J9032" s="76">
        <v>2467.6</v>
      </c>
    </row>
    <row r="9033" spans="1:10" ht="25.5">
      <c r="A9033" s="72">
        <v>9029</v>
      </c>
      <c r="B9033" s="72" t="s">
        <v>148</v>
      </c>
      <c r="C9033" s="73" t="s">
        <v>34592</v>
      </c>
      <c r="D9033" s="74" t="s">
        <v>34593</v>
      </c>
      <c r="E9033" s="75" t="s">
        <v>185</v>
      </c>
      <c r="F9033" s="74"/>
      <c r="G9033" s="74" t="s">
        <v>3694</v>
      </c>
      <c r="H9033" s="76">
        <v>4470</v>
      </c>
      <c r="I9033" s="77">
        <v>0.38</v>
      </c>
      <c r="J9033" s="76">
        <v>2771.4</v>
      </c>
    </row>
    <row r="9034" spans="1:10" ht="25.5">
      <c r="A9034" s="72">
        <v>9030</v>
      </c>
      <c r="B9034" s="72" t="s">
        <v>148</v>
      </c>
      <c r="C9034" s="73" t="s">
        <v>34594</v>
      </c>
      <c r="D9034" s="74" t="s">
        <v>34595</v>
      </c>
      <c r="E9034" s="75" t="s">
        <v>185</v>
      </c>
      <c r="F9034" s="74"/>
      <c r="G9034" s="74" t="s">
        <v>3694</v>
      </c>
      <c r="H9034" s="76">
        <v>4640</v>
      </c>
      <c r="I9034" s="77">
        <v>0.38</v>
      </c>
      <c r="J9034" s="76">
        <v>2876.8</v>
      </c>
    </row>
    <row r="9035" spans="1:10" ht="25.5">
      <c r="A9035" s="72">
        <v>9031</v>
      </c>
      <c r="B9035" s="72" t="s">
        <v>148</v>
      </c>
      <c r="C9035" s="73" t="s">
        <v>34596</v>
      </c>
      <c r="D9035" s="74" t="s">
        <v>34597</v>
      </c>
      <c r="E9035" s="75" t="s">
        <v>185</v>
      </c>
      <c r="F9035" s="74"/>
      <c r="G9035" s="74" t="s">
        <v>3694</v>
      </c>
      <c r="H9035" s="76">
        <v>5145</v>
      </c>
      <c r="I9035" s="77">
        <v>0.38</v>
      </c>
      <c r="J9035" s="76">
        <v>3189.9</v>
      </c>
    </row>
    <row r="9036" spans="1:10" ht="25.5">
      <c r="A9036" s="72">
        <v>9032</v>
      </c>
      <c r="B9036" s="72" t="s">
        <v>148</v>
      </c>
      <c r="C9036" s="73" t="s">
        <v>34598</v>
      </c>
      <c r="D9036" s="74" t="s">
        <v>34599</v>
      </c>
      <c r="E9036" s="75" t="s">
        <v>185</v>
      </c>
      <c r="F9036" s="74"/>
      <c r="G9036" s="74" t="s">
        <v>3694</v>
      </c>
      <c r="H9036" s="76">
        <v>4620</v>
      </c>
      <c r="I9036" s="77">
        <v>0.38</v>
      </c>
      <c r="J9036" s="76">
        <v>2864.4</v>
      </c>
    </row>
    <row r="9037" spans="1:10" ht="25.5">
      <c r="A9037" s="72">
        <v>9033</v>
      </c>
      <c r="B9037" s="72" t="s">
        <v>148</v>
      </c>
      <c r="C9037" s="73" t="s">
        <v>34600</v>
      </c>
      <c r="D9037" s="74" t="s">
        <v>34601</v>
      </c>
      <c r="E9037" s="75" t="s">
        <v>185</v>
      </c>
      <c r="F9037" s="74"/>
      <c r="G9037" s="74" t="s">
        <v>3694</v>
      </c>
      <c r="H9037" s="76">
        <v>4985</v>
      </c>
      <c r="I9037" s="77">
        <v>0.38</v>
      </c>
      <c r="J9037" s="76">
        <v>3090.7</v>
      </c>
    </row>
    <row r="9038" spans="1:10">
      <c r="A9038" s="72">
        <v>9034</v>
      </c>
      <c r="B9038" s="72" t="s">
        <v>148</v>
      </c>
      <c r="C9038" s="73" t="s">
        <v>34602</v>
      </c>
      <c r="D9038" s="74" t="s">
        <v>34603</v>
      </c>
      <c r="E9038" s="75" t="s">
        <v>185</v>
      </c>
      <c r="F9038" s="74"/>
      <c r="G9038" s="74" t="s">
        <v>3694</v>
      </c>
      <c r="H9038" s="76">
        <v>8365</v>
      </c>
      <c r="I9038" s="77">
        <v>0.38</v>
      </c>
      <c r="J9038" s="76">
        <v>5186.3</v>
      </c>
    </row>
    <row r="9039" spans="1:10">
      <c r="A9039" s="72">
        <v>9035</v>
      </c>
      <c r="B9039" s="72" t="s">
        <v>148</v>
      </c>
      <c r="C9039" s="73" t="s">
        <v>34604</v>
      </c>
      <c r="D9039" s="74" t="s">
        <v>34605</v>
      </c>
      <c r="E9039" s="75" t="s">
        <v>185</v>
      </c>
      <c r="F9039" s="74"/>
      <c r="G9039" s="74" t="s">
        <v>3694</v>
      </c>
      <c r="H9039" s="76">
        <v>9025</v>
      </c>
      <c r="I9039" s="77">
        <v>0.38</v>
      </c>
      <c r="J9039" s="76">
        <v>5595.5</v>
      </c>
    </row>
    <row r="9040" spans="1:10">
      <c r="A9040" s="72">
        <v>9036</v>
      </c>
      <c r="B9040" s="72" t="s">
        <v>148</v>
      </c>
      <c r="C9040" s="73" t="s">
        <v>34606</v>
      </c>
      <c r="D9040" s="74" t="s">
        <v>34607</v>
      </c>
      <c r="E9040" s="75" t="s">
        <v>185</v>
      </c>
      <c r="F9040" s="74"/>
      <c r="G9040" s="74" t="s">
        <v>3694</v>
      </c>
      <c r="H9040" s="76">
        <v>9685</v>
      </c>
      <c r="I9040" s="77">
        <v>0.38</v>
      </c>
      <c r="J9040" s="76">
        <v>6004.7</v>
      </c>
    </row>
    <row r="9041" spans="1:10">
      <c r="A9041" s="72">
        <v>9037</v>
      </c>
      <c r="B9041" s="72" t="s">
        <v>148</v>
      </c>
      <c r="C9041" s="73" t="s">
        <v>34608</v>
      </c>
      <c r="D9041" s="74" t="s">
        <v>34609</v>
      </c>
      <c r="E9041" s="75" t="s">
        <v>185</v>
      </c>
      <c r="F9041" s="74"/>
      <c r="G9041" s="74" t="s">
        <v>3694</v>
      </c>
      <c r="H9041" s="76">
        <v>10345</v>
      </c>
      <c r="I9041" s="77">
        <v>0.38</v>
      </c>
      <c r="J9041" s="76">
        <v>6413.9</v>
      </c>
    </row>
    <row r="9042" spans="1:10" ht="25.5">
      <c r="A9042" s="72">
        <v>9038</v>
      </c>
      <c r="B9042" s="72" t="s">
        <v>148</v>
      </c>
      <c r="C9042" s="73" t="s">
        <v>34610</v>
      </c>
      <c r="D9042" s="74" t="s">
        <v>34611</v>
      </c>
      <c r="E9042" s="75" t="s">
        <v>185</v>
      </c>
      <c r="F9042" s="74"/>
      <c r="G9042" s="74" t="s">
        <v>3694</v>
      </c>
      <c r="H9042" s="76">
        <v>6175</v>
      </c>
      <c r="I9042" s="77">
        <v>0.38</v>
      </c>
      <c r="J9042" s="76">
        <v>3828.5</v>
      </c>
    </row>
    <row r="9043" spans="1:10" ht="25.5">
      <c r="A9043" s="72">
        <v>9039</v>
      </c>
      <c r="B9043" s="72" t="s">
        <v>148</v>
      </c>
      <c r="C9043" s="73" t="s">
        <v>34612</v>
      </c>
      <c r="D9043" s="74" t="s">
        <v>34613</v>
      </c>
      <c r="E9043" s="75" t="s">
        <v>185</v>
      </c>
      <c r="F9043" s="74"/>
      <c r="G9043" s="74" t="s">
        <v>3694</v>
      </c>
      <c r="H9043" s="76">
        <v>1185</v>
      </c>
      <c r="I9043" s="77">
        <v>0.38</v>
      </c>
      <c r="J9043" s="76">
        <v>734.7</v>
      </c>
    </row>
    <row r="9044" spans="1:10" ht="25.5">
      <c r="A9044" s="72">
        <v>9040</v>
      </c>
      <c r="B9044" s="72" t="s">
        <v>148</v>
      </c>
      <c r="C9044" s="73" t="s">
        <v>34614</v>
      </c>
      <c r="D9044" s="74" t="s">
        <v>34615</v>
      </c>
      <c r="E9044" s="75" t="s">
        <v>185</v>
      </c>
      <c r="F9044" s="74"/>
      <c r="G9044" s="74" t="s">
        <v>3694</v>
      </c>
      <c r="H9044" s="76">
        <v>6365</v>
      </c>
      <c r="I9044" s="77">
        <v>0.38</v>
      </c>
      <c r="J9044" s="76">
        <v>3946.3</v>
      </c>
    </row>
    <row r="9045" spans="1:10" ht="25.5">
      <c r="A9045" s="72">
        <v>9041</v>
      </c>
      <c r="B9045" s="72" t="s">
        <v>148</v>
      </c>
      <c r="C9045" s="73" t="s">
        <v>34616</v>
      </c>
      <c r="D9045" s="74" t="s">
        <v>34617</v>
      </c>
      <c r="E9045" s="75" t="s">
        <v>185</v>
      </c>
      <c r="F9045" s="74"/>
      <c r="G9045" s="74" t="s">
        <v>3694</v>
      </c>
      <c r="H9045" s="76">
        <v>1690</v>
      </c>
      <c r="I9045" s="77">
        <v>0.38</v>
      </c>
      <c r="J9045" s="76">
        <v>1047.8</v>
      </c>
    </row>
    <row r="9046" spans="1:10" ht="25.5">
      <c r="A9046" s="72">
        <v>9042</v>
      </c>
      <c r="B9046" s="72" t="s">
        <v>148</v>
      </c>
      <c r="C9046" s="73" t="s">
        <v>34618</v>
      </c>
      <c r="D9046" s="74" t="s">
        <v>34619</v>
      </c>
      <c r="E9046" s="75" t="s">
        <v>185</v>
      </c>
      <c r="F9046" s="74"/>
      <c r="G9046" s="74" t="s">
        <v>3694</v>
      </c>
      <c r="H9046" s="76">
        <v>3390</v>
      </c>
      <c r="I9046" s="77">
        <v>0.38</v>
      </c>
      <c r="J9046" s="76">
        <v>2101.8000000000002</v>
      </c>
    </row>
    <row r="9047" spans="1:10" ht="25.5">
      <c r="A9047" s="72">
        <v>9043</v>
      </c>
      <c r="B9047" s="72" t="s">
        <v>148</v>
      </c>
      <c r="C9047" s="73" t="s">
        <v>34620</v>
      </c>
      <c r="D9047" s="74" t="s">
        <v>34621</v>
      </c>
      <c r="E9047" s="75" t="s">
        <v>185</v>
      </c>
      <c r="F9047" s="74"/>
      <c r="G9047" s="74" t="s">
        <v>3694</v>
      </c>
      <c r="H9047" s="76">
        <v>3445</v>
      </c>
      <c r="I9047" s="77">
        <v>0.38</v>
      </c>
      <c r="J9047" s="76">
        <v>2135.9</v>
      </c>
    </row>
    <row r="9048" spans="1:10">
      <c r="A9048" s="72">
        <v>9044</v>
      </c>
      <c r="B9048" s="72" t="s">
        <v>148</v>
      </c>
      <c r="C9048" s="73" t="s">
        <v>34622</v>
      </c>
      <c r="D9048" s="74" t="s">
        <v>34623</v>
      </c>
      <c r="E9048" s="75" t="s">
        <v>185</v>
      </c>
      <c r="F9048" s="74"/>
      <c r="G9048" s="74" t="s">
        <v>3694</v>
      </c>
      <c r="H9048" s="76">
        <v>3505</v>
      </c>
      <c r="I9048" s="77">
        <v>0.38</v>
      </c>
      <c r="J9048" s="76">
        <v>2173.1</v>
      </c>
    </row>
    <row r="9049" spans="1:10">
      <c r="A9049" s="72">
        <v>9045</v>
      </c>
      <c r="B9049" s="72" t="s">
        <v>148</v>
      </c>
      <c r="C9049" s="73" t="s">
        <v>34624</v>
      </c>
      <c r="D9049" s="74" t="s">
        <v>34625</v>
      </c>
      <c r="E9049" s="75" t="s">
        <v>185</v>
      </c>
      <c r="F9049" s="74"/>
      <c r="G9049" s="74" t="s">
        <v>3694</v>
      </c>
      <c r="H9049" s="76">
        <v>3565</v>
      </c>
      <c r="I9049" s="77">
        <v>0.38</v>
      </c>
      <c r="J9049" s="76">
        <v>2210.3000000000002</v>
      </c>
    </row>
    <row r="9050" spans="1:10" ht="25.5">
      <c r="A9050" s="72">
        <v>9046</v>
      </c>
      <c r="B9050" s="72" t="s">
        <v>148</v>
      </c>
      <c r="C9050" s="73" t="s">
        <v>34626</v>
      </c>
      <c r="D9050" s="74" t="s">
        <v>34627</v>
      </c>
      <c r="E9050" s="75" t="s">
        <v>185</v>
      </c>
      <c r="F9050" s="74"/>
      <c r="G9050" s="74" t="s">
        <v>3694</v>
      </c>
      <c r="H9050" s="76">
        <v>3600</v>
      </c>
      <c r="I9050" s="77">
        <v>0.38</v>
      </c>
      <c r="J9050" s="76">
        <v>2232</v>
      </c>
    </row>
    <row r="9051" spans="1:10" ht="25.5">
      <c r="A9051" s="72">
        <v>9047</v>
      </c>
      <c r="B9051" s="72" t="s">
        <v>148</v>
      </c>
      <c r="C9051" s="73" t="s">
        <v>34628</v>
      </c>
      <c r="D9051" s="74" t="s">
        <v>34629</v>
      </c>
      <c r="E9051" s="75" t="s">
        <v>185</v>
      </c>
      <c r="F9051" s="74"/>
      <c r="G9051" s="74" t="s">
        <v>3694</v>
      </c>
      <c r="H9051" s="76">
        <v>3930</v>
      </c>
      <c r="I9051" s="77">
        <v>0.38</v>
      </c>
      <c r="J9051" s="76">
        <v>2436.6</v>
      </c>
    </row>
    <row r="9052" spans="1:10" ht="25.5">
      <c r="A9052" s="72">
        <v>9048</v>
      </c>
      <c r="B9052" s="72" t="s">
        <v>148</v>
      </c>
      <c r="C9052" s="73" t="s">
        <v>34630</v>
      </c>
      <c r="D9052" s="74" t="s">
        <v>34631</v>
      </c>
      <c r="E9052" s="75" t="s">
        <v>185</v>
      </c>
      <c r="F9052" s="74"/>
      <c r="G9052" s="74" t="s">
        <v>3694</v>
      </c>
      <c r="H9052" s="76">
        <v>3795</v>
      </c>
      <c r="I9052" s="77">
        <v>0.38</v>
      </c>
      <c r="J9052" s="76">
        <v>2352.9</v>
      </c>
    </row>
    <row r="9053" spans="1:10" ht="25.5">
      <c r="A9053" s="72">
        <v>9049</v>
      </c>
      <c r="B9053" s="72" t="s">
        <v>148</v>
      </c>
      <c r="C9053" s="73" t="s">
        <v>34632</v>
      </c>
      <c r="D9053" s="74" t="s">
        <v>34621</v>
      </c>
      <c r="E9053" s="75" t="s">
        <v>185</v>
      </c>
      <c r="F9053" s="74"/>
      <c r="G9053" s="74" t="s">
        <v>3694</v>
      </c>
      <c r="H9053" s="76">
        <v>3880</v>
      </c>
      <c r="I9053" s="77">
        <v>0.38</v>
      </c>
      <c r="J9053" s="76">
        <v>2405.6</v>
      </c>
    </row>
    <row r="9054" spans="1:10" ht="25.5">
      <c r="A9054" s="72">
        <v>9050</v>
      </c>
      <c r="B9054" s="72" t="s">
        <v>148</v>
      </c>
      <c r="C9054" s="73" t="s">
        <v>34633</v>
      </c>
      <c r="D9054" s="74" t="s">
        <v>34634</v>
      </c>
      <c r="E9054" s="75" t="s">
        <v>185</v>
      </c>
      <c r="F9054" s="74"/>
      <c r="G9054" s="74" t="s">
        <v>3694</v>
      </c>
      <c r="H9054" s="76">
        <v>3780</v>
      </c>
      <c r="I9054" s="77">
        <v>0.38</v>
      </c>
      <c r="J9054" s="76">
        <v>2343.6</v>
      </c>
    </row>
    <row r="9055" spans="1:10">
      <c r="A9055" s="72">
        <v>9051</v>
      </c>
      <c r="B9055" s="72" t="s">
        <v>148</v>
      </c>
      <c r="C9055" s="73" t="s">
        <v>34635</v>
      </c>
      <c r="D9055" s="74" t="s">
        <v>34636</v>
      </c>
      <c r="E9055" s="75" t="s">
        <v>185</v>
      </c>
      <c r="F9055" s="74"/>
      <c r="G9055" s="74" t="s">
        <v>3694</v>
      </c>
      <c r="H9055" s="76">
        <v>3870</v>
      </c>
      <c r="I9055" s="77">
        <v>0.38</v>
      </c>
      <c r="J9055" s="76">
        <v>2399.4</v>
      </c>
    </row>
    <row r="9056" spans="1:10" ht="25.5">
      <c r="A9056" s="72">
        <v>9052</v>
      </c>
      <c r="B9056" s="72" t="s">
        <v>148</v>
      </c>
      <c r="C9056" s="73" t="s">
        <v>34637</v>
      </c>
      <c r="D9056" s="74" t="s">
        <v>34638</v>
      </c>
      <c r="E9056" s="75" t="s">
        <v>185</v>
      </c>
      <c r="F9056" s="74"/>
      <c r="G9056" s="74" t="s">
        <v>3694</v>
      </c>
      <c r="H9056" s="76">
        <v>4865</v>
      </c>
      <c r="I9056" s="77">
        <v>0.38</v>
      </c>
      <c r="J9056" s="76">
        <v>3016.3</v>
      </c>
    </row>
    <row r="9057" spans="1:10" ht="25.5">
      <c r="A9057" s="72">
        <v>9053</v>
      </c>
      <c r="B9057" s="72" t="s">
        <v>148</v>
      </c>
      <c r="C9057" s="73" t="s">
        <v>34639</v>
      </c>
      <c r="D9057" s="74" t="s">
        <v>34640</v>
      </c>
      <c r="E9057" s="75" t="s">
        <v>185</v>
      </c>
      <c r="F9057" s="74"/>
      <c r="G9057" s="74" t="s">
        <v>3694</v>
      </c>
      <c r="H9057" s="76">
        <v>4545</v>
      </c>
      <c r="I9057" s="77">
        <v>0.38</v>
      </c>
      <c r="J9057" s="76">
        <v>2817.9</v>
      </c>
    </row>
    <row r="9058" spans="1:10">
      <c r="A9058" s="72">
        <v>9054</v>
      </c>
      <c r="B9058" s="72" t="s">
        <v>148</v>
      </c>
      <c r="C9058" s="73" t="s">
        <v>34641</v>
      </c>
      <c r="D9058" s="74" t="s">
        <v>34642</v>
      </c>
      <c r="E9058" s="75" t="s">
        <v>185</v>
      </c>
      <c r="F9058" s="74"/>
      <c r="G9058" s="74" t="s">
        <v>3694</v>
      </c>
      <c r="H9058" s="76">
        <v>14730</v>
      </c>
      <c r="I9058" s="77">
        <v>0.38</v>
      </c>
      <c r="J9058" s="76">
        <v>9132.6</v>
      </c>
    </row>
    <row r="9059" spans="1:10" ht="25.5">
      <c r="A9059" s="72">
        <v>9055</v>
      </c>
      <c r="B9059" s="72" t="s">
        <v>148</v>
      </c>
      <c r="C9059" s="73" t="s">
        <v>34643</v>
      </c>
      <c r="D9059" s="74" t="s">
        <v>34644</v>
      </c>
      <c r="E9059" s="75" t="s">
        <v>185</v>
      </c>
      <c r="F9059" s="74"/>
      <c r="G9059" s="74" t="s">
        <v>3694</v>
      </c>
      <c r="H9059" s="76">
        <v>16740</v>
      </c>
      <c r="I9059" s="77">
        <v>0.38</v>
      </c>
      <c r="J9059" s="76">
        <v>10378.799999999999</v>
      </c>
    </row>
    <row r="9060" spans="1:10" ht="25.5">
      <c r="A9060" s="72">
        <v>9056</v>
      </c>
      <c r="B9060" s="72" t="s">
        <v>148</v>
      </c>
      <c r="C9060" s="73" t="s">
        <v>34645</v>
      </c>
      <c r="D9060" s="74" t="s">
        <v>34646</v>
      </c>
      <c r="E9060" s="75" t="s">
        <v>185</v>
      </c>
      <c r="F9060" s="74"/>
      <c r="G9060" s="74" t="s">
        <v>3694</v>
      </c>
      <c r="H9060" s="76">
        <v>16260</v>
      </c>
      <c r="I9060" s="77">
        <v>0.38</v>
      </c>
      <c r="J9060" s="76">
        <v>10081.200000000001</v>
      </c>
    </row>
    <row r="9061" spans="1:10" ht="25.5">
      <c r="A9061" s="72">
        <v>9057</v>
      </c>
      <c r="B9061" s="72" t="s">
        <v>148</v>
      </c>
      <c r="C9061" s="73" t="s">
        <v>34647</v>
      </c>
      <c r="D9061" s="74" t="s">
        <v>34648</v>
      </c>
      <c r="E9061" s="75" t="s">
        <v>185</v>
      </c>
      <c r="F9061" s="74"/>
      <c r="G9061" s="74" t="s">
        <v>3694</v>
      </c>
      <c r="H9061" s="76">
        <v>17140</v>
      </c>
      <c r="I9061" s="77">
        <v>0.38</v>
      </c>
      <c r="J9061" s="76">
        <v>10626.8</v>
      </c>
    </row>
    <row r="9062" spans="1:10">
      <c r="A9062" s="72">
        <v>9058</v>
      </c>
      <c r="B9062" s="72" t="s">
        <v>148</v>
      </c>
      <c r="C9062" s="73" t="s">
        <v>34649</v>
      </c>
      <c r="D9062" s="74" t="s">
        <v>34650</v>
      </c>
      <c r="E9062" s="75" t="s">
        <v>185</v>
      </c>
      <c r="F9062" s="74"/>
      <c r="G9062" s="74" t="s">
        <v>3694</v>
      </c>
      <c r="H9062" s="76">
        <v>17200</v>
      </c>
      <c r="I9062" s="77">
        <v>0.38</v>
      </c>
      <c r="J9062" s="76">
        <v>10664</v>
      </c>
    </row>
    <row r="9063" spans="1:10" ht="25.5">
      <c r="A9063" s="72">
        <v>9059</v>
      </c>
      <c r="B9063" s="72" t="s">
        <v>148</v>
      </c>
      <c r="C9063" s="73" t="s">
        <v>34651</v>
      </c>
      <c r="D9063" s="74" t="s">
        <v>34652</v>
      </c>
      <c r="E9063" s="75" t="s">
        <v>185</v>
      </c>
      <c r="F9063" s="74"/>
      <c r="G9063" s="74" t="s">
        <v>3694</v>
      </c>
      <c r="H9063" s="76">
        <v>15775</v>
      </c>
      <c r="I9063" s="77">
        <v>0.38</v>
      </c>
      <c r="J9063" s="76">
        <v>9780.5</v>
      </c>
    </row>
    <row r="9064" spans="1:10" ht="25.5">
      <c r="A9064" s="72">
        <v>9060</v>
      </c>
      <c r="B9064" s="72" t="s">
        <v>148</v>
      </c>
      <c r="C9064" s="73" t="s">
        <v>34653</v>
      </c>
      <c r="D9064" s="74" t="s">
        <v>34654</v>
      </c>
      <c r="E9064" s="75" t="s">
        <v>185</v>
      </c>
      <c r="F9064" s="74"/>
      <c r="G9064" s="74" t="s">
        <v>3694</v>
      </c>
      <c r="H9064" s="76">
        <v>18240</v>
      </c>
      <c r="I9064" s="77">
        <v>0.38</v>
      </c>
      <c r="J9064" s="76">
        <v>11308.8</v>
      </c>
    </row>
    <row r="9065" spans="1:10">
      <c r="A9065" s="72">
        <v>9061</v>
      </c>
      <c r="B9065" s="72" t="s">
        <v>148</v>
      </c>
      <c r="C9065" s="73" t="s">
        <v>34655</v>
      </c>
      <c r="D9065" s="74" t="s">
        <v>34656</v>
      </c>
      <c r="E9065" s="75" t="s">
        <v>185</v>
      </c>
      <c r="F9065" s="74"/>
      <c r="G9065" s="74" t="s">
        <v>3694</v>
      </c>
      <c r="H9065" s="76">
        <v>19550</v>
      </c>
      <c r="I9065" s="77">
        <v>0.38</v>
      </c>
      <c r="J9065" s="76">
        <v>12121</v>
      </c>
    </row>
    <row r="9066" spans="1:10" ht="25.5">
      <c r="A9066" s="72">
        <v>9062</v>
      </c>
      <c r="B9066" s="72" t="s">
        <v>148</v>
      </c>
      <c r="C9066" s="73" t="s">
        <v>34657</v>
      </c>
      <c r="D9066" s="74" t="s">
        <v>34658</v>
      </c>
      <c r="E9066" s="75" t="s">
        <v>185</v>
      </c>
      <c r="F9066" s="74"/>
      <c r="G9066" s="74" t="s">
        <v>3694</v>
      </c>
      <c r="H9066" s="76">
        <v>21065</v>
      </c>
      <c r="I9066" s="77">
        <v>0.38</v>
      </c>
      <c r="J9066" s="76">
        <v>13060.3</v>
      </c>
    </row>
    <row r="9067" spans="1:10" ht="25.5">
      <c r="A9067" s="72">
        <v>9063</v>
      </c>
      <c r="B9067" s="72" t="s">
        <v>148</v>
      </c>
      <c r="C9067" s="73" t="s">
        <v>34659</v>
      </c>
      <c r="D9067" s="74" t="s">
        <v>34660</v>
      </c>
      <c r="E9067" s="75" t="s">
        <v>185</v>
      </c>
      <c r="F9067" s="74"/>
      <c r="G9067" s="74" t="s">
        <v>3694</v>
      </c>
      <c r="H9067" s="76">
        <v>9100</v>
      </c>
      <c r="I9067" s="77">
        <v>0.38</v>
      </c>
      <c r="J9067" s="76">
        <v>5642</v>
      </c>
    </row>
    <row r="9068" spans="1:10">
      <c r="A9068" s="72">
        <v>9064</v>
      </c>
      <c r="B9068" s="72" t="s">
        <v>148</v>
      </c>
      <c r="C9068" s="73" t="s">
        <v>34661</v>
      </c>
      <c r="D9068" s="74" t="s">
        <v>34662</v>
      </c>
      <c r="E9068" s="75" t="s">
        <v>185</v>
      </c>
      <c r="F9068" s="74"/>
      <c r="G9068" s="74" t="s">
        <v>3694</v>
      </c>
      <c r="H9068" s="76">
        <v>8970</v>
      </c>
      <c r="I9068" s="77">
        <v>0.38</v>
      </c>
      <c r="J9068" s="76">
        <v>5561.4</v>
      </c>
    </row>
    <row r="9069" spans="1:10" ht="25.5">
      <c r="A9069" s="72">
        <v>9065</v>
      </c>
      <c r="B9069" s="72" t="s">
        <v>148</v>
      </c>
      <c r="C9069" s="73" t="s">
        <v>34663</v>
      </c>
      <c r="D9069" s="74" t="s">
        <v>34664</v>
      </c>
      <c r="E9069" s="75" t="s">
        <v>185</v>
      </c>
      <c r="F9069" s="74"/>
      <c r="G9069" s="74" t="s">
        <v>3694</v>
      </c>
      <c r="H9069" s="76">
        <v>12750</v>
      </c>
      <c r="I9069" s="77">
        <v>0.38</v>
      </c>
      <c r="J9069" s="76">
        <v>7905</v>
      </c>
    </row>
    <row r="9070" spans="1:10" ht="25.5">
      <c r="A9070" s="72">
        <v>9066</v>
      </c>
      <c r="B9070" s="72" t="s">
        <v>148</v>
      </c>
      <c r="C9070" s="73" t="s">
        <v>34665</v>
      </c>
      <c r="D9070" s="74" t="s">
        <v>34666</v>
      </c>
      <c r="E9070" s="75" t="s">
        <v>185</v>
      </c>
      <c r="F9070" s="74"/>
      <c r="G9070" s="74" t="s">
        <v>3694</v>
      </c>
      <c r="H9070" s="76">
        <v>9195</v>
      </c>
      <c r="I9070" s="77">
        <v>0.38</v>
      </c>
      <c r="J9070" s="76">
        <v>5700.9</v>
      </c>
    </row>
    <row r="9071" spans="1:10" ht="25.5">
      <c r="A9071" s="72">
        <v>9067</v>
      </c>
      <c r="B9071" s="72" t="s">
        <v>148</v>
      </c>
      <c r="C9071" s="73" t="s">
        <v>34667</v>
      </c>
      <c r="D9071" s="74" t="s">
        <v>34668</v>
      </c>
      <c r="E9071" s="75" t="s">
        <v>185</v>
      </c>
      <c r="F9071" s="74"/>
      <c r="G9071" s="74" t="s">
        <v>3694</v>
      </c>
      <c r="H9071" s="76">
        <v>9195</v>
      </c>
      <c r="I9071" s="77">
        <v>0.38</v>
      </c>
      <c r="J9071" s="76">
        <v>5700.9</v>
      </c>
    </row>
    <row r="9072" spans="1:10" ht="25.5">
      <c r="A9072" s="72">
        <v>9068</v>
      </c>
      <c r="B9072" s="72" t="s">
        <v>148</v>
      </c>
      <c r="C9072" s="73" t="s">
        <v>34669</v>
      </c>
      <c r="D9072" s="74" t="s">
        <v>34670</v>
      </c>
      <c r="E9072" s="75" t="s">
        <v>185</v>
      </c>
      <c r="F9072" s="74"/>
      <c r="G9072" s="74" t="s">
        <v>3694</v>
      </c>
      <c r="H9072" s="76">
        <v>9195</v>
      </c>
      <c r="I9072" s="77">
        <v>0.38</v>
      </c>
      <c r="J9072" s="76">
        <v>5700.9</v>
      </c>
    </row>
    <row r="9073" spans="1:10">
      <c r="A9073" s="72">
        <v>9069</v>
      </c>
      <c r="B9073" s="72" t="s">
        <v>148</v>
      </c>
      <c r="C9073" s="73" t="s">
        <v>34671</v>
      </c>
      <c r="D9073" s="74" t="s">
        <v>34672</v>
      </c>
      <c r="E9073" s="75" t="s">
        <v>185</v>
      </c>
      <c r="F9073" s="74"/>
      <c r="G9073" s="74" t="s">
        <v>3694</v>
      </c>
      <c r="H9073" s="76">
        <v>10125</v>
      </c>
      <c r="I9073" s="77">
        <v>0.38</v>
      </c>
      <c r="J9073" s="76">
        <v>6277.5</v>
      </c>
    </row>
    <row r="9074" spans="1:10" ht="25.5">
      <c r="A9074" s="72">
        <v>9070</v>
      </c>
      <c r="B9074" s="72" t="s">
        <v>148</v>
      </c>
      <c r="C9074" s="73" t="s">
        <v>34673</v>
      </c>
      <c r="D9074" s="74" t="s">
        <v>34674</v>
      </c>
      <c r="E9074" s="75" t="s">
        <v>185</v>
      </c>
      <c r="F9074" s="74"/>
      <c r="G9074" s="74" t="s">
        <v>3694</v>
      </c>
      <c r="H9074" s="76">
        <v>12685</v>
      </c>
      <c r="I9074" s="77">
        <v>0.38</v>
      </c>
      <c r="J9074" s="76">
        <v>7864.7</v>
      </c>
    </row>
    <row r="9075" spans="1:10" ht="25.5">
      <c r="A9075" s="72">
        <v>9071</v>
      </c>
      <c r="B9075" s="72" t="s">
        <v>148</v>
      </c>
      <c r="C9075" s="73" t="s">
        <v>34675</v>
      </c>
      <c r="D9075" s="74" t="s">
        <v>34676</v>
      </c>
      <c r="E9075" s="75" t="s">
        <v>185</v>
      </c>
      <c r="F9075" s="74"/>
      <c r="G9075" s="74" t="s">
        <v>3694</v>
      </c>
      <c r="H9075" s="76">
        <v>10515</v>
      </c>
      <c r="I9075" s="77">
        <v>0.38</v>
      </c>
      <c r="J9075" s="76">
        <v>6519.3</v>
      </c>
    </row>
    <row r="9076" spans="1:10">
      <c r="A9076" s="72">
        <v>9072</v>
      </c>
      <c r="B9076" s="72" t="s">
        <v>148</v>
      </c>
      <c r="C9076" s="73" t="s">
        <v>34677</v>
      </c>
      <c r="D9076" s="74" t="s">
        <v>34678</v>
      </c>
      <c r="E9076" s="75" t="s">
        <v>185</v>
      </c>
      <c r="F9076" s="74"/>
      <c r="G9076" s="74" t="s">
        <v>3694</v>
      </c>
      <c r="H9076" s="76">
        <v>12710</v>
      </c>
      <c r="I9076" s="77">
        <v>0.38</v>
      </c>
      <c r="J9076" s="76">
        <v>7880.2</v>
      </c>
    </row>
    <row r="9077" spans="1:10" ht="25.5">
      <c r="A9077" s="72">
        <v>9073</v>
      </c>
      <c r="B9077" s="72" t="s">
        <v>148</v>
      </c>
      <c r="C9077" s="73" t="s">
        <v>34679</v>
      </c>
      <c r="D9077" s="74" t="s">
        <v>34680</v>
      </c>
      <c r="E9077" s="75" t="s">
        <v>185</v>
      </c>
      <c r="F9077" s="74"/>
      <c r="G9077" s="74" t="s">
        <v>3694</v>
      </c>
      <c r="H9077" s="76">
        <v>13805</v>
      </c>
      <c r="I9077" s="77">
        <v>0.38</v>
      </c>
      <c r="J9077" s="76">
        <v>8559.1</v>
      </c>
    </row>
    <row r="9078" spans="1:10" ht="25.5">
      <c r="A9078" s="72">
        <v>9074</v>
      </c>
      <c r="B9078" s="72" t="s">
        <v>148</v>
      </c>
      <c r="C9078" s="73" t="s">
        <v>34681</v>
      </c>
      <c r="D9078" s="74" t="s">
        <v>34682</v>
      </c>
      <c r="E9078" s="75" t="s">
        <v>185</v>
      </c>
      <c r="F9078" s="74"/>
      <c r="G9078" s="74" t="s">
        <v>3694</v>
      </c>
      <c r="H9078" s="76">
        <v>12890</v>
      </c>
      <c r="I9078" s="77">
        <v>0.38</v>
      </c>
      <c r="J9078" s="76">
        <v>7991.8</v>
      </c>
    </row>
    <row r="9079" spans="1:10" ht="25.5">
      <c r="A9079" s="72">
        <v>9075</v>
      </c>
      <c r="B9079" s="72" t="s">
        <v>148</v>
      </c>
      <c r="C9079" s="73" t="s">
        <v>34683</v>
      </c>
      <c r="D9079" s="74" t="s">
        <v>34684</v>
      </c>
      <c r="E9079" s="75" t="s">
        <v>185</v>
      </c>
      <c r="F9079" s="74"/>
      <c r="G9079" s="74" t="s">
        <v>3694</v>
      </c>
      <c r="H9079" s="76">
        <v>12890</v>
      </c>
      <c r="I9079" s="77">
        <v>0.38</v>
      </c>
      <c r="J9079" s="76">
        <v>7991.8</v>
      </c>
    </row>
    <row r="9080" spans="1:10" ht="25.5">
      <c r="A9080" s="72">
        <v>9076</v>
      </c>
      <c r="B9080" s="72" t="s">
        <v>148</v>
      </c>
      <c r="C9080" s="73" t="s">
        <v>34685</v>
      </c>
      <c r="D9080" s="74" t="s">
        <v>34686</v>
      </c>
      <c r="E9080" s="75" t="s">
        <v>185</v>
      </c>
      <c r="F9080" s="74"/>
      <c r="G9080" s="74" t="s">
        <v>3694</v>
      </c>
      <c r="H9080" s="76">
        <v>12890</v>
      </c>
      <c r="I9080" s="77">
        <v>0.38</v>
      </c>
      <c r="J9080" s="76">
        <v>7991.8</v>
      </c>
    </row>
    <row r="9081" spans="1:10" ht="25.5">
      <c r="A9081" s="72">
        <v>9077</v>
      </c>
      <c r="B9081" s="72" t="s">
        <v>148</v>
      </c>
      <c r="C9081" s="73" t="s">
        <v>34687</v>
      </c>
      <c r="D9081" s="74" t="s">
        <v>34688</v>
      </c>
      <c r="E9081" s="75" t="s">
        <v>185</v>
      </c>
      <c r="F9081" s="74"/>
      <c r="G9081" s="74" t="s">
        <v>3694</v>
      </c>
      <c r="H9081" s="76">
        <v>29580</v>
      </c>
      <c r="I9081" s="77">
        <v>0.38</v>
      </c>
      <c r="J9081" s="76">
        <v>18339.599999999999</v>
      </c>
    </row>
    <row r="9082" spans="1:10" ht="25.5">
      <c r="A9082" s="72">
        <v>9078</v>
      </c>
      <c r="B9082" s="72" t="s">
        <v>148</v>
      </c>
      <c r="C9082" s="73" t="s">
        <v>34689</v>
      </c>
      <c r="D9082" s="74" t="s">
        <v>34690</v>
      </c>
      <c r="E9082" s="75" t="s">
        <v>185</v>
      </c>
      <c r="F9082" s="74"/>
      <c r="G9082" s="74" t="s">
        <v>3694</v>
      </c>
      <c r="H9082" s="76">
        <v>54580</v>
      </c>
      <c r="I9082" s="77">
        <v>0.38</v>
      </c>
      <c r="J9082" s="76">
        <v>33839.599999999999</v>
      </c>
    </row>
    <row r="9083" spans="1:10" ht="25.5">
      <c r="A9083" s="72">
        <v>9079</v>
      </c>
      <c r="B9083" s="72" t="s">
        <v>148</v>
      </c>
      <c r="C9083" s="73" t="s">
        <v>34691</v>
      </c>
      <c r="D9083" s="74" t="s">
        <v>34692</v>
      </c>
      <c r="E9083" s="75" t="s">
        <v>185</v>
      </c>
      <c r="F9083" s="74"/>
      <c r="G9083" s="74" t="s">
        <v>3694</v>
      </c>
      <c r="H9083" s="76">
        <v>3745</v>
      </c>
      <c r="I9083" s="77">
        <v>0.38</v>
      </c>
      <c r="J9083" s="76">
        <v>2321.9</v>
      </c>
    </row>
    <row r="9084" spans="1:10" ht="25.5">
      <c r="A9084" s="72">
        <v>9080</v>
      </c>
      <c r="B9084" s="72" t="s">
        <v>148</v>
      </c>
      <c r="C9084" s="73" t="s">
        <v>34693</v>
      </c>
      <c r="D9084" s="74" t="s">
        <v>34694</v>
      </c>
      <c r="E9084" s="75" t="s">
        <v>185</v>
      </c>
      <c r="F9084" s="74"/>
      <c r="G9084" s="74" t="s">
        <v>3694</v>
      </c>
      <c r="H9084" s="76">
        <v>7780</v>
      </c>
      <c r="I9084" s="77">
        <v>0.38</v>
      </c>
      <c r="J9084" s="76">
        <v>4823.6000000000004</v>
      </c>
    </row>
    <row r="9085" spans="1:10" ht="25.5">
      <c r="A9085" s="72">
        <v>9081</v>
      </c>
      <c r="B9085" s="72" t="s">
        <v>148</v>
      </c>
      <c r="C9085" s="73" t="s">
        <v>34695</v>
      </c>
      <c r="D9085" s="74" t="s">
        <v>34696</v>
      </c>
      <c r="E9085" s="75" t="s">
        <v>185</v>
      </c>
      <c r="F9085" s="74"/>
      <c r="G9085" s="74" t="s">
        <v>3694</v>
      </c>
      <c r="H9085" s="76">
        <v>9320</v>
      </c>
      <c r="I9085" s="77">
        <v>0.38</v>
      </c>
      <c r="J9085" s="76">
        <v>5778.4</v>
      </c>
    </row>
    <row r="9086" spans="1:10" ht="25.5">
      <c r="A9086" s="72">
        <v>9082</v>
      </c>
      <c r="B9086" s="72" t="s">
        <v>148</v>
      </c>
      <c r="C9086" s="73" t="s">
        <v>34697</v>
      </c>
      <c r="D9086" s="74" t="s">
        <v>34698</v>
      </c>
      <c r="E9086" s="75" t="s">
        <v>185</v>
      </c>
      <c r="F9086" s="74"/>
      <c r="G9086" s="74" t="s">
        <v>3694</v>
      </c>
      <c r="H9086" s="76">
        <v>9335</v>
      </c>
      <c r="I9086" s="77">
        <v>0.38</v>
      </c>
      <c r="J9086" s="76">
        <v>5787.7</v>
      </c>
    </row>
    <row r="9087" spans="1:10" ht="25.5">
      <c r="A9087" s="72">
        <v>9083</v>
      </c>
      <c r="B9087" s="72" t="s">
        <v>148</v>
      </c>
      <c r="C9087" s="73" t="s">
        <v>34699</v>
      </c>
      <c r="D9087" s="74" t="s">
        <v>34700</v>
      </c>
      <c r="E9087" s="75" t="s">
        <v>185</v>
      </c>
      <c r="F9087" s="74"/>
      <c r="G9087" s="74" t="s">
        <v>3694</v>
      </c>
      <c r="H9087" s="76">
        <v>5510</v>
      </c>
      <c r="I9087" s="77">
        <v>0.38</v>
      </c>
      <c r="J9087" s="76">
        <v>3416.2</v>
      </c>
    </row>
    <row r="9088" spans="1:10" ht="25.5">
      <c r="A9088" s="72">
        <v>9084</v>
      </c>
      <c r="B9088" s="72" t="s">
        <v>148</v>
      </c>
      <c r="C9088" s="73" t="s">
        <v>34701</v>
      </c>
      <c r="D9088" s="74" t="s">
        <v>34702</v>
      </c>
      <c r="E9088" s="75" t="s">
        <v>185</v>
      </c>
      <c r="F9088" s="74"/>
      <c r="G9088" s="74" t="s">
        <v>3694</v>
      </c>
      <c r="H9088" s="76">
        <v>10320</v>
      </c>
      <c r="I9088" s="77">
        <v>0.38</v>
      </c>
      <c r="J9088" s="76">
        <v>6398.4</v>
      </c>
    </row>
    <row r="9089" spans="1:10" ht="25.5">
      <c r="A9089" s="72">
        <v>9085</v>
      </c>
      <c r="B9089" s="72" t="s">
        <v>148</v>
      </c>
      <c r="C9089" s="73" t="s">
        <v>34703</v>
      </c>
      <c r="D9089" s="74" t="s">
        <v>34704</v>
      </c>
      <c r="E9089" s="75" t="s">
        <v>185</v>
      </c>
      <c r="F9089" s="74"/>
      <c r="G9089" s="74" t="s">
        <v>3694</v>
      </c>
      <c r="H9089" s="76">
        <v>10850</v>
      </c>
      <c r="I9089" s="77">
        <v>0.38</v>
      </c>
      <c r="J9089" s="76">
        <v>6727</v>
      </c>
    </row>
    <row r="9090" spans="1:10" ht="25.5">
      <c r="A9090" s="72">
        <v>9086</v>
      </c>
      <c r="B9090" s="72" t="s">
        <v>148</v>
      </c>
      <c r="C9090" s="73" t="s">
        <v>34705</v>
      </c>
      <c r="D9090" s="74" t="s">
        <v>34706</v>
      </c>
      <c r="E9090" s="75" t="s">
        <v>185</v>
      </c>
      <c r="F9090" s="74"/>
      <c r="G9090" s="74" t="s">
        <v>3694</v>
      </c>
      <c r="H9090" s="76">
        <v>11510</v>
      </c>
      <c r="I9090" s="77">
        <v>0.38</v>
      </c>
      <c r="J9090" s="76">
        <v>7136.2</v>
      </c>
    </row>
    <row r="9091" spans="1:10" ht="25.5">
      <c r="A9091" s="72">
        <v>9087</v>
      </c>
      <c r="B9091" s="72" t="s">
        <v>148</v>
      </c>
      <c r="C9091" s="73" t="s">
        <v>34707</v>
      </c>
      <c r="D9091" s="74" t="s">
        <v>34708</v>
      </c>
      <c r="E9091" s="75" t="s">
        <v>185</v>
      </c>
      <c r="F9091" s="74"/>
      <c r="G9091" s="74" t="s">
        <v>3694</v>
      </c>
      <c r="H9091" s="76">
        <v>11260</v>
      </c>
      <c r="I9091" s="77">
        <v>0.38</v>
      </c>
      <c r="J9091" s="76">
        <v>6981.2</v>
      </c>
    </row>
    <row r="9092" spans="1:10" ht="25.5">
      <c r="A9092" s="72">
        <v>9088</v>
      </c>
      <c r="B9092" s="72" t="s">
        <v>148</v>
      </c>
      <c r="C9092" s="73" t="s">
        <v>34709</v>
      </c>
      <c r="D9092" s="74" t="s">
        <v>34710</v>
      </c>
      <c r="E9092" s="75" t="s">
        <v>185</v>
      </c>
      <c r="F9092" s="74"/>
      <c r="G9092" s="74" t="s">
        <v>3694</v>
      </c>
      <c r="H9092" s="76">
        <v>12455</v>
      </c>
      <c r="I9092" s="77">
        <v>0.38</v>
      </c>
      <c r="J9092" s="76">
        <v>7722.1</v>
      </c>
    </row>
    <row r="9093" spans="1:10" ht="25.5">
      <c r="A9093" s="72">
        <v>9089</v>
      </c>
      <c r="B9093" s="72" t="s">
        <v>148</v>
      </c>
      <c r="C9093" s="73" t="s">
        <v>34711</v>
      </c>
      <c r="D9093" s="74" t="s">
        <v>34712</v>
      </c>
      <c r="E9093" s="75" t="s">
        <v>185</v>
      </c>
      <c r="F9093" s="74"/>
      <c r="G9093" s="74" t="s">
        <v>3694</v>
      </c>
      <c r="H9093" s="76">
        <v>13390</v>
      </c>
      <c r="I9093" s="77">
        <v>0.38</v>
      </c>
      <c r="J9093" s="76">
        <v>8301.7999999999993</v>
      </c>
    </row>
    <row r="9094" spans="1:10" ht="25.5">
      <c r="A9094" s="72">
        <v>9090</v>
      </c>
      <c r="B9094" s="72" t="s">
        <v>148</v>
      </c>
      <c r="C9094" s="73" t="s">
        <v>34713</v>
      </c>
      <c r="D9094" s="74" t="s">
        <v>34714</v>
      </c>
      <c r="E9094" s="75" t="s">
        <v>185</v>
      </c>
      <c r="F9094" s="74"/>
      <c r="G9094" s="74" t="s">
        <v>3694</v>
      </c>
      <c r="H9094" s="76">
        <v>13920</v>
      </c>
      <c r="I9094" s="77">
        <v>0.38</v>
      </c>
      <c r="J9094" s="76">
        <v>8630.4</v>
      </c>
    </row>
    <row r="9095" spans="1:10" ht="25.5">
      <c r="A9095" s="72">
        <v>9091</v>
      </c>
      <c r="B9095" s="72" t="s">
        <v>148</v>
      </c>
      <c r="C9095" s="73" t="s">
        <v>34715</v>
      </c>
      <c r="D9095" s="74" t="s">
        <v>34716</v>
      </c>
      <c r="E9095" s="75" t="s">
        <v>185</v>
      </c>
      <c r="F9095" s="74"/>
      <c r="G9095" s="74" t="s">
        <v>3694</v>
      </c>
      <c r="H9095" s="76">
        <v>8680</v>
      </c>
      <c r="I9095" s="77">
        <v>0.38</v>
      </c>
      <c r="J9095" s="76">
        <v>5381.6</v>
      </c>
    </row>
    <row r="9096" spans="1:10" ht="25.5">
      <c r="A9096" s="72">
        <v>9092</v>
      </c>
      <c r="B9096" s="72" t="s">
        <v>148</v>
      </c>
      <c r="C9096" s="73" t="s">
        <v>34717</v>
      </c>
      <c r="D9096" s="74" t="s">
        <v>34718</v>
      </c>
      <c r="E9096" s="75" t="s">
        <v>185</v>
      </c>
      <c r="F9096" s="74"/>
      <c r="G9096" s="74" t="s">
        <v>3694</v>
      </c>
      <c r="H9096" s="76">
        <v>6310</v>
      </c>
      <c r="I9096" s="77">
        <v>0.38</v>
      </c>
      <c r="J9096" s="76">
        <v>3912.2</v>
      </c>
    </row>
    <row r="9097" spans="1:10" ht="25.5">
      <c r="A9097" s="72">
        <v>9093</v>
      </c>
      <c r="B9097" s="72" t="s">
        <v>148</v>
      </c>
      <c r="C9097" s="73" t="s">
        <v>34719</v>
      </c>
      <c r="D9097" s="74" t="s">
        <v>34720</v>
      </c>
      <c r="E9097" s="75" t="s">
        <v>185</v>
      </c>
      <c r="F9097" s="74"/>
      <c r="G9097" s="74" t="s">
        <v>3694</v>
      </c>
      <c r="H9097" s="76">
        <v>4750</v>
      </c>
      <c r="I9097" s="77">
        <v>0.38</v>
      </c>
      <c r="J9097" s="76">
        <v>2945</v>
      </c>
    </row>
    <row r="9098" spans="1:10" ht="25.5">
      <c r="A9098" s="72">
        <v>9094</v>
      </c>
      <c r="B9098" s="72" t="s">
        <v>148</v>
      </c>
      <c r="C9098" s="73" t="s">
        <v>34721</v>
      </c>
      <c r="D9098" s="74" t="s">
        <v>34722</v>
      </c>
      <c r="E9098" s="75" t="s">
        <v>185</v>
      </c>
      <c r="F9098" s="74"/>
      <c r="G9098" s="74" t="s">
        <v>3694</v>
      </c>
      <c r="H9098" s="76">
        <v>20665</v>
      </c>
      <c r="I9098" s="77">
        <v>0.38</v>
      </c>
      <c r="J9098" s="76">
        <v>12812.3</v>
      </c>
    </row>
    <row r="9099" spans="1:10" ht="25.5">
      <c r="A9099" s="72">
        <v>9095</v>
      </c>
      <c r="B9099" s="72" t="s">
        <v>148</v>
      </c>
      <c r="C9099" s="73" t="s">
        <v>34723</v>
      </c>
      <c r="D9099" s="74" t="s">
        <v>34724</v>
      </c>
      <c r="E9099" s="75" t="s">
        <v>185</v>
      </c>
      <c r="F9099" s="74"/>
      <c r="G9099" s="74" t="s">
        <v>3694</v>
      </c>
      <c r="H9099" s="76">
        <v>23845</v>
      </c>
      <c r="I9099" s="77">
        <v>0.38</v>
      </c>
      <c r="J9099" s="76">
        <v>14783.9</v>
      </c>
    </row>
    <row r="9100" spans="1:10" ht="25.5">
      <c r="A9100" s="72">
        <v>9096</v>
      </c>
      <c r="B9100" s="72" t="s">
        <v>148</v>
      </c>
      <c r="C9100" s="73" t="s">
        <v>34725</v>
      </c>
      <c r="D9100" s="74" t="s">
        <v>34726</v>
      </c>
      <c r="E9100" s="75" t="s">
        <v>185</v>
      </c>
      <c r="F9100" s="74"/>
      <c r="G9100" s="74" t="s">
        <v>3694</v>
      </c>
      <c r="H9100" s="76">
        <v>25115</v>
      </c>
      <c r="I9100" s="77">
        <v>0.38</v>
      </c>
      <c r="J9100" s="76">
        <v>15571.3</v>
      </c>
    </row>
    <row r="9101" spans="1:10" ht="25.5">
      <c r="A9101" s="72">
        <v>9097</v>
      </c>
      <c r="B9101" s="72" t="s">
        <v>148</v>
      </c>
      <c r="C9101" s="73" t="s">
        <v>34727</v>
      </c>
      <c r="D9101" s="74" t="s">
        <v>34728</v>
      </c>
      <c r="E9101" s="75" t="s">
        <v>185</v>
      </c>
      <c r="F9101" s="74"/>
      <c r="G9101" s="74" t="s">
        <v>3694</v>
      </c>
      <c r="H9101" s="76">
        <v>21460</v>
      </c>
      <c r="I9101" s="77">
        <v>0.38</v>
      </c>
      <c r="J9101" s="76">
        <v>13305.2</v>
      </c>
    </row>
    <row r="9102" spans="1:10" ht="25.5">
      <c r="A9102" s="72">
        <v>9098</v>
      </c>
      <c r="B9102" s="72" t="s">
        <v>148</v>
      </c>
      <c r="C9102" s="73" t="s">
        <v>34729</v>
      </c>
      <c r="D9102" s="74" t="s">
        <v>34730</v>
      </c>
      <c r="E9102" s="75" t="s">
        <v>185</v>
      </c>
      <c r="F9102" s="74"/>
      <c r="G9102" s="74" t="s">
        <v>3694</v>
      </c>
      <c r="H9102" s="76">
        <v>22890</v>
      </c>
      <c r="I9102" s="77">
        <v>0.38</v>
      </c>
      <c r="J9102" s="76">
        <v>14191.8</v>
      </c>
    </row>
    <row r="9103" spans="1:10" ht="25.5">
      <c r="A9103" s="72">
        <v>9099</v>
      </c>
      <c r="B9103" s="72" t="s">
        <v>148</v>
      </c>
      <c r="C9103" s="73" t="s">
        <v>34731</v>
      </c>
      <c r="D9103" s="74" t="s">
        <v>34732</v>
      </c>
      <c r="E9103" s="75" t="s">
        <v>185</v>
      </c>
      <c r="F9103" s="74"/>
      <c r="G9103" s="74" t="s">
        <v>3694</v>
      </c>
      <c r="H9103" s="76">
        <v>9080</v>
      </c>
      <c r="I9103" s="77">
        <v>0.38</v>
      </c>
      <c r="J9103" s="76">
        <v>5629.6</v>
      </c>
    </row>
    <row r="9104" spans="1:10" ht="25.5">
      <c r="A9104" s="72">
        <v>9100</v>
      </c>
      <c r="B9104" s="72" t="s">
        <v>148</v>
      </c>
      <c r="C9104" s="73" t="s">
        <v>34733</v>
      </c>
      <c r="D9104" s="74" t="s">
        <v>34734</v>
      </c>
      <c r="E9104" s="75" t="s">
        <v>185</v>
      </c>
      <c r="F9104" s="74"/>
      <c r="G9104" s="74" t="s">
        <v>3694</v>
      </c>
      <c r="H9104" s="76">
        <v>9245</v>
      </c>
      <c r="I9104" s="77">
        <v>0.38</v>
      </c>
      <c r="J9104" s="76">
        <v>5731.9</v>
      </c>
    </row>
    <row r="9105" spans="1:10" ht="25.5">
      <c r="A9105" s="72">
        <v>9101</v>
      </c>
      <c r="B9105" s="72" t="s">
        <v>148</v>
      </c>
      <c r="C9105" s="73" t="s">
        <v>34735</v>
      </c>
      <c r="D9105" s="74" t="s">
        <v>34736</v>
      </c>
      <c r="E9105" s="75" t="s">
        <v>185</v>
      </c>
      <c r="F9105" s="74"/>
      <c r="G9105" s="74" t="s">
        <v>3694</v>
      </c>
      <c r="H9105" s="76">
        <v>9990</v>
      </c>
      <c r="I9105" s="77">
        <v>0.38</v>
      </c>
      <c r="J9105" s="76">
        <v>6193.8</v>
      </c>
    </row>
    <row r="9106" spans="1:10" ht="25.5">
      <c r="A9106" s="72">
        <v>9102</v>
      </c>
      <c r="B9106" s="72" t="s">
        <v>148</v>
      </c>
      <c r="C9106" s="73" t="s">
        <v>34737</v>
      </c>
      <c r="D9106" s="74" t="s">
        <v>34738</v>
      </c>
      <c r="E9106" s="75" t="s">
        <v>185</v>
      </c>
      <c r="F9106" s="74"/>
      <c r="G9106" s="74" t="s">
        <v>3694</v>
      </c>
      <c r="H9106" s="76">
        <v>10515</v>
      </c>
      <c r="I9106" s="77">
        <v>0.38</v>
      </c>
      <c r="J9106" s="76">
        <v>6519.3</v>
      </c>
    </row>
    <row r="9107" spans="1:10" ht="25.5">
      <c r="A9107" s="72">
        <v>9103</v>
      </c>
      <c r="B9107" s="72" t="s">
        <v>148</v>
      </c>
      <c r="C9107" s="73" t="s">
        <v>34739</v>
      </c>
      <c r="D9107" s="74" t="s">
        <v>34740</v>
      </c>
      <c r="E9107" s="75" t="s">
        <v>185</v>
      </c>
      <c r="F9107" s="74"/>
      <c r="G9107" s="74" t="s">
        <v>3694</v>
      </c>
      <c r="H9107" s="76">
        <v>4935</v>
      </c>
      <c r="I9107" s="77">
        <v>0.38</v>
      </c>
      <c r="J9107" s="76">
        <v>3059.7</v>
      </c>
    </row>
    <row r="9108" spans="1:10" ht="25.5">
      <c r="A9108" s="72">
        <v>9104</v>
      </c>
      <c r="B9108" s="72" t="s">
        <v>148</v>
      </c>
      <c r="C9108" s="73" t="s">
        <v>34741</v>
      </c>
      <c r="D9108" s="74" t="s">
        <v>34742</v>
      </c>
      <c r="E9108" s="75" t="s">
        <v>185</v>
      </c>
      <c r="F9108" s="74"/>
      <c r="G9108" s="74" t="s">
        <v>3694</v>
      </c>
      <c r="H9108" s="76">
        <v>6445</v>
      </c>
      <c r="I9108" s="77">
        <v>0.38</v>
      </c>
      <c r="J9108" s="76">
        <v>3995.9</v>
      </c>
    </row>
    <row r="9109" spans="1:10" ht="25.5">
      <c r="A9109" s="72">
        <v>9105</v>
      </c>
      <c r="B9109" s="72" t="s">
        <v>148</v>
      </c>
      <c r="C9109" s="73" t="s">
        <v>34743</v>
      </c>
      <c r="D9109" s="74" t="s">
        <v>34744</v>
      </c>
      <c r="E9109" s="75" t="s">
        <v>185</v>
      </c>
      <c r="F9109" s="74"/>
      <c r="G9109" s="74" t="s">
        <v>3694</v>
      </c>
      <c r="H9109" s="76">
        <v>7335</v>
      </c>
      <c r="I9109" s="77">
        <v>0.38</v>
      </c>
      <c r="J9109" s="76">
        <v>4547.7</v>
      </c>
    </row>
    <row r="9110" spans="1:10" ht="25.5">
      <c r="A9110" s="72">
        <v>9106</v>
      </c>
      <c r="B9110" s="72" t="s">
        <v>148</v>
      </c>
      <c r="C9110" s="73" t="s">
        <v>34745</v>
      </c>
      <c r="D9110" s="74" t="s">
        <v>34746</v>
      </c>
      <c r="E9110" s="75" t="s">
        <v>185</v>
      </c>
      <c r="F9110" s="74"/>
      <c r="G9110" s="74" t="s">
        <v>3694</v>
      </c>
      <c r="H9110" s="76">
        <v>7470</v>
      </c>
      <c r="I9110" s="77">
        <v>0.38</v>
      </c>
      <c r="J9110" s="76">
        <v>4631.3999999999996</v>
      </c>
    </row>
    <row r="9111" spans="1:10" ht="25.5">
      <c r="A9111" s="72">
        <v>9107</v>
      </c>
      <c r="B9111" s="72" t="s">
        <v>148</v>
      </c>
      <c r="C9111" s="73" t="s">
        <v>34747</v>
      </c>
      <c r="D9111" s="74" t="s">
        <v>34748</v>
      </c>
      <c r="E9111" s="75" t="s">
        <v>185</v>
      </c>
      <c r="F9111" s="74"/>
      <c r="G9111" s="74" t="s">
        <v>3694</v>
      </c>
      <c r="H9111" s="76">
        <v>8660</v>
      </c>
      <c r="I9111" s="77">
        <v>0.38</v>
      </c>
      <c r="J9111" s="76">
        <v>5369.2</v>
      </c>
    </row>
    <row r="9112" spans="1:10" ht="25.5">
      <c r="A9112" s="72">
        <v>9108</v>
      </c>
      <c r="B9112" s="72" t="s">
        <v>148</v>
      </c>
      <c r="C9112" s="73" t="s">
        <v>34749</v>
      </c>
      <c r="D9112" s="74" t="s">
        <v>34750</v>
      </c>
      <c r="E9112" s="75" t="s">
        <v>185</v>
      </c>
      <c r="F9112" s="74"/>
      <c r="G9112" s="74" t="s">
        <v>3694</v>
      </c>
      <c r="H9112" s="76">
        <v>7635</v>
      </c>
      <c r="I9112" s="77">
        <v>0.38</v>
      </c>
      <c r="J9112" s="76">
        <v>4733.7</v>
      </c>
    </row>
    <row r="9113" spans="1:10" ht="25.5">
      <c r="A9113" s="72">
        <v>9109</v>
      </c>
      <c r="B9113" s="72" t="s">
        <v>148</v>
      </c>
      <c r="C9113" s="73" t="s">
        <v>34751</v>
      </c>
      <c r="D9113" s="74" t="s">
        <v>34752</v>
      </c>
      <c r="E9113" s="75" t="s">
        <v>185</v>
      </c>
      <c r="F9113" s="74"/>
      <c r="G9113" s="74" t="s">
        <v>3694</v>
      </c>
      <c r="H9113" s="76">
        <v>8270</v>
      </c>
      <c r="I9113" s="77">
        <v>0.38</v>
      </c>
      <c r="J9113" s="76">
        <v>5127.3999999999996</v>
      </c>
    </row>
    <row r="9114" spans="1:10" ht="25.5">
      <c r="A9114" s="72">
        <v>9110</v>
      </c>
      <c r="B9114" s="72" t="s">
        <v>148</v>
      </c>
      <c r="C9114" s="73" t="s">
        <v>34753</v>
      </c>
      <c r="D9114" s="74" t="s">
        <v>34754</v>
      </c>
      <c r="E9114" s="75" t="s">
        <v>185</v>
      </c>
      <c r="F9114" s="74"/>
      <c r="G9114" s="74" t="s">
        <v>3694</v>
      </c>
      <c r="H9114" s="76">
        <v>9790</v>
      </c>
      <c r="I9114" s="77">
        <v>0.38</v>
      </c>
      <c r="J9114" s="76">
        <v>6069.8</v>
      </c>
    </row>
    <row r="9115" spans="1:10" ht="25.5">
      <c r="A9115" s="72">
        <v>9111</v>
      </c>
      <c r="B9115" s="72" t="s">
        <v>148</v>
      </c>
      <c r="C9115" s="73" t="s">
        <v>34755</v>
      </c>
      <c r="D9115" s="74" t="s">
        <v>34756</v>
      </c>
      <c r="E9115" s="75" t="s">
        <v>185</v>
      </c>
      <c r="F9115" s="74"/>
      <c r="G9115" s="74" t="s">
        <v>3694</v>
      </c>
      <c r="H9115" s="76">
        <v>9020</v>
      </c>
      <c r="I9115" s="77">
        <v>0.38</v>
      </c>
      <c r="J9115" s="76">
        <v>5592.4</v>
      </c>
    </row>
    <row r="9116" spans="1:10" ht="25.5">
      <c r="A9116" s="72">
        <v>9112</v>
      </c>
      <c r="B9116" s="72" t="s">
        <v>148</v>
      </c>
      <c r="C9116" s="73" t="s">
        <v>34757</v>
      </c>
      <c r="D9116" s="74" t="s">
        <v>34758</v>
      </c>
      <c r="E9116" s="75" t="s">
        <v>185</v>
      </c>
      <c r="F9116" s="74"/>
      <c r="G9116" s="74" t="s">
        <v>3694</v>
      </c>
      <c r="H9116" s="76">
        <v>9535</v>
      </c>
      <c r="I9116" s="77">
        <v>0.38</v>
      </c>
      <c r="J9116" s="76">
        <v>5911.7</v>
      </c>
    </row>
    <row r="9117" spans="1:10" ht="25.5">
      <c r="A9117" s="72">
        <v>9113</v>
      </c>
      <c r="B9117" s="72" t="s">
        <v>148</v>
      </c>
      <c r="C9117" s="73" t="s">
        <v>34759</v>
      </c>
      <c r="D9117" s="74" t="s">
        <v>34760</v>
      </c>
      <c r="E9117" s="75" t="s">
        <v>185</v>
      </c>
      <c r="F9117" s="74"/>
      <c r="G9117" s="74" t="s">
        <v>3694</v>
      </c>
      <c r="H9117" s="76">
        <v>11280</v>
      </c>
      <c r="I9117" s="77">
        <v>0.38</v>
      </c>
      <c r="J9117" s="76">
        <v>6993.6</v>
      </c>
    </row>
    <row r="9118" spans="1:10" ht="25.5">
      <c r="A9118" s="72">
        <v>9114</v>
      </c>
      <c r="B9118" s="72" t="s">
        <v>148</v>
      </c>
      <c r="C9118" s="73" t="s">
        <v>34761</v>
      </c>
      <c r="D9118" s="74" t="s">
        <v>34762</v>
      </c>
      <c r="E9118" s="75" t="s">
        <v>185</v>
      </c>
      <c r="F9118" s="74"/>
      <c r="G9118" s="74" t="s">
        <v>3694</v>
      </c>
      <c r="H9118" s="76">
        <v>12870</v>
      </c>
      <c r="I9118" s="77">
        <v>0.38</v>
      </c>
      <c r="J9118" s="76">
        <v>7979.4</v>
      </c>
    </row>
    <row r="9119" spans="1:10" ht="25.5">
      <c r="A9119" s="72">
        <v>9115</v>
      </c>
      <c r="B9119" s="72" t="s">
        <v>148</v>
      </c>
      <c r="C9119" s="73" t="s">
        <v>34763</v>
      </c>
      <c r="D9119" s="74" t="s">
        <v>34764</v>
      </c>
      <c r="E9119" s="75" t="s">
        <v>185</v>
      </c>
      <c r="F9119" s="74"/>
      <c r="G9119" s="74" t="s">
        <v>3694</v>
      </c>
      <c r="H9119" s="76">
        <v>12675</v>
      </c>
      <c r="I9119" s="77">
        <v>0.38</v>
      </c>
      <c r="J9119" s="76">
        <v>7858.5</v>
      </c>
    </row>
    <row r="9120" spans="1:10" ht="25.5">
      <c r="A9120" s="72">
        <v>9116</v>
      </c>
      <c r="B9120" s="72" t="s">
        <v>148</v>
      </c>
      <c r="C9120" s="73" t="s">
        <v>34765</v>
      </c>
      <c r="D9120" s="74" t="s">
        <v>34766</v>
      </c>
      <c r="E9120" s="75" t="s">
        <v>185</v>
      </c>
      <c r="F9120" s="74"/>
      <c r="G9120" s="74" t="s">
        <v>3694</v>
      </c>
      <c r="H9120" s="76">
        <v>10175</v>
      </c>
      <c r="I9120" s="77">
        <v>0.38</v>
      </c>
      <c r="J9120" s="76">
        <v>6308.5</v>
      </c>
    </row>
    <row r="9121" spans="1:10" ht="25.5">
      <c r="A9121" s="72">
        <v>9117</v>
      </c>
      <c r="B9121" s="72" t="s">
        <v>148</v>
      </c>
      <c r="C9121" s="73" t="s">
        <v>34767</v>
      </c>
      <c r="D9121" s="74" t="s">
        <v>34768</v>
      </c>
      <c r="E9121" s="75" t="s">
        <v>185</v>
      </c>
      <c r="F9121" s="74"/>
      <c r="G9121" s="74" t="s">
        <v>3694</v>
      </c>
      <c r="H9121" s="76">
        <v>10820</v>
      </c>
      <c r="I9121" s="77">
        <v>0.38</v>
      </c>
      <c r="J9121" s="76">
        <v>6708.4</v>
      </c>
    </row>
    <row r="9122" spans="1:10" ht="25.5">
      <c r="A9122" s="72">
        <v>9118</v>
      </c>
      <c r="B9122" s="72" t="s">
        <v>148</v>
      </c>
      <c r="C9122" s="73" t="s">
        <v>34769</v>
      </c>
      <c r="D9122" s="74" t="s">
        <v>34770</v>
      </c>
      <c r="E9122" s="75" t="s">
        <v>185</v>
      </c>
      <c r="F9122" s="74"/>
      <c r="G9122" s="74" t="s">
        <v>3694</v>
      </c>
      <c r="H9122" s="76">
        <v>11425</v>
      </c>
      <c r="I9122" s="77">
        <v>0.38</v>
      </c>
      <c r="J9122" s="76">
        <v>7083.5</v>
      </c>
    </row>
    <row r="9123" spans="1:10" ht="25.5">
      <c r="A9123" s="72">
        <v>9119</v>
      </c>
      <c r="B9123" s="72" t="s">
        <v>148</v>
      </c>
      <c r="C9123" s="73" t="s">
        <v>34771</v>
      </c>
      <c r="D9123" s="74" t="s">
        <v>34772</v>
      </c>
      <c r="E9123" s="75" t="s">
        <v>185</v>
      </c>
      <c r="F9123" s="74"/>
      <c r="G9123" s="74" t="s">
        <v>3694</v>
      </c>
      <c r="H9123" s="76">
        <v>12070</v>
      </c>
      <c r="I9123" s="77">
        <v>0.38</v>
      </c>
      <c r="J9123" s="76">
        <v>7483.4</v>
      </c>
    </row>
    <row r="9124" spans="1:10" ht="25.5">
      <c r="A9124" s="72">
        <v>9120</v>
      </c>
      <c r="B9124" s="72" t="s">
        <v>148</v>
      </c>
      <c r="C9124" s="73" t="s">
        <v>34773</v>
      </c>
      <c r="D9124" s="74" t="s">
        <v>34774</v>
      </c>
      <c r="E9124" s="75" t="s">
        <v>185</v>
      </c>
      <c r="F9124" s="74"/>
      <c r="G9124" s="74" t="s">
        <v>3694</v>
      </c>
      <c r="H9124" s="76">
        <v>19135</v>
      </c>
      <c r="I9124" s="77">
        <v>0.38</v>
      </c>
      <c r="J9124" s="76">
        <v>11863.7</v>
      </c>
    </row>
    <row r="9125" spans="1:10" ht="25.5">
      <c r="A9125" s="72">
        <v>9121</v>
      </c>
      <c r="B9125" s="72" t="s">
        <v>148</v>
      </c>
      <c r="C9125" s="73" t="s">
        <v>34775</v>
      </c>
      <c r="D9125" s="74" t="s">
        <v>34776</v>
      </c>
      <c r="E9125" s="75" t="s">
        <v>185</v>
      </c>
      <c r="F9125" s="74"/>
      <c r="G9125" s="74" t="s">
        <v>3694</v>
      </c>
      <c r="H9125" s="76">
        <v>23400</v>
      </c>
      <c r="I9125" s="77">
        <v>0.38</v>
      </c>
      <c r="J9125" s="76">
        <v>14508</v>
      </c>
    </row>
    <row r="9126" spans="1:10" ht="25.5">
      <c r="A9126" s="72">
        <v>9122</v>
      </c>
      <c r="B9126" s="72" t="s">
        <v>148</v>
      </c>
      <c r="C9126" s="73" t="s">
        <v>34777</v>
      </c>
      <c r="D9126" s="74" t="s">
        <v>34778</v>
      </c>
      <c r="E9126" s="75" t="s">
        <v>185</v>
      </c>
      <c r="F9126" s="74"/>
      <c r="G9126" s="74" t="s">
        <v>3694</v>
      </c>
      <c r="H9126" s="76">
        <v>26365</v>
      </c>
      <c r="I9126" s="77">
        <v>0.38</v>
      </c>
      <c r="J9126" s="76">
        <v>16346.3</v>
      </c>
    </row>
    <row r="9127" spans="1:10" ht="25.5">
      <c r="A9127" s="72">
        <v>9123</v>
      </c>
      <c r="B9127" s="72" t="s">
        <v>148</v>
      </c>
      <c r="C9127" s="73" t="s">
        <v>34779</v>
      </c>
      <c r="D9127" s="74" t="s">
        <v>34780</v>
      </c>
      <c r="E9127" s="75" t="s">
        <v>185</v>
      </c>
      <c r="F9127" s="74"/>
      <c r="G9127" s="74" t="s">
        <v>3694</v>
      </c>
      <c r="H9127" s="76">
        <v>31095</v>
      </c>
      <c r="I9127" s="77">
        <v>0.38</v>
      </c>
      <c r="J9127" s="76">
        <v>19278.900000000001</v>
      </c>
    </row>
    <row r="9128" spans="1:10" ht="25.5">
      <c r="A9128" s="72">
        <v>9124</v>
      </c>
      <c r="B9128" s="72" t="s">
        <v>148</v>
      </c>
      <c r="C9128" s="73" t="s">
        <v>34781</v>
      </c>
      <c r="D9128" s="74" t="s">
        <v>34782</v>
      </c>
      <c r="E9128" s="75" t="s">
        <v>185</v>
      </c>
      <c r="F9128" s="74"/>
      <c r="G9128" s="74" t="s">
        <v>3694</v>
      </c>
      <c r="H9128" s="76">
        <v>34565</v>
      </c>
      <c r="I9128" s="77">
        <v>0.38</v>
      </c>
      <c r="J9128" s="76">
        <v>21430.3</v>
      </c>
    </row>
    <row r="9129" spans="1:10" ht="25.5">
      <c r="A9129" s="72">
        <v>9125</v>
      </c>
      <c r="B9129" s="72" t="s">
        <v>148</v>
      </c>
      <c r="C9129" s="73" t="s">
        <v>34783</v>
      </c>
      <c r="D9129" s="74" t="s">
        <v>34784</v>
      </c>
      <c r="E9129" s="75" t="s">
        <v>185</v>
      </c>
      <c r="F9129" s="74"/>
      <c r="G9129" s="74" t="s">
        <v>3694</v>
      </c>
      <c r="H9129" s="76">
        <v>39055</v>
      </c>
      <c r="I9129" s="77">
        <v>0.38</v>
      </c>
      <c r="J9129" s="76">
        <v>24214.1</v>
      </c>
    </row>
    <row r="9130" spans="1:10" ht="25.5">
      <c r="A9130" s="72">
        <v>9126</v>
      </c>
      <c r="B9130" s="72" t="s">
        <v>148</v>
      </c>
      <c r="C9130" s="73" t="s">
        <v>34785</v>
      </c>
      <c r="D9130" s="74" t="s">
        <v>34786</v>
      </c>
      <c r="E9130" s="75" t="s">
        <v>185</v>
      </c>
      <c r="F9130" s="74"/>
      <c r="G9130" s="74" t="s">
        <v>3694</v>
      </c>
      <c r="H9130" s="76">
        <v>42380</v>
      </c>
      <c r="I9130" s="77">
        <v>0.38</v>
      </c>
      <c r="J9130" s="76">
        <v>26275.599999999999</v>
      </c>
    </row>
    <row r="9131" spans="1:10" ht="25.5">
      <c r="A9131" s="72">
        <v>9127</v>
      </c>
      <c r="B9131" s="72" t="s">
        <v>148</v>
      </c>
      <c r="C9131" s="73" t="s">
        <v>34787</v>
      </c>
      <c r="D9131" s="74" t="s">
        <v>34788</v>
      </c>
      <c r="E9131" s="75" t="s">
        <v>185</v>
      </c>
      <c r="F9131" s="74"/>
      <c r="G9131" s="74" t="s">
        <v>3694</v>
      </c>
      <c r="H9131" s="76">
        <v>24925</v>
      </c>
      <c r="I9131" s="77">
        <v>0.38</v>
      </c>
      <c r="J9131" s="76">
        <v>15453.5</v>
      </c>
    </row>
    <row r="9132" spans="1:10" ht="25.5">
      <c r="A9132" s="72">
        <v>9128</v>
      </c>
      <c r="B9132" s="72" t="s">
        <v>148</v>
      </c>
      <c r="C9132" s="73" t="s">
        <v>34789</v>
      </c>
      <c r="D9132" s="74" t="s">
        <v>34790</v>
      </c>
      <c r="E9132" s="75" t="s">
        <v>185</v>
      </c>
      <c r="F9132" s="74"/>
      <c r="G9132" s="74" t="s">
        <v>3694</v>
      </c>
      <c r="H9132" s="76">
        <v>28990</v>
      </c>
      <c r="I9132" s="77">
        <v>0.38</v>
      </c>
      <c r="J9132" s="76">
        <v>17973.8</v>
      </c>
    </row>
    <row r="9133" spans="1:10" ht="25.5">
      <c r="A9133" s="72">
        <v>9129</v>
      </c>
      <c r="B9133" s="72" t="s">
        <v>148</v>
      </c>
      <c r="C9133" s="73" t="s">
        <v>34791</v>
      </c>
      <c r="D9133" s="74" t="s">
        <v>34792</v>
      </c>
      <c r="E9133" s="75" t="s">
        <v>185</v>
      </c>
      <c r="F9133" s="74"/>
      <c r="G9133" s="74" t="s">
        <v>3694</v>
      </c>
      <c r="H9133" s="76">
        <v>3565</v>
      </c>
      <c r="I9133" s="77">
        <v>0.38</v>
      </c>
      <c r="J9133" s="76">
        <v>2210.3000000000002</v>
      </c>
    </row>
    <row r="9134" spans="1:10" ht="25.5">
      <c r="A9134" s="72">
        <v>9130</v>
      </c>
      <c r="B9134" s="72" t="s">
        <v>148</v>
      </c>
      <c r="C9134" s="73" t="s">
        <v>34793</v>
      </c>
      <c r="D9134" s="74" t="s">
        <v>34794</v>
      </c>
      <c r="E9134" s="75" t="s">
        <v>185</v>
      </c>
      <c r="F9134" s="74"/>
      <c r="G9134" s="74" t="s">
        <v>3694</v>
      </c>
      <c r="H9134" s="76">
        <v>34370</v>
      </c>
      <c r="I9134" s="77">
        <v>0.38</v>
      </c>
      <c r="J9134" s="76">
        <v>21309.4</v>
      </c>
    </row>
    <row r="9135" spans="1:10" ht="25.5">
      <c r="A9135" s="72">
        <v>9131</v>
      </c>
      <c r="B9135" s="72" t="s">
        <v>148</v>
      </c>
      <c r="C9135" s="73" t="s">
        <v>34795</v>
      </c>
      <c r="D9135" s="74" t="s">
        <v>34796</v>
      </c>
      <c r="E9135" s="75" t="s">
        <v>185</v>
      </c>
      <c r="F9135" s="74"/>
      <c r="G9135" s="74" t="s">
        <v>3694</v>
      </c>
      <c r="H9135" s="76">
        <v>41175</v>
      </c>
      <c r="I9135" s="77">
        <v>0.38</v>
      </c>
      <c r="J9135" s="76">
        <v>25528.5</v>
      </c>
    </row>
    <row r="9136" spans="1:10" ht="25.5">
      <c r="A9136" s="72">
        <v>9132</v>
      </c>
      <c r="B9136" s="72" t="s">
        <v>148</v>
      </c>
      <c r="C9136" s="73" t="s">
        <v>34797</v>
      </c>
      <c r="D9136" s="74" t="s">
        <v>34798</v>
      </c>
      <c r="E9136" s="75" t="s">
        <v>185</v>
      </c>
      <c r="F9136" s="74"/>
      <c r="G9136" s="74" t="s">
        <v>3694</v>
      </c>
      <c r="H9136" s="76">
        <v>51670</v>
      </c>
      <c r="I9136" s="77">
        <v>0.38</v>
      </c>
      <c r="J9136" s="76">
        <v>32035.4</v>
      </c>
    </row>
    <row r="9137" spans="1:10" ht="25.5">
      <c r="A9137" s="72">
        <v>9133</v>
      </c>
      <c r="B9137" s="72" t="s">
        <v>148</v>
      </c>
      <c r="C9137" s="73" t="s">
        <v>34799</v>
      </c>
      <c r="D9137" s="74" t="s">
        <v>34800</v>
      </c>
      <c r="E9137" s="75" t="s">
        <v>185</v>
      </c>
      <c r="F9137" s="74"/>
      <c r="G9137" s="74" t="s">
        <v>3694</v>
      </c>
      <c r="H9137" s="76">
        <v>45350</v>
      </c>
      <c r="I9137" s="77">
        <v>0.38</v>
      </c>
      <c r="J9137" s="76">
        <v>28117</v>
      </c>
    </row>
    <row r="9138" spans="1:10" ht="25.5">
      <c r="A9138" s="72">
        <v>9134</v>
      </c>
      <c r="B9138" s="72" t="s">
        <v>148</v>
      </c>
      <c r="C9138" s="73" t="s">
        <v>34801</v>
      </c>
      <c r="D9138" s="74" t="s">
        <v>34802</v>
      </c>
      <c r="E9138" s="75" t="s">
        <v>185</v>
      </c>
      <c r="F9138" s="74"/>
      <c r="G9138" s="74" t="s">
        <v>3694</v>
      </c>
      <c r="H9138" s="76">
        <v>2005</v>
      </c>
      <c r="I9138" s="77">
        <v>0.38</v>
      </c>
      <c r="J9138" s="76">
        <v>1243.0999999999999</v>
      </c>
    </row>
    <row r="9139" spans="1:10" ht="25.5">
      <c r="A9139" s="72">
        <v>9135</v>
      </c>
      <c r="B9139" s="72" t="s">
        <v>148</v>
      </c>
      <c r="C9139" s="73" t="s">
        <v>34803</v>
      </c>
      <c r="D9139" s="74" t="s">
        <v>34804</v>
      </c>
      <c r="E9139" s="75" t="s">
        <v>185</v>
      </c>
      <c r="F9139" s="74"/>
      <c r="G9139" s="74" t="s">
        <v>3694</v>
      </c>
      <c r="H9139" s="76">
        <v>3900</v>
      </c>
      <c r="I9139" s="77">
        <v>0.38</v>
      </c>
      <c r="J9139" s="76">
        <v>2418</v>
      </c>
    </row>
    <row r="9140" spans="1:10" ht="25.5">
      <c r="A9140" s="72">
        <v>9136</v>
      </c>
      <c r="B9140" s="72" t="s">
        <v>148</v>
      </c>
      <c r="C9140" s="73" t="s">
        <v>34805</v>
      </c>
      <c r="D9140" s="74" t="s">
        <v>34806</v>
      </c>
      <c r="E9140" s="75" t="s">
        <v>185</v>
      </c>
      <c r="F9140" s="74"/>
      <c r="G9140" s="74" t="s">
        <v>3694</v>
      </c>
      <c r="H9140" s="76">
        <v>4400</v>
      </c>
      <c r="I9140" s="77">
        <v>0.38</v>
      </c>
      <c r="J9140" s="76">
        <v>2728</v>
      </c>
    </row>
    <row r="9141" spans="1:10" ht="25.5">
      <c r="A9141" s="72">
        <v>9137</v>
      </c>
      <c r="B9141" s="72" t="s">
        <v>148</v>
      </c>
      <c r="C9141" s="73" t="s">
        <v>34807</v>
      </c>
      <c r="D9141" s="74" t="s">
        <v>34804</v>
      </c>
      <c r="E9141" s="75" t="s">
        <v>185</v>
      </c>
      <c r="F9141" s="74"/>
      <c r="G9141" s="74" t="s">
        <v>3694</v>
      </c>
      <c r="H9141" s="76">
        <v>3145</v>
      </c>
      <c r="I9141" s="77">
        <v>0.38</v>
      </c>
      <c r="J9141" s="76">
        <v>1949.9</v>
      </c>
    </row>
    <row r="9142" spans="1:10" ht="25.5">
      <c r="A9142" s="72">
        <v>9138</v>
      </c>
      <c r="B9142" s="72" t="s">
        <v>148</v>
      </c>
      <c r="C9142" s="73" t="s">
        <v>34808</v>
      </c>
      <c r="D9142" s="74" t="s">
        <v>34809</v>
      </c>
      <c r="E9142" s="75" t="s">
        <v>185</v>
      </c>
      <c r="F9142" s="74"/>
      <c r="G9142" s="74" t="s">
        <v>3694</v>
      </c>
      <c r="H9142" s="76">
        <v>4245</v>
      </c>
      <c r="I9142" s="77">
        <v>0.38</v>
      </c>
      <c r="J9142" s="76">
        <v>2631.9</v>
      </c>
    </row>
    <row r="9143" spans="1:10" ht="25.5">
      <c r="A9143" s="72">
        <v>9139</v>
      </c>
      <c r="B9143" s="72" t="s">
        <v>148</v>
      </c>
      <c r="C9143" s="73" t="s">
        <v>34810</v>
      </c>
      <c r="D9143" s="74" t="s">
        <v>34811</v>
      </c>
      <c r="E9143" s="75" t="s">
        <v>185</v>
      </c>
      <c r="F9143" s="74"/>
      <c r="G9143" s="74" t="s">
        <v>3694</v>
      </c>
      <c r="H9143" s="76">
        <v>3145</v>
      </c>
      <c r="I9143" s="77">
        <v>0.38</v>
      </c>
      <c r="J9143" s="76">
        <v>1949.9</v>
      </c>
    </row>
    <row r="9144" spans="1:10" ht="25.5">
      <c r="A9144" s="72">
        <v>9140</v>
      </c>
      <c r="B9144" s="72" t="s">
        <v>148</v>
      </c>
      <c r="C9144" s="73" t="s">
        <v>34812</v>
      </c>
      <c r="D9144" s="74" t="s">
        <v>34813</v>
      </c>
      <c r="E9144" s="75" t="s">
        <v>185</v>
      </c>
      <c r="F9144" s="74"/>
      <c r="G9144" s="74" t="s">
        <v>3694</v>
      </c>
      <c r="H9144" s="76">
        <v>3625</v>
      </c>
      <c r="I9144" s="77">
        <v>0.38</v>
      </c>
      <c r="J9144" s="76">
        <v>2247.5</v>
      </c>
    </row>
    <row r="9145" spans="1:10" ht="25.5">
      <c r="A9145" s="72">
        <v>9141</v>
      </c>
      <c r="B9145" s="72" t="s">
        <v>148</v>
      </c>
      <c r="C9145" s="73" t="s">
        <v>34814</v>
      </c>
      <c r="D9145" s="74" t="s">
        <v>34815</v>
      </c>
      <c r="E9145" s="75" t="s">
        <v>185</v>
      </c>
      <c r="F9145" s="74"/>
      <c r="G9145" s="74" t="s">
        <v>3694</v>
      </c>
      <c r="H9145" s="76">
        <v>4885</v>
      </c>
      <c r="I9145" s="77">
        <v>0.38</v>
      </c>
      <c r="J9145" s="76">
        <v>3028.7</v>
      </c>
    </row>
    <row r="9146" spans="1:10" ht="25.5">
      <c r="A9146" s="72">
        <v>9142</v>
      </c>
      <c r="B9146" s="72" t="s">
        <v>148</v>
      </c>
      <c r="C9146" s="73" t="s">
        <v>34816</v>
      </c>
      <c r="D9146" s="74" t="s">
        <v>34817</v>
      </c>
      <c r="E9146" s="75" t="s">
        <v>185</v>
      </c>
      <c r="F9146" s="74"/>
      <c r="G9146" s="74" t="s">
        <v>3694</v>
      </c>
      <c r="H9146" s="76">
        <v>7740</v>
      </c>
      <c r="I9146" s="77">
        <v>0.38</v>
      </c>
      <c r="J9146" s="76">
        <v>4798.8</v>
      </c>
    </row>
    <row r="9147" spans="1:10" ht="25.5">
      <c r="A9147" s="72">
        <v>9143</v>
      </c>
      <c r="B9147" s="72" t="s">
        <v>148</v>
      </c>
      <c r="C9147" s="73" t="s">
        <v>34818</v>
      </c>
      <c r="D9147" s="74" t="s">
        <v>34819</v>
      </c>
      <c r="E9147" s="75" t="s">
        <v>185</v>
      </c>
      <c r="F9147" s="74"/>
      <c r="G9147" s="74" t="s">
        <v>3694</v>
      </c>
      <c r="H9147" s="76">
        <v>8225</v>
      </c>
      <c r="I9147" s="77">
        <v>0.38</v>
      </c>
      <c r="J9147" s="76">
        <v>5099.5</v>
      </c>
    </row>
    <row r="9148" spans="1:10" ht="25.5">
      <c r="A9148" s="72">
        <v>9144</v>
      </c>
      <c r="B9148" s="72" t="s">
        <v>148</v>
      </c>
      <c r="C9148" s="73" t="s">
        <v>34820</v>
      </c>
      <c r="D9148" s="74" t="s">
        <v>34821</v>
      </c>
      <c r="E9148" s="75" t="s">
        <v>185</v>
      </c>
      <c r="F9148" s="74"/>
      <c r="G9148" s="74" t="s">
        <v>3694</v>
      </c>
      <c r="H9148" s="76">
        <v>8680</v>
      </c>
      <c r="I9148" s="77">
        <v>0.38</v>
      </c>
      <c r="J9148" s="76">
        <v>5381.6</v>
      </c>
    </row>
    <row r="9149" spans="1:10" ht="25.5">
      <c r="A9149" s="72">
        <v>9145</v>
      </c>
      <c r="B9149" s="72" t="s">
        <v>148</v>
      </c>
      <c r="C9149" s="73" t="s">
        <v>34822</v>
      </c>
      <c r="D9149" s="74" t="s">
        <v>34823</v>
      </c>
      <c r="E9149" s="75" t="s">
        <v>185</v>
      </c>
      <c r="F9149" s="74"/>
      <c r="G9149" s="74" t="s">
        <v>3694</v>
      </c>
      <c r="H9149" s="76">
        <v>9250</v>
      </c>
      <c r="I9149" s="77">
        <v>0.38</v>
      </c>
      <c r="J9149" s="76">
        <v>5735</v>
      </c>
    </row>
    <row r="9150" spans="1:10" ht="25.5">
      <c r="A9150" s="72">
        <v>9146</v>
      </c>
      <c r="B9150" s="72" t="s">
        <v>148</v>
      </c>
      <c r="C9150" s="73" t="s">
        <v>34824</v>
      </c>
      <c r="D9150" s="74" t="s">
        <v>34825</v>
      </c>
      <c r="E9150" s="75" t="s">
        <v>185</v>
      </c>
      <c r="F9150" s="74"/>
      <c r="G9150" s="74" t="s">
        <v>3694</v>
      </c>
      <c r="H9150" s="76">
        <v>9945</v>
      </c>
      <c r="I9150" s="77">
        <v>0.38</v>
      </c>
      <c r="J9150" s="76">
        <v>6165.9</v>
      </c>
    </row>
    <row r="9151" spans="1:10" ht="25.5">
      <c r="A9151" s="72">
        <v>9147</v>
      </c>
      <c r="B9151" s="72" t="s">
        <v>148</v>
      </c>
      <c r="C9151" s="73" t="s">
        <v>34826</v>
      </c>
      <c r="D9151" s="74" t="s">
        <v>34827</v>
      </c>
      <c r="E9151" s="75" t="s">
        <v>185</v>
      </c>
      <c r="F9151" s="74"/>
      <c r="G9151" s="74" t="s">
        <v>3694</v>
      </c>
      <c r="H9151" s="76">
        <v>10375</v>
      </c>
      <c r="I9151" s="77">
        <v>0.38</v>
      </c>
      <c r="J9151" s="76">
        <v>6432.5</v>
      </c>
    </row>
    <row r="9152" spans="1:10" ht="25.5">
      <c r="A9152" s="72">
        <v>9148</v>
      </c>
      <c r="B9152" s="72" t="s">
        <v>148</v>
      </c>
      <c r="C9152" s="73" t="s">
        <v>34828</v>
      </c>
      <c r="D9152" s="74" t="s">
        <v>34829</v>
      </c>
      <c r="E9152" s="75" t="s">
        <v>185</v>
      </c>
      <c r="F9152" s="74"/>
      <c r="G9152" s="74" t="s">
        <v>3694</v>
      </c>
      <c r="H9152" s="76">
        <v>10560</v>
      </c>
      <c r="I9152" s="77">
        <v>0.38</v>
      </c>
      <c r="J9152" s="76">
        <v>6547.2</v>
      </c>
    </row>
    <row r="9153" spans="1:10" ht="25.5">
      <c r="A9153" s="72">
        <v>9149</v>
      </c>
      <c r="B9153" s="72" t="s">
        <v>148</v>
      </c>
      <c r="C9153" s="73" t="s">
        <v>34830</v>
      </c>
      <c r="D9153" s="74" t="s">
        <v>34831</v>
      </c>
      <c r="E9153" s="75" t="s">
        <v>185</v>
      </c>
      <c r="F9153" s="74"/>
      <c r="G9153" s="74" t="s">
        <v>3694</v>
      </c>
      <c r="H9153" s="76">
        <v>11120</v>
      </c>
      <c r="I9153" s="77">
        <v>0.38</v>
      </c>
      <c r="J9153" s="76">
        <v>6894.4</v>
      </c>
    </row>
    <row r="9154" spans="1:10" ht="25.5">
      <c r="A9154" s="72">
        <v>9150</v>
      </c>
      <c r="B9154" s="72" t="s">
        <v>148</v>
      </c>
      <c r="C9154" s="73" t="s">
        <v>34832</v>
      </c>
      <c r="D9154" s="74" t="s">
        <v>34833</v>
      </c>
      <c r="E9154" s="75" t="s">
        <v>185</v>
      </c>
      <c r="F9154" s="74"/>
      <c r="G9154" s="74" t="s">
        <v>3694</v>
      </c>
      <c r="H9154" s="76">
        <v>11670</v>
      </c>
      <c r="I9154" s="77">
        <v>0.38</v>
      </c>
      <c r="J9154" s="76">
        <v>7235.4</v>
      </c>
    </row>
    <row r="9155" spans="1:10" ht="25.5">
      <c r="A9155" s="72">
        <v>9151</v>
      </c>
      <c r="B9155" s="72" t="s">
        <v>148</v>
      </c>
      <c r="C9155" s="73" t="s">
        <v>34834</v>
      </c>
      <c r="D9155" s="74" t="s">
        <v>34835</v>
      </c>
      <c r="E9155" s="75" t="s">
        <v>185</v>
      </c>
      <c r="F9155" s="74"/>
      <c r="G9155" s="74" t="s">
        <v>3694</v>
      </c>
      <c r="H9155" s="76">
        <v>12060</v>
      </c>
      <c r="I9155" s="77">
        <v>0.38</v>
      </c>
      <c r="J9155" s="76">
        <v>7477.2</v>
      </c>
    </row>
    <row r="9156" spans="1:10" ht="25.5">
      <c r="A9156" s="72">
        <v>9152</v>
      </c>
      <c r="B9156" s="72" t="s">
        <v>148</v>
      </c>
      <c r="C9156" s="73" t="s">
        <v>34836</v>
      </c>
      <c r="D9156" s="74" t="s">
        <v>34837</v>
      </c>
      <c r="E9156" s="75" t="s">
        <v>185</v>
      </c>
      <c r="F9156" s="74"/>
      <c r="G9156" s="74" t="s">
        <v>3694</v>
      </c>
      <c r="H9156" s="76">
        <v>12385</v>
      </c>
      <c r="I9156" s="77">
        <v>0.38</v>
      </c>
      <c r="J9156" s="76">
        <v>7678.7</v>
      </c>
    </row>
    <row r="9157" spans="1:10" ht="25.5">
      <c r="A9157" s="72">
        <v>9153</v>
      </c>
      <c r="B9157" s="72" t="s">
        <v>148</v>
      </c>
      <c r="C9157" s="73" t="s">
        <v>34838</v>
      </c>
      <c r="D9157" s="74" t="s">
        <v>34839</v>
      </c>
      <c r="E9157" s="75" t="s">
        <v>185</v>
      </c>
      <c r="F9157" s="74"/>
      <c r="G9157" s="74" t="s">
        <v>3694</v>
      </c>
      <c r="H9157" s="76">
        <v>12670</v>
      </c>
      <c r="I9157" s="77">
        <v>0.38</v>
      </c>
      <c r="J9157" s="76">
        <v>7855.4</v>
      </c>
    </row>
    <row r="9158" spans="1:10" ht="25.5">
      <c r="A9158" s="72">
        <v>9154</v>
      </c>
      <c r="B9158" s="72" t="s">
        <v>148</v>
      </c>
      <c r="C9158" s="73" t="s">
        <v>34840</v>
      </c>
      <c r="D9158" s="74" t="s">
        <v>34841</v>
      </c>
      <c r="E9158" s="75" t="s">
        <v>185</v>
      </c>
      <c r="F9158" s="74"/>
      <c r="G9158" s="74" t="s">
        <v>3694</v>
      </c>
      <c r="H9158" s="76">
        <v>13695</v>
      </c>
      <c r="I9158" s="77">
        <v>0.38</v>
      </c>
      <c r="J9158" s="76">
        <v>8490.9</v>
      </c>
    </row>
    <row r="9159" spans="1:10">
      <c r="A9159" s="72">
        <v>9155</v>
      </c>
      <c r="B9159" s="72" t="s">
        <v>148</v>
      </c>
      <c r="C9159" s="73" t="s">
        <v>34842</v>
      </c>
      <c r="D9159" s="74" t="s">
        <v>34843</v>
      </c>
      <c r="E9159" s="75" t="s">
        <v>185</v>
      </c>
      <c r="F9159" s="74"/>
      <c r="G9159" s="74" t="s">
        <v>3694</v>
      </c>
      <c r="H9159" s="76">
        <v>3230</v>
      </c>
      <c r="I9159" s="77">
        <v>0.38</v>
      </c>
      <c r="J9159" s="76">
        <v>2002.6</v>
      </c>
    </row>
    <row r="9160" spans="1:10" ht="25.5">
      <c r="A9160" s="72">
        <v>9156</v>
      </c>
      <c r="B9160" s="72" t="s">
        <v>148</v>
      </c>
      <c r="C9160" s="73" t="s">
        <v>34844</v>
      </c>
      <c r="D9160" s="74" t="s">
        <v>34845</v>
      </c>
      <c r="E9160" s="75" t="s">
        <v>185</v>
      </c>
      <c r="F9160" s="74"/>
      <c r="G9160" s="74" t="s">
        <v>3694</v>
      </c>
      <c r="H9160" s="76">
        <v>14570</v>
      </c>
      <c r="I9160" s="77">
        <v>0.38</v>
      </c>
      <c r="J9160" s="76">
        <v>9033.4</v>
      </c>
    </row>
    <row r="9161" spans="1:10" ht="25.5">
      <c r="A9161" s="72">
        <v>9157</v>
      </c>
      <c r="B9161" s="72" t="s">
        <v>148</v>
      </c>
      <c r="C9161" s="73" t="s">
        <v>34846</v>
      </c>
      <c r="D9161" s="74" t="s">
        <v>34847</v>
      </c>
      <c r="E9161" s="75" t="s">
        <v>185</v>
      </c>
      <c r="F9161" s="74"/>
      <c r="G9161" s="74" t="s">
        <v>3694</v>
      </c>
      <c r="H9161" s="76">
        <v>19815</v>
      </c>
      <c r="I9161" s="77">
        <v>0.38</v>
      </c>
      <c r="J9161" s="76">
        <v>12285.3</v>
      </c>
    </row>
    <row r="9162" spans="1:10" ht="25.5">
      <c r="A9162" s="72">
        <v>9158</v>
      </c>
      <c r="B9162" s="72" t="s">
        <v>148</v>
      </c>
      <c r="C9162" s="73" t="s">
        <v>34848</v>
      </c>
      <c r="D9162" s="74" t="s">
        <v>34849</v>
      </c>
      <c r="E9162" s="75" t="s">
        <v>185</v>
      </c>
      <c r="F9162" s="74"/>
      <c r="G9162" s="74" t="s">
        <v>3694</v>
      </c>
      <c r="H9162" s="76">
        <v>9165</v>
      </c>
      <c r="I9162" s="77">
        <v>0.38</v>
      </c>
      <c r="J9162" s="76">
        <v>5682.3</v>
      </c>
    </row>
    <row r="9163" spans="1:10" ht="25.5">
      <c r="A9163" s="72">
        <v>9159</v>
      </c>
      <c r="B9163" s="72" t="s">
        <v>148</v>
      </c>
      <c r="C9163" s="73" t="s">
        <v>34850</v>
      </c>
      <c r="D9163" s="74" t="s">
        <v>34851</v>
      </c>
      <c r="E9163" s="75" t="s">
        <v>185</v>
      </c>
      <c r="F9163" s="74"/>
      <c r="G9163" s="74" t="s">
        <v>3694</v>
      </c>
      <c r="H9163" s="76">
        <v>9405</v>
      </c>
      <c r="I9163" s="77">
        <v>0.38</v>
      </c>
      <c r="J9163" s="76">
        <v>5831.1</v>
      </c>
    </row>
    <row r="9164" spans="1:10" ht="25.5">
      <c r="A9164" s="72">
        <v>9160</v>
      </c>
      <c r="B9164" s="72" t="s">
        <v>148</v>
      </c>
      <c r="C9164" s="73" t="s">
        <v>34852</v>
      </c>
      <c r="D9164" s="74" t="s">
        <v>34853</v>
      </c>
      <c r="E9164" s="75" t="s">
        <v>185</v>
      </c>
      <c r="F9164" s="74"/>
      <c r="G9164" s="74" t="s">
        <v>3694</v>
      </c>
      <c r="H9164" s="76">
        <v>9650</v>
      </c>
      <c r="I9164" s="77">
        <v>0.38</v>
      </c>
      <c r="J9164" s="76">
        <v>5983</v>
      </c>
    </row>
    <row r="9165" spans="1:10" ht="25.5">
      <c r="A9165" s="72">
        <v>9161</v>
      </c>
      <c r="B9165" s="72" t="s">
        <v>148</v>
      </c>
      <c r="C9165" s="73" t="s">
        <v>34854</v>
      </c>
      <c r="D9165" s="74" t="s">
        <v>34855</v>
      </c>
      <c r="E9165" s="75" t="s">
        <v>185</v>
      </c>
      <c r="F9165" s="74"/>
      <c r="G9165" s="74" t="s">
        <v>3694</v>
      </c>
      <c r="H9165" s="76">
        <v>10270</v>
      </c>
      <c r="I9165" s="77">
        <v>0.38</v>
      </c>
      <c r="J9165" s="76">
        <v>6367.4</v>
      </c>
    </row>
    <row r="9166" spans="1:10" ht="25.5">
      <c r="A9166" s="72">
        <v>9162</v>
      </c>
      <c r="B9166" s="72" t="s">
        <v>148</v>
      </c>
      <c r="C9166" s="73" t="s">
        <v>34856</v>
      </c>
      <c r="D9166" s="74" t="s">
        <v>34857</v>
      </c>
      <c r="E9166" s="75" t="s">
        <v>185</v>
      </c>
      <c r="F9166" s="74"/>
      <c r="G9166" s="74" t="s">
        <v>3694</v>
      </c>
      <c r="H9166" s="76">
        <v>7715</v>
      </c>
      <c r="I9166" s="77">
        <v>0.38</v>
      </c>
      <c r="J9166" s="76">
        <v>4783.3</v>
      </c>
    </row>
    <row r="9167" spans="1:10" ht="25.5">
      <c r="A9167" s="72">
        <v>9163</v>
      </c>
      <c r="B9167" s="72" t="s">
        <v>148</v>
      </c>
      <c r="C9167" s="73" t="s">
        <v>34858</v>
      </c>
      <c r="D9167" s="74" t="s">
        <v>34859</v>
      </c>
      <c r="E9167" s="75" t="s">
        <v>185</v>
      </c>
      <c r="F9167" s="74"/>
      <c r="G9167" s="74" t="s">
        <v>3694</v>
      </c>
      <c r="H9167" s="76">
        <v>8670</v>
      </c>
      <c r="I9167" s="77">
        <v>0.38</v>
      </c>
      <c r="J9167" s="76">
        <v>5375.4</v>
      </c>
    </row>
    <row r="9168" spans="1:10" ht="25.5">
      <c r="A9168" s="72">
        <v>9164</v>
      </c>
      <c r="B9168" s="72" t="s">
        <v>148</v>
      </c>
      <c r="C9168" s="73" t="s">
        <v>34860</v>
      </c>
      <c r="D9168" s="74" t="s">
        <v>34861</v>
      </c>
      <c r="E9168" s="75" t="s">
        <v>185</v>
      </c>
      <c r="F9168" s="74"/>
      <c r="G9168" s="74" t="s">
        <v>3694</v>
      </c>
      <c r="H9168" s="76">
        <v>9000</v>
      </c>
      <c r="I9168" s="77">
        <v>0.38</v>
      </c>
      <c r="J9168" s="76">
        <v>5580</v>
      </c>
    </row>
    <row r="9169" spans="1:10" ht="25.5">
      <c r="A9169" s="72">
        <v>9165</v>
      </c>
      <c r="B9169" s="72" t="s">
        <v>148</v>
      </c>
      <c r="C9169" s="73" t="s">
        <v>34862</v>
      </c>
      <c r="D9169" s="74" t="s">
        <v>34863</v>
      </c>
      <c r="E9169" s="75" t="s">
        <v>185</v>
      </c>
      <c r="F9169" s="74"/>
      <c r="G9169" s="74" t="s">
        <v>3694</v>
      </c>
      <c r="H9169" s="76">
        <v>9975</v>
      </c>
      <c r="I9169" s="77">
        <v>0.38</v>
      </c>
      <c r="J9169" s="76">
        <v>6184.5</v>
      </c>
    </row>
    <row r="9170" spans="1:10" ht="25.5">
      <c r="A9170" s="72">
        <v>9166</v>
      </c>
      <c r="B9170" s="72" t="s">
        <v>148</v>
      </c>
      <c r="C9170" s="73" t="s">
        <v>34864</v>
      </c>
      <c r="D9170" s="74" t="s">
        <v>34865</v>
      </c>
      <c r="E9170" s="75" t="s">
        <v>185</v>
      </c>
      <c r="F9170" s="74"/>
      <c r="G9170" s="74" t="s">
        <v>3694</v>
      </c>
      <c r="H9170" s="76">
        <v>8765</v>
      </c>
      <c r="I9170" s="77">
        <v>0.38</v>
      </c>
      <c r="J9170" s="76">
        <v>5434.3</v>
      </c>
    </row>
    <row r="9171" spans="1:10" ht="25.5">
      <c r="A9171" s="72">
        <v>9167</v>
      </c>
      <c r="B9171" s="72" t="s">
        <v>148</v>
      </c>
      <c r="C9171" s="73" t="s">
        <v>34866</v>
      </c>
      <c r="D9171" s="74" t="s">
        <v>34867</v>
      </c>
      <c r="E9171" s="75" t="s">
        <v>185</v>
      </c>
      <c r="F9171" s="74"/>
      <c r="G9171" s="74" t="s">
        <v>3694</v>
      </c>
      <c r="H9171" s="76">
        <v>9460</v>
      </c>
      <c r="I9171" s="77">
        <v>0.38</v>
      </c>
      <c r="J9171" s="76">
        <v>5865.2</v>
      </c>
    </row>
    <row r="9172" spans="1:10">
      <c r="A9172" s="72">
        <v>9168</v>
      </c>
      <c r="B9172" s="72" t="s">
        <v>148</v>
      </c>
      <c r="C9172" s="73" t="s">
        <v>34868</v>
      </c>
      <c r="D9172" s="74" t="s">
        <v>34869</v>
      </c>
      <c r="E9172" s="75" t="s">
        <v>185</v>
      </c>
      <c r="F9172" s="74"/>
      <c r="G9172" s="74" t="s">
        <v>3694</v>
      </c>
      <c r="H9172" s="76">
        <v>16230</v>
      </c>
      <c r="I9172" s="77">
        <v>0.38</v>
      </c>
      <c r="J9172" s="76">
        <v>10062.6</v>
      </c>
    </row>
    <row r="9173" spans="1:10">
      <c r="A9173" s="72">
        <v>9169</v>
      </c>
      <c r="B9173" s="72" t="s">
        <v>148</v>
      </c>
      <c r="C9173" s="73" t="s">
        <v>34870</v>
      </c>
      <c r="D9173" s="74" t="s">
        <v>34871</v>
      </c>
      <c r="E9173" s="75" t="s">
        <v>185</v>
      </c>
      <c r="F9173" s="74"/>
      <c r="G9173" s="74" t="s">
        <v>3694</v>
      </c>
      <c r="H9173" s="76">
        <v>17505</v>
      </c>
      <c r="I9173" s="77">
        <v>0.38</v>
      </c>
      <c r="J9173" s="76">
        <v>10853.1</v>
      </c>
    </row>
    <row r="9174" spans="1:10">
      <c r="A9174" s="72">
        <v>9170</v>
      </c>
      <c r="B9174" s="72" t="s">
        <v>148</v>
      </c>
      <c r="C9174" s="73" t="s">
        <v>34872</v>
      </c>
      <c r="D9174" s="74" t="s">
        <v>34873</v>
      </c>
      <c r="E9174" s="75" t="s">
        <v>185</v>
      </c>
      <c r="F9174" s="74"/>
      <c r="G9174" s="74" t="s">
        <v>3694</v>
      </c>
      <c r="H9174" s="76">
        <v>18785</v>
      </c>
      <c r="I9174" s="77">
        <v>0.38</v>
      </c>
      <c r="J9174" s="76">
        <v>11646.7</v>
      </c>
    </row>
    <row r="9175" spans="1:10">
      <c r="A9175" s="72">
        <v>9171</v>
      </c>
      <c r="B9175" s="72" t="s">
        <v>148</v>
      </c>
      <c r="C9175" s="73" t="s">
        <v>34874</v>
      </c>
      <c r="D9175" s="74" t="s">
        <v>34875</v>
      </c>
      <c r="E9175" s="75" t="s">
        <v>185</v>
      </c>
      <c r="F9175" s="74"/>
      <c r="G9175" s="74" t="s">
        <v>3694</v>
      </c>
      <c r="H9175" s="76">
        <v>20065</v>
      </c>
      <c r="I9175" s="77">
        <v>0.38</v>
      </c>
      <c r="J9175" s="76">
        <v>12440.3</v>
      </c>
    </row>
    <row r="9176" spans="1:10" ht="25.5">
      <c r="A9176" s="72">
        <v>9172</v>
      </c>
      <c r="B9176" s="72" t="s">
        <v>148</v>
      </c>
      <c r="C9176" s="73" t="s">
        <v>34876</v>
      </c>
      <c r="D9176" s="74" t="s">
        <v>34877</v>
      </c>
      <c r="E9176" s="75" t="s">
        <v>185</v>
      </c>
      <c r="F9176" s="74"/>
      <c r="G9176" s="74" t="s">
        <v>3694</v>
      </c>
      <c r="H9176" s="76">
        <v>12350</v>
      </c>
      <c r="I9176" s="77">
        <v>0.38</v>
      </c>
      <c r="J9176" s="76">
        <v>7657</v>
      </c>
    </row>
    <row r="9177" spans="1:10" ht="25.5">
      <c r="A9177" s="72">
        <v>9173</v>
      </c>
      <c r="B9177" s="72" t="s">
        <v>148</v>
      </c>
      <c r="C9177" s="73" t="s">
        <v>34878</v>
      </c>
      <c r="D9177" s="74" t="s">
        <v>34879</v>
      </c>
      <c r="E9177" s="75" t="s">
        <v>185</v>
      </c>
      <c r="F9177" s="74"/>
      <c r="G9177" s="74" t="s">
        <v>3694</v>
      </c>
      <c r="H9177" s="76">
        <v>12735</v>
      </c>
      <c r="I9177" s="77">
        <v>0.38</v>
      </c>
      <c r="J9177" s="76">
        <v>7895.7</v>
      </c>
    </row>
    <row r="9178" spans="1:10" ht="25.5">
      <c r="A9178" s="72">
        <v>9174</v>
      </c>
      <c r="B9178" s="72" t="s">
        <v>148</v>
      </c>
      <c r="C9178" s="73" t="s">
        <v>34880</v>
      </c>
      <c r="D9178" s="74" t="s">
        <v>34881</v>
      </c>
      <c r="E9178" s="75" t="s">
        <v>185</v>
      </c>
      <c r="F9178" s="74"/>
      <c r="G9178" s="74" t="s">
        <v>3694</v>
      </c>
      <c r="H9178" s="76">
        <v>6435</v>
      </c>
      <c r="I9178" s="77">
        <v>0.38</v>
      </c>
      <c r="J9178" s="76">
        <v>3989.7</v>
      </c>
    </row>
    <row r="9179" spans="1:10" ht="25.5">
      <c r="A9179" s="72">
        <v>9175</v>
      </c>
      <c r="B9179" s="72" t="s">
        <v>148</v>
      </c>
      <c r="C9179" s="73" t="s">
        <v>34882</v>
      </c>
      <c r="D9179" s="74" t="s">
        <v>34883</v>
      </c>
      <c r="E9179" s="75" t="s">
        <v>185</v>
      </c>
      <c r="F9179" s="74"/>
      <c r="G9179" s="74" t="s">
        <v>3694</v>
      </c>
      <c r="H9179" s="76">
        <v>6540</v>
      </c>
      <c r="I9179" s="77">
        <v>0.38</v>
      </c>
      <c r="J9179" s="76">
        <v>4054.8</v>
      </c>
    </row>
    <row r="9180" spans="1:10">
      <c r="A9180" s="72">
        <v>9176</v>
      </c>
      <c r="B9180" s="72" t="s">
        <v>148</v>
      </c>
      <c r="C9180" s="73" t="s">
        <v>34884</v>
      </c>
      <c r="D9180" s="74" t="s">
        <v>34885</v>
      </c>
      <c r="E9180" s="75" t="s">
        <v>185</v>
      </c>
      <c r="F9180" s="74"/>
      <c r="G9180" s="74" t="s">
        <v>3694</v>
      </c>
      <c r="H9180" s="76">
        <v>6655</v>
      </c>
      <c r="I9180" s="77">
        <v>0.38</v>
      </c>
      <c r="J9180" s="76">
        <v>4126.1000000000004</v>
      </c>
    </row>
    <row r="9181" spans="1:10">
      <c r="A9181" s="72">
        <v>9177</v>
      </c>
      <c r="B9181" s="72" t="s">
        <v>148</v>
      </c>
      <c r="C9181" s="73" t="s">
        <v>34886</v>
      </c>
      <c r="D9181" s="74" t="s">
        <v>34887</v>
      </c>
      <c r="E9181" s="75" t="s">
        <v>185</v>
      </c>
      <c r="F9181" s="74"/>
      <c r="G9181" s="74" t="s">
        <v>3694</v>
      </c>
      <c r="H9181" s="76">
        <v>6770</v>
      </c>
      <c r="I9181" s="77">
        <v>0.38</v>
      </c>
      <c r="J9181" s="76">
        <v>4197.3999999999996</v>
      </c>
    </row>
    <row r="9182" spans="1:10" ht="25.5">
      <c r="A9182" s="72">
        <v>9178</v>
      </c>
      <c r="B9182" s="72" t="s">
        <v>148</v>
      </c>
      <c r="C9182" s="73" t="s">
        <v>34888</v>
      </c>
      <c r="D9182" s="74" t="s">
        <v>34889</v>
      </c>
      <c r="E9182" s="75" t="s">
        <v>185</v>
      </c>
      <c r="F9182" s="74"/>
      <c r="G9182" s="74" t="s">
        <v>3694</v>
      </c>
      <c r="H9182" s="76">
        <v>6840</v>
      </c>
      <c r="I9182" s="77">
        <v>0.38</v>
      </c>
      <c r="J9182" s="76">
        <v>4240.8</v>
      </c>
    </row>
    <row r="9183" spans="1:10" ht="25.5">
      <c r="A9183" s="72">
        <v>9179</v>
      </c>
      <c r="B9183" s="72" t="s">
        <v>148</v>
      </c>
      <c r="C9183" s="73" t="s">
        <v>34890</v>
      </c>
      <c r="D9183" s="74" t="s">
        <v>34891</v>
      </c>
      <c r="E9183" s="75" t="s">
        <v>185</v>
      </c>
      <c r="F9183" s="74"/>
      <c r="G9183" s="74" t="s">
        <v>3694</v>
      </c>
      <c r="H9183" s="76">
        <v>7460</v>
      </c>
      <c r="I9183" s="77">
        <v>0.38</v>
      </c>
      <c r="J9183" s="76">
        <v>4625.2</v>
      </c>
    </row>
    <row r="9184" spans="1:10" ht="25.5">
      <c r="A9184" s="72">
        <v>9180</v>
      </c>
      <c r="B9184" s="72" t="s">
        <v>148</v>
      </c>
      <c r="C9184" s="73" t="s">
        <v>34892</v>
      </c>
      <c r="D9184" s="74" t="s">
        <v>34893</v>
      </c>
      <c r="E9184" s="75" t="s">
        <v>185</v>
      </c>
      <c r="F9184" s="74"/>
      <c r="G9184" s="74" t="s">
        <v>3694</v>
      </c>
      <c r="H9184" s="76">
        <v>7215</v>
      </c>
      <c r="I9184" s="77">
        <v>0.38</v>
      </c>
      <c r="J9184" s="76">
        <v>4473.3</v>
      </c>
    </row>
    <row r="9185" spans="1:10" ht="25.5">
      <c r="A9185" s="72">
        <v>9181</v>
      </c>
      <c r="B9185" s="72" t="s">
        <v>148</v>
      </c>
      <c r="C9185" s="73" t="s">
        <v>34894</v>
      </c>
      <c r="D9185" s="74" t="s">
        <v>34883</v>
      </c>
      <c r="E9185" s="75" t="s">
        <v>185</v>
      </c>
      <c r="F9185" s="74"/>
      <c r="G9185" s="74" t="s">
        <v>3694</v>
      </c>
      <c r="H9185" s="76">
        <v>7365</v>
      </c>
      <c r="I9185" s="77">
        <v>0.38</v>
      </c>
      <c r="J9185" s="76">
        <v>4566.3</v>
      </c>
    </row>
    <row r="9186" spans="1:10" ht="25.5">
      <c r="A9186" s="72">
        <v>9182</v>
      </c>
      <c r="B9186" s="72" t="s">
        <v>148</v>
      </c>
      <c r="C9186" s="73" t="s">
        <v>34895</v>
      </c>
      <c r="D9186" s="74" t="s">
        <v>34896</v>
      </c>
      <c r="E9186" s="75" t="s">
        <v>185</v>
      </c>
      <c r="F9186" s="74"/>
      <c r="G9186" s="74" t="s">
        <v>3694</v>
      </c>
      <c r="H9186" s="76">
        <v>7185</v>
      </c>
      <c r="I9186" s="77">
        <v>0.38</v>
      </c>
      <c r="J9186" s="76">
        <v>4454.7</v>
      </c>
    </row>
    <row r="9187" spans="1:10">
      <c r="A9187" s="72">
        <v>9183</v>
      </c>
      <c r="B9187" s="72" t="s">
        <v>148</v>
      </c>
      <c r="C9187" s="73" t="s">
        <v>34897</v>
      </c>
      <c r="D9187" s="74" t="s">
        <v>34898</v>
      </c>
      <c r="E9187" s="75" t="s">
        <v>185</v>
      </c>
      <c r="F9187" s="74"/>
      <c r="G9187" s="74" t="s">
        <v>3694</v>
      </c>
      <c r="H9187" s="76">
        <v>7350</v>
      </c>
      <c r="I9187" s="77">
        <v>0.38</v>
      </c>
      <c r="J9187" s="76">
        <v>4557</v>
      </c>
    </row>
    <row r="9188" spans="1:10" ht="25.5">
      <c r="A9188" s="72">
        <v>9184</v>
      </c>
      <c r="B9188" s="72" t="s">
        <v>148</v>
      </c>
      <c r="C9188" s="73" t="s">
        <v>34899</v>
      </c>
      <c r="D9188" s="74" t="s">
        <v>34900</v>
      </c>
      <c r="E9188" s="75" t="s">
        <v>185</v>
      </c>
      <c r="F9188" s="74"/>
      <c r="G9188" s="74" t="s">
        <v>3694</v>
      </c>
      <c r="H9188" s="76">
        <v>9245</v>
      </c>
      <c r="I9188" s="77">
        <v>0.38</v>
      </c>
      <c r="J9188" s="76">
        <v>5731.9</v>
      </c>
    </row>
    <row r="9189" spans="1:10" ht="25.5">
      <c r="A9189" s="72">
        <v>9185</v>
      </c>
      <c r="B9189" s="72" t="s">
        <v>148</v>
      </c>
      <c r="C9189" s="73" t="s">
        <v>34901</v>
      </c>
      <c r="D9189" s="74" t="s">
        <v>34902</v>
      </c>
      <c r="E9189" s="75" t="s">
        <v>185</v>
      </c>
      <c r="F9189" s="74"/>
      <c r="G9189" s="74" t="s">
        <v>3694</v>
      </c>
      <c r="H9189" s="76">
        <v>8635</v>
      </c>
      <c r="I9189" s="77">
        <v>0.38</v>
      </c>
      <c r="J9189" s="76">
        <v>5353.7</v>
      </c>
    </row>
    <row r="9190" spans="1:10">
      <c r="A9190" s="72">
        <v>9186</v>
      </c>
      <c r="B9190" s="72" t="s">
        <v>148</v>
      </c>
      <c r="C9190" s="73" t="s">
        <v>34903</v>
      </c>
      <c r="D9190" s="74" t="s">
        <v>34904</v>
      </c>
      <c r="E9190" s="75" t="s">
        <v>185</v>
      </c>
      <c r="F9190" s="74"/>
      <c r="G9190" s="74" t="s">
        <v>3694</v>
      </c>
      <c r="H9190" s="76">
        <v>27985</v>
      </c>
      <c r="I9190" s="77">
        <v>0.38</v>
      </c>
      <c r="J9190" s="76">
        <v>17350.7</v>
      </c>
    </row>
    <row r="9191" spans="1:10" ht="25.5">
      <c r="A9191" s="72">
        <v>9187</v>
      </c>
      <c r="B9191" s="72" t="s">
        <v>148</v>
      </c>
      <c r="C9191" s="73" t="s">
        <v>34905</v>
      </c>
      <c r="D9191" s="74" t="s">
        <v>34906</v>
      </c>
      <c r="E9191" s="75" t="s">
        <v>185</v>
      </c>
      <c r="F9191" s="74"/>
      <c r="G9191" s="74" t="s">
        <v>3694</v>
      </c>
      <c r="H9191" s="76">
        <v>31805</v>
      </c>
      <c r="I9191" s="77">
        <v>0.38</v>
      </c>
      <c r="J9191" s="76">
        <v>19719.099999999999</v>
      </c>
    </row>
    <row r="9192" spans="1:10" ht="25.5">
      <c r="A9192" s="72">
        <v>9188</v>
      </c>
      <c r="B9192" s="72" t="s">
        <v>148</v>
      </c>
      <c r="C9192" s="73" t="s">
        <v>34907</v>
      </c>
      <c r="D9192" s="74" t="s">
        <v>34908</v>
      </c>
      <c r="E9192" s="75" t="s">
        <v>185</v>
      </c>
      <c r="F9192" s="74"/>
      <c r="G9192" s="74" t="s">
        <v>3694</v>
      </c>
      <c r="H9192" s="76">
        <v>30950</v>
      </c>
      <c r="I9192" s="77">
        <v>0.38</v>
      </c>
      <c r="J9192" s="76">
        <v>19189</v>
      </c>
    </row>
    <row r="9193" spans="1:10" ht="25.5">
      <c r="A9193" s="72">
        <v>9189</v>
      </c>
      <c r="B9193" s="72" t="s">
        <v>148</v>
      </c>
      <c r="C9193" s="73" t="s">
        <v>34909</v>
      </c>
      <c r="D9193" s="74" t="s">
        <v>34910</v>
      </c>
      <c r="E9193" s="75" t="s">
        <v>185</v>
      </c>
      <c r="F9193" s="74"/>
      <c r="G9193" s="74" t="s">
        <v>3694</v>
      </c>
      <c r="H9193" s="76">
        <v>32565</v>
      </c>
      <c r="I9193" s="77">
        <v>0.38</v>
      </c>
      <c r="J9193" s="76">
        <v>20190.3</v>
      </c>
    </row>
    <row r="9194" spans="1:10">
      <c r="A9194" s="72">
        <v>9190</v>
      </c>
      <c r="B9194" s="72" t="s">
        <v>148</v>
      </c>
      <c r="C9194" s="73" t="s">
        <v>34911</v>
      </c>
      <c r="D9194" s="74" t="s">
        <v>34912</v>
      </c>
      <c r="E9194" s="75" t="s">
        <v>185</v>
      </c>
      <c r="F9194" s="74"/>
      <c r="G9194" s="74" t="s">
        <v>3694</v>
      </c>
      <c r="H9194" s="76">
        <v>32675</v>
      </c>
      <c r="I9194" s="77">
        <v>0.38</v>
      </c>
      <c r="J9194" s="76">
        <v>20258.5</v>
      </c>
    </row>
    <row r="9195" spans="1:10" ht="25.5">
      <c r="A9195" s="72">
        <v>9191</v>
      </c>
      <c r="B9195" s="72" t="s">
        <v>148</v>
      </c>
      <c r="C9195" s="73" t="s">
        <v>34913</v>
      </c>
      <c r="D9195" s="74" t="s">
        <v>34914</v>
      </c>
      <c r="E9195" s="75" t="s">
        <v>185</v>
      </c>
      <c r="F9195" s="74"/>
      <c r="G9195" s="74" t="s">
        <v>3694</v>
      </c>
      <c r="H9195" s="76">
        <v>29970</v>
      </c>
      <c r="I9195" s="77">
        <v>0.38</v>
      </c>
      <c r="J9195" s="76">
        <v>18581.400000000001</v>
      </c>
    </row>
    <row r="9196" spans="1:10" ht="25.5">
      <c r="A9196" s="72">
        <v>9192</v>
      </c>
      <c r="B9196" s="72" t="s">
        <v>148</v>
      </c>
      <c r="C9196" s="73" t="s">
        <v>34915</v>
      </c>
      <c r="D9196" s="74" t="s">
        <v>34916</v>
      </c>
      <c r="E9196" s="75" t="s">
        <v>185</v>
      </c>
      <c r="F9196" s="74"/>
      <c r="G9196" s="74" t="s">
        <v>3694</v>
      </c>
      <c r="H9196" s="76">
        <v>34650</v>
      </c>
      <c r="I9196" s="77">
        <v>0.38</v>
      </c>
      <c r="J9196" s="76">
        <v>21483</v>
      </c>
    </row>
    <row r="9197" spans="1:10">
      <c r="A9197" s="72">
        <v>9193</v>
      </c>
      <c r="B9197" s="72" t="s">
        <v>148</v>
      </c>
      <c r="C9197" s="73" t="s">
        <v>34917</v>
      </c>
      <c r="D9197" s="74" t="s">
        <v>34918</v>
      </c>
      <c r="E9197" s="75" t="s">
        <v>185</v>
      </c>
      <c r="F9197" s="74"/>
      <c r="G9197" s="74" t="s">
        <v>3694</v>
      </c>
      <c r="H9197" s="76">
        <v>37140</v>
      </c>
      <c r="I9197" s="77">
        <v>0.38</v>
      </c>
      <c r="J9197" s="76">
        <v>23026.799999999999</v>
      </c>
    </row>
    <row r="9198" spans="1:10" ht="25.5">
      <c r="A9198" s="72">
        <v>9194</v>
      </c>
      <c r="B9198" s="72" t="s">
        <v>148</v>
      </c>
      <c r="C9198" s="73" t="s">
        <v>34919</v>
      </c>
      <c r="D9198" s="74" t="s">
        <v>34920</v>
      </c>
      <c r="E9198" s="75" t="s">
        <v>185</v>
      </c>
      <c r="F9198" s="74"/>
      <c r="G9198" s="74" t="s">
        <v>3694</v>
      </c>
      <c r="H9198" s="76">
        <v>40020</v>
      </c>
      <c r="I9198" s="77">
        <v>0.38</v>
      </c>
      <c r="J9198" s="76">
        <v>24812.400000000001</v>
      </c>
    </row>
    <row r="9199" spans="1:10" ht="25.5">
      <c r="A9199" s="72">
        <v>9195</v>
      </c>
      <c r="B9199" s="72" t="s">
        <v>148</v>
      </c>
      <c r="C9199" s="73" t="s">
        <v>34921</v>
      </c>
      <c r="D9199" s="74" t="s">
        <v>34922</v>
      </c>
      <c r="E9199" s="75" t="s">
        <v>185</v>
      </c>
      <c r="F9199" s="74"/>
      <c r="G9199" s="74" t="s">
        <v>3694</v>
      </c>
      <c r="H9199" s="76">
        <v>17285</v>
      </c>
      <c r="I9199" s="77">
        <v>0.38</v>
      </c>
      <c r="J9199" s="76">
        <v>10716.7</v>
      </c>
    </row>
    <row r="9200" spans="1:10">
      <c r="A9200" s="72">
        <v>9196</v>
      </c>
      <c r="B9200" s="72" t="s">
        <v>148</v>
      </c>
      <c r="C9200" s="73" t="s">
        <v>34923</v>
      </c>
      <c r="D9200" s="74" t="s">
        <v>34924</v>
      </c>
      <c r="E9200" s="75" t="s">
        <v>185</v>
      </c>
      <c r="F9200" s="74"/>
      <c r="G9200" s="74" t="s">
        <v>3694</v>
      </c>
      <c r="H9200" s="76">
        <v>17045</v>
      </c>
      <c r="I9200" s="77">
        <v>0.38</v>
      </c>
      <c r="J9200" s="76">
        <v>10567.9</v>
      </c>
    </row>
    <row r="9201" spans="1:10" ht="25.5">
      <c r="A9201" s="72">
        <v>9197</v>
      </c>
      <c r="B9201" s="72" t="s">
        <v>148</v>
      </c>
      <c r="C9201" s="73" t="s">
        <v>34925</v>
      </c>
      <c r="D9201" s="74" t="s">
        <v>34926</v>
      </c>
      <c r="E9201" s="75" t="s">
        <v>185</v>
      </c>
      <c r="F9201" s="74"/>
      <c r="G9201" s="74" t="s">
        <v>3694</v>
      </c>
      <c r="H9201" s="76">
        <v>24220</v>
      </c>
      <c r="I9201" s="77">
        <v>0.38</v>
      </c>
      <c r="J9201" s="76">
        <v>15016.4</v>
      </c>
    </row>
    <row r="9202" spans="1:10" ht="25.5">
      <c r="A9202" s="72">
        <v>9198</v>
      </c>
      <c r="B9202" s="72" t="s">
        <v>148</v>
      </c>
      <c r="C9202" s="73" t="s">
        <v>34927</v>
      </c>
      <c r="D9202" s="74" t="s">
        <v>34928</v>
      </c>
      <c r="E9202" s="75" t="s">
        <v>185</v>
      </c>
      <c r="F9202" s="74"/>
      <c r="G9202" s="74" t="s">
        <v>3694</v>
      </c>
      <c r="H9202" s="76">
        <v>17465</v>
      </c>
      <c r="I9202" s="77">
        <v>0.38</v>
      </c>
      <c r="J9202" s="76">
        <v>10828.3</v>
      </c>
    </row>
    <row r="9203" spans="1:10" ht="25.5">
      <c r="A9203" s="72">
        <v>9199</v>
      </c>
      <c r="B9203" s="72" t="s">
        <v>148</v>
      </c>
      <c r="C9203" s="73" t="s">
        <v>34929</v>
      </c>
      <c r="D9203" s="74" t="s">
        <v>34930</v>
      </c>
      <c r="E9203" s="75" t="s">
        <v>185</v>
      </c>
      <c r="F9203" s="74"/>
      <c r="G9203" s="74" t="s">
        <v>3694</v>
      </c>
      <c r="H9203" s="76">
        <v>17465</v>
      </c>
      <c r="I9203" s="77">
        <v>0.38</v>
      </c>
      <c r="J9203" s="76">
        <v>10828.3</v>
      </c>
    </row>
    <row r="9204" spans="1:10" ht="25.5">
      <c r="A9204" s="72">
        <v>9200</v>
      </c>
      <c r="B9204" s="72" t="s">
        <v>148</v>
      </c>
      <c r="C9204" s="73" t="s">
        <v>34931</v>
      </c>
      <c r="D9204" s="74" t="s">
        <v>34932</v>
      </c>
      <c r="E9204" s="75" t="s">
        <v>185</v>
      </c>
      <c r="F9204" s="74"/>
      <c r="G9204" s="74" t="s">
        <v>3694</v>
      </c>
      <c r="H9204" s="76">
        <v>17465</v>
      </c>
      <c r="I9204" s="77">
        <v>0.38</v>
      </c>
      <c r="J9204" s="76">
        <v>10828.3</v>
      </c>
    </row>
    <row r="9205" spans="1:10">
      <c r="A9205" s="72">
        <v>9201</v>
      </c>
      <c r="B9205" s="72" t="s">
        <v>148</v>
      </c>
      <c r="C9205" s="73" t="s">
        <v>34933</v>
      </c>
      <c r="D9205" s="74" t="s">
        <v>34934</v>
      </c>
      <c r="E9205" s="75" t="s">
        <v>185</v>
      </c>
      <c r="F9205" s="74"/>
      <c r="G9205" s="74" t="s">
        <v>3694</v>
      </c>
      <c r="H9205" s="76">
        <v>19235</v>
      </c>
      <c r="I9205" s="77">
        <v>0.38</v>
      </c>
      <c r="J9205" s="76">
        <v>11925.7</v>
      </c>
    </row>
    <row r="9206" spans="1:10" ht="25.5">
      <c r="A9206" s="72">
        <v>9202</v>
      </c>
      <c r="B9206" s="72" t="s">
        <v>148</v>
      </c>
      <c r="C9206" s="73" t="s">
        <v>34935</v>
      </c>
      <c r="D9206" s="74" t="s">
        <v>34936</v>
      </c>
      <c r="E9206" s="75" t="s">
        <v>185</v>
      </c>
      <c r="F9206" s="74"/>
      <c r="G9206" s="74" t="s">
        <v>3694</v>
      </c>
      <c r="H9206" s="76">
        <v>24105</v>
      </c>
      <c r="I9206" s="77">
        <v>0.38</v>
      </c>
      <c r="J9206" s="76">
        <v>14945.1</v>
      </c>
    </row>
    <row r="9207" spans="1:10" ht="25.5">
      <c r="A9207" s="72">
        <v>9203</v>
      </c>
      <c r="B9207" s="72" t="s">
        <v>148</v>
      </c>
      <c r="C9207" s="73" t="s">
        <v>34937</v>
      </c>
      <c r="D9207" s="74" t="s">
        <v>34938</v>
      </c>
      <c r="E9207" s="75" t="s">
        <v>185</v>
      </c>
      <c r="F9207" s="74"/>
      <c r="G9207" s="74" t="s">
        <v>3694</v>
      </c>
      <c r="H9207" s="76">
        <v>19975</v>
      </c>
      <c r="I9207" s="77">
        <v>0.38</v>
      </c>
      <c r="J9207" s="76">
        <v>12384.5</v>
      </c>
    </row>
    <row r="9208" spans="1:10">
      <c r="A9208" s="72">
        <v>9204</v>
      </c>
      <c r="B9208" s="72" t="s">
        <v>148</v>
      </c>
      <c r="C9208" s="73" t="s">
        <v>34939</v>
      </c>
      <c r="D9208" s="74" t="s">
        <v>34940</v>
      </c>
      <c r="E9208" s="75" t="s">
        <v>185</v>
      </c>
      <c r="F9208" s="74"/>
      <c r="G9208" s="74" t="s">
        <v>3694</v>
      </c>
      <c r="H9208" s="76">
        <v>24150</v>
      </c>
      <c r="I9208" s="77">
        <v>0.38</v>
      </c>
      <c r="J9208" s="76">
        <v>14973</v>
      </c>
    </row>
    <row r="9209" spans="1:10" ht="25.5">
      <c r="A9209" s="72">
        <v>9205</v>
      </c>
      <c r="B9209" s="72" t="s">
        <v>148</v>
      </c>
      <c r="C9209" s="73" t="s">
        <v>34941</v>
      </c>
      <c r="D9209" s="74" t="s">
        <v>34942</v>
      </c>
      <c r="E9209" s="75" t="s">
        <v>185</v>
      </c>
      <c r="F9209" s="74"/>
      <c r="G9209" s="74" t="s">
        <v>3694</v>
      </c>
      <c r="H9209" s="76">
        <v>26230</v>
      </c>
      <c r="I9209" s="77">
        <v>0.38</v>
      </c>
      <c r="J9209" s="76">
        <v>16262.6</v>
      </c>
    </row>
    <row r="9210" spans="1:10" ht="25.5">
      <c r="A9210" s="72">
        <v>9206</v>
      </c>
      <c r="B9210" s="72" t="s">
        <v>148</v>
      </c>
      <c r="C9210" s="73" t="s">
        <v>34943</v>
      </c>
      <c r="D9210" s="74" t="s">
        <v>34944</v>
      </c>
      <c r="E9210" s="75" t="s">
        <v>185</v>
      </c>
      <c r="F9210" s="74"/>
      <c r="G9210" s="74" t="s">
        <v>3694</v>
      </c>
      <c r="H9210" s="76">
        <v>24485</v>
      </c>
      <c r="I9210" s="77">
        <v>0.38</v>
      </c>
      <c r="J9210" s="76">
        <v>15180.7</v>
      </c>
    </row>
    <row r="9211" spans="1:10" ht="25.5">
      <c r="A9211" s="72">
        <v>9207</v>
      </c>
      <c r="B9211" s="72" t="s">
        <v>148</v>
      </c>
      <c r="C9211" s="73" t="s">
        <v>34945</v>
      </c>
      <c r="D9211" s="74" t="s">
        <v>34946</v>
      </c>
      <c r="E9211" s="75" t="s">
        <v>185</v>
      </c>
      <c r="F9211" s="74"/>
      <c r="G9211" s="74" t="s">
        <v>3694</v>
      </c>
      <c r="H9211" s="76">
        <v>24485</v>
      </c>
      <c r="I9211" s="77">
        <v>0.38</v>
      </c>
      <c r="J9211" s="76">
        <v>15180.7</v>
      </c>
    </row>
    <row r="9212" spans="1:10" ht="25.5">
      <c r="A9212" s="72">
        <v>9208</v>
      </c>
      <c r="B9212" s="72" t="s">
        <v>148</v>
      </c>
      <c r="C9212" s="73" t="s">
        <v>34947</v>
      </c>
      <c r="D9212" s="74" t="s">
        <v>34948</v>
      </c>
      <c r="E9212" s="75" t="s">
        <v>185</v>
      </c>
      <c r="F9212" s="74"/>
      <c r="G9212" s="74" t="s">
        <v>3694</v>
      </c>
      <c r="H9212" s="76">
        <v>24485</v>
      </c>
      <c r="I9212" s="77">
        <v>0.38</v>
      </c>
      <c r="J9212" s="76">
        <v>15180.7</v>
      </c>
    </row>
    <row r="9213" spans="1:10" ht="25.5">
      <c r="A9213" s="72">
        <v>9209</v>
      </c>
      <c r="B9213" s="72" t="s">
        <v>148</v>
      </c>
      <c r="C9213" s="73" t="s">
        <v>34949</v>
      </c>
      <c r="D9213" s="74" t="s">
        <v>34950</v>
      </c>
      <c r="E9213" s="75" t="s">
        <v>185</v>
      </c>
      <c r="F9213" s="74"/>
      <c r="G9213" s="74" t="s">
        <v>3694</v>
      </c>
      <c r="H9213" s="76">
        <v>2730</v>
      </c>
      <c r="I9213" s="77">
        <v>0.38</v>
      </c>
      <c r="J9213" s="76">
        <v>1692.6</v>
      </c>
    </row>
    <row r="9214" spans="1:10" ht="25.5">
      <c r="A9214" s="72">
        <v>9210</v>
      </c>
      <c r="B9214" s="72" t="s">
        <v>148</v>
      </c>
      <c r="C9214" s="73" t="s">
        <v>34951</v>
      </c>
      <c r="D9214" s="74" t="s">
        <v>34952</v>
      </c>
      <c r="E9214" s="75" t="s">
        <v>185</v>
      </c>
      <c r="F9214" s="74"/>
      <c r="G9214" s="74" t="s">
        <v>3694</v>
      </c>
      <c r="H9214" s="76">
        <v>3225</v>
      </c>
      <c r="I9214" s="77">
        <v>0.38</v>
      </c>
      <c r="J9214" s="76">
        <v>1999.5</v>
      </c>
    </row>
    <row r="9215" spans="1:10" ht="25.5">
      <c r="A9215" s="72">
        <v>9211</v>
      </c>
      <c r="B9215" s="72" t="s">
        <v>148</v>
      </c>
      <c r="C9215" s="73" t="s">
        <v>34953</v>
      </c>
      <c r="D9215" s="74" t="s">
        <v>34954</v>
      </c>
      <c r="E9215" s="75" t="s">
        <v>185</v>
      </c>
      <c r="F9215" s="74"/>
      <c r="G9215" s="74" t="s">
        <v>3694</v>
      </c>
      <c r="H9215" s="76">
        <v>3470</v>
      </c>
      <c r="I9215" s="77">
        <v>0.38</v>
      </c>
      <c r="J9215" s="76">
        <v>2151.4</v>
      </c>
    </row>
    <row r="9216" spans="1:10" ht="25.5">
      <c r="A9216" s="72">
        <v>9212</v>
      </c>
      <c r="B9216" s="72" t="s">
        <v>148</v>
      </c>
      <c r="C9216" s="73" t="s">
        <v>34955</v>
      </c>
      <c r="D9216" s="74" t="s">
        <v>34956</v>
      </c>
      <c r="E9216" s="75" t="s">
        <v>185</v>
      </c>
      <c r="F9216" s="74"/>
      <c r="G9216" s="74" t="s">
        <v>3694</v>
      </c>
      <c r="H9216" s="76">
        <v>5825</v>
      </c>
      <c r="I9216" s="77">
        <v>0.38</v>
      </c>
      <c r="J9216" s="76">
        <v>3611.5</v>
      </c>
    </row>
    <row r="9217" spans="1:10" ht="25.5">
      <c r="A9217" s="72">
        <v>9213</v>
      </c>
      <c r="B9217" s="72" t="s">
        <v>148</v>
      </c>
      <c r="C9217" s="73" t="s">
        <v>34957</v>
      </c>
      <c r="D9217" s="74" t="s">
        <v>34958</v>
      </c>
      <c r="E9217" s="75" t="s">
        <v>185</v>
      </c>
      <c r="F9217" s="74"/>
      <c r="G9217" s="74" t="s">
        <v>3694</v>
      </c>
      <c r="H9217" s="76">
        <v>6455</v>
      </c>
      <c r="I9217" s="77">
        <v>0.38</v>
      </c>
      <c r="J9217" s="76">
        <v>4002.1</v>
      </c>
    </row>
    <row r="9218" spans="1:10" ht="25.5">
      <c r="A9218" s="72">
        <v>9214</v>
      </c>
      <c r="B9218" s="72" t="s">
        <v>148</v>
      </c>
      <c r="C9218" s="73" t="s">
        <v>34959</v>
      </c>
      <c r="D9218" s="74" t="s">
        <v>34960</v>
      </c>
      <c r="E9218" s="75" t="s">
        <v>185</v>
      </c>
      <c r="F9218" s="74"/>
      <c r="G9218" s="74" t="s">
        <v>3694</v>
      </c>
      <c r="H9218" s="76">
        <v>4880</v>
      </c>
      <c r="I9218" s="77">
        <v>0.38</v>
      </c>
      <c r="J9218" s="76">
        <v>3025.6</v>
      </c>
    </row>
    <row r="9219" spans="1:10" ht="25.5">
      <c r="A9219" s="72">
        <v>9215</v>
      </c>
      <c r="B9219" s="72" t="s">
        <v>148</v>
      </c>
      <c r="C9219" s="73" t="s">
        <v>34961</v>
      </c>
      <c r="D9219" s="74" t="s">
        <v>34962</v>
      </c>
      <c r="E9219" s="75" t="s">
        <v>185</v>
      </c>
      <c r="F9219" s="74"/>
      <c r="G9219" s="74" t="s">
        <v>3694</v>
      </c>
      <c r="H9219" s="76">
        <v>6810</v>
      </c>
      <c r="I9219" s="77">
        <v>0.38</v>
      </c>
      <c r="J9219" s="76">
        <v>4222.2</v>
      </c>
    </row>
    <row r="9220" spans="1:10" ht="25.5">
      <c r="A9220" s="72">
        <v>9216</v>
      </c>
      <c r="B9220" s="72" t="s">
        <v>148</v>
      </c>
      <c r="C9220" s="73" t="s">
        <v>34963</v>
      </c>
      <c r="D9220" s="74" t="s">
        <v>34964</v>
      </c>
      <c r="E9220" s="75" t="s">
        <v>185</v>
      </c>
      <c r="F9220" s="74"/>
      <c r="G9220" s="74" t="s">
        <v>3694</v>
      </c>
      <c r="H9220" s="76">
        <v>5430</v>
      </c>
      <c r="I9220" s="77">
        <v>0.38</v>
      </c>
      <c r="J9220" s="76">
        <v>3366.6</v>
      </c>
    </row>
    <row r="9221" spans="1:10" ht="25.5">
      <c r="A9221" s="72">
        <v>9217</v>
      </c>
      <c r="B9221" s="72" t="s">
        <v>148</v>
      </c>
      <c r="C9221" s="73" t="s">
        <v>34965</v>
      </c>
      <c r="D9221" s="74" t="s">
        <v>34966</v>
      </c>
      <c r="E9221" s="75" t="s">
        <v>185</v>
      </c>
      <c r="F9221" s="74"/>
      <c r="G9221" s="74" t="s">
        <v>3694</v>
      </c>
      <c r="H9221" s="76">
        <v>12845</v>
      </c>
      <c r="I9221" s="77">
        <v>0.38</v>
      </c>
      <c r="J9221" s="76">
        <v>7963.9</v>
      </c>
    </row>
    <row r="9222" spans="1:10" ht="25.5">
      <c r="A9222" s="72">
        <v>9218</v>
      </c>
      <c r="B9222" s="72" t="s">
        <v>148</v>
      </c>
      <c r="C9222" s="73" t="s">
        <v>34967</v>
      </c>
      <c r="D9222" s="74" t="s">
        <v>34968</v>
      </c>
      <c r="E9222" s="75" t="s">
        <v>185</v>
      </c>
      <c r="F9222" s="74"/>
      <c r="G9222" s="74" t="s">
        <v>3694</v>
      </c>
      <c r="H9222" s="76">
        <v>11650</v>
      </c>
      <c r="I9222" s="77">
        <v>0.38</v>
      </c>
      <c r="J9222" s="76">
        <v>7223</v>
      </c>
    </row>
    <row r="9223" spans="1:10" ht="25.5">
      <c r="A9223" s="72">
        <v>9219</v>
      </c>
      <c r="B9223" s="72" t="s">
        <v>148</v>
      </c>
      <c r="C9223" s="73" t="s">
        <v>34969</v>
      </c>
      <c r="D9223" s="74" t="s">
        <v>34970</v>
      </c>
      <c r="E9223" s="75" t="s">
        <v>185</v>
      </c>
      <c r="F9223" s="74"/>
      <c r="G9223" s="74" t="s">
        <v>3694</v>
      </c>
      <c r="H9223" s="76">
        <v>12845</v>
      </c>
      <c r="I9223" s="77">
        <v>0.38</v>
      </c>
      <c r="J9223" s="76">
        <v>7963.9</v>
      </c>
    </row>
    <row r="9224" spans="1:10">
      <c r="A9224" s="72">
        <v>9220</v>
      </c>
      <c r="B9224" s="72" t="s">
        <v>148</v>
      </c>
      <c r="C9224" s="73" t="s">
        <v>533</v>
      </c>
      <c r="D9224" s="74" t="s">
        <v>34971</v>
      </c>
      <c r="E9224" s="75" t="s">
        <v>185</v>
      </c>
      <c r="F9224" s="74"/>
      <c r="G9224" s="74" t="s">
        <v>3694</v>
      </c>
      <c r="H9224" s="76">
        <v>32</v>
      </c>
      <c r="I9224" s="77">
        <v>0.38</v>
      </c>
      <c r="J9224" s="76">
        <v>19.84</v>
      </c>
    </row>
    <row r="9225" spans="1:10" ht="25.5">
      <c r="A9225" s="72">
        <v>9221</v>
      </c>
      <c r="B9225" s="72" t="s">
        <v>148</v>
      </c>
      <c r="C9225" s="73" t="s">
        <v>775</v>
      </c>
      <c r="D9225" s="74" t="s">
        <v>776</v>
      </c>
      <c r="E9225" s="75" t="s">
        <v>185</v>
      </c>
      <c r="F9225" s="74"/>
      <c r="G9225" s="74" t="s">
        <v>3694</v>
      </c>
      <c r="H9225" s="76">
        <v>2655</v>
      </c>
      <c r="I9225" s="77">
        <v>0.38</v>
      </c>
      <c r="J9225" s="76">
        <v>1646.1</v>
      </c>
    </row>
    <row r="9226" spans="1:10" ht="25.5">
      <c r="A9226" s="72">
        <v>9222</v>
      </c>
      <c r="B9226" s="72" t="s">
        <v>148</v>
      </c>
      <c r="C9226" s="73" t="s">
        <v>34156</v>
      </c>
      <c r="D9226" s="74" t="s">
        <v>34157</v>
      </c>
      <c r="E9226" s="75" t="s">
        <v>185</v>
      </c>
      <c r="F9226" s="74"/>
      <c r="G9226" s="74" t="s">
        <v>3694</v>
      </c>
      <c r="H9226" s="76">
        <v>2630</v>
      </c>
      <c r="I9226" s="77">
        <v>0.38</v>
      </c>
      <c r="J9226" s="76">
        <v>1630.6</v>
      </c>
    </row>
    <row r="9227" spans="1:10" ht="25.5">
      <c r="A9227" s="72">
        <v>9223</v>
      </c>
      <c r="B9227" s="72" t="s">
        <v>148</v>
      </c>
      <c r="C9227" s="73" t="s">
        <v>34158</v>
      </c>
      <c r="D9227" s="74" t="s">
        <v>34159</v>
      </c>
      <c r="E9227" s="75" t="s">
        <v>185</v>
      </c>
      <c r="F9227" s="74"/>
      <c r="G9227" s="74" t="s">
        <v>3694</v>
      </c>
      <c r="H9227" s="76">
        <v>4155</v>
      </c>
      <c r="I9227" s="77">
        <v>0.38</v>
      </c>
      <c r="J9227" s="76">
        <v>2576.1</v>
      </c>
    </row>
    <row r="9228" spans="1:10" ht="25.5">
      <c r="A9228" s="72">
        <v>9224</v>
      </c>
      <c r="B9228" s="72" t="s">
        <v>148</v>
      </c>
      <c r="C9228" s="73" t="s">
        <v>34115</v>
      </c>
      <c r="D9228" s="74" t="s">
        <v>34116</v>
      </c>
      <c r="E9228" s="75" t="s">
        <v>185</v>
      </c>
      <c r="F9228" s="74"/>
      <c r="G9228" s="74" t="s">
        <v>3694</v>
      </c>
      <c r="H9228" s="76">
        <v>2615</v>
      </c>
      <c r="I9228" s="77">
        <v>0.38</v>
      </c>
      <c r="J9228" s="76">
        <v>1621.3</v>
      </c>
    </row>
    <row r="9229" spans="1:10" ht="25.5">
      <c r="A9229" s="72">
        <v>9225</v>
      </c>
      <c r="B9229" s="72" t="s">
        <v>148</v>
      </c>
      <c r="C9229" s="73" t="s">
        <v>34117</v>
      </c>
      <c r="D9229" s="74" t="s">
        <v>34118</v>
      </c>
      <c r="E9229" s="75" t="s">
        <v>185</v>
      </c>
      <c r="F9229" s="74"/>
      <c r="G9229" s="74" t="s">
        <v>3694</v>
      </c>
      <c r="H9229" s="76">
        <v>2675</v>
      </c>
      <c r="I9229" s="77">
        <v>0.38</v>
      </c>
      <c r="J9229" s="76">
        <v>1658.5</v>
      </c>
    </row>
    <row r="9230" spans="1:10" ht="25.5">
      <c r="A9230" s="72">
        <v>9226</v>
      </c>
      <c r="B9230" s="72" t="s">
        <v>148</v>
      </c>
      <c r="C9230" s="73" t="s">
        <v>34119</v>
      </c>
      <c r="D9230" s="74" t="s">
        <v>34120</v>
      </c>
      <c r="E9230" s="75" t="s">
        <v>185</v>
      </c>
      <c r="F9230" s="74"/>
      <c r="G9230" s="74" t="s">
        <v>3694</v>
      </c>
      <c r="H9230" s="76">
        <v>2735</v>
      </c>
      <c r="I9230" s="77">
        <v>0.38</v>
      </c>
      <c r="J9230" s="76">
        <v>1695.7</v>
      </c>
    </row>
    <row r="9231" spans="1:10" ht="25.5">
      <c r="A9231" s="72">
        <v>9227</v>
      </c>
      <c r="B9231" s="72" t="s">
        <v>148</v>
      </c>
      <c r="C9231" s="73" t="s">
        <v>34121</v>
      </c>
      <c r="D9231" s="74" t="s">
        <v>34122</v>
      </c>
      <c r="E9231" s="75" t="s">
        <v>185</v>
      </c>
      <c r="F9231" s="74"/>
      <c r="G9231" s="74" t="s">
        <v>3694</v>
      </c>
      <c r="H9231" s="76">
        <v>2790</v>
      </c>
      <c r="I9231" s="77">
        <v>0.38</v>
      </c>
      <c r="J9231" s="76">
        <v>1729.8</v>
      </c>
    </row>
    <row r="9232" spans="1:10">
      <c r="A9232" s="72">
        <v>9228</v>
      </c>
      <c r="B9232" s="72" t="s">
        <v>148</v>
      </c>
      <c r="C9232" s="73" t="s">
        <v>534</v>
      </c>
      <c r="D9232" s="74" t="s">
        <v>535</v>
      </c>
      <c r="E9232" s="75" t="s">
        <v>185</v>
      </c>
      <c r="F9232" s="74"/>
      <c r="G9232" s="74" t="s">
        <v>3694</v>
      </c>
      <c r="H9232" s="76">
        <v>2630</v>
      </c>
      <c r="I9232" s="77">
        <v>0.38</v>
      </c>
      <c r="J9232" s="76">
        <v>1630.6</v>
      </c>
    </row>
    <row r="9233" spans="1:10">
      <c r="A9233" s="72">
        <v>9229</v>
      </c>
      <c r="B9233" s="72" t="s">
        <v>148</v>
      </c>
      <c r="C9233" s="73" t="s">
        <v>34123</v>
      </c>
      <c r="D9233" s="74" t="s">
        <v>34124</v>
      </c>
      <c r="E9233" s="75" t="s">
        <v>185</v>
      </c>
      <c r="F9233" s="74"/>
      <c r="G9233" s="74" t="s">
        <v>3694</v>
      </c>
      <c r="H9233" s="76">
        <v>3290</v>
      </c>
      <c r="I9233" s="77">
        <v>0.38</v>
      </c>
      <c r="J9233" s="76">
        <v>2039.8</v>
      </c>
    </row>
    <row r="9234" spans="1:10">
      <c r="A9234" s="72">
        <v>9230</v>
      </c>
      <c r="B9234" s="72" t="s">
        <v>148</v>
      </c>
      <c r="C9234" s="73" t="s">
        <v>34125</v>
      </c>
      <c r="D9234" s="74" t="s">
        <v>34126</v>
      </c>
      <c r="E9234" s="75" t="s">
        <v>185</v>
      </c>
      <c r="F9234" s="74"/>
      <c r="G9234" s="74" t="s">
        <v>3694</v>
      </c>
      <c r="H9234" s="76">
        <v>3945</v>
      </c>
      <c r="I9234" s="77">
        <v>0.38</v>
      </c>
      <c r="J9234" s="76">
        <v>2445.9</v>
      </c>
    </row>
    <row r="9235" spans="1:10" ht="25.5">
      <c r="A9235" s="72">
        <v>9231</v>
      </c>
      <c r="B9235" s="72" t="s">
        <v>148</v>
      </c>
      <c r="C9235" s="73" t="s">
        <v>536</v>
      </c>
      <c r="D9235" s="74" t="s">
        <v>537</v>
      </c>
      <c r="E9235" s="75" t="s">
        <v>185</v>
      </c>
      <c r="F9235" s="74"/>
      <c r="G9235" s="74" t="s">
        <v>3694</v>
      </c>
      <c r="H9235" s="76">
        <v>1370</v>
      </c>
      <c r="I9235" s="77">
        <v>0.38</v>
      </c>
      <c r="J9235" s="76">
        <v>849.4</v>
      </c>
    </row>
    <row r="9236" spans="1:10" ht="25.5">
      <c r="A9236" s="72">
        <v>9232</v>
      </c>
      <c r="B9236" s="72" t="s">
        <v>148</v>
      </c>
      <c r="C9236" s="73" t="s">
        <v>34127</v>
      </c>
      <c r="D9236" s="74" t="s">
        <v>34128</v>
      </c>
      <c r="E9236" s="75" t="s">
        <v>185</v>
      </c>
      <c r="F9236" s="74"/>
      <c r="G9236" s="74" t="s">
        <v>3694</v>
      </c>
      <c r="H9236" s="76">
        <v>1185</v>
      </c>
      <c r="I9236" s="77">
        <v>0.38</v>
      </c>
      <c r="J9236" s="76">
        <v>734.7</v>
      </c>
    </row>
    <row r="9237" spans="1:10" ht="25.5">
      <c r="A9237" s="72">
        <v>9233</v>
      </c>
      <c r="B9237" s="72" t="s">
        <v>148</v>
      </c>
      <c r="C9237" s="73" t="s">
        <v>34129</v>
      </c>
      <c r="D9237" s="74" t="s">
        <v>34130</v>
      </c>
      <c r="E9237" s="75" t="s">
        <v>185</v>
      </c>
      <c r="F9237" s="74"/>
      <c r="G9237" s="74" t="s">
        <v>3694</v>
      </c>
      <c r="H9237" s="76">
        <v>1365</v>
      </c>
      <c r="I9237" s="77">
        <v>0.38</v>
      </c>
      <c r="J9237" s="76">
        <v>846.3</v>
      </c>
    </row>
    <row r="9238" spans="1:10" ht="25.5">
      <c r="A9238" s="72">
        <v>9234</v>
      </c>
      <c r="B9238" s="72" t="s">
        <v>148</v>
      </c>
      <c r="C9238" s="73" t="s">
        <v>34131</v>
      </c>
      <c r="D9238" s="74" t="s">
        <v>34132</v>
      </c>
      <c r="E9238" s="75" t="s">
        <v>185</v>
      </c>
      <c r="F9238" s="74"/>
      <c r="G9238" s="74" t="s">
        <v>3694</v>
      </c>
      <c r="H9238" s="76">
        <v>1590</v>
      </c>
      <c r="I9238" s="77">
        <v>0.38</v>
      </c>
      <c r="J9238" s="76">
        <v>985.8</v>
      </c>
    </row>
    <row r="9239" spans="1:10" ht="25.5">
      <c r="A9239" s="72">
        <v>9235</v>
      </c>
      <c r="B9239" s="72" t="s">
        <v>148</v>
      </c>
      <c r="C9239" s="73" t="s">
        <v>34133</v>
      </c>
      <c r="D9239" s="74" t="s">
        <v>34134</v>
      </c>
      <c r="E9239" s="75" t="s">
        <v>185</v>
      </c>
      <c r="F9239" s="74"/>
      <c r="G9239" s="74" t="s">
        <v>3694</v>
      </c>
      <c r="H9239" s="76">
        <v>2970</v>
      </c>
      <c r="I9239" s="77">
        <v>0.38</v>
      </c>
      <c r="J9239" s="76">
        <v>1841.4</v>
      </c>
    </row>
    <row r="9240" spans="1:10" ht="25.5">
      <c r="A9240" s="72">
        <v>9236</v>
      </c>
      <c r="B9240" s="72" t="s">
        <v>148</v>
      </c>
      <c r="C9240" s="73" t="s">
        <v>34135</v>
      </c>
      <c r="D9240" s="74" t="s">
        <v>34136</v>
      </c>
      <c r="E9240" s="75" t="s">
        <v>185</v>
      </c>
      <c r="F9240" s="74"/>
      <c r="G9240" s="74" t="s">
        <v>3694</v>
      </c>
      <c r="H9240" s="76">
        <v>3100</v>
      </c>
      <c r="I9240" s="77">
        <v>0.38</v>
      </c>
      <c r="J9240" s="76">
        <v>1922</v>
      </c>
    </row>
    <row r="9241" spans="1:10" ht="25.5">
      <c r="A9241" s="72">
        <v>9237</v>
      </c>
      <c r="B9241" s="72" t="s">
        <v>148</v>
      </c>
      <c r="C9241" s="73" t="s">
        <v>34137</v>
      </c>
      <c r="D9241" s="74" t="s">
        <v>34138</v>
      </c>
      <c r="E9241" s="75" t="s">
        <v>185</v>
      </c>
      <c r="F9241" s="74"/>
      <c r="G9241" s="74" t="s">
        <v>3694</v>
      </c>
      <c r="H9241" s="76">
        <v>3235</v>
      </c>
      <c r="I9241" s="77">
        <v>0.38</v>
      </c>
      <c r="J9241" s="76">
        <v>2005.7</v>
      </c>
    </row>
    <row r="9242" spans="1:10" ht="25.5">
      <c r="A9242" s="72">
        <v>9238</v>
      </c>
      <c r="B9242" s="72" t="s">
        <v>148</v>
      </c>
      <c r="C9242" s="73" t="s">
        <v>34139</v>
      </c>
      <c r="D9242" s="74" t="s">
        <v>34140</v>
      </c>
      <c r="E9242" s="75" t="s">
        <v>185</v>
      </c>
      <c r="F9242" s="74"/>
      <c r="G9242" s="74" t="s">
        <v>3694</v>
      </c>
      <c r="H9242" s="76">
        <v>3365</v>
      </c>
      <c r="I9242" s="77">
        <v>0.38</v>
      </c>
      <c r="J9242" s="76">
        <v>2086.3000000000002</v>
      </c>
    </row>
    <row r="9243" spans="1:10" ht="25.5">
      <c r="A9243" s="72">
        <v>9239</v>
      </c>
      <c r="B9243" s="72" t="s">
        <v>148</v>
      </c>
      <c r="C9243" s="73" t="s">
        <v>538</v>
      </c>
      <c r="D9243" s="74" t="s">
        <v>34141</v>
      </c>
      <c r="E9243" s="75" t="s">
        <v>185</v>
      </c>
      <c r="F9243" s="74"/>
      <c r="G9243" s="74" t="s">
        <v>3694</v>
      </c>
      <c r="H9243" s="76">
        <v>1615</v>
      </c>
      <c r="I9243" s="77">
        <v>0.38</v>
      </c>
      <c r="J9243" s="76">
        <v>1001.3</v>
      </c>
    </row>
    <row r="9244" spans="1:10" ht="25.5">
      <c r="A9244" s="72">
        <v>9240</v>
      </c>
      <c r="B9244" s="72" t="s">
        <v>148</v>
      </c>
      <c r="C9244" s="73" t="s">
        <v>539</v>
      </c>
      <c r="D9244" s="74" t="s">
        <v>34142</v>
      </c>
      <c r="E9244" s="75" t="s">
        <v>185</v>
      </c>
      <c r="F9244" s="74"/>
      <c r="G9244" s="74" t="s">
        <v>3694</v>
      </c>
      <c r="H9244" s="76">
        <v>1615</v>
      </c>
      <c r="I9244" s="77">
        <v>0.38</v>
      </c>
      <c r="J9244" s="76">
        <v>1001.3</v>
      </c>
    </row>
    <row r="9245" spans="1:10" ht="25.5">
      <c r="A9245" s="72">
        <v>9241</v>
      </c>
      <c r="B9245" s="72" t="s">
        <v>148</v>
      </c>
      <c r="C9245" s="73" t="s">
        <v>540</v>
      </c>
      <c r="D9245" s="74" t="s">
        <v>34143</v>
      </c>
      <c r="E9245" s="75" t="s">
        <v>185</v>
      </c>
      <c r="F9245" s="74"/>
      <c r="G9245" s="74" t="s">
        <v>3694</v>
      </c>
      <c r="H9245" s="76">
        <v>1615</v>
      </c>
      <c r="I9245" s="77">
        <v>0.38</v>
      </c>
      <c r="J9245" s="76">
        <v>1001.3</v>
      </c>
    </row>
    <row r="9246" spans="1:10" ht="25.5">
      <c r="A9246" s="72">
        <v>9242</v>
      </c>
      <c r="B9246" s="72" t="s">
        <v>148</v>
      </c>
      <c r="C9246" s="73" t="s">
        <v>541</v>
      </c>
      <c r="D9246" s="74" t="s">
        <v>34144</v>
      </c>
      <c r="E9246" s="75" t="s">
        <v>185</v>
      </c>
      <c r="F9246" s="74"/>
      <c r="G9246" s="74" t="s">
        <v>3694</v>
      </c>
      <c r="H9246" s="76">
        <v>1615</v>
      </c>
      <c r="I9246" s="77">
        <v>0.38</v>
      </c>
      <c r="J9246" s="76">
        <v>1001.3</v>
      </c>
    </row>
    <row r="9247" spans="1:10" ht="25.5">
      <c r="A9247" s="72">
        <v>9243</v>
      </c>
      <c r="B9247" s="72" t="s">
        <v>148</v>
      </c>
      <c r="C9247" s="73" t="s">
        <v>542</v>
      </c>
      <c r="D9247" s="74" t="s">
        <v>34145</v>
      </c>
      <c r="E9247" s="75" t="s">
        <v>185</v>
      </c>
      <c r="F9247" s="74"/>
      <c r="G9247" s="74" t="s">
        <v>3694</v>
      </c>
      <c r="H9247" s="76">
        <v>1615</v>
      </c>
      <c r="I9247" s="77">
        <v>0.38</v>
      </c>
      <c r="J9247" s="76">
        <v>1001.3</v>
      </c>
    </row>
    <row r="9248" spans="1:10" ht="25.5">
      <c r="A9248" s="72">
        <v>9244</v>
      </c>
      <c r="B9248" s="72" t="s">
        <v>148</v>
      </c>
      <c r="C9248" s="73" t="s">
        <v>543</v>
      </c>
      <c r="D9248" s="74" t="s">
        <v>34146</v>
      </c>
      <c r="E9248" s="75" t="s">
        <v>185</v>
      </c>
      <c r="F9248" s="74"/>
      <c r="G9248" s="74" t="s">
        <v>3694</v>
      </c>
      <c r="H9248" s="76">
        <v>1715</v>
      </c>
      <c r="I9248" s="77">
        <v>0.38</v>
      </c>
      <c r="J9248" s="76">
        <v>1063.3</v>
      </c>
    </row>
    <row r="9249" spans="1:10" ht="25.5">
      <c r="A9249" s="72">
        <v>9245</v>
      </c>
      <c r="B9249" s="72" t="s">
        <v>148</v>
      </c>
      <c r="C9249" s="73" t="s">
        <v>34147</v>
      </c>
      <c r="D9249" s="74" t="s">
        <v>34148</v>
      </c>
      <c r="E9249" s="75" t="s">
        <v>185</v>
      </c>
      <c r="F9249" s="74"/>
      <c r="G9249" s="74" t="s">
        <v>3694</v>
      </c>
      <c r="H9249" s="76">
        <v>1710</v>
      </c>
      <c r="I9249" s="77">
        <v>0.38</v>
      </c>
      <c r="J9249" s="76">
        <v>1060.2</v>
      </c>
    </row>
    <row r="9250" spans="1:10" ht="25.5">
      <c r="A9250" s="72">
        <v>9246</v>
      </c>
      <c r="B9250" s="72" t="s">
        <v>148</v>
      </c>
      <c r="C9250" s="73" t="s">
        <v>34149</v>
      </c>
      <c r="D9250" s="74" t="s">
        <v>34142</v>
      </c>
      <c r="E9250" s="75" t="s">
        <v>185</v>
      </c>
      <c r="F9250" s="74"/>
      <c r="G9250" s="74" t="s">
        <v>3694</v>
      </c>
      <c r="H9250" s="76">
        <v>1710</v>
      </c>
      <c r="I9250" s="77">
        <v>0.38</v>
      </c>
      <c r="J9250" s="76">
        <v>1060.2</v>
      </c>
    </row>
    <row r="9251" spans="1:10" ht="25.5">
      <c r="A9251" s="72">
        <v>9247</v>
      </c>
      <c r="B9251" s="72" t="s">
        <v>148</v>
      </c>
      <c r="C9251" s="73" t="s">
        <v>544</v>
      </c>
      <c r="D9251" s="74" t="s">
        <v>34150</v>
      </c>
      <c r="E9251" s="75" t="s">
        <v>185</v>
      </c>
      <c r="F9251" s="74"/>
      <c r="G9251" s="74" t="s">
        <v>3694</v>
      </c>
      <c r="H9251" s="76">
        <v>1715</v>
      </c>
      <c r="I9251" s="77">
        <v>0.38</v>
      </c>
      <c r="J9251" s="76">
        <v>1063.3</v>
      </c>
    </row>
    <row r="9252" spans="1:10" ht="25.5">
      <c r="A9252" s="72">
        <v>9248</v>
      </c>
      <c r="B9252" s="72" t="s">
        <v>148</v>
      </c>
      <c r="C9252" s="73" t="s">
        <v>545</v>
      </c>
      <c r="D9252" s="74" t="s">
        <v>34151</v>
      </c>
      <c r="E9252" s="75" t="s">
        <v>185</v>
      </c>
      <c r="F9252" s="74"/>
      <c r="G9252" s="74" t="s">
        <v>3694</v>
      </c>
      <c r="H9252" s="76">
        <v>1715</v>
      </c>
      <c r="I9252" s="77">
        <v>0.38</v>
      </c>
      <c r="J9252" s="76">
        <v>1063.3</v>
      </c>
    </row>
    <row r="9253" spans="1:10" ht="25.5">
      <c r="A9253" s="72">
        <v>9249</v>
      </c>
      <c r="B9253" s="72" t="s">
        <v>148</v>
      </c>
      <c r="C9253" s="73" t="s">
        <v>34152</v>
      </c>
      <c r="D9253" s="74" t="s">
        <v>34153</v>
      </c>
      <c r="E9253" s="75" t="s">
        <v>185</v>
      </c>
      <c r="F9253" s="74"/>
      <c r="G9253" s="74" t="s">
        <v>3694</v>
      </c>
      <c r="H9253" s="76">
        <v>2015</v>
      </c>
      <c r="I9253" s="77">
        <v>0.38</v>
      </c>
      <c r="J9253" s="76">
        <v>1249.3</v>
      </c>
    </row>
    <row r="9254" spans="1:10" ht="25.5">
      <c r="A9254" s="72">
        <v>9250</v>
      </c>
      <c r="B9254" s="72" t="s">
        <v>148</v>
      </c>
      <c r="C9254" s="73" t="s">
        <v>34154</v>
      </c>
      <c r="D9254" s="74" t="s">
        <v>34155</v>
      </c>
      <c r="E9254" s="75" t="s">
        <v>185</v>
      </c>
      <c r="F9254" s="74"/>
      <c r="G9254" s="74" t="s">
        <v>3694</v>
      </c>
      <c r="H9254" s="76">
        <v>1910</v>
      </c>
      <c r="I9254" s="77">
        <v>0.38</v>
      </c>
      <c r="J9254" s="76">
        <v>1184.2</v>
      </c>
    </row>
    <row r="9255" spans="1:10" ht="25.5">
      <c r="A9255" s="72">
        <v>9251</v>
      </c>
      <c r="B9255" s="72" t="s">
        <v>148</v>
      </c>
      <c r="C9255" s="73" t="s">
        <v>546</v>
      </c>
      <c r="D9255" s="74" t="s">
        <v>547</v>
      </c>
      <c r="E9255" s="75" t="s">
        <v>185</v>
      </c>
      <c r="F9255" s="74"/>
      <c r="G9255" s="74" t="s">
        <v>3694</v>
      </c>
      <c r="H9255" s="76">
        <v>2705</v>
      </c>
      <c r="I9255" s="77">
        <v>0.38</v>
      </c>
      <c r="J9255" s="76">
        <v>1677.1</v>
      </c>
    </row>
    <row r="9256" spans="1:10" ht="25.5">
      <c r="A9256" s="72">
        <v>9252</v>
      </c>
      <c r="B9256" s="72" t="s">
        <v>148</v>
      </c>
      <c r="C9256" s="73" t="s">
        <v>548</v>
      </c>
      <c r="D9256" s="74" t="s">
        <v>549</v>
      </c>
      <c r="E9256" s="75" t="s">
        <v>185</v>
      </c>
      <c r="F9256" s="74"/>
      <c r="G9256" s="74" t="s">
        <v>3694</v>
      </c>
      <c r="H9256" s="76">
        <v>2705</v>
      </c>
      <c r="I9256" s="77">
        <v>0.38</v>
      </c>
      <c r="J9256" s="76">
        <v>1677.1</v>
      </c>
    </row>
    <row r="9257" spans="1:10" ht="25.5">
      <c r="A9257" s="72">
        <v>9253</v>
      </c>
      <c r="B9257" s="72" t="s">
        <v>148</v>
      </c>
      <c r="C9257" s="73" t="s">
        <v>550</v>
      </c>
      <c r="D9257" s="74" t="s">
        <v>551</v>
      </c>
      <c r="E9257" s="75" t="s">
        <v>185</v>
      </c>
      <c r="F9257" s="74"/>
      <c r="G9257" s="74" t="s">
        <v>3694</v>
      </c>
      <c r="H9257" s="76">
        <v>3850</v>
      </c>
      <c r="I9257" s="77">
        <v>0.38</v>
      </c>
      <c r="J9257" s="76">
        <v>2387</v>
      </c>
    </row>
    <row r="9258" spans="1:10" ht="25.5">
      <c r="A9258" s="72">
        <v>9254</v>
      </c>
      <c r="B9258" s="72" t="s">
        <v>148</v>
      </c>
      <c r="C9258" s="73" t="s">
        <v>552</v>
      </c>
      <c r="D9258" s="74" t="s">
        <v>553</v>
      </c>
      <c r="E9258" s="75" t="s">
        <v>185</v>
      </c>
      <c r="F9258" s="74"/>
      <c r="G9258" s="74" t="s">
        <v>3694</v>
      </c>
      <c r="H9258" s="76">
        <v>3850</v>
      </c>
      <c r="I9258" s="77">
        <v>0.38</v>
      </c>
      <c r="J9258" s="76">
        <v>2387</v>
      </c>
    </row>
    <row r="9259" spans="1:10" ht="25.5">
      <c r="A9259" s="72">
        <v>9255</v>
      </c>
      <c r="B9259" s="72" t="s">
        <v>148</v>
      </c>
      <c r="C9259" s="73" t="s">
        <v>554</v>
      </c>
      <c r="D9259" s="74" t="s">
        <v>555</v>
      </c>
      <c r="E9259" s="75" t="s">
        <v>185</v>
      </c>
      <c r="F9259" s="74"/>
      <c r="G9259" s="74" t="s">
        <v>3694</v>
      </c>
      <c r="H9259" s="76">
        <v>6645</v>
      </c>
      <c r="I9259" s="77">
        <v>0.38</v>
      </c>
      <c r="J9259" s="76">
        <v>4119.8999999999996</v>
      </c>
    </row>
    <row r="9260" spans="1:10" ht="25.5">
      <c r="A9260" s="72">
        <v>9256</v>
      </c>
      <c r="B9260" s="72" t="s">
        <v>148</v>
      </c>
      <c r="C9260" s="73" t="s">
        <v>34160</v>
      </c>
      <c r="D9260" s="74" t="s">
        <v>34161</v>
      </c>
      <c r="E9260" s="75" t="s">
        <v>185</v>
      </c>
      <c r="F9260" s="74"/>
      <c r="G9260" s="74" t="s">
        <v>3694</v>
      </c>
      <c r="H9260" s="76">
        <v>8915</v>
      </c>
      <c r="I9260" s="77">
        <v>0.38</v>
      </c>
      <c r="J9260" s="76">
        <v>5527.3</v>
      </c>
    </row>
    <row r="9261" spans="1:10" ht="25.5">
      <c r="A9261" s="72">
        <v>9257</v>
      </c>
      <c r="B9261" s="72" t="s">
        <v>148</v>
      </c>
      <c r="C9261" s="73" t="s">
        <v>34220</v>
      </c>
      <c r="D9261" s="74" t="s">
        <v>34221</v>
      </c>
      <c r="E9261" s="75" t="s">
        <v>185</v>
      </c>
      <c r="F9261" s="74"/>
      <c r="G9261" s="74" t="s">
        <v>3694</v>
      </c>
      <c r="H9261" s="76">
        <v>7530</v>
      </c>
      <c r="I9261" s="77">
        <v>0.38</v>
      </c>
      <c r="J9261" s="76">
        <v>4668.6000000000004</v>
      </c>
    </row>
    <row r="9262" spans="1:10" ht="25.5">
      <c r="A9262" s="72">
        <v>9258</v>
      </c>
      <c r="B9262" s="72" t="s">
        <v>148</v>
      </c>
      <c r="C9262" s="73" t="s">
        <v>34222</v>
      </c>
      <c r="D9262" s="74" t="s">
        <v>34223</v>
      </c>
      <c r="E9262" s="75" t="s">
        <v>185</v>
      </c>
      <c r="F9262" s="74"/>
      <c r="G9262" s="74" t="s">
        <v>3694</v>
      </c>
      <c r="H9262" s="76">
        <v>8195</v>
      </c>
      <c r="I9262" s="77">
        <v>0.38</v>
      </c>
      <c r="J9262" s="76">
        <v>5080.8999999999996</v>
      </c>
    </row>
    <row r="9263" spans="1:10" ht="25.5">
      <c r="A9263" s="72">
        <v>9259</v>
      </c>
      <c r="B9263" s="72" t="s">
        <v>148</v>
      </c>
      <c r="C9263" s="73" t="s">
        <v>34162</v>
      </c>
      <c r="D9263" s="74" t="s">
        <v>34163</v>
      </c>
      <c r="E9263" s="75" t="s">
        <v>185</v>
      </c>
      <c r="F9263" s="74"/>
      <c r="G9263" s="74" t="s">
        <v>3694</v>
      </c>
      <c r="H9263" s="76">
        <v>13670</v>
      </c>
      <c r="I9263" s="77">
        <v>0.38</v>
      </c>
      <c r="J9263" s="76">
        <v>8475.4</v>
      </c>
    </row>
    <row r="9264" spans="1:10" ht="25.5">
      <c r="A9264" s="72">
        <v>9260</v>
      </c>
      <c r="B9264" s="72" t="s">
        <v>148</v>
      </c>
      <c r="C9264" s="73" t="s">
        <v>556</v>
      </c>
      <c r="D9264" s="74" t="s">
        <v>557</v>
      </c>
      <c r="E9264" s="75" t="s">
        <v>185</v>
      </c>
      <c r="F9264" s="74"/>
      <c r="G9264" s="74" t="s">
        <v>3694</v>
      </c>
      <c r="H9264" s="76">
        <v>9120</v>
      </c>
      <c r="I9264" s="77">
        <v>0.38</v>
      </c>
      <c r="J9264" s="76">
        <v>5654.4</v>
      </c>
    </row>
    <row r="9265" spans="1:10" ht="25.5">
      <c r="A9265" s="72">
        <v>9261</v>
      </c>
      <c r="B9265" s="72" t="s">
        <v>148</v>
      </c>
      <c r="C9265" s="73" t="s">
        <v>34164</v>
      </c>
      <c r="D9265" s="74" t="s">
        <v>34165</v>
      </c>
      <c r="E9265" s="75" t="s">
        <v>185</v>
      </c>
      <c r="F9265" s="74"/>
      <c r="G9265" s="74" t="s">
        <v>3694</v>
      </c>
      <c r="H9265" s="76">
        <v>12235</v>
      </c>
      <c r="I9265" s="77">
        <v>0.38</v>
      </c>
      <c r="J9265" s="76">
        <v>7585.7</v>
      </c>
    </row>
    <row r="9266" spans="1:10">
      <c r="A9266" s="72">
        <v>9262</v>
      </c>
      <c r="B9266" s="72" t="s">
        <v>148</v>
      </c>
      <c r="C9266" s="73" t="s">
        <v>558</v>
      </c>
      <c r="D9266" s="74" t="s">
        <v>559</v>
      </c>
      <c r="E9266" s="75" t="s">
        <v>185</v>
      </c>
      <c r="F9266" s="74"/>
      <c r="G9266" s="74" t="s">
        <v>3694</v>
      </c>
      <c r="H9266" s="76">
        <v>5490</v>
      </c>
      <c r="I9266" s="77">
        <v>0.38</v>
      </c>
      <c r="J9266" s="76">
        <v>3403.8</v>
      </c>
    </row>
    <row r="9267" spans="1:10" ht="25.5">
      <c r="A9267" s="72">
        <v>9263</v>
      </c>
      <c r="B9267" s="72" t="s">
        <v>148</v>
      </c>
      <c r="C9267" s="73" t="s">
        <v>560</v>
      </c>
      <c r="D9267" s="74" t="s">
        <v>561</v>
      </c>
      <c r="E9267" s="75" t="s">
        <v>185</v>
      </c>
      <c r="F9267" s="74"/>
      <c r="G9267" s="74" t="s">
        <v>3694</v>
      </c>
      <c r="H9267" s="76">
        <v>1360</v>
      </c>
      <c r="I9267" s="77">
        <v>0.38</v>
      </c>
      <c r="J9267" s="76">
        <v>843.2</v>
      </c>
    </row>
    <row r="9268" spans="1:10">
      <c r="A9268" s="72">
        <v>9264</v>
      </c>
      <c r="B9268" s="72" t="s">
        <v>148</v>
      </c>
      <c r="C9268" s="73" t="s">
        <v>562</v>
      </c>
      <c r="D9268" s="74" t="s">
        <v>563</v>
      </c>
      <c r="E9268" s="75" t="s">
        <v>185</v>
      </c>
      <c r="F9268" s="74"/>
      <c r="G9268" s="74" t="s">
        <v>3694</v>
      </c>
      <c r="H9268" s="76">
        <v>1360</v>
      </c>
      <c r="I9268" s="77">
        <v>0.38</v>
      </c>
      <c r="J9268" s="76">
        <v>843.2</v>
      </c>
    </row>
    <row r="9269" spans="1:10">
      <c r="A9269" s="72">
        <v>9265</v>
      </c>
      <c r="B9269" s="72" t="s">
        <v>148</v>
      </c>
      <c r="C9269" s="73" t="s">
        <v>564</v>
      </c>
      <c r="D9269" s="74" t="s">
        <v>565</v>
      </c>
      <c r="E9269" s="75" t="s">
        <v>185</v>
      </c>
      <c r="F9269" s="74"/>
      <c r="G9269" s="74" t="s">
        <v>3694</v>
      </c>
      <c r="H9269" s="76">
        <v>1360</v>
      </c>
      <c r="I9269" s="77">
        <v>0.38</v>
      </c>
      <c r="J9269" s="76">
        <v>843.2</v>
      </c>
    </row>
    <row r="9270" spans="1:10" ht="25.5">
      <c r="A9270" s="72">
        <v>9266</v>
      </c>
      <c r="B9270" s="72" t="s">
        <v>148</v>
      </c>
      <c r="C9270" s="73" t="s">
        <v>566</v>
      </c>
      <c r="D9270" s="74" t="s">
        <v>567</v>
      </c>
      <c r="E9270" s="75" t="s">
        <v>185</v>
      </c>
      <c r="F9270" s="74"/>
      <c r="G9270" s="74" t="s">
        <v>3694</v>
      </c>
      <c r="H9270" s="76">
        <v>1600</v>
      </c>
      <c r="I9270" s="77">
        <v>0.38</v>
      </c>
      <c r="J9270" s="76">
        <v>992</v>
      </c>
    </row>
    <row r="9271" spans="1:10" ht="25.5">
      <c r="A9271" s="72">
        <v>9267</v>
      </c>
      <c r="B9271" s="72" t="s">
        <v>148</v>
      </c>
      <c r="C9271" s="73" t="s">
        <v>568</v>
      </c>
      <c r="D9271" s="74" t="s">
        <v>567</v>
      </c>
      <c r="E9271" s="75" t="s">
        <v>185</v>
      </c>
      <c r="F9271" s="74"/>
      <c r="G9271" s="74" t="s">
        <v>3694</v>
      </c>
      <c r="H9271" s="76">
        <v>1595</v>
      </c>
      <c r="I9271" s="77">
        <v>0.38</v>
      </c>
      <c r="J9271" s="76">
        <v>988.9</v>
      </c>
    </row>
    <row r="9272" spans="1:10" ht="25.5">
      <c r="A9272" s="72">
        <v>9268</v>
      </c>
      <c r="B9272" s="72" t="s">
        <v>148</v>
      </c>
      <c r="C9272" s="73" t="s">
        <v>569</v>
      </c>
      <c r="D9272" s="74" t="s">
        <v>570</v>
      </c>
      <c r="E9272" s="75" t="s">
        <v>185</v>
      </c>
      <c r="F9272" s="74"/>
      <c r="G9272" s="74" t="s">
        <v>3694</v>
      </c>
      <c r="H9272" s="76">
        <v>1600</v>
      </c>
      <c r="I9272" s="77">
        <v>0.38</v>
      </c>
      <c r="J9272" s="76">
        <v>992</v>
      </c>
    </row>
    <row r="9273" spans="1:10" ht="25.5">
      <c r="A9273" s="72">
        <v>9269</v>
      </c>
      <c r="B9273" s="72" t="s">
        <v>148</v>
      </c>
      <c r="C9273" s="73" t="s">
        <v>571</v>
      </c>
      <c r="D9273" s="74" t="s">
        <v>572</v>
      </c>
      <c r="E9273" s="75" t="s">
        <v>185</v>
      </c>
      <c r="F9273" s="74"/>
      <c r="G9273" s="74" t="s">
        <v>3694</v>
      </c>
      <c r="H9273" s="76">
        <v>1600</v>
      </c>
      <c r="I9273" s="77">
        <v>0.38</v>
      </c>
      <c r="J9273" s="76">
        <v>992</v>
      </c>
    </row>
    <row r="9274" spans="1:10" ht="25.5">
      <c r="A9274" s="72">
        <v>9270</v>
      </c>
      <c r="B9274" s="72" t="s">
        <v>148</v>
      </c>
      <c r="C9274" s="73" t="s">
        <v>573</v>
      </c>
      <c r="D9274" s="74" t="s">
        <v>574</v>
      </c>
      <c r="E9274" s="75" t="s">
        <v>185</v>
      </c>
      <c r="F9274" s="74"/>
      <c r="G9274" s="74" t="s">
        <v>3694</v>
      </c>
      <c r="H9274" s="76">
        <v>1470</v>
      </c>
      <c r="I9274" s="77">
        <v>0.38</v>
      </c>
      <c r="J9274" s="76">
        <v>911.4</v>
      </c>
    </row>
    <row r="9275" spans="1:10">
      <c r="A9275" s="72">
        <v>9271</v>
      </c>
      <c r="B9275" s="72" t="s">
        <v>148</v>
      </c>
      <c r="C9275" s="73" t="s">
        <v>575</v>
      </c>
      <c r="D9275" s="74" t="s">
        <v>576</v>
      </c>
      <c r="E9275" s="75" t="s">
        <v>185</v>
      </c>
      <c r="F9275" s="74"/>
      <c r="G9275" s="74" t="s">
        <v>3694</v>
      </c>
      <c r="H9275" s="76">
        <v>1765</v>
      </c>
      <c r="I9275" s="77">
        <v>0.38</v>
      </c>
      <c r="J9275" s="76">
        <v>1094.3</v>
      </c>
    </row>
    <row r="9276" spans="1:10" ht="25.5">
      <c r="A9276" s="72">
        <v>9272</v>
      </c>
      <c r="B9276" s="72" t="s">
        <v>148</v>
      </c>
      <c r="C9276" s="73" t="s">
        <v>577</v>
      </c>
      <c r="D9276" s="74" t="s">
        <v>578</v>
      </c>
      <c r="E9276" s="75" t="s">
        <v>185</v>
      </c>
      <c r="F9276" s="74"/>
      <c r="G9276" s="74" t="s">
        <v>3694</v>
      </c>
      <c r="H9276" s="76">
        <v>1765</v>
      </c>
      <c r="I9276" s="77">
        <v>0.38</v>
      </c>
      <c r="J9276" s="76">
        <v>1094.3</v>
      </c>
    </row>
    <row r="9277" spans="1:10">
      <c r="A9277" s="72">
        <v>9273</v>
      </c>
      <c r="B9277" s="72" t="s">
        <v>148</v>
      </c>
      <c r="C9277" s="73" t="s">
        <v>579</v>
      </c>
      <c r="D9277" s="74" t="s">
        <v>580</v>
      </c>
      <c r="E9277" s="75" t="s">
        <v>185</v>
      </c>
      <c r="F9277" s="74"/>
      <c r="G9277" s="74" t="s">
        <v>3694</v>
      </c>
      <c r="H9277" s="76">
        <v>1600</v>
      </c>
      <c r="I9277" s="77">
        <v>0.38</v>
      </c>
      <c r="J9277" s="76">
        <v>992</v>
      </c>
    </row>
    <row r="9278" spans="1:10" ht="25.5">
      <c r="A9278" s="72">
        <v>9274</v>
      </c>
      <c r="B9278" s="72" t="s">
        <v>148</v>
      </c>
      <c r="C9278" s="73" t="s">
        <v>581</v>
      </c>
      <c r="D9278" s="74" t="s">
        <v>582</v>
      </c>
      <c r="E9278" s="75" t="s">
        <v>185</v>
      </c>
      <c r="F9278" s="74"/>
      <c r="G9278" s="74" t="s">
        <v>3694</v>
      </c>
      <c r="H9278" s="76">
        <v>1600</v>
      </c>
      <c r="I9278" s="77">
        <v>0.38</v>
      </c>
      <c r="J9278" s="76">
        <v>992</v>
      </c>
    </row>
    <row r="9279" spans="1:10">
      <c r="A9279" s="72">
        <v>9275</v>
      </c>
      <c r="B9279" s="72" t="s">
        <v>148</v>
      </c>
      <c r="C9279" s="73" t="s">
        <v>583</v>
      </c>
      <c r="D9279" s="74" t="s">
        <v>584</v>
      </c>
      <c r="E9279" s="75" t="s">
        <v>185</v>
      </c>
      <c r="F9279" s="74"/>
      <c r="G9279" s="74" t="s">
        <v>3694</v>
      </c>
      <c r="H9279" s="76">
        <v>1100</v>
      </c>
      <c r="I9279" s="77">
        <v>0.38</v>
      </c>
      <c r="J9279" s="76">
        <v>682</v>
      </c>
    </row>
    <row r="9280" spans="1:10" ht="25.5">
      <c r="A9280" s="72">
        <v>9276</v>
      </c>
      <c r="B9280" s="72" t="s">
        <v>148</v>
      </c>
      <c r="C9280" s="73" t="s">
        <v>34200</v>
      </c>
      <c r="D9280" s="74" t="s">
        <v>34201</v>
      </c>
      <c r="E9280" s="75" t="s">
        <v>185</v>
      </c>
      <c r="F9280" s="74"/>
      <c r="G9280" s="74" t="s">
        <v>3694</v>
      </c>
      <c r="H9280" s="76">
        <v>2290</v>
      </c>
      <c r="I9280" s="77">
        <v>0.38</v>
      </c>
      <c r="J9280" s="76">
        <v>1419.8</v>
      </c>
    </row>
    <row r="9281" spans="1:10" ht="25.5">
      <c r="A9281" s="72">
        <v>9277</v>
      </c>
      <c r="B9281" s="72" t="s">
        <v>148</v>
      </c>
      <c r="C9281" s="73" t="s">
        <v>34202</v>
      </c>
      <c r="D9281" s="74" t="s">
        <v>34203</v>
      </c>
      <c r="E9281" s="75" t="s">
        <v>185</v>
      </c>
      <c r="F9281" s="74"/>
      <c r="G9281" s="74" t="s">
        <v>3694</v>
      </c>
      <c r="H9281" s="76">
        <v>2345</v>
      </c>
      <c r="I9281" s="77">
        <v>0.38</v>
      </c>
      <c r="J9281" s="76">
        <v>1453.9</v>
      </c>
    </row>
    <row r="9282" spans="1:10" ht="25.5">
      <c r="A9282" s="72">
        <v>9278</v>
      </c>
      <c r="B9282" s="72" t="s">
        <v>148</v>
      </c>
      <c r="C9282" s="73" t="s">
        <v>34204</v>
      </c>
      <c r="D9282" s="74" t="s">
        <v>34205</v>
      </c>
      <c r="E9282" s="75" t="s">
        <v>185</v>
      </c>
      <c r="F9282" s="74"/>
      <c r="G9282" s="74" t="s">
        <v>3694</v>
      </c>
      <c r="H9282" s="76">
        <v>2395</v>
      </c>
      <c r="I9282" s="77">
        <v>0.38</v>
      </c>
      <c r="J9282" s="76">
        <v>1484.9</v>
      </c>
    </row>
    <row r="9283" spans="1:10" ht="25.5">
      <c r="A9283" s="72">
        <v>9279</v>
      </c>
      <c r="B9283" s="72" t="s">
        <v>148</v>
      </c>
      <c r="C9283" s="73" t="s">
        <v>34206</v>
      </c>
      <c r="D9283" s="74" t="s">
        <v>34207</v>
      </c>
      <c r="E9283" s="75" t="s">
        <v>185</v>
      </c>
      <c r="F9283" s="74"/>
      <c r="G9283" s="74" t="s">
        <v>3694</v>
      </c>
      <c r="H9283" s="76">
        <v>2450</v>
      </c>
      <c r="I9283" s="77">
        <v>0.38</v>
      </c>
      <c r="J9283" s="76">
        <v>1519</v>
      </c>
    </row>
    <row r="9284" spans="1:10" ht="25.5">
      <c r="A9284" s="72">
        <v>9280</v>
      </c>
      <c r="B9284" s="72" t="s">
        <v>148</v>
      </c>
      <c r="C9284" s="73" t="s">
        <v>585</v>
      </c>
      <c r="D9284" s="74" t="s">
        <v>586</v>
      </c>
      <c r="E9284" s="75" t="s">
        <v>185</v>
      </c>
      <c r="F9284" s="74"/>
      <c r="G9284" s="74" t="s">
        <v>3694</v>
      </c>
      <c r="H9284" s="76">
        <v>1040</v>
      </c>
      <c r="I9284" s="77">
        <v>0.38</v>
      </c>
      <c r="J9284" s="76">
        <v>644.79999999999995</v>
      </c>
    </row>
    <row r="9285" spans="1:10" ht="25.5">
      <c r="A9285" s="72">
        <v>9281</v>
      </c>
      <c r="B9285" s="72" t="s">
        <v>148</v>
      </c>
      <c r="C9285" s="73" t="s">
        <v>587</v>
      </c>
      <c r="D9285" s="74" t="s">
        <v>588</v>
      </c>
      <c r="E9285" s="75" t="s">
        <v>185</v>
      </c>
      <c r="F9285" s="74"/>
      <c r="G9285" s="74" t="s">
        <v>3694</v>
      </c>
      <c r="H9285" s="76">
        <v>1040</v>
      </c>
      <c r="I9285" s="77">
        <v>0.38</v>
      </c>
      <c r="J9285" s="76">
        <v>644.79999999999995</v>
      </c>
    </row>
    <row r="9286" spans="1:10" ht="25.5">
      <c r="A9286" s="72">
        <v>9282</v>
      </c>
      <c r="B9286" s="72" t="s">
        <v>148</v>
      </c>
      <c r="C9286" s="73" t="s">
        <v>589</v>
      </c>
      <c r="D9286" s="74" t="s">
        <v>590</v>
      </c>
      <c r="E9286" s="75" t="s">
        <v>185</v>
      </c>
      <c r="F9286" s="74"/>
      <c r="G9286" s="74" t="s">
        <v>3694</v>
      </c>
      <c r="H9286" s="76">
        <v>1100</v>
      </c>
      <c r="I9286" s="77">
        <v>0.38</v>
      </c>
      <c r="J9286" s="76">
        <v>682</v>
      </c>
    </row>
    <row r="9287" spans="1:10" ht="25.5">
      <c r="A9287" s="72">
        <v>9283</v>
      </c>
      <c r="B9287" s="72" t="s">
        <v>148</v>
      </c>
      <c r="C9287" s="73" t="s">
        <v>591</v>
      </c>
      <c r="D9287" s="74" t="s">
        <v>592</v>
      </c>
      <c r="E9287" s="75" t="s">
        <v>185</v>
      </c>
      <c r="F9287" s="74"/>
      <c r="G9287" s="74" t="s">
        <v>3694</v>
      </c>
      <c r="H9287" s="76">
        <v>1100</v>
      </c>
      <c r="I9287" s="77">
        <v>0.38</v>
      </c>
      <c r="J9287" s="76">
        <v>682</v>
      </c>
    </row>
    <row r="9288" spans="1:10" ht="25.5">
      <c r="A9288" s="72">
        <v>9284</v>
      </c>
      <c r="B9288" s="72" t="s">
        <v>148</v>
      </c>
      <c r="C9288" s="73" t="s">
        <v>593</v>
      </c>
      <c r="D9288" s="74" t="s">
        <v>594</v>
      </c>
      <c r="E9288" s="75" t="s">
        <v>185</v>
      </c>
      <c r="F9288" s="74"/>
      <c r="G9288" s="74" t="s">
        <v>3694</v>
      </c>
      <c r="H9288" s="76">
        <v>1175</v>
      </c>
      <c r="I9288" s="77">
        <v>0.38</v>
      </c>
      <c r="J9288" s="76">
        <v>728.5</v>
      </c>
    </row>
    <row r="9289" spans="1:10" ht="25.5">
      <c r="A9289" s="72">
        <v>9285</v>
      </c>
      <c r="B9289" s="72" t="s">
        <v>148</v>
      </c>
      <c r="C9289" s="73" t="s">
        <v>595</v>
      </c>
      <c r="D9289" s="74" t="s">
        <v>596</v>
      </c>
      <c r="E9289" s="75" t="s">
        <v>185</v>
      </c>
      <c r="F9289" s="74"/>
      <c r="G9289" s="74" t="s">
        <v>3694</v>
      </c>
      <c r="H9289" s="76">
        <v>1130</v>
      </c>
      <c r="I9289" s="77">
        <v>0.38</v>
      </c>
      <c r="J9289" s="76">
        <v>700.6</v>
      </c>
    </row>
    <row r="9290" spans="1:10" ht="25.5">
      <c r="A9290" s="72">
        <v>9286</v>
      </c>
      <c r="B9290" s="72" t="s">
        <v>148</v>
      </c>
      <c r="C9290" s="73" t="s">
        <v>597</v>
      </c>
      <c r="D9290" s="74" t="s">
        <v>598</v>
      </c>
      <c r="E9290" s="75" t="s">
        <v>185</v>
      </c>
      <c r="F9290" s="74"/>
      <c r="G9290" s="74" t="s">
        <v>3694</v>
      </c>
      <c r="H9290" s="76">
        <v>1280</v>
      </c>
      <c r="I9290" s="77">
        <v>0.38</v>
      </c>
      <c r="J9290" s="76">
        <v>793.6</v>
      </c>
    </row>
    <row r="9291" spans="1:10" ht="25.5">
      <c r="A9291" s="72">
        <v>9287</v>
      </c>
      <c r="B9291" s="72" t="s">
        <v>148</v>
      </c>
      <c r="C9291" s="73" t="s">
        <v>599</v>
      </c>
      <c r="D9291" s="74" t="s">
        <v>600</v>
      </c>
      <c r="E9291" s="75" t="s">
        <v>185</v>
      </c>
      <c r="F9291" s="74"/>
      <c r="G9291" s="74" t="s">
        <v>3694</v>
      </c>
      <c r="H9291" s="76">
        <v>1280</v>
      </c>
      <c r="I9291" s="77">
        <v>0.38</v>
      </c>
      <c r="J9291" s="76">
        <v>793.6</v>
      </c>
    </row>
    <row r="9292" spans="1:10" ht="25.5">
      <c r="A9292" s="72">
        <v>9288</v>
      </c>
      <c r="B9292" s="72" t="s">
        <v>148</v>
      </c>
      <c r="C9292" s="73" t="s">
        <v>601</v>
      </c>
      <c r="D9292" s="74" t="s">
        <v>602</v>
      </c>
      <c r="E9292" s="75" t="s">
        <v>185</v>
      </c>
      <c r="F9292" s="74"/>
      <c r="G9292" s="74" t="s">
        <v>3694</v>
      </c>
      <c r="H9292" s="76">
        <v>1280</v>
      </c>
      <c r="I9292" s="77">
        <v>0.38</v>
      </c>
      <c r="J9292" s="76">
        <v>793.6</v>
      </c>
    </row>
    <row r="9293" spans="1:10">
      <c r="A9293" s="72">
        <v>9289</v>
      </c>
      <c r="B9293" s="72" t="s">
        <v>148</v>
      </c>
      <c r="C9293" s="73" t="s">
        <v>603</v>
      </c>
      <c r="D9293" s="74" t="s">
        <v>604</v>
      </c>
      <c r="E9293" s="75" t="s">
        <v>185</v>
      </c>
      <c r="F9293" s="74"/>
      <c r="G9293" s="74" t="s">
        <v>3694</v>
      </c>
      <c r="H9293" s="76">
        <v>1280</v>
      </c>
      <c r="I9293" s="77">
        <v>0.38</v>
      </c>
      <c r="J9293" s="76">
        <v>793.6</v>
      </c>
    </row>
    <row r="9294" spans="1:10">
      <c r="A9294" s="72">
        <v>9290</v>
      </c>
      <c r="B9294" s="72" t="s">
        <v>148</v>
      </c>
      <c r="C9294" s="73" t="s">
        <v>605</v>
      </c>
      <c r="D9294" s="74" t="s">
        <v>606</v>
      </c>
      <c r="E9294" s="75" t="s">
        <v>185</v>
      </c>
      <c r="F9294" s="74"/>
      <c r="G9294" s="74" t="s">
        <v>3694</v>
      </c>
      <c r="H9294" s="76">
        <v>1040</v>
      </c>
      <c r="I9294" s="77">
        <v>0.38</v>
      </c>
      <c r="J9294" s="76">
        <v>644.79999999999995</v>
      </c>
    </row>
    <row r="9295" spans="1:10">
      <c r="A9295" s="72">
        <v>9291</v>
      </c>
      <c r="B9295" s="72" t="s">
        <v>148</v>
      </c>
      <c r="C9295" s="73" t="s">
        <v>607</v>
      </c>
      <c r="D9295" s="74" t="s">
        <v>608</v>
      </c>
      <c r="E9295" s="75" t="s">
        <v>185</v>
      </c>
      <c r="F9295" s="74"/>
      <c r="G9295" s="74" t="s">
        <v>3694</v>
      </c>
      <c r="H9295" s="76">
        <v>1405</v>
      </c>
      <c r="I9295" s="77">
        <v>0.38</v>
      </c>
      <c r="J9295" s="76">
        <v>871.1</v>
      </c>
    </row>
    <row r="9296" spans="1:10" ht="25.5">
      <c r="A9296" s="72">
        <v>9292</v>
      </c>
      <c r="B9296" s="72" t="s">
        <v>148</v>
      </c>
      <c r="C9296" s="73" t="s">
        <v>609</v>
      </c>
      <c r="D9296" s="74" t="s">
        <v>610</v>
      </c>
      <c r="E9296" s="75" t="s">
        <v>185</v>
      </c>
      <c r="F9296" s="74"/>
      <c r="G9296" s="74" t="s">
        <v>3694</v>
      </c>
      <c r="H9296" s="76">
        <v>2225</v>
      </c>
      <c r="I9296" s="77">
        <v>0.38</v>
      </c>
      <c r="J9296" s="76">
        <v>1379.5</v>
      </c>
    </row>
    <row r="9297" spans="1:10">
      <c r="A9297" s="72">
        <v>9293</v>
      </c>
      <c r="B9297" s="72" t="s">
        <v>148</v>
      </c>
      <c r="C9297" s="73" t="s">
        <v>611</v>
      </c>
      <c r="D9297" s="74" t="s">
        <v>612</v>
      </c>
      <c r="E9297" s="75" t="s">
        <v>185</v>
      </c>
      <c r="F9297" s="74"/>
      <c r="G9297" s="74" t="s">
        <v>3694</v>
      </c>
      <c r="H9297" s="76">
        <v>3245</v>
      </c>
      <c r="I9297" s="77">
        <v>0.38</v>
      </c>
      <c r="J9297" s="76">
        <v>2011.9</v>
      </c>
    </row>
    <row r="9298" spans="1:10" ht="25.5">
      <c r="A9298" s="72">
        <v>9294</v>
      </c>
      <c r="B9298" s="72" t="s">
        <v>148</v>
      </c>
      <c r="C9298" s="73" t="s">
        <v>613</v>
      </c>
      <c r="D9298" s="74" t="s">
        <v>614</v>
      </c>
      <c r="E9298" s="75" t="s">
        <v>185</v>
      </c>
      <c r="F9298" s="74"/>
      <c r="G9298" s="74" t="s">
        <v>3694</v>
      </c>
      <c r="H9298" s="76">
        <v>3495</v>
      </c>
      <c r="I9298" s="77">
        <v>0.38</v>
      </c>
      <c r="J9298" s="76">
        <v>2166.9</v>
      </c>
    </row>
    <row r="9299" spans="1:10" ht="25.5">
      <c r="A9299" s="72">
        <v>9295</v>
      </c>
      <c r="B9299" s="72" t="s">
        <v>148</v>
      </c>
      <c r="C9299" s="73" t="s">
        <v>615</v>
      </c>
      <c r="D9299" s="74" t="s">
        <v>616</v>
      </c>
      <c r="E9299" s="75" t="s">
        <v>185</v>
      </c>
      <c r="F9299" s="74"/>
      <c r="G9299" s="74" t="s">
        <v>3694</v>
      </c>
      <c r="H9299" s="76">
        <v>3620</v>
      </c>
      <c r="I9299" s="77">
        <v>0.38</v>
      </c>
      <c r="J9299" s="76">
        <v>2244.4</v>
      </c>
    </row>
    <row r="9300" spans="1:10" ht="25.5">
      <c r="A9300" s="72">
        <v>9296</v>
      </c>
      <c r="B9300" s="72" t="s">
        <v>148</v>
      </c>
      <c r="C9300" s="73" t="s">
        <v>617</v>
      </c>
      <c r="D9300" s="74" t="s">
        <v>618</v>
      </c>
      <c r="E9300" s="75" t="s">
        <v>185</v>
      </c>
      <c r="F9300" s="74"/>
      <c r="G9300" s="74" t="s">
        <v>3694</v>
      </c>
      <c r="H9300" s="76">
        <v>3745</v>
      </c>
      <c r="I9300" s="77">
        <v>0.38</v>
      </c>
      <c r="J9300" s="76">
        <v>2321.9</v>
      </c>
    </row>
    <row r="9301" spans="1:10">
      <c r="A9301" s="72">
        <v>9297</v>
      </c>
      <c r="B9301" s="72" t="s">
        <v>148</v>
      </c>
      <c r="C9301" s="73" t="s">
        <v>619</v>
      </c>
      <c r="D9301" s="74" t="s">
        <v>620</v>
      </c>
      <c r="E9301" s="75" t="s">
        <v>185</v>
      </c>
      <c r="F9301" s="74"/>
      <c r="G9301" s="74" t="s">
        <v>3694</v>
      </c>
      <c r="H9301" s="76">
        <v>3620</v>
      </c>
      <c r="I9301" s="77">
        <v>0.38</v>
      </c>
      <c r="J9301" s="76">
        <v>2244.4</v>
      </c>
    </row>
    <row r="9302" spans="1:10" ht="25.5">
      <c r="A9302" s="72">
        <v>9298</v>
      </c>
      <c r="B9302" s="72" t="s">
        <v>148</v>
      </c>
      <c r="C9302" s="73" t="s">
        <v>621</v>
      </c>
      <c r="D9302" s="74" t="s">
        <v>622</v>
      </c>
      <c r="E9302" s="75" t="s">
        <v>185</v>
      </c>
      <c r="F9302" s="74"/>
      <c r="G9302" s="74" t="s">
        <v>3694</v>
      </c>
      <c r="H9302" s="76">
        <v>3745</v>
      </c>
      <c r="I9302" s="77">
        <v>0.38</v>
      </c>
      <c r="J9302" s="76">
        <v>2321.9</v>
      </c>
    </row>
    <row r="9303" spans="1:10" ht="25.5">
      <c r="A9303" s="72">
        <v>9299</v>
      </c>
      <c r="B9303" s="72" t="s">
        <v>148</v>
      </c>
      <c r="C9303" s="73" t="s">
        <v>623</v>
      </c>
      <c r="D9303" s="74" t="s">
        <v>624</v>
      </c>
      <c r="E9303" s="75" t="s">
        <v>185</v>
      </c>
      <c r="F9303" s="74"/>
      <c r="G9303" s="74" t="s">
        <v>3694</v>
      </c>
      <c r="H9303" s="76">
        <v>3870</v>
      </c>
      <c r="I9303" s="77">
        <v>0.38</v>
      </c>
      <c r="J9303" s="76">
        <v>2399.4</v>
      </c>
    </row>
    <row r="9304" spans="1:10">
      <c r="A9304" s="72">
        <v>9300</v>
      </c>
      <c r="B9304" s="72" t="s">
        <v>148</v>
      </c>
      <c r="C9304" s="73" t="s">
        <v>625</v>
      </c>
      <c r="D9304" s="74" t="s">
        <v>626</v>
      </c>
      <c r="E9304" s="75" t="s">
        <v>185</v>
      </c>
      <c r="F9304" s="74"/>
      <c r="G9304" s="74" t="s">
        <v>3694</v>
      </c>
      <c r="H9304" s="76">
        <v>3995</v>
      </c>
      <c r="I9304" s="77">
        <v>0.38</v>
      </c>
      <c r="J9304" s="76">
        <v>2476.9</v>
      </c>
    </row>
    <row r="9305" spans="1:10" ht="25.5">
      <c r="A9305" s="72">
        <v>9301</v>
      </c>
      <c r="B9305" s="72" t="s">
        <v>148</v>
      </c>
      <c r="C9305" s="73" t="s">
        <v>627</v>
      </c>
      <c r="D9305" s="74" t="s">
        <v>628</v>
      </c>
      <c r="E9305" s="75" t="s">
        <v>185</v>
      </c>
      <c r="F9305" s="74"/>
      <c r="G9305" s="74" t="s">
        <v>3694</v>
      </c>
      <c r="H9305" s="76">
        <v>4120</v>
      </c>
      <c r="I9305" s="77">
        <v>0.38</v>
      </c>
      <c r="J9305" s="76">
        <v>2554.4</v>
      </c>
    </row>
    <row r="9306" spans="1:10" ht="25.5">
      <c r="A9306" s="72">
        <v>9302</v>
      </c>
      <c r="B9306" s="72" t="s">
        <v>148</v>
      </c>
      <c r="C9306" s="73" t="s">
        <v>629</v>
      </c>
      <c r="D9306" s="74" t="s">
        <v>630</v>
      </c>
      <c r="E9306" s="75" t="s">
        <v>185</v>
      </c>
      <c r="F9306" s="74"/>
      <c r="G9306" s="74" t="s">
        <v>3694</v>
      </c>
      <c r="H9306" s="76">
        <v>1875</v>
      </c>
      <c r="I9306" s="77">
        <v>0.38</v>
      </c>
      <c r="J9306" s="76">
        <v>1162.5</v>
      </c>
    </row>
    <row r="9307" spans="1:10">
      <c r="A9307" s="72">
        <v>9303</v>
      </c>
      <c r="B9307" s="72" t="s">
        <v>148</v>
      </c>
      <c r="C9307" s="73" t="s">
        <v>631</v>
      </c>
      <c r="D9307" s="74" t="s">
        <v>632</v>
      </c>
      <c r="E9307" s="75" t="s">
        <v>185</v>
      </c>
      <c r="F9307" s="74"/>
      <c r="G9307" s="74" t="s">
        <v>3694</v>
      </c>
      <c r="H9307" s="76">
        <v>2000</v>
      </c>
      <c r="I9307" s="77">
        <v>0.38</v>
      </c>
      <c r="J9307" s="76">
        <v>1240</v>
      </c>
    </row>
    <row r="9308" spans="1:10" ht="25.5">
      <c r="A9308" s="72">
        <v>9304</v>
      </c>
      <c r="B9308" s="72" t="s">
        <v>148</v>
      </c>
      <c r="C9308" s="73" t="s">
        <v>633</v>
      </c>
      <c r="D9308" s="74" t="s">
        <v>634</v>
      </c>
      <c r="E9308" s="75" t="s">
        <v>185</v>
      </c>
      <c r="F9308" s="74"/>
      <c r="G9308" s="74" t="s">
        <v>3694</v>
      </c>
      <c r="H9308" s="76">
        <v>2875</v>
      </c>
      <c r="I9308" s="77">
        <v>0.38</v>
      </c>
      <c r="J9308" s="76">
        <v>1782.5</v>
      </c>
    </row>
    <row r="9309" spans="1:10" ht="25.5">
      <c r="A9309" s="72">
        <v>9305</v>
      </c>
      <c r="B9309" s="72" t="s">
        <v>148</v>
      </c>
      <c r="C9309" s="73" t="s">
        <v>635</v>
      </c>
      <c r="D9309" s="74" t="s">
        <v>636</v>
      </c>
      <c r="E9309" s="75" t="s">
        <v>185</v>
      </c>
      <c r="F9309" s="74"/>
      <c r="G9309" s="74" t="s">
        <v>3694</v>
      </c>
      <c r="H9309" s="76">
        <v>2000</v>
      </c>
      <c r="I9309" s="77">
        <v>0.38</v>
      </c>
      <c r="J9309" s="76">
        <v>1240</v>
      </c>
    </row>
    <row r="9310" spans="1:10" ht="25.5">
      <c r="A9310" s="72">
        <v>9306</v>
      </c>
      <c r="B9310" s="72" t="s">
        <v>148</v>
      </c>
      <c r="C9310" s="73" t="s">
        <v>34208</v>
      </c>
      <c r="D9310" s="74" t="s">
        <v>34209</v>
      </c>
      <c r="E9310" s="75" t="s">
        <v>185</v>
      </c>
      <c r="F9310" s="74"/>
      <c r="G9310" s="74" t="s">
        <v>3694</v>
      </c>
      <c r="H9310" s="76">
        <v>1940</v>
      </c>
      <c r="I9310" s="77">
        <v>0.38</v>
      </c>
      <c r="J9310" s="76">
        <v>1202.8</v>
      </c>
    </row>
    <row r="9311" spans="1:10" ht="25.5">
      <c r="A9311" s="72">
        <v>9307</v>
      </c>
      <c r="B9311" s="72" t="s">
        <v>148</v>
      </c>
      <c r="C9311" s="73" t="s">
        <v>34210</v>
      </c>
      <c r="D9311" s="74" t="s">
        <v>34211</v>
      </c>
      <c r="E9311" s="75" t="s">
        <v>185</v>
      </c>
      <c r="F9311" s="74"/>
      <c r="G9311" s="74" t="s">
        <v>3694</v>
      </c>
      <c r="H9311" s="76">
        <v>1940</v>
      </c>
      <c r="I9311" s="77">
        <v>0.38</v>
      </c>
      <c r="J9311" s="76">
        <v>1202.8</v>
      </c>
    </row>
    <row r="9312" spans="1:10">
      <c r="A9312" s="72">
        <v>9308</v>
      </c>
      <c r="B9312" s="72" t="s">
        <v>148</v>
      </c>
      <c r="C9312" s="73" t="s">
        <v>637</v>
      </c>
      <c r="D9312" s="74" t="s">
        <v>638</v>
      </c>
      <c r="E9312" s="75" t="s">
        <v>185</v>
      </c>
      <c r="F9312" s="74"/>
      <c r="G9312" s="74" t="s">
        <v>3694</v>
      </c>
      <c r="H9312" s="76">
        <v>2000</v>
      </c>
      <c r="I9312" s="77">
        <v>0.38</v>
      </c>
      <c r="J9312" s="76">
        <v>1240</v>
      </c>
    </row>
    <row r="9313" spans="1:10" ht="25.5">
      <c r="A9313" s="72">
        <v>9309</v>
      </c>
      <c r="B9313" s="72" t="s">
        <v>148</v>
      </c>
      <c r="C9313" s="73" t="s">
        <v>639</v>
      </c>
      <c r="D9313" s="74" t="s">
        <v>640</v>
      </c>
      <c r="E9313" s="75" t="s">
        <v>185</v>
      </c>
      <c r="F9313" s="74"/>
      <c r="G9313" s="74" t="s">
        <v>3694</v>
      </c>
      <c r="H9313" s="76">
        <v>2250</v>
      </c>
      <c r="I9313" s="77">
        <v>0.38</v>
      </c>
      <c r="J9313" s="76">
        <v>1395</v>
      </c>
    </row>
    <row r="9314" spans="1:10" ht="25.5">
      <c r="A9314" s="72">
        <v>9310</v>
      </c>
      <c r="B9314" s="72" t="s">
        <v>148</v>
      </c>
      <c r="C9314" s="73" t="s">
        <v>641</v>
      </c>
      <c r="D9314" s="74" t="s">
        <v>642</v>
      </c>
      <c r="E9314" s="75" t="s">
        <v>185</v>
      </c>
      <c r="F9314" s="74"/>
      <c r="G9314" s="74" t="s">
        <v>3694</v>
      </c>
      <c r="H9314" s="76">
        <v>2250</v>
      </c>
      <c r="I9314" s="77">
        <v>0.38</v>
      </c>
      <c r="J9314" s="76">
        <v>1395</v>
      </c>
    </row>
    <row r="9315" spans="1:10">
      <c r="A9315" s="72">
        <v>9311</v>
      </c>
      <c r="B9315" s="72" t="s">
        <v>148</v>
      </c>
      <c r="C9315" s="73" t="s">
        <v>643</v>
      </c>
      <c r="D9315" s="74" t="s">
        <v>644</v>
      </c>
      <c r="E9315" s="75" t="s">
        <v>185</v>
      </c>
      <c r="F9315" s="74"/>
      <c r="G9315" s="74" t="s">
        <v>3694</v>
      </c>
      <c r="H9315" s="76">
        <v>2810</v>
      </c>
      <c r="I9315" s="77">
        <v>0.38</v>
      </c>
      <c r="J9315" s="76">
        <v>1742.2</v>
      </c>
    </row>
    <row r="9316" spans="1:10" ht="25.5">
      <c r="A9316" s="72">
        <v>9312</v>
      </c>
      <c r="B9316" s="72" t="s">
        <v>148</v>
      </c>
      <c r="C9316" s="73" t="s">
        <v>645</v>
      </c>
      <c r="D9316" s="74" t="s">
        <v>646</v>
      </c>
      <c r="E9316" s="75" t="s">
        <v>185</v>
      </c>
      <c r="F9316" s="74"/>
      <c r="G9316" s="74" t="s">
        <v>3694</v>
      </c>
      <c r="H9316" s="76">
        <v>2875</v>
      </c>
      <c r="I9316" s="77">
        <v>0.38</v>
      </c>
      <c r="J9316" s="76">
        <v>1782.5</v>
      </c>
    </row>
    <row r="9317" spans="1:10" ht="25.5">
      <c r="A9317" s="72">
        <v>9313</v>
      </c>
      <c r="B9317" s="72" t="s">
        <v>148</v>
      </c>
      <c r="C9317" s="73" t="s">
        <v>647</v>
      </c>
      <c r="D9317" s="74" t="s">
        <v>648</v>
      </c>
      <c r="E9317" s="75" t="s">
        <v>185</v>
      </c>
      <c r="F9317" s="74"/>
      <c r="G9317" s="74" t="s">
        <v>3694</v>
      </c>
      <c r="H9317" s="76">
        <v>2875</v>
      </c>
      <c r="I9317" s="77">
        <v>0.38</v>
      </c>
      <c r="J9317" s="76">
        <v>1782.5</v>
      </c>
    </row>
    <row r="9318" spans="1:10" ht="25.5">
      <c r="A9318" s="72">
        <v>9314</v>
      </c>
      <c r="B9318" s="72" t="s">
        <v>148</v>
      </c>
      <c r="C9318" s="73" t="s">
        <v>34212</v>
      </c>
      <c r="D9318" s="74" t="s">
        <v>34213</v>
      </c>
      <c r="E9318" s="75" t="s">
        <v>185</v>
      </c>
      <c r="F9318" s="74"/>
      <c r="G9318" s="74" t="s">
        <v>3694</v>
      </c>
      <c r="H9318" s="76">
        <v>2790</v>
      </c>
      <c r="I9318" s="77">
        <v>0.38</v>
      </c>
      <c r="J9318" s="76">
        <v>1729.8</v>
      </c>
    </row>
    <row r="9319" spans="1:10" ht="25.5">
      <c r="A9319" s="72">
        <v>9315</v>
      </c>
      <c r="B9319" s="72" t="s">
        <v>148</v>
      </c>
      <c r="C9319" s="73" t="s">
        <v>34214</v>
      </c>
      <c r="D9319" s="74" t="s">
        <v>34215</v>
      </c>
      <c r="E9319" s="75" t="s">
        <v>185</v>
      </c>
      <c r="F9319" s="74"/>
      <c r="G9319" s="74" t="s">
        <v>3694</v>
      </c>
      <c r="H9319" s="76">
        <v>2790</v>
      </c>
      <c r="I9319" s="77">
        <v>0.38</v>
      </c>
      <c r="J9319" s="76">
        <v>1729.8</v>
      </c>
    </row>
    <row r="9320" spans="1:10">
      <c r="A9320" s="72">
        <v>9316</v>
      </c>
      <c r="B9320" s="72" t="s">
        <v>148</v>
      </c>
      <c r="C9320" s="73" t="s">
        <v>649</v>
      </c>
      <c r="D9320" s="74" t="s">
        <v>650</v>
      </c>
      <c r="E9320" s="75" t="s">
        <v>185</v>
      </c>
      <c r="F9320" s="74"/>
      <c r="G9320" s="74" t="s">
        <v>3694</v>
      </c>
      <c r="H9320" s="76">
        <v>2145</v>
      </c>
      <c r="I9320" s="77">
        <v>0.38</v>
      </c>
      <c r="J9320" s="76">
        <v>1329.9</v>
      </c>
    </row>
    <row r="9321" spans="1:10">
      <c r="A9321" s="72">
        <v>9317</v>
      </c>
      <c r="B9321" s="72" t="s">
        <v>148</v>
      </c>
      <c r="C9321" s="73" t="s">
        <v>651</v>
      </c>
      <c r="D9321" s="74" t="s">
        <v>34166</v>
      </c>
      <c r="E9321" s="75" t="s">
        <v>185</v>
      </c>
      <c r="F9321" s="74"/>
      <c r="G9321" s="74" t="s">
        <v>3694</v>
      </c>
      <c r="H9321" s="76">
        <v>1875</v>
      </c>
      <c r="I9321" s="77">
        <v>0.38</v>
      </c>
      <c r="J9321" s="76">
        <v>1162.5</v>
      </c>
    </row>
    <row r="9322" spans="1:10">
      <c r="A9322" s="72">
        <v>9318</v>
      </c>
      <c r="B9322" s="72" t="s">
        <v>148</v>
      </c>
      <c r="C9322" s="73" t="s">
        <v>652</v>
      </c>
      <c r="D9322" s="74" t="s">
        <v>34167</v>
      </c>
      <c r="E9322" s="75" t="s">
        <v>185</v>
      </c>
      <c r="F9322" s="74"/>
      <c r="G9322" s="74" t="s">
        <v>3694</v>
      </c>
      <c r="H9322" s="76">
        <v>1950</v>
      </c>
      <c r="I9322" s="77">
        <v>0.38</v>
      </c>
      <c r="J9322" s="76">
        <v>1209</v>
      </c>
    </row>
    <row r="9323" spans="1:10">
      <c r="A9323" s="72">
        <v>9319</v>
      </c>
      <c r="B9323" s="72" t="s">
        <v>148</v>
      </c>
      <c r="C9323" s="73" t="s">
        <v>653</v>
      </c>
      <c r="D9323" s="74" t="s">
        <v>34168</v>
      </c>
      <c r="E9323" s="75" t="s">
        <v>185</v>
      </c>
      <c r="F9323" s="74"/>
      <c r="G9323" s="74" t="s">
        <v>3694</v>
      </c>
      <c r="H9323" s="76">
        <v>2020</v>
      </c>
      <c r="I9323" s="77">
        <v>0.38</v>
      </c>
      <c r="J9323" s="76">
        <v>1252.4000000000001</v>
      </c>
    </row>
    <row r="9324" spans="1:10">
      <c r="A9324" s="72">
        <v>9320</v>
      </c>
      <c r="B9324" s="72" t="s">
        <v>148</v>
      </c>
      <c r="C9324" s="73" t="s">
        <v>654</v>
      </c>
      <c r="D9324" s="74" t="s">
        <v>34169</v>
      </c>
      <c r="E9324" s="75" t="s">
        <v>185</v>
      </c>
      <c r="F9324" s="74"/>
      <c r="G9324" s="74" t="s">
        <v>3694</v>
      </c>
      <c r="H9324" s="76">
        <v>2090</v>
      </c>
      <c r="I9324" s="77">
        <v>0.38</v>
      </c>
      <c r="J9324" s="76">
        <v>1295.8</v>
      </c>
    </row>
    <row r="9325" spans="1:10">
      <c r="A9325" s="72">
        <v>9321</v>
      </c>
      <c r="B9325" s="72" t="s">
        <v>148</v>
      </c>
      <c r="C9325" s="73" t="s">
        <v>34170</v>
      </c>
      <c r="D9325" s="74" t="s">
        <v>34171</v>
      </c>
      <c r="E9325" s="75" t="s">
        <v>185</v>
      </c>
      <c r="F9325" s="74"/>
      <c r="G9325" s="74" t="s">
        <v>3694</v>
      </c>
      <c r="H9325" s="76">
        <v>2330</v>
      </c>
      <c r="I9325" s="77">
        <v>0.38</v>
      </c>
      <c r="J9325" s="76">
        <v>1444.6</v>
      </c>
    </row>
    <row r="9326" spans="1:10">
      <c r="A9326" s="72">
        <v>9322</v>
      </c>
      <c r="B9326" s="72" t="s">
        <v>148</v>
      </c>
      <c r="C9326" s="73" t="s">
        <v>34172</v>
      </c>
      <c r="D9326" s="74" t="s">
        <v>34173</v>
      </c>
      <c r="E9326" s="75" t="s">
        <v>185</v>
      </c>
      <c r="F9326" s="74"/>
      <c r="G9326" s="74" t="s">
        <v>3694</v>
      </c>
      <c r="H9326" s="76">
        <v>2430</v>
      </c>
      <c r="I9326" s="77">
        <v>0.38</v>
      </c>
      <c r="J9326" s="76">
        <v>1506.6</v>
      </c>
    </row>
    <row r="9327" spans="1:10">
      <c r="A9327" s="72">
        <v>9323</v>
      </c>
      <c r="B9327" s="72" t="s">
        <v>148</v>
      </c>
      <c r="C9327" s="73" t="s">
        <v>34174</v>
      </c>
      <c r="D9327" s="74" t="s">
        <v>34175</v>
      </c>
      <c r="E9327" s="75" t="s">
        <v>185</v>
      </c>
      <c r="F9327" s="74"/>
      <c r="G9327" s="74" t="s">
        <v>3694</v>
      </c>
      <c r="H9327" s="76">
        <v>2535</v>
      </c>
      <c r="I9327" s="77">
        <v>0.38</v>
      </c>
      <c r="J9327" s="76">
        <v>1571.7</v>
      </c>
    </row>
    <row r="9328" spans="1:10">
      <c r="A9328" s="72">
        <v>9324</v>
      </c>
      <c r="B9328" s="72" t="s">
        <v>148</v>
      </c>
      <c r="C9328" s="73" t="s">
        <v>34176</v>
      </c>
      <c r="D9328" s="74" t="s">
        <v>34177</v>
      </c>
      <c r="E9328" s="75" t="s">
        <v>185</v>
      </c>
      <c r="F9328" s="74"/>
      <c r="G9328" s="74" t="s">
        <v>3694</v>
      </c>
      <c r="H9328" s="76">
        <v>2640</v>
      </c>
      <c r="I9328" s="77">
        <v>0.38</v>
      </c>
      <c r="J9328" s="76">
        <v>1636.8</v>
      </c>
    </row>
    <row r="9329" spans="1:10">
      <c r="A9329" s="72">
        <v>9325</v>
      </c>
      <c r="B9329" s="72" t="s">
        <v>148</v>
      </c>
      <c r="C9329" s="73" t="s">
        <v>34178</v>
      </c>
      <c r="D9329" s="74" t="s">
        <v>34179</v>
      </c>
      <c r="E9329" s="75" t="s">
        <v>185</v>
      </c>
      <c r="F9329" s="74"/>
      <c r="G9329" s="74" t="s">
        <v>3694</v>
      </c>
      <c r="H9329" s="76">
        <v>1840</v>
      </c>
      <c r="I9329" s="77">
        <v>0.38</v>
      </c>
      <c r="J9329" s="76">
        <v>1140.8</v>
      </c>
    </row>
    <row r="9330" spans="1:10">
      <c r="A9330" s="72">
        <v>9326</v>
      </c>
      <c r="B9330" s="72" t="s">
        <v>148</v>
      </c>
      <c r="C9330" s="73" t="s">
        <v>34180</v>
      </c>
      <c r="D9330" s="74" t="s">
        <v>34181</v>
      </c>
      <c r="E9330" s="75" t="s">
        <v>185</v>
      </c>
      <c r="F9330" s="74"/>
      <c r="G9330" s="74" t="s">
        <v>3694</v>
      </c>
      <c r="H9330" s="76">
        <v>1840</v>
      </c>
      <c r="I9330" s="77">
        <v>0.38</v>
      </c>
      <c r="J9330" s="76">
        <v>1140.8</v>
      </c>
    </row>
    <row r="9331" spans="1:10">
      <c r="A9331" s="72">
        <v>9327</v>
      </c>
      <c r="B9331" s="72" t="s">
        <v>148</v>
      </c>
      <c r="C9331" s="73" t="s">
        <v>34182</v>
      </c>
      <c r="D9331" s="74" t="s">
        <v>34183</v>
      </c>
      <c r="E9331" s="75" t="s">
        <v>185</v>
      </c>
      <c r="F9331" s="74"/>
      <c r="G9331" s="74" t="s">
        <v>3694</v>
      </c>
      <c r="H9331" s="76">
        <v>1840</v>
      </c>
      <c r="I9331" s="77">
        <v>0.38</v>
      </c>
      <c r="J9331" s="76">
        <v>1140.8</v>
      </c>
    </row>
    <row r="9332" spans="1:10">
      <c r="A9332" s="72">
        <v>9328</v>
      </c>
      <c r="B9332" s="72" t="s">
        <v>148</v>
      </c>
      <c r="C9332" s="73" t="s">
        <v>34184</v>
      </c>
      <c r="D9332" s="74" t="s">
        <v>34185</v>
      </c>
      <c r="E9332" s="75" t="s">
        <v>185</v>
      </c>
      <c r="F9332" s="74"/>
      <c r="G9332" s="74" t="s">
        <v>3694</v>
      </c>
      <c r="H9332" s="76">
        <v>1840</v>
      </c>
      <c r="I9332" s="77">
        <v>0.38</v>
      </c>
      <c r="J9332" s="76">
        <v>1140.8</v>
      </c>
    </row>
    <row r="9333" spans="1:10">
      <c r="A9333" s="72">
        <v>9329</v>
      </c>
      <c r="B9333" s="72" t="s">
        <v>148</v>
      </c>
      <c r="C9333" s="73" t="s">
        <v>34186</v>
      </c>
      <c r="D9333" s="74" t="s">
        <v>34187</v>
      </c>
      <c r="E9333" s="75" t="s">
        <v>185</v>
      </c>
      <c r="F9333" s="74"/>
      <c r="G9333" s="74" t="s">
        <v>3694</v>
      </c>
      <c r="H9333" s="76">
        <v>1840</v>
      </c>
      <c r="I9333" s="77">
        <v>0.38</v>
      </c>
      <c r="J9333" s="76">
        <v>1140.8</v>
      </c>
    </row>
    <row r="9334" spans="1:10">
      <c r="A9334" s="72">
        <v>9330</v>
      </c>
      <c r="B9334" s="72" t="s">
        <v>148</v>
      </c>
      <c r="C9334" s="73" t="s">
        <v>34188</v>
      </c>
      <c r="D9334" s="74" t="s">
        <v>34189</v>
      </c>
      <c r="E9334" s="75" t="s">
        <v>185</v>
      </c>
      <c r="F9334" s="74"/>
      <c r="G9334" s="74" t="s">
        <v>3694</v>
      </c>
      <c r="H9334" s="76">
        <v>2070</v>
      </c>
      <c r="I9334" s="77">
        <v>0.38</v>
      </c>
      <c r="J9334" s="76">
        <v>1283.4000000000001</v>
      </c>
    </row>
    <row r="9335" spans="1:10">
      <c r="A9335" s="72">
        <v>9331</v>
      </c>
      <c r="B9335" s="72" t="s">
        <v>148</v>
      </c>
      <c r="C9335" s="73" t="s">
        <v>34190</v>
      </c>
      <c r="D9335" s="74" t="s">
        <v>34179</v>
      </c>
      <c r="E9335" s="75" t="s">
        <v>185</v>
      </c>
      <c r="F9335" s="74"/>
      <c r="G9335" s="74" t="s">
        <v>3694</v>
      </c>
      <c r="H9335" s="76">
        <v>1305</v>
      </c>
      <c r="I9335" s="77">
        <v>0.38</v>
      </c>
      <c r="J9335" s="76">
        <v>809.1</v>
      </c>
    </row>
    <row r="9336" spans="1:10">
      <c r="A9336" s="72">
        <v>9332</v>
      </c>
      <c r="B9336" s="72" t="s">
        <v>148</v>
      </c>
      <c r="C9336" s="73" t="s">
        <v>34191</v>
      </c>
      <c r="D9336" s="74" t="s">
        <v>34181</v>
      </c>
      <c r="E9336" s="75" t="s">
        <v>185</v>
      </c>
      <c r="F9336" s="74"/>
      <c r="G9336" s="74" t="s">
        <v>3694</v>
      </c>
      <c r="H9336" s="76">
        <v>1305</v>
      </c>
      <c r="I9336" s="77">
        <v>0.38</v>
      </c>
      <c r="J9336" s="76">
        <v>809.1</v>
      </c>
    </row>
    <row r="9337" spans="1:10">
      <c r="A9337" s="72">
        <v>9333</v>
      </c>
      <c r="B9337" s="72" t="s">
        <v>148</v>
      </c>
      <c r="C9337" s="73" t="s">
        <v>34192</v>
      </c>
      <c r="D9337" s="74" t="s">
        <v>34193</v>
      </c>
      <c r="E9337" s="75" t="s">
        <v>185</v>
      </c>
      <c r="F9337" s="74"/>
      <c r="G9337" s="74" t="s">
        <v>3694</v>
      </c>
      <c r="H9337" s="76">
        <v>1920</v>
      </c>
      <c r="I9337" s="77">
        <v>0.38</v>
      </c>
      <c r="J9337" s="76">
        <v>1190.4000000000001</v>
      </c>
    </row>
    <row r="9338" spans="1:10">
      <c r="A9338" s="72">
        <v>9334</v>
      </c>
      <c r="B9338" s="72" t="s">
        <v>148</v>
      </c>
      <c r="C9338" s="73" t="s">
        <v>34194</v>
      </c>
      <c r="D9338" s="74" t="s">
        <v>34195</v>
      </c>
      <c r="E9338" s="75" t="s">
        <v>185</v>
      </c>
      <c r="F9338" s="74"/>
      <c r="G9338" s="74" t="s">
        <v>3694</v>
      </c>
      <c r="H9338" s="76">
        <v>1920</v>
      </c>
      <c r="I9338" s="77">
        <v>0.38</v>
      </c>
      <c r="J9338" s="76">
        <v>1190.4000000000001</v>
      </c>
    </row>
    <row r="9339" spans="1:10">
      <c r="A9339" s="72">
        <v>9335</v>
      </c>
      <c r="B9339" s="72" t="s">
        <v>148</v>
      </c>
      <c r="C9339" s="73" t="s">
        <v>34196</v>
      </c>
      <c r="D9339" s="74" t="s">
        <v>34197</v>
      </c>
      <c r="E9339" s="75" t="s">
        <v>185</v>
      </c>
      <c r="F9339" s="74"/>
      <c r="G9339" s="74" t="s">
        <v>3694</v>
      </c>
      <c r="H9339" s="76">
        <v>2245</v>
      </c>
      <c r="I9339" s="77">
        <v>0.38</v>
      </c>
      <c r="J9339" s="76">
        <v>1391.9</v>
      </c>
    </row>
    <row r="9340" spans="1:10">
      <c r="A9340" s="72">
        <v>9336</v>
      </c>
      <c r="B9340" s="72" t="s">
        <v>148</v>
      </c>
      <c r="C9340" s="73" t="s">
        <v>34198</v>
      </c>
      <c r="D9340" s="74" t="s">
        <v>34199</v>
      </c>
      <c r="E9340" s="75" t="s">
        <v>185</v>
      </c>
      <c r="F9340" s="74"/>
      <c r="G9340" s="74" t="s">
        <v>3694</v>
      </c>
      <c r="H9340" s="76">
        <v>2135</v>
      </c>
      <c r="I9340" s="77">
        <v>0.38</v>
      </c>
      <c r="J9340" s="76">
        <v>1323.7</v>
      </c>
    </row>
    <row r="9341" spans="1:10" ht="25.5">
      <c r="A9341" s="72">
        <v>9337</v>
      </c>
      <c r="B9341" s="72" t="s">
        <v>148</v>
      </c>
      <c r="C9341" s="73" t="s">
        <v>655</v>
      </c>
      <c r="D9341" s="74" t="s">
        <v>656</v>
      </c>
      <c r="E9341" s="75" t="s">
        <v>185</v>
      </c>
      <c r="F9341" s="74"/>
      <c r="G9341" s="74" t="s">
        <v>3694</v>
      </c>
      <c r="H9341" s="76">
        <v>3545</v>
      </c>
      <c r="I9341" s="77">
        <v>0.38</v>
      </c>
      <c r="J9341" s="76">
        <v>2197.9</v>
      </c>
    </row>
    <row r="9342" spans="1:10" ht="25.5">
      <c r="A9342" s="72">
        <v>9338</v>
      </c>
      <c r="B9342" s="72" t="s">
        <v>148</v>
      </c>
      <c r="C9342" s="73" t="s">
        <v>34216</v>
      </c>
      <c r="D9342" s="74" t="s">
        <v>34217</v>
      </c>
      <c r="E9342" s="75" t="s">
        <v>185</v>
      </c>
      <c r="F9342" s="74"/>
      <c r="G9342" s="74" t="s">
        <v>3694</v>
      </c>
      <c r="H9342" s="76">
        <v>4460</v>
      </c>
      <c r="I9342" s="77">
        <v>0.38</v>
      </c>
      <c r="J9342" s="76">
        <v>2765.2</v>
      </c>
    </row>
    <row r="9343" spans="1:10" ht="25.5">
      <c r="A9343" s="72">
        <v>9339</v>
      </c>
      <c r="B9343" s="72" t="s">
        <v>148</v>
      </c>
      <c r="C9343" s="73" t="s">
        <v>34224</v>
      </c>
      <c r="D9343" s="74" t="s">
        <v>34225</v>
      </c>
      <c r="E9343" s="75" t="s">
        <v>185</v>
      </c>
      <c r="F9343" s="74"/>
      <c r="G9343" s="74" t="s">
        <v>3694</v>
      </c>
      <c r="H9343" s="76">
        <v>4430</v>
      </c>
      <c r="I9343" s="77">
        <v>0.38</v>
      </c>
      <c r="J9343" s="76">
        <v>2746.6</v>
      </c>
    </row>
    <row r="9344" spans="1:10" ht="25.5">
      <c r="A9344" s="72">
        <v>9340</v>
      </c>
      <c r="B9344" s="72" t="s">
        <v>148</v>
      </c>
      <c r="C9344" s="73" t="s">
        <v>34226</v>
      </c>
      <c r="D9344" s="74" t="s">
        <v>34227</v>
      </c>
      <c r="E9344" s="75" t="s">
        <v>185</v>
      </c>
      <c r="F9344" s="74"/>
      <c r="G9344" s="74" t="s">
        <v>3694</v>
      </c>
      <c r="H9344" s="76">
        <v>4875</v>
      </c>
      <c r="I9344" s="77">
        <v>0.38</v>
      </c>
      <c r="J9344" s="76">
        <v>3022.5</v>
      </c>
    </row>
    <row r="9345" spans="1:10" ht="25.5">
      <c r="A9345" s="72">
        <v>9341</v>
      </c>
      <c r="B9345" s="72" t="s">
        <v>148</v>
      </c>
      <c r="C9345" s="73" t="s">
        <v>657</v>
      </c>
      <c r="D9345" s="74" t="s">
        <v>658</v>
      </c>
      <c r="E9345" s="75" t="s">
        <v>185</v>
      </c>
      <c r="F9345" s="74"/>
      <c r="G9345" s="74" t="s">
        <v>3694</v>
      </c>
      <c r="H9345" s="76">
        <v>4865</v>
      </c>
      <c r="I9345" s="77">
        <v>0.38</v>
      </c>
      <c r="J9345" s="76">
        <v>3016.3</v>
      </c>
    </row>
    <row r="9346" spans="1:10" ht="25.5">
      <c r="A9346" s="72">
        <v>9342</v>
      </c>
      <c r="B9346" s="72" t="s">
        <v>148</v>
      </c>
      <c r="C9346" s="73" t="s">
        <v>34218</v>
      </c>
      <c r="D9346" s="74" t="s">
        <v>34219</v>
      </c>
      <c r="E9346" s="75" t="s">
        <v>185</v>
      </c>
      <c r="F9346" s="74"/>
      <c r="G9346" s="74" t="s">
        <v>3694</v>
      </c>
      <c r="H9346" s="76">
        <v>6120</v>
      </c>
      <c r="I9346" s="77">
        <v>0.38</v>
      </c>
      <c r="J9346" s="76">
        <v>3794.4</v>
      </c>
    </row>
    <row r="9347" spans="1:10">
      <c r="A9347" s="72">
        <v>9343</v>
      </c>
      <c r="B9347" s="72" t="s">
        <v>148</v>
      </c>
      <c r="C9347" s="73" t="s">
        <v>34036</v>
      </c>
      <c r="D9347" s="74" t="s">
        <v>34037</v>
      </c>
      <c r="E9347" s="75" t="s">
        <v>185</v>
      </c>
      <c r="F9347" s="74"/>
      <c r="G9347" s="74" t="s">
        <v>3694</v>
      </c>
      <c r="H9347" s="76">
        <v>2765</v>
      </c>
      <c r="I9347" s="77">
        <v>0.38</v>
      </c>
      <c r="J9347" s="76">
        <v>1714.3</v>
      </c>
    </row>
    <row r="9348" spans="1:10">
      <c r="A9348" s="72">
        <v>9344</v>
      </c>
      <c r="B9348" s="72" t="s">
        <v>148</v>
      </c>
      <c r="C9348" s="73" t="s">
        <v>659</v>
      </c>
      <c r="D9348" s="74" t="s">
        <v>34038</v>
      </c>
      <c r="E9348" s="75" t="s">
        <v>185</v>
      </c>
      <c r="F9348" s="74"/>
      <c r="G9348" s="74" t="s">
        <v>3694</v>
      </c>
      <c r="H9348" s="76">
        <v>2440</v>
      </c>
      <c r="I9348" s="77">
        <v>0.38</v>
      </c>
      <c r="J9348" s="76">
        <v>1512.8</v>
      </c>
    </row>
    <row r="9349" spans="1:10">
      <c r="A9349" s="72">
        <v>9345</v>
      </c>
      <c r="B9349" s="72" t="s">
        <v>148</v>
      </c>
      <c r="C9349" s="73" t="s">
        <v>34039</v>
      </c>
      <c r="D9349" s="74" t="s">
        <v>34040</v>
      </c>
      <c r="E9349" s="75" t="s">
        <v>185</v>
      </c>
      <c r="F9349" s="74"/>
      <c r="G9349" s="74" t="s">
        <v>3694</v>
      </c>
      <c r="H9349" s="76">
        <v>3125</v>
      </c>
      <c r="I9349" s="77">
        <v>0.38</v>
      </c>
      <c r="J9349" s="76">
        <v>1937.5</v>
      </c>
    </row>
    <row r="9350" spans="1:10">
      <c r="A9350" s="72">
        <v>9346</v>
      </c>
      <c r="B9350" s="72" t="s">
        <v>148</v>
      </c>
      <c r="C9350" s="73" t="s">
        <v>34041</v>
      </c>
      <c r="D9350" s="74" t="s">
        <v>34042</v>
      </c>
      <c r="E9350" s="75" t="s">
        <v>185</v>
      </c>
      <c r="F9350" s="74"/>
      <c r="G9350" s="74" t="s">
        <v>3694</v>
      </c>
      <c r="H9350" s="76">
        <v>3870</v>
      </c>
      <c r="I9350" s="77">
        <v>0.38</v>
      </c>
      <c r="J9350" s="76">
        <v>2399.4</v>
      </c>
    </row>
    <row r="9351" spans="1:10" ht="25.5">
      <c r="A9351" s="72">
        <v>9347</v>
      </c>
      <c r="B9351" s="72" t="s">
        <v>148</v>
      </c>
      <c r="C9351" s="73" t="s">
        <v>660</v>
      </c>
      <c r="D9351" s="74" t="s">
        <v>661</v>
      </c>
      <c r="E9351" s="75" t="s">
        <v>185</v>
      </c>
      <c r="F9351" s="74"/>
      <c r="G9351" s="74" t="s">
        <v>3694</v>
      </c>
      <c r="H9351" s="76">
        <v>3410</v>
      </c>
      <c r="I9351" s="77">
        <v>0.38</v>
      </c>
      <c r="J9351" s="76">
        <v>2114.1999999999998</v>
      </c>
    </row>
    <row r="9352" spans="1:10">
      <c r="A9352" s="72">
        <v>9348</v>
      </c>
      <c r="B9352" s="72" t="s">
        <v>148</v>
      </c>
      <c r="C9352" s="73" t="s">
        <v>34043</v>
      </c>
      <c r="D9352" s="74" t="s">
        <v>34044</v>
      </c>
      <c r="E9352" s="75" t="s">
        <v>185</v>
      </c>
      <c r="F9352" s="74"/>
      <c r="G9352" s="74" t="s">
        <v>3694</v>
      </c>
      <c r="H9352" s="76">
        <v>4380</v>
      </c>
      <c r="I9352" s="77">
        <v>0.38</v>
      </c>
      <c r="J9352" s="76">
        <v>2715.6</v>
      </c>
    </row>
    <row r="9353" spans="1:10">
      <c r="A9353" s="72">
        <v>9349</v>
      </c>
      <c r="B9353" s="72" t="s">
        <v>148</v>
      </c>
      <c r="C9353" s="73" t="s">
        <v>33966</v>
      </c>
      <c r="D9353" s="74" t="s">
        <v>33967</v>
      </c>
      <c r="E9353" s="75" t="s">
        <v>185</v>
      </c>
      <c r="F9353" s="74"/>
      <c r="G9353" s="74" t="s">
        <v>3694</v>
      </c>
      <c r="H9353" s="76">
        <v>2890</v>
      </c>
      <c r="I9353" s="77">
        <v>0.38</v>
      </c>
      <c r="J9353" s="76">
        <v>1791.8</v>
      </c>
    </row>
    <row r="9354" spans="1:10">
      <c r="A9354" s="72">
        <v>9350</v>
      </c>
      <c r="B9354" s="72" t="s">
        <v>148</v>
      </c>
      <c r="C9354" s="73" t="s">
        <v>33968</v>
      </c>
      <c r="D9354" s="74" t="s">
        <v>33969</v>
      </c>
      <c r="E9354" s="75" t="s">
        <v>185</v>
      </c>
      <c r="F9354" s="74"/>
      <c r="G9354" s="74" t="s">
        <v>3694</v>
      </c>
      <c r="H9354" s="76">
        <v>2945</v>
      </c>
      <c r="I9354" s="77">
        <v>0.38</v>
      </c>
      <c r="J9354" s="76">
        <v>1825.9</v>
      </c>
    </row>
    <row r="9355" spans="1:10">
      <c r="A9355" s="72">
        <v>9351</v>
      </c>
      <c r="B9355" s="72" t="s">
        <v>148</v>
      </c>
      <c r="C9355" s="73" t="s">
        <v>33970</v>
      </c>
      <c r="D9355" s="74" t="s">
        <v>33971</v>
      </c>
      <c r="E9355" s="75" t="s">
        <v>185</v>
      </c>
      <c r="F9355" s="74"/>
      <c r="G9355" s="74" t="s">
        <v>3694</v>
      </c>
      <c r="H9355" s="76">
        <v>3005</v>
      </c>
      <c r="I9355" s="77">
        <v>0.38</v>
      </c>
      <c r="J9355" s="76">
        <v>1863.1</v>
      </c>
    </row>
    <row r="9356" spans="1:10">
      <c r="A9356" s="72">
        <v>9352</v>
      </c>
      <c r="B9356" s="72" t="s">
        <v>148</v>
      </c>
      <c r="C9356" s="73" t="s">
        <v>33972</v>
      </c>
      <c r="D9356" s="74" t="s">
        <v>33973</v>
      </c>
      <c r="E9356" s="75" t="s">
        <v>185</v>
      </c>
      <c r="F9356" s="74"/>
      <c r="G9356" s="74" t="s">
        <v>3694</v>
      </c>
      <c r="H9356" s="76">
        <v>3060</v>
      </c>
      <c r="I9356" s="77">
        <v>0.38</v>
      </c>
      <c r="J9356" s="76">
        <v>1897.2</v>
      </c>
    </row>
    <row r="9357" spans="1:10">
      <c r="A9357" s="72">
        <v>9353</v>
      </c>
      <c r="B9357" s="72" t="s">
        <v>148</v>
      </c>
      <c r="C9357" s="73" t="s">
        <v>33974</v>
      </c>
      <c r="D9357" s="74" t="s">
        <v>33975</v>
      </c>
      <c r="E9357" s="75" t="s">
        <v>185</v>
      </c>
      <c r="F9357" s="74"/>
      <c r="G9357" s="74" t="s">
        <v>3694</v>
      </c>
      <c r="H9357" s="76">
        <v>2390</v>
      </c>
      <c r="I9357" s="77">
        <v>0.38</v>
      </c>
      <c r="J9357" s="76">
        <v>1481.8</v>
      </c>
    </row>
    <row r="9358" spans="1:10">
      <c r="A9358" s="72">
        <v>9354</v>
      </c>
      <c r="B9358" s="72" t="s">
        <v>148</v>
      </c>
      <c r="C9358" s="73" t="s">
        <v>33976</v>
      </c>
      <c r="D9358" s="74" t="s">
        <v>33977</v>
      </c>
      <c r="E9358" s="75" t="s">
        <v>185</v>
      </c>
      <c r="F9358" s="74"/>
      <c r="G9358" s="74" t="s">
        <v>3694</v>
      </c>
      <c r="H9358" s="76">
        <v>2740</v>
      </c>
      <c r="I9358" s="77">
        <v>0.38</v>
      </c>
      <c r="J9358" s="76">
        <v>1698.8</v>
      </c>
    </row>
    <row r="9359" spans="1:10">
      <c r="A9359" s="72">
        <v>9355</v>
      </c>
      <c r="B9359" s="72" t="s">
        <v>148</v>
      </c>
      <c r="C9359" s="73" t="s">
        <v>33978</v>
      </c>
      <c r="D9359" s="74" t="s">
        <v>33979</v>
      </c>
      <c r="E9359" s="75" t="s">
        <v>185</v>
      </c>
      <c r="F9359" s="74"/>
      <c r="G9359" s="74" t="s">
        <v>3694</v>
      </c>
      <c r="H9359" s="76">
        <v>3095</v>
      </c>
      <c r="I9359" s="77">
        <v>0.38</v>
      </c>
      <c r="J9359" s="76">
        <v>1918.9</v>
      </c>
    </row>
    <row r="9360" spans="1:10">
      <c r="A9360" s="72">
        <v>9356</v>
      </c>
      <c r="B9360" s="72" t="s">
        <v>148</v>
      </c>
      <c r="C9360" s="73" t="s">
        <v>33980</v>
      </c>
      <c r="D9360" s="74" t="s">
        <v>33981</v>
      </c>
      <c r="E9360" s="75" t="s">
        <v>185</v>
      </c>
      <c r="F9360" s="74"/>
      <c r="G9360" s="74" t="s">
        <v>3694</v>
      </c>
      <c r="H9360" s="76">
        <v>3450</v>
      </c>
      <c r="I9360" s="77">
        <v>0.38</v>
      </c>
      <c r="J9360" s="76">
        <v>2139</v>
      </c>
    </row>
    <row r="9361" spans="1:10">
      <c r="A9361" s="72">
        <v>9357</v>
      </c>
      <c r="B9361" s="72" t="s">
        <v>148</v>
      </c>
      <c r="C9361" s="73" t="s">
        <v>33982</v>
      </c>
      <c r="D9361" s="74" t="s">
        <v>33983</v>
      </c>
      <c r="E9361" s="75" t="s">
        <v>185</v>
      </c>
      <c r="F9361" s="74"/>
      <c r="G9361" s="74" t="s">
        <v>3694</v>
      </c>
      <c r="H9361" s="76">
        <v>4495</v>
      </c>
      <c r="I9361" s="77">
        <v>0.38</v>
      </c>
      <c r="J9361" s="76">
        <v>2786.9</v>
      </c>
    </row>
    <row r="9362" spans="1:10">
      <c r="A9362" s="72">
        <v>9358</v>
      </c>
      <c r="B9362" s="72" t="s">
        <v>148</v>
      </c>
      <c r="C9362" s="73" t="s">
        <v>33984</v>
      </c>
      <c r="D9362" s="74" t="s">
        <v>33985</v>
      </c>
      <c r="E9362" s="75" t="s">
        <v>185</v>
      </c>
      <c r="F9362" s="74"/>
      <c r="G9362" s="74" t="s">
        <v>3694</v>
      </c>
      <c r="H9362" s="76">
        <v>4890</v>
      </c>
      <c r="I9362" s="77">
        <v>0.38</v>
      </c>
      <c r="J9362" s="76">
        <v>3031.8</v>
      </c>
    </row>
    <row r="9363" spans="1:10">
      <c r="A9363" s="72">
        <v>9359</v>
      </c>
      <c r="B9363" s="72" t="s">
        <v>148</v>
      </c>
      <c r="C9363" s="73" t="s">
        <v>33986</v>
      </c>
      <c r="D9363" s="74" t="s">
        <v>33987</v>
      </c>
      <c r="E9363" s="75" t="s">
        <v>185</v>
      </c>
      <c r="F9363" s="74"/>
      <c r="G9363" s="74" t="s">
        <v>3694</v>
      </c>
      <c r="H9363" s="76">
        <v>5570</v>
      </c>
      <c r="I9363" s="77">
        <v>0.38</v>
      </c>
      <c r="J9363" s="76">
        <v>3453.4</v>
      </c>
    </row>
    <row r="9364" spans="1:10">
      <c r="A9364" s="72">
        <v>9360</v>
      </c>
      <c r="B9364" s="72" t="s">
        <v>148</v>
      </c>
      <c r="C9364" s="73" t="s">
        <v>33988</v>
      </c>
      <c r="D9364" s="74" t="s">
        <v>33989</v>
      </c>
      <c r="E9364" s="75" t="s">
        <v>185</v>
      </c>
      <c r="F9364" s="74"/>
      <c r="G9364" s="74" t="s">
        <v>3694</v>
      </c>
      <c r="H9364" s="76">
        <v>5960</v>
      </c>
      <c r="I9364" s="77">
        <v>0.38</v>
      </c>
      <c r="J9364" s="76">
        <v>3695.2</v>
      </c>
    </row>
    <row r="9365" spans="1:10">
      <c r="A9365" s="72">
        <v>9361</v>
      </c>
      <c r="B9365" s="72" t="s">
        <v>148</v>
      </c>
      <c r="C9365" s="73" t="s">
        <v>33990</v>
      </c>
      <c r="D9365" s="74" t="s">
        <v>33991</v>
      </c>
      <c r="E9365" s="75" t="s">
        <v>185</v>
      </c>
      <c r="F9365" s="74"/>
      <c r="G9365" s="74" t="s">
        <v>3694</v>
      </c>
      <c r="H9365" s="76">
        <v>6545</v>
      </c>
      <c r="I9365" s="77">
        <v>0.38</v>
      </c>
      <c r="J9365" s="76">
        <v>4057.9</v>
      </c>
    </row>
    <row r="9366" spans="1:10">
      <c r="A9366" s="72">
        <v>9362</v>
      </c>
      <c r="B9366" s="72" t="s">
        <v>148</v>
      </c>
      <c r="C9366" s="73" t="s">
        <v>33992</v>
      </c>
      <c r="D9366" s="74" t="s">
        <v>33993</v>
      </c>
      <c r="E9366" s="75" t="s">
        <v>185</v>
      </c>
      <c r="F9366" s="74"/>
      <c r="G9366" s="74" t="s">
        <v>3694</v>
      </c>
      <c r="H9366" s="76">
        <v>7780</v>
      </c>
      <c r="I9366" s="77">
        <v>0.38</v>
      </c>
      <c r="J9366" s="76">
        <v>4823.6000000000004</v>
      </c>
    </row>
    <row r="9367" spans="1:10">
      <c r="A9367" s="72">
        <v>9363</v>
      </c>
      <c r="B9367" s="72" t="s">
        <v>148</v>
      </c>
      <c r="C9367" s="73" t="s">
        <v>33994</v>
      </c>
      <c r="D9367" s="74" t="s">
        <v>33995</v>
      </c>
      <c r="E9367" s="75" t="s">
        <v>185</v>
      </c>
      <c r="F9367" s="74"/>
      <c r="G9367" s="74" t="s">
        <v>3694</v>
      </c>
      <c r="H9367" s="76">
        <v>7840</v>
      </c>
      <c r="I9367" s="77">
        <v>0.38</v>
      </c>
      <c r="J9367" s="76">
        <v>4860.8</v>
      </c>
    </row>
    <row r="9368" spans="1:10">
      <c r="A9368" s="72">
        <v>9364</v>
      </c>
      <c r="B9368" s="72" t="s">
        <v>148</v>
      </c>
      <c r="C9368" s="73" t="s">
        <v>33996</v>
      </c>
      <c r="D9368" s="74" t="s">
        <v>33997</v>
      </c>
      <c r="E9368" s="75" t="s">
        <v>185</v>
      </c>
      <c r="F9368" s="74"/>
      <c r="G9368" s="74" t="s">
        <v>3694</v>
      </c>
      <c r="H9368" s="76">
        <v>8680</v>
      </c>
      <c r="I9368" s="77">
        <v>0.38</v>
      </c>
      <c r="J9368" s="76">
        <v>5381.6</v>
      </c>
    </row>
    <row r="9369" spans="1:10">
      <c r="A9369" s="72">
        <v>9365</v>
      </c>
      <c r="B9369" s="72" t="s">
        <v>148</v>
      </c>
      <c r="C9369" s="73" t="s">
        <v>33998</v>
      </c>
      <c r="D9369" s="74" t="s">
        <v>33999</v>
      </c>
      <c r="E9369" s="75" t="s">
        <v>185</v>
      </c>
      <c r="F9369" s="74"/>
      <c r="G9369" s="74" t="s">
        <v>3694</v>
      </c>
      <c r="H9369" s="76">
        <v>9580</v>
      </c>
      <c r="I9369" s="77">
        <v>0.38</v>
      </c>
      <c r="J9369" s="76">
        <v>5939.6</v>
      </c>
    </row>
    <row r="9370" spans="1:10">
      <c r="A9370" s="72">
        <v>9366</v>
      </c>
      <c r="B9370" s="72" t="s">
        <v>148</v>
      </c>
      <c r="C9370" s="73" t="s">
        <v>34000</v>
      </c>
      <c r="D9370" s="74" t="s">
        <v>34001</v>
      </c>
      <c r="E9370" s="75" t="s">
        <v>185</v>
      </c>
      <c r="F9370" s="74"/>
      <c r="G9370" s="74" t="s">
        <v>3694</v>
      </c>
      <c r="H9370" s="76">
        <v>11160</v>
      </c>
      <c r="I9370" s="77">
        <v>0.38</v>
      </c>
      <c r="J9370" s="76">
        <v>6919.2</v>
      </c>
    </row>
    <row r="9371" spans="1:10">
      <c r="A9371" s="72">
        <v>9367</v>
      </c>
      <c r="B9371" s="72" t="s">
        <v>148</v>
      </c>
      <c r="C9371" s="73" t="s">
        <v>34002</v>
      </c>
      <c r="D9371" s="74" t="s">
        <v>34003</v>
      </c>
      <c r="E9371" s="75" t="s">
        <v>185</v>
      </c>
      <c r="F9371" s="74"/>
      <c r="G9371" s="74" t="s">
        <v>3694</v>
      </c>
      <c r="H9371" s="76">
        <v>2630</v>
      </c>
      <c r="I9371" s="77">
        <v>0.38</v>
      </c>
      <c r="J9371" s="76">
        <v>1630.6</v>
      </c>
    </row>
    <row r="9372" spans="1:10">
      <c r="A9372" s="72">
        <v>9368</v>
      </c>
      <c r="B9372" s="72" t="s">
        <v>148</v>
      </c>
      <c r="C9372" s="73" t="s">
        <v>34004</v>
      </c>
      <c r="D9372" s="74" t="s">
        <v>34005</v>
      </c>
      <c r="E9372" s="75" t="s">
        <v>185</v>
      </c>
      <c r="F9372" s="74"/>
      <c r="G9372" s="74" t="s">
        <v>3694</v>
      </c>
      <c r="H9372" s="76">
        <v>2835</v>
      </c>
      <c r="I9372" s="77">
        <v>0.38</v>
      </c>
      <c r="J9372" s="76">
        <v>1757.7</v>
      </c>
    </row>
    <row r="9373" spans="1:10">
      <c r="A9373" s="72">
        <v>9369</v>
      </c>
      <c r="B9373" s="72" t="s">
        <v>148</v>
      </c>
      <c r="C9373" s="73" t="s">
        <v>34006</v>
      </c>
      <c r="D9373" s="74" t="s">
        <v>34007</v>
      </c>
      <c r="E9373" s="75" t="s">
        <v>185</v>
      </c>
      <c r="F9373" s="74"/>
      <c r="G9373" s="74" t="s">
        <v>3694</v>
      </c>
      <c r="H9373" s="76">
        <v>3700</v>
      </c>
      <c r="I9373" s="77">
        <v>0.38</v>
      </c>
      <c r="J9373" s="76">
        <v>2294</v>
      </c>
    </row>
    <row r="9374" spans="1:10">
      <c r="A9374" s="72">
        <v>9370</v>
      </c>
      <c r="B9374" s="72" t="s">
        <v>148</v>
      </c>
      <c r="C9374" s="73" t="s">
        <v>662</v>
      </c>
      <c r="D9374" s="74" t="s">
        <v>663</v>
      </c>
      <c r="E9374" s="75" t="s">
        <v>185</v>
      </c>
      <c r="F9374" s="74"/>
      <c r="G9374" s="74" t="s">
        <v>3694</v>
      </c>
      <c r="H9374" s="76">
        <v>1405</v>
      </c>
      <c r="I9374" s="77">
        <v>0.38</v>
      </c>
      <c r="J9374" s="76">
        <v>871.1</v>
      </c>
    </row>
    <row r="9375" spans="1:10">
      <c r="A9375" s="72">
        <v>9371</v>
      </c>
      <c r="B9375" s="72" t="s">
        <v>148</v>
      </c>
      <c r="C9375" s="73" t="s">
        <v>34008</v>
      </c>
      <c r="D9375" s="74" t="s">
        <v>34009</v>
      </c>
      <c r="E9375" s="75" t="s">
        <v>185</v>
      </c>
      <c r="F9375" s="74"/>
      <c r="G9375" s="74" t="s">
        <v>3694</v>
      </c>
      <c r="H9375" s="76">
        <v>1205</v>
      </c>
      <c r="I9375" s="77">
        <v>0.38</v>
      </c>
      <c r="J9375" s="76">
        <v>747.1</v>
      </c>
    </row>
    <row r="9376" spans="1:10">
      <c r="A9376" s="72">
        <v>9372</v>
      </c>
      <c r="B9376" s="72" t="s">
        <v>148</v>
      </c>
      <c r="C9376" s="73" t="s">
        <v>34010</v>
      </c>
      <c r="D9376" s="74" t="s">
        <v>34011</v>
      </c>
      <c r="E9376" s="75" t="s">
        <v>185</v>
      </c>
      <c r="F9376" s="74"/>
      <c r="G9376" s="74" t="s">
        <v>3694</v>
      </c>
      <c r="H9376" s="76">
        <v>1385</v>
      </c>
      <c r="I9376" s="77">
        <v>0.38</v>
      </c>
      <c r="J9376" s="76">
        <v>858.7</v>
      </c>
    </row>
    <row r="9377" spans="1:10">
      <c r="A9377" s="72">
        <v>9373</v>
      </c>
      <c r="B9377" s="72" t="s">
        <v>148</v>
      </c>
      <c r="C9377" s="73" t="s">
        <v>34012</v>
      </c>
      <c r="D9377" s="74" t="s">
        <v>34013</v>
      </c>
      <c r="E9377" s="75" t="s">
        <v>185</v>
      </c>
      <c r="F9377" s="74"/>
      <c r="G9377" s="74" t="s">
        <v>3694</v>
      </c>
      <c r="H9377" s="76">
        <v>1630</v>
      </c>
      <c r="I9377" s="77">
        <v>0.38</v>
      </c>
      <c r="J9377" s="76">
        <v>1010.6</v>
      </c>
    </row>
    <row r="9378" spans="1:10">
      <c r="A9378" s="72">
        <v>9374</v>
      </c>
      <c r="B9378" s="72" t="s">
        <v>148</v>
      </c>
      <c r="C9378" s="73" t="s">
        <v>34014</v>
      </c>
      <c r="D9378" s="74" t="s">
        <v>34015</v>
      </c>
      <c r="E9378" s="75" t="s">
        <v>185</v>
      </c>
      <c r="F9378" s="74"/>
      <c r="G9378" s="74" t="s">
        <v>3694</v>
      </c>
      <c r="H9378" s="76">
        <v>5740</v>
      </c>
      <c r="I9378" s="77">
        <v>0.38</v>
      </c>
      <c r="J9378" s="76">
        <v>3558.8</v>
      </c>
    </row>
    <row r="9379" spans="1:10">
      <c r="A9379" s="72">
        <v>9375</v>
      </c>
      <c r="B9379" s="72" t="s">
        <v>148</v>
      </c>
      <c r="C9379" s="73" t="s">
        <v>34016</v>
      </c>
      <c r="D9379" s="74" t="s">
        <v>34017</v>
      </c>
      <c r="E9379" s="75" t="s">
        <v>185</v>
      </c>
      <c r="F9379" s="74"/>
      <c r="G9379" s="74" t="s">
        <v>3694</v>
      </c>
      <c r="H9379" s="76">
        <v>5945</v>
      </c>
      <c r="I9379" s="77">
        <v>0.38</v>
      </c>
      <c r="J9379" s="76">
        <v>3685.9</v>
      </c>
    </row>
    <row r="9380" spans="1:10">
      <c r="A9380" s="72">
        <v>9376</v>
      </c>
      <c r="B9380" s="72" t="s">
        <v>148</v>
      </c>
      <c r="C9380" s="73" t="s">
        <v>34018</v>
      </c>
      <c r="D9380" s="74" t="s">
        <v>34019</v>
      </c>
      <c r="E9380" s="75" t="s">
        <v>185</v>
      </c>
      <c r="F9380" s="74"/>
      <c r="G9380" s="74" t="s">
        <v>3694</v>
      </c>
      <c r="H9380" s="76">
        <v>6150</v>
      </c>
      <c r="I9380" s="77">
        <v>0.38</v>
      </c>
      <c r="J9380" s="76">
        <v>3813</v>
      </c>
    </row>
    <row r="9381" spans="1:10">
      <c r="A9381" s="72">
        <v>9377</v>
      </c>
      <c r="B9381" s="72" t="s">
        <v>148</v>
      </c>
      <c r="C9381" s="73" t="s">
        <v>34020</v>
      </c>
      <c r="D9381" s="74" t="s">
        <v>34021</v>
      </c>
      <c r="E9381" s="75" t="s">
        <v>185</v>
      </c>
      <c r="F9381" s="74"/>
      <c r="G9381" s="74" t="s">
        <v>3694</v>
      </c>
      <c r="H9381" s="76">
        <v>6355</v>
      </c>
      <c r="I9381" s="77">
        <v>0.38</v>
      </c>
      <c r="J9381" s="76">
        <v>3940.1</v>
      </c>
    </row>
    <row r="9382" spans="1:10">
      <c r="A9382" s="72">
        <v>9378</v>
      </c>
      <c r="B9382" s="72" t="s">
        <v>148</v>
      </c>
      <c r="C9382" s="73" t="s">
        <v>664</v>
      </c>
      <c r="D9382" s="74" t="s">
        <v>34022</v>
      </c>
      <c r="E9382" s="75" t="s">
        <v>185</v>
      </c>
      <c r="F9382" s="74"/>
      <c r="G9382" s="74" t="s">
        <v>3694</v>
      </c>
      <c r="H9382" s="76">
        <v>1380</v>
      </c>
      <c r="I9382" s="77">
        <v>0.38</v>
      </c>
      <c r="J9382" s="76">
        <v>855.6</v>
      </c>
    </row>
    <row r="9383" spans="1:10">
      <c r="A9383" s="72">
        <v>9379</v>
      </c>
      <c r="B9383" s="72" t="s">
        <v>148</v>
      </c>
      <c r="C9383" s="73" t="s">
        <v>665</v>
      </c>
      <c r="D9383" s="74" t="s">
        <v>34023</v>
      </c>
      <c r="E9383" s="75" t="s">
        <v>185</v>
      </c>
      <c r="F9383" s="74"/>
      <c r="G9383" s="74" t="s">
        <v>3694</v>
      </c>
      <c r="H9383" s="76">
        <v>1380</v>
      </c>
      <c r="I9383" s="77">
        <v>0.38</v>
      </c>
      <c r="J9383" s="76">
        <v>855.6</v>
      </c>
    </row>
    <row r="9384" spans="1:10">
      <c r="A9384" s="72">
        <v>9380</v>
      </c>
      <c r="B9384" s="72" t="s">
        <v>148</v>
      </c>
      <c r="C9384" s="73" t="s">
        <v>666</v>
      </c>
      <c r="D9384" s="74" t="s">
        <v>34024</v>
      </c>
      <c r="E9384" s="75" t="s">
        <v>185</v>
      </c>
      <c r="F9384" s="74"/>
      <c r="G9384" s="74" t="s">
        <v>3694</v>
      </c>
      <c r="H9384" s="76">
        <v>1380</v>
      </c>
      <c r="I9384" s="77">
        <v>0.38</v>
      </c>
      <c r="J9384" s="76">
        <v>855.6</v>
      </c>
    </row>
    <row r="9385" spans="1:10">
      <c r="A9385" s="72">
        <v>9381</v>
      </c>
      <c r="B9385" s="72" t="s">
        <v>148</v>
      </c>
      <c r="C9385" s="73" t="s">
        <v>667</v>
      </c>
      <c r="D9385" s="74" t="s">
        <v>34025</v>
      </c>
      <c r="E9385" s="75" t="s">
        <v>185</v>
      </c>
      <c r="F9385" s="74"/>
      <c r="G9385" s="74" t="s">
        <v>3694</v>
      </c>
      <c r="H9385" s="76">
        <v>1380</v>
      </c>
      <c r="I9385" s="77">
        <v>0.38</v>
      </c>
      <c r="J9385" s="76">
        <v>855.6</v>
      </c>
    </row>
    <row r="9386" spans="1:10">
      <c r="A9386" s="72">
        <v>9382</v>
      </c>
      <c r="B9386" s="72" t="s">
        <v>148</v>
      </c>
      <c r="C9386" s="73" t="s">
        <v>668</v>
      </c>
      <c r="D9386" s="74" t="s">
        <v>34026</v>
      </c>
      <c r="E9386" s="75" t="s">
        <v>185</v>
      </c>
      <c r="F9386" s="74"/>
      <c r="G9386" s="74" t="s">
        <v>3694</v>
      </c>
      <c r="H9386" s="76">
        <v>1380</v>
      </c>
      <c r="I9386" s="77">
        <v>0.38</v>
      </c>
      <c r="J9386" s="76">
        <v>855.6</v>
      </c>
    </row>
    <row r="9387" spans="1:10">
      <c r="A9387" s="72">
        <v>9383</v>
      </c>
      <c r="B9387" s="72" t="s">
        <v>148</v>
      </c>
      <c r="C9387" s="73" t="s">
        <v>669</v>
      </c>
      <c r="D9387" s="74" t="s">
        <v>34027</v>
      </c>
      <c r="E9387" s="75" t="s">
        <v>185</v>
      </c>
      <c r="F9387" s="74"/>
      <c r="G9387" s="74" t="s">
        <v>3694</v>
      </c>
      <c r="H9387" s="76">
        <v>1380</v>
      </c>
      <c r="I9387" s="77">
        <v>0.38</v>
      </c>
      <c r="J9387" s="76">
        <v>855.6</v>
      </c>
    </row>
    <row r="9388" spans="1:10">
      <c r="A9388" s="72">
        <v>9384</v>
      </c>
      <c r="B9388" s="72" t="s">
        <v>148</v>
      </c>
      <c r="C9388" s="73" t="s">
        <v>34028</v>
      </c>
      <c r="D9388" s="74" t="s">
        <v>34022</v>
      </c>
      <c r="E9388" s="75" t="s">
        <v>185</v>
      </c>
      <c r="F9388" s="74"/>
      <c r="G9388" s="74" t="s">
        <v>3694</v>
      </c>
      <c r="H9388" s="76">
        <v>1775</v>
      </c>
      <c r="I9388" s="77">
        <v>0.38</v>
      </c>
      <c r="J9388" s="76">
        <v>1100.5</v>
      </c>
    </row>
    <row r="9389" spans="1:10">
      <c r="A9389" s="72">
        <v>9385</v>
      </c>
      <c r="B9389" s="72" t="s">
        <v>148</v>
      </c>
      <c r="C9389" s="73" t="s">
        <v>34029</v>
      </c>
      <c r="D9389" s="74" t="s">
        <v>34023</v>
      </c>
      <c r="E9389" s="75" t="s">
        <v>185</v>
      </c>
      <c r="F9389" s="74"/>
      <c r="G9389" s="74" t="s">
        <v>3694</v>
      </c>
      <c r="H9389" s="76">
        <v>1775</v>
      </c>
      <c r="I9389" s="77">
        <v>0.38</v>
      </c>
      <c r="J9389" s="76">
        <v>1100.5</v>
      </c>
    </row>
    <row r="9390" spans="1:10">
      <c r="A9390" s="72">
        <v>9386</v>
      </c>
      <c r="B9390" s="72" t="s">
        <v>148</v>
      </c>
      <c r="C9390" s="73" t="s">
        <v>670</v>
      </c>
      <c r="D9390" s="74" t="s">
        <v>34030</v>
      </c>
      <c r="E9390" s="75" t="s">
        <v>185</v>
      </c>
      <c r="F9390" s="74"/>
      <c r="G9390" s="74" t="s">
        <v>3694</v>
      </c>
      <c r="H9390" s="76">
        <v>1380</v>
      </c>
      <c r="I9390" s="77">
        <v>0.38</v>
      </c>
      <c r="J9390" s="76">
        <v>855.6</v>
      </c>
    </row>
    <row r="9391" spans="1:10">
      <c r="A9391" s="72">
        <v>9387</v>
      </c>
      <c r="B9391" s="72" t="s">
        <v>148</v>
      </c>
      <c r="C9391" s="73" t="s">
        <v>671</v>
      </c>
      <c r="D9391" s="74" t="s">
        <v>34031</v>
      </c>
      <c r="E9391" s="75" t="s">
        <v>185</v>
      </c>
      <c r="F9391" s="74"/>
      <c r="G9391" s="74" t="s">
        <v>3694</v>
      </c>
      <c r="H9391" s="76">
        <v>1380</v>
      </c>
      <c r="I9391" s="77">
        <v>0.38</v>
      </c>
      <c r="J9391" s="76">
        <v>855.6</v>
      </c>
    </row>
    <row r="9392" spans="1:10">
      <c r="A9392" s="72">
        <v>9388</v>
      </c>
      <c r="B9392" s="72" t="s">
        <v>148</v>
      </c>
      <c r="C9392" s="73" t="s">
        <v>34032</v>
      </c>
      <c r="D9392" s="74" t="s">
        <v>34033</v>
      </c>
      <c r="E9392" s="75" t="s">
        <v>185</v>
      </c>
      <c r="F9392" s="74"/>
      <c r="G9392" s="74" t="s">
        <v>3694</v>
      </c>
      <c r="H9392" s="76">
        <v>2260</v>
      </c>
      <c r="I9392" s="77">
        <v>0.38</v>
      </c>
      <c r="J9392" s="76">
        <v>1401.2</v>
      </c>
    </row>
    <row r="9393" spans="1:10">
      <c r="A9393" s="72">
        <v>9389</v>
      </c>
      <c r="B9393" s="72" t="s">
        <v>148</v>
      </c>
      <c r="C9393" s="73" t="s">
        <v>34034</v>
      </c>
      <c r="D9393" s="74" t="s">
        <v>34035</v>
      </c>
      <c r="E9393" s="75" t="s">
        <v>185</v>
      </c>
      <c r="F9393" s="74"/>
      <c r="G9393" s="74" t="s">
        <v>3694</v>
      </c>
      <c r="H9393" s="76">
        <v>2160</v>
      </c>
      <c r="I9393" s="77">
        <v>0.38</v>
      </c>
      <c r="J9393" s="76">
        <v>1339.2</v>
      </c>
    </row>
    <row r="9394" spans="1:10" ht="25.5">
      <c r="A9394" s="72">
        <v>9390</v>
      </c>
      <c r="B9394" s="72" t="s">
        <v>148</v>
      </c>
      <c r="C9394" s="73" t="s">
        <v>672</v>
      </c>
      <c r="D9394" s="74" t="s">
        <v>673</v>
      </c>
      <c r="E9394" s="75" t="s">
        <v>185</v>
      </c>
      <c r="F9394" s="74"/>
      <c r="G9394" s="74" t="s">
        <v>3694</v>
      </c>
      <c r="H9394" s="76">
        <v>5880</v>
      </c>
      <c r="I9394" s="77">
        <v>0.38</v>
      </c>
      <c r="J9394" s="76">
        <v>3645.6</v>
      </c>
    </row>
    <row r="9395" spans="1:10" ht="25.5">
      <c r="A9395" s="72">
        <v>9391</v>
      </c>
      <c r="B9395" s="72" t="s">
        <v>148</v>
      </c>
      <c r="C9395" s="73" t="s">
        <v>674</v>
      </c>
      <c r="D9395" s="74" t="s">
        <v>675</v>
      </c>
      <c r="E9395" s="75" t="s">
        <v>185</v>
      </c>
      <c r="F9395" s="74"/>
      <c r="G9395" s="74" t="s">
        <v>3694</v>
      </c>
      <c r="H9395" s="76">
        <v>5880</v>
      </c>
      <c r="I9395" s="77">
        <v>0.38</v>
      </c>
      <c r="J9395" s="76">
        <v>3645.6</v>
      </c>
    </row>
    <row r="9396" spans="1:10" ht="25.5">
      <c r="A9396" s="72">
        <v>9392</v>
      </c>
      <c r="B9396" s="72" t="s">
        <v>148</v>
      </c>
      <c r="C9396" s="73" t="s">
        <v>676</v>
      </c>
      <c r="D9396" s="74" t="s">
        <v>677</v>
      </c>
      <c r="E9396" s="75" t="s">
        <v>185</v>
      </c>
      <c r="F9396" s="74"/>
      <c r="G9396" s="74" t="s">
        <v>3694</v>
      </c>
      <c r="H9396" s="76">
        <v>6615</v>
      </c>
      <c r="I9396" s="77">
        <v>0.38</v>
      </c>
      <c r="J9396" s="76">
        <v>4101.3</v>
      </c>
    </row>
    <row r="9397" spans="1:10" ht="25.5">
      <c r="A9397" s="72">
        <v>9393</v>
      </c>
      <c r="B9397" s="72" t="s">
        <v>148</v>
      </c>
      <c r="C9397" s="73" t="s">
        <v>678</v>
      </c>
      <c r="D9397" s="74" t="s">
        <v>679</v>
      </c>
      <c r="E9397" s="75" t="s">
        <v>185</v>
      </c>
      <c r="F9397" s="74"/>
      <c r="G9397" s="74" t="s">
        <v>3694</v>
      </c>
      <c r="H9397" s="76">
        <v>6615</v>
      </c>
      <c r="I9397" s="77">
        <v>0.38</v>
      </c>
      <c r="J9397" s="76">
        <v>4101.3</v>
      </c>
    </row>
    <row r="9398" spans="1:10" ht="25.5">
      <c r="A9398" s="72">
        <v>9394</v>
      </c>
      <c r="B9398" s="72" t="s">
        <v>148</v>
      </c>
      <c r="C9398" s="73" t="s">
        <v>680</v>
      </c>
      <c r="D9398" s="74" t="s">
        <v>681</v>
      </c>
      <c r="E9398" s="75" t="s">
        <v>185</v>
      </c>
      <c r="F9398" s="74"/>
      <c r="G9398" s="74" t="s">
        <v>3694</v>
      </c>
      <c r="H9398" s="76">
        <v>4805</v>
      </c>
      <c r="I9398" s="77">
        <v>0.38</v>
      </c>
      <c r="J9398" s="76">
        <v>2979.1</v>
      </c>
    </row>
    <row r="9399" spans="1:10" ht="25.5">
      <c r="A9399" s="72">
        <v>9395</v>
      </c>
      <c r="B9399" s="72" t="s">
        <v>148</v>
      </c>
      <c r="C9399" s="73" t="s">
        <v>682</v>
      </c>
      <c r="D9399" s="74" t="s">
        <v>683</v>
      </c>
      <c r="E9399" s="75" t="s">
        <v>185</v>
      </c>
      <c r="F9399" s="74"/>
      <c r="G9399" s="74" t="s">
        <v>3694</v>
      </c>
      <c r="H9399" s="76">
        <v>9340</v>
      </c>
      <c r="I9399" s="77">
        <v>0.38</v>
      </c>
      <c r="J9399" s="76">
        <v>5790.8</v>
      </c>
    </row>
    <row r="9400" spans="1:10" ht="25.5">
      <c r="A9400" s="72">
        <v>9396</v>
      </c>
      <c r="B9400" s="72" t="s">
        <v>148</v>
      </c>
      <c r="C9400" s="73" t="s">
        <v>684</v>
      </c>
      <c r="D9400" s="74" t="s">
        <v>685</v>
      </c>
      <c r="E9400" s="75" t="s">
        <v>185</v>
      </c>
      <c r="F9400" s="74"/>
      <c r="G9400" s="74" t="s">
        <v>3694</v>
      </c>
      <c r="H9400" s="76">
        <v>12895</v>
      </c>
      <c r="I9400" s="77">
        <v>0.38</v>
      </c>
      <c r="J9400" s="76">
        <v>7994.9</v>
      </c>
    </row>
    <row r="9401" spans="1:10" ht="25.5">
      <c r="A9401" s="72">
        <v>9397</v>
      </c>
      <c r="B9401" s="72" t="s">
        <v>148</v>
      </c>
      <c r="C9401" s="73" t="s">
        <v>686</v>
      </c>
      <c r="D9401" s="74" t="s">
        <v>687</v>
      </c>
      <c r="E9401" s="75" t="s">
        <v>185</v>
      </c>
      <c r="F9401" s="74"/>
      <c r="G9401" s="74" t="s">
        <v>3694</v>
      </c>
      <c r="H9401" s="76">
        <v>16440</v>
      </c>
      <c r="I9401" s="77">
        <v>0.38</v>
      </c>
      <c r="J9401" s="76">
        <v>10192.799999999999</v>
      </c>
    </row>
    <row r="9402" spans="1:10" ht="25.5">
      <c r="A9402" s="72">
        <v>9398</v>
      </c>
      <c r="B9402" s="72" t="s">
        <v>148</v>
      </c>
      <c r="C9402" s="73" t="s">
        <v>688</v>
      </c>
      <c r="D9402" s="74" t="s">
        <v>689</v>
      </c>
      <c r="E9402" s="75" t="s">
        <v>185</v>
      </c>
      <c r="F9402" s="74"/>
      <c r="G9402" s="74" t="s">
        <v>3694</v>
      </c>
      <c r="H9402" s="76">
        <v>19985</v>
      </c>
      <c r="I9402" s="77">
        <v>0.38</v>
      </c>
      <c r="J9402" s="76">
        <v>12390.7</v>
      </c>
    </row>
    <row r="9403" spans="1:10" ht="25.5">
      <c r="A9403" s="72">
        <v>9399</v>
      </c>
      <c r="B9403" s="72" t="s">
        <v>148</v>
      </c>
      <c r="C9403" s="73" t="s">
        <v>690</v>
      </c>
      <c r="D9403" s="74" t="s">
        <v>691</v>
      </c>
      <c r="E9403" s="75" t="s">
        <v>185</v>
      </c>
      <c r="F9403" s="74"/>
      <c r="G9403" s="74" t="s">
        <v>3694</v>
      </c>
      <c r="H9403" s="76">
        <v>23540</v>
      </c>
      <c r="I9403" s="77">
        <v>0.38</v>
      </c>
      <c r="J9403" s="76">
        <v>14594.8</v>
      </c>
    </row>
    <row r="9404" spans="1:10" ht="25.5">
      <c r="A9404" s="72">
        <v>9400</v>
      </c>
      <c r="B9404" s="72" t="s">
        <v>148</v>
      </c>
      <c r="C9404" s="73" t="s">
        <v>692</v>
      </c>
      <c r="D9404" s="74" t="s">
        <v>693</v>
      </c>
      <c r="E9404" s="75" t="s">
        <v>185</v>
      </c>
      <c r="F9404" s="74"/>
      <c r="G9404" s="74" t="s">
        <v>3694</v>
      </c>
      <c r="H9404" s="76">
        <v>27085</v>
      </c>
      <c r="I9404" s="77">
        <v>0.38</v>
      </c>
      <c r="J9404" s="76">
        <v>16792.7</v>
      </c>
    </row>
    <row r="9405" spans="1:10" ht="25.5">
      <c r="A9405" s="72">
        <v>9401</v>
      </c>
      <c r="B9405" s="72" t="s">
        <v>148</v>
      </c>
      <c r="C9405" s="73" t="s">
        <v>694</v>
      </c>
      <c r="D9405" s="74" t="s">
        <v>695</v>
      </c>
      <c r="E9405" s="75" t="s">
        <v>185</v>
      </c>
      <c r="F9405" s="74"/>
      <c r="G9405" s="74" t="s">
        <v>3694</v>
      </c>
      <c r="H9405" s="76">
        <v>30635</v>
      </c>
      <c r="I9405" s="77">
        <v>0.38</v>
      </c>
      <c r="J9405" s="76">
        <v>18993.7</v>
      </c>
    </row>
    <row r="9406" spans="1:10" ht="25.5">
      <c r="A9406" s="72">
        <v>9402</v>
      </c>
      <c r="B9406" s="72" t="s">
        <v>148</v>
      </c>
      <c r="C9406" s="73" t="s">
        <v>696</v>
      </c>
      <c r="D9406" s="74" t="s">
        <v>697</v>
      </c>
      <c r="E9406" s="75" t="s">
        <v>185</v>
      </c>
      <c r="F9406" s="74"/>
      <c r="G9406" s="74" t="s">
        <v>3694</v>
      </c>
      <c r="H9406" s="76">
        <v>4955</v>
      </c>
      <c r="I9406" s="77">
        <v>0.38</v>
      </c>
      <c r="J9406" s="76">
        <v>3072.1</v>
      </c>
    </row>
    <row r="9407" spans="1:10" ht="25.5">
      <c r="A9407" s="72">
        <v>9403</v>
      </c>
      <c r="B9407" s="72" t="s">
        <v>148</v>
      </c>
      <c r="C9407" s="73" t="s">
        <v>698</v>
      </c>
      <c r="D9407" s="74" t="s">
        <v>699</v>
      </c>
      <c r="E9407" s="75" t="s">
        <v>185</v>
      </c>
      <c r="F9407" s="74"/>
      <c r="G9407" s="74" t="s">
        <v>3694</v>
      </c>
      <c r="H9407" s="76">
        <v>9635</v>
      </c>
      <c r="I9407" s="77">
        <v>0.38</v>
      </c>
      <c r="J9407" s="76">
        <v>5973.7</v>
      </c>
    </row>
    <row r="9408" spans="1:10" ht="25.5">
      <c r="A9408" s="72">
        <v>9404</v>
      </c>
      <c r="B9408" s="72" t="s">
        <v>148</v>
      </c>
      <c r="C9408" s="73" t="s">
        <v>700</v>
      </c>
      <c r="D9408" s="74" t="s">
        <v>701</v>
      </c>
      <c r="E9408" s="75" t="s">
        <v>185</v>
      </c>
      <c r="F9408" s="74"/>
      <c r="G9408" s="74" t="s">
        <v>3694</v>
      </c>
      <c r="H9408" s="76">
        <v>13335</v>
      </c>
      <c r="I9408" s="77">
        <v>0.38</v>
      </c>
      <c r="J9408" s="76">
        <v>8267.7000000000007</v>
      </c>
    </row>
    <row r="9409" spans="1:10" ht="25.5">
      <c r="A9409" s="72">
        <v>9405</v>
      </c>
      <c r="B9409" s="72" t="s">
        <v>148</v>
      </c>
      <c r="C9409" s="73" t="s">
        <v>702</v>
      </c>
      <c r="D9409" s="74" t="s">
        <v>703</v>
      </c>
      <c r="E9409" s="75" t="s">
        <v>185</v>
      </c>
      <c r="F9409" s="74"/>
      <c r="G9409" s="74" t="s">
        <v>3694</v>
      </c>
      <c r="H9409" s="76">
        <v>17035</v>
      </c>
      <c r="I9409" s="77">
        <v>0.38</v>
      </c>
      <c r="J9409" s="76">
        <v>10561.7</v>
      </c>
    </row>
    <row r="9410" spans="1:10" ht="25.5">
      <c r="A9410" s="72">
        <v>9406</v>
      </c>
      <c r="B9410" s="72" t="s">
        <v>148</v>
      </c>
      <c r="C9410" s="73" t="s">
        <v>704</v>
      </c>
      <c r="D9410" s="74" t="s">
        <v>705</v>
      </c>
      <c r="E9410" s="75" t="s">
        <v>185</v>
      </c>
      <c r="F9410" s="74"/>
      <c r="G9410" s="74" t="s">
        <v>3694</v>
      </c>
      <c r="H9410" s="76">
        <v>20735</v>
      </c>
      <c r="I9410" s="77">
        <v>0.38</v>
      </c>
      <c r="J9410" s="76">
        <v>12855.7</v>
      </c>
    </row>
    <row r="9411" spans="1:10" ht="25.5">
      <c r="A9411" s="72">
        <v>9407</v>
      </c>
      <c r="B9411" s="72" t="s">
        <v>148</v>
      </c>
      <c r="C9411" s="73" t="s">
        <v>706</v>
      </c>
      <c r="D9411" s="74" t="s">
        <v>707</v>
      </c>
      <c r="E9411" s="75" t="s">
        <v>185</v>
      </c>
      <c r="F9411" s="74"/>
      <c r="G9411" s="74" t="s">
        <v>3694</v>
      </c>
      <c r="H9411" s="76">
        <v>24430</v>
      </c>
      <c r="I9411" s="77">
        <v>0.38</v>
      </c>
      <c r="J9411" s="76">
        <v>15146.6</v>
      </c>
    </row>
    <row r="9412" spans="1:10" ht="25.5">
      <c r="A9412" s="72">
        <v>9408</v>
      </c>
      <c r="B9412" s="72" t="s">
        <v>148</v>
      </c>
      <c r="C9412" s="73" t="s">
        <v>708</v>
      </c>
      <c r="D9412" s="74" t="s">
        <v>709</v>
      </c>
      <c r="E9412" s="75" t="s">
        <v>185</v>
      </c>
      <c r="F9412" s="74"/>
      <c r="G9412" s="74" t="s">
        <v>3694</v>
      </c>
      <c r="H9412" s="76">
        <v>28130</v>
      </c>
      <c r="I9412" s="77">
        <v>0.38</v>
      </c>
      <c r="J9412" s="76">
        <v>17440.599999999999</v>
      </c>
    </row>
    <row r="9413" spans="1:10" ht="25.5">
      <c r="A9413" s="72">
        <v>9409</v>
      </c>
      <c r="B9413" s="72" t="s">
        <v>148</v>
      </c>
      <c r="C9413" s="73" t="s">
        <v>710</v>
      </c>
      <c r="D9413" s="74" t="s">
        <v>711</v>
      </c>
      <c r="E9413" s="75" t="s">
        <v>185</v>
      </c>
      <c r="F9413" s="74"/>
      <c r="G9413" s="74" t="s">
        <v>3694</v>
      </c>
      <c r="H9413" s="76">
        <v>31830</v>
      </c>
      <c r="I9413" s="77">
        <v>0.38</v>
      </c>
      <c r="J9413" s="76">
        <v>19734.599999999999</v>
      </c>
    </row>
    <row r="9414" spans="1:10" ht="25.5">
      <c r="A9414" s="72">
        <v>9410</v>
      </c>
      <c r="B9414" s="72" t="s">
        <v>148</v>
      </c>
      <c r="C9414" s="73" t="s">
        <v>712</v>
      </c>
      <c r="D9414" s="74" t="s">
        <v>713</v>
      </c>
      <c r="E9414" s="75" t="s">
        <v>185</v>
      </c>
      <c r="F9414" s="74"/>
      <c r="G9414" s="74" t="s">
        <v>3694</v>
      </c>
      <c r="H9414" s="76">
        <v>29845</v>
      </c>
      <c r="I9414" s="77">
        <v>0.38</v>
      </c>
      <c r="J9414" s="76">
        <v>18503.900000000001</v>
      </c>
    </row>
    <row r="9415" spans="1:10" ht="25.5">
      <c r="A9415" s="72">
        <v>9411</v>
      </c>
      <c r="B9415" s="72" t="s">
        <v>148</v>
      </c>
      <c r="C9415" s="73" t="s">
        <v>714</v>
      </c>
      <c r="D9415" s="74" t="s">
        <v>715</v>
      </c>
      <c r="E9415" s="75" t="s">
        <v>185</v>
      </c>
      <c r="F9415" s="74"/>
      <c r="G9415" s="74" t="s">
        <v>3694</v>
      </c>
      <c r="H9415" s="76">
        <v>37185</v>
      </c>
      <c r="I9415" s="77">
        <v>0.38</v>
      </c>
      <c r="J9415" s="76">
        <v>23054.7</v>
      </c>
    </row>
    <row r="9416" spans="1:10" ht="25.5">
      <c r="A9416" s="72">
        <v>9412</v>
      </c>
      <c r="B9416" s="72" t="s">
        <v>148</v>
      </c>
      <c r="C9416" s="73" t="s">
        <v>716</v>
      </c>
      <c r="D9416" s="74" t="s">
        <v>717</v>
      </c>
      <c r="E9416" s="75" t="s">
        <v>185</v>
      </c>
      <c r="F9416" s="74"/>
      <c r="G9416" s="74" t="s">
        <v>3694</v>
      </c>
      <c r="H9416" s="76">
        <v>42705</v>
      </c>
      <c r="I9416" s="77">
        <v>0.38</v>
      </c>
      <c r="J9416" s="76">
        <v>26477.1</v>
      </c>
    </row>
    <row r="9417" spans="1:10" ht="25.5">
      <c r="A9417" s="72">
        <v>9413</v>
      </c>
      <c r="B9417" s="72" t="s">
        <v>148</v>
      </c>
      <c r="C9417" s="73" t="s">
        <v>718</v>
      </c>
      <c r="D9417" s="74" t="s">
        <v>719</v>
      </c>
      <c r="E9417" s="75" t="s">
        <v>185</v>
      </c>
      <c r="F9417" s="74"/>
      <c r="G9417" s="74" t="s">
        <v>3694</v>
      </c>
      <c r="H9417" s="76">
        <v>48225</v>
      </c>
      <c r="I9417" s="77">
        <v>0.38</v>
      </c>
      <c r="J9417" s="76">
        <v>29899.5</v>
      </c>
    </row>
    <row r="9418" spans="1:10" ht="25.5">
      <c r="A9418" s="72">
        <v>9414</v>
      </c>
      <c r="B9418" s="72" t="s">
        <v>148</v>
      </c>
      <c r="C9418" s="73" t="s">
        <v>720</v>
      </c>
      <c r="D9418" s="74" t="s">
        <v>721</v>
      </c>
      <c r="E9418" s="75" t="s">
        <v>185</v>
      </c>
      <c r="F9418" s="74"/>
      <c r="G9418" s="74" t="s">
        <v>3694</v>
      </c>
      <c r="H9418" s="76">
        <v>7765</v>
      </c>
      <c r="I9418" s="77">
        <v>0.38</v>
      </c>
      <c r="J9418" s="76">
        <v>4814.3</v>
      </c>
    </row>
    <row r="9419" spans="1:10" ht="25.5">
      <c r="A9419" s="72">
        <v>9415</v>
      </c>
      <c r="B9419" s="72" t="s">
        <v>148</v>
      </c>
      <c r="C9419" s="73" t="s">
        <v>722</v>
      </c>
      <c r="D9419" s="74" t="s">
        <v>723</v>
      </c>
      <c r="E9419" s="75" t="s">
        <v>185</v>
      </c>
      <c r="F9419" s="74"/>
      <c r="G9419" s="74" t="s">
        <v>3694</v>
      </c>
      <c r="H9419" s="76">
        <v>13285</v>
      </c>
      <c r="I9419" s="77">
        <v>0.38</v>
      </c>
      <c r="J9419" s="76">
        <v>8236.7000000000007</v>
      </c>
    </row>
    <row r="9420" spans="1:10" ht="25.5">
      <c r="A9420" s="72">
        <v>9416</v>
      </c>
      <c r="B9420" s="72" t="s">
        <v>148</v>
      </c>
      <c r="C9420" s="73" t="s">
        <v>724</v>
      </c>
      <c r="D9420" s="74" t="s">
        <v>725</v>
      </c>
      <c r="E9420" s="75" t="s">
        <v>185</v>
      </c>
      <c r="F9420" s="74"/>
      <c r="G9420" s="74" t="s">
        <v>3694</v>
      </c>
      <c r="H9420" s="76">
        <v>18805</v>
      </c>
      <c r="I9420" s="77">
        <v>0.38</v>
      </c>
      <c r="J9420" s="76">
        <v>11659.1</v>
      </c>
    </row>
    <row r="9421" spans="1:10" ht="25.5">
      <c r="A9421" s="72">
        <v>9417</v>
      </c>
      <c r="B9421" s="72" t="s">
        <v>148</v>
      </c>
      <c r="C9421" s="73" t="s">
        <v>726</v>
      </c>
      <c r="D9421" s="74" t="s">
        <v>727</v>
      </c>
      <c r="E9421" s="75" t="s">
        <v>185</v>
      </c>
      <c r="F9421" s="74"/>
      <c r="G9421" s="74" t="s">
        <v>3694</v>
      </c>
      <c r="H9421" s="76">
        <v>24325</v>
      </c>
      <c r="I9421" s="77">
        <v>0.38</v>
      </c>
      <c r="J9421" s="76">
        <v>15081.5</v>
      </c>
    </row>
    <row r="9422" spans="1:10" ht="25.5">
      <c r="A9422" s="72">
        <v>9418</v>
      </c>
      <c r="B9422" s="72" t="s">
        <v>148</v>
      </c>
      <c r="C9422" s="73" t="s">
        <v>728</v>
      </c>
      <c r="D9422" s="74" t="s">
        <v>729</v>
      </c>
      <c r="E9422" s="75" t="s">
        <v>185</v>
      </c>
      <c r="F9422" s="74"/>
      <c r="G9422" s="74" t="s">
        <v>3694</v>
      </c>
      <c r="H9422" s="76">
        <v>33860</v>
      </c>
      <c r="I9422" s="77">
        <v>0.38</v>
      </c>
      <c r="J9422" s="76">
        <v>20993.200000000001</v>
      </c>
    </row>
    <row r="9423" spans="1:10" ht="25.5">
      <c r="A9423" s="72">
        <v>9419</v>
      </c>
      <c r="B9423" s="72" t="s">
        <v>148</v>
      </c>
      <c r="C9423" s="73" t="s">
        <v>730</v>
      </c>
      <c r="D9423" s="74" t="s">
        <v>731</v>
      </c>
      <c r="E9423" s="75" t="s">
        <v>185</v>
      </c>
      <c r="F9423" s="74"/>
      <c r="G9423" s="74" t="s">
        <v>3694</v>
      </c>
      <c r="H9423" s="76">
        <v>42000</v>
      </c>
      <c r="I9423" s="77">
        <v>0.38</v>
      </c>
      <c r="J9423" s="76">
        <v>26040</v>
      </c>
    </row>
    <row r="9424" spans="1:10" ht="25.5">
      <c r="A9424" s="72">
        <v>9420</v>
      </c>
      <c r="B9424" s="72" t="s">
        <v>148</v>
      </c>
      <c r="C9424" s="73" t="s">
        <v>732</v>
      </c>
      <c r="D9424" s="74" t="s">
        <v>733</v>
      </c>
      <c r="E9424" s="75" t="s">
        <v>185</v>
      </c>
      <c r="F9424" s="74"/>
      <c r="G9424" s="74" t="s">
        <v>3694</v>
      </c>
      <c r="H9424" s="76">
        <v>48320</v>
      </c>
      <c r="I9424" s="77">
        <v>0.38</v>
      </c>
      <c r="J9424" s="76">
        <v>29958.400000000001</v>
      </c>
    </row>
    <row r="9425" spans="1:10" ht="25.5">
      <c r="A9425" s="72">
        <v>9421</v>
      </c>
      <c r="B9425" s="72" t="s">
        <v>148</v>
      </c>
      <c r="C9425" s="73" t="s">
        <v>734</v>
      </c>
      <c r="D9425" s="74" t="s">
        <v>735</v>
      </c>
      <c r="E9425" s="75" t="s">
        <v>185</v>
      </c>
      <c r="F9425" s="74"/>
      <c r="G9425" s="74" t="s">
        <v>3694</v>
      </c>
      <c r="H9425" s="76">
        <v>54645</v>
      </c>
      <c r="I9425" s="77">
        <v>0.38</v>
      </c>
      <c r="J9425" s="76">
        <v>33879.9</v>
      </c>
    </row>
    <row r="9426" spans="1:10" ht="25.5">
      <c r="A9426" s="72">
        <v>9422</v>
      </c>
      <c r="B9426" s="72" t="s">
        <v>148</v>
      </c>
      <c r="C9426" s="73" t="s">
        <v>736</v>
      </c>
      <c r="D9426" s="74" t="s">
        <v>737</v>
      </c>
      <c r="E9426" s="75" t="s">
        <v>185</v>
      </c>
      <c r="F9426" s="74"/>
      <c r="G9426" s="74" t="s">
        <v>3694</v>
      </c>
      <c r="H9426" s="76">
        <v>14885</v>
      </c>
      <c r="I9426" s="77">
        <v>0.38</v>
      </c>
      <c r="J9426" s="76">
        <v>9228.7000000000007</v>
      </c>
    </row>
    <row r="9427" spans="1:10" ht="25.5">
      <c r="A9427" s="72">
        <v>9423</v>
      </c>
      <c r="B9427" s="72" t="s">
        <v>148</v>
      </c>
      <c r="C9427" s="73" t="s">
        <v>738</v>
      </c>
      <c r="D9427" s="74" t="s">
        <v>739</v>
      </c>
      <c r="E9427" s="75" t="s">
        <v>185</v>
      </c>
      <c r="F9427" s="74"/>
      <c r="G9427" s="74" t="s">
        <v>3694</v>
      </c>
      <c r="H9427" s="76">
        <v>21210</v>
      </c>
      <c r="I9427" s="77">
        <v>0.38</v>
      </c>
      <c r="J9427" s="76">
        <v>13150.2</v>
      </c>
    </row>
    <row r="9428" spans="1:10" ht="25.5">
      <c r="A9428" s="72">
        <v>9424</v>
      </c>
      <c r="B9428" s="72" t="s">
        <v>148</v>
      </c>
      <c r="C9428" s="73" t="s">
        <v>740</v>
      </c>
      <c r="D9428" s="74" t="s">
        <v>741</v>
      </c>
      <c r="E9428" s="75" t="s">
        <v>185</v>
      </c>
      <c r="F9428" s="74"/>
      <c r="G9428" s="74" t="s">
        <v>3694</v>
      </c>
      <c r="H9428" s="76">
        <v>27535</v>
      </c>
      <c r="I9428" s="77">
        <v>0.38</v>
      </c>
      <c r="J9428" s="76">
        <v>17071.7</v>
      </c>
    </row>
    <row r="9429" spans="1:10" ht="25.5">
      <c r="A9429" s="72">
        <v>9425</v>
      </c>
      <c r="B9429" s="72" t="s">
        <v>148</v>
      </c>
      <c r="C9429" s="73" t="s">
        <v>33559</v>
      </c>
      <c r="D9429" s="74" t="s">
        <v>33560</v>
      </c>
      <c r="E9429" s="75" t="s">
        <v>185</v>
      </c>
      <c r="F9429" s="74"/>
      <c r="G9429" s="74" t="s">
        <v>3694</v>
      </c>
      <c r="H9429" s="76">
        <v>359</v>
      </c>
      <c r="I9429" s="77">
        <v>0.38</v>
      </c>
      <c r="J9429" s="76">
        <v>222.58</v>
      </c>
    </row>
    <row r="9430" spans="1:10" ht="25.5">
      <c r="A9430" s="72">
        <v>9426</v>
      </c>
      <c r="B9430" s="72" t="s">
        <v>148</v>
      </c>
      <c r="C9430" s="73" t="s">
        <v>33557</v>
      </c>
      <c r="D9430" s="74" t="s">
        <v>33558</v>
      </c>
      <c r="E9430" s="75" t="s">
        <v>185</v>
      </c>
      <c r="F9430" s="74"/>
      <c r="G9430" s="74" t="s">
        <v>3694</v>
      </c>
      <c r="H9430" s="76">
        <v>186</v>
      </c>
      <c r="I9430" s="77">
        <v>0.38</v>
      </c>
      <c r="J9430" s="76">
        <v>115.32</v>
      </c>
    </row>
    <row r="9431" spans="1:10" ht="25.5">
      <c r="A9431" s="72">
        <v>9427</v>
      </c>
      <c r="B9431" s="72" t="s">
        <v>148</v>
      </c>
      <c r="C9431" s="73" t="s">
        <v>33459</v>
      </c>
      <c r="D9431" s="74" t="s">
        <v>33460</v>
      </c>
      <c r="E9431" s="75" t="s">
        <v>185</v>
      </c>
      <c r="F9431" s="74"/>
      <c r="G9431" s="74" t="s">
        <v>3694</v>
      </c>
      <c r="H9431" s="76">
        <v>818</v>
      </c>
      <c r="I9431" s="77">
        <v>0.38</v>
      </c>
      <c r="J9431" s="76">
        <v>507.15999999999997</v>
      </c>
    </row>
    <row r="9432" spans="1:10" ht="25.5">
      <c r="A9432" s="72">
        <v>9428</v>
      </c>
      <c r="B9432" s="72" t="s">
        <v>148</v>
      </c>
      <c r="C9432" s="73" t="s">
        <v>34045</v>
      </c>
      <c r="D9432" s="74" t="s">
        <v>34046</v>
      </c>
      <c r="E9432" s="75" t="s">
        <v>185</v>
      </c>
      <c r="F9432" s="74"/>
      <c r="G9432" s="74" t="s">
        <v>3694</v>
      </c>
      <c r="H9432" s="76">
        <v>270</v>
      </c>
      <c r="I9432" s="77">
        <v>0.38</v>
      </c>
      <c r="J9432" s="76">
        <v>167.4</v>
      </c>
    </row>
    <row r="9433" spans="1:10" ht="25.5">
      <c r="A9433" s="72">
        <v>9429</v>
      </c>
      <c r="B9433" s="72" t="s">
        <v>148</v>
      </c>
      <c r="C9433" s="73" t="s">
        <v>742</v>
      </c>
      <c r="D9433" s="74" t="s">
        <v>743</v>
      </c>
      <c r="E9433" s="75" t="s">
        <v>185</v>
      </c>
      <c r="F9433" s="74"/>
      <c r="G9433" s="74" t="s">
        <v>3694</v>
      </c>
      <c r="H9433" s="76">
        <v>909</v>
      </c>
      <c r="I9433" s="77">
        <v>0.38</v>
      </c>
      <c r="J9433" s="76">
        <v>563.58000000000004</v>
      </c>
    </row>
    <row r="9434" spans="1:10" ht="25.5">
      <c r="A9434" s="72">
        <v>9430</v>
      </c>
      <c r="B9434" s="72" t="s">
        <v>148</v>
      </c>
      <c r="C9434" s="73" t="s">
        <v>744</v>
      </c>
      <c r="D9434" s="74" t="s">
        <v>745</v>
      </c>
      <c r="E9434" s="75" t="s">
        <v>185</v>
      </c>
      <c r="F9434" s="74"/>
      <c r="G9434" s="74" t="s">
        <v>3694</v>
      </c>
      <c r="H9434" s="76">
        <v>1095</v>
      </c>
      <c r="I9434" s="77">
        <v>0.38</v>
      </c>
      <c r="J9434" s="76">
        <v>678.9</v>
      </c>
    </row>
    <row r="9435" spans="1:10" ht="25.5">
      <c r="A9435" s="72">
        <v>9431</v>
      </c>
      <c r="B9435" s="72" t="s">
        <v>148</v>
      </c>
      <c r="C9435" s="73" t="s">
        <v>746</v>
      </c>
      <c r="D9435" s="74" t="s">
        <v>747</v>
      </c>
      <c r="E9435" s="75" t="s">
        <v>185</v>
      </c>
      <c r="F9435" s="74"/>
      <c r="G9435" s="74" t="s">
        <v>3694</v>
      </c>
      <c r="H9435" s="76">
        <v>1480</v>
      </c>
      <c r="I9435" s="77">
        <v>0.38</v>
      </c>
      <c r="J9435" s="76">
        <v>917.6</v>
      </c>
    </row>
    <row r="9436" spans="1:10" ht="25.5">
      <c r="A9436" s="72">
        <v>9432</v>
      </c>
      <c r="B9436" s="72" t="s">
        <v>148</v>
      </c>
      <c r="C9436" s="73" t="s">
        <v>748</v>
      </c>
      <c r="D9436" s="74" t="s">
        <v>749</v>
      </c>
      <c r="E9436" s="75" t="s">
        <v>185</v>
      </c>
      <c r="F9436" s="74"/>
      <c r="G9436" s="74" t="s">
        <v>3694</v>
      </c>
      <c r="H9436" s="76">
        <v>1960</v>
      </c>
      <c r="I9436" s="77">
        <v>0.38</v>
      </c>
      <c r="J9436" s="76">
        <v>1215.2</v>
      </c>
    </row>
    <row r="9437" spans="1:10" ht="25.5">
      <c r="A9437" s="72">
        <v>9433</v>
      </c>
      <c r="B9437" s="72" t="s">
        <v>148</v>
      </c>
      <c r="C9437" s="73" t="s">
        <v>33561</v>
      </c>
      <c r="D9437" s="74" t="s">
        <v>33562</v>
      </c>
      <c r="E9437" s="75" t="s">
        <v>185</v>
      </c>
      <c r="F9437" s="74"/>
      <c r="G9437" s="74" t="s">
        <v>3694</v>
      </c>
      <c r="H9437" s="76">
        <v>239</v>
      </c>
      <c r="I9437" s="77">
        <v>0.38</v>
      </c>
      <c r="J9437" s="76">
        <v>148.18</v>
      </c>
    </row>
    <row r="9438" spans="1:10" ht="25.5">
      <c r="A9438" s="72">
        <v>9434</v>
      </c>
      <c r="B9438" s="72" t="s">
        <v>148</v>
      </c>
      <c r="C9438" s="73" t="s">
        <v>33573</v>
      </c>
      <c r="D9438" s="74" t="s">
        <v>33574</v>
      </c>
      <c r="E9438" s="75" t="s">
        <v>185</v>
      </c>
      <c r="F9438" s="74"/>
      <c r="G9438" s="74" t="s">
        <v>3694</v>
      </c>
      <c r="H9438" s="76">
        <v>257</v>
      </c>
      <c r="I9438" s="77">
        <v>0.38</v>
      </c>
      <c r="J9438" s="76">
        <v>159.34</v>
      </c>
    </row>
    <row r="9439" spans="1:10" ht="25.5">
      <c r="A9439" s="72">
        <v>9435</v>
      </c>
      <c r="B9439" s="72" t="s">
        <v>148</v>
      </c>
      <c r="C9439" s="73" t="s">
        <v>33575</v>
      </c>
      <c r="D9439" s="74" t="s">
        <v>33576</v>
      </c>
      <c r="E9439" s="75" t="s">
        <v>185</v>
      </c>
      <c r="F9439" s="74"/>
      <c r="G9439" s="74" t="s">
        <v>3694</v>
      </c>
      <c r="H9439" s="76">
        <v>389</v>
      </c>
      <c r="I9439" s="77">
        <v>0.38</v>
      </c>
      <c r="J9439" s="76">
        <v>241.18</v>
      </c>
    </row>
    <row r="9440" spans="1:10" ht="25.5">
      <c r="A9440" s="72">
        <v>9436</v>
      </c>
      <c r="B9440" s="72" t="s">
        <v>148</v>
      </c>
      <c r="C9440" s="73" t="s">
        <v>33587</v>
      </c>
      <c r="D9440" s="74" t="s">
        <v>33588</v>
      </c>
      <c r="E9440" s="75" t="s">
        <v>185</v>
      </c>
      <c r="F9440" s="74"/>
      <c r="G9440" s="74" t="s">
        <v>3694</v>
      </c>
      <c r="H9440" s="76">
        <v>420</v>
      </c>
      <c r="I9440" s="77">
        <v>0.38</v>
      </c>
      <c r="J9440" s="76">
        <v>260.39999999999998</v>
      </c>
    </row>
    <row r="9441" spans="1:10" ht="25.5">
      <c r="A9441" s="72">
        <v>9437</v>
      </c>
      <c r="B9441" s="72" t="s">
        <v>148</v>
      </c>
      <c r="C9441" s="73" t="s">
        <v>33577</v>
      </c>
      <c r="D9441" s="74" t="s">
        <v>33578</v>
      </c>
      <c r="E9441" s="75" t="s">
        <v>185</v>
      </c>
      <c r="F9441" s="74"/>
      <c r="G9441" s="74" t="s">
        <v>3694</v>
      </c>
      <c r="H9441" s="76">
        <v>389</v>
      </c>
      <c r="I9441" s="77">
        <v>0.38</v>
      </c>
      <c r="J9441" s="76">
        <v>241.18</v>
      </c>
    </row>
    <row r="9442" spans="1:10" ht="25.5">
      <c r="A9442" s="72">
        <v>9438</v>
      </c>
      <c r="B9442" s="72" t="s">
        <v>148</v>
      </c>
      <c r="C9442" s="73" t="s">
        <v>33579</v>
      </c>
      <c r="D9442" s="74" t="s">
        <v>33580</v>
      </c>
      <c r="E9442" s="75" t="s">
        <v>185</v>
      </c>
      <c r="F9442" s="74"/>
      <c r="G9442" s="74" t="s">
        <v>3694</v>
      </c>
      <c r="H9442" s="76">
        <v>500</v>
      </c>
      <c r="I9442" s="77">
        <v>0.38</v>
      </c>
      <c r="J9442" s="76">
        <v>310</v>
      </c>
    </row>
    <row r="9443" spans="1:10" ht="25.5">
      <c r="A9443" s="72">
        <v>9439</v>
      </c>
      <c r="B9443" s="72" t="s">
        <v>148</v>
      </c>
      <c r="C9443" s="73" t="s">
        <v>33581</v>
      </c>
      <c r="D9443" s="74" t="s">
        <v>33582</v>
      </c>
      <c r="E9443" s="75" t="s">
        <v>185</v>
      </c>
      <c r="F9443" s="74"/>
      <c r="G9443" s="74" t="s">
        <v>3694</v>
      </c>
      <c r="H9443" s="76">
        <v>578</v>
      </c>
      <c r="I9443" s="77">
        <v>0.38</v>
      </c>
      <c r="J9443" s="76">
        <v>358.36</v>
      </c>
    </row>
    <row r="9444" spans="1:10" ht="25.5">
      <c r="A9444" s="72">
        <v>9440</v>
      </c>
      <c r="B9444" s="72" t="s">
        <v>148</v>
      </c>
      <c r="C9444" s="73" t="s">
        <v>33583</v>
      </c>
      <c r="D9444" s="74" t="s">
        <v>33584</v>
      </c>
      <c r="E9444" s="75" t="s">
        <v>185</v>
      </c>
      <c r="F9444" s="74"/>
      <c r="G9444" s="74" t="s">
        <v>3694</v>
      </c>
      <c r="H9444" s="76">
        <v>624</v>
      </c>
      <c r="I9444" s="77">
        <v>0.38</v>
      </c>
      <c r="J9444" s="76">
        <v>386.88</v>
      </c>
    </row>
    <row r="9445" spans="1:10" ht="25.5">
      <c r="A9445" s="72">
        <v>9441</v>
      </c>
      <c r="B9445" s="72" t="s">
        <v>148</v>
      </c>
      <c r="C9445" s="73" t="s">
        <v>33585</v>
      </c>
      <c r="D9445" s="74" t="s">
        <v>33586</v>
      </c>
      <c r="E9445" s="75" t="s">
        <v>185</v>
      </c>
      <c r="F9445" s="74"/>
      <c r="G9445" s="74" t="s">
        <v>3694</v>
      </c>
      <c r="H9445" s="76">
        <v>624</v>
      </c>
      <c r="I9445" s="77">
        <v>0.38</v>
      </c>
      <c r="J9445" s="76">
        <v>386.88</v>
      </c>
    </row>
    <row r="9446" spans="1:10" ht="25.5">
      <c r="A9446" s="72">
        <v>9442</v>
      </c>
      <c r="B9446" s="72" t="s">
        <v>148</v>
      </c>
      <c r="C9446" s="73" t="s">
        <v>33563</v>
      </c>
      <c r="D9446" s="74" t="s">
        <v>33564</v>
      </c>
      <c r="E9446" s="75" t="s">
        <v>185</v>
      </c>
      <c r="F9446" s="74"/>
      <c r="G9446" s="74" t="s">
        <v>3694</v>
      </c>
      <c r="H9446" s="76">
        <v>239</v>
      </c>
      <c r="I9446" s="77">
        <v>0.38</v>
      </c>
      <c r="J9446" s="76">
        <v>148.18</v>
      </c>
    </row>
    <row r="9447" spans="1:10" ht="25.5">
      <c r="A9447" s="72">
        <v>9443</v>
      </c>
      <c r="B9447" s="72" t="s">
        <v>148</v>
      </c>
      <c r="C9447" s="73" t="s">
        <v>33565</v>
      </c>
      <c r="D9447" s="74" t="s">
        <v>33566</v>
      </c>
      <c r="E9447" s="75" t="s">
        <v>185</v>
      </c>
      <c r="F9447" s="74"/>
      <c r="G9447" s="74" t="s">
        <v>3694</v>
      </c>
      <c r="H9447" s="76">
        <v>210</v>
      </c>
      <c r="I9447" s="77">
        <v>0.38</v>
      </c>
      <c r="J9447" s="76">
        <v>130.19999999999999</v>
      </c>
    </row>
    <row r="9448" spans="1:10" ht="25.5">
      <c r="A9448" s="72">
        <v>9444</v>
      </c>
      <c r="B9448" s="72" t="s">
        <v>148</v>
      </c>
      <c r="C9448" s="73" t="s">
        <v>33567</v>
      </c>
      <c r="D9448" s="74" t="s">
        <v>33568</v>
      </c>
      <c r="E9448" s="75" t="s">
        <v>185</v>
      </c>
      <c r="F9448" s="74"/>
      <c r="G9448" s="74" t="s">
        <v>3694</v>
      </c>
      <c r="H9448" s="76">
        <v>239</v>
      </c>
      <c r="I9448" s="77">
        <v>0.38</v>
      </c>
      <c r="J9448" s="76">
        <v>148.18</v>
      </c>
    </row>
    <row r="9449" spans="1:10" ht="25.5">
      <c r="A9449" s="72">
        <v>9445</v>
      </c>
      <c r="B9449" s="72" t="s">
        <v>148</v>
      </c>
      <c r="C9449" s="73" t="s">
        <v>33569</v>
      </c>
      <c r="D9449" s="74" t="s">
        <v>33570</v>
      </c>
      <c r="E9449" s="75" t="s">
        <v>185</v>
      </c>
      <c r="F9449" s="74"/>
      <c r="G9449" s="74" t="s">
        <v>3694</v>
      </c>
      <c r="H9449" s="76">
        <v>258</v>
      </c>
      <c r="I9449" s="77">
        <v>0.38</v>
      </c>
      <c r="J9449" s="76">
        <v>159.96</v>
      </c>
    </row>
    <row r="9450" spans="1:10" ht="25.5">
      <c r="A9450" s="72">
        <v>9446</v>
      </c>
      <c r="B9450" s="72" t="s">
        <v>148</v>
      </c>
      <c r="C9450" s="73" t="s">
        <v>33571</v>
      </c>
      <c r="D9450" s="74" t="s">
        <v>33572</v>
      </c>
      <c r="E9450" s="75" t="s">
        <v>185</v>
      </c>
      <c r="F9450" s="74"/>
      <c r="G9450" s="74" t="s">
        <v>3694</v>
      </c>
      <c r="H9450" s="76">
        <v>258</v>
      </c>
      <c r="I9450" s="77">
        <v>0.38</v>
      </c>
      <c r="J9450" s="76">
        <v>159.96</v>
      </c>
    </row>
    <row r="9451" spans="1:10">
      <c r="A9451" s="72">
        <v>9447</v>
      </c>
      <c r="B9451" s="72" t="s">
        <v>148</v>
      </c>
      <c r="C9451" s="73" t="s">
        <v>771</v>
      </c>
      <c r="D9451" s="74" t="s">
        <v>772</v>
      </c>
      <c r="E9451" s="75" t="s">
        <v>185</v>
      </c>
      <c r="F9451" s="74"/>
      <c r="G9451" s="74" t="s">
        <v>3694</v>
      </c>
      <c r="H9451" s="76">
        <v>805</v>
      </c>
      <c r="I9451" s="77">
        <v>0.38</v>
      </c>
      <c r="J9451" s="76">
        <v>499.1</v>
      </c>
    </row>
    <row r="9452" spans="1:10">
      <c r="A9452" s="72">
        <v>9448</v>
      </c>
      <c r="B9452" s="72" t="s">
        <v>148</v>
      </c>
      <c r="C9452" s="73" t="s">
        <v>773</v>
      </c>
      <c r="D9452" s="74" t="s">
        <v>774</v>
      </c>
      <c r="E9452" s="75" t="s">
        <v>185</v>
      </c>
      <c r="F9452" s="74"/>
      <c r="G9452" s="74" t="s">
        <v>3694</v>
      </c>
      <c r="H9452" s="76">
        <v>945</v>
      </c>
      <c r="I9452" s="77">
        <v>0.38</v>
      </c>
      <c r="J9452" s="76">
        <v>585.9</v>
      </c>
    </row>
    <row r="9453" spans="1:10" ht="25.5">
      <c r="A9453" s="72">
        <v>9449</v>
      </c>
      <c r="B9453" s="72" t="s">
        <v>148</v>
      </c>
      <c r="C9453" s="73" t="s">
        <v>33461</v>
      </c>
      <c r="D9453" s="74" t="s">
        <v>33462</v>
      </c>
      <c r="E9453" s="75" t="s">
        <v>185</v>
      </c>
      <c r="F9453" s="74"/>
      <c r="G9453" s="74" t="s">
        <v>3694</v>
      </c>
      <c r="H9453" s="76">
        <v>616</v>
      </c>
      <c r="I9453" s="77">
        <v>0.38</v>
      </c>
      <c r="J9453" s="76">
        <v>381.92</v>
      </c>
    </row>
    <row r="9454" spans="1:10" ht="25.5">
      <c r="A9454" s="72">
        <v>9450</v>
      </c>
      <c r="B9454" s="72" t="s">
        <v>148</v>
      </c>
      <c r="C9454" s="73" t="s">
        <v>750</v>
      </c>
      <c r="D9454" s="74" t="s">
        <v>751</v>
      </c>
      <c r="E9454" s="75" t="s">
        <v>185</v>
      </c>
      <c r="F9454" s="74"/>
      <c r="G9454" s="74" t="s">
        <v>3694</v>
      </c>
      <c r="H9454" s="76">
        <v>1135</v>
      </c>
      <c r="I9454" s="77">
        <v>0.38</v>
      </c>
      <c r="J9454" s="76">
        <v>703.7</v>
      </c>
    </row>
    <row r="9455" spans="1:10" ht="25.5">
      <c r="A9455" s="72">
        <v>9451</v>
      </c>
      <c r="B9455" s="72" t="s">
        <v>148</v>
      </c>
      <c r="C9455" s="73" t="s">
        <v>752</v>
      </c>
      <c r="D9455" s="74" t="s">
        <v>753</v>
      </c>
      <c r="E9455" s="75" t="s">
        <v>185</v>
      </c>
      <c r="F9455" s="74"/>
      <c r="G9455" s="74" t="s">
        <v>3694</v>
      </c>
      <c r="H9455" s="76">
        <v>1345</v>
      </c>
      <c r="I9455" s="77">
        <v>0.38</v>
      </c>
      <c r="J9455" s="76">
        <v>833.9</v>
      </c>
    </row>
    <row r="9456" spans="1:10" ht="25.5">
      <c r="A9456" s="72">
        <v>9452</v>
      </c>
      <c r="B9456" s="72" t="s">
        <v>148</v>
      </c>
      <c r="C9456" s="73" t="s">
        <v>754</v>
      </c>
      <c r="D9456" s="74" t="s">
        <v>755</v>
      </c>
      <c r="E9456" s="75" t="s">
        <v>185</v>
      </c>
      <c r="F9456" s="74"/>
      <c r="G9456" s="74" t="s">
        <v>3694</v>
      </c>
      <c r="H9456" s="76">
        <v>2055</v>
      </c>
      <c r="I9456" s="77">
        <v>0.38</v>
      </c>
      <c r="J9456" s="76">
        <v>1274.0999999999999</v>
      </c>
    </row>
    <row r="9457" spans="1:10" ht="25.5">
      <c r="A9457" s="72">
        <v>9453</v>
      </c>
      <c r="B9457" s="72" t="s">
        <v>148</v>
      </c>
      <c r="C9457" s="73" t="s">
        <v>756</v>
      </c>
      <c r="D9457" s="74" t="s">
        <v>757</v>
      </c>
      <c r="E9457" s="75" t="s">
        <v>185</v>
      </c>
      <c r="F9457" s="74"/>
      <c r="G9457" s="74" t="s">
        <v>3694</v>
      </c>
      <c r="H9457" s="76">
        <v>2800</v>
      </c>
      <c r="I9457" s="77">
        <v>0.38</v>
      </c>
      <c r="J9457" s="76">
        <v>1736</v>
      </c>
    </row>
    <row r="9458" spans="1:10">
      <c r="A9458" s="72">
        <v>9454</v>
      </c>
      <c r="B9458" s="72" t="s">
        <v>148</v>
      </c>
      <c r="C9458" s="73" t="s">
        <v>758</v>
      </c>
      <c r="D9458" s="74" t="s">
        <v>759</v>
      </c>
      <c r="E9458" s="75" t="s">
        <v>185</v>
      </c>
      <c r="F9458" s="74"/>
      <c r="G9458" s="74" t="s">
        <v>3694</v>
      </c>
      <c r="H9458" s="76">
        <v>758</v>
      </c>
      <c r="I9458" s="77">
        <v>0.38</v>
      </c>
      <c r="J9458" s="76">
        <v>469.96</v>
      </c>
    </row>
    <row r="9459" spans="1:10" ht="25.5">
      <c r="A9459" s="72">
        <v>9455</v>
      </c>
      <c r="B9459" s="72" t="s">
        <v>40710</v>
      </c>
      <c r="C9459" s="75" t="s">
        <v>1254</v>
      </c>
      <c r="D9459" s="75" t="s">
        <v>1255</v>
      </c>
      <c r="E9459" s="75" t="s">
        <v>185</v>
      </c>
      <c r="F9459" s="75" t="s">
        <v>863</v>
      </c>
      <c r="G9459" s="75" t="s">
        <v>10234</v>
      </c>
      <c r="H9459" s="80">
        <v>371</v>
      </c>
      <c r="I9459" s="77">
        <v>0.2</v>
      </c>
      <c r="J9459" s="76">
        <v>296.8</v>
      </c>
    </row>
    <row r="9460" spans="1:10" ht="114.75">
      <c r="A9460" s="72">
        <v>9456</v>
      </c>
      <c r="B9460" s="72" t="s">
        <v>40710</v>
      </c>
      <c r="C9460" s="75" t="s">
        <v>861</v>
      </c>
      <c r="D9460" s="75" t="s">
        <v>862</v>
      </c>
      <c r="E9460" s="75" t="s">
        <v>185</v>
      </c>
      <c r="F9460" s="75" t="s">
        <v>863</v>
      </c>
      <c r="G9460" s="75" t="s">
        <v>10234</v>
      </c>
      <c r="H9460" s="80">
        <v>600</v>
      </c>
      <c r="I9460" s="77">
        <v>0.2</v>
      </c>
      <c r="J9460" s="76">
        <v>480</v>
      </c>
    </row>
    <row r="9461" spans="1:10" ht="38.25">
      <c r="A9461" s="72">
        <v>9457</v>
      </c>
      <c r="B9461" s="72" t="s">
        <v>40710</v>
      </c>
      <c r="C9461" s="75" t="s">
        <v>1205</v>
      </c>
      <c r="D9461" s="75" t="s">
        <v>1206</v>
      </c>
      <c r="E9461" s="75" t="s">
        <v>185</v>
      </c>
      <c r="F9461" s="75" t="s">
        <v>863</v>
      </c>
      <c r="G9461" s="75" t="s">
        <v>10234</v>
      </c>
      <c r="H9461" s="80">
        <v>720</v>
      </c>
      <c r="I9461" s="77">
        <v>0.2</v>
      </c>
      <c r="J9461" s="76">
        <v>576</v>
      </c>
    </row>
    <row r="9462" spans="1:10" ht="38.25">
      <c r="A9462" s="72">
        <v>9458</v>
      </c>
      <c r="B9462" s="72" t="s">
        <v>40710</v>
      </c>
      <c r="C9462" s="75" t="s">
        <v>1211</v>
      </c>
      <c r="D9462" s="75" t="s">
        <v>1212</v>
      </c>
      <c r="E9462" s="75" t="s">
        <v>185</v>
      </c>
      <c r="F9462" s="75" t="s">
        <v>863</v>
      </c>
      <c r="G9462" s="75" t="s">
        <v>10234</v>
      </c>
      <c r="H9462" s="80">
        <v>1020</v>
      </c>
      <c r="I9462" s="77">
        <v>0.2</v>
      </c>
      <c r="J9462" s="76">
        <v>816</v>
      </c>
    </row>
    <row r="9463" spans="1:10" ht="38.25">
      <c r="A9463" s="72">
        <v>9459</v>
      </c>
      <c r="B9463" s="72" t="s">
        <v>40710</v>
      </c>
      <c r="C9463" s="75" t="s">
        <v>1215</v>
      </c>
      <c r="D9463" s="75" t="s">
        <v>1216</v>
      </c>
      <c r="E9463" s="75" t="s">
        <v>185</v>
      </c>
      <c r="F9463" s="75" t="s">
        <v>863</v>
      </c>
      <c r="G9463" s="75" t="s">
        <v>10234</v>
      </c>
      <c r="H9463" s="80">
        <v>600</v>
      </c>
      <c r="I9463" s="77">
        <v>0.2</v>
      </c>
      <c r="J9463" s="76">
        <v>480</v>
      </c>
    </row>
    <row r="9464" spans="1:10" ht="38.25">
      <c r="A9464" s="72">
        <v>9460</v>
      </c>
      <c r="B9464" s="72" t="s">
        <v>40710</v>
      </c>
      <c r="C9464" s="75" t="s">
        <v>1207</v>
      </c>
      <c r="D9464" s="75" t="s">
        <v>1208</v>
      </c>
      <c r="E9464" s="75" t="s">
        <v>185</v>
      </c>
      <c r="F9464" s="75" t="s">
        <v>863</v>
      </c>
      <c r="G9464" s="75" t="s">
        <v>10234</v>
      </c>
      <c r="H9464" s="80">
        <v>1560</v>
      </c>
      <c r="I9464" s="77">
        <v>0.2</v>
      </c>
      <c r="J9464" s="76">
        <v>1248</v>
      </c>
    </row>
    <row r="9465" spans="1:10" ht="51">
      <c r="A9465" s="72">
        <v>9461</v>
      </c>
      <c r="B9465" s="72" t="s">
        <v>40710</v>
      </c>
      <c r="C9465" s="75" t="s">
        <v>1213</v>
      </c>
      <c r="D9465" s="75" t="s">
        <v>1214</v>
      </c>
      <c r="E9465" s="75" t="s">
        <v>185</v>
      </c>
      <c r="F9465" s="75" t="s">
        <v>863</v>
      </c>
      <c r="G9465" s="75" t="s">
        <v>10234</v>
      </c>
      <c r="H9465" s="80">
        <v>2220</v>
      </c>
      <c r="I9465" s="77">
        <v>0.2</v>
      </c>
      <c r="J9465" s="76">
        <v>1776</v>
      </c>
    </row>
    <row r="9466" spans="1:10" ht="51">
      <c r="A9466" s="72">
        <v>9462</v>
      </c>
      <c r="B9466" s="72" t="s">
        <v>40710</v>
      </c>
      <c r="C9466" s="75" t="s">
        <v>1209</v>
      </c>
      <c r="D9466" s="75" t="s">
        <v>1210</v>
      </c>
      <c r="E9466" s="75" t="s">
        <v>185</v>
      </c>
      <c r="F9466" s="75" t="s">
        <v>863</v>
      </c>
      <c r="G9466" s="75" t="s">
        <v>10234</v>
      </c>
      <c r="H9466" s="80">
        <v>3600</v>
      </c>
      <c r="I9466" s="77">
        <v>0.2</v>
      </c>
      <c r="J9466" s="76">
        <v>2880</v>
      </c>
    </row>
    <row r="9467" spans="1:10" ht="25.5">
      <c r="A9467" s="72">
        <v>9463</v>
      </c>
      <c r="B9467" s="72" t="s">
        <v>40710</v>
      </c>
      <c r="C9467" s="75" t="s">
        <v>864</v>
      </c>
      <c r="D9467" s="75" t="s">
        <v>865</v>
      </c>
      <c r="E9467" s="75" t="s">
        <v>185</v>
      </c>
      <c r="F9467" s="75" t="s">
        <v>863</v>
      </c>
      <c r="G9467" s="75" t="s">
        <v>10234</v>
      </c>
      <c r="H9467" s="80">
        <v>490</v>
      </c>
      <c r="I9467" s="77">
        <v>0.2</v>
      </c>
      <c r="J9467" s="76">
        <v>392</v>
      </c>
    </row>
    <row r="9468" spans="1:10" ht="25.5">
      <c r="A9468" s="72">
        <v>9464</v>
      </c>
      <c r="B9468" s="72" t="s">
        <v>40710</v>
      </c>
      <c r="C9468" s="75" t="s">
        <v>874</v>
      </c>
      <c r="D9468" s="75" t="s">
        <v>875</v>
      </c>
      <c r="E9468" s="75" t="s">
        <v>185</v>
      </c>
      <c r="F9468" s="75" t="s">
        <v>863</v>
      </c>
      <c r="G9468" s="75" t="s">
        <v>10234</v>
      </c>
      <c r="H9468" s="80">
        <v>410</v>
      </c>
      <c r="I9468" s="77">
        <v>0.2</v>
      </c>
      <c r="J9468" s="76">
        <v>328</v>
      </c>
    </row>
    <row r="9469" spans="1:10" ht="25.5">
      <c r="A9469" s="72">
        <v>9465</v>
      </c>
      <c r="B9469" s="72" t="s">
        <v>40710</v>
      </c>
      <c r="C9469" s="75" t="s">
        <v>866</v>
      </c>
      <c r="D9469" s="75" t="s">
        <v>867</v>
      </c>
      <c r="E9469" s="75" t="s">
        <v>185</v>
      </c>
      <c r="F9469" s="75" t="s">
        <v>863</v>
      </c>
      <c r="G9469" s="75" t="s">
        <v>10234</v>
      </c>
      <c r="H9469" s="80">
        <v>11</v>
      </c>
      <c r="I9469" s="77">
        <v>0.2</v>
      </c>
      <c r="J9469" s="76">
        <v>8.8000000000000007</v>
      </c>
    </row>
    <row r="9470" spans="1:10" ht="25.5">
      <c r="A9470" s="72">
        <v>9466</v>
      </c>
      <c r="B9470" s="72" t="s">
        <v>40710</v>
      </c>
      <c r="C9470" s="75" t="s">
        <v>878</v>
      </c>
      <c r="D9470" s="75" t="s">
        <v>879</v>
      </c>
      <c r="E9470" s="75" t="s">
        <v>185</v>
      </c>
      <c r="F9470" s="75" t="s">
        <v>863</v>
      </c>
      <c r="G9470" s="75" t="s">
        <v>10234</v>
      </c>
      <c r="H9470" s="80">
        <v>520</v>
      </c>
      <c r="I9470" s="77">
        <v>0.2</v>
      </c>
      <c r="J9470" s="76">
        <v>416</v>
      </c>
    </row>
    <row r="9471" spans="1:10" ht="25.5">
      <c r="A9471" s="72">
        <v>9467</v>
      </c>
      <c r="B9471" s="72" t="s">
        <v>40710</v>
      </c>
      <c r="C9471" s="75" t="s">
        <v>880</v>
      </c>
      <c r="D9471" s="75" t="s">
        <v>881</v>
      </c>
      <c r="E9471" s="75" t="s">
        <v>185</v>
      </c>
      <c r="F9471" s="75" t="s">
        <v>863</v>
      </c>
      <c r="G9471" s="75" t="s">
        <v>10234</v>
      </c>
      <c r="H9471" s="80">
        <v>400</v>
      </c>
      <c r="I9471" s="77">
        <v>0.2</v>
      </c>
      <c r="J9471" s="76">
        <v>320</v>
      </c>
    </row>
    <row r="9472" spans="1:10" ht="76.5">
      <c r="A9472" s="72">
        <v>9468</v>
      </c>
      <c r="B9472" s="72" t="s">
        <v>40710</v>
      </c>
      <c r="C9472" s="75" t="s">
        <v>868</v>
      </c>
      <c r="D9472" s="75" t="s">
        <v>869</v>
      </c>
      <c r="E9472" s="75" t="s">
        <v>185</v>
      </c>
      <c r="F9472" s="75" t="s">
        <v>863</v>
      </c>
      <c r="G9472" s="75" t="s">
        <v>10234</v>
      </c>
      <c r="H9472" s="80">
        <v>884</v>
      </c>
      <c r="I9472" s="77">
        <v>0.2</v>
      </c>
      <c r="J9472" s="76">
        <v>707.2</v>
      </c>
    </row>
    <row r="9473" spans="1:10" ht="76.5">
      <c r="A9473" s="72">
        <v>9469</v>
      </c>
      <c r="B9473" s="72" t="s">
        <v>40710</v>
      </c>
      <c r="C9473" s="75" t="s">
        <v>870</v>
      </c>
      <c r="D9473" s="75" t="s">
        <v>871</v>
      </c>
      <c r="E9473" s="75" t="s">
        <v>185</v>
      </c>
      <c r="F9473" s="75" t="s">
        <v>863</v>
      </c>
      <c r="G9473" s="75" t="s">
        <v>10234</v>
      </c>
      <c r="H9473" s="80">
        <v>759</v>
      </c>
      <c r="I9473" s="77">
        <v>0.2</v>
      </c>
      <c r="J9473" s="76">
        <v>607.20000000000005</v>
      </c>
    </row>
    <row r="9474" spans="1:10" ht="76.5">
      <c r="A9474" s="72">
        <v>9470</v>
      </c>
      <c r="B9474" s="72" t="s">
        <v>40710</v>
      </c>
      <c r="C9474" s="75" t="s">
        <v>872</v>
      </c>
      <c r="D9474" s="75" t="s">
        <v>873</v>
      </c>
      <c r="E9474" s="75" t="s">
        <v>185</v>
      </c>
      <c r="F9474" s="75" t="s">
        <v>863</v>
      </c>
      <c r="G9474" s="75" t="s">
        <v>10234</v>
      </c>
      <c r="H9474" s="80">
        <v>690</v>
      </c>
      <c r="I9474" s="77">
        <v>0.2</v>
      </c>
      <c r="J9474" s="76">
        <v>552</v>
      </c>
    </row>
    <row r="9475" spans="1:10" ht="25.5">
      <c r="A9475" s="72">
        <v>9471</v>
      </c>
      <c r="B9475" s="72" t="s">
        <v>40710</v>
      </c>
      <c r="C9475" s="75" t="s">
        <v>884</v>
      </c>
      <c r="D9475" s="75" t="s">
        <v>885</v>
      </c>
      <c r="E9475" s="75" t="s">
        <v>185</v>
      </c>
      <c r="F9475" s="75" t="s">
        <v>863</v>
      </c>
      <c r="G9475" s="75" t="s">
        <v>10234</v>
      </c>
      <c r="H9475" s="80">
        <v>733</v>
      </c>
      <c r="I9475" s="77">
        <v>0.2</v>
      </c>
      <c r="J9475" s="76">
        <v>586.4</v>
      </c>
    </row>
    <row r="9476" spans="1:10" ht="25.5">
      <c r="A9476" s="72">
        <v>9472</v>
      </c>
      <c r="B9476" s="72" t="s">
        <v>40710</v>
      </c>
      <c r="C9476" s="75" t="s">
        <v>876</v>
      </c>
      <c r="D9476" s="75" t="s">
        <v>877</v>
      </c>
      <c r="E9476" s="75" t="s">
        <v>185</v>
      </c>
      <c r="F9476" s="75" t="s">
        <v>863</v>
      </c>
      <c r="G9476" s="75" t="s">
        <v>10234</v>
      </c>
      <c r="H9476" s="80">
        <v>582</v>
      </c>
      <c r="I9476" s="77">
        <v>0.2</v>
      </c>
      <c r="J9476" s="76">
        <v>465.6</v>
      </c>
    </row>
    <row r="9477" spans="1:10" ht="25.5">
      <c r="A9477" s="72">
        <v>9473</v>
      </c>
      <c r="B9477" s="72" t="s">
        <v>40710</v>
      </c>
      <c r="C9477" s="75" t="s">
        <v>882</v>
      </c>
      <c r="D9477" s="75" t="s">
        <v>883</v>
      </c>
      <c r="E9477" s="75" t="s">
        <v>185</v>
      </c>
      <c r="F9477" s="75" t="s">
        <v>863</v>
      </c>
      <c r="G9477" s="75" t="s">
        <v>10234</v>
      </c>
      <c r="H9477" s="80">
        <v>369</v>
      </c>
      <c r="I9477" s="77">
        <v>0.2</v>
      </c>
      <c r="J9477" s="76">
        <v>295.2</v>
      </c>
    </row>
    <row r="9478" spans="1:10" ht="25.5">
      <c r="A9478" s="72">
        <v>9474</v>
      </c>
      <c r="B9478" s="72" t="s">
        <v>40710</v>
      </c>
      <c r="C9478" s="75" t="s">
        <v>886</v>
      </c>
      <c r="D9478" s="75" t="s">
        <v>887</v>
      </c>
      <c r="E9478" s="75" t="s">
        <v>185</v>
      </c>
      <c r="F9478" s="75" t="s">
        <v>863</v>
      </c>
      <c r="G9478" s="75" t="s">
        <v>10234</v>
      </c>
      <c r="H9478" s="80">
        <v>390</v>
      </c>
      <c r="I9478" s="77">
        <v>0.2</v>
      </c>
      <c r="J9478" s="76">
        <v>312</v>
      </c>
    </row>
    <row r="9479" spans="1:10" ht="38.25">
      <c r="A9479" s="72">
        <v>9475</v>
      </c>
      <c r="B9479" s="72" t="s">
        <v>40710</v>
      </c>
      <c r="C9479" s="75" t="s">
        <v>890</v>
      </c>
      <c r="D9479" s="75" t="s">
        <v>891</v>
      </c>
      <c r="E9479" s="75" t="s">
        <v>185</v>
      </c>
      <c r="F9479" s="75" t="s">
        <v>863</v>
      </c>
      <c r="G9479" s="75" t="s">
        <v>10234</v>
      </c>
      <c r="H9479" s="80">
        <v>650</v>
      </c>
      <c r="I9479" s="77">
        <v>0.2</v>
      </c>
      <c r="J9479" s="76">
        <v>520</v>
      </c>
    </row>
    <row r="9480" spans="1:10" ht="25.5">
      <c r="A9480" s="72">
        <v>9476</v>
      </c>
      <c r="B9480" s="72" t="s">
        <v>40710</v>
      </c>
      <c r="C9480" s="75" t="s">
        <v>888</v>
      </c>
      <c r="D9480" s="75" t="s">
        <v>889</v>
      </c>
      <c r="E9480" s="75" t="s">
        <v>185</v>
      </c>
      <c r="F9480" s="75" t="s">
        <v>863</v>
      </c>
      <c r="G9480" s="75" t="s">
        <v>10234</v>
      </c>
      <c r="H9480" s="80">
        <v>499</v>
      </c>
      <c r="I9480" s="77">
        <v>0.2</v>
      </c>
      <c r="J9480" s="76">
        <v>399.20000000000005</v>
      </c>
    </row>
    <row r="9481" spans="1:10" ht="25.5">
      <c r="A9481" s="72">
        <v>9477</v>
      </c>
      <c r="B9481" s="72" t="s">
        <v>40710</v>
      </c>
      <c r="C9481" s="75" t="s">
        <v>892</v>
      </c>
      <c r="D9481" s="75" t="s">
        <v>893</v>
      </c>
      <c r="E9481" s="75" t="s">
        <v>185</v>
      </c>
      <c r="F9481" s="75" t="s">
        <v>863</v>
      </c>
      <c r="G9481" s="75" t="s">
        <v>10234</v>
      </c>
      <c r="H9481" s="80">
        <v>599</v>
      </c>
      <c r="I9481" s="77">
        <v>0.2</v>
      </c>
      <c r="J9481" s="76">
        <v>479.20000000000005</v>
      </c>
    </row>
    <row r="9482" spans="1:10" ht="51">
      <c r="A9482" s="72">
        <v>9478</v>
      </c>
      <c r="B9482" s="72" t="s">
        <v>40710</v>
      </c>
      <c r="C9482" s="75" t="s">
        <v>1345</v>
      </c>
      <c r="D9482" s="75" t="s">
        <v>1346</v>
      </c>
      <c r="E9482" s="75" t="s">
        <v>185</v>
      </c>
      <c r="F9482" s="75" t="s">
        <v>1312</v>
      </c>
      <c r="G9482" s="75" t="s">
        <v>10234</v>
      </c>
      <c r="H9482" s="80">
        <v>430</v>
      </c>
      <c r="I9482" s="77">
        <v>0.2</v>
      </c>
      <c r="J9482" s="76">
        <v>344</v>
      </c>
    </row>
    <row r="9483" spans="1:10">
      <c r="A9483" s="72">
        <v>9479</v>
      </c>
      <c r="B9483" s="72" t="s">
        <v>40710</v>
      </c>
      <c r="C9483" s="75" t="s">
        <v>1335</v>
      </c>
      <c r="D9483" s="75" t="s">
        <v>1336</v>
      </c>
      <c r="E9483" s="75" t="s">
        <v>185</v>
      </c>
      <c r="F9483" s="75" t="s">
        <v>1312</v>
      </c>
      <c r="G9483" s="75" t="s">
        <v>10234</v>
      </c>
      <c r="H9483" s="80">
        <v>120</v>
      </c>
      <c r="I9483" s="77">
        <v>0.2</v>
      </c>
      <c r="J9483" s="76">
        <v>96</v>
      </c>
    </row>
    <row r="9484" spans="1:10">
      <c r="A9484" s="72">
        <v>9480</v>
      </c>
      <c r="B9484" s="72" t="s">
        <v>40710</v>
      </c>
      <c r="C9484" s="75" t="s">
        <v>1337</v>
      </c>
      <c r="D9484" s="75" t="s">
        <v>1338</v>
      </c>
      <c r="E9484" s="75" t="s">
        <v>185</v>
      </c>
      <c r="F9484" s="75" t="s">
        <v>1312</v>
      </c>
      <c r="G9484" s="75" t="s">
        <v>10234</v>
      </c>
      <c r="H9484" s="80">
        <v>120</v>
      </c>
      <c r="I9484" s="77">
        <v>0.2</v>
      </c>
      <c r="J9484" s="76">
        <v>96</v>
      </c>
    </row>
    <row r="9485" spans="1:10" ht="25.5">
      <c r="A9485" s="72">
        <v>9481</v>
      </c>
      <c r="B9485" s="72" t="s">
        <v>40710</v>
      </c>
      <c r="C9485" s="75" t="s">
        <v>1339</v>
      </c>
      <c r="D9485" s="75" t="s">
        <v>1340</v>
      </c>
      <c r="E9485" s="75" t="s">
        <v>185</v>
      </c>
      <c r="F9485" s="75" t="s">
        <v>1312</v>
      </c>
      <c r="G9485" s="75" t="s">
        <v>10234</v>
      </c>
      <c r="H9485" s="80">
        <v>109</v>
      </c>
      <c r="I9485" s="77">
        <v>0.2</v>
      </c>
      <c r="J9485" s="76">
        <v>87.2</v>
      </c>
    </row>
    <row r="9486" spans="1:10" ht="25.5">
      <c r="A9486" s="72">
        <v>9482</v>
      </c>
      <c r="B9486" s="72" t="s">
        <v>40710</v>
      </c>
      <c r="C9486" s="75" t="s">
        <v>1203</v>
      </c>
      <c r="D9486" s="75" t="s">
        <v>1204</v>
      </c>
      <c r="E9486" s="75" t="s">
        <v>185</v>
      </c>
      <c r="F9486" s="75" t="s">
        <v>863</v>
      </c>
      <c r="G9486" s="75" t="s">
        <v>10234</v>
      </c>
      <c r="H9486" s="80">
        <v>380</v>
      </c>
      <c r="I9486" s="77">
        <v>0.2</v>
      </c>
      <c r="J9486" s="76">
        <v>304</v>
      </c>
    </row>
    <row r="9487" spans="1:10">
      <c r="A9487" s="72">
        <v>9483</v>
      </c>
      <c r="B9487" s="72" t="s">
        <v>40710</v>
      </c>
      <c r="C9487" s="75" t="s">
        <v>1310</v>
      </c>
      <c r="D9487" s="75" t="s">
        <v>1311</v>
      </c>
      <c r="E9487" s="75" t="s">
        <v>185</v>
      </c>
      <c r="F9487" s="75" t="s">
        <v>1312</v>
      </c>
      <c r="G9487" s="75" t="s">
        <v>10234</v>
      </c>
      <c r="H9487" s="80">
        <v>799</v>
      </c>
      <c r="I9487" s="77">
        <v>0.2</v>
      </c>
      <c r="J9487" s="76">
        <v>639.20000000000005</v>
      </c>
    </row>
    <row r="9488" spans="1:10">
      <c r="A9488" s="72">
        <v>9484</v>
      </c>
      <c r="B9488" s="72" t="s">
        <v>40710</v>
      </c>
      <c r="C9488" s="75" t="s">
        <v>1313</v>
      </c>
      <c r="D9488" s="75" t="s">
        <v>1314</v>
      </c>
      <c r="E9488" s="75" t="s">
        <v>185</v>
      </c>
      <c r="F9488" s="75" t="s">
        <v>1312</v>
      </c>
      <c r="G9488" s="75" t="s">
        <v>10234</v>
      </c>
      <c r="H9488" s="80">
        <v>799</v>
      </c>
      <c r="I9488" s="77">
        <v>0.2</v>
      </c>
      <c r="J9488" s="76">
        <v>639.20000000000005</v>
      </c>
    </row>
    <row r="9489" spans="1:10">
      <c r="A9489" s="72">
        <v>9485</v>
      </c>
      <c r="B9489" s="72" t="s">
        <v>40710</v>
      </c>
      <c r="C9489" s="75" t="s">
        <v>1315</v>
      </c>
      <c r="D9489" s="75" t="s">
        <v>1316</v>
      </c>
      <c r="E9489" s="75" t="s">
        <v>185</v>
      </c>
      <c r="F9489" s="75" t="s">
        <v>1312</v>
      </c>
      <c r="G9489" s="75" t="s">
        <v>10234</v>
      </c>
      <c r="H9489" s="80">
        <v>959</v>
      </c>
      <c r="I9489" s="77">
        <v>0.2</v>
      </c>
      <c r="J9489" s="76">
        <v>767.2</v>
      </c>
    </row>
    <row r="9490" spans="1:10">
      <c r="A9490" s="72">
        <v>9486</v>
      </c>
      <c r="B9490" s="72" t="s">
        <v>40710</v>
      </c>
      <c r="C9490" s="75" t="s">
        <v>1317</v>
      </c>
      <c r="D9490" s="75" t="s">
        <v>1318</v>
      </c>
      <c r="E9490" s="75" t="s">
        <v>185</v>
      </c>
      <c r="F9490" s="75" t="s">
        <v>1312</v>
      </c>
      <c r="G9490" s="75" t="s">
        <v>10234</v>
      </c>
      <c r="H9490" s="80">
        <v>959</v>
      </c>
      <c r="I9490" s="77">
        <v>0.2</v>
      </c>
      <c r="J9490" s="76">
        <v>767.2</v>
      </c>
    </row>
    <row r="9491" spans="1:10" ht="102">
      <c r="A9491" s="72">
        <v>9487</v>
      </c>
      <c r="B9491" s="72" t="s">
        <v>40710</v>
      </c>
      <c r="C9491" s="75" t="s">
        <v>1322</v>
      </c>
      <c r="D9491" s="75" t="s">
        <v>1323</v>
      </c>
      <c r="E9491" s="75" t="s">
        <v>185</v>
      </c>
      <c r="F9491" s="75" t="s">
        <v>1312</v>
      </c>
      <c r="G9491" s="75" t="s">
        <v>10234</v>
      </c>
      <c r="H9491" s="80">
        <v>469</v>
      </c>
      <c r="I9491" s="77">
        <v>0.2</v>
      </c>
      <c r="J9491" s="76">
        <v>375.20000000000005</v>
      </c>
    </row>
    <row r="9492" spans="1:10" ht="102">
      <c r="A9492" s="72">
        <v>9488</v>
      </c>
      <c r="B9492" s="72" t="s">
        <v>40710</v>
      </c>
      <c r="C9492" s="75" t="s">
        <v>1324</v>
      </c>
      <c r="D9492" s="75" t="s">
        <v>1323</v>
      </c>
      <c r="E9492" s="75" t="s">
        <v>185</v>
      </c>
      <c r="F9492" s="75" t="s">
        <v>1312</v>
      </c>
      <c r="G9492" s="75" t="s">
        <v>10234</v>
      </c>
      <c r="H9492" s="80">
        <v>469</v>
      </c>
      <c r="I9492" s="77">
        <v>0.2</v>
      </c>
      <c r="J9492" s="76">
        <v>375.20000000000005</v>
      </c>
    </row>
    <row r="9493" spans="1:10" ht="51">
      <c r="A9493" s="72">
        <v>9489</v>
      </c>
      <c r="B9493" s="72" t="s">
        <v>40710</v>
      </c>
      <c r="C9493" s="75" t="s">
        <v>1333</v>
      </c>
      <c r="D9493" s="75" t="s">
        <v>1334</v>
      </c>
      <c r="E9493" s="75" t="s">
        <v>185</v>
      </c>
      <c r="F9493" s="75" t="s">
        <v>1312</v>
      </c>
      <c r="G9493" s="75" t="s">
        <v>10234</v>
      </c>
      <c r="H9493" s="80">
        <v>52</v>
      </c>
      <c r="I9493" s="77">
        <v>0.2</v>
      </c>
      <c r="J9493" s="76">
        <v>41.6</v>
      </c>
    </row>
    <row r="9494" spans="1:10" ht="51">
      <c r="A9494" s="72">
        <v>9490</v>
      </c>
      <c r="B9494" s="72" t="s">
        <v>40710</v>
      </c>
      <c r="C9494" s="75" t="s">
        <v>1329</v>
      </c>
      <c r="D9494" s="75" t="s">
        <v>1330</v>
      </c>
      <c r="E9494" s="75" t="s">
        <v>185</v>
      </c>
      <c r="F9494" s="75" t="s">
        <v>1312</v>
      </c>
      <c r="G9494" s="75" t="s">
        <v>10234</v>
      </c>
      <c r="H9494" s="80">
        <v>26</v>
      </c>
      <c r="I9494" s="77">
        <v>0.2</v>
      </c>
      <c r="J9494" s="76">
        <v>20.8</v>
      </c>
    </row>
    <row r="9495" spans="1:10" ht="51">
      <c r="A9495" s="72">
        <v>9491</v>
      </c>
      <c r="B9495" s="72" t="s">
        <v>40710</v>
      </c>
      <c r="C9495" s="75" t="s">
        <v>1331</v>
      </c>
      <c r="D9495" s="75" t="s">
        <v>1332</v>
      </c>
      <c r="E9495" s="75" t="s">
        <v>185</v>
      </c>
      <c r="F9495" s="75" t="s">
        <v>1312</v>
      </c>
      <c r="G9495" s="75" t="s">
        <v>10234</v>
      </c>
      <c r="H9495" s="80">
        <v>26</v>
      </c>
      <c r="I9495" s="77">
        <v>0.2</v>
      </c>
      <c r="J9495" s="76">
        <v>20.8</v>
      </c>
    </row>
    <row r="9496" spans="1:10" ht="165.75">
      <c r="A9496" s="72">
        <v>9492</v>
      </c>
      <c r="B9496" s="72" t="s">
        <v>40710</v>
      </c>
      <c r="C9496" s="75" t="s">
        <v>1325</v>
      </c>
      <c r="D9496" s="75" t="s">
        <v>1326</v>
      </c>
      <c r="E9496" s="75" t="s">
        <v>185</v>
      </c>
      <c r="F9496" s="75" t="s">
        <v>1312</v>
      </c>
      <c r="G9496" s="75" t="s">
        <v>10234</v>
      </c>
      <c r="H9496" s="80">
        <v>327</v>
      </c>
      <c r="I9496" s="77">
        <v>0.2</v>
      </c>
      <c r="J9496" s="76">
        <v>261.60000000000002</v>
      </c>
    </row>
    <row r="9497" spans="1:10" ht="165.75">
      <c r="A9497" s="72">
        <v>9493</v>
      </c>
      <c r="B9497" s="72" t="s">
        <v>40710</v>
      </c>
      <c r="C9497" s="75" t="s">
        <v>1327</v>
      </c>
      <c r="D9497" s="75" t="s">
        <v>1328</v>
      </c>
      <c r="E9497" s="75" t="s">
        <v>185</v>
      </c>
      <c r="F9497" s="75" t="s">
        <v>1312</v>
      </c>
      <c r="G9497" s="75" t="s">
        <v>10234</v>
      </c>
      <c r="H9497" s="80">
        <v>327</v>
      </c>
      <c r="I9497" s="77">
        <v>0.2</v>
      </c>
      <c r="J9497" s="76">
        <v>261.60000000000002</v>
      </c>
    </row>
    <row r="9498" spans="1:10" ht="89.25">
      <c r="A9498" s="72">
        <v>9494</v>
      </c>
      <c r="B9498" s="72" t="s">
        <v>40710</v>
      </c>
      <c r="C9498" s="75" t="s">
        <v>1319</v>
      </c>
      <c r="D9498" s="75" t="s">
        <v>1320</v>
      </c>
      <c r="E9498" s="75" t="s">
        <v>185</v>
      </c>
      <c r="F9498" s="75" t="s">
        <v>1312</v>
      </c>
      <c r="G9498" s="75" t="s">
        <v>10234</v>
      </c>
      <c r="H9498" s="80">
        <v>630</v>
      </c>
      <c r="I9498" s="77">
        <v>0.2</v>
      </c>
      <c r="J9498" s="76">
        <v>504</v>
      </c>
    </row>
    <row r="9499" spans="1:10" ht="89.25">
      <c r="A9499" s="72">
        <v>9495</v>
      </c>
      <c r="B9499" s="72" t="s">
        <v>40710</v>
      </c>
      <c r="C9499" s="75" t="s">
        <v>1321</v>
      </c>
      <c r="D9499" s="75" t="s">
        <v>1320</v>
      </c>
      <c r="E9499" s="75" t="s">
        <v>185</v>
      </c>
      <c r="F9499" s="75" t="s">
        <v>1312</v>
      </c>
      <c r="G9499" s="75" t="s">
        <v>10234</v>
      </c>
      <c r="H9499" s="80">
        <v>630</v>
      </c>
      <c r="I9499" s="77">
        <v>0.2</v>
      </c>
      <c r="J9499" s="76">
        <v>504</v>
      </c>
    </row>
    <row r="9500" spans="1:10" ht="25.5">
      <c r="A9500" s="72">
        <v>9496</v>
      </c>
      <c r="B9500" s="72" t="s">
        <v>40710</v>
      </c>
      <c r="C9500" s="75" t="s">
        <v>1231</v>
      </c>
      <c r="D9500" s="75" t="s">
        <v>1232</v>
      </c>
      <c r="E9500" s="75" t="s">
        <v>185</v>
      </c>
      <c r="F9500" s="75" t="s">
        <v>863</v>
      </c>
      <c r="G9500" s="75" t="s">
        <v>10234</v>
      </c>
      <c r="H9500" s="80">
        <v>185</v>
      </c>
      <c r="I9500" s="77">
        <v>0.2</v>
      </c>
      <c r="J9500" s="76">
        <v>148</v>
      </c>
    </row>
    <row r="9501" spans="1:10" ht="25.5">
      <c r="A9501" s="72">
        <v>9497</v>
      </c>
      <c r="B9501" s="72" t="s">
        <v>40710</v>
      </c>
      <c r="C9501" s="75" t="s">
        <v>1233</v>
      </c>
      <c r="D9501" s="75" t="s">
        <v>1234</v>
      </c>
      <c r="E9501" s="75" t="s">
        <v>185</v>
      </c>
      <c r="F9501" s="75" t="s">
        <v>863</v>
      </c>
      <c r="G9501" s="75" t="s">
        <v>10234</v>
      </c>
      <c r="H9501" s="80">
        <v>44</v>
      </c>
      <c r="I9501" s="77">
        <v>0.2</v>
      </c>
      <c r="J9501" s="76">
        <v>35.200000000000003</v>
      </c>
    </row>
    <row r="9502" spans="1:10" ht="25.5">
      <c r="A9502" s="72">
        <v>9498</v>
      </c>
      <c r="B9502" s="72" t="s">
        <v>40710</v>
      </c>
      <c r="C9502" s="75" t="s">
        <v>898</v>
      </c>
      <c r="D9502" s="75" t="s">
        <v>899</v>
      </c>
      <c r="E9502" s="75" t="s">
        <v>185</v>
      </c>
      <c r="F9502" s="75" t="s">
        <v>863</v>
      </c>
      <c r="G9502" s="75" t="s">
        <v>10234</v>
      </c>
      <c r="H9502" s="80">
        <v>351</v>
      </c>
      <c r="I9502" s="77">
        <v>0.2</v>
      </c>
      <c r="J9502" s="76">
        <v>280.8</v>
      </c>
    </row>
    <row r="9503" spans="1:10" ht="25.5">
      <c r="A9503" s="72">
        <v>9499</v>
      </c>
      <c r="B9503" s="72" t="s">
        <v>40710</v>
      </c>
      <c r="C9503" s="75" t="s">
        <v>896</v>
      </c>
      <c r="D9503" s="75" t="s">
        <v>897</v>
      </c>
      <c r="E9503" s="75" t="s">
        <v>185</v>
      </c>
      <c r="F9503" s="75" t="s">
        <v>863</v>
      </c>
      <c r="G9503" s="75" t="s">
        <v>10234</v>
      </c>
      <c r="H9503" s="80">
        <v>33</v>
      </c>
      <c r="I9503" s="77">
        <v>0.2</v>
      </c>
      <c r="J9503" s="76">
        <v>26.400000000000002</v>
      </c>
    </row>
    <row r="9504" spans="1:10" ht="25.5">
      <c r="A9504" s="72">
        <v>9500</v>
      </c>
      <c r="B9504" s="72" t="s">
        <v>40710</v>
      </c>
      <c r="C9504" s="75" t="s">
        <v>894</v>
      </c>
      <c r="D9504" s="75" t="s">
        <v>895</v>
      </c>
      <c r="E9504" s="75" t="s">
        <v>185</v>
      </c>
      <c r="F9504" s="75" t="s">
        <v>863</v>
      </c>
      <c r="G9504" s="75" t="s">
        <v>10234</v>
      </c>
      <c r="H9504" s="80">
        <v>44</v>
      </c>
      <c r="I9504" s="77">
        <v>0.2</v>
      </c>
      <c r="J9504" s="76">
        <v>35.200000000000003</v>
      </c>
    </row>
    <row r="9505" spans="1:10">
      <c r="A9505" s="72">
        <v>9501</v>
      </c>
      <c r="B9505" s="72" t="s">
        <v>40710</v>
      </c>
      <c r="C9505" s="75" t="s">
        <v>1356</v>
      </c>
      <c r="D9505" s="75" t="s">
        <v>1357</v>
      </c>
      <c r="E9505" s="75" t="s">
        <v>185</v>
      </c>
      <c r="F9505" s="75" t="s">
        <v>1349</v>
      </c>
      <c r="G9505" s="75" t="s">
        <v>10234</v>
      </c>
      <c r="H9505" s="80">
        <v>75</v>
      </c>
      <c r="I9505" s="77">
        <v>0.2</v>
      </c>
      <c r="J9505" s="76">
        <v>60</v>
      </c>
    </row>
    <row r="9506" spans="1:10" ht="25.5">
      <c r="A9506" s="72">
        <v>9502</v>
      </c>
      <c r="B9506" s="72" t="s">
        <v>40710</v>
      </c>
      <c r="C9506" s="75" t="s">
        <v>902</v>
      </c>
      <c r="D9506" s="75" t="s">
        <v>903</v>
      </c>
      <c r="E9506" s="75" t="s">
        <v>185</v>
      </c>
      <c r="F9506" s="75" t="s">
        <v>863</v>
      </c>
      <c r="G9506" s="75" t="s">
        <v>10234</v>
      </c>
      <c r="H9506" s="80">
        <v>98</v>
      </c>
      <c r="I9506" s="77">
        <v>0.2</v>
      </c>
      <c r="J9506" s="76">
        <v>78.400000000000006</v>
      </c>
    </row>
    <row r="9507" spans="1:10" ht="25.5">
      <c r="A9507" s="72">
        <v>9503</v>
      </c>
      <c r="B9507" s="72" t="s">
        <v>40710</v>
      </c>
      <c r="C9507" s="75" t="s">
        <v>904</v>
      </c>
      <c r="D9507" s="75" t="s">
        <v>905</v>
      </c>
      <c r="E9507" s="75" t="s">
        <v>185</v>
      </c>
      <c r="F9507" s="75" t="s">
        <v>863</v>
      </c>
      <c r="G9507" s="75" t="s">
        <v>10234</v>
      </c>
      <c r="H9507" s="80">
        <v>158</v>
      </c>
      <c r="I9507" s="77">
        <v>0.2</v>
      </c>
      <c r="J9507" s="76">
        <v>126.4</v>
      </c>
    </row>
    <row r="9508" spans="1:10" ht="25.5">
      <c r="A9508" s="72">
        <v>9504</v>
      </c>
      <c r="B9508" s="72" t="s">
        <v>40710</v>
      </c>
      <c r="C9508" s="75" t="s">
        <v>906</v>
      </c>
      <c r="D9508" s="75" t="s">
        <v>907</v>
      </c>
      <c r="E9508" s="75" t="s">
        <v>185</v>
      </c>
      <c r="F9508" s="75" t="s">
        <v>863</v>
      </c>
      <c r="G9508" s="75" t="s">
        <v>10234</v>
      </c>
      <c r="H9508" s="80">
        <v>65</v>
      </c>
      <c r="I9508" s="77">
        <v>0.2</v>
      </c>
      <c r="J9508" s="76">
        <v>52</v>
      </c>
    </row>
    <row r="9509" spans="1:10" ht="25.5">
      <c r="A9509" s="72">
        <v>9505</v>
      </c>
      <c r="B9509" s="72" t="s">
        <v>40710</v>
      </c>
      <c r="C9509" s="75" t="s">
        <v>900</v>
      </c>
      <c r="D9509" s="75" t="s">
        <v>901</v>
      </c>
      <c r="E9509" s="75" t="s">
        <v>185</v>
      </c>
      <c r="F9509" s="75" t="s">
        <v>863</v>
      </c>
      <c r="G9509" s="75" t="s">
        <v>10234</v>
      </c>
      <c r="H9509" s="80">
        <v>806</v>
      </c>
      <c r="I9509" s="77">
        <v>0.2</v>
      </c>
      <c r="J9509" s="76">
        <v>644.80000000000007</v>
      </c>
    </row>
    <row r="9510" spans="1:10" ht="25.5">
      <c r="A9510" s="72">
        <v>9506</v>
      </c>
      <c r="B9510" s="72" t="s">
        <v>40710</v>
      </c>
      <c r="C9510" s="75" t="s">
        <v>908</v>
      </c>
      <c r="D9510" s="75" t="s">
        <v>909</v>
      </c>
      <c r="E9510" s="75" t="s">
        <v>185</v>
      </c>
      <c r="F9510" s="75" t="s">
        <v>863</v>
      </c>
      <c r="G9510" s="75" t="s">
        <v>10234</v>
      </c>
      <c r="H9510" s="80">
        <v>25</v>
      </c>
      <c r="I9510" s="77">
        <v>0.2</v>
      </c>
      <c r="J9510" s="76">
        <v>20</v>
      </c>
    </row>
    <row r="9511" spans="1:10" ht="25.5">
      <c r="A9511" s="72">
        <v>9507</v>
      </c>
      <c r="B9511" s="72" t="s">
        <v>40710</v>
      </c>
      <c r="C9511" s="75" t="s">
        <v>914</v>
      </c>
      <c r="D9511" s="75" t="s">
        <v>915</v>
      </c>
      <c r="E9511" s="75" t="s">
        <v>185</v>
      </c>
      <c r="F9511" s="75" t="s">
        <v>863</v>
      </c>
      <c r="G9511" s="75" t="s">
        <v>10234</v>
      </c>
      <c r="H9511" s="80">
        <v>47</v>
      </c>
      <c r="I9511" s="77">
        <v>0.2</v>
      </c>
      <c r="J9511" s="76">
        <v>37.6</v>
      </c>
    </row>
    <row r="9512" spans="1:10" ht="25.5">
      <c r="A9512" s="72">
        <v>9508</v>
      </c>
      <c r="B9512" s="72" t="s">
        <v>40710</v>
      </c>
      <c r="C9512" s="75" t="s">
        <v>910</v>
      </c>
      <c r="D9512" s="75" t="s">
        <v>911</v>
      </c>
      <c r="E9512" s="75" t="s">
        <v>185</v>
      </c>
      <c r="F9512" s="75" t="s">
        <v>863</v>
      </c>
      <c r="G9512" s="75" t="s">
        <v>10234</v>
      </c>
      <c r="H9512" s="80">
        <v>23</v>
      </c>
      <c r="I9512" s="77">
        <v>0.2</v>
      </c>
      <c r="J9512" s="76">
        <v>18.400000000000002</v>
      </c>
    </row>
    <row r="9513" spans="1:10" ht="25.5">
      <c r="A9513" s="72">
        <v>9509</v>
      </c>
      <c r="B9513" s="72" t="s">
        <v>40710</v>
      </c>
      <c r="C9513" s="75" t="s">
        <v>912</v>
      </c>
      <c r="D9513" s="75" t="s">
        <v>913</v>
      </c>
      <c r="E9513" s="75" t="s">
        <v>185</v>
      </c>
      <c r="F9513" s="75" t="s">
        <v>863</v>
      </c>
      <c r="G9513" s="75" t="s">
        <v>10234</v>
      </c>
      <c r="H9513" s="80">
        <v>43</v>
      </c>
      <c r="I9513" s="77">
        <v>0.2</v>
      </c>
      <c r="J9513" s="76">
        <v>34.4</v>
      </c>
    </row>
    <row r="9514" spans="1:10" ht="25.5">
      <c r="A9514" s="72">
        <v>9510</v>
      </c>
      <c r="B9514" s="72" t="s">
        <v>40710</v>
      </c>
      <c r="C9514" s="75" t="s">
        <v>920</v>
      </c>
      <c r="D9514" s="75" t="s">
        <v>921</v>
      </c>
      <c r="E9514" s="75" t="s">
        <v>185</v>
      </c>
      <c r="F9514" s="75" t="s">
        <v>863</v>
      </c>
      <c r="G9514" s="75" t="s">
        <v>10234</v>
      </c>
      <c r="H9514" s="80">
        <v>1106</v>
      </c>
      <c r="I9514" s="77">
        <v>0.2</v>
      </c>
      <c r="J9514" s="76">
        <v>884.80000000000007</v>
      </c>
    </row>
    <row r="9515" spans="1:10" ht="25.5">
      <c r="A9515" s="72">
        <v>9511</v>
      </c>
      <c r="B9515" s="72" t="s">
        <v>40710</v>
      </c>
      <c r="C9515" s="75" t="s">
        <v>922</v>
      </c>
      <c r="D9515" s="75" t="s">
        <v>923</v>
      </c>
      <c r="E9515" s="75" t="s">
        <v>185</v>
      </c>
      <c r="F9515" s="75" t="s">
        <v>863</v>
      </c>
      <c r="G9515" s="75" t="s">
        <v>10234</v>
      </c>
      <c r="H9515" s="80">
        <v>1498</v>
      </c>
      <c r="I9515" s="77">
        <v>0.2</v>
      </c>
      <c r="J9515" s="76">
        <v>1198.4000000000001</v>
      </c>
    </row>
    <row r="9516" spans="1:10" ht="25.5">
      <c r="A9516" s="72">
        <v>9512</v>
      </c>
      <c r="B9516" s="72" t="s">
        <v>40710</v>
      </c>
      <c r="C9516" s="75" t="s">
        <v>926</v>
      </c>
      <c r="D9516" s="75" t="s">
        <v>927</v>
      </c>
      <c r="E9516" s="75" t="s">
        <v>185</v>
      </c>
      <c r="F9516" s="75" t="s">
        <v>863</v>
      </c>
      <c r="G9516" s="75" t="s">
        <v>10234</v>
      </c>
      <c r="H9516" s="80">
        <v>1509</v>
      </c>
      <c r="I9516" s="77">
        <v>0.2</v>
      </c>
      <c r="J9516" s="76">
        <v>1207.2</v>
      </c>
    </row>
    <row r="9517" spans="1:10" ht="25.5">
      <c r="A9517" s="72">
        <v>9513</v>
      </c>
      <c r="B9517" s="72" t="s">
        <v>40710</v>
      </c>
      <c r="C9517" s="75" t="s">
        <v>924</v>
      </c>
      <c r="D9517" s="75" t="s">
        <v>925</v>
      </c>
      <c r="E9517" s="75" t="s">
        <v>185</v>
      </c>
      <c r="F9517" s="75" t="s">
        <v>863</v>
      </c>
      <c r="G9517" s="75" t="s">
        <v>10234</v>
      </c>
      <c r="H9517" s="80">
        <v>1226</v>
      </c>
      <c r="I9517" s="77">
        <v>0.2</v>
      </c>
      <c r="J9517" s="76">
        <v>980.80000000000007</v>
      </c>
    </row>
    <row r="9518" spans="1:10" ht="25.5">
      <c r="A9518" s="72">
        <v>9514</v>
      </c>
      <c r="B9518" s="72" t="s">
        <v>40710</v>
      </c>
      <c r="C9518" s="75" t="s">
        <v>916</v>
      </c>
      <c r="D9518" s="75" t="s">
        <v>917</v>
      </c>
      <c r="E9518" s="75" t="s">
        <v>185</v>
      </c>
      <c r="F9518" s="75" t="s">
        <v>863</v>
      </c>
      <c r="G9518" s="75" t="s">
        <v>10234</v>
      </c>
      <c r="H9518" s="80">
        <v>1536</v>
      </c>
      <c r="I9518" s="77">
        <v>0.2</v>
      </c>
      <c r="J9518" s="76">
        <v>1228.8000000000002</v>
      </c>
    </row>
    <row r="9519" spans="1:10" ht="25.5">
      <c r="A9519" s="72">
        <v>9515</v>
      </c>
      <c r="B9519" s="72" t="s">
        <v>40710</v>
      </c>
      <c r="C9519" s="75" t="s">
        <v>918</v>
      </c>
      <c r="D9519" s="75" t="s">
        <v>919</v>
      </c>
      <c r="E9519" s="75" t="s">
        <v>185</v>
      </c>
      <c r="F9519" s="75" t="s">
        <v>863</v>
      </c>
      <c r="G9519" s="75" t="s">
        <v>10234</v>
      </c>
      <c r="H9519" s="80">
        <v>1189</v>
      </c>
      <c r="I9519" s="77">
        <v>0.2</v>
      </c>
      <c r="J9519" s="76">
        <v>951.2</v>
      </c>
    </row>
    <row r="9520" spans="1:10" ht="38.25">
      <c r="A9520" s="72">
        <v>9516</v>
      </c>
      <c r="B9520" s="72" t="s">
        <v>40710</v>
      </c>
      <c r="C9520" s="75" t="s">
        <v>936</v>
      </c>
      <c r="D9520" s="75" t="s">
        <v>937</v>
      </c>
      <c r="E9520" s="75" t="s">
        <v>185</v>
      </c>
      <c r="F9520" s="75" t="s">
        <v>863</v>
      </c>
      <c r="G9520" s="75" t="s">
        <v>10234</v>
      </c>
      <c r="H9520" s="80">
        <v>138</v>
      </c>
      <c r="I9520" s="77">
        <v>0.2</v>
      </c>
      <c r="J9520" s="76">
        <v>110.4</v>
      </c>
    </row>
    <row r="9521" spans="1:10" ht="51">
      <c r="A9521" s="72">
        <v>9517</v>
      </c>
      <c r="B9521" s="72" t="s">
        <v>40710</v>
      </c>
      <c r="C9521" s="75" t="s">
        <v>940</v>
      </c>
      <c r="D9521" s="75" t="s">
        <v>941</v>
      </c>
      <c r="E9521" s="75" t="s">
        <v>185</v>
      </c>
      <c r="F9521" s="75" t="s">
        <v>863</v>
      </c>
      <c r="G9521" s="75" t="s">
        <v>10234</v>
      </c>
      <c r="H9521" s="80">
        <v>299</v>
      </c>
      <c r="I9521" s="77">
        <v>0.2</v>
      </c>
      <c r="J9521" s="76">
        <v>239.20000000000002</v>
      </c>
    </row>
    <row r="9522" spans="1:10" ht="25.5">
      <c r="A9522" s="72">
        <v>9518</v>
      </c>
      <c r="B9522" s="72" t="s">
        <v>40710</v>
      </c>
      <c r="C9522" s="75" t="s">
        <v>930</v>
      </c>
      <c r="D9522" s="75" t="s">
        <v>931</v>
      </c>
      <c r="E9522" s="75" t="s">
        <v>185</v>
      </c>
      <c r="F9522" s="75" t="s">
        <v>863</v>
      </c>
      <c r="G9522" s="75" t="s">
        <v>10234</v>
      </c>
      <c r="H9522" s="80">
        <v>1128</v>
      </c>
      <c r="I9522" s="77">
        <v>0.2</v>
      </c>
      <c r="J9522" s="76">
        <v>902.40000000000009</v>
      </c>
    </row>
    <row r="9523" spans="1:10" ht="25.5">
      <c r="A9523" s="72">
        <v>9519</v>
      </c>
      <c r="B9523" s="72" t="s">
        <v>40710</v>
      </c>
      <c r="C9523" s="75" t="s">
        <v>928</v>
      </c>
      <c r="D9523" s="75" t="s">
        <v>929</v>
      </c>
      <c r="E9523" s="75" t="s">
        <v>185</v>
      </c>
      <c r="F9523" s="75" t="s">
        <v>863</v>
      </c>
      <c r="G9523" s="75" t="s">
        <v>10234</v>
      </c>
      <c r="H9523" s="80">
        <v>1515</v>
      </c>
      <c r="I9523" s="77">
        <v>0.2</v>
      </c>
      <c r="J9523" s="76">
        <v>1212</v>
      </c>
    </row>
    <row r="9524" spans="1:10" ht="25.5">
      <c r="A9524" s="72">
        <v>9520</v>
      </c>
      <c r="B9524" s="72" t="s">
        <v>40710</v>
      </c>
      <c r="C9524" s="75" t="s">
        <v>932</v>
      </c>
      <c r="D9524" s="75" t="s">
        <v>933</v>
      </c>
      <c r="E9524" s="75" t="s">
        <v>185</v>
      </c>
      <c r="F9524" s="75" t="s">
        <v>863</v>
      </c>
      <c r="G9524" s="75" t="s">
        <v>10234</v>
      </c>
      <c r="H9524" s="80">
        <v>1215</v>
      </c>
      <c r="I9524" s="77">
        <v>0.2</v>
      </c>
      <c r="J9524" s="76">
        <v>972</v>
      </c>
    </row>
    <row r="9525" spans="1:10" ht="25.5">
      <c r="A9525" s="72">
        <v>9521</v>
      </c>
      <c r="B9525" s="72" t="s">
        <v>40710</v>
      </c>
      <c r="C9525" s="75" t="s">
        <v>934</v>
      </c>
      <c r="D9525" s="75" t="s">
        <v>935</v>
      </c>
      <c r="E9525" s="75" t="s">
        <v>185</v>
      </c>
      <c r="F9525" s="75" t="s">
        <v>863</v>
      </c>
      <c r="G9525" s="75" t="s">
        <v>10234</v>
      </c>
      <c r="H9525" s="80">
        <v>1526</v>
      </c>
      <c r="I9525" s="77">
        <v>0.2</v>
      </c>
      <c r="J9525" s="76">
        <v>1220.8</v>
      </c>
    </row>
    <row r="9526" spans="1:10" ht="25.5">
      <c r="A9526" s="72">
        <v>9522</v>
      </c>
      <c r="B9526" s="72" t="s">
        <v>40710</v>
      </c>
      <c r="C9526" s="75" t="s">
        <v>938</v>
      </c>
      <c r="D9526" s="75" t="s">
        <v>939</v>
      </c>
      <c r="E9526" s="75" t="s">
        <v>185</v>
      </c>
      <c r="F9526" s="75" t="s">
        <v>863</v>
      </c>
      <c r="G9526" s="75" t="s">
        <v>10234</v>
      </c>
      <c r="H9526" s="80">
        <v>13</v>
      </c>
      <c r="I9526" s="77">
        <v>0.2</v>
      </c>
      <c r="J9526" s="76">
        <v>10.4</v>
      </c>
    </row>
    <row r="9527" spans="1:10" ht="25.5">
      <c r="A9527" s="72">
        <v>9523</v>
      </c>
      <c r="B9527" s="72" t="s">
        <v>40710</v>
      </c>
      <c r="C9527" s="75" t="s">
        <v>966</v>
      </c>
      <c r="D9527" s="75" t="s">
        <v>967</v>
      </c>
      <c r="E9527" s="75" t="s">
        <v>185</v>
      </c>
      <c r="F9527" s="75" t="s">
        <v>863</v>
      </c>
      <c r="G9527" s="75" t="s">
        <v>10234</v>
      </c>
      <c r="H9527" s="80">
        <v>600</v>
      </c>
      <c r="I9527" s="77">
        <v>0.2</v>
      </c>
      <c r="J9527" s="76">
        <v>480</v>
      </c>
    </row>
    <row r="9528" spans="1:10" ht="25.5">
      <c r="A9528" s="72">
        <v>9524</v>
      </c>
      <c r="B9528" s="72" t="s">
        <v>40710</v>
      </c>
      <c r="C9528" s="75" t="s">
        <v>944</v>
      </c>
      <c r="D9528" s="75" t="s">
        <v>945</v>
      </c>
      <c r="E9528" s="75" t="s">
        <v>185</v>
      </c>
      <c r="F9528" s="75" t="s">
        <v>863</v>
      </c>
      <c r="G9528" s="75" t="s">
        <v>10234</v>
      </c>
      <c r="H9528" s="80">
        <v>30</v>
      </c>
      <c r="I9528" s="77">
        <v>0.2</v>
      </c>
      <c r="J9528" s="76">
        <v>24</v>
      </c>
    </row>
    <row r="9529" spans="1:10" ht="25.5">
      <c r="A9529" s="72">
        <v>9525</v>
      </c>
      <c r="B9529" s="72" t="s">
        <v>40710</v>
      </c>
      <c r="C9529" s="75" t="s">
        <v>974</v>
      </c>
      <c r="D9529" s="75" t="s">
        <v>975</v>
      </c>
      <c r="E9529" s="75" t="s">
        <v>185</v>
      </c>
      <c r="F9529" s="75" t="s">
        <v>863</v>
      </c>
      <c r="G9529" s="75" t="s">
        <v>10234</v>
      </c>
      <c r="H9529" s="80">
        <v>140</v>
      </c>
      <c r="I9529" s="77">
        <v>0.2</v>
      </c>
      <c r="J9529" s="76">
        <v>112</v>
      </c>
    </row>
    <row r="9530" spans="1:10" ht="25.5">
      <c r="A9530" s="72">
        <v>9526</v>
      </c>
      <c r="B9530" s="72" t="s">
        <v>40710</v>
      </c>
      <c r="C9530" s="75" t="s">
        <v>972</v>
      </c>
      <c r="D9530" s="75" t="s">
        <v>973</v>
      </c>
      <c r="E9530" s="75" t="s">
        <v>185</v>
      </c>
      <c r="F9530" s="75" t="s">
        <v>863</v>
      </c>
      <c r="G9530" s="75" t="s">
        <v>10234</v>
      </c>
      <c r="H9530" s="80">
        <v>90</v>
      </c>
      <c r="I9530" s="77">
        <v>0.2</v>
      </c>
      <c r="J9530" s="76">
        <v>72</v>
      </c>
    </row>
    <row r="9531" spans="1:10" ht="25.5">
      <c r="A9531" s="72">
        <v>9527</v>
      </c>
      <c r="B9531" s="72" t="s">
        <v>40710</v>
      </c>
      <c r="C9531" s="75" t="s">
        <v>952</v>
      </c>
      <c r="D9531" s="75" t="s">
        <v>953</v>
      </c>
      <c r="E9531" s="75" t="s">
        <v>185</v>
      </c>
      <c r="F9531" s="75" t="s">
        <v>863</v>
      </c>
      <c r="G9531" s="75" t="s">
        <v>10234</v>
      </c>
      <c r="H9531" s="80">
        <v>95</v>
      </c>
      <c r="I9531" s="77">
        <v>0.2</v>
      </c>
      <c r="J9531" s="76">
        <v>76</v>
      </c>
    </row>
    <row r="9532" spans="1:10" ht="25.5">
      <c r="A9532" s="72">
        <v>9528</v>
      </c>
      <c r="B9532" s="72" t="s">
        <v>40710</v>
      </c>
      <c r="C9532" s="75" t="s">
        <v>950</v>
      </c>
      <c r="D9532" s="75" t="s">
        <v>951</v>
      </c>
      <c r="E9532" s="75" t="s">
        <v>185</v>
      </c>
      <c r="F9532" s="75" t="s">
        <v>863</v>
      </c>
      <c r="G9532" s="75" t="s">
        <v>10234</v>
      </c>
      <c r="H9532" s="80">
        <v>112</v>
      </c>
      <c r="I9532" s="77">
        <v>0.2</v>
      </c>
      <c r="J9532" s="76">
        <v>89.600000000000009</v>
      </c>
    </row>
    <row r="9533" spans="1:10" ht="25.5">
      <c r="A9533" s="72">
        <v>9529</v>
      </c>
      <c r="B9533" s="72" t="s">
        <v>40710</v>
      </c>
      <c r="C9533" s="75" t="s">
        <v>948</v>
      </c>
      <c r="D9533" s="75" t="s">
        <v>949</v>
      </c>
      <c r="E9533" s="75" t="s">
        <v>185</v>
      </c>
      <c r="F9533" s="75" t="s">
        <v>863</v>
      </c>
      <c r="G9533" s="75" t="s">
        <v>10234</v>
      </c>
      <c r="H9533" s="80">
        <v>92</v>
      </c>
      <c r="I9533" s="77">
        <v>0.2</v>
      </c>
      <c r="J9533" s="76">
        <v>73.600000000000009</v>
      </c>
    </row>
    <row r="9534" spans="1:10" ht="25.5">
      <c r="A9534" s="72">
        <v>9530</v>
      </c>
      <c r="B9534" s="72" t="s">
        <v>40710</v>
      </c>
      <c r="C9534" s="75" t="s">
        <v>954</v>
      </c>
      <c r="D9534" s="75" t="s">
        <v>955</v>
      </c>
      <c r="E9534" s="75" t="s">
        <v>185</v>
      </c>
      <c r="F9534" s="75" t="s">
        <v>863</v>
      </c>
      <c r="G9534" s="75" t="s">
        <v>10234</v>
      </c>
      <c r="H9534" s="80">
        <v>120</v>
      </c>
      <c r="I9534" s="77">
        <v>0.2</v>
      </c>
      <c r="J9534" s="76">
        <v>96</v>
      </c>
    </row>
    <row r="9535" spans="1:10" ht="25.5">
      <c r="A9535" s="72">
        <v>9531</v>
      </c>
      <c r="B9535" s="72" t="s">
        <v>40710</v>
      </c>
      <c r="C9535" s="75" t="s">
        <v>946</v>
      </c>
      <c r="D9535" s="75" t="s">
        <v>947</v>
      </c>
      <c r="E9535" s="75" t="s">
        <v>185</v>
      </c>
      <c r="F9535" s="75" t="s">
        <v>863</v>
      </c>
      <c r="G9535" s="75" t="s">
        <v>10234</v>
      </c>
      <c r="H9535" s="80">
        <v>130</v>
      </c>
      <c r="I9535" s="77">
        <v>0.2</v>
      </c>
      <c r="J9535" s="76">
        <v>104</v>
      </c>
    </row>
    <row r="9536" spans="1:10" ht="25.5">
      <c r="A9536" s="72">
        <v>9532</v>
      </c>
      <c r="B9536" s="72" t="s">
        <v>40710</v>
      </c>
      <c r="C9536" s="75" t="s">
        <v>968</v>
      </c>
      <c r="D9536" s="75" t="s">
        <v>969</v>
      </c>
      <c r="E9536" s="75" t="s">
        <v>185</v>
      </c>
      <c r="F9536" s="75" t="s">
        <v>863</v>
      </c>
      <c r="G9536" s="75" t="s">
        <v>10234</v>
      </c>
      <c r="H9536" s="80">
        <v>62</v>
      </c>
      <c r="I9536" s="77">
        <v>0.2</v>
      </c>
      <c r="J9536" s="76">
        <v>49.6</v>
      </c>
    </row>
    <row r="9537" spans="1:10" ht="25.5">
      <c r="A9537" s="72">
        <v>9533</v>
      </c>
      <c r="B9537" s="72" t="s">
        <v>40710</v>
      </c>
      <c r="C9537" s="75" t="s">
        <v>970</v>
      </c>
      <c r="D9537" s="75" t="s">
        <v>971</v>
      </c>
      <c r="E9537" s="75" t="s">
        <v>185</v>
      </c>
      <c r="F9537" s="75" t="s">
        <v>863</v>
      </c>
      <c r="G9537" s="75" t="s">
        <v>10234</v>
      </c>
      <c r="H9537" s="80">
        <v>120</v>
      </c>
      <c r="I9537" s="77">
        <v>0.2</v>
      </c>
      <c r="J9537" s="76">
        <v>96</v>
      </c>
    </row>
    <row r="9538" spans="1:10" ht="25.5">
      <c r="A9538" s="72">
        <v>9534</v>
      </c>
      <c r="B9538" s="72" t="s">
        <v>40710</v>
      </c>
      <c r="C9538" s="75" t="s">
        <v>942</v>
      </c>
      <c r="D9538" s="75" t="s">
        <v>943</v>
      </c>
      <c r="E9538" s="75" t="s">
        <v>185</v>
      </c>
      <c r="F9538" s="75" t="s">
        <v>863</v>
      </c>
      <c r="G9538" s="75" t="s">
        <v>10234</v>
      </c>
      <c r="H9538" s="80">
        <v>21</v>
      </c>
      <c r="I9538" s="77">
        <v>0.2</v>
      </c>
      <c r="J9538" s="76">
        <v>16.8</v>
      </c>
    </row>
    <row r="9539" spans="1:10" ht="25.5">
      <c r="A9539" s="72">
        <v>9535</v>
      </c>
      <c r="B9539" s="72" t="s">
        <v>40710</v>
      </c>
      <c r="C9539" s="75" t="s">
        <v>960</v>
      </c>
      <c r="D9539" s="75" t="s">
        <v>961</v>
      </c>
      <c r="E9539" s="75" t="s">
        <v>185</v>
      </c>
      <c r="F9539" s="75" t="s">
        <v>863</v>
      </c>
      <c r="G9539" s="75" t="s">
        <v>10234</v>
      </c>
      <c r="H9539" s="80">
        <v>55</v>
      </c>
      <c r="I9539" s="77">
        <v>0.2</v>
      </c>
      <c r="J9539" s="76">
        <v>44</v>
      </c>
    </row>
    <row r="9540" spans="1:10" ht="25.5">
      <c r="A9540" s="72">
        <v>9536</v>
      </c>
      <c r="B9540" s="72" t="s">
        <v>40710</v>
      </c>
      <c r="C9540" s="75" t="s">
        <v>956</v>
      </c>
      <c r="D9540" s="75" t="s">
        <v>957</v>
      </c>
      <c r="E9540" s="75" t="s">
        <v>185</v>
      </c>
      <c r="F9540" s="75" t="s">
        <v>863</v>
      </c>
      <c r="G9540" s="75" t="s">
        <v>10234</v>
      </c>
      <c r="H9540" s="80">
        <v>104</v>
      </c>
      <c r="I9540" s="77">
        <v>0.2</v>
      </c>
      <c r="J9540" s="76">
        <v>83.2</v>
      </c>
    </row>
    <row r="9541" spans="1:10" ht="25.5">
      <c r="A9541" s="72">
        <v>9537</v>
      </c>
      <c r="B9541" s="72" t="s">
        <v>40710</v>
      </c>
      <c r="C9541" s="75" t="s">
        <v>962</v>
      </c>
      <c r="D9541" s="75" t="s">
        <v>963</v>
      </c>
      <c r="E9541" s="75" t="s">
        <v>185</v>
      </c>
      <c r="F9541" s="75" t="s">
        <v>863</v>
      </c>
      <c r="G9541" s="75" t="s">
        <v>10234</v>
      </c>
      <c r="H9541" s="80">
        <v>320</v>
      </c>
      <c r="I9541" s="77">
        <v>0.2</v>
      </c>
      <c r="J9541" s="76">
        <v>256</v>
      </c>
    </row>
    <row r="9542" spans="1:10" ht="25.5">
      <c r="A9542" s="72">
        <v>9538</v>
      </c>
      <c r="B9542" s="72" t="s">
        <v>40710</v>
      </c>
      <c r="C9542" s="75" t="s">
        <v>964</v>
      </c>
      <c r="D9542" s="75" t="s">
        <v>965</v>
      </c>
      <c r="E9542" s="75" t="s">
        <v>185</v>
      </c>
      <c r="F9542" s="75" t="s">
        <v>863</v>
      </c>
      <c r="G9542" s="75" t="s">
        <v>10234</v>
      </c>
      <c r="H9542" s="80">
        <v>120</v>
      </c>
      <c r="I9542" s="77">
        <v>0.2</v>
      </c>
      <c r="J9542" s="76">
        <v>96</v>
      </c>
    </row>
    <row r="9543" spans="1:10" ht="25.5">
      <c r="A9543" s="72">
        <v>9539</v>
      </c>
      <c r="B9543" s="72" t="s">
        <v>40710</v>
      </c>
      <c r="C9543" s="75" t="s">
        <v>958</v>
      </c>
      <c r="D9543" s="75" t="s">
        <v>959</v>
      </c>
      <c r="E9543" s="75" t="s">
        <v>185</v>
      </c>
      <c r="F9543" s="75" t="s">
        <v>863</v>
      </c>
      <c r="G9543" s="75" t="s">
        <v>10234</v>
      </c>
      <c r="H9543" s="80">
        <v>93</v>
      </c>
      <c r="I9543" s="77">
        <v>0.2</v>
      </c>
      <c r="J9543" s="76">
        <v>74.400000000000006</v>
      </c>
    </row>
    <row r="9544" spans="1:10" ht="25.5">
      <c r="A9544" s="72">
        <v>9540</v>
      </c>
      <c r="B9544" s="72" t="s">
        <v>40710</v>
      </c>
      <c r="C9544" s="75" t="s">
        <v>1201</v>
      </c>
      <c r="D9544" s="75" t="s">
        <v>1202</v>
      </c>
      <c r="E9544" s="75" t="s">
        <v>185</v>
      </c>
      <c r="F9544" s="75" t="s">
        <v>863</v>
      </c>
      <c r="G9544" s="75" t="s">
        <v>10234</v>
      </c>
      <c r="H9544" s="80">
        <v>93</v>
      </c>
      <c r="I9544" s="77">
        <v>0.2</v>
      </c>
      <c r="J9544" s="76">
        <v>74.400000000000006</v>
      </c>
    </row>
    <row r="9545" spans="1:10" ht="25.5">
      <c r="A9545" s="72">
        <v>9541</v>
      </c>
      <c r="B9545" s="72" t="s">
        <v>40710</v>
      </c>
      <c r="C9545" s="75" t="s">
        <v>40711</v>
      </c>
      <c r="D9545" s="75" t="s">
        <v>40712</v>
      </c>
      <c r="E9545" s="75" t="s">
        <v>185</v>
      </c>
      <c r="F9545" s="75" t="s">
        <v>863</v>
      </c>
      <c r="G9545" s="75" t="s">
        <v>10234</v>
      </c>
      <c r="H9545" s="80">
        <v>273</v>
      </c>
      <c r="I9545" s="77">
        <v>0.2</v>
      </c>
      <c r="J9545" s="76">
        <v>218.4</v>
      </c>
    </row>
    <row r="9546" spans="1:10">
      <c r="A9546" s="72">
        <v>9542</v>
      </c>
      <c r="B9546" s="72" t="s">
        <v>40710</v>
      </c>
      <c r="C9546" s="75" t="s">
        <v>40713</v>
      </c>
      <c r="D9546" s="75" t="s">
        <v>40714</v>
      </c>
      <c r="E9546" s="75" t="s">
        <v>185</v>
      </c>
      <c r="F9546" s="75" t="s">
        <v>1312</v>
      </c>
      <c r="G9546" s="75" t="s">
        <v>10234</v>
      </c>
      <c r="H9546" s="80">
        <v>14</v>
      </c>
      <c r="I9546" s="77">
        <v>0.2</v>
      </c>
      <c r="J9546" s="76">
        <v>11.200000000000001</v>
      </c>
    </row>
    <row r="9547" spans="1:10" ht="25.5">
      <c r="A9547" s="72">
        <v>9543</v>
      </c>
      <c r="B9547" s="72" t="s">
        <v>40710</v>
      </c>
      <c r="C9547" s="75" t="s">
        <v>976</v>
      </c>
      <c r="D9547" s="75" t="s">
        <v>977</v>
      </c>
      <c r="E9547" s="75" t="s">
        <v>185</v>
      </c>
      <c r="F9547" s="75" t="s">
        <v>863</v>
      </c>
      <c r="G9547" s="75" t="s">
        <v>10234</v>
      </c>
      <c r="H9547" s="80">
        <v>1090</v>
      </c>
      <c r="I9547" s="77">
        <v>0.2</v>
      </c>
      <c r="J9547" s="76">
        <v>872</v>
      </c>
    </row>
    <row r="9548" spans="1:10" ht="25.5">
      <c r="A9548" s="72">
        <v>9544</v>
      </c>
      <c r="B9548" s="72" t="s">
        <v>40710</v>
      </c>
      <c r="C9548" s="75" t="s">
        <v>978</v>
      </c>
      <c r="D9548" s="75" t="s">
        <v>979</v>
      </c>
      <c r="E9548" s="75" t="s">
        <v>185</v>
      </c>
      <c r="F9548" s="75" t="s">
        <v>863</v>
      </c>
      <c r="G9548" s="75" t="s">
        <v>10234</v>
      </c>
      <c r="H9548" s="80">
        <v>1119</v>
      </c>
      <c r="I9548" s="77">
        <v>0.2</v>
      </c>
      <c r="J9548" s="76">
        <v>895.2</v>
      </c>
    </row>
    <row r="9549" spans="1:10" ht="25.5">
      <c r="A9549" s="72">
        <v>9545</v>
      </c>
      <c r="B9549" s="72" t="s">
        <v>40710</v>
      </c>
      <c r="C9549" s="75" t="s">
        <v>982</v>
      </c>
      <c r="D9549" s="75" t="s">
        <v>983</v>
      </c>
      <c r="E9549" s="75" t="s">
        <v>185</v>
      </c>
      <c r="F9549" s="75" t="s">
        <v>863</v>
      </c>
      <c r="G9549" s="75" t="s">
        <v>10234</v>
      </c>
      <c r="H9549" s="80">
        <v>38</v>
      </c>
      <c r="I9549" s="77">
        <v>0.2</v>
      </c>
      <c r="J9549" s="76">
        <v>30.400000000000002</v>
      </c>
    </row>
    <row r="9550" spans="1:10" ht="25.5">
      <c r="A9550" s="72">
        <v>9546</v>
      </c>
      <c r="B9550" s="72" t="s">
        <v>40710</v>
      </c>
      <c r="C9550" s="75" t="s">
        <v>980</v>
      </c>
      <c r="D9550" s="75" t="s">
        <v>981</v>
      </c>
      <c r="E9550" s="75" t="s">
        <v>185</v>
      </c>
      <c r="F9550" s="75" t="s">
        <v>863</v>
      </c>
      <c r="G9550" s="75" t="s">
        <v>10234</v>
      </c>
      <c r="H9550" s="80">
        <v>1119</v>
      </c>
      <c r="I9550" s="77">
        <v>0.2</v>
      </c>
      <c r="J9550" s="76">
        <v>895.2</v>
      </c>
    </row>
    <row r="9551" spans="1:10" ht="25.5">
      <c r="A9551" s="72">
        <v>9547</v>
      </c>
      <c r="B9551" s="72" t="s">
        <v>40710</v>
      </c>
      <c r="C9551" s="75" t="s">
        <v>987</v>
      </c>
      <c r="D9551" s="75" t="s">
        <v>988</v>
      </c>
      <c r="E9551" s="75" t="s">
        <v>185</v>
      </c>
      <c r="F9551" s="75" t="s">
        <v>863</v>
      </c>
      <c r="G9551" s="75" t="s">
        <v>10234</v>
      </c>
      <c r="H9551" s="80">
        <v>220</v>
      </c>
      <c r="I9551" s="77">
        <v>0.2</v>
      </c>
      <c r="J9551" s="76">
        <v>176</v>
      </c>
    </row>
    <row r="9552" spans="1:10" ht="25.5">
      <c r="A9552" s="72">
        <v>9548</v>
      </c>
      <c r="B9552" s="72" t="s">
        <v>40710</v>
      </c>
      <c r="C9552" s="75" t="s">
        <v>984</v>
      </c>
      <c r="D9552" s="75" t="s">
        <v>984</v>
      </c>
      <c r="E9552" s="75" t="s">
        <v>185</v>
      </c>
      <c r="F9552" s="75" t="s">
        <v>863</v>
      </c>
      <c r="G9552" s="75" t="s">
        <v>10234</v>
      </c>
      <c r="H9552" s="80">
        <v>38</v>
      </c>
      <c r="I9552" s="77">
        <v>0.2</v>
      </c>
      <c r="J9552" s="76">
        <v>30.400000000000002</v>
      </c>
    </row>
    <row r="9553" spans="1:10" ht="25.5">
      <c r="A9553" s="72">
        <v>9549</v>
      </c>
      <c r="B9553" s="72" t="s">
        <v>40710</v>
      </c>
      <c r="C9553" s="75" t="s">
        <v>985</v>
      </c>
      <c r="D9553" s="75" t="s">
        <v>985</v>
      </c>
      <c r="E9553" s="75" t="s">
        <v>185</v>
      </c>
      <c r="F9553" s="75" t="s">
        <v>863</v>
      </c>
      <c r="G9553" s="75" t="s">
        <v>10234</v>
      </c>
      <c r="H9553" s="80">
        <v>43</v>
      </c>
      <c r="I9553" s="77">
        <v>0.2</v>
      </c>
      <c r="J9553" s="76">
        <v>34.4</v>
      </c>
    </row>
    <row r="9554" spans="1:10" ht="25.5">
      <c r="A9554" s="72">
        <v>9550</v>
      </c>
      <c r="B9554" s="72" t="s">
        <v>40710</v>
      </c>
      <c r="C9554" s="75" t="s">
        <v>986</v>
      </c>
      <c r="D9554" s="75" t="s">
        <v>986</v>
      </c>
      <c r="E9554" s="75" t="s">
        <v>185</v>
      </c>
      <c r="F9554" s="75" t="s">
        <v>863</v>
      </c>
      <c r="G9554" s="75" t="s">
        <v>10234</v>
      </c>
      <c r="H9554" s="80">
        <v>15</v>
      </c>
      <c r="I9554" s="77">
        <v>0.2</v>
      </c>
      <c r="J9554" s="76">
        <v>12</v>
      </c>
    </row>
    <row r="9555" spans="1:10" ht="25.5">
      <c r="A9555" s="72">
        <v>9551</v>
      </c>
      <c r="B9555" s="72" t="s">
        <v>40710</v>
      </c>
      <c r="C9555" s="75" t="s">
        <v>999</v>
      </c>
      <c r="D9555" s="75" t="s">
        <v>1000</v>
      </c>
      <c r="E9555" s="75" t="s">
        <v>185</v>
      </c>
      <c r="F9555" s="75" t="s">
        <v>863</v>
      </c>
      <c r="G9555" s="75" t="s">
        <v>10234</v>
      </c>
      <c r="H9555" s="80">
        <v>56</v>
      </c>
      <c r="I9555" s="77">
        <v>0.2</v>
      </c>
      <c r="J9555" s="76">
        <v>44.800000000000004</v>
      </c>
    </row>
    <row r="9556" spans="1:10" ht="25.5">
      <c r="A9556" s="72">
        <v>9552</v>
      </c>
      <c r="B9556" s="72" t="s">
        <v>40710</v>
      </c>
      <c r="C9556" s="75" t="s">
        <v>997</v>
      </c>
      <c r="D9556" s="75" t="s">
        <v>998</v>
      </c>
      <c r="E9556" s="75" t="s">
        <v>185</v>
      </c>
      <c r="F9556" s="75" t="s">
        <v>863</v>
      </c>
      <c r="G9556" s="75" t="s">
        <v>10234</v>
      </c>
      <c r="H9556" s="80">
        <v>27</v>
      </c>
      <c r="I9556" s="77">
        <v>0.2</v>
      </c>
      <c r="J9556" s="76">
        <v>21.6</v>
      </c>
    </row>
    <row r="9557" spans="1:10" ht="25.5">
      <c r="A9557" s="72">
        <v>9553</v>
      </c>
      <c r="B9557" s="72" t="s">
        <v>40710</v>
      </c>
      <c r="C9557" s="75" t="s">
        <v>989</v>
      </c>
      <c r="D9557" s="75" t="s">
        <v>990</v>
      </c>
      <c r="E9557" s="75" t="s">
        <v>185</v>
      </c>
      <c r="F9557" s="75" t="s">
        <v>863</v>
      </c>
      <c r="G9557" s="75" t="s">
        <v>10234</v>
      </c>
      <c r="H9557" s="80">
        <v>1219</v>
      </c>
      <c r="I9557" s="77">
        <v>0.2</v>
      </c>
      <c r="J9557" s="76">
        <v>975.2</v>
      </c>
    </row>
    <row r="9558" spans="1:10" ht="25.5">
      <c r="A9558" s="72">
        <v>9554</v>
      </c>
      <c r="B9558" s="72" t="s">
        <v>40710</v>
      </c>
      <c r="C9558" s="75" t="s">
        <v>995</v>
      </c>
      <c r="D9558" s="75" t="s">
        <v>996</v>
      </c>
      <c r="E9558" s="75" t="s">
        <v>185</v>
      </c>
      <c r="F9558" s="75" t="s">
        <v>863</v>
      </c>
      <c r="G9558" s="75" t="s">
        <v>10234</v>
      </c>
      <c r="H9558" s="80">
        <v>1219</v>
      </c>
      <c r="I9558" s="77">
        <v>0.2</v>
      </c>
      <c r="J9558" s="76">
        <v>975.2</v>
      </c>
    </row>
    <row r="9559" spans="1:10" ht="25.5">
      <c r="A9559" s="72">
        <v>9555</v>
      </c>
      <c r="B9559" s="72" t="s">
        <v>40710</v>
      </c>
      <c r="C9559" s="75" t="s">
        <v>991</v>
      </c>
      <c r="D9559" s="75" t="s">
        <v>992</v>
      </c>
      <c r="E9559" s="75" t="s">
        <v>185</v>
      </c>
      <c r="F9559" s="75" t="s">
        <v>863</v>
      </c>
      <c r="G9559" s="75" t="s">
        <v>10234</v>
      </c>
      <c r="H9559" s="80">
        <v>1189</v>
      </c>
      <c r="I9559" s="77">
        <v>0.2</v>
      </c>
      <c r="J9559" s="76">
        <v>951.2</v>
      </c>
    </row>
    <row r="9560" spans="1:10" ht="25.5">
      <c r="A9560" s="72">
        <v>9556</v>
      </c>
      <c r="B9560" s="72" t="s">
        <v>40710</v>
      </c>
      <c r="C9560" s="75" t="s">
        <v>993</v>
      </c>
      <c r="D9560" s="75" t="s">
        <v>994</v>
      </c>
      <c r="E9560" s="75" t="s">
        <v>185</v>
      </c>
      <c r="F9560" s="75" t="s">
        <v>863</v>
      </c>
      <c r="G9560" s="75" t="s">
        <v>10234</v>
      </c>
      <c r="H9560" s="80">
        <v>1189</v>
      </c>
      <c r="I9560" s="77">
        <v>0.2</v>
      </c>
      <c r="J9560" s="76">
        <v>951.2</v>
      </c>
    </row>
    <row r="9561" spans="1:10" ht="76.5">
      <c r="A9561" s="72">
        <v>9557</v>
      </c>
      <c r="B9561" s="72" t="s">
        <v>40710</v>
      </c>
      <c r="C9561" s="75" t="s">
        <v>1007</v>
      </c>
      <c r="D9561" s="75" t="s">
        <v>1008</v>
      </c>
      <c r="E9561" s="75" t="s">
        <v>185</v>
      </c>
      <c r="F9561" s="75" t="s">
        <v>863</v>
      </c>
      <c r="G9561" s="75" t="s">
        <v>10234</v>
      </c>
      <c r="H9561" s="80">
        <v>679</v>
      </c>
      <c r="I9561" s="77">
        <v>0.2</v>
      </c>
      <c r="J9561" s="76">
        <v>543.20000000000005</v>
      </c>
    </row>
    <row r="9562" spans="1:10" ht="76.5">
      <c r="A9562" s="72">
        <v>9558</v>
      </c>
      <c r="B9562" s="72" t="s">
        <v>40710</v>
      </c>
      <c r="C9562" s="75" t="s">
        <v>1009</v>
      </c>
      <c r="D9562" s="75" t="s">
        <v>1010</v>
      </c>
      <c r="E9562" s="75" t="s">
        <v>185</v>
      </c>
      <c r="F9562" s="75" t="s">
        <v>863</v>
      </c>
      <c r="G9562" s="75" t="s">
        <v>10234</v>
      </c>
      <c r="H9562" s="80">
        <v>679</v>
      </c>
      <c r="I9562" s="77">
        <v>0.2</v>
      </c>
      <c r="J9562" s="76">
        <v>543.20000000000005</v>
      </c>
    </row>
    <row r="9563" spans="1:10" ht="25.5">
      <c r="A9563" s="72">
        <v>9559</v>
      </c>
      <c r="B9563" s="72" t="s">
        <v>40710</v>
      </c>
      <c r="C9563" s="75" t="s">
        <v>1001</v>
      </c>
      <c r="D9563" s="75" t="s">
        <v>1002</v>
      </c>
      <c r="E9563" s="75" t="s">
        <v>185</v>
      </c>
      <c r="F9563" s="75" t="s">
        <v>863</v>
      </c>
      <c r="G9563" s="75" t="s">
        <v>10234</v>
      </c>
      <c r="H9563" s="80">
        <v>22</v>
      </c>
      <c r="I9563" s="77">
        <v>0.2</v>
      </c>
      <c r="J9563" s="76">
        <v>17.600000000000001</v>
      </c>
    </row>
    <row r="9564" spans="1:10" ht="76.5">
      <c r="A9564" s="72">
        <v>9560</v>
      </c>
      <c r="B9564" s="72" t="s">
        <v>40710</v>
      </c>
      <c r="C9564" s="75" t="s">
        <v>1003</v>
      </c>
      <c r="D9564" s="75" t="s">
        <v>1004</v>
      </c>
      <c r="E9564" s="75" t="s">
        <v>185</v>
      </c>
      <c r="F9564" s="75" t="s">
        <v>863</v>
      </c>
      <c r="G9564" s="75" t="s">
        <v>10234</v>
      </c>
      <c r="H9564" s="80">
        <v>650</v>
      </c>
      <c r="I9564" s="77">
        <v>0.2</v>
      </c>
      <c r="J9564" s="76">
        <v>520</v>
      </c>
    </row>
    <row r="9565" spans="1:10" ht="76.5">
      <c r="A9565" s="72">
        <v>9561</v>
      </c>
      <c r="B9565" s="72" t="s">
        <v>40710</v>
      </c>
      <c r="C9565" s="75" t="s">
        <v>1005</v>
      </c>
      <c r="D9565" s="75" t="s">
        <v>1006</v>
      </c>
      <c r="E9565" s="75" t="s">
        <v>185</v>
      </c>
      <c r="F9565" s="75" t="s">
        <v>863</v>
      </c>
      <c r="G9565" s="75" t="s">
        <v>10234</v>
      </c>
      <c r="H9565" s="80">
        <v>650</v>
      </c>
      <c r="I9565" s="77">
        <v>0.2</v>
      </c>
      <c r="J9565" s="76">
        <v>520</v>
      </c>
    </row>
    <row r="9566" spans="1:10" ht="25.5">
      <c r="A9566" s="72">
        <v>9562</v>
      </c>
      <c r="B9566" s="72" t="s">
        <v>40710</v>
      </c>
      <c r="C9566" s="75" t="s">
        <v>1133</v>
      </c>
      <c r="D9566" s="75" t="s">
        <v>1134</v>
      </c>
      <c r="E9566" s="75" t="s">
        <v>185</v>
      </c>
      <c r="F9566" s="75" t="s">
        <v>863</v>
      </c>
      <c r="G9566" s="75" t="s">
        <v>10234</v>
      </c>
      <c r="H9566" s="80">
        <v>30</v>
      </c>
      <c r="I9566" s="77">
        <v>0.2</v>
      </c>
      <c r="J9566" s="76">
        <v>24</v>
      </c>
    </row>
    <row r="9567" spans="1:10" ht="25.5">
      <c r="A9567" s="72">
        <v>9563</v>
      </c>
      <c r="B9567" s="72" t="s">
        <v>40710</v>
      </c>
      <c r="C9567" s="75" t="s">
        <v>1011</v>
      </c>
      <c r="D9567" s="75" t="s">
        <v>1012</v>
      </c>
      <c r="E9567" s="75" t="s">
        <v>185</v>
      </c>
      <c r="F9567" s="75" t="s">
        <v>863</v>
      </c>
      <c r="G9567" s="75" t="s">
        <v>10234</v>
      </c>
      <c r="H9567" s="80">
        <v>196</v>
      </c>
      <c r="I9567" s="77">
        <v>0.2</v>
      </c>
      <c r="J9567" s="76">
        <v>156.80000000000001</v>
      </c>
    </row>
    <row r="9568" spans="1:10" ht="25.5">
      <c r="A9568" s="72">
        <v>9564</v>
      </c>
      <c r="B9568" s="72" t="s">
        <v>40710</v>
      </c>
      <c r="C9568" s="75" t="s">
        <v>1013</v>
      </c>
      <c r="D9568" s="75" t="s">
        <v>1014</v>
      </c>
      <c r="E9568" s="75" t="s">
        <v>185</v>
      </c>
      <c r="F9568" s="75" t="s">
        <v>863</v>
      </c>
      <c r="G9568" s="75" t="s">
        <v>10234</v>
      </c>
      <c r="H9568" s="80">
        <v>93</v>
      </c>
      <c r="I9568" s="77">
        <v>0.2</v>
      </c>
      <c r="J9568" s="76">
        <v>74.400000000000006</v>
      </c>
    </row>
    <row r="9569" spans="1:10" ht="25.5">
      <c r="A9569" s="72">
        <v>9565</v>
      </c>
      <c r="B9569" s="72" t="s">
        <v>40710</v>
      </c>
      <c r="C9569" s="75" t="s">
        <v>1026</v>
      </c>
      <c r="D9569" s="75" t="s">
        <v>1027</v>
      </c>
      <c r="E9569" s="75" t="s">
        <v>185</v>
      </c>
      <c r="F9569" s="75" t="s">
        <v>863</v>
      </c>
      <c r="G9569" s="75" t="s">
        <v>10234</v>
      </c>
      <c r="H9569" s="80">
        <v>27</v>
      </c>
      <c r="I9569" s="77">
        <v>0.2</v>
      </c>
      <c r="J9569" s="76">
        <v>21.6</v>
      </c>
    </row>
    <row r="9570" spans="1:10" ht="25.5">
      <c r="A9570" s="72">
        <v>9566</v>
      </c>
      <c r="B9570" s="72" t="s">
        <v>40710</v>
      </c>
      <c r="C9570" s="75" t="s">
        <v>1018</v>
      </c>
      <c r="D9570" s="75" t="s">
        <v>1018</v>
      </c>
      <c r="E9570" s="75" t="s">
        <v>185</v>
      </c>
      <c r="F9570" s="75" t="s">
        <v>863</v>
      </c>
      <c r="G9570" s="75" t="s">
        <v>10234</v>
      </c>
      <c r="H9570" s="80">
        <v>40</v>
      </c>
      <c r="I9570" s="77">
        <v>0.2</v>
      </c>
      <c r="J9570" s="76">
        <v>32</v>
      </c>
    </row>
    <row r="9571" spans="1:10" ht="25.5">
      <c r="A9571" s="72">
        <v>9567</v>
      </c>
      <c r="B9571" s="72" t="s">
        <v>40710</v>
      </c>
      <c r="C9571" s="75" t="s">
        <v>1021</v>
      </c>
      <c r="D9571" s="75" t="s">
        <v>1021</v>
      </c>
      <c r="E9571" s="75" t="s">
        <v>185</v>
      </c>
      <c r="F9571" s="75" t="s">
        <v>863</v>
      </c>
      <c r="G9571" s="75" t="s">
        <v>10234</v>
      </c>
      <c r="H9571" s="80">
        <v>25</v>
      </c>
      <c r="I9571" s="77">
        <v>0.2</v>
      </c>
      <c r="J9571" s="76">
        <v>20</v>
      </c>
    </row>
    <row r="9572" spans="1:10" ht="25.5">
      <c r="A9572" s="72">
        <v>9568</v>
      </c>
      <c r="B9572" s="72" t="s">
        <v>40710</v>
      </c>
      <c r="C9572" s="75" t="s">
        <v>1017</v>
      </c>
      <c r="D9572" s="75" t="s">
        <v>1017</v>
      </c>
      <c r="E9572" s="75" t="s">
        <v>185</v>
      </c>
      <c r="F9572" s="75" t="s">
        <v>863</v>
      </c>
      <c r="G9572" s="75" t="s">
        <v>10234</v>
      </c>
      <c r="H9572" s="80">
        <v>23</v>
      </c>
      <c r="I9572" s="77">
        <v>0.2</v>
      </c>
      <c r="J9572" s="76">
        <v>18.400000000000002</v>
      </c>
    </row>
    <row r="9573" spans="1:10" ht="25.5">
      <c r="A9573" s="72">
        <v>9569</v>
      </c>
      <c r="B9573" s="72" t="s">
        <v>40710</v>
      </c>
      <c r="C9573" s="75" t="s">
        <v>1024</v>
      </c>
      <c r="D9573" s="75" t="s">
        <v>1025</v>
      </c>
      <c r="E9573" s="75" t="s">
        <v>185</v>
      </c>
      <c r="F9573" s="75" t="s">
        <v>863</v>
      </c>
      <c r="G9573" s="75" t="s">
        <v>10234</v>
      </c>
      <c r="H9573" s="80">
        <v>45</v>
      </c>
      <c r="I9573" s="77">
        <v>0.2</v>
      </c>
      <c r="J9573" s="76">
        <v>36</v>
      </c>
    </row>
    <row r="9574" spans="1:10" ht="25.5">
      <c r="A9574" s="72">
        <v>9570</v>
      </c>
      <c r="B9574" s="72" t="s">
        <v>40710</v>
      </c>
      <c r="C9574" s="75" t="s">
        <v>1020</v>
      </c>
      <c r="D9574" s="75" t="s">
        <v>1020</v>
      </c>
      <c r="E9574" s="75" t="s">
        <v>185</v>
      </c>
      <c r="F9574" s="75" t="s">
        <v>863</v>
      </c>
      <c r="G9574" s="75" t="s">
        <v>10234</v>
      </c>
      <c r="H9574" s="80">
        <v>41</v>
      </c>
      <c r="I9574" s="77">
        <v>0.2</v>
      </c>
      <c r="J9574" s="76">
        <v>32.800000000000004</v>
      </c>
    </row>
    <row r="9575" spans="1:10" ht="25.5">
      <c r="A9575" s="72">
        <v>9571</v>
      </c>
      <c r="B9575" s="72" t="s">
        <v>40710</v>
      </c>
      <c r="C9575" s="75" t="s">
        <v>1019</v>
      </c>
      <c r="D9575" s="75" t="s">
        <v>1019</v>
      </c>
      <c r="E9575" s="75" t="s">
        <v>185</v>
      </c>
      <c r="F9575" s="75" t="s">
        <v>863</v>
      </c>
      <c r="G9575" s="75" t="s">
        <v>10234</v>
      </c>
      <c r="H9575" s="80">
        <v>42</v>
      </c>
      <c r="I9575" s="77">
        <v>0.2</v>
      </c>
      <c r="J9575" s="76">
        <v>33.6</v>
      </c>
    </row>
    <row r="9576" spans="1:10" ht="25.5">
      <c r="A9576" s="72">
        <v>9572</v>
      </c>
      <c r="B9576" s="72" t="s">
        <v>40710</v>
      </c>
      <c r="C9576" s="75" t="s">
        <v>1022</v>
      </c>
      <c r="D9576" s="75" t="s">
        <v>1023</v>
      </c>
      <c r="E9576" s="75" t="s">
        <v>185</v>
      </c>
      <c r="F9576" s="75" t="s">
        <v>863</v>
      </c>
      <c r="G9576" s="75" t="s">
        <v>10234</v>
      </c>
      <c r="H9576" s="80">
        <v>42</v>
      </c>
      <c r="I9576" s="77">
        <v>0.2</v>
      </c>
      <c r="J9576" s="76">
        <v>33.6</v>
      </c>
    </row>
    <row r="9577" spans="1:10" ht="25.5">
      <c r="A9577" s="72">
        <v>9573</v>
      </c>
      <c r="B9577" s="72" t="s">
        <v>40710</v>
      </c>
      <c r="C9577" s="75" t="s">
        <v>1050</v>
      </c>
      <c r="D9577" s="75" t="s">
        <v>1051</v>
      </c>
      <c r="E9577" s="75" t="s">
        <v>185</v>
      </c>
      <c r="F9577" s="75" t="s">
        <v>863</v>
      </c>
      <c r="G9577" s="75" t="s">
        <v>10234</v>
      </c>
      <c r="H9577" s="80">
        <v>25</v>
      </c>
      <c r="I9577" s="77">
        <v>0.2</v>
      </c>
      <c r="J9577" s="76">
        <v>20</v>
      </c>
    </row>
    <row r="9578" spans="1:10" ht="25.5">
      <c r="A9578" s="72">
        <v>9574</v>
      </c>
      <c r="B9578" s="72" t="s">
        <v>40710</v>
      </c>
      <c r="C9578" s="75" t="s">
        <v>1070</v>
      </c>
      <c r="D9578" s="75" t="s">
        <v>1071</v>
      </c>
      <c r="E9578" s="75" t="s">
        <v>185</v>
      </c>
      <c r="F9578" s="75" t="s">
        <v>863</v>
      </c>
      <c r="G9578" s="75" t="s">
        <v>10234</v>
      </c>
      <c r="H9578" s="80">
        <v>10</v>
      </c>
      <c r="I9578" s="77">
        <v>0.2</v>
      </c>
      <c r="J9578" s="76">
        <v>8</v>
      </c>
    </row>
    <row r="9579" spans="1:10" ht="25.5">
      <c r="A9579" s="72">
        <v>9575</v>
      </c>
      <c r="B9579" s="72" t="s">
        <v>40710</v>
      </c>
      <c r="C9579" s="75" t="s">
        <v>1068</v>
      </c>
      <c r="D9579" s="75" t="s">
        <v>1069</v>
      </c>
      <c r="E9579" s="75" t="s">
        <v>185</v>
      </c>
      <c r="F9579" s="75" t="s">
        <v>863</v>
      </c>
      <c r="G9579" s="75" t="s">
        <v>10234</v>
      </c>
      <c r="H9579" s="80">
        <v>10</v>
      </c>
      <c r="I9579" s="77">
        <v>0.2</v>
      </c>
      <c r="J9579" s="76">
        <v>8</v>
      </c>
    </row>
    <row r="9580" spans="1:10" ht="25.5">
      <c r="A9580" s="72">
        <v>9576</v>
      </c>
      <c r="B9580" s="72" t="s">
        <v>40710</v>
      </c>
      <c r="C9580" s="75" t="s">
        <v>1066</v>
      </c>
      <c r="D9580" s="75" t="s">
        <v>1067</v>
      </c>
      <c r="E9580" s="75" t="s">
        <v>185</v>
      </c>
      <c r="F9580" s="75" t="s">
        <v>863</v>
      </c>
      <c r="G9580" s="75" t="s">
        <v>10234</v>
      </c>
      <c r="H9580" s="80">
        <v>8</v>
      </c>
      <c r="I9580" s="77">
        <v>0.2</v>
      </c>
      <c r="J9580" s="76">
        <v>6.4</v>
      </c>
    </row>
    <row r="9581" spans="1:10" ht="25.5">
      <c r="A9581" s="72">
        <v>9577</v>
      </c>
      <c r="B9581" s="72" t="s">
        <v>40710</v>
      </c>
      <c r="C9581" s="75" t="s">
        <v>1064</v>
      </c>
      <c r="D9581" s="75" t="s">
        <v>1065</v>
      </c>
      <c r="E9581" s="75" t="s">
        <v>185</v>
      </c>
      <c r="F9581" s="75" t="s">
        <v>863</v>
      </c>
      <c r="G9581" s="75" t="s">
        <v>10234</v>
      </c>
      <c r="H9581" s="80">
        <v>8</v>
      </c>
      <c r="I9581" s="77">
        <v>0.2</v>
      </c>
      <c r="J9581" s="76">
        <v>6.4</v>
      </c>
    </row>
    <row r="9582" spans="1:10" ht="25.5">
      <c r="A9582" s="72">
        <v>9578</v>
      </c>
      <c r="B9582" s="72" t="s">
        <v>40710</v>
      </c>
      <c r="C9582" s="75" t="s">
        <v>1030</v>
      </c>
      <c r="D9582" s="75" t="s">
        <v>1030</v>
      </c>
      <c r="E9582" s="75" t="s">
        <v>185</v>
      </c>
      <c r="F9582" s="75" t="s">
        <v>863</v>
      </c>
      <c r="G9582" s="75" t="s">
        <v>10234</v>
      </c>
      <c r="H9582" s="80">
        <v>40</v>
      </c>
      <c r="I9582" s="77">
        <v>0.2</v>
      </c>
      <c r="J9582" s="76">
        <v>32</v>
      </c>
    </row>
    <row r="9583" spans="1:10" ht="25.5">
      <c r="A9583" s="72">
        <v>9579</v>
      </c>
      <c r="B9583" s="72" t="s">
        <v>40710</v>
      </c>
      <c r="C9583" s="75" t="s">
        <v>1031</v>
      </c>
      <c r="D9583" s="75" t="s">
        <v>1031</v>
      </c>
      <c r="E9583" s="75" t="s">
        <v>185</v>
      </c>
      <c r="F9583" s="75" t="s">
        <v>863</v>
      </c>
      <c r="G9583" s="75" t="s">
        <v>10234</v>
      </c>
      <c r="H9583" s="80">
        <v>40</v>
      </c>
      <c r="I9583" s="77">
        <v>0.2</v>
      </c>
      <c r="J9583" s="76">
        <v>32</v>
      </c>
    </row>
    <row r="9584" spans="1:10" ht="25.5">
      <c r="A9584" s="72">
        <v>9580</v>
      </c>
      <c r="B9584" s="72" t="s">
        <v>40710</v>
      </c>
      <c r="C9584" s="75" t="s">
        <v>1048</v>
      </c>
      <c r="D9584" s="75" t="s">
        <v>1049</v>
      </c>
      <c r="E9584" s="75" t="s">
        <v>185</v>
      </c>
      <c r="F9584" s="75" t="s">
        <v>863</v>
      </c>
      <c r="G9584" s="75" t="s">
        <v>10234</v>
      </c>
      <c r="H9584" s="80">
        <v>44</v>
      </c>
      <c r="I9584" s="77">
        <v>0.2</v>
      </c>
      <c r="J9584" s="76">
        <v>35.200000000000003</v>
      </c>
    </row>
    <row r="9585" spans="1:10" ht="25.5">
      <c r="A9585" s="72">
        <v>9581</v>
      </c>
      <c r="B9585" s="72" t="s">
        <v>40710</v>
      </c>
      <c r="C9585" s="75" t="s">
        <v>1033</v>
      </c>
      <c r="D9585" s="75" t="s">
        <v>1033</v>
      </c>
      <c r="E9585" s="75" t="s">
        <v>185</v>
      </c>
      <c r="F9585" s="75" t="s">
        <v>863</v>
      </c>
      <c r="G9585" s="75" t="s">
        <v>10234</v>
      </c>
      <c r="H9585" s="80">
        <v>42</v>
      </c>
      <c r="I9585" s="77">
        <v>0.2</v>
      </c>
      <c r="J9585" s="76">
        <v>33.6</v>
      </c>
    </row>
    <row r="9586" spans="1:10" ht="25.5">
      <c r="A9586" s="72">
        <v>9582</v>
      </c>
      <c r="B9586" s="72" t="s">
        <v>40710</v>
      </c>
      <c r="C9586" s="75" t="s">
        <v>1032</v>
      </c>
      <c r="D9586" s="75" t="s">
        <v>1032</v>
      </c>
      <c r="E9586" s="75" t="s">
        <v>185</v>
      </c>
      <c r="F9586" s="75" t="s">
        <v>863</v>
      </c>
      <c r="G9586" s="75" t="s">
        <v>10234</v>
      </c>
      <c r="H9586" s="80">
        <v>42</v>
      </c>
      <c r="I9586" s="77">
        <v>0.2</v>
      </c>
      <c r="J9586" s="76">
        <v>33.6</v>
      </c>
    </row>
    <row r="9587" spans="1:10" ht="25.5">
      <c r="A9587" s="72">
        <v>9583</v>
      </c>
      <c r="B9587" s="72" t="s">
        <v>40710</v>
      </c>
      <c r="C9587" s="75" t="s">
        <v>1044</v>
      </c>
      <c r="D9587" s="75" t="s">
        <v>1045</v>
      </c>
      <c r="E9587" s="75" t="s">
        <v>185</v>
      </c>
      <c r="F9587" s="75" t="s">
        <v>863</v>
      </c>
      <c r="G9587" s="75" t="s">
        <v>10234</v>
      </c>
      <c r="H9587" s="80">
        <v>44</v>
      </c>
      <c r="I9587" s="77">
        <v>0.2</v>
      </c>
      <c r="J9587" s="76">
        <v>35.200000000000003</v>
      </c>
    </row>
    <row r="9588" spans="1:10" ht="25.5">
      <c r="A9588" s="72">
        <v>9584</v>
      </c>
      <c r="B9588" s="72" t="s">
        <v>40710</v>
      </c>
      <c r="C9588" s="75" t="s">
        <v>1035</v>
      </c>
      <c r="D9588" s="75" t="s">
        <v>1035</v>
      </c>
      <c r="E9588" s="75" t="s">
        <v>185</v>
      </c>
      <c r="F9588" s="75" t="s">
        <v>863</v>
      </c>
      <c r="G9588" s="75" t="s">
        <v>10234</v>
      </c>
      <c r="H9588" s="80">
        <v>44</v>
      </c>
      <c r="I9588" s="77">
        <v>0.2</v>
      </c>
      <c r="J9588" s="76">
        <v>35.200000000000003</v>
      </c>
    </row>
    <row r="9589" spans="1:10" ht="25.5">
      <c r="A9589" s="72">
        <v>9585</v>
      </c>
      <c r="B9589" s="72" t="s">
        <v>40710</v>
      </c>
      <c r="C9589" s="75" t="s">
        <v>1034</v>
      </c>
      <c r="D9589" s="75" t="s">
        <v>1034</v>
      </c>
      <c r="E9589" s="75" t="s">
        <v>185</v>
      </c>
      <c r="F9589" s="75" t="s">
        <v>863</v>
      </c>
      <c r="G9589" s="75" t="s">
        <v>10234</v>
      </c>
      <c r="H9589" s="80">
        <v>44</v>
      </c>
      <c r="I9589" s="77">
        <v>0.2</v>
      </c>
      <c r="J9589" s="76">
        <v>35.200000000000003</v>
      </c>
    </row>
    <row r="9590" spans="1:10" ht="25.5">
      <c r="A9590" s="72">
        <v>9586</v>
      </c>
      <c r="B9590" s="72" t="s">
        <v>40710</v>
      </c>
      <c r="C9590" s="75" t="s">
        <v>1046</v>
      </c>
      <c r="D9590" s="75" t="s">
        <v>1047</v>
      </c>
      <c r="E9590" s="75" t="s">
        <v>185</v>
      </c>
      <c r="F9590" s="75" t="s">
        <v>863</v>
      </c>
      <c r="G9590" s="75" t="s">
        <v>10234</v>
      </c>
      <c r="H9590" s="80">
        <v>44</v>
      </c>
      <c r="I9590" s="77">
        <v>0.2</v>
      </c>
      <c r="J9590" s="76">
        <v>35.200000000000003</v>
      </c>
    </row>
    <row r="9591" spans="1:10" ht="25.5">
      <c r="A9591" s="72">
        <v>9587</v>
      </c>
      <c r="B9591" s="72" t="s">
        <v>40710</v>
      </c>
      <c r="C9591" s="75" t="s">
        <v>1052</v>
      </c>
      <c r="D9591" s="75" t="s">
        <v>1053</v>
      </c>
      <c r="E9591" s="75" t="s">
        <v>185</v>
      </c>
      <c r="F9591" s="75" t="s">
        <v>863</v>
      </c>
      <c r="G9591" s="75" t="s">
        <v>10234</v>
      </c>
      <c r="H9591" s="80">
        <v>30</v>
      </c>
      <c r="I9591" s="77">
        <v>0.2</v>
      </c>
      <c r="J9591" s="76">
        <v>24</v>
      </c>
    </row>
    <row r="9592" spans="1:10" ht="25.5">
      <c r="A9592" s="72">
        <v>9588</v>
      </c>
      <c r="B9592" s="72" t="s">
        <v>40710</v>
      </c>
      <c r="C9592" s="75" t="s">
        <v>1054</v>
      </c>
      <c r="D9592" s="75" t="s">
        <v>1055</v>
      </c>
      <c r="E9592" s="75" t="s">
        <v>185</v>
      </c>
      <c r="F9592" s="75" t="s">
        <v>863</v>
      </c>
      <c r="G9592" s="75" t="s">
        <v>10234</v>
      </c>
      <c r="H9592" s="80">
        <v>75</v>
      </c>
      <c r="I9592" s="77">
        <v>0.2</v>
      </c>
      <c r="J9592" s="76">
        <v>60</v>
      </c>
    </row>
    <row r="9593" spans="1:10" ht="25.5">
      <c r="A9593" s="72">
        <v>9589</v>
      </c>
      <c r="B9593" s="72" t="s">
        <v>40710</v>
      </c>
      <c r="C9593" s="75" t="s">
        <v>1056</v>
      </c>
      <c r="D9593" s="75" t="s">
        <v>1057</v>
      </c>
      <c r="E9593" s="75" t="s">
        <v>185</v>
      </c>
      <c r="F9593" s="75" t="s">
        <v>863</v>
      </c>
      <c r="G9593" s="75" t="s">
        <v>10234</v>
      </c>
      <c r="H9593" s="80">
        <v>30</v>
      </c>
      <c r="I9593" s="77">
        <v>0.2</v>
      </c>
      <c r="J9593" s="76">
        <v>24</v>
      </c>
    </row>
    <row r="9594" spans="1:10" ht="25.5">
      <c r="A9594" s="72">
        <v>9590</v>
      </c>
      <c r="B9594" s="72" t="s">
        <v>40710</v>
      </c>
      <c r="C9594" s="75" t="s">
        <v>1058</v>
      </c>
      <c r="D9594" s="75" t="s">
        <v>1059</v>
      </c>
      <c r="E9594" s="75" t="s">
        <v>185</v>
      </c>
      <c r="F9594" s="75" t="s">
        <v>863</v>
      </c>
      <c r="G9594" s="75" t="s">
        <v>10234</v>
      </c>
      <c r="H9594" s="80">
        <v>75</v>
      </c>
      <c r="I9594" s="77">
        <v>0.2</v>
      </c>
      <c r="J9594" s="76">
        <v>60</v>
      </c>
    </row>
    <row r="9595" spans="1:10" ht="25.5">
      <c r="A9595" s="72">
        <v>9591</v>
      </c>
      <c r="B9595" s="72" t="s">
        <v>40710</v>
      </c>
      <c r="C9595" s="75" t="s">
        <v>1060</v>
      </c>
      <c r="D9595" s="75" t="s">
        <v>1061</v>
      </c>
      <c r="E9595" s="75" t="s">
        <v>185</v>
      </c>
      <c r="F9595" s="75" t="s">
        <v>863</v>
      </c>
      <c r="G9595" s="75" t="s">
        <v>10234</v>
      </c>
      <c r="H9595" s="80">
        <v>45</v>
      </c>
      <c r="I9595" s="77">
        <v>0.2</v>
      </c>
      <c r="J9595" s="76">
        <v>36</v>
      </c>
    </row>
    <row r="9596" spans="1:10" ht="25.5">
      <c r="A9596" s="72">
        <v>9592</v>
      </c>
      <c r="B9596" s="72" t="s">
        <v>40710</v>
      </c>
      <c r="C9596" s="75" t="s">
        <v>1062</v>
      </c>
      <c r="D9596" s="75" t="s">
        <v>1063</v>
      </c>
      <c r="E9596" s="75" t="s">
        <v>185</v>
      </c>
      <c r="F9596" s="75" t="s">
        <v>863</v>
      </c>
      <c r="G9596" s="75" t="s">
        <v>10234</v>
      </c>
      <c r="H9596" s="80">
        <v>90</v>
      </c>
      <c r="I9596" s="77">
        <v>0.2</v>
      </c>
      <c r="J9596" s="76">
        <v>72</v>
      </c>
    </row>
    <row r="9597" spans="1:10" ht="25.5">
      <c r="A9597" s="72">
        <v>9593</v>
      </c>
      <c r="B9597" s="72" t="s">
        <v>40710</v>
      </c>
      <c r="C9597" s="75" t="s">
        <v>1040</v>
      </c>
      <c r="D9597" s="75" t="s">
        <v>1041</v>
      </c>
      <c r="E9597" s="75" t="s">
        <v>185</v>
      </c>
      <c r="F9597" s="75" t="s">
        <v>863</v>
      </c>
      <c r="G9597" s="75" t="s">
        <v>10234</v>
      </c>
      <c r="H9597" s="80">
        <v>20</v>
      </c>
      <c r="I9597" s="77">
        <v>0.2</v>
      </c>
      <c r="J9597" s="76">
        <v>16</v>
      </c>
    </row>
    <row r="9598" spans="1:10" ht="25.5">
      <c r="A9598" s="72">
        <v>9594</v>
      </c>
      <c r="B9598" s="72" t="s">
        <v>40710</v>
      </c>
      <c r="C9598" s="75" t="s">
        <v>1036</v>
      </c>
      <c r="D9598" s="75" t="s">
        <v>1037</v>
      </c>
      <c r="E9598" s="75" t="s">
        <v>185</v>
      </c>
      <c r="F9598" s="75" t="s">
        <v>863</v>
      </c>
      <c r="G9598" s="75" t="s">
        <v>10234</v>
      </c>
      <c r="H9598" s="80">
        <v>15</v>
      </c>
      <c r="I9598" s="77">
        <v>0.2</v>
      </c>
      <c r="J9598" s="76">
        <v>12</v>
      </c>
    </row>
    <row r="9599" spans="1:10" ht="25.5">
      <c r="A9599" s="72">
        <v>9595</v>
      </c>
      <c r="B9599" s="72" t="s">
        <v>40710</v>
      </c>
      <c r="C9599" s="75" t="s">
        <v>1042</v>
      </c>
      <c r="D9599" s="75" t="s">
        <v>1043</v>
      </c>
      <c r="E9599" s="75" t="s">
        <v>185</v>
      </c>
      <c r="F9599" s="75" t="s">
        <v>863</v>
      </c>
      <c r="G9599" s="75" t="s">
        <v>10234</v>
      </c>
      <c r="H9599" s="80">
        <v>25</v>
      </c>
      <c r="I9599" s="77">
        <v>0.2</v>
      </c>
      <c r="J9599" s="76">
        <v>20</v>
      </c>
    </row>
    <row r="9600" spans="1:10" ht="25.5">
      <c r="A9600" s="72">
        <v>9596</v>
      </c>
      <c r="B9600" s="72" t="s">
        <v>40710</v>
      </c>
      <c r="C9600" s="75" t="s">
        <v>1028</v>
      </c>
      <c r="D9600" s="75" t="s">
        <v>1028</v>
      </c>
      <c r="E9600" s="75" t="s">
        <v>185</v>
      </c>
      <c r="F9600" s="75" t="s">
        <v>863</v>
      </c>
      <c r="G9600" s="75" t="s">
        <v>10234</v>
      </c>
      <c r="H9600" s="80">
        <v>15</v>
      </c>
      <c r="I9600" s="77">
        <v>0.2</v>
      </c>
      <c r="J9600" s="76">
        <v>12</v>
      </c>
    </row>
    <row r="9601" spans="1:10" ht="25.5">
      <c r="A9601" s="72">
        <v>9597</v>
      </c>
      <c r="B9601" s="72" t="s">
        <v>40710</v>
      </c>
      <c r="C9601" s="75" t="s">
        <v>1029</v>
      </c>
      <c r="D9601" s="75" t="s">
        <v>1029</v>
      </c>
      <c r="E9601" s="75" t="s">
        <v>185</v>
      </c>
      <c r="F9601" s="75" t="s">
        <v>863</v>
      </c>
      <c r="G9601" s="75" t="s">
        <v>10234</v>
      </c>
      <c r="H9601" s="80">
        <v>12</v>
      </c>
      <c r="I9601" s="77">
        <v>0.2</v>
      </c>
      <c r="J9601" s="76">
        <v>9.6000000000000014</v>
      </c>
    </row>
    <row r="9602" spans="1:10" ht="25.5">
      <c r="A9602" s="72">
        <v>9598</v>
      </c>
      <c r="B9602" s="72" t="s">
        <v>40710</v>
      </c>
      <c r="C9602" s="75" t="s">
        <v>1038</v>
      </c>
      <c r="D9602" s="75" t="s">
        <v>1039</v>
      </c>
      <c r="E9602" s="75" t="s">
        <v>185</v>
      </c>
      <c r="F9602" s="75" t="s">
        <v>863</v>
      </c>
      <c r="G9602" s="75" t="s">
        <v>10234</v>
      </c>
      <c r="H9602" s="80">
        <v>20</v>
      </c>
      <c r="I9602" s="77">
        <v>0.2</v>
      </c>
      <c r="J9602" s="76">
        <v>16</v>
      </c>
    </row>
    <row r="9603" spans="1:10" ht="25.5">
      <c r="A9603" s="72">
        <v>9599</v>
      </c>
      <c r="B9603" s="72" t="s">
        <v>40710</v>
      </c>
      <c r="C9603" s="75" t="s">
        <v>1183</v>
      </c>
      <c r="D9603" s="75" t="s">
        <v>1184</v>
      </c>
      <c r="E9603" s="75" t="s">
        <v>185</v>
      </c>
      <c r="F9603" s="75" t="s">
        <v>863</v>
      </c>
      <c r="G9603" s="75" t="s">
        <v>10234</v>
      </c>
      <c r="H9603" s="80">
        <v>55</v>
      </c>
      <c r="I9603" s="77">
        <v>0.2</v>
      </c>
      <c r="J9603" s="76">
        <v>44</v>
      </c>
    </row>
    <row r="9604" spans="1:10" ht="25.5">
      <c r="A9604" s="72">
        <v>9600</v>
      </c>
      <c r="B9604" s="72" t="s">
        <v>40710</v>
      </c>
      <c r="C9604" s="75" t="s">
        <v>1165</v>
      </c>
      <c r="D9604" s="75" t="s">
        <v>1166</v>
      </c>
      <c r="E9604" s="75" t="s">
        <v>185</v>
      </c>
      <c r="F9604" s="75" t="s">
        <v>863</v>
      </c>
      <c r="G9604" s="75" t="s">
        <v>10234</v>
      </c>
      <c r="H9604" s="80">
        <v>27</v>
      </c>
      <c r="I9604" s="77">
        <v>0.2</v>
      </c>
      <c r="J9604" s="76">
        <v>21.6</v>
      </c>
    </row>
    <row r="9605" spans="1:10" ht="25.5">
      <c r="A9605" s="72">
        <v>9601</v>
      </c>
      <c r="B9605" s="72" t="s">
        <v>40710</v>
      </c>
      <c r="C9605" s="75" t="s">
        <v>1153</v>
      </c>
      <c r="D9605" s="75" t="s">
        <v>1154</v>
      </c>
      <c r="E9605" s="75" t="s">
        <v>185</v>
      </c>
      <c r="F9605" s="75" t="s">
        <v>863</v>
      </c>
      <c r="G9605" s="75" t="s">
        <v>10234</v>
      </c>
      <c r="H9605" s="80">
        <v>82</v>
      </c>
      <c r="I9605" s="77">
        <v>0.2</v>
      </c>
      <c r="J9605" s="76">
        <v>65.600000000000009</v>
      </c>
    </row>
    <row r="9606" spans="1:10" ht="25.5">
      <c r="A9606" s="72">
        <v>9602</v>
      </c>
      <c r="B9606" s="72" t="s">
        <v>40710</v>
      </c>
      <c r="C9606" s="75" t="s">
        <v>1155</v>
      </c>
      <c r="D9606" s="75" t="s">
        <v>1156</v>
      </c>
      <c r="E9606" s="75" t="s">
        <v>185</v>
      </c>
      <c r="F9606" s="75" t="s">
        <v>863</v>
      </c>
      <c r="G9606" s="75" t="s">
        <v>10234</v>
      </c>
      <c r="H9606" s="80">
        <v>82</v>
      </c>
      <c r="I9606" s="77">
        <v>0.2</v>
      </c>
      <c r="J9606" s="76">
        <v>65.600000000000009</v>
      </c>
    </row>
    <row r="9607" spans="1:10" ht="25.5">
      <c r="A9607" s="72">
        <v>9603</v>
      </c>
      <c r="B9607" s="72" t="s">
        <v>40710</v>
      </c>
      <c r="C9607" s="75" t="s">
        <v>1197</v>
      </c>
      <c r="D9607" s="75" t="s">
        <v>1198</v>
      </c>
      <c r="E9607" s="75" t="s">
        <v>185</v>
      </c>
      <c r="F9607" s="75" t="s">
        <v>863</v>
      </c>
      <c r="G9607" s="75" t="s">
        <v>10234</v>
      </c>
      <c r="H9607" s="80">
        <v>48</v>
      </c>
      <c r="I9607" s="77">
        <v>0.2</v>
      </c>
      <c r="J9607" s="76">
        <v>38.400000000000006</v>
      </c>
    </row>
    <row r="9608" spans="1:10" ht="25.5">
      <c r="A9608" s="72">
        <v>9604</v>
      </c>
      <c r="B9608" s="72" t="s">
        <v>40710</v>
      </c>
      <c r="C9608" s="75" t="s">
        <v>1171</v>
      </c>
      <c r="D9608" s="75" t="s">
        <v>1172</v>
      </c>
      <c r="E9608" s="75" t="s">
        <v>185</v>
      </c>
      <c r="F9608" s="75" t="s">
        <v>863</v>
      </c>
      <c r="G9608" s="75" t="s">
        <v>10234</v>
      </c>
      <c r="H9608" s="80">
        <v>60</v>
      </c>
      <c r="I9608" s="77">
        <v>0.2</v>
      </c>
      <c r="J9608" s="76">
        <v>48</v>
      </c>
    </row>
    <row r="9609" spans="1:10" ht="25.5">
      <c r="A9609" s="72">
        <v>9605</v>
      </c>
      <c r="B9609" s="72" t="s">
        <v>40710</v>
      </c>
      <c r="C9609" s="75" t="s">
        <v>1173</v>
      </c>
      <c r="D9609" s="75" t="s">
        <v>1174</v>
      </c>
      <c r="E9609" s="75" t="s">
        <v>185</v>
      </c>
      <c r="F9609" s="75" t="s">
        <v>863</v>
      </c>
      <c r="G9609" s="75" t="s">
        <v>10234</v>
      </c>
      <c r="H9609" s="80">
        <v>60</v>
      </c>
      <c r="I9609" s="77">
        <v>0.2</v>
      </c>
      <c r="J9609" s="76">
        <v>48</v>
      </c>
    </row>
    <row r="9610" spans="1:10" ht="25.5">
      <c r="A9610" s="72">
        <v>9606</v>
      </c>
      <c r="B9610" s="72" t="s">
        <v>40710</v>
      </c>
      <c r="C9610" s="75" t="s">
        <v>1185</v>
      </c>
      <c r="D9610" s="75" t="s">
        <v>1186</v>
      </c>
      <c r="E9610" s="75" t="s">
        <v>185</v>
      </c>
      <c r="F9610" s="75" t="s">
        <v>863</v>
      </c>
      <c r="G9610" s="75" t="s">
        <v>10234</v>
      </c>
      <c r="H9610" s="80">
        <v>61</v>
      </c>
      <c r="I9610" s="77">
        <v>0.2</v>
      </c>
      <c r="J9610" s="76">
        <v>48.800000000000004</v>
      </c>
    </row>
    <row r="9611" spans="1:10" ht="25.5">
      <c r="A9611" s="72">
        <v>9607</v>
      </c>
      <c r="B9611" s="72" t="s">
        <v>40710</v>
      </c>
      <c r="C9611" s="75" t="s">
        <v>1167</v>
      </c>
      <c r="D9611" s="75" t="s">
        <v>1168</v>
      </c>
      <c r="E9611" s="75" t="s">
        <v>185</v>
      </c>
      <c r="F9611" s="75" t="s">
        <v>863</v>
      </c>
      <c r="G9611" s="75" t="s">
        <v>10234</v>
      </c>
      <c r="H9611" s="80">
        <v>34</v>
      </c>
      <c r="I9611" s="77">
        <v>0.2</v>
      </c>
      <c r="J9611" s="76">
        <v>27.200000000000003</v>
      </c>
    </row>
    <row r="9612" spans="1:10" ht="25.5">
      <c r="A9612" s="72">
        <v>9608</v>
      </c>
      <c r="B9612" s="72" t="s">
        <v>40710</v>
      </c>
      <c r="C9612" s="75" t="s">
        <v>1157</v>
      </c>
      <c r="D9612" s="75" t="s">
        <v>1158</v>
      </c>
      <c r="E9612" s="75" t="s">
        <v>185</v>
      </c>
      <c r="F9612" s="75" t="s">
        <v>863</v>
      </c>
      <c r="G9612" s="75" t="s">
        <v>10234</v>
      </c>
      <c r="H9612" s="80">
        <v>93</v>
      </c>
      <c r="I9612" s="77">
        <v>0.2</v>
      </c>
      <c r="J9612" s="76">
        <v>74.400000000000006</v>
      </c>
    </row>
    <row r="9613" spans="1:10" ht="25.5">
      <c r="A9613" s="72">
        <v>9609</v>
      </c>
      <c r="B9613" s="72" t="s">
        <v>40710</v>
      </c>
      <c r="C9613" s="75" t="s">
        <v>1159</v>
      </c>
      <c r="D9613" s="75" t="s">
        <v>1160</v>
      </c>
      <c r="E9613" s="75" t="s">
        <v>185</v>
      </c>
      <c r="F9613" s="75" t="s">
        <v>863</v>
      </c>
      <c r="G9613" s="75" t="s">
        <v>10234</v>
      </c>
      <c r="H9613" s="80">
        <v>93</v>
      </c>
      <c r="I9613" s="77">
        <v>0.2</v>
      </c>
      <c r="J9613" s="76">
        <v>74.400000000000006</v>
      </c>
    </row>
    <row r="9614" spans="1:10" ht="25.5">
      <c r="A9614" s="72">
        <v>9610</v>
      </c>
      <c r="B9614" s="72" t="s">
        <v>40710</v>
      </c>
      <c r="C9614" s="75" t="s">
        <v>1199</v>
      </c>
      <c r="D9614" s="75" t="s">
        <v>1200</v>
      </c>
      <c r="E9614" s="75" t="s">
        <v>185</v>
      </c>
      <c r="F9614" s="75" t="s">
        <v>863</v>
      </c>
      <c r="G9614" s="75" t="s">
        <v>10234</v>
      </c>
      <c r="H9614" s="80">
        <v>56</v>
      </c>
      <c r="I9614" s="77">
        <v>0.2</v>
      </c>
      <c r="J9614" s="76">
        <v>44.800000000000004</v>
      </c>
    </row>
    <row r="9615" spans="1:10" ht="25.5">
      <c r="A9615" s="72">
        <v>9611</v>
      </c>
      <c r="B9615" s="72" t="s">
        <v>40710</v>
      </c>
      <c r="C9615" s="75" t="s">
        <v>1175</v>
      </c>
      <c r="D9615" s="75" t="s">
        <v>1176</v>
      </c>
      <c r="E9615" s="75" t="s">
        <v>185</v>
      </c>
      <c r="F9615" s="75" t="s">
        <v>863</v>
      </c>
      <c r="G9615" s="75" t="s">
        <v>10234</v>
      </c>
      <c r="H9615" s="80">
        <v>76</v>
      </c>
      <c r="I9615" s="77">
        <v>0.2</v>
      </c>
      <c r="J9615" s="76">
        <v>60.800000000000004</v>
      </c>
    </row>
    <row r="9616" spans="1:10" ht="25.5">
      <c r="A9616" s="72">
        <v>9612</v>
      </c>
      <c r="B9616" s="72" t="s">
        <v>40710</v>
      </c>
      <c r="C9616" s="75" t="s">
        <v>1177</v>
      </c>
      <c r="D9616" s="75" t="s">
        <v>1178</v>
      </c>
      <c r="E9616" s="75" t="s">
        <v>185</v>
      </c>
      <c r="F9616" s="75" t="s">
        <v>863</v>
      </c>
      <c r="G9616" s="75" t="s">
        <v>10234</v>
      </c>
      <c r="H9616" s="80">
        <v>76</v>
      </c>
      <c r="I9616" s="77">
        <v>0.2</v>
      </c>
      <c r="J9616" s="76">
        <v>60.800000000000004</v>
      </c>
    </row>
    <row r="9617" spans="1:10" ht="25.5">
      <c r="A9617" s="72">
        <v>9613</v>
      </c>
      <c r="B9617" s="72" t="s">
        <v>40710</v>
      </c>
      <c r="C9617" s="75" t="s">
        <v>1189</v>
      </c>
      <c r="D9617" s="75" t="s">
        <v>1190</v>
      </c>
      <c r="E9617" s="75" t="s">
        <v>185</v>
      </c>
      <c r="F9617" s="75" t="s">
        <v>863</v>
      </c>
      <c r="G9617" s="75" t="s">
        <v>10234</v>
      </c>
      <c r="H9617" s="80">
        <v>90</v>
      </c>
      <c r="I9617" s="77">
        <v>0.2</v>
      </c>
      <c r="J9617" s="76">
        <v>72</v>
      </c>
    </row>
    <row r="9618" spans="1:10" ht="25.5">
      <c r="A9618" s="72">
        <v>9614</v>
      </c>
      <c r="B9618" s="72" t="s">
        <v>40710</v>
      </c>
      <c r="C9618" s="75" t="s">
        <v>1193</v>
      </c>
      <c r="D9618" s="75" t="s">
        <v>1194</v>
      </c>
      <c r="E9618" s="75" t="s">
        <v>185</v>
      </c>
      <c r="F9618" s="75" t="s">
        <v>863</v>
      </c>
      <c r="G9618" s="75" t="s">
        <v>10234</v>
      </c>
      <c r="H9618" s="80">
        <v>120</v>
      </c>
      <c r="I9618" s="77">
        <v>0.2</v>
      </c>
      <c r="J9618" s="76">
        <v>96</v>
      </c>
    </row>
    <row r="9619" spans="1:10" ht="25.5">
      <c r="A9619" s="72">
        <v>9615</v>
      </c>
      <c r="B9619" s="72" t="s">
        <v>40710</v>
      </c>
      <c r="C9619" s="75" t="s">
        <v>1187</v>
      </c>
      <c r="D9619" s="75" t="s">
        <v>1188</v>
      </c>
      <c r="E9619" s="75" t="s">
        <v>185</v>
      </c>
      <c r="F9619" s="75" t="s">
        <v>863</v>
      </c>
      <c r="G9619" s="75" t="s">
        <v>10234</v>
      </c>
      <c r="H9619" s="80">
        <v>71</v>
      </c>
      <c r="I9619" s="77">
        <v>0.2</v>
      </c>
      <c r="J9619" s="76">
        <v>56.800000000000004</v>
      </c>
    </row>
    <row r="9620" spans="1:10" ht="25.5">
      <c r="A9620" s="72">
        <v>9616</v>
      </c>
      <c r="B9620" s="72" t="s">
        <v>40710</v>
      </c>
      <c r="C9620" s="75" t="s">
        <v>1169</v>
      </c>
      <c r="D9620" s="75" t="s">
        <v>1170</v>
      </c>
      <c r="E9620" s="75" t="s">
        <v>185</v>
      </c>
      <c r="F9620" s="75" t="s">
        <v>863</v>
      </c>
      <c r="G9620" s="75" t="s">
        <v>10234</v>
      </c>
      <c r="H9620" s="80">
        <v>35</v>
      </c>
      <c r="I9620" s="77">
        <v>0.2</v>
      </c>
      <c r="J9620" s="76">
        <v>28</v>
      </c>
    </row>
    <row r="9621" spans="1:10" ht="25.5">
      <c r="A9621" s="72">
        <v>9617</v>
      </c>
      <c r="B9621" s="72" t="s">
        <v>40710</v>
      </c>
      <c r="C9621" s="75" t="s">
        <v>1161</v>
      </c>
      <c r="D9621" s="75" t="s">
        <v>1162</v>
      </c>
      <c r="E9621" s="75" t="s">
        <v>185</v>
      </c>
      <c r="F9621" s="75" t="s">
        <v>863</v>
      </c>
      <c r="G9621" s="75" t="s">
        <v>10234</v>
      </c>
      <c r="H9621" s="80">
        <v>93</v>
      </c>
      <c r="I9621" s="77">
        <v>0.2</v>
      </c>
      <c r="J9621" s="76">
        <v>74.400000000000006</v>
      </c>
    </row>
    <row r="9622" spans="1:10" ht="25.5">
      <c r="A9622" s="72">
        <v>9618</v>
      </c>
      <c r="B9622" s="72" t="s">
        <v>40710</v>
      </c>
      <c r="C9622" s="75" t="s">
        <v>1163</v>
      </c>
      <c r="D9622" s="75" t="s">
        <v>1164</v>
      </c>
      <c r="E9622" s="75" t="s">
        <v>185</v>
      </c>
      <c r="F9622" s="75" t="s">
        <v>863</v>
      </c>
      <c r="G9622" s="75" t="s">
        <v>10234</v>
      </c>
      <c r="H9622" s="80">
        <v>93</v>
      </c>
      <c r="I9622" s="77">
        <v>0.2</v>
      </c>
      <c r="J9622" s="76">
        <v>74.400000000000006</v>
      </c>
    </row>
    <row r="9623" spans="1:10" ht="25.5">
      <c r="A9623" s="72">
        <v>9619</v>
      </c>
      <c r="B9623" s="72" t="s">
        <v>40710</v>
      </c>
      <c r="C9623" s="75" t="s">
        <v>1179</v>
      </c>
      <c r="D9623" s="75" t="s">
        <v>1180</v>
      </c>
      <c r="E9623" s="75" t="s">
        <v>185</v>
      </c>
      <c r="F9623" s="75" t="s">
        <v>863</v>
      </c>
      <c r="G9623" s="75" t="s">
        <v>10234</v>
      </c>
      <c r="H9623" s="80">
        <v>110</v>
      </c>
      <c r="I9623" s="77">
        <v>0.2</v>
      </c>
      <c r="J9623" s="76">
        <v>88</v>
      </c>
    </row>
    <row r="9624" spans="1:10" ht="25.5">
      <c r="A9624" s="72">
        <v>9620</v>
      </c>
      <c r="B9624" s="72" t="s">
        <v>40710</v>
      </c>
      <c r="C9624" s="75" t="s">
        <v>1181</v>
      </c>
      <c r="D9624" s="75" t="s">
        <v>1182</v>
      </c>
      <c r="E9624" s="75" t="s">
        <v>185</v>
      </c>
      <c r="F9624" s="75" t="s">
        <v>863</v>
      </c>
      <c r="G9624" s="75" t="s">
        <v>10234</v>
      </c>
      <c r="H9624" s="80">
        <v>110</v>
      </c>
      <c r="I9624" s="77">
        <v>0.2</v>
      </c>
      <c r="J9624" s="76">
        <v>88</v>
      </c>
    </row>
    <row r="9625" spans="1:10" ht="25.5">
      <c r="A9625" s="72">
        <v>9621</v>
      </c>
      <c r="B9625" s="72" t="s">
        <v>40710</v>
      </c>
      <c r="C9625" s="75" t="s">
        <v>1191</v>
      </c>
      <c r="D9625" s="75" t="s">
        <v>1192</v>
      </c>
      <c r="E9625" s="75" t="s">
        <v>185</v>
      </c>
      <c r="F9625" s="75" t="s">
        <v>863</v>
      </c>
      <c r="G9625" s="75" t="s">
        <v>10234</v>
      </c>
      <c r="H9625" s="80">
        <v>125</v>
      </c>
      <c r="I9625" s="77">
        <v>0.2</v>
      </c>
      <c r="J9625" s="76">
        <v>100</v>
      </c>
    </row>
    <row r="9626" spans="1:10" ht="25.5">
      <c r="A9626" s="72">
        <v>9622</v>
      </c>
      <c r="B9626" s="72" t="s">
        <v>40710</v>
      </c>
      <c r="C9626" s="75" t="s">
        <v>1195</v>
      </c>
      <c r="D9626" s="75" t="s">
        <v>1196</v>
      </c>
      <c r="E9626" s="75" t="s">
        <v>185</v>
      </c>
      <c r="F9626" s="75" t="s">
        <v>863</v>
      </c>
      <c r="G9626" s="75" t="s">
        <v>10234</v>
      </c>
      <c r="H9626" s="80">
        <v>153</v>
      </c>
      <c r="I9626" s="77">
        <v>0.2</v>
      </c>
      <c r="J9626" s="76">
        <v>122.4</v>
      </c>
    </row>
    <row r="9627" spans="1:10" ht="25.5">
      <c r="A9627" s="72">
        <v>9623</v>
      </c>
      <c r="B9627" s="72" t="s">
        <v>40710</v>
      </c>
      <c r="C9627" s="75" t="s">
        <v>1080</v>
      </c>
      <c r="D9627" s="75" t="s">
        <v>1081</v>
      </c>
      <c r="E9627" s="75" t="s">
        <v>185</v>
      </c>
      <c r="F9627" s="75" t="s">
        <v>863</v>
      </c>
      <c r="G9627" s="75" t="s">
        <v>10234</v>
      </c>
      <c r="H9627" s="80">
        <v>130</v>
      </c>
      <c r="I9627" s="77">
        <v>0.2</v>
      </c>
      <c r="J9627" s="76">
        <v>104</v>
      </c>
    </row>
    <row r="9628" spans="1:10" ht="25.5">
      <c r="A9628" s="72">
        <v>9624</v>
      </c>
      <c r="B9628" s="72" t="s">
        <v>40710</v>
      </c>
      <c r="C9628" s="75" t="s">
        <v>1096</v>
      </c>
      <c r="D9628" s="75" t="s">
        <v>1097</v>
      </c>
      <c r="E9628" s="75" t="s">
        <v>185</v>
      </c>
      <c r="F9628" s="75" t="s">
        <v>863</v>
      </c>
      <c r="G9628" s="75" t="s">
        <v>10234</v>
      </c>
      <c r="H9628" s="80">
        <v>24</v>
      </c>
      <c r="I9628" s="77">
        <v>0.2</v>
      </c>
      <c r="J9628" s="76">
        <v>19.200000000000003</v>
      </c>
    </row>
    <row r="9629" spans="1:10" ht="25.5">
      <c r="A9629" s="72">
        <v>9625</v>
      </c>
      <c r="B9629" s="72" t="s">
        <v>40710</v>
      </c>
      <c r="C9629" s="75" t="s">
        <v>1129</v>
      </c>
      <c r="D9629" s="75" t="s">
        <v>1130</v>
      </c>
      <c r="E9629" s="75" t="s">
        <v>185</v>
      </c>
      <c r="F9629" s="75" t="s">
        <v>863</v>
      </c>
      <c r="G9629" s="75" t="s">
        <v>10234</v>
      </c>
      <c r="H9629" s="80">
        <v>50</v>
      </c>
      <c r="I9629" s="77">
        <v>0.2</v>
      </c>
      <c r="J9629" s="76">
        <v>40</v>
      </c>
    </row>
    <row r="9630" spans="1:10" ht="25.5">
      <c r="A9630" s="72">
        <v>9626</v>
      </c>
      <c r="B9630" s="72" t="s">
        <v>40710</v>
      </c>
      <c r="C9630" s="75" t="s">
        <v>1086</v>
      </c>
      <c r="D9630" s="75" t="s">
        <v>1087</v>
      </c>
      <c r="E9630" s="75" t="s">
        <v>185</v>
      </c>
      <c r="F9630" s="75" t="s">
        <v>863</v>
      </c>
      <c r="G9630" s="75" t="s">
        <v>10234</v>
      </c>
      <c r="H9630" s="80">
        <v>26</v>
      </c>
      <c r="I9630" s="77">
        <v>0.2</v>
      </c>
      <c r="J9630" s="76">
        <v>20.8</v>
      </c>
    </row>
    <row r="9631" spans="1:10" ht="25.5">
      <c r="A9631" s="72">
        <v>9627</v>
      </c>
      <c r="B9631" s="72" t="s">
        <v>40710</v>
      </c>
      <c r="C9631" s="75" t="s">
        <v>1090</v>
      </c>
      <c r="D9631" s="75" t="s">
        <v>1091</v>
      </c>
      <c r="E9631" s="75" t="s">
        <v>185</v>
      </c>
      <c r="F9631" s="75" t="s">
        <v>863</v>
      </c>
      <c r="G9631" s="75" t="s">
        <v>10234</v>
      </c>
      <c r="H9631" s="80">
        <v>338</v>
      </c>
      <c r="I9631" s="77">
        <v>0.2</v>
      </c>
      <c r="J9631" s="76">
        <v>270.40000000000003</v>
      </c>
    </row>
    <row r="9632" spans="1:10" ht="25.5">
      <c r="A9632" s="72">
        <v>9628</v>
      </c>
      <c r="B9632" s="72" t="s">
        <v>40710</v>
      </c>
      <c r="C9632" s="75" t="s">
        <v>1139</v>
      </c>
      <c r="D9632" s="75" t="s">
        <v>1140</v>
      </c>
      <c r="E9632" s="75" t="s">
        <v>185</v>
      </c>
      <c r="F9632" s="75" t="s">
        <v>863</v>
      </c>
      <c r="G9632" s="75" t="s">
        <v>10234</v>
      </c>
      <c r="H9632" s="80">
        <v>45</v>
      </c>
      <c r="I9632" s="77">
        <v>0.2</v>
      </c>
      <c r="J9632" s="76">
        <v>36</v>
      </c>
    </row>
    <row r="9633" spans="1:10" ht="25.5">
      <c r="A9633" s="72">
        <v>9629</v>
      </c>
      <c r="B9633" s="72" t="s">
        <v>40710</v>
      </c>
      <c r="C9633" s="75" t="s">
        <v>1092</v>
      </c>
      <c r="D9633" s="75" t="s">
        <v>1093</v>
      </c>
      <c r="E9633" s="75" t="s">
        <v>185</v>
      </c>
      <c r="F9633" s="75" t="s">
        <v>863</v>
      </c>
      <c r="G9633" s="75" t="s">
        <v>10234</v>
      </c>
      <c r="H9633" s="80">
        <v>21</v>
      </c>
      <c r="I9633" s="77">
        <v>0.2</v>
      </c>
      <c r="J9633" s="76">
        <v>16.8</v>
      </c>
    </row>
    <row r="9634" spans="1:10" ht="25.5">
      <c r="A9634" s="72">
        <v>9630</v>
      </c>
      <c r="B9634" s="72" t="s">
        <v>40710</v>
      </c>
      <c r="C9634" s="75" t="s">
        <v>1094</v>
      </c>
      <c r="D9634" s="75" t="s">
        <v>1095</v>
      </c>
      <c r="E9634" s="75" t="s">
        <v>185</v>
      </c>
      <c r="F9634" s="75" t="s">
        <v>863</v>
      </c>
      <c r="G9634" s="75" t="s">
        <v>10234</v>
      </c>
      <c r="H9634" s="80">
        <v>22</v>
      </c>
      <c r="I9634" s="77">
        <v>0.2</v>
      </c>
      <c r="J9634" s="76">
        <v>17.600000000000001</v>
      </c>
    </row>
    <row r="9635" spans="1:10" ht="25.5">
      <c r="A9635" s="72">
        <v>9631</v>
      </c>
      <c r="B9635" s="72" t="s">
        <v>40710</v>
      </c>
      <c r="C9635" s="75" t="s">
        <v>1112</v>
      </c>
      <c r="D9635" s="75" t="s">
        <v>1113</v>
      </c>
      <c r="E9635" s="75" t="s">
        <v>185</v>
      </c>
      <c r="F9635" s="75" t="s">
        <v>863</v>
      </c>
      <c r="G9635" s="75" t="s">
        <v>10234</v>
      </c>
      <c r="H9635" s="80">
        <v>28</v>
      </c>
      <c r="I9635" s="77">
        <v>0.2</v>
      </c>
      <c r="J9635" s="76">
        <v>22.400000000000002</v>
      </c>
    </row>
    <row r="9636" spans="1:10" ht="25.5">
      <c r="A9636" s="72">
        <v>9632</v>
      </c>
      <c r="B9636" s="72" t="s">
        <v>40710</v>
      </c>
      <c r="C9636" s="75" t="s">
        <v>1110</v>
      </c>
      <c r="D9636" s="75" t="s">
        <v>1111</v>
      </c>
      <c r="E9636" s="75" t="s">
        <v>185</v>
      </c>
      <c r="F9636" s="75" t="s">
        <v>863</v>
      </c>
      <c r="G9636" s="75" t="s">
        <v>10234</v>
      </c>
      <c r="H9636" s="80">
        <v>580</v>
      </c>
      <c r="I9636" s="77">
        <v>0.2</v>
      </c>
      <c r="J9636" s="76">
        <v>464</v>
      </c>
    </row>
    <row r="9637" spans="1:10" ht="25.5">
      <c r="A9637" s="72">
        <v>9633</v>
      </c>
      <c r="B9637" s="72" t="s">
        <v>40710</v>
      </c>
      <c r="C9637" s="75" t="s">
        <v>1078</v>
      </c>
      <c r="D9637" s="75" t="s">
        <v>1079</v>
      </c>
      <c r="E9637" s="75" t="s">
        <v>185</v>
      </c>
      <c r="F9637" s="75" t="s">
        <v>863</v>
      </c>
      <c r="G9637" s="75" t="s">
        <v>10234</v>
      </c>
      <c r="H9637" s="80">
        <v>65</v>
      </c>
      <c r="I9637" s="77">
        <v>0.2</v>
      </c>
      <c r="J9637" s="76">
        <v>52</v>
      </c>
    </row>
    <row r="9638" spans="1:10" ht="25.5">
      <c r="A9638" s="72">
        <v>9634</v>
      </c>
      <c r="B9638" s="72" t="s">
        <v>40710</v>
      </c>
      <c r="C9638" s="75" t="s">
        <v>1088</v>
      </c>
      <c r="D9638" s="75" t="s">
        <v>1089</v>
      </c>
      <c r="E9638" s="75" t="s">
        <v>185</v>
      </c>
      <c r="F9638" s="75" t="s">
        <v>863</v>
      </c>
      <c r="G9638" s="75" t="s">
        <v>10234</v>
      </c>
      <c r="H9638" s="80">
        <v>245</v>
      </c>
      <c r="I9638" s="77">
        <v>0.2</v>
      </c>
      <c r="J9638" s="76">
        <v>196</v>
      </c>
    </row>
    <row r="9639" spans="1:10" ht="25.5">
      <c r="A9639" s="72">
        <v>9635</v>
      </c>
      <c r="B9639" s="72" t="s">
        <v>40710</v>
      </c>
      <c r="C9639" s="75" t="s">
        <v>1072</v>
      </c>
      <c r="D9639" s="75" t="s">
        <v>1073</v>
      </c>
      <c r="E9639" s="75" t="s">
        <v>185</v>
      </c>
      <c r="F9639" s="75" t="s">
        <v>863</v>
      </c>
      <c r="G9639" s="75" t="s">
        <v>10234</v>
      </c>
      <c r="H9639" s="80">
        <v>109</v>
      </c>
      <c r="I9639" s="77">
        <v>0.2</v>
      </c>
      <c r="J9639" s="76">
        <v>87.2</v>
      </c>
    </row>
    <row r="9640" spans="1:10" ht="25.5">
      <c r="A9640" s="72">
        <v>9636</v>
      </c>
      <c r="B9640" s="72" t="s">
        <v>40710</v>
      </c>
      <c r="C9640" s="75" t="s">
        <v>1074</v>
      </c>
      <c r="D9640" s="75" t="s">
        <v>1075</v>
      </c>
      <c r="E9640" s="75" t="s">
        <v>185</v>
      </c>
      <c r="F9640" s="75" t="s">
        <v>863</v>
      </c>
      <c r="G9640" s="75" t="s">
        <v>10234</v>
      </c>
      <c r="H9640" s="80">
        <v>269</v>
      </c>
      <c r="I9640" s="77">
        <v>0.2</v>
      </c>
      <c r="J9640" s="76">
        <v>215.20000000000002</v>
      </c>
    </row>
    <row r="9641" spans="1:10" ht="25.5">
      <c r="A9641" s="72">
        <v>9637</v>
      </c>
      <c r="B9641" s="72" t="s">
        <v>40710</v>
      </c>
      <c r="C9641" s="75" t="s">
        <v>1076</v>
      </c>
      <c r="D9641" s="75" t="s">
        <v>1077</v>
      </c>
      <c r="E9641" s="75" t="s">
        <v>185</v>
      </c>
      <c r="F9641" s="75" t="s">
        <v>863</v>
      </c>
      <c r="G9641" s="75" t="s">
        <v>10234</v>
      </c>
      <c r="H9641" s="80">
        <v>269</v>
      </c>
      <c r="I9641" s="77">
        <v>0.2</v>
      </c>
      <c r="J9641" s="76">
        <v>215.20000000000002</v>
      </c>
    </row>
    <row r="9642" spans="1:10" ht="25.5">
      <c r="A9642" s="72">
        <v>9638</v>
      </c>
      <c r="B9642" s="72" t="s">
        <v>40710</v>
      </c>
      <c r="C9642" s="75" t="s">
        <v>1102</v>
      </c>
      <c r="D9642" s="75" t="s">
        <v>1103</v>
      </c>
      <c r="E9642" s="75" t="s">
        <v>185</v>
      </c>
      <c r="F9642" s="75" t="s">
        <v>863</v>
      </c>
      <c r="G9642" s="75" t="s">
        <v>10234</v>
      </c>
      <c r="H9642" s="80">
        <v>1166</v>
      </c>
      <c r="I9642" s="77">
        <v>0.2</v>
      </c>
      <c r="J9642" s="76">
        <v>932.80000000000007</v>
      </c>
    </row>
    <row r="9643" spans="1:10" ht="25.5">
      <c r="A9643" s="72">
        <v>9639</v>
      </c>
      <c r="B9643" s="72" t="s">
        <v>40710</v>
      </c>
      <c r="C9643" s="75" t="s">
        <v>1104</v>
      </c>
      <c r="D9643" s="75" t="s">
        <v>1105</v>
      </c>
      <c r="E9643" s="75" t="s">
        <v>185</v>
      </c>
      <c r="F9643" s="75" t="s">
        <v>863</v>
      </c>
      <c r="G9643" s="75" t="s">
        <v>10234</v>
      </c>
      <c r="H9643" s="80">
        <v>1166</v>
      </c>
      <c r="I9643" s="77">
        <v>0.2</v>
      </c>
      <c r="J9643" s="76">
        <v>932.80000000000007</v>
      </c>
    </row>
    <row r="9644" spans="1:10" ht="25.5">
      <c r="A9644" s="72">
        <v>9640</v>
      </c>
      <c r="B9644" s="72" t="s">
        <v>40710</v>
      </c>
      <c r="C9644" s="75" t="s">
        <v>1098</v>
      </c>
      <c r="D9644" s="75" t="s">
        <v>1099</v>
      </c>
      <c r="E9644" s="75" t="s">
        <v>185</v>
      </c>
      <c r="F9644" s="75" t="s">
        <v>863</v>
      </c>
      <c r="G9644" s="75" t="s">
        <v>10234</v>
      </c>
      <c r="H9644" s="80">
        <v>657</v>
      </c>
      <c r="I9644" s="77">
        <v>0.2</v>
      </c>
      <c r="J9644" s="76">
        <v>525.6</v>
      </c>
    </row>
    <row r="9645" spans="1:10" ht="25.5">
      <c r="A9645" s="72">
        <v>9641</v>
      </c>
      <c r="B9645" s="72" t="s">
        <v>40710</v>
      </c>
      <c r="C9645" s="75" t="s">
        <v>1100</v>
      </c>
      <c r="D9645" s="75" t="s">
        <v>1101</v>
      </c>
      <c r="E9645" s="75" t="s">
        <v>185</v>
      </c>
      <c r="F9645" s="75" t="s">
        <v>863</v>
      </c>
      <c r="G9645" s="75" t="s">
        <v>10234</v>
      </c>
      <c r="H9645" s="80">
        <v>657</v>
      </c>
      <c r="I9645" s="77">
        <v>0.2</v>
      </c>
      <c r="J9645" s="76">
        <v>525.6</v>
      </c>
    </row>
    <row r="9646" spans="1:10" ht="25.5">
      <c r="A9646" s="72">
        <v>9642</v>
      </c>
      <c r="B9646" s="72" t="s">
        <v>40710</v>
      </c>
      <c r="C9646" s="75" t="s">
        <v>1147</v>
      </c>
      <c r="D9646" s="75" t="s">
        <v>1148</v>
      </c>
      <c r="E9646" s="75" t="s">
        <v>185</v>
      </c>
      <c r="F9646" s="75" t="s">
        <v>863</v>
      </c>
      <c r="G9646" s="75" t="s">
        <v>10234</v>
      </c>
      <c r="H9646" s="80">
        <v>150</v>
      </c>
      <c r="I9646" s="77">
        <v>0.2</v>
      </c>
      <c r="J9646" s="76">
        <v>120</v>
      </c>
    </row>
    <row r="9647" spans="1:10" ht="25.5">
      <c r="A9647" s="72">
        <v>9643</v>
      </c>
      <c r="B9647" s="72" t="s">
        <v>40710</v>
      </c>
      <c r="C9647" s="75" t="s">
        <v>1149</v>
      </c>
      <c r="D9647" s="75" t="s">
        <v>1150</v>
      </c>
      <c r="E9647" s="75" t="s">
        <v>185</v>
      </c>
      <c r="F9647" s="75" t="s">
        <v>863</v>
      </c>
      <c r="G9647" s="75" t="s">
        <v>10234</v>
      </c>
      <c r="H9647" s="80">
        <v>300</v>
      </c>
      <c r="I9647" s="77">
        <v>0.2</v>
      </c>
      <c r="J9647" s="76">
        <v>240</v>
      </c>
    </row>
    <row r="9648" spans="1:10" ht="25.5">
      <c r="A9648" s="72">
        <v>9644</v>
      </c>
      <c r="B9648" s="72" t="s">
        <v>40710</v>
      </c>
      <c r="C9648" s="75" t="s">
        <v>1137</v>
      </c>
      <c r="D9648" s="75" t="s">
        <v>1138</v>
      </c>
      <c r="E9648" s="75" t="s">
        <v>185</v>
      </c>
      <c r="F9648" s="75" t="s">
        <v>863</v>
      </c>
      <c r="G9648" s="75" t="s">
        <v>10234</v>
      </c>
      <c r="H9648" s="80">
        <v>70</v>
      </c>
      <c r="I9648" s="77">
        <v>0.2</v>
      </c>
      <c r="J9648" s="76">
        <v>56</v>
      </c>
    </row>
    <row r="9649" spans="1:10" ht="25.5">
      <c r="A9649" s="72">
        <v>9645</v>
      </c>
      <c r="B9649" s="72" t="s">
        <v>40710</v>
      </c>
      <c r="C9649" s="75" t="s">
        <v>1135</v>
      </c>
      <c r="D9649" s="75" t="s">
        <v>1136</v>
      </c>
      <c r="E9649" s="75" t="s">
        <v>185</v>
      </c>
      <c r="F9649" s="75" t="s">
        <v>863</v>
      </c>
      <c r="G9649" s="75" t="s">
        <v>10234</v>
      </c>
      <c r="H9649" s="80">
        <v>85</v>
      </c>
      <c r="I9649" s="77">
        <v>0.2</v>
      </c>
      <c r="J9649" s="76">
        <v>68</v>
      </c>
    </row>
    <row r="9650" spans="1:10" ht="25.5">
      <c r="A9650" s="72">
        <v>9646</v>
      </c>
      <c r="B9650" s="72" t="s">
        <v>40710</v>
      </c>
      <c r="C9650" s="75" t="s">
        <v>1084</v>
      </c>
      <c r="D9650" s="75" t="s">
        <v>1085</v>
      </c>
      <c r="E9650" s="75" t="s">
        <v>185</v>
      </c>
      <c r="F9650" s="75" t="s">
        <v>863</v>
      </c>
      <c r="G9650" s="75" t="s">
        <v>10234</v>
      </c>
      <c r="H9650" s="80">
        <v>45</v>
      </c>
      <c r="I9650" s="77">
        <v>0.2</v>
      </c>
      <c r="J9650" s="76">
        <v>36</v>
      </c>
    </row>
    <row r="9651" spans="1:10" ht="25.5">
      <c r="A9651" s="72">
        <v>9647</v>
      </c>
      <c r="B9651" s="72" t="s">
        <v>40710</v>
      </c>
      <c r="C9651" s="75" t="s">
        <v>1106</v>
      </c>
      <c r="D9651" s="75" t="s">
        <v>1107</v>
      </c>
      <c r="E9651" s="75" t="s">
        <v>185</v>
      </c>
      <c r="F9651" s="75" t="s">
        <v>863</v>
      </c>
      <c r="G9651" s="75" t="s">
        <v>10234</v>
      </c>
      <c r="H9651" s="80">
        <v>840</v>
      </c>
      <c r="I9651" s="77">
        <v>0.2</v>
      </c>
      <c r="J9651" s="76">
        <v>672</v>
      </c>
    </row>
    <row r="9652" spans="1:10" ht="25.5">
      <c r="A9652" s="72">
        <v>9648</v>
      </c>
      <c r="B9652" s="72" t="s">
        <v>40710</v>
      </c>
      <c r="C9652" s="75" t="s">
        <v>1108</v>
      </c>
      <c r="D9652" s="75" t="s">
        <v>1109</v>
      </c>
      <c r="E9652" s="75" t="s">
        <v>185</v>
      </c>
      <c r="F9652" s="75" t="s">
        <v>863</v>
      </c>
      <c r="G9652" s="75" t="s">
        <v>10234</v>
      </c>
      <c r="H9652" s="80">
        <v>199</v>
      </c>
      <c r="I9652" s="77">
        <v>0.2</v>
      </c>
      <c r="J9652" s="76">
        <v>159.20000000000002</v>
      </c>
    </row>
    <row r="9653" spans="1:10" ht="25.5">
      <c r="A9653" s="72">
        <v>9649</v>
      </c>
      <c r="B9653" s="72" t="s">
        <v>40710</v>
      </c>
      <c r="C9653" s="75" t="s">
        <v>1082</v>
      </c>
      <c r="D9653" s="75" t="s">
        <v>1083</v>
      </c>
      <c r="E9653" s="75" t="s">
        <v>185</v>
      </c>
      <c r="F9653" s="75" t="s">
        <v>863</v>
      </c>
      <c r="G9653" s="75" t="s">
        <v>10234</v>
      </c>
      <c r="H9653" s="80">
        <v>98</v>
      </c>
      <c r="I9653" s="77">
        <v>0.2</v>
      </c>
      <c r="J9653" s="76">
        <v>78.400000000000006</v>
      </c>
    </row>
    <row r="9654" spans="1:10" ht="25.5">
      <c r="A9654" s="72">
        <v>9650</v>
      </c>
      <c r="B9654" s="72" t="s">
        <v>40710</v>
      </c>
      <c r="C9654" s="75" t="s">
        <v>1131</v>
      </c>
      <c r="D9654" s="75" t="s">
        <v>1132</v>
      </c>
      <c r="E9654" s="75" t="s">
        <v>185</v>
      </c>
      <c r="F9654" s="75" t="s">
        <v>863</v>
      </c>
      <c r="G9654" s="75" t="s">
        <v>10234</v>
      </c>
      <c r="H9654" s="80">
        <v>76</v>
      </c>
      <c r="I9654" s="77">
        <v>0.2</v>
      </c>
      <c r="J9654" s="76">
        <v>60.800000000000004</v>
      </c>
    </row>
    <row r="9655" spans="1:10" ht="25.5">
      <c r="A9655" s="72">
        <v>9651</v>
      </c>
      <c r="B9655" s="72" t="s">
        <v>40710</v>
      </c>
      <c r="C9655" s="75" t="s">
        <v>1114</v>
      </c>
      <c r="D9655" s="75" t="s">
        <v>1115</v>
      </c>
      <c r="E9655" s="75" t="s">
        <v>185</v>
      </c>
      <c r="F9655" s="75" t="s">
        <v>863</v>
      </c>
      <c r="G9655" s="75" t="s">
        <v>10234</v>
      </c>
      <c r="H9655" s="80">
        <v>24</v>
      </c>
      <c r="I9655" s="77">
        <v>0.2</v>
      </c>
      <c r="J9655" s="76">
        <v>19.200000000000003</v>
      </c>
    </row>
    <row r="9656" spans="1:10" ht="25.5">
      <c r="A9656" s="72">
        <v>9652</v>
      </c>
      <c r="B9656" s="72" t="s">
        <v>40710</v>
      </c>
      <c r="C9656" s="75" t="s">
        <v>1141</v>
      </c>
      <c r="D9656" s="75" t="s">
        <v>1142</v>
      </c>
      <c r="E9656" s="75" t="s">
        <v>185</v>
      </c>
      <c r="F9656" s="75" t="s">
        <v>863</v>
      </c>
      <c r="G9656" s="75" t="s">
        <v>10234</v>
      </c>
      <c r="H9656" s="80">
        <v>71</v>
      </c>
      <c r="I9656" s="77">
        <v>0.2</v>
      </c>
      <c r="J9656" s="76">
        <v>56.800000000000004</v>
      </c>
    </row>
    <row r="9657" spans="1:10" ht="38.25">
      <c r="A9657" s="72">
        <v>9653</v>
      </c>
      <c r="B9657" s="72" t="s">
        <v>40710</v>
      </c>
      <c r="C9657" s="75" t="s">
        <v>1116</v>
      </c>
      <c r="D9657" s="75" t="s">
        <v>1117</v>
      </c>
      <c r="E9657" s="75" t="s">
        <v>185</v>
      </c>
      <c r="F9657" s="75" t="s">
        <v>863</v>
      </c>
      <c r="G9657" s="75" t="s">
        <v>10234</v>
      </c>
      <c r="H9657" s="80">
        <v>729</v>
      </c>
      <c r="I9657" s="77">
        <v>0.2</v>
      </c>
      <c r="J9657" s="76">
        <v>583.20000000000005</v>
      </c>
    </row>
    <row r="9658" spans="1:10" ht="38.25">
      <c r="A9658" s="72">
        <v>9654</v>
      </c>
      <c r="B9658" s="72" t="s">
        <v>40710</v>
      </c>
      <c r="C9658" s="75" t="s">
        <v>1118</v>
      </c>
      <c r="D9658" s="75" t="s">
        <v>1119</v>
      </c>
      <c r="E9658" s="75" t="s">
        <v>185</v>
      </c>
      <c r="F9658" s="75" t="s">
        <v>863</v>
      </c>
      <c r="G9658" s="75" t="s">
        <v>10234</v>
      </c>
      <c r="H9658" s="80">
        <v>599</v>
      </c>
      <c r="I9658" s="77">
        <v>0.2</v>
      </c>
      <c r="J9658" s="76">
        <v>479.20000000000005</v>
      </c>
    </row>
    <row r="9659" spans="1:10" ht="38.25">
      <c r="A9659" s="72">
        <v>9655</v>
      </c>
      <c r="B9659" s="72" t="s">
        <v>40710</v>
      </c>
      <c r="C9659" s="75" t="s">
        <v>40715</v>
      </c>
      <c r="D9659" s="75" t="s">
        <v>40716</v>
      </c>
      <c r="E9659" s="75" t="s">
        <v>185</v>
      </c>
      <c r="F9659" s="75" t="s">
        <v>863</v>
      </c>
      <c r="G9659" s="75" t="s">
        <v>10234</v>
      </c>
      <c r="H9659" s="80">
        <v>115</v>
      </c>
      <c r="I9659" s="77">
        <v>0.2</v>
      </c>
      <c r="J9659" s="76">
        <v>92</v>
      </c>
    </row>
    <row r="9660" spans="1:10" ht="38.25">
      <c r="A9660" s="72">
        <v>9656</v>
      </c>
      <c r="B9660" s="72" t="s">
        <v>40710</v>
      </c>
      <c r="C9660" s="75" t="s">
        <v>1125</v>
      </c>
      <c r="D9660" s="75" t="s">
        <v>1126</v>
      </c>
      <c r="E9660" s="75" t="s">
        <v>185</v>
      </c>
      <c r="F9660" s="75" t="s">
        <v>863</v>
      </c>
      <c r="G9660" s="75" t="s">
        <v>10234</v>
      </c>
      <c r="H9660" s="80">
        <v>165</v>
      </c>
      <c r="I9660" s="77">
        <v>0.2</v>
      </c>
      <c r="J9660" s="76">
        <v>132</v>
      </c>
    </row>
    <row r="9661" spans="1:10" ht="25.5">
      <c r="A9661" s="72">
        <v>9657</v>
      </c>
      <c r="B9661" s="72" t="s">
        <v>40710</v>
      </c>
      <c r="C9661" s="75" t="s">
        <v>1127</v>
      </c>
      <c r="D9661" s="75" t="s">
        <v>1128</v>
      </c>
      <c r="E9661" s="75" t="s">
        <v>185</v>
      </c>
      <c r="F9661" s="75" t="s">
        <v>863</v>
      </c>
      <c r="G9661" s="75" t="s">
        <v>10234</v>
      </c>
      <c r="H9661" s="80">
        <v>39</v>
      </c>
      <c r="I9661" s="77">
        <v>0.2</v>
      </c>
      <c r="J9661" s="76">
        <v>31.200000000000003</v>
      </c>
    </row>
    <row r="9662" spans="1:10" ht="51">
      <c r="A9662" s="72">
        <v>9658</v>
      </c>
      <c r="B9662" s="72" t="s">
        <v>40710</v>
      </c>
      <c r="C9662" s="75" t="s">
        <v>1151</v>
      </c>
      <c r="D9662" s="75" t="s">
        <v>1152</v>
      </c>
      <c r="E9662" s="75" t="s">
        <v>185</v>
      </c>
      <c r="F9662" s="75" t="s">
        <v>863</v>
      </c>
      <c r="G9662" s="75" t="s">
        <v>10234</v>
      </c>
      <c r="H9662" s="80">
        <v>60</v>
      </c>
      <c r="I9662" s="77">
        <v>0.2</v>
      </c>
      <c r="J9662" s="76">
        <v>48</v>
      </c>
    </row>
    <row r="9663" spans="1:10" ht="76.5">
      <c r="A9663" s="72">
        <v>9659</v>
      </c>
      <c r="B9663" s="72" t="s">
        <v>40710</v>
      </c>
      <c r="C9663" s="75" t="s">
        <v>1120</v>
      </c>
      <c r="D9663" s="75" t="s">
        <v>1121</v>
      </c>
      <c r="E9663" s="75" t="s">
        <v>185</v>
      </c>
      <c r="F9663" s="75" t="s">
        <v>863</v>
      </c>
      <c r="G9663" s="75" t="s">
        <v>10234</v>
      </c>
      <c r="H9663" s="80">
        <v>1240</v>
      </c>
      <c r="I9663" s="77">
        <v>0.2</v>
      </c>
      <c r="J9663" s="76">
        <v>992</v>
      </c>
    </row>
    <row r="9664" spans="1:10" ht="76.5">
      <c r="A9664" s="72">
        <v>9660</v>
      </c>
      <c r="B9664" s="72" t="s">
        <v>40710</v>
      </c>
      <c r="C9664" s="75" t="s">
        <v>1122</v>
      </c>
      <c r="D9664" s="75" t="s">
        <v>1121</v>
      </c>
      <c r="E9664" s="75" t="s">
        <v>185</v>
      </c>
      <c r="F9664" s="75" t="s">
        <v>863</v>
      </c>
      <c r="G9664" s="75" t="s">
        <v>10234</v>
      </c>
      <c r="H9664" s="80">
        <v>1240</v>
      </c>
      <c r="I9664" s="77">
        <v>0.2</v>
      </c>
      <c r="J9664" s="76">
        <v>992</v>
      </c>
    </row>
    <row r="9665" spans="1:10" ht="25.5">
      <c r="A9665" s="72">
        <v>9661</v>
      </c>
      <c r="B9665" s="72" t="s">
        <v>40710</v>
      </c>
      <c r="C9665" s="75" t="s">
        <v>1123</v>
      </c>
      <c r="D9665" s="75" t="s">
        <v>1124</v>
      </c>
      <c r="E9665" s="75" t="s">
        <v>185</v>
      </c>
      <c r="F9665" s="75" t="s">
        <v>863</v>
      </c>
      <c r="G9665" s="75" t="s">
        <v>10234</v>
      </c>
      <c r="H9665" s="80">
        <v>27</v>
      </c>
      <c r="I9665" s="77">
        <v>0.2</v>
      </c>
      <c r="J9665" s="76">
        <v>21.6</v>
      </c>
    </row>
    <row r="9666" spans="1:10" ht="25.5">
      <c r="A9666" s="72">
        <v>9662</v>
      </c>
      <c r="B9666" s="72" t="s">
        <v>40710</v>
      </c>
      <c r="C9666" s="75" t="s">
        <v>1225</v>
      </c>
      <c r="D9666" s="75" t="s">
        <v>1226</v>
      </c>
      <c r="E9666" s="75" t="s">
        <v>185</v>
      </c>
      <c r="F9666" s="75" t="s">
        <v>863</v>
      </c>
      <c r="G9666" s="75" t="s">
        <v>10234</v>
      </c>
      <c r="H9666" s="80">
        <v>22</v>
      </c>
      <c r="I9666" s="77">
        <v>0.2</v>
      </c>
      <c r="J9666" s="76">
        <v>17.600000000000001</v>
      </c>
    </row>
    <row r="9667" spans="1:10" ht="63.75">
      <c r="A9667" s="72">
        <v>9663</v>
      </c>
      <c r="B9667" s="72" t="s">
        <v>40710</v>
      </c>
      <c r="C9667" s="75" t="s">
        <v>1015</v>
      </c>
      <c r="D9667" s="75" t="s">
        <v>1016</v>
      </c>
      <c r="E9667" s="75" t="s">
        <v>185</v>
      </c>
      <c r="F9667" s="75" t="s">
        <v>863</v>
      </c>
      <c r="G9667" s="75" t="s">
        <v>10234</v>
      </c>
      <c r="H9667" s="80">
        <v>3990</v>
      </c>
      <c r="I9667" s="77">
        <v>0.2</v>
      </c>
      <c r="J9667" s="76">
        <v>3192</v>
      </c>
    </row>
    <row r="9668" spans="1:10" ht="25.5">
      <c r="A9668" s="72">
        <v>9664</v>
      </c>
      <c r="B9668" s="72" t="s">
        <v>40710</v>
      </c>
      <c r="C9668" s="75" t="s">
        <v>1306</v>
      </c>
      <c r="D9668" s="75" t="s">
        <v>1307</v>
      </c>
      <c r="E9668" s="75" t="s">
        <v>185</v>
      </c>
      <c r="F9668" s="75" t="s">
        <v>863</v>
      </c>
      <c r="G9668" s="75" t="s">
        <v>10234</v>
      </c>
      <c r="H9668" s="80">
        <v>796</v>
      </c>
      <c r="I9668" s="77">
        <v>0.2</v>
      </c>
      <c r="J9668" s="76">
        <v>636.80000000000007</v>
      </c>
    </row>
    <row r="9669" spans="1:10" ht="51">
      <c r="A9669" s="72">
        <v>9665</v>
      </c>
      <c r="B9669" s="72" t="s">
        <v>40710</v>
      </c>
      <c r="C9669" s="75" t="s">
        <v>1304</v>
      </c>
      <c r="D9669" s="75" t="s">
        <v>1305</v>
      </c>
      <c r="E9669" s="75" t="s">
        <v>185</v>
      </c>
      <c r="F9669" s="75" t="s">
        <v>863</v>
      </c>
      <c r="G9669" s="75" t="s">
        <v>10234</v>
      </c>
      <c r="H9669" s="80">
        <v>1035</v>
      </c>
      <c r="I9669" s="77">
        <v>0.2</v>
      </c>
      <c r="J9669" s="76">
        <v>828</v>
      </c>
    </row>
    <row r="9670" spans="1:10" ht="25.5">
      <c r="A9670" s="72">
        <v>9666</v>
      </c>
      <c r="B9670" s="72" t="s">
        <v>40710</v>
      </c>
      <c r="C9670" s="75" t="s">
        <v>1308</v>
      </c>
      <c r="D9670" s="75" t="s">
        <v>1309</v>
      </c>
      <c r="E9670" s="75" t="s">
        <v>185</v>
      </c>
      <c r="F9670" s="75" t="s">
        <v>863</v>
      </c>
      <c r="G9670" s="75" t="s">
        <v>10234</v>
      </c>
      <c r="H9670" s="80">
        <v>80</v>
      </c>
      <c r="I9670" s="77">
        <v>0.2</v>
      </c>
      <c r="J9670" s="76">
        <v>64</v>
      </c>
    </row>
    <row r="9671" spans="1:10" ht="25.5">
      <c r="A9671" s="72">
        <v>9667</v>
      </c>
      <c r="B9671" s="72" t="s">
        <v>40710</v>
      </c>
      <c r="C9671" s="75" t="s">
        <v>1221</v>
      </c>
      <c r="D9671" s="75" t="s">
        <v>1222</v>
      </c>
      <c r="E9671" s="75" t="s">
        <v>185</v>
      </c>
      <c r="F9671" s="75" t="s">
        <v>863</v>
      </c>
      <c r="G9671" s="75" t="s">
        <v>10234</v>
      </c>
      <c r="H9671" s="80">
        <v>110</v>
      </c>
      <c r="I9671" s="77">
        <v>0.2</v>
      </c>
      <c r="J9671" s="76">
        <v>88</v>
      </c>
    </row>
    <row r="9672" spans="1:10" ht="153">
      <c r="A9672" s="72">
        <v>9668</v>
      </c>
      <c r="B9672" s="72" t="s">
        <v>40710</v>
      </c>
      <c r="C9672" s="75" t="s">
        <v>1347</v>
      </c>
      <c r="D9672" s="75" t="s">
        <v>1348</v>
      </c>
      <c r="E9672" s="75" t="s">
        <v>185</v>
      </c>
      <c r="F9672" s="75" t="s">
        <v>1349</v>
      </c>
      <c r="G9672" s="75" t="s">
        <v>10234</v>
      </c>
      <c r="H9672" s="80">
        <v>1089</v>
      </c>
      <c r="I9672" s="77">
        <v>0.2</v>
      </c>
      <c r="J9672" s="76">
        <v>871.2</v>
      </c>
    </row>
    <row r="9673" spans="1:10" ht="25.5">
      <c r="A9673" s="72">
        <v>9669</v>
      </c>
      <c r="B9673" s="72" t="s">
        <v>40710</v>
      </c>
      <c r="C9673" s="75" t="s">
        <v>1350</v>
      </c>
      <c r="D9673" s="75" t="s">
        <v>1351</v>
      </c>
      <c r="E9673" s="75" t="s">
        <v>185</v>
      </c>
      <c r="F9673" s="75" t="s">
        <v>1349</v>
      </c>
      <c r="G9673" s="75" t="s">
        <v>10234</v>
      </c>
      <c r="H9673" s="80">
        <v>564</v>
      </c>
      <c r="I9673" s="77">
        <v>0.2</v>
      </c>
      <c r="J9673" s="76">
        <v>451.20000000000005</v>
      </c>
    </row>
    <row r="9674" spans="1:10" ht="25.5">
      <c r="A9674" s="72">
        <v>9670</v>
      </c>
      <c r="B9674" s="72" t="s">
        <v>40710</v>
      </c>
      <c r="C9674" s="75" t="s">
        <v>1354</v>
      </c>
      <c r="D9674" s="75" t="s">
        <v>1355</v>
      </c>
      <c r="E9674" s="75" t="s">
        <v>185</v>
      </c>
      <c r="F9674" s="75" t="s">
        <v>1349</v>
      </c>
      <c r="G9674" s="75" t="s">
        <v>10234</v>
      </c>
      <c r="H9674" s="80">
        <v>501</v>
      </c>
      <c r="I9674" s="77">
        <v>0.2</v>
      </c>
      <c r="J9674" s="76">
        <v>400.8</v>
      </c>
    </row>
    <row r="9675" spans="1:10" ht="25.5">
      <c r="A9675" s="72">
        <v>9671</v>
      </c>
      <c r="B9675" s="72" t="s">
        <v>40710</v>
      </c>
      <c r="C9675" s="75" t="s">
        <v>1352</v>
      </c>
      <c r="D9675" s="75" t="s">
        <v>1353</v>
      </c>
      <c r="E9675" s="75" t="s">
        <v>185</v>
      </c>
      <c r="F9675" s="75" t="s">
        <v>1349</v>
      </c>
      <c r="G9675" s="75" t="s">
        <v>10234</v>
      </c>
      <c r="H9675" s="80">
        <v>501</v>
      </c>
      <c r="I9675" s="77">
        <v>0.2</v>
      </c>
      <c r="J9675" s="76">
        <v>400.8</v>
      </c>
    </row>
    <row r="9676" spans="1:10" ht="25.5">
      <c r="A9676" s="72">
        <v>9672</v>
      </c>
      <c r="B9676" s="72" t="s">
        <v>40710</v>
      </c>
      <c r="C9676" s="75" t="s">
        <v>1302</v>
      </c>
      <c r="D9676" s="75" t="s">
        <v>1303</v>
      </c>
      <c r="E9676" s="75" t="s">
        <v>185</v>
      </c>
      <c r="F9676" s="75" t="s">
        <v>863</v>
      </c>
      <c r="G9676" s="75" t="s">
        <v>10234</v>
      </c>
      <c r="H9676" s="80">
        <v>60</v>
      </c>
      <c r="I9676" s="77">
        <v>0.2</v>
      </c>
      <c r="J9676" s="76">
        <v>48</v>
      </c>
    </row>
    <row r="9677" spans="1:10" ht="25.5">
      <c r="A9677" s="72">
        <v>9673</v>
      </c>
      <c r="B9677" s="72" t="s">
        <v>40710</v>
      </c>
      <c r="C9677" s="75" t="s">
        <v>1143</v>
      </c>
      <c r="D9677" s="75" t="s">
        <v>1144</v>
      </c>
      <c r="E9677" s="75" t="s">
        <v>185</v>
      </c>
      <c r="F9677" s="75" t="s">
        <v>863</v>
      </c>
      <c r="G9677" s="75" t="s">
        <v>10234</v>
      </c>
      <c r="H9677" s="80">
        <v>18</v>
      </c>
      <c r="I9677" s="77">
        <v>0.2</v>
      </c>
      <c r="J9677" s="76">
        <v>14.4</v>
      </c>
    </row>
    <row r="9678" spans="1:10" ht="25.5">
      <c r="A9678" s="72">
        <v>9674</v>
      </c>
      <c r="B9678" s="72" t="s">
        <v>40710</v>
      </c>
      <c r="C9678" s="75" t="s">
        <v>1145</v>
      </c>
      <c r="D9678" s="75" t="s">
        <v>1146</v>
      </c>
      <c r="E9678" s="75" t="s">
        <v>185</v>
      </c>
      <c r="F9678" s="75" t="s">
        <v>863</v>
      </c>
      <c r="G9678" s="75" t="s">
        <v>10234</v>
      </c>
      <c r="H9678" s="80">
        <v>20</v>
      </c>
      <c r="I9678" s="77">
        <v>0.2</v>
      </c>
      <c r="J9678" s="76">
        <v>16</v>
      </c>
    </row>
    <row r="9679" spans="1:10" ht="25.5">
      <c r="A9679" s="72">
        <v>9675</v>
      </c>
      <c r="B9679" s="72" t="s">
        <v>40710</v>
      </c>
      <c r="C9679" s="75" t="s">
        <v>1223</v>
      </c>
      <c r="D9679" s="75" t="s">
        <v>1224</v>
      </c>
      <c r="E9679" s="75" t="s">
        <v>185</v>
      </c>
      <c r="F9679" s="75" t="s">
        <v>863</v>
      </c>
      <c r="G9679" s="75" t="s">
        <v>10234</v>
      </c>
      <c r="H9679" s="80">
        <v>164</v>
      </c>
      <c r="I9679" s="77">
        <v>0.2</v>
      </c>
      <c r="J9679" s="76">
        <v>131.20000000000002</v>
      </c>
    </row>
    <row r="9680" spans="1:10" ht="51">
      <c r="A9680" s="72">
        <v>9676</v>
      </c>
      <c r="B9680" s="72" t="s">
        <v>40710</v>
      </c>
      <c r="C9680" s="75" t="s">
        <v>2831</v>
      </c>
      <c r="D9680" s="75" t="s">
        <v>2832</v>
      </c>
      <c r="E9680" s="75" t="s">
        <v>185</v>
      </c>
      <c r="F9680" s="75" t="s">
        <v>2833</v>
      </c>
      <c r="G9680" s="75" t="s">
        <v>10234</v>
      </c>
      <c r="H9680" s="80">
        <v>299</v>
      </c>
      <c r="I9680" s="77">
        <v>0.2</v>
      </c>
      <c r="J9680" s="76">
        <v>239.20000000000002</v>
      </c>
    </row>
    <row r="9681" spans="1:10" ht="51">
      <c r="A9681" s="72">
        <v>9677</v>
      </c>
      <c r="B9681" s="72" t="s">
        <v>40710</v>
      </c>
      <c r="C9681" s="75" t="s">
        <v>2834</v>
      </c>
      <c r="D9681" s="75" t="s">
        <v>2835</v>
      </c>
      <c r="E9681" s="75" t="s">
        <v>185</v>
      </c>
      <c r="F9681" s="75" t="s">
        <v>2833</v>
      </c>
      <c r="G9681" s="75" t="s">
        <v>10234</v>
      </c>
      <c r="H9681" s="80">
        <v>2989</v>
      </c>
      <c r="I9681" s="77">
        <v>0.2</v>
      </c>
      <c r="J9681" s="76">
        <v>2391.2000000000003</v>
      </c>
    </row>
    <row r="9682" spans="1:10">
      <c r="A9682" s="72">
        <v>9678</v>
      </c>
      <c r="B9682" s="72" t="s">
        <v>40710</v>
      </c>
      <c r="C9682" s="75" t="s">
        <v>2990</v>
      </c>
      <c r="D9682" s="75" t="s">
        <v>2991</v>
      </c>
      <c r="E9682" s="75" t="s">
        <v>185</v>
      </c>
      <c r="F9682" s="75" t="s">
        <v>2860</v>
      </c>
      <c r="G9682" s="75" t="s">
        <v>10234</v>
      </c>
      <c r="H9682" s="80">
        <v>49</v>
      </c>
      <c r="I9682" s="77">
        <v>0.2</v>
      </c>
      <c r="J9682" s="76">
        <v>39.200000000000003</v>
      </c>
    </row>
    <row r="9683" spans="1:10" ht="38.25">
      <c r="A9683" s="72">
        <v>9679</v>
      </c>
      <c r="B9683" s="72" t="s">
        <v>40710</v>
      </c>
      <c r="C9683" s="75" t="s">
        <v>3424</v>
      </c>
      <c r="D9683" s="75" t="s">
        <v>3425</v>
      </c>
      <c r="E9683" s="75" t="s">
        <v>185</v>
      </c>
      <c r="F9683" s="75" t="s">
        <v>3352</v>
      </c>
      <c r="G9683" s="75" t="s">
        <v>10234</v>
      </c>
      <c r="H9683" s="80">
        <v>39</v>
      </c>
      <c r="I9683" s="77">
        <v>0.2</v>
      </c>
      <c r="J9683" s="76">
        <v>31.200000000000003</v>
      </c>
    </row>
    <row r="9684" spans="1:10" ht="25.5">
      <c r="A9684" s="72">
        <v>9680</v>
      </c>
      <c r="B9684" s="72" t="s">
        <v>40710</v>
      </c>
      <c r="C9684" s="75" t="s">
        <v>1615</v>
      </c>
      <c r="D9684" s="75" t="s">
        <v>1616</v>
      </c>
      <c r="E9684" s="75" t="s">
        <v>185</v>
      </c>
      <c r="F9684" s="75" t="s">
        <v>1407</v>
      </c>
      <c r="G9684" s="75" t="s">
        <v>10234</v>
      </c>
      <c r="H9684" s="80">
        <v>149</v>
      </c>
      <c r="I9684" s="77">
        <v>0.2</v>
      </c>
      <c r="J9684" s="76">
        <v>119.2</v>
      </c>
    </row>
    <row r="9685" spans="1:10">
      <c r="A9685" s="72">
        <v>9681</v>
      </c>
      <c r="B9685" s="72" t="s">
        <v>40710</v>
      </c>
      <c r="C9685" s="75" t="s">
        <v>1749</v>
      </c>
      <c r="D9685" s="75" t="s">
        <v>1750</v>
      </c>
      <c r="E9685" s="75" t="s">
        <v>185</v>
      </c>
      <c r="F9685" s="75" t="s">
        <v>1407</v>
      </c>
      <c r="G9685" s="75" t="s">
        <v>10234</v>
      </c>
      <c r="H9685" s="80">
        <v>28</v>
      </c>
      <c r="I9685" s="77">
        <v>0.2</v>
      </c>
      <c r="J9685" s="76">
        <v>22.400000000000002</v>
      </c>
    </row>
    <row r="9686" spans="1:10" ht="25.5">
      <c r="A9686" s="72">
        <v>9682</v>
      </c>
      <c r="B9686" s="72" t="s">
        <v>40710</v>
      </c>
      <c r="C9686" s="75" t="s">
        <v>1751</v>
      </c>
      <c r="D9686" s="75" t="s">
        <v>1752</v>
      </c>
      <c r="E9686" s="75" t="s">
        <v>185</v>
      </c>
      <c r="F9686" s="75" t="s">
        <v>1407</v>
      </c>
      <c r="G9686" s="75" t="s">
        <v>10234</v>
      </c>
      <c r="H9686" s="80">
        <v>79</v>
      </c>
      <c r="I9686" s="77">
        <v>0.2</v>
      </c>
      <c r="J9686" s="76">
        <v>63.2</v>
      </c>
    </row>
    <row r="9687" spans="1:10">
      <c r="A9687" s="72">
        <v>9683</v>
      </c>
      <c r="B9687" s="72" t="s">
        <v>40710</v>
      </c>
      <c r="C9687" s="75" t="s">
        <v>3093</v>
      </c>
      <c r="D9687" s="75" t="s">
        <v>3094</v>
      </c>
      <c r="E9687" s="75" t="s">
        <v>185</v>
      </c>
      <c r="F9687" s="75" t="s">
        <v>2860</v>
      </c>
      <c r="G9687" s="75" t="s">
        <v>10234</v>
      </c>
      <c r="H9687" s="80">
        <v>99</v>
      </c>
      <c r="I9687" s="77">
        <v>0.2</v>
      </c>
      <c r="J9687" s="76">
        <v>79.2</v>
      </c>
    </row>
    <row r="9688" spans="1:10" ht="51">
      <c r="A9688" s="72">
        <v>9684</v>
      </c>
      <c r="B9688" s="72" t="s">
        <v>40710</v>
      </c>
      <c r="C9688" s="75" t="s">
        <v>1470</v>
      </c>
      <c r="D9688" s="75" t="s">
        <v>1471</v>
      </c>
      <c r="E9688" s="75" t="s">
        <v>185</v>
      </c>
      <c r="F9688" s="75" t="s">
        <v>1407</v>
      </c>
      <c r="G9688" s="75" t="s">
        <v>10234</v>
      </c>
      <c r="H9688" s="80">
        <v>219</v>
      </c>
      <c r="I9688" s="77">
        <v>0.2</v>
      </c>
      <c r="J9688" s="76">
        <v>175.20000000000002</v>
      </c>
    </row>
    <row r="9689" spans="1:10" ht="38.25">
      <c r="A9689" s="72">
        <v>9685</v>
      </c>
      <c r="B9689" s="72" t="s">
        <v>40710</v>
      </c>
      <c r="C9689" s="75" t="s">
        <v>1466</v>
      </c>
      <c r="D9689" s="75" t="s">
        <v>1467</v>
      </c>
      <c r="E9689" s="75" t="s">
        <v>185</v>
      </c>
      <c r="F9689" s="75" t="s">
        <v>1407</v>
      </c>
      <c r="G9689" s="75" t="s">
        <v>10234</v>
      </c>
      <c r="H9689" s="80">
        <v>219</v>
      </c>
      <c r="I9689" s="77">
        <v>0.2</v>
      </c>
      <c r="J9689" s="76">
        <v>175.20000000000002</v>
      </c>
    </row>
    <row r="9690" spans="1:10" ht="38.25">
      <c r="A9690" s="72">
        <v>9686</v>
      </c>
      <c r="B9690" s="72" t="s">
        <v>40710</v>
      </c>
      <c r="C9690" s="75" t="s">
        <v>1468</v>
      </c>
      <c r="D9690" s="75" t="s">
        <v>1469</v>
      </c>
      <c r="E9690" s="75" t="s">
        <v>185</v>
      </c>
      <c r="F9690" s="75" t="s">
        <v>1407</v>
      </c>
      <c r="G9690" s="75" t="s">
        <v>10234</v>
      </c>
      <c r="H9690" s="80">
        <v>219</v>
      </c>
      <c r="I9690" s="77">
        <v>0.2</v>
      </c>
      <c r="J9690" s="76">
        <v>175.20000000000002</v>
      </c>
    </row>
    <row r="9691" spans="1:10" ht="38.25">
      <c r="A9691" s="72">
        <v>9687</v>
      </c>
      <c r="B9691" s="72" t="s">
        <v>40710</v>
      </c>
      <c r="C9691" s="75" t="s">
        <v>1452</v>
      </c>
      <c r="D9691" s="75" t="s">
        <v>1453</v>
      </c>
      <c r="E9691" s="75" t="s">
        <v>185</v>
      </c>
      <c r="F9691" s="75" t="s">
        <v>1407</v>
      </c>
      <c r="G9691" s="75" t="s">
        <v>10234</v>
      </c>
      <c r="H9691" s="80">
        <v>149</v>
      </c>
      <c r="I9691" s="77">
        <v>0.2</v>
      </c>
      <c r="J9691" s="76">
        <v>119.2</v>
      </c>
    </row>
    <row r="9692" spans="1:10" ht="38.25">
      <c r="A9692" s="72">
        <v>9688</v>
      </c>
      <c r="B9692" s="72" t="s">
        <v>40710</v>
      </c>
      <c r="C9692" s="75" t="s">
        <v>1454</v>
      </c>
      <c r="D9692" s="75" t="s">
        <v>1455</v>
      </c>
      <c r="E9692" s="75" t="s">
        <v>185</v>
      </c>
      <c r="F9692" s="75" t="s">
        <v>1407</v>
      </c>
      <c r="G9692" s="75" t="s">
        <v>10234</v>
      </c>
      <c r="H9692" s="80">
        <v>199</v>
      </c>
      <c r="I9692" s="77">
        <v>0.2</v>
      </c>
      <c r="J9692" s="76">
        <v>159.20000000000002</v>
      </c>
    </row>
    <row r="9693" spans="1:10" ht="38.25">
      <c r="A9693" s="72">
        <v>9689</v>
      </c>
      <c r="B9693" s="72" t="s">
        <v>40710</v>
      </c>
      <c r="C9693" s="75" t="s">
        <v>1456</v>
      </c>
      <c r="D9693" s="75" t="s">
        <v>1457</v>
      </c>
      <c r="E9693" s="75" t="s">
        <v>185</v>
      </c>
      <c r="F9693" s="75" t="s">
        <v>1407</v>
      </c>
      <c r="G9693" s="75" t="s">
        <v>10234</v>
      </c>
      <c r="H9693" s="80">
        <v>149</v>
      </c>
      <c r="I9693" s="77">
        <v>0.2</v>
      </c>
      <c r="J9693" s="76">
        <v>119.2</v>
      </c>
    </row>
    <row r="9694" spans="1:10" ht="38.25">
      <c r="A9694" s="72">
        <v>9690</v>
      </c>
      <c r="B9694" s="72" t="s">
        <v>40710</v>
      </c>
      <c r="C9694" s="75" t="s">
        <v>1462</v>
      </c>
      <c r="D9694" s="75" t="s">
        <v>1463</v>
      </c>
      <c r="E9694" s="75" t="s">
        <v>185</v>
      </c>
      <c r="F9694" s="75" t="s">
        <v>1407</v>
      </c>
      <c r="G9694" s="75" t="s">
        <v>10234</v>
      </c>
      <c r="H9694" s="80">
        <v>149</v>
      </c>
      <c r="I9694" s="77">
        <v>0.2</v>
      </c>
      <c r="J9694" s="76">
        <v>119.2</v>
      </c>
    </row>
    <row r="9695" spans="1:10" ht="38.25">
      <c r="A9695" s="72">
        <v>9691</v>
      </c>
      <c r="B9695" s="72" t="s">
        <v>40710</v>
      </c>
      <c r="C9695" s="75" t="s">
        <v>1484</v>
      </c>
      <c r="D9695" s="75" t="s">
        <v>1485</v>
      </c>
      <c r="E9695" s="75" t="s">
        <v>185</v>
      </c>
      <c r="F9695" s="75" t="s">
        <v>1407</v>
      </c>
      <c r="G9695" s="75" t="s">
        <v>10234</v>
      </c>
      <c r="H9695" s="80">
        <v>159</v>
      </c>
      <c r="I9695" s="77">
        <v>0.2</v>
      </c>
      <c r="J9695" s="76">
        <v>127.2</v>
      </c>
    </row>
    <row r="9696" spans="1:10" ht="38.25">
      <c r="A9696" s="72">
        <v>9692</v>
      </c>
      <c r="B9696" s="72" t="s">
        <v>40710</v>
      </c>
      <c r="C9696" s="75" t="s">
        <v>1486</v>
      </c>
      <c r="D9696" s="75" t="s">
        <v>1487</v>
      </c>
      <c r="E9696" s="75" t="s">
        <v>185</v>
      </c>
      <c r="F9696" s="75" t="s">
        <v>1407</v>
      </c>
      <c r="G9696" s="75" t="s">
        <v>10234</v>
      </c>
      <c r="H9696" s="80">
        <v>149</v>
      </c>
      <c r="I9696" s="77">
        <v>0.2</v>
      </c>
      <c r="J9696" s="76">
        <v>119.2</v>
      </c>
    </row>
    <row r="9697" spans="1:10" ht="25.5">
      <c r="A9697" s="72">
        <v>9693</v>
      </c>
      <c r="B9697" s="72" t="s">
        <v>40710</v>
      </c>
      <c r="C9697" s="75" t="s">
        <v>3581</v>
      </c>
      <c r="D9697" s="75" t="s">
        <v>3582</v>
      </c>
      <c r="E9697" s="75" t="s">
        <v>185</v>
      </c>
      <c r="F9697" s="75" t="s">
        <v>3352</v>
      </c>
      <c r="G9697" s="75" t="s">
        <v>10234</v>
      </c>
      <c r="H9697" s="80">
        <v>39</v>
      </c>
      <c r="I9697" s="77">
        <v>0.2</v>
      </c>
      <c r="J9697" s="76">
        <v>31.200000000000003</v>
      </c>
    </row>
    <row r="9698" spans="1:10">
      <c r="A9698" s="72">
        <v>9694</v>
      </c>
      <c r="B9698" s="72" t="s">
        <v>40710</v>
      </c>
      <c r="C9698" s="75" t="s">
        <v>3571</v>
      </c>
      <c r="D9698" s="75" t="s">
        <v>3572</v>
      </c>
      <c r="E9698" s="75" t="s">
        <v>185</v>
      </c>
      <c r="F9698" s="75" t="s">
        <v>3352</v>
      </c>
      <c r="G9698" s="75" t="s">
        <v>10234</v>
      </c>
      <c r="H9698" s="80">
        <v>39</v>
      </c>
      <c r="I9698" s="77">
        <v>0.2</v>
      </c>
      <c r="J9698" s="76">
        <v>31.200000000000003</v>
      </c>
    </row>
    <row r="9699" spans="1:10">
      <c r="A9699" s="72">
        <v>9695</v>
      </c>
      <c r="B9699" s="72" t="s">
        <v>40710</v>
      </c>
      <c r="C9699" s="75" t="s">
        <v>3489</v>
      </c>
      <c r="D9699" s="75" t="s">
        <v>3490</v>
      </c>
      <c r="E9699" s="75" t="s">
        <v>185</v>
      </c>
      <c r="F9699" s="75" t="s">
        <v>3352</v>
      </c>
      <c r="G9699" s="75" t="s">
        <v>10234</v>
      </c>
      <c r="H9699" s="80">
        <v>159</v>
      </c>
      <c r="I9699" s="77">
        <v>0.2</v>
      </c>
      <c r="J9699" s="76">
        <v>127.2</v>
      </c>
    </row>
    <row r="9700" spans="1:10">
      <c r="A9700" s="72">
        <v>9696</v>
      </c>
      <c r="B9700" s="72" t="s">
        <v>40710</v>
      </c>
      <c r="C9700" s="75" t="s">
        <v>3063</v>
      </c>
      <c r="D9700" s="75" t="s">
        <v>3064</v>
      </c>
      <c r="E9700" s="75" t="s">
        <v>185</v>
      </c>
      <c r="F9700" s="75" t="s">
        <v>2860</v>
      </c>
      <c r="G9700" s="75" t="s">
        <v>10234</v>
      </c>
      <c r="H9700" s="80">
        <v>39</v>
      </c>
      <c r="I9700" s="77">
        <v>0.2</v>
      </c>
      <c r="J9700" s="76">
        <v>31.200000000000003</v>
      </c>
    </row>
    <row r="9701" spans="1:10" ht="25.5">
      <c r="A9701" s="72">
        <v>9697</v>
      </c>
      <c r="B9701" s="72" t="s">
        <v>40710</v>
      </c>
      <c r="C9701" s="75" t="s">
        <v>1412</v>
      </c>
      <c r="D9701" s="75" t="s">
        <v>1413</v>
      </c>
      <c r="E9701" s="75" t="s">
        <v>185</v>
      </c>
      <c r="F9701" s="75" t="s">
        <v>1407</v>
      </c>
      <c r="G9701" s="75" t="s">
        <v>10234</v>
      </c>
      <c r="H9701" s="80">
        <v>145</v>
      </c>
      <c r="I9701" s="77">
        <v>0.2</v>
      </c>
      <c r="J9701" s="76">
        <v>116</v>
      </c>
    </row>
    <row r="9702" spans="1:10" ht="102">
      <c r="A9702" s="72">
        <v>9698</v>
      </c>
      <c r="B9702" s="72" t="s">
        <v>40710</v>
      </c>
      <c r="C9702" s="75" t="s">
        <v>2854</v>
      </c>
      <c r="D9702" s="75" t="s">
        <v>2855</v>
      </c>
      <c r="E9702" s="75" t="s">
        <v>185</v>
      </c>
      <c r="F9702" s="75" t="s">
        <v>2833</v>
      </c>
      <c r="G9702" s="75" t="s">
        <v>10234</v>
      </c>
      <c r="H9702" s="80">
        <v>89</v>
      </c>
      <c r="I9702" s="77">
        <v>0.2</v>
      </c>
      <c r="J9702" s="76">
        <v>71.2</v>
      </c>
    </row>
    <row r="9703" spans="1:10" ht="153">
      <c r="A9703" s="72">
        <v>9699</v>
      </c>
      <c r="B9703" s="72" t="s">
        <v>40710</v>
      </c>
      <c r="C9703" s="75" t="s">
        <v>2850</v>
      </c>
      <c r="D9703" s="75" t="s">
        <v>2851</v>
      </c>
      <c r="E9703" s="75" t="s">
        <v>185</v>
      </c>
      <c r="F9703" s="75" t="s">
        <v>2833</v>
      </c>
      <c r="G9703" s="75" t="s">
        <v>10234</v>
      </c>
      <c r="H9703" s="80">
        <v>89</v>
      </c>
      <c r="I9703" s="77">
        <v>0.2</v>
      </c>
      <c r="J9703" s="76">
        <v>71.2</v>
      </c>
    </row>
    <row r="9704" spans="1:10" ht="89.25">
      <c r="A9704" s="72">
        <v>9700</v>
      </c>
      <c r="B9704" s="72" t="s">
        <v>40710</v>
      </c>
      <c r="C9704" s="75" t="s">
        <v>2856</v>
      </c>
      <c r="D9704" s="75" t="s">
        <v>2857</v>
      </c>
      <c r="E9704" s="75" t="s">
        <v>185</v>
      </c>
      <c r="F9704" s="75" t="s">
        <v>2833</v>
      </c>
      <c r="G9704" s="75" t="s">
        <v>10234</v>
      </c>
      <c r="H9704" s="80">
        <v>89</v>
      </c>
      <c r="I9704" s="77">
        <v>0.2</v>
      </c>
      <c r="J9704" s="76">
        <v>71.2</v>
      </c>
    </row>
    <row r="9705" spans="1:10" ht="153">
      <c r="A9705" s="72">
        <v>9701</v>
      </c>
      <c r="B9705" s="72" t="s">
        <v>40710</v>
      </c>
      <c r="C9705" s="75" t="s">
        <v>2852</v>
      </c>
      <c r="D9705" s="75" t="s">
        <v>2853</v>
      </c>
      <c r="E9705" s="75" t="s">
        <v>185</v>
      </c>
      <c r="F9705" s="75" t="s">
        <v>2833</v>
      </c>
      <c r="G9705" s="75" t="s">
        <v>10234</v>
      </c>
      <c r="H9705" s="80">
        <v>159</v>
      </c>
      <c r="I9705" s="77">
        <v>0.2</v>
      </c>
      <c r="J9705" s="76">
        <v>127.2</v>
      </c>
    </row>
    <row r="9706" spans="1:10" ht="25.5">
      <c r="A9706" s="72">
        <v>9702</v>
      </c>
      <c r="B9706" s="72" t="s">
        <v>40710</v>
      </c>
      <c r="C9706" s="75" t="s">
        <v>2025</v>
      </c>
      <c r="D9706" s="75" t="s">
        <v>2026</v>
      </c>
      <c r="E9706" s="75" t="s">
        <v>185</v>
      </c>
      <c r="F9706" s="75" t="s">
        <v>1407</v>
      </c>
      <c r="G9706" s="75" t="s">
        <v>10234</v>
      </c>
      <c r="H9706" s="80">
        <v>269</v>
      </c>
      <c r="I9706" s="77">
        <v>0.2</v>
      </c>
      <c r="J9706" s="76">
        <v>215.20000000000002</v>
      </c>
    </row>
    <row r="9707" spans="1:10" ht="153">
      <c r="A9707" s="72">
        <v>9703</v>
      </c>
      <c r="B9707" s="72" t="s">
        <v>40710</v>
      </c>
      <c r="C9707" s="75" t="s">
        <v>1777</v>
      </c>
      <c r="D9707" s="75" t="s">
        <v>1778</v>
      </c>
      <c r="E9707" s="75" t="s">
        <v>185</v>
      </c>
      <c r="F9707" s="75" t="s">
        <v>1407</v>
      </c>
      <c r="G9707" s="75" t="s">
        <v>10234</v>
      </c>
      <c r="H9707" s="80">
        <v>49</v>
      </c>
      <c r="I9707" s="77">
        <v>0.2</v>
      </c>
      <c r="J9707" s="76">
        <v>39.200000000000003</v>
      </c>
    </row>
    <row r="9708" spans="1:10">
      <c r="A9708" s="72">
        <v>9704</v>
      </c>
      <c r="B9708" s="72" t="s">
        <v>40710</v>
      </c>
      <c r="C9708" s="75" t="s">
        <v>3501</v>
      </c>
      <c r="D9708" s="75" t="s">
        <v>3502</v>
      </c>
      <c r="E9708" s="75" t="s">
        <v>185</v>
      </c>
      <c r="F9708" s="75" t="s">
        <v>3352</v>
      </c>
      <c r="G9708" s="75" t="s">
        <v>10234</v>
      </c>
      <c r="H9708" s="80">
        <v>39</v>
      </c>
      <c r="I9708" s="77">
        <v>0.2</v>
      </c>
      <c r="J9708" s="76">
        <v>31.200000000000003</v>
      </c>
    </row>
    <row r="9709" spans="1:10" ht="38.25">
      <c r="A9709" s="72">
        <v>9705</v>
      </c>
      <c r="B9709" s="72" t="s">
        <v>40710</v>
      </c>
      <c r="C9709" s="75" t="s">
        <v>2794</v>
      </c>
      <c r="D9709" s="75" t="s">
        <v>2795</v>
      </c>
      <c r="E9709" s="75" t="s">
        <v>185</v>
      </c>
      <c r="F9709" s="75" t="s">
        <v>2777</v>
      </c>
      <c r="G9709" s="75" t="s">
        <v>10234</v>
      </c>
      <c r="H9709" s="80">
        <v>429</v>
      </c>
      <c r="I9709" s="77">
        <v>0.2</v>
      </c>
      <c r="J9709" s="76">
        <v>343.20000000000005</v>
      </c>
    </row>
    <row r="9710" spans="1:10" ht="38.25">
      <c r="A9710" s="72">
        <v>9706</v>
      </c>
      <c r="B9710" s="72" t="s">
        <v>40710</v>
      </c>
      <c r="C9710" s="75" t="s">
        <v>2796</v>
      </c>
      <c r="D9710" s="75" t="s">
        <v>2797</v>
      </c>
      <c r="E9710" s="75" t="s">
        <v>185</v>
      </c>
      <c r="F9710" s="75" t="s">
        <v>2777</v>
      </c>
      <c r="G9710" s="75" t="s">
        <v>10234</v>
      </c>
      <c r="H9710" s="80">
        <v>429</v>
      </c>
      <c r="I9710" s="77">
        <v>0.2</v>
      </c>
      <c r="J9710" s="76">
        <v>343.20000000000005</v>
      </c>
    </row>
    <row r="9711" spans="1:10" ht="25.5">
      <c r="A9711" s="72">
        <v>9707</v>
      </c>
      <c r="B9711" s="72" t="s">
        <v>40710</v>
      </c>
      <c r="C9711" s="75" t="s">
        <v>3040</v>
      </c>
      <c r="D9711" s="75" t="s">
        <v>3041</v>
      </c>
      <c r="E9711" s="75" t="s">
        <v>185</v>
      </c>
      <c r="F9711" s="75" t="s">
        <v>2860</v>
      </c>
      <c r="G9711" s="75" t="s">
        <v>10234</v>
      </c>
      <c r="H9711" s="80">
        <v>29</v>
      </c>
      <c r="I9711" s="77">
        <v>0.2</v>
      </c>
      <c r="J9711" s="76">
        <v>23.200000000000003</v>
      </c>
    </row>
    <row r="9712" spans="1:10" ht="76.5">
      <c r="A9712" s="72">
        <v>9708</v>
      </c>
      <c r="B9712" s="72" t="s">
        <v>40710</v>
      </c>
      <c r="C9712" s="75" t="s">
        <v>3379</v>
      </c>
      <c r="D9712" s="75" t="s">
        <v>3380</v>
      </c>
      <c r="E9712" s="75" t="s">
        <v>185</v>
      </c>
      <c r="F9712" s="75" t="s">
        <v>3352</v>
      </c>
      <c r="G9712" s="75" t="s">
        <v>10234</v>
      </c>
      <c r="H9712" s="80">
        <v>109</v>
      </c>
      <c r="I9712" s="77">
        <v>0.2</v>
      </c>
      <c r="J9712" s="76">
        <v>87.2</v>
      </c>
    </row>
    <row r="9713" spans="1:10" ht="25.5">
      <c r="A9713" s="72">
        <v>9709</v>
      </c>
      <c r="B9713" s="72" t="s">
        <v>40710</v>
      </c>
      <c r="C9713" s="75" t="s">
        <v>3377</v>
      </c>
      <c r="D9713" s="75" t="s">
        <v>3378</v>
      </c>
      <c r="E9713" s="75" t="s">
        <v>185</v>
      </c>
      <c r="F9713" s="75" t="s">
        <v>3352</v>
      </c>
      <c r="G9713" s="75" t="s">
        <v>10234</v>
      </c>
      <c r="H9713" s="80">
        <v>79</v>
      </c>
      <c r="I9713" s="77">
        <v>0.2</v>
      </c>
      <c r="J9713" s="76">
        <v>63.2</v>
      </c>
    </row>
    <row r="9714" spans="1:10" ht="63.75">
      <c r="A9714" s="72">
        <v>9710</v>
      </c>
      <c r="B9714" s="72" t="s">
        <v>40710</v>
      </c>
      <c r="C9714" s="75" t="s">
        <v>3386</v>
      </c>
      <c r="D9714" s="75" t="s">
        <v>3387</v>
      </c>
      <c r="E9714" s="75" t="s">
        <v>185</v>
      </c>
      <c r="F9714" s="75" t="s">
        <v>3352</v>
      </c>
      <c r="G9714" s="75" t="s">
        <v>10234</v>
      </c>
      <c r="H9714" s="80">
        <v>269</v>
      </c>
      <c r="I9714" s="77">
        <v>0.2</v>
      </c>
      <c r="J9714" s="76">
        <v>215.20000000000002</v>
      </c>
    </row>
    <row r="9715" spans="1:10" ht="102">
      <c r="A9715" s="72">
        <v>9711</v>
      </c>
      <c r="B9715" s="72" t="s">
        <v>40710</v>
      </c>
      <c r="C9715" s="75" t="s">
        <v>1405</v>
      </c>
      <c r="D9715" s="75" t="s">
        <v>1406</v>
      </c>
      <c r="E9715" s="75" t="s">
        <v>185</v>
      </c>
      <c r="F9715" s="75" t="s">
        <v>1407</v>
      </c>
      <c r="G9715" s="75" t="s">
        <v>10234</v>
      </c>
      <c r="H9715" s="80">
        <v>39</v>
      </c>
      <c r="I9715" s="77">
        <v>0.2</v>
      </c>
      <c r="J9715" s="76">
        <v>31.200000000000003</v>
      </c>
    </row>
    <row r="9716" spans="1:10" ht="76.5">
      <c r="A9716" s="72">
        <v>9712</v>
      </c>
      <c r="B9716" s="72" t="s">
        <v>40710</v>
      </c>
      <c r="C9716" s="75" t="s">
        <v>3381</v>
      </c>
      <c r="D9716" s="75" t="s">
        <v>3382</v>
      </c>
      <c r="E9716" s="75" t="s">
        <v>185</v>
      </c>
      <c r="F9716" s="75" t="s">
        <v>3383</v>
      </c>
      <c r="G9716" s="75" t="s">
        <v>10234</v>
      </c>
      <c r="H9716" s="80">
        <v>209</v>
      </c>
      <c r="I9716" s="77">
        <v>0.2</v>
      </c>
      <c r="J9716" s="76">
        <v>167.20000000000002</v>
      </c>
    </row>
    <row r="9717" spans="1:10" ht="89.25">
      <c r="A9717" s="72">
        <v>9713</v>
      </c>
      <c r="B9717" s="72" t="s">
        <v>40710</v>
      </c>
      <c r="C9717" s="75" t="s">
        <v>3384</v>
      </c>
      <c r="D9717" s="75" t="s">
        <v>3385</v>
      </c>
      <c r="E9717" s="75" t="s">
        <v>185</v>
      </c>
      <c r="F9717" s="75" t="s">
        <v>3383</v>
      </c>
      <c r="G9717" s="75" t="s">
        <v>10234</v>
      </c>
      <c r="H9717" s="80">
        <v>2090</v>
      </c>
      <c r="I9717" s="77">
        <v>0.2</v>
      </c>
      <c r="J9717" s="76">
        <v>1672</v>
      </c>
    </row>
    <row r="9718" spans="1:10" ht="178.5">
      <c r="A9718" s="72">
        <v>9714</v>
      </c>
      <c r="B9718" s="72" t="s">
        <v>40710</v>
      </c>
      <c r="C9718" s="75" t="s">
        <v>1387</v>
      </c>
      <c r="D9718" s="75" t="s">
        <v>1386</v>
      </c>
      <c r="E9718" s="75" t="s">
        <v>185</v>
      </c>
      <c r="F9718" s="75" t="s">
        <v>1360</v>
      </c>
      <c r="G9718" s="75" t="s">
        <v>10234</v>
      </c>
      <c r="H9718" s="80">
        <v>6490</v>
      </c>
      <c r="I9718" s="77">
        <v>0.2</v>
      </c>
      <c r="J9718" s="76">
        <v>5192</v>
      </c>
    </row>
    <row r="9719" spans="1:10" ht="178.5">
      <c r="A9719" s="72">
        <v>9715</v>
      </c>
      <c r="B9719" s="72" t="s">
        <v>40710</v>
      </c>
      <c r="C9719" s="75" t="s">
        <v>1385</v>
      </c>
      <c r="D9719" s="75" t="s">
        <v>1386</v>
      </c>
      <c r="E9719" s="75" t="s">
        <v>185</v>
      </c>
      <c r="F9719" s="75" t="s">
        <v>1360</v>
      </c>
      <c r="G9719" s="75" t="s">
        <v>10234</v>
      </c>
      <c r="H9719" s="80">
        <v>649</v>
      </c>
      <c r="I9719" s="77">
        <v>0.2</v>
      </c>
      <c r="J9719" s="76">
        <v>519.20000000000005</v>
      </c>
    </row>
    <row r="9720" spans="1:10" ht="165.75">
      <c r="A9720" s="72">
        <v>9716</v>
      </c>
      <c r="B9720" s="72" t="s">
        <v>40710</v>
      </c>
      <c r="C9720" s="75" t="s">
        <v>1388</v>
      </c>
      <c r="D9720" s="75" t="s">
        <v>1389</v>
      </c>
      <c r="E9720" s="75" t="s">
        <v>185</v>
      </c>
      <c r="F9720" s="75" t="s">
        <v>1360</v>
      </c>
      <c r="G9720" s="75" t="s">
        <v>10234</v>
      </c>
      <c r="H9720" s="80">
        <v>759</v>
      </c>
      <c r="I9720" s="77">
        <v>0.2</v>
      </c>
      <c r="J9720" s="76">
        <v>607.20000000000005</v>
      </c>
    </row>
    <row r="9721" spans="1:10" ht="76.5">
      <c r="A9721" s="72">
        <v>9717</v>
      </c>
      <c r="B9721" s="72" t="s">
        <v>40710</v>
      </c>
      <c r="C9721" s="75" t="s">
        <v>1403</v>
      </c>
      <c r="D9721" s="75" t="s">
        <v>1404</v>
      </c>
      <c r="E9721" s="75" t="s">
        <v>185</v>
      </c>
      <c r="F9721" s="75" t="s">
        <v>1360</v>
      </c>
      <c r="G9721" s="75" t="s">
        <v>10234</v>
      </c>
      <c r="H9721" s="80">
        <v>369</v>
      </c>
      <c r="I9721" s="77">
        <v>0.2</v>
      </c>
      <c r="J9721" s="76">
        <v>295.2</v>
      </c>
    </row>
    <row r="9722" spans="1:10" ht="191.25">
      <c r="A9722" s="72">
        <v>9718</v>
      </c>
      <c r="B9722" s="72" t="s">
        <v>40710</v>
      </c>
      <c r="C9722" s="75" t="s">
        <v>40717</v>
      </c>
      <c r="D9722" s="75" t="s">
        <v>1402</v>
      </c>
      <c r="E9722" s="75" t="s">
        <v>185</v>
      </c>
      <c r="F9722" s="75" t="s">
        <v>1360</v>
      </c>
      <c r="G9722" s="75" t="s">
        <v>10234</v>
      </c>
      <c r="H9722" s="80">
        <v>219</v>
      </c>
      <c r="I9722" s="77">
        <v>0.2</v>
      </c>
      <c r="J9722" s="76">
        <v>175.20000000000002</v>
      </c>
    </row>
    <row r="9723" spans="1:10" ht="140.25">
      <c r="A9723" s="72">
        <v>9719</v>
      </c>
      <c r="B9723" s="72" t="s">
        <v>40710</v>
      </c>
      <c r="C9723" s="75" t="s">
        <v>40718</v>
      </c>
      <c r="D9723" s="75" t="s">
        <v>40719</v>
      </c>
      <c r="E9723" s="75" t="s">
        <v>185</v>
      </c>
      <c r="F9723" s="75" t="s">
        <v>1360</v>
      </c>
      <c r="G9723" s="75" t="s">
        <v>10234</v>
      </c>
      <c r="H9723" s="80">
        <v>359</v>
      </c>
      <c r="I9723" s="77">
        <v>0.2</v>
      </c>
      <c r="J9723" s="76">
        <v>287.2</v>
      </c>
    </row>
    <row r="9724" spans="1:10" ht="165.75">
      <c r="A9724" s="72">
        <v>9720</v>
      </c>
      <c r="B9724" s="72" t="s">
        <v>40710</v>
      </c>
      <c r="C9724" s="75" t="s">
        <v>1396</v>
      </c>
      <c r="D9724" s="75" t="s">
        <v>1397</v>
      </c>
      <c r="E9724" s="75" t="s">
        <v>185</v>
      </c>
      <c r="F9724" s="75" t="s">
        <v>1360</v>
      </c>
      <c r="G9724" s="75" t="s">
        <v>10234</v>
      </c>
      <c r="H9724" s="80">
        <v>849</v>
      </c>
      <c r="I9724" s="77">
        <v>0.2</v>
      </c>
      <c r="J9724" s="76">
        <v>679.2</v>
      </c>
    </row>
    <row r="9725" spans="1:10" ht="63.75">
      <c r="A9725" s="72">
        <v>9721</v>
      </c>
      <c r="B9725" s="72" t="s">
        <v>40710</v>
      </c>
      <c r="C9725" s="75" t="s">
        <v>2966</v>
      </c>
      <c r="D9725" s="75" t="s">
        <v>2967</v>
      </c>
      <c r="E9725" s="75" t="s">
        <v>185</v>
      </c>
      <c r="F9725" s="75" t="s">
        <v>2860</v>
      </c>
      <c r="G9725" s="75" t="s">
        <v>10234</v>
      </c>
      <c r="H9725" s="80">
        <v>35</v>
      </c>
      <c r="I9725" s="77">
        <v>0.2</v>
      </c>
      <c r="J9725" s="76">
        <v>28</v>
      </c>
    </row>
    <row r="9726" spans="1:10" ht="25.5">
      <c r="A9726" s="72">
        <v>9722</v>
      </c>
      <c r="B9726" s="72" t="s">
        <v>40710</v>
      </c>
      <c r="C9726" s="75" t="s">
        <v>1369</v>
      </c>
      <c r="D9726" s="75" t="s">
        <v>1370</v>
      </c>
      <c r="E9726" s="75" t="s">
        <v>185</v>
      </c>
      <c r="F9726" s="75" t="s">
        <v>1360</v>
      </c>
      <c r="G9726" s="75" t="s">
        <v>10234</v>
      </c>
      <c r="H9726" s="80">
        <v>79</v>
      </c>
      <c r="I9726" s="77">
        <v>0.2</v>
      </c>
      <c r="J9726" s="76">
        <v>63.2</v>
      </c>
    </row>
    <row r="9727" spans="1:10" ht="165.75">
      <c r="A9727" s="72">
        <v>9723</v>
      </c>
      <c r="B9727" s="72" t="s">
        <v>40710</v>
      </c>
      <c r="C9727" s="75" t="s">
        <v>1398</v>
      </c>
      <c r="D9727" s="75" t="s">
        <v>1399</v>
      </c>
      <c r="E9727" s="75" t="s">
        <v>185</v>
      </c>
      <c r="F9727" s="75" t="s">
        <v>1360</v>
      </c>
      <c r="G9727" s="75" t="s">
        <v>10234</v>
      </c>
      <c r="H9727" s="80">
        <v>1599</v>
      </c>
      <c r="I9727" s="77">
        <v>0.2</v>
      </c>
      <c r="J9727" s="76">
        <v>1279.2</v>
      </c>
    </row>
    <row r="9728" spans="1:10" ht="153">
      <c r="A9728" s="72">
        <v>9724</v>
      </c>
      <c r="B9728" s="72" t="s">
        <v>40710</v>
      </c>
      <c r="C9728" s="75" t="s">
        <v>1392</v>
      </c>
      <c r="D9728" s="75" t="s">
        <v>1393</v>
      </c>
      <c r="E9728" s="75" t="s">
        <v>185</v>
      </c>
      <c r="F9728" s="75" t="s">
        <v>1360</v>
      </c>
      <c r="G9728" s="75" t="s">
        <v>10234</v>
      </c>
      <c r="H9728" s="80">
        <v>299</v>
      </c>
      <c r="I9728" s="77">
        <v>0.2</v>
      </c>
      <c r="J9728" s="76">
        <v>239.20000000000002</v>
      </c>
    </row>
    <row r="9729" spans="1:10" ht="140.25">
      <c r="A9729" s="72">
        <v>9725</v>
      </c>
      <c r="B9729" s="72" t="s">
        <v>40710</v>
      </c>
      <c r="C9729" s="75" t="s">
        <v>1390</v>
      </c>
      <c r="D9729" s="75" t="s">
        <v>1391</v>
      </c>
      <c r="E9729" s="75" t="s">
        <v>185</v>
      </c>
      <c r="F9729" s="75" t="s">
        <v>1360</v>
      </c>
      <c r="G9729" s="75" t="s">
        <v>10234</v>
      </c>
      <c r="H9729" s="80">
        <v>599</v>
      </c>
      <c r="I9729" s="77">
        <v>0.2</v>
      </c>
      <c r="J9729" s="76">
        <v>479.20000000000005</v>
      </c>
    </row>
    <row r="9730" spans="1:10" ht="165.75">
      <c r="A9730" s="72">
        <v>9726</v>
      </c>
      <c r="B9730" s="72" t="s">
        <v>40710</v>
      </c>
      <c r="C9730" s="75" t="s">
        <v>1394</v>
      </c>
      <c r="D9730" s="75" t="s">
        <v>1395</v>
      </c>
      <c r="E9730" s="75" t="s">
        <v>185</v>
      </c>
      <c r="F9730" s="75" t="s">
        <v>1360</v>
      </c>
      <c r="G9730" s="75" t="s">
        <v>10234</v>
      </c>
      <c r="H9730" s="80">
        <v>899</v>
      </c>
      <c r="I9730" s="77">
        <v>0.2</v>
      </c>
      <c r="J9730" s="76">
        <v>719.2</v>
      </c>
    </row>
    <row r="9731" spans="1:10" ht="102">
      <c r="A9731" s="72">
        <v>9727</v>
      </c>
      <c r="B9731" s="72" t="s">
        <v>40710</v>
      </c>
      <c r="C9731" s="75" t="s">
        <v>1371</v>
      </c>
      <c r="D9731" s="75" t="s">
        <v>1372</v>
      </c>
      <c r="E9731" s="75" t="s">
        <v>185</v>
      </c>
      <c r="F9731" s="75" t="s">
        <v>1360</v>
      </c>
      <c r="G9731" s="75" t="s">
        <v>10234</v>
      </c>
      <c r="H9731" s="80">
        <v>129</v>
      </c>
      <c r="I9731" s="77">
        <v>0.2</v>
      </c>
      <c r="J9731" s="76">
        <v>103.2</v>
      </c>
    </row>
    <row r="9732" spans="1:10" ht="63.75">
      <c r="A9732" s="72">
        <v>9728</v>
      </c>
      <c r="B9732" s="72" t="s">
        <v>40710</v>
      </c>
      <c r="C9732" s="75" t="s">
        <v>1375</v>
      </c>
      <c r="D9732" s="75" t="s">
        <v>1376</v>
      </c>
      <c r="E9732" s="75" t="s">
        <v>185</v>
      </c>
      <c r="F9732" s="75" t="s">
        <v>1360</v>
      </c>
      <c r="G9732" s="75" t="s">
        <v>10234</v>
      </c>
      <c r="H9732" s="80">
        <v>359</v>
      </c>
      <c r="I9732" s="77">
        <v>0.2</v>
      </c>
      <c r="J9732" s="76">
        <v>287.2</v>
      </c>
    </row>
    <row r="9733" spans="1:10" ht="76.5">
      <c r="A9733" s="72">
        <v>9729</v>
      </c>
      <c r="B9733" s="72" t="s">
        <v>40710</v>
      </c>
      <c r="C9733" s="75" t="s">
        <v>2037</v>
      </c>
      <c r="D9733" s="75" t="s">
        <v>2038</v>
      </c>
      <c r="E9733" s="75" t="s">
        <v>185</v>
      </c>
      <c r="F9733" s="75" t="s">
        <v>1407</v>
      </c>
      <c r="G9733" s="75" t="s">
        <v>10234</v>
      </c>
      <c r="H9733" s="80">
        <v>29</v>
      </c>
      <c r="I9733" s="77">
        <v>0.2</v>
      </c>
      <c r="J9733" s="76">
        <v>23.200000000000003</v>
      </c>
    </row>
    <row r="9734" spans="1:10" ht="38.25">
      <c r="A9734" s="72">
        <v>9730</v>
      </c>
      <c r="B9734" s="72" t="s">
        <v>40710</v>
      </c>
      <c r="C9734" s="75" t="s">
        <v>2039</v>
      </c>
      <c r="D9734" s="75" t="s">
        <v>2040</v>
      </c>
      <c r="E9734" s="75" t="s">
        <v>185</v>
      </c>
      <c r="F9734" s="75" t="s">
        <v>1407</v>
      </c>
      <c r="G9734" s="75" t="s">
        <v>10234</v>
      </c>
      <c r="H9734" s="80">
        <v>79</v>
      </c>
      <c r="I9734" s="77">
        <v>0.2</v>
      </c>
      <c r="J9734" s="76">
        <v>63.2</v>
      </c>
    </row>
    <row r="9735" spans="1:10" ht="76.5">
      <c r="A9735" s="72">
        <v>9731</v>
      </c>
      <c r="B9735" s="72" t="s">
        <v>40710</v>
      </c>
      <c r="C9735" s="75" t="s">
        <v>2029</v>
      </c>
      <c r="D9735" s="75" t="s">
        <v>2030</v>
      </c>
      <c r="E9735" s="75" t="s">
        <v>185</v>
      </c>
      <c r="F9735" s="75" t="s">
        <v>1407</v>
      </c>
      <c r="G9735" s="75" t="s">
        <v>10234</v>
      </c>
      <c r="H9735" s="80">
        <v>39</v>
      </c>
      <c r="I9735" s="77">
        <v>0.2</v>
      </c>
      <c r="J9735" s="76">
        <v>31.200000000000003</v>
      </c>
    </row>
    <row r="9736" spans="1:10" ht="51">
      <c r="A9736" s="72">
        <v>9732</v>
      </c>
      <c r="B9736" s="72" t="s">
        <v>40710</v>
      </c>
      <c r="C9736" s="75" t="s">
        <v>2035</v>
      </c>
      <c r="D9736" s="75" t="s">
        <v>2036</v>
      </c>
      <c r="E9736" s="75" t="s">
        <v>185</v>
      </c>
      <c r="F9736" s="75" t="s">
        <v>1407</v>
      </c>
      <c r="G9736" s="75" t="s">
        <v>10234</v>
      </c>
      <c r="H9736" s="80">
        <v>49</v>
      </c>
      <c r="I9736" s="77">
        <v>0.2</v>
      </c>
      <c r="J9736" s="76">
        <v>39.200000000000003</v>
      </c>
    </row>
    <row r="9737" spans="1:10" ht="38.25">
      <c r="A9737" s="72">
        <v>9733</v>
      </c>
      <c r="B9737" s="72" t="s">
        <v>40710</v>
      </c>
      <c r="C9737" s="75" t="s">
        <v>2041</v>
      </c>
      <c r="D9737" s="75" t="s">
        <v>2042</v>
      </c>
      <c r="E9737" s="75" t="s">
        <v>185</v>
      </c>
      <c r="F9737" s="75" t="s">
        <v>1407</v>
      </c>
      <c r="G9737" s="75" t="s">
        <v>10234</v>
      </c>
      <c r="H9737" s="80">
        <v>109</v>
      </c>
      <c r="I9737" s="77">
        <v>0.2</v>
      </c>
      <c r="J9737" s="76">
        <v>87.2</v>
      </c>
    </row>
    <row r="9738" spans="1:10" ht="38.25">
      <c r="A9738" s="72">
        <v>9734</v>
      </c>
      <c r="B9738" s="72" t="s">
        <v>40710</v>
      </c>
      <c r="C9738" s="75" t="s">
        <v>2031</v>
      </c>
      <c r="D9738" s="75" t="s">
        <v>2032</v>
      </c>
      <c r="E9738" s="75" t="s">
        <v>185</v>
      </c>
      <c r="F9738" s="75" t="s">
        <v>1407</v>
      </c>
      <c r="G9738" s="75" t="s">
        <v>10234</v>
      </c>
      <c r="H9738" s="80">
        <v>39</v>
      </c>
      <c r="I9738" s="77">
        <v>0.2</v>
      </c>
      <c r="J9738" s="76">
        <v>31.200000000000003</v>
      </c>
    </row>
    <row r="9739" spans="1:10" ht="38.25">
      <c r="A9739" s="72">
        <v>9735</v>
      </c>
      <c r="B9739" s="72" t="s">
        <v>40710</v>
      </c>
      <c r="C9739" s="75" t="s">
        <v>2033</v>
      </c>
      <c r="D9739" s="75" t="s">
        <v>2034</v>
      </c>
      <c r="E9739" s="75" t="s">
        <v>185</v>
      </c>
      <c r="F9739" s="75" t="s">
        <v>1407</v>
      </c>
      <c r="G9739" s="75" t="s">
        <v>10234</v>
      </c>
      <c r="H9739" s="80">
        <v>19</v>
      </c>
      <c r="I9739" s="77">
        <v>0.2</v>
      </c>
      <c r="J9739" s="76">
        <v>15.200000000000001</v>
      </c>
    </row>
    <row r="9740" spans="1:10" ht="25.5">
      <c r="A9740" s="72">
        <v>9736</v>
      </c>
      <c r="B9740" s="72" t="s">
        <v>40710</v>
      </c>
      <c r="C9740" s="75" t="s">
        <v>3315</v>
      </c>
      <c r="D9740" s="75" t="s">
        <v>3316</v>
      </c>
      <c r="E9740" s="75" t="s">
        <v>185</v>
      </c>
      <c r="F9740" s="75" t="s">
        <v>2860</v>
      </c>
      <c r="G9740" s="75" t="s">
        <v>10234</v>
      </c>
      <c r="H9740" s="80">
        <v>29</v>
      </c>
      <c r="I9740" s="77">
        <v>0.2</v>
      </c>
      <c r="J9740" s="76">
        <v>23.200000000000003</v>
      </c>
    </row>
    <row r="9741" spans="1:10">
      <c r="A9741" s="72">
        <v>9737</v>
      </c>
      <c r="B9741" s="72" t="s">
        <v>40710</v>
      </c>
      <c r="C9741" s="75" t="s">
        <v>3313</v>
      </c>
      <c r="D9741" s="75" t="s">
        <v>3314</v>
      </c>
      <c r="E9741" s="75" t="s">
        <v>185</v>
      </c>
      <c r="F9741" s="75" t="s">
        <v>2860</v>
      </c>
      <c r="G9741" s="75" t="s">
        <v>10234</v>
      </c>
      <c r="H9741" s="80">
        <v>15</v>
      </c>
      <c r="I9741" s="77">
        <v>0.2</v>
      </c>
      <c r="J9741" s="76">
        <v>12</v>
      </c>
    </row>
    <row r="9742" spans="1:10" ht="25.5">
      <c r="A9742" s="72">
        <v>9738</v>
      </c>
      <c r="B9742" s="72" t="s">
        <v>40710</v>
      </c>
      <c r="C9742" s="75" t="s">
        <v>3436</v>
      </c>
      <c r="D9742" s="75" t="s">
        <v>3437</v>
      </c>
      <c r="E9742" s="75" t="s">
        <v>185</v>
      </c>
      <c r="F9742" s="75" t="s">
        <v>3352</v>
      </c>
      <c r="G9742" s="75" t="s">
        <v>10234</v>
      </c>
      <c r="H9742" s="80">
        <v>19</v>
      </c>
      <c r="I9742" s="77">
        <v>0.2</v>
      </c>
      <c r="J9742" s="76">
        <v>15.200000000000001</v>
      </c>
    </row>
    <row r="9743" spans="1:10" ht="25.5">
      <c r="A9743" s="72">
        <v>9739</v>
      </c>
      <c r="B9743" s="72" t="s">
        <v>40710</v>
      </c>
      <c r="C9743" s="75" t="s">
        <v>3432</v>
      </c>
      <c r="D9743" s="75" t="s">
        <v>3433</v>
      </c>
      <c r="E9743" s="75" t="s">
        <v>185</v>
      </c>
      <c r="F9743" s="75" t="s">
        <v>3352</v>
      </c>
      <c r="G9743" s="75" t="s">
        <v>10234</v>
      </c>
      <c r="H9743" s="80">
        <v>19</v>
      </c>
      <c r="I9743" s="77">
        <v>0.2</v>
      </c>
      <c r="J9743" s="76">
        <v>15.200000000000001</v>
      </c>
    </row>
    <row r="9744" spans="1:10" ht="89.25">
      <c r="A9744" s="72">
        <v>9740</v>
      </c>
      <c r="B9744" s="72" t="s">
        <v>40710</v>
      </c>
      <c r="C9744" s="75" t="s">
        <v>2153</v>
      </c>
      <c r="D9744" s="75" t="s">
        <v>2154</v>
      </c>
      <c r="E9744" s="75" t="s">
        <v>185</v>
      </c>
      <c r="F9744" s="75" t="s">
        <v>2146</v>
      </c>
      <c r="G9744" s="75" t="s">
        <v>10234</v>
      </c>
      <c r="H9744" s="80">
        <v>2699</v>
      </c>
      <c r="I9744" s="77">
        <v>0.2</v>
      </c>
      <c r="J9744" s="76">
        <v>2159.2000000000003</v>
      </c>
    </row>
    <row r="9745" spans="1:10" ht="153">
      <c r="A9745" s="72">
        <v>9741</v>
      </c>
      <c r="B9745" s="72" t="s">
        <v>40710</v>
      </c>
      <c r="C9745" s="75" t="s">
        <v>2151</v>
      </c>
      <c r="D9745" s="75" t="s">
        <v>2152</v>
      </c>
      <c r="E9745" s="75" t="s">
        <v>185</v>
      </c>
      <c r="F9745" s="75" t="s">
        <v>2146</v>
      </c>
      <c r="G9745" s="75" t="s">
        <v>10234</v>
      </c>
      <c r="H9745" s="80">
        <v>2995</v>
      </c>
      <c r="I9745" s="77">
        <v>0.2</v>
      </c>
      <c r="J9745" s="76">
        <v>2396</v>
      </c>
    </row>
    <row r="9746" spans="1:10" ht="153">
      <c r="A9746" s="72">
        <v>9742</v>
      </c>
      <c r="B9746" s="72" t="s">
        <v>40710</v>
      </c>
      <c r="C9746" s="75" t="s">
        <v>2149</v>
      </c>
      <c r="D9746" s="75" t="s">
        <v>2150</v>
      </c>
      <c r="E9746" s="75" t="s">
        <v>185</v>
      </c>
      <c r="F9746" s="75" t="s">
        <v>2146</v>
      </c>
      <c r="G9746" s="75" t="s">
        <v>10234</v>
      </c>
      <c r="H9746" s="80">
        <v>3299</v>
      </c>
      <c r="I9746" s="77">
        <v>0.2</v>
      </c>
      <c r="J9746" s="76">
        <v>2639.2000000000003</v>
      </c>
    </row>
    <row r="9747" spans="1:10" ht="127.5">
      <c r="A9747" s="72">
        <v>9743</v>
      </c>
      <c r="B9747" s="72" t="s">
        <v>40710</v>
      </c>
      <c r="C9747" s="75" t="s">
        <v>40720</v>
      </c>
      <c r="D9747" s="75" t="s">
        <v>40721</v>
      </c>
      <c r="E9747" s="75" t="s">
        <v>185</v>
      </c>
      <c r="F9747" s="75" t="s">
        <v>1360</v>
      </c>
      <c r="G9747" s="75" t="s">
        <v>10234</v>
      </c>
      <c r="H9747" s="80">
        <v>199</v>
      </c>
      <c r="I9747" s="77">
        <v>0.2</v>
      </c>
      <c r="J9747" s="76">
        <v>159.20000000000002</v>
      </c>
    </row>
    <row r="9748" spans="1:10" ht="76.5">
      <c r="A9748" s="72">
        <v>9744</v>
      </c>
      <c r="B9748" s="72" t="s">
        <v>40710</v>
      </c>
      <c r="C9748" s="75" t="s">
        <v>1549</v>
      </c>
      <c r="D9748" s="75" t="s">
        <v>1550</v>
      </c>
      <c r="E9748" s="75" t="s">
        <v>185</v>
      </c>
      <c r="F9748" s="75" t="s">
        <v>1407</v>
      </c>
      <c r="G9748" s="75" t="s">
        <v>10234</v>
      </c>
      <c r="H9748" s="80">
        <v>39</v>
      </c>
      <c r="I9748" s="77">
        <v>0.2</v>
      </c>
      <c r="J9748" s="76">
        <v>31.200000000000003</v>
      </c>
    </row>
    <row r="9749" spans="1:10" ht="127.5">
      <c r="A9749" s="72">
        <v>9745</v>
      </c>
      <c r="B9749" s="72" t="s">
        <v>40710</v>
      </c>
      <c r="C9749" s="75" t="s">
        <v>2157</v>
      </c>
      <c r="D9749" s="75" t="s">
        <v>2158</v>
      </c>
      <c r="E9749" s="75" t="s">
        <v>185</v>
      </c>
      <c r="F9749" s="75" t="s">
        <v>2146</v>
      </c>
      <c r="G9749" s="75" t="s">
        <v>10234</v>
      </c>
      <c r="H9749" s="80">
        <v>649</v>
      </c>
      <c r="I9749" s="77">
        <v>0.2</v>
      </c>
      <c r="J9749" s="76">
        <v>519.20000000000005</v>
      </c>
    </row>
    <row r="9750" spans="1:10" ht="127.5">
      <c r="A9750" s="72">
        <v>9746</v>
      </c>
      <c r="B9750" s="72" t="s">
        <v>40710</v>
      </c>
      <c r="C9750" s="75" t="s">
        <v>2159</v>
      </c>
      <c r="D9750" s="75" t="s">
        <v>2160</v>
      </c>
      <c r="E9750" s="75" t="s">
        <v>185</v>
      </c>
      <c r="F9750" s="75" t="s">
        <v>2146</v>
      </c>
      <c r="G9750" s="75" t="s">
        <v>10234</v>
      </c>
      <c r="H9750" s="80">
        <v>649</v>
      </c>
      <c r="I9750" s="77">
        <v>0.2</v>
      </c>
      <c r="J9750" s="76">
        <v>519.20000000000005</v>
      </c>
    </row>
    <row r="9751" spans="1:10" ht="229.5">
      <c r="A9751" s="72">
        <v>9747</v>
      </c>
      <c r="B9751" s="72" t="s">
        <v>40710</v>
      </c>
      <c r="C9751" s="75" t="s">
        <v>40722</v>
      </c>
      <c r="D9751" s="75" t="s">
        <v>40723</v>
      </c>
      <c r="E9751" s="75" t="s">
        <v>185</v>
      </c>
      <c r="F9751" s="75" t="s">
        <v>2169</v>
      </c>
      <c r="G9751" s="75" t="s">
        <v>10234</v>
      </c>
      <c r="H9751" s="80">
        <v>499</v>
      </c>
      <c r="I9751" s="77">
        <v>0.2</v>
      </c>
      <c r="J9751" s="76">
        <v>399.20000000000005</v>
      </c>
    </row>
    <row r="9752" spans="1:10" ht="216.75">
      <c r="A9752" s="72">
        <v>9748</v>
      </c>
      <c r="B9752" s="72" t="s">
        <v>40710</v>
      </c>
      <c r="C9752" s="75" t="s">
        <v>40724</v>
      </c>
      <c r="D9752" s="75" t="s">
        <v>40725</v>
      </c>
      <c r="E9752" s="75" t="s">
        <v>185</v>
      </c>
      <c r="F9752" s="75" t="s">
        <v>2169</v>
      </c>
      <c r="G9752" s="75" t="s">
        <v>10234</v>
      </c>
      <c r="H9752" s="80">
        <v>429</v>
      </c>
      <c r="I9752" s="77">
        <v>0.2</v>
      </c>
      <c r="J9752" s="76">
        <v>343.20000000000005</v>
      </c>
    </row>
    <row r="9753" spans="1:10" ht="216.75">
      <c r="A9753" s="72">
        <v>9749</v>
      </c>
      <c r="B9753" s="72" t="s">
        <v>40710</v>
      </c>
      <c r="C9753" s="75" t="s">
        <v>2155</v>
      </c>
      <c r="D9753" s="75" t="s">
        <v>2156</v>
      </c>
      <c r="E9753" s="75" t="s">
        <v>185</v>
      </c>
      <c r="F9753" s="75" t="s">
        <v>2146</v>
      </c>
      <c r="G9753" s="75" t="s">
        <v>10234</v>
      </c>
      <c r="H9753" s="80">
        <v>599</v>
      </c>
      <c r="I9753" s="77">
        <v>0.2</v>
      </c>
      <c r="J9753" s="76">
        <v>479.20000000000005</v>
      </c>
    </row>
    <row r="9754" spans="1:10" ht="242.25">
      <c r="A9754" s="72">
        <v>9750</v>
      </c>
      <c r="B9754" s="72" t="s">
        <v>40710</v>
      </c>
      <c r="C9754" s="75" t="s">
        <v>2163</v>
      </c>
      <c r="D9754" s="75" t="s">
        <v>2164</v>
      </c>
      <c r="E9754" s="75" t="s">
        <v>185</v>
      </c>
      <c r="F9754" s="75" t="s">
        <v>2146</v>
      </c>
      <c r="G9754" s="75" t="s">
        <v>10234</v>
      </c>
      <c r="H9754" s="80">
        <v>329</v>
      </c>
      <c r="I9754" s="77">
        <v>0.2</v>
      </c>
      <c r="J9754" s="76">
        <v>263.2</v>
      </c>
    </row>
    <row r="9755" spans="1:10" ht="204">
      <c r="A9755" s="72">
        <v>9751</v>
      </c>
      <c r="B9755" s="72" t="s">
        <v>40710</v>
      </c>
      <c r="C9755" s="75" t="s">
        <v>40726</v>
      </c>
      <c r="D9755" s="75" t="s">
        <v>40727</v>
      </c>
      <c r="E9755" s="75" t="s">
        <v>185</v>
      </c>
      <c r="F9755" s="75" t="s">
        <v>2169</v>
      </c>
      <c r="G9755" s="75" t="s">
        <v>10234</v>
      </c>
      <c r="H9755" s="80">
        <v>599</v>
      </c>
      <c r="I9755" s="77">
        <v>0.2</v>
      </c>
      <c r="J9755" s="76">
        <v>479.20000000000005</v>
      </c>
    </row>
    <row r="9756" spans="1:10" ht="191.25">
      <c r="A9756" s="72">
        <v>9752</v>
      </c>
      <c r="B9756" s="72" t="s">
        <v>40710</v>
      </c>
      <c r="C9756" s="75" t="s">
        <v>40728</v>
      </c>
      <c r="D9756" s="75" t="s">
        <v>40729</v>
      </c>
      <c r="E9756" s="75" t="s">
        <v>185</v>
      </c>
      <c r="F9756" s="75" t="s">
        <v>2169</v>
      </c>
      <c r="G9756" s="75" t="s">
        <v>10234</v>
      </c>
      <c r="H9756" s="80">
        <v>529</v>
      </c>
      <c r="I9756" s="77">
        <v>0.2</v>
      </c>
      <c r="J9756" s="76">
        <v>423.20000000000005</v>
      </c>
    </row>
    <row r="9757" spans="1:10" ht="127.5">
      <c r="A9757" s="72">
        <v>9753</v>
      </c>
      <c r="B9757" s="72" t="s">
        <v>40710</v>
      </c>
      <c r="C9757" s="75" t="s">
        <v>2161</v>
      </c>
      <c r="D9757" s="75" t="s">
        <v>2162</v>
      </c>
      <c r="E9757" s="75" t="s">
        <v>185</v>
      </c>
      <c r="F9757" s="75" t="s">
        <v>2146</v>
      </c>
      <c r="G9757" s="75" t="s">
        <v>10234</v>
      </c>
      <c r="H9757" s="80">
        <v>439</v>
      </c>
      <c r="I9757" s="77">
        <v>0.2</v>
      </c>
      <c r="J9757" s="76">
        <v>351.20000000000005</v>
      </c>
    </row>
    <row r="9758" spans="1:10" ht="114.75">
      <c r="A9758" s="72">
        <v>9754</v>
      </c>
      <c r="B9758" s="72" t="s">
        <v>40710</v>
      </c>
      <c r="C9758" s="75" t="s">
        <v>2165</v>
      </c>
      <c r="D9758" s="75" t="s">
        <v>2166</v>
      </c>
      <c r="E9758" s="75" t="s">
        <v>185</v>
      </c>
      <c r="F9758" s="75" t="s">
        <v>2146</v>
      </c>
      <c r="G9758" s="75" t="s">
        <v>10234</v>
      </c>
      <c r="H9758" s="80">
        <v>199</v>
      </c>
      <c r="I9758" s="77">
        <v>0.2</v>
      </c>
      <c r="J9758" s="76">
        <v>159.20000000000002</v>
      </c>
    </row>
    <row r="9759" spans="1:10" ht="127.5">
      <c r="A9759" s="72">
        <v>9755</v>
      </c>
      <c r="B9759" s="72" t="s">
        <v>40710</v>
      </c>
      <c r="C9759" s="75" t="s">
        <v>2167</v>
      </c>
      <c r="D9759" s="75" t="s">
        <v>2168</v>
      </c>
      <c r="E9759" s="75" t="s">
        <v>185</v>
      </c>
      <c r="F9759" s="75" t="s">
        <v>2169</v>
      </c>
      <c r="G9759" s="75" t="s">
        <v>10234</v>
      </c>
      <c r="H9759" s="80">
        <v>269</v>
      </c>
      <c r="I9759" s="77">
        <v>0.2</v>
      </c>
      <c r="J9759" s="76">
        <v>215.20000000000002</v>
      </c>
    </row>
    <row r="9760" spans="1:10" ht="127.5">
      <c r="A9760" s="72">
        <v>9756</v>
      </c>
      <c r="B9760" s="72" t="s">
        <v>40710</v>
      </c>
      <c r="C9760" s="75" t="s">
        <v>2170</v>
      </c>
      <c r="D9760" s="75" t="s">
        <v>2171</v>
      </c>
      <c r="E9760" s="75" t="s">
        <v>185</v>
      </c>
      <c r="F9760" s="75" t="s">
        <v>2146</v>
      </c>
      <c r="G9760" s="75" t="s">
        <v>10234</v>
      </c>
      <c r="H9760" s="80">
        <v>429</v>
      </c>
      <c r="I9760" s="77">
        <v>0.2</v>
      </c>
      <c r="J9760" s="76">
        <v>343.20000000000005</v>
      </c>
    </row>
    <row r="9761" spans="1:10" ht="38.25">
      <c r="A9761" s="72">
        <v>9757</v>
      </c>
      <c r="B9761" s="72" t="s">
        <v>40710</v>
      </c>
      <c r="C9761" s="75" t="s">
        <v>1599</v>
      </c>
      <c r="D9761" s="75" t="s">
        <v>1600</v>
      </c>
      <c r="E9761" s="75" t="s">
        <v>185</v>
      </c>
      <c r="F9761" s="75" t="s">
        <v>1407</v>
      </c>
      <c r="G9761" s="75" t="s">
        <v>10234</v>
      </c>
      <c r="H9761" s="80">
        <v>69</v>
      </c>
      <c r="I9761" s="77">
        <v>0.2</v>
      </c>
      <c r="J9761" s="76">
        <v>55.2</v>
      </c>
    </row>
    <row r="9762" spans="1:10" ht="89.25">
      <c r="A9762" s="72">
        <v>9758</v>
      </c>
      <c r="B9762" s="72" t="s">
        <v>40710</v>
      </c>
      <c r="C9762" s="75" t="s">
        <v>3474</v>
      </c>
      <c r="D9762" s="75" t="s">
        <v>3475</v>
      </c>
      <c r="E9762" s="75" t="s">
        <v>185</v>
      </c>
      <c r="F9762" s="75" t="s">
        <v>3352</v>
      </c>
      <c r="G9762" s="75" t="s">
        <v>10234</v>
      </c>
      <c r="H9762" s="80">
        <v>209</v>
      </c>
      <c r="I9762" s="77">
        <v>0.2</v>
      </c>
      <c r="J9762" s="76">
        <v>167.20000000000002</v>
      </c>
    </row>
    <row r="9763" spans="1:10" ht="38.25">
      <c r="A9763" s="72">
        <v>9759</v>
      </c>
      <c r="B9763" s="72" t="s">
        <v>40710</v>
      </c>
      <c r="C9763" s="75" t="s">
        <v>3641</v>
      </c>
      <c r="D9763" s="75" t="s">
        <v>3642</v>
      </c>
      <c r="E9763" s="75" t="s">
        <v>185</v>
      </c>
      <c r="F9763" s="75" t="s">
        <v>3352</v>
      </c>
      <c r="G9763" s="75" t="s">
        <v>10234</v>
      </c>
      <c r="H9763" s="80">
        <v>109</v>
      </c>
      <c r="I9763" s="77">
        <v>0.2</v>
      </c>
      <c r="J9763" s="76">
        <v>87.2</v>
      </c>
    </row>
    <row r="9764" spans="1:10" ht="153">
      <c r="A9764" s="72">
        <v>9760</v>
      </c>
      <c r="B9764" s="72" t="s">
        <v>40710</v>
      </c>
      <c r="C9764" s="75" t="s">
        <v>3684</v>
      </c>
      <c r="D9764" s="75" t="s">
        <v>3685</v>
      </c>
      <c r="E9764" s="75" t="s">
        <v>185</v>
      </c>
      <c r="F9764" s="75" t="s">
        <v>3655</v>
      </c>
      <c r="G9764" s="75" t="s">
        <v>10234</v>
      </c>
      <c r="H9764" s="80">
        <v>948</v>
      </c>
      <c r="I9764" s="77">
        <v>0.2</v>
      </c>
      <c r="J9764" s="76">
        <v>758.40000000000009</v>
      </c>
    </row>
    <row r="9765" spans="1:10" ht="267.75">
      <c r="A9765" s="72">
        <v>9761</v>
      </c>
      <c r="B9765" s="72" t="s">
        <v>40710</v>
      </c>
      <c r="C9765" s="75" t="s">
        <v>40730</v>
      </c>
      <c r="D9765" s="75" t="s">
        <v>3683</v>
      </c>
      <c r="E9765" s="75" t="s">
        <v>185</v>
      </c>
      <c r="F9765" s="75" t="s">
        <v>3655</v>
      </c>
      <c r="G9765" s="75" t="s">
        <v>10234</v>
      </c>
      <c r="H9765" s="80">
        <v>948</v>
      </c>
      <c r="I9765" s="77">
        <v>0.2</v>
      </c>
      <c r="J9765" s="76">
        <v>758.40000000000009</v>
      </c>
    </row>
    <row r="9766" spans="1:10" ht="140.25">
      <c r="A9766" s="72">
        <v>9762</v>
      </c>
      <c r="B9766" s="72" t="s">
        <v>40710</v>
      </c>
      <c r="C9766" s="75" t="s">
        <v>3678</v>
      </c>
      <c r="D9766" s="75" t="s">
        <v>3679</v>
      </c>
      <c r="E9766" s="75" t="s">
        <v>185</v>
      </c>
      <c r="F9766" s="75" t="s">
        <v>3655</v>
      </c>
      <c r="G9766" s="75" t="s">
        <v>10234</v>
      </c>
      <c r="H9766" s="80">
        <v>948</v>
      </c>
      <c r="I9766" s="77">
        <v>0.2</v>
      </c>
      <c r="J9766" s="76">
        <v>758.40000000000009</v>
      </c>
    </row>
    <row r="9767" spans="1:10" ht="255">
      <c r="A9767" s="72">
        <v>9763</v>
      </c>
      <c r="B9767" s="72" t="s">
        <v>40710</v>
      </c>
      <c r="C9767" s="75" t="s">
        <v>3676</v>
      </c>
      <c r="D9767" s="75" t="s">
        <v>3677</v>
      </c>
      <c r="E9767" s="75" t="s">
        <v>185</v>
      </c>
      <c r="F9767" s="75" t="s">
        <v>3655</v>
      </c>
      <c r="G9767" s="75" t="s">
        <v>10234</v>
      </c>
      <c r="H9767" s="80">
        <v>948</v>
      </c>
      <c r="I9767" s="77">
        <v>0.2</v>
      </c>
      <c r="J9767" s="76">
        <v>758.40000000000009</v>
      </c>
    </row>
    <row r="9768" spans="1:10" ht="153">
      <c r="A9768" s="72">
        <v>9764</v>
      </c>
      <c r="B9768" s="72" t="s">
        <v>40710</v>
      </c>
      <c r="C9768" s="75" t="s">
        <v>3681</v>
      </c>
      <c r="D9768" s="75" t="s">
        <v>3682</v>
      </c>
      <c r="E9768" s="75" t="s">
        <v>185</v>
      </c>
      <c r="F9768" s="75" t="s">
        <v>3655</v>
      </c>
      <c r="G9768" s="75" t="s">
        <v>10234</v>
      </c>
      <c r="H9768" s="80">
        <v>948</v>
      </c>
      <c r="I9768" s="77">
        <v>0.2</v>
      </c>
      <c r="J9768" s="76">
        <v>758.40000000000009</v>
      </c>
    </row>
    <row r="9769" spans="1:10" ht="267.75">
      <c r="A9769" s="72">
        <v>9765</v>
      </c>
      <c r="B9769" s="72" t="s">
        <v>40710</v>
      </c>
      <c r="C9769" s="75" t="s">
        <v>40731</v>
      </c>
      <c r="D9769" s="75" t="s">
        <v>3680</v>
      </c>
      <c r="E9769" s="75" t="s">
        <v>185</v>
      </c>
      <c r="F9769" s="75" t="s">
        <v>3655</v>
      </c>
      <c r="G9769" s="75" t="s">
        <v>10234</v>
      </c>
      <c r="H9769" s="80">
        <v>948</v>
      </c>
      <c r="I9769" s="77">
        <v>0.2</v>
      </c>
      <c r="J9769" s="76">
        <v>758.40000000000009</v>
      </c>
    </row>
    <row r="9770" spans="1:10" ht="25.5">
      <c r="A9770" s="72">
        <v>9766</v>
      </c>
      <c r="B9770" s="72" t="s">
        <v>40710</v>
      </c>
      <c r="C9770" s="75" t="s">
        <v>3303</v>
      </c>
      <c r="D9770" s="75" t="s">
        <v>3304</v>
      </c>
      <c r="E9770" s="75" t="s">
        <v>185</v>
      </c>
      <c r="F9770" s="75" t="s">
        <v>2860</v>
      </c>
      <c r="G9770" s="75" t="s">
        <v>10234</v>
      </c>
      <c r="H9770" s="80">
        <v>39</v>
      </c>
      <c r="I9770" s="77">
        <v>0.2</v>
      </c>
      <c r="J9770" s="76">
        <v>31.200000000000003</v>
      </c>
    </row>
    <row r="9771" spans="1:10" ht="25.5">
      <c r="A9771" s="72">
        <v>9767</v>
      </c>
      <c r="B9771" s="72" t="s">
        <v>40710</v>
      </c>
      <c r="C9771" s="75" t="s">
        <v>3293</v>
      </c>
      <c r="D9771" s="75" t="s">
        <v>3294</v>
      </c>
      <c r="E9771" s="75" t="s">
        <v>185</v>
      </c>
      <c r="F9771" s="75" t="s">
        <v>2860</v>
      </c>
      <c r="G9771" s="75" t="s">
        <v>10234</v>
      </c>
      <c r="H9771" s="80">
        <v>19</v>
      </c>
      <c r="I9771" s="77">
        <v>0.2</v>
      </c>
      <c r="J9771" s="76">
        <v>15.200000000000001</v>
      </c>
    </row>
    <row r="9772" spans="1:10" ht="25.5">
      <c r="A9772" s="72">
        <v>9768</v>
      </c>
      <c r="B9772" s="72" t="s">
        <v>40710</v>
      </c>
      <c r="C9772" s="75" t="s">
        <v>3299</v>
      </c>
      <c r="D9772" s="75" t="s">
        <v>3300</v>
      </c>
      <c r="E9772" s="75" t="s">
        <v>185</v>
      </c>
      <c r="F9772" s="75" t="s">
        <v>2860</v>
      </c>
      <c r="G9772" s="75" t="s">
        <v>10234</v>
      </c>
      <c r="H9772" s="80">
        <v>19</v>
      </c>
      <c r="I9772" s="77">
        <v>0.2</v>
      </c>
      <c r="J9772" s="76">
        <v>15.200000000000001</v>
      </c>
    </row>
    <row r="9773" spans="1:10" ht="25.5">
      <c r="A9773" s="72">
        <v>9769</v>
      </c>
      <c r="B9773" s="72" t="s">
        <v>40710</v>
      </c>
      <c r="C9773" s="75" t="s">
        <v>3307</v>
      </c>
      <c r="D9773" s="75" t="s">
        <v>3308</v>
      </c>
      <c r="E9773" s="75" t="s">
        <v>185</v>
      </c>
      <c r="F9773" s="75" t="s">
        <v>2860</v>
      </c>
      <c r="G9773" s="75" t="s">
        <v>10234</v>
      </c>
      <c r="H9773" s="80">
        <v>29</v>
      </c>
      <c r="I9773" s="77">
        <v>0.2</v>
      </c>
      <c r="J9773" s="76">
        <v>23.200000000000003</v>
      </c>
    </row>
    <row r="9774" spans="1:10" ht="25.5">
      <c r="A9774" s="72">
        <v>9770</v>
      </c>
      <c r="B9774" s="72" t="s">
        <v>40710</v>
      </c>
      <c r="C9774" s="75" t="s">
        <v>3301</v>
      </c>
      <c r="D9774" s="75" t="s">
        <v>3302</v>
      </c>
      <c r="E9774" s="75" t="s">
        <v>185</v>
      </c>
      <c r="F9774" s="75" t="s">
        <v>2860</v>
      </c>
      <c r="G9774" s="75" t="s">
        <v>10234</v>
      </c>
      <c r="H9774" s="80">
        <v>29</v>
      </c>
      <c r="I9774" s="77">
        <v>0.2</v>
      </c>
      <c r="J9774" s="76">
        <v>23.200000000000003</v>
      </c>
    </row>
    <row r="9775" spans="1:10" ht="25.5">
      <c r="A9775" s="72">
        <v>9771</v>
      </c>
      <c r="B9775" s="72" t="s">
        <v>40710</v>
      </c>
      <c r="C9775" s="75" t="s">
        <v>3295</v>
      </c>
      <c r="D9775" s="75" t="s">
        <v>3296</v>
      </c>
      <c r="E9775" s="75" t="s">
        <v>185</v>
      </c>
      <c r="F9775" s="75" t="s">
        <v>2860</v>
      </c>
      <c r="G9775" s="75" t="s">
        <v>10234</v>
      </c>
      <c r="H9775" s="80">
        <v>19</v>
      </c>
      <c r="I9775" s="77">
        <v>0.2</v>
      </c>
      <c r="J9775" s="76">
        <v>15.200000000000001</v>
      </c>
    </row>
    <row r="9776" spans="1:10" ht="25.5">
      <c r="A9776" s="72">
        <v>9772</v>
      </c>
      <c r="B9776" s="72" t="s">
        <v>40710</v>
      </c>
      <c r="C9776" s="75" t="s">
        <v>3305</v>
      </c>
      <c r="D9776" s="75" t="s">
        <v>3306</v>
      </c>
      <c r="E9776" s="75" t="s">
        <v>185</v>
      </c>
      <c r="F9776" s="75" t="s">
        <v>2860</v>
      </c>
      <c r="G9776" s="75" t="s">
        <v>10234</v>
      </c>
      <c r="H9776" s="80">
        <v>29</v>
      </c>
      <c r="I9776" s="77">
        <v>0.2</v>
      </c>
      <c r="J9776" s="76">
        <v>23.200000000000003</v>
      </c>
    </row>
    <row r="9777" spans="1:10" ht="25.5">
      <c r="A9777" s="72">
        <v>9773</v>
      </c>
      <c r="B9777" s="72" t="s">
        <v>40710</v>
      </c>
      <c r="C9777" s="75" t="s">
        <v>3297</v>
      </c>
      <c r="D9777" s="75" t="s">
        <v>3298</v>
      </c>
      <c r="E9777" s="75" t="s">
        <v>185</v>
      </c>
      <c r="F9777" s="75" t="s">
        <v>2860</v>
      </c>
      <c r="G9777" s="75" t="s">
        <v>10234</v>
      </c>
      <c r="H9777" s="80">
        <v>59</v>
      </c>
      <c r="I9777" s="77">
        <v>0.2</v>
      </c>
      <c r="J9777" s="76">
        <v>47.2</v>
      </c>
    </row>
    <row r="9778" spans="1:10" ht="25.5">
      <c r="A9778" s="72">
        <v>9774</v>
      </c>
      <c r="B9778" s="72" t="s">
        <v>40710</v>
      </c>
      <c r="C9778" s="75" t="s">
        <v>2858</v>
      </c>
      <c r="D9778" s="75" t="s">
        <v>2859</v>
      </c>
      <c r="E9778" s="75" t="s">
        <v>185</v>
      </c>
      <c r="F9778" s="75" t="s">
        <v>2860</v>
      </c>
      <c r="G9778" s="75" t="s">
        <v>10234</v>
      </c>
      <c r="H9778" s="80">
        <v>79</v>
      </c>
      <c r="I9778" s="77">
        <v>0.2</v>
      </c>
      <c r="J9778" s="76">
        <v>63.2</v>
      </c>
    </row>
    <row r="9779" spans="1:10" ht="51">
      <c r="A9779" s="72">
        <v>9775</v>
      </c>
      <c r="B9779" s="72" t="s">
        <v>40710</v>
      </c>
      <c r="C9779" s="75" t="s">
        <v>2992</v>
      </c>
      <c r="D9779" s="75" t="s">
        <v>2993</v>
      </c>
      <c r="E9779" s="75" t="s">
        <v>185</v>
      </c>
      <c r="F9779" s="75" t="s">
        <v>2860</v>
      </c>
      <c r="G9779" s="75" t="s">
        <v>10234</v>
      </c>
      <c r="H9779" s="80">
        <v>69</v>
      </c>
      <c r="I9779" s="77">
        <v>0.2</v>
      </c>
      <c r="J9779" s="76">
        <v>55.2</v>
      </c>
    </row>
    <row r="9780" spans="1:10" ht="178.5">
      <c r="A9780" s="72">
        <v>9776</v>
      </c>
      <c r="B9780" s="72" t="s">
        <v>40710</v>
      </c>
      <c r="C9780" s="75" t="s">
        <v>3643</v>
      </c>
      <c r="D9780" s="75" t="s">
        <v>3644</v>
      </c>
      <c r="E9780" s="75" t="s">
        <v>185</v>
      </c>
      <c r="F9780" s="75" t="s">
        <v>3645</v>
      </c>
      <c r="G9780" s="75" t="s">
        <v>10234</v>
      </c>
      <c r="H9780" s="80">
        <v>1699</v>
      </c>
      <c r="I9780" s="77">
        <v>0.2</v>
      </c>
      <c r="J9780" s="76">
        <v>1359.2</v>
      </c>
    </row>
    <row r="9781" spans="1:10" ht="102">
      <c r="A9781" s="72">
        <v>9777</v>
      </c>
      <c r="B9781" s="72" t="s">
        <v>40710</v>
      </c>
      <c r="C9781" s="75" t="s">
        <v>40732</v>
      </c>
      <c r="D9781" s="75" t="s">
        <v>40733</v>
      </c>
      <c r="E9781" s="75" t="s">
        <v>185</v>
      </c>
      <c r="F9781" s="75" t="s">
        <v>3645</v>
      </c>
      <c r="G9781" s="75" t="s">
        <v>10234</v>
      </c>
      <c r="H9781" s="80">
        <v>429</v>
      </c>
      <c r="I9781" s="77">
        <v>0.2</v>
      </c>
      <c r="J9781" s="76">
        <v>343.20000000000005</v>
      </c>
    </row>
    <row r="9782" spans="1:10" ht="63.75">
      <c r="A9782" s="72">
        <v>9778</v>
      </c>
      <c r="B9782" s="72" t="s">
        <v>40710</v>
      </c>
      <c r="C9782" s="75" t="s">
        <v>3646</v>
      </c>
      <c r="D9782" s="75" t="s">
        <v>3647</v>
      </c>
      <c r="E9782" s="75" t="s">
        <v>185</v>
      </c>
      <c r="F9782" s="75" t="s">
        <v>3645</v>
      </c>
      <c r="G9782" s="75" t="s">
        <v>10234</v>
      </c>
      <c r="H9782" s="80">
        <v>109</v>
      </c>
      <c r="I9782" s="77">
        <v>0.2</v>
      </c>
      <c r="J9782" s="76">
        <v>87.2</v>
      </c>
    </row>
    <row r="9783" spans="1:10" ht="293.25">
      <c r="A9783" s="72">
        <v>9779</v>
      </c>
      <c r="B9783" s="72" t="s">
        <v>40710</v>
      </c>
      <c r="C9783" s="75" t="s">
        <v>40734</v>
      </c>
      <c r="D9783" s="75" t="s">
        <v>40735</v>
      </c>
      <c r="E9783" s="75" t="s">
        <v>185</v>
      </c>
      <c r="F9783" s="75" t="s">
        <v>2833</v>
      </c>
      <c r="G9783" s="75" t="s">
        <v>10234</v>
      </c>
      <c r="H9783" s="80">
        <v>9</v>
      </c>
      <c r="I9783" s="77">
        <v>0.2</v>
      </c>
      <c r="J9783" s="76">
        <v>7.2</v>
      </c>
    </row>
    <row r="9784" spans="1:10" ht="89.25">
      <c r="A9784" s="72">
        <v>9780</v>
      </c>
      <c r="B9784" s="72" t="s">
        <v>40710</v>
      </c>
      <c r="C9784" s="75" t="s">
        <v>3350</v>
      </c>
      <c r="D9784" s="75" t="s">
        <v>3351</v>
      </c>
      <c r="E9784" s="75" t="s">
        <v>185</v>
      </c>
      <c r="F9784" s="75" t="s">
        <v>3352</v>
      </c>
      <c r="G9784" s="75" t="s">
        <v>10234</v>
      </c>
      <c r="H9784" s="80">
        <v>29</v>
      </c>
      <c r="I9784" s="77">
        <v>0.2</v>
      </c>
      <c r="J9784" s="76">
        <v>23.200000000000003</v>
      </c>
    </row>
    <row r="9785" spans="1:10" ht="76.5">
      <c r="A9785" s="72">
        <v>9781</v>
      </c>
      <c r="B9785" s="72" t="s">
        <v>40710</v>
      </c>
      <c r="C9785" s="75" t="s">
        <v>3359</v>
      </c>
      <c r="D9785" s="75" t="s">
        <v>3360</v>
      </c>
      <c r="E9785" s="75" t="s">
        <v>185</v>
      </c>
      <c r="F9785" s="75" t="s">
        <v>3352</v>
      </c>
      <c r="G9785" s="75" t="s">
        <v>10234</v>
      </c>
      <c r="H9785" s="80">
        <v>39</v>
      </c>
      <c r="I9785" s="77">
        <v>0.2</v>
      </c>
      <c r="J9785" s="76">
        <v>31.200000000000003</v>
      </c>
    </row>
    <row r="9786" spans="1:10" ht="25.5">
      <c r="A9786" s="72">
        <v>9782</v>
      </c>
      <c r="B9786" s="72" t="s">
        <v>40710</v>
      </c>
      <c r="C9786" s="75" t="s">
        <v>3428</v>
      </c>
      <c r="D9786" s="75" t="s">
        <v>3429</v>
      </c>
      <c r="E9786" s="75" t="s">
        <v>185</v>
      </c>
      <c r="F9786" s="75" t="s">
        <v>3352</v>
      </c>
      <c r="G9786" s="75" t="s">
        <v>10234</v>
      </c>
      <c r="H9786" s="80">
        <v>19</v>
      </c>
      <c r="I9786" s="77">
        <v>0.2</v>
      </c>
      <c r="J9786" s="76">
        <v>15.200000000000001</v>
      </c>
    </row>
    <row r="9787" spans="1:10" ht="38.25">
      <c r="A9787" s="72">
        <v>9783</v>
      </c>
      <c r="B9787" s="72" t="s">
        <v>40710</v>
      </c>
      <c r="C9787" s="75" t="s">
        <v>3631</v>
      </c>
      <c r="D9787" s="75" t="s">
        <v>3632</v>
      </c>
      <c r="E9787" s="75" t="s">
        <v>185</v>
      </c>
      <c r="F9787" s="75" t="s">
        <v>3352</v>
      </c>
      <c r="G9787" s="75" t="s">
        <v>10234</v>
      </c>
      <c r="H9787" s="80">
        <v>19</v>
      </c>
      <c r="I9787" s="77">
        <v>0.2</v>
      </c>
      <c r="J9787" s="76">
        <v>15.200000000000001</v>
      </c>
    </row>
    <row r="9788" spans="1:10">
      <c r="A9788" s="72">
        <v>9784</v>
      </c>
      <c r="B9788" s="72" t="s">
        <v>40710</v>
      </c>
      <c r="C9788" s="75" t="s">
        <v>3629</v>
      </c>
      <c r="D9788" s="75" t="s">
        <v>3630</v>
      </c>
      <c r="E9788" s="75" t="s">
        <v>185</v>
      </c>
      <c r="F9788" s="75" t="s">
        <v>3352</v>
      </c>
      <c r="G9788" s="75" t="s">
        <v>10234</v>
      </c>
      <c r="H9788" s="80">
        <v>29</v>
      </c>
      <c r="I9788" s="77">
        <v>0.2</v>
      </c>
      <c r="J9788" s="76">
        <v>23.200000000000003</v>
      </c>
    </row>
    <row r="9789" spans="1:10" ht="63.75">
      <c r="A9789" s="72">
        <v>9785</v>
      </c>
      <c r="B9789" s="72" t="s">
        <v>40710</v>
      </c>
      <c r="C9789" s="75" t="s">
        <v>2376</v>
      </c>
      <c r="D9789" s="75" t="s">
        <v>2377</v>
      </c>
      <c r="E9789" s="75" t="s">
        <v>185</v>
      </c>
      <c r="F9789" s="75" t="s">
        <v>845</v>
      </c>
      <c r="G9789" s="75" t="s">
        <v>10234</v>
      </c>
      <c r="H9789" s="80">
        <v>129</v>
      </c>
      <c r="I9789" s="77">
        <v>0.2</v>
      </c>
      <c r="J9789" s="76">
        <v>103.2</v>
      </c>
    </row>
    <row r="9790" spans="1:10" ht="63.75">
      <c r="A9790" s="72">
        <v>9786</v>
      </c>
      <c r="B9790" s="72" t="s">
        <v>40710</v>
      </c>
      <c r="C9790" s="75" t="s">
        <v>2378</v>
      </c>
      <c r="D9790" s="75" t="s">
        <v>2379</v>
      </c>
      <c r="E9790" s="75" t="s">
        <v>185</v>
      </c>
      <c r="F9790" s="75" t="s">
        <v>845</v>
      </c>
      <c r="G9790" s="75" t="s">
        <v>10234</v>
      </c>
      <c r="H9790" s="80">
        <v>129</v>
      </c>
      <c r="I9790" s="77">
        <v>0.2</v>
      </c>
      <c r="J9790" s="76">
        <v>103.2</v>
      </c>
    </row>
    <row r="9791" spans="1:10" ht="51">
      <c r="A9791" s="72">
        <v>9787</v>
      </c>
      <c r="B9791" s="72" t="s">
        <v>40710</v>
      </c>
      <c r="C9791" s="75" t="s">
        <v>2374</v>
      </c>
      <c r="D9791" s="75" t="s">
        <v>2375</v>
      </c>
      <c r="E9791" s="75" t="s">
        <v>185</v>
      </c>
      <c r="F9791" s="75" t="s">
        <v>845</v>
      </c>
      <c r="G9791" s="75" t="s">
        <v>10234</v>
      </c>
      <c r="H9791" s="80">
        <v>109</v>
      </c>
      <c r="I9791" s="77">
        <v>0.2</v>
      </c>
      <c r="J9791" s="76">
        <v>87.2</v>
      </c>
    </row>
    <row r="9792" spans="1:10" ht="76.5">
      <c r="A9792" s="72">
        <v>9788</v>
      </c>
      <c r="B9792" s="72" t="s">
        <v>40710</v>
      </c>
      <c r="C9792" s="75" t="s">
        <v>2384</v>
      </c>
      <c r="D9792" s="75" t="s">
        <v>2385</v>
      </c>
      <c r="E9792" s="75" t="s">
        <v>185</v>
      </c>
      <c r="F9792" s="75" t="s">
        <v>845</v>
      </c>
      <c r="G9792" s="75" t="s">
        <v>10234</v>
      </c>
      <c r="H9792" s="80">
        <v>289</v>
      </c>
      <c r="I9792" s="77">
        <v>0.2</v>
      </c>
      <c r="J9792" s="76">
        <v>231.20000000000002</v>
      </c>
    </row>
    <row r="9793" spans="1:10" ht="76.5">
      <c r="A9793" s="72">
        <v>9789</v>
      </c>
      <c r="B9793" s="72" t="s">
        <v>40710</v>
      </c>
      <c r="C9793" s="75" t="s">
        <v>2382</v>
      </c>
      <c r="D9793" s="75" t="s">
        <v>2383</v>
      </c>
      <c r="E9793" s="75" t="s">
        <v>185</v>
      </c>
      <c r="F9793" s="75" t="s">
        <v>845</v>
      </c>
      <c r="G9793" s="75" t="s">
        <v>10234</v>
      </c>
      <c r="H9793" s="80">
        <v>269</v>
      </c>
      <c r="I9793" s="77">
        <v>0.2</v>
      </c>
      <c r="J9793" s="76">
        <v>215.20000000000002</v>
      </c>
    </row>
    <row r="9794" spans="1:10" ht="76.5">
      <c r="A9794" s="72">
        <v>9790</v>
      </c>
      <c r="B9794" s="72" t="s">
        <v>40710</v>
      </c>
      <c r="C9794" s="75" t="s">
        <v>2388</v>
      </c>
      <c r="D9794" s="75" t="s">
        <v>2389</v>
      </c>
      <c r="E9794" s="75" t="s">
        <v>185</v>
      </c>
      <c r="F9794" s="75" t="s">
        <v>845</v>
      </c>
      <c r="G9794" s="75" t="s">
        <v>10234</v>
      </c>
      <c r="H9794" s="80">
        <v>319</v>
      </c>
      <c r="I9794" s="77">
        <v>0.2</v>
      </c>
      <c r="J9794" s="76">
        <v>255.20000000000002</v>
      </c>
    </row>
    <row r="9795" spans="1:10" ht="76.5">
      <c r="A9795" s="72">
        <v>9791</v>
      </c>
      <c r="B9795" s="72" t="s">
        <v>40710</v>
      </c>
      <c r="C9795" s="75" t="s">
        <v>2386</v>
      </c>
      <c r="D9795" s="75" t="s">
        <v>2387</v>
      </c>
      <c r="E9795" s="75" t="s">
        <v>185</v>
      </c>
      <c r="F9795" s="75" t="s">
        <v>845</v>
      </c>
      <c r="G9795" s="75" t="s">
        <v>10234</v>
      </c>
      <c r="H9795" s="80">
        <v>299</v>
      </c>
      <c r="I9795" s="77">
        <v>0.2</v>
      </c>
      <c r="J9795" s="76">
        <v>239.20000000000002</v>
      </c>
    </row>
    <row r="9796" spans="1:10" ht="76.5">
      <c r="A9796" s="72">
        <v>9792</v>
      </c>
      <c r="B9796" s="72" t="s">
        <v>40710</v>
      </c>
      <c r="C9796" s="75" t="s">
        <v>2392</v>
      </c>
      <c r="D9796" s="75" t="s">
        <v>2393</v>
      </c>
      <c r="E9796" s="75" t="s">
        <v>185</v>
      </c>
      <c r="F9796" s="75" t="s">
        <v>845</v>
      </c>
      <c r="G9796" s="75" t="s">
        <v>10234</v>
      </c>
      <c r="H9796" s="80">
        <v>289</v>
      </c>
      <c r="I9796" s="77">
        <v>0.2</v>
      </c>
      <c r="J9796" s="76">
        <v>231.20000000000002</v>
      </c>
    </row>
    <row r="9797" spans="1:10" ht="76.5">
      <c r="A9797" s="72">
        <v>9793</v>
      </c>
      <c r="B9797" s="72" t="s">
        <v>40710</v>
      </c>
      <c r="C9797" s="75" t="s">
        <v>2390</v>
      </c>
      <c r="D9797" s="75" t="s">
        <v>2391</v>
      </c>
      <c r="E9797" s="75" t="s">
        <v>185</v>
      </c>
      <c r="F9797" s="75" t="s">
        <v>845</v>
      </c>
      <c r="G9797" s="75" t="s">
        <v>10234</v>
      </c>
      <c r="H9797" s="80">
        <v>269</v>
      </c>
      <c r="I9797" s="77">
        <v>0.2</v>
      </c>
      <c r="J9797" s="76">
        <v>215.20000000000002</v>
      </c>
    </row>
    <row r="9798" spans="1:10" ht="76.5">
      <c r="A9798" s="72">
        <v>9794</v>
      </c>
      <c r="B9798" s="72" t="s">
        <v>40710</v>
      </c>
      <c r="C9798" s="75" t="s">
        <v>2396</v>
      </c>
      <c r="D9798" s="75" t="s">
        <v>2397</v>
      </c>
      <c r="E9798" s="75" t="s">
        <v>185</v>
      </c>
      <c r="F9798" s="75" t="s">
        <v>845</v>
      </c>
      <c r="G9798" s="75" t="s">
        <v>10234</v>
      </c>
      <c r="H9798" s="80">
        <v>289</v>
      </c>
      <c r="I9798" s="77">
        <v>0.2</v>
      </c>
      <c r="J9798" s="76">
        <v>231.20000000000002</v>
      </c>
    </row>
    <row r="9799" spans="1:10" ht="76.5">
      <c r="A9799" s="72">
        <v>9795</v>
      </c>
      <c r="B9799" s="72" t="s">
        <v>40710</v>
      </c>
      <c r="C9799" s="75" t="s">
        <v>2394</v>
      </c>
      <c r="D9799" s="75" t="s">
        <v>2395</v>
      </c>
      <c r="E9799" s="75" t="s">
        <v>185</v>
      </c>
      <c r="F9799" s="75" t="s">
        <v>845</v>
      </c>
      <c r="G9799" s="75" t="s">
        <v>10234</v>
      </c>
      <c r="H9799" s="80">
        <v>269</v>
      </c>
      <c r="I9799" s="77">
        <v>0.2</v>
      </c>
      <c r="J9799" s="76">
        <v>215.20000000000002</v>
      </c>
    </row>
    <row r="9800" spans="1:10" ht="102">
      <c r="A9800" s="72">
        <v>9796</v>
      </c>
      <c r="B9800" s="72" t="s">
        <v>40710</v>
      </c>
      <c r="C9800" s="75" t="s">
        <v>2368</v>
      </c>
      <c r="D9800" s="75" t="s">
        <v>2369</v>
      </c>
      <c r="E9800" s="75" t="s">
        <v>185</v>
      </c>
      <c r="F9800" s="75" t="s">
        <v>845</v>
      </c>
      <c r="G9800" s="75" t="s">
        <v>10234</v>
      </c>
      <c r="H9800" s="80">
        <v>429</v>
      </c>
      <c r="I9800" s="77">
        <v>0.2</v>
      </c>
      <c r="J9800" s="76">
        <v>343.20000000000005</v>
      </c>
    </row>
    <row r="9801" spans="1:10" ht="76.5">
      <c r="A9801" s="72">
        <v>9797</v>
      </c>
      <c r="B9801" s="72" t="s">
        <v>40710</v>
      </c>
      <c r="C9801" s="75" t="s">
        <v>2380</v>
      </c>
      <c r="D9801" s="75" t="s">
        <v>2381</v>
      </c>
      <c r="E9801" s="75" t="s">
        <v>185</v>
      </c>
      <c r="F9801" s="75" t="s">
        <v>845</v>
      </c>
      <c r="G9801" s="75" t="s">
        <v>10234</v>
      </c>
      <c r="H9801" s="80">
        <v>859</v>
      </c>
      <c r="I9801" s="77">
        <v>0.2</v>
      </c>
      <c r="J9801" s="76">
        <v>687.2</v>
      </c>
    </row>
    <row r="9802" spans="1:10" ht="76.5">
      <c r="A9802" s="72">
        <v>9798</v>
      </c>
      <c r="B9802" s="72" t="s">
        <v>40710</v>
      </c>
      <c r="C9802" s="75" t="s">
        <v>2400</v>
      </c>
      <c r="D9802" s="75" t="s">
        <v>2401</v>
      </c>
      <c r="E9802" s="75" t="s">
        <v>185</v>
      </c>
      <c r="F9802" s="75" t="s">
        <v>845</v>
      </c>
      <c r="G9802" s="75" t="s">
        <v>10234</v>
      </c>
      <c r="H9802" s="80">
        <v>309</v>
      </c>
      <c r="I9802" s="77">
        <v>0.2</v>
      </c>
      <c r="J9802" s="76">
        <v>247.20000000000002</v>
      </c>
    </row>
    <row r="9803" spans="1:10">
      <c r="A9803" s="72">
        <v>9799</v>
      </c>
      <c r="B9803" s="72" t="s">
        <v>40710</v>
      </c>
      <c r="C9803" s="75" t="s">
        <v>2861</v>
      </c>
      <c r="D9803" s="75" t="s">
        <v>2862</v>
      </c>
      <c r="E9803" s="75" t="s">
        <v>185</v>
      </c>
      <c r="F9803" s="75" t="s">
        <v>2860</v>
      </c>
      <c r="G9803" s="75" t="s">
        <v>10234</v>
      </c>
      <c r="H9803" s="80">
        <v>89</v>
      </c>
      <c r="I9803" s="77">
        <v>0.2</v>
      </c>
      <c r="J9803" s="76">
        <v>71.2</v>
      </c>
    </row>
    <row r="9804" spans="1:10" ht="76.5">
      <c r="A9804" s="72">
        <v>9800</v>
      </c>
      <c r="B9804" s="72" t="s">
        <v>40710</v>
      </c>
      <c r="C9804" s="75" t="s">
        <v>2398</v>
      </c>
      <c r="D9804" s="75" t="s">
        <v>2399</v>
      </c>
      <c r="E9804" s="75" t="s">
        <v>185</v>
      </c>
      <c r="F9804" s="75" t="s">
        <v>845</v>
      </c>
      <c r="G9804" s="75" t="s">
        <v>10234</v>
      </c>
      <c r="H9804" s="80">
        <v>309</v>
      </c>
      <c r="I9804" s="77">
        <v>0.2</v>
      </c>
      <c r="J9804" s="76">
        <v>247.20000000000002</v>
      </c>
    </row>
    <row r="9805" spans="1:10" ht="63.75">
      <c r="A9805" s="72">
        <v>9801</v>
      </c>
      <c r="B9805" s="72" t="s">
        <v>40710</v>
      </c>
      <c r="C9805" s="75" t="s">
        <v>2370</v>
      </c>
      <c r="D9805" s="75" t="s">
        <v>2371</v>
      </c>
      <c r="E9805" s="75" t="s">
        <v>185</v>
      </c>
      <c r="F9805" s="75" t="s">
        <v>845</v>
      </c>
      <c r="G9805" s="75" t="s">
        <v>10234</v>
      </c>
      <c r="H9805" s="80">
        <v>499</v>
      </c>
      <c r="I9805" s="77">
        <v>0.2</v>
      </c>
      <c r="J9805" s="76">
        <v>399.20000000000005</v>
      </c>
    </row>
    <row r="9806" spans="1:10" ht="127.5">
      <c r="A9806" s="72">
        <v>9802</v>
      </c>
      <c r="B9806" s="72" t="s">
        <v>40710</v>
      </c>
      <c r="C9806" s="75" t="s">
        <v>2372</v>
      </c>
      <c r="D9806" s="75" t="s">
        <v>2373</v>
      </c>
      <c r="E9806" s="75" t="s">
        <v>185</v>
      </c>
      <c r="F9806" s="75" t="s">
        <v>845</v>
      </c>
      <c r="G9806" s="75" t="s">
        <v>10234</v>
      </c>
      <c r="H9806" s="80">
        <v>599</v>
      </c>
      <c r="I9806" s="77">
        <v>0.2</v>
      </c>
      <c r="J9806" s="76">
        <v>479.20000000000005</v>
      </c>
    </row>
    <row r="9807" spans="1:10" ht="25.5">
      <c r="A9807" s="72">
        <v>9803</v>
      </c>
      <c r="B9807" s="72" t="s">
        <v>40710</v>
      </c>
      <c r="C9807" s="75" t="s">
        <v>1553</v>
      </c>
      <c r="D9807" s="75" t="s">
        <v>1554</v>
      </c>
      <c r="E9807" s="75" t="s">
        <v>185</v>
      </c>
      <c r="F9807" s="75" t="s">
        <v>1407</v>
      </c>
      <c r="G9807" s="75" t="s">
        <v>10234</v>
      </c>
      <c r="H9807" s="80">
        <v>29</v>
      </c>
      <c r="I9807" s="77">
        <v>0.2</v>
      </c>
      <c r="J9807" s="76">
        <v>23.200000000000003</v>
      </c>
    </row>
    <row r="9808" spans="1:10" ht="51">
      <c r="A9808" s="72">
        <v>9804</v>
      </c>
      <c r="B9808" s="72" t="s">
        <v>40710</v>
      </c>
      <c r="C9808" s="75" t="s">
        <v>2045</v>
      </c>
      <c r="D9808" s="75" t="s">
        <v>2046</v>
      </c>
      <c r="E9808" s="75" t="s">
        <v>185</v>
      </c>
      <c r="F9808" s="75" t="s">
        <v>1407</v>
      </c>
      <c r="G9808" s="75" t="s">
        <v>10234</v>
      </c>
      <c r="H9808" s="80">
        <v>39</v>
      </c>
      <c r="I9808" s="77">
        <v>0.2</v>
      </c>
      <c r="J9808" s="76">
        <v>31.200000000000003</v>
      </c>
    </row>
    <row r="9809" spans="1:10" ht="38.25">
      <c r="A9809" s="72">
        <v>9805</v>
      </c>
      <c r="B9809" s="72" t="s">
        <v>40710</v>
      </c>
      <c r="C9809" s="75" t="s">
        <v>1555</v>
      </c>
      <c r="D9809" s="75" t="s">
        <v>1556</v>
      </c>
      <c r="E9809" s="75" t="s">
        <v>185</v>
      </c>
      <c r="F9809" s="75" t="s">
        <v>1407</v>
      </c>
      <c r="G9809" s="75" t="s">
        <v>10234</v>
      </c>
      <c r="H9809" s="80">
        <v>109</v>
      </c>
      <c r="I9809" s="77">
        <v>0.2</v>
      </c>
      <c r="J9809" s="76">
        <v>87.2</v>
      </c>
    </row>
    <row r="9810" spans="1:10" ht="51">
      <c r="A9810" s="72">
        <v>9806</v>
      </c>
      <c r="B9810" s="72" t="s">
        <v>40710</v>
      </c>
      <c r="C9810" s="75" t="s">
        <v>2050</v>
      </c>
      <c r="D9810" s="75" t="s">
        <v>2051</v>
      </c>
      <c r="E9810" s="75" t="s">
        <v>185</v>
      </c>
      <c r="F9810" s="75" t="s">
        <v>1407</v>
      </c>
      <c r="G9810" s="75" t="s">
        <v>10234</v>
      </c>
      <c r="H9810" s="80">
        <v>29</v>
      </c>
      <c r="I9810" s="77">
        <v>0.2</v>
      </c>
      <c r="J9810" s="76">
        <v>23.200000000000003</v>
      </c>
    </row>
    <row r="9811" spans="1:10" ht="38.25">
      <c r="A9811" s="72">
        <v>9807</v>
      </c>
      <c r="B9811" s="72" t="s">
        <v>40710</v>
      </c>
      <c r="C9811" s="75" t="s">
        <v>2052</v>
      </c>
      <c r="D9811" s="75" t="s">
        <v>2053</v>
      </c>
      <c r="E9811" s="75" t="s">
        <v>185</v>
      </c>
      <c r="F9811" s="75" t="s">
        <v>1407</v>
      </c>
      <c r="G9811" s="75" t="s">
        <v>10234</v>
      </c>
      <c r="H9811" s="80">
        <v>29</v>
      </c>
      <c r="I9811" s="77">
        <v>0.2</v>
      </c>
      <c r="J9811" s="76">
        <v>23.200000000000003</v>
      </c>
    </row>
    <row r="9812" spans="1:10" ht="38.25">
      <c r="A9812" s="72">
        <v>9808</v>
      </c>
      <c r="B9812" s="72" t="s">
        <v>40710</v>
      </c>
      <c r="C9812" s="75" t="s">
        <v>2054</v>
      </c>
      <c r="D9812" s="75" t="s">
        <v>2055</v>
      </c>
      <c r="E9812" s="75" t="s">
        <v>185</v>
      </c>
      <c r="F9812" s="75" t="s">
        <v>1407</v>
      </c>
      <c r="G9812" s="75" t="s">
        <v>10234</v>
      </c>
      <c r="H9812" s="80">
        <v>159</v>
      </c>
      <c r="I9812" s="77">
        <v>0.2</v>
      </c>
      <c r="J9812" s="76">
        <v>127.2</v>
      </c>
    </row>
    <row r="9813" spans="1:10" ht="63.75">
      <c r="A9813" s="72">
        <v>9809</v>
      </c>
      <c r="B9813" s="72" t="s">
        <v>40710</v>
      </c>
      <c r="C9813" s="75" t="s">
        <v>2056</v>
      </c>
      <c r="D9813" s="75" t="s">
        <v>2057</v>
      </c>
      <c r="E9813" s="75" t="s">
        <v>185</v>
      </c>
      <c r="F9813" s="75" t="s">
        <v>1407</v>
      </c>
      <c r="G9813" s="75" t="s">
        <v>10234</v>
      </c>
      <c r="H9813" s="80">
        <v>39</v>
      </c>
      <c r="I9813" s="77">
        <v>0.2</v>
      </c>
      <c r="J9813" s="76">
        <v>31.200000000000003</v>
      </c>
    </row>
    <row r="9814" spans="1:10" ht="38.25">
      <c r="A9814" s="72">
        <v>9810</v>
      </c>
      <c r="B9814" s="72" t="s">
        <v>40710</v>
      </c>
      <c r="C9814" s="75" t="s">
        <v>2066</v>
      </c>
      <c r="D9814" s="75" t="s">
        <v>2067</v>
      </c>
      <c r="E9814" s="75" t="s">
        <v>185</v>
      </c>
      <c r="F9814" s="75" t="s">
        <v>1407</v>
      </c>
      <c r="G9814" s="75" t="s">
        <v>10234</v>
      </c>
      <c r="H9814" s="80">
        <v>29</v>
      </c>
      <c r="I9814" s="77">
        <v>0.2</v>
      </c>
      <c r="J9814" s="76">
        <v>23.200000000000003</v>
      </c>
    </row>
    <row r="9815" spans="1:10" ht="51">
      <c r="A9815" s="72">
        <v>9811</v>
      </c>
      <c r="B9815" s="72" t="s">
        <v>40710</v>
      </c>
      <c r="C9815" s="75" t="s">
        <v>2058</v>
      </c>
      <c r="D9815" s="75" t="s">
        <v>2059</v>
      </c>
      <c r="E9815" s="75" t="s">
        <v>185</v>
      </c>
      <c r="F9815" s="75" t="s">
        <v>1407</v>
      </c>
      <c r="G9815" s="75" t="s">
        <v>10234</v>
      </c>
      <c r="H9815" s="80">
        <v>29</v>
      </c>
      <c r="I9815" s="77">
        <v>0.2</v>
      </c>
      <c r="J9815" s="76">
        <v>23.200000000000003</v>
      </c>
    </row>
    <row r="9816" spans="1:10" ht="25.5">
      <c r="A9816" s="72">
        <v>9812</v>
      </c>
      <c r="B9816" s="72" t="s">
        <v>40710</v>
      </c>
      <c r="C9816" s="75" t="s">
        <v>2060</v>
      </c>
      <c r="D9816" s="75" t="s">
        <v>2061</v>
      </c>
      <c r="E9816" s="75" t="s">
        <v>185</v>
      </c>
      <c r="F9816" s="75" t="s">
        <v>1407</v>
      </c>
      <c r="G9816" s="75" t="s">
        <v>10234</v>
      </c>
      <c r="H9816" s="80">
        <v>59</v>
      </c>
      <c r="I9816" s="77">
        <v>0.2</v>
      </c>
      <c r="J9816" s="76">
        <v>47.2</v>
      </c>
    </row>
    <row r="9817" spans="1:10" ht="25.5">
      <c r="A9817" s="72">
        <v>9813</v>
      </c>
      <c r="B9817" s="72" t="s">
        <v>40710</v>
      </c>
      <c r="C9817" s="75" t="s">
        <v>2062</v>
      </c>
      <c r="D9817" s="75" t="s">
        <v>2063</v>
      </c>
      <c r="E9817" s="75" t="s">
        <v>185</v>
      </c>
      <c r="F9817" s="75" t="s">
        <v>1407</v>
      </c>
      <c r="G9817" s="75" t="s">
        <v>10234</v>
      </c>
      <c r="H9817" s="80">
        <v>109</v>
      </c>
      <c r="I9817" s="77">
        <v>0.2</v>
      </c>
      <c r="J9817" s="76">
        <v>87.2</v>
      </c>
    </row>
    <row r="9818" spans="1:10" ht="38.25">
      <c r="A9818" s="72">
        <v>9814</v>
      </c>
      <c r="B9818" s="72" t="s">
        <v>40710</v>
      </c>
      <c r="C9818" s="75" t="s">
        <v>1649</v>
      </c>
      <c r="D9818" s="75" t="s">
        <v>1650</v>
      </c>
      <c r="E9818" s="75" t="s">
        <v>185</v>
      </c>
      <c r="F9818" s="75" t="s">
        <v>1407</v>
      </c>
      <c r="G9818" s="75" t="s">
        <v>10234</v>
      </c>
      <c r="H9818" s="80">
        <v>59</v>
      </c>
      <c r="I9818" s="77">
        <v>0.2</v>
      </c>
      <c r="J9818" s="76">
        <v>47.2</v>
      </c>
    </row>
    <row r="9819" spans="1:10" ht="38.25">
      <c r="A9819" s="72">
        <v>9815</v>
      </c>
      <c r="B9819" s="72" t="s">
        <v>40710</v>
      </c>
      <c r="C9819" s="75" t="s">
        <v>2068</v>
      </c>
      <c r="D9819" s="75" t="s">
        <v>2069</v>
      </c>
      <c r="E9819" s="75" t="s">
        <v>185</v>
      </c>
      <c r="F9819" s="75" t="s">
        <v>1407</v>
      </c>
      <c r="G9819" s="75" t="s">
        <v>10234</v>
      </c>
      <c r="H9819" s="80">
        <v>29</v>
      </c>
      <c r="I9819" s="77">
        <v>0.2</v>
      </c>
      <c r="J9819" s="76">
        <v>23.200000000000003</v>
      </c>
    </row>
    <row r="9820" spans="1:10" ht="38.25">
      <c r="A9820" s="72">
        <v>9816</v>
      </c>
      <c r="B9820" s="72" t="s">
        <v>40710</v>
      </c>
      <c r="C9820" s="75" t="s">
        <v>2064</v>
      </c>
      <c r="D9820" s="75" t="s">
        <v>2065</v>
      </c>
      <c r="E9820" s="75" t="s">
        <v>185</v>
      </c>
      <c r="F9820" s="75" t="s">
        <v>1407</v>
      </c>
      <c r="G9820" s="75" t="s">
        <v>10234</v>
      </c>
      <c r="H9820" s="80">
        <v>59</v>
      </c>
      <c r="I9820" s="77">
        <v>0.2</v>
      </c>
      <c r="J9820" s="76">
        <v>47.2</v>
      </c>
    </row>
    <row r="9821" spans="1:10" ht="51">
      <c r="A9821" s="72">
        <v>9817</v>
      </c>
      <c r="B9821" s="72" t="s">
        <v>40710</v>
      </c>
      <c r="C9821" s="75" t="s">
        <v>2070</v>
      </c>
      <c r="D9821" s="75" t="s">
        <v>2071</v>
      </c>
      <c r="E9821" s="75" t="s">
        <v>185</v>
      </c>
      <c r="F9821" s="75" t="s">
        <v>1407</v>
      </c>
      <c r="G9821" s="75" t="s">
        <v>10234</v>
      </c>
      <c r="H9821" s="80">
        <v>39</v>
      </c>
      <c r="I9821" s="77">
        <v>0.2</v>
      </c>
      <c r="J9821" s="76">
        <v>31.200000000000003</v>
      </c>
    </row>
    <row r="9822" spans="1:10" ht="38.25">
      <c r="A9822" s="72">
        <v>9818</v>
      </c>
      <c r="B9822" s="72" t="s">
        <v>40710</v>
      </c>
      <c r="C9822" s="75" t="s">
        <v>2072</v>
      </c>
      <c r="D9822" s="75" t="s">
        <v>2073</v>
      </c>
      <c r="E9822" s="75" t="s">
        <v>185</v>
      </c>
      <c r="F9822" s="75" t="s">
        <v>1407</v>
      </c>
      <c r="G9822" s="75" t="s">
        <v>10234</v>
      </c>
      <c r="H9822" s="80">
        <v>39</v>
      </c>
      <c r="I9822" s="77">
        <v>0.2</v>
      </c>
      <c r="J9822" s="76">
        <v>31.200000000000003</v>
      </c>
    </row>
    <row r="9823" spans="1:10" ht="25.5">
      <c r="A9823" s="72">
        <v>9819</v>
      </c>
      <c r="B9823" s="72" t="s">
        <v>40710</v>
      </c>
      <c r="C9823" s="75" t="s">
        <v>2998</v>
      </c>
      <c r="D9823" s="75" t="s">
        <v>2999</v>
      </c>
      <c r="E9823" s="75" t="s">
        <v>185</v>
      </c>
      <c r="F9823" s="75" t="s">
        <v>2860</v>
      </c>
      <c r="G9823" s="75" t="s">
        <v>10234</v>
      </c>
      <c r="H9823" s="80">
        <v>29</v>
      </c>
      <c r="I9823" s="77">
        <v>0.2</v>
      </c>
      <c r="J9823" s="76">
        <v>23.200000000000003</v>
      </c>
    </row>
    <row r="9824" spans="1:10" ht="38.25">
      <c r="A9824" s="72">
        <v>9820</v>
      </c>
      <c r="B9824" s="72" t="s">
        <v>40710</v>
      </c>
      <c r="C9824" s="75" t="s">
        <v>2048</v>
      </c>
      <c r="D9824" s="75" t="s">
        <v>2049</v>
      </c>
      <c r="E9824" s="75" t="s">
        <v>185</v>
      </c>
      <c r="F9824" s="75" t="s">
        <v>1407</v>
      </c>
      <c r="G9824" s="75" t="s">
        <v>10234</v>
      </c>
      <c r="H9824" s="80">
        <v>89</v>
      </c>
      <c r="I9824" s="77">
        <v>0.2</v>
      </c>
      <c r="J9824" s="76">
        <v>71.2</v>
      </c>
    </row>
    <row r="9825" spans="1:10" ht="76.5">
      <c r="A9825" s="72">
        <v>9821</v>
      </c>
      <c r="B9825" s="72" t="s">
        <v>40710</v>
      </c>
      <c r="C9825" s="75" t="s">
        <v>2074</v>
      </c>
      <c r="D9825" s="75" t="s">
        <v>2075</v>
      </c>
      <c r="E9825" s="75" t="s">
        <v>185</v>
      </c>
      <c r="F9825" s="75" t="s">
        <v>1407</v>
      </c>
      <c r="G9825" s="75" t="s">
        <v>10234</v>
      </c>
      <c r="H9825" s="80">
        <v>109</v>
      </c>
      <c r="I9825" s="77">
        <v>0.2</v>
      </c>
      <c r="J9825" s="76">
        <v>87.2</v>
      </c>
    </row>
    <row r="9826" spans="1:10" ht="76.5">
      <c r="A9826" s="72">
        <v>9822</v>
      </c>
      <c r="B9826" s="72" t="s">
        <v>40710</v>
      </c>
      <c r="C9826" s="75" t="s">
        <v>2076</v>
      </c>
      <c r="D9826" s="75" t="s">
        <v>2077</v>
      </c>
      <c r="E9826" s="75" t="s">
        <v>185</v>
      </c>
      <c r="F9826" s="75" t="s">
        <v>1407</v>
      </c>
      <c r="G9826" s="75" t="s">
        <v>10234</v>
      </c>
      <c r="H9826" s="80">
        <v>99</v>
      </c>
      <c r="I9826" s="77">
        <v>0.2</v>
      </c>
      <c r="J9826" s="76">
        <v>79.2</v>
      </c>
    </row>
    <row r="9827" spans="1:10" ht="191.25">
      <c r="A9827" s="72">
        <v>9823</v>
      </c>
      <c r="B9827" s="72" t="s">
        <v>40710</v>
      </c>
      <c r="C9827" s="75" t="s">
        <v>2734</v>
      </c>
      <c r="D9827" s="75" t="s">
        <v>2735</v>
      </c>
      <c r="E9827" s="75" t="s">
        <v>185</v>
      </c>
      <c r="F9827" s="75" t="s">
        <v>845</v>
      </c>
      <c r="G9827" s="75" t="s">
        <v>10234</v>
      </c>
      <c r="H9827" s="80">
        <v>699</v>
      </c>
      <c r="I9827" s="77">
        <v>0.2</v>
      </c>
      <c r="J9827" s="76">
        <v>559.20000000000005</v>
      </c>
    </row>
    <row r="9828" spans="1:10" ht="191.25">
      <c r="A9828" s="72">
        <v>9824</v>
      </c>
      <c r="B9828" s="72" t="s">
        <v>40710</v>
      </c>
      <c r="C9828" s="75" t="s">
        <v>2736</v>
      </c>
      <c r="D9828" s="75" t="s">
        <v>2737</v>
      </c>
      <c r="E9828" s="75" t="s">
        <v>185</v>
      </c>
      <c r="F9828" s="75" t="s">
        <v>845</v>
      </c>
      <c r="G9828" s="75" t="s">
        <v>10234</v>
      </c>
      <c r="H9828" s="80">
        <v>699</v>
      </c>
      <c r="I9828" s="77">
        <v>0.2</v>
      </c>
      <c r="J9828" s="76">
        <v>559.20000000000005</v>
      </c>
    </row>
    <row r="9829" spans="1:10" ht="114.75">
      <c r="A9829" s="72">
        <v>9825</v>
      </c>
      <c r="B9829" s="72" t="s">
        <v>40710</v>
      </c>
      <c r="C9829" s="75" t="s">
        <v>2402</v>
      </c>
      <c r="D9829" s="75" t="s">
        <v>2403</v>
      </c>
      <c r="E9829" s="75" t="s">
        <v>185</v>
      </c>
      <c r="F9829" s="75" t="s">
        <v>845</v>
      </c>
      <c r="G9829" s="75" t="s">
        <v>10234</v>
      </c>
      <c r="H9829" s="80">
        <v>149</v>
      </c>
      <c r="I9829" s="77">
        <v>0.2</v>
      </c>
      <c r="J9829" s="76">
        <v>119.2</v>
      </c>
    </row>
    <row r="9830" spans="1:10" ht="127.5">
      <c r="A9830" s="72">
        <v>9826</v>
      </c>
      <c r="B9830" s="72" t="s">
        <v>40710</v>
      </c>
      <c r="C9830" s="75" t="s">
        <v>2404</v>
      </c>
      <c r="D9830" s="75" t="s">
        <v>2405</v>
      </c>
      <c r="E9830" s="75" t="s">
        <v>185</v>
      </c>
      <c r="F9830" s="75" t="s">
        <v>845</v>
      </c>
      <c r="G9830" s="75" t="s">
        <v>10234</v>
      </c>
      <c r="H9830" s="80">
        <v>159</v>
      </c>
      <c r="I9830" s="77">
        <v>0.2</v>
      </c>
      <c r="J9830" s="76">
        <v>127.2</v>
      </c>
    </row>
    <row r="9831" spans="1:10" ht="89.25">
      <c r="A9831" s="72">
        <v>9827</v>
      </c>
      <c r="B9831" s="72" t="s">
        <v>40710</v>
      </c>
      <c r="C9831" s="75" t="s">
        <v>2406</v>
      </c>
      <c r="D9831" s="75" t="s">
        <v>2407</v>
      </c>
      <c r="E9831" s="75" t="s">
        <v>185</v>
      </c>
      <c r="F9831" s="75" t="s">
        <v>845</v>
      </c>
      <c r="G9831" s="75" t="s">
        <v>10234</v>
      </c>
      <c r="H9831" s="80">
        <v>159</v>
      </c>
      <c r="I9831" s="77">
        <v>0.2</v>
      </c>
      <c r="J9831" s="76">
        <v>127.2</v>
      </c>
    </row>
    <row r="9832" spans="1:10" ht="165.75">
      <c r="A9832" s="72">
        <v>9828</v>
      </c>
      <c r="B9832" s="72" t="s">
        <v>40710</v>
      </c>
      <c r="C9832" s="75" t="s">
        <v>2738</v>
      </c>
      <c r="D9832" s="75" t="s">
        <v>2739</v>
      </c>
      <c r="E9832" s="75" t="s">
        <v>185</v>
      </c>
      <c r="F9832" s="75" t="s">
        <v>845</v>
      </c>
      <c r="G9832" s="75" t="s">
        <v>10234</v>
      </c>
      <c r="H9832" s="80">
        <v>749</v>
      </c>
      <c r="I9832" s="77">
        <v>0.2</v>
      </c>
      <c r="J9832" s="76">
        <v>599.20000000000005</v>
      </c>
    </row>
    <row r="9833" spans="1:10" ht="89.25">
      <c r="A9833" s="72">
        <v>9829</v>
      </c>
      <c r="B9833" s="72" t="s">
        <v>40710</v>
      </c>
      <c r="C9833" s="75" t="s">
        <v>2408</v>
      </c>
      <c r="D9833" s="75" t="s">
        <v>2409</v>
      </c>
      <c r="E9833" s="75" t="s">
        <v>185</v>
      </c>
      <c r="F9833" s="75" t="s">
        <v>845</v>
      </c>
      <c r="G9833" s="75" t="s">
        <v>10234</v>
      </c>
      <c r="H9833" s="80">
        <v>189</v>
      </c>
      <c r="I9833" s="77">
        <v>0.2</v>
      </c>
      <c r="J9833" s="76">
        <v>151.20000000000002</v>
      </c>
    </row>
    <row r="9834" spans="1:10" ht="127.5">
      <c r="A9834" s="72">
        <v>9830</v>
      </c>
      <c r="B9834" s="72" t="s">
        <v>40710</v>
      </c>
      <c r="C9834" s="75" t="s">
        <v>2410</v>
      </c>
      <c r="D9834" s="75" t="s">
        <v>2411</v>
      </c>
      <c r="E9834" s="75" t="s">
        <v>185</v>
      </c>
      <c r="F9834" s="75" t="s">
        <v>845</v>
      </c>
      <c r="G9834" s="75" t="s">
        <v>10234</v>
      </c>
      <c r="H9834" s="80">
        <v>319</v>
      </c>
      <c r="I9834" s="77">
        <v>0.2</v>
      </c>
      <c r="J9834" s="76">
        <v>255.20000000000002</v>
      </c>
    </row>
    <row r="9835" spans="1:10" ht="140.25">
      <c r="A9835" s="72">
        <v>9831</v>
      </c>
      <c r="B9835" s="72" t="s">
        <v>40710</v>
      </c>
      <c r="C9835" s="75" t="s">
        <v>2412</v>
      </c>
      <c r="D9835" s="75" t="s">
        <v>2413</v>
      </c>
      <c r="E9835" s="75" t="s">
        <v>185</v>
      </c>
      <c r="F9835" s="75" t="s">
        <v>845</v>
      </c>
      <c r="G9835" s="75" t="s">
        <v>10234</v>
      </c>
      <c r="H9835" s="80">
        <v>3109</v>
      </c>
      <c r="I9835" s="77">
        <v>0.2</v>
      </c>
      <c r="J9835" s="76">
        <v>2487.2000000000003</v>
      </c>
    </row>
    <row r="9836" spans="1:10" ht="306">
      <c r="A9836" s="72">
        <v>9832</v>
      </c>
      <c r="B9836" s="72" t="s">
        <v>40710</v>
      </c>
      <c r="C9836" s="75" t="s">
        <v>2414</v>
      </c>
      <c r="D9836" s="75" t="s">
        <v>2415</v>
      </c>
      <c r="E9836" s="75" t="s">
        <v>185</v>
      </c>
      <c r="F9836" s="75" t="s">
        <v>845</v>
      </c>
      <c r="G9836" s="75" t="s">
        <v>10234</v>
      </c>
      <c r="H9836" s="80">
        <v>2779</v>
      </c>
      <c r="I9836" s="77">
        <v>0.2</v>
      </c>
      <c r="J9836" s="76">
        <v>2223.2000000000003</v>
      </c>
    </row>
    <row r="9837" spans="1:10" ht="102">
      <c r="A9837" s="72">
        <v>9833</v>
      </c>
      <c r="B9837" s="72" t="s">
        <v>40710</v>
      </c>
      <c r="C9837" s="75" t="s">
        <v>2416</v>
      </c>
      <c r="D9837" s="75" t="s">
        <v>2417</v>
      </c>
      <c r="E9837" s="75" t="s">
        <v>185</v>
      </c>
      <c r="F9837" s="75" t="s">
        <v>845</v>
      </c>
      <c r="G9837" s="75" t="s">
        <v>10234</v>
      </c>
      <c r="H9837" s="80">
        <v>479</v>
      </c>
      <c r="I9837" s="77">
        <v>0.2</v>
      </c>
      <c r="J9837" s="76">
        <v>383.20000000000005</v>
      </c>
    </row>
    <row r="9838" spans="1:10" ht="76.5">
      <c r="A9838" s="72">
        <v>9834</v>
      </c>
      <c r="B9838" s="72" t="s">
        <v>40710</v>
      </c>
      <c r="C9838" s="75" t="s">
        <v>3635</v>
      </c>
      <c r="D9838" s="75" t="s">
        <v>3636</v>
      </c>
      <c r="E9838" s="75" t="s">
        <v>185</v>
      </c>
      <c r="F9838" s="75" t="s">
        <v>3352</v>
      </c>
      <c r="G9838" s="75" t="s">
        <v>10234</v>
      </c>
      <c r="H9838" s="80">
        <v>109</v>
      </c>
      <c r="I9838" s="77">
        <v>0.2</v>
      </c>
      <c r="J9838" s="76">
        <v>87.2</v>
      </c>
    </row>
    <row r="9839" spans="1:10" ht="76.5">
      <c r="A9839" s="72">
        <v>9835</v>
      </c>
      <c r="B9839" s="72" t="s">
        <v>40710</v>
      </c>
      <c r="C9839" s="75" t="s">
        <v>1414</v>
      </c>
      <c r="D9839" s="75" t="s">
        <v>1415</v>
      </c>
      <c r="E9839" s="75" t="s">
        <v>185</v>
      </c>
      <c r="F9839" s="75" t="s">
        <v>1407</v>
      </c>
      <c r="G9839" s="75" t="s">
        <v>10234</v>
      </c>
      <c r="H9839" s="80">
        <v>29</v>
      </c>
      <c r="I9839" s="77">
        <v>0.2</v>
      </c>
      <c r="J9839" s="76">
        <v>23.200000000000003</v>
      </c>
    </row>
    <row r="9840" spans="1:10" ht="51">
      <c r="A9840" s="72">
        <v>9836</v>
      </c>
      <c r="B9840" s="72" t="s">
        <v>40710</v>
      </c>
      <c r="C9840" s="75" t="s">
        <v>2838</v>
      </c>
      <c r="D9840" s="75" t="s">
        <v>2839</v>
      </c>
      <c r="E9840" s="75" t="s">
        <v>185</v>
      </c>
      <c r="F9840" s="75" t="s">
        <v>2833</v>
      </c>
      <c r="G9840" s="75" t="s">
        <v>10234</v>
      </c>
      <c r="H9840" s="80">
        <v>45</v>
      </c>
      <c r="I9840" s="77">
        <v>0.2</v>
      </c>
      <c r="J9840" s="76">
        <v>36</v>
      </c>
    </row>
    <row r="9841" spans="1:10" ht="51">
      <c r="A9841" s="72">
        <v>9837</v>
      </c>
      <c r="B9841" s="72" t="s">
        <v>40710</v>
      </c>
      <c r="C9841" s="75" t="s">
        <v>2840</v>
      </c>
      <c r="D9841" s="75" t="s">
        <v>2841</v>
      </c>
      <c r="E9841" s="75" t="s">
        <v>185</v>
      </c>
      <c r="F9841" s="75" t="s">
        <v>2833</v>
      </c>
      <c r="G9841" s="75" t="s">
        <v>10234</v>
      </c>
      <c r="H9841" s="80">
        <v>55</v>
      </c>
      <c r="I9841" s="77">
        <v>0.2</v>
      </c>
      <c r="J9841" s="76">
        <v>44</v>
      </c>
    </row>
    <row r="9842" spans="1:10" ht="89.25">
      <c r="A9842" s="72">
        <v>9838</v>
      </c>
      <c r="B9842" s="72" t="s">
        <v>40710</v>
      </c>
      <c r="C9842" s="75" t="s">
        <v>3639</v>
      </c>
      <c r="D9842" s="75" t="s">
        <v>3640</v>
      </c>
      <c r="E9842" s="75" t="s">
        <v>185</v>
      </c>
      <c r="F9842" s="75" t="s">
        <v>3352</v>
      </c>
      <c r="G9842" s="75" t="s">
        <v>10234</v>
      </c>
      <c r="H9842" s="80">
        <v>69</v>
      </c>
      <c r="I9842" s="77">
        <v>0.2</v>
      </c>
      <c r="J9842" s="76">
        <v>55.2</v>
      </c>
    </row>
    <row r="9843" spans="1:10" ht="153">
      <c r="A9843" s="72">
        <v>9839</v>
      </c>
      <c r="B9843" s="72" t="s">
        <v>40710</v>
      </c>
      <c r="C9843" s="75" t="s">
        <v>1400</v>
      </c>
      <c r="D9843" s="75" t="s">
        <v>1401</v>
      </c>
      <c r="E9843" s="75" t="s">
        <v>185</v>
      </c>
      <c r="F9843" s="75" t="s">
        <v>1360</v>
      </c>
      <c r="G9843" s="75" t="s">
        <v>10234</v>
      </c>
      <c r="H9843" s="80">
        <v>1199</v>
      </c>
      <c r="I9843" s="77">
        <v>0.2</v>
      </c>
      <c r="J9843" s="76">
        <v>959.2</v>
      </c>
    </row>
    <row r="9844" spans="1:10" ht="25.5">
      <c r="A9844" s="72">
        <v>9840</v>
      </c>
      <c r="B9844" s="72" t="s">
        <v>40710</v>
      </c>
      <c r="C9844" s="75" t="s">
        <v>3573</v>
      </c>
      <c r="D9844" s="75" t="s">
        <v>3574</v>
      </c>
      <c r="E9844" s="75" t="s">
        <v>185</v>
      </c>
      <c r="F9844" s="75" t="s">
        <v>3352</v>
      </c>
      <c r="G9844" s="75" t="s">
        <v>10234</v>
      </c>
      <c r="H9844" s="80">
        <v>49</v>
      </c>
      <c r="I9844" s="77">
        <v>0.2</v>
      </c>
      <c r="J9844" s="76">
        <v>39.200000000000003</v>
      </c>
    </row>
    <row r="9845" spans="1:10" ht="25.5">
      <c r="A9845" s="72">
        <v>9841</v>
      </c>
      <c r="B9845" s="72" t="s">
        <v>40710</v>
      </c>
      <c r="C9845" s="75" t="s">
        <v>3569</v>
      </c>
      <c r="D9845" s="75" t="s">
        <v>3570</v>
      </c>
      <c r="E9845" s="75" t="s">
        <v>185</v>
      </c>
      <c r="F9845" s="75" t="s">
        <v>3352</v>
      </c>
      <c r="G9845" s="75" t="s">
        <v>10234</v>
      </c>
      <c r="H9845" s="80">
        <v>109</v>
      </c>
      <c r="I9845" s="77">
        <v>0.2</v>
      </c>
      <c r="J9845" s="76">
        <v>87.2</v>
      </c>
    </row>
    <row r="9846" spans="1:10" ht="25.5">
      <c r="A9846" s="72">
        <v>9842</v>
      </c>
      <c r="B9846" s="72" t="s">
        <v>40710</v>
      </c>
      <c r="C9846" s="75" t="s">
        <v>3615</v>
      </c>
      <c r="D9846" s="75" t="s">
        <v>3616</v>
      </c>
      <c r="E9846" s="75" t="s">
        <v>185</v>
      </c>
      <c r="F9846" s="75" t="s">
        <v>3352</v>
      </c>
      <c r="G9846" s="75" t="s">
        <v>10234</v>
      </c>
      <c r="H9846" s="80">
        <v>29</v>
      </c>
      <c r="I9846" s="77">
        <v>0.2</v>
      </c>
      <c r="J9846" s="76">
        <v>23.200000000000003</v>
      </c>
    </row>
    <row r="9847" spans="1:10" ht="89.25">
      <c r="A9847" s="72">
        <v>9843</v>
      </c>
      <c r="B9847" s="72" t="s">
        <v>40710</v>
      </c>
      <c r="C9847" s="75" t="s">
        <v>3619</v>
      </c>
      <c r="D9847" s="75" t="s">
        <v>3620</v>
      </c>
      <c r="E9847" s="75" t="s">
        <v>185</v>
      </c>
      <c r="F9847" s="75" t="s">
        <v>3352</v>
      </c>
      <c r="G9847" s="75" t="s">
        <v>10234</v>
      </c>
      <c r="H9847" s="80">
        <v>39</v>
      </c>
      <c r="I9847" s="77">
        <v>0.2</v>
      </c>
      <c r="J9847" s="76">
        <v>31.200000000000003</v>
      </c>
    </row>
    <row r="9848" spans="1:10">
      <c r="A9848" s="72">
        <v>9844</v>
      </c>
      <c r="B9848" s="72" t="s">
        <v>40710</v>
      </c>
      <c r="C9848" s="75" t="s">
        <v>3621</v>
      </c>
      <c r="D9848" s="75" t="s">
        <v>3622</v>
      </c>
      <c r="E9848" s="75" t="s">
        <v>185</v>
      </c>
      <c r="F9848" s="75" t="s">
        <v>3352</v>
      </c>
      <c r="G9848" s="75" t="s">
        <v>10234</v>
      </c>
      <c r="H9848" s="80">
        <v>39</v>
      </c>
      <c r="I9848" s="77">
        <v>0.2</v>
      </c>
      <c r="J9848" s="76">
        <v>31.200000000000003</v>
      </c>
    </row>
    <row r="9849" spans="1:10">
      <c r="A9849" s="72">
        <v>9845</v>
      </c>
      <c r="B9849" s="72" t="s">
        <v>40710</v>
      </c>
      <c r="C9849" s="75" t="s">
        <v>1528</v>
      </c>
      <c r="D9849" s="75" t="s">
        <v>1529</v>
      </c>
      <c r="E9849" s="75" t="s">
        <v>185</v>
      </c>
      <c r="F9849" s="75" t="s">
        <v>1407</v>
      </c>
      <c r="G9849" s="75" t="s">
        <v>10234</v>
      </c>
      <c r="H9849" s="80">
        <v>49</v>
      </c>
      <c r="I9849" s="77">
        <v>0.2</v>
      </c>
      <c r="J9849" s="76">
        <v>39.200000000000003</v>
      </c>
    </row>
    <row r="9850" spans="1:10">
      <c r="A9850" s="72">
        <v>9846</v>
      </c>
      <c r="B9850" s="72" t="s">
        <v>40710</v>
      </c>
      <c r="C9850" s="75" t="s">
        <v>1530</v>
      </c>
      <c r="D9850" s="75" t="s">
        <v>1531</v>
      </c>
      <c r="E9850" s="75" t="s">
        <v>185</v>
      </c>
      <c r="F9850" s="75" t="s">
        <v>1407</v>
      </c>
      <c r="G9850" s="75" t="s">
        <v>10234</v>
      </c>
      <c r="H9850" s="80">
        <v>189</v>
      </c>
      <c r="I9850" s="77">
        <v>0.2</v>
      </c>
      <c r="J9850" s="76">
        <v>151.20000000000002</v>
      </c>
    </row>
    <row r="9851" spans="1:10" ht="25.5">
      <c r="A9851" s="72">
        <v>9847</v>
      </c>
      <c r="B9851" s="72" t="s">
        <v>40710</v>
      </c>
      <c r="C9851" s="75" t="s">
        <v>3101</v>
      </c>
      <c r="D9851" s="75" t="s">
        <v>3102</v>
      </c>
      <c r="E9851" s="75" t="s">
        <v>185</v>
      </c>
      <c r="F9851" s="75" t="s">
        <v>2860</v>
      </c>
      <c r="G9851" s="75" t="s">
        <v>10234</v>
      </c>
      <c r="H9851" s="80">
        <v>149</v>
      </c>
      <c r="I9851" s="77">
        <v>0.2</v>
      </c>
      <c r="J9851" s="76">
        <v>119.2</v>
      </c>
    </row>
    <row r="9852" spans="1:10" ht="51">
      <c r="A9852" s="72">
        <v>9848</v>
      </c>
      <c r="B9852" s="72" t="s">
        <v>40710</v>
      </c>
      <c r="C9852" s="75" t="s">
        <v>1474</v>
      </c>
      <c r="D9852" s="75" t="s">
        <v>1475</v>
      </c>
      <c r="E9852" s="75" t="s">
        <v>185</v>
      </c>
      <c r="F9852" s="75" t="s">
        <v>1407</v>
      </c>
      <c r="G9852" s="75" t="s">
        <v>10234</v>
      </c>
      <c r="H9852" s="80">
        <v>199</v>
      </c>
      <c r="I9852" s="77">
        <v>0.2</v>
      </c>
      <c r="J9852" s="76">
        <v>159.20000000000002</v>
      </c>
    </row>
    <row r="9853" spans="1:10" ht="38.25">
      <c r="A9853" s="72">
        <v>9849</v>
      </c>
      <c r="B9853" s="72" t="s">
        <v>40710</v>
      </c>
      <c r="C9853" s="75" t="s">
        <v>1472</v>
      </c>
      <c r="D9853" s="75" t="s">
        <v>1473</v>
      </c>
      <c r="E9853" s="75" t="s">
        <v>185</v>
      </c>
      <c r="F9853" s="75" t="s">
        <v>1407</v>
      </c>
      <c r="G9853" s="75" t="s">
        <v>10234</v>
      </c>
      <c r="H9853" s="80">
        <v>219</v>
      </c>
      <c r="I9853" s="77">
        <v>0.2</v>
      </c>
      <c r="J9853" s="76">
        <v>175.20000000000002</v>
      </c>
    </row>
    <row r="9854" spans="1:10" ht="51">
      <c r="A9854" s="72">
        <v>9850</v>
      </c>
      <c r="B9854" s="72" t="s">
        <v>40710</v>
      </c>
      <c r="C9854" s="75" t="s">
        <v>1476</v>
      </c>
      <c r="D9854" s="75" t="s">
        <v>1477</v>
      </c>
      <c r="E9854" s="75" t="s">
        <v>185</v>
      </c>
      <c r="F9854" s="75" t="s">
        <v>1407</v>
      </c>
      <c r="G9854" s="75" t="s">
        <v>10234</v>
      </c>
      <c r="H9854" s="80">
        <v>199</v>
      </c>
      <c r="I9854" s="77">
        <v>0.2</v>
      </c>
      <c r="J9854" s="76">
        <v>159.20000000000002</v>
      </c>
    </row>
    <row r="9855" spans="1:10" ht="51">
      <c r="A9855" s="72">
        <v>9851</v>
      </c>
      <c r="B9855" s="72" t="s">
        <v>40710</v>
      </c>
      <c r="C9855" s="75" t="s">
        <v>1478</v>
      </c>
      <c r="D9855" s="75" t="s">
        <v>1479</v>
      </c>
      <c r="E9855" s="75" t="s">
        <v>185</v>
      </c>
      <c r="F9855" s="75" t="s">
        <v>1407</v>
      </c>
      <c r="G9855" s="75" t="s">
        <v>10234</v>
      </c>
      <c r="H9855" s="80">
        <v>199</v>
      </c>
      <c r="I9855" s="77">
        <v>0.2</v>
      </c>
      <c r="J9855" s="76">
        <v>159.20000000000002</v>
      </c>
    </row>
    <row r="9856" spans="1:10" ht="51">
      <c r="A9856" s="72">
        <v>9852</v>
      </c>
      <c r="B9856" s="72" t="s">
        <v>40710</v>
      </c>
      <c r="C9856" s="75" t="s">
        <v>1480</v>
      </c>
      <c r="D9856" s="75" t="s">
        <v>1481</v>
      </c>
      <c r="E9856" s="75" t="s">
        <v>185</v>
      </c>
      <c r="F9856" s="75" t="s">
        <v>1407</v>
      </c>
      <c r="G9856" s="75" t="s">
        <v>10234</v>
      </c>
      <c r="H9856" s="80">
        <v>199</v>
      </c>
      <c r="I9856" s="77">
        <v>0.2</v>
      </c>
      <c r="J9856" s="76">
        <v>159.20000000000002</v>
      </c>
    </row>
    <row r="9857" spans="1:10" ht="25.5">
      <c r="A9857" s="72">
        <v>9853</v>
      </c>
      <c r="B9857" s="72" t="s">
        <v>40710</v>
      </c>
      <c r="C9857" s="75" t="s">
        <v>3111</v>
      </c>
      <c r="D9857" s="75" t="s">
        <v>3112</v>
      </c>
      <c r="E9857" s="75" t="s">
        <v>185</v>
      </c>
      <c r="F9857" s="75" t="s">
        <v>2860</v>
      </c>
      <c r="G9857" s="75" t="s">
        <v>10234</v>
      </c>
      <c r="H9857" s="80">
        <v>399</v>
      </c>
      <c r="I9857" s="77">
        <v>0.2</v>
      </c>
      <c r="J9857" s="76">
        <v>319.20000000000005</v>
      </c>
    </row>
    <row r="9858" spans="1:10" ht="153">
      <c r="A9858" s="72">
        <v>9854</v>
      </c>
      <c r="B9858" s="72" t="s">
        <v>40710</v>
      </c>
      <c r="C9858" s="75" t="s">
        <v>2848</v>
      </c>
      <c r="D9858" s="75" t="s">
        <v>2849</v>
      </c>
      <c r="E9858" s="75" t="s">
        <v>185</v>
      </c>
      <c r="F9858" s="75" t="s">
        <v>2833</v>
      </c>
      <c r="G9858" s="75" t="s">
        <v>10234</v>
      </c>
      <c r="H9858" s="80">
        <v>539</v>
      </c>
      <c r="I9858" s="77">
        <v>0.2</v>
      </c>
      <c r="J9858" s="76">
        <v>431.20000000000005</v>
      </c>
    </row>
    <row r="9859" spans="1:10" ht="102">
      <c r="A9859" s="72">
        <v>9855</v>
      </c>
      <c r="B9859" s="72" t="s">
        <v>40710</v>
      </c>
      <c r="C9859" s="75" t="s">
        <v>3426</v>
      </c>
      <c r="D9859" s="75" t="s">
        <v>3427</v>
      </c>
      <c r="E9859" s="75" t="s">
        <v>185</v>
      </c>
      <c r="F9859" s="75" t="s">
        <v>3352</v>
      </c>
      <c r="G9859" s="75" t="s">
        <v>10234</v>
      </c>
      <c r="H9859" s="80">
        <v>539</v>
      </c>
      <c r="I9859" s="77">
        <v>0.2</v>
      </c>
      <c r="J9859" s="76">
        <v>431.20000000000005</v>
      </c>
    </row>
    <row r="9860" spans="1:10" ht="25.5">
      <c r="A9860" s="72">
        <v>9856</v>
      </c>
      <c r="B9860" s="72" t="s">
        <v>40710</v>
      </c>
      <c r="C9860" s="75" t="s">
        <v>2994</v>
      </c>
      <c r="D9860" s="75" t="s">
        <v>2995</v>
      </c>
      <c r="E9860" s="75" t="s">
        <v>185</v>
      </c>
      <c r="F9860" s="75" t="s">
        <v>2860</v>
      </c>
      <c r="G9860" s="75" t="s">
        <v>10234</v>
      </c>
      <c r="H9860" s="80">
        <v>49</v>
      </c>
      <c r="I9860" s="77">
        <v>0.2</v>
      </c>
      <c r="J9860" s="76">
        <v>39.200000000000003</v>
      </c>
    </row>
    <row r="9861" spans="1:10" ht="140.25">
      <c r="A9861" s="72">
        <v>9857</v>
      </c>
      <c r="B9861" s="72" t="s">
        <v>40710</v>
      </c>
      <c r="C9861" s="75" t="s">
        <v>2199</v>
      </c>
      <c r="D9861" s="75" t="s">
        <v>2200</v>
      </c>
      <c r="E9861" s="75" t="s">
        <v>185</v>
      </c>
      <c r="F9861" s="75" t="s">
        <v>845</v>
      </c>
      <c r="G9861" s="75" t="s">
        <v>10234</v>
      </c>
      <c r="H9861" s="80">
        <v>229</v>
      </c>
      <c r="I9861" s="77">
        <v>0.2</v>
      </c>
      <c r="J9861" s="76">
        <v>183.20000000000002</v>
      </c>
    </row>
    <row r="9862" spans="1:10" ht="153">
      <c r="A9862" s="72">
        <v>9858</v>
      </c>
      <c r="B9862" s="72" t="s">
        <v>40710</v>
      </c>
      <c r="C9862" s="75" t="s">
        <v>2201</v>
      </c>
      <c r="D9862" s="75" t="s">
        <v>2202</v>
      </c>
      <c r="E9862" s="75" t="s">
        <v>185</v>
      </c>
      <c r="F9862" s="75" t="s">
        <v>845</v>
      </c>
      <c r="G9862" s="75" t="s">
        <v>10234</v>
      </c>
      <c r="H9862" s="80">
        <v>279</v>
      </c>
      <c r="I9862" s="77">
        <v>0.2</v>
      </c>
      <c r="J9862" s="76">
        <v>223.20000000000002</v>
      </c>
    </row>
    <row r="9863" spans="1:10" ht="165.75">
      <c r="A9863" s="72">
        <v>9859</v>
      </c>
      <c r="B9863" s="72" t="s">
        <v>40710</v>
      </c>
      <c r="C9863" s="75" t="s">
        <v>2203</v>
      </c>
      <c r="D9863" s="75" t="s">
        <v>2204</v>
      </c>
      <c r="E9863" s="75" t="s">
        <v>185</v>
      </c>
      <c r="F9863" s="75" t="s">
        <v>845</v>
      </c>
      <c r="G9863" s="75" t="s">
        <v>10234</v>
      </c>
      <c r="H9863" s="80">
        <v>319</v>
      </c>
      <c r="I9863" s="77">
        <v>0.2</v>
      </c>
      <c r="J9863" s="76">
        <v>255.20000000000002</v>
      </c>
    </row>
    <row r="9864" spans="1:10" ht="165.75">
      <c r="A9864" s="72">
        <v>9860</v>
      </c>
      <c r="B9864" s="72" t="s">
        <v>40710</v>
      </c>
      <c r="C9864" s="75" t="s">
        <v>2205</v>
      </c>
      <c r="D9864" s="75" t="s">
        <v>2206</v>
      </c>
      <c r="E9864" s="75" t="s">
        <v>185</v>
      </c>
      <c r="F9864" s="75" t="s">
        <v>845</v>
      </c>
      <c r="G9864" s="75" t="s">
        <v>10234</v>
      </c>
      <c r="H9864" s="80">
        <v>349</v>
      </c>
      <c r="I9864" s="77">
        <v>0.2</v>
      </c>
      <c r="J9864" s="76">
        <v>279.2</v>
      </c>
    </row>
    <row r="9865" spans="1:10" ht="25.5">
      <c r="A9865" s="72">
        <v>9861</v>
      </c>
      <c r="B9865" s="72" t="s">
        <v>40710</v>
      </c>
      <c r="C9865" s="75" t="s">
        <v>2207</v>
      </c>
      <c r="D9865" s="75" t="s">
        <v>2208</v>
      </c>
      <c r="E9865" s="75" t="s">
        <v>185</v>
      </c>
      <c r="F9865" s="75" t="s">
        <v>845</v>
      </c>
      <c r="G9865" s="75" t="s">
        <v>10234</v>
      </c>
      <c r="H9865" s="80">
        <v>329</v>
      </c>
      <c r="I9865" s="77">
        <v>0.2</v>
      </c>
      <c r="J9865" s="76">
        <v>263.2</v>
      </c>
    </row>
    <row r="9866" spans="1:10" ht="178.5">
      <c r="A9866" s="72">
        <v>9862</v>
      </c>
      <c r="B9866" s="72" t="s">
        <v>40710</v>
      </c>
      <c r="C9866" s="75" t="s">
        <v>2209</v>
      </c>
      <c r="D9866" s="75" t="s">
        <v>2210</v>
      </c>
      <c r="E9866" s="75" t="s">
        <v>185</v>
      </c>
      <c r="F9866" s="75" t="s">
        <v>845</v>
      </c>
      <c r="G9866" s="75" t="s">
        <v>10234</v>
      </c>
      <c r="H9866" s="80">
        <v>419</v>
      </c>
      <c r="I9866" s="77">
        <v>0.2</v>
      </c>
      <c r="J9866" s="76">
        <v>335.20000000000005</v>
      </c>
    </row>
    <row r="9867" spans="1:10" ht="25.5">
      <c r="A9867" s="72">
        <v>9863</v>
      </c>
      <c r="B9867" s="72" t="s">
        <v>40710</v>
      </c>
      <c r="C9867" s="75" t="s">
        <v>2211</v>
      </c>
      <c r="D9867" s="75" t="s">
        <v>2212</v>
      </c>
      <c r="E9867" s="75" t="s">
        <v>185</v>
      </c>
      <c r="F9867" s="75" t="s">
        <v>845</v>
      </c>
      <c r="G9867" s="75" t="s">
        <v>10234</v>
      </c>
      <c r="H9867" s="80">
        <v>399</v>
      </c>
      <c r="I9867" s="77">
        <v>0.2</v>
      </c>
      <c r="J9867" s="76">
        <v>319.20000000000005</v>
      </c>
    </row>
    <row r="9868" spans="1:10" ht="25.5">
      <c r="A9868" s="72">
        <v>9864</v>
      </c>
      <c r="B9868" s="72" t="s">
        <v>40710</v>
      </c>
      <c r="C9868" s="75" t="s">
        <v>2217</v>
      </c>
      <c r="D9868" s="75" t="s">
        <v>2218</v>
      </c>
      <c r="E9868" s="75" t="s">
        <v>185</v>
      </c>
      <c r="F9868" s="75" t="s">
        <v>845</v>
      </c>
      <c r="G9868" s="75" t="s">
        <v>10234</v>
      </c>
      <c r="H9868" s="80">
        <v>4149</v>
      </c>
      <c r="I9868" s="77">
        <v>0.2</v>
      </c>
      <c r="J9868" s="76">
        <v>3319.2000000000003</v>
      </c>
    </row>
    <row r="9869" spans="1:10" ht="191.25">
      <c r="A9869" s="72">
        <v>9865</v>
      </c>
      <c r="B9869" s="72" t="s">
        <v>40710</v>
      </c>
      <c r="C9869" s="75" t="s">
        <v>40736</v>
      </c>
      <c r="D9869" s="75" t="s">
        <v>40737</v>
      </c>
      <c r="E9869" s="75" t="s">
        <v>185</v>
      </c>
      <c r="F9869" s="75" t="s">
        <v>845</v>
      </c>
      <c r="G9869" s="75" t="s">
        <v>10234</v>
      </c>
      <c r="H9869" s="80">
        <v>449</v>
      </c>
      <c r="I9869" s="77">
        <v>0.2</v>
      </c>
      <c r="J9869" s="76">
        <v>359.20000000000005</v>
      </c>
    </row>
    <row r="9870" spans="1:10" ht="191.25">
      <c r="A9870" s="72">
        <v>9866</v>
      </c>
      <c r="B9870" s="72" t="s">
        <v>40710</v>
      </c>
      <c r="C9870" s="75" t="s">
        <v>2213</v>
      </c>
      <c r="D9870" s="75" t="s">
        <v>2214</v>
      </c>
      <c r="E9870" s="75" t="s">
        <v>185</v>
      </c>
      <c r="F9870" s="75" t="s">
        <v>845</v>
      </c>
      <c r="G9870" s="75" t="s">
        <v>10234</v>
      </c>
      <c r="H9870" s="80">
        <v>519</v>
      </c>
      <c r="I9870" s="77">
        <v>0.2</v>
      </c>
      <c r="J9870" s="76">
        <v>415.20000000000005</v>
      </c>
    </row>
    <row r="9871" spans="1:10" ht="216.75">
      <c r="A9871" s="72">
        <v>9867</v>
      </c>
      <c r="B9871" s="72" t="s">
        <v>40710</v>
      </c>
      <c r="C9871" s="75" t="s">
        <v>40738</v>
      </c>
      <c r="D9871" s="75" t="s">
        <v>40739</v>
      </c>
      <c r="E9871" s="75" t="s">
        <v>185</v>
      </c>
      <c r="F9871" s="75" t="s">
        <v>845</v>
      </c>
      <c r="G9871" s="75" t="s">
        <v>10234</v>
      </c>
      <c r="H9871" s="80">
        <v>549</v>
      </c>
      <c r="I9871" s="77">
        <v>0.2</v>
      </c>
      <c r="J9871" s="76">
        <v>439.20000000000005</v>
      </c>
    </row>
    <row r="9872" spans="1:10" ht="165.75">
      <c r="A9872" s="72">
        <v>9868</v>
      </c>
      <c r="B9872" s="72" t="s">
        <v>40710</v>
      </c>
      <c r="C9872" s="75" t="s">
        <v>2215</v>
      </c>
      <c r="D9872" s="75" t="s">
        <v>2216</v>
      </c>
      <c r="E9872" s="75" t="s">
        <v>185</v>
      </c>
      <c r="F9872" s="75" t="s">
        <v>845</v>
      </c>
      <c r="G9872" s="75" t="s">
        <v>10234</v>
      </c>
      <c r="H9872" s="80">
        <v>499</v>
      </c>
      <c r="I9872" s="77">
        <v>0.2</v>
      </c>
      <c r="J9872" s="76">
        <v>399.20000000000005</v>
      </c>
    </row>
    <row r="9873" spans="1:10" ht="25.5">
      <c r="A9873" s="72">
        <v>9869</v>
      </c>
      <c r="B9873" s="72" t="s">
        <v>40710</v>
      </c>
      <c r="C9873" s="75" t="s">
        <v>2219</v>
      </c>
      <c r="D9873" s="75" t="s">
        <v>2220</v>
      </c>
      <c r="E9873" s="75" t="s">
        <v>185</v>
      </c>
      <c r="F9873" s="75" t="s">
        <v>845</v>
      </c>
      <c r="G9873" s="75" t="s">
        <v>10234</v>
      </c>
      <c r="H9873" s="80">
        <v>479</v>
      </c>
      <c r="I9873" s="77">
        <v>0.2</v>
      </c>
      <c r="J9873" s="76">
        <v>383.20000000000005</v>
      </c>
    </row>
    <row r="9874" spans="1:10" ht="191.25">
      <c r="A9874" s="72">
        <v>9870</v>
      </c>
      <c r="B9874" s="72" t="s">
        <v>40710</v>
      </c>
      <c r="C9874" s="75" t="s">
        <v>40740</v>
      </c>
      <c r="D9874" s="75" t="s">
        <v>40741</v>
      </c>
      <c r="E9874" s="75" t="s">
        <v>185</v>
      </c>
      <c r="F9874" s="75" t="s">
        <v>845</v>
      </c>
      <c r="G9874" s="75" t="s">
        <v>10234</v>
      </c>
      <c r="H9874" s="80">
        <v>539</v>
      </c>
      <c r="I9874" s="77">
        <v>0.2</v>
      </c>
      <c r="J9874" s="76">
        <v>431.20000000000005</v>
      </c>
    </row>
    <row r="9875" spans="1:10" ht="191.25">
      <c r="A9875" s="72">
        <v>9871</v>
      </c>
      <c r="B9875" s="72" t="s">
        <v>40710</v>
      </c>
      <c r="C9875" s="75" t="s">
        <v>2221</v>
      </c>
      <c r="D9875" s="75" t="s">
        <v>2222</v>
      </c>
      <c r="E9875" s="75" t="s">
        <v>185</v>
      </c>
      <c r="F9875" s="75" t="s">
        <v>845</v>
      </c>
      <c r="G9875" s="75" t="s">
        <v>10234</v>
      </c>
      <c r="H9875" s="80">
        <v>599</v>
      </c>
      <c r="I9875" s="77">
        <v>0.2</v>
      </c>
      <c r="J9875" s="76">
        <v>479.20000000000005</v>
      </c>
    </row>
    <row r="9876" spans="1:10" ht="216.75">
      <c r="A9876" s="72">
        <v>9872</v>
      </c>
      <c r="B9876" s="72" t="s">
        <v>40710</v>
      </c>
      <c r="C9876" s="75" t="s">
        <v>40742</v>
      </c>
      <c r="D9876" s="75" t="s">
        <v>40743</v>
      </c>
      <c r="E9876" s="75" t="s">
        <v>185</v>
      </c>
      <c r="F9876" s="75" t="s">
        <v>845</v>
      </c>
      <c r="G9876" s="75" t="s">
        <v>10234</v>
      </c>
      <c r="H9876" s="80">
        <v>639</v>
      </c>
      <c r="I9876" s="77">
        <v>0.2</v>
      </c>
      <c r="J9876" s="76">
        <v>511.20000000000005</v>
      </c>
    </row>
    <row r="9877" spans="1:10" ht="38.25">
      <c r="A9877" s="72">
        <v>9873</v>
      </c>
      <c r="B9877" s="72" t="s">
        <v>40710</v>
      </c>
      <c r="C9877" s="75" t="s">
        <v>3215</v>
      </c>
      <c r="D9877" s="75" t="s">
        <v>3216</v>
      </c>
      <c r="E9877" s="75" t="s">
        <v>185</v>
      </c>
      <c r="F9877" s="75" t="s">
        <v>2860</v>
      </c>
      <c r="G9877" s="75" t="s">
        <v>10234</v>
      </c>
      <c r="H9877" s="80">
        <v>29</v>
      </c>
      <c r="I9877" s="77">
        <v>0.2</v>
      </c>
      <c r="J9877" s="76">
        <v>23.200000000000003</v>
      </c>
    </row>
    <row r="9878" spans="1:10" ht="153">
      <c r="A9878" s="72">
        <v>9874</v>
      </c>
      <c r="B9878" s="72" t="s">
        <v>40710</v>
      </c>
      <c r="C9878" s="75" t="s">
        <v>2223</v>
      </c>
      <c r="D9878" s="75" t="s">
        <v>2224</v>
      </c>
      <c r="E9878" s="75" t="s">
        <v>185</v>
      </c>
      <c r="F9878" s="75" t="s">
        <v>845</v>
      </c>
      <c r="G9878" s="75" t="s">
        <v>10234</v>
      </c>
      <c r="H9878" s="80">
        <v>329</v>
      </c>
      <c r="I9878" s="77">
        <v>0.2</v>
      </c>
      <c r="J9878" s="76">
        <v>263.2</v>
      </c>
    </row>
    <row r="9879" spans="1:10" ht="153">
      <c r="A9879" s="72">
        <v>9875</v>
      </c>
      <c r="B9879" s="72" t="s">
        <v>40710</v>
      </c>
      <c r="C9879" s="75" t="s">
        <v>2225</v>
      </c>
      <c r="D9879" s="75" t="s">
        <v>2226</v>
      </c>
      <c r="E9879" s="75" t="s">
        <v>185</v>
      </c>
      <c r="F9879" s="75" t="s">
        <v>845</v>
      </c>
      <c r="G9879" s="75" t="s">
        <v>10234</v>
      </c>
      <c r="H9879" s="80">
        <v>329</v>
      </c>
      <c r="I9879" s="77">
        <v>0.2</v>
      </c>
      <c r="J9879" s="76">
        <v>263.2</v>
      </c>
    </row>
    <row r="9880" spans="1:10" ht="25.5">
      <c r="A9880" s="72">
        <v>9876</v>
      </c>
      <c r="B9880" s="72" t="s">
        <v>40710</v>
      </c>
      <c r="C9880" s="75" t="s">
        <v>2227</v>
      </c>
      <c r="D9880" s="75" t="s">
        <v>2228</v>
      </c>
      <c r="E9880" s="75" t="s">
        <v>185</v>
      </c>
      <c r="F9880" s="75" t="s">
        <v>845</v>
      </c>
      <c r="G9880" s="75" t="s">
        <v>10234</v>
      </c>
      <c r="H9880" s="80">
        <v>3249</v>
      </c>
      <c r="I9880" s="77">
        <v>0.2</v>
      </c>
      <c r="J9880" s="76">
        <v>2599.2000000000003</v>
      </c>
    </row>
    <row r="9881" spans="1:10" ht="153">
      <c r="A9881" s="72">
        <v>9877</v>
      </c>
      <c r="B9881" s="72" t="s">
        <v>40710</v>
      </c>
      <c r="C9881" s="75" t="s">
        <v>2229</v>
      </c>
      <c r="D9881" s="75" t="s">
        <v>2230</v>
      </c>
      <c r="E9881" s="75" t="s">
        <v>185</v>
      </c>
      <c r="F9881" s="75" t="s">
        <v>845</v>
      </c>
      <c r="G9881" s="75" t="s">
        <v>10234</v>
      </c>
      <c r="H9881" s="80">
        <v>399</v>
      </c>
      <c r="I9881" s="77">
        <v>0.2</v>
      </c>
      <c r="J9881" s="76">
        <v>319.20000000000005</v>
      </c>
    </row>
    <row r="9882" spans="1:10" ht="153">
      <c r="A9882" s="72">
        <v>9878</v>
      </c>
      <c r="B9882" s="72" t="s">
        <v>40710</v>
      </c>
      <c r="C9882" s="75" t="s">
        <v>2231</v>
      </c>
      <c r="D9882" s="75" t="s">
        <v>2232</v>
      </c>
      <c r="E9882" s="75" t="s">
        <v>185</v>
      </c>
      <c r="F9882" s="75" t="s">
        <v>845</v>
      </c>
      <c r="G9882" s="75" t="s">
        <v>10234</v>
      </c>
      <c r="H9882" s="80">
        <v>399</v>
      </c>
      <c r="I9882" s="77">
        <v>0.2</v>
      </c>
      <c r="J9882" s="76">
        <v>319.20000000000005</v>
      </c>
    </row>
    <row r="9883" spans="1:10" ht="25.5">
      <c r="A9883" s="72">
        <v>9879</v>
      </c>
      <c r="B9883" s="72" t="s">
        <v>40710</v>
      </c>
      <c r="C9883" s="75" t="s">
        <v>2235</v>
      </c>
      <c r="D9883" s="75" t="s">
        <v>2236</v>
      </c>
      <c r="E9883" s="75" t="s">
        <v>185</v>
      </c>
      <c r="F9883" s="75" t="s">
        <v>845</v>
      </c>
      <c r="G9883" s="75" t="s">
        <v>10234</v>
      </c>
      <c r="H9883" s="80">
        <v>3949</v>
      </c>
      <c r="I9883" s="77">
        <v>0.2</v>
      </c>
      <c r="J9883" s="76">
        <v>3159.2000000000003</v>
      </c>
    </row>
    <row r="9884" spans="1:10" ht="25.5">
      <c r="A9884" s="72">
        <v>9880</v>
      </c>
      <c r="B9884" s="72" t="s">
        <v>40710</v>
      </c>
      <c r="C9884" s="75" t="s">
        <v>2233</v>
      </c>
      <c r="D9884" s="75" t="s">
        <v>2234</v>
      </c>
      <c r="E9884" s="75" t="s">
        <v>185</v>
      </c>
      <c r="F9884" s="75" t="s">
        <v>845</v>
      </c>
      <c r="G9884" s="75" t="s">
        <v>10234</v>
      </c>
      <c r="H9884" s="80">
        <v>3949</v>
      </c>
      <c r="I9884" s="77">
        <v>0.2</v>
      </c>
      <c r="J9884" s="76">
        <v>3159.2000000000003</v>
      </c>
    </row>
    <row r="9885" spans="1:10" ht="191.25">
      <c r="A9885" s="72">
        <v>9881</v>
      </c>
      <c r="B9885" s="72" t="s">
        <v>40710</v>
      </c>
      <c r="C9885" s="75" t="s">
        <v>2237</v>
      </c>
      <c r="D9885" s="75" t="s">
        <v>2238</v>
      </c>
      <c r="E9885" s="75" t="s">
        <v>185</v>
      </c>
      <c r="F9885" s="75" t="s">
        <v>845</v>
      </c>
      <c r="G9885" s="75" t="s">
        <v>10234</v>
      </c>
      <c r="H9885" s="80">
        <v>379</v>
      </c>
      <c r="I9885" s="77">
        <v>0.2</v>
      </c>
      <c r="J9885" s="76">
        <v>303.2</v>
      </c>
    </row>
    <row r="9886" spans="1:10" ht="191.25">
      <c r="A9886" s="72">
        <v>9882</v>
      </c>
      <c r="B9886" s="72" t="s">
        <v>40710</v>
      </c>
      <c r="C9886" s="75" t="s">
        <v>2241</v>
      </c>
      <c r="D9886" s="75" t="s">
        <v>2242</v>
      </c>
      <c r="E9886" s="75" t="s">
        <v>185</v>
      </c>
      <c r="F9886" s="75" t="s">
        <v>845</v>
      </c>
      <c r="G9886" s="75" t="s">
        <v>10234</v>
      </c>
      <c r="H9886" s="80">
        <v>379</v>
      </c>
      <c r="I9886" s="77">
        <v>0.2</v>
      </c>
      <c r="J9886" s="76">
        <v>303.2</v>
      </c>
    </row>
    <row r="9887" spans="1:10" ht="191.25">
      <c r="A9887" s="72">
        <v>9883</v>
      </c>
      <c r="B9887" s="72" t="s">
        <v>40710</v>
      </c>
      <c r="C9887" s="75" t="s">
        <v>2243</v>
      </c>
      <c r="D9887" s="75" t="s">
        <v>2244</v>
      </c>
      <c r="E9887" s="75" t="s">
        <v>185</v>
      </c>
      <c r="F9887" s="75" t="s">
        <v>845</v>
      </c>
      <c r="G9887" s="75" t="s">
        <v>10234</v>
      </c>
      <c r="H9887" s="80">
        <v>379</v>
      </c>
      <c r="I9887" s="77">
        <v>0.2</v>
      </c>
      <c r="J9887" s="76">
        <v>303.2</v>
      </c>
    </row>
    <row r="9888" spans="1:10" ht="191.25">
      <c r="A9888" s="72">
        <v>9884</v>
      </c>
      <c r="B9888" s="72" t="s">
        <v>40710</v>
      </c>
      <c r="C9888" s="75" t="s">
        <v>2239</v>
      </c>
      <c r="D9888" s="75" t="s">
        <v>2240</v>
      </c>
      <c r="E9888" s="75" t="s">
        <v>185</v>
      </c>
      <c r="F9888" s="75" t="s">
        <v>845</v>
      </c>
      <c r="G9888" s="75" t="s">
        <v>10234</v>
      </c>
      <c r="H9888" s="80">
        <v>379</v>
      </c>
      <c r="I9888" s="77">
        <v>0.2</v>
      </c>
      <c r="J9888" s="76">
        <v>303.2</v>
      </c>
    </row>
    <row r="9889" spans="1:10" ht="191.25">
      <c r="A9889" s="72">
        <v>9885</v>
      </c>
      <c r="B9889" s="72" t="s">
        <v>40710</v>
      </c>
      <c r="C9889" s="75" t="s">
        <v>40744</v>
      </c>
      <c r="D9889" s="75" t="s">
        <v>40745</v>
      </c>
      <c r="E9889" s="75" t="s">
        <v>185</v>
      </c>
      <c r="F9889" s="75" t="s">
        <v>845</v>
      </c>
      <c r="G9889" s="75" t="s">
        <v>10234</v>
      </c>
      <c r="H9889" s="80">
        <v>429</v>
      </c>
      <c r="I9889" s="77">
        <v>0.2</v>
      </c>
      <c r="J9889" s="76">
        <v>343.20000000000005</v>
      </c>
    </row>
    <row r="9890" spans="1:10" ht="191.25">
      <c r="A9890" s="72">
        <v>9886</v>
      </c>
      <c r="B9890" s="72" t="s">
        <v>40710</v>
      </c>
      <c r="C9890" s="75" t="s">
        <v>40746</v>
      </c>
      <c r="D9890" s="75" t="s">
        <v>40747</v>
      </c>
      <c r="E9890" s="75" t="s">
        <v>185</v>
      </c>
      <c r="F9890" s="75" t="s">
        <v>845</v>
      </c>
      <c r="G9890" s="75" t="s">
        <v>10234</v>
      </c>
      <c r="H9890" s="80">
        <v>429</v>
      </c>
      <c r="I9890" s="77">
        <v>0.2</v>
      </c>
      <c r="J9890" s="76">
        <v>343.20000000000005</v>
      </c>
    </row>
    <row r="9891" spans="1:10" ht="25.5">
      <c r="A9891" s="72">
        <v>9887</v>
      </c>
      <c r="B9891" s="72" t="s">
        <v>40710</v>
      </c>
      <c r="C9891" s="75" t="s">
        <v>1623</v>
      </c>
      <c r="D9891" s="75" t="s">
        <v>1624</v>
      </c>
      <c r="E9891" s="75" t="s">
        <v>185</v>
      </c>
      <c r="F9891" s="75" t="s">
        <v>1407</v>
      </c>
      <c r="G9891" s="75" t="s">
        <v>10234</v>
      </c>
      <c r="H9891" s="80">
        <v>89</v>
      </c>
      <c r="I9891" s="77">
        <v>0.2</v>
      </c>
      <c r="J9891" s="76">
        <v>71.2</v>
      </c>
    </row>
    <row r="9892" spans="1:10" ht="25.5">
      <c r="A9892" s="72">
        <v>9888</v>
      </c>
      <c r="B9892" s="72" t="s">
        <v>40710</v>
      </c>
      <c r="C9892" s="75" t="s">
        <v>1629</v>
      </c>
      <c r="D9892" s="75" t="s">
        <v>1630</v>
      </c>
      <c r="E9892" s="75" t="s">
        <v>185</v>
      </c>
      <c r="F9892" s="75" t="s">
        <v>1407</v>
      </c>
      <c r="G9892" s="75" t="s">
        <v>10234</v>
      </c>
      <c r="H9892" s="80">
        <v>79</v>
      </c>
      <c r="I9892" s="77">
        <v>0.2</v>
      </c>
      <c r="J9892" s="76">
        <v>63.2</v>
      </c>
    </row>
    <row r="9893" spans="1:10">
      <c r="A9893" s="72">
        <v>9889</v>
      </c>
      <c r="B9893" s="72" t="s">
        <v>40710</v>
      </c>
      <c r="C9893" s="75" t="s">
        <v>2881</v>
      </c>
      <c r="D9893" s="75" t="s">
        <v>2882</v>
      </c>
      <c r="E9893" s="75" t="s">
        <v>185</v>
      </c>
      <c r="F9893" s="75" t="s">
        <v>2860</v>
      </c>
      <c r="G9893" s="75" t="s">
        <v>10234</v>
      </c>
      <c r="H9893" s="80">
        <v>89</v>
      </c>
      <c r="I9893" s="77">
        <v>0.2</v>
      </c>
      <c r="J9893" s="76">
        <v>71.2</v>
      </c>
    </row>
    <row r="9894" spans="1:10" ht="38.25">
      <c r="A9894" s="72">
        <v>9890</v>
      </c>
      <c r="B9894" s="72" t="s">
        <v>40710</v>
      </c>
      <c r="C9894" s="75" t="s">
        <v>1631</v>
      </c>
      <c r="D9894" s="75" t="s">
        <v>1632</v>
      </c>
      <c r="E9894" s="75" t="s">
        <v>185</v>
      </c>
      <c r="F9894" s="75" t="s">
        <v>1407</v>
      </c>
      <c r="G9894" s="75" t="s">
        <v>10234</v>
      </c>
      <c r="H9894" s="80">
        <v>69</v>
      </c>
      <c r="I9894" s="77">
        <v>0.2</v>
      </c>
      <c r="J9894" s="76">
        <v>55.2</v>
      </c>
    </row>
    <row r="9895" spans="1:10" ht="25.5">
      <c r="A9895" s="72">
        <v>9891</v>
      </c>
      <c r="B9895" s="72" t="s">
        <v>40710</v>
      </c>
      <c r="C9895" s="75" t="s">
        <v>2879</v>
      </c>
      <c r="D9895" s="75" t="s">
        <v>2880</v>
      </c>
      <c r="E9895" s="75" t="s">
        <v>185</v>
      </c>
      <c r="F9895" s="75" t="s">
        <v>2860</v>
      </c>
      <c r="G9895" s="75" t="s">
        <v>10234</v>
      </c>
      <c r="H9895" s="80">
        <v>159</v>
      </c>
      <c r="I9895" s="77">
        <v>0.2</v>
      </c>
      <c r="J9895" s="76">
        <v>127.2</v>
      </c>
    </row>
    <row r="9896" spans="1:10" ht="51">
      <c r="A9896" s="72">
        <v>9892</v>
      </c>
      <c r="B9896" s="72" t="s">
        <v>40710</v>
      </c>
      <c r="C9896" s="75" t="s">
        <v>1621</v>
      </c>
      <c r="D9896" s="75" t="s">
        <v>1622</v>
      </c>
      <c r="E9896" s="75" t="s">
        <v>185</v>
      </c>
      <c r="F9896" s="75" t="s">
        <v>1407</v>
      </c>
      <c r="G9896" s="75" t="s">
        <v>10234</v>
      </c>
      <c r="H9896" s="80">
        <v>89</v>
      </c>
      <c r="I9896" s="77">
        <v>0.2</v>
      </c>
      <c r="J9896" s="76">
        <v>71.2</v>
      </c>
    </row>
    <row r="9897" spans="1:10" ht="25.5">
      <c r="A9897" s="72">
        <v>9893</v>
      </c>
      <c r="B9897" s="72" t="s">
        <v>40710</v>
      </c>
      <c r="C9897" s="75" t="s">
        <v>1627</v>
      </c>
      <c r="D9897" s="75" t="s">
        <v>1628</v>
      </c>
      <c r="E9897" s="75" t="s">
        <v>185</v>
      </c>
      <c r="F9897" s="75" t="s">
        <v>1407</v>
      </c>
      <c r="G9897" s="75" t="s">
        <v>10234</v>
      </c>
      <c r="H9897" s="80">
        <v>79</v>
      </c>
      <c r="I9897" s="77">
        <v>0.2</v>
      </c>
      <c r="J9897" s="76">
        <v>63.2</v>
      </c>
    </row>
    <row r="9898" spans="1:10" ht="25.5">
      <c r="A9898" s="72">
        <v>9894</v>
      </c>
      <c r="B9898" s="72" t="s">
        <v>40710</v>
      </c>
      <c r="C9898" s="75" t="s">
        <v>1625</v>
      </c>
      <c r="D9898" s="75" t="s">
        <v>1626</v>
      </c>
      <c r="E9898" s="75" t="s">
        <v>185</v>
      </c>
      <c r="F9898" s="75" t="s">
        <v>1407</v>
      </c>
      <c r="G9898" s="75" t="s">
        <v>10234</v>
      </c>
      <c r="H9898" s="80">
        <v>99</v>
      </c>
      <c r="I9898" s="77">
        <v>0.2</v>
      </c>
      <c r="J9898" s="76">
        <v>79.2</v>
      </c>
    </row>
    <row r="9899" spans="1:10">
      <c r="A9899" s="72">
        <v>9895</v>
      </c>
      <c r="B9899" s="72" t="s">
        <v>40710</v>
      </c>
      <c r="C9899" s="75" t="s">
        <v>1609</v>
      </c>
      <c r="D9899" s="75" t="s">
        <v>1610</v>
      </c>
      <c r="E9899" s="75" t="s">
        <v>185</v>
      </c>
      <c r="F9899" s="75" t="s">
        <v>1407</v>
      </c>
      <c r="G9899" s="75" t="s">
        <v>10234</v>
      </c>
      <c r="H9899" s="80">
        <v>99</v>
      </c>
      <c r="I9899" s="77">
        <v>0.2</v>
      </c>
      <c r="J9899" s="76">
        <v>79.2</v>
      </c>
    </row>
    <row r="9900" spans="1:10">
      <c r="A9900" s="72">
        <v>9896</v>
      </c>
      <c r="B9900" s="72" t="s">
        <v>40710</v>
      </c>
      <c r="C9900" s="75" t="s">
        <v>1611</v>
      </c>
      <c r="D9900" s="75" t="s">
        <v>1612</v>
      </c>
      <c r="E9900" s="75" t="s">
        <v>185</v>
      </c>
      <c r="F9900" s="75" t="s">
        <v>1407</v>
      </c>
      <c r="G9900" s="75" t="s">
        <v>10234</v>
      </c>
      <c r="H9900" s="80">
        <v>99</v>
      </c>
      <c r="I9900" s="77">
        <v>0.2</v>
      </c>
      <c r="J9900" s="76">
        <v>79.2</v>
      </c>
    </row>
    <row r="9901" spans="1:10" ht="25.5">
      <c r="A9901" s="72">
        <v>9897</v>
      </c>
      <c r="B9901" s="72" t="s">
        <v>40710</v>
      </c>
      <c r="C9901" s="75" t="s">
        <v>2865</v>
      </c>
      <c r="D9901" s="75" t="s">
        <v>2866</v>
      </c>
      <c r="E9901" s="75" t="s">
        <v>185</v>
      </c>
      <c r="F9901" s="75" t="s">
        <v>2860</v>
      </c>
      <c r="G9901" s="75" t="s">
        <v>10234</v>
      </c>
      <c r="H9901" s="80">
        <v>269</v>
      </c>
      <c r="I9901" s="77">
        <v>0.2</v>
      </c>
      <c r="J9901" s="76">
        <v>215.20000000000002</v>
      </c>
    </row>
    <row r="9902" spans="1:10" ht="25.5">
      <c r="A9902" s="72">
        <v>9898</v>
      </c>
      <c r="B9902" s="72" t="s">
        <v>40710</v>
      </c>
      <c r="C9902" s="75" t="s">
        <v>2867</v>
      </c>
      <c r="D9902" s="75" t="s">
        <v>2868</v>
      </c>
      <c r="E9902" s="75" t="s">
        <v>185</v>
      </c>
      <c r="F9902" s="75" t="s">
        <v>2860</v>
      </c>
      <c r="G9902" s="75" t="s">
        <v>10234</v>
      </c>
      <c r="H9902" s="80">
        <v>269</v>
      </c>
      <c r="I9902" s="77">
        <v>0.2</v>
      </c>
      <c r="J9902" s="76">
        <v>215.20000000000002</v>
      </c>
    </row>
    <row r="9903" spans="1:10" ht="102">
      <c r="A9903" s="72">
        <v>9899</v>
      </c>
      <c r="B9903" s="72" t="s">
        <v>40710</v>
      </c>
      <c r="C9903" s="75" t="s">
        <v>2423</v>
      </c>
      <c r="D9903" s="75" t="s">
        <v>2424</v>
      </c>
      <c r="E9903" s="75" t="s">
        <v>185</v>
      </c>
      <c r="F9903" s="75" t="s">
        <v>845</v>
      </c>
      <c r="G9903" s="75" t="s">
        <v>10234</v>
      </c>
      <c r="H9903" s="80">
        <v>269</v>
      </c>
      <c r="I9903" s="77">
        <v>0.2</v>
      </c>
      <c r="J9903" s="76">
        <v>215.20000000000002</v>
      </c>
    </row>
    <row r="9904" spans="1:10" ht="102">
      <c r="A9904" s="72">
        <v>9900</v>
      </c>
      <c r="B9904" s="72" t="s">
        <v>40710</v>
      </c>
      <c r="C9904" s="75" t="s">
        <v>2425</v>
      </c>
      <c r="D9904" s="75" t="s">
        <v>2426</v>
      </c>
      <c r="E9904" s="75" t="s">
        <v>185</v>
      </c>
      <c r="F9904" s="75" t="s">
        <v>845</v>
      </c>
      <c r="G9904" s="75" t="s">
        <v>10234</v>
      </c>
      <c r="H9904" s="80">
        <v>369</v>
      </c>
      <c r="I9904" s="77">
        <v>0.2</v>
      </c>
      <c r="J9904" s="76">
        <v>295.2</v>
      </c>
    </row>
    <row r="9905" spans="1:10">
      <c r="A9905" s="72">
        <v>9901</v>
      </c>
      <c r="B9905" s="72" t="s">
        <v>40710</v>
      </c>
      <c r="C9905" s="75" t="s">
        <v>2869</v>
      </c>
      <c r="D9905" s="75" t="s">
        <v>2870</v>
      </c>
      <c r="E9905" s="75" t="s">
        <v>185</v>
      </c>
      <c r="F9905" s="75" t="s">
        <v>2860</v>
      </c>
      <c r="G9905" s="75" t="s">
        <v>10234</v>
      </c>
      <c r="H9905" s="80">
        <v>269</v>
      </c>
      <c r="I9905" s="77">
        <v>0.2</v>
      </c>
      <c r="J9905" s="76">
        <v>215.20000000000002</v>
      </c>
    </row>
    <row r="9906" spans="1:10" ht="38.25">
      <c r="A9906" s="72">
        <v>9902</v>
      </c>
      <c r="B9906" s="72" t="s">
        <v>40710</v>
      </c>
      <c r="C9906" s="75" t="s">
        <v>1619</v>
      </c>
      <c r="D9906" s="75" t="s">
        <v>1620</v>
      </c>
      <c r="E9906" s="75" t="s">
        <v>185</v>
      </c>
      <c r="F9906" s="75" t="s">
        <v>1407</v>
      </c>
      <c r="G9906" s="75" t="s">
        <v>10234</v>
      </c>
      <c r="H9906" s="80">
        <v>129</v>
      </c>
      <c r="I9906" s="77">
        <v>0.2</v>
      </c>
      <c r="J9906" s="76">
        <v>103.2</v>
      </c>
    </row>
    <row r="9907" spans="1:10" ht="38.25">
      <c r="A9907" s="72">
        <v>9903</v>
      </c>
      <c r="B9907" s="72" t="s">
        <v>40710</v>
      </c>
      <c r="C9907" s="75" t="s">
        <v>1617</v>
      </c>
      <c r="D9907" s="75" t="s">
        <v>1618</v>
      </c>
      <c r="E9907" s="75" t="s">
        <v>185</v>
      </c>
      <c r="F9907" s="75" t="s">
        <v>1407</v>
      </c>
      <c r="G9907" s="75" t="s">
        <v>10234</v>
      </c>
      <c r="H9907" s="80">
        <v>129</v>
      </c>
      <c r="I9907" s="77">
        <v>0.2</v>
      </c>
      <c r="J9907" s="76">
        <v>103.2</v>
      </c>
    </row>
    <row r="9908" spans="1:10">
      <c r="A9908" s="72">
        <v>9904</v>
      </c>
      <c r="B9908" s="72" t="s">
        <v>40710</v>
      </c>
      <c r="C9908" s="75" t="s">
        <v>2871</v>
      </c>
      <c r="D9908" s="75" t="s">
        <v>2872</v>
      </c>
      <c r="E9908" s="75" t="s">
        <v>185</v>
      </c>
      <c r="F9908" s="75" t="s">
        <v>2860</v>
      </c>
      <c r="G9908" s="75" t="s">
        <v>10234</v>
      </c>
      <c r="H9908" s="80">
        <v>249</v>
      </c>
      <c r="I9908" s="77">
        <v>0.2</v>
      </c>
      <c r="J9908" s="76">
        <v>199.20000000000002</v>
      </c>
    </row>
    <row r="9909" spans="1:10">
      <c r="A9909" s="72">
        <v>9905</v>
      </c>
      <c r="B9909" s="72" t="s">
        <v>40710</v>
      </c>
      <c r="C9909" s="75" t="s">
        <v>1653</v>
      </c>
      <c r="D9909" s="75" t="s">
        <v>1654</v>
      </c>
      <c r="E9909" s="75" t="s">
        <v>185</v>
      </c>
      <c r="F9909" s="75" t="s">
        <v>1407</v>
      </c>
      <c r="G9909" s="75" t="s">
        <v>10234</v>
      </c>
      <c r="H9909" s="80">
        <v>269</v>
      </c>
      <c r="I9909" s="77">
        <v>0.2</v>
      </c>
      <c r="J9909" s="76">
        <v>215.20000000000002</v>
      </c>
    </row>
    <row r="9910" spans="1:10" ht="25.5">
      <c r="A9910" s="72">
        <v>9906</v>
      </c>
      <c r="B9910" s="72" t="s">
        <v>40710</v>
      </c>
      <c r="C9910" s="75" t="s">
        <v>1438</v>
      </c>
      <c r="D9910" s="75" t="s">
        <v>1439</v>
      </c>
      <c r="E9910" s="75" t="s">
        <v>185</v>
      </c>
      <c r="F9910" s="75" t="s">
        <v>1407</v>
      </c>
      <c r="G9910" s="75" t="s">
        <v>10234</v>
      </c>
      <c r="H9910" s="80">
        <v>49</v>
      </c>
      <c r="I9910" s="77">
        <v>0.2</v>
      </c>
      <c r="J9910" s="76">
        <v>39.200000000000003</v>
      </c>
    </row>
    <row r="9911" spans="1:10" ht="114.75">
      <c r="A9911" s="72">
        <v>9907</v>
      </c>
      <c r="B9911" s="72" t="s">
        <v>40710</v>
      </c>
      <c r="C9911" s="75" t="s">
        <v>2441</v>
      </c>
      <c r="D9911" s="75" t="s">
        <v>2442</v>
      </c>
      <c r="E9911" s="75" t="s">
        <v>185</v>
      </c>
      <c r="F9911" s="75" t="s">
        <v>845</v>
      </c>
      <c r="G9911" s="75" t="s">
        <v>10234</v>
      </c>
      <c r="H9911" s="80">
        <v>649</v>
      </c>
      <c r="I9911" s="77">
        <v>0.2</v>
      </c>
      <c r="J9911" s="76">
        <v>519.20000000000005</v>
      </c>
    </row>
    <row r="9912" spans="1:10">
      <c r="A9912" s="72">
        <v>9908</v>
      </c>
      <c r="B9912" s="72" t="s">
        <v>40710</v>
      </c>
      <c r="C9912" s="75" t="s">
        <v>2873</v>
      </c>
      <c r="D9912" s="75" t="s">
        <v>2874</v>
      </c>
      <c r="E9912" s="75" t="s">
        <v>185</v>
      </c>
      <c r="F9912" s="75" t="s">
        <v>2860</v>
      </c>
      <c r="G9912" s="75" t="s">
        <v>10234</v>
      </c>
      <c r="H9912" s="80">
        <v>249</v>
      </c>
      <c r="I9912" s="77">
        <v>0.2</v>
      </c>
      <c r="J9912" s="76">
        <v>199.20000000000002</v>
      </c>
    </row>
    <row r="9913" spans="1:10">
      <c r="A9913" s="72">
        <v>9909</v>
      </c>
      <c r="B9913" s="72" t="s">
        <v>40710</v>
      </c>
      <c r="C9913" s="75" t="s">
        <v>2875</v>
      </c>
      <c r="D9913" s="75" t="s">
        <v>2876</v>
      </c>
      <c r="E9913" s="75" t="s">
        <v>185</v>
      </c>
      <c r="F9913" s="75" t="s">
        <v>2860</v>
      </c>
      <c r="G9913" s="75" t="s">
        <v>10234</v>
      </c>
      <c r="H9913" s="80">
        <v>109</v>
      </c>
      <c r="I9913" s="77">
        <v>0.2</v>
      </c>
      <c r="J9913" s="76">
        <v>87.2</v>
      </c>
    </row>
    <row r="9914" spans="1:10" ht="25.5">
      <c r="A9914" s="72">
        <v>9910</v>
      </c>
      <c r="B9914" s="72" t="s">
        <v>40710</v>
      </c>
      <c r="C9914" s="75" t="s">
        <v>1655</v>
      </c>
      <c r="D9914" s="75" t="s">
        <v>1656</v>
      </c>
      <c r="E9914" s="75" t="s">
        <v>185</v>
      </c>
      <c r="F9914" s="75" t="s">
        <v>1407</v>
      </c>
      <c r="G9914" s="75" t="s">
        <v>10234</v>
      </c>
      <c r="H9914" s="80">
        <v>109</v>
      </c>
      <c r="I9914" s="77">
        <v>0.2</v>
      </c>
      <c r="J9914" s="76">
        <v>87.2</v>
      </c>
    </row>
    <row r="9915" spans="1:10" ht="38.25">
      <c r="A9915" s="72">
        <v>9911</v>
      </c>
      <c r="B9915" s="72" t="s">
        <v>40710</v>
      </c>
      <c r="C9915" s="75" t="s">
        <v>1613</v>
      </c>
      <c r="D9915" s="75" t="s">
        <v>1614</v>
      </c>
      <c r="E9915" s="75" t="s">
        <v>185</v>
      </c>
      <c r="F9915" s="75" t="s">
        <v>1407</v>
      </c>
      <c r="G9915" s="75" t="s">
        <v>10234</v>
      </c>
      <c r="H9915" s="80">
        <v>49</v>
      </c>
      <c r="I9915" s="77">
        <v>0.2</v>
      </c>
      <c r="J9915" s="76">
        <v>39.200000000000003</v>
      </c>
    </row>
    <row r="9916" spans="1:10" ht="114.75">
      <c r="A9916" s="72">
        <v>9912</v>
      </c>
      <c r="B9916" s="72" t="s">
        <v>40710</v>
      </c>
      <c r="C9916" s="75" t="s">
        <v>2427</v>
      </c>
      <c r="D9916" s="75" t="s">
        <v>2428</v>
      </c>
      <c r="E9916" s="75" t="s">
        <v>185</v>
      </c>
      <c r="F9916" s="75" t="s">
        <v>845</v>
      </c>
      <c r="G9916" s="75" t="s">
        <v>10234</v>
      </c>
      <c r="H9916" s="80">
        <v>369</v>
      </c>
      <c r="I9916" s="77">
        <v>0.2</v>
      </c>
      <c r="J9916" s="76">
        <v>295.2</v>
      </c>
    </row>
    <row r="9917" spans="1:10" ht="140.25">
      <c r="A9917" s="72">
        <v>9913</v>
      </c>
      <c r="B9917" s="72" t="s">
        <v>40710</v>
      </c>
      <c r="C9917" s="75" t="s">
        <v>2443</v>
      </c>
      <c r="D9917" s="75" t="s">
        <v>2444</v>
      </c>
      <c r="E9917" s="75" t="s">
        <v>185</v>
      </c>
      <c r="F9917" s="75" t="s">
        <v>845</v>
      </c>
      <c r="G9917" s="75" t="s">
        <v>10234</v>
      </c>
      <c r="H9917" s="80">
        <v>699</v>
      </c>
      <c r="I9917" s="77">
        <v>0.2</v>
      </c>
      <c r="J9917" s="76">
        <v>559.20000000000005</v>
      </c>
    </row>
    <row r="9918" spans="1:10" ht="178.5">
      <c r="A9918" s="72">
        <v>9914</v>
      </c>
      <c r="B9918" s="72" t="s">
        <v>40710</v>
      </c>
      <c r="C9918" s="75" t="s">
        <v>2445</v>
      </c>
      <c r="D9918" s="75" t="s">
        <v>2446</v>
      </c>
      <c r="E9918" s="75" t="s">
        <v>185</v>
      </c>
      <c r="F9918" s="75" t="s">
        <v>845</v>
      </c>
      <c r="G9918" s="75" t="s">
        <v>10234</v>
      </c>
      <c r="H9918" s="80">
        <v>919</v>
      </c>
      <c r="I9918" s="77">
        <v>0.2</v>
      </c>
      <c r="J9918" s="76">
        <v>735.2</v>
      </c>
    </row>
    <row r="9919" spans="1:10" ht="127.5">
      <c r="A9919" s="72">
        <v>9915</v>
      </c>
      <c r="B9919" s="72" t="s">
        <v>40710</v>
      </c>
      <c r="C9919" s="75" t="s">
        <v>2429</v>
      </c>
      <c r="D9919" s="75" t="s">
        <v>2430</v>
      </c>
      <c r="E9919" s="75" t="s">
        <v>185</v>
      </c>
      <c r="F9919" s="75" t="s">
        <v>845</v>
      </c>
      <c r="G9919" s="75" t="s">
        <v>10234</v>
      </c>
      <c r="H9919" s="80">
        <v>199</v>
      </c>
      <c r="I9919" s="77">
        <v>0.2</v>
      </c>
      <c r="J9919" s="76">
        <v>159.20000000000002</v>
      </c>
    </row>
    <row r="9920" spans="1:10" ht="127.5">
      <c r="A9920" s="72">
        <v>9916</v>
      </c>
      <c r="B9920" s="72" t="s">
        <v>40710</v>
      </c>
      <c r="C9920" s="75" t="s">
        <v>2431</v>
      </c>
      <c r="D9920" s="75" t="s">
        <v>2432</v>
      </c>
      <c r="E9920" s="75" t="s">
        <v>185</v>
      </c>
      <c r="F9920" s="75" t="s">
        <v>845</v>
      </c>
      <c r="G9920" s="75" t="s">
        <v>10234</v>
      </c>
      <c r="H9920" s="80">
        <v>269</v>
      </c>
      <c r="I9920" s="77">
        <v>0.2</v>
      </c>
      <c r="J9920" s="76">
        <v>215.20000000000002</v>
      </c>
    </row>
    <row r="9921" spans="1:10" ht="127.5">
      <c r="A9921" s="72">
        <v>9917</v>
      </c>
      <c r="B9921" s="72" t="s">
        <v>40710</v>
      </c>
      <c r="C9921" s="75" t="s">
        <v>2435</v>
      </c>
      <c r="D9921" s="75" t="s">
        <v>2436</v>
      </c>
      <c r="E9921" s="75" t="s">
        <v>185</v>
      </c>
      <c r="F9921" s="75" t="s">
        <v>845</v>
      </c>
      <c r="G9921" s="75" t="s">
        <v>10234</v>
      </c>
      <c r="H9921" s="80">
        <v>369</v>
      </c>
      <c r="I9921" s="77">
        <v>0.2</v>
      </c>
      <c r="J9921" s="76">
        <v>295.2</v>
      </c>
    </row>
    <row r="9922" spans="1:10" ht="191.25">
      <c r="A9922" s="72">
        <v>9918</v>
      </c>
      <c r="B9922" s="72" t="s">
        <v>40710</v>
      </c>
      <c r="C9922" s="75" t="s">
        <v>2437</v>
      </c>
      <c r="D9922" s="75" t="s">
        <v>2438</v>
      </c>
      <c r="E9922" s="75" t="s">
        <v>185</v>
      </c>
      <c r="F9922" s="75" t="s">
        <v>845</v>
      </c>
      <c r="G9922" s="75" t="s">
        <v>10234</v>
      </c>
      <c r="H9922" s="80">
        <v>499</v>
      </c>
      <c r="I9922" s="77">
        <v>0.2</v>
      </c>
      <c r="J9922" s="76">
        <v>399.20000000000005</v>
      </c>
    </row>
    <row r="9923" spans="1:10" ht="191.25">
      <c r="A9923" s="72">
        <v>9919</v>
      </c>
      <c r="B9923" s="72" t="s">
        <v>40710</v>
      </c>
      <c r="C9923" s="75" t="s">
        <v>2439</v>
      </c>
      <c r="D9923" s="75" t="s">
        <v>2440</v>
      </c>
      <c r="E9923" s="75" t="s">
        <v>185</v>
      </c>
      <c r="F9923" s="75" t="s">
        <v>845</v>
      </c>
      <c r="G9923" s="75" t="s">
        <v>10234</v>
      </c>
      <c r="H9923" s="80">
        <v>719</v>
      </c>
      <c r="I9923" s="77">
        <v>0.2</v>
      </c>
      <c r="J9923" s="76">
        <v>575.20000000000005</v>
      </c>
    </row>
    <row r="9924" spans="1:10" ht="140.25">
      <c r="A9924" s="72">
        <v>9920</v>
      </c>
      <c r="B9924" s="72" t="s">
        <v>40710</v>
      </c>
      <c r="C9924" s="75" t="s">
        <v>2433</v>
      </c>
      <c r="D9924" s="75" t="s">
        <v>2434</v>
      </c>
      <c r="E9924" s="75" t="s">
        <v>185</v>
      </c>
      <c r="F9924" s="75" t="s">
        <v>845</v>
      </c>
      <c r="G9924" s="75" t="s">
        <v>10234</v>
      </c>
      <c r="H9924" s="80">
        <v>299</v>
      </c>
      <c r="I9924" s="77">
        <v>0.2</v>
      </c>
      <c r="J9924" s="76">
        <v>239.20000000000002</v>
      </c>
    </row>
    <row r="9925" spans="1:10" ht="153">
      <c r="A9925" s="72">
        <v>9921</v>
      </c>
      <c r="B9925" s="72" t="s">
        <v>40710</v>
      </c>
      <c r="C9925" s="75" t="s">
        <v>2447</v>
      </c>
      <c r="D9925" s="75" t="s">
        <v>2448</v>
      </c>
      <c r="E9925" s="75" t="s">
        <v>185</v>
      </c>
      <c r="F9925" s="75" t="s">
        <v>845</v>
      </c>
      <c r="G9925" s="75" t="s">
        <v>10234</v>
      </c>
      <c r="H9925" s="80">
        <v>749</v>
      </c>
      <c r="I9925" s="77">
        <v>0.2</v>
      </c>
      <c r="J9925" s="76">
        <v>599.20000000000005</v>
      </c>
    </row>
    <row r="9926" spans="1:10" ht="153">
      <c r="A9926" s="72">
        <v>9922</v>
      </c>
      <c r="B9926" s="72" t="s">
        <v>40710</v>
      </c>
      <c r="C9926" s="75" t="s">
        <v>40748</v>
      </c>
      <c r="D9926" s="75" t="s">
        <v>40749</v>
      </c>
      <c r="E9926" s="75" t="s">
        <v>185</v>
      </c>
      <c r="F9926" s="75" t="s">
        <v>845</v>
      </c>
      <c r="G9926" s="75" t="s">
        <v>10234</v>
      </c>
      <c r="H9926" s="80">
        <v>299</v>
      </c>
      <c r="I9926" s="77">
        <v>0.2</v>
      </c>
      <c r="J9926" s="76">
        <v>239.20000000000002</v>
      </c>
    </row>
    <row r="9927" spans="1:10" ht="153">
      <c r="A9927" s="72">
        <v>9923</v>
      </c>
      <c r="B9927" s="72" t="s">
        <v>40710</v>
      </c>
      <c r="C9927" s="75" t="s">
        <v>40750</v>
      </c>
      <c r="D9927" s="75" t="s">
        <v>40751</v>
      </c>
      <c r="E9927" s="75" t="s">
        <v>185</v>
      </c>
      <c r="F9927" s="75" t="s">
        <v>845</v>
      </c>
      <c r="G9927" s="75" t="s">
        <v>10234</v>
      </c>
      <c r="H9927" s="80">
        <v>369</v>
      </c>
      <c r="I9927" s="77">
        <v>0.2</v>
      </c>
      <c r="J9927" s="76">
        <v>295.2</v>
      </c>
    </row>
    <row r="9928" spans="1:10" ht="153">
      <c r="A9928" s="72">
        <v>9924</v>
      </c>
      <c r="B9928" s="72" t="s">
        <v>40710</v>
      </c>
      <c r="C9928" s="75" t="s">
        <v>40752</v>
      </c>
      <c r="D9928" s="75" t="s">
        <v>40753</v>
      </c>
      <c r="E9928" s="75" t="s">
        <v>185</v>
      </c>
      <c r="F9928" s="75" t="s">
        <v>845</v>
      </c>
      <c r="G9928" s="75" t="s">
        <v>10234</v>
      </c>
      <c r="H9928" s="80">
        <v>449</v>
      </c>
      <c r="I9928" s="77">
        <v>0.2</v>
      </c>
      <c r="J9928" s="76">
        <v>359.20000000000005</v>
      </c>
    </row>
    <row r="9929" spans="1:10" ht="38.25">
      <c r="A9929" s="72">
        <v>9925</v>
      </c>
      <c r="B9929" s="72" t="s">
        <v>40710</v>
      </c>
      <c r="C9929" s="75" t="s">
        <v>2877</v>
      </c>
      <c r="D9929" s="75" t="s">
        <v>2878</v>
      </c>
      <c r="E9929" s="75" t="s">
        <v>185</v>
      </c>
      <c r="F9929" s="75" t="s">
        <v>2860</v>
      </c>
      <c r="G9929" s="75" t="s">
        <v>10234</v>
      </c>
      <c r="H9929" s="80">
        <v>69</v>
      </c>
      <c r="I9929" s="77">
        <v>0.2</v>
      </c>
      <c r="J9929" s="76">
        <v>55.2</v>
      </c>
    </row>
    <row r="9930" spans="1:10" ht="25.5">
      <c r="A9930" s="72">
        <v>9926</v>
      </c>
      <c r="B9930" s="72" t="s">
        <v>40710</v>
      </c>
      <c r="C9930" s="75" t="s">
        <v>1657</v>
      </c>
      <c r="D9930" s="75" t="s">
        <v>1658</v>
      </c>
      <c r="E9930" s="75" t="s">
        <v>185</v>
      </c>
      <c r="F9930" s="75" t="s">
        <v>1407</v>
      </c>
      <c r="G9930" s="75" t="s">
        <v>10234</v>
      </c>
      <c r="H9930" s="80">
        <v>79</v>
      </c>
      <c r="I9930" s="77">
        <v>0.2</v>
      </c>
      <c r="J9930" s="76">
        <v>63.2</v>
      </c>
    </row>
    <row r="9931" spans="1:10" ht="25.5">
      <c r="A9931" s="72">
        <v>9927</v>
      </c>
      <c r="B9931" s="72" t="s">
        <v>40710</v>
      </c>
      <c r="C9931" s="75" t="s">
        <v>1659</v>
      </c>
      <c r="D9931" s="75" t="s">
        <v>1660</v>
      </c>
      <c r="E9931" s="75" t="s">
        <v>185</v>
      </c>
      <c r="F9931" s="75" t="s">
        <v>1407</v>
      </c>
      <c r="G9931" s="75" t="s">
        <v>10234</v>
      </c>
      <c r="H9931" s="80">
        <v>89</v>
      </c>
      <c r="I9931" s="77">
        <v>0.2</v>
      </c>
      <c r="J9931" s="76">
        <v>71.2</v>
      </c>
    </row>
    <row r="9932" spans="1:10" ht="114.75">
      <c r="A9932" s="72">
        <v>9928</v>
      </c>
      <c r="B9932" s="72" t="s">
        <v>40710</v>
      </c>
      <c r="C9932" s="75" t="s">
        <v>2449</v>
      </c>
      <c r="D9932" s="75" t="s">
        <v>2450</v>
      </c>
      <c r="E9932" s="75" t="s">
        <v>185</v>
      </c>
      <c r="F9932" s="75" t="s">
        <v>845</v>
      </c>
      <c r="G9932" s="75" t="s">
        <v>10234</v>
      </c>
      <c r="H9932" s="80">
        <v>249</v>
      </c>
      <c r="I9932" s="77">
        <v>0.2</v>
      </c>
      <c r="J9932" s="76">
        <v>199.20000000000002</v>
      </c>
    </row>
    <row r="9933" spans="1:10" ht="114.75">
      <c r="A9933" s="72">
        <v>9929</v>
      </c>
      <c r="B9933" s="72" t="s">
        <v>40710</v>
      </c>
      <c r="C9933" s="75" t="s">
        <v>2451</v>
      </c>
      <c r="D9933" s="75" t="s">
        <v>2452</v>
      </c>
      <c r="E9933" s="75" t="s">
        <v>185</v>
      </c>
      <c r="F9933" s="75" t="s">
        <v>845</v>
      </c>
      <c r="G9933" s="75" t="s">
        <v>10234</v>
      </c>
      <c r="H9933" s="80">
        <v>299</v>
      </c>
      <c r="I9933" s="77">
        <v>0.2</v>
      </c>
      <c r="J9933" s="76">
        <v>239.20000000000002</v>
      </c>
    </row>
    <row r="9934" spans="1:10" ht="114.75">
      <c r="A9934" s="72">
        <v>9930</v>
      </c>
      <c r="B9934" s="72" t="s">
        <v>40710</v>
      </c>
      <c r="C9934" s="75" t="s">
        <v>2453</v>
      </c>
      <c r="D9934" s="75" t="s">
        <v>2454</v>
      </c>
      <c r="E9934" s="75" t="s">
        <v>185</v>
      </c>
      <c r="F9934" s="75" t="s">
        <v>845</v>
      </c>
      <c r="G9934" s="75" t="s">
        <v>10234</v>
      </c>
      <c r="H9934" s="80">
        <v>319</v>
      </c>
      <c r="I9934" s="77">
        <v>0.2</v>
      </c>
      <c r="J9934" s="76">
        <v>255.20000000000002</v>
      </c>
    </row>
    <row r="9935" spans="1:10" ht="114.75">
      <c r="A9935" s="72">
        <v>9931</v>
      </c>
      <c r="B9935" s="72" t="s">
        <v>40710</v>
      </c>
      <c r="C9935" s="75" t="s">
        <v>2455</v>
      </c>
      <c r="D9935" s="75" t="s">
        <v>2456</v>
      </c>
      <c r="E9935" s="75" t="s">
        <v>185</v>
      </c>
      <c r="F9935" s="75" t="s">
        <v>845</v>
      </c>
      <c r="G9935" s="75" t="s">
        <v>10234</v>
      </c>
      <c r="H9935" s="80">
        <v>469</v>
      </c>
      <c r="I9935" s="77">
        <v>0.2</v>
      </c>
      <c r="J9935" s="76">
        <v>375.20000000000005</v>
      </c>
    </row>
    <row r="9936" spans="1:10" ht="127.5">
      <c r="A9936" s="72">
        <v>9932</v>
      </c>
      <c r="B9936" s="72" t="s">
        <v>40710</v>
      </c>
      <c r="C9936" s="75" t="s">
        <v>2457</v>
      </c>
      <c r="D9936" s="75" t="s">
        <v>2458</v>
      </c>
      <c r="E9936" s="75" t="s">
        <v>185</v>
      </c>
      <c r="F9936" s="75" t="s">
        <v>845</v>
      </c>
      <c r="G9936" s="75" t="s">
        <v>10234</v>
      </c>
      <c r="H9936" s="80">
        <v>349</v>
      </c>
      <c r="I9936" s="77">
        <v>0.2</v>
      </c>
      <c r="J9936" s="76">
        <v>279.2</v>
      </c>
    </row>
    <row r="9937" spans="1:10" ht="127.5">
      <c r="A9937" s="72">
        <v>9933</v>
      </c>
      <c r="B9937" s="72" t="s">
        <v>40710</v>
      </c>
      <c r="C9937" s="75" t="s">
        <v>2459</v>
      </c>
      <c r="D9937" s="75" t="s">
        <v>2460</v>
      </c>
      <c r="E9937" s="75" t="s">
        <v>185</v>
      </c>
      <c r="F9937" s="75" t="s">
        <v>845</v>
      </c>
      <c r="G9937" s="75" t="s">
        <v>10234</v>
      </c>
      <c r="H9937" s="80">
        <v>449</v>
      </c>
      <c r="I9937" s="77">
        <v>0.2</v>
      </c>
      <c r="J9937" s="76">
        <v>359.20000000000005</v>
      </c>
    </row>
    <row r="9938" spans="1:10" ht="165.75">
      <c r="A9938" s="72">
        <v>9934</v>
      </c>
      <c r="B9938" s="72" t="s">
        <v>40710</v>
      </c>
      <c r="C9938" s="75" t="s">
        <v>2461</v>
      </c>
      <c r="D9938" s="75" t="s">
        <v>2462</v>
      </c>
      <c r="E9938" s="75" t="s">
        <v>185</v>
      </c>
      <c r="F9938" s="75" t="s">
        <v>845</v>
      </c>
      <c r="G9938" s="75" t="s">
        <v>10234</v>
      </c>
      <c r="H9938" s="80">
        <v>499</v>
      </c>
      <c r="I9938" s="77">
        <v>0.2</v>
      </c>
      <c r="J9938" s="76">
        <v>399.20000000000005</v>
      </c>
    </row>
    <row r="9939" spans="1:10" ht="178.5">
      <c r="A9939" s="72">
        <v>9935</v>
      </c>
      <c r="B9939" s="72" t="s">
        <v>40710</v>
      </c>
      <c r="C9939" s="75" t="s">
        <v>2463</v>
      </c>
      <c r="D9939" s="75" t="s">
        <v>2464</v>
      </c>
      <c r="E9939" s="75" t="s">
        <v>185</v>
      </c>
      <c r="F9939" s="75" t="s">
        <v>845</v>
      </c>
      <c r="G9939" s="75" t="s">
        <v>10234</v>
      </c>
      <c r="H9939" s="80">
        <v>599</v>
      </c>
      <c r="I9939" s="77">
        <v>0.2</v>
      </c>
      <c r="J9939" s="76">
        <v>479.20000000000005</v>
      </c>
    </row>
    <row r="9940" spans="1:10" ht="25.5">
      <c r="A9940" s="72">
        <v>9936</v>
      </c>
      <c r="B9940" s="72" t="s">
        <v>40710</v>
      </c>
      <c r="C9940" s="75" t="s">
        <v>1633</v>
      </c>
      <c r="D9940" s="75" t="s">
        <v>1634</v>
      </c>
      <c r="E9940" s="75" t="s">
        <v>185</v>
      </c>
      <c r="F9940" s="75" t="s">
        <v>1407</v>
      </c>
      <c r="G9940" s="75" t="s">
        <v>10234</v>
      </c>
      <c r="H9940" s="80">
        <v>69</v>
      </c>
      <c r="I9940" s="77">
        <v>0.2</v>
      </c>
      <c r="J9940" s="76">
        <v>55.2</v>
      </c>
    </row>
    <row r="9941" spans="1:10" ht="25.5">
      <c r="A9941" s="72">
        <v>9937</v>
      </c>
      <c r="B9941" s="72" t="s">
        <v>40710</v>
      </c>
      <c r="C9941" s="75" t="s">
        <v>2885</v>
      </c>
      <c r="D9941" s="75" t="s">
        <v>2886</v>
      </c>
      <c r="E9941" s="75" t="s">
        <v>185</v>
      </c>
      <c r="F9941" s="75" t="s">
        <v>2860</v>
      </c>
      <c r="G9941" s="75" t="s">
        <v>10234</v>
      </c>
      <c r="H9941" s="80">
        <v>69</v>
      </c>
      <c r="I9941" s="77">
        <v>0.2</v>
      </c>
      <c r="J9941" s="76">
        <v>55.2</v>
      </c>
    </row>
    <row r="9942" spans="1:10" ht="25.5">
      <c r="A9942" s="72">
        <v>9938</v>
      </c>
      <c r="B9942" s="72" t="s">
        <v>40710</v>
      </c>
      <c r="C9942" s="75" t="s">
        <v>2887</v>
      </c>
      <c r="D9942" s="75" t="s">
        <v>2888</v>
      </c>
      <c r="E9942" s="75" t="s">
        <v>185</v>
      </c>
      <c r="F9942" s="75" t="s">
        <v>2860</v>
      </c>
      <c r="G9942" s="75" t="s">
        <v>10234</v>
      </c>
      <c r="H9942" s="80">
        <v>89</v>
      </c>
      <c r="I9942" s="77">
        <v>0.2</v>
      </c>
      <c r="J9942" s="76">
        <v>71.2</v>
      </c>
    </row>
    <row r="9943" spans="1:10" ht="25.5">
      <c r="A9943" s="72">
        <v>9939</v>
      </c>
      <c r="B9943" s="72" t="s">
        <v>40710</v>
      </c>
      <c r="C9943" s="75" t="s">
        <v>1635</v>
      </c>
      <c r="D9943" s="75" t="s">
        <v>1636</v>
      </c>
      <c r="E9943" s="75" t="s">
        <v>185</v>
      </c>
      <c r="F9943" s="75" t="s">
        <v>1407</v>
      </c>
      <c r="G9943" s="75" t="s">
        <v>10234</v>
      </c>
      <c r="H9943" s="80">
        <v>89</v>
      </c>
      <c r="I9943" s="77">
        <v>0.2</v>
      </c>
      <c r="J9943" s="76">
        <v>71.2</v>
      </c>
    </row>
    <row r="9944" spans="1:10" ht="140.25">
      <c r="A9944" s="72">
        <v>9940</v>
      </c>
      <c r="B9944" s="72" t="s">
        <v>40710</v>
      </c>
      <c r="C9944" s="75" t="s">
        <v>2471</v>
      </c>
      <c r="D9944" s="75" t="s">
        <v>2472</v>
      </c>
      <c r="E9944" s="75" t="s">
        <v>185</v>
      </c>
      <c r="F9944" s="75" t="s">
        <v>845</v>
      </c>
      <c r="G9944" s="75" t="s">
        <v>10234</v>
      </c>
      <c r="H9944" s="80">
        <v>469</v>
      </c>
      <c r="I9944" s="77">
        <v>0.2</v>
      </c>
      <c r="J9944" s="76">
        <v>375.20000000000005</v>
      </c>
    </row>
    <row r="9945" spans="1:10" ht="127.5">
      <c r="A9945" s="72">
        <v>9941</v>
      </c>
      <c r="B9945" s="72" t="s">
        <v>40710</v>
      </c>
      <c r="C9945" s="75" t="s">
        <v>2469</v>
      </c>
      <c r="D9945" s="75" t="s">
        <v>2470</v>
      </c>
      <c r="E9945" s="75" t="s">
        <v>185</v>
      </c>
      <c r="F9945" s="75" t="s">
        <v>845</v>
      </c>
      <c r="G9945" s="75" t="s">
        <v>10234</v>
      </c>
      <c r="H9945" s="80">
        <v>419</v>
      </c>
      <c r="I9945" s="77">
        <v>0.2</v>
      </c>
      <c r="J9945" s="76">
        <v>335.20000000000005</v>
      </c>
    </row>
    <row r="9946" spans="1:10" ht="153">
      <c r="A9946" s="72">
        <v>9942</v>
      </c>
      <c r="B9946" s="72" t="s">
        <v>40710</v>
      </c>
      <c r="C9946" s="75" t="s">
        <v>2467</v>
      </c>
      <c r="D9946" s="75" t="s">
        <v>2468</v>
      </c>
      <c r="E9946" s="75" t="s">
        <v>185</v>
      </c>
      <c r="F9946" s="75" t="s">
        <v>845</v>
      </c>
      <c r="G9946" s="75" t="s">
        <v>10234</v>
      </c>
      <c r="H9946" s="80">
        <v>519</v>
      </c>
      <c r="I9946" s="77">
        <v>0.2</v>
      </c>
      <c r="J9946" s="76">
        <v>415.20000000000005</v>
      </c>
    </row>
    <row r="9947" spans="1:10" ht="140.25">
      <c r="A9947" s="72">
        <v>9943</v>
      </c>
      <c r="B9947" s="72" t="s">
        <v>40710</v>
      </c>
      <c r="C9947" s="75" t="s">
        <v>2465</v>
      </c>
      <c r="D9947" s="75" t="s">
        <v>2466</v>
      </c>
      <c r="E9947" s="75" t="s">
        <v>185</v>
      </c>
      <c r="F9947" s="75" t="s">
        <v>845</v>
      </c>
      <c r="G9947" s="75" t="s">
        <v>10234</v>
      </c>
      <c r="H9947" s="80">
        <v>479</v>
      </c>
      <c r="I9947" s="77">
        <v>0.2</v>
      </c>
      <c r="J9947" s="76">
        <v>383.20000000000005</v>
      </c>
    </row>
    <row r="9948" spans="1:10" ht="178.5">
      <c r="A9948" s="72">
        <v>9944</v>
      </c>
      <c r="B9948" s="72" t="s">
        <v>40710</v>
      </c>
      <c r="C9948" s="75" t="s">
        <v>2473</v>
      </c>
      <c r="D9948" s="75" t="s">
        <v>2474</v>
      </c>
      <c r="E9948" s="75" t="s">
        <v>185</v>
      </c>
      <c r="F9948" s="75" t="s">
        <v>845</v>
      </c>
      <c r="G9948" s="75" t="s">
        <v>10234</v>
      </c>
      <c r="H9948" s="80">
        <v>999</v>
      </c>
      <c r="I9948" s="77">
        <v>0.2</v>
      </c>
      <c r="J9948" s="76">
        <v>799.2</v>
      </c>
    </row>
    <row r="9949" spans="1:10" ht="25.5">
      <c r="A9949" s="72">
        <v>9945</v>
      </c>
      <c r="B9949" s="72" t="s">
        <v>40710</v>
      </c>
      <c r="C9949" s="75" t="s">
        <v>2889</v>
      </c>
      <c r="D9949" s="75" t="s">
        <v>2890</v>
      </c>
      <c r="E9949" s="75" t="s">
        <v>185</v>
      </c>
      <c r="F9949" s="75" t="s">
        <v>2860</v>
      </c>
      <c r="G9949" s="75" t="s">
        <v>10234</v>
      </c>
      <c r="H9949" s="80">
        <v>59</v>
      </c>
      <c r="I9949" s="77">
        <v>0.2</v>
      </c>
      <c r="J9949" s="76">
        <v>47.2</v>
      </c>
    </row>
    <row r="9950" spans="1:10" ht="140.25">
      <c r="A9950" s="72">
        <v>9946</v>
      </c>
      <c r="B9950" s="72" t="s">
        <v>40710</v>
      </c>
      <c r="C9950" s="75" t="s">
        <v>40754</v>
      </c>
      <c r="D9950" s="75" t="s">
        <v>40755</v>
      </c>
      <c r="E9950" s="75" t="s">
        <v>185</v>
      </c>
      <c r="F9950" s="75" t="s">
        <v>845</v>
      </c>
      <c r="G9950" s="75" t="s">
        <v>10234</v>
      </c>
      <c r="H9950" s="80">
        <v>1199</v>
      </c>
      <c r="I9950" s="77">
        <v>0.2</v>
      </c>
      <c r="J9950" s="76">
        <v>959.2</v>
      </c>
    </row>
    <row r="9951" spans="1:10" ht="25.5">
      <c r="A9951" s="72">
        <v>9947</v>
      </c>
      <c r="B9951" s="72" t="s">
        <v>40710</v>
      </c>
      <c r="C9951" s="75" t="s">
        <v>2891</v>
      </c>
      <c r="D9951" s="75" t="s">
        <v>2892</v>
      </c>
      <c r="E9951" s="75" t="s">
        <v>185</v>
      </c>
      <c r="F9951" s="75" t="s">
        <v>2860</v>
      </c>
      <c r="G9951" s="75" t="s">
        <v>10234</v>
      </c>
      <c r="H9951" s="80">
        <v>39</v>
      </c>
      <c r="I9951" s="77">
        <v>0.2</v>
      </c>
      <c r="J9951" s="76">
        <v>31.200000000000003</v>
      </c>
    </row>
    <row r="9952" spans="1:10" ht="25.5">
      <c r="A9952" s="72">
        <v>9948</v>
      </c>
      <c r="B9952" s="72" t="s">
        <v>40710</v>
      </c>
      <c r="C9952" s="75" t="s">
        <v>3002</v>
      </c>
      <c r="D9952" s="75" t="s">
        <v>3003</v>
      </c>
      <c r="E9952" s="75" t="s">
        <v>185</v>
      </c>
      <c r="F9952" s="75" t="s">
        <v>2860</v>
      </c>
      <c r="G9952" s="75" t="s">
        <v>10234</v>
      </c>
      <c r="H9952" s="80">
        <v>15</v>
      </c>
      <c r="I9952" s="77">
        <v>0.2</v>
      </c>
      <c r="J9952" s="76">
        <v>12</v>
      </c>
    </row>
    <row r="9953" spans="1:10" ht="76.5">
      <c r="A9953" s="72">
        <v>9949</v>
      </c>
      <c r="B9953" s="72" t="s">
        <v>40710</v>
      </c>
      <c r="C9953" s="75" t="s">
        <v>2602</v>
      </c>
      <c r="D9953" s="75" t="s">
        <v>2603</v>
      </c>
      <c r="E9953" s="75" t="s">
        <v>185</v>
      </c>
      <c r="F9953" s="75" t="s">
        <v>845</v>
      </c>
      <c r="G9953" s="75" t="s">
        <v>10234</v>
      </c>
      <c r="H9953" s="80">
        <v>499</v>
      </c>
      <c r="I9953" s="77">
        <v>0.2</v>
      </c>
      <c r="J9953" s="76">
        <v>399.20000000000005</v>
      </c>
    </row>
    <row r="9954" spans="1:10" ht="89.25">
      <c r="A9954" s="72">
        <v>9950</v>
      </c>
      <c r="B9954" s="72" t="s">
        <v>40710</v>
      </c>
      <c r="C9954" s="75" t="s">
        <v>2604</v>
      </c>
      <c r="D9954" s="75" t="s">
        <v>2605</v>
      </c>
      <c r="E9954" s="75" t="s">
        <v>185</v>
      </c>
      <c r="F9954" s="75" t="s">
        <v>845</v>
      </c>
      <c r="G9954" s="75" t="s">
        <v>10234</v>
      </c>
      <c r="H9954" s="80">
        <v>599</v>
      </c>
      <c r="I9954" s="77">
        <v>0.2</v>
      </c>
      <c r="J9954" s="76">
        <v>479.20000000000005</v>
      </c>
    </row>
    <row r="9955" spans="1:10" ht="102">
      <c r="A9955" s="72">
        <v>9951</v>
      </c>
      <c r="B9955" s="72" t="s">
        <v>40710</v>
      </c>
      <c r="C9955" s="75" t="s">
        <v>40756</v>
      </c>
      <c r="D9955" s="75" t="s">
        <v>40757</v>
      </c>
      <c r="E9955" s="75" t="s">
        <v>185</v>
      </c>
      <c r="F9955" s="75" t="s">
        <v>845</v>
      </c>
      <c r="G9955" s="75" t="s">
        <v>10234</v>
      </c>
      <c r="H9955" s="80">
        <v>549</v>
      </c>
      <c r="I9955" s="77">
        <v>0.2</v>
      </c>
      <c r="J9955" s="76">
        <v>439.20000000000005</v>
      </c>
    </row>
    <row r="9956" spans="1:10" ht="127.5">
      <c r="A9956" s="72">
        <v>9952</v>
      </c>
      <c r="B9956" s="72" t="s">
        <v>40710</v>
      </c>
      <c r="C9956" s="75" t="s">
        <v>40758</v>
      </c>
      <c r="D9956" s="75" t="s">
        <v>40759</v>
      </c>
      <c r="E9956" s="75" t="s">
        <v>185</v>
      </c>
      <c r="F9956" s="75" t="s">
        <v>845</v>
      </c>
      <c r="G9956" s="75" t="s">
        <v>10234</v>
      </c>
      <c r="H9956" s="80">
        <v>649</v>
      </c>
      <c r="I9956" s="77">
        <v>0.2</v>
      </c>
      <c r="J9956" s="76">
        <v>519.20000000000005</v>
      </c>
    </row>
    <row r="9957" spans="1:10" ht="25.5">
      <c r="A9957" s="72">
        <v>9953</v>
      </c>
      <c r="B9957" s="72" t="s">
        <v>40710</v>
      </c>
      <c r="C9957" s="75" t="s">
        <v>2893</v>
      </c>
      <c r="D9957" s="75" t="s">
        <v>2894</v>
      </c>
      <c r="E9957" s="75" t="s">
        <v>185</v>
      </c>
      <c r="F9957" s="75" t="s">
        <v>2860</v>
      </c>
      <c r="G9957" s="75" t="s">
        <v>10234</v>
      </c>
      <c r="H9957" s="80">
        <v>49</v>
      </c>
      <c r="I9957" s="77">
        <v>0.2</v>
      </c>
      <c r="J9957" s="76">
        <v>39.200000000000003</v>
      </c>
    </row>
    <row r="9958" spans="1:10" ht="25.5">
      <c r="A9958" s="72">
        <v>9954</v>
      </c>
      <c r="B9958" s="72" t="s">
        <v>40710</v>
      </c>
      <c r="C9958" s="75" t="s">
        <v>1637</v>
      </c>
      <c r="D9958" s="75" t="s">
        <v>1638</v>
      </c>
      <c r="E9958" s="75" t="s">
        <v>185</v>
      </c>
      <c r="F9958" s="75" t="s">
        <v>1407</v>
      </c>
      <c r="G9958" s="75" t="s">
        <v>10234</v>
      </c>
      <c r="H9958" s="80">
        <v>49</v>
      </c>
      <c r="I9958" s="77">
        <v>0.2</v>
      </c>
      <c r="J9958" s="76">
        <v>39.200000000000003</v>
      </c>
    </row>
    <row r="9959" spans="1:10" ht="76.5">
      <c r="A9959" s="72">
        <v>9955</v>
      </c>
      <c r="B9959" s="72" t="s">
        <v>40710</v>
      </c>
      <c r="C9959" s="75" t="s">
        <v>2606</v>
      </c>
      <c r="D9959" s="75" t="s">
        <v>2607</v>
      </c>
      <c r="E9959" s="75" t="s">
        <v>185</v>
      </c>
      <c r="F9959" s="75" t="s">
        <v>845</v>
      </c>
      <c r="G9959" s="75" t="s">
        <v>10234</v>
      </c>
      <c r="H9959" s="80">
        <v>1049</v>
      </c>
      <c r="I9959" s="77">
        <v>0.2</v>
      </c>
      <c r="J9959" s="76">
        <v>839.2</v>
      </c>
    </row>
    <row r="9960" spans="1:10" ht="114.75">
      <c r="A9960" s="72">
        <v>9956</v>
      </c>
      <c r="B9960" s="72" t="s">
        <v>40710</v>
      </c>
      <c r="C9960" s="75" t="s">
        <v>2784</v>
      </c>
      <c r="D9960" s="75" t="s">
        <v>2785</v>
      </c>
      <c r="E9960" s="75" t="s">
        <v>185</v>
      </c>
      <c r="F9960" s="75" t="s">
        <v>2777</v>
      </c>
      <c r="G9960" s="75" t="s">
        <v>10234</v>
      </c>
      <c r="H9960" s="80">
        <v>319</v>
      </c>
      <c r="I9960" s="77">
        <v>0.2</v>
      </c>
      <c r="J9960" s="76">
        <v>255.20000000000002</v>
      </c>
    </row>
    <row r="9961" spans="1:10" ht="114.75">
      <c r="A9961" s="72">
        <v>9957</v>
      </c>
      <c r="B9961" s="72" t="s">
        <v>40710</v>
      </c>
      <c r="C9961" s="75" t="s">
        <v>2792</v>
      </c>
      <c r="D9961" s="75" t="s">
        <v>2793</v>
      </c>
      <c r="E9961" s="75" t="s">
        <v>185</v>
      </c>
      <c r="F9961" s="75" t="s">
        <v>2777</v>
      </c>
      <c r="G9961" s="75" t="s">
        <v>10234</v>
      </c>
      <c r="H9961" s="80">
        <v>1079</v>
      </c>
      <c r="I9961" s="77">
        <v>0.2</v>
      </c>
      <c r="J9961" s="76">
        <v>863.2</v>
      </c>
    </row>
    <row r="9962" spans="1:10" ht="25.5">
      <c r="A9962" s="72">
        <v>9958</v>
      </c>
      <c r="B9962" s="72" t="s">
        <v>40710</v>
      </c>
      <c r="C9962" s="75" t="s">
        <v>3065</v>
      </c>
      <c r="D9962" s="75" t="s">
        <v>3066</v>
      </c>
      <c r="E9962" s="75" t="s">
        <v>185</v>
      </c>
      <c r="F9962" s="75" t="s">
        <v>2860</v>
      </c>
      <c r="G9962" s="75" t="s">
        <v>10234</v>
      </c>
      <c r="H9962" s="80">
        <v>59</v>
      </c>
      <c r="I9962" s="77">
        <v>0.2</v>
      </c>
      <c r="J9962" s="76">
        <v>47.2</v>
      </c>
    </row>
    <row r="9963" spans="1:10" ht="25.5">
      <c r="A9963" s="72">
        <v>9959</v>
      </c>
      <c r="B9963" s="72" t="s">
        <v>40710</v>
      </c>
      <c r="C9963" s="75" t="s">
        <v>3067</v>
      </c>
      <c r="D9963" s="75" t="s">
        <v>3068</v>
      </c>
      <c r="E9963" s="75" t="s">
        <v>185</v>
      </c>
      <c r="F9963" s="75" t="s">
        <v>2860</v>
      </c>
      <c r="G9963" s="75" t="s">
        <v>10234</v>
      </c>
      <c r="H9963" s="80">
        <v>109</v>
      </c>
      <c r="I9963" s="77">
        <v>0.2</v>
      </c>
      <c r="J9963" s="76">
        <v>87.2</v>
      </c>
    </row>
    <row r="9964" spans="1:10">
      <c r="A9964" s="72">
        <v>9960</v>
      </c>
      <c r="B9964" s="72" t="s">
        <v>40710</v>
      </c>
      <c r="C9964" s="75" t="s">
        <v>2001</v>
      </c>
      <c r="D9964" s="75" t="s">
        <v>2002</v>
      </c>
      <c r="E9964" s="75" t="s">
        <v>185</v>
      </c>
      <c r="F9964" s="75" t="s">
        <v>1407</v>
      </c>
      <c r="G9964" s="75" t="s">
        <v>10234</v>
      </c>
      <c r="H9964" s="80">
        <v>19</v>
      </c>
      <c r="I9964" s="77">
        <v>0.2</v>
      </c>
      <c r="J9964" s="76">
        <v>15.200000000000001</v>
      </c>
    </row>
    <row r="9965" spans="1:10" ht="25.5">
      <c r="A9965" s="72">
        <v>9961</v>
      </c>
      <c r="B9965" s="72" t="s">
        <v>40710</v>
      </c>
      <c r="C9965" s="75" t="s">
        <v>3442</v>
      </c>
      <c r="D9965" s="75" t="s">
        <v>3443</v>
      </c>
      <c r="E9965" s="75" t="s">
        <v>185</v>
      </c>
      <c r="F9965" s="75" t="s">
        <v>3352</v>
      </c>
      <c r="G9965" s="75" t="s">
        <v>10234</v>
      </c>
      <c r="H9965" s="80">
        <v>89</v>
      </c>
      <c r="I9965" s="77">
        <v>0.2</v>
      </c>
      <c r="J9965" s="76">
        <v>71.2</v>
      </c>
    </row>
    <row r="9966" spans="1:10" ht="25.5">
      <c r="A9966" s="72">
        <v>9962</v>
      </c>
      <c r="B9966" s="72" t="s">
        <v>40710</v>
      </c>
      <c r="C9966" s="75" t="s">
        <v>3446</v>
      </c>
      <c r="D9966" s="75" t="s">
        <v>3447</v>
      </c>
      <c r="E9966" s="75" t="s">
        <v>185</v>
      </c>
      <c r="F9966" s="75" t="s">
        <v>3352</v>
      </c>
      <c r="G9966" s="75" t="s">
        <v>10234</v>
      </c>
      <c r="H9966" s="80">
        <v>109</v>
      </c>
      <c r="I9966" s="77">
        <v>0.2</v>
      </c>
      <c r="J9966" s="76">
        <v>87.2</v>
      </c>
    </row>
    <row r="9967" spans="1:10" ht="25.5">
      <c r="A9967" s="72">
        <v>9963</v>
      </c>
      <c r="B9967" s="72" t="s">
        <v>40710</v>
      </c>
      <c r="C9967" s="75" t="s">
        <v>3450</v>
      </c>
      <c r="D9967" s="75" t="s">
        <v>3451</v>
      </c>
      <c r="E9967" s="75" t="s">
        <v>185</v>
      </c>
      <c r="F9967" s="75" t="s">
        <v>3352</v>
      </c>
      <c r="G9967" s="75" t="s">
        <v>10234</v>
      </c>
      <c r="H9967" s="80">
        <v>89</v>
      </c>
      <c r="I9967" s="77">
        <v>0.2</v>
      </c>
      <c r="J9967" s="76">
        <v>71.2</v>
      </c>
    </row>
    <row r="9968" spans="1:10" ht="25.5">
      <c r="A9968" s="72">
        <v>9964</v>
      </c>
      <c r="B9968" s="72" t="s">
        <v>40710</v>
      </c>
      <c r="C9968" s="75" t="s">
        <v>3454</v>
      </c>
      <c r="D9968" s="75" t="s">
        <v>3455</v>
      </c>
      <c r="E9968" s="75" t="s">
        <v>185</v>
      </c>
      <c r="F9968" s="75" t="s">
        <v>3352</v>
      </c>
      <c r="G9968" s="75" t="s">
        <v>10234</v>
      </c>
      <c r="H9968" s="80">
        <v>119</v>
      </c>
      <c r="I9968" s="77">
        <v>0.2</v>
      </c>
      <c r="J9968" s="76">
        <v>95.2</v>
      </c>
    </row>
    <row r="9969" spans="1:10" ht="25.5">
      <c r="A9969" s="72">
        <v>9965</v>
      </c>
      <c r="B9969" s="72" t="s">
        <v>40710</v>
      </c>
      <c r="C9969" s="75" t="s">
        <v>3458</v>
      </c>
      <c r="D9969" s="75" t="s">
        <v>3459</v>
      </c>
      <c r="E9969" s="75" t="s">
        <v>185</v>
      </c>
      <c r="F9969" s="75" t="s">
        <v>3352</v>
      </c>
      <c r="G9969" s="75" t="s">
        <v>10234</v>
      </c>
      <c r="H9969" s="80">
        <v>149</v>
      </c>
      <c r="I9969" s="77">
        <v>0.2</v>
      </c>
      <c r="J9969" s="76">
        <v>119.2</v>
      </c>
    </row>
    <row r="9970" spans="1:10" ht="51">
      <c r="A9970" s="72">
        <v>9966</v>
      </c>
      <c r="B9970" s="72" t="s">
        <v>40710</v>
      </c>
      <c r="C9970" s="75" t="s">
        <v>3470</v>
      </c>
      <c r="D9970" s="75" t="s">
        <v>3471</v>
      </c>
      <c r="E9970" s="75" t="s">
        <v>185</v>
      </c>
      <c r="F9970" s="75" t="s">
        <v>3352</v>
      </c>
      <c r="G9970" s="75" t="s">
        <v>10234</v>
      </c>
      <c r="H9970" s="80">
        <v>159</v>
      </c>
      <c r="I9970" s="77">
        <v>0.2</v>
      </c>
      <c r="J9970" s="76">
        <v>127.2</v>
      </c>
    </row>
    <row r="9971" spans="1:10" ht="51">
      <c r="A9971" s="72">
        <v>9967</v>
      </c>
      <c r="B9971" s="72" t="s">
        <v>40710</v>
      </c>
      <c r="C9971" s="75" t="s">
        <v>3468</v>
      </c>
      <c r="D9971" s="75" t="s">
        <v>3469</v>
      </c>
      <c r="E9971" s="75" t="s">
        <v>185</v>
      </c>
      <c r="F9971" s="75" t="s">
        <v>3352</v>
      </c>
      <c r="G9971" s="75" t="s">
        <v>10234</v>
      </c>
      <c r="H9971" s="80">
        <v>89</v>
      </c>
      <c r="I9971" s="77">
        <v>0.2</v>
      </c>
      <c r="J9971" s="76">
        <v>71.2</v>
      </c>
    </row>
    <row r="9972" spans="1:10" ht="76.5">
      <c r="A9972" s="72">
        <v>9968</v>
      </c>
      <c r="B9972" s="72" t="s">
        <v>40710</v>
      </c>
      <c r="C9972" s="75" t="s">
        <v>2245</v>
      </c>
      <c r="D9972" s="75" t="s">
        <v>2246</v>
      </c>
      <c r="E9972" s="75" t="s">
        <v>185</v>
      </c>
      <c r="F9972" s="75" t="s">
        <v>845</v>
      </c>
      <c r="G9972" s="75" t="s">
        <v>10234</v>
      </c>
      <c r="H9972" s="80">
        <v>539</v>
      </c>
      <c r="I9972" s="77">
        <v>0.2</v>
      </c>
      <c r="J9972" s="76">
        <v>431.20000000000005</v>
      </c>
    </row>
    <row r="9973" spans="1:10">
      <c r="A9973" s="72">
        <v>9969</v>
      </c>
      <c r="B9973" s="72" t="s">
        <v>40710</v>
      </c>
      <c r="C9973" s="75" t="s">
        <v>2247</v>
      </c>
      <c r="D9973" s="75" t="s">
        <v>2248</v>
      </c>
      <c r="E9973" s="75" t="s">
        <v>185</v>
      </c>
      <c r="F9973" s="75" t="s">
        <v>845</v>
      </c>
      <c r="G9973" s="75" t="s">
        <v>10234</v>
      </c>
      <c r="H9973" s="80">
        <v>5339</v>
      </c>
      <c r="I9973" s="77">
        <v>0.2</v>
      </c>
      <c r="J9973" s="76">
        <v>4271.2</v>
      </c>
    </row>
    <row r="9974" spans="1:10" ht="25.5">
      <c r="A9974" s="72">
        <v>9970</v>
      </c>
      <c r="B9974" s="72" t="s">
        <v>40710</v>
      </c>
      <c r="C9974" s="75" t="s">
        <v>3056</v>
      </c>
      <c r="D9974" s="75" t="s">
        <v>3057</v>
      </c>
      <c r="E9974" s="75" t="s">
        <v>185</v>
      </c>
      <c r="F9974" s="75" t="s">
        <v>2860</v>
      </c>
      <c r="G9974" s="75" t="s">
        <v>10234</v>
      </c>
      <c r="H9974" s="80">
        <v>209</v>
      </c>
      <c r="I9974" s="77">
        <v>0.2</v>
      </c>
      <c r="J9974" s="76">
        <v>167.20000000000002</v>
      </c>
    </row>
    <row r="9975" spans="1:10" ht="76.5">
      <c r="A9975" s="72">
        <v>9971</v>
      </c>
      <c r="B9975" s="72" t="s">
        <v>40710</v>
      </c>
      <c r="C9975" s="75" t="s">
        <v>2249</v>
      </c>
      <c r="D9975" s="75" t="s">
        <v>2250</v>
      </c>
      <c r="E9975" s="75" t="s">
        <v>185</v>
      </c>
      <c r="F9975" s="75" t="s">
        <v>845</v>
      </c>
      <c r="G9975" s="75" t="s">
        <v>10234</v>
      </c>
      <c r="H9975" s="80">
        <v>539</v>
      </c>
      <c r="I9975" s="77">
        <v>0.2</v>
      </c>
      <c r="J9975" s="76">
        <v>431.20000000000005</v>
      </c>
    </row>
    <row r="9976" spans="1:10">
      <c r="A9976" s="72">
        <v>9972</v>
      </c>
      <c r="B9976" s="72" t="s">
        <v>40710</v>
      </c>
      <c r="C9976" s="75" t="s">
        <v>2251</v>
      </c>
      <c r="D9976" s="75" t="s">
        <v>2252</v>
      </c>
      <c r="E9976" s="75" t="s">
        <v>185</v>
      </c>
      <c r="F9976" s="75" t="s">
        <v>845</v>
      </c>
      <c r="G9976" s="75" t="s">
        <v>10234</v>
      </c>
      <c r="H9976" s="80">
        <v>5339</v>
      </c>
      <c r="I9976" s="77">
        <v>0.2</v>
      </c>
      <c r="J9976" s="76">
        <v>4271.2</v>
      </c>
    </row>
    <row r="9977" spans="1:10" ht="38.25">
      <c r="A9977" s="72">
        <v>9973</v>
      </c>
      <c r="B9977" s="72" t="s">
        <v>40710</v>
      </c>
      <c r="C9977" s="75" t="s">
        <v>3058</v>
      </c>
      <c r="D9977" s="75" t="s">
        <v>3059</v>
      </c>
      <c r="E9977" s="75" t="s">
        <v>185</v>
      </c>
      <c r="F9977" s="75" t="s">
        <v>2860</v>
      </c>
      <c r="G9977" s="75" t="s">
        <v>10234</v>
      </c>
      <c r="H9977" s="80">
        <v>209</v>
      </c>
      <c r="I9977" s="77">
        <v>0.2</v>
      </c>
      <c r="J9977" s="76">
        <v>167.20000000000002</v>
      </c>
    </row>
    <row r="9978" spans="1:10" ht="76.5">
      <c r="A9978" s="72">
        <v>9974</v>
      </c>
      <c r="B9978" s="72" t="s">
        <v>40710</v>
      </c>
      <c r="C9978" s="75" t="s">
        <v>2253</v>
      </c>
      <c r="D9978" s="75" t="s">
        <v>2254</v>
      </c>
      <c r="E9978" s="75" t="s">
        <v>185</v>
      </c>
      <c r="F9978" s="75" t="s">
        <v>845</v>
      </c>
      <c r="G9978" s="75" t="s">
        <v>10234</v>
      </c>
      <c r="H9978" s="80">
        <v>539</v>
      </c>
      <c r="I9978" s="77">
        <v>0.2</v>
      </c>
      <c r="J9978" s="76">
        <v>431.20000000000005</v>
      </c>
    </row>
    <row r="9979" spans="1:10" ht="127.5">
      <c r="A9979" s="72">
        <v>9975</v>
      </c>
      <c r="B9979" s="72" t="s">
        <v>40710</v>
      </c>
      <c r="C9979" s="75" t="s">
        <v>2255</v>
      </c>
      <c r="D9979" s="75" t="s">
        <v>2256</v>
      </c>
      <c r="E9979" s="75" t="s">
        <v>185</v>
      </c>
      <c r="F9979" s="75" t="s">
        <v>845</v>
      </c>
      <c r="G9979" s="75" t="s">
        <v>10234</v>
      </c>
      <c r="H9979" s="80">
        <v>319</v>
      </c>
      <c r="I9979" s="77">
        <v>0.2</v>
      </c>
      <c r="J9979" s="76">
        <v>255.20000000000002</v>
      </c>
    </row>
    <row r="9980" spans="1:10" ht="140.25">
      <c r="A9980" s="72">
        <v>9976</v>
      </c>
      <c r="B9980" s="72" t="s">
        <v>40710</v>
      </c>
      <c r="C9980" s="75" t="s">
        <v>2257</v>
      </c>
      <c r="D9980" s="75" t="s">
        <v>2258</v>
      </c>
      <c r="E9980" s="75" t="s">
        <v>185</v>
      </c>
      <c r="F9980" s="75" t="s">
        <v>845</v>
      </c>
      <c r="G9980" s="75" t="s">
        <v>10234</v>
      </c>
      <c r="H9980" s="80">
        <v>369</v>
      </c>
      <c r="I9980" s="77">
        <v>0.2</v>
      </c>
      <c r="J9980" s="76">
        <v>295.2</v>
      </c>
    </row>
    <row r="9981" spans="1:10" ht="140.25">
      <c r="A9981" s="72">
        <v>9977</v>
      </c>
      <c r="B9981" s="72" t="s">
        <v>40710</v>
      </c>
      <c r="C9981" s="75" t="s">
        <v>2259</v>
      </c>
      <c r="D9981" s="75" t="s">
        <v>2260</v>
      </c>
      <c r="E9981" s="75" t="s">
        <v>185</v>
      </c>
      <c r="F9981" s="75" t="s">
        <v>845</v>
      </c>
      <c r="G9981" s="75" t="s">
        <v>10234</v>
      </c>
      <c r="H9981" s="80">
        <v>319</v>
      </c>
      <c r="I9981" s="77">
        <v>0.2</v>
      </c>
      <c r="J9981" s="76">
        <v>255.20000000000002</v>
      </c>
    </row>
    <row r="9982" spans="1:10" ht="153">
      <c r="A9982" s="72">
        <v>9978</v>
      </c>
      <c r="B9982" s="72" t="s">
        <v>40710</v>
      </c>
      <c r="C9982" s="75" t="s">
        <v>2261</v>
      </c>
      <c r="D9982" s="75" t="s">
        <v>2262</v>
      </c>
      <c r="E9982" s="75" t="s">
        <v>185</v>
      </c>
      <c r="F9982" s="75" t="s">
        <v>845</v>
      </c>
      <c r="G9982" s="75" t="s">
        <v>10234</v>
      </c>
      <c r="H9982" s="80">
        <v>319</v>
      </c>
      <c r="I9982" s="77">
        <v>0.2</v>
      </c>
      <c r="J9982" s="76">
        <v>255.20000000000002</v>
      </c>
    </row>
    <row r="9983" spans="1:10" ht="153">
      <c r="A9983" s="72">
        <v>9979</v>
      </c>
      <c r="B9983" s="72" t="s">
        <v>40710</v>
      </c>
      <c r="C9983" s="75" t="s">
        <v>2263</v>
      </c>
      <c r="D9983" s="75" t="s">
        <v>2264</v>
      </c>
      <c r="E9983" s="75" t="s">
        <v>185</v>
      </c>
      <c r="F9983" s="75" t="s">
        <v>845</v>
      </c>
      <c r="G9983" s="75" t="s">
        <v>10234</v>
      </c>
      <c r="H9983" s="80">
        <v>379</v>
      </c>
      <c r="I9983" s="77">
        <v>0.2</v>
      </c>
      <c r="J9983" s="76">
        <v>303.2</v>
      </c>
    </row>
    <row r="9984" spans="1:10" ht="165.75">
      <c r="A9984" s="72">
        <v>9980</v>
      </c>
      <c r="B9984" s="72" t="s">
        <v>40710</v>
      </c>
      <c r="C9984" s="75" t="s">
        <v>2265</v>
      </c>
      <c r="D9984" s="75" t="s">
        <v>2266</v>
      </c>
      <c r="E9984" s="75" t="s">
        <v>185</v>
      </c>
      <c r="F9984" s="75" t="s">
        <v>845</v>
      </c>
      <c r="G9984" s="75" t="s">
        <v>10234</v>
      </c>
      <c r="H9984" s="80">
        <v>409</v>
      </c>
      <c r="I9984" s="77">
        <v>0.2</v>
      </c>
      <c r="J9984" s="76">
        <v>327.20000000000005</v>
      </c>
    </row>
    <row r="9985" spans="1:10" ht="267.75">
      <c r="A9985" s="72">
        <v>9981</v>
      </c>
      <c r="B9985" s="72" t="s">
        <v>40710</v>
      </c>
      <c r="C9985" s="75" t="s">
        <v>2670</v>
      </c>
      <c r="D9985" s="75" t="s">
        <v>2671</v>
      </c>
      <c r="E9985" s="75" t="s">
        <v>185</v>
      </c>
      <c r="F9985" s="75" t="s">
        <v>845</v>
      </c>
      <c r="G9985" s="75" t="s">
        <v>10234</v>
      </c>
      <c r="H9985" s="80">
        <v>869</v>
      </c>
      <c r="I9985" s="77">
        <v>0.2</v>
      </c>
      <c r="J9985" s="76">
        <v>695.2</v>
      </c>
    </row>
    <row r="9986" spans="1:10" ht="267.75">
      <c r="A9986" s="72">
        <v>9982</v>
      </c>
      <c r="B9986" s="72" t="s">
        <v>40710</v>
      </c>
      <c r="C9986" s="75" t="s">
        <v>2672</v>
      </c>
      <c r="D9986" s="75" t="s">
        <v>2673</v>
      </c>
      <c r="E9986" s="75" t="s">
        <v>185</v>
      </c>
      <c r="F9986" s="75" t="s">
        <v>845</v>
      </c>
      <c r="G9986" s="75" t="s">
        <v>10234</v>
      </c>
      <c r="H9986" s="80">
        <v>869</v>
      </c>
      <c r="I9986" s="77">
        <v>0.2</v>
      </c>
      <c r="J9986" s="76">
        <v>695.2</v>
      </c>
    </row>
    <row r="9987" spans="1:10" ht="229.5">
      <c r="A9987" s="72">
        <v>9983</v>
      </c>
      <c r="B9987" s="72" t="s">
        <v>40710</v>
      </c>
      <c r="C9987" s="75" t="s">
        <v>2674</v>
      </c>
      <c r="D9987" s="75" t="s">
        <v>2675</v>
      </c>
      <c r="E9987" s="75" t="s">
        <v>185</v>
      </c>
      <c r="F9987" s="75" t="s">
        <v>845</v>
      </c>
      <c r="G9987" s="75" t="s">
        <v>10234</v>
      </c>
      <c r="H9987" s="80">
        <v>949</v>
      </c>
      <c r="I9987" s="77">
        <v>0.2</v>
      </c>
      <c r="J9987" s="76">
        <v>759.2</v>
      </c>
    </row>
    <row r="9988" spans="1:10" ht="38.25">
      <c r="A9988" s="72">
        <v>9984</v>
      </c>
      <c r="B9988" s="72" t="s">
        <v>40710</v>
      </c>
      <c r="C9988" s="75" t="s">
        <v>1557</v>
      </c>
      <c r="D9988" s="75" t="s">
        <v>1558</v>
      </c>
      <c r="E9988" s="75" t="s">
        <v>185</v>
      </c>
      <c r="F9988" s="75" t="s">
        <v>1407</v>
      </c>
      <c r="G9988" s="75" t="s">
        <v>10234</v>
      </c>
      <c r="H9988" s="80">
        <v>49</v>
      </c>
      <c r="I9988" s="77">
        <v>0.2</v>
      </c>
      <c r="J9988" s="76">
        <v>39.200000000000003</v>
      </c>
    </row>
    <row r="9989" spans="1:10" ht="51">
      <c r="A9989" s="72">
        <v>9985</v>
      </c>
      <c r="B9989" s="72" t="s">
        <v>40710</v>
      </c>
      <c r="C9989" s="75" t="s">
        <v>3217</v>
      </c>
      <c r="D9989" s="75" t="s">
        <v>3218</v>
      </c>
      <c r="E9989" s="75" t="s">
        <v>185</v>
      </c>
      <c r="F9989" s="75" t="s">
        <v>2860</v>
      </c>
      <c r="G9989" s="75" t="s">
        <v>10234</v>
      </c>
      <c r="H9989" s="80">
        <v>49</v>
      </c>
      <c r="I9989" s="77">
        <v>0.2</v>
      </c>
      <c r="J9989" s="76">
        <v>39.200000000000003</v>
      </c>
    </row>
    <row r="9990" spans="1:10" ht="51">
      <c r="A9990" s="72">
        <v>9986</v>
      </c>
      <c r="B9990" s="72" t="s">
        <v>40710</v>
      </c>
      <c r="C9990" s="75" t="s">
        <v>3249</v>
      </c>
      <c r="D9990" s="75" t="s">
        <v>3250</v>
      </c>
      <c r="E9990" s="75" t="s">
        <v>185</v>
      </c>
      <c r="F9990" s="75" t="s">
        <v>2860</v>
      </c>
      <c r="G9990" s="75" t="s">
        <v>10234</v>
      </c>
      <c r="H9990" s="80">
        <v>9</v>
      </c>
      <c r="I9990" s="77">
        <v>0.2</v>
      </c>
      <c r="J9990" s="76">
        <v>7.2</v>
      </c>
    </row>
    <row r="9991" spans="1:10" ht="191.25">
      <c r="A9991" s="72">
        <v>9987</v>
      </c>
      <c r="B9991" s="72" t="s">
        <v>40710</v>
      </c>
      <c r="C9991" s="75" t="s">
        <v>2275</v>
      </c>
      <c r="D9991" s="75" t="s">
        <v>2276</v>
      </c>
      <c r="E9991" s="75" t="s">
        <v>185</v>
      </c>
      <c r="F9991" s="75" t="s">
        <v>845</v>
      </c>
      <c r="G9991" s="75" t="s">
        <v>10234</v>
      </c>
      <c r="H9991" s="80">
        <v>799</v>
      </c>
      <c r="I9991" s="77">
        <v>0.2</v>
      </c>
      <c r="J9991" s="76">
        <v>639.20000000000005</v>
      </c>
    </row>
    <row r="9992" spans="1:10">
      <c r="A9992" s="72">
        <v>9988</v>
      </c>
      <c r="B9992" s="72" t="s">
        <v>40710</v>
      </c>
      <c r="C9992" s="75" t="s">
        <v>2277</v>
      </c>
      <c r="D9992" s="75" t="s">
        <v>2278</v>
      </c>
      <c r="E9992" s="75" t="s">
        <v>185</v>
      </c>
      <c r="F9992" s="75" t="s">
        <v>845</v>
      </c>
      <c r="G9992" s="75" t="s">
        <v>10234</v>
      </c>
      <c r="H9992" s="80">
        <v>699</v>
      </c>
      <c r="I9992" s="77">
        <v>0.2</v>
      </c>
      <c r="J9992" s="76">
        <v>559.20000000000005</v>
      </c>
    </row>
    <row r="9993" spans="1:10" ht="216.75">
      <c r="A9993" s="72">
        <v>9989</v>
      </c>
      <c r="B9993" s="72" t="s">
        <v>40710</v>
      </c>
      <c r="C9993" s="75" t="s">
        <v>2279</v>
      </c>
      <c r="D9993" s="75" t="s">
        <v>2280</v>
      </c>
      <c r="E9993" s="75" t="s">
        <v>185</v>
      </c>
      <c r="F9993" s="75" t="s">
        <v>845</v>
      </c>
      <c r="G9993" s="75" t="s">
        <v>10234</v>
      </c>
      <c r="H9993" s="80">
        <v>999</v>
      </c>
      <c r="I9993" s="77">
        <v>0.2</v>
      </c>
      <c r="J9993" s="76">
        <v>799.2</v>
      </c>
    </row>
    <row r="9994" spans="1:10">
      <c r="A9994" s="72">
        <v>9990</v>
      </c>
      <c r="B9994" s="72" t="s">
        <v>40710</v>
      </c>
      <c r="C9994" s="75" t="s">
        <v>2281</v>
      </c>
      <c r="D9994" s="75" t="s">
        <v>2282</v>
      </c>
      <c r="E9994" s="75" t="s">
        <v>185</v>
      </c>
      <c r="F9994" s="75" t="s">
        <v>845</v>
      </c>
      <c r="G9994" s="75" t="s">
        <v>10234</v>
      </c>
      <c r="H9994" s="80">
        <v>899</v>
      </c>
      <c r="I9994" s="77">
        <v>0.2</v>
      </c>
      <c r="J9994" s="76">
        <v>719.2</v>
      </c>
    </row>
    <row r="9995" spans="1:10" ht="229.5">
      <c r="A9995" s="72">
        <v>9991</v>
      </c>
      <c r="B9995" s="72" t="s">
        <v>40710</v>
      </c>
      <c r="C9995" s="75" t="s">
        <v>2291</v>
      </c>
      <c r="D9995" s="75" t="s">
        <v>2292</v>
      </c>
      <c r="E9995" s="75" t="s">
        <v>185</v>
      </c>
      <c r="F9995" s="75" t="s">
        <v>845</v>
      </c>
      <c r="G9995" s="75" t="s">
        <v>10234</v>
      </c>
      <c r="H9995" s="80">
        <v>1099</v>
      </c>
      <c r="I9995" s="77">
        <v>0.2</v>
      </c>
      <c r="J9995" s="76">
        <v>879.2</v>
      </c>
    </row>
    <row r="9996" spans="1:10">
      <c r="A9996" s="72">
        <v>9992</v>
      </c>
      <c r="B9996" s="72" t="s">
        <v>40710</v>
      </c>
      <c r="C9996" s="75" t="s">
        <v>2293</v>
      </c>
      <c r="D9996" s="75" t="s">
        <v>2294</v>
      </c>
      <c r="E9996" s="75" t="s">
        <v>185</v>
      </c>
      <c r="F9996" s="75" t="s">
        <v>845</v>
      </c>
      <c r="G9996" s="75" t="s">
        <v>10234</v>
      </c>
      <c r="H9996" s="80">
        <v>999</v>
      </c>
      <c r="I9996" s="77">
        <v>0.2</v>
      </c>
      <c r="J9996" s="76">
        <v>799.2</v>
      </c>
    </row>
    <row r="9997" spans="1:10" ht="255">
      <c r="A9997" s="72">
        <v>9993</v>
      </c>
      <c r="B9997" s="72" t="s">
        <v>40710</v>
      </c>
      <c r="C9997" s="75" t="s">
        <v>2267</v>
      </c>
      <c r="D9997" s="75" t="s">
        <v>2268</v>
      </c>
      <c r="E9997" s="75" t="s">
        <v>185</v>
      </c>
      <c r="F9997" s="75" t="s">
        <v>845</v>
      </c>
      <c r="G9997" s="75" t="s">
        <v>10234</v>
      </c>
      <c r="H9997" s="80">
        <v>699</v>
      </c>
      <c r="I9997" s="77">
        <v>0.2</v>
      </c>
      <c r="J9997" s="76">
        <v>559.20000000000005</v>
      </c>
    </row>
    <row r="9998" spans="1:10" ht="25.5">
      <c r="A9998" s="72">
        <v>9994</v>
      </c>
      <c r="B9998" s="72" t="s">
        <v>40710</v>
      </c>
      <c r="C9998" s="75" t="s">
        <v>2269</v>
      </c>
      <c r="D9998" s="75" t="s">
        <v>2270</v>
      </c>
      <c r="E9998" s="75" t="s">
        <v>185</v>
      </c>
      <c r="F9998" s="75" t="s">
        <v>845</v>
      </c>
      <c r="G9998" s="75" t="s">
        <v>10234</v>
      </c>
      <c r="H9998" s="80">
        <v>649</v>
      </c>
      <c r="I9998" s="77">
        <v>0.2</v>
      </c>
      <c r="J9998" s="76">
        <v>519.20000000000005</v>
      </c>
    </row>
    <row r="9999" spans="1:10" ht="293.25">
      <c r="A9999" s="72">
        <v>9995</v>
      </c>
      <c r="B9999" s="72" t="s">
        <v>40710</v>
      </c>
      <c r="C9999" s="75" t="s">
        <v>2271</v>
      </c>
      <c r="D9999" s="75" t="s">
        <v>2272</v>
      </c>
      <c r="E9999" s="75" t="s">
        <v>185</v>
      </c>
      <c r="F9999" s="75" t="s">
        <v>845</v>
      </c>
      <c r="G9999" s="75" t="s">
        <v>10234</v>
      </c>
      <c r="H9999" s="80">
        <v>949</v>
      </c>
      <c r="I9999" s="77">
        <v>0.2</v>
      </c>
      <c r="J9999" s="76">
        <v>759.2</v>
      </c>
    </row>
    <row r="10000" spans="1:10">
      <c r="A10000" s="72">
        <v>9996</v>
      </c>
      <c r="B10000" s="72" t="s">
        <v>40710</v>
      </c>
      <c r="C10000" s="75" t="s">
        <v>2273</v>
      </c>
      <c r="D10000" s="75" t="s">
        <v>2274</v>
      </c>
      <c r="E10000" s="75" t="s">
        <v>185</v>
      </c>
      <c r="F10000" s="75" t="s">
        <v>845</v>
      </c>
      <c r="G10000" s="75" t="s">
        <v>10234</v>
      </c>
      <c r="H10000" s="80">
        <v>899</v>
      </c>
      <c r="I10000" s="77">
        <v>0.2</v>
      </c>
      <c r="J10000" s="76">
        <v>719.2</v>
      </c>
    </row>
    <row r="10001" spans="1:10" ht="255">
      <c r="A10001" s="72">
        <v>9997</v>
      </c>
      <c r="B10001" s="72" t="s">
        <v>40710</v>
      </c>
      <c r="C10001" s="75" t="s">
        <v>2283</v>
      </c>
      <c r="D10001" s="75" t="s">
        <v>2284</v>
      </c>
      <c r="E10001" s="75" t="s">
        <v>185</v>
      </c>
      <c r="F10001" s="75" t="s">
        <v>845</v>
      </c>
      <c r="G10001" s="75" t="s">
        <v>10234</v>
      </c>
      <c r="H10001" s="80">
        <v>799</v>
      </c>
      <c r="I10001" s="77">
        <v>0.2</v>
      </c>
      <c r="J10001" s="76">
        <v>639.20000000000005</v>
      </c>
    </row>
    <row r="10002" spans="1:10" ht="25.5">
      <c r="A10002" s="72">
        <v>9998</v>
      </c>
      <c r="B10002" s="72" t="s">
        <v>40710</v>
      </c>
      <c r="C10002" s="75" t="s">
        <v>2285</v>
      </c>
      <c r="D10002" s="75" t="s">
        <v>2286</v>
      </c>
      <c r="E10002" s="75" t="s">
        <v>185</v>
      </c>
      <c r="F10002" s="75" t="s">
        <v>845</v>
      </c>
      <c r="G10002" s="75" t="s">
        <v>10234</v>
      </c>
      <c r="H10002" s="80">
        <v>749</v>
      </c>
      <c r="I10002" s="77">
        <v>0.2</v>
      </c>
      <c r="J10002" s="76">
        <v>599.20000000000005</v>
      </c>
    </row>
    <row r="10003" spans="1:10" ht="318.75">
      <c r="A10003" s="72">
        <v>9999</v>
      </c>
      <c r="B10003" s="72" t="s">
        <v>40710</v>
      </c>
      <c r="C10003" s="75" t="s">
        <v>2287</v>
      </c>
      <c r="D10003" s="75" t="s">
        <v>2288</v>
      </c>
      <c r="E10003" s="75" t="s">
        <v>185</v>
      </c>
      <c r="F10003" s="75" t="s">
        <v>845</v>
      </c>
      <c r="G10003" s="75" t="s">
        <v>10234</v>
      </c>
      <c r="H10003" s="80">
        <v>1079</v>
      </c>
      <c r="I10003" s="77">
        <v>0.2</v>
      </c>
      <c r="J10003" s="76">
        <v>863.2</v>
      </c>
    </row>
    <row r="10004" spans="1:10">
      <c r="A10004" s="72">
        <v>10000</v>
      </c>
      <c r="B10004" s="72" t="s">
        <v>40710</v>
      </c>
      <c r="C10004" s="75" t="s">
        <v>2289</v>
      </c>
      <c r="D10004" s="75" t="s">
        <v>2290</v>
      </c>
      <c r="E10004" s="75" t="s">
        <v>185</v>
      </c>
      <c r="F10004" s="75" t="s">
        <v>845</v>
      </c>
      <c r="G10004" s="75" t="s">
        <v>10234</v>
      </c>
      <c r="H10004" s="80">
        <v>1029</v>
      </c>
      <c r="I10004" s="77">
        <v>0.2</v>
      </c>
      <c r="J10004" s="76">
        <v>823.2</v>
      </c>
    </row>
    <row r="10005" spans="1:10" ht="255">
      <c r="A10005" s="72">
        <v>10001</v>
      </c>
      <c r="B10005" s="72" t="s">
        <v>40710</v>
      </c>
      <c r="C10005" s="75" t="s">
        <v>2295</v>
      </c>
      <c r="D10005" s="75" t="s">
        <v>2296</v>
      </c>
      <c r="E10005" s="75" t="s">
        <v>185</v>
      </c>
      <c r="F10005" s="75" t="s">
        <v>845</v>
      </c>
      <c r="G10005" s="75" t="s">
        <v>10234</v>
      </c>
      <c r="H10005" s="80">
        <v>899</v>
      </c>
      <c r="I10005" s="77">
        <v>0.2</v>
      </c>
      <c r="J10005" s="76">
        <v>719.2</v>
      </c>
    </row>
    <row r="10006" spans="1:10" ht="25.5">
      <c r="A10006" s="72">
        <v>10002</v>
      </c>
      <c r="B10006" s="72" t="s">
        <v>40710</v>
      </c>
      <c r="C10006" s="75" t="s">
        <v>2297</v>
      </c>
      <c r="D10006" s="75" t="s">
        <v>2298</v>
      </c>
      <c r="E10006" s="75" t="s">
        <v>185</v>
      </c>
      <c r="F10006" s="75" t="s">
        <v>845</v>
      </c>
      <c r="G10006" s="75" t="s">
        <v>10234</v>
      </c>
      <c r="H10006" s="80">
        <v>849</v>
      </c>
      <c r="I10006" s="77">
        <v>0.2</v>
      </c>
      <c r="J10006" s="76">
        <v>679.2</v>
      </c>
    </row>
    <row r="10007" spans="1:10" ht="318.75">
      <c r="A10007" s="72">
        <v>10003</v>
      </c>
      <c r="B10007" s="72" t="s">
        <v>40710</v>
      </c>
      <c r="C10007" s="75" t="s">
        <v>2299</v>
      </c>
      <c r="D10007" s="75" t="s">
        <v>2300</v>
      </c>
      <c r="E10007" s="75" t="s">
        <v>185</v>
      </c>
      <c r="F10007" s="75" t="s">
        <v>845</v>
      </c>
      <c r="G10007" s="75" t="s">
        <v>10234</v>
      </c>
      <c r="H10007" s="80">
        <v>1179</v>
      </c>
      <c r="I10007" s="77">
        <v>0.2</v>
      </c>
      <c r="J10007" s="76">
        <v>943.2</v>
      </c>
    </row>
    <row r="10008" spans="1:10">
      <c r="A10008" s="72">
        <v>10004</v>
      </c>
      <c r="B10008" s="72" t="s">
        <v>40710</v>
      </c>
      <c r="C10008" s="75" t="s">
        <v>2301</v>
      </c>
      <c r="D10008" s="75" t="s">
        <v>2302</v>
      </c>
      <c r="E10008" s="75" t="s">
        <v>185</v>
      </c>
      <c r="F10008" s="75" t="s">
        <v>845</v>
      </c>
      <c r="G10008" s="75" t="s">
        <v>10234</v>
      </c>
      <c r="H10008" s="80">
        <v>1129</v>
      </c>
      <c r="I10008" s="77">
        <v>0.2</v>
      </c>
      <c r="J10008" s="76">
        <v>903.2</v>
      </c>
    </row>
    <row r="10009" spans="1:10" ht="38.25">
      <c r="A10009" s="72">
        <v>10005</v>
      </c>
      <c r="B10009" s="72" t="s">
        <v>40710</v>
      </c>
      <c r="C10009" s="75" t="s">
        <v>3219</v>
      </c>
      <c r="D10009" s="75" t="s">
        <v>3220</v>
      </c>
      <c r="E10009" s="75" t="s">
        <v>185</v>
      </c>
      <c r="F10009" s="75" t="s">
        <v>2860</v>
      </c>
      <c r="G10009" s="75" t="s">
        <v>10234</v>
      </c>
      <c r="H10009" s="80">
        <v>89</v>
      </c>
      <c r="I10009" s="77">
        <v>0.2</v>
      </c>
      <c r="J10009" s="76">
        <v>71.2</v>
      </c>
    </row>
    <row r="10010" spans="1:10" ht="38.25">
      <c r="A10010" s="72">
        <v>10006</v>
      </c>
      <c r="B10010" s="72" t="s">
        <v>40710</v>
      </c>
      <c r="C10010" s="75" t="s">
        <v>3221</v>
      </c>
      <c r="D10010" s="75" t="s">
        <v>3222</v>
      </c>
      <c r="E10010" s="75" t="s">
        <v>185</v>
      </c>
      <c r="F10010" s="75" t="s">
        <v>2860</v>
      </c>
      <c r="G10010" s="75" t="s">
        <v>10234</v>
      </c>
      <c r="H10010" s="80">
        <v>29</v>
      </c>
      <c r="I10010" s="77">
        <v>0.2</v>
      </c>
      <c r="J10010" s="76">
        <v>23.200000000000003</v>
      </c>
    </row>
    <row r="10011" spans="1:10" ht="38.25">
      <c r="A10011" s="72">
        <v>10007</v>
      </c>
      <c r="B10011" s="72" t="s">
        <v>40710</v>
      </c>
      <c r="C10011" s="75" t="s">
        <v>3223</v>
      </c>
      <c r="D10011" s="75" t="s">
        <v>3224</v>
      </c>
      <c r="E10011" s="75" t="s">
        <v>185</v>
      </c>
      <c r="F10011" s="75" t="s">
        <v>2860</v>
      </c>
      <c r="G10011" s="75" t="s">
        <v>10234</v>
      </c>
      <c r="H10011" s="80">
        <v>39</v>
      </c>
      <c r="I10011" s="77">
        <v>0.2</v>
      </c>
      <c r="J10011" s="76">
        <v>31.200000000000003</v>
      </c>
    </row>
    <row r="10012" spans="1:10" ht="51">
      <c r="A10012" s="72">
        <v>10008</v>
      </c>
      <c r="B10012" s="72" t="s">
        <v>40710</v>
      </c>
      <c r="C10012" s="75" t="s">
        <v>3225</v>
      </c>
      <c r="D10012" s="75" t="s">
        <v>3226</v>
      </c>
      <c r="E10012" s="75" t="s">
        <v>185</v>
      </c>
      <c r="F10012" s="75" t="s">
        <v>2860</v>
      </c>
      <c r="G10012" s="75" t="s">
        <v>10234</v>
      </c>
      <c r="H10012" s="80">
        <v>39</v>
      </c>
      <c r="I10012" s="77">
        <v>0.2</v>
      </c>
      <c r="J10012" s="76">
        <v>31.200000000000003</v>
      </c>
    </row>
    <row r="10013" spans="1:10" ht="165.75">
      <c r="A10013" s="72">
        <v>10009</v>
      </c>
      <c r="B10013" s="72" t="s">
        <v>40710</v>
      </c>
      <c r="C10013" s="75" t="s">
        <v>2303</v>
      </c>
      <c r="D10013" s="75" t="s">
        <v>2304</v>
      </c>
      <c r="E10013" s="75" t="s">
        <v>185</v>
      </c>
      <c r="F10013" s="75" t="s">
        <v>845</v>
      </c>
      <c r="G10013" s="75" t="s">
        <v>10234</v>
      </c>
      <c r="H10013" s="80">
        <v>649</v>
      </c>
      <c r="I10013" s="77">
        <v>0.2</v>
      </c>
      <c r="J10013" s="76">
        <v>519.20000000000005</v>
      </c>
    </row>
    <row r="10014" spans="1:10" ht="216.75">
      <c r="A10014" s="72">
        <v>10010</v>
      </c>
      <c r="B10014" s="72" t="s">
        <v>40710</v>
      </c>
      <c r="C10014" s="75" t="s">
        <v>2305</v>
      </c>
      <c r="D10014" s="75" t="s">
        <v>2306</v>
      </c>
      <c r="E10014" s="75" t="s">
        <v>185</v>
      </c>
      <c r="F10014" s="75" t="s">
        <v>845</v>
      </c>
      <c r="G10014" s="75" t="s">
        <v>10234</v>
      </c>
      <c r="H10014" s="80">
        <v>699</v>
      </c>
      <c r="I10014" s="77">
        <v>0.2</v>
      </c>
      <c r="J10014" s="76">
        <v>559.20000000000005</v>
      </c>
    </row>
    <row r="10015" spans="1:10" ht="216.75">
      <c r="A10015" s="72">
        <v>10011</v>
      </c>
      <c r="B10015" s="72" t="s">
        <v>40710</v>
      </c>
      <c r="C10015" s="75" t="s">
        <v>2313</v>
      </c>
      <c r="D10015" s="75" t="s">
        <v>2314</v>
      </c>
      <c r="E10015" s="75" t="s">
        <v>185</v>
      </c>
      <c r="F10015" s="75" t="s">
        <v>845</v>
      </c>
      <c r="G10015" s="75" t="s">
        <v>10234</v>
      </c>
      <c r="H10015" s="80">
        <v>749</v>
      </c>
      <c r="I10015" s="77">
        <v>0.2</v>
      </c>
      <c r="J10015" s="76">
        <v>599.20000000000005</v>
      </c>
    </row>
    <row r="10016" spans="1:10" ht="229.5">
      <c r="A10016" s="72">
        <v>10012</v>
      </c>
      <c r="B10016" s="72" t="s">
        <v>40710</v>
      </c>
      <c r="C10016" s="75" t="s">
        <v>2315</v>
      </c>
      <c r="D10016" s="75" t="s">
        <v>2316</v>
      </c>
      <c r="E10016" s="75" t="s">
        <v>185</v>
      </c>
      <c r="F10016" s="75" t="s">
        <v>845</v>
      </c>
      <c r="G10016" s="75" t="s">
        <v>10234</v>
      </c>
      <c r="H10016" s="80">
        <v>949</v>
      </c>
      <c r="I10016" s="77">
        <v>0.2</v>
      </c>
      <c r="J10016" s="76">
        <v>759.2</v>
      </c>
    </row>
    <row r="10017" spans="1:10" ht="242.25">
      <c r="A10017" s="72">
        <v>10013</v>
      </c>
      <c r="B10017" s="72" t="s">
        <v>40710</v>
      </c>
      <c r="C10017" s="75" t="s">
        <v>2309</v>
      </c>
      <c r="D10017" s="75" t="s">
        <v>2310</v>
      </c>
      <c r="E10017" s="75" t="s">
        <v>185</v>
      </c>
      <c r="F10017" s="75" t="s">
        <v>845</v>
      </c>
      <c r="G10017" s="75" t="s">
        <v>10234</v>
      </c>
      <c r="H10017" s="80">
        <v>649</v>
      </c>
      <c r="I10017" s="77">
        <v>0.2</v>
      </c>
      <c r="J10017" s="76">
        <v>519.20000000000005</v>
      </c>
    </row>
    <row r="10018" spans="1:10" ht="255">
      <c r="A10018" s="72">
        <v>10014</v>
      </c>
      <c r="B10018" s="72" t="s">
        <v>40710</v>
      </c>
      <c r="C10018" s="75" t="s">
        <v>2311</v>
      </c>
      <c r="D10018" s="75" t="s">
        <v>2312</v>
      </c>
      <c r="E10018" s="75" t="s">
        <v>185</v>
      </c>
      <c r="F10018" s="75" t="s">
        <v>845</v>
      </c>
      <c r="G10018" s="75" t="s">
        <v>10234</v>
      </c>
      <c r="H10018" s="80">
        <v>749</v>
      </c>
      <c r="I10018" s="77">
        <v>0.2</v>
      </c>
      <c r="J10018" s="76">
        <v>599.20000000000005</v>
      </c>
    </row>
    <row r="10019" spans="1:10" ht="204">
      <c r="A10019" s="72">
        <v>10015</v>
      </c>
      <c r="B10019" s="72" t="s">
        <v>40710</v>
      </c>
      <c r="C10019" s="75" t="s">
        <v>2307</v>
      </c>
      <c r="D10019" s="75" t="s">
        <v>2308</v>
      </c>
      <c r="E10019" s="75" t="s">
        <v>185</v>
      </c>
      <c r="F10019" s="75" t="s">
        <v>845</v>
      </c>
      <c r="G10019" s="75" t="s">
        <v>10234</v>
      </c>
      <c r="H10019" s="80">
        <v>1289</v>
      </c>
      <c r="I10019" s="77">
        <v>0.2</v>
      </c>
      <c r="J10019" s="76">
        <v>1031.2</v>
      </c>
    </row>
    <row r="10020" spans="1:10" ht="267.75">
      <c r="A10020" s="72">
        <v>10016</v>
      </c>
      <c r="B10020" s="72" t="s">
        <v>40710</v>
      </c>
      <c r="C10020" s="75" t="s">
        <v>40760</v>
      </c>
      <c r="D10020" s="75" t="s">
        <v>40761</v>
      </c>
      <c r="E10020" s="75" t="s">
        <v>185</v>
      </c>
      <c r="F10020" s="75" t="s">
        <v>845</v>
      </c>
      <c r="G10020" s="75" t="s">
        <v>10234</v>
      </c>
      <c r="H10020" s="80">
        <v>849</v>
      </c>
      <c r="I10020" s="77">
        <v>0.2</v>
      </c>
      <c r="J10020" s="76">
        <v>679.2</v>
      </c>
    </row>
    <row r="10021" spans="1:10" ht="267.75">
      <c r="A10021" s="72">
        <v>10017</v>
      </c>
      <c r="B10021" s="72" t="s">
        <v>40710</v>
      </c>
      <c r="C10021" s="75" t="s">
        <v>40762</v>
      </c>
      <c r="D10021" s="75" t="s">
        <v>40763</v>
      </c>
      <c r="E10021" s="75" t="s">
        <v>185</v>
      </c>
      <c r="F10021" s="75" t="s">
        <v>845</v>
      </c>
      <c r="G10021" s="75" t="s">
        <v>10234</v>
      </c>
      <c r="H10021" s="80">
        <v>1049</v>
      </c>
      <c r="I10021" s="77">
        <v>0.2</v>
      </c>
      <c r="J10021" s="76">
        <v>839.2</v>
      </c>
    </row>
    <row r="10022" spans="1:10" ht="51">
      <c r="A10022" s="72">
        <v>10018</v>
      </c>
      <c r="B10022" s="72" t="s">
        <v>40710</v>
      </c>
      <c r="C10022" s="75" t="s">
        <v>1661</v>
      </c>
      <c r="D10022" s="75" t="s">
        <v>1662</v>
      </c>
      <c r="E10022" s="75" t="s">
        <v>185</v>
      </c>
      <c r="F10022" s="75" t="s">
        <v>1407</v>
      </c>
      <c r="G10022" s="75" t="s">
        <v>10234</v>
      </c>
      <c r="H10022" s="80">
        <v>139</v>
      </c>
      <c r="I10022" s="77">
        <v>0.2</v>
      </c>
      <c r="J10022" s="76">
        <v>111.2</v>
      </c>
    </row>
    <row r="10023" spans="1:10" ht="38.25">
      <c r="A10023" s="72">
        <v>10019</v>
      </c>
      <c r="B10023" s="72" t="s">
        <v>40710</v>
      </c>
      <c r="C10023" s="75" t="s">
        <v>1639</v>
      </c>
      <c r="D10023" s="75" t="s">
        <v>1640</v>
      </c>
      <c r="E10023" s="75" t="s">
        <v>185</v>
      </c>
      <c r="F10023" s="75" t="s">
        <v>1407</v>
      </c>
      <c r="G10023" s="75" t="s">
        <v>10234</v>
      </c>
      <c r="H10023" s="80">
        <v>79</v>
      </c>
      <c r="I10023" s="77">
        <v>0.2</v>
      </c>
      <c r="J10023" s="76">
        <v>63.2</v>
      </c>
    </row>
    <row r="10024" spans="1:10" ht="165.75">
      <c r="A10024" s="72">
        <v>10020</v>
      </c>
      <c r="B10024" s="72" t="s">
        <v>40710</v>
      </c>
      <c r="C10024" s="75" t="s">
        <v>2475</v>
      </c>
      <c r="D10024" s="75" t="s">
        <v>2476</v>
      </c>
      <c r="E10024" s="75" t="s">
        <v>185</v>
      </c>
      <c r="F10024" s="75" t="s">
        <v>845</v>
      </c>
      <c r="G10024" s="75" t="s">
        <v>10234</v>
      </c>
      <c r="H10024" s="80">
        <v>749</v>
      </c>
      <c r="I10024" s="77">
        <v>0.2</v>
      </c>
      <c r="J10024" s="76">
        <v>599.20000000000005</v>
      </c>
    </row>
    <row r="10025" spans="1:10" ht="216.75">
      <c r="A10025" s="72">
        <v>10021</v>
      </c>
      <c r="B10025" s="72" t="s">
        <v>40710</v>
      </c>
      <c r="C10025" s="75" t="s">
        <v>2477</v>
      </c>
      <c r="D10025" s="75" t="s">
        <v>2478</v>
      </c>
      <c r="E10025" s="75" t="s">
        <v>185</v>
      </c>
      <c r="F10025" s="75" t="s">
        <v>845</v>
      </c>
      <c r="G10025" s="75" t="s">
        <v>10234</v>
      </c>
      <c r="H10025" s="80">
        <v>579</v>
      </c>
      <c r="I10025" s="77">
        <v>0.2</v>
      </c>
      <c r="J10025" s="76">
        <v>463.20000000000005</v>
      </c>
    </row>
    <row r="10026" spans="1:10" ht="204">
      <c r="A10026" s="72">
        <v>10022</v>
      </c>
      <c r="B10026" s="72" t="s">
        <v>40710</v>
      </c>
      <c r="C10026" s="75" t="s">
        <v>2479</v>
      </c>
      <c r="D10026" s="75" t="s">
        <v>2480</v>
      </c>
      <c r="E10026" s="75" t="s">
        <v>185</v>
      </c>
      <c r="F10026" s="75" t="s">
        <v>845</v>
      </c>
      <c r="G10026" s="75" t="s">
        <v>10234</v>
      </c>
      <c r="H10026" s="80">
        <v>749</v>
      </c>
      <c r="I10026" s="77">
        <v>0.2</v>
      </c>
      <c r="J10026" s="76">
        <v>599.20000000000005</v>
      </c>
    </row>
    <row r="10027" spans="1:10" ht="229.5">
      <c r="A10027" s="72">
        <v>10023</v>
      </c>
      <c r="B10027" s="72" t="s">
        <v>40710</v>
      </c>
      <c r="C10027" s="75" t="s">
        <v>2596</v>
      </c>
      <c r="D10027" s="75" t="s">
        <v>2597</v>
      </c>
      <c r="E10027" s="75" t="s">
        <v>185</v>
      </c>
      <c r="F10027" s="75" t="s">
        <v>845</v>
      </c>
      <c r="G10027" s="75" t="s">
        <v>10234</v>
      </c>
      <c r="H10027" s="80">
        <v>1289</v>
      </c>
      <c r="I10027" s="77">
        <v>0.2</v>
      </c>
      <c r="J10027" s="76">
        <v>1031.2</v>
      </c>
    </row>
    <row r="10028" spans="1:10" ht="204">
      <c r="A10028" s="72">
        <v>10024</v>
      </c>
      <c r="B10028" s="72" t="s">
        <v>40710</v>
      </c>
      <c r="C10028" s="75" t="s">
        <v>2481</v>
      </c>
      <c r="D10028" s="75" t="s">
        <v>2482</v>
      </c>
      <c r="E10028" s="75" t="s">
        <v>185</v>
      </c>
      <c r="F10028" s="75" t="s">
        <v>845</v>
      </c>
      <c r="G10028" s="75" t="s">
        <v>10234</v>
      </c>
      <c r="H10028" s="80">
        <v>779</v>
      </c>
      <c r="I10028" s="77">
        <v>0.2</v>
      </c>
      <c r="J10028" s="76">
        <v>623.20000000000005</v>
      </c>
    </row>
    <row r="10029" spans="1:10" ht="204">
      <c r="A10029" s="72">
        <v>10025</v>
      </c>
      <c r="B10029" s="72" t="s">
        <v>40710</v>
      </c>
      <c r="C10029" s="75" t="s">
        <v>2483</v>
      </c>
      <c r="D10029" s="75" t="s">
        <v>2484</v>
      </c>
      <c r="E10029" s="75" t="s">
        <v>185</v>
      </c>
      <c r="F10029" s="75" t="s">
        <v>845</v>
      </c>
      <c r="G10029" s="75" t="s">
        <v>10234</v>
      </c>
      <c r="H10029" s="80">
        <v>899</v>
      </c>
      <c r="I10029" s="77">
        <v>0.2</v>
      </c>
      <c r="J10029" s="76">
        <v>719.2</v>
      </c>
    </row>
    <row r="10030" spans="1:10" ht="204">
      <c r="A10030" s="72">
        <v>10026</v>
      </c>
      <c r="B10030" s="72" t="s">
        <v>40710</v>
      </c>
      <c r="C10030" s="75" t="s">
        <v>2485</v>
      </c>
      <c r="D10030" s="75" t="s">
        <v>2486</v>
      </c>
      <c r="E10030" s="75" t="s">
        <v>185</v>
      </c>
      <c r="F10030" s="75" t="s">
        <v>845</v>
      </c>
      <c r="G10030" s="75" t="s">
        <v>10234</v>
      </c>
      <c r="H10030" s="80">
        <v>979</v>
      </c>
      <c r="I10030" s="77">
        <v>0.2</v>
      </c>
      <c r="J10030" s="76">
        <v>783.2</v>
      </c>
    </row>
    <row r="10031" spans="1:10" ht="204">
      <c r="A10031" s="72">
        <v>10027</v>
      </c>
      <c r="B10031" s="72" t="s">
        <v>40710</v>
      </c>
      <c r="C10031" s="75" t="s">
        <v>2487</v>
      </c>
      <c r="D10031" s="75" t="s">
        <v>2488</v>
      </c>
      <c r="E10031" s="75" t="s">
        <v>185</v>
      </c>
      <c r="F10031" s="75" t="s">
        <v>845</v>
      </c>
      <c r="G10031" s="75" t="s">
        <v>10234</v>
      </c>
      <c r="H10031" s="80">
        <v>849</v>
      </c>
      <c r="I10031" s="77">
        <v>0.2</v>
      </c>
      <c r="J10031" s="76">
        <v>679.2</v>
      </c>
    </row>
    <row r="10032" spans="1:10" ht="178.5">
      <c r="A10032" s="72">
        <v>10028</v>
      </c>
      <c r="B10032" s="72" t="s">
        <v>40710</v>
      </c>
      <c r="C10032" s="75" t="s">
        <v>2491</v>
      </c>
      <c r="D10032" s="75" t="s">
        <v>2492</v>
      </c>
      <c r="E10032" s="75" t="s">
        <v>185</v>
      </c>
      <c r="F10032" s="75" t="s">
        <v>845</v>
      </c>
      <c r="G10032" s="75" t="s">
        <v>10234</v>
      </c>
      <c r="H10032" s="80">
        <v>639</v>
      </c>
      <c r="I10032" s="77">
        <v>0.2</v>
      </c>
      <c r="J10032" s="76">
        <v>511.20000000000005</v>
      </c>
    </row>
    <row r="10033" spans="1:10" ht="191.25">
      <c r="A10033" s="72">
        <v>10029</v>
      </c>
      <c r="B10033" s="72" t="s">
        <v>40710</v>
      </c>
      <c r="C10033" s="75" t="s">
        <v>2493</v>
      </c>
      <c r="D10033" s="75" t="s">
        <v>2494</v>
      </c>
      <c r="E10033" s="75" t="s">
        <v>185</v>
      </c>
      <c r="F10033" s="75" t="s">
        <v>845</v>
      </c>
      <c r="G10033" s="75" t="s">
        <v>10234</v>
      </c>
      <c r="H10033" s="80">
        <v>749</v>
      </c>
      <c r="I10033" s="77">
        <v>0.2</v>
      </c>
      <c r="J10033" s="76">
        <v>599.20000000000005</v>
      </c>
    </row>
    <row r="10034" spans="1:10" ht="191.25">
      <c r="A10034" s="72">
        <v>10030</v>
      </c>
      <c r="B10034" s="72" t="s">
        <v>40710</v>
      </c>
      <c r="C10034" s="75" t="s">
        <v>40764</v>
      </c>
      <c r="D10034" s="75" t="s">
        <v>40765</v>
      </c>
      <c r="E10034" s="75" t="s">
        <v>185</v>
      </c>
      <c r="F10034" s="75" t="s">
        <v>845</v>
      </c>
      <c r="G10034" s="75" t="s">
        <v>10234</v>
      </c>
      <c r="H10034" s="80">
        <v>799</v>
      </c>
      <c r="I10034" s="77">
        <v>0.2</v>
      </c>
      <c r="J10034" s="76">
        <v>639.20000000000005</v>
      </c>
    </row>
    <row r="10035" spans="1:10" ht="165.75">
      <c r="A10035" s="72">
        <v>10031</v>
      </c>
      <c r="B10035" s="72" t="s">
        <v>40710</v>
      </c>
      <c r="C10035" s="75" t="s">
        <v>2489</v>
      </c>
      <c r="D10035" s="75" t="s">
        <v>2490</v>
      </c>
      <c r="E10035" s="75" t="s">
        <v>185</v>
      </c>
      <c r="F10035" s="75" t="s">
        <v>845</v>
      </c>
      <c r="G10035" s="75" t="s">
        <v>10234</v>
      </c>
      <c r="H10035" s="80">
        <v>559</v>
      </c>
      <c r="I10035" s="77">
        <v>0.2</v>
      </c>
      <c r="J10035" s="76">
        <v>447.20000000000005</v>
      </c>
    </row>
    <row r="10036" spans="1:10" ht="178.5">
      <c r="A10036" s="72">
        <v>10032</v>
      </c>
      <c r="B10036" s="72" t="s">
        <v>40710</v>
      </c>
      <c r="C10036" s="75" t="s">
        <v>40766</v>
      </c>
      <c r="D10036" s="75" t="s">
        <v>40767</v>
      </c>
      <c r="E10036" s="75" t="s">
        <v>185</v>
      </c>
      <c r="F10036" s="75" t="s">
        <v>845</v>
      </c>
      <c r="G10036" s="75" t="s">
        <v>10234</v>
      </c>
      <c r="H10036" s="80">
        <v>799</v>
      </c>
      <c r="I10036" s="77">
        <v>0.2</v>
      </c>
      <c r="J10036" s="76">
        <v>639.20000000000005</v>
      </c>
    </row>
    <row r="10037" spans="1:10" ht="191.25">
      <c r="A10037" s="72">
        <v>10033</v>
      </c>
      <c r="B10037" s="72" t="s">
        <v>40710</v>
      </c>
      <c r="C10037" s="75" t="s">
        <v>40768</v>
      </c>
      <c r="D10037" s="75" t="s">
        <v>40769</v>
      </c>
      <c r="E10037" s="75" t="s">
        <v>185</v>
      </c>
      <c r="F10037" s="75" t="s">
        <v>845</v>
      </c>
      <c r="G10037" s="75" t="s">
        <v>10234</v>
      </c>
      <c r="H10037" s="80">
        <v>949</v>
      </c>
      <c r="I10037" s="77">
        <v>0.2</v>
      </c>
      <c r="J10037" s="76">
        <v>759.2</v>
      </c>
    </row>
    <row r="10038" spans="1:10" ht="191.25">
      <c r="A10038" s="72">
        <v>10034</v>
      </c>
      <c r="B10038" s="72" t="s">
        <v>40710</v>
      </c>
      <c r="C10038" s="75" t="s">
        <v>40770</v>
      </c>
      <c r="D10038" s="75" t="s">
        <v>40771</v>
      </c>
      <c r="E10038" s="75" t="s">
        <v>185</v>
      </c>
      <c r="F10038" s="75" t="s">
        <v>845</v>
      </c>
      <c r="G10038" s="75" t="s">
        <v>10234</v>
      </c>
      <c r="H10038" s="80">
        <v>949</v>
      </c>
      <c r="I10038" s="77">
        <v>0.2</v>
      </c>
      <c r="J10038" s="76">
        <v>759.2</v>
      </c>
    </row>
    <row r="10039" spans="1:10" ht="191.25">
      <c r="A10039" s="72">
        <v>10035</v>
      </c>
      <c r="B10039" s="72" t="s">
        <v>40710</v>
      </c>
      <c r="C10039" s="75" t="s">
        <v>40772</v>
      </c>
      <c r="D10039" s="75" t="s">
        <v>40773</v>
      </c>
      <c r="E10039" s="75" t="s">
        <v>185</v>
      </c>
      <c r="F10039" s="75" t="s">
        <v>845</v>
      </c>
      <c r="G10039" s="75" t="s">
        <v>10234</v>
      </c>
      <c r="H10039" s="80">
        <v>1049</v>
      </c>
      <c r="I10039" s="77">
        <v>0.2</v>
      </c>
      <c r="J10039" s="76">
        <v>839.2</v>
      </c>
    </row>
    <row r="10040" spans="1:10">
      <c r="A10040" s="72">
        <v>10036</v>
      </c>
      <c r="B10040" s="72" t="s">
        <v>40710</v>
      </c>
      <c r="C10040" s="75" t="s">
        <v>2897</v>
      </c>
      <c r="D10040" s="75" t="s">
        <v>2898</v>
      </c>
      <c r="E10040" s="75" t="s">
        <v>185</v>
      </c>
      <c r="F10040" s="75" t="s">
        <v>2860</v>
      </c>
      <c r="G10040" s="75" t="s">
        <v>10234</v>
      </c>
      <c r="H10040" s="80">
        <v>169</v>
      </c>
      <c r="I10040" s="77">
        <v>0.2</v>
      </c>
      <c r="J10040" s="76">
        <v>135.20000000000002</v>
      </c>
    </row>
    <row r="10041" spans="1:10">
      <c r="A10041" s="72">
        <v>10037</v>
      </c>
      <c r="B10041" s="72" t="s">
        <v>40710</v>
      </c>
      <c r="C10041" s="75" t="s">
        <v>2895</v>
      </c>
      <c r="D10041" s="75" t="s">
        <v>2896</v>
      </c>
      <c r="E10041" s="75" t="s">
        <v>185</v>
      </c>
      <c r="F10041" s="75" t="s">
        <v>2860</v>
      </c>
      <c r="G10041" s="75" t="s">
        <v>10234</v>
      </c>
      <c r="H10041" s="80">
        <v>169</v>
      </c>
      <c r="I10041" s="77">
        <v>0.2</v>
      </c>
      <c r="J10041" s="76">
        <v>135.20000000000002</v>
      </c>
    </row>
    <row r="10042" spans="1:10">
      <c r="A10042" s="72">
        <v>10038</v>
      </c>
      <c r="B10042" s="72" t="s">
        <v>40710</v>
      </c>
      <c r="C10042" s="75" t="s">
        <v>1663</v>
      </c>
      <c r="D10042" s="75" t="s">
        <v>1664</v>
      </c>
      <c r="E10042" s="75" t="s">
        <v>185</v>
      </c>
      <c r="F10042" s="75" t="s">
        <v>1407</v>
      </c>
      <c r="G10042" s="75" t="s">
        <v>10234</v>
      </c>
      <c r="H10042" s="80">
        <v>169</v>
      </c>
      <c r="I10042" s="77">
        <v>0.2</v>
      </c>
      <c r="J10042" s="76">
        <v>135.20000000000002</v>
      </c>
    </row>
    <row r="10043" spans="1:10">
      <c r="A10043" s="72">
        <v>10039</v>
      </c>
      <c r="B10043" s="72" t="s">
        <v>40710</v>
      </c>
      <c r="C10043" s="75" t="s">
        <v>1665</v>
      </c>
      <c r="D10043" s="75" t="s">
        <v>1666</v>
      </c>
      <c r="E10043" s="75" t="s">
        <v>185</v>
      </c>
      <c r="F10043" s="75" t="s">
        <v>1407</v>
      </c>
      <c r="G10043" s="75" t="s">
        <v>10234</v>
      </c>
      <c r="H10043" s="80">
        <v>169</v>
      </c>
      <c r="I10043" s="77">
        <v>0.2</v>
      </c>
      <c r="J10043" s="76">
        <v>135.20000000000002</v>
      </c>
    </row>
    <row r="10044" spans="1:10" ht="38.25">
      <c r="A10044" s="72">
        <v>10040</v>
      </c>
      <c r="B10044" s="72" t="s">
        <v>40710</v>
      </c>
      <c r="C10044" s="75" t="s">
        <v>1669</v>
      </c>
      <c r="D10044" s="75" t="s">
        <v>1670</v>
      </c>
      <c r="E10044" s="75" t="s">
        <v>185</v>
      </c>
      <c r="F10044" s="75" t="s">
        <v>1407</v>
      </c>
      <c r="G10044" s="75" t="s">
        <v>10234</v>
      </c>
      <c r="H10044" s="80">
        <v>49</v>
      </c>
      <c r="I10044" s="77">
        <v>0.2</v>
      </c>
      <c r="J10044" s="76">
        <v>39.200000000000003</v>
      </c>
    </row>
    <row r="10045" spans="1:10" ht="25.5">
      <c r="A10045" s="72">
        <v>10041</v>
      </c>
      <c r="B10045" s="72" t="s">
        <v>40710</v>
      </c>
      <c r="C10045" s="75" t="s">
        <v>2915</v>
      </c>
      <c r="D10045" s="75" t="s">
        <v>2916</v>
      </c>
      <c r="E10045" s="75" t="s">
        <v>185</v>
      </c>
      <c r="F10045" s="75" t="s">
        <v>2860</v>
      </c>
      <c r="G10045" s="75" t="s">
        <v>10234</v>
      </c>
      <c r="H10045" s="80">
        <v>129</v>
      </c>
      <c r="I10045" s="77">
        <v>0.2</v>
      </c>
      <c r="J10045" s="76">
        <v>103.2</v>
      </c>
    </row>
    <row r="10046" spans="1:10" ht="63.75">
      <c r="A10046" s="72">
        <v>10042</v>
      </c>
      <c r="B10046" s="72" t="s">
        <v>40710</v>
      </c>
      <c r="C10046" s="75" t="s">
        <v>2009</v>
      </c>
      <c r="D10046" s="75" t="s">
        <v>2010</v>
      </c>
      <c r="E10046" s="75" t="s">
        <v>185</v>
      </c>
      <c r="F10046" s="75" t="s">
        <v>1407</v>
      </c>
      <c r="G10046" s="75" t="s">
        <v>10234</v>
      </c>
      <c r="H10046" s="80">
        <v>39</v>
      </c>
      <c r="I10046" s="77">
        <v>0.2</v>
      </c>
      <c r="J10046" s="76">
        <v>31.200000000000003</v>
      </c>
    </row>
    <row r="10047" spans="1:10" ht="38.25">
      <c r="A10047" s="72">
        <v>10043</v>
      </c>
      <c r="B10047" s="72" t="s">
        <v>40710</v>
      </c>
      <c r="C10047" s="75" t="s">
        <v>2913</v>
      </c>
      <c r="D10047" s="75" t="s">
        <v>2914</v>
      </c>
      <c r="E10047" s="75" t="s">
        <v>185</v>
      </c>
      <c r="F10047" s="75" t="s">
        <v>2860</v>
      </c>
      <c r="G10047" s="75" t="s">
        <v>10234</v>
      </c>
      <c r="H10047" s="80">
        <v>129</v>
      </c>
      <c r="I10047" s="77">
        <v>0.2</v>
      </c>
      <c r="J10047" s="76">
        <v>103.2</v>
      </c>
    </row>
    <row r="10048" spans="1:10" ht="25.5">
      <c r="A10048" s="72">
        <v>10044</v>
      </c>
      <c r="B10048" s="72" t="s">
        <v>40710</v>
      </c>
      <c r="C10048" s="75" t="s">
        <v>1671</v>
      </c>
      <c r="D10048" s="75" t="s">
        <v>1672</v>
      </c>
      <c r="E10048" s="75" t="s">
        <v>185</v>
      </c>
      <c r="F10048" s="75" t="s">
        <v>1407</v>
      </c>
      <c r="G10048" s="75" t="s">
        <v>10234</v>
      </c>
      <c r="H10048" s="80">
        <v>119</v>
      </c>
      <c r="I10048" s="77">
        <v>0.2</v>
      </c>
      <c r="J10048" s="76">
        <v>95.2</v>
      </c>
    </row>
    <row r="10049" spans="1:10" ht="76.5">
      <c r="A10049" s="72">
        <v>10045</v>
      </c>
      <c r="B10049" s="72" t="s">
        <v>40710</v>
      </c>
      <c r="C10049" s="75" t="s">
        <v>3185</v>
      </c>
      <c r="D10049" s="75" t="s">
        <v>3186</v>
      </c>
      <c r="E10049" s="75" t="s">
        <v>185</v>
      </c>
      <c r="F10049" s="75" t="s">
        <v>2860</v>
      </c>
      <c r="G10049" s="75" t="s">
        <v>10234</v>
      </c>
      <c r="H10049" s="80">
        <v>25</v>
      </c>
      <c r="I10049" s="77">
        <v>0.2</v>
      </c>
      <c r="J10049" s="76">
        <v>20</v>
      </c>
    </row>
    <row r="10050" spans="1:10">
      <c r="A10050" s="72">
        <v>10046</v>
      </c>
      <c r="B10050" s="72" t="s">
        <v>40710</v>
      </c>
      <c r="C10050" s="75" t="s">
        <v>1667</v>
      </c>
      <c r="D10050" s="75" t="s">
        <v>1668</v>
      </c>
      <c r="E10050" s="75" t="s">
        <v>185</v>
      </c>
      <c r="F10050" s="75" t="s">
        <v>1407</v>
      </c>
      <c r="G10050" s="75" t="s">
        <v>10234</v>
      </c>
      <c r="H10050" s="80">
        <v>29</v>
      </c>
      <c r="I10050" s="77">
        <v>0.2</v>
      </c>
      <c r="J10050" s="76">
        <v>23.200000000000003</v>
      </c>
    </row>
    <row r="10051" spans="1:10" ht="25.5">
      <c r="A10051" s="72">
        <v>10047</v>
      </c>
      <c r="B10051" s="72" t="s">
        <v>40710</v>
      </c>
      <c r="C10051" s="75" t="s">
        <v>2909</v>
      </c>
      <c r="D10051" s="75" t="s">
        <v>2910</v>
      </c>
      <c r="E10051" s="75" t="s">
        <v>185</v>
      </c>
      <c r="F10051" s="75" t="s">
        <v>2860</v>
      </c>
      <c r="G10051" s="75" t="s">
        <v>10234</v>
      </c>
      <c r="H10051" s="80">
        <v>79</v>
      </c>
      <c r="I10051" s="77">
        <v>0.2</v>
      </c>
      <c r="J10051" s="76">
        <v>63.2</v>
      </c>
    </row>
    <row r="10052" spans="1:10" ht="25.5">
      <c r="A10052" s="72">
        <v>10048</v>
      </c>
      <c r="B10052" s="72" t="s">
        <v>40710</v>
      </c>
      <c r="C10052" s="75" t="s">
        <v>2911</v>
      </c>
      <c r="D10052" s="75" t="s">
        <v>2912</v>
      </c>
      <c r="E10052" s="75" t="s">
        <v>185</v>
      </c>
      <c r="F10052" s="75" t="s">
        <v>2860</v>
      </c>
      <c r="G10052" s="75" t="s">
        <v>10234</v>
      </c>
      <c r="H10052" s="80">
        <v>79</v>
      </c>
      <c r="I10052" s="77">
        <v>0.2</v>
      </c>
      <c r="J10052" s="76">
        <v>63.2</v>
      </c>
    </row>
    <row r="10053" spans="1:10" ht="51">
      <c r="A10053" s="72">
        <v>10049</v>
      </c>
      <c r="B10053" s="72" t="s">
        <v>40710</v>
      </c>
      <c r="C10053" s="75" t="s">
        <v>3075</v>
      </c>
      <c r="D10053" s="75" t="s">
        <v>3076</v>
      </c>
      <c r="E10053" s="75" t="s">
        <v>185</v>
      </c>
      <c r="F10053" s="75" t="s">
        <v>2860</v>
      </c>
      <c r="G10053" s="75" t="s">
        <v>10234</v>
      </c>
      <c r="H10053" s="80">
        <v>215</v>
      </c>
      <c r="I10053" s="77">
        <v>0.2</v>
      </c>
      <c r="J10053" s="76">
        <v>172</v>
      </c>
    </row>
    <row r="10054" spans="1:10" ht="153">
      <c r="A10054" s="72">
        <v>10050</v>
      </c>
      <c r="B10054" s="72" t="s">
        <v>40710</v>
      </c>
      <c r="C10054" s="75" t="s">
        <v>2497</v>
      </c>
      <c r="D10054" s="75" t="s">
        <v>2498</v>
      </c>
      <c r="E10054" s="75" t="s">
        <v>185</v>
      </c>
      <c r="F10054" s="75" t="s">
        <v>845</v>
      </c>
      <c r="G10054" s="75" t="s">
        <v>10234</v>
      </c>
      <c r="H10054" s="80">
        <v>699</v>
      </c>
      <c r="I10054" s="77">
        <v>0.2</v>
      </c>
      <c r="J10054" s="76">
        <v>559.20000000000005</v>
      </c>
    </row>
    <row r="10055" spans="1:10" ht="140.25">
      <c r="A10055" s="72">
        <v>10051</v>
      </c>
      <c r="B10055" s="72" t="s">
        <v>40710</v>
      </c>
      <c r="C10055" s="75" t="s">
        <v>2495</v>
      </c>
      <c r="D10055" s="75" t="s">
        <v>2496</v>
      </c>
      <c r="E10055" s="75" t="s">
        <v>185</v>
      </c>
      <c r="F10055" s="75" t="s">
        <v>845</v>
      </c>
      <c r="G10055" s="75" t="s">
        <v>10234</v>
      </c>
      <c r="H10055" s="80">
        <v>599</v>
      </c>
      <c r="I10055" s="77">
        <v>0.2</v>
      </c>
      <c r="J10055" s="76">
        <v>479.20000000000005</v>
      </c>
    </row>
    <row r="10056" spans="1:10" ht="38.25">
      <c r="A10056" s="72">
        <v>10052</v>
      </c>
      <c r="B10056" s="72" t="s">
        <v>40710</v>
      </c>
      <c r="C10056" s="75" t="s">
        <v>2023</v>
      </c>
      <c r="D10056" s="75" t="s">
        <v>2024</v>
      </c>
      <c r="E10056" s="75" t="s">
        <v>185</v>
      </c>
      <c r="F10056" s="75" t="s">
        <v>1407</v>
      </c>
      <c r="G10056" s="75" t="s">
        <v>10234</v>
      </c>
      <c r="H10056" s="80">
        <v>59</v>
      </c>
      <c r="I10056" s="77">
        <v>0.2</v>
      </c>
      <c r="J10056" s="76">
        <v>47.2</v>
      </c>
    </row>
    <row r="10057" spans="1:10" ht="25.5">
      <c r="A10057" s="72">
        <v>10053</v>
      </c>
      <c r="B10057" s="72" t="s">
        <v>40710</v>
      </c>
      <c r="C10057" s="75" t="s">
        <v>2017</v>
      </c>
      <c r="D10057" s="75" t="s">
        <v>2018</v>
      </c>
      <c r="E10057" s="75" t="s">
        <v>185</v>
      </c>
      <c r="F10057" s="75" t="s">
        <v>1407</v>
      </c>
      <c r="G10057" s="75" t="s">
        <v>10234</v>
      </c>
      <c r="H10057" s="80">
        <v>39</v>
      </c>
      <c r="I10057" s="77">
        <v>0.2</v>
      </c>
      <c r="J10057" s="76">
        <v>31.200000000000003</v>
      </c>
    </row>
    <row r="10058" spans="1:10" ht="38.25">
      <c r="A10058" s="72">
        <v>10054</v>
      </c>
      <c r="B10058" s="72" t="s">
        <v>40710</v>
      </c>
      <c r="C10058" s="75" t="s">
        <v>2015</v>
      </c>
      <c r="D10058" s="75" t="s">
        <v>2016</v>
      </c>
      <c r="E10058" s="75" t="s">
        <v>185</v>
      </c>
      <c r="F10058" s="75" t="s">
        <v>1407</v>
      </c>
      <c r="G10058" s="75" t="s">
        <v>10234</v>
      </c>
      <c r="H10058" s="80">
        <v>144</v>
      </c>
      <c r="I10058" s="77">
        <v>0.2</v>
      </c>
      <c r="J10058" s="76">
        <v>115.2</v>
      </c>
    </row>
    <row r="10059" spans="1:10" ht="38.25">
      <c r="A10059" s="72">
        <v>10055</v>
      </c>
      <c r="B10059" s="72" t="s">
        <v>40710</v>
      </c>
      <c r="C10059" s="75" t="s">
        <v>2011</v>
      </c>
      <c r="D10059" s="75" t="s">
        <v>2012</v>
      </c>
      <c r="E10059" s="75" t="s">
        <v>185</v>
      </c>
      <c r="F10059" s="75" t="s">
        <v>1407</v>
      </c>
      <c r="G10059" s="75" t="s">
        <v>10234</v>
      </c>
      <c r="H10059" s="80">
        <v>39</v>
      </c>
      <c r="I10059" s="77">
        <v>0.2</v>
      </c>
      <c r="J10059" s="76">
        <v>31.200000000000003</v>
      </c>
    </row>
    <row r="10060" spans="1:10">
      <c r="A10060" s="72">
        <v>10056</v>
      </c>
      <c r="B10060" s="72" t="s">
        <v>40710</v>
      </c>
      <c r="C10060" s="75" t="s">
        <v>2027</v>
      </c>
      <c r="D10060" s="75" t="s">
        <v>2028</v>
      </c>
      <c r="E10060" s="75" t="s">
        <v>185</v>
      </c>
      <c r="F10060" s="75" t="s">
        <v>1407</v>
      </c>
      <c r="G10060" s="75" t="s">
        <v>10234</v>
      </c>
      <c r="H10060" s="80">
        <v>59</v>
      </c>
      <c r="I10060" s="77">
        <v>0.2</v>
      </c>
      <c r="J10060" s="76">
        <v>47.2</v>
      </c>
    </row>
    <row r="10061" spans="1:10" ht="25.5">
      <c r="A10061" s="72">
        <v>10057</v>
      </c>
      <c r="B10061" s="72" t="s">
        <v>40710</v>
      </c>
      <c r="C10061" s="75" t="s">
        <v>2917</v>
      </c>
      <c r="D10061" s="75" t="s">
        <v>2918</v>
      </c>
      <c r="E10061" s="75" t="s">
        <v>185</v>
      </c>
      <c r="F10061" s="75" t="s">
        <v>2860</v>
      </c>
      <c r="G10061" s="75" t="s">
        <v>10234</v>
      </c>
      <c r="H10061" s="80">
        <v>109</v>
      </c>
      <c r="I10061" s="77">
        <v>0.2</v>
      </c>
      <c r="J10061" s="76">
        <v>87.2</v>
      </c>
    </row>
    <row r="10062" spans="1:10" ht="153">
      <c r="A10062" s="72">
        <v>10058</v>
      </c>
      <c r="B10062" s="72" t="s">
        <v>40710</v>
      </c>
      <c r="C10062" s="75" t="s">
        <v>2499</v>
      </c>
      <c r="D10062" s="75" t="s">
        <v>2500</v>
      </c>
      <c r="E10062" s="75" t="s">
        <v>185</v>
      </c>
      <c r="F10062" s="75" t="s">
        <v>845</v>
      </c>
      <c r="G10062" s="75" t="s">
        <v>10234</v>
      </c>
      <c r="H10062" s="80">
        <v>969</v>
      </c>
      <c r="I10062" s="77">
        <v>0.2</v>
      </c>
      <c r="J10062" s="76">
        <v>775.2</v>
      </c>
    </row>
    <row r="10063" spans="1:10" ht="191.25">
      <c r="A10063" s="72">
        <v>10059</v>
      </c>
      <c r="B10063" s="72" t="s">
        <v>40710</v>
      </c>
      <c r="C10063" s="75" t="s">
        <v>2501</v>
      </c>
      <c r="D10063" s="75" t="s">
        <v>2502</v>
      </c>
      <c r="E10063" s="75" t="s">
        <v>185</v>
      </c>
      <c r="F10063" s="75" t="s">
        <v>845</v>
      </c>
      <c r="G10063" s="75" t="s">
        <v>10234</v>
      </c>
      <c r="H10063" s="80">
        <v>1699</v>
      </c>
      <c r="I10063" s="77">
        <v>0.2</v>
      </c>
      <c r="J10063" s="76">
        <v>1359.2</v>
      </c>
    </row>
    <row r="10064" spans="1:10" ht="114.75">
      <c r="A10064" s="72">
        <v>10060</v>
      </c>
      <c r="B10064" s="72" t="s">
        <v>40710</v>
      </c>
      <c r="C10064" s="75" t="s">
        <v>2503</v>
      </c>
      <c r="D10064" s="75" t="s">
        <v>2504</v>
      </c>
      <c r="E10064" s="75" t="s">
        <v>185</v>
      </c>
      <c r="F10064" s="75" t="s">
        <v>845</v>
      </c>
      <c r="G10064" s="75" t="s">
        <v>10234</v>
      </c>
      <c r="H10064" s="80">
        <v>1449</v>
      </c>
      <c r="I10064" s="77">
        <v>0.2</v>
      </c>
      <c r="J10064" s="76">
        <v>1159.2</v>
      </c>
    </row>
    <row r="10065" spans="1:10" ht="38.25">
      <c r="A10065" s="72">
        <v>10061</v>
      </c>
      <c r="B10065" s="72" t="s">
        <v>40710</v>
      </c>
      <c r="C10065" s="75" t="s">
        <v>3187</v>
      </c>
      <c r="D10065" s="75" t="s">
        <v>3188</v>
      </c>
      <c r="E10065" s="75" t="s">
        <v>185</v>
      </c>
      <c r="F10065" s="75" t="s">
        <v>2860</v>
      </c>
      <c r="G10065" s="75" t="s">
        <v>10234</v>
      </c>
      <c r="H10065" s="80">
        <v>39</v>
      </c>
      <c r="I10065" s="77">
        <v>0.2</v>
      </c>
      <c r="J10065" s="76">
        <v>31.200000000000003</v>
      </c>
    </row>
    <row r="10066" spans="1:10" ht="216.75">
      <c r="A10066" s="72">
        <v>10062</v>
      </c>
      <c r="B10066" s="72" t="s">
        <v>40710</v>
      </c>
      <c r="C10066" s="75" t="s">
        <v>2505</v>
      </c>
      <c r="D10066" s="75" t="s">
        <v>2506</v>
      </c>
      <c r="E10066" s="75" t="s">
        <v>185</v>
      </c>
      <c r="F10066" s="75" t="s">
        <v>845</v>
      </c>
      <c r="G10066" s="75" t="s">
        <v>10234</v>
      </c>
      <c r="H10066" s="80">
        <v>1449</v>
      </c>
      <c r="I10066" s="77">
        <v>0.2</v>
      </c>
      <c r="J10066" s="76">
        <v>1159.2</v>
      </c>
    </row>
    <row r="10067" spans="1:10" ht="140.25">
      <c r="A10067" s="72">
        <v>10063</v>
      </c>
      <c r="B10067" s="72" t="s">
        <v>40710</v>
      </c>
      <c r="C10067" s="75" t="s">
        <v>2507</v>
      </c>
      <c r="D10067" s="75" t="s">
        <v>2508</v>
      </c>
      <c r="E10067" s="75" t="s">
        <v>185</v>
      </c>
      <c r="F10067" s="75" t="s">
        <v>845</v>
      </c>
      <c r="G10067" s="75" t="s">
        <v>10234</v>
      </c>
      <c r="H10067" s="80">
        <v>1939</v>
      </c>
      <c r="I10067" s="77">
        <v>0.2</v>
      </c>
      <c r="J10067" s="76">
        <v>1551.2</v>
      </c>
    </row>
    <row r="10068" spans="1:10" ht="51">
      <c r="A10068" s="72">
        <v>10064</v>
      </c>
      <c r="B10068" s="72" t="s">
        <v>40710</v>
      </c>
      <c r="C10068" s="75" t="s">
        <v>2509</v>
      </c>
      <c r="D10068" s="75" t="s">
        <v>2510</v>
      </c>
      <c r="E10068" s="75" t="s">
        <v>185</v>
      </c>
      <c r="F10068" s="75" t="s">
        <v>845</v>
      </c>
      <c r="G10068" s="75" t="s">
        <v>10234</v>
      </c>
      <c r="H10068" s="80">
        <v>479</v>
      </c>
      <c r="I10068" s="77">
        <v>0.2</v>
      </c>
      <c r="J10068" s="76">
        <v>383.20000000000005</v>
      </c>
    </row>
    <row r="10069" spans="1:10" ht="25.5">
      <c r="A10069" s="72">
        <v>10065</v>
      </c>
      <c r="B10069" s="72" t="s">
        <v>40710</v>
      </c>
      <c r="C10069" s="75" t="s">
        <v>2511</v>
      </c>
      <c r="D10069" s="75" t="s">
        <v>2512</v>
      </c>
      <c r="E10069" s="75" t="s">
        <v>185</v>
      </c>
      <c r="F10069" s="75" t="s">
        <v>845</v>
      </c>
      <c r="G10069" s="75" t="s">
        <v>10234</v>
      </c>
      <c r="H10069" s="80">
        <v>4559</v>
      </c>
      <c r="I10069" s="77">
        <v>0.2</v>
      </c>
      <c r="J10069" s="76">
        <v>3647.2000000000003</v>
      </c>
    </row>
    <row r="10070" spans="1:10" ht="25.5">
      <c r="A10070" s="72">
        <v>10066</v>
      </c>
      <c r="B10070" s="72" t="s">
        <v>40710</v>
      </c>
      <c r="C10070" s="75" t="s">
        <v>2513</v>
      </c>
      <c r="D10070" s="75" t="s">
        <v>2514</v>
      </c>
      <c r="E10070" s="75" t="s">
        <v>185</v>
      </c>
      <c r="F10070" s="75" t="s">
        <v>845</v>
      </c>
      <c r="G10070" s="75" t="s">
        <v>10234</v>
      </c>
      <c r="H10070" s="80">
        <v>22799</v>
      </c>
      <c r="I10070" s="77">
        <v>0.2</v>
      </c>
      <c r="J10070" s="76">
        <v>18239.2</v>
      </c>
    </row>
    <row r="10071" spans="1:10" ht="51">
      <c r="A10071" s="72">
        <v>10067</v>
      </c>
      <c r="B10071" s="72" t="s">
        <v>40710</v>
      </c>
      <c r="C10071" s="75" t="s">
        <v>2515</v>
      </c>
      <c r="D10071" s="75" t="s">
        <v>2516</v>
      </c>
      <c r="E10071" s="75" t="s">
        <v>185</v>
      </c>
      <c r="F10071" s="75" t="s">
        <v>845</v>
      </c>
      <c r="G10071" s="75" t="s">
        <v>10234</v>
      </c>
      <c r="H10071" s="80">
        <v>479</v>
      </c>
      <c r="I10071" s="77">
        <v>0.2</v>
      </c>
      <c r="J10071" s="76">
        <v>383.20000000000005</v>
      </c>
    </row>
    <row r="10072" spans="1:10" ht="25.5">
      <c r="A10072" s="72">
        <v>10068</v>
      </c>
      <c r="B10072" s="72" t="s">
        <v>40710</v>
      </c>
      <c r="C10072" s="75" t="s">
        <v>2517</v>
      </c>
      <c r="D10072" s="75" t="s">
        <v>2518</v>
      </c>
      <c r="E10072" s="75" t="s">
        <v>185</v>
      </c>
      <c r="F10072" s="75" t="s">
        <v>845</v>
      </c>
      <c r="G10072" s="75" t="s">
        <v>10234</v>
      </c>
      <c r="H10072" s="80">
        <v>4609</v>
      </c>
      <c r="I10072" s="77">
        <v>0.2</v>
      </c>
      <c r="J10072" s="76">
        <v>3687.2000000000003</v>
      </c>
    </row>
    <row r="10073" spans="1:10" ht="25.5">
      <c r="A10073" s="72">
        <v>10069</v>
      </c>
      <c r="B10073" s="72" t="s">
        <v>40710</v>
      </c>
      <c r="C10073" s="75" t="s">
        <v>2519</v>
      </c>
      <c r="D10073" s="75" t="s">
        <v>2520</v>
      </c>
      <c r="E10073" s="75" t="s">
        <v>185</v>
      </c>
      <c r="F10073" s="75" t="s">
        <v>845</v>
      </c>
      <c r="G10073" s="75" t="s">
        <v>10234</v>
      </c>
      <c r="H10073" s="80">
        <v>22799</v>
      </c>
      <c r="I10073" s="77">
        <v>0.2</v>
      </c>
      <c r="J10073" s="76">
        <v>18239.2</v>
      </c>
    </row>
    <row r="10074" spans="1:10" ht="51">
      <c r="A10074" s="72">
        <v>10070</v>
      </c>
      <c r="B10074" s="72" t="s">
        <v>40710</v>
      </c>
      <c r="C10074" s="75" t="s">
        <v>2521</v>
      </c>
      <c r="D10074" s="75" t="s">
        <v>2522</v>
      </c>
      <c r="E10074" s="75" t="s">
        <v>185</v>
      </c>
      <c r="F10074" s="75" t="s">
        <v>845</v>
      </c>
      <c r="G10074" s="75" t="s">
        <v>10234</v>
      </c>
      <c r="H10074" s="80">
        <v>589</v>
      </c>
      <c r="I10074" s="77">
        <v>0.2</v>
      </c>
      <c r="J10074" s="76">
        <v>471.20000000000005</v>
      </c>
    </row>
    <row r="10075" spans="1:10" ht="76.5">
      <c r="A10075" s="72">
        <v>10071</v>
      </c>
      <c r="B10075" s="72" t="s">
        <v>40710</v>
      </c>
      <c r="C10075" s="75" t="s">
        <v>2533</v>
      </c>
      <c r="D10075" s="75" t="s">
        <v>2534</v>
      </c>
      <c r="E10075" s="75" t="s">
        <v>185</v>
      </c>
      <c r="F10075" s="75" t="s">
        <v>845</v>
      </c>
      <c r="G10075" s="75" t="s">
        <v>10234</v>
      </c>
      <c r="H10075" s="80">
        <v>5359</v>
      </c>
      <c r="I10075" s="77">
        <v>0.2</v>
      </c>
      <c r="J10075" s="76">
        <v>4287.2</v>
      </c>
    </row>
    <row r="10076" spans="1:10" ht="25.5">
      <c r="A10076" s="72">
        <v>10072</v>
      </c>
      <c r="B10076" s="72" t="s">
        <v>40710</v>
      </c>
      <c r="C10076" s="75" t="s">
        <v>2523</v>
      </c>
      <c r="D10076" s="75" t="s">
        <v>2524</v>
      </c>
      <c r="E10076" s="75" t="s">
        <v>185</v>
      </c>
      <c r="F10076" s="75" t="s">
        <v>845</v>
      </c>
      <c r="G10076" s="75" t="s">
        <v>10234</v>
      </c>
      <c r="H10076" s="80">
        <v>5559</v>
      </c>
      <c r="I10076" s="77">
        <v>0.2</v>
      </c>
      <c r="J10076" s="76">
        <v>4447.2</v>
      </c>
    </row>
    <row r="10077" spans="1:10" ht="25.5">
      <c r="A10077" s="72">
        <v>10073</v>
      </c>
      <c r="B10077" s="72" t="s">
        <v>40710</v>
      </c>
      <c r="C10077" s="75" t="s">
        <v>2525</v>
      </c>
      <c r="D10077" s="75" t="s">
        <v>2526</v>
      </c>
      <c r="E10077" s="75" t="s">
        <v>185</v>
      </c>
      <c r="F10077" s="75" t="s">
        <v>845</v>
      </c>
      <c r="G10077" s="75" t="s">
        <v>10234</v>
      </c>
      <c r="H10077" s="80">
        <v>27899</v>
      </c>
      <c r="I10077" s="77">
        <v>0.2</v>
      </c>
      <c r="J10077" s="76">
        <v>22319.200000000001</v>
      </c>
    </row>
    <row r="10078" spans="1:10" ht="51">
      <c r="A10078" s="72">
        <v>10074</v>
      </c>
      <c r="B10078" s="72" t="s">
        <v>40710</v>
      </c>
      <c r="C10078" s="75" t="s">
        <v>2527</v>
      </c>
      <c r="D10078" s="75" t="s">
        <v>2528</v>
      </c>
      <c r="E10078" s="75" t="s">
        <v>185</v>
      </c>
      <c r="F10078" s="75" t="s">
        <v>845</v>
      </c>
      <c r="G10078" s="75" t="s">
        <v>10234</v>
      </c>
      <c r="H10078" s="80">
        <v>589</v>
      </c>
      <c r="I10078" s="77">
        <v>0.2</v>
      </c>
      <c r="J10078" s="76">
        <v>471.20000000000005</v>
      </c>
    </row>
    <row r="10079" spans="1:10" ht="76.5">
      <c r="A10079" s="72">
        <v>10075</v>
      </c>
      <c r="B10079" s="72" t="s">
        <v>40710</v>
      </c>
      <c r="C10079" s="75" t="s">
        <v>2547</v>
      </c>
      <c r="D10079" s="75" t="s">
        <v>2548</v>
      </c>
      <c r="E10079" s="75" t="s">
        <v>185</v>
      </c>
      <c r="F10079" s="75" t="s">
        <v>845</v>
      </c>
      <c r="G10079" s="75" t="s">
        <v>10234</v>
      </c>
      <c r="H10079" s="80">
        <v>5559</v>
      </c>
      <c r="I10079" s="77">
        <v>0.2</v>
      </c>
      <c r="J10079" s="76">
        <v>4447.2</v>
      </c>
    </row>
    <row r="10080" spans="1:10" ht="38.25">
      <c r="A10080" s="72">
        <v>10076</v>
      </c>
      <c r="B10080" s="72" t="s">
        <v>40710</v>
      </c>
      <c r="C10080" s="75" t="s">
        <v>2529</v>
      </c>
      <c r="D10080" s="75" t="s">
        <v>2530</v>
      </c>
      <c r="E10080" s="75" t="s">
        <v>185</v>
      </c>
      <c r="F10080" s="75" t="s">
        <v>845</v>
      </c>
      <c r="G10080" s="75" t="s">
        <v>10234</v>
      </c>
      <c r="H10080" s="80">
        <v>5559</v>
      </c>
      <c r="I10080" s="77">
        <v>0.2</v>
      </c>
      <c r="J10080" s="76">
        <v>4447.2</v>
      </c>
    </row>
    <row r="10081" spans="1:10" ht="38.25">
      <c r="A10081" s="72">
        <v>10077</v>
      </c>
      <c r="B10081" s="72" t="s">
        <v>40710</v>
      </c>
      <c r="C10081" s="75" t="s">
        <v>2531</v>
      </c>
      <c r="D10081" s="75" t="s">
        <v>2532</v>
      </c>
      <c r="E10081" s="75" t="s">
        <v>185</v>
      </c>
      <c r="F10081" s="75" t="s">
        <v>845</v>
      </c>
      <c r="G10081" s="75" t="s">
        <v>10234</v>
      </c>
      <c r="H10081" s="80">
        <v>27899</v>
      </c>
      <c r="I10081" s="77">
        <v>0.2</v>
      </c>
      <c r="J10081" s="76">
        <v>22319.200000000001</v>
      </c>
    </row>
    <row r="10082" spans="1:10" ht="63.75">
      <c r="A10082" s="72">
        <v>10078</v>
      </c>
      <c r="B10082" s="72" t="s">
        <v>40710</v>
      </c>
      <c r="C10082" s="75" t="s">
        <v>2535</v>
      </c>
      <c r="D10082" s="75" t="s">
        <v>2536</v>
      </c>
      <c r="E10082" s="75" t="s">
        <v>185</v>
      </c>
      <c r="F10082" s="75" t="s">
        <v>845</v>
      </c>
      <c r="G10082" s="75" t="s">
        <v>10234</v>
      </c>
      <c r="H10082" s="80">
        <v>649</v>
      </c>
      <c r="I10082" s="77">
        <v>0.2</v>
      </c>
      <c r="J10082" s="76">
        <v>519.20000000000005</v>
      </c>
    </row>
    <row r="10083" spans="1:10" ht="51">
      <c r="A10083" s="72">
        <v>10079</v>
      </c>
      <c r="B10083" s="72" t="s">
        <v>40710</v>
      </c>
      <c r="C10083" s="75" t="s">
        <v>2537</v>
      </c>
      <c r="D10083" s="75" t="s">
        <v>2538</v>
      </c>
      <c r="E10083" s="75" t="s">
        <v>185</v>
      </c>
      <c r="F10083" s="75" t="s">
        <v>845</v>
      </c>
      <c r="G10083" s="75" t="s">
        <v>10234</v>
      </c>
      <c r="H10083" s="80">
        <v>6079</v>
      </c>
      <c r="I10083" s="77">
        <v>0.2</v>
      </c>
      <c r="J10083" s="76">
        <v>4863.2</v>
      </c>
    </row>
    <row r="10084" spans="1:10" ht="51">
      <c r="A10084" s="72">
        <v>10080</v>
      </c>
      <c r="B10084" s="72" t="s">
        <v>40710</v>
      </c>
      <c r="C10084" s="75" t="s">
        <v>2539</v>
      </c>
      <c r="D10084" s="75" t="s">
        <v>2540</v>
      </c>
      <c r="E10084" s="75" t="s">
        <v>185</v>
      </c>
      <c r="F10084" s="75" t="s">
        <v>845</v>
      </c>
      <c r="G10084" s="75" t="s">
        <v>10234</v>
      </c>
      <c r="H10084" s="80">
        <v>30299</v>
      </c>
      <c r="I10084" s="77">
        <v>0.2</v>
      </c>
      <c r="J10084" s="76">
        <v>24239.200000000001</v>
      </c>
    </row>
    <row r="10085" spans="1:10" ht="63.75">
      <c r="A10085" s="72">
        <v>10081</v>
      </c>
      <c r="B10085" s="72" t="s">
        <v>40710</v>
      </c>
      <c r="C10085" s="75" t="s">
        <v>2541</v>
      </c>
      <c r="D10085" s="75" t="s">
        <v>2542</v>
      </c>
      <c r="E10085" s="75" t="s">
        <v>185</v>
      </c>
      <c r="F10085" s="75" t="s">
        <v>845</v>
      </c>
      <c r="G10085" s="75" t="s">
        <v>10234</v>
      </c>
      <c r="H10085" s="80">
        <v>649</v>
      </c>
      <c r="I10085" s="77">
        <v>0.2</v>
      </c>
      <c r="J10085" s="76">
        <v>519.20000000000005</v>
      </c>
    </row>
    <row r="10086" spans="1:10" ht="51">
      <c r="A10086" s="72">
        <v>10082</v>
      </c>
      <c r="B10086" s="72" t="s">
        <v>40710</v>
      </c>
      <c r="C10086" s="75" t="s">
        <v>2543</v>
      </c>
      <c r="D10086" s="75" t="s">
        <v>2544</v>
      </c>
      <c r="E10086" s="75" t="s">
        <v>185</v>
      </c>
      <c r="F10086" s="75" t="s">
        <v>845</v>
      </c>
      <c r="G10086" s="75" t="s">
        <v>10234</v>
      </c>
      <c r="H10086" s="80">
        <v>6079</v>
      </c>
      <c r="I10086" s="77">
        <v>0.2</v>
      </c>
      <c r="J10086" s="76">
        <v>4863.2</v>
      </c>
    </row>
    <row r="10087" spans="1:10" ht="51">
      <c r="A10087" s="72">
        <v>10083</v>
      </c>
      <c r="B10087" s="72" t="s">
        <v>40710</v>
      </c>
      <c r="C10087" s="75" t="s">
        <v>2545</v>
      </c>
      <c r="D10087" s="75" t="s">
        <v>2546</v>
      </c>
      <c r="E10087" s="75" t="s">
        <v>185</v>
      </c>
      <c r="F10087" s="75" t="s">
        <v>845</v>
      </c>
      <c r="G10087" s="75" t="s">
        <v>10234</v>
      </c>
      <c r="H10087" s="80">
        <v>30299</v>
      </c>
      <c r="I10087" s="77">
        <v>0.2</v>
      </c>
      <c r="J10087" s="76">
        <v>24239.200000000001</v>
      </c>
    </row>
    <row r="10088" spans="1:10" ht="153">
      <c r="A10088" s="72">
        <v>10084</v>
      </c>
      <c r="B10088" s="72" t="s">
        <v>40710</v>
      </c>
      <c r="C10088" s="75" t="s">
        <v>2557</v>
      </c>
      <c r="D10088" s="75" t="s">
        <v>2558</v>
      </c>
      <c r="E10088" s="75" t="s">
        <v>185</v>
      </c>
      <c r="F10088" s="75" t="s">
        <v>845</v>
      </c>
      <c r="G10088" s="75" t="s">
        <v>10234</v>
      </c>
      <c r="H10088" s="80">
        <v>999</v>
      </c>
      <c r="I10088" s="77">
        <v>0.2</v>
      </c>
      <c r="J10088" s="76">
        <v>799.2</v>
      </c>
    </row>
    <row r="10089" spans="1:10" ht="153">
      <c r="A10089" s="72">
        <v>10085</v>
      </c>
      <c r="B10089" s="72" t="s">
        <v>40710</v>
      </c>
      <c r="C10089" s="75" t="s">
        <v>2559</v>
      </c>
      <c r="D10089" s="75" t="s">
        <v>2560</v>
      </c>
      <c r="E10089" s="75" t="s">
        <v>185</v>
      </c>
      <c r="F10089" s="75" t="s">
        <v>845</v>
      </c>
      <c r="G10089" s="75" t="s">
        <v>10234</v>
      </c>
      <c r="H10089" s="80">
        <v>999</v>
      </c>
      <c r="I10089" s="77">
        <v>0.2</v>
      </c>
      <c r="J10089" s="76">
        <v>799.2</v>
      </c>
    </row>
    <row r="10090" spans="1:10" ht="140.25">
      <c r="A10090" s="72">
        <v>10086</v>
      </c>
      <c r="B10090" s="72" t="s">
        <v>40710</v>
      </c>
      <c r="C10090" s="75" t="s">
        <v>2549</v>
      </c>
      <c r="D10090" s="75" t="s">
        <v>2550</v>
      </c>
      <c r="E10090" s="75" t="s">
        <v>185</v>
      </c>
      <c r="F10090" s="75" t="s">
        <v>845</v>
      </c>
      <c r="G10090" s="75" t="s">
        <v>10234</v>
      </c>
      <c r="H10090" s="80">
        <v>549</v>
      </c>
      <c r="I10090" s="77">
        <v>0.2</v>
      </c>
      <c r="J10090" s="76">
        <v>439.20000000000005</v>
      </c>
    </row>
    <row r="10091" spans="1:10" ht="127.5">
      <c r="A10091" s="72">
        <v>10087</v>
      </c>
      <c r="B10091" s="72" t="s">
        <v>40710</v>
      </c>
      <c r="C10091" s="75" t="s">
        <v>2551</v>
      </c>
      <c r="D10091" s="75" t="s">
        <v>2552</v>
      </c>
      <c r="E10091" s="75" t="s">
        <v>185</v>
      </c>
      <c r="F10091" s="75" t="s">
        <v>845</v>
      </c>
      <c r="G10091" s="75" t="s">
        <v>10234</v>
      </c>
      <c r="H10091" s="80">
        <v>5215</v>
      </c>
      <c r="I10091" s="77">
        <v>0.2</v>
      </c>
      <c r="J10091" s="76">
        <v>4172</v>
      </c>
    </row>
    <row r="10092" spans="1:10" ht="140.25">
      <c r="A10092" s="72">
        <v>10088</v>
      </c>
      <c r="B10092" s="72" t="s">
        <v>40710</v>
      </c>
      <c r="C10092" s="75" t="s">
        <v>2553</v>
      </c>
      <c r="D10092" s="75" t="s">
        <v>2554</v>
      </c>
      <c r="E10092" s="75" t="s">
        <v>185</v>
      </c>
      <c r="F10092" s="75" t="s">
        <v>845</v>
      </c>
      <c r="G10092" s="75" t="s">
        <v>10234</v>
      </c>
      <c r="H10092" s="80">
        <v>549</v>
      </c>
      <c r="I10092" s="77">
        <v>0.2</v>
      </c>
      <c r="J10092" s="76">
        <v>439.20000000000005</v>
      </c>
    </row>
    <row r="10093" spans="1:10" ht="127.5">
      <c r="A10093" s="72">
        <v>10089</v>
      </c>
      <c r="B10093" s="72" t="s">
        <v>40710</v>
      </c>
      <c r="C10093" s="75" t="s">
        <v>2555</v>
      </c>
      <c r="D10093" s="75" t="s">
        <v>2556</v>
      </c>
      <c r="E10093" s="75" t="s">
        <v>185</v>
      </c>
      <c r="F10093" s="75" t="s">
        <v>845</v>
      </c>
      <c r="G10093" s="75" t="s">
        <v>10234</v>
      </c>
      <c r="H10093" s="80">
        <v>5215</v>
      </c>
      <c r="I10093" s="77">
        <v>0.2</v>
      </c>
      <c r="J10093" s="76">
        <v>4172</v>
      </c>
    </row>
    <row r="10094" spans="1:10" ht="165.75">
      <c r="A10094" s="72">
        <v>10090</v>
      </c>
      <c r="B10094" s="72" t="s">
        <v>40710</v>
      </c>
      <c r="C10094" s="75" t="s">
        <v>2561</v>
      </c>
      <c r="D10094" s="75" t="s">
        <v>2562</v>
      </c>
      <c r="E10094" s="75" t="s">
        <v>185</v>
      </c>
      <c r="F10094" s="75" t="s">
        <v>845</v>
      </c>
      <c r="G10094" s="75" t="s">
        <v>10234</v>
      </c>
      <c r="H10094" s="80">
        <v>599</v>
      </c>
      <c r="I10094" s="77">
        <v>0.2</v>
      </c>
      <c r="J10094" s="76">
        <v>479.20000000000005</v>
      </c>
    </row>
    <row r="10095" spans="1:10" ht="153">
      <c r="A10095" s="72">
        <v>10091</v>
      </c>
      <c r="B10095" s="72" t="s">
        <v>40710</v>
      </c>
      <c r="C10095" s="75" t="s">
        <v>2563</v>
      </c>
      <c r="D10095" s="75" t="s">
        <v>2564</v>
      </c>
      <c r="E10095" s="75" t="s">
        <v>185</v>
      </c>
      <c r="F10095" s="75" t="s">
        <v>845</v>
      </c>
      <c r="G10095" s="75" t="s">
        <v>10234</v>
      </c>
      <c r="H10095" s="80">
        <v>5690</v>
      </c>
      <c r="I10095" s="77">
        <v>0.2</v>
      </c>
      <c r="J10095" s="76">
        <v>4552</v>
      </c>
    </row>
    <row r="10096" spans="1:10" ht="165.75">
      <c r="A10096" s="72">
        <v>10092</v>
      </c>
      <c r="B10096" s="72" t="s">
        <v>40710</v>
      </c>
      <c r="C10096" s="75" t="s">
        <v>2565</v>
      </c>
      <c r="D10096" s="75" t="s">
        <v>2566</v>
      </c>
      <c r="E10096" s="75" t="s">
        <v>185</v>
      </c>
      <c r="F10096" s="75" t="s">
        <v>845</v>
      </c>
      <c r="G10096" s="75" t="s">
        <v>10234</v>
      </c>
      <c r="H10096" s="80">
        <v>599</v>
      </c>
      <c r="I10096" s="77">
        <v>0.2</v>
      </c>
      <c r="J10096" s="76">
        <v>479.20000000000005</v>
      </c>
    </row>
    <row r="10097" spans="1:10" ht="153">
      <c r="A10097" s="72">
        <v>10093</v>
      </c>
      <c r="B10097" s="72" t="s">
        <v>40710</v>
      </c>
      <c r="C10097" s="75" t="s">
        <v>2567</v>
      </c>
      <c r="D10097" s="75" t="s">
        <v>2568</v>
      </c>
      <c r="E10097" s="75" t="s">
        <v>185</v>
      </c>
      <c r="F10097" s="75" t="s">
        <v>845</v>
      </c>
      <c r="G10097" s="75" t="s">
        <v>10234</v>
      </c>
      <c r="H10097" s="80">
        <v>5690</v>
      </c>
      <c r="I10097" s="77">
        <v>0.2</v>
      </c>
      <c r="J10097" s="76">
        <v>4552</v>
      </c>
    </row>
    <row r="10098" spans="1:10" ht="38.25">
      <c r="A10098" s="72">
        <v>10094</v>
      </c>
      <c r="B10098" s="72" t="s">
        <v>40710</v>
      </c>
      <c r="C10098" s="75" t="s">
        <v>1647</v>
      </c>
      <c r="D10098" s="75" t="s">
        <v>1648</v>
      </c>
      <c r="E10098" s="75" t="s">
        <v>185</v>
      </c>
      <c r="F10098" s="75" t="s">
        <v>1407</v>
      </c>
      <c r="G10098" s="75" t="s">
        <v>10234</v>
      </c>
      <c r="H10098" s="80">
        <v>159</v>
      </c>
      <c r="I10098" s="77">
        <v>0.2</v>
      </c>
      <c r="J10098" s="76">
        <v>127.2</v>
      </c>
    </row>
    <row r="10099" spans="1:10" ht="38.25">
      <c r="A10099" s="72">
        <v>10095</v>
      </c>
      <c r="B10099" s="72" t="s">
        <v>40710</v>
      </c>
      <c r="C10099" s="75" t="s">
        <v>1645</v>
      </c>
      <c r="D10099" s="75" t="s">
        <v>1646</v>
      </c>
      <c r="E10099" s="75" t="s">
        <v>185</v>
      </c>
      <c r="F10099" s="75" t="s">
        <v>1407</v>
      </c>
      <c r="G10099" s="75" t="s">
        <v>10234</v>
      </c>
      <c r="H10099" s="80">
        <v>159</v>
      </c>
      <c r="I10099" s="77">
        <v>0.2</v>
      </c>
      <c r="J10099" s="76">
        <v>127.2</v>
      </c>
    </row>
    <row r="10100" spans="1:10">
      <c r="A10100" s="72">
        <v>10096</v>
      </c>
      <c r="B10100" s="72" t="s">
        <v>40710</v>
      </c>
      <c r="C10100" s="75" t="s">
        <v>2921</v>
      </c>
      <c r="D10100" s="75" t="s">
        <v>2922</v>
      </c>
      <c r="E10100" s="75" t="s">
        <v>185</v>
      </c>
      <c r="F10100" s="75" t="s">
        <v>2860</v>
      </c>
      <c r="G10100" s="75" t="s">
        <v>10234</v>
      </c>
      <c r="H10100" s="80">
        <v>59</v>
      </c>
      <c r="I10100" s="77">
        <v>0.2</v>
      </c>
      <c r="J10100" s="76">
        <v>47.2</v>
      </c>
    </row>
    <row r="10101" spans="1:10">
      <c r="A10101" s="72">
        <v>10097</v>
      </c>
      <c r="B10101" s="72" t="s">
        <v>40710</v>
      </c>
      <c r="C10101" s="75" t="s">
        <v>1673</v>
      </c>
      <c r="D10101" s="75" t="s">
        <v>1674</v>
      </c>
      <c r="E10101" s="75" t="s">
        <v>185</v>
      </c>
      <c r="F10101" s="75" t="s">
        <v>1407</v>
      </c>
      <c r="G10101" s="75" t="s">
        <v>10234</v>
      </c>
      <c r="H10101" s="80">
        <v>59</v>
      </c>
      <c r="I10101" s="77">
        <v>0.2</v>
      </c>
      <c r="J10101" s="76">
        <v>47.2</v>
      </c>
    </row>
    <row r="10102" spans="1:10" ht="89.25">
      <c r="A10102" s="72">
        <v>10098</v>
      </c>
      <c r="B10102" s="72" t="s">
        <v>40710</v>
      </c>
      <c r="C10102" s="75" t="s">
        <v>2608</v>
      </c>
      <c r="D10102" s="75" t="s">
        <v>2609</v>
      </c>
      <c r="E10102" s="75" t="s">
        <v>185</v>
      </c>
      <c r="F10102" s="75" t="s">
        <v>845</v>
      </c>
      <c r="G10102" s="75" t="s">
        <v>10234</v>
      </c>
      <c r="H10102" s="80">
        <v>1599</v>
      </c>
      <c r="I10102" s="77">
        <v>0.2</v>
      </c>
      <c r="J10102" s="76">
        <v>1279.2</v>
      </c>
    </row>
    <row r="10103" spans="1:10" ht="89.25">
      <c r="A10103" s="72">
        <v>10099</v>
      </c>
      <c r="B10103" s="72" t="s">
        <v>40710</v>
      </c>
      <c r="C10103" s="75" t="s">
        <v>2610</v>
      </c>
      <c r="D10103" s="75" t="s">
        <v>2611</v>
      </c>
      <c r="E10103" s="75" t="s">
        <v>185</v>
      </c>
      <c r="F10103" s="75" t="s">
        <v>845</v>
      </c>
      <c r="G10103" s="75" t="s">
        <v>10234</v>
      </c>
      <c r="H10103" s="80">
        <v>1999</v>
      </c>
      <c r="I10103" s="77">
        <v>0.2</v>
      </c>
      <c r="J10103" s="76">
        <v>1599.2</v>
      </c>
    </row>
    <row r="10104" spans="1:10">
      <c r="A10104" s="72">
        <v>10100</v>
      </c>
      <c r="B10104" s="72" t="s">
        <v>40710</v>
      </c>
      <c r="C10104" s="75" t="s">
        <v>3077</v>
      </c>
      <c r="D10104" s="75" t="s">
        <v>3078</v>
      </c>
      <c r="E10104" s="75" t="s">
        <v>185</v>
      </c>
      <c r="F10104" s="75" t="s">
        <v>2860</v>
      </c>
      <c r="G10104" s="75" t="s">
        <v>10234</v>
      </c>
      <c r="H10104" s="80">
        <v>39</v>
      </c>
      <c r="I10104" s="77">
        <v>0.2</v>
      </c>
      <c r="J10104" s="76">
        <v>31.200000000000003</v>
      </c>
    </row>
    <row r="10105" spans="1:10" ht="38.25">
      <c r="A10105" s="72">
        <v>10101</v>
      </c>
      <c r="B10105" s="72" t="s">
        <v>40710</v>
      </c>
      <c r="C10105" s="75" t="s">
        <v>3565</v>
      </c>
      <c r="D10105" s="75" t="s">
        <v>3566</v>
      </c>
      <c r="E10105" s="75" t="s">
        <v>185</v>
      </c>
      <c r="F10105" s="75" t="s">
        <v>3352</v>
      </c>
      <c r="G10105" s="75" t="s">
        <v>10234</v>
      </c>
      <c r="H10105" s="80">
        <v>119</v>
      </c>
      <c r="I10105" s="77">
        <v>0.2</v>
      </c>
      <c r="J10105" s="76">
        <v>95.2</v>
      </c>
    </row>
    <row r="10106" spans="1:10" ht="25.5">
      <c r="A10106" s="72">
        <v>10102</v>
      </c>
      <c r="B10106" s="72" t="s">
        <v>40710</v>
      </c>
      <c r="C10106" s="75" t="s">
        <v>2923</v>
      </c>
      <c r="D10106" s="75" t="s">
        <v>2924</v>
      </c>
      <c r="E10106" s="75" t="s">
        <v>185</v>
      </c>
      <c r="F10106" s="75" t="s">
        <v>2860</v>
      </c>
      <c r="G10106" s="75" t="s">
        <v>10234</v>
      </c>
      <c r="H10106" s="80">
        <v>59</v>
      </c>
      <c r="I10106" s="77">
        <v>0.2</v>
      </c>
      <c r="J10106" s="76">
        <v>47.2</v>
      </c>
    </row>
    <row r="10107" spans="1:10">
      <c r="A10107" s="72">
        <v>10103</v>
      </c>
      <c r="B10107" s="72" t="s">
        <v>40710</v>
      </c>
      <c r="C10107" s="75" t="s">
        <v>3167</v>
      </c>
      <c r="D10107" s="75" t="s">
        <v>3168</v>
      </c>
      <c r="E10107" s="75" t="s">
        <v>185</v>
      </c>
      <c r="F10107" s="75" t="s">
        <v>2860</v>
      </c>
      <c r="G10107" s="75" t="s">
        <v>10234</v>
      </c>
      <c r="H10107" s="80">
        <v>24</v>
      </c>
      <c r="I10107" s="77">
        <v>0.2</v>
      </c>
      <c r="J10107" s="76">
        <v>19.200000000000003</v>
      </c>
    </row>
    <row r="10108" spans="1:10">
      <c r="A10108" s="72">
        <v>10104</v>
      </c>
      <c r="B10108" s="72" t="s">
        <v>40710</v>
      </c>
      <c r="C10108" s="75" t="s">
        <v>3137</v>
      </c>
      <c r="D10108" s="75" t="s">
        <v>3138</v>
      </c>
      <c r="E10108" s="75" t="s">
        <v>185</v>
      </c>
      <c r="F10108" s="75" t="s">
        <v>2860</v>
      </c>
      <c r="G10108" s="75" t="s">
        <v>10234</v>
      </c>
      <c r="H10108" s="80">
        <v>399</v>
      </c>
      <c r="I10108" s="77">
        <v>0.2</v>
      </c>
      <c r="J10108" s="76">
        <v>319.20000000000005</v>
      </c>
    </row>
    <row r="10109" spans="1:10" ht="38.25">
      <c r="A10109" s="72">
        <v>10105</v>
      </c>
      <c r="B10109" s="72" t="s">
        <v>40710</v>
      </c>
      <c r="C10109" s="75" t="s">
        <v>1643</v>
      </c>
      <c r="D10109" s="75" t="s">
        <v>1644</v>
      </c>
      <c r="E10109" s="75" t="s">
        <v>185</v>
      </c>
      <c r="F10109" s="75" t="s">
        <v>1407</v>
      </c>
      <c r="G10109" s="75" t="s">
        <v>10234</v>
      </c>
      <c r="H10109" s="80">
        <v>139</v>
      </c>
      <c r="I10109" s="77">
        <v>0.2</v>
      </c>
      <c r="J10109" s="76">
        <v>111.2</v>
      </c>
    </row>
    <row r="10110" spans="1:10" ht="89.25">
      <c r="A10110" s="72">
        <v>10106</v>
      </c>
      <c r="B10110" s="72" t="s">
        <v>40710</v>
      </c>
      <c r="C10110" s="75" t="s">
        <v>2614</v>
      </c>
      <c r="D10110" s="75" t="s">
        <v>2615</v>
      </c>
      <c r="E10110" s="75" t="s">
        <v>185</v>
      </c>
      <c r="F10110" s="75" t="s">
        <v>845</v>
      </c>
      <c r="G10110" s="75" t="s">
        <v>10234</v>
      </c>
      <c r="H10110" s="80">
        <v>1699</v>
      </c>
      <c r="I10110" s="77">
        <v>0.2</v>
      </c>
      <c r="J10110" s="76">
        <v>1359.2</v>
      </c>
    </row>
    <row r="10111" spans="1:10" ht="114.75">
      <c r="A10111" s="72">
        <v>10107</v>
      </c>
      <c r="B10111" s="72" t="s">
        <v>40710</v>
      </c>
      <c r="C10111" s="75" t="s">
        <v>2616</v>
      </c>
      <c r="D10111" s="75" t="s">
        <v>2617</v>
      </c>
      <c r="E10111" s="75" t="s">
        <v>185</v>
      </c>
      <c r="F10111" s="75" t="s">
        <v>845</v>
      </c>
      <c r="G10111" s="75" t="s">
        <v>10234</v>
      </c>
      <c r="H10111" s="80">
        <v>2149</v>
      </c>
      <c r="I10111" s="77">
        <v>0.2</v>
      </c>
      <c r="J10111" s="76">
        <v>1719.2</v>
      </c>
    </row>
    <row r="10112" spans="1:10" ht="140.25">
      <c r="A10112" s="72">
        <v>10108</v>
      </c>
      <c r="B10112" s="72" t="s">
        <v>40710</v>
      </c>
      <c r="C10112" s="75" t="s">
        <v>2786</v>
      </c>
      <c r="D10112" s="75" t="s">
        <v>2787</v>
      </c>
      <c r="E10112" s="75" t="s">
        <v>185</v>
      </c>
      <c r="F10112" s="75" t="s">
        <v>2777</v>
      </c>
      <c r="G10112" s="75" t="s">
        <v>10234</v>
      </c>
      <c r="H10112" s="80">
        <v>429</v>
      </c>
      <c r="I10112" s="77">
        <v>0.2</v>
      </c>
      <c r="J10112" s="76">
        <v>343.20000000000005</v>
      </c>
    </row>
    <row r="10113" spans="1:10" ht="127.5">
      <c r="A10113" s="72">
        <v>10109</v>
      </c>
      <c r="B10113" s="72" t="s">
        <v>40710</v>
      </c>
      <c r="C10113" s="75" t="s">
        <v>40774</v>
      </c>
      <c r="D10113" s="75" t="s">
        <v>40775</v>
      </c>
      <c r="E10113" s="75" t="s">
        <v>185</v>
      </c>
      <c r="F10113" s="75" t="s">
        <v>2777</v>
      </c>
      <c r="G10113" s="75" t="s">
        <v>10234</v>
      </c>
      <c r="H10113" s="80">
        <v>1399</v>
      </c>
      <c r="I10113" s="77">
        <v>0.2</v>
      </c>
      <c r="J10113" s="76">
        <v>1119.2</v>
      </c>
    </row>
    <row r="10114" spans="1:10" ht="63.75">
      <c r="A10114" s="72">
        <v>10110</v>
      </c>
      <c r="B10114" s="72" t="s">
        <v>40710</v>
      </c>
      <c r="C10114" s="75" t="s">
        <v>2775</v>
      </c>
      <c r="D10114" s="75" t="s">
        <v>2776</v>
      </c>
      <c r="E10114" s="75" t="s">
        <v>185</v>
      </c>
      <c r="F10114" s="75" t="s">
        <v>2777</v>
      </c>
      <c r="G10114" s="75" t="s">
        <v>10234</v>
      </c>
      <c r="H10114" s="80">
        <v>539</v>
      </c>
      <c r="I10114" s="77">
        <v>0.2</v>
      </c>
      <c r="J10114" s="76">
        <v>431.20000000000005</v>
      </c>
    </row>
    <row r="10115" spans="1:10" ht="25.5">
      <c r="A10115" s="72">
        <v>10111</v>
      </c>
      <c r="B10115" s="72" t="s">
        <v>40710</v>
      </c>
      <c r="C10115" s="75" t="s">
        <v>2778</v>
      </c>
      <c r="D10115" s="75" t="s">
        <v>2779</v>
      </c>
      <c r="E10115" s="75" t="s">
        <v>185</v>
      </c>
      <c r="F10115" s="75" t="s">
        <v>2777</v>
      </c>
      <c r="G10115" s="75" t="s">
        <v>10234</v>
      </c>
      <c r="H10115" s="80">
        <v>10779</v>
      </c>
      <c r="I10115" s="77">
        <v>0.2</v>
      </c>
      <c r="J10115" s="76">
        <v>8623.2000000000007</v>
      </c>
    </row>
    <row r="10116" spans="1:10" ht="76.5">
      <c r="A10116" s="72">
        <v>10112</v>
      </c>
      <c r="B10116" s="72" t="s">
        <v>40710</v>
      </c>
      <c r="C10116" s="75" t="s">
        <v>2780</v>
      </c>
      <c r="D10116" s="75" t="s">
        <v>2781</v>
      </c>
      <c r="E10116" s="75" t="s">
        <v>185</v>
      </c>
      <c r="F10116" s="75" t="s">
        <v>2777</v>
      </c>
      <c r="G10116" s="75" t="s">
        <v>10234</v>
      </c>
      <c r="H10116" s="80">
        <v>539</v>
      </c>
      <c r="I10116" s="77">
        <v>0.2</v>
      </c>
      <c r="J10116" s="76">
        <v>431.20000000000005</v>
      </c>
    </row>
    <row r="10117" spans="1:10" ht="89.25">
      <c r="A10117" s="72">
        <v>10113</v>
      </c>
      <c r="B10117" s="72" t="s">
        <v>40710</v>
      </c>
      <c r="C10117" s="75" t="s">
        <v>3575</v>
      </c>
      <c r="D10117" s="75" t="s">
        <v>3576</v>
      </c>
      <c r="E10117" s="75" t="s">
        <v>185</v>
      </c>
      <c r="F10117" s="75" t="s">
        <v>3352</v>
      </c>
      <c r="G10117" s="75" t="s">
        <v>10234</v>
      </c>
      <c r="H10117" s="80">
        <v>379</v>
      </c>
      <c r="I10117" s="77">
        <v>0.2</v>
      </c>
      <c r="J10117" s="76">
        <v>303.2</v>
      </c>
    </row>
    <row r="10118" spans="1:10" ht="25.5">
      <c r="A10118" s="72">
        <v>10114</v>
      </c>
      <c r="B10118" s="72" t="s">
        <v>40710</v>
      </c>
      <c r="C10118" s="75" t="s">
        <v>3652</v>
      </c>
      <c r="D10118" s="75" t="s">
        <v>3653</v>
      </c>
      <c r="E10118" s="75" t="s">
        <v>185</v>
      </c>
      <c r="F10118" s="75" t="s">
        <v>3645</v>
      </c>
      <c r="G10118" s="75" t="s">
        <v>10234</v>
      </c>
      <c r="H10118" s="80">
        <v>3779</v>
      </c>
      <c r="I10118" s="77">
        <v>0.2</v>
      </c>
      <c r="J10118" s="76">
        <v>3023.2000000000003</v>
      </c>
    </row>
    <row r="10119" spans="1:10" ht="114.75">
      <c r="A10119" s="72">
        <v>10115</v>
      </c>
      <c r="B10119" s="72" t="s">
        <v>40710</v>
      </c>
      <c r="C10119" s="75" t="s">
        <v>2419</v>
      </c>
      <c r="D10119" s="75" t="s">
        <v>2420</v>
      </c>
      <c r="E10119" s="75" t="s">
        <v>185</v>
      </c>
      <c r="F10119" s="75" t="s">
        <v>845</v>
      </c>
      <c r="G10119" s="75" t="s">
        <v>10234</v>
      </c>
      <c r="H10119" s="80">
        <v>859</v>
      </c>
      <c r="I10119" s="77">
        <v>0.2</v>
      </c>
      <c r="J10119" s="76">
        <v>687.2</v>
      </c>
    </row>
    <row r="10120" spans="1:10" ht="114.75">
      <c r="A10120" s="72">
        <v>10116</v>
      </c>
      <c r="B10120" s="72" t="s">
        <v>40710</v>
      </c>
      <c r="C10120" s="75" t="s">
        <v>2421</v>
      </c>
      <c r="D10120" s="75" t="s">
        <v>2422</v>
      </c>
      <c r="E10120" s="75" t="s">
        <v>185</v>
      </c>
      <c r="F10120" s="75" t="s">
        <v>845</v>
      </c>
      <c r="G10120" s="75" t="s">
        <v>10234</v>
      </c>
      <c r="H10120" s="80">
        <v>859</v>
      </c>
      <c r="I10120" s="77">
        <v>0.2</v>
      </c>
      <c r="J10120" s="76">
        <v>687.2</v>
      </c>
    </row>
    <row r="10121" spans="1:10" ht="38.25">
      <c r="A10121" s="72">
        <v>10117</v>
      </c>
      <c r="B10121" s="72" t="s">
        <v>40710</v>
      </c>
      <c r="C10121" s="75" t="s">
        <v>3052</v>
      </c>
      <c r="D10121" s="75" t="s">
        <v>3053</v>
      </c>
      <c r="E10121" s="75" t="s">
        <v>185</v>
      </c>
      <c r="F10121" s="75" t="s">
        <v>2860</v>
      </c>
      <c r="G10121" s="75" t="s">
        <v>10234</v>
      </c>
      <c r="H10121" s="80">
        <v>49</v>
      </c>
      <c r="I10121" s="77">
        <v>0.2</v>
      </c>
      <c r="J10121" s="76">
        <v>39.200000000000003</v>
      </c>
    </row>
    <row r="10122" spans="1:10" ht="51">
      <c r="A10122" s="72">
        <v>10118</v>
      </c>
      <c r="B10122" s="72" t="s">
        <v>40710</v>
      </c>
      <c r="C10122" s="75" t="s">
        <v>3054</v>
      </c>
      <c r="D10122" s="75" t="s">
        <v>3055</v>
      </c>
      <c r="E10122" s="75" t="s">
        <v>185</v>
      </c>
      <c r="F10122" s="75" t="s">
        <v>2860</v>
      </c>
      <c r="G10122" s="75" t="s">
        <v>10234</v>
      </c>
      <c r="H10122" s="80">
        <v>69</v>
      </c>
      <c r="I10122" s="77">
        <v>0.2</v>
      </c>
      <c r="J10122" s="76">
        <v>55.2</v>
      </c>
    </row>
    <row r="10123" spans="1:10" ht="89.25">
      <c r="A10123" s="72">
        <v>10119</v>
      </c>
      <c r="B10123" s="72" t="s">
        <v>40710</v>
      </c>
      <c r="C10123" s="75" t="s">
        <v>2569</v>
      </c>
      <c r="D10123" s="75" t="s">
        <v>2570</v>
      </c>
      <c r="E10123" s="75" t="s">
        <v>185</v>
      </c>
      <c r="F10123" s="75" t="s">
        <v>845</v>
      </c>
      <c r="G10123" s="75" t="s">
        <v>10234</v>
      </c>
      <c r="H10123" s="80">
        <v>699</v>
      </c>
      <c r="I10123" s="77">
        <v>0.2</v>
      </c>
      <c r="J10123" s="76">
        <v>559.20000000000005</v>
      </c>
    </row>
    <row r="10124" spans="1:10" ht="76.5">
      <c r="A10124" s="72">
        <v>10120</v>
      </c>
      <c r="B10124" s="72" t="s">
        <v>40710</v>
      </c>
      <c r="C10124" s="75" t="s">
        <v>2571</v>
      </c>
      <c r="D10124" s="75" t="s">
        <v>2572</v>
      </c>
      <c r="E10124" s="75" t="s">
        <v>185</v>
      </c>
      <c r="F10124" s="75" t="s">
        <v>845</v>
      </c>
      <c r="G10124" s="75" t="s">
        <v>10234</v>
      </c>
      <c r="H10124" s="80">
        <v>649</v>
      </c>
      <c r="I10124" s="77">
        <v>0.2</v>
      </c>
      <c r="J10124" s="76">
        <v>519.20000000000005</v>
      </c>
    </row>
    <row r="10125" spans="1:10" ht="25.5">
      <c r="A10125" s="72">
        <v>10121</v>
      </c>
      <c r="B10125" s="72" t="s">
        <v>40710</v>
      </c>
      <c r="C10125" s="75" t="s">
        <v>3071</v>
      </c>
      <c r="D10125" s="75" t="s">
        <v>3072</v>
      </c>
      <c r="E10125" s="75" t="s">
        <v>185</v>
      </c>
      <c r="F10125" s="75" t="s">
        <v>2860</v>
      </c>
      <c r="G10125" s="75" t="s">
        <v>10234</v>
      </c>
      <c r="H10125" s="80">
        <v>79</v>
      </c>
      <c r="I10125" s="77">
        <v>0.2</v>
      </c>
      <c r="J10125" s="76">
        <v>63.2</v>
      </c>
    </row>
    <row r="10126" spans="1:10" ht="140.25">
      <c r="A10126" s="72">
        <v>10122</v>
      </c>
      <c r="B10126" s="72" t="s">
        <v>40710</v>
      </c>
      <c r="C10126" s="75" t="s">
        <v>2844</v>
      </c>
      <c r="D10126" s="75" t="s">
        <v>2845</v>
      </c>
      <c r="E10126" s="75" t="s">
        <v>185</v>
      </c>
      <c r="F10126" s="75" t="s">
        <v>2833</v>
      </c>
      <c r="G10126" s="75" t="s">
        <v>10234</v>
      </c>
      <c r="H10126" s="80">
        <v>249</v>
      </c>
      <c r="I10126" s="77">
        <v>0.2</v>
      </c>
      <c r="J10126" s="76">
        <v>199.20000000000002</v>
      </c>
    </row>
    <row r="10127" spans="1:10" ht="114.75">
      <c r="A10127" s="72">
        <v>10123</v>
      </c>
      <c r="B10127" s="72" t="s">
        <v>40710</v>
      </c>
      <c r="C10127" s="75" t="s">
        <v>2836</v>
      </c>
      <c r="D10127" s="75" t="s">
        <v>2837</v>
      </c>
      <c r="E10127" s="75" t="s">
        <v>185</v>
      </c>
      <c r="F10127" s="75" t="s">
        <v>2833</v>
      </c>
      <c r="G10127" s="75" t="s">
        <v>10234</v>
      </c>
      <c r="H10127" s="80">
        <v>299</v>
      </c>
      <c r="I10127" s="77">
        <v>0.2</v>
      </c>
      <c r="J10127" s="76">
        <v>239.20000000000002</v>
      </c>
    </row>
    <row r="10128" spans="1:10" ht="51">
      <c r="A10128" s="72">
        <v>10124</v>
      </c>
      <c r="B10128" s="72" t="s">
        <v>40710</v>
      </c>
      <c r="C10128" s="75" t="s">
        <v>3369</v>
      </c>
      <c r="D10128" s="75" t="s">
        <v>3370</v>
      </c>
      <c r="E10128" s="75" t="s">
        <v>185</v>
      </c>
      <c r="F10128" s="75" t="s">
        <v>3352</v>
      </c>
      <c r="G10128" s="75" t="s">
        <v>10234</v>
      </c>
      <c r="H10128" s="80">
        <v>859</v>
      </c>
      <c r="I10128" s="77">
        <v>0.2</v>
      </c>
      <c r="J10128" s="76">
        <v>687.2</v>
      </c>
    </row>
    <row r="10129" spans="1:10" ht="51">
      <c r="A10129" s="72">
        <v>10125</v>
      </c>
      <c r="B10129" s="72" t="s">
        <v>40710</v>
      </c>
      <c r="C10129" s="75" t="s">
        <v>3367</v>
      </c>
      <c r="D10129" s="75" t="s">
        <v>3368</v>
      </c>
      <c r="E10129" s="75" t="s">
        <v>185</v>
      </c>
      <c r="F10129" s="75" t="s">
        <v>3352</v>
      </c>
      <c r="G10129" s="75" t="s">
        <v>10234</v>
      </c>
      <c r="H10129" s="80">
        <v>649</v>
      </c>
      <c r="I10129" s="77">
        <v>0.2</v>
      </c>
      <c r="J10129" s="76">
        <v>519.20000000000005</v>
      </c>
    </row>
    <row r="10130" spans="1:10" ht="63.75">
      <c r="A10130" s="72">
        <v>10126</v>
      </c>
      <c r="B10130" s="72" t="s">
        <v>40710</v>
      </c>
      <c r="C10130" s="75" t="s">
        <v>3507</v>
      </c>
      <c r="D10130" s="75" t="s">
        <v>3508</v>
      </c>
      <c r="E10130" s="75" t="s">
        <v>185</v>
      </c>
      <c r="F10130" s="75" t="s">
        <v>3352</v>
      </c>
      <c r="G10130" s="75" t="s">
        <v>10234</v>
      </c>
      <c r="H10130" s="80">
        <v>39</v>
      </c>
      <c r="I10130" s="77">
        <v>0.2</v>
      </c>
      <c r="J10130" s="76">
        <v>31.200000000000003</v>
      </c>
    </row>
    <row r="10131" spans="1:10" ht="25.5">
      <c r="A10131" s="72">
        <v>10127</v>
      </c>
      <c r="B10131" s="72" t="s">
        <v>40710</v>
      </c>
      <c r="C10131" s="75" t="s">
        <v>3418</v>
      </c>
      <c r="D10131" s="75" t="s">
        <v>3419</v>
      </c>
      <c r="E10131" s="75" t="s">
        <v>185</v>
      </c>
      <c r="F10131" s="75" t="s">
        <v>3352</v>
      </c>
      <c r="G10131" s="75" t="s">
        <v>10234</v>
      </c>
      <c r="H10131" s="80">
        <v>269</v>
      </c>
      <c r="I10131" s="77">
        <v>0.2</v>
      </c>
      <c r="J10131" s="76">
        <v>215.20000000000002</v>
      </c>
    </row>
    <row r="10132" spans="1:10" ht="38.25">
      <c r="A10132" s="72">
        <v>10128</v>
      </c>
      <c r="B10132" s="72" t="s">
        <v>40710</v>
      </c>
      <c r="C10132" s="75" t="s">
        <v>1997</v>
      </c>
      <c r="D10132" s="75" t="s">
        <v>1998</v>
      </c>
      <c r="E10132" s="75" t="s">
        <v>185</v>
      </c>
      <c r="F10132" s="75" t="s">
        <v>1407</v>
      </c>
      <c r="G10132" s="75" t="s">
        <v>10234</v>
      </c>
      <c r="H10132" s="80">
        <v>45</v>
      </c>
      <c r="I10132" s="77">
        <v>0.2</v>
      </c>
      <c r="J10132" s="76">
        <v>36</v>
      </c>
    </row>
    <row r="10133" spans="1:10" ht="76.5">
      <c r="A10133" s="72">
        <v>10129</v>
      </c>
      <c r="B10133" s="72" t="s">
        <v>40710</v>
      </c>
      <c r="C10133" s="75" t="s">
        <v>1539</v>
      </c>
      <c r="D10133" s="75" t="s">
        <v>1540</v>
      </c>
      <c r="E10133" s="75" t="s">
        <v>185</v>
      </c>
      <c r="F10133" s="75" t="s">
        <v>1407</v>
      </c>
      <c r="G10133" s="75" t="s">
        <v>10234</v>
      </c>
      <c r="H10133" s="80">
        <v>1949</v>
      </c>
      <c r="I10133" s="77">
        <v>0.2</v>
      </c>
      <c r="J10133" s="76">
        <v>1559.2</v>
      </c>
    </row>
    <row r="10134" spans="1:10" ht="191.25">
      <c r="A10134" s="72">
        <v>10130</v>
      </c>
      <c r="B10134" s="72" t="s">
        <v>40710</v>
      </c>
      <c r="C10134" s="75" t="s">
        <v>2317</v>
      </c>
      <c r="D10134" s="75" t="s">
        <v>2318</v>
      </c>
      <c r="E10134" s="75" t="s">
        <v>185</v>
      </c>
      <c r="F10134" s="75" t="s">
        <v>845</v>
      </c>
      <c r="G10134" s="75" t="s">
        <v>10234</v>
      </c>
      <c r="H10134" s="80">
        <v>999</v>
      </c>
      <c r="I10134" s="77">
        <v>0.2</v>
      </c>
      <c r="J10134" s="76">
        <v>799.2</v>
      </c>
    </row>
    <row r="10135" spans="1:10" ht="25.5">
      <c r="A10135" s="72">
        <v>10131</v>
      </c>
      <c r="B10135" s="72" t="s">
        <v>40710</v>
      </c>
      <c r="C10135" s="75" t="s">
        <v>2319</v>
      </c>
      <c r="D10135" s="75" t="s">
        <v>2320</v>
      </c>
      <c r="E10135" s="75" t="s">
        <v>185</v>
      </c>
      <c r="F10135" s="75" t="s">
        <v>845</v>
      </c>
      <c r="G10135" s="75" t="s">
        <v>10234</v>
      </c>
      <c r="H10135" s="80">
        <v>899</v>
      </c>
      <c r="I10135" s="77">
        <v>0.2</v>
      </c>
      <c r="J10135" s="76">
        <v>719.2</v>
      </c>
    </row>
    <row r="10136" spans="1:10" ht="229.5">
      <c r="A10136" s="72">
        <v>10132</v>
      </c>
      <c r="B10136" s="72" t="s">
        <v>40710</v>
      </c>
      <c r="C10136" s="75" t="s">
        <v>2323</v>
      </c>
      <c r="D10136" s="75" t="s">
        <v>2324</v>
      </c>
      <c r="E10136" s="75" t="s">
        <v>185</v>
      </c>
      <c r="F10136" s="75" t="s">
        <v>845</v>
      </c>
      <c r="G10136" s="75" t="s">
        <v>10234</v>
      </c>
      <c r="H10136" s="80">
        <v>1099</v>
      </c>
      <c r="I10136" s="77">
        <v>0.2</v>
      </c>
      <c r="J10136" s="76">
        <v>879.2</v>
      </c>
    </row>
    <row r="10137" spans="1:10" ht="25.5">
      <c r="A10137" s="72">
        <v>10133</v>
      </c>
      <c r="B10137" s="72" t="s">
        <v>40710</v>
      </c>
      <c r="C10137" s="75" t="s">
        <v>2327</v>
      </c>
      <c r="D10137" s="75" t="s">
        <v>2328</v>
      </c>
      <c r="E10137" s="75" t="s">
        <v>185</v>
      </c>
      <c r="F10137" s="75" t="s">
        <v>845</v>
      </c>
      <c r="G10137" s="75" t="s">
        <v>10234</v>
      </c>
      <c r="H10137" s="80">
        <v>999</v>
      </c>
      <c r="I10137" s="77">
        <v>0.2</v>
      </c>
      <c r="J10137" s="76">
        <v>799.2</v>
      </c>
    </row>
    <row r="10138" spans="1:10" ht="229.5">
      <c r="A10138" s="72">
        <v>10134</v>
      </c>
      <c r="B10138" s="72" t="s">
        <v>40710</v>
      </c>
      <c r="C10138" s="75" t="s">
        <v>2321</v>
      </c>
      <c r="D10138" s="75" t="s">
        <v>2322</v>
      </c>
      <c r="E10138" s="75" t="s">
        <v>185</v>
      </c>
      <c r="F10138" s="75" t="s">
        <v>845</v>
      </c>
      <c r="G10138" s="75" t="s">
        <v>10234</v>
      </c>
      <c r="H10138" s="80">
        <v>1299</v>
      </c>
      <c r="I10138" s="77">
        <v>0.2</v>
      </c>
      <c r="J10138" s="76">
        <v>1039.2</v>
      </c>
    </row>
    <row r="10139" spans="1:10" ht="267.75">
      <c r="A10139" s="72">
        <v>10135</v>
      </c>
      <c r="B10139" s="72" t="s">
        <v>40710</v>
      </c>
      <c r="C10139" s="75" t="s">
        <v>2325</v>
      </c>
      <c r="D10139" s="75" t="s">
        <v>2326</v>
      </c>
      <c r="E10139" s="75" t="s">
        <v>185</v>
      </c>
      <c r="F10139" s="75" t="s">
        <v>845</v>
      </c>
      <c r="G10139" s="75" t="s">
        <v>10234</v>
      </c>
      <c r="H10139" s="80">
        <v>1399</v>
      </c>
      <c r="I10139" s="77">
        <v>0.2</v>
      </c>
      <c r="J10139" s="76">
        <v>1119.2</v>
      </c>
    </row>
    <row r="10140" spans="1:10" ht="216.75">
      <c r="A10140" s="72">
        <v>10136</v>
      </c>
      <c r="B10140" s="72" t="s">
        <v>40710</v>
      </c>
      <c r="C10140" s="75" t="s">
        <v>2329</v>
      </c>
      <c r="D10140" s="75" t="s">
        <v>2330</v>
      </c>
      <c r="E10140" s="75" t="s">
        <v>185</v>
      </c>
      <c r="F10140" s="75" t="s">
        <v>845</v>
      </c>
      <c r="G10140" s="75" t="s">
        <v>10234</v>
      </c>
      <c r="H10140" s="80">
        <v>1199</v>
      </c>
      <c r="I10140" s="77">
        <v>0.2</v>
      </c>
      <c r="J10140" s="76">
        <v>959.2</v>
      </c>
    </row>
    <row r="10141" spans="1:10" ht="25.5">
      <c r="A10141" s="72">
        <v>10137</v>
      </c>
      <c r="B10141" s="72" t="s">
        <v>40710</v>
      </c>
      <c r="C10141" s="75" t="s">
        <v>2331</v>
      </c>
      <c r="D10141" s="75" t="s">
        <v>2332</v>
      </c>
      <c r="E10141" s="75" t="s">
        <v>185</v>
      </c>
      <c r="F10141" s="75" t="s">
        <v>845</v>
      </c>
      <c r="G10141" s="75" t="s">
        <v>10234</v>
      </c>
      <c r="H10141" s="80">
        <v>999</v>
      </c>
      <c r="I10141" s="77">
        <v>0.2</v>
      </c>
      <c r="J10141" s="76">
        <v>799.2</v>
      </c>
    </row>
    <row r="10142" spans="1:10" ht="229.5">
      <c r="A10142" s="72">
        <v>10138</v>
      </c>
      <c r="B10142" s="72" t="s">
        <v>40710</v>
      </c>
      <c r="C10142" s="75" t="s">
        <v>2333</v>
      </c>
      <c r="D10142" s="75" t="s">
        <v>2334</v>
      </c>
      <c r="E10142" s="75" t="s">
        <v>185</v>
      </c>
      <c r="F10142" s="75" t="s">
        <v>845</v>
      </c>
      <c r="G10142" s="75" t="s">
        <v>10234</v>
      </c>
      <c r="H10142" s="80">
        <v>1499</v>
      </c>
      <c r="I10142" s="77">
        <v>0.2</v>
      </c>
      <c r="J10142" s="76">
        <v>1199.2</v>
      </c>
    </row>
    <row r="10143" spans="1:10" ht="216.75">
      <c r="A10143" s="72">
        <v>10139</v>
      </c>
      <c r="B10143" s="72" t="s">
        <v>40710</v>
      </c>
      <c r="C10143" s="75" t="s">
        <v>2335</v>
      </c>
      <c r="D10143" s="75" t="s">
        <v>2336</v>
      </c>
      <c r="E10143" s="75" t="s">
        <v>185</v>
      </c>
      <c r="F10143" s="75" t="s">
        <v>845</v>
      </c>
      <c r="G10143" s="75" t="s">
        <v>10234</v>
      </c>
      <c r="H10143" s="80">
        <v>1399</v>
      </c>
      <c r="I10143" s="77">
        <v>0.2</v>
      </c>
      <c r="J10143" s="76">
        <v>1119.2</v>
      </c>
    </row>
    <row r="10144" spans="1:10" ht="25.5">
      <c r="A10144" s="72">
        <v>10140</v>
      </c>
      <c r="B10144" s="72" t="s">
        <v>40710</v>
      </c>
      <c r="C10144" s="75" t="s">
        <v>2337</v>
      </c>
      <c r="D10144" s="75" t="s">
        <v>2338</v>
      </c>
      <c r="E10144" s="75" t="s">
        <v>185</v>
      </c>
      <c r="F10144" s="75" t="s">
        <v>845</v>
      </c>
      <c r="G10144" s="75" t="s">
        <v>10234</v>
      </c>
      <c r="H10144" s="80">
        <v>1199</v>
      </c>
      <c r="I10144" s="77">
        <v>0.2</v>
      </c>
      <c r="J10144" s="76">
        <v>959.2</v>
      </c>
    </row>
    <row r="10145" spans="1:10" ht="229.5">
      <c r="A10145" s="72">
        <v>10141</v>
      </c>
      <c r="B10145" s="72" t="s">
        <v>40710</v>
      </c>
      <c r="C10145" s="75" t="s">
        <v>2339</v>
      </c>
      <c r="D10145" s="75" t="s">
        <v>2340</v>
      </c>
      <c r="E10145" s="75" t="s">
        <v>185</v>
      </c>
      <c r="F10145" s="75" t="s">
        <v>845</v>
      </c>
      <c r="G10145" s="75" t="s">
        <v>10234</v>
      </c>
      <c r="H10145" s="80">
        <v>1699</v>
      </c>
      <c r="I10145" s="77">
        <v>0.2</v>
      </c>
      <c r="J10145" s="76">
        <v>1359.2</v>
      </c>
    </row>
    <row r="10146" spans="1:10" ht="242.25">
      <c r="A10146" s="72">
        <v>10142</v>
      </c>
      <c r="B10146" s="72" t="s">
        <v>40710</v>
      </c>
      <c r="C10146" s="75" t="s">
        <v>2341</v>
      </c>
      <c r="D10146" s="75" t="s">
        <v>2342</v>
      </c>
      <c r="E10146" s="75" t="s">
        <v>185</v>
      </c>
      <c r="F10146" s="75" t="s">
        <v>845</v>
      </c>
      <c r="G10146" s="75" t="s">
        <v>10234</v>
      </c>
      <c r="H10146" s="80">
        <v>1299</v>
      </c>
      <c r="I10146" s="77">
        <v>0.2</v>
      </c>
      <c r="J10146" s="76">
        <v>1039.2</v>
      </c>
    </row>
    <row r="10147" spans="1:10" ht="229.5">
      <c r="A10147" s="72">
        <v>10143</v>
      </c>
      <c r="B10147" s="72" t="s">
        <v>40710</v>
      </c>
      <c r="C10147" s="75" t="s">
        <v>40776</v>
      </c>
      <c r="D10147" s="75" t="s">
        <v>40777</v>
      </c>
      <c r="E10147" s="75" t="s">
        <v>185</v>
      </c>
      <c r="F10147" s="75" t="s">
        <v>845</v>
      </c>
      <c r="G10147" s="75" t="s">
        <v>10234</v>
      </c>
      <c r="H10147" s="80">
        <v>1099</v>
      </c>
      <c r="I10147" s="77">
        <v>0.2</v>
      </c>
      <c r="J10147" s="76">
        <v>879.2</v>
      </c>
    </row>
    <row r="10148" spans="1:10" ht="280.5">
      <c r="A10148" s="72">
        <v>10144</v>
      </c>
      <c r="B10148" s="72" t="s">
        <v>40710</v>
      </c>
      <c r="C10148" s="75" t="s">
        <v>40778</v>
      </c>
      <c r="D10148" s="75" t="s">
        <v>40779</v>
      </c>
      <c r="E10148" s="75" t="s">
        <v>185</v>
      </c>
      <c r="F10148" s="75" t="s">
        <v>845</v>
      </c>
      <c r="G10148" s="75" t="s">
        <v>10234</v>
      </c>
      <c r="H10148" s="80">
        <v>1249</v>
      </c>
      <c r="I10148" s="77">
        <v>0.2</v>
      </c>
      <c r="J10148" s="76">
        <v>999.2</v>
      </c>
    </row>
    <row r="10149" spans="1:10" ht="280.5">
      <c r="A10149" s="72">
        <v>10145</v>
      </c>
      <c r="B10149" s="72" t="s">
        <v>40710</v>
      </c>
      <c r="C10149" s="75" t="s">
        <v>40780</v>
      </c>
      <c r="D10149" s="75" t="s">
        <v>40781</v>
      </c>
      <c r="E10149" s="75" t="s">
        <v>185</v>
      </c>
      <c r="F10149" s="75" t="s">
        <v>845</v>
      </c>
      <c r="G10149" s="75" t="s">
        <v>10234</v>
      </c>
      <c r="H10149" s="80">
        <v>1549</v>
      </c>
      <c r="I10149" s="77">
        <v>0.2</v>
      </c>
      <c r="J10149" s="76">
        <v>1239.2</v>
      </c>
    </row>
    <row r="10150" spans="1:10" ht="306">
      <c r="A10150" s="72">
        <v>10146</v>
      </c>
      <c r="B10150" s="72" t="s">
        <v>40710</v>
      </c>
      <c r="C10150" s="75" t="s">
        <v>2343</v>
      </c>
      <c r="D10150" s="75" t="s">
        <v>40782</v>
      </c>
      <c r="E10150" s="75" t="s">
        <v>185</v>
      </c>
      <c r="F10150" s="75" t="s">
        <v>845</v>
      </c>
      <c r="G10150" s="75" t="s">
        <v>10234</v>
      </c>
      <c r="H10150" s="80">
        <v>1799</v>
      </c>
      <c r="I10150" s="77">
        <v>0.2</v>
      </c>
      <c r="J10150" s="76">
        <v>1439.2</v>
      </c>
    </row>
    <row r="10151" spans="1:10" ht="267.75">
      <c r="A10151" s="72">
        <v>10147</v>
      </c>
      <c r="B10151" s="72" t="s">
        <v>40710</v>
      </c>
      <c r="C10151" s="75" t="s">
        <v>2352</v>
      </c>
      <c r="D10151" s="75" t="s">
        <v>2347</v>
      </c>
      <c r="E10151" s="75" t="s">
        <v>185</v>
      </c>
      <c r="F10151" s="75" t="s">
        <v>845</v>
      </c>
      <c r="G10151" s="75" t="s">
        <v>10234</v>
      </c>
      <c r="H10151" s="80">
        <v>7019</v>
      </c>
      <c r="I10151" s="77">
        <v>0.2</v>
      </c>
      <c r="J10151" s="76">
        <v>5615.2000000000007</v>
      </c>
    </row>
    <row r="10152" spans="1:10" ht="267.75">
      <c r="A10152" s="72">
        <v>10148</v>
      </c>
      <c r="B10152" s="72" t="s">
        <v>40710</v>
      </c>
      <c r="C10152" s="75" t="s">
        <v>2346</v>
      </c>
      <c r="D10152" s="75" t="s">
        <v>2347</v>
      </c>
      <c r="E10152" s="75" t="s">
        <v>185</v>
      </c>
      <c r="F10152" s="75" t="s">
        <v>845</v>
      </c>
      <c r="G10152" s="75" t="s">
        <v>10234</v>
      </c>
      <c r="H10152" s="80">
        <v>6369</v>
      </c>
      <c r="I10152" s="77">
        <v>0.2</v>
      </c>
      <c r="J10152" s="76">
        <v>5095.2000000000007</v>
      </c>
    </row>
    <row r="10153" spans="1:10" ht="267.75">
      <c r="A10153" s="72">
        <v>10149</v>
      </c>
      <c r="B10153" s="72" t="s">
        <v>40710</v>
      </c>
      <c r="C10153" s="75" t="s">
        <v>2348</v>
      </c>
      <c r="D10153" s="75" t="s">
        <v>2347</v>
      </c>
      <c r="E10153" s="75" t="s">
        <v>185</v>
      </c>
      <c r="F10153" s="75" t="s">
        <v>845</v>
      </c>
      <c r="G10153" s="75" t="s">
        <v>10234</v>
      </c>
      <c r="H10153" s="80">
        <v>5399</v>
      </c>
      <c r="I10153" s="77">
        <v>0.2</v>
      </c>
      <c r="J10153" s="76">
        <v>4319.2</v>
      </c>
    </row>
    <row r="10154" spans="1:10" ht="267.75">
      <c r="A10154" s="72">
        <v>10150</v>
      </c>
      <c r="B10154" s="72" t="s">
        <v>40710</v>
      </c>
      <c r="C10154" s="75" t="s">
        <v>2349</v>
      </c>
      <c r="D10154" s="75" t="s">
        <v>2347</v>
      </c>
      <c r="E10154" s="75" t="s">
        <v>185</v>
      </c>
      <c r="F10154" s="75" t="s">
        <v>845</v>
      </c>
      <c r="G10154" s="75" t="s">
        <v>10234</v>
      </c>
      <c r="H10154" s="80">
        <v>6369</v>
      </c>
      <c r="I10154" s="77">
        <v>0.2</v>
      </c>
      <c r="J10154" s="76">
        <v>5095.2000000000007</v>
      </c>
    </row>
    <row r="10155" spans="1:10" ht="267.75">
      <c r="A10155" s="72">
        <v>10151</v>
      </c>
      <c r="B10155" s="72" t="s">
        <v>40710</v>
      </c>
      <c r="C10155" s="75" t="s">
        <v>2350</v>
      </c>
      <c r="D10155" s="75" t="s">
        <v>2347</v>
      </c>
      <c r="E10155" s="75" t="s">
        <v>185</v>
      </c>
      <c r="F10155" s="75" t="s">
        <v>845</v>
      </c>
      <c r="G10155" s="75" t="s">
        <v>10234</v>
      </c>
      <c r="H10155" s="80">
        <v>5829</v>
      </c>
      <c r="I10155" s="77">
        <v>0.2</v>
      </c>
      <c r="J10155" s="76">
        <v>4663.2</v>
      </c>
    </row>
    <row r="10156" spans="1:10" ht="267.75">
      <c r="A10156" s="72">
        <v>10152</v>
      </c>
      <c r="B10156" s="72" t="s">
        <v>40710</v>
      </c>
      <c r="C10156" s="75" t="s">
        <v>2418</v>
      </c>
      <c r="D10156" s="75" t="s">
        <v>2347</v>
      </c>
      <c r="E10156" s="75" t="s">
        <v>185</v>
      </c>
      <c r="F10156" s="75" t="s">
        <v>845</v>
      </c>
      <c r="G10156" s="75" t="s">
        <v>10234</v>
      </c>
      <c r="H10156" s="80">
        <v>5609</v>
      </c>
      <c r="I10156" s="77">
        <v>0.2</v>
      </c>
      <c r="J10156" s="76">
        <v>4487.2</v>
      </c>
    </row>
    <row r="10157" spans="1:10" ht="267.75">
      <c r="A10157" s="72">
        <v>10153</v>
      </c>
      <c r="B10157" s="72" t="s">
        <v>40710</v>
      </c>
      <c r="C10157" s="75" t="s">
        <v>2353</v>
      </c>
      <c r="D10157" s="75" t="s">
        <v>2347</v>
      </c>
      <c r="E10157" s="75" t="s">
        <v>185</v>
      </c>
      <c r="F10157" s="75" t="s">
        <v>845</v>
      </c>
      <c r="G10157" s="75" t="s">
        <v>10234</v>
      </c>
      <c r="H10157" s="80">
        <v>9069</v>
      </c>
      <c r="I10157" s="77">
        <v>0.2</v>
      </c>
      <c r="J10157" s="76">
        <v>7255.2000000000007</v>
      </c>
    </row>
    <row r="10158" spans="1:10" ht="267.75">
      <c r="A10158" s="72">
        <v>10154</v>
      </c>
      <c r="B10158" s="72" t="s">
        <v>40710</v>
      </c>
      <c r="C10158" s="75" t="s">
        <v>2351</v>
      </c>
      <c r="D10158" s="75" t="s">
        <v>2347</v>
      </c>
      <c r="E10158" s="75" t="s">
        <v>185</v>
      </c>
      <c r="F10158" s="75" t="s">
        <v>845</v>
      </c>
      <c r="G10158" s="75" t="s">
        <v>10234</v>
      </c>
      <c r="H10158" s="80">
        <v>8799</v>
      </c>
      <c r="I10158" s="77">
        <v>0.2</v>
      </c>
      <c r="J10158" s="76">
        <v>7039.2000000000007</v>
      </c>
    </row>
    <row r="10159" spans="1:10" ht="318.75">
      <c r="A10159" s="72">
        <v>10155</v>
      </c>
      <c r="B10159" s="72" t="s">
        <v>40710</v>
      </c>
      <c r="C10159" s="75" t="s">
        <v>2344</v>
      </c>
      <c r="D10159" s="75" t="s">
        <v>2345</v>
      </c>
      <c r="E10159" s="75" t="s">
        <v>185</v>
      </c>
      <c r="F10159" s="75" t="s">
        <v>845</v>
      </c>
      <c r="G10159" s="75" t="s">
        <v>10234</v>
      </c>
      <c r="H10159" s="80">
        <v>5299</v>
      </c>
      <c r="I10159" s="77">
        <v>0.2</v>
      </c>
      <c r="J10159" s="76">
        <v>4239.2</v>
      </c>
    </row>
    <row r="10160" spans="1:10" ht="38.25">
      <c r="A10160" s="72">
        <v>10156</v>
      </c>
      <c r="B10160" s="72" t="s">
        <v>40710</v>
      </c>
      <c r="C10160" s="75" t="s">
        <v>3229</v>
      </c>
      <c r="D10160" s="75" t="s">
        <v>3230</v>
      </c>
      <c r="E10160" s="75" t="s">
        <v>185</v>
      </c>
      <c r="F10160" s="75" t="s">
        <v>2860</v>
      </c>
      <c r="G10160" s="75" t="s">
        <v>10234</v>
      </c>
      <c r="H10160" s="80">
        <v>89</v>
      </c>
      <c r="I10160" s="77">
        <v>0.2</v>
      </c>
      <c r="J10160" s="76">
        <v>71.2</v>
      </c>
    </row>
    <row r="10161" spans="1:10" ht="38.25">
      <c r="A10161" s="72">
        <v>10157</v>
      </c>
      <c r="B10161" s="72" t="s">
        <v>40710</v>
      </c>
      <c r="C10161" s="75" t="s">
        <v>1408</v>
      </c>
      <c r="D10161" s="75" t="s">
        <v>1409</v>
      </c>
      <c r="E10161" s="75" t="s">
        <v>185</v>
      </c>
      <c r="F10161" s="75" t="s">
        <v>1407</v>
      </c>
      <c r="G10161" s="75" t="s">
        <v>10234</v>
      </c>
      <c r="H10161" s="80">
        <v>59</v>
      </c>
      <c r="I10161" s="77">
        <v>0.2</v>
      </c>
      <c r="J10161" s="76">
        <v>47.2</v>
      </c>
    </row>
    <row r="10162" spans="1:10" ht="38.25">
      <c r="A10162" s="72">
        <v>10158</v>
      </c>
      <c r="B10162" s="72" t="s">
        <v>40710</v>
      </c>
      <c r="C10162" s="75" t="s">
        <v>3231</v>
      </c>
      <c r="D10162" s="75" t="s">
        <v>3232</v>
      </c>
      <c r="E10162" s="75" t="s">
        <v>185</v>
      </c>
      <c r="F10162" s="75" t="s">
        <v>2860</v>
      </c>
      <c r="G10162" s="75" t="s">
        <v>10234</v>
      </c>
      <c r="H10162" s="80">
        <v>109</v>
      </c>
      <c r="I10162" s="77">
        <v>0.2</v>
      </c>
      <c r="J10162" s="76">
        <v>87.2</v>
      </c>
    </row>
    <row r="10163" spans="1:10" ht="293.25">
      <c r="A10163" s="72">
        <v>10159</v>
      </c>
      <c r="B10163" s="72" t="s">
        <v>40710</v>
      </c>
      <c r="C10163" s="75" t="s">
        <v>2356</v>
      </c>
      <c r="D10163" s="75" t="s">
        <v>2357</v>
      </c>
      <c r="E10163" s="75" t="s">
        <v>185</v>
      </c>
      <c r="F10163" s="75" t="s">
        <v>845</v>
      </c>
      <c r="G10163" s="75" t="s">
        <v>10234</v>
      </c>
      <c r="H10163" s="80">
        <v>1399</v>
      </c>
      <c r="I10163" s="77">
        <v>0.2</v>
      </c>
      <c r="J10163" s="76">
        <v>1119.2</v>
      </c>
    </row>
    <row r="10164" spans="1:10" ht="255">
      <c r="A10164" s="72">
        <v>10160</v>
      </c>
      <c r="B10164" s="72" t="s">
        <v>40710</v>
      </c>
      <c r="C10164" s="75" t="s">
        <v>2354</v>
      </c>
      <c r="D10164" s="75" t="s">
        <v>2355</v>
      </c>
      <c r="E10164" s="75" t="s">
        <v>185</v>
      </c>
      <c r="F10164" s="75" t="s">
        <v>845</v>
      </c>
      <c r="G10164" s="75" t="s">
        <v>10234</v>
      </c>
      <c r="H10164" s="80">
        <v>1299</v>
      </c>
      <c r="I10164" s="77">
        <v>0.2</v>
      </c>
      <c r="J10164" s="76">
        <v>1039.2</v>
      </c>
    </row>
    <row r="10165" spans="1:10" ht="38.25">
      <c r="A10165" s="72">
        <v>10161</v>
      </c>
      <c r="B10165" s="72" t="s">
        <v>40710</v>
      </c>
      <c r="C10165" s="75" t="s">
        <v>3311</v>
      </c>
      <c r="D10165" s="75" t="s">
        <v>3312</v>
      </c>
      <c r="E10165" s="75" t="s">
        <v>185</v>
      </c>
      <c r="F10165" s="75" t="s">
        <v>2860</v>
      </c>
      <c r="G10165" s="75" t="s">
        <v>10234</v>
      </c>
      <c r="H10165" s="80">
        <v>49</v>
      </c>
      <c r="I10165" s="77">
        <v>0.2</v>
      </c>
      <c r="J10165" s="76">
        <v>39.200000000000003</v>
      </c>
    </row>
    <row r="10166" spans="1:10">
      <c r="A10166" s="72">
        <v>10162</v>
      </c>
      <c r="B10166" s="72" t="s">
        <v>40710</v>
      </c>
      <c r="C10166" s="75" t="s">
        <v>3235</v>
      </c>
      <c r="D10166" s="75" t="s">
        <v>3236</v>
      </c>
      <c r="E10166" s="75" t="s">
        <v>185</v>
      </c>
      <c r="F10166" s="75" t="s">
        <v>2860</v>
      </c>
      <c r="G10166" s="75" t="s">
        <v>10234</v>
      </c>
      <c r="H10166" s="80">
        <v>69</v>
      </c>
      <c r="I10166" s="77">
        <v>0.2</v>
      </c>
      <c r="J10166" s="76">
        <v>55.2</v>
      </c>
    </row>
    <row r="10167" spans="1:10" ht="140.25">
      <c r="A10167" s="72">
        <v>10163</v>
      </c>
      <c r="B10167" s="72" t="s">
        <v>40710</v>
      </c>
      <c r="C10167" s="75" t="s">
        <v>2358</v>
      </c>
      <c r="D10167" s="75" t="s">
        <v>2359</v>
      </c>
      <c r="E10167" s="75" t="s">
        <v>185</v>
      </c>
      <c r="F10167" s="75" t="s">
        <v>845</v>
      </c>
      <c r="G10167" s="75" t="s">
        <v>10234</v>
      </c>
      <c r="H10167" s="80">
        <v>1299</v>
      </c>
      <c r="I10167" s="77">
        <v>0.2</v>
      </c>
      <c r="J10167" s="76">
        <v>1039.2</v>
      </c>
    </row>
    <row r="10168" spans="1:10" ht="165.75">
      <c r="A10168" s="72">
        <v>10164</v>
      </c>
      <c r="B10168" s="72" t="s">
        <v>40710</v>
      </c>
      <c r="C10168" s="75" t="s">
        <v>2360</v>
      </c>
      <c r="D10168" s="75" t="s">
        <v>2361</v>
      </c>
      <c r="E10168" s="75" t="s">
        <v>185</v>
      </c>
      <c r="F10168" s="75" t="s">
        <v>845</v>
      </c>
      <c r="G10168" s="75" t="s">
        <v>10234</v>
      </c>
      <c r="H10168" s="80">
        <v>1599</v>
      </c>
      <c r="I10168" s="77">
        <v>0.2</v>
      </c>
      <c r="J10168" s="76">
        <v>1279.2</v>
      </c>
    </row>
    <row r="10169" spans="1:10" ht="255">
      <c r="A10169" s="72">
        <v>10165</v>
      </c>
      <c r="B10169" s="72" t="s">
        <v>40710</v>
      </c>
      <c r="C10169" s="75" t="s">
        <v>2362</v>
      </c>
      <c r="D10169" s="75" t="s">
        <v>2363</v>
      </c>
      <c r="E10169" s="75" t="s">
        <v>185</v>
      </c>
      <c r="F10169" s="75" t="s">
        <v>845</v>
      </c>
      <c r="G10169" s="75" t="s">
        <v>10234</v>
      </c>
      <c r="H10169" s="80">
        <v>1299</v>
      </c>
      <c r="I10169" s="77">
        <v>0.2</v>
      </c>
      <c r="J10169" s="76">
        <v>1039.2</v>
      </c>
    </row>
    <row r="10170" spans="1:10" ht="267.75">
      <c r="A10170" s="72">
        <v>10166</v>
      </c>
      <c r="B10170" s="72" t="s">
        <v>40710</v>
      </c>
      <c r="C10170" s="75" t="s">
        <v>2364</v>
      </c>
      <c r="D10170" s="75" t="s">
        <v>2365</v>
      </c>
      <c r="E10170" s="75" t="s">
        <v>185</v>
      </c>
      <c r="F10170" s="75" t="s">
        <v>845</v>
      </c>
      <c r="G10170" s="75" t="s">
        <v>10234</v>
      </c>
      <c r="H10170" s="80">
        <v>1499</v>
      </c>
      <c r="I10170" s="77">
        <v>0.2</v>
      </c>
      <c r="J10170" s="76">
        <v>1199.2</v>
      </c>
    </row>
    <row r="10171" spans="1:10" ht="331.5">
      <c r="A10171" s="72">
        <v>10167</v>
      </c>
      <c r="B10171" s="72" t="s">
        <v>40710</v>
      </c>
      <c r="C10171" s="75" t="s">
        <v>2366</v>
      </c>
      <c r="D10171" s="75" t="s">
        <v>2367</v>
      </c>
      <c r="E10171" s="75" t="s">
        <v>185</v>
      </c>
      <c r="F10171" s="75" t="s">
        <v>845</v>
      </c>
      <c r="G10171" s="75" t="s">
        <v>10234</v>
      </c>
      <c r="H10171" s="80">
        <v>1899</v>
      </c>
      <c r="I10171" s="77">
        <v>0.2</v>
      </c>
      <c r="J10171" s="76">
        <v>1519.2</v>
      </c>
    </row>
    <row r="10172" spans="1:10" ht="25.5">
      <c r="A10172" s="72">
        <v>10168</v>
      </c>
      <c r="B10172" s="72" t="s">
        <v>40710</v>
      </c>
      <c r="C10172" s="75" t="s">
        <v>3233</v>
      </c>
      <c r="D10172" s="75" t="s">
        <v>3234</v>
      </c>
      <c r="E10172" s="75" t="s">
        <v>185</v>
      </c>
      <c r="F10172" s="75" t="s">
        <v>2860</v>
      </c>
      <c r="G10172" s="75" t="s">
        <v>10234</v>
      </c>
      <c r="H10172" s="80">
        <v>59</v>
      </c>
      <c r="I10172" s="77">
        <v>0.2</v>
      </c>
      <c r="J10172" s="76">
        <v>47.2</v>
      </c>
    </row>
    <row r="10173" spans="1:10" ht="191.25">
      <c r="A10173" s="72">
        <v>10169</v>
      </c>
      <c r="B10173" s="72" t="s">
        <v>40710</v>
      </c>
      <c r="C10173" s="75" t="s">
        <v>2680</v>
      </c>
      <c r="D10173" s="75" t="s">
        <v>2681</v>
      </c>
      <c r="E10173" s="75" t="s">
        <v>185</v>
      </c>
      <c r="F10173" s="75" t="s">
        <v>845</v>
      </c>
      <c r="G10173" s="75" t="s">
        <v>10234</v>
      </c>
      <c r="H10173" s="80">
        <v>2799</v>
      </c>
      <c r="I10173" s="77">
        <v>0.2</v>
      </c>
      <c r="J10173" s="76">
        <v>2239.2000000000003</v>
      </c>
    </row>
    <row r="10174" spans="1:10" ht="191.25">
      <c r="A10174" s="72">
        <v>10170</v>
      </c>
      <c r="B10174" s="72" t="s">
        <v>40710</v>
      </c>
      <c r="C10174" s="75" t="s">
        <v>2684</v>
      </c>
      <c r="D10174" s="75" t="s">
        <v>2685</v>
      </c>
      <c r="E10174" s="75" t="s">
        <v>185</v>
      </c>
      <c r="F10174" s="75" t="s">
        <v>845</v>
      </c>
      <c r="G10174" s="75" t="s">
        <v>10234</v>
      </c>
      <c r="H10174" s="80">
        <v>2799</v>
      </c>
      <c r="I10174" s="77">
        <v>0.2</v>
      </c>
      <c r="J10174" s="76">
        <v>2239.2000000000003</v>
      </c>
    </row>
    <row r="10175" spans="1:10" ht="191.25">
      <c r="A10175" s="72">
        <v>10171</v>
      </c>
      <c r="B10175" s="72" t="s">
        <v>40710</v>
      </c>
      <c r="C10175" s="75" t="s">
        <v>2688</v>
      </c>
      <c r="D10175" s="75" t="s">
        <v>2689</v>
      </c>
      <c r="E10175" s="75" t="s">
        <v>185</v>
      </c>
      <c r="F10175" s="75" t="s">
        <v>845</v>
      </c>
      <c r="G10175" s="75" t="s">
        <v>10234</v>
      </c>
      <c r="H10175" s="80">
        <v>3799</v>
      </c>
      <c r="I10175" s="77">
        <v>0.2</v>
      </c>
      <c r="J10175" s="76">
        <v>3039.2000000000003</v>
      </c>
    </row>
    <row r="10176" spans="1:10" ht="191.25">
      <c r="A10176" s="72">
        <v>10172</v>
      </c>
      <c r="B10176" s="72" t="s">
        <v>40710</v>
      </c>
      <c r="C10176" s="75" t="s">
        <v>2692</v>
      </c>
      <c r="D10176" s="75" t="s">
        <v>2693</v>
      </c>
      <c r="E10176" s="75" t="s">
        <v>185</v>
      </c>
      <c r="F10176" s="75" t="s">
        <v>845</v>
      </c>
      <c r="G10176" s="75" t="s">
        <v>10234</v>
      </c>
      <c r="H10176" s="80">
        <v>5799</v>
      </c>
      <c r="I10176" s="77">
        <v>0.2</v>
      </c>
      <c r="J10176" s="76">
        <v>4639.2</v>
      </c>
    </row>
    <row r="10177" spans="1:10" ht="191.25">
      <c r="A10177" s="72">
        <v>10173</v>
      </c>
      <c r="B10177" s="72" t="s">
        <v>40710</v>
      </c>
      <c r="C10177" s="75" t="s">
        <v>2676</v>
      </c>
      <c r="D10177" s="75" t="s">
        <v>2677</v>
      </c>
      <c r="E10177" s="75" t="s">
        <v>185</v>
      </c>
      <c r="F10177" s="75" t="s">
        <v>845</v>
      </c>
      <c r="G10177" s="75" t="s">
        <v>10234</v>
      </c>
      <c r="H10177" s="80">
        <v>2799</v>
      </c>
      <c r="I10177" s="77">
        <v>0.2</v>
      </c>
      <c r="J10177" s="76">
        <v>2239.2000000000003</v>
      </c>
    </row>
    <row r="10178" spans="1:10" ht="178.5">
      <c r="A10178" s="72">
        <v>10174</v>
      </c>
      <c r="B10178" s="72" t="s">
        <v>40710</v>
      </c>
      <c r="C10178" s="75" t="s">
        <v>2696</v>
      </c>
      <c r="D10178" s="75" t="s">
        <v>2697</v>
      </c>
      <c r="E10178" s="75" t="s">
        <v>185</v>
      </c>
      <c r="F10178" s="75" t="s">
        <v>845</v>
      </c>
      <c r="G10178" s="75" t="s">
        <v>10234</v>
      </c>
      <c r="H10178" s="80">
        <v>2999</v>
      </c>
      <c r="I10178" s="77">
        <v>0.2</v>
      </c>
      <c r="J10178" s="76">
        <v>2399.2000000000003</v>
      </c>
    </row>
    <row r="10179" spans="1:10" ht="178.5">
      <c r="A10179" s="72">
        <v>10175</v>
      </c>
      <c r="B10179" s="72" t="s">
        <v>40710</v>
      </c>
      <c r="C10179" s="75" t="s">
        <v>2698</v>
      </c>
      <c r="D10179" s="75" t="s">
        <v>2699</v>
      </c>
      <c r="E10179" s="75" t="s">
        <v>185</v>
      </c>
      <c r="F10179" s="75" t="s">
        <v>845</v>
      </c>
      <c r="G10179" s="75" t="s">
        <v>10234</v>
      </c>
      <c r="H10179" s="80">
        <v>2999</v>
      </c>
      <c r="I10179" s="77">
        <v>0.2</v>
      </c>
      <c r="J10179" s="76">
        <v>2399.2000000000003</v>
      </c>
    </row>
    <row r="10180" spans="1:10" ht="178.5">
      <c r="A10180" s="72">
        <v>10176</v>
      </c>
      <c r="B10180" s="72" t="s">
        <v>40710</v>
      </c>
      <c r="C10180" s="75" t="s">
        <v>2700</v>
      </c>
      <c r="D10180" s="75" t="s">
        <v>2701</v>
      </c>
      <c r="E10180" s="75" t="s">
        <v>185</v>
      </c>
      <c r="F10180" s="75" t="s">
        <v>845</v>
      </c>
      <c r="G10180" s="75" t="s">
        <v>10234</v>
      </c>
      <c r="H10180" s="80">
        <v>4099</v>
      </c>
      <c r="I10180" s="77">
        <v>0.2</v>
      </c>
      <c r="J10180" s="76">
        <v>3279.2000000000003</v>
      </c>
    </row>
    <row r="10181" spans="1:10" ht="178.5">
      <c r="A10181" s="72">
        <v>10177</v>
      </c>
      <c r="B10181" s="72" t="s">
        <v>40710</v>
      </c>
      <c r="C10181" s="75" t="s">
        <v>2702</v>
      </c>
      <c r="D10181" s="75" t="s">
        <v>2703</v>
      </c>
      <c r="E10181" s="75" t="s">
        <v>185</v>
      </c>
      <c r="F10181" s="75" t="s">
        <v>845</v>
      </c>
      <c r="G10181" s="75" t="s">
        <v>10234</v>
      </c>
      <c r="H10181" s="80">
        <v>5799</v>
      </c>
      <c r="I10181" s="77">
        <v>0.2</v>
      </c>
      <c r="J10181" s="76">
        <v>4639.2</v>
      </c>
    </row>
    <row r="10182" spans="1:10" ht="178.5">
      <c r="A10182" s="72">
        <v>10178</v>
      </c>
      <c r="B10182" s="72" t="s">
        <v>40710</v>
      </c>
      <c r="C10182" s="75" t="s">
        <v>2694</v>
      </c>
      <c r="D10182" s="75" t="s">
        <v>2695</v>
      </c>
      <c r="E10182" s="75" t="s">
        <v>185</v>
      </c>
      <c r="F10182" s="75" t="s">
        <v>845</v>
      </c>
      <c r="G10182" s="75" t="s">
        <v>10234</v>
      </c>
      <c r="H10182" s="80">
        <v>2999</v>
      </c>
      <c r="I10182" s="77">
        <v>0.2</v>
      </c>
      <c r="J10182" s="76">
        <v>2399.2000000000003</v>
      </c>
    </row>
    <row r="10183" spans="1:10" ht="191.25">
      <c r="A10183" s="72">
        <v>10179</v>
      </c>
      <c r="B10183" s="72" t="s">
        <v>40710</v>
      </c>
      <c r="C10183" s="75" t="s">
        <v>2704</v>
      </c>
      <c r="D10183" s="75" t="s">
        <v>2705</v>
      </c>
      <c r="E10183" s="75" t="s">
        <v>185</v>
      </c>
      <c r="F10183" s="75" t="s">
        <v>845</v>
      </c>
      <c r="G10183" s="75" t="s">
        <v>10234</v>
      </c>
      <c r="H10183" s="80">
        <v>4999</v>
      </c>
      <c r="I10183" s="77">
        <v>0.2</v>
      </c>
      <c r="J10183" s="76">
        <v>3999.2000000000003</v>
      </c>
    </row>
    <row r="10184" spans="1:10" ht="191.25">
      <c r="A10184" s="72">
        <v>10180</v>
      </c>
      <c r="B10184" s="72" t="s">
        <v>40710</v>
      </c>
      <c r="C10184" s="75" t="s">
        <v>2708</v>
      </c>
      <c r="D10184" s="75" t="s">
        <v>2709</v>
      </c>
      <c r="E10184" s="75" t="s">
        <v>185</v>
      </c>
      <c r="F10184" s="75" t="s">
        <v>845</v>
      </c>
      <c r="G10184" s="75" t="s">
        <v>10234</v>
      </c>
      <c r="H10184" s="80">
        <v>4999</v>
      </c>
      <c r="I10184" s="77">
        <v>0.2</v>
      </c>
      <c r="J10184" s="76">
        <v>3999.2000000000003</v>
      </c>
    </row>
    <row r="10185" spans="1:10" ht="191.25">
      <c r="A10185" s="72">
        <v>10181</v>
      </c>
      <c r="B10185" s="72" t="s">
        <v>40710</v>
      </c>
      <c r="C10185" s="75" t="s">
        <v>2712</v>
      </c>
      <c r="D10185" s="75" t="s">
        <v>2713</v>
      </c>
      <c r="E10185" s="75" t="s">
        <v>185</v>
      </c>
      <c r="F10185" s="75" t="s">
        <v>845</v>
      </c>
      <c r="G10185" s="75" t="s">
        <v>10234</v>
      </c>
      <c r="H10185" s="80">
        <v>5999</v>
      </c>
      <c r="I10185" s="77">
        <v>0.2</v>
      </c>
      <c r="J10185" s="76">
        <v>4799.2</v>
      </c>
    </row>
    <row r="10186" spans="1:10" ht="191.25">
      <c r="A10186" s="72">
        <v>10182</v>
      </c>
      <c r="B10186" s="72" t="s">
        <v>40710</v>
      </c>
      <c r="C10186" s="75" t="s">
        <v>2716</v>
      </c>
      <c r="D10186" s="75" t="s">
        <v>2717</v>
      </c>
      <c r="E10186" s="75" t="s">
        <v>185</v>
      </c>
      <c r="F10186" s="75" t="s">
        <v>845</v>
      </c>
      <c r="G10186" s="75" t="s">
        <v>10234</v>
      </c>
      <c r="H10186" s="80">
        <v>8099</v>
      </c>
      <c r="I10186" s="77">
        <v>0.2</v>
      </c>
      <c r="J10186" s="76">
        <v>6479.2000000000007</v>
      </c>
    </row>
    <row r="10187" spans="1:10" ht="178.5">
      <c r="A10187" s="72">
        <v>10183</v>
      </c>
      <c r="B10187" s="72" t="s">
        <v>40710</v>
      </c>
      <c r="C10187" s="75" t="s">
        <v>2718</v>
      </c>
      <c r="D10187" s="75" t="s">
        <v>2719</v>
      </c>
      <c r="E10187" s="75" t="s">
        <v>185</v>
      </c>
      <c r="F10187" s="75" t="s">
        <v>845</v>
      </c>
      <c r="G10187" s="75" t="s">
        <v>10234</v>
      </c>
      <c r="H10187" s="80">
        <v>5399</v>
      </c>
      <c r="I10187" s="77">
        <v>0.2</v>
      </c>
      <c r="J10187" s="76">
        <v>4319.2</v>
      </c>
    </row>
    <row r="10188" spans="1:10" ht="191.25">
      <c r="A10188" s="72">
        <v>10184</v>
      </c>
      <c r="B10188" s="72" t="s">
        <v>40710</v>
      </c>
      <c r="C10188" s="75" t="s">
        <v>2720</v>
      </c>
      <c r="D10188" s="75" t="s">
        <v>2721</v>
      </c>
      <c r="E10188" s="75" t="s">
        <v>185</v>
      </c>
      <c r="F10188" s="75" t="s">
        <v>845</v>
      </c>
      <c r="G10188" s="75" t="s">
        <v>10234</v>
      </c>
      <c r="H10188" s="80">
        <v>5399</v>
      </c>
      <c r="I10188" s="77">
        <v>0.2</v>
      </c>
      <c r="J10188" s="76">
        <v>4319.2</v>
      </c>
    </row>
    <row r="10189" spans="1:10" ht="178.5">
      <c r="A10189" s="72">
        <v>10185</v>
      </c>
      <c r="B10189" s="72" t="s">
        <v>40710</v>
      </c>
      <c r="C10189" s="75" t="s">
        <v>2722</v>
      </c>
      <c r="D10189" s="75" t="s">
        <v>2723</v>
      </c>
      <c r="E10189" s="75" t="s">
        <v>185</v>
      </c>
      <c r="F10189" s="75" t="s">
        <v>845</v>
      </c>
      <c r="G10189" s="75" t="s">
        <v>10234</v>
      </c>
      <c r="H10189" s="80">
        <v>6499</v>
      </c>
      <c r="I10189" s="77">
        <v>0.2</v>
      </c>
      <c r="J10189" s="76">
        <v>5199.2000000000007</v>
      </c>
    </row>
    <row r="10190" spans="1:10" ht="178.5">
      <c r="A10190" s="72">
        <v>10186</v>
      </c>
      <c r="B10190" s="72" t="s">
        <v>40710</v>
      </c>
      <c r="C10190" s="75" t="s">
        <v>2724</v>
      </c>
      <c r="D10190" s="75" t="s">
        <v>2725</v>
      </c>
      <c r="E10190" s="75" t="s">
        <v>185</v>
      </c>
      <c r="F10190" s="75" t="s">
        <v>845</v>
      </c>
      <c r="G10190" s="75" t="s">
        <v>10234</v>
      </c>
      <c r="H10190" s="80">
        <v>8099</v>
      </c>
      <c r="I10190" s="77">
        <v>0.2</v>
      </c>
      <c r="J10190" s="76">
        <v>6479.2000000000007</v>
      </c>
    </row>
    <row r="10191" spans="1:10" ht="229.5">
      <c r="A10191" s="72">
        <v>10187</v>
      </c>
      <c r="B10191" s="72" t="s">
        <v>40710</v>
      </c>
      <c r="C10191" s="75" t="s">
        <v>2682</v>
      </c>
      <c r="D10191" s="75" t="s">
        <v>2683</v>
      </c>
      <c r="E10191" s="75" t="s">
        <v>185</v>
      </c>
      <c r="F10191" s="75" t="s">
        <v>845</v>
      </c>
      <c r="G10191" s="75" t="s">
        <v>10234</v>
      </c>
      <c r="H10191" s="80">
        <v>2999</v>
      </c>
      <c r="I10191" s="77">
        <v>0.2</v>
      </c>
      <c r="J10191" s="76">
        <v>2399.2000000000003</v>
      </c>
    </row>
    <row r="10192" spans="1:10" ht="229.5">
      <c r="A10192" s="72">
        <v>10188</v>
      </c>
      <c r="B10192" s="72" t="s">
        <v>40710</v>
      </c>
      <c r="C10192" s="75" t="s">
        <v>2686</v>
      </c>
      <c r="D10192" s="75" t="s">
        <v>2687</v>
      </c>
      <c r="E10192" s="75" t="s">
        <v>185</v>
      </c>
      <c r="F10192" s="75" t="s">
        <v>845</v>
      </c>
      <c r="G10192" s="75" t="s">
        <v>10234</v>
      </c>
      <c r="H10192" s="80">
        <v>2999</v>
      </c>
      <c r="I10192" s="77">
        <v>0.2</v>
      </c>
      <c r="J10192" s="76">
        <v>2399.2000000000003</v>
      </c>
    </row>
    <row r="10193" spans="1:10" ht="229.5">
      <c r="A10193" s="72">
        <v>10189</v>
      </c>
      <c r="B10193" s="72" t="s">
        <v>40710</v>
      </c>
      <c r="C10193" s="75" t="s">
        <v>2690</v>
      </c>
      <c r="D10193" s="75" t="s">
        <v>2691</v>
      </c>
      <c r="E10193" s="75" t="s">
        <v>185</v>
      </c>
      <c r="F10193" s="75" t="s">
        <v>845</v>
      </c>
      <c r="G10193" s="75" t="s">
        <v>10234</v>
      </c>
      <c r="H10193" s="80">
        <v>4099</v>
      </c>
      <c r="I10193" s="77">
        <v>0.2</v>
      </c>
      <c r="J10193" s="76">
        <v>3279.2000000000003</v>
      </c>
    </row>
    <row r="10194" spans="1:10" ht="216.75">
      <c r="A10194" s="72">
        <v>10190</v>
      </c>
      <c r="B10194" s="72" t="s">
        <v>40710</v>
      </c>
      <c r="C10194" s="75" t="s">
        <v>2678</v>
      </c>
      <c r="D10194" s="75" t="s">
        <v>2679</v>
      </c>
      <c r="E10194" s="75" t="s">
        <v>185</v>
      </c>
      <c r="F10194" s="75" t="s">
        <v>845</v>
      </c>
      <c r="G10194" s="75" t="s">
        <v>10234</v>
      </c>
      <c r="H10194" s="80">
        <v>2999</v>
      </c>
      <c r="I10194" s="77">
        <v>0.2</v>
      </c>
      <c r="J10194" s="76">
        <v>2399.2000000000003</v>
      </c>
    </row>
    <row r="10195" spans="1:10" ht="229.5">
      <c r="A10195" s="72">
        <v>10191</v>
      </c>
      <c r="B10195" s="72" t="s">
        <v>40710</v>
      </c>
      <c r="C10195" s="75" t="s">
        <v>2706</v>
      </c>
      <c r="D10195" s="75" t="s">
        <v>2707</v>
      </c>
      <c r="E10195" s="75" t="s">
        <v>185</v>
      </c>
      <c r="F10195" s="75" t="s">
        <v>845</v>
      </c>
      <c r="G10195" s="75" t="s">
        <v>10234</v>
      </c>
      <c r="H10195" s="80">
        <v>5399</v>
      </c>
      <c r="I10195" s="77">
        <v>0.2</v>
      </c>
      <c r="J10195" s="76">
        <v>4319.2</v>
      </c>
    </row>
    <row r="10196" spans="1:10" ht="229.5">
      <c r="A10196" s="72">
        <v>10192</v>
      </c>
      <c r="B10196" s="72" t="s">
        <v>40710</v>
      </c>
      <c r="C10196" s="75" t="s">
        <v>2710</v>
      </c>
      <c r="D10196" s="75" t="s">
        <v>2711</v>
      </c>
      <c r="E10196" s="75" t="s">
        <v>185</v>
      </c>
      <c r="F10196" s="75" t="s">
        <v>845</v>
      </c>
      <c r="G10196" s="75" t="s">
        <v>10234</v>
      </c>
      <c r="H10196" s="80">
        <v>5399</v>
      </c>
      <c r="I10196" s="77">
        <v>0.2</v>
      </c>
      <c r="J10196" s="76">
        <v>4319.2</v>
      </c>
    </row>
    <row r="10197" spans="1:10" ht="229.5">
      <c r="A10197" s="72">
        <v>10193</v>
      </c>
      <c r="B10197" s="72" t="s">
        <v>40710</v>
      </c>
      <c r="C10197" s="75" t="s">
        <v>2714</v>
      </c>
      <c r="D10197" s="75" t="s">
        <v>2715</v>
      </c>
      <c r="E10197" s="75" t="s">
        <v>185</v>
      </c>
      <c r="F10197" s="75" t="s">
        <v>845</v>
      </c>
      <c r="G10197" s="75" t="s">
        <v>10234</v>
      </c>
      <c r="H10197" s="80">
        <v>6499</v>
      </c>
      <c r="I10197" s="77">
        <v>0.2</v>
      </c>
      <c r="J10197" s="76">
        <v>5199.2000000000007</v>
      </c>
    </row>
    <row r="10198" spans="1:10" ht="153">
      <c r="A10198" s="72">
        <v>10194</v>
      </c>
      <c r="B10198" s="72" t="s">
        <v>40710</v>
      </c>
      <c r="C10198" s="75" t="s">
        <v>2730</v>
      </c>
      <c r="D10198" s="75" t="s">
        <v>2731</v>
      </c>
      <c r="E10198" s="75" t="s">
        <v>185</v>
      </c>
      <c r="F10198" s="75" t="s">
        <v>845</v>
      </c>
      <c r="G10198" s="75" t="s">
        <v>10234</v>
      </c>
      <c r="H10198" s="80">
        <v>5699</v>
      </c>
      <c r="I10198" s="77">
        <v>0.2</v>
      </c>
      <c r="J10198" s="76">
        <v>4559.2</v>
      </c>
    </row>
    <row r="10199" spans="1:10" ht="153">
      <c r="A10199" s="72">
        <v>10195</v>
      </c>
      <c r="B10199" s="72" t="s">
        <v>40710</v>
      </c>
      <c r="C10199" s="75" t="s">
        <v>2726</v>
      </c>
      <c r="D10199" s="75" t="s">
        <v>2727</v>
      </c>
      <c r="E10199" s="75" t="s">
        <v>185</v>
      </c>
      <c r="F10199" s="75" t="s">
        <v>845</v>
      </c>
      <c r="G10199" s="75" t="s">
        <v>10234</v>
      </c>
      <c r="H10199" s="80">
        <v>5699</v>
      </c>
      <c r="I10199" s="77">
        <v>0.2</v>
      </c>
      <c r="J10199" s="76">
        <v>4559.2</v>
      </c>
    </row>
    <row r="10200" spans="1:10" ht="153">
      <c r="A10200" s="72">
        <v>10196</v>
      </c>
      <c r="B10200" s="72" t="s">
        <v>40710</v>
      </c>
      <c r="C10200" s="75" t="s">
        <v>2732</v>
      </c>
      <c r="D10200" s="75" t="s">
        <v>2733</v>
      </c>
      <c r="E10200" s="75" t="s">
        <v>185</v>
      </c>
      <c r="F10200" s="75" t="s">
        <v>845</v>
      </c>
      <c r="G10200" s="75" t="s">
        <v>10234</v>
      </c>
      <c r="H10200" s="80">
        <v>5699</v>
      </c>
      <c r="I10200" s="77">
        <v>0.2</v>
      </c>
      <c r="J10200" s="76">
        <v>4559.2</v>
      </c>
    </row>
    <row r="10201" spans="1:10" ht="153">
      <c r="A10201" s="72">
        <v>10197</v>
      </c>
      <c r="B10201" s="72" t="s">
        <v>40710</v>
      </c>
      <c r="C10201" s="75" t="s">
        <v>2728</v>
      </c>
      <c r="D10201" s="75" t="s">
        <v>2729</v>
      </c>
      <c r="E10201" s="75" t="s">
        <v>185</v>
      </c>
      <c r="F10201" s="75" t="s">
        <v>845</v>
      </c>
      <c r="G10201" s="75" t="s">
        <v>10234</v>
      </c>
      <c r="H10201" s="80">
        <v>5699</v>
      </c>
      <c r="I10201" s="77">
        <v>0.2</v>
      </c>
      <c r="J10201" s="76">
        <v>4559.2</v>
      </c>
    </row>
    <row r="10202" spans="1:10" ht="25.5">
      <c r="A10202" s="72">
        <v>10198</v>
      </c>
      <c r="B10202" s="72" t="s">
        <v>40710</v>
      </c>
      <c r="C10202" s="75" t="s">
        <v>2944</v>
      </c>
      <c r="D10202" s="75" t="s">
        <v>2945</v>
      </c>
      <c r="E10202" s="75" t="s">
        <v>185</v>
      </c>
      <c r="F10202" s="75" t="s">
        <v>2860</v>
      </c>
      <c r="G10202" s="75" t="s">
        <v>10234</v>
      </c>
      <c r="H10202" s="80">
        <v>219</v>
      </c>
      <c r="I10202" s="77">
        <v>0.2</v>
      </c>
      <c r="J10202" s="76">
        <v>175.20000000000002</v>
      </c>
    </row>
    <row r="10203" spans="1:10" ht="25.5">
      <c r="A10203" s="72">
        <v>10199</v>
      </c>
      <c r="B10203" s="72" t="s">
        <v>40710</v>
      </c>
      <c r="C10203" s="75" t="s">
        <v>1683</v>
      </c>
      <c r="D10203" s="75" t="s">
        <v>1684</v>
      </c>
      <c r="E10203" s="75" t="s">
        <v>185</v>
      </c>
      <c r="F10203" s="75" t="s">
        <v>1407</v>
      </c>
      <c r="G10203" s="75" t="s">
        <v>10234</v>
      </c>
      <c r="H10203" s="80">
        <v>199</v>
      </c>
      <c r="I10203" s="77">
        <v>0.2</v>
      </c>
      <c r="J10203" s="76">
        <v>159.20000000000002</v>
      </c>
    </row>
    <row r="10204" spans="1:10" ht="25.5">
      <c r="A10204" s="72">
        <v>10200</v>
      </c>
      <c r="B10204" s="72" t="s">
        <v>40710</v>
      </c>
      <c r="C10204" s="75" t="s">
        <v>3189</v>
      </c>
      <c r="D10204" s="75" t="s">
        <v>3190</v>
      </c>
      <c r="E10204" s="75" t="s">
        <v>185</v>
      </c>
      <c r="F10204" s="75" t="s">
        <v>2860</v>
      </c>
      <c r="G10204" s="75" t="s">
        <v>10234</v>
      </c>
      <c r="H10204" s="80">
        <v>24</v>
      </c>
      <c r="I10204" s="77">
        <v>0.2</v>
      </c>
      <c r="J10204" s="76">
        <v>19.200000000000003</v>
      </c>
    </row>
    <row r="10205" spans="1:10">
      <c r="A10205" s="72">
        <v>10201</v>
      </c>
      <c r="B10205" s="72" t="s">
        <v>40710</v>
      </c>
      <c r="C10205" s="75" t="s">
        <v>2942</v>
      </c>
      <c r="D10205" s="75" t="s">
        <v>2943</v>
      </c>
      <c r="E10205" s="75" t="s">
        <v>185</v>
      </c>
      <c r="F10205" s="75" t="s">
        <v>2860</v>
      </c>
      <c r="G10205" s="75" t="s">
        <v>10234</v>
      </c>
      <c r="H10205" s="80">
        <v>189</v>
      </c>
      <c r="I10205" s="77">
        <v>0.2</v>
      </c>
      <c r="J10205" s="76">
        <v>151.20000000000002</v>
      </c>
    </row>
    <row r="10206" spans="1:10">
      <c r="A10206" s="72">
        <v>10202</v>
      </c>
      <c r="B10206" s="72" t="s">
        <v>40710</v>
      </c>
      <c r="C10206" s="75" t="s">
        <v>2946</v>
      </c>
      <c r="D10206" s="75" t="s">
        <v>2947</v>
      </c>
      <c r="E10206" s="75" t="s">
        <v>185</v>
      </c>
      <c r="F10206" s="75" t="s">
        <v>2860</v>
      </c>
      <c r="G10206" s="75" t="s">
        <v>10234</v>
      </c>
      <c r="H10206" s="80">
        <v>219</v>
      </c>
      <c r="I10206" s="77">
        <v>0.2</v>
      </c>
      <c r="J10206" s="76">
        <v>175.20000000000002</v>
      </c>
    </row>
    <row r="10207" spans="1:10" ht="229.5">
      <c r="A10207" s="72">
        <v>10203</v>
      </c>
      <c r="B10207" s="72" t="s">
        <v>40710</v>
      </c>
      <c r="C10207" s="75" t="s">
        <v>2573</v>
      </c>
      <c r="D10207" s="75" t="s">
        <v>2574</v>
      </c>
      <c r="E10207" s="75" t="s">
        <v>185</v>
      </c>
      <c r="F10207" s="75" t="s">
        <v>845</v>
      </c>
      <c r="G10207" s="75" t="s">
        <v>10234</v>
      </c>
      <c r="H10207" s="80">
        <v>1499</v>
      </c>
      <c r="I10207" s="77">
        <v>0.2</v>
      </c>
      <c r="J10207" s="76">
        <v>1199.2</v>
      </c>
    </row>
    <row r="10208" spans="1:10" ht="51">
      <c r="A10208" s="72">
        <v>10204</v>
      </c>
      <c r="B10208" s="72" t="s">
        <v>40710</v>
      </c>
      <c r="C10208" s="75" t="s">
        <v>2956</v>
      </c>
      <c r="D10208" s="75" t="s">
        <v>2957</v>
      </c>
      <c r="E10208" s="75" t="s">
        <v>185</v>
      </c>
      <c r="F10208" s="75" t="s">
        <v>2860</v>
      </c>
      <c r="G10208" s="75" t="s">
        <v>10234</v>
      </c>
      <c r="H10208" s="80">
        <v>99</v>
      </c>
      <c r="I10208" s="77">
        <v>0.2</v>
      </c>
      <c r="J10208" s="76">
        <v>79.2</v>
      </c>
    </row>
    <row r="10209" spans="1:10" ht="63.75">
      <c r="A10209" s="72">
        <v>10205</v>
      </c>
      <c r="B10209" s="72" t="s">
        <v>40710</v>
      </c>
      <c r="C10209" s="75" t="s">
        <v>1685</v>
      </c>
      <c r="D10209" s="75" t="s">
        <v>1686</v>
      </c>
      <c r="E10209" s="75" t="s">
        <v>185</v>
      </c>
      <c r="F10209" s="75" t="s">
        <v>1407</v>
      </c>
      <c r="G10209" s="75" t="s">
        <v>10234</v>
      </c>
      <c r="H10209" s="80">
        <v>169</v>
      </c>
      <c r="I10209" s="77">
        <v>0.2</v>
      </c>
      <c r="J10209" s="76">
        <v>135.20000000000002</v>
      </c>
    </row>
    <row r="10210" spans="1:10" ht="242.25">
      <c r="A10210" s="72">
        <v>10206</v>
      </c>
      <c r="B10210" s="72" t="s">
        <v>40710</v>
      </c>
      <c r="C10210" s="75" t="s">
        <v>2575</v>
      </c>
      <c r="D10210" s="75" t="s">
        <v>2576</v>
      </c>
      <c r="E10210" s="75" t="s">
        <v>185</v>
      </c>
      <c r="F10210" s="75" t="s">
        <v>845</v>
      </c>
      <c r="G10210" s="75" t="s">
        <v>10234</v>
      </c>
      <c r="H10210" s="80">
        <v>1349</v>
      </c>
      <c r="I10210" s="77">
        <v>0.2</v>
      </c>
      <c r="J10210" s="76">
        <v>1079.2</v>
      </c>
    </row>
    <row r="10211" spans="1:10" ht="242.25">
      <c r="A10211" s="72">
        <v>10207</v>
      </c>
      <c r="B10211" s="72" t="s">
        <v>40710</v>
      </c>
      <c r="C10211" s="75" t="s">
        <v>2579</v>
      </c>
      <c r="D10211" s="75" t="s">
        <v>2580</v>
      </c>
      <c r="E10211" s="75" t="s">
        <v>185</v>
      </c>
      <c r="F10211" s="75" t="s">
        <v>845</v>
      </c>
      <c r="G10211" s="75" t="s">
        <v>10234</v>
      </c>
      <c r="H10211" s="80">
        <v>1299</v>
      </c>
      <c r="I10211" s="77">
        <v>0.2</v>
      </c>
      <c r="J10211" s="76">
        <v>1039.2</v>
      </c>
    </row>
    <row r="10212" spans="1:10" ht="242.25">
      <c r="A10212" s="72">
        <v>10208</v>
      </c>
      <c r="B10212" s="72" t="s">
        <v>40710</v>
      </c>
      <c r="C10212" s="75" t="s">
        <v>2577</v>
      </c>
      <c r="D10212" s="75" t="s">
        <v>2578</v>
      </c>
      <c r="E10212" s="75" t="s">
        <v>185</v>
      </c>
      <c r="F10212" s="75" t="s">
        <v>845</v>
      </c>
      <c r="G10212" s="75" t="s">
        <v>10234</v>
      </c>
      <c r="H10212" s="80">
        <v>1199</v>
      </c>
      <c r="I10212" s="77">
        <v>0.2</v>
      </c>
      <c r="J10212" s="76">
        <v>959.2</v>
      </c>
    </row>
    <row r="10213" spans="1:10" ht="242.25">
      <c r="A10213" s="72">
        <v>10209</v>
      </c>
      <c r="B10213" s="72" t="s">
        <v>40710</v>
      </c>
      <c r="C10213" s="75" t="s">
        <v>2581</v>
      </c>
      <c r="D10213" s="75" t="s">
        <v>2582</v>
      </c>
      <c r="E10213" s="75" t="s">
        <v>185</v>
      </c>
      <c r="F10213" s="75" t="s">
        <v>845</v>
      </c>
      <c r="G10213" s="75" t="s">
        <v>10234</v>
      </c>
      <c r="H10213" s="80">
        <v>1499</v>
      </c>
      <c r="I10213" s="77">
        <v>0.2</v>
      </c>
      <c r="J10213" s="76">
        <v>1199.2</v>
      </c>
    </row>
    <row r="10214" spans="1:10" ht="51">
      <c r="A10214" s="72">
        <v>10210</v>
      </c>
      <c r="B10214" s="72" t="s">
        <v>40710</v>
      </c>
      <c r="C10214" s="75" t="s">
        <v>1679</v>
      </c>
      <c r="D10214" s="75" t="s">
        <v>1680</v>
      </c>
      <c r="E10214" s="75" t="s">
        <v>185</v>
      </c>
      <c r="F10214" s="75" t="s">
        <v>1407</v>
      </c>
      <c r="G10214" s="75" t="s">
        <v>10234</v>
      </c>
      <c r="H10214" s="80">
        <v>79</v>
      </c>
      <c r="I10214" s="77">
        <v>0.2</v>
      </c>
      <c r="J10214" s="76">
        <v>63.2</v>
      </c>
    </row>
    <row r="10215" spans="1:10" ht="51">
      <c r="A10215" s="72">
        <v>10211</v>
      </c>
      <c r="B10215" s="72" t="s">
        <v>40710</v>
      </c>
      <c r="C10215" s="75" t="s">
        <v>1681</v>
      </c>
      <c r="D10215" s="75" t="s">
        <v>1682</v>
      </c>
      <c r="E10215" s="75" t="s">
        <v>185</v>
      </c>
      <c r="F10215" s="75" t="s">
        <v>1407</v>
      </c>
      <c r="G10215" s="75" t="s">
        <v>10234</v>
      </c>
      <c r="H10215" s="80">
        <v>79</v>
      </c>
      <c r="I10215" s="77">
        <v>0.2</v>
      </c>
      <c r="J10215" s="76">
        <v>63.2</v>
      </c>
    </row>
    <row r="10216" spans="1:10" ht="191.25">
      <c r="A10216" s="72">
        <v>10212</v>
      </c>
      <c r="B10216" s="72" t="s">
        <v>40710</v>
      </c>
      <c r="C10216" s="75" t="s">
        <v>2583</v>
      </c>
      <c r="D10216" s="75" t="s">
        <v>2584</v>
      </c>
      <c r="E10216" s="75" t="s">
        <v>185</v>
      </c>
      <c r="F10216" s="75" t="s">
        <v>845</v>
      </c>
      <c r="G10216" s="75" t="s">
        <v>10234</v>
      </c>
      <c r="H10216" s="80">
        <v>1349</v>
      </c>
      <c r="I10216" s="77">
        <v>0.2</v>
      </c>
      <c r="J10216" s="76">
        <v>1079.2</v>
      </c>
    </row>
    <row r="10217" spans="1:10" ht="191.25">
      <c r="A10217" s="72">
        <v>10213</v>
      </c>
      <c r="B10217" s="72" t="s">
        <v>40710</v>
      </c>
      <c r="C10217" s="75" t="s">
        <v>2585</v>
      </c>
      <c r="D10217" s="75" t="s">
        <v>2586</v>
      </c>
      <c r="E10217" s="75" t="s">
        <v>185</v>
      </c>
      <c r="F10217" s="75" t="s">
        <v>845</v>
      </c>
      <c r="G10217" s="75" t="s">
        <v>10234</v>
      </c>
      <c r="H10217" s="80">
        <v>1549</v>
      </c>
      <c r="I10217" s="77">
        <v>0.2</v>
      </c>
      <c r="J10217" s="76">
        <v>1239.2</v>
      </c>
    </row>
    <row r="10218" spans="1:10" ht="25.5">
      <c r="A10218" s="72">
        <v>10214</v>
      </c>
      <c r="B10218" s="72" t="s">
        <v>40710</v>
      </c>
      <c r="C10218" s="75" t="s">
        <v>2948</v>
      </c>
      <c r="D10218" s="75" t="s">
        <v>2949</v>
      </c>
      <c r="E10218" s="75" t="s">
        <v>185</v>
      </c>
      <c r="F10218" s="75" t="s">
        <v>2860</v>
      </c>
      <c r="G10218" s="75" t="s">
        <v>10234</v>
      </c>
      <c r="H10218" s="80">
        <v>59</v>
      </c>
      <c r="I10218" s="77">
        <v>0.2</v>
      </c>
      <c r="J10218" s="76">
        <v>47.2</v>
      </c>
    </row>
    <row r="10219" spans="1:10" ht="25.5">
      <c r="A10219" s="72">
        <v>10215</v>
      </c>
      <c r="B10219" s="72" t="s">
        <v>40710</v>
      </c>
      <c r="C10219" s="75" t="s">
        <v>1687</v>
      </c>
      <c r="D10219" s="75" t="s">
        <v>1688</v>
      </c>
      <c r="E10219" s="75" t="s">
        <v>185</v>
      </c>
      <c r="F10219" s="75" t="s">
        <v>1407</v>
      </c>
      <c r="G10219" s="75" t="s">
        <v>10234</v>
      </c>
      <c r="H10219" s="80">
        <v>59</v>
      </c>
      <c r="I10219" s="77">
        <v>0.2</v>
      </c>
      <c r="J10219" s="76">
        <v>47.2</v>
      </c>
    </row>
    <row r="10220" spans="1:10" ht="38.25">
      <c r="A10220" s="72">
        <v>10216</v>
      </c>
      <c r="B10220" s="72" t="s">
        <v>40710</v>
      </c>
      <c r="C10220" s="75" t="s">
        <v>2950</v>
      </c>
      <c r="D10220" s="75" t="s">
        <v>2951</v>
      </c>
      <c r="E10220" s="75" t="s">
        <v>185</v>
      </c>
      <c r="F10220" s="75" t="s">
        <v>2860</v>
      </c>
      <c r="G10220" s="75" t="s">
        <v>10234</v>
      </c>
      <c r="H10220" s="80">
        <v>49</v>
      </c>
      <c r="I10220" s="77">
        <v>0.2</v>
      </c>
      <c r="J10220" s="76">
        <v>39.200000000000003</v>
      </c>
    </row>
    <row r="10221" spans="1:10" ht="25.5">
      <c r="A10221" s="72">
        <v>10217</v>
      </c>
      <c r="B10221" s="72" t="s">
        <v>40710</v>
      </c>
      <c r="C10221" s="75" t="s">
        <v>1689</v>
      </c>
      <c r="D10221" s="75" t="s">
        <v>1690</v>
      </c>
      <c r="E10221" s="75" t="s">
        <v>185</v>
      </c>
      <c r="F10221" s="75" t="s">
        <v>1407</v>
      </c>
      <c r="G10221" s="75" t="s">
        <v>10234</v>
      </c>
      <c r="H10221" s="80">
        <v>59</v>
      </c>
      <c r="I10221" s="77">
        <v>0.2</v>
      </c>
      <c r="J10221" s="76">
        <v>47.2</v>
      </c>
    </row>
    <row r="10222" spans="1:10" ht="165.75">
      <c r="A10222" s="72">
        <v>10218</v>
      </c>
      <c r="B10222" s="72" t="s">
        <v>40710</v>
      </c>
      <c r="C10222" s="75" t="s">
        <v>2587</v>
      </c>
      <c r="D10222" s="75" t="s">
        <v>2588</v>
      </c>
      <c r="E10222" s="75" t="s">
        <v>185</v>
      </c>
      <c r="F10222" s="75" t="s">
        <v>845</v>
      </c>
      <c r="G10222" s="75" t="s">
        <v>10234</v>
      </c>
      <c r="H10222" s="80">
        <v>2149</v>
      </c>
      <c r="I10222" s="77">
        <v>0.2</v>
      </c>
      <c r="J10222" s="76">
        <v>1719.2</v>
      </c>
    </row>
    <row r="10223" spans="1:10">
      <c r="A10223" s="72">
        <v>10219</v>
      </c>
      <c r="B10223" s="72" t="s">
        <v>40710</v>
      </c>
      <c r="C10223" s="75" t="s">
        <v>2952</v>
      </c>
      <c r="D10223" s="75" t="s">
        <v>2953</v>
      </c>
      <c r="E10223" s="75" t="s">
        <v>185</v>
      </c>
      <c r="F10223" s="75" t="s">
        <v>2860</v>
      </c>
      <c r="G10223" s="75" t="s">
        <v>10234</v>
      </c>
      <c r="H10223" s="80">
        <v>89</v>
      </c>
      <c r="I10223" s="77">
        <v>0.2</v>
      </c>
      <c r="J10223" s="76">
        <v>71.2</v>
      </c>
    </row>
    <row r="10224" spans="1:10" ht="127.5">
      <c r="A10224" s="72">
        <v>10220</v>
      </c>
      <c r="B10224" s="72" t="s">
        <v>40710</v>
      </c>
      <c r="C10224" s="75" t="s">
        <v>2618</v>
      </c>
      <c r="D10224" s="75" t="s">
        <v>2619</v>
      </c>
      <c r="E10224" s="75" t="s">
        <v>185</v>
      </c>
      <c r="F10224" s="75" t="s">
        <v>845</v>
      </c>
      <c r="G10224" s="75" t="s">
        <v>10234</v>
      </c>
      <c r="H10224" s="80">
        <v>1799</v>
      </c>
      <c r="I10224" s="77">
        <v>0.2</v>
      </c>
      <c r="J10224" s="76">
        <v>1439.2</v>
      </c>
    </row>
    <row r="10225" spans="1:10" ht="76.5">
      <c r="A10225" s="72">
        <v>10221</v>
      </c>
      <c r="B10225" s="72" t="s">
        <v>40710</v>
      </c>
      <c r="C10225" s="75" t="s">
        <v>3171</v>
      </c>
      <c r="D10225" s="75" t="s">
        <v>3172</v>
      </c>
      <c r="E10225" s="75" t="s">
        <v>185</v>
      </c>
      <c r="F10225" s="75" t="s">
        <v>2860</v>
      </c>
      <c r="G10225" s="75" t="s">
        <v>10234</v>
      </c>
      <c r="H10225" s="80">
        <v>129</v>
      </c>
      <c r="I10225" s="77">
        <v>0.2</v>
      </c>
      <c r="J10225" s="76">
        <v>103.2</v>
      </c>
    </row>
    <row r="10226" spans="1:10" ht="38.25">
      <c r="A10226" s="72">
        <v>10222</v>
      </c>
      <c r="B10226" s="72" t="s">
        <v>40710</v>
      </c>
      <c r="C10226" s="75" t="s">
        <v>2954</v>
      </c>
      <c r="D10226" s="75" t="s">
        <v>2955</v>
      </c>
      <c r="E10226" s="75" t="s">
        <v>185</v>
      </c>
      <c r="F10226" s="75" t="s">
        <v>2860</v>
      </c>
      <c r="G10226" s="75" t="s">
        <v>10234</v>
      </c>
      <c r="H10226" s="80">
        <v>99</v>
      </c>
      <c r="I10226" s="77">
        <v>0.2</v>
      </c>
      <c r="J10226" s="76">
        <v>79.2</v>
      </c>
    </row>
    <row r="10227" spans="1:10">
      <c r="A10227" s="72">
        <v>10223</v>
      </c>
      <c r="B10227" s="72" t="s">
        <v>40710</v>
      </c>
      <c r="C10227" s="75" t="s">
        <v>3139</v>
      </c>
      <c r="D10227" s="75" t="s">
        <v>3140</v>
      </c>
      <c r="E10227" s="75" t="s">
        <v>185</v>
      </c>
      <c r="F10227" s="75" t="s">
        <v>2860</v>
      </c>
      <c r="G10227" s="75" t="s">
        <v>10234</v>
      </c>
      <c r="H10227" s="80">
        <v>18</v>
      </c>
      <c r="I10227" s="77">
        <v>0.2</v>
      </c>
      <c r="J10227" s="76">
        <v>14.4</v>
      </c>
    </row>
    <row r="10228" spans="1:10" ht="25.5">
      <c r="A10228" s="72">
        <v>10224</v>
      </c>
      <c r="B10228" s="72" t="s">
        <v>40710</v>
      </c>
      <c r="C10228" s="75" t="s">
        <v>2996</v>
      </c>
      <c r="D10228" s="75" t="s">
        <v>2997</v>
      </c>
      <c r="E10228" s="75" t="s">
        <v>185</v>
      </c>
      <c r="F10228" s="75" t="s">
        <v>2860</v>
      </c>
      <c r="G10228" s="75" t="s">
        <v>10234</v>
      </c>
      <c r="H10228" s="80">
        <v>99</v>
      </c>
      <c r="I10228" s="77">
        <v>0.2</v>
      </c>
      <c r="J10228" s="76">
        <v>79.2</v>
      </c>
    </row>
    <row r="10229" spans="1:10" ht="165.75">
      <c r="A10229" s="72">
        <v>10225</v>
      </c>
      <c r="B10229" s="72" t="s">
        <v>40710</v>
      </c>
      <c r="C10229" s="75" t="s">
        <v>2622</v>
      </c>
      <c r="D10229" s="75" t="s">
        <v>2623</v>
      </c>
      <c r="E10229" s="75" t="s">
        <v>185</v>
      </c>
      <c r="F10229" s="75" t="s">
        <v>845</v>
      </c>
      <c r="G10229" s="75" t="s">
        <v>10234</v>
      </c>
      <c r="H10229" s="80">
        <v>2299</v>
      </c>
      <c r="I10229" s="77">
        <v>0.2</v>
      </c>
      <c r="J10229" s="76">
        <v>1839.2</v>
      </c>
    </row>
    <row r="10230" spans="1:10" ht="178.5">
      <c r="A10230" s="72">
        <v>10226</v>
      </c>
      <c r="B10230" s="72" t="s">
        <v>40710</v>
      </c>
      <c r="C10230" s="75" t="s">
        <v>2624</v>
      </c>
      <c r="D10230" s="75" t="s">
        <v>2625</v>
      </c>
      <c r="E10230" s="75" t="s">
        <v>185</v>
      </c>
      <c r="F10230" s="75" t="s">
        <v>845</v>
      </c>
      <c r="G10230" s="75" t="s">
        <v>10234</v>
      </c>
      <c r="H10230" s="80">
        <v>2799</v>
      </c>
      <c r="I10230" s="77">
        <v>0.2</v>
      </c>
      <c r="J10230" s="76">
        <v>2239.2000000000003</v>
      </c>
    </row>
    <row r="10231" spans="1:10" ht="165.75">
      <c r="A10231" s="72">
        <v>10227</v>
      </c>
      <c r="B10231" s="72" t="s">
        <v>40710</v>
      </c>
      <c r="C10231" s="75" t="s">
        <v>2626</v>
      </c>
      <c r="D10231" s="75" t="s">
        <v>2627</v>
      </c>
      <c r="E10231" s="75" t="s">
        <v>185</v>
      </c>
      <c r="F10231" s="75" t="s">
        <v>845</v>
      </c>
      <c r="G10231" s="75" t="s">
        <v>10234</v>
      </c>
      <c r="H10231" s="80">
        <v>2749</v>
      </c>
      <c r="I10231" s="77">
        <v>0.2</v>
      </c>
      <c r="J10231" s="76">
        <v>2199.2000000000003</v>
      </c>
    </row>
    <row r="10232" spans="1:10" ht="178.5">
      <c r="A10232" s="72">
        <v>10228</v>
      </c>
      <c r="B10232" s="72" t="s">
        <v>40710</v>
      </c>
      <c r="C10232" s="75" t="s">
        <v>2628</v>
      </c>
      <c r="D10232" s="75" t="s">
        <v>2629</v>
      </c>
      <c r="E10232" s="75" t="s">
        <v>185</v>
      </c>
      <c r="F10232" s="75" t="s">
        <v>845</v>
      </c>
      <c r="G10232" s="75" t="s">
        <v>10234</v>
      </c>
      <c r="H10232" s="80">
        <v>3299</v>
      </c>
      <c r="I10232" s="77">
        <v>0.2</v>
      </c>
      <c r="J10232" s="76">
        <v>2639.2000000000003</v>
      </c>
    </row>
    <row r="10233" spans="1:10" ht="191.25">
      <c r="A10233" s="72">
        <v>10229</v>
      </c>
      <c r="B10233" s="72" t="s">
        <v>40710</v>
      </c>
      <c r="C10233" s="75" t="s">
        <v>2630</v>
      </c>
      <c r="D10233" s="75" t="s">
        <v>2631</v>
      </c>
      <c r="E10233" s="75" t="s">
        <v>185</v>
      </c>
      <c r="F10233" s="75" t="s">
        <v>845</v>
      </c>
      <c r="G10233" s="75" t="s">
        <v>10234</v>
      </c>
      <c r="H10233" s="80">
        <v>4499</v>
      </c>
      <c r="I10233" s="77">
        <v>0.2</v>
      </c>
      <c r="J10233" s="76">
        <v>3599.2000000000003</v>
      </c>
    </row>
    <row r="10234" spans="1:10" ht="178.5">
      <c r="A10234" s="72">
        <v>10230</v>
      </c>
      <c r="B10234" s="72" t="s">
        <v>40710</v>
      </c>
      <c r="C10234" s="75" t="s">
        <v>2649</v>
      </c>
      <c r="D10234" s="75" t="s">
        <v>2650</v>
      </c>
      <c r="E10234" s="75" t="s">
        <v>185</v>
      </c>
      <c r="F10234" s="75" t="s">
        <v>845</v>
      </c>
      <c r="G10234" s="75" t="s">
        <v>10234</v>
      </c>
      <c r="H10234" s="80">
        <v>4899</v>
      </c>
      <c r="I10234" s="77">
        <v>0.2</v>
      </c>
      <c r="J10234" s="76">
        <v>3919.2000000000003</v>
      </c>
    </row>
    <row r="10235" spans="1:10" ht="165.75">
      <c r="A10235" s="72">
        <v>10231</v>
      </c>
      <c r="B10235" s="72" t="s">
        <v>40710</v>
      </c>
      <c r="C10235" s="75" t="s">
        <v>2632</v>
      </c>
      <c r="D10235" s="75" t="s">
        <v>2633</v>
      </c>
      <c r="E10235" s="75" t="s">
        <v>185</v>
      </c>
      <c r="F10235" s="75" t="s">
        <v>845</v>
      </c>
      <c r="G10235" s="75" t="s">
        <v>10234</v>
      </c>
      <c r="H10235" s="80">
        <v>3449</v>
      </c>
      <c r="I10235" s="77">
        <v>0.2</v>
      </c>
      <c r="J10235" s="76">
        <v>2759.2000000000003</v>
      </c>
    </row>
    <row r="10236" spans="1:10">
      <c r="A10236" s="72">
        <v>10232</v>
      </c>
      <c r="B10236" s="72" t="s">
        <v>40710</v>
      </c>
      <c r="C10236" s="75" t="s">
        <v>2958</v>
      </c>
      <c r="D10236" s="75" t="s">
        <v>2959</v>
      </c>
      <c r="E10236" s="75" t="s">
        <v>185</v>
      </c>
      <c r="F10236" s="75" t="s">
        <v>2860</v>
      </c>
      <c r="G10236" s="75" t="s">
        <v>10234</v>
      </c>
      <c r="H10236" s="80">
        <v>79</v>
      </c>
      <c r="I10236" s="77">
        <v>0.2</v>
      </c>
      <c r="J10236" s="76">
        <v>63.2</v>
      </c>
    </row>
    <row r="10237" spans="1:10" ht="38.25">
      <c r="A10237" s="72">
        <v>10233</v>
      </c>
      <c r="B10237" s="72" t="s">
        <v>40710</v>
      </c>
      <c r="C10237" s="75" t="s">
        <v>2960</v>
      </c>
      <c r="D10237" s="75" t="s">
        <v>2961</v>
      </c>
      <c r="E10237" s="75" t="s">
        <v>185</v>
      </c>
      <c r="F10237" s="75" t="s">
        <v>2860</v>
      </c>
      <c r="G10237" s="75" t="s">
        <v>10234</v>
      </c>
      <c r="H10237" s="80">
        <v>79</v>
      </c>
      <c r="I10237" s="77">
        <v>0.2</v>
      </c>
      <c r="J10237" s="76">
        <v>63.2</v>
      </c>
    </row>
    <row r="10238" spans="1:10" ht="38.25">
      <c r="A10238" s="72">
        <v>10234</v>
      </c>
      <c r="B10238" s="72" t="s">
        <v>40710</v>
      </c>
      <c r="C10238" s="75" t="s">
        <v>1692</v>
      </c>
      <c r="D10238" s="75" t="s">
        <v>1693</v>
      </c>
      <c r="E10238" s="75" t="s">
        <v>185</v>
      </c>
      <c r="F10238" s="75" t="s">
        <v>1407</v>
      </c>
      <c r="G10238" s="75" t="s">
        <v>10234</v>
      </c>
      <c r="H10238" s="80">
        <v>89</v>
      </c>
      <c r="I10238" s="77">
        <v>0.2</v>
      </c>
      <c r="J10238" s="76">
        <v>71.2</v>
      </c>
    </row>
    <row r="10239" spans="1:10">
      <c r="A10239" s="72">
        <v>10235</v>
      </c>
      <c r="B10239" s="72" t="s">
        <v>40710</v>
      </c>
      <c r="C10239" s="75" t="s">
        <v>3143</v>
      </c>
      <c r="D10239" s="75" t="s">
        <v>3144</v>
      </c>
      <c r="E10239" s="75" t="s">
        <v>185</v>
      </c>
      <c r="F10239" s="75" t="s">
        <v>2860</v>
      </c>
      <c r="G10239" s="75" t="s">
        <v>10234</v>
      </c>
      <c r="H10239" s="80">
        <v>1079</v>
      </c>
      <c r="I10239" s="77">
        <v>0.2</v>
      </c>
      <c r="J10239" s="76">
        <v>863.2</v>
      </c>
    </row>
    <row r="10240" spans="1:10" ht="25.5">
      <c r="A10240" s="72">
        <v>10236</v>
      </c>
      <c r="B10240" s="72" t="s">
        <v>40710</v>
      </c>
      <c r="C10240" s="75" t="s">
        <v>3472</v>
      </c>
      <c r="D10240" s="75" t="s">
        <v>3473</v>
      </c>
      <c r="E10240" s="75" t="s">
        <v>185</v>
      </c>
      <c r="F10240" s="75" t="s">
        <v>3352</v>
      </c>
      <c r="G10240" s="75" t="s">
        <v>10234</v>
      </c>
      <c r="H10240" s="80">
        <v>269</v>
      </c>
      <c r="I10240" s="77">
        <v>0.2</v>
      </c>
      <c r="J10240" s="76">
        <v>215.20000000000002</v>
      </c>
    </row>
    <row r="10241" spans="1:10" ht="25.5">
      <c r="A10241" s="72">
        <v>10237</v>
      </c>
      <c r="B10241" s="72" t="s">
        <v>40710</v>
      </c>
      <c r="C10241" s="75" t="s">
        <v>3133</v>
      </c>
      <c r="D10241" s="75" t="s">
        <v>3134</v>
      </c>
      <c r="E10241" s="75" t="s">
        <v>185</v>
      </c>
      <c r="F10241" s="75" t="s">
        <v>2860</v>
      </c>
      <c r="G10241" s="75" t="s">
        <v>10234</v>
      </c>
      <c r="H10241" s="80">
        <v>179</v>
      </c>
      <c r="I10241" s="77">
        <v>0.2</v>
      </c>
      <c r="J10241" s="76">
        <v>143.20000000000002</v>
      </c>
    </row>
    <row r="10242" spans="1:10">
      <c r="A10242" s="72">
        <v>10238</v>
      </c>
      <c r="B10242" s="72" t="s">
        <v>40710</v>
      </c>
      <c r="C10242" s="75" t="s">
        <v>3173</v>
      </c>
      <c r="D10242" s="75" t="s">
        <v>3174</v>
      </c>
      <c r="E10242" s="75" t="s">
        <v>185</v>
      </c>
      <c r="F10242" s="75" t="s">
        <v>2860</v>
      </c>
      <c r="G10242" s="75" t="s">
        <v>10234</v>
      </c>
      <c r="H10242" s="80">
        <v>39</v>
      </c>
      <c r="I10242" s="77">
        <v>0.2</v>
      </c>
      <c r="J10242" s="76">
        <v>31.200000000000003</v>
      </c>
    </row>
    <row r="10243" spans="1:10" ht="127.5">
      <c r="A10243" s="72">
        <v>10239</v>
      </c>
      <c r="B10243" s="72" t="s">
        <v>40710</v>
      </c>
      <c r="C10243" s="75" t="s">
        <v>2620</v>
      </c>
      <c r="D10243" s="75" t="s">
        <v>2621</v>
      </c>
      <c r="E10243" s="75" t="s">
        <v>185</v>
      </c>
      <c r="F10243" s="75" t="s">
        <v>845</v>
      </c>
      <c r="G10243" s="75" t="s">
        <v>10234</v>
      </c>
      <c r="H10243" s="80">
        <v>1799</v>
      </c>
      <c r="I10243" s="77">
        <v>0.2</v>
      </c>
      <c r="J10243" s="76">
        <v>1439.2</v>
      </c>
    </row>
    <row r="10244" spans="1:10">
      <c r="A10244" s="72">
        <v>10240</v>
      </c>
      <c r="B10244" s="72" t="s">
        <v>40710</v>
      </c>
      <c r="C10244" s="75" t="s">
        <v>1694</v>
      </c>
      <c r="D10244" s="75" t="s">
        <v>1695</v>
      </c>
      <c r="E10244" s="75" t="s">
        <v>185</v>
      </c>
      <c r="F10244" s="75" t="s">
        <v>1407</v>
      </c>
      <c r="G10244" s="75" t="s">
        <v>10234</v>
      </c>
      <c r="H10244" s="80">
        <v>69</v>
      </c>
      <c r="I10244" s="77">
        <v>0.2</v>
      </c>
      <c r="J10244" s="76">
        <v>55.2</v>
      </c>
    </row>
    <row r="10245" spans="1:10">
      <c r="A10245" s="72">
        <v>10241</v>
      </c>
      <c r="B10245" s="72" t="s">
        <v>40710</v>
      </c>
      <c r="C10245" s="75" t="s">
        <v>1696</v>
      </c>
      <c r="D10245" s="75" t="s">
        <v>1697</v>
      </c>
      <c r="E10245" s="75" t="s">
        <v>185</v>
      </c>
      <c r="F10245" s="75" t="s">
        <v>1407</v>
      </c>
      <c r="G10245" s="75" t="s">
        <v>10234</v>
      </c>
      <c r="H10245" s="80">
        <v>269</v>
      </c>
      <c r="I10245" s="77">
        <v>0.2</v>
      </c>
      <c r="J10245" s="76">
        <v>215.20000000000002</v>
      </c>
    </row>
    <row r="10246" spans="1:10">
      <c r="A10246" s="72">
        <v>10242</v>
      </c>
      <c r="B10246" s="72" t="s">
        <v>40710</v>
      </c>
      <c r="C10246" s="75" t="s">
        <v>1698</v>
      </c>
      <c r="D10246" s="75" t="s">
        <v>1699</v>
      </c>
      <c r="E10246" s="75" t="s">
        <v>185</v>
      </c>
      <c r="F10246" s="75" t="s">
        <v>1407</v>
      </c>
      <c r="G10246" s="75" t="s">
        <v>10234</v>
      </c>
      <c r="H10246" s="80">
        <v>99</v>
      </c>
      <c r="I10246" s="77">
        <v>0.2</v>
      </c>
      <c r="J10246" s="76">
        <v>79.2</v>
      </c>
    </row>
    <row r="10247" spans="1:10" ht="114.75">
      <c r="A10247" s="72">
        <v>10243</v>
      </c>
      <c r="B10247" s="72" t="s">
        <v>40710</v>
      </c>
      <c r="C10247" s="75" t="s">
        <v>2636</v>
      </c>
      <c r="D10247" s="75" t="s">
        <v>2637</v>
      </c>
      <c r="E10247" s="75" t="s">
        <v>185</v>
      </c>
      <c r="F10247" s="75" t="s">
        <v>845</v>
      </c>
      <c r="G10247" s="75" t="s">
        <v>10234</v>
      </c>
      <c r="H10247" s="80">
        <v>3449</v>
      </c>
      <c r="I10247" s="77">
        <v>0.2</v>
      </c>
      <c r="J10247" s="76">
        <v>2759.2000000000003</v>
      </c>
    </row>
    <row r="10248" spans="1:10" ht="127.5">
      <c r="A10248" s="72">
        <v>10244</v>
      </c>
      <c r="B10248" s="72" t="s">
        <v>40710</v>
      </c>
      <c r="C10248" s="75" t="s">
        <v>2634</v>
      </c>
      <c r="D10248" s="75" t="s">
        <v>2635</v>
      </c>
      <c r="E10248" s="75" t="s">
        <v>185</v>
      </c>
      <c r="F10248" s="75" t="s">
        <v>845</v>
      </c>
      <c r="G10248" s="75" t="s">
        <v>10234</v>
      </c>
      <c r="H10248" s="80">
        <v>2649</v>
      </c>
      <c r="I10248" s="77">
        <v>0.2</v>
      </c>
      <c r="J10248" s="76">
        <v>2119.2000000000003</v>
      </c>
    </row>
    <row r="10249" spans="1:10" ht="102">
      <c r="A10249" s="72">
        <v>10245</v>
      </c>
      <c r="B10249" s="72" t="s">
        <v>40710</v>
      </c>
      <c r="C10249" s="75" t="s">
        <v>2638</v>
      </c>
      <c r="D10249" s="75" t="s">
        <v>2639</v>
      </c>
      <c r="E10249" s="75" t="s">
        <v>185</v>
      </c>
      <c r="F10249" s="75" t="s">
        <v>845</v>
      </c>
      <c r="G10249" s="75" t="s">
        <v>10234</v>
      </c>
      <c r="H10249" s="80">
        <v>2949</v>
      </c>
      <c r="I10249" s="77">
        <v>0.2</v>
      </c>
      <c r="J10249" s="76">
        <v>2359.2000000000003</v>
      </c>
    </row>
    <row r="10250" spans="1:10" ht="63.75">
      <c r="A10250" s="72">
        <v>10246</v>
      </c>
      <c r="B10250" s="72" t="s">
        <v>40710</v>
      </c>
      <c r="C10250" s="75" t="s">
        <v>3177</v>
      </c>
      <c r="D10250" s="75" t="s">
        <v>3178</v>
      </c>
      <c r="E10250" s="75" t="s">
        <v>185</v>
      </c>
      <c r="F10250" s="75" t="s">
        <v>2860</v>
      </c>
      <c r="G10250" s="75" t="s">
        <v>10234</v>
      </c>
      <c r="H10250" s="80">
        <v>159</v>
      </c>
      <c r="I10250" s="77">
        <v>0.2</v>
      </c>
      <c r="J10250" s="76">
        <v>127.2</v>
      </c>
    </row>
    <row r="10251" spans="1:10" ht="38.25">
      <c r="A10251" s="72">
        <v>10247</v>
      </c>
      <c r="B10251" s="72" t="s">
        <v>40710</v>
      </c>
      <c r="C10251" s="75" t="s">
        <v>3175</v>
      </c>
      <c r="D10251" s="75" t="s">
        <v>3176</v>
      </c>
      <c r="E10251" s="75" t="s">
        <v>185</v>
      </c>
      <c r="F10251" s="75" t="s">
        <v>2860</v>
      </c>
      <c r="G10251" s="75" t="s">
        <v>10234</v>
      </c>
      <c r="H10251" s="80">
        <v>29</v>
      </c>
      <c r="I10251" s="77">
        <v>0.2</v>
      </c>
      <c r="J10251" s="76">
        <v>23.200000000000003</v>
      </c>
    </row>
    <row r="10252" spans="1:10" ht="51">
      <c r="A10252" s="72">
        <v>10248</v>
      </c>
      <c r="B10252" s="72" t="s">
        <v>40710</v>
      </c>
      <c r="C10252" s="75" t="s">
        <v>3181</v>
      </c>
      <c r="D10252" s="75" t="s">
        <v>3182</v>
      </c>
      <c r="E10252" s="75" t="s">
        <v>185</v>
      </c>
      <c r="F10252" s="75" t="s">
        <v>2860</v>
      </c>
      <c r="G10252" s="75" t="s">
        <v>10234</v>
      </c>
      <c r="H10252" s="80">
        <v>59</v>
      </c>
      <c r="I10252" s="77">
        <v>0.2</v>
      </c>
      <c r="J10252" s="76">
        <v>47.2</v>
      </c>
    </row>
    <row r="10253" spans="1:10" ht="38.25">
      <c r="A10253" s="72">
        <v>10249</v>
      </c>
      <c r="B10253" s="72" t="s">
        <v>40710</v>
      </c>
      <c r="C10253" s="75" t="s">
        <v>3179</v>
      </c>
      <c r="D10253" s="75" t="s">
        <v>3180</v>
      </c>
      <c r="E10253" s="75" t="s">
        <v>185</v>
      </c>
      <c r="F10253" s="75" t="s">
        <v>2860</v>
      </c>
      <c r="G10253" s="75" t="s">
        <v>10234</v>
      </c>
      <c r="H10253" s="80">
        <v>59</v>
      </c>
      <c r="I10253" s="77">
        <v>0.2</v>
      </c>
      <c r="J10253" s="76">
        <v>47.2</v>
      </c>
    </row>
    <row r="10254" spans="1:10" ht="114.75">
      <c r="A10254" s="72">
        <v>10250</v>
      </c>
      <c r="B10254" s="72" t="s">
        <v>40710</v>
      </c>
      <c r="C10254" s="75" t="s">
        <v>2640</v>
      </c>
      <c r="D10254" s="75" t="s">
        <v>2641</v>
      </c>
      <c r="E10254" s="75" t="s">
        <v>185</v>
      </c>
      <c r="F10254" s="75" t="s">
        <v>845</v>
      </c>
      <c r="G10254" s="75" t="s">
        <v>10234</v>
      </c>
      <c r="H10254" s="80">
        <v>3499</v>
      </c>
      <c r="I10254" s="77">
        <v>0.2</v>
      </c>
      <c r="J10254" s="76">
        <v>2799.2000000000003</v>
      </c>
    </row>
    <row r="10255" spans="1:10" ht="127.5">
      <c r="A10255" s="72">
        <v>10251</v>
      </c>
      <c r="B10255" s="72" t="s">
        <v>40710</v>
      </c>
      <c r="C10255" s="75" t="s">
        <v>2640</v>
      </c>
      <c r="D10255" s="75" t="s">
        <v>2642</v>
      </c>
      <c r="E10255" s="75" t="s">
        <v>185</v>
      </c>
      <c r="F10255" s="75" t="s">
        <v>845</v>
      </c>
      <c r="G10255" s="75" t="s">
        <v>10234</v>
      </c>
      <c r="H10255" s="80">
        <v>3499</v>
      </c>
      <c r="I10255" s="77">
        <v>0.2</v>
      </c>
      <c r="J10255" s="76">
        <v>2799.2000000000003</v>
      </c>
    </row>
    <row r="10256" spans="1:10" ht="191.25">
      <c r="A10256" s="72">
        <v>10252</v>
      </c>
      <c r="B10256" s="72" t="s">
        <v>40710</v>
      </c>
      <c r="C10256" s="75" t="s">
        <v>40783</v>
      </c>
      <c r="D10256" s="75" t="s">
        <v>40784</v>
      </c>
      <c r="E10256" s="75" t="s">
        <v>185</v>
      </c>
      <c r="F10256" s="75" t="s">
        <v>845</v>
      </c>
      <c r="G10256" s="75" t="s">
        <v>10234</v>
      </c>
      <c r="H10256" s="80">
        <v>3699</v>
      </c>
      <c r="I10256" s="77">
        <v>0.2</v>
      </c>
      <c r="J10256" s="76">
        <v>2959.2000000000003</v>
      </c>
    </row>
    <row r="10257" spans="1:10" ht="165.75">
      <c r="A10257" s="72">
        <v>10253</v>
      </c>
      <c r="B10257" s="72" t="s">
        <v>40710</v>
      </c>
      <c r="C10257" s="75" t="s">
        <v>2643</v>
      </c>
      <c r="D10257" s="75" t="s">
        <v>2644</v>
      </c>
      <c r="E10257" s="75" t="s">
        <v>185</v>
      </c>
      <c r="F10257" s="75" t="s">
        <v>845</v>
      </c>
      <c r="G10257" s="75" t="s">
        <v>10234</v>
      </c>
      <c r="H10257" s="80">
        <v>3249</v>
      </c>
      <c r="I10257" s="77">
        <v>0.2</v>
      </c>
      <c r="J10257" s="76">
        <v>2599.2000000000003</v>
      </c>
    </row>
    <row r="10258" spans="1:10" ht="89.25">
      <c r="A10258" s="72">
        <v>10254</v>
      </c>
      <c r="B10258" s="72" t="s">
        <v>40710</v>
      </c>
      <c r="C10258" s="75" t="s">
        <v>2788</v>
      </c>
      <c r="D10258" s="75" t="s">
        <v>40785</v>
      </c>
      <c r="E10258" s="75" t="s">
        <v>185</v>
      </c>
      <c r="F10258" s="75" t="s">
        <v>2777</v>
      </c>
      <c r="G10258" s="75" t="s">
        <v>10234</v>
      </c>
      <c r="H10258" s="80">
        <v>1289</v>
      </c>
      <c r="I10258" s="77">
        <v>0.2</v>
      </c>
      <c r="J10258" s="76">
        <v>1031.2</v>
      </c>
    </row>
    <row r="10259" spans="1:10" ht="25.5">
      <c r="A10259" s="72">
        <v>10255</v>
      </c>
      <c r="B10259" s="72" t="s">
        <v>40710</v>
      </c>
      <c r="C10259" s="75" t="s">
        <v>2789</v>
      </c>
      <c r="D10259" s="75" t="s">
        <v>2790</v>
      </c>
      <c r="E10259" s="75" t="s">
        <v>185</v>
      </c>
      <c r="F10259" s="75" t="s">
        <v>2777</v>
      </c>
      <c r="G10259" s="75" t="s">
        <v>10234</v>
      </c>
      <c r="H10259" s="80">
        <v>12309</v>
      </c>
      <c r="I10259" s="77">
        <v>0.2</v>
      </c>
      <c r="J10259" s="76">
        <v>9847.2000000000007</v>
      </c>
    </row>
    <row r="10260" spans="1:10" ht="38.25">
      <c r="A10260" s="72">
        <v>10256</v>
      </c>
      <c r="B10260" s="72" t="s">
        <v>40710</v>
      </c>
      <c r="C10260" s="75" t="s">
        <v>2791</v>
      </c>
      <c r="D10260" s="75" t="s">
        <v>40786</v>
      </c>
      <c r="E10260" s="75" t="s">
        <v>185</v>
      </c>
      <c r="F10260" s="75" t="s">
        <v>2777</v>
      </c>
      <c r="G10260" s="75" t="s">
        <v>10234</v>
      </c>
      <c r="H10260" s="80">
        <v>20089</v>
      </c>
      <c r="I10260" s="77">
        <v>0.2</v>
      </c>
      <c r="J10260" s="76">
        <v>16071.2</v>
      </c>
    </row>
    <row r="10261" spans="1:10" ht="63.75">
      <c r="A10261" s="72">
        <v>10257</v>
      </c>
      <c r="B10261" s="72" t="s">
        <v>40710</v>
      </c>
      <c r="C10261" s="75" t="s">
        <v>2798</v>
      </c>
      <c r="D10261" s="75" t="s">
        <v>40787</v>
      </c>
      <c r="E10261" s="75" t="s">
        <v>185</v>
      </c>
      <c r="F10261" s="75" t="s">
        <v>2777</v>
      </c>
      <c r="G10261" s="75" t="s">
        <v>10234</v>
      </c>
      <c r="H10261" s="80">
        <v>2809</v>
      </c>
      <c r="I10261" s="77">
        <v>0.2</v>
      </c>
      <c r="J10261" s="76">
        <v>2247.2000000000003</v>
      </c>
    </row>
    <row r="10262" spans="1:10" ht="25.5">
      <c r="A10262" s="72">
        <v>10258</v>
      </c>
      <c r="B10262" s="72" t="s">
        <v>40710</v>
      </c>
      <c r="C10262" s="75" t="s">
        <v>3006</v>
      </c>
      <c r="D10262" s="75" t="s">
        <v>3007</v>
      </c>
      <c r="E10262" s="75" t="s">
        <v>185</v>
      </c>
      <c r="F10262" s="75" t="s">
        <v>2860</v>
      </c>
      <c r="G10262" s="75" t="s">
        <v>10234</v>
      </c>
      <c r="H10262" s="80">
        <v>199</v>
      </c>
      <c r="I10262" s="77">
        <v>0.2</v>
      </c>
      <c r="J10262" s="76">
        <v>159.20000000000002</v>
      </c>
    </row>
    <row r="10263" spans="1:10" ht="25.5">
      <c r="A10263" s="72">
        <v>10259</v>
      </c>
      <c r="B10263" s="72" t="s">
        <v>40710</v>
      </c>
      <c r="C10263" s="75" t="s">
        <v>3004</v>
      </c>
      <c r="D10263" s="75" t="s">
        <v>3005</v>
      </c>
      <c r="E10263" s="75" t="s">
        <v>185</v>
      </c>
      <c r="F10263" s="75" t="s">
        <v>2860</v>
      </c>
      <c r="G10263" s="75" t="s">
        <v>10234</v>
      </c>
      <c r="H10263" s="80">
        <v>199</v>
      </c>
      <c r="I10263" s="77">
        <v>0.2</v>
      </c>
      <c r="J10263" s="76">
        <v>159.20000000000002</v>
      </c>
    </row>
    <row r="10264" spans="1:10">
      <c r="A10264" s="72">
        <v>10260</v>
      </c>
      <c r="B10264" s="72" t="s">
        <v>40710</v>
      </c>
      <c r="C10264" s="75" t="s">
        <v>2962</v>
      </c>
      <c r="D10264" s="75" t="s">
        <v>2963</v>
      </c>
      <c r="E10264" s="75" t="s">
        <v>185</v>
      </c>
      <c r="F10264" s="75" t="s">
        <v>2860</v>
      </c>
      <c r="G10264" s="75" t="s">
        <v>10234</v>
      </c>
      <c r="H10264" s="80">
        <v>99</v>
      </c>
      <c r="I10264" s="77">
        <v>0.2</v>
      </c>
      <c r="J10264" s="76">
        <v>79.2</v>
      </c>
    </row>
    <row r="10265" spans="1:10" ht="25.5">
      <c r="A10265" s="72">
        <v>10261</v>
      </c>
      <c r="B10265" s="72" t="s">
        <v>40710</v>
      </c>
      <c r="C10265" s="75" t="s">
        <v>2964</v>
      </c>
      <c r="D10265" s="75" t="s">
        <v>2965</v>
      </c>
      <c r="E10265" s="75" t="s">
        <v>185</v>
      </c>
      <c r="F10265" s="75" t="s">
        <v>2860</v>
      </c>
      <c r="G10265" s="75" t="s">
        <v>10234</v>
      </c>
      <c r="H10265" s="80">
        <v>149</v>
      </c>
      <c r="I10265" s="77">
        <v>0.2</v>
      </c>
      <c r="J10265" s="76">
        <v>119.2</v>
      </c>
    </row>
    <row r="10266" spans="1:10">
      <c r="A10266" s="72">
        <v>10262</v>
      </c>
      <c r="B10266" s="72" t="s">
        <v>40710</v>
      </c>
      <c r="C10266" s="75" t="s">
        <v>1700</v>
      </c>
      <c r="D10266" s="75" t="s">
        <v>1701</v>
      </c>
      <c r="E10266" s="75" t="s">
        <v>185</v>
      </c>
      <c r="F10266" s="75" t="s">
        <v>1407</v>
      </c>
      <c r="G10266" s="75" t="s">
        <v>10234</v>
      </c>
      <c r="H10266" s="80">
        <v>119</v>
      </c>
      <c r="I10266" s="77">
        <v>0.2</v>
      </c>
      <c r="J10266" s="76">
        <v>95.2</v>
      </c>
    </row>
    <row r="10267" spans="1:10" ht="140.25">
      <c r="A10267" s="72">
        <v>10263</v>
      </c>
      <c r="B10267" s="72" t="s">
        <v>40710</v>
      </c>
      <c r="C10267" s="75" t="s">
        <v>2592</v>
      </c>
      <c r="D10267" s="75" t="s">
        <v>2593</v>
      </c>
      <c r="E10267" s="75" t="s">
        <v>185</v>
      </c>
      <c r="F10267" s="75" t="s">
        <v>845</v>
      </c>
      <c r="G10267" s="75" t="s">
        <v>10234</v>
      </c>
      <c r="H10267" s="80">
        <v>1299</v>
      </c>
      <c r="I10267" s="77">
        <v>0.2</v>
      </c>
      <c r="J10267" s="76">
        <v>1039.2</v>
      </c>
    </row>
    <row r="10268" spans="1:10" ht="25.5">
      <c r="A10268" s="72">
        <v>10264</v>
      </c>
      <c r="B10268" s="72" t="s">
        <v>40710</v>
      </c>
      <c r="C10268" s="75" t="s">
        <v>1702</v>
      </c>
      <c r="D10268" s="75" t="s">
        <v>1703</v>
      </c>
      <c r="E10268" s="75" t="s">
        <v>185</v>
      </c>
      <c r="F10268" s="75" t="s">
        <v>1407</v>
      </c>
      <c r="G10268" s="75" t="s">
        <v>10234</v>
      </c>
      <c r="H10268" s="80">
        <v>99</v>
      </c>
      <c r="I10268" s="77">
        <v>0.2</v>
      </c>
      <c r="J10268" s="76">
        <v>79.2</v>
      </c>
    </row>
    <row r="10269" spans="1:10" ht="140.25">
      <c r="A10269" s="72">
        <v>10265</v>
      </c>
      <c r="B10269" s="72" t="s">
        <v>40710</v>
      </c>
      <c r="C10269" s="75" t="s">
        <v>2594</v>
      </c>
      <c r="D10269" s="75" t="s">
        <v>2595</v>
      </c>
      <c r="E10269" s="75" t="s">
        <v>185</v>
      </c>
      <c r="F10269" s="75" t="s">
        <v>845</v>
      </c>
      <c r="G10269" s="75" t="s">
        <v>10234</v>
      </c>
      <c r="H10269" s="80">
        <v>1299</v>
      </c>
      <c r="I10269" s="77">
        <v>0.2</v>
      </c>
      <c r="J10269" s="76">
        <v>1039.2</v>
      </c>
    </row>
    <row r="10270" spans="1:10" ht="38.25">
      <c r="A10270" s="72">
        <v>10266</v>
      </c>
      <c r="B10270" s="72" t="s">
        <v>40710</v>
      </c>
      <c r="C10270" s="75" t="s">
        <v>3257</v>
      </c>
      <c r="D10270" s="75" t="s">
        <v>3258</v>
      </c>
      <c r="E10270" s="75" t="s">
        <v>185</v>
      </c>
      <c r="F10270" s="75" t="s">
        <v>2860</v>
      </c>
      <c r="G10270" s="75" t="s">
        <v>10234</v>
      </c>
      <c r="H10270" s="80">
        <v>379</v>
      </c>
      <c r="I10270" s="77">
        <v>0.2</v>
      </c>
      <c r="J10270" s="76">
        <v>303.2</v>
      </c>
    </row>
    <row r="10271" spans="1:10" ht="38.25">
      <c r="A10271" s="72">
        <v>10267</v>
      </c>
      <c r="B10271" s="72" t="s">
        <v>40710</v>
      </c>
      <c r="C10271" s="75" t="s">
        <v>3259</v>
      </c>
      <c r="D10271" s="75" t="s">
        <v>3260</v>
      </c>
      <c r="E10271" s="75" t="s">
        <v>185</v>
      </c>
      <c r="F10271" s="75" t="s">
        <v>2860</v>
      </c>
      <c r="G10271" s="75" t="s">
        <v>10234</v>
      </c>
      <c r="H10271" s="80">
        <v>59</v>
      </c>
      <c r="I10271" s="77">
        <v>0.2</v>
      </c>
      <c r="J10271" s="76">
        <v>47.2</v>
      </c>
    </row>
    <row r="10272" spans="1:10" ht="25.5">
      <c r="A10272" s="72">
        <v>10268</v>
      </c>
      <c r="B10272" s="72" t="s">
        <v>40710</v>
      </c>
      <c r="C10272" s="75" t="s">
        <v>3283</v>
      </c>
      <c r="D10272" s="75" t="s">
        <v>3284</v>
      </c>
      <c r="E10272" s="75" t="s">
        <v>185</v>
      </c>
      <c r="F10272" s="75" t="s">
        <v>2860</v>
      </c>
      <c r="G10272" s="75" t="s">
        <v>10234</v>
      </c>
      <c r="H10272" s="80">
        <v>69</v>
      </c>
      <c r="I10272" s="77">
        <v>0.2</v>
      </c>
      <c r="J10272" s="76">
        <v>55.2</v>
      </c>
    </row>
    <row r="10273" spans="1:10" ht="38.25">
      <c r="A10273" s="72">
        <v>10269</v>
      </c>
      <c r="B10273" s="72" t="s">
        <v>40710</v>
      </c>
      <c r="C10273" s="75" t="s">
        <v>3281</v>
      </c>
      <c r="D10273" s="75" t="s">
        <v>3282</v>
      </c>
      <c r="E10273" s="75" t="s">
        <v>185</v>
      </c>
      <c r="F10273" s="75" t="s">
        <v>2860</v>
      </c>
      <c r="G10273" s="75" t="s">
        <v>10234</v>
      </c>
      <c r="H10273" s="80">
        <v>79</v>
      </c>
      <c r="I10273" s="77">
        <v>0.2</v>
      </c>
      <c r="J10273" s="76">
        <v>63.2</v>
      </c>
    </row>
    <row r="10274" spans="1:10">
      <c r="A10274" s="72">
        <v>10270</v>
      </c>
      <c r="B10274" s="72" t="s">
        <v>40710</v>
      </c>
      <c r="C10274" s="75" t="s">
        <v>3277</v>
      </c>
      <c r="D10274" s="75" t="s">
        <v>3278</v>
      </c>
      <c r="E10274" s="75" t="s">
        <v>185</v>
      </c>
      <c r="F10274" s="75" t="s">
        <v>2860</v>
      </c>
      <c r="G10274" s="75" t="s">
        <v>10234</v>
      </c>
      <c r="H10274" s="80">
        <v>59</v>
      </c>
      <c r="I10274" s="77">
        <v>0.2</v>
      </c>
      <c r="J10274" s="76">
        <v>47.2</v>
      </c>
    </row>
    <row r="10275" spans="1:10" ht="25.5">
      <c r="A10275" s="72">
        <v>10271</v>
      </c>
      <c r="B10275" s="72" t="s">
        <v>40710</v>
      </c>
      <c r="C10275" s="75" t="s">
        <v>3269</v>
      </c>
      <c r="D10275" s="75" t="s">
        <v>3270</v>
      </c>
      <c r="E10275" s="75" t="s">
        <v>185</v>
      </c>
      <c r="F10275" s="75" t="s">
        <v>2860</v>
      </c>
      <c r="G10275" s="75" t="s">
        <v>10234</v>
      </c>
      <c r="H10275" s="80">
        <v>599</v>
      </c>
      <c r="I10275" s="77">
        <v>0.2</v>
      </c>
      <c r="J10275" s="76">
        <v>479.20000000000005</v>
      </c>
    </row>
    <row r="10276" spans="1:10" ht="178.5">
      <c r="A10276" s="72">
        <v>10272</v>
      </c>
      <c r="B10276" s="72" t="s">
        <v>40710</v>
      </c>
      <c r="C10276" s="75" t="s">
        <v>2654</v>
      </c>
      <c r="D10276" s="75" t="s">
        <v>2655</v>
      </c>
      <c r="E10276" s="75" t="s">
        <v>185</v>
      </c>
      <c r="F10276" s="75" t="s">
        <v>845</v>
      </c>
      <c r="G10276" s="75" t="s">
        <v>10234</v>
      </c>
      <c r="H10276" s="80">
        <v>6299</v>
      </c>
      <c r="I10276" s="77">
        <v>0.2</v>
      </c>
      <c r="J10276" s="76">
        <v>5039.2000000000007</v>
      </c>
    </row>
    <row r="10277" spans="1:10" ht="178.5">
      <c r="A10277" s="72">
        <v>10273</v>
      </c>
      <c r="B10277" s="72" t="s">
        <v>40710</v>
      </c>
      <c r="C10277" s="75" t="s">
        <v>2656</v>
      </c>
      <c r="D10277" s="75" t="s">
        <v>2657</v>
      </c>
      <c r="E10277" s="75" t="s">
        <v>185</v>
      </c>
      <c r="F10277" s="75" t="s">
        <v>845</v>
      </c>
      <c r="G10277" s="75" t="s">
        <v>10234</v>
      </c>
      <c r="H10277" s="80">
        <v>10299</v>
      </c>
      <c r="I10277" s="77">
        <v>0.2</v>
      </c>
      <c r="J10277" s="76">
        <v>8239.2000000000007</v>
      </c>
    </row>
    <row r="10278" spans="1:10" ht="25.5">
      <c r="A10278" s="72">
        <v>10274</v>
      </c>
      <c r="B10278" s="72" t="s">
        <v>40710</v>
      </c>
      <c r="C10278" s="75" t="s">
        <v>3271</v>
      </c>
      <c r="D10278" s="75" t="s">
        <v>3272</v>
      </c>
      <c r="E10278" s="75" t="s">
        <v>185</v>
      </c>
      <c r="F10278" s="75" t="s">
        <v>2860</v>
      </c>
      <c r="G10278" s="75" t="s">
        <v>10234</v>
      </c>
      <c r="H10278" s="80">
        <v>399</v>
      </c>
      <c r="I10278" s="77">
        <v>0.2</v>
      </c>
      <c r="J10278" s="76">
        <v>319.20000000000005</v>
      </c>
    </row>
    <row r="10279" spans="1:10" ht="25.5">
      <c r="A10279" s="72">
        <v>10275</v>
      </c>
      <c r="B10279" s="72" t="s">
        <v>40710</v>
      </c>
      <c r="C10279" s="75" t="s">
        <v>3279</v>
      </c>
      <c r="D10279" s="75" t="s">
        <v>3280</v>
      </c>
      <c r="E10279" s="75" t="s">
        <v>185</v>
      </c>
      <c r="F10279" s="75" t="s">
        <v>2860</v>
      </c>
      <c r="G10279" s="75" t="s">
        <v>10234</v>
      </c>
      <c r="H10279" s="80">
        <v>59</v>
      </c>
      <c r="I10279" s="77">
        <v>0.2</v>
      </c>
      <c r="J10279" s="76">
        <v>47.2</v>
      </c>
    </row>
    <row r="10280" spans="1:10">
      <c r="A10280" s="72">
        <v>10276</v>
      </c>
      <c r="B10280" s="72" t="s">
        <v>40710</v>
      </c>
      <c r="C10280" s="75" t="s">
        <v>3267</v>
      </c>
      <c r="D10280" s="75" t="s">
        <v>3268</v>
      </c>
      <c r="E10280" s="75" t="s">
        <v>185</v>
      </c>
      <c r="F10280" s="75" t="s">
        <v>2860</v>
      </c>
      <c r="G10280" s="75" t="s">
        <v>10234</v>
      </c>
      <c r="H10280" s="80">
        <v>1199</v>
      </c>
      <c r="I10280" s="77">
        <v>0.2</v>
      </c>
      <c r="J10280" s="76">
        <v>959.2</v>
      </c>
    </row>
    <row r="10281" spans="1:10">
      <c r="A10281" s="72">
        <v>10277</v>
      </c>
      <c r="B10281" s="72" t="s">
        <v>40710</v>
      </c>
      <c r="C10281" s="75" t="s">
        <v>3263</v>
      </c>
      <c r="D10281" s="75" t="s">
        <v>3264</v>
      </c>
      <c r="E10281" s="75" t="s">
        <v>185</v>
      </c>
      <c r="F10281" s="75" t="s">
        <v>2860</v>
      </c>
      <c r="G10281" s="75" t="s">
        <v>10234</v>
      </c>
      <c r="H10281" s="80">
        <v>1299</v>
      </c>
      <c r="I10281" s="77">
        <v>0.2</v>
      </c>
      <c r="J10281" s="76">
        <v>1039.2</v>
      </c>
    </row>
    <row r="10282" spans="1:10" ht="102">
      <c r="A10282" s="72">
        <v>10278</v>
      </c>
      <c r="B10282" s="72" t="s">
        <v>40710</v>
      </c>
      <c r="C10282" s="75" t="s">
        <v>2612</v>
      </c>
      <c r="D10282" s="75" t="s">
        <v>2613</v>
      </c>
      <c r="E10282" s="75" t="s">
        <v>185</v>
      </c>
      <c r="F10282" s="75" t="s">
        <v>845</v>
      </c>
      <c r="G10282" s="75" t="s">
        <v>10234</v>
      </c>
      <c r="H10282" s="80">
        <v>5199</v>
      </c>
      <c r="I10282" s="77">
        <v>0.2</v>
      </c>
      <c r="J10282" s="76">
        <v>4159.2</v>
      </c>
    </row>
    <row r="10283" spans="1:10">
      <c r="A10283" s="72">
        <v>10279</v>
      </c>
      <c r="B10283" s="72" t="s">
        <v>40710</v>
      </c>
      <c r="C10283" s="75" t="s">
        <v>3265</v>
      </c>
      <c r="D10283" s="75" t="s">
        <v>3266</v>
      </c>
      <c r="E10283" s="75" t="s">
        <v>185</v>
      </c>
      <c r="F10283" s="75" t="s">
        <v>2860</v>
      </c>
      <c r="G10283" s="75" t="s">
        <v>10234</v>
      </c>
      <c r="H10283" s="80">
        <v>1199</v>
      </c>
      <c r="I10283" s="77">
        <v>0.2</v>
      </c>
      <c r="J10283" s="76">
        <v>959.2</v>
      </c>
    </row>
    <row r="10284" spans="1:10" ht="25.5">
      <c r="A10284" s="72">
        <v>10280</v>
      </c>
      <c r="B10284" s="72" t="s">
        <v>40710</v>
      </c>
      <c r="C10284" s="75" t="s">
        <v>3273</v>
      </c>
      <c r="D10284" s="75" t="s">
        <v>3274</v>
      </c>
      <c r="E10284" s="75" t="s">
        <v>185</v>
      </c>
      <c r="F10284" s="75" t="s">
        <v>2860</v>
      </c>
      <c r="G10284" s="75" t="s">
        <v>10234</v>
      </c>
      <c r="H10284" s="80">
        <v>799</v>
      </c>
      <c r="I10284" s="77">
        <v>0.2</v>
      </c>
      <c r="J10284" s="76">
        <v>639.20000000000005</v>
      </c>
    </row>
    <row r="10285" spans="1:10">
      <c r="A10285" s="72">
        <v>10281</v>
      </c>
      <c r="B10285" s="72" t="s">
        <v>40710</v>
      </c>
      <c r="C10285" s="75" t="s">
        <v>3275</v>
      </c>
      <c r="D10285" s="75" t="s">
        <v>3276</v>
      </c>
      <c r="E10285" s="75" t="s">
        <v>185</v>
      </c>
      <c r="F10285" s="75" t="s">
        <v>2860</v>
      </c>
      <c r="G10285" s="75" t="s">
        <v>10234</v>
      </c>
      <c r="H10285" s="80">
        <v>299</v>
      </c>
      <c r="I10285" s="77">
        <v>0.2</v>
      </c>
      <c r="J10285" s="76">
        <v>239.20000000000002</v>
      </c>
    </row>
    <row r="10286" spans="1:10" ht="114.75">
      <c r="A10286" s="72">
        <v>10282</v>
      </c>
      <c r="B10286" s="72" t="s">
        <v>40710</v>
      </c>
      <c r="C10286" s="75" t="s">
        <v>2598</v>
      </c>
      <c r="D10286" s="75" t="s">
        <v>2599</v>
      </c>
      <c r="E10286" s="75" t="s">
        <v>185</v>
      </c>
      <c r="F10286" s="75" t="s">
        <v>845</v>
      </c>
      <c r="G10286" s="75" t="s">
        <v>10234</v>
      </c>
      <c r="H10286" s="80">
        <v>3899</v>
      </c>
      <c r="I10286" s="77">
        <v>0.2</v>
      </c>
      <c r="J10286" s="76">
        <v>3119.2000000000003</v>
      </c>
    </row>
    <row r="10287" spans="1:10" ht="102">
      <c r="A10287" s="72">
        <v>10283</v>
      </c>
      <c r="B10287" s="72" t="s">
        <v>40710</v>
      </c>
      <c r="C10287" s="75" t="s">
        <v>2600</v>
      </c>
      <c r="D10287" s="75" t="s">
        <v>2601</v>
      </c>
      <c r="E10287" s="75" t="s">
        <v>185</v>
      </c>
      <c r="F10287" s="75" t="s">
        <v>845</v>
      </c>
      <c r="G10287" s="75" t="s">
        <v>10234</v>
      </c>
      <c r="H10287" s="80">
        <v>5699</v>
      </c>
      <c r="I10287" s="77">
        <v>0.2</v>
      </c>
      <c r="J10287" s="76">
        <v>4559.2</v>
      </c>
    </row>
    <row r="10288" spans="1:10" ht="38.25">
      <c r="A10288" s="72">
        <v>10284</v>
      </c>
      <c r="B10288" s="72" t="s">
        <v>40710</v>
      </c>
      <c r="C10288" s="75" t="s">
        <v>3261</v>
      </c>
      <c r="D10288" s="75" t="s">
        <v>3262</v>
      </c>
      <c r="E10288" s="75" t="s">
        <v>185</v>
      </c>
      <c r="F10288" s="75" t="s">
        <v>2860</v>
      </c>
      <c r="G10288" s="75" t="s">
        <v>10234</v>
      </c>
      <c r="H10288" s="80">
        <v>640</v>
      </c>
      <c r="I10288" s="77">
        <v>0.2</v>
      </c>
      <c r="J10288" s="76">
        <v>512</v>
      </c>
    </row>
    <row r="10289" spans="1:10">
      <c r="A10289" s="72">
        <v>10285</v>
      </c>
      <c r="B10289" s="72" t="s">
        <v>40710</v>
      </c>
      <c r="C10289" s="75" t="s">
        <v>3285</v>
      </c>
      <c r="D10289" s="75" t="s">
        <v>3286</v>
      </c>
      <c r="E10289" s="75" t="s">
        <v>185</v>
      </c>
      <c r="F10289" s="75" t="s">
        <v>2860</v>
      </c>
      <c r="G10289" s="75" t="s">
        <v>10234</v>
      </c>
      <c r="H10289" s="80">
        <v>699</v>
      </c>
      <c r="I10289" s="77">
        <v>0.2</v>
      </c>
      <c r="J10289" s="76">
        <v>559.20000000000005</v>
      </c>
    </row>
    <row r="10290" spans="1:10" ht="25.5">
      <c r="A10290" s="72">
        <v>10286</v>
      </c>
      <c r="B10290" s="72" t="s">
        <v>40710</v>
      </c>
      <c r="C10290" s="75" t="s">
        <v>3123</v>
      </c>
      <c r="D10290" s="75" t="s">
        <v>3124</v>
      </c>
      <c r="E10290" s="75" t="s">
        <v>185</v>
      </c>
      <c r="F10290" s="75" t="s">
        <v>2860</v>
      </c>
      <c r="G10290" s="75" t="s">
        <v>10234</v>
      </c>
      <c r="H10290" s="80">
        <v>299</v>
      </c>
      <c r="I10290" s="77">
        <v>0.2</v>
      </c>
      <c r="J10290" s="76">
        <v>239.20000000000002</v>
      </c>
    </row>
    <row r="10291" spans="1:10" ht="229.5">
      <c r="A10291" s="72">
        <v>10287</v>
      </c>
      <c r="B10291" s="72" t="s">
        <v>40710</v>
      </c>
      <c r="C10291" s="75" t="s">
        <v>2658</v>
      </c>
      <c r="D10291" s="75" t="s">
        <v>2659</v>
      </c>
      <c r="E10291" s="75" t="s">
        <v>185</v>
      </c>
      <c r="F10291" s="75" t="s">
        <v>845</v>
      </c>
      <c r="G10291" s="75" t="s">
        <v>10234</v>
      </c>
      <c r="H10291" s="80">
        <v>9999</v>
      </c>
      <c r="I10291" s="77">
        <v>0.2</v>
      </c>
      <c r="J10291" s="76">
        <v>7999.2000000000007</v>
      </c>
    </row>
    <row r="10292" spans="1:10" ht="255">
      <c r="A10292" s="72">
        <v>10288</v>
      </c>
      <c r="B10292" s="72" t="s">
        <v>40710</v>
      </c>
      <c r="C10292" s="75" t="s">
        <v>2660</v>
      </c>
      <c r="D10292" s="75" t="s">
        <v>2661</v>
      </c>
      <c r="E10292" s="75" t="s">
        <v>185</v>
      </c>
      <c r="F10292" s="75" t="s">
        <v>845</v>
      </c>
      <c r="G10292" s="75" t="s">
        <v>10234</v>
      </c>
      <c r="H10292" s="80">
        <v>11599</v>
      </c>
      <c r="I10292" s="77">
        <v>0.2</v>
      </c>
      <c r="J10292" s="76">
        <v>9279.2000000000007</v>
      </c>
    </row>
    <row r="10293" spans="1:10" ht="229.5">
      <c r="A10293" s="72">
        <v>10289</v>
      </c>
      <c r="B10293" s="72" t="s">
        <v>40710</v>
      </c>
      <c r="C10293" s="75" t="s">
        <v>2664</v>
      </c>
      <c r="D10293" s="75" t="s">
        <v>2665</v>
      </c>
      <c r="E10293" s="75" t="s">
        <v>185</v>
      </c>
      <c r="F10293" s="75" t="s">
        <v>845</v>
      </c>
      <c r="G10293" s="75" t="s">
        <v>10234</v>
      </c>
      <c r="H10293" s="80">
        <v>12999</v>
      </c>
      <c r="I10293" s="77">
        <v>0.2</v>
      </c>
      <c r="J10293" s="76">
        <v>10399.200000000001</v>
      </c>
    </row>
    <row r="10294" spans="1:10" ht="229.5">
      <c r="A10294" s="72">
        <v>10290</v>
      </c>
      <c r="B10294" s="72" t="s">
        <v>40710</v>
      </c>
      <c r="C10294" s="75" t="s">
        <v>2662</v>
      </c>
      <c r="D10294" s="75" t="s">
        <v>2663</v>
      </c>
      <c r="E10294" s="75" t="s">
        <v>185</v>
      </c>
      <c r="F10294" s="75" t="s">
        <v>845</v>
      </c>
      <c r="G10294" s="75" t="s">
        <v>10234</v>
      </c>
      <c r="H10294" s="80">
        <v>21999</v>
      </c>
      <c r="I10294" s="77">
        <v>0.2</v>
      </c>
      <c r="J10294" s="76">
        <v>17599.2</v>
      </c>
    </row>
    <row r="10295" spans="1:10" ht="255">
      <c r="A10295" s="72">
        <v>10291</v>
      </c>
      <c r="B10295" s="72" t="s">
        <v>40710</v>
      </c>
      <c r="C10295" s="75" t="s">
        <v>2666</v>
      </c>
      <c r="D10295" s="75" t="s">
        <v>2667</v>
      </c>
      <c r="E10295" s="75" t="s">
        <v>185</v>
      </c>
      <c r="F10295" s="75" t="s">
        <v>845</v>
      </c>
      <c r="G10295" s="75" t="s">
        <v>10234</v>
      </c>
      <c r="H10295" s="80">
        <v>14599</v>
      </c>
      <c r="I10295" s="77">
        <v>0.2</v>
      </c>
      <c r="J10295" s="76">
        <v>11679.2</v>
      </c>
    </row>
    <row r="10296" spans="1:10" ht="255">
      <c r="A10296" s="72">
        <v>10292</v>
      </c>
      <c r="B10296" s="72" t="s">
        <v>40710</v>
      </c>
      <c r="C10296" s="75" t="s">
        <v>2668</v>
      </c>
      <c r="D10296" s="75" t="s">
        <v>2669</v>
      </c>
      <c r="E10296" s="75" t="s">
        <v>185</v>
      </c>
      <c r="F10296" s="75" t="s">
        <v>845</v>
      </c>
      <c r="G10296" s="75" t="s">
        <v>10234</v>
      </c>
      <c r="H10296" s="80">
        <v>23599</v>
      </c>
      <c r="I10296" s="77">
        <v>0.2</v>
      </c>
      <c r="J10296" s="76">
        <v>18879.2</v>
      </c>
    </row>
    <row r="10297" spans="1:10" ht="280.5">
      <c r="A10297" s="72">
        <v>10293</v>
      </c>
      <c r="B10297" s="72" t="s">
        <v>40710</v>
      </c>
      <c r="C10297" s="75" t="s">
        <v>2651</v>
      </c>
      <c r="D10297" s="75" t="s">
        <v>40788</v>
      </c>
      <c r="E10297" s="75" t="s">
        <v>185</v>
      </c>
      <c r="F10297" s="75" t="s">
        <v>845</v>
      </c>
      <c r="G10297" s="75" t="s">
        <v>10234</v>
      </c>
      <c r="H10297" s="80">
        <v>13999</v>
      </c>
      <c r="I10297" s="77">
        <v>0.2</v>
      </c>
      <c r="J10297" s="76">
        <v>11199.2</v>
      </c>
    </row>
    <row r="10298" spans="1:10" ht="280.5">
      <c r="A10298" s="72">
        <v>10294</v>
      </c>
      <c r="B10298" s="72" t="s">
        <v>40710</v>
      </c>
      <c r="C10298" s="75" t="s">
        <v>2652</v>
      </c>
      <c r="D10298" s="75" t="s">
        <v>2653</v>
      </c>
      <c r="E10298" s="75" t="s">
        <v>185</v>
      </c>
      <c r="F10298" s="75" t="s">
        <v>845</v>
      </c>
      <c r="G10298" s="75" t="s">
        <v>10234</v>
      </c>
      <c r="H10298" s="80">
        <v>23999</v>
      </c>
      <c r="I10298" s="77">
        <v>0.2</v>
      </c>
      <c r="J10298" s="76">
        <v>19199.2</v>
      </c>
    </row>
    <row r="10299" spans="1:10" ht="89.25">
      <c r="A10299" s="72">
        <v>10295</v>
      </c>
      <c r="B10299" s="72" t="s">
        <v>40710</v>
      </c>
      <c r="C10299" s="75" t="s">
        <v>2589</v>
      </c>
      <c r="D10299" s="75" t="s">
        <v>2590</v>
      </c>
      <c r="E10299" s="75" t="s">
        <v>185</v>
      </c>
      <c r="F10299" s="75" t="s">
        <v>845</v>
      </c>
      <c r="G10299" s="75" t="s">
        <v>10234</v>
      </c>
      <c r="H10299" s="80">
        <v>1239</v>
      </c>
      <c r="I10299" s="77">
        <v>0.2</v>
      </c>
      <c r="J10299" s="76">
        <v>991.2</v>
      </c>
    </row>
    <row r="10300" spans="1:10" ht="89.25">
      <c r="A10300" s="72">
        <v>10296</v>
      </c>
      <c r="B10300" s="72" t="s">
        <v>40710</v>
      </c>
      <c r="C10300" s="75" t="s">
        <v>2591</v>
      </c>
      <c r="D10300" s="75" t="s">
        <v>2590</v>
      </c>
      <c r="E10300" s="75" t="s">
        <v>185</v>
      </c>
      <c r="F10300" s="75" t="s">
        <v>845</v>
      </c>
      <c r="G10300" s="75" t="s">
        <v>10234</v>
      </c>
      <c r="H10300" s="80">
        <v>1239</v>
      </c>
      <c r="I10300" s="77">
        <v>0.2</v>
      </c>
      <c r="J10300" s="76">
        <v>991.2</v>
      </c>
    </row>
    <row r="10301" spans="1:10" ht="76.5">
      <c r="A10301" s="72">
        <v>10297</v>
      </c>
      <c r="B10301" s="72" t="s">
        <v>40710</v>
      </c>
      <c r="C10301" s="75" t="s">
        <v>2846</v>
      </c>
      <c r="D10301" s="75" t="s">
        <v>2847</v>
      </c>
      <c r="E10301" s="75" t="s">
        <v>185</v>
      </c>
      <c r="F10301" s="75" t="s">
        <v>2833</v>
      </c>
      <c r="G10301" s="75" t="s">
        <v>10234</v>
      </c>
      <c r="H10301" s="80">
        <v>299</v>
      </c>
      <c r="I10301" s="77">
        <v>0.2</v>
      </c>
      <c r="J10301" s="76">
        <v>239.20000000000002</v>
      </c>
    </row>
    <row r="10302" spans="1:10">
      <c r="A10302" s="72">
        <v>10298</v>
      </c>
      <c r="B10302" s="72" t="s">
        <v>40710</v>
      </c>
      <c r="C10302" s="75" t="s">
        <v>2043</v>
      </c>
      <c r="D10302" s="75" t="s">
        <v>2044</v>
      </c>
      <c r="E10302" s="75" t="s">
        <v>185</v>
      </c>
      <c r="F10302" s="75" t="s">
        <v>1407</v>
      </c>
      <c r="G10302" s="75" t="s">
        <v>10234</v>
      </c>
      <c r="H10302" s="80">
        <v>79</v>
      </c>
      <c r="I10302" s="77">
        <v>0.2</v>
      </c>
      <c r="J10302" s="76">
        <v>63.2</v>
      </c>
    </row>
    <row r="10303" spans="1:10" ht="38.25">
      <c r="A10303" s="72">
        <v>10299</v>
      </c>
      <c r="B10303" s="72" t="s">
        <v>40710</v>
      </c>
      <c r="C10303" s="75" t="s">
        <v>2019</v>
      </c>
      <c r="D10303" s="75" t="s">
        <v>2020</v>
      </c>
      <c r="E10303" s="75" t="s">
        <v>185</v>
      </c>
      <c r="F10303" s="75" t="s">
        <v>1407</v>
      </c>
      <c r="G10303" s="75" t="s">
        <v>10234</v>
      </c>
      <c r="H10303" s="80">
        <v>49</v>
      </c>
      <c r="I10303" s="77">
        <v>0.2</v>
      </c>
      <c r="J10303" s="76">
        <v>39.200000000000003</v>
      </c>
    </row>
    <row r="10304" spans="1:10" ht="25.5">
      <c r="A10304" s="72">
        <v>10300</v>
      </c>
      <c r="B10304" s="72" t="s">
        <v>40710</v>
      </c>
      <c r="C10304" s="75" t="s">
        <v>2021</v>
      </c>
      <c r="D10304" s="75" t="s">
        <v>2022</v>
      </c>
      <c r="E10304" s="75" t="s">
        <v>185</v>
      </c>
      <c r="F10304" s="75" t="s">
        <v>1407</v>
      </c>
      <c r="G10304" s="75" t="s">
        <v>10234</v>
      </c>
      <c r="H10304" s="80">
        <v>89</v>
      </c>
      <c r="I10304" s="77">
        <v>0.2</v>
      </c>
      <c r="J10304" s="76">
        <v>71.2</v>
      </c>
    </row>
    <row r="10305" spans="1:10" ht="114.75">
      <c r="A10305" s="72">
        <v>10301</v>
      </c>
      <c r="B10305" s="72" t="s">
        <v>40710</v>
      </c>
      <c r="C10305" s="75" t="s">
        <v>2802</v>
      </c>
      <c r="D10305" s="75" t="s">
        <v>2803</v>
      </c>
      <c r="E10305" s="75" t="s">
        <v>185</v>
      </c>
      <c r="F10305" s="75" t="s">
        <v>2801</v>
      </c>
      <c r="G10305" s="75" t="s">
        <v>10234</v>
      </c>
      <c r="H10305" s="80">
        <v>3599</v>
      </c>
      <c r="I10305" s="77">
        <v>0.2</v>
      </c>
      <c r="J10305" s="76">
        <v>2879.2000000000003</v>
      </c>
    </row>
    <row r="10306" spans="1:10" ht="102">
      <c r="A10306" s="72">
        <v>10302</v>
      </c>
      <c r="B10306" s="72" t="s">
        <v>40710</v>
      </c>
      <c r="C10306" s="75" t="s">
        <v>2804</v>
      </c>
      <c r="D10306" s="75" t="s">
        <v>2805</v>
      </c>
      <c r="E10306" s="75" t="s">
        <v>185</v>
      </c>
      <c r="F10306" s="75" t="s">
        <v>2801</v>
      </c>
      <c r="G10306" s="75" t="s">
        <v>10234</v>
      </c>
      <c r="H10306" s="80">
        <v>4099</v>
      </c>
      <c r="I10306" s="77">
        <v>0.2</v>
      </c>
      <c r="J10306" s="76">
        <v>3279.2000000000003</v>
      </c>
    </row>
    <row r="10307" spans="1:10" ht="102">
      <c r="A10307" s="72">
        <v>10303</v>
      </c>
      <c r="B10307" s="72" t="s">
        <v>40710</v>
      </c>
      <c r="C10307" s="75" t="s">
        <v>2806</v>
      </c>
      <c r="D10307" s="75" t="s">
        <v>2807</v>
      </c>
      <c r="E10307" s="75" t="s">
        <v>185</v>
      </c>
      <c r="F10307" s="75" t="s">
        <v>2801</v>
      </c>
      <c r="G10307" s="75" t="s">
        <v>10234</v>
      </c>
      <c r="H10307" s="80">
        <v>5999</v>
      </c>
      <c r="I10307" s="77">
        <v>0.2</v>
      </c>
      <c r="J10307" s="76">
        <v>4799.2</v>
      </c>
    </row>
    <row r="10308" spans="1:10" ht="191.25">
      <c r="A10308" s="72">
        <v>10304</v>
      </c>
      <c r="B10308" s="72" t="s">
        <v>40710</v>
      </c>
      <c r="C10308" s="75" t="s">
        <v>2824</v>
      </c>
      <c r="D10308" s="75" t="s">
        <v>2825</v>
      </c>
      <c r="E10308" s="75" t="s">
        <v>185</v>
      </c>
      <c r="F10308" s="75" t="s">
        <v>2801</v>
      </c>
      <c r="G10308" s="75" t="s">
        <v>10234</v>
      </c>
      <c r="H10308" s="80">
        <v>8199</v>
      </c>
      <c r="I10308" s="77">
        <v>0.2</v>
      </c>
      <c r="J10308" s="76">
        <v>6559.2000000000007</v>
      </c>
    </row>
    <row r="10309" spans="1:10" ht="191.25">
      <c r="A10309" s="72">
        <v>10305</v>
      </c>
      <c r="B10309" s="72" t="s">
        <v>40710</v>
      </c>
      <c r="C10309" s="75" t="s">
        <v>2826</v>
      </c>
      <c r="D10309" s="75" t="s">
        <v>2827</v>
      </c>
      <c r="E10309" s="75" t="s">
        <v>185</v>
      </c>
      <c r="F10309" s="75" t="s">
        <v>2801</v>
      </c>
      <c r="G10309" s="75" t="s">
        <v>10234</v>
      </c>
      <c r="H10309" s="80">
        <v>10199</v>
      </c>
      <c r="I10309" s="77">
        <v>0.2</v>
      </c>
      <c r="J10309" s="76">
        <v>8159.2000000000007</v>
      </c>
    </row>
    <row r="10310" spans="1:10" ht="102">
      <c r="A10310" s="72">
        <v>10306</v>
      </c>
      <c r="B10310" s="72" t="s">
        <v>40710</v>
      </c>
      <c r="C10310" s="75" t="s">
        <v>2811</v>
      </c>
      <c r="D10310" s="75" t="s">
        <v>2809</v>
      </c>
      <c r="E10310" s="75" t="s">
        <v>185</v>
      </c>
      <c r="F10310" s="75" t="s">
        <v>2801</v>
      </c>
      <c r="G10310" s="75" t="s">
        <v>10234</v>
      </c>
      <c r="H10310" s="80">
        <v>18399</v>
      </c>
      <c r="I10310" s="77">
        <v>0.2</v>
      </c>
      <c r="J10310" s="76">
        <v>14719.2</v>
      </c>
    </row>
    <row r="10311" spans="1:10" ht="102">
      <c r="A10311" s="72">
        <v>10307</v>
      </c>
      <c r="B10311" s="72" t="s">
        <v>40710</v>
      </c>
      <c r="C10311" s="75" t="s">
        <v>2808</v>
      </c>
      <c r="D10311" s="75" t="s">
        <v>2809</v>
      </c>
      <c r="E10311" s="75" t="s">
        <v>185</v>
      </c>
      <c r="F10311" s="75" t="s">
        <v>2801</v>
      </c>
      <c r="G10311" s="75" t="s">
        <v>10234</v>
      </c>
      <c r="H10311" s="80">
        <v>9199</v>
      </c>
      <c r="I10311" s="77">
        <v>0.2</v>
      </c>
      <c r="J10311" s="76">
        <v>7359.2000000000007</v>
      </c>
    </row>
    <row r="10312" spans="1:10" ht="102">
      <c r="A10312" s="72">
        <v>10308</v>
      </c>
      <c r="B10312" s="72" t="s">
        <v>40710</v>
      </c>
      <c r="C10312" s="75" t="s">
        <v>2810</v>
      </c>
      <c r="D10312" s="75" t="s">
        <v>2809</v>
      </c>
      <c r="E10312" s="75" t="s">
        <v>185</v>
      </c>
      <c r="F10312" s="75" t="s">
        <v>2801</v>
      </c>
      <c r="G10312" s="75" t="s">
        <v>10234</v>
      </c>
      <c r="H10312" s="80">
        <v>12499</v>
      </c>
      <c r="I10312" s="77">
        <v>0.2</v>
      </c>
      <c r="J10312" s="76">
        <v>9999.2000000000007</v>
      </c>
    </row>
    <row r="10313" spans="1:10" ht="114.75">
      <c r="A10313" s="72">
        <v>10309</v>
      </c>
      <c r="B10313" s="72" t="s">
        <v>40710</v>
      </c>
      <c r="C10313" s="75" t="s">
        <v>2799</v>
      </c>
      <c r="D10313" s="75" t="s">
        <v>2800</v>
      </c>
      <c r="E10313" s="75" t="s">
        <v>185</v>
      </c>
      <c r="F10313" s="75" t="s">
        <v>2801</v>
      </c>
      <c r="G10313" s="75" t="s">
        <v>10234</v>
      </c>
      <c r="H10313" s="80">
        <v>2499</v>
      </c>
      <c r="I10313" s="77">
        <v>0.2</v>
      </c>
      <c r="J10313" s="76">
        <v>1999.2</v>
      </c>
    </row>
    <row r="10314" spans="1:10" ht="114.75">
      <c r="A10314" s="72">
        <v>10310</v>
      </c>
      <c r="B10314" s="72" t="s">
        <v>40710</v>
      </c>
      <c r="C10314" s="75" t="s">
        <v>2816</v>
      </c>
      <c r="D10314" s="75" t="s">
        <v>2817</v>
      </c>
      <c r="E10314" s="75" t="s">
        <v>185</v>
      </c>
      <c r="F10314" s="75" t="s">
        <v>2801</v>
      </c>
      <c r="G10314" s="75" t="s">
        <v>10234</v>
      </c>
      <c r="H10314" s="80">
        <v>3199</v>
      </c>
      <c r="I10314" s="77">
        <v>0.2</v>
      </c>
      <c r="J10314" s="76">
        <v>2559.2000000000003</v>
      </c>
    </row>
    <row r="10315" spans="1:10" ht="114.75">
      <c r="A10315" s="72">
        <v>10311</v>
      </c>
      <c r="B10315" s="72" t="s">
        <v>40710</v>
      </c>
      <c r="C10315" s="75" t="s">
        <v>2818</v>
      </c>
      <c r="D10315" s="75" t="s">
        <v>2819</v>
      </c>
      <c r="E10315" s="75" t="s">
        <v>185</v>
      </c>
      <c r="F10315" s="75" t="s">
        <v>2801</v>
      </c>
      <c r="G10315" s="75" t="s">
        <v>10234</v>
      </c>
      <c r="H10315" s="80">
        <v>4099</v>
      </c>
      <c r="I10315" s="77">
        <v>0.2</v>
      </c>
      <c r="J10315" s="76">
        <v>3279.2000000000003</v>
      </c>
    </row>
    <row r="10316" spans="1:10" ht="114.75">
      <c r="A10316" s="72">
        <v>10312</v>
      </c>
      <c r="B10316" s="72" t="s">
        <v>40710</v>
      </c>
      <c r="C10316" s="75" t="s">
        <v>2820</v>
      </c>
      <c r="D10316" s="75" t="s">
        <v>2821</v>
      </c>
      <c r="E10316" s="75" t="s">
        <v>185</v>
      </c>
      <c r="F10316" s="75" t="s">
        <v>2801</v>
      </c>
      <c r="G10316" s="75" t="s">
        <v>10234</v>
      </c>
      <c r="H10316" s="80">
        <v>4799</v>
      </c>
      <c r="I10316" s="77">
        <v>0.2</v>
      </c>
      <c r="J10316" s="76">
        <v>3839.2000000000003</v>
      </c>
    </row>
    <row r="10317" spans="1:10" ht="140.25">
      <c r="A10317" s="72">
        <v>10313</v>
      </c>
      <c r="B10317" s="72" t="s">
        <v>40710</v>
      </c>
      <c r="C10317" s="75" t="s">
        <v>2829</v>
      </c>
      <c r="D10317" s="75" t="s">
        <v>40789</v>
      </c>
      <c r="E10317" s="75" t="s">
        <v>185</v>
      </c>
      <c r="F10317" s="75" t="s">
        <v>2801</v>
      </c>
      <c r="G10317" s="75" t="s">
        <v>10234</v>
      </c>
      <c r="H10317" s="80">
        <v>649</v>
      </c>
      <c r="I10317" s="77">
        <v>0.2</v>
      </c>
      <c r="J10317" s="76">
        <v>519.20000000000005</v>
      </c>
    </row>
    <row r="10318" spans="1:10" ht="140.25">
      <c r="A10318" s="72">
        <v>10314</v>
      </c>
      <c r="B10318" s="72" t="s">
        <v>40710</v>
      </c>
      <c r="C10318" s="75" t="s">
        <v>2828</v>
      </c>
      <c r="D10318" s="75" t="s">
        <v>40790</v>
      </c>
      <c r="E10318" s="75" t="s">
        <v>185</v>
      </c>
      <c r="F10318" s="75" t="s">
        <v>2801</v>
      </c>
      <c r="G10318" s="75" t="s">
        <v>10234</v>
      </c>
      <c r="H10318" s="80">
        <v>849</v>
      </c>
      <c r="I10318" s="77">
        <v>0.2</v>
      </c>
      <c r="J10318" s="76">
        <v>679.2</v>
      </c>
    </row>
    <row r="10319" spans="1:10" ht="140.25">
      <c r="A10319" s="72">
        <v>10315</v>
      </c>
      <c r="B10319" s="72" t="s">
        <v>40710</v>
      </c>
      <c r="C10319" s="75" t="s">
        <v>2830</v>
      </c>
      <c r="D10319" s="75" t="s">
        <v>40791</v>
      </c>
      <c r="E10319" s="75" t="s">
        <v>185</v>
      </c>
      <c r="F10319" s="75" t="s">
        <v>2801</v>
      </c>
      <c r="G10319" s="75" t="s">
        <v>10234</v>
      </c>
      <c r="H10319" s="80">
        <v>1149</v>
      </c>
      <c r="I10319" s="77">
        <v>0.2</v>
      </c>
      <c r="J10319" s="76">
        <v>919.2</v>
      </c>
    </row>
    <row r="10320" spans="1:10" ht="102">
      <c r="A10320" s="72">
        <v>10316</v>
      </c>
      <c r="B10320" s="72" t="s">
        <v>40710</v>
      </c>
      <c r="C10320" s="75" t="s">
        <v>2814</v>
      </c>
      <c r="D10320" s="75" t="s">
        <v>2815</v>
      </c>
      <c r="E10320" s="75" t="s">
        <v>185</v>
      </c>
      <c r="F10320" s="75" t="s">
        <v>2801</v>
      </c>
      <c r="G10320" s="75" t="s">
        <v>10234</v>
      </c>
      <c r="H10320" s="80">
        <v>2699</v>
      </c>
      <c r="I10320" s="77">
        <v>0.2</v>
      </c>
      <c r="J10320" s="76">
        <v>2159.2000000000003</v>
      </c>
    </row>
    <row r="10321" spans="1:10" ht="102">
      <c r="A10321" s="72">
        <v>10317</v>
      </c>
      <c r="B10321" s="72" t="s">
        <v>40710</v>
      </c>
      <c r="C10321" s="75" t="s">
        <v>2822</v>
      </c>
      <c r="D10321" s="75" t="s">
        <v>2823</v>
      </c>
      <c r="E10321" s="75" t="s">
        <v>185</v>
      </c>
      <c r="F10321" s="75" t="s">
        <v>2801</v>
      </c>
      <c r="G10321" s="75" t="s">
        <v>10234</v>
      </c>
      <c r="H10321" s="80">
        <v>1399</v>
      </c>
      <c r="I10321" s="77">
        <v>0.2</v>
      </c>
      <c r="J10321" s="76">
        <v>1119.2</v>
      </c>
    </row>
    <row r="10322" spans="1:10" ht="89.25">
      <c r="A10322" s="72">
        <v>10318</v>
      </c>
      <c r="B10322" s="72" t="s">
        <v>40710</v>
      </c>
      <c r="C10322" s="75" t="s">
        <v>2812</v>
      </c>
      <c r="D10322" s="75" t="s">
        <v>2813</v>
      </c>
      <c r="E10322" s="75" t="s">
        <v>185</v>
      </c>
      <c r="F10322" s="75" t="s">
        <v>2801</v>
      </c>
      <c r="G10322" s="75" t="s">
        <v>10234</v>
      </c>
      <c r="H10322" s="80">
        <v>1899</v>
      </c>
      <c r="I10322" s="77">
        <v>0.2</v>
      </c>
      <c r="J10322" s="76">
        <v>1519.2</v>
      </c>
    </row>
    <row r="10323" spans="1:10" ht="38.25">
      <c r="A10323" s="72">
        <v>10319</v>
      </c>
      <c r="B10323" s="72" t="s">
        <v>40710</v>
      </c>
      <c r="C10323" s="75" t="s">
        <v>1551</v>
      </c>
      <c r="D10323" s="75" t="s">
        <v>1552</v>
      </c>
      <c r="E10323" s="75" t="s">
        <v>185</v>
      </c>
      <c r="F10323" s="75" t="s">
        <v>1407</v>
      </c>
      <c r="G10323" s="75" t="s">
        <v>10234</v>
      </c>
      <c r="H10323" s="80">
        <v>49</v>
      </c>
      <c r="I10323" s="77">
        <v>0.2</v>
      </c>
      <c r="J10323" s="76">
        <v>39.200000000000003</v>
      </c>
    </row>
    <row r="10324" spans="1:10">
      <c r="A10324" s="72">
        <v>10320</v>
      </c>
      <c r="B10324" s="72" t="s">
        <v>40710</v>
      </c>
      <c r="C10324" s="75" t="s">
        <v>1651</v>
      </c>
      <c r="D10324" s="75" t="s">
        <v>1652</v>
      </c>
      <c r="E10324" s="75" t="s">
        <v>185</v>
      </c>
      <c r="F10324" s="75" t="s">
        <v>1407</v>
      </c>
      <c r="G10324" s="75" t="s">
        <v>10234</v>
      </c>
      <c r="H10324" s="80">
        <v>229</v>
      </c>
      <c r="I10324" s="77">
        <v>0.2</v>
      </c>
      <c r="J10324" s="76">
        <v>183.20000000000002</v>
      </c>
    </row>
    <row r="10325" spans="1:10" ht="76.5">
      <c r="A10325" s="72">
        <v>10321</v>
      </c>
      <c r="B10325" s="72" t="s">
        <v>40710</v>
      </c>
      <c r="C10325" s="75" t="s">
        <v>3012</v>
      </c>
      <c r="D10325" s="75" t="s">
        <v>3013</v>
      </c>
      <c r="E10325" s="75" t="s">
        <v>185</v>
      </c>
      <c r="F10325" s="75" t="s">
        <v>2860</v>
      </c>
      <c r="G10325" s="75" t="s">
        <v>10234</v>
      </c>
      <c r="H10325" s="80">
        <v>49</v>
      </c>
      <c r="I10325" s="77">
        <v>0.2</v>
      </c>
      <c r="J10325" s="76">
        <v>39.200000000000003</v>
      </c>
    </row>
    <row r="10326" spans="1:10" ht="76.5">
      <c r="A10326" s="72">
        <v>10322</v>
      </c>
      <c r="B10326" s="72" t="s">
        <v>40710</v>
      </c>
      <c r="C10326" s="75" t="s">
        <v>3010</v>
      </c>
      <c r="D10326" s="75" t="s">
        <v>3011</v>
      </c>
      <c r="E10326" s="75" t="s">
        <v>185</v>
      </c>
      <c r="F10326" s="75" t="s">
        <v>2860</v>
      </c>
      <c r="G10326" s="75" t="s">
        <v>10234</v>
      </c>
      <c r="H10326" s="80">
        <v>39</v>
      </c>
      <c r="I10326" s="77">
        <v>0.2</v>
      </c>
      <c r="J10326" s="76">
        <v>31.200000000000003</v>
      </c>
    </row>
    <row r="10327" spans="1:10" ht="38.25">
      <c r="A10327" s="72">
        <v>10323</v>
      </c>
      <c r="B10327" s="72" t="s">
        <v>40710</v>
      </c>
      <c r="C10327" s="75" t="s">
        <v>3505</v>
      </c>
      <c r="D10327" s="75" t="s">
        <v>3506</v>
      </c>
      <c r="E10327" s="75" t="s">
        <v>185</v>
      </c>
      <c r="F10327" s="75" t="s">
        <v>3352</v>
      </c>
      <c r="G10327" s="75" t="s">
        <v>10234</v>
      </c>
      <c r="H10327" s="80">
        <v>29</v>
      </c>
      <c r="I10327" s="77">
        <v>0.2</v>
      </c>
      <c r="J10327" s="76">
        <v>23.200000000000003</v>
      </c>
    </row>
    <row r="10328" spans="1:10" ht="63.75">
      <c r="A10328" s="72">
        <v>10324</v>
      </c>
      <c r="B10328" s="72" t="s">
        <v>40710</v>
      </c>
      <c r="C10328" s="75" t="s">
        <v>2842</v>
      </c>
      <c r="D10328" s="75" t="s">
        <v>40792</v>
      </c>
      <c r="E10328" s="75" t="s">
        <v>185</v>
      </c>
      <c r="F10328" s="75" t="s">
        <v>2833</v>
      </c>
      <c r="G10328" s="75" t="s">
        <v>10234</v>
      </c>
      <c r="H10328" s="80">
        <v>499</v>
      </c>
      <c r="I10328" s="77">
        <v>0.2</v>
      </c>
      <c r="J10328" s="76">
        <v>399.20000000000005</v>
      </c>
    </row>
    <row r="10329" spans="1:10" ht="51">
      <c r="A10329" s="72">
        <v>10325</v>
      </c>
      <c r="B10329" s="72" t="s">
        <v>40710</v>
      </c>
      <c r="C10329" s="75" t="s">
        <v>2843</v>
      </c>
      <c r="D10329" s="75" t="s">
        <v>40793</v>
      </c>
      <c r="E10329" s="75" t="s">
        <v>185</v>
      </c>
      <c r="F10329" s="75" t="s">
        <v>2833</v>
      </c>
      <c r="G10329" s="75" t="s">
        <v>10234</v>
      </c>
      <c r="H10329" s="80">
        <v>29</v>
      </c>
      <c r="I10329" s="77">
        <v>0.2</v>
      </c>
      <c r="J10329" s="76">
        <v>23.200000000000003</v>
      </c>
    </row>
    <row r="10330" spans="1:10" ht="89.25">
      <c r="A10330" s="72">
        <v>10326</v>
      </c>
      <c r="B10330" s="72" t="s">
        <v>40710</v>
      </c>
      <c r="C10330" s="75" t="s">
        <v>40794</v>
      </c>
      <c r="D10330" s="75" t="s">
        <v>40795</v>
      </c>
      <c r="E10330" s="75" t="s">
        <v>185</v>
      </c>
      <c r="F10330" s="75" t="s">
        <v>2833</v>
      </c>
      <c r="G10330" s="75" t="s">
        <v>10234</v>
      </c>
      <c r="H10330" s="80">
        <v>99</v>
      </c>
      <c r="I10330" s="77">
        <v>0.2</v>
      </c>
      <c r="J10330" s="76">
        <v>79.2</v>
      </c>
    </row>
    <row r="10331" spans="1:10" ht="25.5">
      <c r="A10331" s="72">
        <v>10327</v>
      </c>
      <c r="B10331" s="72" t="s">
        <v>40710</v>
      </c>
      <c r="C10331" s="75" t="s">
        <v>1583</v>
      </c>
      <c r="D10331" s="75" t="s">
        <v>1584</v>
      </c>
      <c r="E10331" s="75" t="s">
        <v>185</v>
      </c>
      <c r="F10331" s="75" t="s">
        <v>1407</v>
      </c>
      <c r="G10331" s="75" t="s">
        <v>10234</v>
      </c>
      <c r="H10331" s="80">
        <v>49</v>
      </c>
      <c r="I10331" s="77">
        <v>0.2</v>
      </c>
      <c r="J10331" s="76">
        <v>39.200000000000003</v>
      </c>
    </row>
    <row r="10332" spans="1:10" ht="25.5">
      <c r="A10332" s="72">
        <v>10328</v>
      </c>
      <c r="B10332" s="72" t="s">
        <v>40710</v>
      </c>
      <c r="C10332" s="75" t="s">
        <v>3163</v>
      </c>
      <c r="D10332" s="75" t="s">
        <v>3164</v>
      </c>
      <c r="E10332" s="75" t="s">
        <v>185</v>
      </c>
      <c r="F10332" s="75" t="s">
        <v>2860</v>
      </c>
      <c r="G10332" s="75" t="s">
        <v>10234</v>
      </c>
      <c r="H10332" s="80">
        <v>39</v>
      </c>
      <c r="I10332" s="77">
        <v>0.2</v>
      </c>
      <c r="J10332" s="76">
        <v>31.200000000000003</v>
      </c>
    </row>
    <row r="10333" spans="1:10">
      <c r="A10333" s="72">
        <v>10329</v>
      </c>
      <c r="B10333" s="72" t="s">
        <v>40710</v>
      </c>
      <c r="C10333" s="75" t="s">
        <v>3165</v>
      </c>
      <c r="D10333" s="75" t="s">
        <v>3166</v>
      </c>
      <c r="E10333" s="75" t="s">
        <v>185</v>
      </c>
      <c r="F10333" s="75" t="s">
        <v>2860</v>
      </c>
      <c r="G10333" s="75" t="s">
        <v>10234</v>
      </c>
      <c r="H10333" s="80">
        <v>39</v>
      </c>
      <c r="I10333" s="77">
        <v>0.2</v>
      </c>
      <c r="J10333" s="76">
        <v>31.200000000000003</v>
      </c>
    </row>
    <row r="10334" spans="1:10" ht="140.25">
      <c r="A10334" s="72">
        <v>10330</v>
      </c>
      <c r="B10334" s="72" t="s">
        <v>40710</v>
      </c>
      <c r="C10334" s="75" t="s">
        <v>3513</v>
      </c>
      <c r="D10334" s="75" t="s">
        <v>3514</v>
      </c>
      <c r="E10334" s="75" t="s">
        <v>185</v>
      </c>
      <c r="F10334" s="75" t="s">
        <v>3352</v>
      </c>
      <c r="G10334" s="75" t="s">
        <v>10234</v>
      </c>
      <c r="H10334" s="80">
        <v>79</v>
      </c>
      <c r="I10334" s="77">
        <v>0.2</v>
      </c>
      <c r="J10334" s="76">
        <v>63.2</v>
      </c>
    </row>
    <row r="10335" spans="1:10" ht="51">
      <c r="A10335" s="72">
        <v>10331</v>
      </c>
      <c r="B10335" s="72" t="s">
        <v>40710</v>
      </c>
      <c r="C10335" s="75" t="s">
        <v>3515</v>
      </c>
      <c r="D10335" s="75" t="s">
        <v>3516</v>
      </c>
      <c r="E10335" s="75" t="s">
        <v>185</v>
      </c>
      <c r="F10335" s="75" t="s">
        <v>3352</v>
      </c>
      <c r="G10335" s="75" t="s">
        <v>10234</v>
      </c>
      <c r="H10335" s="80">
        <v>765</v>
      </c>
      <c r="I10335" s="77">
        <v>0.2</v>
      </c>
      <c r="J10335" s="76">
        <v>612</v>
      </c>
    </row>
    <row r="10336" spans="1:10" ht="140.25">
      <c r="A10336" s="72">
        <v>10332</v>
      </c>
      <c r="B10336" s="72" t="s">
        <v>40710</v>
      </c>
      <c r="C10336" s="75" t="s">
        <v>3525</v>
      </c>
      <c r="D10336" s="75" t="s">
        <v>3526</v>
      </c>
      <c r="E10336" s="75" t="s">
        <v>185</v>
      </c>
      <c r="F10336" s="75" t="s">
        <v>3383</v>
      </c>
      <c r="G10336" s="75" t="s">
        <v>10234</v>
      </c>
      <c r="H10336" s="80">
        <v>429</v>
      </c>
      <c r="I10336" s="77">
        <v>0.2</v>
      </c>
      <c r="J10336" s="76">
        <v>343.20000000000005</v>
      </c>
    </row>
    <row r="10337" spans="1:10" ht="140.25">
      <c r="A10337" s="72">
        <v>10333</v>
      </c>
      <c r="B10337" s="72" t="s">
        <v>40710</v>
      </c>
      <c r="C10337" s="75" t="s">
        <v>3527</v>
      </c>
      <c r="D10337" s="75" t="s">
        <v>3528</v>
      </c>
      <c r="E10337" s="75" t="s">
        <v>185</v>
      </c>
      <c r="F10337" s="75" t="s">
        <v>3383</v>
      </c>
      <c r="G10337" s="75" t="s">
        <v>10234</v>
      </c>
      <c r="H10337" s="80">
        <v>4190</v>
      </c>
      <c r="I10337" s="77">
        <v>0.2</v>
      </c>
      <c r="J10337" s="76">
        <v>3352</v>
      </c>
    </row>
    <row r="10338" spans="1:10" ht="140.25">
      <c r="A10338" s="72">
        <v>10334</v>
      </c>
      <c r="B10338" s="72" t="s">
        <v>40710</v>
      </c>
      <c r="C10338" s="75" t="s">
        <v>3517</v>
      </c>
      <c r="D10338" s="75" t="s">
        <v>3518</v>
      </c>
      <c r="E10338" s="75" t="s">
        <v>185</v>
      </c>
      <c r="F10338" s="75" t="s">
        <v>3352</v>
      </c>
      <c r="G10338" s="75" t="s">
        <v>10234</v>
      </c>
      <c r="H10338" s="80">
        <v>139</v>
      </c>
      <c r="I10338" s="77">
        <v>0.2</v>
      </c>
      <c r="J10338" s="76">
        <v>111.2</v>
      </c>
    </row>
    <row r="10339" spans="1:10" ht="140.25">
      <c r="A10339" s="72">
        <v>10335</v>
      </c>
      <c r="B10339" s="72" t="s">
        <v>40710</v>
      </c>
      <c r="C10339" s="75" t="s">
        <v>3519</v>
      </c>
      <c r="D10339" s="75" t="s">
        <v>3520</v>
      </c>
      <c r="E10339" s="75" t="s">
        <v>185</v>
      </c>
      <c r="F10339" s="75" t="s">
        <v>3352</v>
      </c>
      <c r="G10339" s="75" t="s">
        <v>10234</v>
      </c>
      <c r="H10339" s="80">
        <v>1350</v>
      </c>
      <c r="I10339" s="77">
        <v>0.2</v>
      </c>
      <c r="J10339" s="76">
        <v>1080</v>
      </c>
    </row>
    <row r="10340" spans="1:10" ht="140.25">
      <c r="A10340" s="72">
        <v>10336</v>
      </c>
      <c r="B10340" s="72" t="s">
        <v>40710</v>
      </c>
      <c r="C10340" s="75" t="s">
        <v>3521</v>
      </c>
      <c r="D10340" s="75" t="s">
        <v>3522</v>
      </c>
      <c r="E10340" s="75" t="s">
        <v>185</v>
      </c>
      <c r="F10340" s="75" t="s">
        <v>3383</v>
      </c>
      <c r="G10340" s="75" t="s">
        <v>10234</v>
      </c>
      <c r="H10340" s="80">
        <v>199</v>
      </c>
      <c r="I10340" s="77">
        <v>0.2</v>
      </c>
      <c r="J10340" s="76">
        <v>159.20000000000002</v>
      </c>
    </row>
    <row r="10341" spans="1:10" ht="140.25">
      <c r="A10341" s="72">
        <v>10337</v>
      </c>
      <c r="B10341" s="72" t="s">
        <v>40710</v>
      </c>
      <c r="C10341" s="75" t="s">
        <v>3523</v>
      </c>
      <c r="D10341" s="75" t="s">
        <v>3524</v>
      </c>
      <c r="E10341" s="75" t="s">
        <v>185</v>
      </c>
      <c r="F10341" s="75" t="s">
        <v>3383</v>
      </c>
      <c r="G10341" s="75" t="s">
        <v>10234</v>
      </c>
      <c r="H10341" s="80">
        <v>1940</v>
      </c>
      <c r="I10341" s="77">
        <v>0.2</v>
      </c>
      <c r="J10341" s="76">
        <v>1552</v>
      </c>
    </row>
    <row r="10342" spans="1:10" ht="140.25">
      <c r="A10342" s="72">
        <v>10338</v>
      </c>
      <c r="B10342" s="72" t="s">
        <v>40710</v>
      </c>
      <c r="C10342" s="75" t="s">
        <v>3509</v>
      </c>
      <c r="D10342" s="75" t="s">
        <v>3510</v>
      </c>
      <c r="E10342" s="75" t="s">
        <v>185</v>
      </c>
      <c r="F10342" s="75" t="s">
        <v>3352</v>
      </c>
      <c r="G10342" s="75" t="s">
        <v>10234</v>
      </c>
      <c r="H10342" s="80">
        <v>39</v>
      </c>
      <c r="I10342" s="77">
        <v>0.2</v>
      </c>
      <c r="J10342" s="76">
        <v>31.200000000000003</v>
      </c>
    </row>
    <row r="10343" spans="1:10" ht="140.25">
      <c r="A10343" s="72">
        <v>10339</v>
      </c>
      <c r="B10343" s="72" t="s">
        <v>40710</v>
      </c>
      <c r="C10343" s="75" t="s">
        <v>3511</v>
      </c>
      <c r="D10343" s="75" t="s">
        <v>3512</v>
      </c>
      <c r="E10343" s="75" t="s">
        <v>185</v>
      </c>
      <c r="F10343" s="75" t="s">
        <v>3352</v>
      </c>
      <c r="G10343" s="75" t="s">
        <v>10234</v>
      </c>
      <c r="H10343" s="80">
        <v>380</v>
      </c>
      <c r="I10343" s="77">
        <v>0.2</v>
      </c>
      <c r="J10343" s="76">
        <v>304</v>
      </c>
    </row>
    <row r="10344" spans="1:10" ht="89.25">
      <c r="A10344" s="72">
        <v>10340</v>
      </c>
      <c r="B10344" s="72" t="s">
        <v>40710</v>
      </c>
      <c r="C10344" s="75" t="s">
        <v>3583</v>
      </c>
      <c r="D10344" s="75" t="s">
        <v>3584</v>
      </c>
      <c r="E10344" s="75" t="s">
        <v>185</v>
      </c>
      <c r="F10344" s="75" t="s">
        <v>3352</v>
      </c>
      <c r="G10344" s="75" t="s">
        <v>10234</v>
      </c>
      <c r="H10344" s="80">
        <v>59</v>
      </c>
      <c r="I10344" s="77">
        <v>0.2</v>
      </c>
      <c r="J10344" s="76">
        <v>47.2</v>
      </c>
    </row>
    <row r="10345" spans="1:10" ht="38.25">
      <c r="A10345" s="72">
        <v>10341</v>
      </c>
      <c r="B10345" s="72" t="s">
        <v>40710</v>
      </c>
      <c r="C10345" s="75" t="s">
        <v>3151</v>
      </c>
      <c r="D10345" s="75" t="s">
        <v>3152</v>
      </c>
      <c r="E10345" s="75" t="s">
        <v>185</v>
      </c>
      <c r="F10345" s="75" t="s">
        <v>2860</v>
      </c>
      <c r="G10345" s="75" t="s">
        <v>10234</v>
      </c>
      <c r="H10345" s="80">
        <v>39</v>
      </c>
      <c r="I10345" s="77">
        <v>0.2</v>
      </c>
      <c r="J10345" s="76">
        <v>31.200000000000003</v>
      </c>
    </row>
    <row r="10346" spans="1:10" ht="38.25">
      <c r="A10346" s="72">
        <v>10342</v>
      </c>
      <c r="B10346" s="72" t="s">
        <v>40710</v>
      </c>
      <c r="C10346" s="75" t="s">
        <v>3577</v>
      </c>
      <c r="D10346" s="75" t="s">
        <v>3578</v>
      </c>
      <c r="E10346" s="75" t="s">
        <v>185</v>
      </c>
      <c r="F10346" s="75" t="s">
        <v>3352</v>
      </c>
      <c r="G10346" s="75" t="s">
        <v>10234</v>
      </c>
      <c r="H10346" s="80">
        <v>99</v>
      </c>
      <c r="I10346" s="77">
        <v>0.2</v>
      </c>
      <c r="J10346" s="76">
        <v>79.2</v>
      </c>
    </row>
    <row r="10347" spans="1:10" ht="51">
      <c r="A10347" s="72">
        <v>10343</v>
      </c>
      <c r="B10347" s="72" t="s">
        <v>40710</v>
      </c>
      <c r="C10347" s="75" t="s">
        <v>3585</v>
      </c>
      <c r="D10347" s="75" t="s">
        <v>3586</v>
      </c>
      <c r="E10347" s="75" t="s">
        <v>185</v>
      </c>
      <c r="F10347" s="75" t="s">
        <v>3352</v>
      </c>
      <c r="G10347" s="75" t="s">
        <v>10234</v>
      </c>
      <c r="H10347" s="80">
        <v>69</v>
      </c>
      <c r="I10347" s="77">
        <v>0.2</v>
      </c>
      <c r="J10347" s="76">
        <v>55.2</v>
      </c>
    </row>
    <row r="10348" spans="1:10" ht="38.25">
      <c r="A10348" s="72">
        <v>10344</v>
      </c>
      <c r="B10348" s="72" t="s">
        <v>40710</v>
      </c>
      <c r="C10348" s="75" t="s">
        <v>3587</v>
      </c>
      <c r="D10348" s="75" t="s">
        <v>3588</v>
      </c>
      <c r="E10348" s="75" t="s">
        <v>185</v>
      </c>
      <c r="F10348" s="75" t="s">
        <v>3352</v>
      </c>
      <c r="G10348" s="75" t="s">
        <v>10234</v>
      </c>
      <c r="H10348" s="80">
        <v>429</v>
      </c>
      <c r="I10348" s="77">
        <v>0.2</v>
      </c>
      <c r="J10348" s="76">
        <v>343.20000000000005</v>
      </c>
    </row>
    <row r="10349" spans="1:10" ht="25.5">
      <c r="A10349" s="72">
        <v>10345</v>
      </c>
      <c r="B10349" s="72" t="s">
        <v>40710</v>
      </c>
      <c r="C10349" s="75" t="s">
        <v>3491</v>
      </c>
      <c r="D10349" s="75" t="s">
        <v>3492</v>
      </c>
      <c r="E10349" s="75" t="s">
        <v>185</v>
      </c>
      <c r="F10349" s="75" t="s">
        <v>3352</v>
      </c>
      <c r="G10349" s="75" t="s">
        <v>10234</v>
      </c>
      <c r="H10349" s="80">
        <v>429</v>
      </c>
      <c r="I10349" s="77">
        <v>0.2</v>
      </c>
      <c r="J10349" s="76">
        <v>343.20000000000005</v>
      </c>
    </row>
    <row r="10350" spans="1:10" ht="38.25">
      <c r="A10350" s="72">
        <v>10346</v>
      </c>
      <c r="B10350" s="72" t="s">
        <v>40710</v>
      </c>
      <c r="C10350" s="75" t="s">
        <v>3493</v>
      </c>
      <c r="D10350" s="75" t="s">
        <v>3494</v>
      </c>
      <c r="E10350" s="75" t="s">
        <v>185</v>
      </c>
      <c r="F10350" s="75" t="s">
        <v>3352</v>
      </c>
      <c r="G10350" s="75" t="s">
        <v>10234</v>
      </c>
      <c r="H10350" s="80">
        <v>199</v>
      </c>
      <c r="I10350" s="77">
        <v>0.2</v>
      </c>
      <c r="J10350" s="76">
        <v>159.20000000000002</v>
      </c>
    </row>
    <row r="10351" spans="1:10" ht="38.25">
      <c r="A10351" s="72">
        <v>10347</v>
      </c>
      <c r="B10351" s="72" t="s">
        <v>40710</v>
      </c>
      <c r="C10351" s="75" t="s">
        <v>3497</v>
      </c>
      <c r="D10351" s="75" t="s">
        <v>3498</v>
      </c>
      <c r="E10351" s="75" t="s">
        <v>185</v>
      </c>
      <c r="F10351" s="75" t="s">
        <v>3352</v>
      </c>
      <c r="G10351" s="75" t="s">
        <v>10234</v>
      </c>
      <c r="H10351" s="80">
        <v>109</v>
      </c>
      <c r="I10351" s="77">
        <v>0.2</v>
      </c>
      <c r="J10351" s="76">
        <v>87.2</v>
      </c>
    </row>
    <row r="10352" spans="1:10" ht="25.5">
      <c r="A10352" s="72">
        <v>10348</v>
      </c>
      <c r="B10352" s="72" t="s">
        <v>40710</v>
      </c>
      <c r="C10352" s="75" t="s">
        <v>3589</v>
      </c>
      <c r="D10352" s="75" t="s">
        <v>3590</v>
      </c>
      <c r="E10352" s="75" t="s">
        <v>185</v>
      </c>
      <c r="F10352" s="75" t="s">
        <v>3352</v>
      </c>
      <c r="G10352" s="75" t="s">
        <v>10234</v>
      </c>
      <c r="H10352" s="80">
        <v>1239</v>
      </c>
      <c r="I10352" s="77">
        <v>0.2</v>
      </c>
      <c r="J10352" s="76">
        <v>991.2</v>
      </c>
    </row>
    <row r="10353" spans="1:10" ht="63.75">
      <c r="A10353" s="72">
        <v>10349</v>
      </c>
      <c r="B10353" s="72" t="s">
        <v>40710</v>
      </c>
      <c r="C10353" s="75" t="s">
        <v>3373</v>
      </c>
      <c r="D10353" s="75" t="s">
        <v>3374</v>
      </c>
      <c r="E10353" s="75" t="s">
        <v>185</v>
      </c>
      <c r="F10353" s="75" t="s">
        <v>3352</v>
      </c>
      <c r="G10353" s="75" t="s">
        <v>10234</v>
      </c>
      <c r="H10353" s="80">
        <v>569</v>
      </c>
      <c r="I10353" s="77">
        <v>0.2</v>
      </c>
      <c r="J10353" s="76">
        <v>455.20000000000005</v>
      </c>
    </row>
    <row r="10354" spans="1:10" ht="63.75">
      <c r="A10354" s="72">
        <v>10350</v>
      </c>
      <c r="B10354" s="72" t="s">
        <v>40710</v>
      </c>
      <c r="C10354" s="75" t="s">
        <v>3371</v>
      </c>
      <c r="D10354" s="75" t="s">
        <v>3372</v>
      </c>
      <c r="E10354" s="75" t="s">
        <v>185</v>
      </c>
      <c r="F10354" s="75" t="s">
        <v>3352</v>
      </c>
      <c r="G10354" s="75" t="s">
        <v>10234</v>
      </c>
      <c r="H10354" s="80">
        <v>59</v>
      </c>
      <c r="I10354" s="77">
        <v>0.2</v>
      </c>
      <c r="J10354" s="76">
        <v>47.2</v>
      </c>
    </row>
    <row r="10355" spans="1:10" ht="63.75">
      <c r="A10355" s="72">
        <v>10351</v>
      </c>
      <c r="B10355" s="72" t="s">
        <v>40710</v>
      </c>
      <c r="C10355" s="75" t="s">
        <v>3388</v>
      </c>
      <c r="D10355" s="75" t="s">
        <v>3389</v>
      </c>
      <c r="E10355" s="75" t="s">
        <v>185</v>
      </c>
      <c r="F10355" s="75" t="s">
        <v>3352</v>
      </c>
      <c r="G10355" s="75" t="s">
        <v>10234</v>
      </c>
      <c r="H10355" s="80">
        <v>249</v>
      </c>
      <c r="I10355" s="77">
        <v>0.2</v>
      </c>
      <c r="J10355" s="76">
        <v>199.20000000000002</v>
      </c>
    </row>
    <row r="10356" spans="1:10" ht="51">
      <c r="A10356" s="72">
        <v>10352</v>
      </c>
      <c r="B10356" s="72" t="s">
        <v>40710</v>
      </c>
      <c r="C10356" s="75" t="s">
        <v>3402</v>
      </c>
      <c r="D10356" s="75" t="s">
        <v>3403</v>
      </c>
      <c r="E10356" s="75" t="s">
        <v>185</v>
      </c>
      <c r="F10356" s="75" t="s">
        <v>3352</v>
      </c>
      <c r="G10356" s="75" t="s">
        <v>10234</v>
      </c>
      <c r="H10356" s="80">
        <v>319</v>
      </c>
      <c r="I10356" s="77">
        <v>0.2</v>
      </c>
      <c r="J10356" s="76">
        <v>255.20000000000002</v>
      </c>
    </row>
    <row r="10357" spans="1:10">
      <c r="A10357" s="72">
        <v>10353</v>
      </c>
      <c r="B10357" s="72" t="s">
        <v>40710</v>
      </c>
      <c r="C10357" s="75" t="s">
        <v>3404</v>
      </c>
      <c r="D10357" s="75" t="s">
        <v>3405</v>
      </c>
      <c r="E10357" s="75" t="s">
        <v>185</v>
      </c>
      <c r="F10357" s="75" t="s">
        <v>3352</v>
      </c>
      <c r="G10357" s="75" t="s">
        <v>10234</v>
      </c>
      <c r="H10357" s="80">
        <v>159</v>
      </c>
      <c r="I10357" s="77">
        <v>0.2</v>
      </c>
      <c r="J10357" s="76">
        <v>127.2</v>
      </c>
    </row>
    <row r="10358" spans="1:10" ht="51">
      <c r="A10358" s="72">
        <v>10354</v>
      </c>
      <c r="B10358" s="72" t="s">
        <v>40710</v>
      </c>
      <c r="C10358" s="75" t="s">
        <v>3414</v>
      </c>
      <c r="D10358" s="75" t="s">
        <v>3415</v>
      </c>
      <c r="E10358" s="75" t="s">
        <v>185</v>
      </c>
      <c r="F10358" s="75" t="s">
        <v>3352</v>
      </c>
      <c r="G10358" s="75" t="s">
        <v>10234</v>
      </c>
      <c r="H10358" s="80">
        <v>99</v>
      </c>
      <c r="I10358" s="77">
        <v>0.2</v>
      </c>
      <c r="J10358" s="76">
        <v>79.2</v>
      </c>
    </row>
    <row r="10359" spans="1:10" ht="89.25">
      <c r="A10359" s="72">
        <v>10355</v>
      </c>
      <c r="B10359" s="72" t="s">
        <v>40710</v>
      </c>
      <c r="C10359" s="75" t="s">
        <v>3420</v>
      </c>
      <c r="D10359" s="75" t="s">
        <v>3421</v>
      </c>
      <c r="E10359" s="75" t="s">
        <v>185</v>
      </c>
      <c r="F10359" s="75" t="s">
        <v>3352</v>
      </c>
      <c r="G10359" s="75" t="s">
        <v>10234</v>
      </c>
      <c r="H10359" s="80">
        <v>199</v>
      </c>
      <c r="I10359" s="77">
        <v>0.2</v>
      </c>
      <c r="J10359" s="76">
        <v>159.20000000000002</v>
      </c>
    </row>
    <row r="10360" spans="1:10" ht="89.25">
      <c r="A10360" s="72">
        <v>10356</v>
      </c>
      <c r="B10360" s="72" t="s">
        <v>40710</v>
      </c>
      <c r="C10360" s="75" t="s">
        <v>3422</v>
      </c>
      <c r="D10360" s="75" t="s">
        <v>3423</v>
      </c>
      <c r="E10360" s="75" t="s">
        <v>185</v>
      </c>
      <c r="F10360" s="75" t="s">
        <v>3352</v>
      </c>
      <c r="G10360" s="75" t="s">
        <v>10234</v>
      </c>
      <c r="H10360" s="80">
        <v>299</v>
      </c>
      <c r="I10360" s="77">
        <v>0.2</v>
      </c>
      <c r="J10360" s="76">
        <v>239.20000000000002</v>
      </c>
    </row>
    <row r="10361" spans="1:10" ht="25.5">
      <c r="A10361" s="72">
        <v>10357</v>
      </c>
      <c r="B10361" s="72" t="s">
        <v>40710</v>
      </c>
      <c r="C10361" s="75" t="s">
        <v>3396</v>
      </c>
      <c r="D10361" s="75" t="s">
        <v>3397</v>
      </c>
      <c r="E10361" s="75" t="s">
        <v>185</v>
      </c>
      <c r="F10361" s="75" t="s">
        <v>3352</v>
      </c>
      <c r="G10361" s="75" t="s">
        <v>10234</v>
      </c>
      <c r="H10361" s="80">
        <v>159</v>
      </c>
      <c r="I10361" s="77">
        <v>0.2</v>
      </c>
      <c r="J10361" s="76">
        <v>127.2</v>
      </c>
    </row>
    <row r="10362" spans="1:10" ht="51">
      <c r="A10362" s="72">
        <v>10358</v>
      </c>
      <c r="B10362" s="72" t="s">
        <v>40710</v>
      </c>
      <c r="C10362" s="75" t="s">
        <v>3398</v>
      </c>
      <c r="D10362" s="75" t="s">
        <v>3399</v>
      </c>
      <c r="E10362" s="75" t="s">
        <v>185</v>
      </c>
      <c r="F10362" s="75" t="s">
        <v>3352</v>
      </c>
      <c r="G10362" s="75" t="s">
        <v>10234</v>
      </c>
      <c r="H10362" s="80">
        <v>269</v>
      </c>
      <c r="I10362" s="77">
        <v>0.2</v>
      </c>
      <c r="J10362" s="76">
        <v>215.20000000000002</v>
      </c>
    </row>
    <row r="10363" spans="1:10" ht="76.5">
      <c r="A10363" s="72">
        <v>10359</v>
      </c>
      <c r="B10363" s="72" t="s">
        <v>40710</v>
      </c>
      <c r="C10363" s="75" t="s">
        <v>3400</v>
      </c>
      <c r="D10363" s="75" t="s">
        <v>3401</v>
      </c>
      <c r="E10363" s="75" t="s">
        <v>185</v>
      </c>
      <c r="F10363" s="75" t="s">
        <v>3352</v>
      </c>
      <c r="G10363" s="75" t="s">
        <v>10234</v>
      </c>
      <c r="H10363" s="80">
        <v>209</v>
      </c>
      <c r="I10363" s="77">
        <v>0.2</v>
      </c>
      <c r="J10363" s="76">
        <v>167.20000000000002</v>
      </c>
    </row>
    <row r="10364" spans="1:10" ht="102">
      <c r="A10364" s="72">
        <v>10360</v>
      </c>
      <c r="B10364" s="72" t="s">
        <v>40710</v>
      </c>
      <c r="C10364" s="75" t="s">
        <v>3533</v>
      </c>
      <c r="D10364" s="75" t="s">
        <v>3534</v>
      </c>
      <c r="E10364" s="75" t="s">
        <v>185</v>
      </c>
      <c r="F10364" s="75" t="s">
        <v>3352</v>
      </c>
      <c r="G10364" s="75" t="s">
        <v>10234</v>
      </c>
      <c r="H10364" s="80">
        <v>1249</v>
      </c>
      <c r="I10364" s="77">
        <v>0.2</v>
      </c>
      <c r="J10364" s="76">
        <v>999.2</v>
      </c>
    </row>
    <row r="10365" spans="1:10" ht="89.25">
      <c r="A10365" s="72">
        <v>10361</v>
      </c>
      <c r="B10365" s="72" t="s">
        <v>40710</v>
      </c>
      <c r="C10365" s="75" t="s">
        <v>3535</v>
      </c>
      <c r="D10365" s="75" t="s">
        <v>3536</v>
      </c>
      <c r="E10365" s="75" t="s">
        <v>185</v>
      </c>
      <c r="F10365" s="75" t="s">
        <v>3352</v>
      </c>
      <c r="G10365" s="75" t="s">
        <v>10234</v>
      </c>
      <c r="H10365" s="80">
        <v>449</v>
      </c>
      <c r="I10365" s="77">
        <v>0.2</v>
      </c>
      <c r="J10365" s="76">
        <v>359.20000000000005</v>
      </c>
    </row>
    <row r="10366" spans="1:10" ht="63.75">
      <c r="A10366" s="72">
        <v>10362</v>
      </c>
      <c r="B10366" s="72" t="s">
        <v>40710</v>
      </c>
      <c r="C10366" s="75" t="s">
        <v>3537</v>
      </c>
      <c r="D10366" s="75" t="s">
        <v>3538</v>
      </c>
      <c r="E10366" s="75" t="s">
        <v>185</v>
      </c>
      <c r="F10366" s="75" t="s">
        <v>3352</v>
      </c>
      <c r="G10366" s="75" t="s">
        <v>10234</v>
      </c>
      <c r="H10366" s="80">
        <v>469</v>
      </c>
      <c r="I10366" s="77">
        <v>0.2</v>
      </c>
      <c r="J10366" s="76">
        <v>375.20000000000005</v>
      </c>
    </row>
    <row r="10367" spans="1:10" ht="63.75">
      <c r="A10367" s="72">
        <v>10363</v>
      </c>
      <c r="B10367" s="72" t="s">
        <v>40710</v>
      </c>
      <c r="C10367" s="75" t="s">
        <v>3539</v>
      </c>
      <c r="D10367" s="75" t="s">
        <v>3540</v>
      </c>
      <c r="E10367" s="75" t="s">
        <v>185</v>
      </c>
      <c r="F10367" s="75" t="s">
        <v>3352</v>
      </c>
      <c r="G10367" s="75" t="s">
        <v>10234</v>
      </c>
      <c r="H10367" s="80">
        <v>429</v>
      </c>
      <c r="I10367" s="77">
        <v>0.2</v>
      </c>
      <c r="J10367" s="76">
        <v>343.20000000000005</v>
      </c>
    </row>
    <row r="10368" spans="1:10" ht="38.25">
      <c r="A10368" s="72">
        <v>10364</v>
      </c>
      <c r="B10368" s="72" t="s">
        <v>40710</v>
      </c>
      <c r="C10368" s="75" t="s">
        <v>3545</v>
      </c>
      <c r="D10368" s="75" t="s">
        <v>3546</v>
      </c>
      <c r="E10368" s="75" t="s">
        <v>185</v>
      </c>
      <c r="F10368" s="75" t="s">
        <v>3352</v>
      </c>
      <c r="G10368" s="75" t="s">
        <v>10234</v>
      </c>
      <c r="H10368" s="80">
        <v>39</v>
      </c>
      <c r="I10368" s="77">
        <v>0.2</v>
      </c>
      <c r="J10368" s="76">
        <v>31.200000000000003</v>
      </c>
    </row>
    <row r="10369" spans="1:10" ht="38.25">
      <c r="A10369" s="72">
        <v>10365</v>
      </c>
      <c r="B10369" s="72" t="s">
        <v>40710</v>
      </c>
      <c r="C10369" s="75" t="s">
        <v>3547</v>
      </c>
      <c r="D10369" s="75" t="s">
        <v>3548</v>
      </c>
      <c r="E10369" s="75" t="s">
        <v>185</v>
      </c>
      <c r="F10369" s="75" t="s">
        <v>3352</v>
      </c>
      <c r="G10369" s="75" t="s">
        <v>10234</v>
      </c>
      <c r="H10369" s="80">
        <v>129</v>
      </c>
      <c r="I10369" s="77">
        <v>0.2</v>
      </c>
      <c r="J10369" s="76">
        <v>103.2</v>
      </c>
    </row>
    <row r="10370" spans="1:10" ht="25.5">
      <c r="A10370" s="72">
        <v>10366</v>
      </c>
      <c r="B10370" s="72" t="s">
        <v>40710</v>
      </c>
      <c r="C10370" s="75" t="s">
        <v>3549</v>
      </c>
      <c r="D10370" s="75" t="s">
        <v>3550</v>
      </c>
      <c r="E10370" s="75" t="s">
        <v>185</v>
      </c>
      <c r="F10370" s="75" t="s">
        <v>3352</v>
      </c>
      <c r="G10370" s="75" t="s">
        <v>10234</v>
      </c>
      <c r="H10370" s="80">
        <v>49</v>
      </c>
      <c r="I10370" s="77">
        <v>0.2</v>
      </c>
      <c r="J10370" s="76">
        <v>39.200000000000003</v>
      </c>
    </row>
    <row r="10371" spans="1:10" ht="25.5">
      <c r="A10371" s="72">
        <v>10367</v>
      </c>
      <c r="B10371" s="72" t="s">
        <v>40710</v>
      </c>
      <c r="C10371" s="75" t="s">
        <v>3551</v>
      </c>
      <c r="D10371" s="75" t="s">
        <v>3552</v>
      </c>
      <c r="E10371" s="75" t="s">
        <v>185</v>
      </c>
      <c r="F10371" s="75" t="s">
        <v>3352</v>
      </c>
      <c r="G10371" s="75" t="s">
        <v>10234</v>
      </c>
      <c r="H10371" s="80">
        <v>49</v>
      </c>
      <c r="I10371" s="77">
        <v>0.2</v>
      </c>
      <c r="J10371" s="76">
        <v>39.200000000000003</v>
      </c>
    </row>
    <row r="10372" spans="1:10" ht="25.5">
      <c r="A10372" s="72">
        <v>10368</v>
      </c>
      <c r="B10372" s="72" t="s">
        <v>40710</v>
      </c>
      <c r="C10372" s="75" t="s">
        <v>3553</v>
      </c>
      <c r="D10372" s="75" t="s">
        <v>3554</v>
      </c>
      <c r="E10372" s="75" t="s">
        <v>185</v>
      </c>
      <c r="F10372" s="75" t="s">
        <v>3352</v>
      </c>
      <c r="G10372" s="75" t="s">
        <v>10234</v>
      </c>
      <c r="H10372" s="80">
        <v>49</v>
      </c>
      <c r="I10372" s="77">
        <v>0.2</v>
      </c>
      <c r="J10372" s="76">
        <v>39.200000000000003</v>
      </c>
    </row>
    <row r="10373" spans="1:10" ht="25.5">
      <c r="A10373" s="72">
        <v>10369</v>
      </c>
      <c r="B10373" s="72" t="s">
        <v>40710</v>
      </c>
      <c r="C10373" s="75" t="s">
        <v>3555</v>
      </c>
      <c r="D10373" s="75" t="s">
        <v>3556</v>
      </c>
      <c r="E10373" s="75" t="s">
        <v>185</v>
      </c>
      <c r="F10373" s="75" t="s">
        <v>3352</v>
      </c>
      <c r="G10373" s="75" t="s">
        <v>10234</v>
      </c>
      <c r="H10373" s="80">
        <v>49</v>
      </c>
      <c r="I10373" s="77">
        <v>0.2</v>
      </c>
      <c r="J10373" s="76">
        <v>39.200000000000003</v>
      </c>
    </row>
    <row r="10374" spans="1:10" ht="89.25">
      <c r="A10374" s="72">
        <v>10370</v>
      </c>
      <c r="B10374" s="72" t="s">
        <v>40710</v>
      </c>
      <c r="C10374" s="75" t="s">
        <v>3353</v>
      </c>
      <c r="D10374" s="75" t="s">
        <v>3354</v>
      </c>
      <c r="E10374" s="75" t="s">
        <v>185</v>
      </c>
      <c r="F10374" s="75" t="s">
        <v>3352</v>
      </c>
      <c r="G10374" s="75" t="s">
        <v>10234</v>
      </c>
      <c r="H10374" s="80">
        <v>109</v>
      </c>
      <c r="I10374" s="77">
        <v>0.2</v>
      </c>
      <c r="J10374" s="76">
        <v>87.2</v>
      </c>
    </row>
    <row r="10375" spans="1:10">
      <c r="A10375" s="72">
        <v>10371</v>
      </c>
      <c r="B10375" s="72" t="s">
        <v>40710</v>
      </c>
      <c r="C10375" s="75" t="s">
        <v>3559</v>
      </c>
      <c r="D10375" s="75" t="s">
        <v>3560</v>
      </c>
      <c r="E10375" s="75" t="s">
        <v>185</v>
      </c>
      <c r="F10375" s="75" t="s">
        <v>3352</v>
      </c>
      <c r="G10375" s="75" t="s">
        <v>10234</v>
      </c>
      <c r="H10375" s="80">
        <v>19</v>
      </c>
      <c r="I10375" s="77">
        <v>0.2</v>
      </c>
      <c r="J10375" s="76">
        <v>15.200000000000001</v>
      </c>
    </row>
    <row r="10376" spans="1:10" ht="102">
      <c r="A10376" s="72">
        <v>10372</v>
      </c>
      <c r="B10376" s="72" t="s">
        <v>40710</v>
      </c>
      <c r="C10376" s="75" t="s">
        <v>3557</v>
      </c>
      <c r="D10376" s="75" t="s">
        <v>3558</v>
      </c>
      <c r="E10376" s="75" t="s">
        <v>185</v>
      </c>
      <c r="F10376" s="75" t="s">
        <v>3352</v>
      </c>
      <c r="G10376" s="75" t="s">
        <v>10234</v>
      </c>
      <c r="H10376" s="80">
        <v>469</v>
      </c>
      <c r="I10376" s="77">
        <v>0.2</v>
      </c>
      <c r="J10376" s="76">
        <v>375.20000000000005</v>
      </c>
    </row>
    <row r="10377" spans="1:10" ht="89.25">
      <c r="A10377" s="72">
        <v>10373</v>
      </c>
      <c r="B10377" s="72" t="s">
        <v>40710</v>
      </c>
      <c r="C10377" s="75" t="s">
        <v>3355</v>
      </c>
      <c r="D10377" s="75" t="s">
        <v>3356</v>
      </c>
      <c r="E10377" s="75" t="s">
        <v>185</v>
      </c>
      <c r="F10377" s="75" t="s">
        <v>3352</v>
      </c>
      <c r="G10377" s="75" t="s">
        <v>10234</v>
      </c>
      <c r="H10377" s="80">
        <v>139</v>
      </c>
      <c r="I10377" s="77">
        <v>0.2</v>
      </c>
      <c r="J10377" s="76">
        <v>111.2</v>
      </c>
    </row>
    <row r="10378" spans="1:10" ht="38.25">
      <c r="A10378" s="72">
        <v>10374</v>
      </c>
      <c r="B10378" s="72" t="s">
        <v>40710</v>
      </c>
      <c r="C10378" s="75" t="s">
        <v>3567</v>
      </c>
      <c r="D10378" s="75" t="s">
        <v>3568</v>
      </c>
      <c r="E10378" s="75" t="s">
        <v>185</v>
      </c>
      <c r="F10378" s="75" t="s">
        <v>3352</v>
      </c>
      <c r="G10378" s="75" t="s">
        <v>10234</v>
      </c>
      <c r="H10378" s="80">
        <v>49</v>
      </c>
      <c r="I10378" s="77">
        <v>0.2</v>
      </c>
      <c r="J10378" s="76">
        <v>39.200000000000003</v>
      </c>
    </row>
    <row r="10379" spans="1:10" ht="38.25">
      <c r="A10379" s="72">
        <v>10375</v>
      </c>
      <c r="B10379" s="72" t="s">
        <v>40710</v>
      </c>
      <c r="C10379" s="75" t="s">
        <v>3563</v>
      </c>
      <c r="D10379" s="75" t="s">
        <v>3564</v>
      </c>
      <c r="E10379" s="75" t="s">
        <v>185</v>
      </c>
      <c r="F10379" s="75" t="s">
        <v>3352</v>
      </c>
      <c r="G10379" s="75" t="s">
        <v>10234</v>
      </c>
      <c r="H10379" s="80">
        <v>749</v>
      </c>
      <c r="I10379" s="77">
        <v>0.2</v>
      </c>
      <c r="J10379" s="76">
        <v>599.20000000000005</v>
      </c>
    </row>
    <row r="10380" spans="1:10" ht="38.25">
      <c r="A10380" s="72">
        <v>10376</v>
      </c>
      <c r="B10380" s="72" t="s">
        <v>40710</v>
      </c>
      <c r="C10380" s="75" t="s">
        <v>3561</v>
      </c>
      <c r="D10380" s="75" t="s">
        <v>3562</v>
      </c>
      <c r="E10380" s="75" t="s">
        <v>185</v>
      </c>
      <c r="F10380" s="75" t="s">
        <v>3352</v>
      </c>
      <c r="G10380" s="75" t="s">
        <v>10234</v>
      </c>
      <c r="H10380" s="80">
        <v>649</v>
      </c>
      <c r="I10380" s="77">
        <v>0.2</v>
      </c>
      <c r="J10380" s="76">
        <v>519.20000000000005</v>
      </c>
    </row>
    <row r="10381" spans="1:10">
      <c r="A10381" s="72">
        <v>10377</v>
      </c>
      <c r="B10381" s="72" t="s">
        <v>40710</v>
      </c>
      <c r="C10381" s="75" t="s">
        <v>1811</v>
      </c>
      <c r="D10381" s="75" t="s">
        <v>1812</v>
      </c>
      <c r="E10381" s="75" t="s">
        <v>185</v>
      </c>
      <c r="F10381" s="75" t="s">
        <v>1407</v>
      </c>
      <c r="G10381" s="75" t="s">
        <v>10234</v>
      </c>
      <c r="H10381" s="80">
        <v>29</v>
      </c>
      <c r="I10381" s="77">
        <v>0.2</v>
      </c>
      <c r="J10381" s="76">
        <v>23.200000000000003</v>
      </c>
    </row>
    <row r="10382" spans="1:10" ht="76.5">
      <c r="A10382" s="72">
        <v>10378</v>
      </c>
      <c r="B10382" s="72" t="s">
        <v>40710</v>
      </c>
      <c r="C10382" s="75" t="s">
        <v>3648</v>
      </c>
      <c r="D10382" s="75" t="s">
        <v>3649</v>
      </c>
      <c r="E10382" s="75" t="s">
        <v>185</v>
      </c>
      <c r="F10382" s="75" t="s">
        <v>3645</v>
      </c>
      <c r="G10382" s="75" t="s">
        <v>10234</v>
      </c>
      <c r="H10382" s="80">
        <v>1299</v>
      </c>
      <c r="I10382" s="77">
        <v>0.2</v>
      </c>
      <c r="J10382" s="76">
        <v>1039.2</v>
      </c>
    </row>
    <row r="10383" spans="1:10" ht="89.25">
      <c r="A10383" s="72">
        <v>10379</v>
      </c>
      <c r="B10383" s="72" t="s">
        <v>40710</v>
      </c>
      <c r="C10383" s="75" t="s">
        <v>3650</v>
      </c>
      <c r="D10383" s="75" t="s">
        <v>3651</v>
      </c>
      <c r="E10383" s="75" t="s">
        <v>185</v>
      </c>
      <c r="F10383" s="75" t="s">
        <v>3645</v>
      </c>
      <c r="G10383" s="75" t="s">
        <v>10234</v>
      </c>
      <c r="H10383" s="80">
        <v>749</v>
      </c>
      <c r="I10383" s="77">
        <v>0.2</v>
      </c>
      <c r="J10383" s="76">
        <v>599.20000000000005</v>
      </c>
    </row>
    <row r="10384" spans="1:10" ht="63.75">
      <c r="A10384" s="72">
        <v>10380</v>
      </c>
      <c r="B10384" s="72" t="s">
        <v>40710</v>
      </c>
      <c r="C10384" s="75" t="s">
        <v>3430</v>
      </c>
      <c r="D10384" s="75" t="s">
        <v>3431</v>
      </c>
      <c r="E10384" s="75" t="s">
        <v>185</v>
      </c>
      <c r="F10384" s="75" t="s">
        <v>3352</v>
      </c>
      <c r="G10384" s="75" t="s">
        <v>10234</v>
      </c>
      <c r="H10384" s="80">
        <v>449</v>
      </c>
      <c r="I10384" s="77">
        <v>0.2</v>
      </c>
      <c r="J10384" s="76">
        <v>359.20000000000005</v>
      </c>
    </row>
    <row r="10385" spans="1:10" ht="63.75">
      <c r="A10385" s="72">
        <v>10381</v>
      </c>
      <c r="B10385" s="72" t="s">
        <v>40710</v>
      </c>
      <c r="C10385" s="75" t="s">
        <v>3434</v>
      </c>
      <c r="D10385" s="75" t="s">
        <v>3435</v>
      </c>
      <c r="E10385" s="75" t="s">
        <v>185</v>
      </c>
      <c r="F10385" s="75" t="s">
        <v>3352</v>
      </c>
      <c r="G10385" s="75" t="s">
        <v>10234</v>
      </c>
      <c r="H10385" s="80">
        <v>749</v>
      </c>
      <c r="I10385" s="77">
        <v>0.2</v>
      </c>
      <c r="J10385" s="76">
        <v>599.20000000000005</v>
      </c>
    </row>
    <row r="10386" spans="1:10" ht="63.75">
      <c r="A10386" s="72">
        <v>10382</v>
      </c>
      <c r="B10386" s="72" t="s">
        <v>40710</v>
      </c>
      <c r="C10386" s="75" t="s">
        <v>3438</v>
      </c>
      <c r="D10386" s="75" t="s">
        <v>3439</v>
      </c>
      <c r="E10386" s="75" t="s">
        <v>185</v>
      </c>
      <c r="F10386" s="75" t="s">
        <v>3352</v>
      </c>
      <c r="G10386" s="75" t="s">
        <v>10234</v>
      </c>
      <c r="H10386" s="80">
        <v>949</v>
      </c>
      <c r="I10386" s="77">
        <v>0.2</v>
      </c>
      <c r="J10386" s="76">
        <v>759.2</v>
      </c>
    </row>
    <row r="10387" spans="1:10" ht="51">
      <c r="A10387" s="72">
        <v>10383</v>
      </c>
      <c r="B10387" s="72" t="s">
        <v>40710</v>
      </c>
      <c r="C10387" s="75" t="s">
        <v>3541</v>
      </c>
      <c r="D10387" s="75" t="s">
        <v>3542</v>
      </c>
      <c r="E10387" s="75" t="s">
        <v>185</v>
      </c>
      <c r="F10387" s="75" t="s">
        <v>3352</v>
      </c>
      <c r="G10387" s="75" t="s">
        <v>10234</v>
      </c>
      <c r="H10387" s="80">
        <v>429</v>
      </c>
      <c r="I10387" s="77">
        <v>0.2</v>
      </c>
      <c r="J10387" s="76">
        <v>343.20000000000005</v>
      </c>
    </row>
    <row r="10388" spans="1:10" ht="51">
      <c r="A10388" s="72">
        <v>10384</v>
      </c>
      <c r="B10388" s="72" t="s">
        <v>40710</v>
      </c>
      <c r="C10388" s="75" t="s">
        <v>3543</v>
      </c>
      <c r="D10388" s="75" t="s">
        <v>3544</v>
      </c>
      <c r="E10388" s="75" t="s">
        <v>185</v>
      </c>
      <c r="F10388" s="75" t="s">
        <v>3352</v>
      </c>
      <c r="G10388" s="75" t="s">
        <v>10234</v>
      </c>
      <c r="H10388" s="80">
        <v>429</v>
      </c>
      <c r="I10388" s="77">
        <v>0.2</v>
      </c>
      <c r="J10388" s="76">
        <v>343.20000000000005</v>
      </c>
    </row>
    <row r="10389" spans="1:10" ht="76.5">
      <c r="A10389" s="72">
        <v>10385</v>
      </c>
      <c r="B10389" s="72" t="s">
        <v>40710</v>
      </c>
      <c r="C10389" s="75" t="s">
        <v>3375</v>
      </c>
      <c r="D10389" s="75" t="s">
        <v>3376</v>
      </c>
      <c r="E10389" s="75" t="s">
        <v>185</v>
      </c>
      <c r="F10389" s="75" t="s">
        <v>3352</v>
      </c>
      <c r="G10389" s="75" t="s">
        <v>10234</v>
      </c>
      <c r="H10389" s="80">
        <v>479</v>
      </c>
      <c r="I10389" s="77">
        <v>0.2</v>
      </c>
      <c r="J10389" s="76">
        <v>383.20000000000005</v>
      </c>
    </row>
    <row r="10390" spans="1:10" ht="25.5">
      <c r="A10390" s="72">
        <v>10386</v>
      </c>
      <c r="B10390" s="72" t="s">
        <v>40710</v>
      </c>
      <c r="C10390" s="75" t="s">
        <v>3390</v>
      </c>
      <c r="D10390" s="75" t="s">
        <v>3391</v>
      </c>
      <c r="E10390" s="75" t="s">
        <v>185</v>
      </c>
      <c r="F10390" s="75" t="s">
        <v>3352</v>
      </c>
      <c r="G10390" s="75" t="s">
        <v>10234</v>
      </c>
      <c r="H10390" s="80">
        <v>109</v>
      </c>
      <c r="I10390" s="77">
        <v>0.2</v>
      </c>
      <c r="J10390" s="76">
        <v>87.2</v>
      </c>
    </row>
    <row r="10391" spans="1:10" ht="25.5">
      <c r="A10391" s="72">
        <v>10387</v>
      </c>
      <c r="B10391" s="72" t="s">
        <v>40710</v>
      </c>
      <c r="C10391" s="75" t="s">
        <v>3392</v>
      </c>
      <c r="D10391" s="75" t="s">
        <v>3393</v>
      </c>
      <c r="E10391" s="75" t="s">
        <v>185</v>
      </c>
      <c r="F10391" s="75" t="s">
        <v>3352</v>
      </c>
      <c r="G10391" s="75" t="s">
        <v>10234</v>
      </c>
      <c r="H10391" s="80">
        <v>89</v>
      </c>
      <c r="I10391" s="77">
        <v>0.2</v>
      </c>
      <c r="J10391" s="76">
        <v>71.2</v>
      </c>
    </row>
    <row r="10392" spans="1:10" ht="25.5">
      <c r="A10392" s="72">
        <v>10388</v>
      </c>
      <c r="B10392" s="72" t="s">
        <v>40710</v>
      </c>
      <c r="C10392" s="75" t="s">
        <v>3394</v>
      </c>
      <c r="D10392" s="75" t="s">
        <v>3395</v>
      </c>
      <c r="E10392" s="75" t="s">
        <v>185</v>
      </c>
      <c r="F10392" s="75" t="s">
        <v>3352</v>
      </c>
      <c r="G10392" s="75" t="s">
        <v>10234</v>
      </c>
      <c r="H10392" s="80">
        <v>99</v>
      </c>
      <c r="I10392" s="77">
        <v>0.2</v>
      </c>
      <c r="J10392" s="76">
        <v>79.2</v>
      </c>
    </row>
    <row r="10393" spans="1:10">
      <c r="A10393" s="72">
        <v>10389</v>
      </c>
      <c r="B10393" s="72" t="s">
        <v>40710</v>
      </c>
      <c r="C10393" s="75" t="s">
        <v>1781</v>
      </c>
      <c r="D10393" s="75" t="s">
        <v>1782</v>
      </c>
      <c r="E10393" s="75" t="s">
        <v>185</v>
      </c>
      <c r="F10393" s="75" t="s">
        <v>1407</v>
      </c>
      <c r="G10393" s="75" t="s">
        <v>10234</v>
      </c>
      <c r="H10393" s="80">
        <v>22</v>
      </c>
      <c r="I10393" s="77">
        <v>0.2</v>
      </c>
      <c r="J10393" s="76">
        <v>17.600000000000001</v>
      </c>
    </row>
    <row r="10394" spans="1:10" ht="102">
      <c r="A10394" s="72">
        <v>10390</v>
      </c>
      <c r="B10394" s="72" t="s">
        <v>40710</v>
      </c>
      <c r="C10394" s="75" t="s">
        <v>3444</v>
      </c>
      <c r="D10394" s="75" t="s">
        <v>3445</v>
      </c>
      <c r="E10394" s="75" t="s">
        <v>185</v>
      </c>
      <c r="F10394" s="75" t="s">
        <v>3352</v>
      </c>
      <c r="G10394" s="75" t="s">
        <v>10234</v>
      </c>
      <c r="H10394" s="80">
        <v>449</v>
      </c>
      <c r="I10394" s="77">
        <v>0.2</v>
      </c>
      <c r="J10394" s="76">
        <v>359.20000000000005</v>
      </c>
    </row>
    <row r="10395" spans="1:10" ht="25.5">
      <c r="A10395" s="72">
        <v>10391</v>
      </c>
      <c r="B10395" s="72" t="s">
        <v>40710</v>
      </c>
      <c r="C10395" s="75" t="s">
        <v>1785</v>
      </c>
      <c r="D10395" s="75" t="s">
        <v>1786</v>
      </c>
      <c r="E10395" s="75" t="s">
        <v>185</v>
      </c>
      <c r="F10395" s="75" t="s">
        <v>1407</v>
      </c>
      <c r="G10395" s="75" t="s">
        <v>10234</v>
      </c>
      <c r="H10395" s="80">
        <v>62</v>
      </c>
      <c r="I10395" s="77">
        <v>0.2</v>
      </c>
      <c r="J10395" s="76">
        <v>49.6</v>
      </c>
    </row>
    <row r="10396" spans="1:10" ht="25.5">
      <c r="A10396" s="72">
        <v>10392</v>
      </c>
      <c r="B10396" s="72" t="s">
        <v>40710</v>
      </c>
      <c r="C10396" s="75" t="s">
        <v>1779</v>
      </c>
      <c r="D10396" s="75" t="s">
        <v>1780</v>
      </c>
      <c r="E10396" s="75" t="s">
        <v>185</v>
      </c>
      <c r="F10396" s="75" t="s">
        <v>1407</v>
      </c>
      <c r="G10396" s="75" t="s">
        <v>10234</v>
      </c>
      <c r="H10396" s="80">
        <v>25</v>
      </c>
      <c r="I10396" s="77">
        <v>0.2</v>
      </c>
      <c r="J10396" s="76">
        <v>20</v>
      </c>
    </row>
    <row r="10397" spans="1:10" ht="25.5">
      <c r="A10397" s="72">
        <v>10393</v>
      </c>
      <c r="B10397" s="72" t="s">
        <v>40710</v>
      </c>
      <c r="C10397" s="75" t="s">
        <v>3448</v>
      </c>
      <c r="D10397" s="75" t="s">
        <v>3449</v>
      </c>
      <c r="E10397" s="75" t="s">
        <v>185</v>
      </c>
      <c r="F10397" s="75" t="s">
        <v>3352</v>
      </c>
      <c r="G10397" s="75" t="s">
        <v>10234</v>
      </c>
      <c r="H10397" s="80">
        <v>225</v>
      </c>
      <c r="I10397" s="77">
        <v>0.2</v>
      </c>
      <c r="J10397" s="76">
        <v>180</v>
      </c>
    </row>
    <row r="10398" spans="1:10" ht="51">
      <c r="A10398" s="72">
        <v>10394</v>
      </c>
      <c r="B10398" s="72" t="s">
        <v>40710</v>
      </c>
      <c r="C10398" s="75" t="s">
        <v>1783</v>
      </c>
      <c r="D10398" s="75" t="s">
        <v>1784</v>
      </c>
      <c r="E10398" s="75" t="s">
        <v>185</v>
      </c>
      <c r="F10398" s="75" t="s">
        <v>1407</v>
      </c>
      <c r="G10398" s="75" t="s">
        <v>10234</v>
      </c>
      <c r="H10398" s="80">
        <v>14</v>
      </c>
      <c r="I10398" s="77">
        <v>0.2</v>
      </c>
      <c r="J10398" s="76">
        <v>11.200000000000001</v>
      </c>
    </row>
    <row r="10399" spans="1:10" ht="25.5">
      <c r="A10399" s="72">
        <v>10395</v>
      </c>
      <c r="B10399" s="72" t="s">
        <v>40710</v>
      </c>
      <c r="C10399" s="75" t="s">
        <v>3452</v>
      </c>
      <c r="D10399" s="75" t="s">
        <v>3453</v>
      </c>
      <c r="E10399" s="75" t="s">
        <v>185</v>
      </c>
      <c r="F10399" s="75" t="s">
        <v>3352</v>
      </c>
      <c r="G10399" s="75" t="s">
        <v>10234</v>
      </c>
      <c r="H10399" s="80">
        <v>225</v>
      </c>
      <c r="I10399" s="77">
        <v>0.2</v>
      </c>
      <c r="J10399" s="76">
        <v>180</v>
      </c>
    </row>
    <row r="10400" spans="1:10" ht="89.25">
      <c r="A10400" s="72">
        <v>10396</v>
      </c>
      <c r="B10400" s="72" t="s">
        <v>40710</v>
      </c>
      <c r="C10400" s="75" t="s">
        <v>3456</v>
      </c>
      <c r="D10400" s="75" t="s">
        <v>3457</v>
      </c>
      <c r="E10400" s="75" t="s">
        <v>185</v>
      </c>
      <c r="F10400" s="75" t="s">
        <v>3352</v>
      </c>
      <c r="G10400" s="75" t="s">
        <v>10234</v>
      </c>
      <c r="H10400" s="80">
        <v>225</v>
      </c>
      <c r="I10400" s="77">
        <v>0.2</v>
      </c>
      <c r="J10400" s="76">
        <v>180</v>
      </c>
    </row>
    <row r="10401" spans="1:10" ht="127.5">
      <c r="A10401" s="72">
        <v>10397</v>
      </c>
      <c r="B10401" s="72" t="s">
        <v>40710</v>
      </c>
      <c r="C10401" s="75" t="s">
        <v>3460</v>
      </c>
      <c r="D10401" s="75" t="s">
        <v>3461</v>
      </c>
      <c r="E10401" s="75" t="s">
        <v>185</v>
      </c>
      <c r="F10401" s="75" t="s">
        <v>3352</v>
      </c>
      <c r="G10401" s="75" t="s">
        <v>10234</v>
      </c>
      <c r="H10401" s="80">
        <v>449</v>
      </c>
      <c r="I10401" s="77">
        <v>0.2</v>
      </c>
      <c r="J10401" s="76">
        <v>359.20000000000005</v>
      </c>
    </row>
    <row r="10402" spans="1:10" ht="76.5">
      <c r="A10402" s="72">
        <v>10398</v>
      </c>
      <c r="B10402" s="72" t="s">
        <v>40710</v>
      </c>
      <c r="C10402" s="75" t="s">
        <v>3462</v>
      </c>
      <c r="D10402" s="75" t="s">
        <v>3463</v>
      </c>
      <c r="E10402" s="75" t="s">
        <v>185</v>
      </c>
      <c r="F10402" s="75" t="s">
        <v>3352</v>
      </c>
      <c r="G10402" s="75" t="s">
        <v>10234</v>
      </c>
      <c r="H10402" s="80">
        <v>749</v>
      </c>
      <c r="I10402" s="77">
        <v>0.2</v>
      </c>
      <c r="J10402" s="76">
        <v>599.20000000000005</v>
      </c>
    </row>
    <row r="10403" spans="1:10" ht="38.25">
      <c r="A10403" s="72">
        <v>10399</v>
      </c>
      <c r="B10403" s="72" t="s">
        <v>40710</v>
      </c>
      <c r="C10403" s="75" t="s">
        <v>3464</v>
      </c>
      <c r="D10403" s="75" t="s">
        <v>3465</v>
      </c>
      <c r="E10403" s="75" t="s">
        <v>185</v>
      </c>
      <c r="F10403" s="75" t="s">
        <v>3352</v>
      </c>
      <c r="G10403" s="75" t="s">
        <v>10234</v>
      </c>
      <c r="H10403" s="80">
        <v>1829</v>
      </c>
      <c r="I10403" s="77">
        <v>0.2</v>
      </c>
      <c r="J10403" s="76">
        <v>1463.2</v>
      </c>
    </row>
    <row r="10404" spans="1:10" ht="63.75">
      <c r="A10404" s="72">
        <v>10400</v>
      </c>
      <c r="B10404" s="72" t="s">
        <v>40710</v>
      </c>
      <c r="C10404" s="75" t="s">
        <v>3466</v>
      </c>
      <c r="D10404" s="75" t="s">
        <v>3467</v>
      </c>
      <c r="E10404" s="75" t="s">
        <v>185</v>
      </c>
      <c r="F10404" s="75" t="s">
        <v>3352</v>
      </c>
      <c r="G10404" s="75" t="s">
        <v>10234</v>
      </c>
      <c r="H10404" s="80">
        <v>1829</v>
      </c>
      <c r="I10404" s="77">
        <v>0.2</v>
      </c>
      <c r="J10404" s="76">
        <v>1463.2</v>
      </c>
    </row>
    <row r="10405" spans="1:10" ht="89.25">
      <c r="A10405" s="72">
        <v>10401</v>
      </c>
      <c r="B10405" s="72" t="s">
        <v>40710</v>
      </c>
      <c r="C10405" s="75" t="s">
        <v>2782</v>
      </c>
      <c r="D10405" s="75" t="s">
        <v>2783</v>
      </c>
      <c r="E10405" s="75" t="s">
        <v>185</v>
      </c>
      <c r="F10405" s="75" t="s">
        <v>2777</v>
      </c>
      <c r="G10405" s="75" t="s">
        <v>10234</v>
      </c>
      <c r="H10405" s="80">
        <v>399</v>
      </c>
      <c r="I10405" s="77">
        <v>0.2</v>
      </c>
      <c r="J10405" s="76">
        <v>319.20000000000005</v>
      </c>
    </row>
    <row r="10406" spans="1:10">
      <c r="A10406" s="72">
        <v>10402</v>
      </c>
      <c r="B10406" s="72" t="s">
        <v>40710</v>
      </c>
      <c r="C10406" s="75" t="s">
        <v>3628</v>
      </c>
      <c r="D10406" s="75" t="s">
        <v>3626</v>
      </c>
      <c r="E10406" s="75" t="s">
        <v>185</v>
      </c>
      <c r="F10406" s="75" t="s">
        <v>3352</v>
      </c>
      <c r="G10406" s="75" t="s">
        <v>10234</v>
      </c>
      <c r="H10406" s="80">
        <v>69</v>
      </c>
      <c r="I10406" s="77">
        <v>0.2</v>
      </c>
      <c r="J10406" s="76">
        <v>55.2</v>
      </c>
    </row>
    <row r="10407" spans="1:10">
      <c r="A10407" s="72">
        <v>10403</v>
      </c>
      <c r="B10407" s="72" t="s">
        <v>40710</v>
      </c>
      <c r="C10407" s="75" t="s">
        <v>3627</v>
      </c>
      <c r="D10407" s="75" t="s">
        <v>3626</v>
      </c>
      <c r="E10407" s="75" t="s">
        <v>185</v>
      </c>
      <c r="F10407" s="75" t="s">
        <v>3352</v>
      </c>
      <c r="G10407" s="75" t="s">
        <v>10234</v>
      </c>
      <c r="H10407" s="80">
        <v>49</v>
      </c>
      <c r="I10407" s="77">
        <v>0.2</v>
      </c>
      <c r="J10407" s="76">
        <v>39.200000000000003</v>
      </c>
    </row>
    <row r="10408" spans="1:10">
      <c r="A10408" s="72">
        <v>10404</v>
      </c>
      <c r="B10408" s="72" t="s">
        <v>40710</v>
      </c>
      <c r="C10408" s="75" t="s">
        <v>3625</v>
      </c>
      <c r="D10408" s="75" t="s">
        <v>3626</v>
      </c>
      <c r="E10408" s="75" t="s">
        <v>185</v>
      </c>
      <c r="F10408" s="75" t="s">
        <v>3352</v>
      </c>
      <c r="G10408" s="75" t="s">
        <v>10234</v>
      </c>
      <c r="H10408" s="80">
        <v>39</v>
      </c>
      <c r="I10408" s="77">
        <v>0.2</v>
      </c>
      <c r="J10408" s="76">
        <v>31.200000000000003</v>
      </c>
    </row>
    <row r="10409" spans="1:10" ht="89.25">
      <c r="A10409" s="72">
        <v>10405</v>
      </c>
      <c r="B10409" s="72" t="s">
        <v>40710</v>
      </c>
      <c r="C10409" s="75" t="s">
        <v>3623</v>
      </c>
      <c r="D10409" s="75" t="s">
        <v>3624</v>
      </c>
      <c r="E10409" s="75" t="s">
        <v>185</v>
      </c>
      <c r="F10409" s="75" t="s">
        <v>3352</v>
      </c>
      <c r="G10409" s="75" t="s">
        <v>10234</v>
      </c>
      <c r="H10409" s="80">
        <v>39</v>
      </c>
      <c r="I10409" s="77">
        <v>0.2</v>
      </c>
      <c r="J10409" s="76">
        <v>31.200000000000003</v>
      </c>
    </row>
    <row r="10410" spans="1:10" ht="51">
      <c r="A10410" s="72">
        <v>10406</v>
      </c>
      <c r="B10410" s="72" t="s">
        <v>40710</v>
      </c>
      <c r="C10410" s="75" t="s">
        <v>3591</v>
      </c>
      <c r="D10410" s="75" t="s">
        <v>3592</v>
      </c>
      <c r="E10410" s="75" t="s">
        <v>185</v>
      </c>
      <c r="F10410" s="75" t="s">
        <v>3352</v>
      </c>
      <c r="G10410" s="75" t="s">
        <v>10234</v>
      </c>
      <c r="H10410" s="80">
        <v>379</v>
      </c>
      <c r="I10410" s="77">
        <v>0.2</v>
      </c>
      <c r="J10410" s="76">
        <v>303.2</v>
      </c>
    </row>
    <row r="10411" spans="1:10" ht="51">
      <c r="A10411" s="72">
        <v>10407</v>
      </c>
      <c r="B10411" s="72" t="s">
        <v>40710</v>
      </c>
      <c r="C10411" s="75" t="s">
        <v>3593</v>
      </c>
      <c r="D10411" s="75" t="s">
        <v>3594</v>
      </c>
      <c r="E10411" s="75" t="s">
        <v>185</v>
      </c>
      <c r="F10411" s="75" t="s">
        <v>3352</v>
      </c>
      <c r="G10411" s="75" t="s">
        <v>10234</v>
      </c>
      <c r="H10411" s="80">
        <v>379</v>
      </c>
      <c r="I10411" s="77">
        <v>0.2</v>
      </c>
      <c r="J10411" s="76">
        <v>303.2</v>
      </c>
    </row>
    <row r="10412" spans="1:10" ht="89.25">
      <c r="A10412" s="72">
        <v>10408</v>
      </c>
      <c r="B10412" s="72" t="s">
        <v>40710</v>
      </c>
      <c r="C10412" s="75" t="s">
        <v>3595</v>
      </c>
      <c r="D10412" s="75" t="s">
        <v>3596</v>
      </c>
      <c r="E10412" s="75" t="s">
        <v>185</v>
      </c>
      <c r="F10412" s="75" t="s">
        <v>3352</v>
      </c>
      <c r="G10412" s="75" t="s">
        <v>10234</v>
      </c>
      <c r="H10412" s="80">
        <v>479</v>
      </c>
      <c r="I10412" s="77">
        <v>0.2</v>
      </c>
      <c r="J10412" s="76">
        <v>383.20000000000005</v>
      </c>
    </row>
    <row r="10413" spans="1:10" ht="89.25">
      <c r="A10413" s="72">
        <v>10409</v>
      </c>
      <c r="B10413" s="72" t="s">
        <v>40710</v>
      </c>
      <c r="C10413" s="75" t="s">
        <v>3597</v>
      </c>
      <c r="D10413" s="75" t="s">
        <v>3598</v>
      </c>
      <c r="E10413" s="75" t="s">
        <v>185</v>
      </c>
      <c r="F10413" s="75" t="s">
        <v>3352</v>
      </c>
      <c r="G10413" s="75" t="s">
        <v>10234</v>
      </c>
      <c r="H10413" s="80">
        <v>479</v>
      </c>
      <c r="I10413" s="77">
        <v>0.2</v>
      </c>
      <c r="J10413" s="76">
        <v>383.20000000000005</v>
      </c>
    </row>
    <row r="10414" spans="1:10" ht="89.25">
      <c r="A10414" s="72">
        <v>10410</v>
      </c>
      <c r="B10414" s="72" t="s">
        <v>40710</v>
      </c>
      <c r="C10414" s="75" t="s">
        <v>3601</v>
      </c>
      <c r="D10414" s="75" t="s">
        <v>3602</v>
      </c>
      <c r="E10414" s="75" t="s">
        <v>185</v>
      </c>
      <c r="F10414" s="75" t="s">
        <v>3352</v>
      </c>
      <c r="G10414" s="75" t="s">
        <v>10234</v>
      </c>
      <c r="H10414" s="80">
        <v>479</v>
      </c>
      <c r="I10414" s="77">
        <v>0.2</v>
      </c>
      <c r="J10414" s="76">
        <v>383.20000000000005</v>
      </c>
    </row>
    <row r="10415" spans="1:10" ht="89.25">
      <c r="A10415" s="72">
        <v>10411</v>
      </c>
      <c r="B10415" s="72" t="s">
        <v>40710</v>
      </c>
      <c r="C10415" s="75" t="s">
        <v>3599</v>
      </c>
      <c r="D10415" s="75" t="s">
        <v>3600</v>
      </c>
      <c r="E10415" s="75" t="s">
        <v>185</v>
      </c>
      <c r="F10415" s="75" t="s">
        <v>3352</v>
      </c>
      <c r="G10415" s="75" t="s">
        <v>10234</v>
      </c>
      <c r="H10415" s="80">
        <v>479</v>
      </c>
      <c r="I10415" s="77">
        <v>0.2</v>
      </c>
      <c r="J10415" s="76">
        <v>383.20000000000005</v>
      </c>
    </row>
    <row r="10416" spans="1:10" ht="89.25">
      <c r="A10416" s="72">
        <v>10412</v>
      </c>
      <c r="B10416" s="72" t="s">
        <v>40710</v>
      </c>
      <c r="C10416" s="75" t="s">
        <v>3603</v>
      </c>
      <c r="D10416" s="75" t="s">
        <v>3604</v>
      </c>
      <c r="E10416" s="75" t="s">
        <v>185</v>
      </c>
      <c r="F10416" s="75" t="s">
        <v>3352</v>
      </c>
      <c r="G10416" s="75" t="s">
        <v>10234</v>
      </c>
      <c r="H10416" s="80">
        <v>859</v>
      </c>
      <c r="I10416" s="77">
        <v>0.2</v>
      </c>
      <c r="J10416" s="76">
        <v>687.2</v>
      </c>
    </row>
    <row r="10417" spans="1:10" ht="89.25">
      <c r="A10417" s="72">
        <v>10413</v>
      </c>
      <c r="B10417" s="72" t="s">
        <v>40710</v>
      </c>
      <c r="C10417" s="75" t="s">
        <v>3605</v>
      </c>
      <c r="D10417" s="75" t="s">
        <v>3606</v>
      </c>
      <c r="E10417" s="75" t="s">
        <v>185</v>
      </c>
      <c r="F10417" s="75" t="s">
        <v>3352</v>
      </c>
      <c r="G10417" s="75" t="s">
        <v>10234</v>
      </c>
      <c r="H10417" s="80">
        <v>859</v>
      </c>
      <c r="I10417" s="77">
        <v>0.2</v>
      </c>
      <c r="J10417" s="76">
        <v>687.2</v>
      </c>
    </row>
    <row r="10418" spans="1:10" ht="89.25">
      <c r="A10418" s="72">
        <v>10414</v>
      </c>
      <c r="B10418" s="72" t="s">
        <v>40710</v>
      </c>
      <c r="C10418" s="75" t="s">
        <v>3609</v>
      </c>
      <c r="D10418" s="75" t="s">
        <v>3610</v>
      </c>
      <c r="E10418" s="75" t="s">
        <v>185</v>
      </c>
      <c r="F10418" s="75" t="s">
        <v>3352</v>
      </c>
      <c r="G10418" s="75" t="s">
        <v>10234</v>
      </c>
      <c r="H10418" s="80">
        <v>799</v>
      </c>
      <c r="I10418" s="77">
        <v>0.2</v>
      </c>
      <c r="J10418" s="76">
        <v>639.20000000000005</v>
      </c>
    </row>
    <row r="10419" spans="1:10" ht="89.25">
      <c r="A10419" s="72">
        <v>10415</v>
      </c>
      <c r="B10419" s="72" t="s">
        <v>40710</v>
      </c>
      <c r="C10419" s="75" t="s">
        <v>3607</v>
      </c>
      <c r="D10419" s="75" t="s">
        <v>3608</v>
      </c>
      <c r="E10419" s="75" t="s">
        <v>185</v>
      </c>
      <c r="F10419" s="75" t="s">
        <v>3352</v>
      </c>
      <c r="G10419" s="75" t="s">
        <v>10234</v>
      </c>
      <c r="H10419" s="80">
        <v>859</v>
      </c>
      <c r="I10419" s="77">
        <v>0.2</v>
      </c>
      <c r="J10419" s="76">
        <v>687.2</v>
      </c>
    </row>
    <row r="10420" spans="1:10" ht="89.25">
      <c r="A10420" s="72">
        <v>10416</v>
      </c>
      <c r="B10420" s="72" t="s">
        <v>40710</v>
      </c>
      <c r="C10420" s="75" t="s">
        <v>3611</v>
      </c>
      <c r="D10420" s="75" t="s">
        <v>3612</v>
      </c>
      <c r="E10420" s="75" t="s">
        <v>185</v>
      </c>
      <c r="F10420" s="75" t="s">
        <v>3352</v>
      </c>
      <c r="G10420" s="75" t="s">
        <v>10234</v>
      </c>
      <c r="H10420" s="80">
        <v>1289</v>
      </c>
      <c r="I10420" s="77">
        <v>0.2</v>
      </c>
      <c r="J10420" s="76">
        <v>1031.2</v>
      </c>
    </row>
    <row r="10421" spans="1:10">
      <c r="A10421" s="72">
        <v>10417</v>
      </c>
      <c r="B10421" s="72" t="s">
        <v>40710</v>
      </c>
      <c r="C10421" s="75" t="s">
        <v>1787</v>
      </c>
      <c r="D10421" s="75" t="s">
        <v>1788</v>
      </c>
      <c r="E10421" s="75" t="s">
        <v>185</v>
      </c>
      <c r="F10421" s="75" t="s">
        <v>1407</v>
      </c>
      <c r="G10421" s="75" t="s">
        <v>10234</v>
      </c>
      <c r="H10421" s="80">
        <v>12</v>
      </c>
      <c r="I10421" s="77">
        <v>0.2</v>
      </c>
      <c r="J10421" s="76">
        <v>9.6000000000000014</v>
      </c>
    </row>
    <row r="10422" spans="1:10">
      <c r="A10422" s="72">
        <v>10418</v>
      </c>
      <c r="B10422" s="72" t="s">
        <v>40710</v>
      </c>
      <c r="C10422" s="75" t="s">
        <v>1789</v>
      </c>
      <c r="D10422" s="75" t="s">
        <v>1790</v>
      </c>
      <c r="E10422" s="75" t="s">
        <v>185</v>
      </c>
      <c r="F10422" s="75" t="s">
        <v>1407</v>
      </c>
      <c r="G10422" s="75" t="s">
        <v>10234</v>
      </c>
      <c r="H10422" s="80">
        <v>12</v>
      </c>
      <c r="I10422" s="77">
        <v>0.2</v>
      </c>
      <c r="J10422" s="76">
        <v>9.6000000000000014</v>
      </c>
    </row>
    <row r="10423" spans="1:10" ht="102">
      <c r="A10423" s="72">
        <v>10419</v>
      </c>
      <c r="B10423" s="72" t="s">
        <v>40710</v>
      </c>
      <c r="C10423" s="75" t="s">
        <v>1999</v>
      </c>
      <c r="D10423" s="75" t="s">
        <v>2000</v>
      </c>
      <c r="E10423" s="75" t="s">
        <v>185</v>
      </c>
      <c r="F10423" s="75" t="s">
        <v>1407</v>
      </c>
      <c r="G10423" s="75" t="s">
        <v>10234</v>
      </c>
      <c r="H10423" s="80">
        <v>19</v>
      </c>
      <c r="I10423" s="77">
        <v>0.2</v>
      </c>
      <c r="J10423" s="76">
        <v>15.200000000000001</v>
      </c>
    </row>
    <row r="10424" spans="1:10">
      <c r="A10424" s="72">
        <v>10420</v>
      </c>
      <c r="B10424" s="72" t="s">
        <v>40710</v>
      </c>
      <c r="C10424" s="75" t="s">
        <v>1791</v>
      </c>
      <c r="D10424" s="75" t="s">
        <v>1792</v>
      </c>
      <c r="E10424" s="75" t="s">
        <v>185</v>
      </c>
      <c r="F10424" s="75" t="s">
        <v>1407</v>
      </c>
      <c r="G10424" s="75" t="s">
        <v>10234</v>
      </c>
      <c r="H10424" s="80">
        <v>19</v>
      </c>
      <c r="I10424" s="77">
        <v>0.2</v>
      </c>
      <c r="J10424" s="76">
        <v>15.200000000000001</v>
      </c>
    </row>
    <row r="10425" spans="1:10" ht="38.25">
      <c r="A10425" s="72">
        <v>10421</v>
      </c>
      <c r="B10425" s="72" t="s">
        <v>40710</v>
      </c>
      <c r="C10425" s="75" t="s">
        <v>1793</v>
      </c>
      <c r="D10425" s="75" t="s">
        <v>1794</v>
      </c>
      <c r="E10425" s="75" t="s">
        <v>185</v>
      </c>
      <c r="F10425" s="75" t="s">
        <v>1407</v>
      </c>
      <c r="G10425" s="75" t="s">
        <v>10234</v>
      </c>
      <c r="H10425" s="80">
        <v>39</v>
      </c>
      <c r="I10425" s="77">
        <v>0.2</v>
      </c>
      <c r="J10425" s="76">
        <v>31.200000000000003</v>
      </c>
    </row>
    <row r="10426" spans="1:10" ht="38.25">
      <c r="A10426" s="72">
        <v>10422</v>
      </c>
      <c r="B10426" s="72" t="s">
        <v>40710</v>
      </c>
      <c r="C10426" s="75" t="s">
        <v>1795</v>
      </c>
      <c r="D10426" s="75" t="s">
        <v>1796</v>
      </c>
      <c r="E10426" s="75" t="s">
        <v>185</v>
      </c>
      <c r="F10426" s="75" t="s">
        <v>1407</v>
      </c>
      <c r="G10426" s="75" t="s">
        <v>10234</v>
      </c>
      <c r="H10426" s="80">
        <v>39</v>
      </c>
      <c r="I10426" s="77">
        <v>0.2</v>
      </c>
      <c r="J10426" s="76">
        <v>31.200000000000003</v>
      </c>
    </row>
    <row r="10427" spans="1:10" ht="38.25">
      <c r="A10427" s="72">
        <v>10423</v>
      </c>
      <c r="B10427" s="72" t="s">
        <v>40710</v>
      </c>
      <c r="C10427" s="75" t="s">
        <v>1797</v>
      </c>
      <c r="D10427" s="75" t="s">
        <v>1798</v>
      </c>
      <c r="E10427" s="75" t="s">
        <v>185</v>
      </c>
      <c r="F10427" s="75" t="s">
        <v>1407</v>
      </c>
      <c r="G10427" s="75" t="s">
        <v>10234</v>
      </c>
      <c r="H10427" s="80">
        <v>12</v>
      </c>
      <c r="I10427" s="77">
        <v>0.2</v>
      </c>
      <c r="J10427" s="76">
        <v>9.6000000000000014</v>
      </c>
    </row>
    <row r="10428" spans="1:10" ht="25.5">
      <c r="A10428" s="72">
        <v>10424</v>
      </c>
      <c r="B10428" s="72" t="s">
        <v>40710</v>
      </c>
      <c r="C10428" s="75" t="s">
        <v>1799</v>
      </c>
      <c r="D10428" s="75" t="s">
        <v>1800</v>
      </c>
      <c r="E10428" s="75" t="s">
        <v>185</v>
      </c>
      <c r="F10428" s="75" t="s">
        <v>1407</v>
      </c>
      <c r="G10428" s="75" t="s">
        <v>10234</v>
      </c>
      <c r="H10428" s="80">
        <v>19</v>
      </c>
      <c r="I10428" s="77">
        <v>0.2</v>
      </c>
      <c r="J10428" s="76">
        <v>15.200000000000001</v>
      </c>
    </row>
    <row r="10429" spans="1:10" ht="25.5">
      <c r="A10429" s="72">
        <v>10425</v>
      </c>
      <c r="B10429" s="72" t="s">
        <v>40710</v>
      </c>
      <c r="C10429" s="75" t="s">
        <v>1801</v>
      </c>
      <c r="D10429" s="75" t="s">
        <v>1802</v>
      </c>
      <c r="E10429" s="75" t="s">
        <v>185</v>
      </c>
      <c r="F10429" s="75" t="s">
        <v>1407</v>
      </c>
      <c r="G10429" s="75" t="s">
        <v>10234</v>
      </c>
      <c r="H10429" s="80">
        <v>15</v>
      </c>
      <c r="I10429" s="77">
        <v>0.2</v>
      </c>
      <c r="J10429" s="76">
        <v>12</v>
      </c>
    </row>
    <row r="10430" spans="1:10" ht="63.75">
      <c r="A10430" s="72">
        <v>10426</v>
      </c>
      <c r="B10430" s="72" t="s">
        <v>40710</v>
      </c>
      <c r="C10430" s="75" t="s">
        <v>1803</v>
      </c>
      <c r="D10430" s="75" t="s">
        <v>1804</v>
      </c>
      <c r="E10430" s="75" t="s">
        <v>185</v>
      </c>
      <c r="F10430" s="75" t="s">
        <v>1407</v>
      </c>
      <c r="G10430" s="75" t="s">
        <v>10234</v>
      </c>
      <c r="H10430" s="80">
        <v>49</v>
      </c>
      <c r="I10430" s="77">
        <v>0.2</v>
      </c>
      <c r="J10430" s="76">
        <v>39.200000000000003</v>
      </c>
    </row>
    <row r="10431" spans="1:10" ht="89.25">
      <c r="A10431" s="72">
        <v>10427</v>
      </c>
      <c r="B10431" s="72" t="s">
        <v>40710</v>
      </c>
      <c r="C10431" s="75" t="s">
        <v>1805</v>
      </c>
      <c r="D10431" s="75" t="s">
        <v>1806</v>
      </c>
      <c r="E10431" s="75" t="s">
        <v>185</v>
      </c>
      <c r="F10431" s="75" t="s">
        <v>1407</v>
      </c>
      <c r="G10431" s="75" t="s">
        <v>10234</v>
      </c>
      <c r="H10431" s="80">
        <v>89</v>
      </c>
      <c r="I10431" s="77">
        <v>0.2</v>
      </c>
      <c r="J10431" s="76">
        <v>71.2</v>
      </c>
    </row>
    <row r="10432" spans="1:10" ht="25.5">
      <c r="A10432" s="72">
        <v>10428</v>
      </c>
      <c r="B10432" s="72" t="s">
        <v>40710</v>
      </c>
      <c r="C10432" s="75" t="s">
        <v>1817</v>
      </c>
      <c r="D10432" s="75" t="s">
        <v>1818</v>
      </c>
      <c r="E10432" s="75" t="s">
        <v>185</v>
      </c>
      <c r="F10432" s="75" t="s">
        <v>1407</v>
      </c>
      <c r="G10432" s="75" t="s">
        <v>10234</v>
      </c>
      <c r="H10432" s="80">
        <v>39</v>
      </c>
      <c r="I10432" s="77">
        <v>0.2</v>
      </c>
      <c r="J10432" s="76">
        <v>31.200000000000003</v>
      </c>
    </row>
    <row r="10433" spans="1:10" ht="51">
      <c r="A10433" s="72">
        <v>10429</v>
      </c>
      <c r="B10433" s="72" t="s">
        <v>40710</v>
      </c>
      <c r="C10433" s="75" t="s">
        <v>1807</v>
      </c>
      <c r="D10433" s="75" t="s">
        <v>1808</v>
      </c>
      <c r="E10433" s="75" t="s">
        <v>185</v>
      </c>
      <c r="F10433" s="75" t="s">
        <v>1407</v>
      </c>
      <c r="G10433" s="75" t="s">
        <v>10234</v>
      </c>
      <c r="H10433" s="80">
        <v>89</v>
      </c>
      <c r="I10433" s="77">
        <v>0.2</v>
      </c>
      <c r="J10433" s="76">
        <v>71.2</v>
      </c>
    </row>
    <row r="10434" spans="1:10" ht="51">
      <c r="A10434" s="72">
        <v>10430</v>
      </c>
      <c r="B10434" s="72" t="s">
        <v>40710</v>
      </c>
      <c r="C10434" s="75" t="s">
        <v>1809</v>
      </c>
      <c r="D10434" s="75" t="s">
        <v>1810</v>
      </c>
      <c r="E10434" s="75" t="s">
        <v>185</v>
      </c>
      <c r="F10434" s="75" t="s">
        <v>1407</v>
      </c>
      <c r="G10434" s="75" t="s">
        <v>10234</v>
      </c>
      <c r="H10434" s="80">
        <v>89</v>
      </c>
      <c r="I10434" s="77">
        <v>0.2</v>
      </c>
      <c r="J10434" s="76">
        <v>71.2</v>
      </c>
    </row>
    <row r="10435" spans="1:10" ht="25.5">
      <c r="A10435" s="72">
        <v>10431</v>
      </c>
      <c r="B10435" s="72" t="s">
        <v>40710</v>
      </c>
      <c r="C10435" s="75" t="s">
        <v>1877</v>
      </c>
      <c r="D10435" s="75" t="s">
        <v>1878</v>
      </c>
      <c r="E10435" s="75" t="s">
        <v>185</v>
      </c>
      <c r="F10435" s="75" t="s">
        <v>1407</v>
      </c>
      <c r="G10435" s="75" t="s">
        <v>10234</v>
      </c>
      <c r="H10435" s="80">
        <v>11</v>
      </c>
      <c r="I10435" s="77">
        <v>0.2</v>
      </c>
      <c r="J10435" s="76">
        <v>8.8000000000000007</v>
      </c>
    </row>
    <row r="10436" spans="1:10" ht="102">
      <c r="A10436" s="72">
        <v>10432</v>
      </c>
      <c r="B10436" s="72" t="s">
        <v>40710</v>
      </c>
      <c r="C10436" s="75" t="s">
        <v>1873</v>
      </c>
      <c r="D10436" s="75" t="s">
        <v>1874</v>
      </c>
      <c r="E10436" s="75" t="s">
        <v>185</v>
      </c>
      <c r="F10436" s="75" t="s">
        <v>1407</v>
      </c>
      <c r="G10436" s="75" t="s">
        <v>10234</v>
      </c>
      <c r="H10436" s="80">
        <v>89</v>
      </c>
      <c r="I10436" s="77">
        <v>0.2</v>
      </c>
      <c r="J10436" s="76">
        <v>71.2</v>
      </c>
    </row>
    <row r="10437" spans="1:10" ht="76.5">
      <c r="A10437" s="72">
        <v>10433</v>
      </c>
      <c r="B10437" s="72" t="s">
        <v>40710</v>
      </c>
      <c r="C10437" s="75" t="s">
        <v>1813</v>
      </c>
      <c r="D10437" s="75" t="s">
        <v>1814</v>
      </c>
      <c r="E10437" s="75" t="s">
        <v>185</v>
      </c>
      <c r="F10437" s="75" t="s">
        <v>1407</v>
      </c>
      <c r="G10437" s="75" t="s">
        <v>10234</v>
      </c>
      <c r="H10437" s="80">
        <v>39</v>
      </c>
      <c r="I10437" s="77">
        <v>0.2</v>
      </c>
      <c r="J10437" s="76">
        <v>31.200000000000003</v>
      </c>
    </row>
    <row r="10438" spans="1:10" ht="76.5">
      <c r="A10438" s="72">
        <v>10434</v>
      </c>
      <c r="B10438" s="72" t="s">
        <v>40710</v>
      </c>
      <c r="C10438" s="75" t="s">
        <v>1815</v>
      </c>
      <c r="D10438" s="75" t="s">
        <v>1816</v>
      </c>
      <c r="E10438" s="75" t="s">
        <v>185</v>
      </c>
      <c r="F10438" s="75" t="s">
        <v>1407</v>
      </c>
      <c r="G10438" s="75" t="s">
        <v>10234</v>
      </c>
      <c r="H10438" s="80">
        <v>39</v>
      </c>
      <c r="I10438" s="77">
        <v>0.2</v>
      </c>
      <c r="J10438" s="76">
        <v>31.200000000000003</v>
      </c>
    </row>
    <row r="10439" spans="1:10" ht="76.5">
      <c r="A10439" s="72">
        <v>10435</v>
      </c>
      <c r="B10439" s="72" t="s">
        <v>40710</v>
      </c>
      <c r="C10439" s="75" t="s">
        <v>1819</v>
      </c>
      <c r="D10439" s="75" t="s">
        <v>1820</v>
      </c>
      <c r="E10439" s="75" t="s">
        <v>185</v>
      </c>
      <c r="F10439" s="75" t="s">
        <v>1407</v>
      </c>
      <c r="G10439" s="75" t="s">
        <v>10234</v>
      </c>
      <c r="H10439" s="80">
        <v>99</v>
      </c>
      <c r="I10439" s="77">
        <v>0.2</v>
      </c>
      <c r="J10439" s="76">
        <v>79.2</v>
      </c>
    </row>
    <row r="10440" spans="1:10" ht="76.5">
      <c r="A10440" s="72">
        <v>10436</v>
      </c>
      <c r="B10440" s="72" t="s">
        <v>40710</v>
      </c>
      <c r="C10440" s="75" t="s">
        <v>1821</v>
      </c>
      <c r="D10440" s="75" t="s">
        <v>1822</v>
      </c>
      <c r="E10440" s="75" t="s">
        <v>185</v>
      </c>
      <c r="F10440" s="75" t="s">
        <v>1407</v>
      </c>
      <c r="G10440" s="75" t="s">
        <v>10234</v>
      </c>
      <c r="H10440" s="80">
        <v>89</v>
      </c>
      <c r="I10440" s="77">
        <v>0.2</v>
      </c>
      <c r="J10440" s="76">
        <v>71.2</v>
      </c>
    </row>
    <row r="10441" spans="1:10" ht="89.25">
      <c r="A10441" s="72">
        <v>10437</v>
      </c>
      <c r="B10441" s="72" t="s">
        <v>40710</v>
      </c>
      <c r="C10441" s="75" t="s">
        <v>1861</v>
      </c>
      <c r="D10441" s="75" t="s">
        <v>1862</v>
      </c>
      <c r="E10441" s="75" t="s">
        <v>185</v>
      </c>
      <c r="F10441" s="75" t="s">
        <v>1407</v>
      </c>
      <c r="G10441" s="75" t="s">
        <v>10234</v>
      </c>
      <c r="H10441" s="80">
        <v>219</v>
      </c>
      <c r="I10441" s="77">
        <v>0.2</v>
      </c>
      <c r="J10441" s="76">
        <v>175.20000000000002</v>
      </c>
    </row>
    <row r="10442" spans="1:10" ht="114.75">
      <c r="A10442" s="72">
        <v>10438</v>
      </c>
      <c r="B10442" s="72" t="s">
        <v>40710</v>
      </c>
      <c r="C10442" s="75" t="s">
        <v>1863</v>
      </c>
      <c r="D10442" s="75" t="s">
        <v>1864</v>
      </c>
      <c r="E10442" s="75" t="s">
        <v>185</v>
      </c>
      <c r="F10442" s="75" t="s">
        <v>1407</v>
      </c>
      <c r="G10442" s="75" t="s">
        <v>10234</v>
      </c>
      <c r="H10442" s="80">
        <v>129</v>
      </c>
      <c r="I10442" s="77">
        <v>0.2</v>
      </c>
      <c r="J10442" s="76">
        <v>103.2</v>
      </c>
    </row>
    <row r="10443" spans="1:10" ht="25.5">
      <c r="A10443" s="72">
        <v>10439</v>
      </c>
      <c r="B10443" s="72" t="s">
        <v>40710</v>
      </c>
      <c r="C10443" s="75" t="s">
        <v>1867</v>
      </c>
      <c r="D10443" s="75" t="s">
        <v>1868</v>
      </c>
      <c r="E10443" s="75" t="s">
        <v>185</v>
      </c>
      <c r="F10443" s="75" t="s">
        <v>1407</v>
      </c>
      <c r="G10443" s="75" t="s">
        <v>10234</v>
      </c>
      <c r="H10443" s="80">
        <v>59</v>
      </c>
      <c r="I10443" s="77">
        <v>0.2</v>
      </c>
      <c r="J10443" s="76">
        <v>47.2</v>
      </c>
    </row>
    <row r="10444" spans="1:10" ht="25.5">
      <c r="A10444" s="72">
        <v>10440</v>
      </c>
      <c r="B10444" s="72" t="s">
        <v>40710</v>
      </c>
      <c r="C10444" s="75" t="s">
        <v>1865</v>
      </c>
      <c r="D10444" s="75" t="s">
        <v>1866</v>
      </c>
      <c r="E10444" s="75" t="s">
        <v>185</v>
      </c>
      <c r="F10444" s="75" t="s">
        <v>1407</v>
      </c>
      <c r="G10444" s="75" t="s">
        <v>10234</v>
      </c>
      <c r="H10444" s="80">
        <v>49</v>
      </c>
      <c r="I10444" s="77">
        <v>0.2</v>
      </c>
      <c r="J10444" s="76">
        <v>39.200000000000003</v>
      </c>
    </row>
    <row r="10445" spans="1:10" ht="63.75">
      <c r="A10445" s="72">
        <v>10441</v>
      </c>
      <c r="B10445" s="72" t="s">
        <v>40710</v>
      </c>
      <c r="C10445" s="75" t="s">
        <v>1869</v>
      </c>
      <c r="D10445" s="75" t="s">
        <v>1870</v>
      </c>
      <c r="E10445" s="75" t="s">
        <v>185</v>
      </c>
      <c r="F10445" s="75" t="s">
        <v>1407</v>
      </c>
      <c r="G10445" s="75" t="s">
        <v>10234</v>
      </c>
      <c r="H10445" s="80">
        <v>189</v>
      </c>
      <c r="I10445" s="77">
        <v>0.2</v>
      </c>
      <c r="J10445" s="76">
        <v>151.20000000000002</v>
      </c>
    </row>
    <row r="10446" spans="1:10" ht="89.25">
      <c r="A10446" s="72">
        <v>10442</v>
      </c>
      <c r="B10446" s="72" t="s">
        <v>40710</v>
      </c>
      <c r="C10446" s="75" t="s">
        <v>1823</v>
      </c>
      <c r="D10446" s="75" t="s">
        <v>1824</v>
      </c>
      <c r="E10446" s="75" t="s">
        <v>185</v>
      </c>
      <c r="F10446" s="75" t="s">
        <v>1407</v>
      </c>
      <c r="G10446" s="75" t="s">
        <v>10234</v>
      </c>
      <c r="H10446" s="80">
        <v>129</v>
      </c>
      <c r="I10446" s="77">
        <v>0.2</v>
      </c>
      <c r="J10446" s="76">
        <v>103.2</v>
      </c>
    </row>
    <row r="10447" spans="1:10" ht="89.25">
      <c r="A10447" s="72">
        <v>10443</v>
      </c>
      <c r="B10447" s="72" t="s">
        <v>40710</v>
      </c>
      <c r="C10447" s="75" t="s">
        <v>1825</v>
      </c>
      <c r="D10447" s="75" t="s">
        <v>1826</v>
      </c>
      <c r="E10447" s="75" t="s">
        <v>185</v>
      </c>
      <c r="F10447" s="75" t="s">
        <v>1407</v>
      </c>
      <c r="G10447" s="75" t="s">
        <v>10234</v>
      </c>
      <c r="H10447" s="80">
        <v>149</v>
      </c>
      <c r="I10447" s="77">
        <v>0.2</v>
      </c>
      <c r="J10447" s="76">
        <v>119.2</v>
      </c>
    </row>
    <row r="10448" spans="1:10" ht="89.25">
      <c r="A10448" s="72">
        <v>10444</v>
      </c>
      <c r="B10448" s="72" t="s">
        <v>40710</v>
      </c>
      <c r="C10448" s="75" t="s">
        <v>1859</v>
      </c>
      <c r="D10448" s="75" t="s">
        <v>1860</v>
      </c>
      <c r="E10448" s="75" t="s">
        <v>185</v>
      </c>
      <c r="F10448" s="75" t="s">
        <v>1407</v>
      </c>
      <c r="G10448" s="75" t="s">
        <v>10234</v>
      </c>
      <c r="H10448" s="80">
        <v>189</v>
      </c>
      <c r="I10448" s="77">
        <v>0.2</v>
      </c>
      <c r="J10448" s="76">
        <v>151.20000000000002</v>
      </c>
    </row>
    <row r="10449" spans="1:10" ht="89.25">
      <c r="A10449" s="72">
        <v>10445</v>
      </c>
      <c r="B10449" s="72" t="s">
        <v>40710</v>
      </c>
      <c r="C10449" s="75" t="s">
        <v>1871</v>
      </c>
      <c r="D10449" s="75" t="s">
        <v>1872</v>
      </c>
      <c r="E10449" s="75" t="s">
        <v>185</v>
      </c>
      <c r="F10449" s="75" t="s">
        <v>1407</v>
      </c>
      <c r="G10449" s="75" t="s">
        <v>10234</v>
      </c>
      <c r="H10449" s="80">
        <v>129</v>
      </c>
      <c r="I10449" s="77">
        <v>0.2</v>
      </c>
      <c r="J10449" s="76">
        <v>103.2</v>
      </c>
    </row>
    <row r="10450" spans="1:10" ht="63.75">
      <c r="A10450" s="72">
        <v>10446</v>
      </c>
      <c r="B10450" s="72" t="s">
        <v>40710</v>
      </c>
      <c r="C10450" s="75" t="s">
        <v>1827</v>
      </c>
      <c r="D10450" s="75" t="s">
        <v>1828</v>
      </c>
      <c r="E10450" s="75" t="s">
        <v>185</v>
      </c>
      <c r="F10450" s="75" t="s">
        <v>1407</v>
      </c>
      <c r="G10450" s="75" t="s">
        <v>10234</v>
      </c>
      <c r="H10450" s="80">
        <v>109</v>
      </c>
      <c r="I10450" s="77">
        <v>0.2</v>
      </c>
      <c r="J10450" s="76">
        <v>87.2</v>
      </c>
    </row>
    <row r="10451" spans="1:10" ht="63.75">
      <c r="A10451" s="72">
        <v>10447</v>
      </c>
      <c r="B10451" s="72" t="s">
        <v>40710</v>
      </c>
      <c r="C10451" s="75" t="s">
        <v>1833</v>
      </c>
      <c r="D10451" s="75" t="s">
        <v>1834</v>
      </c>
      <c r="E10451" s="75" t="s">
        <v>185</v>
      </c>
      <c r="F10451" s="75" t="s">
        <v>1407</v>
      </c>
      <c r="G10451" s="75" t="s">
        <v>10234</v>
      </c>
      <c r="H10451" s="80">
        <v>99</v>
      </c>
      <c r="I10451" s="77">
        <v>0.2</v>
      </c>
      <c r="J10451" s="76">
        <v>79.2</v>
      </c>
    </row>
    <row r="10452" spans="1:10" ht="38.25">
      <c r="A10452" s="72">
        <v>10448</v>
      </c>
      <c r="B10452" s="72" t="s">
        <v>40710</v>
      </c>
      <c r="C10452" s="75" t="s">
        <v>1857</v>
      </c>
      <c r="D10452" s="75" t="s">
        <v>1858</v>
      </c>
      <c r="E10452" s="75" t="s">
        <v>185</v>
      </c>
      <c r="F10452" s="75" t="s">
        <v>1407</v>
      </c>
      <c r="G10452" s="75" t="s">
        <v>10234</v>
      </c>
      <c r="H10452" s="80">
        <v>69</v>
      </c>
      <c r="I10452" s="77">
        <v>0.2</v>
      </c>
      <c r="J10452" s="76">
        <v>55.2</v>
      </c>
    </row>
    <row r="10453" spans="1:10" ht="140.25">
      <c r="A10453" s="72">
        <v>10449</v>
      </c>
      <c r="B10453" s="72" t="s">
        <v>40710</v>
      </c>
      <c r="C10453" s="75" t="s">
        <v>1855</v>
      </c>
      <c r="D10453" s="75" t="s">
        <v>1856</v>
      </c>
      <c r="E10453" s="75" t="s">
        <v>185</v>
      </c>
      <c r="F10453" s="75" t="s">
        <v>1407</v>
      </c>
      <c r="G10453" s="75" t="s">
        <v>10234</v>
      </c>
      <c r="H10453" s="80">
        <v>379</v>
      </c>
      <c r="I10453" s="77">
        <v>0.2</v>
      </c>
      <c r="J10453" s="76">
        <v>303.2</v>
      </c>
    </row>
    <row r="10454" spans="1:10" ht="51">
      <c r="A10454" s="72">
        <v>10450</v>
      </c>
      <c r="B10454" s="72" t="s">
        <v>40710</v>
      </c>
      <c r="C10454" s="75" t="s">
        <v>1835</v>
      </c>
      <c r="D10454" s="75" t="s">
        <v>1836</v>
      </c>
      <c r="E10454" s="75" t="s">
        <v>185</v>
      </c>
      <c r="F10454" s="75" t="s">
        <v>1407</v>
      </c>
      <c r="G10454" s="75" t="s">
        <v>10234</v>
      </c>
      <c r="H10454" s="80">
        <v>49</v>
      </c>
      <c r="I10454" s="77">
        <v>0.2</v>
      </c>
      <c r="J10454" s="76">
        <v>39.200000000000003</v>
      </c>
    </row>
    <row r="10455" spans="1:10">
      <c r="A10455" s="72">
        <v>10451</v>
      </c>
      <c r="B10455" s="72" t="s">
        <v>40710</v>
      </c>
      <c r="C10455" s="75" t="s">
        <v>1845</v>
      </c>
      <c r="D10455" s="75" t="s">
        <v>1846</v>
      </c>
      <c r="E10455" s="75" t="s">
        <v>185</v>
      </c>
      <c r="F10455" s="75" t="s">
        <v>1407</v>
      </c>
      <c r="G10455" s="75" t="s">
        <v>10234</v>
      </c>
      <c r="H10455" s="80">
        <v>429</v>
      </c>
      <c r="I10455" s="77">
        <v>0.2</v>
      </c>
      <c r="J10455" s="76">
        <v>343.20000000000005</v>
      </c>
    </row>
    <row r="10456" spans="1:10" ht="89.25">
      <c r="A10456" s="72">
        <v>10452</v>
      </c>
      <c r="B10456" s="72" t="s">
        <v>40710</v>
      </c>
      <c r="C10456" s="75" t="s">
        <v>1875</v>
      </c>
      <c r="D10456" s="75" t="s">
        <v>1876</v>
      </c>
      <c r="E10456" s="75" t="s">
        <v>185</v>
      </c>
      <c r="F10456" s="75" t="s">
        <v>1407</v>
      </c>
      <c r="G10456" s="75" t="s">
        <v>10234</v>
      </c>
      <c r="H10456" s="80">
        <v>149</v>
      </c>
      <c r="I10456" s="77">
        <v>0.2</v>
      </c>
      <c r="J10456" s="76">
        <v>119.2</v>
      </c>
    </row>
    <row r="10457" spans="1:10" ht="76.5">
      <c r="A10457" s="72">
        <v>10453</v>
      </c>
      <c r="B10457" s="72" t="s">
        <v>40710</v>
      </c>
      <c r="C10457" s="75" t="s">
        <v>1837</v>
      </c>
      <c r="D10457" s="75" t="s">
        <v>1838</v>
      </c>
      <c r="E10457" s="75" t="s">
        <v>185</v>
      </c>
      <c r="F10457" s="75" t="s">
        <v>1407</v>
      </c>
      <c r="G10457" s="75" t="s">
        <v>10234</v>
      </c>
      <c r="H10457" s="80">
        <v>219</v>
      </c>
      <c r="I10457" s="77">
        <v>0.2</v>
      </c>
      <c r="J10457" s="76">
        <v>175.20000000000002</v>
      </c>
    </row>
    <row r="10458" spans="1:10" ht="76.5">
      <c r="A10458" s="72">
        <v>10454</v>
      </c>
      <c r="B10458" s="72" t="s">
        <v>40710</v>
      </c>
      <c r="C10458" s="75" t="s">
        <v>1839</v>
      </c>
      <c r="D10458" s="75" t="s">
        <v>1840</v>
      </c>
      <c r="E10458" s="75" t="s">
        <v>185</v>
      </c>
      <c r="F10458" s="75" t="s">
        <v>1407</v>
      </c>
      <c r="G10458" s="75" t="s">
        <v>10234</v>
      </c>
      <c r="H10458" s="80">
        <v>249</v>
      </c>
      <c r="I10458" s="77">
        <v>0.2</v>
      </c>
      <c r="J10458" s="76">
        <v>199.20000000000002</v>
      </c>
    </row>
    <row r="10459" spans="1:10" ht="51">
      <c r="A10459" s="72">
        <v>10455</v>
      </c>
      <c r="B10459" s="72" t="s">
        <v>40710</v>
      </c>
      <c r="C10459" s="75" t="s">
        <v>3135</v>
      </c>
      <c r="D10459" s="75" t="s">
        <v>3136</v>
      </c>
      <c r="E10459" s="75" t="s">
        <v>185</v>
      </c>
      <c r="F10459" s="75" t="s">
        <v>2860</v>
      </c>
      <c r="G10459" s="75" t="s">
        <v>10234</v>
      </c>
      <c r="H10459" s="80">
        <v>10</v>
      </c>
      <c r="I10459" s="77">
        <v>0.2</v>
      </c>
      <c r="J10459" s="76">
        <v>8</v>
      </c>
    </row>
    <row r="10460" spans="1:10" ht="89.25">
      <c r="A10460" s="72">
        <v>10456</v>
      </c>
      <c r="B10460" s="72" t="s">
        <v>40710</v>
      </c>
      <c r="C10460" s="75" t="s">
        <v>1843</v>
      </c>
      <c r="D10460" s="75" t="s">
        <v>1844</v>
      </c>
      <c r="E10460" s="75" t="s">
        <v>185</v>
      </c>
      <c r="F10460" s="75" t="s">
        <v>1407</v>
      </c>
      <c r="G10460" s="75" t="s">
        <v>10234</v>
      </c>
      <c r="H10460" s="80">
        <v>199</v>
      </c>
      <c r="I10460" s="77">
        <v>0.2</v>
      </c>
      <c r="J10460" s="76">
        <v>159.20000000000002</v>
      </c>
    </row>
    <row r="10461" spans="1:10" ht="38.25">
      <c r="A10461" s="72">
        <v>10457</v>
      </c>
      <c r="B10461" s="72" t="s">
        <v>40710</v>
      </c>
      <c r="C10461" s="75" t="s">
        <v>1849</v>
      </c>
      <c r="D10461" s="75" t="s">
        <v>1850</v>
      </c>
      <c r="E10461" s="75" t="s">
        <v>185</v>
      </c>
      <c r="F10461" s="75" t="s">
        <v>1407</v>
      </c>
      <c r="G10461" s="75" t="s">
        <v>10234</v>
      </c>
      <c r="H10461" s="80">
        <v>429</v>
      </c>
      <c r="I10461" s="77">
        <v>0.2</v>
      </c>
      <c r="J10461" s="76">
        <v>343.20000000000005</v>
      </c>
    </row>
    <row r="10462" spans="1:10" ht="89.25">
      <c r="A10462" s="72">
        <v>10458</v>
      </c>
      <c r="B10462" s="72" t="s">
        <v>40710</v>
      </c>
      <c r="C10462" s="75" t="s">
        <v>1847</v>
      </c>
      <c r="D10462" s="75" t="s">
        <v>1848</v>
      </c>
      <c r="E10462" s="75" t="s">
        <v>185</v>
      </c>
      <c r="F10462" s="75" t="s">
        <v>1407</v>
      </c>
      <c r="G10462" s="75" t="s">
        <v>10234</v>
      </c>
      <c r="H10462" s="80">
        <v>119</v>
      </c>
      <c r="I10462" s="77">
        <v>0.2</v>
      </c>
      <c r="J10462" s="76">
        <v>95.2</v>
      </c>
    </row>
    <row r="10463" spans="1:10">
      <c r="A10463" s="72">
        <v>10459</v>
      </c>
      <c r="B10463" s="72" t="s">
        <v>40710</v>
      </c>
      <c r="C10463" s="75" t="s">
        <v>1829</v>
      </c>
      <c r="D10463" s="75" t="s">
        <v>1830</v>
      </c>
      <c r="E10463" s="75" t="s">
        <v>185</v>
      </c>
      <c r="F10463" s="75" t="s">
        <v>1407</v>
      </c>
      <c r="G10463" s="75" t="s">
        <v>10234</v>
      </c>
      <c r="H10463" s="80">
        <v>59</v>
      </c>
      <c r="I10463" s="77">
        <v>0.2</v>
      </c>
      <c r="J10463" s="76">
        <v>47.2</v>
      </c>
    </row>
    <row r="10464" spans="1:10" ht="51">
      <c r="A10464" s="72">
        <v>10460</v>
      </c>
      <c r="B10464" s="72" t="s">
        <v>40710</v>
      </c>
      <c r="C10464" s="75" t="s">
        <v>2078</v>
      </c>
      <c r="D10464" s="75" t="s">
        <v>2079</v>
      </c>
      <c r="E10464" s="75" t="s">
        <v>185</v>
      </c>
      <c r="F10464" s="75" t="s">
        <v>1407</v>
      </c>
      <c r="G10464" s="75" t="s">
        <v>10234</v>
      </c>
      <c r="H10464" s="80">
        <v>129</v>
      </c>
      <c r="I10464" s="77">
        <v>0.2</v>
      </c>
      <c r="J10464" s="76">
        <v>103.2</v>
      </c>
    </row>
    <row r="10465" spans="1:10" ht="38.25">
      <c r="A10465" s="72">
        <v>10461</v>
      </c>
      <c r="B10465" s="72" t="s">
        <v>40710</v>
      </c>
      <c r="C10465" s="75" t="s">
        <v>1607</v>
      </c>
      <c r="D10465" s="75" t="s">
        <v>1608</v>
      </c>
      <c r="E10465" s="75" t="s">
        <v>185</v>
      </c>
      <c r="F10465" s="75" t="s">
        <v>1407</v>
      </c>
      <c r="G10465" s="75" t="s">
        <v>10234</v>
      </c>
      <c r="H10465" s="80">
        <v>49</v>
      </c>
      <c r="I10465" s="77">
        <v>0.2</v>
      </c>
      <c r="J10465" s="76">
        <v>39.200000000000003</v>
      </c>
    </row>
    <row r="10466" spans="1:10" ht="38.25">
      <c r="A10466" s="72">
        <v>10462</v>
      </c>
      <c r="B10466" s="72" t="s">
        <v>40710</v>
      </c>
      <c r="C10466" s="75" t="s">
        <v>1605</v>
      </c>
      <c r="D10466" s="75" t="s">
        <v>1606</v>
      </c>
      <c r="E10466" s="75" t="s">
        <v>185</v>
      </c>
      <c r="F10466" s="75" t="s">
        <v>1407</v>
      </c>
      <c r="G10466" s="75" t="s">
        <v>10234</v>
      </c>
      <c r="H10466" s="80">
        <v>29</v>
      </c>
      <c r="I10466" s="77">
        <v>0.2</v>
      </c>
      <c r="J10466" s="76">
        <v>23.200000000000003</v>
      </c>
    </row>
    <row r="10467" spans="1:10" ht="51">
      <c r="A10467" s="72">
        <v>10463</v>
      </c>
      <c r="B10467" s="72" t="s">
        <v>40710</v>
      </c>
      <c r="C10467" s="75" t="s">
        <v>3213</v>
      </c>
      <c r="D10467" s="75" t="s">
        <v>3214</v>
      </c>
      <c r="E10467" s="75" t="s">
        <v>185</v>
      </c>
      <c r="F10467" s="75" t="s">
        <v>2860</v>
      </c>
      <c r="G10467" s="75" t="s">
        <v>10234</v>
      </c>
      <c r="H10467" s="80">
        <v>49</v>
      </c>
      <c r="I10467" s="77">
        <v>0.2</v>
      </c>
      <c r="J10467" s="76">
        <v>39.200000000000003</v>
      </c>
    </row>
    <row r="10468" spans="1:10" ht="63.75">
      <c r="A10468" s="72">
        <v>10464</v>
      </c>
      <c r="B10468" s="72" t="s">
        <v>40710</v>
      </c>
      <c r="C10468" s="75" t="s">
        <v>1565</v>
      </c>
      <c r="D10468" s="75" t="s">
        <v>1566</v>
      </c>
      <c r="E10468" s="75" t="s">
        <v>185</v>
      </c>
      <c r="F10468" s="75" t="s">
        <v>1407</v>
      </c>
      <c r="G10468" s="75" t="s">
        <v>10234</v>
      </c>
      <c r="H10468" s="80">
        <v>219</v>
      </c>
      <c r="I10468" s="77">
        <v>0.2</v>
      </c>
      <c r="J10468" s="76">
        <v>175.20000000000002</v>
      </c>
    </row>
    <row r="10469" spans="1:10" ht="76.5">
      <c r="A10469" s="72">
        <v>10465</v>
      </c>
      <c r="B10469" s="72" t="s">
        <v>40710</v>
      </c>
      <c r="C10469" s="75" t="s">
        <v>1567</v>
      </c>
      <c r="D10469" s="75" t="s">
        <v>1568</v>
      </c>
      <c r="E10469" s="75" t="s">
        <v>185</v>
      </c>
      <c r="F10469" s="75" t="s">
        <v>1407</v>
      </c>
      <c r="G10469" s="75" t="s">
        <v>10234</v>
      </c>
      <c r="H10469" s="80">
        <v>359</v>
      </c>
      <c r="I10469" s="77">
        <v>0.2</v>
      </c>
      <c r="J10469" s="76">
        <v>287.2</v>
      </c>
    </row>
    <row r="10470" spans="1:10" ht="89.25">
      <c r="A10470" s="72">
        <v>10466</v>
      </c>
      <c r="B10470" s="72" t="s">
        <v>40710</v>
      </c>
      <c r="C10470" s="75" t="s">
        <v>40796</v>
      </c>
      <c r="D10470" s="75" t="s">
        <v>40797</v>
      </c>
      <c r="E10470" s="75" t="s">
        <v>185</v>
      </c>
      <c r="F10470" s="75" t="s">
        <v>1407</v>
      </c>
      <c r="G10470" s="75" t="s">
        <v>10234</v>
      </c>
      <c r="H10470" s="80">
        <v>699</v>
      </c>
      <c r="I10470" s="77">
        <v>0.2</v>
      </c>
      <c r="J10470" s="76">
        <v>559.20000000000005</v>
      </c>
    </row>
    <row r="10471" spans="1:10" ht="51">
      <c r="A10471" s="72">
        <v>10467</v>
      </c>
      <c r="B10471" s="72" t="s">
        <v>40710</v>
      </c>
      <c r="C10471" s="75" t="s">
        <v>3157</v>
      </c>
      <c r="D10471" s="75" t="s">
        <v>3158</v>
      </c>
      <c r="E10471" s="75" t="s">
        <v>185</v>
      </c>
      <c r="F10471" s="75" t="s">
        <v>2860</v>
      </c>
      <c r="G10471" s="75" t="s">
        <v>10234</v>
      </c>
      <c r="H10471" s="80">
        <v>109</v>
      </c>
      <c r="I10471" s="77">
        <v>0.2</v>
      </c>
      <c r="J10471" s="76">
        <v>87.2</v>
      </c>
    </row>
    <row r="10472" spans="1:10" ht="63.75">
      <c r="A10472" s="72">
        <v>10468</v>
      </c>
      <c r="B10472" s="72" t="s">
        <v>40710</v>
      </c>
      <c r="C10472" s="75" t="s">
        <v>3159</v>
      </c>
      <c r="D10472" s="75" t="s">
        <v>3160</v>
      </c>
      <c r="E10472" s="75" t="s">
        <v>185</v>
      </c>
      <c r="F10472" s="75" t="s">
        <v>2860</v>
      </c>
      <c r="G10472" s="75" t="s">
        <v>10234</v>
      </c>
      <c r="H10472" s="80">
        <v>69</v>
      </c>
      <c r="I10472" s="77">
        <v>0.2</v>
      </c>
      <c r="J10472" s="76">
        <v>55.2</v>
      </c>
    </row>
    <row r="10473" spans="1:10" ht="51">
      <c r="A10473" s="72">
        <v>10469</v>
      </c>
      <c r="B10473" s="72" t="s">
        <v>40710</v>
      </c>
      <c r="C10473" s="75" t="s">
        <v>3161</v>
      </c>
      <c r="D10473" s="75" t="s">
        <v>3162</v>
      </c>
      <c r="E10473" s="75" t="s">
        <v>185</v>
      </c>
      <c r="F10473" s="75" t="s">
        <v>2860</v>
      </c>
      <c r="G10473" s="75" t="s">
        <v>10234</v>
      </c>
      <c r="H10473" s="80">
        <v>39</v>
      </c>
      <c r="I10473" s="77">
        <v>0.2</v>
      </c>
      <c r="J10473" s="76">
        <v>31.200000000000003</v>
      </c>
    </row>
    <row r="10474" spans="1:10" ht="89.25">
      <c r="A10474" s="72">
        <v>10470</v>
      </c>
      <c r="B10474" s="72" t="s">
        <v>40710</v>
      </c>
      <c r="C10474" s="75" t="s">
        <v>1573</v>
      </c>
      <c r="D10474" s="75" t="s">
        <v>1574</v>
      </c>
      <c r="E10474" s="75" t="s">
        <v>185</v>
      </c>
      <c r="F10474" s="75" t="s">
        <v>1407</v>
      </c>
      <c r="G10474" s="75" t="s">
        <v>10234</v>
      </c>
      <c r="H10474" s="80">
        <v>109</v>
      </c>
      <c r="I10474" s="77">
        <v>0.2</v>
      </c>
      <c r="J10474" s="76">
        <v>87.2</v>
      </c>
    </row>
    <row r="10475" spans="1:10" ht="63.75">
      <c r="A10475" s="72">
        <v>10471</v>
      </c>
      <c r="B10475" s="72" t="s">
        <v>40710</v>
      </c>
      <c r="C10475" s="75" t="s">
        <v>1879</v>
      </c>
      <c r="D10475" s="75" t="s">
        <v>1880</v>
      </c>
      <c r="E10475" s="75" t="s">
        <v>185</v>
      </c>
      <c r="F10475" s="75" t="s">
        <v>1407</v>
      </c>
      <c r="G10475" s="75" t="s">
        <v>10234</v>
      </c>
      <c r="H10475" s="80">
        <v>219</v>
      </c>
      <c r="I10475" s="77">
        <v>0.2</v>
      </c>
      <c r="J10475" s="76">
        <v>175.20000000000002</v>
      </c>
    </row>
    <row r="10476" spans="1:10" ht="63.75">
      <c r="A10476" s="72">
        <v>10472</v>
      </c>
      <c r="B10476" s="72" t="s">
        <v>40710</v>
      </c>
      <c r="C10476" s="75" t="s">
        <v>1571</v>
      </c>
      <c r="D10476" s="75" t="s">
        <v>1572</v>
      </c>
      <c r="E10476" s="75" t="s">
        <v>185</v>
      </c>
      <c r="F10476" s="75" t="s">
        <v>1407</v>
      </c>
      <c r="G10476" s="75" t="s">
        <v>10234</v>
      </c>
      <c r="H10476" s="80">
        <v>1399</v>
      </c>
      <c r="I10476" s="77">
        <v>0.2</v>
      </c>
      <c r="J10476" s="76">
        <v>1119.2</v>
      </c>
    </row>
    <row r="10477" spans="1:10">
      <c r="A10477" s="72">
        <v>10473</v>
      </c>
      <c r="B10477" s="72" t="s">
        <v>40710</v>
      </c>
      <c r="C10477" s="75" t="s">
        <v>3091</v>
      </c>
      <c r="D10477" s="75" t="s">
        <v>3092</v>
      </c>
      <c r="E10477" s="75" t="s">
        <v>185</v>
      </c>
      <c r="F10477" s="75" t="s">
        <v>2860</v>
      </c>
      <c r="G10477" s="75" t="s">
        <v>10234</v>
      </c>
      <c r="H10477" s="80">
        <v>69</v>
      </c>
      <c r="I10477" s="77">
        <v>0.2</v>
      </c>
      <c r="J10477" s="76">
        <v>55.2</v>
      </c>
    </row>
    <row r="10478" spans="1:10" ht="51">
      <c r="A10478" s="72">
        <v>10474</v>
      </c>
      <c r="B10478" s="72" t="s">
        <v>40710</v>
      </c>
      <c r="C10478" s="75" t="s">
        <v>1575</v>
      </c>
      <c r="D10478" s="75" t="s">
        <v>1576</v>
      </c>
      <c r="E10478" s="75" t="s">
        <v>185</v>
      </c>
      <c r="F10478" s="75" t="s">
        <v>1407</v>
      </c>
      <c r="G10478" s="75" t="s">
        <v>10234</v>
      </c>
      <c r="H10478" s="80">
        <v>169</v>
      </c>
      <c r="I10478" s="77">
        <v>0.2</v>
      </c>
      <c r="J10478" s="76">
        <v>135.20000000000002</v>
      </c>
    </row>
    <row r="10479" spans="1:10" ht="127.5">
      <c r="A10479" s="72">
        <v>10475</v>
      </c>
      <c r="B10479" s="72" t="s">
        <v>40710</v>
      </c>
      <c r="C10479" s="75" t="s">
        <v>1577</v>
      </c>
      <c r="D10479" s="75" t="s">
        <v>1578</v>
      </c>
      <c r="E10479" s="75" t="s">
        <v>185</v>
      </c>
      <c r="F10479" s="75" t="s">
        <v>1407</v>
      </c>
      <c r="G10479" s="75" t="s">
        <v>10234</v>
      </c>
      <c r="H10479" s="80">
        <v>259</v>
      </c>
      <c r="I10479" s="77">
        <v>0.2</v>
      </c>
      <c r="J10479" s="76">
        <v>207.20000000000002</v>
      </c>
    </row>
    <row r="10480" spans="1:10" ht="127.5">
      <c r="A10480" s="72">
        <v>10476</v>
      </c>
      <c r="B10480" s="72" t="s">
        <v>40710</v>
      </c>
      <c r="C10480" s="75" t="s">
        <v>1579</v>
      </c>
      <c r="D10480" s="75" t="s">
        <v>1580</v>
      </c>
      <c r="E10480" s="75" t="s">
        <v>185</v>
      </c>
      <c r="F10480" s="75" t="s">
        <v>1407</v>
      </c>
      <c r="G10480" s="75" t="s">
        <v>10234</v>
      </c>
      <c r="H10480" s="80">
        <v>259</v>
      </c>
      <c r="I10480" s="77">
        <v>0.2</v>
      </c>
      <c r="J10480" s="76">
        <v>207.20000000000002</v>
      </c>
    </row>
    <row r="10481" spans="1:10" ht="25.5">
      <c r="A10481" s="72">
        <v>10477</v>
      </c>
      <c r="B10481" s="72" t="s">
        <v>40710</v>
      </c>
      <c r="C10481" s="75" t="s">
        <v>3155</v>
      </c>
      <c r="D10481" s="75" t="s">
        <v>3156</v>
      </c>
      <c r="E10481" s="75" t="s">
        <v>185</v>
      </c>
      <c r="F10481" s="75" t="s">
        <v>2860</v>
      </c>
      <c r="G10481" s="75" t="s">
        <v>10234</v>
      </c>
      <c r="H10481" s="80">
        <v>59</v>
      </c>
      <c r="I10481" s="77">
        <v>0.2</v>
      </c>
      <c r="J10481" s="76">
        <v>47.2</v>
      </c>
    </row>
    <row r="10482" spans="1:10" ht="51">
      <c r="A10482" s="72">
        <v>10478</v>
      </c>
      <c r="B10482" s="72" t="s">
        <v>40710</v>
      </c>
      <c r="C10482" s="75" t="s">
        <v>1581</v>
      </c>
      <c r="D10482" s="75" t="s">
        <v>1582</v>
      </c>
      <c r="E10482" s="75" t="s">
        <v>185</v>
      </c>
      <c r="F10482" s="75" t="s">
        <v>1407</v>
      </c>
      <c r="G10482" s="75" t="s">
        <v>10234</v>
      </c>
      <c r="H10482" s="80">
        <v>119</v>
      </c>
      <c r="I10482" s="77">
        <v>0.2</v>
      </c>
      <c r="J10482" s="76">
        <v>95.2</v>
      </c>
    </row>
    <row r="10483" spans="1:10" ht="25.5">
      <c r="A10483" s="72">
        <v>10479</v>
      </c>
      <c r="B10483" s="72" t="s">
        <v>40710</v>
      </c>
      <c r="C10483" s="75" t="s">
        <v>1881</v>
      </c>
      <c r="D10483" s="75" t="s">
        <v>1882</v>
      </c>
      <c r="E10483" s="75" t="s">
        <v>185</v>
      </c>
      <c r="F10483" s="75" t="s">
        <v>1407</v>
      </c>
      <c r="G10483" s="75" t="s">
        <v>10234</v>
      </c>
      <c r="H10483" s="80">
        <v>109</v>
      </c>
      <c r="I10483" s="77">
        <v>0.2</v>
      </c>
      <c r="J10483" s="76">
        <v>87.2</v>
      </c>
    </row>
    <row r="10484" spans="1:10" ht="38.25">
      <c r="A10484" s="72">
        <v>10480</v>
      </c>
      <c r="B10484" s="72" t="s">
        <v>40710</v>
      </c>
      <c r="C10484" s="75" t="s">
        <v>1883</v>
      </c>
      <c r="D10484" s="75" t="s">
        <v>1884</v>
      </c>
      <c r="E10484" s="75" t="s">
        <v>185</v>
      </c>
      <c r="F10484" s="75" t="s">
        <v>1407</v>
      </c>
      <c r="G10484" s="75" t="s">
        <v>10234</v>
      </c>
      <c r="H10484" s="80">
        <v>59</v>
      </c>
      <c r="I10484" s="77">
        <v>0.2</v>
      </c>
      <c r="J10484" s="76">
        <v>47.2</v>
      </c>
    </row>
    <row r="10485" spans="1:10" ht="38.25">
      <c r="A10485" s="72">
        <v>10481</v>
      </c>
      <c r="B10485" s="72" t="s">
        <v>40710</v>
      </c>
      <c r="C10485" s="75" t="s">
        <v>1887</v>
      </c>
      <c r="D10485" s="75" t="s">
        <v>1888</v>
      </c>
      <c r="E10485" s="75" t="s">
        <v>185</v>
      </c>
      <c r="F10485" s="75" t="s">
        <v>1407</v>
      </c>
      <c r="G10485" s="75" t="s">
        <v>10234</v>
      </c>
      <c r="H10485" s="80">
        <v>39</v>
      </c>
      <c r="I10485" s="77">
        <v>0.2</v>
      </c>
      <c r="J10485" s="76">
        <v>31.200000000000003</v>
      </c>
    </row>
    <row r="10486" spans="1:10" ht="76.5">
      <c r="A10486" s="72">
        <v>10482</v>
      </c>
      <c r="B10486" s="72" t="s">
        <v>40710</v>
      </c>
      <c r="C10486" s="75" t="s">
        <v>1891</v>
      </c>
      <c r="D10486" s="75" t="s">
        <v>1892</v>
      </c>
      <c r="E10486" s="75" t="s">
        <v>185</v>
      </c>
      <c r="F10486" s="75" t="s">
        <v>1407</v>
      </c>
      <c r="G10486" s="75" t="s">
        <v>10234</v>
      </c>
      <c r="H10486" s="80">
        <v>269</v>
      </c>
      <c r="I10486" s="77">
        <v>0.2</v>
      </c>
      <c r="J10486" s="76">
        <v>215.20000000000002</v>
      </c>
    </row>
    <row r="10487" spans="1:10" ht="25.5">
      <c r="A10487" s="72">
        <v>10483</v>
      </c>
      <c r="B10487" s="72" t="s">
        <v>40710</v>
      </c>
      <c r="C10487" s="75" t="s">
        <v>1885</v>
      </c>
      <c r="D10487" s="75" t="s">
        <v>1886</v>
      </c>
      <c r="E10487" s="75" t="s">
        <v>185</v>
      </c>
      <c r="F10487" s="75" t="s">
        <v>1407</v>
      </c>
      <c r="G10487" s="75" t="s">
        <v>10234</v>
      </c>
      <c r="H10487" s="80">
        <v>139</v>
      </c>
      <c r="I10487" s="77">
        <v>0.2</v>
      </c>
      <c r="J10487" s="76">
        <v>111.2</v>
      </c>
    </row>
    <row r="10488" spans="1:10" ht="38.25">
      <c r="A10488" s="72">
        <v>10484</v>
      </c>
      <c r="B10488" s="72" t="s">
        <v>40710</v>
      </c>
      <c r="C10488" s="75" t="s">
        <v>1889</v>
      </c>
      <c r="D10488" s="75" t="s">
        <v>1890</v>
      </c>
      <c r="E10488" s="75" t="s">
        <v>185</v>
      </c>
      <c r="F10488" s="75" t="s">
        <v>1407</v>
      </c>
      <c r="G10488" s="75" t="s">
        <v>10234</v>
      </c>
      <c r="H10488" s="80">
        <v>59</v>
      </c>
      <c r="I10488" s="77">
        <v>0.2</v>
      </c>
      <c r="J10488" s="76">
        <v>47.2</v>
      </c>
    </row>
    <row r="10489" spans="1:10" ht="51">
      <c r="A10489" s="72">
        <v>10485</v>
      </c>
      <c r="B10489" s="72" t="s">
        <v>40710</v>
      </c>
      <c r="C10489" s="75" t="s">
        <v>1893</v>
      </c>
      <c r="D10489" s="75" t="s">
        <v>1894</v>
      </c>
      <c r="E10489" s="75" t="s">
        <v>185</v>
      </c>
      <c r="F10489" s="75" t="s">
        <v>1407</v>
      </c>
      <c r="G10489" s="75" t="s">
        <v>10234</v>
      </c>
      <c r="H10489" s="80">
        <v>149</v>
      </c>
      <c r="I10489" s="77">
        <v>0.2</v>
      </c>
      <c r="J10489" s="76">
        <v>119.2</v>
      </c>
    </row>
    <row r="10490" spans="1:10" ht="51">
      <c r="A10490" s="72">
        <v>10486</v>
      </c>
      <c r="B10490" s="72" t="s">
        <v>40710</v>
      </c>
      <c r="C10490" s="75" t="s">
        <v>1895</v>
      </c>
      <c r="D10490" s="75" t="s">
        <v>1896</v>
      </c>
      <c r="E10490" s="75" t="s">
        <v>185</v>
      </c>
      <c r="F10490" s="75" t="s">
        <v>1407</v>
      </c>
      <c r="G10490" s="75" t="s">
        <v>10234</v>
      </c>
      <c r="H10490" s="80">
        <v>139</v>
      </c>
      <c r="I10490" s="77">
        <v>0.2</v>
      </c>
      <c r="J10490" s="76">
        <v>111.2</v>
      </c>
    </row>
    <row r="10491" spans="1:10" ht="51">
      <c r="A10491" s="72">
        <v>10487</v>
      </c>
      <c r="B10491" s="72" t="s">
        <v>40710</v>
      </c>
      <c r="C10491" s="75" t="s">
        <v>1897</v>
      </c>
      <c r="D10491" s="75" t="s">
        <v>1898</v>
      </c>
      <c r="E10491" s="75" t="s">
        <v>185</v>
      </c>
      <c r="F10491" s="75" t="s">
        <v>1407</v>
      </c>
      <c r="G10491" s="75" t="s">
        <v>10234</v>
      </c>
      <c r="H10491" s="80">
        <v>149</v>
      </c>
      <c r="I10491" s="77">
        <v>0.2</v>
      </c>
      <c r="J10491" s="76">
        <v>119.2</v>
      </c>
    </row>
    <row r="10492" spans="1:10" ht="63.75">
      <c r="A10492" s="72">
        <v>10488</v>
      </c>
      <c r="B10492" s="72" t="s">
        <v>40710</v>
      </c>
      <c r="C10492" s="75" t="s">
        <v>1911</v>
      </c>
      <c r="D10492" s="75" t="s">
        <v>1912</v>
      </c>
      <c r="E10492" s="75" t="s">
        <v>185</v>
      </c>
      <c r="F10492" s="75" t="s">
        <v>1407</v>
      </c>
      <c r="G10492" s="75" t="s">
        <v>10234</v>
      </c>
      <c r="H10492" s="80">
        <v>29</v>
      </c>
      <c r="I10492" s="77">
        <v>0.2</v>
      </c>
      <c r="J10492" s="76">
        <v>23.200000000000003</v>
      </c>
    </row>
    <row r="10493" spans="1:10" ht="38.25">
      <c r="A10493" s="72">
        <v>10489</v>
      </c>
      <c r="B10493" s="72" t="s">
        <v>40710</v>
      </c>
      <c r="C10493" s="75" t="s">
        <v>1913</v>
      </c>
      <c r="D10493" s="75" t="s">
        <v>1914</v>
      </c>
      <c r="E10493" s="75" t="s">
        <v>185</v>
      </c>
      <c r="F10493" s="75" t="s">
        <v>1407</v>
      </c>
      <c r="G10493" s="75" t="s">
        <v>10234</v>
      </c>
      <c r="H10493" s="80">
        <v>59</v>
      </c>
      <c r="I10493" s="77">
        <v>0.2</v>
      </c>
      <c r="J10493" s="76">
        <v>47.2</v>
      </c>
    </row>
    <row r="10494" spans="1:10" ht="38.25">
      <c r="A10494" s="72">
        <v>10490</v>
      </c>
      <c r="B10494" s="72" t="s">
        <v>40710</v>
      </c>
      <c r="C10494" s="75" t="s">
        <v>1915</v>
      </c>
      <c r="D10494" s="75" t="s">
        <v>1916</v>
      </c>
      <c r="E10494" s="75" t="s">
        <v>185</v>
      </c>
      <c r="F10494" s="75" t="s">
        <v>1407</v>
      </c>
      <c r="G10494" s="75" t="s">
        <v>10234</v>
      </c>
      <c r="H10494" s="80">
        <v>59</v>
      </c>
      <c r="I10494" s="77">
        <v>0.2</v>
      </c>
      <c r="J10494" s="76">
        <v>47.2</v>
      </c>
    </row>
    <row r="10495" spans="1:10" ht="76.5">
      <c r="A10495" s="72">
        <v>10491</v>
      </c>
      <c r="B10495" s="72" t="s">
        <v>40710</v>
      </c>
      <c r="C10495" s="75" t="s">
        <v>1901</v>
      </c>
      <c r="D10495" s="75" t="s">
        <v>1902</v>
      </c>
      <c r="E10495" s="75" t="s">
        <v>185</v>
      </c>
      <c r="F10495" s="75" t="s">
        <v>1407</v>
      </c>
      <c r="G10495" s="75" t="s">
        <v>10234</v>
      </c>
      <c r="H10495" s="80">
        <v>39</v>
      </c>
      <c r="I10495" s="77">
        <v>0.2</v>
      </c>
      <c r="J10495" s="76">
        <v>31.200000000000003</v>
      </c>
    </row>
    <row r="10496" spans="1:10" ht="76.5">
      <c r="A10496" s="72">
        <v>10492</v>
      </c>
      <c r="B10496" s="72" t="s">
        <v>40710</v>
      </c>
      <c r="C10496" s="75" t="s">
        <v>1899</v>
      </c>
      <c r="D10496" s="75" t="s">
        <v>1900</v>
      </c>
      <c r="E10496" s="75" t="s">
        <v>185</v>
      </c>
      <c r="F10496" s="75" t="s">
        <v>1407</v>
      </c>
      <c r="G10496" s="75" t="s">
        <v>10234</v>
      </c>
      <c r="H10496" s="80">
        <v>219</v>
      </c>
      <c r="I10496" s="77">
        <v>0.2</v>
      </c>
      <c r="J10496" s="76">
        <v>175.20000000000002</v>
      </c>
    </row>
    <row r="10497" spans="1:10" ht="76.5">
      <c r="A10497" s="72">
        <v>10493</v>
      </c>
      <c r="B10497" s="72" t="s">
        <v>40710</v>
      </c>
      <c r="C10497" s="75" t="s">
        <v>1903</v>
      </c>
      <c r="D10497" s="75" t="s">
        <v>1904</v>
      </c>
      <c r="E10497" s="75" t="s">
        <v>185</v>
      </c>
      <c r="F10497" s="75" t="s">
        <v>1407</v>
      </c>
      <c r="G10497" s="75" t="s">
        <v>10234</v>
      </c>
      <c r="H10497" s="80">
        <v>39</v>
      </c>
      <c r="I10497" s="77">
        <v>0.2</v>
      </c>
      <c r="J10497" s="76">
        <v>31.200000000000003</v>
      </c>
    </row>
    <row r="10498" spans="1:10" ht="38.25">
      <c r="A10498" s="72">
        <v>10494</v>
      </c>
      <c r="B10498" s="72" t="s">
        <v>40710</v>
      </c>
      <c r="C10498" s="75" t="s">
        <v>1909</v>
      </c>
      <c r="D10498" s="75" t="s">
        <v>1910</v>
      </c>
      <c r="E10498" s="75" t="s">
        <v>185</v>
      </c>
      <c r="F10498" s="75" t="s">
        <v>1407</v>
      </c>
      <c r="G10498" s="75" t="s">
        <v>10234</v>
      </c>
      <c r="H10498" s="80">
        <v>39</v>
      </c>
      <c r="I10498" s="77">
        <v>0.2</v>
      </c>
      <c r="J10498" s="76">
        <v>31.200000000000003</v>
      </c>
    </row>
    <row r="10499" spans="1:10" ht="25.5">
      <c r="A10499" s="72">
        <v>10495</v>
      </c>
      <c r="B10499" s="72" t="s">
        <v>40710</v>
      </c>
      <c r="C10499" s="75" t="s">
        <v>3020</v>
      </c>
      <c r="D10499" s="75" t="s">
        <v>3021</v>
      </c>
      <c r="E10499" s="75" t="s">
        <v>185</v>
      </c>
      <c r="F10499" s="75" t="s">
        <v>2860</v>
      </c>
      <c r="G10499" s="75" t="s">
        <v>10234</v>
      </c>
      <c r="H10499" s="80">
        <v>59</v>
      </c>
      <c r="I10499" s="77">
        <v>0.2</v>
      </c>
      <c r="J10499" s="76">
        <v>47.2</v>
      </c>
    </row>
    <row r="10500" spans="1:10" ht="51">
      <c r="A10500" s="72">
        <v>10496</v>
      </c>
      <c r="B10500" s="72" t="s">
        <v>40710</v>
      </c>
      <c r="C10500" s="75" t="s">
        <v>1907</v>
      </c>
      <c r="D10500" s="75" t="s">
        <v>1908</v>
      </c>
      <c r="E10500" s="75" t="s">
        <v>185</v>
      </c>
      <c r="F10500" s="75" t="s">
        <v>1407</v>
      </c>
      <c r="G10500" s="75" t="s">
        <v>10234</v>
      </c>
      <c r="H10500" s="80">
        <v>79</v>
      </c>
      <c r="I10500" s="77">
        <v>0.2</v>
      </c>
      <c r="J10500" s="76">
        <v>63.2</v>
      </c>
    </row>
    <row r="10501" spans="1:10" ht="51">
      <c r="A10501" s="72">
        <v>10497</v>
      </c>
      <c r="B10501" s="72" t="s">
        <v>40710</v>
      </c>
      <c r="C10501" s="75" t="s">
        <v>1905</v>
      </c>
      <c r="D10501" s="75" t="s">
        <v>1906</v>
      </c>
      <c r="E10501" s="75" t="s">
        <v>185</v>
      </c>
      <c r="F10501" s="75" t="s">
        <v>1407</v>
      </c>
      <c r="G10501" s="75" t="s">
        <v>10234</v>
      </c>
      <c r="H10501" s="80">
        <v>79</v>
      </c>
      <c r="I10501" s="77">
        <v>0.2</v>
      </c>
      <c r="J10501" s="76">
        <v>63.2</v>
      </c>
    </row>
    <row r="10502" spans="1:10" ht="51">
      <c r="A10502" s="72">
        <v>10498</v>
      </c>
      <c r="B10502" s="72" t="s">
        <v>40710</v>
      </c>
      <c r="C10502" s="75" t="s">
        <v>1917</v>
      </c>
      <c r="D10502" s="75" t="s">
        <v>1918</v>
      </c>
      <c r="E10502" s="75" t="s">
        <v>185</v>
      </c>
      <c r="F10502" s="75" t="s">
        <v>1407</v>
      </c>
      <c r="G10502" s="75" t="s">
        <v>10234</v>
      </c>
      <c r="H10502" s="80">
        <v>49</v>
      </c>
      <c r="I10502" s="77">
        <v>0.2</v>
      </c>
      <c r="J10502" s="76">
        <v>39.200000000000003</v>
      </c>
    </row>
    <row r="10503" spans="1:10" ht="38.25">
      <c r="A10503" s="72">
        <v>10499</v>
      </c>
      <c r="B10503" s="72" t="s">
        <v>40710</v>
      </c>
      <c r="C10503" s="75" t="s">
        <v>1919</v>
      </c>
      <c r="D10503" s="75" t="s">
        <v>1920</v>
      </c>
      <c r="E10503" s="75" t="s">
        <v>185</v>
      </c>
      <c r="F10503" s="75" t="s">
        <v>1407</v>
      </c>
      <c r="G10503" s="75" t="s">
        <v>10234</v>
      </c>
      <c r="H10503" s="80">
        <v>39</v>
      </c>
      <c r="I10503" s="77">
        <v>0.2</v>
      </c>
      <c r="J10503" s="76">
        <v>31.200000000000003</v>
      </c>
    </row>
    <row r="10504" spans="1:10" ht="76.5">
      <c r="A10504" s="72">
        <v>10500</v>
      </c>
      <c r="B10504" s="72" t="s">
        <v>40710</v>
      </c>
      <c r="C10504" s="75" t="s">
        <v>1921</v>
      </c>
      <c r="D10504" s="75" t="s">
        <v>1922</v>
      </c>
      <c r="E10504" s="75" t="s">
        <v>185</v>
      </c>
      <c r="F10504" s="75" t="s">
        <v>1407</v>
      </c>
      <c r="G10504" s="75" t="s">
        <v>10234</v>
      </c>
      <c r="H10504" s="80">
        <v>39</v>
      </c>
      <c r="I10504" s="77">
        <v>0.2</v>
      </c>
      <c r="J10504" s="76">
        <v>31.200000000000003</v>
      </c>
    </row>
    <row r="10505" spans="1:10" ht="38.25">
      <c r="A10505" s="72">
        <v>10501</v>
      </c>
      <c r="B10505" s="72" t="s">
        <v>40710</v>
      </c>
      <c r="C10505" s="75" t="s">
        <v>1923</v>
      </c>
      <c r="D10505" s="75" t="s">
        <v>1924</v>
      </c>
      <c r="E10505" s="75" t="s">
        <v>185</v>
      </c>
      <c r="F10505" s="75" t="s">
        <v>1407</v>
      </c>
      <c r="G10505" s="75" t="s">
        <v>10234</v>
      </c>
      <c r="H10505" s="80">
        <v>39</v>
      </c>
      <c r="I10505" s="77">
        <v>0.2</v>
      </c>
      <c r="J10505" s="76">
        <v>31.200000000000003</v>
      </c>
    </row>
    <row r="10506" spans="1:10" ht="25.5">
      <c r="A10506" s="72">
        <v>10502</v>
      </c>
      <c r="B10506" s="72" t="s">
        <v>40710</v>
      </c>
      <c r="C10506" s="75" t="s">
        <v>1925</v>
      </c>
      <c r="D10506" s="75" t="s">
        <v>1926</v>
      </c>
      <c r="E10506" s="75" t="s">
        <v>185</v>
      </c>
      <c r="F10506" s="75" t="s">
        <v>1407</v>
      </c>
      <c r="G10506" s="75" t="s">
        <v>10234</v>
      </c>
      <c r="H10506" s="80">
        <v>39</v>
      </c>
      <c r="I10506" s="77">
        <v>0.2</v>
      </c>
      <c r="J10506" s="76">
        <v>31.200000000000003</v>
      </c>
    </row>
    <row r="10507" spans="1:10" ht="63.75">
      <c r="A10507" s="72">
        <v>10503</v>
      </c>
      <c r="B10507" s="72" t="s">
        <v>40710</v>
      </c>
      <c r="C10507" s="75" t="s">
        <v>1927</v>
      </c>
      <c r="D10507" s="75" t="s">
        <v>1928</v>
      </c>
      <c r="E10507" s="75" t="s">
        <v>185</v>
      </c>
      <c r="F10507" s="75" t="s">
        <v>1407</v>
      </c>
      <c r="G10507" s="75" t="s">
        <v>10234</v>
      </c>
      <c r="H10507" s="80">
        <v>49</v>
      </c>
      <c r="I10507" s="77">
        <v>0.2</v>
      </c>
      <c r="J10507" s="76">
        <v>39.200000000000003</v>
      </c>
    </row>
    <row r="10508" spans="1:10" ht="51">
      <c r="A10508" s="72">
        <v>10504</v>
      </c>
      <c r="B10508" s="72" t="s">
        <v>40710</v>
      </c>
      <c r="C10508" s="75" t="s">
        <v>1931</v>
      </c>
      <c r="D10508" s="75" t="s">
        <v>1932</v>
      </c>
      <c r="E10508" s="75" t="s">
        <v>185</v>
      </c>
      <c r="F10508" s="75" t="s">
        <v>1407</v>
      </c>
      <c r="G10508" s="75" t="s">
        <v>10234</v>
      </c>
      <c r="H10508" s="80">
        <v>89</v>
      </c>
      <c r="I10508" s="77">
        <v>0.2</v>
      </c>
      <c r="J10508" s="76">
        <v>71.2</v>
      </c>
    </row>
    <row r="10509" spans="1:10" ht="51">
      <c r="A10509" s="72">
        <v>10505</v>
      </c>
      <c r="B10509" s="72" t="s">
        <v>40710</v>
      </c>
      <c r="C10509" s="75" t="s">
        <v>1933</v>
      </c>
      <c r="D10509" s="75" t="s">
        <v>1934</v>
      </c>
      <c r="E10509" s="75" t="s">
        <v>185</v>
      </c>
      <c r="F10509" s="75" t="s">
        <v>1407</v>
      </c>
      <c r="G10509" s="75" t="s">
        <v>10234</v>
      </c>
      <c r="H10509" s="80">
        <v>39</v>
      </c>
      <c r="I10509" s="77">
        <v>0.2</v>
      </c>
      <c r="J10509" s="76">
        <v>31.200000000000003</v>
      </c>
    </row>
    <row r="10510" spans="1:10" ht="38.25">
      <c r="A10510" s="72">
        <v>10506</v>
      </c>
      <c r="B10510" s="72" t="s">
        <v>40710</v>
      </c>
      <c r="C10510" s="75" t="s">
        <v>1935</v>
      </c>
      <c r="D10510" s="75" t="s">
        <v>1936</v>
      </c>
      <c r="E10510" s="75" t="s">
        <v>185</v>
      </c>
      <c r="F10510" s="75" t="s">
        <v>1407</v>
      </c>
      <c r="G10510" s="75" t="s">
        <v>10234</v>
      </c>
      <c r="H10510" s="80">
        <v>39</v>
      </c>
      <c r="I10510" s="77">
        <v>0.2</v>
      </c>
      <c r="J10510" s="76">
        <v>31.200000000000003</v>
      </c>
    </row>
    <row r="10511" spans="1:10" ht="25.5">
      <c r="A10511" s="72">
        <v>10507</v>
      </c>
      <c r="B10511" s="72" t="s">
        <v>40710</v>
      </c>
      <c r="C10511" s="75" t="s">
        <v>3022</v>
      </c>
      <c r="D10511" s="75" t="s">
        <v>3023</v>
      </c>
      <c r="E10511" s="75" t="s">
        <v>185</v>
      </c>
      <c r="F10511" s="75" t="s">
        <v>2860</v>
      </c>
      <c r="G10511" s="75" t="s">
        <v>10234</v>
      </c>
      <c r="H10511" s="80">
        <v>29</v>
      </c>
      <c r="I10511" s="77">
        <v>0.2</v>
      </c>
      <c r="J10511" s="76">
        <v>23.200000000000003</v>
      </c>
    </row>
    <row r="10512" spans="1:10" ht="38.25">
      <c r="A10512" s="72">
        <v>10508</v>
      </c>
      <c r="B10512" s="72" t="s">
        <v>40710</v>
      </c>
      <c r="C10512" s="75" t="s">
        <v>1929</v>
      </c>
      <c r="D10512" s="75" t="s">
        <v>1930</v>
      </c>
      <c r="E10512" s="75" t="s">
        <v>185</v>
      </c>
      <c r="F10512" s="75" t="s">
        <v>1407</v>
      </c>
      <c r="G10512" s="75" t="s">
        <v>10234</v>
      </c>
      <c r="H10512" s="80">
        <v>39</v>
      </c>
      <c r="I10512" s="77">
        <v>0.2</v>
      </c>
      <c r="J10512" s="76">
        <v>31.200000000000003</v>
      </c>
    </row>
    <row r="10513" spans="1:10" ht="25.5">
      <c r="A10513" s="72">
        <v>10509</v>
      </c>
      <c r="B10513" s="72" t="s">
        <v>40710</v>
      </c>
      <c r="C10513" s="75" t="s">
        <v>3044</v>
      </c>
      <c r="D10513" s="75" t="s">
        <v>3045</v>
      </c>
      <c r="E10513" s="75" t="s">
        <v>185</v>
      </c>
      <c r="F10513" s="75" t="s">
        <v>2860</v>
      </c>
      <c r="G10513" s="75" t="s">
        <v>10234</v>
      </c>
      <c r="H10513" s="80">
        <v>29</v>
      </c>
      <c r="I10513" s="77">
        <v>0.2</v>
      </c>
      <c r="J10513" s="76">
        <v>23.200000000000003</v>
      </c>
    </row>
    <row r="10514" spans="1:10" ht="25.5">
      <c r="A10514" s="72">
        <v>10510</v>
      </c>
      <c r="B10514" s="72" t="s">
        <v>40710</v>
      </c>
      <c r="C10514" s="75" t="s">
        <v>1937</v>
      </c>
      <c r="D10514" s="75" t="s">
        <v>1938</v>
      </c>
      <c r="E10514" s="75" t="s">
        <v>185</v>
      </c>
      <c r="F10514" s="75" t="s">
        <v>1407</v>
      </c>
      <c r="G10514" s="75" t="s">
        <v>10234</v>
      </c>
      <c r="H10514" s="80">
        <v>39</v>
      </c>
      <c r="I10514" s="77">
        <v>0.2</v>
      </c>
      <c r="J10514" s="76">
        <v>31.200000000000003</v>
      </c>
    </row>
    <row r="10515" spans="1:10" ht="25.5">
      <c r="A10515" s="72">
        <v>10511</v>
      </c>
      <c r="B10515" s="72" t="s">
        <v>40710</v>
      </c>
      <c r="C10515" s="75" t="s">
        <v>3024</v>
      </c>
      <c r="D10515" s="75" t="s">
        <v>3025</v>
      </c>
      <c r="E10515" s="75" t="s">
        <v>185</v>
      </c>
      <c r="F10515" s="75" t="s">
        <v>2860</v>
      </c>
      <c r="G10515" s="75" t="s">
        <v>10234</v>
      </c>
      <c r="H10515" s="80">
        <v>39</v>
      </c>
      <c r="I10515" s="77">
        <v>0.2</v>
      </c>
      <c r="J10515" s="76">
        <v>31.200000000000003</v>
      </c>
    </row>
    <row r="10516" spans="1:10" ht="76.5">
      <c r="A10516" s="72">
        <v>10512</v>
      </c>
      <c r="B10516" s="72" t="s">
        <v>40710</v>
      </c>
      <c r="C10516" s="75" t="s">
        <v>1851</v>
      </c>
      <c r="D10516" s="75" t="s">
        <v>1852</v>
      </c>
      <c r="E10516" s="75" t="s">
        <v>185</v>
      </c>
      <c r="F10516" s="75" t="s">
        <v>1407</v>
      </c>
      <c r="G10516" s="75" t="s">
        <v>10234</v>
      </c>
      <c r="H10516" s="80">
        <v>219</v>
      </c>
      <c r="I10516" s="77">
        <v>0.2</v>
      </c>
      <c r="J10516" s="76">
        <v>175.20000000000002</v>
      </c>
    </row>
    <row r="10517" spans="1:10" ht="51">
      <c r="A10517" s="72">
        <v>10513</v>
      </c>
      <c r="B10517" s="72" t="s">
        <v>40710</v>
      </c>
      <c r="C10517" s="75" t="s">
        <v>1853</v>
      </c>
      <c r="D10517" s="75" t="s">
        <v>1854</v>
      </c>
      <c r="E10517" s="75" t="s">
        <v>185</v>
      </c>
      <c r="F10517" s="75" t="s">
        <v>1407</v>
      </c>
      <c r="G10517" s="75" t="s">
        <v>10234</v>
      </c>
      <c r="H10517" s="80">
        <v>249</v>
      </c>
      <c r="I10517" s="77">
        <v>0.2</v>
      </c>
      <c r="J10517" s="76">
        <v>199.20000000000002</v>
      </c>
    </row>
    <row r="10518" spans="1:10" ht="38.25">
      <c r="A10518" s="72">
        <v>10514</v>
      </c>
      <c r="B10518" s="72" t="s">
        <v>40710</v>
      </c>
      <c r="C10518" s="75" t="s">
        <v>1939</v>
      </c>
      <c r="D10518" s="75" t="s">
        <v>1940</v>
      </c>
      <c r="E10518" s="75" t="s">
        <v>185</v>
      </c>
      <c r="F10518" s="75" t="s">
        <v>1407</v>
      </c>
      <c r="G10518" s="75" t="s">
        <v>10234</v>
      </c>
      <c r="H10518" s="80">
        <v>49</v>
      </c>
      <c r="I10518" s="77">
        <v>0.2</v>
      </c>
      <c r="J10518" s="76">
        <v>39.200000000000003</v>
      </c>
    </row>
    <row r="10519" spans="1:10">
      <c r="A10519" s="72">
        <v>10515</v>
      </c>
      <c r="B10519" s="72" t="s">
        <v>40710</v>
      </c>
      <c r="C10519" s="75" t="s">
        <v>3026</v>
      </c>
      <c r="D10519" s="75" t="s">
        <v>3027</v>
      </c>
      <c r="E10519" s="75" t="s">
        <v>185</v>
      </c>
      <c r="F10519" s="75" t="s">
        <v>2860</v>
      </c>
      <c r="G10519" s="75" t="s">
        <v>10234</v>
      </c>
      <c r="H10519" s="80">
        <v>129</v>
      </c>
      <c r="I10519" s="77">
        <v>0.2</v>
      </c>
      <c r="J10519" s="76">
        <v>103.2</v>
      </c>
    </row>
    <row r="10520" spans="1:10" ht="38.25">
      <c r="A10520" s="72">
        <v>10516</v>
      </c>
      <c r="B10520" s="72" t="s">
        <v>40710</v>
      </c>
      <c r="C10520" s="75" t="s">
        <v>1941</v>
      </c>
      <c r="D10520" s="75" t="s">
        <v>1942</v>
      </c>
      <c r="E10520" s="75" t="s">
        <v>185</v>
      </c>
      <c r="F10520" s="75" t="s">
        <v>1407</v>
      </c>
      <c r="G10520" s="75" t="s">
        <v>10234</v>
      </c>
      <c r="H10520" s="80">
        <v>69</v>
      </c>
      <c r="I10520" s="77">
        <v>0.2</v>
      </c>
      <c r="J10520" s="76">
        <v>55.2</v>
      </c>
    </row>
    <row r="10521" spans="1:10">
      <c r="A10521" s="72">
        <v>10517</v>
      </c>
      <c r="B10521" s="72" t="s">
        <v>40710</v>
      </c>
      <c r="C10521" s="75" t="s">
        <v>3028</v>
      </c>
      <c r="D10521" s="75" t="s">
        <v>3029</v>
      </c>
      <c r="E10521" s="75" t="s">
        <v>185</v>
      </c>
      <c r="F10521" s="75" t="s">
        <v>2860</v>
      </c>
      <c r="G10521" s="75" t="s">
        <v>10234</v>
      </c>
      <c r="H10521" s="80">
        <v>149</v>
      </c>
      <c r="I10521" s="77">
        <v>0.2</v>
      </c>
      <c r="J10521" s="76">
        <v>119.2</v>
      </c>
    </row>
    <row r="10522" spans="1:10" ht="63.75">
      <c r="A10522" s="72">
        <v>10518</v>
      </c>
      <c r="B10522" s="72" t="s">
        <v>40710</v>
      </c>
      <c r="C10522" s="75" t="s">
        <v>1945</v>
      </c>
      <c r="D10522" s="75" t="s">
        <v>1946</v>
      </c>
      <c r="E10522" s="75" t="s">
        <v>185</v>
      </c>
      <c r="F10522" s="75" t="s">
        <v>1407</v>
      </c>
      <c r="G10522" s="75" t="s">
        <v>10234</v>
      </c>
      <c r="H10522" s="80">
        <v>99</v>
      </c>
      <c r="I10522" s="77">
        <v>0.2</v>
      </c>
      <c r="J10522" s="76">
        <v>79.2</v>
      </c>
    </row>
    <row r="10523" spans="1:10" ht="63.75">
      <c r="A10523" s="72">
        <v>10519</v>
      </c>
      <c r="B10523" s="72" t="s">
        <v>40710</v>
      </c>
      <c r="C10523" s="75" t="s">
        <v>1943</v>
      </c>
      <c r="D10523" s="75" t="s">
        <v>1944</v>
      </c>
      <c r="E10523" s="75" t="s">
        <v>185</v>
      </c>
      <c r="F10523" s="75" t="s">
        <v>1407</v>
      </c>
      <c r="G10523" s="75" t="s">
        <v>10234</v>
      </c>
      <c r="H10523" s="80">
        <v>119</v>
      </c>
      <c r="I10523" s="77">
        <v>0.2</v>
      </c>
      <c r="J10523" s="76">
        <v>95.2</v>
      </c>
    </row>
    <row r="10524" spans="1:10" ht="76.5">
      <c r="A10524" s="72">
        <v>10520</v>
      </c>
      <c r="B10524" s="72" t="s">
        <v>40710</v>
      </c>
      <c r="C10524" s="75" t="s">
        <v>1947</v>
      </c>
      <c r="D10524" s="75" t="s">
        <v>1948</v>
      </c>
      <c r="E10524" s="75" t="s">
        <v>185</v>
      </c>
      <c r="F10524" s="75" t="s">
        <v>1407</v>
      </c>
      <c r="G10524" s="75" t="s">
        <v>10234</v>
      </c>
      <c r="H10524" s="80">
        <v>99</v>
      </c>
      <c r="I10524" s="77">
        <v>0.2</v>
      </c>
      <c r="J10524" s="76">
        <v>79.2</v>
      </c>
    </row>
    <row r="10525" spans="1:10" ht="76.5">
      <c r="A10525" s="72">
        <v>10521</v>
      </c>
      <c r="B10525" s="72" t="s">
        <v>40710</v>
      </c>
      <c r="C10525" s="75" t="s">
        <v>1951</v>
      </c>
      <c r="D10525" s="75" t="s">
        <v>1952</v>
      </c>
      <c r="E10525" s="75" t="s">
        <v>185</v>
      </c>
      <c r="F10525" s="75" t="s">
        <v>1407</v>
      </c>
      <c r="G10525" s="75" t="s">
        <v>10234</v>
      </c>
      <c r="H10525" s="80">
        <v>219</v>
      </c>
      <c r="I10525" s="77">
        <v>0.2</v>
      </c>
      <c r="J10525" s="76">
        <v>175.20000000000002</v>
      </c>
    </row>
    <row r="10526" spans="1:10" ht="63.75">
      <c r="A10526" s="72">
        <v>10522</v>
      </c>
      <c r="B10526" s="72" t="s">
        <v>40710</v>
      </c>
      <c r="C10526" s="75" t="s">
        <v>1953</v>
      </c>
      <c r="D10526" s="75" t="s">
        <v>1954</v>
      </c>
      <c r="E10526" s="75" t="s">
        <v>185</v>
      </c>
      <c r="F10526" s="75" t="s">
        <v>1407</v>
      </c>
      <c r="G10526" s="75" t="s">
        <v>10234</v>
      </c>
      <c r="H10526" s="80">
        <v>129</v>
      </c>
      <c r="I10526" s="77">
        <v>0.2</v>
      </c>
      <c r="J10526" s="76">
        <v>103.2</v>
      </c>
    </row>
    <row r="10527" spans="1:10" ht="76.5">
      <c r="A10527" s="72">
        <v>10523</v>
      </c>
      <c r="B10527" s="72" t="s">
        <v>40710</v>
      </c>
      <c r="C10527" s="75" t="s">
        <v>1949</v>
      </c>
      <c r="D10527" s="75" t="s">
        <v>1950</v>
      </c>
      <c r="E10527" s="75" t="s">
        <v>185</v>
      </c>
      <c r="F10527" s="75" t="s">
        <v>1407</v>
      </c>
      <c r="G10527" s="75" t="s">
        <v>10234</v>
      </c>
      <c r="H10527" s="80">
        <v>69</v>
      </c>
      <c r="I10527" s="77">
        <v>0.2</v>
      </c>
      <c r="J10527" s="76">
        <v>55.2</v>
      </c>
    </row>
    <row r="10528" spans="1:10" ht="25.5">
      <c r="A10528" s="72">
        <v>10524</v>
      </c>
      <c r="B10528" s="72" t="s">
        <v>40710</v>
      </c>
      <c r="C10528" s="75" t="s">
        <v>1955</v>
      </c>
      <c r="D10528" s="75" t="s">
        <v>1956</v>
      </c>
      <c r="E10528" s="75" t="s">
        <v>185</v>
      </c>
      <c r="F10528" s="75" t="s">
        <v>1407</v>
      </c>
      <c r="G10528" s="75" t="s">
        <v>10234</v>
      </c>
      <c r="H10528" s="80">
        <v>89</v>
      </c>
      <c r="I10528" s="77">
        <v>0.2</v>
      </c>
      <c r="J10528" s="76">
        <v>71.2</v>
      </c>
    </row>
    <row r="10529" spans="1:10" ht="51">
      <c r="A10529" s="72">
        <v>10525</v>
      </c>
      <c r="B10529" s="72" t="s">
        <v>40710</v>
      </c>
      <c r="C10529" s="75" t="s">
        <v>1957</v>
      </c>
      <c r="D10529" s="75" t="s">
        <v>1958</v>
      </c>
      <c r="E10529" s="75" t="s">
        <v>185</v>
      </c>
      <c r="F10529" s="75" t="s">
        <v>1407</v>
      </c>
      <c r="G10529" s="75" t="s">
        <v>10234</v>
      </c>
      <c r="H10529" s="80">
        <v>109</v>
      </c>
      <c r="I10529" s="77">
        <v>0.2</v>
      </c>
      <c r="J10529" s="76">
        <v>87.2</v>
      </c>
    </row>
    <row r="10530" spans="1:10" ht="38.25">
      <c r="A10530" s="72">
        <v>10526</v>
      </c>
      <c r="B10530" s="72" t="s">
        <v>40710</v>
      </c>
      <c r="C10530" s="75" t="s">
        <v>1959</v>
      </c>
      <c r="D10530" s="75" t="s">
        <v>1960</v>
      </c>
      <c r="E10530" s="75" t="s">
        <v>185</v>
      </c>
      <c r="F10530" s="75" t="s">
        <v>1407</v>
      </c>
      <c r="G10530" s="75" t="s">
        <v>10234</v>
      </c>
      <c r="H10530" s="80">
        <v>59</v>
      </c>
      <c r="I10530" s="77">
        <v>0.2</v>
      </c>
      <c r="J10530" s="76">
        <v>47.2</v>
      </c>
    </row>
    <row r="10531" spans="1:10" ht="165.75">
      <c r="A10531" s="72">
        <v>10527</v>
      </c>
      <c r="B10531" s="72" t="s">
        <v>40710</v>
      </c>
      <c r="C10531" s="75" t="s">
        <v>1961</v>
      </c>
      <c r="D10531" s="75" t="s">
        <v>1962</v>
      </c>
      <c r="E10531" s="75" t="s">
        <v>185</v>
      </c>
      <c r="F10531" s="75" t="s">
        <v>1407</v>
      </c>
      <c r="G10531" s="75" t="s">
        <v>10234</v>
      </c>
      <c r="H10531" s="80">
        <v>119</v>
      </c>
      <c r="I10531" s="77">
        <v>0.2</v>
      </c>
      <c r="J10531" s="76">
        <v>95.2</v>
      </c>
    </row>
    <row r="10532" spans="1:10" ht="102">
      <c r="A10532" s="72">
        <v>10528</v>
      </c>
      <c r="B10532" s="72" t="s">
        <v>40710</v>
      </c>
      <c r="C10532" s="75" t="s">
        <v>1963</v>
      </c>
      <c r="D10532" s="75" t="s">
        <v>1964</v>
      </c>
      <c r="E10532" s="75" t="s">
        <v>185</v>
      </c>
      <c r="F10532" s="75" t="s">
        <v>1407</v>
      </c>
      <c r="G10532" s="75" t="s">
        <v>10234</v>
      </c>
      <c r="H10532" s="80">
        <v>69</v>
      </c>
      <c r="I10532" s="77">
        <v>0.2</v>
      </c>
      <c r="J10532" s="76">
        <v>55.2</v>
      </c>
    </row>
    <row r="10533" spans="1:10" ht="51">
      <c r="A10533" s="72">
        <v>10529</v>
      </c>
      <c r="B10533" s="72" t="s">
        <v>40710</v>
      </c>
      <c r="C10533" s="75" t="s">
        <v>1967</v>
      </c>
      <c r="D10533" s="75" t="s">
        <v>1968</v>
      </c>
      <c r="E10533" s="75" t="s">
        <v>185</v>
      </c>
      <c r="F10533" s="75" t="s">
        <v>1407</v>
      </c>
      <c r="G10533" s="75" t="s">
        <v>10234</v>
      </c>
      <c r="H10533" s="80">
        <v>49</v>
      </c>
      <c r="I10533" s="77">
        <v>0.2</v>
      </c>
      <c r="J10533" s="76">
        <v>39.200000000000003</v>
      </c>
    </row>
    <row r="10534" spans="1:10" ht="51">
      <c r="A10534" s="72">
        <v>10530</v>
      </c>
      <c r="B10534" s="72" t="s">
        <v>40710</v>
      </c>
      <c r="C10534" s="75" t="s">
        <v>1969</v>
      </c>
      <c r="D10534" s="75" t="s">
        <v>1970</v>
      </c>
      <c r="E10534" s="75" t="s">
        <v>185</v>
      </c>
      <c r="F10534" s="75" t="s">
        <v>1407</v>
      </c>
      <c r="G10534" s="75" t="s">
        <v>10234</v>
      </c>
      <c r="H10534" s="80">
        <v>429</v>
      </c>
      <c r="I10534" s="77">
        <v>0.2</v>
      </c>
      <c r="J10534" s="76">
        <v>343.20000000000005</v>
      </c>
    </row>
    <row r="10535" spans="1:10" ht="76.5">
      <c r="A10535" s="72">
        <v>10531</v>
      </c>
      <c r="B10535" s="72" t="s">
        <v>40710</v>
      </c>
      <c r="C10535" s="75" t="s">
        <v>1973</v>
      </c>
      <c r="D10535" s="75" t="s">
        <v>1974</v>
      </c>
      <c r="E10535" s="75" t="s">
        <v>185</v>
      </c>
      <c r="F10535" s="75" t="s">
        <v>1407</v>
      </c>
      <c r="G10535" s="75" t="s">
        <v>10234</v>
      </c>
      <c r="H10535" s="80">
        <v>129</v>
      </c>
      <c r="I10535" s="77">
        <v>0.2</v>
      </c>
      <c r="J10535" s="76">
        <v>103.2</v>
      </c>
    </row>
    <row r="10536" spans="1:10">
      <c r="A10536" s="72">
        <v>10532</v>
      </c>
      <c r="B10536" s="72" t="s">
        <v>40710</v>
      </c>
      <c r="C10536" s="75" t="s">
        <v>3030</v>
      </c>
      <c r="D10536" s="75" t="s">
        <v>3031</v>
      </c>
      <c r="E10536" s="75" t="s">
        <v>185</v>
      </c>
      <c r="F10536" s="75" t="s">
        <v>2860</v>
      </c>
      <c r="G10536" s="75" t="s">
        <v>10234</v>
      </c>
      <c r="H10536" s="80">
        <v>69</v>
      </c>
      <c r="I10536" s="77">
        <v>0.2</v>
      </c>
      <c r="J10536" s="76">
        <v>55.2</v>
      </c>
    </row>
    <row r="10537" spans="1:10" ht="51">
      <c r="A10537" s="72">
        <v>10533</v>
      </c>
      <c r="B10537" s="72" t="s">
        <v>40710</v>
      </c>
      <c r="C10537" s="75" t="s">
        <v>1971</v>
      </c>
      <c r="D10537" s="75" t="s">
        <v>1972</v>
      </c>
      <c r="E10537" s="75" t="s">
        <v>185</v>
      </c>
      <c r="F10537" s="75" t="s">
        <v>1407</v>
      </c>
      <c r="G10537" s="75" t="s">
        <v>10234</v>
      </c>
      <c r="H10537" s="80">
        <v>59</v>
      </c>
      <c r="I10537" s="77">
        <v>0.2</v>
      </c>
      <c r="J10537" s="76">
        <v>47.2</v>
      </c>
    </row>
    <row r="10538" spans="1:10" ht="38.25">
      <c r="A10538" s="72">
        <v>10534</v>
      </c>
      <c r="B10538" s="72" t="s">
        <v>40710</v>
      </c>
      <c r="C10538" s="75" t="s">
        <v>1977</v>
      </c>
      <c r="D10538" s="75" t="s">
        <v>1978</v>
      </c>
      <c r="E10538" s="75" t="s">
        <v>185</v>
      </c>
      <c r="F10538" s="75" t="s">
        <v>1407</v>
      </c>
      <c r="G10538" s="75" t="s">
        <v>10234</v>
      </c>
      <c r="H10538" s="80">
        <v>59</v>
      </c>
      <c r="I10538" s="77">
        <v>0.2</v>
      </c>
      <c r="J10538" s="76">
        <v>47.2</v>
      </c>
    </row>
    <row r="10539" spans="1:10">
      <c r="A10539" s="72">
        <v>10535</v>
      </c>
      <c r="B10539" s="72" t="s">
        <v>40710</v>
      </c>
      <c r="C10539" s="75" t="s">
        <v>3032</v>
      </c>
      <c r="D10539" s="75" t="s">
        <v>3033</v>
      </c>
      <c r="E10539" s="75" t="s">
        <v>185</v>
      </c>
      <c r="F10539" s="75" t="s">
        <v>2860</v>
      </c>
      <c r="G10539" s="75" t="s">
        <v>10234</v>
      </c>
      <c r="H10539" s="80">
        <v>89</v>
      </c>
      <c r="I10539" s="77">
        <v>0.2</v>
      </c>
      <c r="J10539" s="76">
        <v>71.2</v>
      </c>
    </row>
    <row r="10540" spans="1:10" ht="51">
      <c r="A10540" s="72">
        <v>10536</v>
      </c>
      <c r="B10540" s="72" t="s">
        <v>40710</v>
      </c>
      <c r="C10540" s="75" t="s">
        <v>1979</v>
      </c>
      <c r="D10540" s="75" t="s">
        <v>1980</v>
      </c>
      <c r="E10540" s="75" t="s">
        <v>185</v>
      </c>
      <c r="F10540" s="75" t="s">
        <v>1407</v>
      </c>
      <c r="G10540" s="75" t="s">
        <v>10234</v>
      </c>
      <c r="H10540" s="80">
        <v>59</v>
      </c>
      <c r="I10540" s="77">
        <v>0.2</v>
      </c>
      <c r="J10540" s="76">
        <v>47.2</v>
      </c>
    </row>
    <row r="10541" spans="1:10" ht="25.5">
      <c r="A10541" s="72">
        <v>10537</v>
      </c>
      <c r="B10541" s="72" t="s">
        <v>40710</v>
      </c>
      <c r="C10541" s="75" t="s">
        <v>3034</v>
      </c>
      <c r="D10541" s="75" t="s">
        <v>3035</v>
      </c>
      <c r="E10541" s="75" t="s">
        <v>185</v>
      </c>
      <c r="F10541" s="75" t="s">
        <v>2860</v>
      </c>
      <c r="G10541" s="75" t="s">
        <v>10234</v>
      </c>
      <c r="H10541" s="80">
        <v>39</v>
      </c>
      <c r="I10541" s="77">
        <v>0.2</v>
      </c>
      <c r="J10541" s="76">
        <v>31.200000000000003</v>
      </c>
    </row>
    <row r="10542" spans="1:10" ht="25.5">
      <c r="A10542" s="72">
        <v>10538</v>
      </c>
      <c r="B10542" s="72" t="s">
        <v>40710</v>
      </c>
      <c r="C10542" s="75" t="s">
        <v>1981</v>
      </c>
      <c r="D10542" s="75" t="s">
        <v>1982</v>
      </c>
      <c r="E10542" s="75" t="s">
        <v>185</v>
      </c>
      <c r="F10542" s="75" t="s">
        <v>1407</v>
      </c>
      <c r="G10542" s="75" t="s">
        <v>10234</v>
      </c>
      <c r="H10542" s="80">
        <v>409</v>
      </c>
      <c r="I10542" s="77">
        <v>0.2</v>
      </c>
      <c r="J10542" s="76">
        <v>327.20000000000005</v>
      </c>
    </row>
    <row r="10543" spans="1:10" ht="25.5">
      <c r="A10543" s="72">
        <v>10539</v>
      </c>
      <c r="B10543" s="72" t="s">
        <v>40710</v>
      </c>
      <c r="C10543" s="75" t="s">
        <v>1983</v>
      </c>
      <c r="D10543" s="75" t="s">
        <v>1984</v>
      </c>
      <c r="E10543" s="75" t="s">
        <v>185</v>
      </c>
      <c r="F10543" s="75" t="s">
        <v>1407</v>
      </c>
      <c r="G10543" s="75" t="s">
        <v>10234</v>
      </c>
      <c r="H10543" s="80">
        <v>449</v>
      </c>
      <c r="I10543" s="77">
        <v>0.2</v>
      </c>
      <c r="J10543" s="76">
        <v>359.20000000000005</v>
      </c>
    </row>
    <row r="10544" spans="1:10" ht="25.5">
      <c r="A10544" s="72">
        <v>10540</v>
      </c>
      <c r="B10544" s="72" t="s">
        <v>40710</v>
      </c>
      <c r="C10544" s="75" t="s">
        <v>3042</v>
      </c>
      <c r="D10544" s="75" t="s">
        <v>3043</v>
      </c>
      <c r="E10544" s="75" t="s">
        <v>185</v>
      </c>
      <c r="F10544" s="75" t="s">
        <v>2860</v>
      </c>
      <c r="G10544" s="75" t="s">
        <v>10234</v>
      </c>
      <c r="H10544" s="80">
        <v>179</v>
      </c>
      <c r="I10544" s="77">
        <v>0.2</v>
      </c>
      <c r="J10544" s="76">
        <v>143.20000000000002</v>
      </c>
    </row>
    <row r="10545" spans="1:10" ht="127.5">
      <c r="A10545" s="72">
        <v>10541</v>
      </c>
      <c r="B10545" s="72" t="s">
        <v>40710</v>
      </c>
      <c r="C10545" s="75" t="s">
        <v>1985</v>
      </c>
      <c r="D10545" s="75" t="s">
        <v>1986</v>
      </c>
      <c r="E10545" s="75" t="s">
        <v>185</v>
      </c>
      <c r="F10545" s="75" t="s">
        <v>1407</v>
      </c>
      <c r="G10545" s="75" t="s">
        <v>10234</v>
      </c>
      <c r="H10545" s="80">
        <v>109</v>
      </c>
      <c r="I10545" s="77">
        <v>0.2</v>
      </c>
      <c r="J10545" s="76">
        <v>87.2</v>
      </c>
    </row>
    <row r="10546" spans="1:10" ht="38.25">
      <c r="A10546" s="72">
        <v>10542</v>
      </c>
      <c r="B10546" s="72" t="s">
        <v>40710</v>
      </c>
      <c r="C10546" s="75" t="s">
        <v>1989</v>
      </c>
      <c r="D10546" s="75" t="s">
        <v>1990</v>
      </c>
      <c r="E10546" s="75" t="s">
        <v>185</v>
      </c>
      <c r="F10546" s="75" t="s">
        <v>1407</v>
      </c>
      <c r="G10546" s="75" t="s">
        <v>10234</v>
      </c>
      <c r="H10546" s="80">
        <v>99</v>
      </c>
      <c r="I10546" s="77">
        <v>0.2</v>
      </c>
      <c r="J10546" s="76">
        <v>79.2</v>
      </c>
    </row>
    <row r="10547" spans="1:10" ht="25.5">
      <c r="A10547" s="72">
        <v>10543</v>
      </c>
      <c r="B10547" s="72" t="s">
        <v>40710</v>
      </c>
      <c r="C10547" s="75" t="s">
        <v>3038</v>
      </c>
      <c r="D10547" s="75" t="s">
        <v>3039</v>
      </c>
      <c r="E10547" s="75" t="s">
        <v>185</v>
      </c>
      <c r="F10547" s="75" t="s">
        <v>2860</v>
      </c>
      <c r="G10547" s="75" t="s">
        <v>10234</v>
      </c>
      <c r="H10547" s="80">
        <v>49</v>
      </c>
      <c r="I10547" s="77">
        <v>0.2</v>
      </c>
      <c r="J10547" s="76">
        <v>39.200000000000003</v>
      </c>
    </row>
    <row r="10548" spans="1:10" ht="51">
      <c r="A10548" s="72">
        <v>10544</v>
      </c>
      <c r="B10548" s="72" t="s">
        <v>40710</v>
      </c>
      <c r="C10548" s="75" t="s">
        <v>1987</v>
      </c>
      <c r="D10548" s="75" t="s">
        <v>1988</v>
      </c>
      <c r="E10548" s="75" t="s">
        <v>185</v>
      </c>
      <c r="F10548" s="75" t="s">
        <v>1407</v>
      </c>
      <c r="G10548" s="75" t="s">
        <v>10234</v>
      </c>
      <c r="H10548" s="80">
        <v>99</v>
      </c>
      <c r="I10548" s="77">
        <v>0.2</v>
      </c>
      <c r="J10548" s="76">
        <v>79.2</v>
      </c>
    </row>
    <row r="10549" spans="1:10" ht="51">
      <c r="A10549" s="72">
        <v>10545</v>
      </c>
      <c r="B10549" s="72" t="s">
        <v>40710</v>
      </c>
      <c r="C10549" s="75" t="s">
        <v>40798</v>
      </c>
      <c r="D10549" s="75" t="s">
        <v>40799</v>
      </c>
      <c r="E10549" s="75" t="s">
        <v>185</v>
      </c>
      <c r="F10549" s="75" t="s">
        <v>1407</v>
      </c>
      <c r="G10549" s="75" t="s">
        <v>10234</v>
      </c>
      <c r="H10549" s="80">
        <v>159</v>
      </c>
      <c r="I10549" s="77">
        <v>0.2</v>
      </c>
      <c r="J10549" s="76">
        <v>127.2</v>
      </c>
    </row>
    <row r="10550" spans="1:10" ht="51">
      <c r="A10550" s="72">
        <v>10546</v>
      </c>
      <c r="B10550" s="72" t="s">
        <v>40710</v>
      </c>
      <c r="C10550" s="75" t="s">
        <v>40800</v>
      </c>
      <c r="D10550" s="75" t="s">
        <v>40801</v>
      </c>
      <c r="E10550" s="75" t="s">
        <v>185</v>
      </c>
      <c r="F10550" s="75" t="s">
        <v>1407</v>
      </c>
      <c r="G10550" s="75" t="s">
        <v>10234</v>
      </c>
      <c r="H10550" s="80">
        <v>179</v>
      </c>
      <c r="I10550" s="77">
        <v>0.2</v>
      </c>
      <c r="J10550" s="76">
        <v>143.20000000000002</v>
      </c>
    </row>
    <row r="10551" spans="1:10" ht="38.25">
      <c r="A10551" s="72">
        <v>10547</v>
      </c>
      <c r="B10551" s="72" t="s">
        <v>40710</v>
      </c>
      <c r="C10551" s="75" t="s">
        <v>1991</v>
      </c>
      <c r="D10551" s="75" t="s">
        <v>1992</v>
      </c>
      <c r="E10551" s="75" t="s">
        <v>185</v>
      </c>
      <c r="F10551" s="75" t="s">
        <v>1407</v>
      </c>
      <c r="G10551" s="75" t="s">
        <v>10234</v>
      </c>
      <c r="H10551" s="80">
        <v>99</v>
      </c>
      <c r="I10551" s="77">
        <v>0.2</v>
      </c>
      <c r="J10551" s="76">
        <v>79.2</v>
      </c>
    </row>
    <row r="10552" spans="1:10" ht="25.5">
      <c r="A10552" s="72">
        <v>10548</v>
      </c>
      <c r="B10552" s="72" t="s">
        <v>40710</v>
      </c>
      <c r="C10552" s="75" t="s">
        <v>1993</v>
      </c>
      <c r="D10552" s="75" t="s">
        <v>1994</v>
      </c>
      <c r="E10552" s="75" t="s">
        <v>185</v>
      </c>
      <c r="F10552" s="75" t="s">
        <v>1407</v>
      </c>
      <c r="G10552" s="75" t="s">
        <v>10234</v>
      </c>
      <c r="H10552" s="80">
        <v>139</v>
      </c>
      <c r="I10552" s="77">
        <v>0.2</v>
      </c>
      <c r="J10552" s="76">
        <v>111.2</v>
      </c>
    </row>
    <row r="10553" spans="1:10" ht="38.25">
      <c r="A10553" s="72">
        <v>10549</v>
      </c>
      <c r="B10553" s="72" t="s">
        <v>40710</v>
      </c>
      <c r="C10553" s="75" t="s">
        <v>3141</v>
      </c>
      <c r="D10553" s="75" t="s">
        <v>3142</v>
      </c>
      <c r="E10553" s="75" t="s">
        <v>185</v>
      </c>
      <c r="F10553" s="75" t="s">
        <v>2860</v>
      </c>
      <c r="G10553" s="75" t="s">
        <v>10234</v>
      </c>
      <c r="H10553" s="80">
        <v>179</v>
      </c>
      <c r="I10553" s="77">
        <v>0.2</v>
      </c>
      <c r="J10553" s="76">
        <v>143.20000000000002</v>
      </c>
    </row>
    <row r="10554" spans="1:10" ht="51">
      <c r="A10554" s="72">
        <v>10550</v>
      </c>
      <c r="B10554" s="72" t="s">
        <v>40710</v>
      </c>
      <c r="C10554" s="75" t="s">
        <v>1585</v>
      </c>
      <c r="D10554" s="75" t="s">
        <v>1586</v>
      </c>
      <c r="E10554" s="75" t="s">
        <v>185</v>
      </c>
      <c r="F10554" s="75" t="s">
        <v>1407</v>
      </c>
      <c r="G10554" s="75" t="s">
        <v>10234</v>
      </c>
      <c r="H10554" s="80">
        <v>109</v>
      </c>
      <c r="I10554" s="77">
        <v>0.2</v>
      </c>
      <c r="J10554" s="76">
        <v>87.2</v>
      </c>
    </row>
    <row r="10555" spans="1:10" ht="25.5">
      <c r="A10555" s="72">
        <v>10551</v>
      </c>
      <c r="B10555" s="72" t="s">
        <v>40710</v>
      </c>
      <c r="C10555" s="75" t="s">
        <v>3008</v>
      </c>
      <c r="D10555" s="75" t="s">
        <v>3009</v>
      </c>
      <c r="E10555" s="75" t="s">
        <v>185</v>
      </c>
      <c r="F10555" s="75" t="s">
        <v>2860</v>
      </c>
      <c r="G10555" s="75" t="s">
        <v>10234</v>
      </c>
      <c r="H10555" s="80">
        <v>69</v>
      </c>
      <c r="I10555" s="77">
        <v>0.2</v>
      </c>
      <c r="J10555" s="76">
        <v>55.2</v>
      </c>
    </row>
    <row r="10556" spans="1:10" ht="38.25">
      <c r="A10556" s="72">
        <v>10552</v>
      </c>
      <c r="B10556" s="72" t="s">
        <v>40710</v>
      </c>
      <c r="C10556" s="75" t="s">
        <v>1597</v>
      </c>
      <c r="D10556" s="75" t="s">
        <v>1598</v>
      </c>
      <c r="E10556" s="75" t="s">
        <v>185</v>
      </c>
      <c r="F10556" s="75" t="s">
        <v>1407</v>
      </c>
      <c r="G10556" s="75" t="s">
        <v>10234</v>
      </c>
      <c r="H10556" s="80">
        <v>79</v>
      </c>
      <c r="I10556" s="77">
        <v>0.2</v>
      </c>
      <c r="J10556" s="76">
        <v>63.2</v>
      </c>
    </row>
    <row r="10557" spans="1:10" ht="38.25">
      <c r="A10557" s="72">
        <v>10553</v>
      </c>
      <c r="B10557" s="72" t="s">
        <v>40710</v>
      </c>
      <c r="C10557" s="75" t="s">
        <v>3239</v>
      </c>
      <c r="D10557" s="75" t="s">
        <v>3240</v>
      </c>
      <c r="E10557" s="75" t="s">
        <v>185</v>
      </c>
      <c r="F10557" s="75" t="s">
        <v>2860</v>
      </c>
      <c r="G10557" s="75" t="s">
        <v>10234</v>
      </c>
      <c r="H10557" s="80">
        <v>139</v>
      </c>
      <c r="I10557" s="77">
        <v>0.2</v>
      </c>
      <c r="J10557" s="76">
        <v>111.2</v>
      </c>
    </row>
    <row r="10558" spans="1:10" ht="51">
      <c r="A10558" s="72">
        <v>10554</v>
      </c>
      <c r="B10558" s="72" t="s">
        <v>40710</v>
      </c>
      <c r="C10558" s="75" t="s">
        <v>3241</v>
      </c>
      <c r="D10558" s="75" t="s">
        <v>3242</v>
      </c>
      <c r="E10558" s="75" t="s">
        <v>185</v>
      </c>
      <c r="F10558" s="75" t="s">
        <v>2860</v>
      </c>
      <c r="G10558" s="75" t="s">
        <v>10234</v>
      </c>
      <c r="H10558" s="80">
        <v>139</v>
      </c>
      <c r="I10558" s="77">
        <v>0.2</v>
      </c>
      <c r="J10558" s="76">
        <v>111.2</v>
      </c>
    </row>
    <row r="10559" spans="1:10" ht="51">
      <c r="A10559" s="72">
        <v>10555</v>
      </c>
      <c r="B10559" s="72" t="s">
        <v>40710</v>
      </c>
      <c r="C10559" s="75" t="s">
        <v>3243</v>
      </c>
      <c r="D10559" s="75" t="s">
        <v>3244</v>
      </c>
      <c r="E10559" s="75" t="s">
        <v>185</v>
      </c>
      <c r="F10559" s="75" t="s">
        <v>2860</v>
      </c>
      <c r="G10559" s="75" t="s">
        <v>10234</v>
      </c>
      <c r="H10559" s="80">
        <v>139</v>
      </c>
      <c r="I10559" s="77">
        <v>0.2</v>
      </c>
      <c r="J10559" s="76">
        <v>111.2</v>
      </c>
    </row>
    <row r="10560" spans="1:10" ht="51">
      <c r="A10560" s="72">
        <v>10556</v>
      </c>
      <c r="B10560" s="72" t="s">
        <v>40710</v>
      </c>
      <c r="C10560" s="75" t="s">
        <v>3245</v>
      </c>
      <c r="D10560" s="75" t="s">
        <v>3246</v>
      </c>
      <c r="E10560" s="75" t="s">
        <v>185</v>
      </c>
      <c r="F10560" s="75" t="s">
        <v>2860</v>
      </c>
      <c r="G10560" s="75" t="s">
        <v>10234</v>
      </c>
      <c r="H10560" s="80">
        <v>139</v>
      </c>
      <c r="I10560" s="77">
        <v>0.2</v>
      </c>
      <c r="J10560" s="76">
        <v>111.2</v>
      </c>
    </row>
    <row r="10561" spans="1:10" ht="38.25">
      <c r="A10561" s="72">
        <v>10557</v>
      </c>
      <c r="B10561" s="72" t="s">
        <v>40710</v>
      </c>
      <c r="C10561" s="75" t="s">
        <v>3247</v>
      </c>
      <c r="D10561" s="75" t="s">
        <v>3248</v>
      </c>
      <c r="E10561" s="75" t="s">
        <v>185</v>
      </c>
      <c r="F10561" s="75" t="s">
        <v>2860</v>
      </c>
      <c r="G10561" s="75" t="s">
        <v>10234</v>
      </c>
      <c r="H10561" s="80">
        <v>139</v>
      </c>
      <c r="I10561" s="77">
        <v>0.2</v>
      </c>
      <c r="J10561" s="76">
        <v>111.2</v>
      </c>
    </row>
    <row r="10562" spans="1:10" ht="76.5">
      <c r="A10562" s="72">
        <v>10558</v>
      </c>
      <c r="B10562" s="72" t="s">
        <v>40710</v>
      </c>
      <c r="C10562" s="75" t="s">
        <v>3482</v>
      </c>
      <c r="D10562" s="75" t="s">
        <v>3483</v>
      </c>
      <c r="E10562" s="75" t="s">
        <v>185</v>
      </c>
      <c r="F10562" s="75" t="s">
        <v>3352</v>
      </c>
      <c r="G10562" s="75" t="s">
        <v>10234</v>
      </c>
      <c r="H10562" s="80">
        <v>969</v>
      </c>
      <c r="I10562" s="77">
        <v>0.2</v>
      </c>
      <c r="J10562" s="76">
        <v>775.2</v>
      </c>
    </row>
    <row r="10563" spans="1:10" ht="63.75">
      <c r="A10563" s="72">
        <v>10559</v>
      </c>
      <c r="B10563" s="72" t="s">
        <v>40710</v>
      </c>
      <c r="C10563" s="75" t="s">
        <v>1587</v>
      </c>
      <c r="D10563" s="75" t="s">
        <v>1588</v>
      </c>
      <c r="E10563" s="75" t="s">
        <v>185</v>
      </c>
      <c r="F10563" s="75" t="s">
        <v>1407</v>
      </c>
      <c r="G10563" s="75" t="s">
        <v>10234</v>
      </c>
      <c r="H10563" s="80">
        <v>329</v>
      </c>
      <c r="I10563" s="77">
        <v>0.2</v>
      </c>
      <c r="J10563" s="76">
        <v>263.2</v>
      </c>
    </row>
    <row r="10564" spans="1:10" ht="76.5">
      <c r="A10564" s="72">
        <v>10560</v>
      </c>
      <c r="B10564" s="72" t="s">
        <v>40710</v>
      </c>
      <c r="C10564" s="75" t="s">
        <v>3484</v>
      </c>
      <c r="D10564" s="75" t="s">
        <v>3483</v>
      </c>
      <c r="E10564" s="75" t="s">
        <v>185</v>
      </c>
      <c r="F10564" s="75" t="s">
        <v>3352</v>
      </c>
      <c r="G10564" s="75" t="s">
        <v>10234</v>
      </c>
      <c r="H10564" s="80">
        <v>969</v>
      </c>
      <c r="I10564" s="77">
        <v>0.2</v>
      </c>
      <c r="J10564" s="76">
        <v>775.2</v>
      </c>
    </row>
    <row r="10565" spans="1:10" ht="102">
      <c r="A10565" s="72">
        <v>10561</v>
      </c>
      <c r="B10565" s="72" t="s">
        <v>40710</v>
      </c>
      <c r="C10565" s="75" t="s">
        <v>1589</v>
      </c>
      <c r="D10565" s="75" t="s">
        <v>1590</v>
      </c>
      <c r="E10565" s="75" t="s">
        <v>185</v>
      </c>
      <c r="F10565" s="75" t="s">
        <v>1407</v>
      </c>
      <c r="G10565" s="75" t="s">
        <v>10234</v>
      </c>
      <c r="H10565" s="80">
        <v>339</v>
      </c>
      <c r="I10565" s="77">
        <v>0.2</v>
      </c>
      <c r="J10565" s="76">
        <v>271.2</v>
      </c>
    </row>
    <row r="10566" spans="1:10" ht="76.5">
      <c r="A10566" s="72">
        <v>10562</v>
      </c>
      <c r="B10566" s="72" t="s">
        <v>40710</v>
      </c>
      <c r="C10566" s="75" t="s">
        <v>3485</v>
      </c>
      <c r="D10566" s="75" t="s">
        <v>3483</v>
      </c>
      <c r="E10566" s="75" t="s">
        <v>185</v>
      </c>
      <c r="F10566" s="75" t="s">
        <v>3352</v>
      </c>
      <c r="G10566" s="75" t="s">
        <v>10234</v>
      </c>
      <c r="H10566" s="80">
        <v>899</v>
      </c>
      <c r="I10566" s="77">
        <v>0.2</v>
      </c>
      <c r="J10566" s="76">
        <v>719.2</v>
      </c>
    </row>
    <row r="10567" spans="1:10" ht="89.25">
      <c r="A10567" s="72">
        <v>10563</v>
      </c>
      <c r="B10567" s="72" t="s">
        <v>40710</v>
      </c>
      <c r="C10567" s="75" t="s">
        <v>1591</v>
      </c>
      <c r="D10567" s="75" t="s">
        <v>1592</v>
      </c>
      <c r="E10567" s="75" t="s">
        <v>185</v>
      </c>
      <c r="F10567" s="75" t="s">
        <v>1407</v>
      </c>
      <c r="G10567" s="75" t="s">
        <v>10234</v>
      </c>
      <c r="H10567" s="80">
        <v>339</v>
      </c>
      <c r="I10567" s="77">
        <v>0.2</v>
      </c>
      <c r="J10567" s="76">
        <v>271.2</v>
      </c>
    </row>
    <row r="10568" spans="1:10" ht="76.5">
      <c r="A10568" s="72">
        <v>10564</v>
      </c>
      <c r="B10568" s="72" t="s">
        <v>40710</v>
      </c>
      <c r="C10568" s="75" t="s">
        <v>3486</v>
      </c>
      <c r="D10568" s="75" t="s">
        <v>3487</v>
      </c>
      <c r="E10568" s="75" t="s">
        <v>185</v>
      </c>
      <c r="F10568" s="75" t="s">
        <v>3352</v>
      </c>
      <c r="G10568" s="75" t="s">
        <v>10234</v>
      </c>
      <c r="H10568" s="80">
        <v>969</v>
      </c>
      <c r="I10568" s="77">
        <v>0.2</v>
      </c>
      <c r="J10568" s="76">
        <v>775.2</v>
      </c>
    </row>
    <row r="10569" spans="1:10" ht="114.75">
      <c r="A10569" s="72">
        <v>10565</v>
      </c>
      <c r="B10569" s="72" t="s">
        <v>40710</v>
      </c>
      <c r="C10569" s="75" t="s">
        <v>1593</v>
      </c>
      <c r="D10569" s="75" t="s">
        <v>1594</v>
      </c>
      <c r="E10569" s="75" t="s">
        <v>185</v>
      </c>
      <c r="F10569" s="75" t="s">
        <v>1407</v>
      </c>
      <c r="G10569" s="75" t="s">
        <v>10234</v>
      </c>
      <c r="H10569" s="80">
        <v>339</v>
      </c>
      <c r="I10569" s="77">
        <v>0.2</v>
      </c>
      <c r="J10569" s="76">
        <v>271.2</v>
      </c>
    </row>
    <row r="10570" spans="1:10" ht="76.5">
      <c r="A10570" s="72">
        <v>10566</v>
      </c>
      <c r="B10570" s="72" t="s">
        <v>40710</v>
      </c>
      <c r="C10570" s="75" t="s">
        <v>3488</v>
      </c>
      <c r="D10570" s="75" t="s">
        <v>3483</v>
      </c>
      <c r="E10570" s="75" t="s">
        <v>185</v>
      </c>
      <c r="F10570" s="75" t="s">
        <v>3352</v>
      </c>
      <c r="G10570" s="75" t="s">
        <v>10234</v>
      </c>
      <c r="H10570" s="80">
        <v>969</v>
      </c>
      <c r="I10570" s="77">
        <v>0.2</v>
      </c>
      <c r="J10570" s="76">
        <v>775.2</v>
      </c>
    </row>
    <row r="10571" spans="1:10" ht="89.25">
      <c r="A10571" s="72">
        <v>10567</v>
      </c>
      <c r="B10571" s="72" t="s">
        <v>40710</v>
      </c>
      <c r="C10571" s="75" t="s">
        <v>1595</v>
      </c>
      <c r="D10571" s="75" t="s">
        <v>1596</v>
      </c>
      <c r="E10571" s="75" t="s">
        <v>185</v>
      </c>
      <c r="F10571" s="75" t="s">
        <v>1407</v>
      </c>
      <c r="G10571" s="75" t="s">
        <v>10234</v>
      </c>
      <c r="H10571" s="80">
        <v>339</v>
      </c>
      <c r="I10571" s="77">
        <v>0.2</v>
      </c>
      <c r="J10571" s="76">
        <v>271.2</v>
      </c>
    </row>
    <row r="10572" spans="1:10" ht="89.25">
      <c r="A10572" s="72">
        <v>10568</v>
      </c>
      <c r="B10572" s="72" t="s">
        <v>40710</v>
      </c>
      <c r="C10572" s="75" t="s">
        <v>1541</v>
      </c>
      <c r="D10572" s="75" t="s">
        <v>1542</v>
      </c>
      <c r="E10572" s="75" t="s">
        <v>185</v>
      </c>
      <c r="F10572" s="75" t="s">
        <v>1407</v>
      </c>
      <c r="G10572" s="75" t="s">
        <v>10234</v>
      </c>
      <c r="H10572" s="80">
        <v>219</v>
      </c>
      <c r="I10572" s="77">
        <v>0.2</v>
      </c>
      <c r="J10572" s="76">
        <v>175.20000000000002</v>
      </c>
    </row>
    <row r="10573" spans="1:10" ht="102">
      <c r="A10573" s="72">
        <v>10569</v>
      </c>
      <c r="B10573" s="72" t="s">
        <v>40710</v>
      </c>
      <c r="C10573" s="75" t="s">
        <v>2140</v>
      </c>
      <c r="D10573" s="75" t="s">
        <v>2141</v>
      </c>
      <c r="E10573" s="75" t="s">
        <v>185</v>
      </c>
      <c r="F10573" s="75" t="s">
        <v>1407</v>
      </c>
      <c r="G10573" s="75" t="s">
        <v>10234</v>
      </c>
      <c r="H10573" s="80">
        <v>1949</v>
      </c>
      <c r="I10573" s="77">
        <v>0.2</v>
      </c>
      <c r="J10573" s="76">
        <v>1559.2</v>
      </c>
    </row>
    <row r="10574" spans="1:10" ht="102">
      <c r="A10574" s="72">
        <v>10570</v>
      </c>
      <c r="B10574" s="72" t="s">
        <v>40710</v>
      </c>
      <c r="C10574" s="75" t="s">
        <v>2142</v>
      </c>
      <c r="D10574" s="75" t="s">
        <v>2143</v>
      </c>
      <c r="E10574" s="75" t="s">
        <v>185</v>
      </c>
      <c r="F10574" s="75" t="s">
        <v>1407</v>
      </c>
      <c r="G10574" s="75" t="s">
        <v>10234</v>
      </c>
      <c r="H10574" s="80">
        <v>1949</v>
      </c>
      <c r="I10574" s="77">
        <v>0.2</v>
      </c>
      <c r="J10574" s="76">
        <v>1559.2</v>
      </c>
    </row>
    <row r="10575" spans="1:10" ht="76.5">
      <c r="A10575" s="72">
        <v>10571</v>
      </c>
      <c r="B10575" s="72" t="s">
        <v>40710</v>
      </c>
      <c r="C10575" s="75" t="s">
        <v>40802</v>
      </c>
      <c r="D10575" s="75" t="s">
        <v>40803</v>
      </c>
      <c r="E10575" s="75" t="s">
        <v>185</v>
      </c>
      <c r="F10575" s="75" t="s">
        <v>1360</v>
      </c>
      <c r="G10575" s="75" t="s">
        <v>10234</v>
      </c>
      <c r="H10575" s="80">
        <v>29</v>
      </c>
      <c r="I10575" s="77">
        <v>0.2</v>
      </c>
      <c r="J10575" s="76">
        <v>23.200000000000003</v>
      </c>
    </row>
    <row r="10576" spans="1:10" ht="114.75">
      <c r="A10576" s="72">
        <v>10572</v>
      </c>
      <c r="B10576" s="72" t="s">
        <v>40710</v>
      </c>
      <c r="C10576" s="75" t="s">
        <v>40804</v>
      </c>
      <c r="D10576" s="75" t="s">
        <v>40805</v>
      </c>
      <c r="E10576" s="75" t="s">
        <v>185</v>
      </c>
      <c r="F10576" s="75" t="s">
        <v>1360</v>
      </c>
      <c r="G10576" s="75" t="s">
        <v>10234</v>
      </c>
      <c r="H10576" s="80">
        <v>169</v>
      </c>
      <c r="I10576" s="77">
        <v>0.2</v>
      </c>
      <c r="J10576" s="76">
        <v>135.20000000000002</v>
      </c>
    </row>
    <row r="10577" spans="1:10" ht="63.75">
      <c r="A10577" s="72">
        <v>10573</v>
      </c>
      <c r="B10577" s="72" t="s">
        <v>40710</v>
      </c>
      <c r="C10577" s="75" t="s">
        <v>1358</v>
      </c>
      <c r="D10577" s="75" t="s">
        <v>1359</v>
      </c>
      <c r="E10577" s="75" t="s">
        <v>185</v>
      </c>
      <c r="F10577" s="75" t="s">
        <v>1360</v>
      </c>
      <c r="G10577" s="75" t="s">
        <v>10234</v>
      </c>
      <c r="H10577" s="80">
        <v>649</v>
      </c>
      <c r="I10577" s="77">
        <v>0.2</v>
      </c>
      <c r="J10577" s="76">
        <v>519.20000000000005</v>
      </c>
    </row>
    <row r="10578" spans="1:10" ht="102">
      <c r="A10578" s="72">
        <v>10574</v>
      </c>
      <c r="B10578" s="72" t="s">
        <v>40710</v>
      </c>
      <c r="C10578" s="75" t="s">
        <v>1361</v>
      </c>
      <c r="D10578" s="75" t="s">
        <v>1362</v>
      </c>
      <c r="E10578" s="75" t="s">
        <v>185</v>
      </c>
      <c r="F10578" s="75" t="s">
        <v>1360</v>
      </c>
      <c r="G10578" s="75" t="s">
        <v>10234</v>
      </c>
      <c r="H10578" s="80">
        <v>649</v>
      </c>
      <c r="I10578" s="77">
        <v>0.2</v>
      </c>
      <c r="J10578" s="76">
        <v>519.20000000000005</v>
      </c>
    </row>
    <row r="10579" spans="1:10" ht="63.75">
      <c r="A10579" s="72">
        <v>10575</v>
      </c>
      <c r="B10579" s="72" t="s">
        <v>40710</v>
      </c>
      <c r="C10579" s="75" t="s">
        <v>1363</v>
      </c>
      <c r="D10579" s="75" t="s">
        <v>1364</v>
      </c>
      <c r="E10579" s="75" t="s">
        <v>185</v>
      </c>
      <c r="F10579" s="75" t="s">
        <v>1360</v>
      </c>
      <c r="G10579" s="75" t="s">
        <v>10234</v>
      </c>
      <c r="H10579" s="80">
        <v>129</v>
      </c>
      <c r="I10579" s="77">
        <v>0.2</v>
      </c>
      <c r="J10579" s="76">
        <v>103.2</v>
      </c>
    </row>
    <row r="10580" spans="1:10" ht="63.75">
      <c r="A10580" s="72">
        <v>10576</v>
      </c>
      <c r="B10580" s="72" t="s">
        <v>40710</v>
      </c>
      <c r="C10580" s="75" t="s">
        <v>1367</v>
      </c>
      <c r="D10580" s="75" t="s">
        <v>1368</v>
      </c>
      <c r="E10580" s="75" t="s">
        <v>185</v>
      </c>
      <c r="F10580" s="75" t="s">
        <v>1360</v>
      </c>
      <c r="G10580" s="75" t="s">
        <v>10234</v>
      </c>
      <c r="H10580" s="80">
        <v>15</v>
      </c>
      <c r="I10580" s="77">
        <v>0.2</v>
      </c>
      <c r="J10580" s="76">
        <v>12</v>
      </c>
    </row>
    <row r="10581" spans="1:10" ht="25.5">
      <c r="A10581" s="72">
        <v>10577</v>
      </c>
      <c r="B10581" s="72" t="s">
        <v>40710</v>
      </c>
      <c r="C10581" s="75" t="s">
        <v>1365</v>
      </c>
      <c r="D10581" s="75" t="s">
        <v>1366</v>
      </c>
      <c r="E10581" s="75" t="s">
        <v>185</v>
      </c>
      <c r="F10581" s="75" t="s">
        <v>1360</v>
      </c>
      <c r="G10581" s="75" t="s">
        <v>10234</v>
      </c>
      <c r="H10581" s="80">
        <v>89</v>
      </c>
      <c r="I10581" s="77">
        <v>0.2</v>
      </c>
      <c r="J10581" s="76">
        <v>71.2</v>
      </c>
    </row>
    <row r="10582" spans="1:10" ht="63.75">
      <c r="A10582" s="72">
        <v>10578</v>
      </c>
      <c r="B10582" s="72" t="s">
        <v>40710</v>
      </c>
      <c r="C10582" s="75" t="s">
        <v>2968</v>
      </c>
      <c r="D10582" s="75" t="s">
        <v>2969</v>
      </c>
      <c r="E10582" s="75" t="s">
        <v>185</v>
      </c>
      <c r="F10582" s="75" t="s">
        <v>2860</v>
      </c>
      <c r="G10582" s="75" t="s">
        <v>10234</v>
      </c>
      <c r="H10582" s="80">
        <v>39</v>
      </c>
      <c r="I10582" s="77">
        <v>0.2</v>
      </c>
      <c r="J10582" s="76">
        <v>31.200000000000003</v>
      </c>
    </row>
    <row r="10583" spans="1:10" ht="63.75">
      <c r="A10583" s="72">
        <v>10579</v>
      </c>
      <c r="B10583" s="72" t="s">
        <v>40710</v>
      </c>
      <c r="C10583" s="75" t="s">
        <v>2144</v>
      </c>
      <c r="D10583" s="75" t="s">
        <v>2145</v>
      </c>
      <c r="E10583" s="75" t="s">
        <v>185</v>
      </c>
      <c r="F10583" s="75" t="s">
        <v>2146</v>
      </c>
      <c r="G10583" s="75" t="s">
        <v>10234</v>
      </c>
      <c r="H10583" s="80">
        <v>49</v>
      </c>
      <c r="I10583" s="77">
        <v>0.2</v>
      </c>
      <c r="J10583" s="76">
        <v>39.200000000000003</v>
      </c>
    </row>
    <row r="10584" spans="1:10" ht="63.75">
      <c r="A10584" s="72">
        <v>10580</v>
      </c>
      <c r="B10584" s="72" t="s">
        <v>40710</v>
      </c>
      <c r="C10584" s="75" t="s">
        <v>2147</v>
      </c>
      <c r="D10584" s="75" t="s">
        <v>2148</v>
      </c>
      <c r="E10584" s="75" t="s">
        <v>185</v>
      </c>
      <c r="F10584" s="75" t="s">
        <v>2146</v>
      </c>
      <c r="G10584" s="75" t="s">
        <v>10234</v>
      </c>
      <c r="H10584" s="80">
        <v>109</v>
      </c>
      <c r="I10584" s="77">
        <v>0.2</v>
      </c>
      <c r="J10584" s="76">
        <v>87.2</v>
      </c>
    </row>
    <row r="10585" spans="1:10" ht="25.5">
      <c r="A10585" s="72">
        <v>10581</v>
      </c>
      <c r="B10585" s="72" t="s">
        <v>40710</v>
      </c>
      <c r="C10585" s="75" t="s">
        <v>40806</v>
      </c>
      <c r="D10585" s="75" t="s">
        <v>40807</v>
      </c>
      <c r="E10585" s="75" t="s">
        <v>185</v>
      </c>
      <c r="F10585" s="75" t="s">
        <v>1407</v>
      </c>
      <c r="G10585" s="75" t="s">
        <v>10234</v>
      </c>
      <c r="H10585" s="80">
        <v>39</v>
      </c>
      <c r="I10585" s="77">
        <v>0.2</v>
      </c>
      <c r="J10585" s="76">
        <v>31.200000000000003</v>
      </c>
    </row>
    <row r="10586" spans="1:10" ht="63.75">
      <c r="A10586" s="72">
        <v>10582</v>
      </c>
      <c r="B10586" s="72" t="s">
        <v>40710</v>
      </c>
      <c r="C10586" s="75" t="s">
        <v>40808</v>
      </c>
      <c r="D10586" s="75" t="s">
        <v>40809</v>
      </c>
      <c r="E10586" s="75" t="s">
        <v>185</v>
      </c>
      <c r="F10586" s="75" t="s">
        <v>1407</v>
      </c>
      <c r="G10586" s="75" t="s">
        <v>10234</v>
      </c>
      <c r="H10586" s="80">
        <v>89</v>
      </c>
      <c r="I10586" s="77">
        <v>0.2</v>
      </c>
      <c r="J10586" s="76">
        <v>71.2</v>
      </c>
    </row>
    <row r="10587" spans="1:10" ht="25.5">
      <c r="A10587" s="72">
        <v>10583</v>
      </c>
      <c r="B10587" s="72" t="s">
        <v>40710</v>
      </c>
      <c r="C10587" s="75" t="s">
        <v>1831</v>
      </c>
      <c r="D10587" s="75" t="s">
        <v>1832</v>
      </c>
      <c r="E10587" s="75" t="s">
        <v>185</v>
      </c>
      <c r="F10587" s="75" t="s">
        <v>1407</v>
      </c>
      <c r="G10587" s="75" t="s">
        <v>10234</v>
      </c>
      <c r="H10587" s="80">
        <v>59</v>
      </c>
      <c r="I10587" s="77">
        <v>0.2</v>
      </c>
      <c r="J10587" s="76">
        <v>47.2</v>
      </c>
    </row>
    <row r="10588" spans="1:10" ht="38.25">
      <c r="A10588" s="72">
        <v>10584</v>
      </c>
      <c r="B10588" s="72" t="s">
        <v>40710</v>
      </c>
      <c r="C10588" s="75" t="s">
        <v>40810</v>
      </c>
      <c r="D10588" s="75" t="s">
        <v>40811</v>
      </c>
      <c r="E10588" s="75" t="s">
        <v>185</v>
      </c>
      <c r="F10588" s="75" t="s">
        <v>1407</v>
      </c>
      <c r="G10588" s="75" t="s">
        <v>10234</v>
      </c>
      <c r="H10588" s="80">
        <v>39</v>
      </c>
      <c r="I10588" s="77">
        <v>0.2</v>
      </c>
      <c r="J10588" s="76">
        <v>31.200000000000003</v>
      </c>
    </row>
    <row r="10589" spans="1:10" ht="63.75">
      <c r="A10589" s="72">
        <v>10585</v>
      </c>
      <c r="B10589" s="72" t="s">
        <v>40710</v>
      </c>
      <c r="C10589" s="75" t="s">
        <v>40812</v>
      </c>
      <c r="D10589" s="75" t="s">
        <v>2047</v>
      </c>
      <c r="E10589" s="75" t="s">
        <v>185</v>
      </c>
      <c r="F10589" s="75" t="s">
        <v>1407</v>
      </c>
      <c r="G10589" s="75" t="s">
        <v>10234</v>
      </c>
      <c r="H10589" s="80">
        <v>39</v>
      </c>
      <c r="I10589" s="77">
        <v>0.2</v>
      </c>
      <c r="J10589" s="76">
        <v>31.200000000000003</v>
      </c>
    </row>
    <row r="10590" spans="1:10" ht="51">
      <c r="A10590" s="72">
        <v>10586</v>
      </c>
      <c r="B10590" s="72" t="s">
        <v>40710</v>
      </c>
      <c r="C10590" s="75" t="s">
        <v>1383</v>
      </c>
      <c r="D10590" s="75" t="s">
        <v>1384</v>
      </c>
      <c r="E10590" s="75" t="s">
        <v>185</v>
      </c>
      <c r="F10590" s="75" t="s">
        <v>1360</v>
      </c>
      <c r="G10590" s="75" t="s">
        <v>10234</v>
      </c>
      <c r="H10590" s="80">
        <v>49</v>
      </c>
      <c r="I10590" s="77">
        <v>0.2</v>
      </c>
      <c r="J10590" s="76">
        <v>39.200000000000003</v>
      </c>
    </row>
    <row r="10591" spans="1:10" ht="76.5">
      <c r="A10591" s="72">
        <v>10587</v>
      </c>
      <c r="B10591" s="72" t="s">
        <v>40710</v>
      </c>
      <c r="C10591" s="75" t="s">
        <v>40813</v>
      </c>
      <c r="D10591" s="75" t="s">
        <v>40814</v>
      </c>
      <c r="E10591" s="75" t="s">
        <v>185</v>
      </c>
      <c r="F10591" s="75" t="s">
        <v>1360</v>
      </c>
      <c r="G10591" s="75" t="s">
        <v>10234</v>
      </c>
      <c r="H10591" s="80">
        <v>149</v>
      </c>
      <c r="I10591" s="77">
        <v>0.2</v>
      </c>
      <c r="J10591" s="76">
        <v>119.2</v>
      </c>
    </row>
    <row r="10592" spans="1:10" ht="38.25">
      <c r="A10592" s="72">
        <v>10588</v>
      </c>
      <c r="B10592" s="72" t="s">
        <v>40710</v>
      </c>
      <c r="C10592" s="75" t="s">
        <v>1381</v>
      </c>
      <c r="D10592" s="75" t="s">
        <v>1382</v>
      </c>
      <c r="E10592" s="75" t="s">
        <v>185</v>
      </c>
      <c r="F10592" s="75" t="s">
        <v>1360</v>
      </c>
      <c r="G10592" s="75" t="s">
        <v>10234</v>
      </c>
      <c r="H10592" s="80">
        <v>159</v>
      </c>
      <c r="I10592" s="77">
        <v>0.2</v>
      </c>
      <c r="J10592" s="76">
        <v>127.2</v>
      </c>
    </row>
    <row r="10593" spans="1:10" ht="25.5">
      <c r="A10593" s="72">
        <v>10589</v>
      </c>
      <c r="B10593" s="72" t="s">
        <v>40710</v>
      </c>
      <c r="C10593" s="75" t="s">
        <v>1379</v>
      </c>
      <c r="D10593" s="75" t="s">
        <v>1380</v>
      </c>
      <c r="E10593" s="75" t="s">
        <v>185</v>
      </c>
      <c r="F10593" s="75" t="s">
        <v>1360</v>
      </c>
      <c r="G10593" s="75" t="s">
        <v>10234</v>
      </c>
      <c r="H10593" s="80">
        <v>34</v>
      </c>
      <c r="I10593" s="77">
        <v>0.2</v>
      </c>
      <c r="J10593" s="76">
        <v>27.200000000000003</v>
      </c>
    </row>
    <row r="10594" spans="1:10" ht="51">
      <c r="A10594" s="72">
        <v>10590</v>
      </c>
      <c r="B10594" s="72" t="s">
        <v>40710</v>
      </c>
      <c r="C10594" s="75" t="s">
        <v>1377</v>
      </c>
      <c r="D10594" s="75" t="s">
        <v>1378</v>
      </c>
      <c r="E10594" s="75" t="s">
        <v>185</v>
      </c>
      <c r="F10594" s="75" t="s">
        <v>1360</v>
      </c>
      <c r="G10594" s="75" t="s">
        <v>10234</v>
      </c>
      <c r="H10594" s="80">
        <v>199</v>
      </c>
      <c r="I10594" s="77">
        <v>0.2</v>
      </c>
      <c r="J10594" s="76">
        <v>159.20000000000002</v>
      </c>
    </row>
    <row r="10595" spans="1:10" ht="51">
      <c r="A10595" s="72">
        <v>10591</v>
      </c>
      <c r="B10595" s="72" t="s">
        <v>40710</v>
      </c>
      <c r="C10595" s="75" t="s">
        <v>3344</v>
      </c>
      <c r="D10595" s="75" t="s">
        <v>3345</v>
      </c>
      <c r="E10595" s="75" t="s">
        <v>185</v>
      </c>
      <c r="F10595" s="75" t="s">
        <v>2860</v>
      </c>
      <c r="G10595" s="75" t="s">
        <v>10234</v>
      </c>
      <c r="H10595" s="80">
        <v>49</v>
      </c>
      <c r="I10595" s="77">
        <v>0.2</v>
      </c>
      <c r="J10595" s="76">
        <v>39.200000000000003</v>
      </c>
    </row>
    <row r="10596" spans="1:10" ht="25.5">
      <c r="A10596" s="72">
        <v>10592</v>
      </c>
      <c r="B10596" s="72" t="s">
        <v>40710</v>
      </c>
      <c r="C10596" s="75" t="s">
        <v>3287</v>
      </c>
      <c r="D10596" s="75" t="s">
        <v>3288</v>
      </c>
      <c r="E10596" s="75" t="s">
        <v>185</v>
      </c>
      <c r="F10596" s="75" t="s">
        <v>2860</v>
      </c>
      <c r="G10596" s="75" t="s">
        <v>10234</v>
      </c>
      <c r="H10596" s="80">
        <v>129</v>
      </c>
      <c r="I10596" s="77">
        <v>0.2</v>
      </c>
      <c r="J10596" s="76">
        <v>103.2</v>
      </c>
    </row>
    <row r="10597" spans="1:10" ht="25.5">
      <c r="A10597" s="72">
        <v>10593</v>
      </c>
      <c r="B10597" s="72" t="s">
        <v>40710</v>
      </c>
      <c r="C10597" s="75" t="s">
        <v>1561</v>
      </c>
      <c r="D10597" s="75" t="s">
        <v>1562</v>
      </c>
      <c r="E10597" s="75" t="s">
        <v>185</v>
      </c>
      <c r="F10597" s="75" t="s">
        <v>1407</v>
      </c>
      <c r="G10597" s="75" t="s">
        <v>10234</v>
      </c>
      <c r="H10597" s="80">
        <v>49</v>
      </c>
      <c r="I10597" s="77">
        <v>0.2</v>
      </c>
      <c r="J10597" s="76">
        <v>39.200000000000003</v>
      </c>
    </row>
    <row r="10598" spans="1:10" ht="25.5">
      <c r="A10598" s="72">
        <v>10594</v>
      </c>
      <c r="B10598" s="72" t="s">
        <v>40710</v>
      </c>
      <c r="C10598" s="75" t="s">
        <v>2080</v>
      </c>
      <c r="D10598" s="75" t="s">
        <v>2081</v>
      </c>
      <c r="E10598" s="75" t="s">
        <v>185</v>
      </c>
      <c r="F10598" s="75" t="s">
        <v>1407</v>
      </c>
      <c r="G10598" s="75" t="s">
        <v>10234</v>
      </c>
      <c r="H10598" s="80">
        <v>39</v>
      </c>
      <c r="I10598" s="77">
        <v>0.2</v>
      </c>
      <c r="J10598" s="76">
        <v>31.200000000000003</v>
      </c>
    </row>
    <row r="10599" spans="1:10" ht="76.5">
      <c r="A10599" s="72">
        <v>10595</v>
      </c>
      <c r="B10599" s="72" t="s">
        <v>40710</v>
      </c>
      <c r="C10599" s="75" t="s">
        <v>2084</v>
      </c>
      <c r="D10599" s="75" t="s">
        <v>2085</v>
      </c>
      <c r="E10599" s="75" t="s">
        <v>185</v>
      </c>
      <c r="F10599" s="75" t="s">
        <v>1407</v>
      </c>
      <c r="G10599" s="75" t="s">
        <v>10234</v>
      </c>
      <c r="H10599" s="80">
        <v>49</v>
      </c>
      <c r="I10599" s="77">
        <v>0.2</v>
      </c>
      <c r="J10599" s="76">
        <v>39.200000000000003</v>
      </c>
    </row>
    <row r="10600" spans="1:10" ht="76.5">
      <c r="A10600" s="72">
        <v>10596</v>
      </c>
      <c r="B10600" s="72" t="s">
        <v>40710</v>
      </c>
      <c r="C10600" s="75" t="s">
        <v>2082</v>
      </c>
      <c r="D10600" s="75" t="s">
        <v>2083</v>
      </c>
      <c r="E10600" s="75" t="s">
        <v>185</v>
      </c>
      <c r="F10600" s="75" t="s">
        <v>1407</v>
      </c>
      <c r="G10600" s="75" t="s">
        <v>10234</v>
      </c>
      <c r="H10600" s="80">
        <v>49</v>
      </c>
      <c r="I10600" s="77">
        <v>0.2</v>
      </c>
      <c r="J10600" s="76">
        <v>39.200000000000003</v>
      </c>
    </row>
    <row r="10601" spans="1:10" ht="25.5">
      <c r="A10601" s="72">
        <v>10597</v>
      </c>
      <c r="B10601" s="72" t="s">
        <v>40710</v>
      </c>
      <c r="C10601" s="75" t="s">
        <v>2086</v>
      </c>
      <c r="D10601" s="75" t="s">
        <v>2087</v>
      </c>
      <c r="E10601" s="75" t="s">
        <v>185</v>
      </c>
      <c r="F10601" s="75" t="s">
        <v>1407</v>
      </c>
      <c r="G10601" s="75" t="s">
        <v>10234</v>
      </c>
      <c r="H10601" s="80">
        <v>49</v>
      </c>
      <c r="I10601" s="77">
        <v>0.2</v>
      </c>
      <c r="J10601" s="76">
        <v>39.200000000000003</v>
      </c>
    </row>
    <row r="10602" spans="1:10" ht="51">
      <c r="A10602" s="72">
        <v>10598</v>
      </c>
      <c r="B10602" s="72" t="s">
        <v>40710</v>
      </c>
      <c r="C10602" s="75" t="s">
        <v>2088</v>
      </c>
      <c r="D10602" s="75" t="s">
        <v>2089</v>
      </c>
      <c r="E10602" s="75" t="s">
        <v>185</v>
      </c>
      <c r="F10602" s="75" t="s">
        <v>1407</v>
      </c>
      <c r="G10602" s="75" t="s">
        <v>10234</v>
      </c>
      <c r="H10602" s="80">
        <v>59</v>
      </c>
      <c r="I10602" s="77">
        <v>0.2</v>
      </c>
      <c r="J10602" s="76">
        <v>47.2</v>
      </c>
    </row>
    <row r="10603" spans="1:10" ht="76.5">
      <c r="A10603" s="72">
        <v>10599</v>
      </c>
      <c r="B10603" s="72" t="s">
        <v>40710</v>
      </c>
      <c r="C10603" s="75" t="s">
        <v>2090</v>
      </c>
      <c r="D10603" s="75" t="s">
        <v>2091</v>
      </c>
      <c r="E10603" s="75" t="s">
        <v>185</v>
      </c>
      <c r="F10603" s="75" t="s">
        <v>1407</v>
      </c>
      <c r="G10603" s="75" t="s">
        <v>10234</v>
      </c>
      <c r="H10603" s="80">
        <v>129</v>
      </c>
      <c r="I10603" s="77">
        <v>0.2</v>
      </c>
      <c r="J10603" s="76">
        <v>103.2</v>
      </c>
    </row>
    <row r="10604" spans="1:10" ht="63.75">
      <c r="A10604" s="72">
        <v>10600</v>
      </c>
      <c r="B10604" s="72" t="s">
        <v>40710</v>
      </c>
      <c r="C10604" s="75" t="s">
        <v>2136</v>
      </c>
      <c r="D10604" s="75" t="s">
        <v>2137</v>
      </c>
      <c r="E10604" s="75" t="s">
        <v>185</v>
      </c>
      <c r="F10604" s="75" t="s">
        <v>1407</v>
      </c>
      <c r="G10604" s="75" t="s">
        <v>10234</v>
      </c>
      <c r="H10604" s="80">
        <v>129</v>
      </c>
      <c r="I10604" s="77">
        <v>0.2</v>
      </c>
      <c r="J10604" s="76">
        <v>103.2</v>
      </c>
    </row>
    <row r="10605" spans="1:10" ht="63.75">
      <c r="A10605" s="72">
        <v>10601</v>
      </c>
      <c r="B10605" s="72" t="s">
        <v>40710</v>
      </c>
      <c r="C10605" s="75" t="s">
        <v>2138</v>
      </c>
      <c r="D10605" s="75" t="s">
        <v>2139</v>
      </c>
      <c r="E10605" s="75" t="s">
        <v>185</v>
      </c>
      <c r="F10605" s="75" t="s">
        <v>1407</v>
      </c>
      <c r="G10605" s="75" t="s">
        <v>10234</v>
      </c>
      <c r="H10605" s="80">
        <v>129</v>
      </c>
      <c r="I10605" s="77">
        <v>0.2</v>
      </c>
      <c r="J10605" s="76">
        <v>103.2</v>
      </c>
    </row>
    <row r="10606" spans="1:10" ht="63.75">
      <c r="A10606" s="72">
        <v>10602</v>
      </c>
      <c r="B10606" s="72" t="s">
        <v>40710</v>
      </c>
      <c r="C10606" s="75" t="s">
        <v>2092</v>
      </c>
      <c r="D10606" s="75" t="s">
        <v>2093</v>
      </c>
      <c r="E10606" s="75" t="s">
        <v>185</v>
      </c>
      <c r="F10606" s="75" t="s">
        <v>1407</v>
      </c>
      <c r="G10606" s="75" t="s">
        <v>10234</v>
      </c>
      <c r="H10606" s="80">
        <v>69</v>
      </c>
      <c r="I10606" s="77">
        <v>0.2</v>
      </c>
      <c r="J10606" s="76">
        <v>55.2</v>
      </c>
    </row>
    <row r="10607" spans="1:10" ht="25.5">
      <c r="A10607" s="72">
        <v>10603</v>
      </c>
      <c r="B10607" s="72" t="s">
        <v>40710</v>
      </c>
      <c r="C10607" s="75" t="s">
        <v>1704</v>
      </c>
      <c r="D10607" s="75" t="s">
        <v>1705</v>
      </c>
      <c r="E10607" s="75" t="s">
        <v>185</v>
      </c>
      <c r="F10607" s="75" t="s">
        <v>1407</v>
      </c>
      <c r="G10607" s="75" t="s">
        <v>10234</v>
      </c>
      <c r="H10607" s="80">
        <v>69</v>
      </c>
      <c r="I10607" s="77">
        <v>0.2</v>
      </c>
      <c r="J10607" s="76">
        <v>55.2</v>
      </c>
    </row>
    <row r="10608" spans="1:10" ht="25.5">
      <c r="A10608" s="72">
        <v>10604</v>
      </c>
      <c r="B10608" s="72" t="s">
        <v>40710</v>
      </c>
      <c r="C10608" s="75" t="s">
        <v>1706</v>
      </c>
      <c r="D10608" s="75" t="s">
        <v>40815</v>
      </c>
      <c r="E10608" s="75" t="s">
        <v>185</v>
      </c>
      <c r="F10608" s="75" t="s">
        <v>1407</v>
      </c>
      <c r="G10608" s="75" t="s">
        <v>10234</v>
      </c>
      <c r="H10608" s="80">
        <v>69</v>
      </c>
      <c r="I10608" s="77">
        <v>0.2</v>
      </c>
      <c r="J10608" s="76">
        <v>55.2</v>
      </c>
    </row>
    <row r="10609" spans="1:10">
      <c r="A10609" s="72">
        <v>10605</v>
      </c>
      <c r="B10609" s="72" t="s">
        <v>40710</v>
      </c>
      <c r="C10609" s="75" t="s">
        <v>1707</v>
      </c>
      <c r="D10609" s="75" t="s">
        <v>1708</v>
      </c>
      <c r="E10609" s="75" t="s">
        <v>185</v>
      </c>
      <c r="F10609" s="75" t="s">
        <v>1407</v>
      </c>
      <c r="G10609" s="75" t="s">
        <v>10234</v>
      </c>
      <c r="H10609" s="80">
        <v>69</v>
      </c>
      <c r="I10609" s="77">
        <v>0.2</v>
      </c>
      <c r="J10609" s="76">
        <v>55.2</v>
      </c>
    </row>
    <row r="10610" spans="1:10" ht="25.5">
      <c r="A10610" s="72">
        <v>10606</v>
      </c>
      <c r="B10610" s="72" t="s">
        <v>40710</v>
      </c>
      <c r="C10610" s="75" t="s">
        <v>2883</v>
      </c>
      <c r="D10610" s="75" t="s">
        <v>2884</v>
      </c>
      <c r="E10610" s="75" t="s">
        <v>185</v>
      </c>
      <c r="F10610" s="75" t="s">
        <v>2860</v>
      </c>
      <c r="G10610" s="75" t="s">
        <v>10234</v>
      </c>
      <c r="H10610" s="80">
        <v>69</v>
      </c>
      <c r="I10610" s="77">
        <v>0.2</v>
      </c>
      <c r="J10610" s="76">
        <v>55.2</v>
      </c>
    </row>
    <row r="10611" spans="1:10" ht="25.5">
      <c r="A10611" s="72">
        <v>10607</v>
      </c>
      <c r="B10611" s="72" t="s">
        <v>40710</v>
      </c>
      <c r="C10611" s="75" t="s">
        <v>1709</v>
      </c>
      <c r="D10611" s="75" t="s">
        <v>1710</v>
      </c>
      <c r="E10611" s="75" t="s">
        <v>185</v>
      </c>
      <c r="F10611" s="75" t="s">
        <v>1407</v>
      </c>
      <c r="G10611" s="75" t="s">
        <v>10234</v>
      </c>
      <c r="H10611" s="80">
        <v>69</v>
      </c>
      <c r="I10611" s="77">
        <v>0.2</v>
      </c>
      <c r="J10611" s="76">
        <v>55.2</v>
      </c>
    </row>
    <row r="10612" spans="1:10">
      <c r="A10612" s="72">
        <v>10608</v>
      </c>
      <c r="B10612" s="72" t="s">
        <v>40710</v>
      </c>
      <c r="C10612" s="75" t="s">
        <v>1711</v>
      </c>
      <c r="D10612" s="75" t="s">
        <v>1712</v>
      </c>
      <c r="E10612" s="75" t="s">
        <v>185</v>
      </c>
      <c r="F10612" s="75" t="s">
        <v>1407</v>
      </c>
      <c r="G10612" s="75" t="s">
        <v>10234</v>
      </c>
      <c r="H10612" s="80">
        <v>89</v>
      </c>
      <c r="I10612" s="77">
        <v>0.2</v>
      </c>
      <c r="J10612" s="76">
        <v>71.2</v>
      </c>
    </row>
    <row r="10613" spans="1:10" ht="38.25">
      <c r="A10613" s="72">
        <v>10609</v>
      </c>
      <c r="B10613" s="72" t="s">
        <v>40710</v>
      </c>
      <c r="C10613" s="75" t="s">
        <v>1713</v>
      </c>
      <c r="D10613" s="75" t="s">
        <v>1714</v>
      </c>
      <c r="E10613" s="75" t="s">
        <v>185</v>
      </c>
      <c r="F10613" s="75" t="s">
        <v>1407</v>
      </c>
      <c r="G10613" s="75" t="s">
        <v>10234</v>
      </c>
      <c r="H10613" s="80">
        <v>89</v>
      </c>
      <c r="I10613" s="77">
        <v>0.2</v>
      </c>
      <c r="J10613" s="76">
        <v>71.2</v>
      </c>
    </row>
    <row r="10614" spans="1:10" ht="38.25">
      <c r="A10614" s="72">
        <v>10610</v>
      </c>
      <c r="B10614" s="72" t="s">
        <v>40710</v>
      </c>
      <c r="C10614" s="75" t="s">
        <v>3083</v>
      </c>
      <c r="D10614" s="75" t="s">
        <v>3084</v>
      </c>
      <c r="E10614" s="75" t="s">
        <v>185</v>
      </c>
      <c r="F10614" s="75" t="s">
        <v>2860</v>
      </c>
      <c r="G10614" s="75" t="s">
        <v>10234</v>
      </c>
      <c r="H10614" s="80">
        <v>89</v>
      </c>
      <c r="I10614" s="77">
        <v>0.2</v>
      </c>
      <c r="J10614" s="76">
        <v>71.2</v>
      </c>
    </row>
    <row r="10615" spans="1:10" ht="51">
      <c r="A10615" s="72">
        <v>10611</v>
      </c>
      <c r="B10615" s="72" t="s">
        <v>40710</v>
      </c>
      <c r="C10615" s="75" t="s">
        <v>1524</v>
      </c>
      <c r="D10615" s="75" t="s">
        <v>1525</v>
      </c>
      <c r="E10615" s="75" t="s">
        <v>185</v>
      </c>
      <c r="F10615" s="75" t="s">
        <v>1407</v>
      </c>
      <c r="G10615" s="75" t="s">
        <v>10234</v>
      </c>
      <c r="H10615" s="80">
        <v>89</v>
      </c>
      <c r="I10615" s="77">
        <v>0.2</v>
      </c>
      <c r="J10615" s="76">
        <v>71.2</v>
      </c>
    </row>
    <row r="10616" spans="1:10" ht="51">
      <c r="A10616" s="72">
        <v>10612</v>
      </c>
      <c r="B10616" s="72" t="s">
        <v>40710</v>
      </c>
      <c r="C10616" s="75" t="s">
        <v>1715</v>
      </c>
      <c r="D10616" s="75" t="s">
        <v>1716</v>
      </c>
      <c r="E10616" s="75" t="s">
        <v>185</v>
      </c>
      <c r="F10616" s="75" t="s">
        <v>1407</v>
      </c>
      <c r="G10616" s="75" t="s">
        <v>10234</v>
      </c>
      <c r="H10616" s="80">
        <v>69</v>
      </c>
      <c r="I10616" s="77">
        <v>0.2</v>
      </c>
      <c r="J10616" s="76">
        <v>55.2</v>
      </c>
    </row>
    <row r="10617" spans="1:10" ht="25.5">
      <c r="A10617" s="72">
        <v>10613</v>
      </c>
      <c r="B10617" s="72" t="s">
        <v>40710</v>
      </c>
      <c r="C10617" s="75" t="s">
        <v>2936</v>
      </c>
      <c r="D10617" s="75" t="s">
        <v>2937</v>
      </c>
      <c r="E10617" s="75" t="s">
        <v>185</v>
      </c>
      <c r="F10617" s="75" t="s">
        <v>2860</v>
      </c>
      <c r="G10617" s="75" t="s">
        <v>10234</v>
      </c>
      <c r="H10617" s="80">
        <v>39</v>
      </c>
      <c r="I10617" s="77">
        <v>0.2</v>
      </c>
      <c r="J10617" s="76">
        <v>31.200000000000003</v>
      </c>
    </row>
    <row r="10618" spans="1:10" ht="38.25">
      <c r="A10618" s="72">
        <v>10614</v>
      </c>
      <c r="B10618" s="72" t="s">
        <v>40710</v>
      </c>
      <c r="C10618" s="75" t="s">
        <v>40816</v>
      </c>
      <c r="D10618" s="75" t="s">
        <v>40817</v>
      </c>
      <c r="E10618" s="75" t="s">
        <v>185</v>
      </c>
      <c r="F10618" s="75" t="s">
        <v>1407</v>
      </c>
      <c r="G10618" s="75" t="s">
        <v>10234</v>
      </c>
      <c r="H10618" s="80">
        <v>59</v>
      </c>
      <c r="I10618" s="77">
        <v>0.2</v>
      </c>
      <c r="J10618" s="76">
        <v>47.2</v>
      </c>
    </row>
    <row r="10619" spans="1:10" ht="38.25">
      <c r="A10619" s="72">
        <v>10615</v>
      </c>
      <c r="B10619" s="72" t="s">
        <v>40710</v>
      </c>
      <c r="C10619" s="75" t="s">
        <v>40818</v>
      </c>
      <c r="D10619" s="75" t="s">
        <v>40819</v>
      </c>
      <c r="E10619" s="75" t="s">
        <v>185</v>
      </c>
      <c r="F10619" s="75" t="s">
        <v>1407</v>
      </c>
      <c r="G10619" s="75" t="s">
        <v>10234</v>
      </c>
      <c r="H10619" s="80">
        <v>69</v>
      </c>
      <c r="I10619" s="77">
        <v>0.2</v>
      </c>
      <c r="J10619" s="76">
        <v>55.2</v>
      </c>
    </row>
    <row r="10620" spans="1:10" ht="38.25">
      <c r="A10620" s="72">
        <v>10616</v>
      </c>
      <c r="B10620" s="72" t="s">
        <v>40710</v>
      </c>
      <c r="C10620" s="75" t="s">
        <v>40820</v>
      </c>
      <c r="D10620" s="75" t="s">
        <v>40821</v>
      </c>
      <c r="E10620" s="75" t="s">
        <v>185</v>
      </c>
      <c r="F10620" s="75" t="s">
        <v>2860</v>
      </c>
      <c r="G10620" s="75" t="s">
        <v>10234</v>
      </c>
      <c r="H10620" s="80">
        <v>69</v>
      </c>
      <c r="I10620" s="77">
        <v>0.2</v>
      </c>
      <c r="J10620" s="76">
        <v>55.2</v>
      </c>
    </row>
    <row r="10621" spans="1:10" ht="51">
      <c r="A10621" s="72">
        <v>10617</v>
      </c>
      <c r="B10621" s="72" t="s">
        <v>40710</v>
      </c>
      <c r="C10621" s="75" t="s">
        <v>2094</v>
      </c>
      <c r="D10621" s="75" t="s">
        <v>2095</v>
      </c>
      <c r="E10621" s="75" t="s">
        <v>185</v>
      </c>
      <c r="F10621" s="75" t="s">
        <v>1407</v>
      </c>
      <c r="G10621" s="75" t="s">
        <v>10234</v>
      </c>
      <c r="H10621" s="80">
        <v>39</v>
      </c>
      <c r="I10621" s="77">
        <v>0.2</v>
      </c>
      <c r="J10621" s="76">
        <v>31.200000000000003</v>
      </c>
    </row>
    <row r="10622" spans="1:10" ht="38.25">
      <c r="A10622" s="72">
        <v>10618</v>
      </c>
      <c r="B10622" s="72" t="s">
        <v>40710</v>
      </c>
      <c r="C10622" s="75" t="s">
        <v>3227</v>
      </c>
      <c r="D10622" s="75" t="s">
        <v>3228</v>
      </c>
      <c r="E10622" s="75" t="s">
        <v>185</v>
      </c>
      <c r="F10622" s="75" t="s">
        <v>2860</v>
      </c>
      <c r="G10622" s="75" t="s">
        <v>10234</v>
      </c>
      <c r="H10622" s="80">
        <v>39</v>
      </c>
      <c r="I10622" s="77">
        <v>0.2</v>
      </c>
      <c r="J10622" s="76">
        <v>31.200000000000003</v>
      </c>
    </row>
    <row r="10623" spans="1:10" ht="51">
      <c r="A10623" s="72">
        <v>10619</v>
      </c>
      <c r="B10623" s="72" t="s">
        <v>40710</v>
      </c>
      <c r="C10623" s="75" t="s">
        <v>40822</v>
      </c>
      <c r="D10623" s="75" t="s">
        <v>40823</v>
      </c>
      <c r="E10623" s="75" t="s">
        <v>185</v>
      </c>
      <c r="F10623" s="75" t="s">
        <v>1407</v>
      </c>
      <c r="G10623" s="75" t="s">
        <v>10234</v>
      </c>
      <c r="H10623" s="80">
        <v>49</v>
      </c>
      <c r="I10623" s="77">
        <v>0.2</v>
      </c>
      <c r="J10623" s="76">
        <v>39.200000000000003</v>
      </c>
    </row>
    <row r="10624" spans="1:10" ht="25.5">
      <c r="A10624" s="72">
        <v>10620</v>
      </c>
      <c r="B10624" s="72" t="s">
        <v>40710</v>
      </c>
      <c r="C10624" s="75" t="s">
        <v>3317</v>
      </c>
      <c r="D10624" s="75" t="s">
        <v>3318</v>
      </c>
      <c r="E10624" s="75" t="s">
        <v>185</v>
      </c>
      <c r="F10624" s="75" t="s">
        <v>2860</v>
      </c>
      <c r="G10624" s="75" t="s">
        <v>10234</v>
      </c>
      <c r="H10624" s="80">
        <v>119</v>
      </c>
      <c r="I10624" s="77">
        <v>0.2</v>
      </c>
      <c r="J10624" s="76">
        <v>95.2</v>
      </c>
    </row>
    <row r="10625" spans="1:10" ht="51">
      <c r="A10625" s="72">
        <v>10621</v>
      </c>
      <c r="B10625" s="72" t="s">
        <v>40710</v>
      </c>
      <c r="C10625" s="75" t="s">
        <v>3046</v>
      </c>
      <c r="D10625" s="75" t="s">
        <v>3047</v>
      </c>
      <c r="E10625" s="75" t="s">
        <v>185</v>
      </c>
      <c r="F10625" s="75" t="s">
        <v>2860</v>
      </c>
      <c r="G10625" s="75" t="s">
        <v>10234</v>
      </c>
      <c r="H10625" s="80">
        <v>49</v>
      </c>
      <c r="I10625" s="77">
        <v>0.2</v>
      </c>
      <c r="J10625" s="76">
        <v>39.200000000000003</v>
      </c>
    </row>
    <row r="10626" spans="1:10" ht="51">
      <c r="A10626" s="72">
        <v>10622</v>
      </c>
      <c r="B10626" s="72" t="s">
        <v>40710</v>
      </c>
      <c r="C10626" s="75" t="s">
        <v>3048</v>
      </c>
      <c r="D10626" s="75" t="s">
        <v>3049</v>
      </c>
      <c r="E10626" s="75" t="s">
        <v>185</v>
      </c>
      <c r="F10626" s="75" t="s">
        <v>2860</v>
      </c>
      <c r="G10626" s="75" t="s">
        <v>10234</v>
      </c>
      <c r="H10626" s="80">
        <v>99</v>
      </c>
      <c r="I10626" s="77">
        <v>0.2</v>
      </c>
      <c r="J10626" s="76">
        <v>79.2</v>
      </c>
    </row>
    <row r="10627" spans="1:10" ht="51">
      <c r="A10627" s="72">
        <v>10623</v>
      </c>
      <c r="B10627" s="72" t="s">
        <v>40710</v>
      </c>
      <c r="C10627" s="75" t="s">
        <v>40824</v>
      </c>
      <c r="D10627" s="75" t="s">
        <v>40825</v>
      </c>
      <c r="E10627" s="75" t="s">
        <v>185</v>
      </c>
      <c r="F10627" s="75" t="s">
        <v>2860</v>
      </c>
      <c r="G10627" s="75" t="s">
        <v>10234</v>
      </c>
      <c r="H10627" s="80">
        <v>59</v>
      </c>
      <c r="I10627" s="77">
        <v>0.2</v>
      </c>
      <c r="J10627" s="76">
        <v>47.2</v>
      </c>
    </row>
    <row r="10628" spans="1:10" ht="51">
      <c r="A10628" s="72">
        <v>10624</v>
      </c>
      <c r="B10628" s="72" t="s">
        <v>40710</v>
      </c>
      <c r="C10628" s="75" t="s">
        <v>40826</v>
      </c>
      <c r="D10628" s="75" t="s">
        <v>40827</v>
      </c>
      <c r="E10628" s="75" t="s">
        <v>185</v>
      </c>
      <c r="F10628" s="75" t="s">
        <v>2860</v>
      </c>
      <c r="G10628" s="75" t="s">
        <v>10234</v>
      </c>
      <c r="H10628" s="80">
        <v>109</v>
      </c>
      <c r="I10628" s="77">
        <v>0.2</v>
      </c>
      <c r="J10628" s="76">
        <v>87.2</v>
      </c>
    </row>
    <row r="10629" spans="1:10" ht="76.5">
      <c r="A10629" s="72">
        <v>10625</v>
      </c>
      <c r="B10629" s="72" t="s">
        <v>40710</v>
      </c>
      <c r="C10629" s="75" t="s">
        <v>2096</v>
      </c>
      <c r="D10629" s="75" t="s">
        <v>2097</v>
      </c>
      <c r="E10629" s="75" t="s">
        <v>185</v>
      </c>
      <c r="F10629" s="75" t="s">
        <v>1407</v>
      </c>
      <c r="G10629" s="75" t="s">
        <v>10234</v>
      </c>
      <c r="H10629" s="80">
        <v>59</v>
      </c>
      <c r="I10629" s="77">
        <v>0.2</v>
      </c>
      <c r="J10629" s="76">
        <v>47.2</v>
      </c>
    </row>
    <row r="10630" spans="1:10" ht="38.25">
      <c r="A10630" s="72">
        <v>10626</v>
      </c>
      <c r="B10630" s="72" t="s">
        <v>40710</v>
      </c>
      <c r="C10630" s="75" t="s">
        <v>40828</v>
      </c>
      <c r="D10630" s="75" t="s">
        <v>40829</v>
      </c>
      <c r="E10630" s="75" t="s">
        <v>185</v>
      </c>
      <c r="F10630" s="75" t="s">
        <v>1407</v>
      </c>
      <c r="G10630" s="75" t="s">
        <v>10234</v>
      </c>
      <c r="H10630" s="80">
        <v>79</v>
      </c>
      <c r="I10630" s="77">
        <v>0.2</v>
      </c>
      <c r="J10630" s="76">
        <v>63.2</v>
      </c>
    </row>
    <row r="10631" spans="1:10" ht="76.5">
      <c r="A10631" s="72">
        <v>10627</v>
      </c>
      <c r="B10631" s="72" t="s">
        <v>40710</v>
      </c>
      <c r="C10631" s="75" t="s">
        <v>2098</v>
      </c>
      <c r="D10631" s="75" t="s">
        <v>2099</v>
      </c>
      <c r="E10631" s="75" t="s">
        <v>185</v>
      </c>
      <c r="F10631" s="75" t="s">
        <v>1407</v>
      </c>
      <c r="G10631" s="75" t="s">
        <v>10234</v>
      </c>
      <c r="H10631" s="80">
        <v>89</v>
      </c>
      <c r="I10631" s="77">
        <v>0.2</v>
      </c>
      <c r="J10631" s="76">
        <v>71.2</v>
      </c>
    </row>
    <row r="10632" spans="1:10" ht="89.25">
      <c r="A10632" s="72">
        <v>10628</v>
      </c>
      <c r="B10632" s="72" t="s">
        <v>40710</v>
      </c>
      <c r="C10632" s="75" t="s">
        <v>40830</v>
      </c>
      <c r="D10632" s="75" t="s">
        <v>40831</v>
      </c>
      <c r="E10632" s="75" t="s">
        <v>185</v>
      </c>
      <c r="F10632" s="75" t="s">
        <v>1407</v>
      </c>
      <c r="G10632" s="75" t="s">
        <v>10234</v>
      </c>
      <c r="H10632" s="80">
        <v>149</v>
      </c>
      <c r="I10632" s="77">
        <v>0.2</v>
      </c>
      <c r="J10632" s="76">
        <v>119.2</v>
      </c>
    </row>
    <row r="10633" spans="1:10" ht="51">
      <c r="A10633" s="72">
        <v>10629</v>
      </c>
      <c r="B10633" s="72" t="s">
        <v>40710</v>
      </c>
      <c r="C10633" s="75" t="s">
        <v>2100</v>
      </c>
      <c r="D10633" s="75" t="s">
        <v>2101</v>
      </c>
      <c r="E10633" s="75" t="s">
        <v>185</v>
      </c>
      <c r="F10633" s="75" t="s">
        <v>1407</v>
      </c>
      <c r="G10633" s="75" t="s">
        <v>10234</v>
      </c>
      <c r="H10633" s="80">
        <v>49</v>
      </c>
      <c r="I10633" s="77">
        <v>0.2</v>
      </c>
      <c r="J10633" s="76">
        <v>39.200000000000003</v>
      </c>
    </row>
    <row r="10634" spans="1:10" ht="51">
      <c r="A10634" s="72">
        <v>10630</v>
      </c>
      <c r="B10634" s="72" t="s">
        <v>40710</v>
      </c>
      <c r="C10634" s="75" t="s">
        <v>40832</v>
      </c>
      <c r="D10634" s="75" t="s">
        <v>2101</v>
      </c>
      <c r="E10634" s="75" t="s">
        <v>185</v>
      </c>
      <c r="F10634" s="75" t="s">
        <v>1407</v>
      </c>
      <c r="G10634" s="75" t="s">
        <v>10234</v>
      </c>
      <c r="H10634" s="80">
        <v>59</v>
      </c>
      <c r="I10634" s="77">
        <v>0.2</v>
      </c>
      <c r="J10634" s="76">
        <v>47.2</v>
      </c>
    </row>
    <row r="10635" spans="1:10" ht="38.25">
      <c r="A10635" s="72">
        <v>10631</v>
      </c>
      <c r="B10635" s="72" t="s">
        <v>40710</v>
      </c>
      <c r="C10635" s="75" t="s">
        <v>2102</v>
      </c>
      <c r="D10635" s="75" t="s">
        <v>2103</v>
      </c>
      <c r="E10635" s="75" t="s">
        <v>185</v>
      </c>
      <c r="F10635" s="75" t="s">
        <v>1407</v>
      </c>
      <c r="G10635" s="75" t="s">
        <v>10234</v>
      </c>
      <c r="H10635" s="80">
        <v>39</v>
      </c>
      <c r="I10635" s="77">
        <v>0.2</v>
      </c>
      <c r="J10635" s="76">
        <v>31.200000000000003</v>
      </c>
    </row>
    <row r="10636" spans="1:10" ht="38.25">
      <c r="A10636" s="72">
        <v>10632</v>
      </c>
      <c r="B10636" s="72" t="s">
        <v>40710</v>
      </c>
      <c r="C10636" s="75" t="s">
        <v>2114</v>
      </c>
      <c r="D10636" s="75" t="s">
        <v>2115</v>
      </c>
      <c r="E10636" s="75" t="s">
        <v>185</v>
      </c>
      <c r="F10636" s="75" t="s">
        <v>1407</v>
      </c>
      <c r="G10636" s="75" t="s">
        <v>10234</v>
      </c>
      <c r="H10636" s="80">
        <v>39</v>
      </c>
      <c r="I10636" s="77">
        <v>0.2</v>
      </c>
      <c r="J10636" s="76">
        <v>31.200000000000003</v>
      </c>
    </row>
    <row r="10637" spans="1:10" ht="89.25">
      <c r="A10637" s="72">
        <v>10633</v>
      </c>
      <c r="B10637" s="72" t="s">
        <v>40710</v>
      </c>
      <c r="C10637" s="75" t="s">
        <v>2104</v>
      </c>
      <c r="D10637" s="75" t="s">
        <v>2105</v>
      </c>
      <c r="E10637" s="75" t="s">
        <v>185</v>
      </c>
      <c r="F10637" s="75" t="s">
        <v>1407</v>
      </c>
      <c r="G10637" s="75" t="s">
        <v>10234</v>
      </c>
      <c r="H10637" s="80">
        <v>59</v>
      </c>
      <c r="I10637" s="77">
        <v>0.2</v>
      </c>
      <c r="J10637" s="76">
        <v>47.2</v>
      </c>
    </row>
    <row r="10638" spans="1:10" ht="38.25">
      <c r="A10638" s="72">
        <v>10634</v>
      </c>
      <c r="B10638" s="72" t="s">
        <v>40710</v>
      </c>
      <c r="C10638" s="75" t="s">
        <v>2106</v>
      </c>
      <c r="D10638" s="75" t="s">
        <v>2107</v>
      </c>
      <c r="E10638" s="75" t="s">
        <v>185</v>
      </c>
      <c r="F10638" s="75" t="s">
        <v>1407</v>
      </c>
      <c r="G10638" s="75" t="s">
        <v>10234</v>
      </c>
      <c r="H10638" s="80">
        <v>39</v>
      </c>
      <c r="I10638" s="77">
        <v>0.2</v>
      </c>
      <c r="J10638" s="76">
        <v>31.200000000000003</v>
      </c>
    </row>
    <row r="10639" spans="1:10" ht="25.5">
      <c r="A10639" s="72">
        <v>10635</v>
      </c>
      <c r="B10639" s="72" t="s">
        <v>40710</v>
      </c>
      <c r="C10639" s="75" t="s">
        <v>1717</v>
      </c>
      <c r="D10639" s="75" t="s">
        <v>1718</v>
      </c>
      <c r="E10639" s="75" t="s">
        <v>185</v>
      </c>
      <c r="F10639" s="75" t="s">
        <v>1407</v>
      </c>
      <c r="G10639" s="75" t="s">
        <v>10234</v>
      </c>
      <c r="H10639" s="80">
        <v>89</v>
      </c>
      <c r="I10639" s="77">
        <v>0.2</v>
      </c>
      <c r="J10639" s="76">
        <v>71.2</v>
      </c>
    </row>
    <row r="10640" spans="1:10" ht="25.5">
      <c r="A10640" s="72">
        <v>10636</v>
      </c>
      <c r="B10640" s="72" t="s">
        <v>40710</v>
      </c>
      <c r="C10640" s="75" t="s">
        <v>2970</v>
      </c>
      <c r="D10640" s="75" t="s">
        <v>2971</v>
      </c>
      <c r="E10640" s="75" t="s">
        <v>185</v>
      </c>
      <c r="F10640" s="75" t="s">
        <v>2860</v>
      </c>
      <c r="G10640" s="75" t="s">
        <v>10234</v>
      </c>
      <c r="H10640" s="80">
        <v>89</v>
      </c>
      <c r="I10640" s="77">
        <v>0.2</v>
      </c>
      <c r="J10640" s="76">
        <v>71.2</v>
      </c>
    </row>
    <row r="10641" spans="1:10" ht="38.25">
      <c r="A10641" s="72">
        <v>10637</v>
      </c>
      <c r="B10641" s="72" t="s">
        <v>40710</v>
      </c>
      <c r="C10641" s="75" t="s">
        <v>1719</v>
      </c>
      <c r="D10641" s="75" t="s">
        <v>1720</v>
      </c>
      <c r="E10641" s="75" t="s">
        <v>185</v>
      </c>
      <c r="F10641" s="75" t="s">
        <v>1407</v>
      </c>
      <c r="G10641" s="75" t="s">
        <v>10234</v>
      </c>
      <c r="H10641" s="80">
        <v>109</v>
      </c>
      <c r="I10641" s="77">
        <v>0.2</v>
      </c>
      <c r="J10641" s="76">
        <v>87.2</v>
      </c>
    </row>
    <row r="10642" spans="1:10" ht="38.25">
      <c r="A10642" s="72">
        <v>10638</v>
      </c>
      <c r="B10642" s="72" t="s">
        <v>40710</v>
      </c>
      <c r="C10642" s="75" t="s">
        <v>2972</v>
      </c>
      <c r="D10642" s="75" t="s">
        <v>2973</v>
      </c>
      <c r="E10642" s="75" t="s">
        <v>185</v>
      </c>
      <c r="F10642" s="75" t="s">
        <v>2860</v>
      </c>
      <c r="G10642" s="75" t="s">
        <v>10234</v>
      </c>
      <c r="H10642" s="80">
        <v>109</v>
      </c>
      <c r="I10642" s="77">
        <v>0.2</v>
      </c>
      <c r="J10642" s="76">
        <v>87.2</v>
      </c>
    </row>
    <row r="10643" spans="1:10" ht="38.25">
      <c r="A10643" s="72">
        <v>10639</v>
      </c>
      <c r="B10643" s="72" t="s">
        <v>40710</v>
      </c>
      <c r="C10643" s="75" t="s">
        <v>2974</v>
      </c>
      <c r="D10643" s="75" t="s">
        <v>2975</v>
      </c>
      <c r="E10643" s="75" t="s">
        <v>185</v>
      </c>
      <c r="F10643" s="75" t="s">
        <v>2860</v>
      </c>
      <c r="G10643" s="75" t="s">
        <v>10234</v>
      </c>
      <c r="H10643" s="80">
        <v>109</v>
      </c>
      <c r="I10643" s="77">
        <v>0.2</v>
      </c>
      <c r="J10643" s="76">
        <v>87.2</v>
      </c>
    </row>
    <row r="10644" spans="1:10" ht="25.5">
      <c r="A10644" s="72">
        <v>10640</v>
      </c>
      <c r="B10644" s="72" t="s">
        <v>40710</v>
      </c>
      <c r="C10644" s="75" t="s">
        <v>1721</v>
      </c>
      <c r="D10644" s="75" t="s">
        <v>1722</v>
      </c>
      <c r="E10644" s="75" t="s">
        <v>185</v>
      </c>
      <c r="F10644" s="75" t="s">
        <v>1407</v>
      </c>
      <c r="G10644" s="75" t="s">
        <v>10234</v>
      </c>
      <c r="H10644" s="80">
        <v>109</v>
      </c>
      <c r="I10644" s="77">
        <v>0.2</v>
      </c>
      <c r="J10644" s="76">
        <v>87.2</v>
      </c>
    </row>
    <row r="10645" spans="1:10" ht="38.25">
      <c r="A10645" s="72">
        <v>10641</v>
      </c>
      <c r="B10645" s="72" t="s">
        <v>40710</v>
      </c>
      <c r="C10645" s="75" t="s">
        <v>2976</v>
      </c>
      <c r="D10645" s="75" t="s">
        <v>2977</v>
      </c>
      <c r="E10645" s="75" t="s">
        <v>185</v>
      </c>
      <c r="F10645" s="75" t="s">
        <v>2860</v>
      </c>
      <c r="G10645" s="75" t="s">
        <v>10234</v>
      </c>
      <c r="H10645" s="80">
        <v>129</v>
      </c>
      <c r="I10645" s="77">
        <v>0.2</v>
      </c>
      <c r="J10645" s="76">
        <v>103.2</v>
      </c>
    </row>
    <row r="10646" spans="1:10" ht="38.25">
      <c r="A10646" s="72">
        <v>10642</v>
      </c>
      <c r="B10646" s="72" t="s">
        <v>40710</v>
      </c>
      <c r="C10646" s="75" t="s">
        <v>1723</v>
      </c>
      <c r="D10646" s="75" t="s">
        <v>1724</v>
      </c>
      <c r="E10646" s="75" t="s">
        <v>185</v>
      </c>
      <c r="F10646" s="75" t="s">
        <v>1407</v>
      </c>
      <c r="G10646" s="75" t="s">
        <v>10234</v>
      </c>
      <c r="H10646" s="80">
        <v>129</v>
      </c>
      <c r="I10646" s="77">
        <v>0.2</v>
      </c>
      <c r="J10646" s="76">
        <v>103.2</v>
      </c>
    </row>
    <row r="10647" spans="1:10">
      <c r="A10647" s="72">
        <v>10643</v>
      </c>
      <c r="B10647" s="72" t="s">
        <v>40710</v>
      </c>
      <c r="C10647" s="75" t="s">
        <v>2978</v>
      </c>
      <c r="D10647" s="75" t="s">
        <v>2979</v>
      </c>
      <c r="E10647" s="75" t="s">
        <v>185</v>
      </c>
      <c r="F10647" s="75" t="s">
        <v>2860</v>
      </c>
      <c r="G10647" s="75" t="s">
        <v>10234</v>
      </c>
      <c r="H10647" s="80">
        <v>39</v>
      </c>
      <c r="I10647" s="77">
        <v>0.2</v>
      </c>
      <c r="J10647" s="76">
        <v>31.200000000000003</v>
      </c>
    </row>
    <row r="10648" spans="1:10" ht="76.5">
      <c r="A10648" s="72">
        <v>10644</v>
      </c>
      <c r="B10648" s="72" t="s">
        <v>40710</v>
      </c>
      <c r="C10648" s="75" t="s">
        <v>1641</v>
      </c>
      <c r="D10648" s="75" t="s">
        <v>1642</v>
      </c>
      <c r="E10648" s="75" t="s">
        <v>185</v>
      </c>
      <c r="F10648" s="75" t="s">
        <v>1407</v>
      </c>
      <c r="G10648" s="75" t="s">
        <v>10234</v>
      </c>
      <c r="H10648" s="80">
        <v>219</v>
      </c>
      <c r="I10648" s="77">
        <v>0.2</v>
      </c>
      <c r="J10648" s="76">
        <v>175.20000000000002</v>
      </c>
    </row>
    <row r="10649" spans="1:10" ht="63.75">
      <c r="A10649" s="72">
        <v>10645</v>
      </c>
      <c r="B10649" s="72" t="s">
        <v>40710</v>
      </c>
      <c r="C10649" s="75" t="s">
        <v>3207</v>
      </c>
      <c r="D10649" s="75" t="s">
        <v>3208</v>
      </c>
      <c r="E10649" s="75" t="s">
        <v>185</v>
      </c>
      <c r="F10649" s="75" t="s">
        <v>2860</v>
      </c>
      <c r="G10649" s="75" t="s">
        <v>10234</v>
      </c>
      <c r="H10649" s="80">
        <v>79</v>
      </c>
      <c r="I10649" s="77">
        <v>0.2</v>
      </c>
      <c r="J10649" s="76">
        <v>63.2</v>
      </c>
    </row>
    <row r="10650" spans="1:10" ht="25.5">
      <c r="A10650" s="72">
        <v>10646</v>
      </c>
      <c r="B10650" s="72" t="s">
        <v>40710</v>
      </c>
      <c r="C10650" s="75" t="s">
        <v>1725</v>
      </c>
      <c r="D10650" s="75" t="s">
        <v>1726</v>
      </c>
      <c r="E10650" s="75" t="s">
        <v>185</v>
      </c>
      <c r="F10650" s="75" t="s">
        <v>1407</v>
      </c>
      <c r="G10650" s="75" t="s">
        <v>10234</v>
      </c>
      <c r="H10650" s="80">
        <v>219</v>
      </c>
      <c r="I10650" s="77">
        <v>0.2</v>
      </c>
      <c r="J10650" s="76">
        <v>175.20000000000002</v>
      </c>
    </row>
    <row r="10651" spans="1:10" ht="25.5">
      <c r="A10651" s="72">
        <v>10647</v>
      </c>
      <c r="B10651" s="72" t="s">
        <v>40710</v>
      </c>
      <c r="C10651" s="75" t="s">
        <v>2980</v>
      </c>
      <c r="D10651" s="75" t="s">
        <v>2981</v>
      </c>
      <c r="E10651" s="75" t="s">
        <v>185</v>
      </c>
      <c r="F10651" s="75" t="s">
        <v>2860</v>
      </c>
      <c r="G10651" s="75" t="s">
        <v>10234</v>
      </c>
      <c r="H10651" s="80">
        <v>219</v>
      </c>
      <c r="I10651" s="77">
        <v>0.2</v>
      </c>
      <c r="J10651" s="76">
        <v>175.20000000000002</v>
      </c>
    </row>
    <row r="10652" spans="1:10" ht="25.5">
      <c r="A10652" s="72">
        <v>10648</v>
      </c>
      <c r="B10652" s="72" t="s">
        <v>40710</v>
      </c>
      <c r="C10652" s="75" t="s">
        <v>1727</v>
      </c>
      <c r="D10652" s="75" t="s">
        <v>1728</v>
      </c>
      <c r="E10652" s="75" t="s">
        <v>185</v>
      </c>
      <c r="F10652" s="75" t="s">
        <v>1407</v>
      </c>
      <c r="G10652" s="75" t="s">
        <v>10234</v>
      </c>
      <c r="H10652" s="80">
        <v>219</v>
      </c>
      <c r="I10652" s="77">
        <v>0.2</v>
      </c>
      <c r="J10652" s="76">
        <v>175.20000000000002</v>
      </c>
    </row>
    <row r="10653" spans="1:10" ht="25.5">
      <c r="A10653" s="72">
        <v>10649</v>
      </c>
      <c r="B10653" s="72" t="s">
        <v>40710</v>
      </c>
      <c r="C10653" s="75" t="s">
        <v>2925</v>
      </c>
      <c r="D10653" s="75" t="s">
        <v>2926</v>
      </c>
      <c r="E10653" s="75" t="s">
        <v>185</v>
      </c>
      <c r="F10653" s="75" t="s">
        <v>2860</v>
      </c>
      <c r="G10653" s="75" t="s">
        <v>10234</v>
      </c>
      <c r="H10653" s="80">
        <v>219</v>
      </c>
      <c r="I10653" s="77">
        <v>0.2</v>
      </c>
      <c r="J10653" s="76">
        <v>175.20000000000002</v>
      </c>
    </row>
    <row r="10654" spans="1:10" ht="51">
      <c r="A10654" s="72">
        <v>10650</v>
      </c>
      <c r="B10654" s="72" t="s">
        <v>40710</v>
      </c>
      <c r="C10654" s="75" t="s">
        <v>40833</v>
      </c>
      <c r="D10654" s="75" t="s">
        <v>40834</v>
      </c>
      <c r="E10654" s="75" t="s">
        <v>185</v>
      </c>
      <c r="F10654" s="75" t="s">
        <v>2860</v>
      </c>
      <c r="G10654" s="75" t="s">
        <v>10234</v>
      </c>
      <c r="H10654" s="80">
        <v>59</v>
      </c>
      <c r="I10654" s="77">
        <v>0.2</v>
      </c>
      <c r="J10654" s="76">
        <v>47.2</v>
      </c>
    </row>
    <row r="10655" spans="1:10" ht="51">
      <c r="A10655" s="72">
        <v>10651</v>
      </c>
      <c r="B10655" s="72" t="s">
        <v>40710</v>
      </c>
      <c r="C10655" s="75" t="s">
        <v>2982</v>
      </c>
      <c r="D10655" s="75" t="s">
        <v>2983</v>
      </c>
      <c r="E10655" s="75" t="s">
        <v>185</v>
      </c>
      <c r="F10655" s="75" t="s">
        <v>2860</v>
      </c>
      <c r="G10655" s="75" t="s">
        <v>10234</v>
      </c>
      <c r="H10655" s="80">
        <v>319</v>
      </c>
      <c r="I10655" s="77">
        <v>0.2</v>
      </c>
      <c r="J10655" s="76">
        <v>255.20000000000002</v>
      </c>
    </row>
    <row r="10656" spans="1:10" ht="102">
      <c r="A10656" s="72">
        <v>10652</v>
      </c>
      <c r="B10656" s="72" t="s">
        <v>40710</v>
      </c>
      <c r="C10656" s="75" t="s">
        <v>1729</v>
      </c>
      <c r="D10656" s="75" t="s">
        <v>1730</v>
      </c>
      <c r="E10656" s="75" t="s">
        <v>185</v>
      </c>
      <c r="F10656" s="75" t="s">
        <v>1407</v>
      </c>
      <c r="G10656" s="75" t="s">
        <v>10234</v>
      </c>
      <c r="H10656" s="80">
        <v>139</v>
      </c>
      <c r="I10656" s="77">
        <v>0.2</v>
      </c>
      <c r="J10656" s="76">
        <v>111.2</v>
      </c>
    </row>
    <row r="10657" spans="1:10" ht="25.5">
      <c r="A10657" s="72">
        <v>10653</v>
      </c>
      <c r="B10657" s="72" t="s">
        <v>40710</v>
      </c>
      <c r="C10657" s="75" t="s">
        <v>1731</v>
      </c>
      <c r="D10657" s="75" t="s">
        <v>1732</v>
      </c>
      <c r="E10657" s="75" t="s">
        <v>185</v>
      </c>
      <c r="F10657" s="75" t="s">
        <v>1407</v>
      </c>
      <c r="G10657" s="75" t="s">
        <v>10234</v>
      </c>
      <c r="H10657" s="80">
        <v>89</v>
      </c>
      <c r="I10657" s="77">
        <v>0.2</v>
      </c>
      <c r="J10657" s="76">
        <v>71.2</v>
      </c>
    </row>
    <row r="10658" spans="1:10" ht="25.5">
      <c r="A10658" s="72">
        <v>10654</v>
      </c>
      <c r="B10658" s="72" t="s">
        <v>40710</v>
      </c>
      <c r="C10658" s="75" t="s">
        <v>2984</v>
      </c>
      <c r="D10658" s="75" t="s">
        <v>2985</v>
      </c>
      <c r="E10658" s="75" t="s">
        <v>185</v>
      </c>
      <c r="F10658" s="75" t="s">
        <v>2860</v>
      </c>
      <c r="G10658" s="75" t="s">
        <v>10234</v>
      </c>
      <c r="H10658" s="80">
        <v>89</v>
      </c>
      <c r="I10658" s="77">
        <v>0.2</v>
      </c>
      <c r="J10658" s="76">
        <v>71.2</v>
      </c>
    </row>
    <row r="10659" spans="1:10" ht="25.5">
      <c r="A10659" s="72">
        <v>10655</v>
      </c>
      <c r="B10659" s="72" t="s">
        <v>40710</v>
      </c>
      <c r="C10659" s="75" t="s">
        <v>1733</v>
      </c>
      <c r="D10659" s="75" t="s">
        <v>1734</v>
      </c>
      <c r="E10659" s="75" t="s">
        <v>185</v>
      </c>
      <c r="F10659" s="75" t="s">
        <v>1407</v>
      </c>
      <c r="G10659" s="75" t="s">
        <v>10234</v>
      </c>
      <c r="H10659" s="80">
        <v>69</v>
      </c>
      <c r="I10659" s="77">
        <v>0.2</v>
      </c>
      <c r="J10659" s="76">
        <v>55.2</v>
      </c>
    </row>
    <row r="10660" spans="1:10" ht="38.25">
      <c r="A10660" s="72">
        <v>10656</v>
      </c>
      <c r="B10660" s="72" t="s">
        <v>40710</v>
      </c>
      <c r="C10660" s="75" t="s">
        <v>1735</v>
      </c>
      <c r="D10660" s="75" t="s">
        <v>1736</v>
      </c>
      <c r="E10660" s="75" t="s">
        <v>185</v>
      </c>
      <c r="F10660" s="75" t="s">
        <v>1407</v>
      </c>
      <c r="G10660" s="75" t="s">
        <v>10234</v>
      </c>
      <c r="H10660" s="80">
        <v>209</v>
      </c>
      <c r="I10660" s="77">
        <v>0.2</v>
      </c>
      <c r="J10660" s="76">
        <v>167.20000000000002</v>
      </c>
    </row>
    <row r="10661" spans="1:10" ht="38.25">
      <c r="A10661" s="72">
        <v>10657</v>
      </c>
      <c r="B10661" s="72" t="s">
        <v>40710</v>
      </c>
      <c r="C10661" s="75" t="s">
        <v>40835</v>
      </c>
      <c r="D10661" s="75" t="s">
        <v>40836</v>
      </c>
      <c r="E10661" s="75" t="s">
        <v>185</v>
      </c>
      <c r="F10661" s="75" t="s">
        <v>1407</v>
      </c>
      <c r="G10661" s="75" t="s">
        <v>10234</v>
      </c>
      <c r="H10661" s="80">
        <v>139</v>
      </c>
      <c r="I10661" s="77">
        <v>0.2</v>
      </c>
      <c r="J10661" s="76">
        <v>111.2</v>
      </c>
    </row>
    <row r="10662" spans="1:10" ht="25.5">
      <c r="A10662" s="72">
        <v>10658</v>
      </c>
      <c r="B10662" s="72" t="s">
        <v>40710</v>
      </c>
      <c r="C10662" s="75" t="s">
        <v>40837</v>
      </c>
      <c r="D10662" s="75" t="s">
        <v>40838</v>
      </c>
      <c r="E10662" s="75" t="s">
        <v>185</v>
      </c>
      <c r="F10662" s="75" t="s">
        <v>1407</v>
      </c>
      <c r="G10662" s="75" t="s">
        <v>10234</v>
      </c>
      <c r="H10662" s="80">
        <v>89</v>
      </c>
      <c r="I10662" s="77">
        <v>0.2</v>
      </c>
      <c r="J10662" s="76">
        <v>71.2</v>
      </c>
    </row>
    <row r="10663" spans="1:10" ht="25.5">
      <c r="A10663" s="72">
        <v>10659</v>
      </c>
      <c r="B10663" s="72" t="s">
        <v>40710</v>
      </c>
      <c r="C10663" s="75" t="s">
        <v>40839</v>
      </c>
      <c r="D10663" s="75" t="s">
        <v>40840</v>
      </c>
      <c r="E10663" s="75" t="s">
        <v>185</v>
      </c>
      <c r="F10663" s="75" t="s">
        <v>2860</v>
      </c>
      <c r="G10663" s="75" t="s">
        <v>10234</v>
      </c>
      <c r="H10663" s="80">
        <v>89</v>
      </c>
      <c r="I10663" s="77">
        <v>0.2</v>
      </c>
      <c r="J10663" s="76">
        <v>71.2</v>
      </c>
    </row>
    <row r="10664" spans="1:10" ht="25.5">
      <c r="A10664" s="72">
        <v>10660</v>
      </c>
      <c r="B10664" s="72" t="s">
        <v>40710</v>
      </c>
      <c r="C10664" s="75" t="s">
        <v>40841</v>
      </c>
      <c r="D10664" s="75" t="s">
        <v>40842</v>
      </c>
      <c r="E10664" s="75" t="s">
        <v>185</v>
      </c>
      <c r="F10664" s="75" t="s">
        <v>1407</v>
      </c>
      <c r="G10664" s="75" t="s">
        <v>10234</v>
      </c>
      <c r="H10664" s="80">
        <v>109</v>
      </c>
      <c r="I10664" s="77">
        <v>0.2</v>
      </c>
      <c r="J10664" s="76">
        <v>87.2</v>
      </c>
    </row>
    <row r="10665" spans="1:10" ht="38.25">
      <c r="A10665" s="72">
        <v>10661</v>
      </c>
      <c r="B10665" s="72" t="s">
        <v>40710</v>
      </c>
      <c r="C10665" s="75" t="s">
        <v>40843</v>
      </c>
      <c r="D10665" s="75" t="s">
        <v>40844</v>
      </c>
      <c r="E10665" s="75" t="s">
        <v>185</v>
      </c>
      <c r="F10665" s="75" t="s">
        <v>2860</v>
      </c>
      <c r="G10665" s="75" t="s">
        <v>10234</v>
      </c>
      <c r="H10665" s="80">
        <v>109</v>
      </c>
      <c r="I10665" s="77">
        <v>0.2</v>
      </c>
      <c r="J10665" s="76">
        <v>87.2</v>
      </c>
    </row>
    <row r="10666" spans="1:10" ht="38.25">
      <c r="A10666" s="72">
        <v>10662</v>
      </c>
      <c r="B10666" s="72" t="s">
        <v>40710</v>
      </c>
      <c r="C10666" s="75" t="s">
        <v>40845</v>
      </c>
      <c r="D10666" s="75" t="s">
        <v>40846</v>
      </c>
      <c r="E10666" s="75" t="s">
        <v>185</v>
      </c>
      <c r="F10666" s="75" t="s">
        <v>1407</v>
      </c>
      <c r="G10666" s="75" t="s">
        <v>10234</v>
      </c>
      <c r="H10666" s="80">
        <v>109</v>
      </c>
      <c r="I10666" s="77">
        <v>0.2</v>
      </c>
      <c r="J10666" s="76">
        <v>87.2</v>
      </c>
    </row>
    <row r="10667" spans="1:10" ht="38.25">
      <c r="A10667" s="72">
        <v>10663</v>
      </c>
      <c r="B10667" s="72" t="s">
        <v>40710</v>
      </c>
      <c r="C10667" s="75" t="s">
        <v>40847</v>
      </c>
      <c r="D10667" s="75" t="s">
        <v>40848</v>
      </c>
      <c r="E10667" s="75" t="s">
        <v>185</v>
      </c>
      <c r="F10667" s="75" t="s">
        <v>2860</v>
      </c>
      <c r="G10667" s="75" t="s">
        <v>10234</v>
      </c>
      <c r="H10667" s="80">
        <v>109</v>
      </c>
      <c r="I10667" s="77">
        <v>0.2</v>
      </c>
      <c r="J10667" s="76">
        <v>87.2</v>
      </c>
    </row>
    <row r="10668" spans="1:10" ht="63.75">
      <c r="A10668" s="72">
        <v>10664</v>
      </c>
      <c r="B10668" s="72" t="s">
        <v>40710</v>
      </c>
      <c r="C10668" s="75" t="s">
        <v>40849</v>
      </c>
      <c r="D10668" s="75" t="s">
        <v>40850</v>
      </c>
      <c r="E10668" s="75" t="s">
        <v>185</v>
      </c>
      <c r="F10668" s="75" t="s">
        <v>2860</v>
      </c>
      <c r="G10668" s="75" t="s">
        <v>10234</v>
      </c>
      <c r="H10668" s="80">
        <v>79</v>
      </c>
      <c r="I10668" s="77">
        <v>0.2</v>
      </c>
      <c r="J10668" s="76">
        <v>63.2</v>
      </c>
    </row>
    <row r="10669" spans="1:10" ht="76.5">
      <c r="A10669" s="72">
        <v>10665</v>
      </c>
      <c r="B10669" s="72" t="s">
        <v>40710</v>
      </c>
      <c r="C10669" s="75" t="s">
        <v>40851</v>
      </c>
      <c r="D10669" s="75" t="s">
        <v>40852</v>
      </c>
      <c r="E10669" s="75" t="s">
        <v>185</v>
      </c>
      <c r="F10669" s="75" t="s">
        <v>1407</v>
      </c>
      <c r="G10669" s="75" t="s">
        <v>10234</v>
      </c>
      <c r="H10669" s="80">
        <v>79</v>
      </c>
      <c r="I10669" s="77">
        <v>0.2</v>
      </c>
      <c r="J10669" s="76">
        <v>63.2</v>
      </c>
    </row>
    <row r="10670" spans="1:10" ht="38.25">
      <c r="A10670" s="72">
        <v>10666</v>
      </c>
      <c r="B10670" s="72" t="s">
        <v>40710</v>
      </c>
      <c r="C10670" s="75" t="s">
        <v>40853</v>
      </c>
      <c r="D10670" s="75" t="s">
        <v>40854</v>
      </c>
      <c r="E10670" s="75" t="s">
        <v>185</v>
      </c>
      <c r="F10670" s="75" t="s">
        <v>2860</v>
      </c>
      <c r="G10670" s="75" t="s">
        <v>10234</v>
      </c>
      <c r="H10670" s="80">
        <v>109</v>
      </c>
      <c r="I10670" s="77">
        <v>0.2</v>
      </c>
      <c r="J10670" s="76">
        <v>87.2</v>
      </c>
    </row>
    <row r="10671" spans="1:10" ht="38.25">
      <c r="A10671" s="72">
        <v>10667</v>
      </c>
      <c r="B10671" s="72" t="s">
        <v>40710</v>
      </c>
      <c r="C10671" s="75" t="s">
        <v>40855</v>
      </c>
      <c r="D10671" s="75" t="s">
        <v>40856</v>
      </c>
      <c r="E10671" s="75" t="s">
        <v>185</v>
      </c>
      <c r="F10671" s="75" t="s">
        <v>1407</v>
      </c>
      <c r="G10671" s="75" t="s">
        <v>10234</v>
      </c>
      <c r="H10671" s="80">
        <v>109</v>
      </c>
      <c r="I10671" s="77">
        <v>0.2</v>
      </c>
      <c r="J10671" s="76">
        <v>87.2</v>
      </c>
    </row>
    <row r="10672" spans="1:10" ht="25.5">
      <c r="A10672" s="72">
        <v>10668</v>
      </c>
      <c r="B10672" s="72" t="s">
        <v>40710</v>
      </c>
      <c r="C10672" s="75" t="s">
        <v>3357</v>
      </c>
      <c r="D10672" s="75" t="s">
        <v>3358</v>
      </c>
      <c r="E10672" s="75" t="s">
        <v>185</v>
      </c>
      <c r="F10672" s="75" t="s">
        <v>3352</v>
      </c>
      <c r="G10672" s="75" t="s">
        <v>10234</v>
      </c>
      <c r="H10672" s="80">
        <v>49</v>
      </c>
      <c r="I10672" s="77">
        <v>0.2</v>
      </c>
      <c r="J10672" s="76">
        <v>39.200000000000003</v>
      </c>
    </row>
    <row r="10673" spans="1:10" ht="51">
      <c r="A10673" s="72">
        <v>10669</v>
      </c>
      <c r="B10673" s="72" t="s">
        <v>40710</v>
      </c>
      <c r="C10673" s="75" t="s">
        <v>2116</v>
      </c>
      <c r="D10673" s="75" t="s">
        <v>2117</v>
      </c>
      <c r="E10673" s="75" t="s">
        <v>185</v>
      </c>
      <c r="F10673" s="75" t="s">
        <v>1407</v>
      </c>
      <c r="G10673" s="75" t="s">
        <v>10234</v>
      </c>
      <c r="H10673" s="80">
        <v>49</v>
      </c>
      <c r="I10673" s="77">
        <v>0.2</v>
      </c>
      <c r="J10673" s="76">
        <v>39.200000000000003</v>
      </c>
    </row>
    <row r="10674" spans="1:10" ht="38.25">
      <c r="A10674" s="72">
        <v>10670</v>
      </c>
      <c r="B10674" s="72" t="s">
        <v>40710</v>
      </c>
      <c r="C10674" s="75" t="s">
        <v>3319</v>
      </c>
      <c r="D10674" s="75" t="s">
        <v>3320</v>
      </c>
      <c r="E10674" s="75" t="s">
        <v>185</v>
      </c>
      <c r="F10674" s="75" t="s">
        <v>2860</v>
      </c>
      <c r="G10674" s="75" t="s">
        <v>10234</v>
      </c>
      <c r="H10674" s="80">
        <v>109</v>
      </c>
      <c r="I10674" s="77">
        <v>0.2</v>
      </c>
      <c r="J10674" s="76">
        <v>87.2</v>
      </c>
    </row>
    <row r="10675" spans="1:10" ht="25.5">
      <c r="A10675" s="72">
        <v>10671</v>
      </c>
      <c r="B10675" s="72" t="s">
        <v>40710</v>
      </c>
      <c r="C10675" s="75" t="s">
        <v>40857</v>
      </c>
      <c r="D10675" s="75" t="s">
        <v>40858</v>
      </c>
      <c r="E10675" s="75" t="s">
        <v>185</v>
      </c>
      <c r="F10675" s="75" t="s">
        <v>2860</v>
      </c>
      <c r="G10675" s="75" t="s">
        <v>10234</v>
      </c>
      <c r="H10675" s="80">
        <v>19</v>
      </c>
      <c r="I10675" s="77">
        <v>0.2</v>
      </c>
      <c r="J10675" s="76">
        <v>15.200000000000001</v>
      </c>
    </row>
    <row r="10676" spans="1:10" ht="51">
      <c r="A10676" s="72">
        <v>10672</v>
      </c>
      <c r="B10676" s="72" t="s">
        <v>40710</v>
      </c>
      <c r="C10676" s="75" t="s">
        <v>2108</v>
      </c>
      <c r="D10676" s="75" t="s">
        <v>2109</v>
      </c>
      <c r="E10676" s="75" t="s">
        <v>185</v>
      </c>
      <c r="F10676" s="75" t="s">
        <v>1407</v>
      </c>
      <c r="G10676" s="75" t="s">
        <v>10234</v>
      </c>
      <c r="H10676" s="80">
        <v>219</v>
      </c>
      <c r="I10676" s="77">
        <v>0.2</v>
      </c>
      <c r="J10676" s="76">
        <v>175.20000000000002</v>
      </c>
    </row>
    <row r="10677" spans="1:10" ht="38.25">
      <c r="A10677" s="72">
        <v>10673</v>
      </c>
      <c r="B10677" s="72" t="s">
        <v>40710</v>
      </c>
      <c r="C10677" s="75" t="s">
        <v>40859</v>
      </c>
      <c r="D10677" s="75" t="s">
        <v>40860</v>
      </c>
      <c r="E10677" s="75" t="s">
        <v>185</v>
      </c>
      <c r="F10677" s="75" t="s">
        <v>3352</v>
      </c>
      <c r="G10677" s="75" t="s">
        <v>10234</v>
      </c>
      <c r="H10677" s="80">
        <v>69</v>
      </c>
      <c r="I10677" s="77">
        <v>0.2</v>
      </c>
      <c r="J10677" s="76">
        <v>55.2</v>
      </c>
    </row>
    <row r="10678" spans="1:10" ht="38.25">
      <c r="A10678" s="72">
        <v>10674</v>
      </c>
      <c r="B10678" s="72" t="s">
        <v>40710</v>
      </c>
      <c r="C10678" s="75" t="s">
        <v>2940</v>
      </c>
      <c r="D10678" s="75" t="s">
        <v>2941</v>
      </c>
      <c r="E10678" s="75" t="s">
        <v>185</v>
      </c>
      <c r="F10678" s="75" t="s">
        <v>2860</v>
      </c>
      <c r="G10678" s="75" t="s">
        <v>10234</v>
      </c>
      <c r="H10678" s="80">
        <v>59</v>
      </c>
      <c r="I10678" s="77">
        <v>0.2</v>
      </c>
      <c r="J10678" s="76">
        <v>47.2</v>
      </c>
    </row>
    <row r="10679" spans="1:10">
      <c r="A10679" s="72">
        <v>10675</v>
      </c>
      <c r="B10679" s="72" t="s">
        <v>40710</v>
      </c>
      <c r="C10679" s="75" t="s">
        <v>1675</v>
      </c>
      <c r="D10679" s="75" t="s">
        <v>1676</v>
      </c>
      <c r="E10679" s="75" t="s">
        <v>185</v>
      </c>
      <c r="F10679" s="75" t="s">
        <v>1407</v>
      </c>
      <c r="G10679" s="75" t="s">
        <v>10234</v>
      </c>
      <c r="H10679" s="80">
        <v>59</v>
      </c>
      <c r="I10679" s="77">
        <v>0.2</v>
      </c>
      <c r="J10679" s="76">
        <v>47.2</v>
      </c>
    </row>
    <row r="10680" spans="1:10" ht="38.25">
      <c r="A10680" s="72">
        <v>10676</v>
      </c>
      <c r="B10680" s="72" t="s">
        <v>40710</v>
      </c>
      <c r="C10680" s="75" t="s">
        <v>2110</v>
      </c>
      <c r="D10680" s="75" t="s">
        <v>2111</v>
      </c>
      <c r="E10680" s="75" t="s">
        <v>185</v>
      </c>
      <c r="F10680" s="75" t="s">
        <v>1407</v>
      </c>
      <c r="G10680" s="75" t="s">
        <v>10234</v>
      </c>
      <c r="H10680" s="80">
        <v>49</v>
      </c>
      <c r="I10680" s="77">
        <v>0.2</v>
      </c>
      <c r="J10680" s="76">
        <v>39.200000000000003</v>
      </c>
    </row>
    <row r="10681" spans="1:10" ht="25.5">
      <c r="A10681" s="72">
        <v>10677</v>
      </c>
      <c r="B10681" s="72" t="s">
        <v>40710</v>
      </c>
      <c r="C10681" s="75" t="s">
        <v>2112</v>
      </c>
      <c r="D10681" s="75" t="s">
        <v>2113</v>
      </c>
      <c r="E10681" s="75" t="s">
        <v>185</v>
      </c>
      <c r="F10681" s="75" t="s">
        <v>1407</v>
      </c>
      <c r="G10681" s="75" t="s">
        <v>10234</v>
      </c>
      <c r="H10681" s="80">
        <v>109</v>
      </c>
      <c r="I10681" s="77">
        <v>0.2</v>
      </c>
      <c r="J10681" s="76">
        <v>87.2</v>
      </c>
    </row>
    <row r="10682" spans="1:10" ht="38.25">
      <c r="A10682" s="72">
        <v>10678</v>
      </c>
      <c r="B10682" s="72" t="s">
        <v>40710</v>
      </c>
      <c r="C10682" s="75" t="s">
        <v>40861</v>
      </c>
      <c r="D10682" s="75" t="s">
        <v>40862</v>
      </c>
      <c r="E10682" s="75" t="s">
        <v>185</v>
      </c>
      <c r="F10682" s="75" t="s">
        <v>1407</v>
      </c>
      <c r="G10682" s="75" t="s">
        <v>10234</v>
      </c>
      <c r="H10682" s="80">
        <v>1099</v>
      </c>
      <c r="I10682" s="77">
        <v>0.2</v>
      </c>
      <c r="J10682" s="76">
        <v>879.2</v>
      </c>
    </row>
    <row r="10683" spans="1:10" ht="51">
      <c r="A10683" s="72">
        <v>10679</v>
      </c>
      <c r="B10683" s="72" t="s">
        <v>40710</v>
      </c>
      <c r="C10683" s="75" t="s">
        <v>40863</v>
      </c>
      <c r="D10683" s="75" t="s">
        <v>40864</v>
      </c>
      <c r="E10683" s="75" t="s">
        <v>185</v>
      </c>
      <c r="F10683" s="75" t="s">
        <v>1407</v>
      </c>
      <c r="G10683" s="75" t="s">
        <v>10234</v>
      </c>
      <c r="H10683" s="80">
        <v>1099</v>
      </c>
      <c r="I10683" s="77">
        <v>0.2</v>
      </c>
      <c r="J10683" s="76">
        <v>879.2</v>
      </c>
    </row>
    <row r="10684" spans="1:10" ht="102">
      <c r="A10684" s="72">
        <v>10680</v>
      </c>
      <c r="B10684" s="72" t="s">
        <v>40710</v>
      </c>
      <c r="C10684" s="75" t="s">
        <v>2134</v>
      </c>
      <c r="D10684" s="75" t="s">
        <v>2135</v>
      </c>
      <c r="E10684" s="75" t="s">
        <v>185</v>
      </c>
      <c r="F10684" s="75" t="s">
        <v>1407</v>
      </c>
      <c r="G10684" s="75" t="s">
        <v>10234</v>
      </c>
      <c r="H10684" s="80">
        <v>79</v>
      </c>
      <c r="I10684" s="77">
        <v>0.2</v>
      </c>
      <c r="J10684" s="76">
        <v>63.2</v>
      </c>
    </row>
    <row r="10685" spans="1:10" ht="89.25">
      <c r="A10685" s="72">
        <v>10681</v>
      </c>
      <c r="B10685" s="72" t="s">
        <v>40710</v>
      </c>
      <c r="C10685" s="75" t="s">
        <v>1965</v>
      </c>
      <c r="D10685" s="75" t="s">
        <v>1966</v>
      </c>
      <c r="E10685" s="75" t="s">
        <v>185</v>
      </c>
      <c r="F10685" s="75" t="s">
        <v>1407</v>
      </c>
      <c r="G10685" s="75" t="s">
        <v>10234</v>
      </c>
      <c r="H10685" s="80">
        <v>59</v>
      </c>
      <c r="I10685" s="77">
        <v>0.2</v>
      </c>
      <c r="J10685" s="76">
        <v>47.2</v>
      </c>
    </row>
    <row r="10686" spans="1:10" ht="102">
      <c r="A10686" s="72">
        <v>10682</v>
      </c>
      <c r="B10686" s="72" t="s">
        <v>40710</v>
      </c>
      <c r="C10686" s="75" t="s">
        <v>1975</v>
      </c>
      <c r="D10686" s="75" t="s">
        <v>1976</v>
      </c>
      <c r="E10686" s="75" t="s">
        <v>185</v>
      </c>
      <c r="F10686" s="75" t="s">
        <v>1407</v>
      </c>
      <c r="G10686" s="75" t="s">
        <v>10234</v>
      </c>
      <c r="H10686" s="80">
        <v>159</v>
      </c>
      <c r="I10686" s="77">
        <v>0.2</v>
      </c>
      <c r="J10686" s="76">
        <v>127.2</v>
      </c>
    </row>
    <row r="10687" spans="1:10" ht="63.75">
      <c r="A10687" s="72">
        <v>10683</v>
      </c>
      <c r="B10687" s="72" t="s">
        <v>40710</v>
      </c>
      <c r="C10687" s="75" t="s">
        <v>3321</v>
      </c>
      <c r="D10687" s="75" t="s">
        <v>3322</v>
      </c>
      <c r="E10687" s="75" t="s">
        <v>185</v>
      </c>
      <c r="F10687" s="75" t="s">
        <v>2860</v>
      </c>
      <c r="G10687" s="75" t="s">
        <v>10234</v>
      </c>
      <c r="H10687" s="80">
        <v>59</v>
      </c>
      <c r="I10687" s="77">
        <v>0.2</v>
      </c>
      <c r="J10687" s="76">
        <v>47.2</v>
      </c>
    </row>
    <row r="10688" spans="1:10">
      <c r="A10688" s="72">
        <v>10684</v>
      </c>
      <c r="B10688" s="72" t="s">
        <v>40710</v>
      </c>
      <c r="C10688" s="75" t="s">
        <v>3323</v>
      </c>
      <c r="D10688" s="75" t="s">
        <v>3324</v>
      </c>
      <c r="E10688" s="75" t="s">
        <v>185</v>
      </c>
      <c r="F10688" s="75" t="s">
        <v>2860</v>
      </c>
      <c r="G10688" s="75" t="s">
        <v>10234</v>
      </c>
      <c r="H10688" s="80">
        <v>109</v>
      </c>
      <c r="I10688" s="77">
        <v>0.2</v>
      </c>
      <c r="J10688" s="76">
        <v>87.2</v>
      </c>
    </row>
    <row r="10689" spans="1:10" ht="38.25">
      <c r="A10689" s="72">
        <v>10685</v>
      </c>
      <c r="B10689" s="72" t="s">
        <v>40710</v>
      </c>
      <c r="C10689" s="75" t="s">
        <v>3325</v>
      </c>
      <c r="D10689" s="75" t="s">
        <v>3232</v>
      </c>
      <c r="E10689" s="75" t="s">
        <v>185</v>
      </c>
      <c r="F10689" s="75" t="s">
        <v>2860</v>
      </c>
      <c r="G10689" s="75" t="s">
        <v>10234</v>
      </c>
      <c r="H10689" s="80">
        <v>159</v>
      </c>
      <c r="I10689" s="77">
        <v>0.2</v>
      </c>
      <c r="J10689" s="76">
        <v>127.2</v>
      </c>
    </row>
    <row r="10690" spans="1:10">
      <c r="A10690" s="72">
        <v>10686</v>
      </c>
      <c r="B10690" s="72" t="s">
        <v>40710</v>
      </c>
      <c r="C10690" s="75" t="s">
        <v>40865</v>
      </c>
      <c r="D10690" s="75" t="s">
        <v>40866</v>
      </c>
      <c r="E10690" s="75" t="s">
        <v>185</v>
      </c>
      <c r="F10690" s="75" t="s">
        <v>2860</v>
      </c>
      <c r="G10690" s="75" t="s">
        <v>10234</v>
      </c>
      <c r="H10690" s="80">
        <v>239</v>
      </c>
      <c r="I10690" s="77">
        <v>0.2</v>
      </c>
      <c r="J10690" s="76">
        <v>191.20000000000002</v>
      </c>
    </row>
    <row r="10691" spans="1:10" ht="25.5">
      <c r="A10691" s="72">
        <v>10687</v>
      </c>
      <c r="B10691" s="72" t="s">
        <v>40710</v>
      </c>
      <c r="C10691" s="75" t="s">
        <v>3326</v>
      </c>
      <c r="D10691" s="75" t="s">
        <v>3327</v>
      </c>
      <c r="E10691" s="75" t="s">
        <v>185</v>
      </c>
      <c r="F10691" s="75" t="s">
        <v>2860</v>
      </c>
      <c r="G10691" s="75" t="s">
        <v>10234</v>
      </c>
      <c r="H10691" s="80">
        <v>499</v>
      </c>
      <c r="I10691" s="77">
        <v>0.2</v>
      </c>
      <c r="J10691" s="76">
        <v>399.20000000000005</v>
      </c>
    </row>
    <row r="10692" spans="1:10" ht="25.5">
      <c r="A10692" s="72">
        <v>10688</v>
      </c>
      <c r="B10692" s="72" t="s">
        <v>40710</v>
      </c>
      <c r="C10692" s="75" t="s">
        <v>3328</v>
      </c>
      <c r="D10692" s="75" t="s">
        <v>3329</v>
      </c>
      <c r="E10692" s="75" t="s">
        <v>185</v>
      </c>
      <c r="F10692" s="75" t="s">
        <v>2860</v>
      </c>
      <c r="G10692" s="75" t="s">
        <v>10234</v>
      </c>
      <c r="H10692" s="80">
        <v>109</v>
      </c>
      <c r="I10692" s="77">
        <v>0.2</v>
      </c>
      <c r="J10692" s="76">
        <v>87.2</v>
      </c>
    </row>
    <row r="10693" spans="1:10" ht="76.5">
      <c r="A10693" s="72">
        <v>10689</v>
      </c>
      <c r="B10693" s="72" t="s">
        <v>40710</v>
      </c>
      <c r="C10693" s="75" t="s">
        <v>1569</v>
      </c>
      <c r="D10693" s="75" t="s">
        <v>1570</v>
      </c>
      <c r="E10693" s="75" t="s">
        <v>185</v>
      </c>
      <c r="F10693" s="75" t="s">
        <v>1407</v>
      </c>
      <c r="G10693" s="75" t="s">
        <v>10234</v>
      </c>
      <c r="H10693" s="80">
        <v>649</v>
      </c>
      <c r="I10693" s="77">
        <v>0.2</v>
      </c>
      <c r="J10693" s="76">
        <v>519.20000000000005</v>
      </c>
    </row>
    <row r="10694" spans="1:10" ht="25.5">
      <c r="A10694" s="72">
        <v>10690</v>
      </c>
      <c r="B10694" s="72" t="s">
        <v>40710</v>
      </c>
      <c r="C10694" s="75" t="s">
        <v>3330</v>
      </c>
      <c r="D10694" s="75" t="s">
        <v>3331</v>
      </c>
      <c r="E10694" s="75" t="s">
        <v>185</v>
      </c>
      <c r="F10694" s="75" t="s">
        <v>2860</v>
      </c>
      <c r="G10694" s="75" t="s">
        <v>10234</v>
      </c>
      <c r="H10694" s="80">
        <v>299</v>
      </c>
      <c r="I10694" s="77">
        <v>0.2</v>
      </c>
      <c r="J10694" s="76">
        <v>239.20000000000002</v>
      </c>
    </row>
    <row r="10695" spans="1:10" ht="89.25">
      <c r="A10695" s="72">
        <v>10691</v>
      </c>
      <c r="B10695" s="72" t="s">
        <v>40710</v>
      </c>
      <c r="C10695" s="75" t="s">
        <v>3637</v>
      </c>
      <c r="D10695" s="75" t="s">
        <v>3638</v>
      </c>
      <c r="E10695" s="75" t="s">
        <v>185</v>
      </c>
      <c r="F10695" s="75" t="s">
        <v>3352</v>
      </c>
      <c r="G10695" s="75" t="s">
        <v>10234</v>
      </c>
      <c r="H10695" s="80">
        <v>159</v>
      </c>
      <c r="I10695" s="77">
        <v>0.2</v>
      </c>
      <c r="J10695" s="76">
        <v>127.2</v>
      </c>
    </row>
    <row r="10696" spans="1:10" ht="140.25">
      <c r="A10696" s="72">
        <v>10692</v>
      </c>
      <c r="B10696" s="72" t="s">
        <v>40710</v>
      </c>
      <c r="C10696" s="75" t="s">
        <v>40867</v>
      </c>
      <c r="D10696" s="75" t="s">
        <v>40868</v>
      </c>
      <c r="E10696" s="75" t="s">
        <v>185</v>
      </c>
      <c r="F10696" s="75" t="s">
        <v>3352</v>
      </c>
      <c r="G10696" s="75" t="s">
        <v>10234</v>
      </c>
      <c r="H10696" s="80">
        <v>159</v>
      </c>
      <c r="I10696" s="77">
        <v>0.2</v>
      </c>
      <c r="J10696" s="76">
        <v>127.2</v>
      </c>
    </row>
    <row r="10697" spans="1:10" ht="25.5">
      <c r="A10697" s="72">
        <v>10693</v>
      </c>
      <c r="B10697" s="72" t="s">
        <v>40710</v>
      </c>
      <c r="C10697" s="75" t="s">
        <v>2013</v>
      </c>
      <c r="D10697" s="75" t="s">
        <v>2014</v>
      </c>
      <c r="E10697" s="75" t="s">
        <v>185</v>
      </c>
      <c r="F10697" s="75" t="s">
        <v>1407</v>
      </c>
      <c r="G10697" s="75" t="s">
        <v>10234</v>
      </c>
      <c r="H10697" s="80">
        <v>19</v>
      </c>
      <c r="I10697" s="77">
        <v>0.2</v>
      </c>
      <c r="J10697" s="76">
        <v>15.200000000000001</v>
      </c>
    </row>
    <row r="10698" spans="1:10" ht="25.5">
      <c r="A10698" s="72">
        <v>10694</v>
      </c>
      <c r="B10698" s="72" t="s">
        <v>40710</v>
      </c>
      <c r="C10698" s="75" t="s">
        <v>3332</v>
      </c>
      <c r="D10698" s="75" t="s">
        <v>3333</v>
      </c>
      <c r="E10698" s="75" t="s">
        <v>185</v>
      </c>
      <c r="F10698" s="75" t="s">
        <v>2860</v>
      </c>
      <c r="G10698" s="75" t="s">
        <v>10234</v>
      </c>
      <c r="H10698" s="80">
        <v>99</v>
      </c>
      <c r="I10698" s="77">
        <v>0.2</v>
      </c>
      <c r="J10698" s="76">
        <v>79.2</v>
      </c>
    </row>
    <row r="10699" spans="1:10" ht="25.5">
      <c r="A10699" s="72">
        <v>10695</v>
      </c>
      <c r="B10699" s="72" t="s">
        <v>40710</v>
      </c>
      <c r="C10699" s="75" t="s">
        <v>40869</v>
      </c>
      <c r="D10699" s="75" t="s">
        <v>40870</v>
      </c>
      <c r="E10699" s="75" t="s">
        <v>185</v>
      </c>
      <c r="F10699" s="75" t="s">
        <v>2860</v>
      </c>
      <c r="G10699" s="75" t="s">
        <v>10234</v>
      </c>
      <c r="H10699" s="80">
        <v>89</v>
      </c>
      <c r="I10699" s="77">
        <v>0.2</v>
      </c>
      <c r="J10699" s="76">
        <v>71.2</v>
      </c>
    </row>
    <row r="10700" spans="1:10" ht="25.5">
      <c r="A10700" s="72">
        <v>10696</v>
      </c>
      <c r="B10700" s="72" t="s">
        <v>40710</v>
      </c>
      <c r="C10700" s="75" t="s">
        <v>40871</v>
      </c>
      <c r="D10700" s="75" t="s">
        <v>40872</v>
      </c>
      <c r="E10700" s="75" t="s">
        <v>185</v>
      </c>
      <c r="F10700" s="75" t="s">
        <v>2860</v>
      </c>
      <c r="G10700" s="75" t="s">
        <v>10234</v>
      </c>
      <c r="H10700" s="80">
        <v>139</v>
      </c>
      <c r="I10700" s="77">
        <v>0.2</v>
      </c>
      <c r="J10700" s="76">
        <v>111.2</v>
      </c>
    </row>
    <row r="10701" spans="1:10">
      <c r="A10701" s="72">
        <v>10697</v>
      </c>
      <c r="B10701" s="72" t="s">
        <v>40710</v>
      </c>
      <c r="C10701" s="75" t="s">
        <v>2118</v>
      </c>
      <c r="D10701" s="75" t="s">
        <v>2119</v>
      </c>
      <c r="E10701" s="75" t="s">
        <v>185</v>
      </c>
      <c r="F10701" s="75" t="s">
        <v>1407</v>
      </c>
      <c r="G10701" s="75" t="s">
        <v>10234</v>
      </c>
      <c r="H10701" s="80">
        <v>99</v>
      </c>
      <c r="I10701" s="77">
        <v>0.2</v>
      </c>
      <c r="J10701" s="76">
        <v>79.2</v>
      </c>
    </row>
    <row r="10702" spans="1:10">
      <c r="A10702" s="72">
        <v>10698</v>
      </c>
      <c r="B10702" s="72" t="s">
        <v>40710</v>
      </c>
      <c r="C10702" s="75" t="s">
        <v>2120</v>
      </c>
      <c r="D10702" s="75" t="s">
        <v>2121</v>
      </c>
      <c r="E10702" s="75" t="s">
        <v>185</v>
      </c>
      <c r="F10702" s="75" t="s">
        <v>1407</v>
      </c>
      <c r="G10702" s="75" t="s">
        <v>10234</v>
      </c>
      <c r="H10702" s="80">
        <v>69</v>
      </c>
      <c r="I10702" s="77">
        <v>0.2</v>
      </c>
      <c r="J10702" s="76">
        <v>55.2</v>
      </c>
    </row>
    <row r="10703" spans="1:10" ht="25.5">
      <c r="A10703" s="72">
        <v>10699</v>
      </c>
      <c r="B10703" s="72" t="s">
        <v>40710</v>
      </c>
      <c r="C10703" s="75" t="s">
        <v>2122</v>
      </c>
      <c r="D10703" s="75" t="s">
        <v>2123</v>
      </c>
      <c r="E10703" s="75" t="s">
        <v>185</v>
      </c>
      <c r="F10703" s="75" t="s">
        <v>1407</v>
      </c>
      <c r="G10703" s="75" t="s">
        <v>10234</v>
      </c>
      <c r="H10703" s="80">
        <v>149</v>
      </c>
      <c r="I10703" s="77">
        <v>0.2</v>
      </c>
      <c r="J10703" s="76">
        <v>119.2</v>
      </c>
    </row>
    <row r="10704" spans="1:10" ht="76.5">
      <c r="A10704" s="72">
        <v>10700</v>
      </c>
      <c r="B10704" s="72" t="s">
        <v>40710</v>
      </c>
      <c r="C10704" s="75" t="s">
        <v>1737</v>
      </c>
      <c r="D10704" s="75" t="s">
        <v>1738</v>
      </c>
      <c r="E10704" s="75" t="s">
        <v>185</v>
      </c>
      <c r="F10704" s="75" t="s">
        <v>1407</v>
      </c>
      <c r="G10704" s="75" t="s">
        <v>10234</v>
      </c>
      <c r="H10704" s="80">
        <v>109</v>
      </c>
      <c r="I10704" s="77">
        <v>0.2</v>
      </c>
      <c r="J10704" s="76">
        <v>87.2</v>
      </c>
    </row>
    <row r="10705" spans="1:10" ht="25.5">
      <c r="A10705" s="72">
        <v>10701</v>
      </c>
      <c r="B10705" s="72" t="s">
        <v>40710</v>
      </c>
      <c r="C10705" s="75" t="s">
        <v>2986</v>
      </c>
      <c r="D10705" s="75" t="s">
        <v>2987</v>
      </c>
      <c r="E10705" s="75" t="s">
        <v>185</v>
      </c>
      <c r="F10705" s="75" t="s">
        <v>2860</v>
      </c>
      <c r="G10705" s="75" t="s">
        <v>10234</v>
      </c>
      <c r="H10705" s="80">
        <v>29</v>
      </c>
      <c r="I10705" s="77">
        <v>0.2</v>
      </c>
      <c r="J10705" s="76">
        <v>23.200000000000003</v>
      </c>
    </row>
    <row r="10706" spans="1:10" ht="25.5">
      <c r="A10706" s="72">
        <v>10702</v>
      </c>
      <c r="B10706" s="72" t="s">
        <v>40710</v>
      </c>
      <c r="C10706" s="75" t="s">
        <v>2988</v>
      </c>
      <c r="D10706" s="75" t="s">
        <v>2989</v>
      </c>
      <c r="E10706" s="75" t="s">
        <v>185</v>
      </c>
      <c r="F10706" s="75" t="s">
        <v>2860</v>
      </c>
      <c r="G10706" s="75" t="s">
        <v>10234</v>
      </c>
      <c r="H10706" s="80">
        <v>49</v>
      </c>
      <c r="I10706" s="77">
        <v>0.2</v>
      </c>
      <c r="J10706" s="76">
        <v>39.200000000000003</v>
      </c>
    </row>
    <row r="10707" spans="1:10" ht="25.5">
      <c r="A10707" s="72">
        <v>10703</v>
      </c>
      <c r="B10707" s="72" t="s">
        <v>40710</v>
      </c>
      <c r="C10707" s="75" t="s">
        <v>1739</v>
      </c>
      <c r="D10707" s="75" t="s">
        <v>1740</v>
      </c>
      <c r="E10707" s="75" t="s">
        <v>185</v>
      </c>
      <c r="F10707" s="75" t="s">
        <v>1407</v>
      </c>
      <c r="G10707" s="75" t="s">
        <v>10234</v>
      </c>
      <c r="H10707" s="80">
        <v>139</v>
      </c>
      <c r="I10707" s="77">
        <v>0.2</v>
      </c>
      <c r="J10707" s="76">
        <v>111.2</v>
      </c>
    </row>
    <row r="10708" spans="1:10" ht="25.5">
      <c r="A10708" s="72">
        <v>10704</v>
      </c>
      <c r="B10708" s="72" t="s">
        <v>40710</v>
      </c>
      <c r="C10708" s="75" t="s">
        <v>40873</v>
      </c>
      <c r="D10708" s="75" t="s">
        <v>40874</v>
      </c>
      <c r="E10708" s="75" t="s">
        <v>185</v>
      </c>
      <c r="F10708" s="75" t="s">
        <v>2860</v>
      </c>
      <c r="G10708" s="75" t="s">
        <v>10234</v>
      </c>
      <c r="H10708" s="80">
        <v>159</v>
      </c>
      <c r="I10708" s="77">
        <v>0.2</v>
      </c>
      <c r="J10708" s="76">
        <v>127.2</v>
      </c>
    </row>
    <row r="10709" spans="1:10" ht="25.5">
      <c r="A10709" s="72">
        <v>10705</v>
      </c>
      <c r="B10709" s="72" t="s">
        <v>40710</v>
      </c>
      <c r="C10709" s="75" t="s">
        <v>1741</v>
      </c>
      <c r="D10709" s="75" t="s">
        <v>1742</v>
      </c>
      <c r="E10709" s="75" t="s">
        <v>185</v>
      </c>
      <c r="F10709" s="75" t="s">
        <v>1407</v>
      </c>
      <c r="G10709" s="75" t="s">
        <v>10234</v>
      </c>
      <c r="H10709" s="80">
        <v>219</v>
      </c>
      <c r="I10709" s="77">
        <v>0.2</v>
      </c>
      <c r="J10709" s="76">
        <v>175.20000000000002</v>
      </c>
    </row>
    <row r="10710" spans="1:10" ht="25.5">
      <c r="A10710" s="72">
        <v>10706</v>
      </c>
      <c r="B10710" s="72" t="s">
        <v>40710</v>
      </c>
      <c r="C10710" s="75" t="s">
        <v>40875</v>
      </c>
      <c r="D10710" s="75" t="s">
        <v>40876</v>
      </c>
      <c r="E10710" s="75" t="s">
        <v>185</v>
      </c>
      <c r="F10710" s="75" t="s">
        <v>2860</v>
      </c>
      <c r="G10710" s="75" t="s">
        <v>10234</v>
      </c>
      <c r="H10710" s="80">
        <v>139</v>
      </c>
      <c r="I10710" s="77">
        <v>0.2</v>
      </c>
      <c r="J10710" s="76">
        <v>111.2</v>
      </c>
    </row>
    <row r="10711" spans="1:10" ht="38.25">
      <c r="A10711" s="72">
        <v>10707</v>
      </c>
      <c r="B10711" s="72" t="s">
        <v>40710</v>
      </c>
      <c r="C10711" s="75" t="s">
        <v>1420</v>
      </c>
      <c r="D10711" s="75" t="s">
        <v>1421</v>
      </c>
      <c r="E10711" s="75" t="s">
        <v>185</v>
      </c>
      <c r="F10711" s="75" t="s">
        <v>1407</v>
      </c>
      <c r="G10711" s="75" t="s">
        <v>10234</v>
      </c>
      <c r="H10711" s="80">
        <v>29</v>
      </c>
      <c r="I10711" s="77">
        <v>0.2</v>
      </c>
      <c r="J10711" s="76">
        <v>23.200000000000003</v>
      </c>
    </row>
    <row r="10712" spans="1:10" ht="25.5">
      <c r="A10712" s="72">
        <v>10708</v>
      </c>
      <c r="B10712" s="72" t="s">
        <v>40710</v>
      </c>
      <c r="C10712" s="75" t="s">
        <v>3050</v>
      </c>
      <c r="D10712" s="75" t="s">
        <v>3051</v>
      </c>
      <c r="E10712" s="75" t="s">
        <v>185</v>
      </c>
      <c r="F10712" s="75" t="s">
        <v>2860</v>
      </c>
      <c r="G10712" s="75" t="s">
        <v>10234</v>
      </c>
      <c r="H10712" s="80">
        <v>49</v>
      </c>
      <c r="I10712" s="77">
        <v>0.2</v>
      </c>
      <c r="J10712" s="76">
        <v>39.200000000000003</v>
      </c>
    </row>
    <row r="10713" spans="1:10" ht="51">
      <c r="A10713" s="72">
        <v>10709</v>
      </c>
      <c r="B10713" s="72" t="s">
        <v>40710</v>
      </c>
      <c r="C10713" s="75" t="s">
        <v>2132</v>
      </c>
      <c r="D10713" s="75" t="s">
        <v>2133</v>
      </c>
      <c r="E10713" s="75" t="s">
        <v>185</v>
      </c>
      <c r="F10713" s="75" t="s">
        <v>1407</v>
      </c>
      <c r="G10713" s="75" t="s">
        <v>10234</v>
      </c>
      <c r="H10713" s="80">
        <v>279</v>
      </c>
      <c r="I10713" s="77">
        <v>0.2</v>
      </c>
      <c r="J10713" s="76">
        <v>223.20000000000002</v>
      </c>
    </row>
    <row r="10714" spans="1:10" ht="102">
      <c r="A10714" s="72">
        <v>10710</v>
      </c>
      <c r="B10714" s="72" t="s">
        <v>40710</v>
      </c>
      <c r="C10714" s="75" t="s">
        <v>2124</v>
      </c>
      <c r="D10714" s="75" t="s">
        <v>2125</v>
      </c>
      <c r="E10714" s="75" t="s">
        <v>185</v>
      </c>
      <c r="F10714" s="75" t="s">
        <v>1407</v>
      </c>
      <c r="G10714" s="75" t="s">
        <v>10234</v>
      </c>
      <c r="H10714" s="80">
        <v>219</v>
      </c>
      <c r="I10714" s="77">
        <v>0.2</v>
      </c>
      <c r="J10714" s="76">
        <v>175.20000000000002</v>
      </c>
    </row>
    <row r="10715" spans="1:10" ht="89.25">
      <c r="A10715" s="72">
        <v>10711</v>
      </c>
      <c r="B10715" s="72" t="s">
        <v>40710</v>
      </c>
      <c r="C10715" s="75" t="s">
        <v>1743</v>
      </c>
      <c r="D10715" s="75" t="s">
        <v>1744</v>
      </c>
      <c r="E10715" s="75" t="s">
        <v>185</v>
      </c>
      <c r="F10715" s="75" t="s">
        <v>1407</v>
      </c>
      <c r="G10715" s="75" t="s">
        <v>10234</v>
      </c>
      <c r="H10715" s="80">
        <v>159</v>
      </c>
      <c r="I10715" s="77">
        <v>0.2</v>
      </c>
      <c r="J10715" s="76">
        <v>127.2</v>
      </c>
    </row>
    <row r="10716" spans="1:10" ht="89.25">
      <c r="A10716" s="72">
        <v>10712</v>
      </c>
      <c r="B10716" s="72" t="s">
        <v>40710</v>
      </c>
      <c r="C10716" s="75" t="s">
        <v>1745</v>
      </c>
      <c r="D10716" s="75" t="s">
        <v>1746</v>
      </c>
      <c r="E10716" s="75" t="s">
        <v>185</v>
      </c>
      <c r="F10716" s="75" t="s">
        <v>1407</v>
      </c>
      <c r="G10716" s="75" t="s">
        <v>10234</v>
      </c>
      <c r="H10716" s="80">
        <v>159</v>
      </c>
      <c r="I10716" s="77">
        <v>0.2</v>
      </c>
      <c r="J10716" s="76">
        <v>127.2</v>
      </c>
    </row>
    <row r="10717" spans="1:10" ht="51">
      <c r="A10717" s="72">
        <v>10713</v>
      </c>
      <c r="B10717" s="72" t="s">
        <v>40710</v>
      </c>
      <c r="C10717" s="75" t="s">
        <v>2927</v>
      </c>
      <c r="D10717" s="75" t="s">
        <v>2928</v>
      </c>
      <c r="E10717" s="75" t="s">
        <v>185</v>
      </c>
      <c r="F10717" s="75" t="s">
        <v>2860</v>
      </c>
      <c r="G10717" s="75" t="s">
        <v>10234</v>
      </c>
      <c r="H10717" s="80">
        <v>99</v>
      </c>
      <c r="I10717" s="77">
        <v>0.2</v>
      </c>
      <c r="J10717" s="76">
        <v>79.2</v>
      </c>
    </row>
    <row r="10718" spans="1:10" ht="38.25">
      <c r="A10718" s="72">
        <v>10714</v>
      </c>
      <c r="B10718" s="72" t="s">
        <v>40710</v>
      </c>
      <c r="C10718" s="75" t="s">
        <v>2929</v>
      </c>
      <c r="D10718" s="75" t="s">
        <v>2930</v>
      </c>
      <c r="E10718" s="75" t="s">
        <v>185</v>
      </c>
      <c r="F10718" s="75" t="s">
        <v>2860</v>
      </c>
      <c r="G10718" s="75" t="s">
        <v>10234</v>
      </c>
      <c r="H10718" s="80">
        <v>79</v>
      </c>
      <c r="I10718" s="77">
        <v>0.2</v>
      </c>
      <c r="J10718" s="76">
        <v>63.2</v>
      </c>
    </row>
    <row r="10719" spans="1:10">
      <c r="A10719" s="72">
        <v>10715</v>
      </c>
      <c r="B10719" s="72" t="s">
        <v>40710</v>
      </c>
      <c r="C10719" s="75" t="s">
        <v>2931</v>
      </c>
      <c r="D10719" s="75" t="s">
        <v>2932</v>
      </c>
      <c r="E10719" s="75" t="s">
        <v>185</v>
      </c>
      <c r="F10719" s="75" t="s">
        <v>2860</v>
      </c>
      <c r="G10719" s="75" t="s">
        <v>10234</v>
      </c>
      <c r="H10719" s="80">
        <v>89</v>
      </c>
      <c r="I10719" s="77">
        <v>0.2</v>
      </c>
      <c r="J10719" s="76">
        <v>71.2</v>
      </c>
    </row>
    <row r="10720" spans="1:10" ht="38.25">
      <c r="A10720" s="72">
        <v>10716</v>
      </c>
      <c r="B10720" s="72" t="s">
        <v>40710</v>
      </c>
      <c r="C10720" s="75" t="s">
        <v>2933</v>
      </c>
      <c r="D10720" s="75" t="s">
        <v>2934</v>
      </c>
      <c r="E10720" s="75" t="s">
        <v>185</v>
      </c>
      <c r="F10720" s="75" t="s">
        <v>2860</v>
      </c>
      <c r="G10720" s="75" t="s">
        <v>10234</v>
      </c>
      <c r="H10720" s="80">
        <v>149</v>
      </c>
      <c r="I10720" s="77">
        <v>0.2</v>
      </c>
      <c r="J10720" s="76">
        <v>119.2</v>
      </c>
    </row>
    <row r="10721" spans="1:10" ht="38.25">
      <c r="A10721" s="72">
        <v>10717</v>
      </c>
      <c r="B10721" s="72" t="s">
        <v>40710</v>
      </c>
      <c r="C10721" s="75" t="s">
        <v>1747</v>
      </c>
      <c r="D10721" s="75" t="s">
        <v>1748</v>
      </c>
      <c r="E10721" s="75" t="s">
        <v>185</v>
      </c>
      <c r="F10721" s="75" t="s">
        <v>1407</v>
      </c>
      <c r="G10721" s="75" t="s">
        <v>10234</v>
      </c>
      <c r="H10721" s="80">
        <v>149</v>
      </c>
      <c r="I10721" s="77">
        <v>0.2</v>
      </c>
      <c r="J10721" s="76">
        <v>119.2</v>
      </c>
    </row>
    <row r="10722" spans="1:10" ht="38.25">
      <c r="A10722" s="72">
        <v>10718</v>
      </c>
      <c r="B10722" s="72" t="s">
        <v>40710</v>
      </c>
      <c r="C10722" s="75" t="s">
        <v>3336</v>
      </c>
      <c r="D10722" s="75" t="s">
        <v>3337</v>
      </c>
      <c r="E10722" s="75" t="s">
        <v>185</v>
      </c>
      <c r="F10722" s="75" t="s">
        <v>2860</v>
      </c>
      <c r="G10722" s="75" t="s">
        <v>10234</v>
      </c>
      <c r="H10722" s="80">
        <v>79</v>
      </c>
      <c r="I10722" s="77">
        <v>0.2</v>
      </c>
      <c r="J10722" s="76">
        <v>63.2</v>
      </c>
    </row>
    <row r="10723" spans="1:10" ht="51">
      <c r="A10723" s="72">
        <v>10719</v>
      </c>
      <c r="B10723" s="72" t="s">
        <v>40710</v>
      </c>
      <c r="C10723" s="75" t="s">
        <v>40877</v>
      </c>
      <c r="D10723" s="75" t="s">
        <v>40878</v>
      </c>
      <c r="E10723" s="75" t="s">
        <v>185</v>
      </c>
      <c r="F10723" s="75" t="s">
        <v>2860</v>
      </c>
      <c r="G10723" s="75" t="s">
        <v>10234</v>
      </c>
      <c r="H10723" s="80">
        <v>169</v>
      </c>
      <c r="I10723" s="77">
        <v>0.2</v>
      </c>
      <c r="J10723" s="76">
        <v>135.20000000000002</v>
      </c>
    </row>
    <row r="10724" spans="1:10" ht="51">
      <c r="A10724" s="72">
        <v>10720</v>
      </c>
      <c r="B10724" s="72" t="s">
        <v>40710</v>
      </c>
      <c r="C10724" s="75" t="s">
        <v>40879</v>
      </c>
      <c r="D10724" s="75" t="s">
        <v>40880</v>
      </c>
      <c r="E10724" s="75" t="s">
        <v>185</v>
      </c>
      <c r="F10724" s="75" t="s">
        <v>1407</v>
      </c>
      <c r="G10724" s="75" t="s">
        <v>10234</v>
      </c>
      <c r="H10724" s="80">
        <v>169</v>
      </c>
      <c r="I10724" s="77">
        <v>0.2</v>
      </c>
      <c r="J10724" s="76">
        <v>135.20000000000002</v>
      </c>
    </row>
    <row r="10725" spans="1:10" ht="38.25">
      <c r="A10725" s="72">
        <v>10721</v>
      </c>
      <c r="B10725" s="72" t="s">
        <v>40710</v>
      </c>
      <c r="C10725" s="75" t="s">
        <v>2935</v>
      </c>
      <c r="D10725" s="75" t="s">
        <v>40881</v>
      </c>
      <c r="E10725" s="75" t="s">
        <v>185</v>
      </c>
      <c r="F10725" s="75" t="s">
        <v>2860</v>
      </c>
      <c r="G10725" s="75" t="s">
        <v>10234</v>
      </c>
      <c r="H10725" s="80">
        <v>69</v>
      </c>
      <c r="I10725" s="77">
        <v>0.2</v>
      </c>
      <c r="J10725" s="76">
        <v>55.2</v>
      </c>
    </row>
    <row r="10726" spans="1:10" ht="38.25">
      <c r="A10726" s="72">
        <v>10722</v>
      </c>
      <c r="B10726" s="72" t="s">
        <v>40710</v>
      </c>
      <c r="C10726" s="75" t="s">
        <v>1691</v>
      </c>
      <c r="D10726" s="75" t="s">
        <v>40881</v>
      </c>
      <c r="E10726" s="75" t="s">
        <v>185</v>
      </c>
      <c r="F10726" s="75" t="s">
        <v>1407</v>
      </c>
      <c r="G10726" s="75" t="s">
        <v>10234</v>
      </c>
      <c r="H10726" s="80">
        <v>69</v>
      </c>
      <c r="I10726" s="77">
        <v>0.2</v>
      </c>
      <c r="J10726" s="76">
        <v>55.2</v>
      </c>
    </row>
    <row r="10727" spans="1:10" ht="63.75">
      <c r="A10727" s="72">
        <v>10723</v>
      </c>
      <c r="B10727" s="72" t="s">
        <v>40710</v>
      </c>
      <c r="C10727" s="75" t="s">
        <v>40882</v>
      </c>
      <c r="D10727" s="75" t="s">
        <v>40883</v>
      </c>
      <c r="E10727" s="75" t="s">
        <v>185</v>
      </c>
      <c r="F10727" s="75" t="s">
        <v>1407</v>
      </c>
      <c r="G10727" s="75" t="s">
        <v>10234</v>
      </c>
      <c r="H10727" s="80">
        <v>179</v>
      </c>
      <c r="I10727" s="77">
        <v>0.2</v>
      </c>
      <c r="J10727" s="76">
        <v>143.20000000000002</v>
      </c>
    </row>
    <row r="10728" spans="1:10" ht="51">
      <c r="A10728" s="72">
        <v>10724</v>
      </c>
      <c r="B10728" s="72" t="s">
        <v>40710</v>
      </c>
      <c r="C10728" s="75" t="s">
        <v>2128</v>
      </c>
      <c r="D10728" s="75" t="s">
        <v>2129</v>
      </c>
      <c r="E10728" s="75" t="s">
        <v>185</v>
      </c>
      <c r="F10728" s="75" t="s">
        <v>1407</v>
      </c>
      <c r="G10728" s="75" t="s">
        <v>10234</v>
      </c>
      <c r="H10728" s="80">
        <v>219</v>
      </c>
      <c r="I10728" s="77">
        <v>0.2</v>
      </c>
      <c r="J10728" s="76">
        <v>175.20000000000002</v>
      </c>
    </row>
    <row r="10729" spans="1:10" ht="25.5">
      <c r="A10729" s="72">
        <v>10725</v>
      </c>
      <c r="B10729" s="72" t="s">
        <v>40710</v>
      </c>
      <c r="C10729" s="75" t="s">
        <v>3334</v>
      </c>
      <c r="D10729" s="75" t="s">
        <v>3335</v>
      </c>
      <c r="E10729" s="75" t="s">
        <v>185</v>
      </c>
      <c r="F10729" s="75" t="s">
        <v>2860</v>
      </c>
      <c r="G10729" s="75" t="s">
        <v>10234</v>
      </c>
      <c r="H10729" s="80">
        <v>39</v>
      </c>
      <c r="I10729" s="77">
        <v>0.2</v>
      </c>
      <c r="J10729" s="76">
        <v>31.200000000000003</v>
      </c>
    </row>
    <row r="10730" spans="1:10" ht="89.25">
      <c r="A10730" s="72">
        <v>10726</v>
      </c>
      <c r="B10730" s="72" t="s">
        <v>40710</v>
      </c>
      <c r="C10730" s="75" t="s">
        <v>1545</v>
      </c>
      <c r="D10730" s="75" t="s">
        <v>1546</v>
      </c>
      <c r="E10730" s="75" t="s">
        <v>185</v>
      </c>
      <c r="F10730" s="75" t="s">
        <v>1407</v>
      </c>
      <c r="G10730" s="75" t="s">
        <v>10234</v>
      </c>
      <c r="H10730" s="80">
        <v>1189</v>
      </c>
      <c r="I10730" s="77">
        <v>0.2</v>
      </c>
      <c r="J10730" s="76">
        <v>951.2</v>
      </c>
    </row>
    <row r="10731" spans="1:10" ht="38.25">
      <c r="A10731" s="72">
        <v>10727</v>
      </c>
      <c r="B10731" s="72" t="s">
        <v>40710</v>
      </c>
      <c r="C10731" s="75" t="s">
        <v>3340</v>
      </c>
      <c r="D10731" s="75" t="s">
        <v>3341</v>
      </c>
      <c r="E10731" s="75" t="s">
        <v>185</v>
      </c>
      <c r="F10731" s="75" t="s">
        <v>2860</v>
      </c>
      <c r="G10731" s="75" t="s">
        <v>10234</v>
      </c>
      <c r="H10731" s="80">
        <v>1299</v>
      </c>
      <c r="I10731" s="77">
        <v>0.2</v>
      </c>
      <c r="J10731" s="76">
        <v>1039.2</v>
      </c>
    </row>
    <row r="10732" spans="1:10" ht="38.25">
      <c r="A10732" s="72">
        <v>10728</v>
      </c>
      <c r="B10732" s="72" t="s">
        <v>40710</v>
      </c>
      <c r="C10732" s="75" t="s">
        <v>3342</v>
      </c>
      <c r="D10732" s="75" t="s">
        <v>3343</v>
      </c>
      <c r="E10732" s="75" t="s">
        <v>185</v>
      </c>
      <c r="F10732" s="75" t="s">
        <v>2860</v>
      </c>
      <c r="G10732" s="75" t="s">
        <v>10234</v>
      </c>
      <c r="H10732" s="80">
        <v>2379</v>
      </c>
      <c r="I10732" s="77">
        <v>0.2</v>
      </c>
      <c r="J10732" s="76">
        <v>1903.2</v>
      </c>
    </row>
    <row r="10733" spans="1:10" ht="63.75">
      <c r="A10733" s="72">
        <v>10729</v>
      </c>
      <c r="B10733" s="72" t="s">
        <v>40710</v>
      </c>
      <c r="C10733" s="75" t="s">
        <v>3338</v>
      </c>
      <c r="D10733" s="75" t="s">
        <v>3339</v>
      </c>
      <c r="E10733" s="75" t="s">
        <v>185</v>
      </c>
      <c r="F10733" s="75" t="s">
        <v>2860</v>
      </c>
      <c r="G10733" s="75" t="s">
        <v>10234</v>
      </c>
      <c r="H10733" s="80">
        <v>109</v>
      </c>
      <c r="I10733" s="77">
        <v>0.2</v>
      </c>
      <c r="J10733" s="76">
        <v>87.2</v>
      </c>
    </row>
    <row r="10734" spans="1:10">
      <c r="A10734" s="72">
        <v>10730</v>
      </c>
      <c r="B10734" s="72" t="s">
        <v>40710</v>
      </c>
      <c r="C10734" s="75" t="s">
        <v>2126</v>
      </c>
      <c r="D10734" s="75" t="s">
        <v>2127</v>
      </c>
      <c r="E10734" s="75" t="s">
        <v>185</v>
      </c>
      <c r="F10734" s="75" t="s">
        <v>1407</v>
      </c>
      <c r="G10734" s="75" t="s">
        <v>10234</v>
      </c>
      <c r="H10734" s="80">
        <v>109</v>
      </c>
      <c r="I10734" s="77">
        <v>0.2</v>
      </c>
      <c r="J10734" s="76">
        <v>87.2</v>
      </c>
    </row>
    <row r="10735" spans="1:10">
      <c r="A10735" s="72">
        <v>10731</v>
      </c>
      <c r="B10735" s="72" t="s">
        <v>40710</v>
      </c>
      <c r="C10735" s="75" t="s">
        <v>2938</v>
      </c>
      <c r="D10735" s="75" t="s">
        <v>2939</v>
      </c>
      <c r="E10735" s="75" t="s">
        <v>185</v>
      </c>
      <c r="F10735" s="75" t="s">
        <v>2860</v>
      </c>
      <c r="G10735" s="75" t="s">
        <v>10234</v>
      </c>
      <c r="H10735" s="80">
        <v>89</v>
      </c>
      <c r="I10735" s="77">
        <v>0.2</v>
      </c>
      <c r="J10735" s="76">
        <v>71.2</v>
      </c>
    </row>
    <row r="10736" spans="1:10" ht="153">
      <c r="A10736" s="72">
        <v>10732</v>
      </c>
      <c r="B10736" s="72" t="s">
        <v>40710</v>
      </c>
      <c r="C10736" s="75" t="s">
        <v>1841</v>
      </c>
      <c r="D10736" s="75" t="s">
        <v>1842</v>
      </c>
      <c r="E10736" s="75" t="s">
        <v>185</v>
      </c>
      <c r="F10736" s="75" t="s">
        <v>1407</v>
      </c>
      <c r="G10736" s="75" t="s">
        <v>10234</v>
      </c>
      <c r="H10736" s="80">
        <v>39</v>
      </c>
      <c r="I10736" s="77">
        <v>0.2</v>
      </c>
      <c r="J10736" s="76">
        <v>31.200000000000003</v>
      </c>
    </row>
    <row r="10737" spans="1:10" ht="51">
      <c r="A10737" s="72">
        <v>10733</v>
      </c>
      <c r="B10737" s="72" t="s">
        <v>40710</v>
      </c>
      <c r="C10737" s="75" t="s">
        <v>2130</v>
      </c>
      <c r="D10737" s="75" t="s">
        <v>2131</v>
      </c>
      <c r="E10737" s="75" t="s">
        <v>185</v>
      </c>
      <c r="F10737" s="75" t="s">
        <v>1407</v>
      </c>
      <c r="G10737" s="75" t="s">
        <v>10234</v>
      </c>
      <c r="H10737" s="80">
        <v>19</v>
      </c>
      <c r="I10737" s="77">
        <v>0.2</v>
      </c>
      <c r="J10737" s="76">
        <v>15.200000000000001</v>
      </c>
    </row>
    <row r="10738" spans="1:10" ht="25.5">
      <c r="A10738" s="72">
        <v>10734</v>
      </c>
      <c r="B10738" s="72" t="s">
        <v>40710</v>
      </c>
      <c r="C10738" s="75" t="s">
        <v>3363</v>
      </c>
      <c r="D10738" s="75" t="s">
        <v>3364</v>
      </c>
      <c r="E10738" s="75" t="s">
        <v>185</v>
      </c>
      <c r="F10738" s="75" t="s">
        <v>3352</v>
      </c>
      <c r="G10738" s="75" t="s">
        <v>10234</v>
      </c>
      <c r="H10738" s="80">
        <v>139</v>
      </c>
      <c r="I10738" s="77">
        <v>0.2</v>
      </c>
      <c r="J10738" s="76">
        <v>111.2</v>
      </c>
    </row>
    <row r="10739" spans="1:10" ht="76.5">
      <c r="A10739" s="72">
        <v>10735</v>
      </c>
      <c r="B10739" s="72" t="s">
        <v>40710</v>
      </c>
      <c r="C10739" s="75" t="s">
        <v>3361</v>
      </c>
      <c r="D10739" s="75" t="s">
        <v>3362</v>
      </c>
      <c r="E10739" s="75" t="s">
        <v>185</v>
      </c>
      <c r="F10739" s="75" t="s">
        <v>3352</v>
      </c>
      <c r="G10739" s="75" t="s">
        <v>10234</v>
      </c>
      <c r="H10739" s="80">
        <v>159</v>
      </c>
      <c r="I10739" s="77">
        <v>0.2</v>
      </c>
      <c r="J10739" s="76">
        <v>127.2</v>
      </c>
    </row>
    <row r="10740" spans="1:10" ht="114.75">
      <c r="A10740" s="72">
        <v>10736</v>
      </c>
      <c r="B10740" s="72" t="s">
        <v>40710</v>
      </c>
      <c r="C10740" s="75" t="s">
        <v>3495</v>
      </c>
      <c r="D10740" s="75" t="s">
        <v>3496</v>
      </c>
      <c r="E10740" s="75" t="s">
        <v>185</v>
      </c>
      <c r="F10740" s="75" t="s">
        <v>3352</v>
      </c>
      <c r="G10740" s="75" t="s">
        <v>10234</v>
      </c>
      <c r="H10740" s="80">
        <v>69</v>
      </c>
      <c r="I10740" s="77">
        <v>0.2</v>
      </c>
      <c r="J10740" s="76">
        <v>55.2</v>
      </c>
    </row>
    <row r="10741" spans="1:10" ht="38.25">
      <c r="A10741" s="72">
        <v>10737</v>
      </c>
      <c r="B10741" s="72" t="s">
        <v>40710</v>
      </c>
      <c r="C10741" s="75" t="s">
        <v>1563</v>
      </c>
      <c r="D10741" s="75" t="s">
        <v>1564</v>
      </c>
      <c r="E10741" s="75" t="s">
        <v>185</v>
      </c>
      <c r="F10741" s="75" t="s">
        <v>1407</v>
      </c>
      <c r="G10741" s="75" t="s">
        <v>10234</v>
      </c>
      <c r="H10741" s="80">
        <v>39</v>
      </c>
      <c r="I10741" s="77">
        <v>0.2</v>
      </c>
      <c r="J10741" s="76">
        <v>31.200000000000003</v>
      </c>
    </row>
    <row r="10742" spans="1:10" ht="63.75">
      <c r="A10742" s="72">
        <v>10738</v>
      </c>
      <c r="B10742" s="72" t="s">
        <v>40710</v>
      </c>
      <c r="C10742" s="75" t="s">
        <v>3654</v>
      </c>
      <c r="D10742" s="75" t="s">
        <v>40884</v>
      </c>
      <c r="E10742" s="75" t="s">
        <v>185</v>
      </c>
      <c r="F10742" s="75" t="s">
        <v>3655</v>
      </c>
      <c r="G10742" s="75" t="s">
        <v>10234</v>
      </c>
      <c r="H10742" s="80">
        <v>109</v>
      </c>
      <c r="I10742" s="77">
        <v>0.2</v>
      </c>
      <c r="J10742" s="76">
        <v>87.2</v>
      </c>
    </row>
    <row r="10743" spans="1:10" ht="63.75">
      <c r="A10743" s="72">
        <v>10739</v>
      </c>
      <c r="B10743" s="72" t="s">
        <v>40710</v>
      </c>
      <c r="C10743" s="75" t="s">
        <v>3656</v>
      </c>
      <c r="D10743" s="75" t="s">
        <v>40885</v>
      </c>
      <c r="E10743" s="75" t="s">
        <v>185</v>
      </c>
      <c r="F10743" s="75" t="s">
        <v>3655</v>
      </c>
      <c r="G10743" s="75" t="s">
        <v>10234</v>
      </c>
      <c r="H10743" s="80">
        <v>79</v>
      </c>
      <c r="I10743" s="77">
        <v>0.2</v>
      </c>
      <c r="J10743" s="76">
        <v>63.2</v>
      </c>
    </row>
    <row r="10744" spans="1:10" ht="63.75">
      <c r="A10744" s="72">
        <v>10740</v>
      </c>
      <c r="B10744" s="72" t="s">
        <v>40710</v>
      </c>
      <c r="C10744" s="75" t="s">
        <v>3657</v>
      </c>
      <c r="D10744" s="75" t="s">
        <v>3658</v>
      </c>
      <c r="E10744" s="75" t="s">
        <v>185</v>
      </c>
      <c r="F10744" s="75" t="s">
        <v>3655</v>
      </c>
      <c r="G10744" s="75" t="s">
        <v>10234</v>
      </c>
      <c r="H10744" s="80">
        <v>429</v>
      </c>
      <c r="I10744" s="77">
        <v>0.2</v>
      </c>
      <c r="J10744" s="76">
        <v>343.20000000000005</v>
      </c>
    </row>
    <row r="10745" spans="1:10" ht="63.75">
      <c r="A10745" s="72">
        <v>10741</v>
      </c>
      <c r="B10745" s="72" t="s">
        <v>40710</v>
      </c>
      <c r="C10745" s="75" t="s">
        <v>3659</v>
      </c>
      <c r="D10745" s="75" t="s">
        <v>40886</v>
      </c>
      <c r="E10745" s="75" t="s">
        <v>185</v>
      </c>
      <c r="F10745" s="75" t="s">
        <v>3655</v>
      </c>
      <c r="G10745" s="75" t="s">
        <v>10234</v>
      </c>
      <c r="H10745" s="80">
        <v>189</v>
      </c>
      <c r="I10745" s="77">
        <v>0.2</v>
      </c>
      <c r="J10745" s="76">
        <v>151.20000000000002</v>
      </c>
    </row>
    <row r="10746" spans="1:10" ht="76.5">
      <c r="A10746" s="72">
        <v>10742</v>
      </c>
      <c r="B10746" s="72" t="s">
        <v>40710</v>
      </c>
      <c r="C10746" s="75" t="s">
        <v>40887</v>
      </c>
      <c r="D10746" s="75" t="s">
        <v>40888</v>
      </c>
      <c r="E10746" s="75" t="s">
        <v>185</v>
      </c>
      <c r="F10746" s="75" t="s">
        <v>3655</v>
      </c>
      <c r="G10746" s="75" t="s">
        <v>10234</v>
      </c>
      <c r="H10746" s="80">
        <v>439</v>
      </c>
      <c r="I10746" s="77">
        <v>0.2</v>
      </c>
      <c r="J10746" s="76">
        <v>351.20000000000005</v>
      </c>
    </row>
    <row r="10747" spans="1:10" ht="114.75">
      <c r="A10747" s="72">
        <v>10743</v>
      </c>
      <c r="B10747" s="72" t="s">
        <v>40710</v>
      </c>
      <c r="C10747" s="75" t="s">
        <v>3662</v>
      </c>
      <c r="D10747" s="75" t="s">
        <v>40889</v>
      </c>
      <c r="E10747" s="75" t="s">
        <v>185</v>
      </c>
      <c r="F10747" s="75" t="s">
        <v>3655</v>
      </c>
      <c r="G10747" s="75" t="s">
        <v>10234</v>
      </c>
      <c r="H10747" s="80">
        <v>219</v>
      </c>
      <c r="I10747" s="77">
        <v>0.2</v>
      </c>
      <c r="J10747" s="76">
        <v>175.20000000000002</v>
      </c>
    </row>
    <row r="10748" spans="1:10" ht="127.5">
      <c r="A10748" s="72">
        <v>10744</v>
      </c>
      <c r="B10748" s="72" t="s">
        <v>40710</v>
      </c>
      <c r="C10748" s="75" t="s">
        <v>3668</v>
      </c>
      <c r="D10748" s="75" t="s">
        <v>40890</v>
      </c>
      <c r="E10748" s="75" t="s">
        <v>185</v>
      </c>
      <c r="F10748" s="75" t="s">
        <v>3655</v>
      </c>
      <c r="G10748" s="75" t="s">
        <v>10234</v>
      </c>
      <c r="H10748" s="80">
        <v>189</v>
      </c>
      <c r="I10748" s="77">
        <v>0.2</v>
      </c>
      <c r="J10748" s="76">
        <v>151.20000000000002</v>
      </c>
    </row>
    <row r="10749" spans="1:10" ht="127.5">
      <c r="A10749" s="72">
        <v>10745</v>
      </c>
      <c r="B10749" s="72" t="s">
        <v>40710</v>
      </c>
      <c r="C10749" s="75" t="s">
        <v>3669</v>
      </c>
      <c r="D10749" s="75" t="s">
        <v>40891</v>
      </c>
      <c r="E10749" s="75" t="s">
        <v>185</v>
      </c>
      <c r="F10749" s="75" t="s">
        <v>3655</v>
      </c>
      <c r="G10749" s="75" t="s">
        <v>10234</v>
      </c>
      <c r="H10749" s="80">
        <v>189</v>
      </c>
      <c r="I10749" s="77">
        <v>0.2</v>
      </c>
      <c r="J10749" s="76">
        <v>151.20000000000002</v>
      </c>
    </row>
    <row r="10750" spans="1:10" ht="25.5">
      <c r="A10750" s="72">
        <v>10746</v>
      </c>
      <c r="B10750" s="72" t="s">
        <v>40710</v>
      </c>
      <c r="C10750" s="75" t="s">
        <v>3663</v>
      </c>
      <c r="D10750" s="75" t="s">
        <v>3664</v>
      </c>
      <c r="E10750" s="75" t="s">
        <v>185</v>
      </c>
      <c r="F10750" s="75" t="s">
        <v>3655</v>
      </c>
      <c r="G10750" s="75" t="s">
        <v>10234</v>
      </c>
      <c r="H10750" s="80">
        <v>69</v>
      </c>
      <c r="I10750" s="77">
        <v>0.2</v>
      </c>
      <c r="J10750" s="76">
        <v>55.2</v>
      </c>
    </row>
    <row r="10751" spans="1:10" ht="38.25">
      <c r="A10751" s="72">
        <v>10747</v>
      </c>
      <c r="B10751" s="72" t="s">
        <v>40710</v>
      </c>
      <c r="C10751" s="75" t="s">
        <v>3665</v>
      </c>
      <c r="D10751" s="75" t="s">
        <v>40892</v>
      </c>
      <c r="E10751" s="75" t="s">
        <v>185</v>
      </c>
      <c r="F10751" s="75" t="s">
        <v>3655</v>
      </c>
      <c r="G10751" s="75" t="s">
        <v>10234</v>
      </c>
      <c r="H10751" s="80">
        <v>34</v>
      </c>
      <c r="I10751" s="77">
        <v>0.2</v>
      </c>
      <c r="J10751" s="76">
        <v>27.200000000000003</v>
      </c>
    </row>
    <row r="10752" spans="1:10" ht="25.5">
      <c r="A10752" s="72">
        <v>10748</v>
      </c>
      <c r="B10752" s="72" t="s">
        <v>40710</v>
      </c>
      <c r="C10752" s="75" t="s">
        <v>3666</v>
      </c>
      <c r="D10752" s="75" t="s">
        <v>3667</v>
      </c>
      <c r="E10752" s="75" t="s">
        <v>185</v>
      </c>
      <c r="F10752" s="75" t="s">
        <v>3655</v>
      </c>
      <c r="G10752" s="75" t="s">
        <v>10234</v>
      </c>
      <c r="H10752" s="80">
        <v>79</v>
      </c>
      <c r="I10752" s="77">
        <v>0.2</v>
      </c>
      <c r="J10752" s="76">
        <v>63.2</v>
      </c>
    </row>
    <row r="10753" spans="1:10" ht="25.5">
      <c r="A10753" s="72">
        <v>10749</v>
      </c>
      <c r="B10753" s="72" t="s">
        <v>40710</v>
      </c>
      <c r="C10753" s="75" t="s">
        <v>3660</v>
      </c>
      <c r="D10753" s="75" t="s">
        <v>3661</v>
      </c>
      <c r="E10753" s="75" t="s">
        <v>185</v>
      </c>
      <c r="F10753" s="75" t="s">
        <v>3655</v>
      </c>
      <c r="G10753" s="75" t="s">
        <v>10234</v>
      </c>
      <c r="H10753" s="80">
        <v>159</v>
      </c>
      <c r="I10753" s="77">
        <v>0.2</v>
      </c>
      <c r="J10753" s="76">
        <v>127.2</v>
      </c>
    </row>
    <row r="10754" spans="1:10" ht="38.25">
      <c r="A10754" s="72">
        <v>10750</v>
      </c>
      <c r="B10754" s="72" t="s">
        <v>40710</v>
      </c>
      <c r="C10754" s="75" t="s">
        <v>3670</v>
      </c>
      <c r="D10754" s="75" t="s">
        <v>3671</v>
      </c>
      <c r="E10754" s="75" t="s">
        <v>185</v>
      </c>
      <c r="F10754" s="75" t="s">
        <v>3655</v>
      </c>
      <c r="G10754" s="75" t="s">
        <v>10234</v>
      </c>
      <c r="H10754" s="80">
        <v>99</v>
      </c>
      <c r="I10754" s="77">
        <v>0.2</v>
      </c>
      <c r="J10754" s="76">
        <v>79.2</v>
      </c>
    </row>
    <row r="10755" spans="1:10" ht="165.75">
      <c r="A10755" s="72">
        <v>10751</v>
      </c>
      <c r="B10755" s="72" t="s">
        <v>40710</v>
      </c>
      <c r="C10755" s="75" t="s">
        <v>40893</v>
      </c>
      <c r="D10755" s="75" t="s">
        <v>40894</v>
      </c>
      <c r="E10755" s="75" t="s">
        <v>185</v>
      </c>
      <c r="F10755" s="75" t="s">
        <v>3655</v>
      </c>
      <c r="G10755" s="75" t="s">
        <v>10234</v>
      </c>
      <c r="H10755" s="80">
        <v>169</v>
      </c>
      <c r="I10755" s="77">
        <v>0.2</v>
      </c>
      <c r="J10755" s="76">
        <v>135.20000000000002</v>
      </c>
    </row>
    <row r="10756" spans="1:10" ht="76.5">
      <c r="A10756" s="72">
        <v>10752</v>
      </c>
      <c r="B10756" s="72" t="s">
        <v>40710</v>
      </c>
      <c r="C10756" s="75" t="s">
        <v>2645</v>
      </c>
      <c r="D10756" s="75" t="s">
        <v>2646</v>
      </c>
      <c r="E10756" s="75" t="s">
        <v>185</v>
      </c>
      <c r="F10756" s="75" t="s">
        <v>845</v>
      </c>
      <c r="G10756" s="75" t="s">
        <v>10234</v>
      </c>
      <c r="H10756" s="80">
        <v>2149</v>
      </c>
      <c r="I10756" s="77">
        <v>0.2</v>
      </c>
      <c r="J10756" s="76">
        <v>1719.2</v>
      </c>
    </row>
    <row r="10757" spans="1:10" ht="76.5">
      <c r="A10757" s="72">
        <v>10753</v>
      </c>
      <c r="B10757" s="72" t="s">
        <v>40710</v>
      </c>
      <c r="C10757" s="75" t="s">
        <v>2647</v>
      </c>
      <c r="D10757" s="75" t="s">
        <v>2648</v>
      </c>
      <c r="E10757" s="75" t="s">
        <v>185</v>
      </c>
      <c r="F10757" s="75" t="s">
        <v>845</v>
      </c>
      <c r="G10757" s="75" t="s">
        <v>10234</v>
      </c>
      <c r="H10757" s="80">
        <v>3299</v>
      </c>
      <c r="I10757" s="77">
        <v>0.2</v>
      </c>
      <c r="J10757" s="76">
        <v>2639.2000000000003</v>
      </c>
    </row>
    <row r="10758" spans="1:10" ht="178.5">
      <c r="A10758" s="72">
        <v>10754</v>
      </c>
      <c r="B10758" s="72" t="s">
        <v>40710</v>
      </c>
      <c r="C10758" s="75" t="s">
        <v>3672</v>
      </c>
      <c r="D10758" s="75" t="s">
        <v>3673</v>
      </c>
      <c r="E10758" s="75" t="s">
        <v>185</v>
      </c>
      <c r="F10758" s="75" t="s">
        <v>3655</v>
      </c>
      <c r="G10758" s="75" t="s">
        <v>10234</v>
      </c>
      <c r="H10758" s="80">
        <v>649</v>
      </c>
      <c r="I10758" s="77">
        <v>0.2</v>
      </c>
      <c r="J10758" s="76">
        <v>519.20000000000005</v>
      </c>
    </row>
    <row r="10759" spans="1:10" ht="38.25">
      <c r="A10759" s="72">
        <v>10755</v>
      </c>
      <c r="B10759" s="72" t="s">
        <v>40710</v>
      </c>
      <c r="C10759" s="75" t="s">
        <v>3674</v>
      </c>
      <c r="D10759" s="75" t="s">
        <v>3675</v>
      </c>
      <c r="E10759" s="75" t="s">
        <v>185</v>
      </c>
      <c r="F10759" s="75" t="s">
        <v>3655</v>
      </c>
      <c r="G10759" s="75" t="s">
        <v>10234</v>
      </c>
      <c r="H10759" s="80">
        <v>14999</v>
      </c>
      <c r="I10759" s="77">
        <v>0.2</v>
      </c>
      <c r="J10759" s="76">
        <v>11999.2</v>
      </c>
    </row>
    <row r="10760" spans="1:10" ht="204">
      <c r="A10760" s="72">
        <v>10756</v>
      </c>
      <c r="B10760" s="72" t="s">
        <v>40710</v>
      </c>
      <c r="C10760" s="75" t="s">
        <v>40895</v>
      </c>
      <c r="D10760" s="75" t="s">
        <v>40896</v>
      </c>
      <c r="E10760" s="75" t="s">
        <v>185</v>
      </c>
      <c r="F10760" s="75" t="s">
        <v>3655</v>
      </c>
      <c r="G10760" s="75" t="s">
        <v>10234</v>
      </c>
      <c r="H10760" s="80">
        <v>699</v>
      </c>
      <c r="I10760" s="77">
        <v>0.2</v>
      </c>
      <c r="J10760" s="76">
        <v>559.20000000000005</v>
      </c>
    </row>
    <row r="10761" spans="1:10" ht="38.25">
      <c r="A10761" s="72">
        <v>10757</v>
      </c>
      <c r="B10761" s="72" t="s">
        <v>40710</v>
      </c>
      <c r="C10761" s="75" t="s">
        <v>40897</v>
      </c>
      <c r="D10761" s="75" t="s">
        <v>40898</v>
      </c>
      <c r="E10761" s="75" t="s">
        <v>185</v>
      </c>
      <c r="F10761" s="75" t="s">
        <v>3655</v>
      </c>
      <c r="G10761" s="75" t="s">
        <v>10234</v>
      </c>
      <c r="H10761" s="80">
        <v>16199</v>
      </c>
      <c r="I10761" s="77">
        <v>0.2</v>
      </c>
      <c r="J10761" s="76">
        <v>12959.2</v>
      </c>
    </row>
    <row r="10762" spans="1:10" ht="204">
      <c r="A10762" s="72">
        <v>10758</v>
      </c>
      <c r="B10762" s="72" t="s">
        <v>40710</v>
      </c>
      <c r="C10762" s="75" t="s">
        <v>40899</v>
      </c>
      <c r="D10762" s="75" t="s">
        <v>40896</v>
      </c>
      <c r="E10762" s="75" t="s">
        <v>185</v>
      </c>
      <c r="F10762" s="75" t="s">
        <v>3655</v>
      </c>
      <c r="G10762" s="75" t="s">
        <v>10234</v>
      </c>
      <c r="H10762" s="80">
        <v>699</v>
      </c>
      <c r="I10762" s="77">
        <v>0.2</v>
      </c>
      <c r="J10762" s="76">
        <v>559.20000000000005</v>
      </c>
    </row>
    <row r="10763" spans="1:10" ht="38.25">
      <c r="A10763" s="72">
        <v>10759</v>
      </c>
      <c r="B10763" s="72" t="s">
        <v>40710</v>
      </c>
      <c r="C10763" s="75" t="s">
        <v>3688</v>
      </c>
      <c r="D10763" s="75" t="s">
        <v>3689</v>
      </c>
      <c r="E10763" s="75" t="s">
        <v>185</v>
      </c>
      <c r="F10763" s="75" t="s">
        <v>3655</v>
      </c>
      <c r="G10763" s="75" t="s">
        <v>10234</v>
      </c>
      <c r="H10763" s="80">
        <v>109</v>
      </c>
      <c r="I10763" s="77">
        <v>0.2</v>
      </c>
      <c r="J10763" s="76">
        <v>87.2</v>
      </c>
    </row>
    <row r="10764" spans="1:10" ht="51">
      <c r="A10764" s="72">
        <v>10760</v>
      </c>
      <c r="B10764" s="72" t="s">
        <v>40710</v>
      </c>
      <c r="C10764" s="75" t="s">
        <v>3690</v>
      </c>
      <c r="D10764" s="75" t="s">
        <v>3691</v>
      </c>
      <c r="E10764" s="75" t="s">
        <v>185</v>
      </c>
      <c r="F10764" s="75" t="s">
        <v>3655</v>
      </c>
      <c r="G10764" s="75" t="s">
        <v>10234</v>
      </c>
      <c r="H10764" s="80">
        <v>599</v>
      </c>
      <c r="I10764" s="77">
        <v>0.2</v>
      </c>
      <c r="J10764" s="76">
        <v>479.20000000000005</v>
      </c>
    </row>
    <row r="10765" spans="1:10" ht="102">
      <c r="A10765" s="72">
        <v>10761</v>
      </c>
      <c r="B10765" s="72" t="s">
        <v>40710</v>
      </c>
      <c r="C10765" s="75" t="s">
        <v>3686</v>
      </c>
      <c r="D10765" s="75" t="s">
        <v>3687</v>
      </c>
      <c r="E10765" s="75" t="s">
        <v>185</v>
      </c>
      <c r="F10765" s="75" t="s">
        <v>3655</v>
      </c>
      <c r="G10765" s="75" t="s">
        <v>10234</v>
      </c>
      <c r="H10765" s="80">
        <v>1199</v>
      </c>
      <c r="I10765" s="77">
        <v>0.2</v>
      </c>
      <c r="J10765" s="76">
        <v>959.2</v>
      </c>
    </row>
    <row r="10766" spans="1:10" ht="63.75">
      <c r="A10766" s="72">
        <v>10762</v>
      </c>
      <c r="B10766" s="72" t="s">
        <v>40710</v>
      </c>
      <c r="C10766" s="75" t="s">
        <v>1547</v>
      </c>
      <c r="D10766" s="75" t="s">
        <v>1548</v>
      </c>
      <c r="E10766" s="75" t="s">
        <v>185</v>
      </c>
      <c r="F10766" s="75" t="s">
        <v>1407</v>
      </c>
      <c r="G10766" s="75" t="s">
        <v>10234</v>
      </c>
      <c r="H10766" s="80">
        <v>999</v>
      </c>
      <c r="I10766" s="77">
        <v>0.2</v>
      </c>
      <c r="J10766" s="76">
        <v>799.2</v>
      </c>
    </row>
    <row r="10767" spans="1:10" ht="63.75">
      <c r="A10767" s="72">
        <v>10763</v>
      </c>
      <c r="B10767" s="72" t="s">
        <v>40710</v>
      </c>
      <c r="C10767" s="75" t="s">
        <v>1543</v>
      </c>
      <c r="D10767" s="75" t="s">
        <v>1544</v>
      </c>
      <c r="E10767" s="75" t="s">
        <v>185</v>
      </c>
      <c r="F10767" s="75" t="s">
        <v>1407</v>
      </c>
      <c r="G10767" s="75" t="s">
        <v>10234</v>
      </c>
      <c r="H10767" s="80">
        <v>1079</v>
      </c>
      <c r="I10767" s="77">
        <v>0.2</v>
      </c>
      <c r="J10767" s="76">
        <v>863.2</v>
      </c>
    </row>
    <row r="10768" spans="1:10" ht="25.5">
      <c r="A10768" s="72">
        <v>10764</v>
      </c>
      <c r="B10768" s="72" t="s">
        <v>40710</v>
      </c>
      <c r="C10768" s="75" t="s">
        <v>1458</v>
      </c>
      <c r="D10768" s="75" t="s">
        <v>1459</v>
      </c>
      <c r="E10768" s="75" t="s">
        <v>185</v>
      </c>
      <c r="F10768" s="75" t="s">
        <v>1407</v>
      </c>
      <c r="G10768" s="75" t="s">
        <v>10234</v>
      </c>
      <c r="H10768" s="80">
        <v>39</v>
      </c>
      <c r="I10768" s="77">
        <v>0.2</v>
      </c>
      <c r="J10768" s="76">
        <v>31.200000000000003</v>
      </c>
    </row>
    <row r="10769" spans="1:10" ht="63.75">
      <c r="A10769" s="72">
        <v>10765</v>
      </c>
      <c r="B10769" s="72" t="s">
        <v>40710</v>
      </c>
      <c r="C10769" s="75" t="s">
        <v>1537</v>
      </c>
      <c r="D10769" s="75" t="s">
        <v>1538</v>
      </c>
      <c r="E10769" s="75" t="s">
        <v>185</v>
      </c>
      <c r="F10769" s="75" t="s">
        <v>1407</v>
      </c>
      <c r="G10769" s="75" t="s">
        <v>10234</v>
      </c>
      <c r="H10769" s="80">
        <v>69</v>
      </c>
      <c r="I10769" s="77">
        <v>0.2</v>
      </c>
      <c r="J10769" s="76">
        <v>55.2</v>
      </c>
    </row>
    <row r="10770" spans="1:10" ht="25.5">
      <c r="A10770" s="72">
        <v>10766</v>
      </c>
      <c r="B10770" s="72" t="s">
        <v>40710</v>
      </c>
      <c r="C10770" s="75" t="s">
        <v>3191</v>
      </c>
      <c r="D10770" s="75" t="s">
        <v>3192</v>
      </c>
      <c r="E10770" s="75" t="s">
        <v>185</v>
      </c>
      <c r="F10770" s="75" t="s">
        <v>2860</v>
      </c>
      <c r="G10770" s="75" t="s">
        <v>10234</v>
      </c>
      <c r="H10770" s="80">
        <v>29</v>
      </c>
      <c r="I10770" s="77">
        <v>0.2</v>
      </c>
      <c r="J10770" s="76">
        <v>23.200000000000003</v>
      </c>
    </row>
    <row r="10771" spans="1:10" ht="25.5">
      <c r="A10771" s="72">
        <v>10767</v>
      </c>
      <c r="B10771" s="72" t="s">
        <v>40710</v>
      </c>
      <c r="C10771" s="75" t="s">
        <v>3193</v>
      </c>
      <c r="D10771" s="75" t="s">
        <v>3194</v>
      </c>
      <c r="E10771" s="75" t="s">
        <v>185</v>
      </c>
      <c r="F10771" s="75" t="s">
        <v>2860</v>
      </c>
      <c r="G10771" s="75" t="s">
        <v>10234</v>
      </c>
      <c r="H10771" s="80">
        <v>29</v>
      </c>
      <c r="I10771" s="77">
        <v>0.2</v>
      </c>
      <c r="J10771" s="76">
        <v>23.200000000000003</v>
      </c>
    </row>
    <row r="10772" spans="1:10">
      <c r="A10772" s="72">
        <v>10768</v>
      </c>
      <c r="B10772" s="72" t="s">
        <v>40710</v>
      </c>
      <c r="C10772" s="75" t="s">
        <v>3195</v>
      </c>
      <c r="D10772" s="75" t="s">
        <v>3196</v>
      </c>
      <c r="E10772" s="75" t="s">
        <v>185</v>
      </c>
      <c r="F10772" s="75" t="s">
        <v>2860</v>
      </c>
      <c r="G10772" s="75" t="s">
        <v>10234</v>
      </c>
      <c r="H10772" s="80">
        <v>34</v>
      </c>
      <c r="I10772" s="77">
        <v>0.2</v>
      </c>
      <c r="J10772" s="76">
        <v>27.200000000000003</v>
      </c>
    </row>
    <row r="10773" spans="1:10" ht="25.5">
      <c r="A10773" s="72">
        <v>10769</v>
      </c>
      <c r="B10773" s="72" t="s">
        <v>40710</v>
      </c>
      <c r="C10773" s="75" t="s">
        <v>3197</v>
      </c>
      <c r="D10773" s="75" t="s">
        <v>3198</v>
      </c>
      <c r="E10773" s="75" t="s">
        <v>185</v>
      </c>
      <c r="F10773" s="75" t="s">
        <v>2860</v>
      </c>
      <c r="G10773" s="75" t="s">
        <v>10234</v>
      </c>
      <c r="H10773" s="80">
        <v>24</v>
      </c>
      <c r="I10773" s="77">
        <v>0.2</v>
      </c>
      <c r="J10773" s="76">
        <v>19.200000000000003</v>
      </c>
    </row>
    <row r="10774" spans="1:10" ht="25.5">
      <c r="A10774" s="72">
        <v>10770</v>
      </c>
      <c r="B10774" s="72" t="s">
        <v>40710</v>
      </c>
      <c r="C10774" s="75" t="s">
        <v>3199</v>
      </c>
      <c r="D10774" s="75" t="s">
        <v>3200</v>
      </c>
      <c r="E10774" s="75" t="s">
        <v>185</v>
      </c>
      <c r="F10774" s="75" t="s">
        <v>2860</v>
      </c>
      <c r="G10774" s="75" t="s">
        <v>10234</v>
      </c>
      <c r="H10774" s="80">
        <v>24</v>
      </c>
      <c r="I10774" s="77">
        <v>0.2</v>
      </c>
      <c r="J10774" s="76">
        <v>19.200000000000003</v>
      </c>
    </row>
    <row r="10775" spans="1:10" ht="76.5">
      <c r="A10775" s="72">
        <v>10771</v>
      </c>
      <c r="B10775" s="72" t="s">
        <v>40710</v>
      </c>
      <c r="C10775" s="75" t="s">
        <v>3201</v>
      </c>
      <c r="D10775" s="75" t="s">
        <v>3202</v>
      </c>
      <c r="E10775" s="75" t="s">
        <v>185</v>
      </c>
      <c r="F10775" s="75" t="s">
        <v>2860</v>
      </c>
      <c r="G10775" s="75" t="s">
        <v>10234</v>
      </c>
      <c r="H10775" s="80">
        <v>39</v>
      </c>
      <c r="I10775" s="77">
        <v>0.2</v>
      </c>
      <c r="J10775" s="76">
        <v>31.200000000000003</v>
      </c>
    </row>
    <row r="10776" spans="1:10" ht="25.5">
      <c r="A10776" s="72">
        <v>10772</v>
      </c>
      <c r="B10776" s="72" t="s">
        <v>40710</v>
      </c>
      <c r="C10776" s="75" t="s">
        <v>3289</v>
      </c>
      <c r="D10776" s="75" t="s">
        <v>3290</v>
      </c>
      <c r="E10776" s="75" t="s">
        <v>185</v>
      </c>
      <c r="F10776" s="75" t="s">
        <v>2860</v>
      </c>
      <c r="G10776" s="75" t="s">
        <v>10234</v>
      </c>
      <c r="H10776" s="80">
        <v>59</v>
      </c>
      <c r="I10776" s="77">
        <v>0.2</v>
      </c>
      <c r="J10776" s="76">
        <v>47.2</v>
      </c>
    </row>
    <row r="10777" spans="1:10">
      <c r="A10777" s="72">
        <v>10773</v>
      </c>
      <c r="B10777" s="72" t="s">
        <v>40710</v>
      </c>
      <c r="C10777" s="75" t="s">
        <v>3291</v>
      </c>
      <c r="D10777" s="75" t="s">
        <v>3292</v>
      </c>
      <c r="E10777" s="75" t="s">
        <v>185</v>
      </c>
      <c r="F10777" s="75" t="s">
        <v>2860</v>
      </c>
      <c r="G10777" s="75" t="s">
        <v>10234</v>
      </c>
      <c r="H10777" s="80">
        <v>59</v>
      </c>
      <c r="I10777" s="77">
        <v>0.2</v>
      </c>
      <c r="J10777" s="76">
        <v>47.2</v>
      </c>
    </row>
    <row r="10778" spans="1:10" ht="25.5">
      <c r="A10778" s="72">
        <v>10774</v>
      </c>
      <c r="B10778" s="72" t="s">
        <v>40710</v>
      </c>
      <c r="C10778" s="75" t="s">
        <v>3613</v>
      </c>
      <c r="D10778" s="75" t="s">
        <v>3614</v>
      </c>
      <c r="E10778" s="75" t="s">
        <v>185</v>
      </c>
      <c r="F10778" s="75" t="s">
        <v>3352</v>
      </c>
      <c r="G10778" s="75" t="s">
        <v>10234</v>
      </c>
      <c r="H10778" s="80">
        <v>29</v>
      </c>
      <c r="I10778" s="77">
        <v>0.2</v>
      </c>
      <c r="J10778" s="76">
        <v>23.200000000000003</v>
      </c>
    </row>
    <row r="10779" spans="1:10" ht="25.5">
      <c r="A10779" s="72">
        <v>10775</v>
      </c>
      <c r="B10779" s="72" t="s">
        <v>40710</v>
      </c>
      <c r="C10779" s="75" t="s">
        <v>3617</v>
      </c>
      <c r="D10779" s="75" t="s">
        <v>3618</v>
      </c>
      <c r="E10779" s="75" t="s">
        <v>185</v>
      </c>
      <c r="F10779" s="75" t="s">
        <v>3352</v>
      </c>
      <c r="G10779" s="75" t="s">
        <v>10234</v>
      </c>
      <c r="H10779" s="80">
        <v>39</v>
      </c>
      <c r="I10779" s="77">
        <v>0.2</v>
      </c>
      <c r="J10779" s="76">
        <v>31.200000000000003</v>
      </c>
    </row>
    <row r="10780" spans="1:10" ht="204">
      <c r="A10780" s="72">
        <v>10776</v>
      </c>
      <c r="B10780" s="72" t="s">
        <v>40710</v>
      </c>
      <c r="C10780" s="75" t="s">
        <v>40900</v>
      </c>
      <c r="D10780" s="75" t="s">
        <v>40901</v>
      </c>
      <c r="E10780" s="75" t="s">
        <v>185</v>
      </c>
      <c r="F10780" s="75" t="s">
        <v>845</v>
      </c>
      <c r="G10780" s="75" t="s">
        <v>10234</v>
      </c>
      <c r="H10780" s="80">
        <v>18899</v>
      </c>
      <c r="I10780" s="77">
        <v>0.2</v>
      </c>
      <c r="J10780" s="76">
        <v>15119.2</v>
      </c>
    </row>
    <row r="10781" spans="1:10" ht="25.5">
      <c r="A10781" s="72">
        <v>10777</v>
      </c>
      <c r="B10781" s="72" t="s">
        <v>40710</v>
      </c>
      <c r="C10781" s="75" t="s">
        <v>1428</v>
      </c>
      <c r="D10781" s="75" t="s">
        <v>1429</v>
      </c>
      <c r="E10781" s="75" t="s">
        <v>185</v>
      </c>
      <c r="F10781" s="75" t="s">
        <v>1407</v>
      </c>
      <c r="G10781" s="75" t="s">
        <v>10234</v>
      </c>
      <c r="H10781" s="80">
        <v>29</v>
      </c>
      <c r="I10781" s="77">
        <v>0.2</v>
      </c>
      <c r="J10781" s="76">
        <v>23.200000000000003</v>
      </c>
    </row>
    <row r="10782" spans="1:10" ht="25.5">
      <c r="A10782" s="72">
        <v>10778</v>
      </c>
      <c r="B10782" s="72" t="s">
        <v>40710</v>
      </c>
      <c r="C10782" s="75" t="s">
        <v>3073</v>
      </c>
      <c r="D10782" s="75" t="s">
        <v>3074</v>
      </c>
      <c r="E10782" s="75" t="s">
        <v>185</v>
      </c>
      <c r="F10782" s="75" t="s">
        <v>2860</v>
      </c>
      <c r="G10782" s="75" t="s">
        <v>10234</v>
      </c>
      <c r="H10782" s="80">
        <v>19</v>
      </c>
      <c r="I10782" s="77">
        <v>0.2</v>
      </c>
      <c r="J10782" s="76">
        <v>15.200000000000001</v>
      </c>
    </row>
    <row r="10783" spans="1:10">
      <c r="A10783" s="72">
        <v>10779</v>
      </c>
      <c r="B10783" s="72" t="s">
        <v>40710</v>
      </c>
      <c r="C10783" s="75" t="s">
        <v>1422</v>
      </c>
      <c r="D10783" s="75" t="s">
        <v>1423</v>
      </c>
      <c r="E10783" s="75" t="s">
        <v>185</v>
      </c>
      <c r="F10783" s="75" t="s">
        <v>1407</v>
      </c>
      <c r="G10783" s="75" t="s">
        <v>10234</v>
      </c>
      <c r="H10783" s="80">
        <v>9</v>
      </c>
      <c r="I10783" s="77">
        <v>0.2</v>
      </c>
      <c r="J10783" s="76">
        <v>7.2</v>
      </c>
    </row>
    <row r="10784" spans="1:10">
      <c r="A10784" s="72">
        <v>10780</v>
      </c>
      <c r="B10784" s="72" t="s">
        <v>40710</v>
      </c>
      <c r="C10784" s="75" t="s">
        <v>1432</v>
      </c>
      <c r="D10784" s="75" t="s">
        <v>1433</v>
      </c>
      <c r="E10784" s="75" t="s">
        <v>185</v>
      </c>
      <c r="F10784" s="75" t="s">
        <v>1407</v>
      </c>
      <c r="G10784" s="75" t="s">
        <v>10234</v>
      </c>
      <c r="H10784" s="80">
        <v>29</v>
      </c>
      <c r="I10784" s="77">
        <v>0.2</v>
      </c>
      <c r="J10784" s="76">
        <v>23.200000000000003</v>
      </c>
    </row>
    <row r="10785" spans="1:10" ht="25.5">
      <c r="A10785" s="72">
        <v>10781</v>
      </c>
      <c r="B10785" s="72" t="s">
        <v>40710</v>
      </c>
      <c r="C10785" s="75" t="s">
        <v>1434</v>
      </c>
      <c r="D10785" s="75" t="s">
        <v>1435</v>
      </c>
      <c r="E10785" s="75" t="s">
        <v>185</v>
      </c>
      <c r="F10785" s="75" t="s">
        <v>1407</v>
      </c>
      <c r="G10785" s="75" t="s">
        <v>10234</v>
      </c>
      <c r="H10785" s="80">
        <v>29</v>
      </c>
      <c r="I10785" s="77">
        <v>0.2</v>
      </c>
      <c r="J10785" s="76">
        <v>23.200000000000003</v>
      </c>
    </row>
    <row r="10786" spans="1:10">
      <c r="A10786" s="72">
        <v>10782</v>
      </c>
      <c r="B10786" s="72" t="s">
        <v>40710</v>
      </c>
      <c r="C10786" s="75" t="s">
        <v>1436</v>
      </c>
      <c r="D10786" s="75" t="s">
        <v>1437</v>
      </c>
      <c r="E10786" s="75" t="s">
        <v>185</v>
      </c>
      <c r="F10786" s="75" t="s">
        <v>1407</v>
      </c>
      <c r="G10786" s="75" t="s">
        <v>10234</v>
      </c>
      <c r="H10786" s="80">
        <v>249</v>
      </c>
      <c r="I10786" s="77">
        <v>0.2</v>
      </c>
      <c r="J10786" s="76">
        <v>199.20000000000002</v>
      </c>
    </row>
    <row r="10787" spans="1:10" ht="51">
      <c r="A10787" s="72">
        <v>10783</v>
      </c>
      <c r="B10787" s="72" t="s">
        <v>40710</v>
      </c>
      <c r="C10787" s="75" t="s">
        <v>2745</v>
      </c>
      <c r="D10787" s="75" t="s">
        <v>2746</v>
      </c>
      <c r="E10787" s="75" t="s">
        <v>185</v>
      </c>
      <c r="F10787" s="75" t="s">
        <v>2742</v>
      </c>
      <c r="G10787" s="75" t="s">
        <v>10234</v>
      </c>
      <c r="H10787" s="80">
        <v>69</v>
      </c>
      <c r="I10787" s="77">
        <v>0.2</v>
      </c>
      <c r="J10787" s="76">
        <v>55.2</v>
      </c>
    </row>
    <row r="10788" spans="1:10" ht="51">
      <c r="A10788" s="72">
        <v>10784</v>
      </c>
      <c r="B10788" s="72" t="s">
        <v>40710</v>
      </c>
      <c r="C10788" s="75" t="s">
        <v>2743</v>
      </c>
      <c r="D10788" s="75" t="s">
        <v>2744</v>
      </c>
      <c r="E10788" s="75" t="s">
        <v>185</v>
      </c>
      <c r="F10788" s="75" t="s">
        <v>2742</v>
      </c>
      <c r="G10788" s="75" t="s">
        <v>10234</v>
      </c>
      <c r="H10788" s="80">
        <v>69</v>
      </c>
      <c r="I10788" s="77">
        <v>0.2</v>
      </c>
      <c r="J10788" s="76">
        <v>55.2</v>
      </c>
    </row>
    <row r="10789" spans="1:10">
      <c r="A10789" s="72">
        <v>10785</v>
      </c>
      <c r="B10789" s="72" t="s">
        <v>40710</v>
      </c>
      <c r="C10789" s="75" t="s">
        <v>2757</v>
      </c>
      <c r="D10789" s="75" t="s">
        <v>2758</v>
      </c>
      <c r="E10789" s="75" t="s">
        <v>185</v>
      </c>
      <c r="F10789" s="75" t="s">
        <v>2742</v>
      </c>
      <c r="G10789" s="75" t="s">
        <v>10234</v>
      </c>
      <c r="H10789" s="80">
        <v>109</v>
      </c>
      <c r="I10789" s="77">
        <v>0.2</v>
      </c>
      <c r="J10789" s="76">
        <v>87.2</v>
      </c>
    </row>
    <row r="10790" spans="1:10" ht="38.25">
      <c r="A10790" s="72">
        <v>10786</v>
      </c>
      <c r="B10790" s="72" t="s">
        <v>40710</v>
      </c>
      <c r="C10790" s="75" t="s">
        <v>2747</v>
      </c>
      <c r="D10790" s="75" t="s">
        <v>2748</v>
      </c>
      <c r="E10790" s="75" t="s">
        <v>185</v>
      </c>
      <c r="F10790" s="75" t="s">
        <v>2742</v>
      </c>
      <c r="G10790" s="75" t="s">
        <v>10234</v>
      </c>
      <c r="H10790" s="80">
        <v>229</v>
      </c>
      <c r="I10790" s="77">
        <v>0.2</v>
      </c>
      <c r="J10790" s="76">
        <v>183.20000000000002</v>
      </c>
    </row>
    <row r="10791" spans="1:10" ht="38.25">
      <c r="A10791" s="72">
        <v>10787</v>
      </c>
      <c r="B10791" s="72" t="s">
        <v>40710</v>
      </c>
      <c r="C10791" s="75" t="s">
        <v>2749</v>
      </c>
      <c r="D10791" s="75" t="s">
        <v>2750</v>
      </c>
      <c r="E10791" s="75" t="s">
        <v>185</v>
      </c>
      <c r="F10791" s="75" t="s">
        <v>2742</v>
      </c>
      <c r="G10791" s="75" t="s">
        <v>10234</v>
      </c>
      <c r="H10791" s="80">
        <v>229</v>
      </c>
      <c r="I10791" s="77">
        <v>0.2</v>
      </c>
      <c r="J10791" s="76">
        <v>183.20000000000002</v>
      </c>
    </row>
    <row r="10792" spans="1:10" ht="114.75">
      <c r="A10792" s="72">
        <v>10788</v>
      </c>
      <c r="B10792" s="72" t="s">
        <v>40710</v>
      </c>
      <c r="C10792" s="75" t="s">
        <v>2771</v>
      </c>
      <c r="D10792" s="75" t="s">
        <v>2772</v>
      </c>
      <c r="E10792" s="75" t="s">
        <v>185</v>
      </c>
      <c r="F10792" s="75" t="s">
        <v>2742</v>
      </c>
      <c r="G10792" s="75" t="s">
        <v>10234</v>
      </c>
      <c r="H10792" s="80">
        <v>2539.17</v>
      </c>
      <c r="I10792" s="77">
        <v>0.2</v>
      </c>
      <c r="J10792" s="76">
        <v>2031.3360000000002</v>
      </c>
    </row>
    <row r="10793" spans="1:10" ht="114.75">
      <c r="A10793" s="72">
        <v>10789</v>
      </c>
      <c r="B10793" s="72" t="s">
        <v>40710</v>
      </c>
      <c r="C10793" s="75" t="s">
        <v>2773</v>
      </c>
      <c r="D10793" s="75" t="s">
        <v>2774</v>
      </c>
      <c r="E10793" s="75" t="s">
        <v>185</v>
      </c>
      <c r="F10793" s="75" t="s">
        <v>2742</v>
      </c>
      <c r="G10793" s="75" t="s">
        <v>10234</v>
      </c>
      <c r="H10793" s="80">
        <v>2539.17</v>
      </c>
      <c r="I10793" s="77">
        <v>0.2</v>
      </c>
      <c r="J10793" s="76">
        <v>2031.3360000000002</v>
      </c>
    </row>
    <row r="10794" spans="1:10" ht="114.75">
      <c r="A10794" s="72">
        <v>10790</v>
      </c>
      <c r="B10794" s="72" t="s">
        <v>40710</v>
      </c>
      <c r="C10794" s="75" t="s">
        <v>2767</v>
      </c>
      <c r="D10794" s="75" t="s">
        <v>2768</v>
      </c>
      <c r="E10794" s="75" t="s">
        <v>185</v>
      </c>
      <c r="F10794" s="75" t="s">
        <v>2742</v>
      </c>
      <c r="G10794" s="75" t="s">
        <v>10234</v>
      </c>
      <c r="H10794" s="80">
        <v>1625.01</v>
      </c>
      <c r="I10794" s="77">
        <v>0.2</v>
      </c>
      <c r="J10794" s="76">
        <v>1300.008</v>
      </c>
    </row>
    <row r="10795" spans="1:10" ht="114.75">
      <c r="A10795" s="72">
        <v>10791</v>
      </c>
      <c r="B10795" s="72" t="s">
        <v>40710</v>
      </c>
      <c r="C10795" s="75" t="s">
        <v>2769</v>
      </c>
      <c r="D10795" s="75" t="s">
        <v>2770</v>
      </c>
      <c r="E10795" s="75" t="s">
        <v>185</v>
      </c>
      <c r="F10795" s="75" t="s">
        <v>2742</v>
      </c>
      <c r="G10795" s="75" t="s">
        <v>10234</v>
      </c>
      <c r="H10795" s="80">
        <v>1625.01</v>
      </c>
      <c r="I10795" s="77">
        <v>0.2</v>
      </c>
      <c r="J10795" s="76">
        <v>1300.008</v>
      </c>
    </row>
    <row r="10796" spans="1:10" ht="153">
      <c r="A10796" s="72">
        <v>10792</v>
      </c>
      <c r="B10796" s="72" t="s">
        <v>40710</v>
      </c>
      <c r="C10796" s="75" t="s">
        <v>2765</v>
      </c>
      <c r="D10796" s="75" t="s">
        <v>2766</v>
      </c>
      <c r="E10796" s="75" t="s">
        <v>185</v>
      </c>
      <c r="F10796" s="75" t="s">
        <v>2742</v>
      </c>
      <c r="G10796" s="75" t="s">
        <v>10234</v>
      </c>
      <c r="H10796" s="80">
        <v>3669.83</v>
      </c>
      <c r="I10796" s="77">
        <v>0.2</v>
      </c>
      <c r="J10796" s="76">
        <v>2935.864</v>
      </c>
    </row>
    <row r="10797" spans="1:10" ht="114.75">
      <c r="A10797" s="72">
        <v>10793</v>
      </c>
      <c r="B10797" s="72" t="s">
        <v>40710</v>
      </c>
      <c r="C10797" s="75" t="s">
        <v>2761</v>
      </c>
      <c r="D10797" s="75" t="s">
        <v>2762</v>
      </c>
      <c r="E10797" s="75" t="s">
        <v>185</v>
      </c>
      <c r="F10797" s="75" t="s">
        <v>2742</v>
      </c>
      <c r="G10797" s="75" t="s">
        <v>10234</v>
      </c>
      <c r="H10797" s="80">
        <v>647.66</v>
      </c>
      <c r="I10797" s="77">
        <v>0.2</v>
      </c>
      <c r="J10797" s="76">
        <v>518.12800000000004</v>
      </c>
    </row>
    <row r="10798" spans="1:10" ht="114.75">
      <c r="A10798" s="72">
        <v>10794</v>
      </c>
      <c r="B10798" s="72" t="s">
        <v>40710</v>
      </c>
      <c r="C10798" s="75" t="s">
        <v>2763</v>
      </c>
      <c r="D10798" s="75" t="s">
        <v>2764</v>
      </c>
      <c r="E10798" s="75" t="s">
        <v>185</v>
      </c>
      <c r="F10798" s="75" t="s">
        <v>2742</v>
      </c>
      <c r="G10798" s="75" t="s">
        <v>10234</v>
      </c>
      <c r="H10798" s="80">
        <v>618.72</v>
      </c>
      <c r="I10798" s="77">
        <v>0.2</v>
      </c>
      <c r="J10798" s="76">
        <v>494.97600000000006</v>
      </c>
    </row>
    <row r="10799" spans="1:10" ht="140.25">
      <c r="A10799" s="72">
        <v>10795</v>
      </c>
      <c r="B10799" s="72" t="s">
        <v>40710</v>
      </c>
      <c r="C10799" s="75" t="s">
        <v>2759</v>
      </c>
      <c r="D10799" s="75" t="s">
        <v>2760</v>
      </c>
      <c r="E10799" s="75" t="s">
        <v>185</v>
      </c>
      <c r="F10799" s="75" t="s">
        <v>2742</v>
      </c>
      <c r="G10799" s="75" t="s">
        <v>10234</v>
      </c>
      <c r="H10799" s="80">
        <v>469</v>
      </c>
      <c r="I10799" s="77">
        <v>0.2</v>
      </c>
      <c r="J10799" s="76">
        <v>375.20000000000005</v>
      </c>
    </row>
    <row r="10800" spans="1:10" ht="25.5">
      <c r="A10800" s="72">
        <v>10796</v>
      </c>
      <c r="B10800" s="72" t="s">
        <v>40710</v>
      </c>
      <c r="C10800" s="75" t="s">
        <v>2753</v>
      </c>
      <c r="D10800" s="75" t="s">
        <v>2754</v>
      </c>
      <c r="E10800" s="75" t="s">
        <v>185</v>
      </c>
      <c r="F10800" s="75" t="s">
        <v>2742</v>
      </c>
      <c r="G10800" s="75" t="s">
        <v>10234</v>
      </c>
      <c r="H10800" s="80">
        <v>119</v>
      </c>
      <c r="I10800" s="77">
        <v>0.2</v>
      </c>
      <c r="J10800" s="76">
        <v>95.2</v>
      </c>
    </row>
    <row r="10801" spans="1:10" ht="25.5">
      <c r="A10801" s="72">
        <v>10797</v>
      </c>
      <c r="B10801" s="72" t="s">
        <v>40710</v>
      </c>
      <c r="C10801" s="75" t="s">
        <v>2755</v>
      </c>
      <c r="D10801" s="75" t="s">
        <v>2756</v>
      </c>
      <c r="E10801" s="75" t="s">
        <v>185</v>
      </c>
      <c r="F10801" s="75" t="s">
        <v>2742</v>
      </c>
      <c r="G10801" s="75" t="s">
        <v>10234</v>
      </c>
      <c r="H10801" s="80">
        <v>69</v>
      </c>
      <c r="I10801" s="77">
        <v>0.2</v>
      </c>
      <c r="J10801" s="76">
        <v>55.2</v>
      </c>
    </row>
    <row r="10802" spans="1:10" ht="51">
      <c r="A10802" s="72">
        <v>10798</v>
      </c>
      <c r="B10802" s="72" t="s">
        <v>40710</v>
      </c>
      <c r="C10802" s="75" t="s">
        <v>2740</v>
      </c>
      <c r="D10802" s="75" t="s">
        <v>2741</v>
      </c>
      <c r="E10802" s="75" t="s">
        <v>185</v>
      </c>
      <c r="F10802" s="75" t="s">
        <v>2742</v>
      </c>
      <c r="G10802" s="75" t="s">
        <v>10234</v>
      </c>
      <c r="H10802" s="80">
        <v>129</v>
      </c>
      <c r="I10802" s="77">
        <v>0.2</v>
      </c>
      <c r="J10802" s="76">
        <v>103.2</v>
      </c>
    </row>
    <row r="10803" spans="1:10" ht="25.5">
      <c r="A10803" s="72">
        <v>10799</v>
      </c>
      <c r="B10803" s="72" t="s">
        <v>40710</v>
      </c>
      <c r="C10803" s="75" t="s">
        <v>2751</v>
      </c>
      <c r="D10803" s="75" t="s">
        <v>2752</v>
      </c>
      <c r="E10803" s="75" t="s">
        <v>185</v>
      </c>
      <c r="F10803" s="75" t="s">
        <v>2742</v>
      </c>
      <c r="G10803" s="75" t="s">
        <v>10234</v>
      </c>
      <c r="H10803" s="80">
        <v>59</v>
      </c>
      <c r="I10803" s="77">
        <v>0.2</v>
      </c>
      <c r="J10803" s="76">
        <v>47.2</v>
      </c>
    </row>
    <row r="10804" spans="1:10" ht="38.25">
      <c r="A10804" s="72">
        <v>10800</v>
      </c>
      <c r="B10804" s="72" t="s">
        <v>40710</v>
      </c>
      <c r="C10804" s="75" t="s">
        <v>3079</v>
      </c>
      <c r="D10804" s="75" t="s">
        <v>3080</v>
      </c>
      <c r="E10804" s="75" t="s">
        <v>185</v>
      </c>
      <c r="F10804" s="75" t="s">
        <v>2860</v>
      </c>
      <c r="G10804" s="75" t="s">
        <v>10234</v>
      </c>
      <c r="H10804" s="80">
        <v>9</v>
      </c>
      <c r="I10804" s="77">
        <v>0.2</v>
      </c>
      <c r="J10804" s="76">
        <v>7.2</v>
      </c>
    </row>
    <row r="10805" spans="1:10" ht="38.25">
      <c r="A10805" s="72">
        <v>10801</v>
      </c>
      <c r="B10805" s="72" t="s">
        <v>40710</v>
      </c>
      <c r="C10805" s="75" t="s">
        <v>3081</v>
      </c>
      <c r="D10805" s="75" t="s">
        <v>3082</v>
      </c>
      <c r="E10805" s="75" t="s">
        <v>185</v>
      </c>
      <c r="F10805" s="75" t="s">
        <v>2860</v>
      </c>
      <c r="G10805" s="75" t="s">
        <v>10234</v>
      </c>
      <c r="H10805" s="80">
        <v>35</v>
      </c>
      <c r="I10805" s="77">
        <v>0.2</v>
      </c>
      <c r="J10805" s="76">
        <v>28</v>
      </c>
    </row>
    <row r="10806" spans="1:10" ht="38.25">
      <c r="A10806" s="72">
        <v>10802</v>
      </c>
      <c r="B10806" s="72" t="s">
        <v>40710</v>
      </c>
      <c r="C10806" s="75" t="s">
        <v>3499</v>
      </c>
      <c r="D10806" s="75" t="s">
        <v>3500</v>
      </c>
      <c r="E10806" s="75" t="s">
        <v>185</v>
      </c>
      <c r="F10806" s="75" t="s">
        <v>3352</v>
      </c>
      <c r="G10806" s="75" t="s">
        <v>10234</v>
      </c>
      <c r="H10806" s="80">
        <v>159</v>
      </c>
      <c r="I10806" s="77">
        <v>0.2</v>
      </c>
      <c r="J10806" s="76">
        <v>127.2</v>
      </c>
    </row>
    <row r="10807" spans="1:10" ht="76.5">
      <c r="A10807" s="72">
        <v>10803</v>
      </c>
      <c r="B10807" s="72" t="s">
        <v>40710</v>
      </c>
      <c r="C10807" s="75" t="s">
        <v>1601</v>
      </c>
      <c r="D10807" s="75" t="s">
        <v>1602</v>
      </c>
      <c r="E10807" s="75" t="s">
        <v>185</v>
      </c>
      <c r="F10807" s="75" t="s">
        <v>1407</v>
      </c>
      <c r="G10807" s="75" t="s">
        <v>10234</v>
      </c>
      <c r="H10807" s="80">
        <v>49</v>
      </c>
      <c r="I10807" s="77">
        <v>0.2</v>
      </c>
      <c r="J10807" s="76">
        <v>39.200000000000003</v>
      </c>
    </row>
    <row r="10808" spans="1:10" ht="63.75">
      <c r="A10808" s="72">
        <v>10804</v>
      </c>
      <c r="B10808" s="72" t="s">
        <v>40710</v>
      </c>
      <c r="C10808" s="75" t="s">
        <v>1603</v>
      </c>
      <c r="D10808" s="75" t="s">
        <v>1604</v>
      </c>
      <c r="E10808" s="75" t="s">
        <v>185</v>
      </c>
      <c r="F10808" s="75" t="s">
        <v>1407</v>
      </c>
      <c r="G10808" s="75" t="s">
        <v>10234</v>
      </c>
      <c r="H10808" s="80">
        <v>49</v>
      </c>
      <c r="I10808" s="77">
        <v>0.2</v>
      </c>
      <c r="J10808" s="76">
        <v>39.200000000000003</v>
      </c>
    </row>
    <row r="10809" spans="1:10" ht="165.75">
      <c r="A10809" s="72">
        <v>10805</v>
      </c>
      <c r="B10809" s="72" t="s">
        <v>40710</v>
      </c>
      <c r="C10809" s="75" t="s">
        <v>2196</v>
      </c>
      <c r="D10809" s="75" t="s">
        <v>40902</v>
      </c>
      <c r="E10809" s="75" t="s">
        <v>185</v>
      </c>
      <c r="F10809" s="75" t="s">
        <v>845</v>
      </c>
      <c r="G10809" s="75" t="s">
        <v>10234</v>
      </c>
      <c r="H10809" s="80">
        <v>10799</v>
      </c>
      <c r="I10809" s="77">
        <v>0.2</v>
      </c>
      <c r="J10809" s="76">
        <v>8639.2000000000007</v>
      </c>
    </row>
    <row r="10810" spans="1:10" ht="153">
      <c r="A10810" s="72">
        <v>10806</v>
      </c>
      <c r="B10810" s="72" t="s">
        <v>40710</v>
      </c>
      <c r="C10810" s="75" t="s">
        <v>2197</v>
      </c>
      <c r="D10810" s="75" t="s">
        <v>2198</v>
      </c>
      <c r="E10810" s="75" t="s">
        <v>185</v>
      </c>
      <c r="F10810" s="75" t="s">
        <v>845</v>
      </c>
      <c r="G10810" s="75" t="s">
        <v>10234</v>
      </c>
      <c r="H10810" s="80">
        <v>16499</v>
      </c>
      <c r="I10810" s="77">
        <v>0.2</v>
      </c>
      <c r="J10810" s="76">
        <v>13199.2</v>
      </c>
    </row>
    <row r="10811" spans="1:10" ht="127.5">
      <c r="A10811" s="72">
        <v>10807</v>
      </c>
      <c r="B10811" s="72" t="s">
        <v>40710</v>
      </c>
      <c r="C10811" s="75" t="s">
        <v>1753</v>
      </c>
      <c r="D10811" s="75" t="s">
        <v>1754</v>
      </c>
      <c r="E10811" s="75" t="s">
        <v>185</v>
      </c>
      <c r="F10811" s="75" t="s">
        <v>1407</v>
      </c>
      <c r="G10811" s="75" t="s">
        <v>10234</v>
      </c>
      <c r="H10811" s="80">
        <v>7999</v>
      </c>
      <c r="I10811" s="77">
        <v>0.2</v>
      </c>
      <c r="J10811" s="76">
        <v>6399.2000000000007</v>
      </c>
    </row>
    <row r="10812" spans="1:10" ht="51">
      <c r="A10812" s="72">
        <v>10808</v>
      </c>
      <c r="B10812" s="72" t="s">
        <v>40710</v>
      </c>
      <c r="C10812" s="75" t="s">
        <v>3480</v>
      </c>
      <c r="D10812" s="75" t="s">
        <v>3481</v>
      </c>
      <c r="E10812" s="75" t="s">
        <v>185</v>
      </c>
      <c r="F10812" s="75" t="s">
        <v>3352</v>
      </c>
      <c r="G10812" s="75" t="s">
        <v>10234</v>
      </c>
      <c r="H10812" s="80">
        <v>209</v>
      </c>
      <c r="I10812" s="77">
        <v>0.2</v>
      </c>
      <c r="J10812" s="76">
        <v>167.20000000000002</v>
      </c>
    </row>
    <row r="10813" spans="1:10" ht="25.5">
      <c r="A10813" s="72">
        <v>10809</v>
      </c>
      <c r="B10813" s="72" t="s">
        <v>40710</v>
      </c>
      <c r="C10813" s="75" t="s">
        <v>3211</v>
      </c>
      <c r="D10813" s="75" t="s">
        <v>3212</v>
      </c>
      <c r="E10813" s="75" t="s">
        <v>185</v>
      </c>
      <c r="F10813" s="75" t="s">
        <v>2860</v>
      </c>
      <c r="G10813" s="75" t="s">
        <v>10234</v>
      </c>
      <c r="H10813" s="80">
        <v>199</v>
      </c>
      <c r="I10813" s="77">
        <v>0.2</v>
      </c>
      <c r="J10813" s="76">
        <v>159.20000000000002</v>
      </c>
    </row>
    <row r="10814" spans="1:10" ht="25.5">
      <c r="A10814" s="72">
        <v>10810</v>
      </c>
      <c r="B10814" s="72" t="s">
        <v>40710</v>
      </c>
      <c r="C10814" s="75" t="s">
        <v>1237</v>
      </c>
      <c r="D10814" s="75" t="s">
        <v>1238</v>
      </c>
      <c r="E10814" s="75" t="s">
        <v>185</v>
      </c>
      <c r="F10814" s="75" t="s">
        <v>863</v>
      </c>
      <c r="G10814" s="75" t="s">
        <v>10234</v>
      </c>
      <c r="H10814" s="80">
        <v>6</v>
      </c>
      <c r="I10814" s="77">
        <v>0.2</v>
      </c>
      <c r="J10814" s="76">
        <v>4.8000000000000007</v>
      </c>
    </row>
    <row r="10815" spans="1:10" ht="25.5">
      <c r="A10815" s="72">
        <v>10811</v>
      </c>
      <c r="B10815" s="72" t="s">
        <v>40710</v>
      </c>
      <c r="C10815" s="75" t="s">
        <v>1239</v>
      </c>
      <c r="D10815" s="75" t="s">
        <v>1240</v>
      </c>
      <c r="E10815" s="75" t="s">
        <v>185</v>
      </c>
      <c r="F10815" s="75" t="s">
        <v>863</v>
      </c>
      <c r="G10815" s="75" t="s">
        <v>10234</v>
      </c>
      <c r="H10815" s="80">
        <v>6</v>
      </c>
      <c r="I10815" s="77">
        <v>0.2</v>
      </c>
      <c r="J10815" s="76">
        <v>4.8000000000000007</v>
      </c>
    </row>
    <row r="10816" spans="1:10" ht="63.75">
      <c r="A10816" s="72">
        <v>10812</v>
      </c>
      <c r="B10816" s="72" t="s">
        <v>40710</v>
      </c>
      <c r="C10816" s="75" t="s">
        <v>1755</v>
      </c>
      <c r="D10816" s="75" t="s">
        <v>1756</v>
      </c>
      <c r="E10816" s="75" t="s">
        <v>185</v>
      </c>
      <c r="F10816" s="75" t="s">
        <v>1407</v>
      </c>
      <c r="G10816" s="75" t="s">
        <v>10234</v>
      </c>
      <c r="H10816" s="80">
        <v>499</v>
      </c>
      <c r="I10816" s="77">
        <v>0.2</v>
      </c>
      <c r="J10816" s="76">
        <v>399.20000000000005</v>
      </c>
    </row>
    <row r="10817" spans="1:10" ht="76.5">
      <c r="A10817" s="72">
        <v>10813</v>
      </c>
      <c r="B10817" s="72" t="s">
        <v>40710</v>
      </c>
      <c r="C10817" s="75" t="s">
        <v>1763</v>
      </c>
      <c r="D10817" s="75" t="s">
        <v>1764</v>
      </c>
      <c r="E10817" s="75" t="s">
        <v>185</v>
      </c>
      <c r="F10817" s="75" t="s">
        <v>1407</v>
      </c>
      <c r="G10817" s="75" t="s">
        <v>10234</v>
      </c>
      <c r="H10817" s="80">
        <v>699</v>
      </c>
      <c r="I10817" s="77">
        <v>0.2</v>
      </c>
      <c r="J10817" s="76">
        <v>559.20000000000005</v>
      </c>
    </row>
    <row r="10818" spans="1:10" ht="76.5">
      <c r="A10818" s="72">
        <v>10814</v>
      </c>
      <c r="B10818" s="72" t="s">
        <v>40710</v>
      </c>
      <c r="C10818" s="75" t="s">
        <v>1757</v>
      </c>
      <c r="D10818" s="75" t="s">
        <v>1758</v>
      </c>
      <c r="E10818" s="75" t="s">
        <v>185</v>
      </c>
      <c r="F10818" s="75" t="s">
        <v>1407</v>
      </c>
      <c r="G10818" s="75" t="s">
        <v>10234</v>
      </c>
      <c r="H10818" s="80">
        <v>999</v>
      </c>
      <c r="I10818" s="77">
        <v>0.2</v>
      </c>
      <c r="J10818" s="76">
        <v>799.2</v>
      </c>
    </row>
    <row r="10819" spans="1:10" ht="63.75">
      <c r="A10819" s="72">
        <v>10815</v>
      </c>
      <c r="B10819" s="72" t="s">
        <v>40710</v>
      </c>
      <c r="C10819" s="75" t="s">
        <v>1759</v>
      </c>
      <c r="D10819" s="75" t="s">
        <v>1760</v>
      </c>
      <c r="E10819" s="75" t="s">
        <v>185</v>
      </c>
      <c r="F10819" s="75" t="s">
        <v>1407</v>
      </c>
      <c r="G10819" s="75" t="s">
        <v>10234</v>
      </c>
      <c r="H10819" s="80">
        <v>1099</v>
      </c>
      <c r="I10819" s="77">
        <v>0.2</v>
      </c>
      <c r="J10819" s="76">
        <v>879.2</v>
      </c>
    </row>
    <row r="10820" spans="1:10" ht="38.25">
      <c r="A10820" s="72">
        <v>10816</v>
      </c>
      <c r="B10820" s="72" t="s">
        <v>40710</v>
      </c>
      <c r="C10820" s="75" t="s">
        <v>1761</v>
      </c>
      <c r="D10820" s="75" t="s">
        <v>1762</v>
      </c>
      <c r="E10820" s="75" t="s">
        <v>185</v>
      </c>
      <c r="F10820" s="75" t="s">
        <v>1407</v>
      </c>
      <c r="G10820" s="75" t="s">
        <v>10234</v>
      </c>
      <c r="H10820" s="80">
        <v>899</v>
      </c>
      <c r="I10820" s="77">
        <v>0.2</v>
      </c>
      <c r="J10820" s="76">
        <v>719.2</v>
      </c>
    </row>
    <row r="10821" spans="1:10" ht="25.5">
      <c r="A10821" s="72">
        <v>10817</v>
      </c>
      <c r="B10821" s="72" t="s">
        <v>40710</v>
      </c>
      <c r="C10821" s="75" t="s">
        <v>1771</v>
      </c>
      <c r="D10821" s="75" t="s">
        <v>1772</v>
      </c>
      <c r="E10821" s="75" t="s">
        <v>185</v>
      </c>
      <c r="F10821" s="75" t="s">
        <v>1407</v>
      </c>
      <c r="G10821" s="75" t="s">
        <v>10234</v>
      </c>
      <c r="H10821" s="80">
        <v>209</v>
      </c>
      <c r="I10821" s="77">
        <v>0.2</v>
      </c>
      <c r="J10821" s="76">
        <v>167.20000000000002</v>
      </c>
    </row>
    <row r="10822" spans="1:10" ht="25.5">
      <c r="A10822" s="72">
        <v>10818</v>
      </c>
      <c r="B10822" s="72" t="s">
        <v>40710</v>
      </c>
      <c r="C10822" s="75" t="s">
        <v>1294</v>
      </c>
      <c r="D10822" s="75" t="s">
        <v>1295</v>
      </c>
      <c r="E10822" s="75" t="s">
        <v>185</v>
      </c>
      <c r="F10822" s="75" t="s">
        <v>863</v>
      </c>
      <c r="G10822" s="75" t="s">
        <v>10234</v>
      </c>
      <c r="H10822" s="80">
        <v>30</v>
      </c>
      <c r="I10822" s="77">
        <v>0.2</v>
      </c>
      <c r="J10822" s="76">
        <v>24</v>
      </c>
    </row>
    <row r="10823" spans="1:10" ht="25.5">
      <c r="A10823" s="72">
        <v>10819</v>
      </c>
      <c r="B10823" s="72" t="s">
        <v>40710</v>
      </c>
      <c r="C10823" s="75" t="s">
        <v>1292</v>
      </c>
      <c r="D10823" s="75" t="s">
        <v>1293</v>
      </c>
      <c r="E10823" s="75" t="s">
        <v>185</v>
      </c>
      <c r="F10823" s="75" t="s">
        <v>863</v>
      </c>
      <c r="G10823" s="75" t="s">
        <v>10234</v>
      </c>
      <c r="H10823" s="80">
        <v>30</v>
      </c>
      <c r="I10823" s="77">
        <v>0.2</v>
      </c>
      <c r="J10823" s="76">
        <v>24</v>
      </c>
    </row>
    <row r="10824" spans="1:10" ht="25.5">
      <c r="A10824" s="72">
        <v>10820</v>
      </c>
      <c r="B10824" s="72" t="s">
        <v>40710</v>
      </c>
      <c r="C10824" s="75" t="s">
        <v>1296</v>
      </c>
      <c r="D10824" s="75" t="s">
        <v>1297</v>
      </c>
      <c r="E10824" s="75" t="s">
        <v>185</v>
      </c>
      <c r="F10824" s="75" t="s">
        <v>863</v>
      </c>
      <c r="G10824" s="75" t="s">
        <v>10234</v>
      </c>
      <c r="H10824" s="80">
        <v>35</v>
      </c>
      <c r="I10824" s="77">
        <v>0.2</v>
      </c>
      <c r="J10824" s="76">
        <v>28</v>
      </c>
    </row>
    <row r="10825" spans="1:10" ht="25.5">
      <c r="A10825" s="72">
        <v>10821</v>
      </c>
      <c r="B10825" s="72" t="s">
        <v>40710</v>
      </c>
      <c r="C10825" s="75" t="s">
        <v>1298</v>
      </c>
      <c r="D10825" s="75" t="s">
        <v>1299</v>
      </c>
      <c r="E10825" s="75" t="s">
        <v>185</v>
      </c>
      <c r="F10825" s="75" t="s">
        <v>863</v>
      </c>
      <c r="G10825" s="75" t="s">
        <v>10234</v>
      </c>
      <c r="H10825" s="80">
        <v>40</v>
      </c>
      <c r="I10825" s="77">
        <v>0.2</v>
      </c>
      <c r="J10825" s="76">
        <v>32</v>
      </c>
    </row>
    <row r="10826" spans="1:10" ht="25.5">
      <c r="A10826" s="72">
        <v>10822</v>
      </c>
      <c r="B10826" s="72" t="s">
        <v>40710</v>
      </c>
      <c r="C10826" s="75" t="s">
        <v>1288</v>
      </c>
      <c r="D10826" s="75" t="s">
        <v>1289</v>
      </c>
      <c r="E10826" s="75" t="s">
        <v>185</v>
      </c>
      <c r="F10826" s="75" t="s">
        <v>863</v>
      </c>
      <c r="G10826" s="75" t="s">
        <v>10234</v>
      </c>
      <c r="H10826" s="80">
        <v>25</v>
      </c>
      <c r="I10826" s="77">
        <v>0.2</v>
      </c>
      <c r="J10826" s="76">
        <v>20</v>
      </c>
    </row>
    <row r="10827" spans="1:10" ht="25.5">
      <c r="A10827" s="72">
        <v>10823</v>
      </c>
      <c r="B10827" s="72" t="s">
        <v>40710</v>
      </c>
      <c r="C10827" s="75" t="s">
        <v>1290</v>
      </c>
      <c r="D10827" s="75" t="s">
        <v>1291</v>
      </c>
      <c r="E10827" s="75" t="s">
        <v>185</v>
      </c>
      <c r="F10827" s="75" t="s">
        <v>863</v>
      </c>
      <c r="G10827" s="75" t="s">
        <v>10234</v>
      </c>
      <c r="H10827" s="80">
        <v>22</v>
      </c>
      <c r="I10827" s="77">
        <v>0.2</v>
      </c>
      <c r="J10827" s="76">
        <v>17.600000000000001</v>
      </c>
    </row>
    <row r="10828" spans="1:10" ht="25.5">
      <c r="A10828" s="72">
        <v>10824</v>
      </c>
      <c r="B10828" s="72" t="s">
        <v>40710</v>
      </c>
      <c r="C10828" s="75" t="s">
        <v>1284</v>
      </c>
      <c r="D10828" s="75" t="s">
        <v>1285</v>
      </c>
      <c r="E10828" s="75" t="s">
        <v>185</v>
      </c>
      <c r="F10828" s="75" t="s">
        <v>863</v>
      </c>
      <c r="G10828" s="75" t="s">
        <v>10234</v>
      </c>
      <c r="H10828" s="80">
        <v>16</v>
      </c>
      <c r="I10828" s="77">
        <v>0.2</v>
      </c>
      <c r="J10828" s="76">
        <v>12.8</v>
      </c>
    </row>
    <row r="10829" spans="1:10" ht="25.5">
      <c r="A10829" s="72">
        <v>10825</v>
      </c>
      <c r="B10829" s="72" t="s">
        <v>40710</v>
      </c>
      <c r="C10829" s="75" t="s">
        <v>1286</v>
      </c>
      <c r="D10829" s="75" t="s">
        <v>1287</v>
      </c>
      <c r="E10829" s="75" t="s">
        <v>185</v>
      </c>
      <c r="F10829" s="75" t="s">
        <v>863</v>
      </c>
      <c r="G10829" s="75" t="s">
        <v>10234</v>
      </c>
      <c r="H10829" s="80">
        <v>152</v>
      </c>
      <c r="I10829" s="77">
        <v>0.2</v>
      </c>
      <c r="J10829" s="76">
        <v>121.60000000000001</v>
      </c>
    </row>
    <row r="10830" spans="1:10" ht="25.5">
      <c r="A10830" s="72">
        <v>10826</v>
      </c>
      <c r="B10830" s="72" t="s">
        <v>40710</v>
      </c>
      <c r="C10830" s="75" t="s">
        <v>1282</v>
      </c>
      <c r="D10830" s="75" t="s">
        <v>1283</v>
      </c>
      <c r="E10830" s="75" t="s">
        <v>185</v>
      </c>
      <c r="F10830" s="75" t="s">
        <v>863</v>
      </c>
      <c r="G10830" s="75" t="s">
        <v>10234</v>
      </c>
      <c r="H10830" s="80">
        <v>30</v>
      </c>
      <c r="I10830" s="77">
        <v>0.2</v>
      </c>
      <c r="J10830" s="76">
        <v>24</v>
      </c>
    </row>
    <row r="10831" spans="1:10" ht="25.5">
      <c r="A10831" s="72">
        <v>10827</v>
      </c>
      <c r="B10831" s="72" t="s">
        <v>40710</v>
      </c>
      <c r="C10831" s="75" t="s">
        <v>1300</v>
      </c>
      <c r="D10831" s="75" t="s">
        <v>1301</v>
      </c>
      <c r="E10831" s="75" t="s">
        <v>185</v>
      </c>
      <c r="F10831" s="75" t="s">
        <v>863</v>
      </c>
      <c r="G10831" s="75" t="s">
        <v>10234</v>
      </c>
      <c r="H10831" s="80">
        <v>65</v>
      </c>
      <c r="I10831" s="77">
        <v>0.2</v>
      </c>
      <c r="J10831" s="76">
        <v>52</v>
      </c>
    </row>
    <row r="10832" spans="1:10" ht="25.5">
      <c r="A10832" s="72">
        <v>10828</v>
      </c>
      <c r="B10832" s="72" t="s">
        <v>40710</v>
      </c>
      <c r="C10832" s="75" t="s">
        <v>3209</v>
      </c>
      <c r="D10832" s="75" t="s">
        <v>3210</v>
      </c>
      <c r="E10832" s="75" t="s">
        <v>185</v>
      </c>
      <c r="F10832" s="75" t="s">
        <v>2860</v>
      </c>
      <c r="G10832" s="75" t="s">
        <v>10234</v>
      </c>
      <c r="H10832" s="80">
        <v>20</v>
      </c>
      <c r="I10832" s="77">
        <v>0.2</v>
      </c>
      <c r="J10832" s="76">
        <v>16</v>
      </c>
    </row>
    <row r="10833" spans="1:10" ht="38.25">
      <c r="A10833" s="72">
        <v>10829</v>
      </c>
      <c r="B10833" s="72" t="s">
        <v>40710</v>
      </c>
      <c r="C10833" s="75" t="s">
        <v>1775</v>
      </c>
      <c r="D10833" s="75" t="s">
        <v>1776</v>
      </c>
      <c r="E10833" s="75" t="s">
        <v>185</v>
      </c>
      <c r="F10833" s="75" t="s">
        <v>1407</v>
      </c>
      <c r="G10833" s="75" t="s">
        <v>10234</v>
      </c>
      <c r="H10833" s="80">
        <v>159</v>
      </c>
      <c r="I10833" s="77">
        <v>0.2</v>
      </c>
      <c r="J10833" s="76">
        <v>127.2</v>
      </c>
    </row>
    <row r="10834" spans="1:10">
      <c r="A10834" s="72">
        <v>10830</v>
      </c>
      <c r="B10834" s="72" t="s">
        <v>40710</v>
      </c>
      <c r="C10834" s="75" t="s">
        <v>3253</v>
      </c>
      <c r="D10834" s="75" t="s">
        <v>3254</v>
      </c>
      <c r="E10834" s="75" t="s">
        <v>185</v>
      </c>
      <c r="F10834" s="75" t="s">
        <v>2860</v>
      </c>
      <c r="G10834" s="75" t="s">
        <v>10234</v>
      </c>
      <c r="H10834" s="80">
        <v>699</v>
      </c>
      <c r="I10834" s="77">
        <v>0.2</v>
      </c>
      <c r="J10834" s="76">
        <v>559.20000000000005</v>
      </c>
    </row>
    <row r="10835" spans="1:10">
      <c r="A10835" s="72">
        <v>10831</v>
      </c>
      <c r="B10835" s="72" t="s">
        <v>40710</v>
      </c>
      <c r="C10835" s="75" t="s">
        <v>3251</v>
      </c>
      <c r="D10835" s="75" t="s">
        <v>3252</v>
      </c>
      <c r="E10835" s="75" t="s">
        <v>185</v>
      </c>
      <c r="F10835" s="75" t="s">
        <v>2860</v>
      </c>
      <c r="G10835" s="75" t="s">
        <v>10234</v>
      </c>
      <c r="H10835" s="80">
        <v>1499</v>
      </c>
      <c r="I10835" s="77">
        <v>0.2</v>
      </c>
      <c r="J10835" s="76">
        <v>1199.2</v>
      </c>
    </row>
    <row r="10836" spans="1:10">
      <c r="A10836" s="72">
        <v>10832</v>
      </c>
      <c r="B10836" s="72" t="s">
        <v>40710</v>
      </c>
      <c r="C10836" s="75" t="s">
        <v>1410</v>
      </c>
      <c r="D10836" s="75" t="s">
        <v>1411</v>
      </c>
      <c r="E10836" s="75" t="s">
        <v>185</v>
      </c>
      <c r="F10836" s="75" t="s">
        <v>1407</v>
      </c>
      <c r="G10836" s="75" t="s">
        <v>10234</v>
      </c>
      <c r="H10836" s="80">
        <v>29</v>
      </c>
      <c r="I10836" s="77">
        <v>0.2</v>
      </c>
      <c r="J10836" s="76">
        <v>23.200000000000003</v>
      </c>
    </row>
    <row r="10837" spans="1:10">
      <c r="A10837" s="72">
        <v>10833</v>
      </c>
      <c r="B10837" s="72" t="s">
        <v>40710</v>
      </c>
      <c r="C10837" s="75" t="s">
        <v>1416</v>
      </c>
      <c r="D10837" s="75" t="s">
        <v>1417</v>
      </c>
      <c r="E10837" s="75" t="s">
        <v>185</v>
      </c>
      <c r="F10837" s="75" t="s">
        <v>1407</v>
      </c>
      <c r="G10837" s="75" t="s">
        <v>10234</v>
      </c>
      <c r="H10837" s="80">
        <v>29</v>
      </c>
      <c r="I10837" s="77">
        <v>0.2</v>
      </c>
      <c r="J10837" s="76">
        <v>23.200000000000003</v>
      </c>
    </row>
    <row r="10838" spans="1:10" ht="89.25">
      <c r="A10838" s="72">
        <v>10834</v>
      </c>
      <c r="B10838" s="72" t="s">
        <v>40710</v>
      </c>
      <c r="C10838" s="75" t="s">
        <v>1424</v>
      </c>
      <c r="D10838" s="75" t="s">
        <v>1425</v>
      </c>
      <c r="E10838" s="75" t="s">
        <v>185</v>
      </c>
      <c r="F10838" s="75" t="s">
        <v>1407</v>
      </c>
      <c r="G10838" s="75" t="s">
        <v>10234</v>
      </c>
      <c r="H10838" s="80">
        <v>29</v>
      </c>
      <c r="I10838" s="77">
        <v>0.2</v>
      </c>
      <c r="J10838" s="76">
        <v>23.200000000000003</v>
      </c>
    </row>
    <row r="10839" spans="1:10">
      <c r="A10839" s="72">
        <v>10835</v>
      </c>
      <c r="B10839" s="72" t="s">
        <v>40710</v>
      </c>
      <c r="C10839" s="75" t="s">
        <v>1418</v>
      </c>
      <c r="D10839" s="75" t="s">
        <v>1419</v>
      </c>
      <c r="E10839" s="75" t="s">
        <v>185</v>
      </c>
      <c r="F10839" s="75" t="s">
        <v>1407</v>
      </c>
      <c r="G10839" s="75" t="s">
        <v>10234</v>
      </c>
      <c r="H10839" s="80">
        <v>29</v>
      </c>
      <c r="I10839" s="77">
        <v>0.2</v>
      </c>
      <c r="J10839" s="76">
        <v>23.200000000000003</v>
      </c>
    </row>
    <row r="10840" spans="1:10" ht="25.5">
      <c r="A10840" s="72">
        <v>10836</v>
      </c>
      <c r="B10840" s="72" t="s">
        <v>40710</v>
      </c>
      <c r="C10840" s="75" t="s">
        <v>1343</v>
      </c>
      <c r="D10840" s="75" t="s">
        <v>1344</v>
      </c>
      <c r="E10840" s="75" t="s">
        <v>185</v>
      </c>
      <c r="F10840" s="75" t="s">
        <v>1312</v>
      </c>
      <c r="G10840" s="75" t="s">
        <v>10234</v>
      </c>
      <c r="H10840" s="80">
        <v>370</v>
      </c>
      <c r="I10840" s="77">
        <v>0.2</v>
      </c>
      <c r="J10840" s="76">
        <v>296</v>
      </c>
    </row>
    <row r="10841" spans="1:10" ht="25.5">
      <c r="A10841" s="72">
        <v>10837</v>
      </c>
      <c r="B10841" s="72" t="s">
        <v>40710</v>
      </c>
      <c r="C10841" s="75" t="s">
        <v>1341</v>
      </c>
      <c r="D10841" s="75" t="s">
        <v>1342</v>
      </c>
      <c r="E10841" s="75" t="s">
        <v>185</v>
      </c>
      <c r="F10841" s="75" t="s">
        <v>1312</v>
      </c>
      <c r="G10841" s="75" t="s">
        <v>10234</v>
      </c>
      <c r="H10841" s="80">
        <v>590</v>
      </c>
      <c r="I10841" s="77">
        <v>0.2</v>
      </c>
      <c r="J10841" s="76">
        <v>472</v>
      </c>
    </row>
    <row r="10842" spans="1:10" ht="25.5">
      <c r="A10842" s="72">
        <v>10838</v>
      </c>
      <c r="B10842" s="72" t="s">
        <v>40710</v>
      </c>
      <c r="C10842" s="75" t="s">
        <v>1502</v>
      </c>
      <c r="D10842" s="75" t="s">
        <v>1503</v>
      </c>
      <c r="E10842" s="75" t="s">
        <v>185</v>
      </c>
      <c r="F10842" s="75" t="s">
        <v>1407</v>
      </c>
      <c r="G10842" s="75" t="s">
        <v>10234</v>
      </c>
      <c r="H10842" s="80">
        <v>269</v>
      </c>
      <c r="I10842" s="77">
        <v>0.2</v>
      </c>
      <c r="J10842" s="76">
        <v>215.20000000000002</v>
      </c>
    </row>
    <row r="10843" spans="1:10" ht="38.25">
      <c r="A10843" s="72">
        <v>10839</v>
      </c>
      <c r="B10843" s="72" t="s">
        <v>40710</v>
      </c>
      <c r="C10843" s="75" t="s">
        <v>1504</v>
      </c>
      <c r="D10843" s="75" t="s">
        <v>1505</v>
      </c>
      <c r="E10843" s="75" t="s">
        <v>185</v>
      </c>
      <c r="F10843" s="75" t="s">
        <v>1407</v>
      </c>
      <c r="G10843" s="75" t="s">
        <v>10234</v>
      </c>
      <c r="H10843" s="80">
        <v>269</v>
      </c>
      <c r="I10843" s="77">
        <v>0.2</v>
      </c>
      <c r="J10843" s="76">
        <v>215.20000000000002</v>
      </c>
    </row>
    <row r="10844" spans="1:10" ht="25.5">
      <c r="A10844" s="72">
        <v>10840</v>
      </c>
      <c r="B10844" s="72" t="s">
        <v>40710</v>
      </c>
      <c r="C10844" s="75" t="s">
        <v>1506</v>
      </c>
      <c r="D10844" s="75" t="s">
        <v>1507</v>
      </c>
      <c r="E10844" s="75" t="s">
        <v>185</v>
      </c>
      <c r="F10844" s="75" t="s">
        <v>1407</v>
      </c>
      <c r="G10844" s="75" t="s">
        <v>10234</v>
      </c>
      <c r="H10844" s="80">
        <v>249</v>
      </c>
      <c r="I10844" s="77">
        <v>0.2</v>
      </c>
      <c r="J10844" s="76">
        <v>199.20000000000002</v>
      </c>
    </row>
    <row r="10845" spans="1:10" ht="51">
      <c r="A10845" s="72">
        <v>10841</v>
      </c>
      <c r="B10845" s="72" t="s">
        <v>40710</v>
      </c>
      <c r="C10845" s="75" t="s">
        <v>1516</v>
      </c>
      <c r="D10845" s="75" t="s">
        <v>1517</v>
      </c>
      <c r="E10845" s="75" t="s">
        <v>185</v>
      </c>
      <c r="F10845" s="75" t="s">
        <v>1407</v>
      </c>
      <c r="G10845" s="75" t="s">
        <v>10234</v>
      </c>
      <c r="H10845" s="80">
        <v>299</v>
      </c>
      <c r="I10845" s="77">
        <v>0.2</v>
      </c>
      <c r="J10845" s="76">
        <v>239.20000000000002</v>
      </c>
    </row>
    <row r="10846" spans="1:10" ht="25.5">
      <c r="A10846" s="72">
        <v>10842</v>
      </c>
      <c r="B10846" s="72" t="s">
        <v>40710</v>
      </c>
      <c r="C10846" s="75" t="s">
        <v>1510</v>
      </c>
      <c r="D10846" s="75" t="s">
        <v>1511</v>
      </c>
      <c r="E10846" s="75" t="s">
        <v>185</v>
      </c>
      <c r="F10846" s="75" t="s">
        <v>1407</v>
      </c>
      <c r="G10846" s="75" t="s">
        <v>10234</v>
      </c>
      <c r="H10846" s="80">
        <v>199</v>
      </c>
      <c r="I10846" s="77">
        <v>0.2</v>
      </c>
      <c r="J10846" s="76">
        <v>159.20000000000002</v>
      </c>
    </row>
    <row r="10847" spans="1:10" ht="25.5">
      <c r="A10847" s="72">
        <v>10843</v>
      </c>
      <c r="B10847" s="72" t="s">
        <v>40710</v>
      </c>
      <c r="C10847" s="75" t="s">
        <v>1492</v>
      </c>
      <c r="D10847" s="75" t="s">
        <v>1493</v>
      </c>
      <c r="E10847" s="75" t="s">
        <v>185</v>
      </c>
      <c r="F10847" s="75" t="s">
        <v>1407</v>
      </c>
      <c r="G10847" s="75" t="s">
        <v>10234</v>
      </c>
      <c r="H10847" s="80">
        <v>79</v>
      </c>
      <c r="I10847" s="77">
        <v>0.2</v>
      </c>
      <c r="J10847" s="76">
        <v>63.2</v>
      </c>
    </row>
    <row r="10848" spans="1:10" ht="25.5">
      <c r="A10848" s="72">
        <v>10844</v>
      </c>
      <c r="B10848" s="72" t="s">
        <v>40710</v>
      </c>
      <c r="C10848" s="75" t="s">
        <v>3115</v>
      </c>
      <c r="D10848" s="75" t="s">
        <v>3116</v>
      </c>
      <c r="E10848" s="75" t="s">
        <v>185</v>
      </c>
      <c r="F10848" s="75" t="s">
        <v>2860</v>
      </c>
      <c r="G10848" s="75" t="s">
        <v>10234</v>
      </c>
      <c r="H10848" s="80">
        <v>149</v>
      </c>
      <c r="I10848" s="77">
        <v>0.2</v>
      </c>
      <c r="J10848" s="76">
        <v>119.2</v>
      </c>
    </row>
    <row r="10849" spans="1:10" ht="51">
      <c r="A10849" s="72">
        <v>10845</v>
      </c>
      <c r="B10849" s="72" t="s">
        <v>40710</v>
      </c>
      <c r="C10849" s="75" t="s">
        <v>1522</v>
      </c>
      <c r="D10849" s="75" t="s">
        <v>1523</v>
      </c>
      <c r="E10849" s="75" t="s">
        <v>185</v>
      </c>
      <c r="F10849" s="75" t="s">
        <v>1407</v>
      </c>
      <c r="G10849" s="75" t="s">
        <v>10234</v>
      </c>
      <c r="H10849" s="80">
        <v>79</v>
      </c>
      <c r="I10849" s="77">
        <v>0.2</v>
      </c>
      <c r="J10849" s="76">
        <v>63.2</v>
      </c>
    </row>
    <row r="10850" spans="1:10" ht="25.5">
      <c r="A10850" s="72">
        <v>10846</v>
      </c>
      <c r="B10850" s="72" t="s">
        <v>40710</v>
      </c>
      <c r="C10850" s="75" t="s">
        <v>3103</v>
      </c>
      <c r="D10850" s="75" t="s">
        <v>3104</v>
      </c>
      <c r="E10850" s="75" t="s">
        <v>185</v>
      </c>
      <c r="F10850" s="75" t="s">
        <v>2860</v>
      </c>
      <c r="G10850" s="75" t="s">
        <v>10234</v>
      </c>
      <c r="H10850" s="80">
        <v>159</v>
      </c>
      <c r="I10850" s="77">
        <v>0.2</v>
      </c>
      <c r="J10850" s="76">
        <v>127.2</v>
      </c>
    </row>
    <row r="10851" spans="1:10" ht="25.5">
      <c r="A10851" s="72">
        <v>10847</v>
      </c>
      <c r="B10851" s="72" t="s">
        <v>40710</v>
      </c>
      <c r="C10851" s="75" t="s">
        <v>3095</v>
      </c>
      <c r="D10851" s="75" t="s">
        <v>3096</v>
      </c>
      <c r="E10851" s="75" t="s">
        <v>185</v>
      </c>
      <c r="F10851" s="75" t="s">
        <v>2860</v>
      </c>
      <c r="G10851" s="75" t="s">
        <v>10234</v>
      </c>
      <c r="H10851" s="80">
        <v>149</v>
      </c>
      <c r="I10851" s="77">
        <v>0.2</v>
      </c>
      <c r="J10851" s="76">
        <v>119.2</v>
      </c>
    </row>
    <row r="10852" spans="1:10" ht="25.5">
      <c r="A10852" s="72">
        <v>10848</v>
      </c>
      <c r="B10852" s="72" t="s">
        <v>40710</v>
      </c>
      <c r="C10852" s="75" t="s">
        <v>3105</v>
      </c>
      <c r="D10852" s="75" t="s">
        <v>3106</v>
      </c>
      <c r="E10852" s="75" t="s">
        <v>185</v>
      </c>
      <c r="F10852" s="75" t="s">
        <v>2860</v>
      </c>
      <c r="G10852" s="75" t="s">
        <v>10234</v>
      </c>
      <c r="H10852" s="80">
        <v>69</v>
      </c>
      <c r="I10852" s="77">
        <v>0.2</v>
      </c>
      <c r="J10852" s="76">
        <v>55.2</v>
      </c>
    </row>
    <row r="10853" spans="1:10">
      <c r="A10853" s="72">
        <v>10849</v>
      </c>
      <c r="B10853" s="72" t="s">
        <v>40710</v>
      </c>
      <c r="C10853" s="75" t="s">
        <v>3121</v>
      </c>
      <c r="D10853" s="75" t="s">
        <v>3122</v>
      </c>
      <c r="E10853" s="75" t="s">
        <v>185</v>
      </c>
      <c r="F10853" s="75" t="s">
        <v>2860</v>
      </c>
      <c r="G10853" s="75" t="s">
        <v>10234</v>
      </c>
      <c r="H10853" s="80">
        <v>199</v>
      </c>
      <c r="I10853" s="77">
        <v>0.2</v>
      </c>
      <c r="J10853" s="76">
        <v>159.20000000000002</v>
      </c>
    </row>
    <row r="10854" spans="1:10" ht="51">
      <c r="A10854" s="72">
        <v>10850</v>
      </c>
      <c r="B10854" s="72" t="s">
        <v>40710</v>
      </c>
      <c r="C10854" s="75" t="s">
        <v>1526</v>
      </c>
      <c r="D10854" s="75" t="s">
        <v>1527</v>
      </c>
      <c r="E10854" s="75" t="s">
        <v>185</v>
      </c>
      <c r="F10854" s="75" t="s">
        <v>1407</v>
      </c>
      <c r="G10854" s="75" t="s">
        <v>10234</v>
      </c>
      <c r="H10854" s="80">
        <v>69</v>
      </c>
      <c r="I10854" s="77">
        <v>0.2</v>
      </c>
      <c r="J10854" s="76">
        <v>55.2</v>
      </c>
    </row>
    <row r="10855" spans="1:10">
      <c r="A10855" s="72">
        <v>10851</v>
      </c>
      <c r="B10855" s="72" t="s">
        <v>40710</v>
      </c>
      <c r="C10855" s="75" t="s">
        <v>1496</v>
      </c>
      <c r="D10855" s="75" t="s">
        <v>1497</v>
      </c>
      <c r="E10855" s="75" t="s">
        <v>185</v>
      </c>
      <c r="F10855" s="75" t="s">
        <v>1407</v>
      </c>
      <c r="G10855" s="75" t="s">
        <v>10234</v>
      </c>
      <c r="H10855" s="80">
        <v>99</v>
      </c>
      <c r="I10855" s="77">
        <v>0.2</v>
      </c>
      <c r="J10855" s="76">
        <v>79.2</v>
      </c>
    </row>
    <row r="10856" spans="1:10" s="81" customFormat="1" ht="51">
      <c r="A10856" s="72">
        <v>10852</v>
      </c>
      <c r="B10856" s="72" t="s">
        <v>40710</v>
      </c>
      <c r="C10856" s="75" t="s">
        <v>3348</v>
      </c>
      <c r="D10856" s="75" t="s">
        <v>3349</v>
      </c>
      <c r="E10856" s="75" t="s">
        <v>185</v>
      </c>
      <c r="F10856" s="75" t="s">
        <v>2860</v>
      </c>
      <c r="G10856" s="75" t="s">
        <v>10234</v>
      </c>
      <c r="H10856" s="80">
        <v>499</v>
      </c>
      <c r="I10856" s="77">
        <v>0.2</v>
      </c>
      <c r="J10856" s="76">
        <v>399.20000000000005</v>
      </c>
    </row>
    <row r="10857" spans="1:10" s="81" customFormat="1">
      <c r="A10857" s="72">
        <v>10853</v>
      </c>
      <c r="B10857" s="72" t="s">
        <v>40710</v>
      </c>
      <c r="C10857" s="75" t="s">
        <v>3107</v>
      </c>
      <c r="D10857" s="75" t="s">
        <v>3108</v>
      </c>
      <c r="E10857" s="75" t="s">
        <v>185</v>
      </c>
      <c r="F10857" s="75" t="s">
        <v>2860</v>
      </c>
      <c r="G10857" s="75" t="s">
        <v>10234</v>
      </c>
      <c r="H10857" s="80">
        <v>249</v>
      </c>
      <c r="I10857" s="77">
        <v>0.2</v>
      </c>
      <c r="J10857" s="76">
        <v>199.20000000000002</v>
      </c>
    </row>
    <row r="10858" spans="1:10" s="81" customFormat="1" ht="25.5">
      <c r="A10858" s="72">
        <v>10854</v>
      </c>
      <c r="B10858" s="72" t="s">
        <v>40710</v>
      </c>
      <c r="C10858" s="75" t="s">
        <v>3109</v>
      </c>
      <c r="D10858" s="75" t="s">
        <v>3110</v>
      </c>
      <c r="E10858" s="75" t="s">
        <v>185</v>
      </c>
      <c r="F10858" s="75" t="s">
        <v>2860</v>
      </c>
      <c r="G10858" s="75" t="s">
        <v>10234</v>
      </c>
      <c r="H10858" s="80">
        <v>49</v>
      </c>
      <c r="I10858" s="77">
        <v>0.2</v>
      </c>
      <c r="J10858" s="76">
        <v>39.200000000000003</v>
      </c>
    </row>
    <row r="10859" spans="1:10" s="81" customFormat="1" ht="38.25">
      <c r="A10859" s="72">
        <v>10855</v>
      </c>
      <c r="B10859" s="72" t="s">
        <v>40710</v>
      </c>
      <c r="C10859" s="75" t="s">
        <v>1498</v>
      </c>
      <c r="D10859" s="75" t="s">
        <v>1499</v>
      </c>
      <c r="E10859" s="75" t="s">
        <v>185</v>
      </c>
      <c r="F10859" s="75" t="s">
        <v>1407</v>
      </c>
      <c r="G10859" s="75" t="s">
        <v>10234</v>
      </c>
      <c r="H10859" s="80">
        <v>279</v>
      </c>
      <c r="I10859" s="77">
        <v>0.2</v>
      </c>
      <c r="J10859" s="76">
        <v>223.20000000000002</v>
      </c>
    </row>
    <row r="10860" spans="1:10" s="81" customFormat="1" ht="38.25">
      <c r="A10860" s="72">
        <v>10856</v>
      </c>
      <c r="B10860" s="72" t="s">
        <v>40710</v>
      </c>
      <c r="C10860" s="75" t="s">
        <v>1500</v>
      </c>
      <c r="D10860" s="75" t="s">
        <v>1501</v>
      </c>
      <c r="E10860" s="75" t="s">
        <v>185</v>
      </c>
      <c r="F10860" s="75" t="s">
        <v>1407</v>
      </c>
      <c r="G10860" s="75" t="s">
        <v>10234</v>
      </c>
      <c r="H10860" s="80">
        <v>279</v>
      </c>
      <c r="I10860" s="77">
        <v>0.2</v>
      </c>
      <c r="J10860" s="76">
        <v>223.20000000000002</v>
      </c>
    </row>
    <row r="10861" spans="1:10" s="81" customFormat="1" ht="25.5">
      <c r="A10861" s="72">
        <v>10857</v>
      </c>
      <c r="B10861" s="72" t="s">
        <v>40710</v>
      </c>
      <c r="C10861" s="75" t="s">
        <v>1508</v>
      </c>
      <c r="D10861" s="75" t="s">
        <v>1509</v>
      </c>
      <c r="E10861" s="75" t="s">
        <v>185</v>
      </c>
      <c r="F10861" s="75" t="s">
        <v>1407</v>
      </c>
      <c r="G10861" s="75" t="s">
        <v>10234</v>
      </c>
      <c r="H10861" s="80">
        <v>199</v>
      </c>
      <c r="I10861" s="77">
        <v>0.2</v>
      </c>
      <c r="J10861" s="76">
        <v>159.20000000000002</v>
      </c>
    </row>
    <row r="10862" spans="1:10" s="81" customFormat="1" ht="25.5">
      <c r="A10862" s="72">
        <v>10858</v>
      </c>
      <c r="B10862" s="72" t="s">
        <v>40710</v>
      </c>
      <c r="C10862" s="75" t="s">
        <v>1490</v>
      </c>
      <c r="D10862" s="75" t="s">
        <v>1491</v>
      </c>
      <c r="E10862" s="75" t="s">
        <v>185</v>
      </c>
      <c r="F10862" s="75" t="s">
        <v>1407</v>
      </c>
      <c r="G10862" s="75" t="s">
        <v>10234</v>
      </c>
      <c r="H10862" s="80">
        <v>149</v>
      </c>
      <c r="I10862" s="77">
        <v>0.2</v>
      </c>
      <c r="J10862" s="76">
        <v>119.2</v>
      </c>
    </row>
    <row r="10863" spans="1:10" s="81" customFormat="1" ht="25.5">
      <c r="A10863" s="72">
        <v>10859</v>
      </c>
      <c r="B10863" s="72" t="s">
        <v>40710</v>
      </c>
      <c r="C10863" s="75" t="s">
        <v>3099</v>
      </c>
      <c r="D10863" s="75" t="s">
        <v>3100</v>
      </c>
      <c r="E10863" s="75" t="s">
        <v>185</v>
      </c>
      <c r="F10863" s="75" t="s">
        <v>2860</v>
      </c>
      <c r="G10863" s="75" t="s">
        <v>10234</v>
      </c>
      <c r="H10863" s="80">
        <v>149</v>
      </c>
      <c r="I10863" s="77">
        <v>0.2</v>
      </c>
      <c r="J10863" s="76">
        <v>119.2</v>
      </c>
    </row>
    <row r="10864" spans="1:10" s="81" customFormat="1" ht="25.5">
      <c r="A10864" s="72">
        <v>10860</v>
      </c>
      <c r="B10864" s="72" t="s">
        <v>40710</v>
      </c>
      <c r="C10864" s="75" t="s">
        <v>3097</v>
      </c>
      <c r="D10864" s="75" t="s">
        <v>3098</v>
      </c>
      <c r="E10864" s="75" t="s">
        <v>185</v>
      </c>
      <c r="F10864" s="75" t="s">
        <v>2860</v>
      </c>
      <c r="G10864" s="75" t="s">
        <v>10234</v>
      </c>
      <c r="H10864" s="80">
        <v>149</v>
      </c>
      <c r="I10864" s="77">
        <v>0.2</v>
      </c>
      <c r="J10864" s="76">
        <v>119.2</v>
      </c>
    </row>
    <row r="10865" spans="1:10" s="81" customFormat="1" ht="38.25">
      <c r="A10865" s="72">
        <v>10861</v>
      </c>
      <c r="B10865" s="72" t="s">
        <v>40710</v>
      </c>
      <c r="C10865" s="75" t="s">
        <v>1512</v>
      </c>
      <c r="D10865" s="75" t="s">
        <v>1513</v>
      </c>
      <c r="E10865" s="75" t="s">
        <v>185</v>
      </c>
      <c r="F10865" s="75" t="s">
        <v>1407</v>
      </c>
      <c r="G10865" s="75" t="s">
        <v>10234</v>
      </c>
      <c r="H10865" s="80">
        <v>349</v>
      </c>
      <c r="I10865" s="77">
        <v>0.2</v>
      </c>
      <c r="J10865" s="76">
        <v>279.2</v>
      </c>
    </row>
    <row r="10866" spans="1:10" s="81" customFormat="1" ht="38.25">
      <c r="A10866" s="72">
        <v>10862</v>
      </c>
      <c r="B10866" s="72" t="s">
        <v>40710</v>
      </c>
      <c r="C10866" s="75" t="s">
        <v>1494</v>
      </c>
      <c r="D10866" s="75" t="s">
        <v>1495</v>
      </c>
      <c r="E10866" s="75" t="s">
        <v>185</v>
      </c>
      <c r="F10866" s="75" t="s">
        <v>1407</v>
      </c>
      <c r="G10866" s="75" t="s">
        <v>10234</v>
      </c>
      <c r="H10866" s="80">
        <v>149</v>
      </c>
      <c r="I10866" s="77">
        <v>0.2</v>
      </c>
      <c r="J10866" s="76">
        <v>119.2</v>
      </c>
    </row>
    <row r="10867" spans="1:10" s="81" customFormat="1" ht="38.25">
      <c r="A10867" s="72">
        <v>10863</v>
      </c>
      <c r="B10867" s="72" t="s">
        <v>40710</v>
      </c>
      <c r="C10867" s="75" t="s">
        <v>3346</v>
      </c>
      <c r="D10867" s="75" t="s">
        <v>3347</v>
      </c>
      <c r="E10867" s="75" t="s">
        <v>185</v>
      </c>
      <c r="F10867" s="75" t="s">
        <v>2860</v>
      </c>
      <c r="G10867" s="75" t="s">
        <v>10234</v>
      </c>
      <c r="H10867" s="80">
        <v>299</v>
      </c>
      <c r="I10867" s="77">
        <v>0.2</v>
      </c>
      <c r="J10867" s="76">
        <v>239.20000000000002</v>
      </c>
    </row>
    <row r="10868" spans="1:10" s="81" customFormat="1" ht="25.5">
      <c r="A10868" s="72">
        <v>10864</v>
      </c>
      <c r="B10868" s="72" t="s">
        <v>40710</v>
      </c>
      <c r="C10868" s="75" t="s">
        <v>1520</v>
      </c>
      <c r="D10868" s="75" t="s">
        <v>1521</v>
      </c>
      <c r="E10868" s="75" t="s">
        <v>185</v>
      </c>
      <c r="F10868" s="75" t="s">
        <v>1407</v>
      </c>
      <c r="G10868" s="75" t="s">
        <v>10234</v>
      </c>
      <c r="H10868" s="80">
        <v>299</v>
      </c>
      <c r="I10868" s="77">
        <v>0.2</v>
      </c>
      <c r="J10868" s="76">
        <v>239.20000000000002</v>
      </c>
    </row>
    <row r="10869" spans="1:10" s="81" customFormat="1" ht="63.75">
      <c r="A10869" s="72">
        <v>10865</v>
      </c>
      <c r="B10869" s="72" t="s">
        <v>40710</v>
      </c>
      <c r="C10869" s="75" t="s">
        <v>1518</v>
      </c>
      <c r="D10869" s="75" t="s">
        <v>1519</v>
      </c>
      <c r="E10869" s="75" t="s">
        <v>185</v>
      </c>
      <c r="F10869" s="75" t="s">
        <v>1407</v>
      </c>
      <c r="G10869" s="75" t="s">
        <v>10234</v>
      </c>
      <c r="H10869" s="80">
        <v>449</v>
      </c>
      <c r="I10869" s="77">
        <v>0.2</v>
      </c>
      <c r="J10869" s="76">
        <v>359.20000000000005</v>
      </c>
    </row>
    <row r="10870" spans="1:10" s="81" customFormat="1">
      <c r="A10870" s="72">
        <v>10866</v>
      </c>
      <c r="B10870" s="72" t="s">
        <v>40710</v>
      </c>
      <c r="C10870" s="75" t="s">
        <v>1444</v>
      </c>
      <c r="D10870" s="75" t="s">
        <v>1445</v>
      </c>
      <c r="E10870" s="75" t="s">
        <v>185</v>
      </c>
      <c r="F10870" s="75" t="s">
        <v>1407</v>
      </c>
      <c r="G10870" s="75" t="s">
        <v>10234</v>
      </c>
      <c r="H10870" s="80">
        <v>109</v>
      </c>
      <c r="I10870" s="77">
        <v>0.2</v>
      </c>
      <c r="J10870" s="76">
        <v>87.2</v>
      </c>
    </row>
    <row r="10871" spans="1:10" s="81" customFormat="1">
      <c r="A10871" s="72">
        <v>10867</v>
      </c>
      <c r="B10871" s="72" t="s">
        <v>40710</v>
      </c>
      <c r="C10871" s="75" t="s">
        <v>1482</v>
      </c>
      <c r="D10871" s="75" t="s">
        <v>1483</v>
      </c>
      <c r="E10871" s="75" t="s">
        <v>185</v>
      </c>
      <c r="F10871" s="75" t="s">
        <v>1407</v>
      </c>
      <c r="G10871" s="75" t="s">
        <v>10234</v>
      </c>
      <c r="H10871" s="80">
        <v>99</v>
      </c>
      <c r="I10871" s="77">
        <v>0.2</v>
      </c>
      <c r="J10871" s="76">
        <v>79.2</v>
      </c>
    </row>
    <row r="10872" spans="1:10" s="81" customFormat="1">
      <c r="A10872" s="72">
        <v>10868</v>
      </c>
      <c r="B10872" s="72" t="s">
        <v>40710</v>
      </c>
      <c r="C10872" s="75" t="s">
        <v>1448</v>
      </c>
      <c r="D10872" s="75" t="s">
        <v>1449</v>
      </c>
      <c r="E10872" s="75" t="s">
        <v>185</v>
      </c>
      <c r="F10872" s="75" t="s">
        <v>1407</v>
      </c>
      <c r="G10872" s="75" t="s">
        <v>10234</v>
      </c>
      <c r="H10872" s="80">
        <v>109</v>
      </c>
      <c r="I10872" s="77">
        <v>0.2</v>
      </c>
      <c r="J10872" s="76">
        <v>87.2</v>
      </c>
    </row>
    <row r="10873" spans="1:10" s="81" customFormat="1" ht="38.25">
      <c r="A10873" s="72">
        <v>10869</v>
      </c>
      <c r="B10873" s="72" t="s">
        <v>40710</v>
      </c>
      <c r="C10873" s="75" t="s">
        <v>1442</v>
      </c>
      <c r="D10873" s="75" t="s">
        <v>1443</v>
      </c>
      <c r="E10873" s="75" t="s">
        <v>185</v>
      </c>
      <c r="F10873" s="75" t="s">
        <v>1407</v>
      </c>
      <c r="G10873" s="75" t="s">
        <v>10234</v>
      </c>
      <c r="H10873" s="80">
        <v>79</v>
      </c>
      <c r="I10873" s="77">
        <v>0.2</v>
      </c>
      <c r="J10873" s="76">
        <v>63.2</v>
      </c>
    </row>
    <row r="10874" spans="1:10" s="81" customFormat="1" ht="51">
      <c r="A10874" s="72">
        <v>10870</v>
      </c>
      <c r="B10874" s="72" t="s">
        <v>40710</v>
      </c>
      <c r="C10874" s="75" t="s">
        <v>1464</v>
      </c>
      <c r="D10874" s="75" t="s">
        <v>1465</v>
      </c>
      <c r="E10874" s="75" t="s">
        <v>185</v>
      </c>
      <c r="F10874" s="75" t="s">
        <v>1407</v>
      </c>
      <c r="G10874" s="75" t="s">
        <v>10234</v>
      </c>
      <c r="H10874" s="80">
        <v>219</v>
      </c>
      <c r="I10874" s="77">
        <v>0.2</v>
      </c>
      <c r="J10874" s="76">
        <v>175.20000000000002</v>
      </c>
    </row>
    <row r="10875" spans="1:10" s="81" customFormat="1" ht="25.5">
      <c r="A10875" s="72">
        <v>10871</v>
      </c>
      <c r="B10875" s="72" t="s">
        <v>40710</v>
      </c>
      <c r="C10875" s="75" t="s">
        <v>3117</v>
      </c>
      <c r="D10875" s="75" t="s">
        <v>3118</v>
      </c>
      <c r="E10875" s="75" t="s">
        <v>185</v>
      </c>
      <c r="F10875" s="75" t="s">
        <v>2860</v>
      </c>
      <c r="G10875" s="75" t="s">
        <v>10234</v>
      </c>
      <c r="H10875" s="80">
        <v>199</v>
      </c>
      <c r="I10875" s="77">
        <v>0.2</v>
      </c>
      <c r="J10875" s="76">
        <v>159.20000000000002</v>
      </c>
    </row>
    <row r="10876" spans="1:10" s="81" customFormat="1" ht="25.5">
      <c r="A10876" s="72">
        <v>10872</v>
      </c>
      <c r="B10876" s="72" t="s">
        <v>40710</v>
      </c>
      <c r="C10876" s="75" t="s">
        <v>3085</v>
      </c>
      <c r="D10876" s="75" t="s">
        <v>3086</v>
      </c>
      <c r="E10876" s="75" t="s">
        <v>185</v>
      </c>
      <c r="F10876" s="75" t="s">
        <v>2860</v>
      </c>
      <c r="G10876" s="75" t="s">
        <v>10234</v>
      </c>
      <c r="H10876" s="80">
        <v>269</v>
      </c>
      <c r="I10876" s="77">
        <v>0.2</v>
      </c>
      <c r="J10876" s="76">
        <v>215.20000000000002</v>
      </c>
    </row>
    <row r="10877" spans="1:10" s="81" customFormat="1" ht="25.5">
      <c r="A10877" s="72">
        <v>10873</v>
      </c>
      <c r="B10877" s="72" t="s">
        <v>40710</v>
      </c>
      <c r="C10877" s="75" t="s">
        <v>3087</v>
      </c>
      <c r="D10877" s="75" t="s">
        <v>3088</v>
      </c>
      <c r="E10877" s="75" t="s">
        <v>185</v>
      </c>
      <c r="F10877" s="75" t="s">
        <v>2860</v>
      </c>
      <c r="G10877" s="75" t="s">
        <v>10234</v>
      </c>
      <c r="H10877" s="80">
        <v>219</v>
      </c>
      <c r="I10877" s="77">
        <v>0.2</v>
      </c>
      <c r="J10877" s="76">
        <v>175.20000000000002</v>
      </c>
    </row>
    <row r="10878" spans="1:10" s="81" customFormat="1">
      <c r="A10878" s="72">
        <v>10874</v>
      </c>
      <c r="B10878" s="72" t="s">
        <v>40710</v>
      </c>
      <c r="C10878" s="75" t="s">
        <v>3119</v>
      </c>
      <c r="D10878" s="75" t="s">
        <v>3120</v>
      </c>
      <c r="E10878" s="75" t="s">
        <v>185</v>
      </c>
      <c r="F10878" s="75" t="s">
        <v>2860</v>
      </c>
      <c r="G10878" s="75" t="s">
        <v>10234</v>
      </c>
      <c r="H10878" s="80">
        <v>49</v>
      </c>
      <c r="I10878" s="77">
        <v>0.2</v>
      </c>
      <c r="J10878" s="76">
        <v>39.200000000000003</v>
      </c>
    </row>
    <row r="10879" spans="1:10" s="81" customFormat="1">
      <c r="A10879" s="72">
        <v>10875</v>
      </c>
      <c r="B10879" s="72" t="s">
        <v>40710</v>
      </c>
      <c r="C10879" s="75" t="s">
        <v>1446</v>
      </c>
      <c r="D10879" s="75" t="s">
        <v>1447</v>
      </c>
      <c r="E10879" s="75" t="s">
        <v>185</v>
      </c>
      <c r="F10879" s="75" t="s">
        <v>1407</v>
      </c>
      <c r="G10879" s="75" t="s">
        <v>10234</v>
      </c>
      <c r="H10879" s="80">
        <v>109</v>
      </c>
      <c r="I10879" s="77">
        <v>0.2</v>
      </c>
      <c r="J10879" s="76">
        <v>87.2</v>
      </c>
    </row>
    <row r="10880" spans="1:10" s="81" customFormat="1">
      <c r="A10880" s="72">
        <v>10876</v>
      </c>
      <c r="B10880" s="72" t="s">
        <v>40710</v>
      </c>
      <c r="C10880" s="75" t="s">
        <v>1460</v>
      </c>
      <c r="D10880" s="75" t="s">
        <v>1461</v>
      </c>
      <c r="E10880" s="75" t="s">
        <v>185</v>
      </c>
      <c r="F10880" s="75" t="s">
        <v>1407</v>
      </c>
      <c r="G10880" s="75" t="s">
        <v>10234</v>
      </c>
      <c r="H10880" s="80">
        <v>109</v>
      </c>
      <c r="I10880" s="77">
        <v>0.2</v>
      </c>
      <c r="J10880" s="76">
        <v>87.2</v>
      </c>
    </row>
    <row r="10881" spans="1:10" s="81" customFormat="1" ht="38.25">
      <c r="A10881" s="72">
        <v>10877</v>
      </c>
      <c r="B10881" s="72" t="s">
        <v>40710</v>
      </c>
      <c r="C10881" s="75" t="s">
        <v>1440</v>
      </c>
      <c r="D10881" s="75" t="s">
        <v>1441</v>
      </c>
      <c r="E10881" s="75" t="s">
        <v>185</v>
      </c>
      <c r="F10881" s="75" t="s">
        <v>1407</v>
      </c>
      <c r="G10881" s="75" t="s">
        <v>10234</v>
      </c>
      <c r="H10881" s="80">
        <v>79</v>
      </c>
      <c r="I10881" s="77">
        <v>0.2</v>
      </c>
      <c r="J10881" s="76">
        <v>63.2</v>
      </c>
    </row>
    <row r="10882" spans="1:10" s="81" customFormat="1">
      <c r="A10882" s="72">
        <v>10878</v>
      </c>
      <c r="B10882" s="72" t="s">
        <v>40710</v>
      </c>
      <c r="C10882" s="75" t="s">
        <v>1450</v>
      </c>
      <c r="D10882" s="75" t="s">
        <v>1451</v>
      </c>
      <c r="E10882" s="75" t="s">
        <v>185</v>
      </c>
      <c r="F10882" s="75" t="s">
        <v>1407</v>
      </c>
      <c r="G10882" s="75" t="s">
        <v>10234</v>
      </c>
      <c r="H10882" s="80">
        <v>109</v>
      </c>
      <c r="I10882" s="77">
        <v>0.2</v>
      </c>
      <c r="J10882" s="76">
        <v>87.2</v>
      </c>
    </row>
    <row r="10883" spans="1:10" s="81" customFormat="1" ht="25.5">
      <c r="A10883" s="72">
        <v>10879</v>
      </c>
      <c r="B10883" s="72" t="s">
        <v>40710</v>
      </c>
      <c r="C10883" s="75" t="s">
        <v>3089</v>
      </c>
      <c r="D10883" s="75" t="s">
        <v>3090</v>
      </c>
      <c r="E10883" s="75" t="s">
        <v>185</v>
      </c>
      <c r="F10883" s="75" t="s">
        <v>2860</v>
      </c>
      <c r="G10883" s="75" t="s">
        <v>10234</v>
      </c>
      <c r="H10883" s="80">
        <v>269</v>
      </c>
      <c r="I10883" s="77">
        <v>0.2</v>
      </c>
      <c r="J10883" s="76">
        <v>215.20000000000002</v>
      </c>
    </row>
    <row r="10884" spans="1:10" s="81" customFormat="1" ht="51">
      <c r="A10884" s="72">
        <v>10880</v>
      </c>
      <c r="B10884" s="72" t="s">
        <v>40710</v>
      </c>
      <c r="C10884" s="75" t="s">
        <v>1426</v>
      </c>
      <c r="D10884" s="75" t="s">
        <v>1427</v>
      </c>
      <c r="E10884" s="75" t="s">
        <v>185</v>
      </c>
      <c r="F10884" s="75" t="s">
        <v>1407</v>
      </c>
      <c r="G10884" s="75" t="s">
        <v>10234</v>
      </c>
      <c r="H10884" s="80">
        <v>24</v>
      </c>
      <c r="I10884" s="77">
        <v>0.2</v>
      </c>
      <c r="J10884" s="76">
        <v>19.200000000000003</v>
      </c>
    </row>
    <row r="10885" spans="1:10" s="81" customFormat="1" ht="51">
      <c r="A10885" s="72">
        <v>10881</v>
      </c>
      <c r="B10885" s="72" t="s">
        <v>40710</v>
      </c>
      <c r="C10885" s="75" t="s">
        <v>1430</v>
      </c>
      <c r="D10885" s="75" t="s">
        <v>1431</v>
      </c>
      <c r="E10885" s="75" t="s">
        <v>185</v>
      </c>
      <c r="F10885" s="75" t="s">
        <v>1407</v>
      </c>
      <c r="G10885" s="75" t="s">
        <v>10234</v>
      </c>
      <c r="H10885" s="80">
        <v>29</v>
      </c>
      <c r="I10885" s="77">
        <v>0.2</v>
      </c>
      <c r="J10885" s="76">
        <v>23.200000000000003</v>
      </c>
    </row>
    <row r="10886" spans="1:10" s="81" customFormat="1" ht="102">
      <c r="A10886" s="72">
        <v>10882</v>
      </c>
      <c r="B10886" s="72" t="s">
        <v>40710</v>
      </c>
      <c r="C10886" s="75" t="s">
        <v>1559</v>
      </c>
      <c r="D10886" s="75" t="s">
        <v>1560</v>
      </c>
      <c r="E10886" s="75" t="s">
        <v>185</v>
      </c>
      <c r="F10886" s="75" t="s">
        <v>1407</v>
      </c>
      <c r="G10886" s="75" t="s">
        <v>10234</v>
      </c>
      <c r="H10886" s="80">
        <v>49</v>
      </c>
      <c r="I10886" s="77">
        <v>0.2</v>
      </c>
      <c r="J10886" s="76">
        <v>39.200000000000003</v>
      </c>
    </row>
    <row r="10887" spans="1:10" s="81" customFormat="1" ht="51">
      <c r="A10887" s="72">
        <v>10883</v>
      </c>
      <c r="B10887" s="72" t="s">
        <v>40710</v>
      </c>
      <c r="C10887" s="75" t="s">
        <v>3633</v>
      </c>
      <c r="D10887" s="75" t="s">
        <v>3634</v>
      </c>
      <c r="E10887" s="75" t="s">
        <v>185</v>
      </c>
      <c r="F10887" s="75" t="s">
        <v>3352</v>
      </c>
      <c r="G10887" s="75" t="s">
        <v>10234</v>
      </c>
      <c r="H10887" s="80">
        <v>19</v>
      </c>
      <c r="I10887" s="77">
        <v>0.2</v>
      </c>
      <c r="J10887" s="76">
        <v>15.200000000000001</v>
      </c>
    </row>
    <row r="10888" spans="1:10" s="81" customFormat="1" ht="38.25">
      <c r="A10888" s="72">
        <v>10884</v>
      </c>
      <c r="B10888" s="72" t="s">
        <v>40710</v>
      </c>
      <c r="C10888" s="75" t="s">
        <v>3069</v>
      </c>
      <c r="D10888" s="75" t="s">
        <v>3070</v>
      </c>
      <c r="E10888" s="75" t="s">
        <v>185</v>
      </c>
      <c r="F10888" s="75" t="s">
        <v>2860</v>
      </c>
      <c r="G10888" s="75" t="s">
        <v>10234</v>
      </c>
      <c r="H10888" s="80">
        <v>15</v>
      </c>
      <c r="I10888" s="77">
        <v>0.2</v>
      </c>
      <c r="J10888" s="76">
        <v>12</v>
      </c>
    </row>
    <row r="10889" spans="1:10" s="81" customFormat="1" ht="25.5">
      <c r="A10889" s="72">
        <v>10885</v>
      </c>
      <c r="B10889" s="72" t="s">
        <v>40710</v>
      </c>
      <c r="C10889" s="75" t="s">
        <v>1217</v>
      </c>
      <c r="D10889" s="75" t="s">
        <v>1218</v>
      </c>
      <c r="E10889" s="75" t="s">
        <v>185</v>
      </c>
      <c r="F10889" s="75" t="s">
        <v>863</v>
      </c>
      <c r="G10889" s="75" t="s">
        <v>10234</v>
      </c>
      <c r="H10889" s="80">
        <v>6</v>
      </c>
      <c r="I10889" s="77">
        <v>0.2</v>
      </c>
      <c r="J10889" s="76">
        <v>4.8000000000000007</v>
      </c>
    </row>
    <row r="10890" spans="1:10" s="81" customFormat="1" ht="25.5">
      <c r="A10890" s="72">
        <v>10886</v>
      </c>
      <c r="B10890" s="72" t="s">
        <v>40710</v>
      </c>
      <c r="C10890" s="75" t="s">
        <v>1219</v>
      </c>
      <c r="D10890" s="75" t="s">
        <v>1220</v>
      </c>
      <c r="E10890" s="75" t="s">
        <v>185</v>
      </c>
      <c r="F10890" s="75" t="s">
        <v>863</v>
      </c>
      <c r="G10890" s="75" t="s">
        <v>10234</v>
      </c>
      <c r="H10890" s="80">
        <v>6</v>
      </c>
      <c r="I10890" s="77">
        <v>0.2</v>
      </c>
      <c r="J10890" s="76">
        <v>4.8000000000000007</v>
      </c>
    </row>
    <row r="10891" spans="1:10" s="81" customFormat="1" ht="89.25">
      <c r="A10891" s="72">
        <v>10887</v>
      </c>
      <c r="B10891" s="72" t="s">
        <v>40710</v>
      </c>
      <c r="C10891" s="75" t="s">
        <v>1373</v>
      </c>
      <c r="D10891" s="75" t="s">
        <v>1374</v>
      </c>
      <c r="E10891" s="75" t="s">
        <v>185</v>
      </c>
      <c r="F10891" s="75" t="s">
        <v>1360</v>
      </c>
      <c r="G10891" s="75" t="s">
        <v>10234</v>
      </c>
      <c r="H10891" s="80">
        <v>119</v>
      </c>
      <c r="I10891" s="77">
        <v>0.2</v>
      </c>
      <c r="J10891" s="76">
        <v>95.2</v>
      </c>
    </row>
    <row r="10892" spans="1:10" s="81" customFormat="1" ht="25.5">
      <c r="A10892" s="72">
        <v>10888</v>
      </c>
      <c r="B10892" s="72" t="s">
        <v>40710</v>
      </c>
      <c r="C10892" s="75" t="s">
        <v>3036</v>
      </c>
      <c r="D10892" s="75" t="s">
        <v>3037</v>
      </c>
      <c r="E10892" s="75" t="s">
        <v>185</v>
      </c>
      <c r="F10892" s="75" t="s">
        <v>2860</v>
      </c>
      <c r="G10892" s="75" t="s">
        <v>10234</v>
      </c>
      <c r="H10892" s="80">
        <v>29</v>
      </c>
      <c r="I10892" s="77">
        <v>0.2</v>
      </c>
      <c r="J10892" s="76">
        <v>23.200000000000003</v>
      </c>
    </row>
    <row r="10893" spans="1:10" s="81" customFormat="1" ht="25.5">
      <c r="A10893" s="72">
        <v>10889</v>
      </c>
      <c r="B10893" s="72" t="s">
        <v>40710</v>
      </c>
      <c r="C10893" s="75" t="s">
        <v>3476</v>
      </c>
      <c r="D10893" s="75" t="s">
        <v>3477</v>
      </c>
      <c r="E10893" s="75" t="s">
        <v>185</v>
      </c>
      <c r="F10893" s="75" t="s">
        <v>3352</v>
      </c>
      <c r="G10893" s="75" t="s">
        <v>10234</v>
      </c>
      <c r="H10893" s="80">
        <v>11</v>
      </c>
      <c r="I10893" s="77">
        <v>0.2</v>
      </c>
      <c r="J10893" s="76">
        <v>8.8000000000000007</v>
      </c>
    </row>
    <row r="10894" spans="1:10" s="81" customFormat="1" ht="38.25">
      <c r="A10894" s="72">
        <v>10890</v>
      </c>
      <c r="B10894" s="72" t="s">
        <v>40710</v>
      </c>
      <c r="C10894" s="75" t="s">
        <v>3478</v>
      </c>
      <c r="D10894" s="75" t="s">
        <v>3479</v>
      </c>
      <c r="E10894" s="75" t="s">
        <v>185</v>
      </c>
      <c r="F10894" s="75" t="s">
        <v>3352</v>
      </c>
      <c r="G10894" s="75" t="s">
        <v>10234</v>
      </c>
      <c r="H10894" s="80">
        <v>19</v>
      </c>
      <c r="I10894" s="77">
        <v>0.2</v>
      </c>
      <c r="J10894" s="76">
        <v>15.200000000000001</v>
      </c>
    </row>
    <row r="10895" spans="1:10" s="81" customFormat="1" ht="38.25">
      <c r="A10895" s="72">
        <v>10891</v>
      </c>
      <c r="B10895" s="72" t="s">
        <v>40710</v>
      </c>
      <c r="C10895" s="75" t="s">
        <v>3579</v>
      </c>
      <c r="D10895" s="75" t="s">
        <v>3580</v>
      </c>
      <c r="E10895" s="75" t="s">
        <v>185</v>
      </c>
      <c r="F10895" s="75" t="s">
        <v>3352</v>
      </c>
      <c r="G10895" s="75" t="s">
        <v>10234</v>
      </c>
      <c r="H10895" s="80">
        <v>29</v>
      </c>
      <c r="I10895" s="77">
        <v>0.2</v>
      </c>
      <c r="J10895" s="76">
        <v>23.200000000000003</v>
      </c>
    </row>
    <row r="10896" spans="1:10" s="81" customFormat="1" ht="63.75">
      <c r="A10896" s="72">
        <v>10892</v>
      </c>
      <c r="B10896" s="72" t="s">
        <v>40710</v>
      </c>
      <c r="C10896" s="75" t="s">
        <v>3131</v>
      </c>
      <c r="D10896" s="75" t="s">
        <v>3132</v>
      </c>
      <c r="E10896" s="75" t="s">
        <v>185</v>
      </c>
      <c r="F10896" s="75" t="s">
        <v>2860</v>
      </c>
      <c r="G10896" s="75" t="s">
        <v>10234</v>
      </c>
      <c r="H10896" s="80">
        <v>10</v>
      </c>
      <c r="I10896" s="77">
        <v>0.2</v>
      </c>
      <c r="J10896" s="76">
        <v>8</v>
      </c>
    </row>
    <row r="10897" spans="1:10" s="81" customFormat="1" ht="25.5">
      <c r="A10897" s="72">
        <v>10893</v>
      </c>
      <c r="B10897" s="72" t="s">
        <v>40710</v>
      </c>
      <c r="C10897" s="75" t="s">
        <v>2005</v>
      </c>
      <c r="D10897" s="75" t="s">
        <v>2006</v>
      </c>
      <c r="E10897" s="75" t="s">
        <v>185</v>
      </c>
      <c r="F10897" s="75" t="s">
        <v>1407</v>
      </c>
      <c r="G10897" s="75" t="s">
        <v>10234</v>
      </c>
      <c r="H10897" s="80">
        <v>29</v>
      </c>
      <c r="I10897" s="77">
        <v>0.2</v>
      </c>
      <c r="J10897" s="76">
        <v>23.200000000000003</v>
      </c>
    </row>
    <row r="10898" spans="1:10" s="81" customFormat="1" ht="25.5">
      <c r="A10898" s="72">
        <v>10894</v>
      </c>
      <c r="B10898" s="72" t="s">
        <v>40710</v>
      </c>
      <c r="C10898" s="75" t="s">
        <v>2003</v>
      </c>
      <c r="D10898" s="75" t="s">
        <v>2004</v>
      </c>
      <c r="E10898" s="75" t="s">
        <v>185</v>
      </c>
      <c r="F10898" s="75" t="s">
        <v>1407</v>
      </c>
      <c r="G10898" s="75" t="s">
        <v>10234</v>
      </c>
      <c r="H10898" s="80">
        <v>99</v>
      </c>
      <c r="I10898" s="77">
        <v>0.2</v>
      </c>
      <c r="J10898" s="76">
        <v>79.2</v>
      </c>
    </row>
    <row r="10899" spans="1:10" s="81" customFormat="1" ht="38.25">
      <c r="A10899" s="72">
        <v>10895</v>
      </c>
      <c r="B10899" s="72" t="s">
        <v>40710</v>
      </c>
      <c r="C10899" s="75" t="s">
        <v>3000</v>
      </c>
      <c r="D10899" s="75" t="s">
        <v>3001</v>
      </c>
      <c r="E10899" s="75" t="s">
        <v>185</v>
      </c>
      <c r="F10899" s="75" t="s">
        <v>2860</v>
      </c>
      <c r="G10899" s="75" t="s">
        <v>10234</v>
      </c>
      <c r="H10899" s="80">
        <v>59</v>
      </c>
      <c r="I10899" s="77">
        <v>0.2</v>
      </c>
      <c r="J10899" s="76">
        <v>47.2</v>
      </c>
    </row>
    <row r="10900" spans="1:10" s="81" customFormat="1" ht="25.5">
      <c r="A10900" s="72">
        <v>10896</v>
      </c>
      <c r="B10900" s="72" t="s">
        <v>40710</v>
      </c>
      <c r="C10900" s="75" t="s">
        <v>1252</v>
      </c>
      <c r="D10900" s="75" t="s">
        <v>1253</v>
      </c>
      <c r="E10900" s="75" t="s">
        <v>185</v>
      </c>
      <c r="F10900" s="75" t="s">
        <v>863</v>
      </c>
      <c r="G10900" s="75" t="s">
        <v>10234</v>
      </c>
      <c r="H10900" s="80">
        <v>71</v>
      </c>
      <c r="I10900" s="77">
        <v>0.2</v>
      </c>
      <c r="J10900" s="76">
        <v>56.800000000000004</v>
      </c>
    </row>
    <row r="10901" spans="1:10" s="81" customFormat="1" ht="25.5">
      <c r="A10901" s="72">
        <v>10897</v>
      </c>
      <c r="B10901" s="72" t="s">
        <v>40710</v>
      </c>
      <c r="C10901" s="75" t="s">
        <v>1235</v>
      </c>
      <c r="D10901" s="75" t="s">
        <v>1236</v>
      </c>
      <c r="E10901" s="75" t="s">
        <v>185</v>
      </c>
      <c r="F10901" s="75" t="s">
        <v>863</v>
      </c>
      <c r="G10901" s="75" t="s">
        <v>10234</v>
      </c>
      <c r="H10901" s="80">
        <v>60</v>
      </c>
      <c r="I10901" s="77">
        <v>0.2</v>
      </c>
      <c r="J10901" s="76">
        <v>48</v>
      </c>
    </row>
    <row r="10902" spans="1:10" s="81" customFormat="1" ht="51">
      <c r="A10902" s="72">
        <v>10898</v>
      </c>
      <c r="B10902" s="72" t="s">
        <v>40710</v>
      </c>
      <c r="C10902" s="75" t="s">
        <v>3365</v>
      </c>
      <c r="D10902" s="75" t="s">
        <v>3366</v>
      </c>
      <c r="E10902" s="75" t="s">
        <v>185</v>
      </c>
      <c r="F10902" s="75" t="s">
        <v>3352</v>
      </c>
      <c r="G10902" s="75" t="s">
        <v>10234</v>
      </c>
      <c r="H10902" s="80">
        <v>59</v>
      </c>
      <c r="I10902" s="77">
        <v>0.2</v>
      </c>
      <c r="J10902" s="76">
        <v>47.2</v>
      </c>
    </row>
    <row r="10903" spans="1:10" s="81" customFormat="1" ht="38.25">
      <c r="A10903" s="72">
        <v>10899</v>
      </c>
      <c r="B10903" s="72" t="s">
        <v>40710</v>
      </c>
      <c r="C10903" s="75" t="s">
        <v>1767</v>
      </c>
      <c r="D10903" s="75" t="s">
        <v>1768</v>
      </c>
      <c r="E10903" s="75" t="s">
        <v>185</v>
      </c>
      <c r="F10903" s="75" t="s">
        <v>1407</v>
      </c>
      <c r="G10903" s="75" t="s">
        <v>10234</v>
      </c>
      <c r="H10903" s="80">
        <v>899</v>
      </c>
      <c r="I10903" s="77">
        <v>0.2</v>
      </c>
      <c r="J10903" s="76">
        <v>719.2</v>
      </c>
    </row>
    <row r="10904" spans="1:10" s="81" customFormat="1" ht="25.5">
      <c r="A10904" s="72">
        <v>10900</v>
      </c>
      <c r="B10904" s="72" t="s">
        <v>40710</v>
      </c>
      <c r="C10904" s="75" t="s">
        <v>3406</v>
      </c>
      <c r="D10904" s="75" t="s">
        <v>3407</v>
      </c>
      <c r="E10904" s="75" t="s">
        <v>185</v>
      </c>
      <c r="F10904" s="75" t="s">
        <v>3352</v>
      </c>
      <c r="G10904" s="75" t="s">
        <v>10234</v>
      </c>
      <c r="H10904" s="80">
        <v>109</v>
      </c>
      <c r="I10904" s="77">
        <v>0.2</v>
      </c>
      <c r="J10904" s="76">
        <v>87.2</v>
      </c>
    </row>
    <row r="10905" spans="1:10" s="81" customFormat="1" ht="38.25">
      <c r="A10905" s="72">
        <v>10901</v>
      </c>
      <c r="B10905" s="72" t="s">
        <v>40710</v>
      </c>
      <c r="C10905" s="75" t="s">
        <v>3408</v>
      </c>
      <c r="D10905" s="75" t="s">
        <v>3409</v>
      </c>
      <c r="E10905" s="75" t="s">
        <v>185</v>
      </c>
      <c r="F10905" s="75" t="s">
        <v>3352</v>
      </c>
      <c r="G10905" s="75" t="s">
        <v>10234</v>
      </c>
      <c r="H10905" s="80">
        <v>159</v>
      </c>
      <c r="I10905" s="77">
        <v>0.2</v>
      </c>
      <c r="J10905" s="76">
        <v>127.2</v>
      </c>
    </row>
    <row r="10906" spans="1:10" s="81" customFormat="1" ht="25.5">
      <c r="A10906" s="72">
        <v>10902</v>
      </c>
      <c r="B10906" s="72" t="s">
        <v>40710</v>
      </c>
      <c r="C10906" s="75" t="s">
        <v>3416</v>
      </c>
      <c r="D10906" s="75" t="s">
        <v>3417</v>
      </c>
      <c r="E10906" s="75" t="s">
        <v>185</v>
      </c>
      <c r="F10906" s="75" t="s">
        <v>3352</v>
      </c>
      <c r="G10906" s="75" t="s">
        <v>10234</v>
      </c>
      <c r="H10906" s="80">
        <v>319</v>
      </c>
      <c r="I10906" s="77">
        <v>0.2</v>
      </c>
      <c r="J10906" s="76">
        <v>255.20000000000002</v>
      </c>
    </row>
    <row r="10907" spans="1:10" s="81" customFormat="1">
      <c r="A10907" s="72">
        <v>10903</v>
      </c>
      <c r="B10907" s="72" t="s">
        <v>40710</v>
      </c>
      <c r="C10907" s="75" t="s">
        <v>3410</v>
      </c>
      <c r="D10907" s="75" t="s">
        <v>3411</v>
      </c>
      <c r="E10907" s="75" t="s">
        <v>185</v>
      </c>
      <c r="F10907" s="75" t="s">
        <v>3352</v>
      </c>
      <c r="G10907" s="75" t="s">
        <v>10234</v>
      </c>
      <c r="H10907" s="80">
        <v>249</v>
      </c>
      <c r="I10907" s="77">
        <v>0.2</v>
      </c>
      <c r="J10907" s="76">
        <v>199.20000000000002</v>
      </c>
    </row>
    <row r="10908" spans="1:10" s="81" customFormat="1" ht="25.5">
      <c r="A10908" s="72">
        <v>10904</v>
      </c>
      <c r="B10908" s="72" t="s">
        <v>40710</v>
      </c>
      <c r="C10908" s="75" t="s">
        <v>3255</v>
      </c>
      <c r="D10908" s="75" t="s">
        <v>3256</v>
      </c>
      <c r="E10908" s="75" t="s">
        <v>185</v>
      </c>
      <c r="F10908" s="75" t="s">
        <v>2860</v>
      </c>
      <c r="G10908" s="75" t="s">
        <v>10234</v>
      </c>
      <c r="H10908" s="80">
        <v>1299</v>
      </c>
      <c r="I10908" s="77">
        <v>0.2</v>
      </c>
      <c r="J10908" s="76">
        <v>1039.2</v>
      </c>
    </row>
    <row r="10909" spans="1:10" s="81" customFormat="1" ht="25.5">
      <c r="A10909" s="72">
        <v>10905</v>
      </c>
      <c r="B10909" s="72" t="s">
        <v>40710</v>
      </c>
      <c r="C10909" s="75" t="s">
        <v>1535</v>
      </c>
      <c r="D10909" s="75" t="s">
        <v>1536</v>
      </c>
      <c r="E10909" s="75" t="s">
        <v>185</v>
      </c>
      <c r="F10909" s="75" t="s">
        <v>1407</v>
      </c>
      <c r="G10909" s="75" t="s">
        <v>10234</v>
      </c>
      <c r="H10909" s="80">
        <v>8</v>
      </c>
      <c r="I10909" s="77">
        <v>0.2</v>
      </c>
      <c r="J10909" s="76">
        <v>6.4</v>
      </c>
    </row>
    <row r="10910" spans="1:10" s="81" customFormat="1" ht="25.5">
      <c r="A10910" s="72">
        <v>10906</v>
      </c>
      <c r="B10910" s="72" t="s">
        <v>40710</v>
      </c>
      <c r="C10910" s="75" t="s">
        <v>1514</v>
      </c>
      <c r="D10910" s="75" t="s">
        <v>1515</v>
      </c>
      <c r="E10910" s="75" t="s">
        <v>185</v>
      </c>
      <c r="F10910" s="75" t="s">
        <v>1407</v>
      </c>
      <c r="G10910" s="75" t="s">
        <v>10234</v>
      </c>
      <c r="H10910" s="80">
        <v>549</v>
      </c>
      <c r="I10910" s="77">
        <v>0.2</v>
      </c>
      <c r="J10910" s="76">
        <v>439.20000000000005</v>
      </c>
    </row>
    <row r="10911" spans="1:10" s="81" customFormat="1" ht="25.5">
      <c r="A10911" s="72">
        <v>10907</v>
      </c>
      <c r="B10911" s="72" t="s">
        <v>40710</v>
      </c>
      <c r="C10911" s="75" t="s">
        <v>3061</v>
      </c>
      <c r="D10911" s="75" t="s">
        <v>3062</v>
      </c>
      <c r="E10911" s="75" t="s">
        <v>185</v>
      </c>
      <c r="F10911" s="75" t="s">
        <v>2860</v>
      </c>
      <c r="G10911" s="75" t="s">
        <v>10234</v>
      </c>
      <c r="H10911" s="80">
        <v>39</v>
      </c>
      <c r="I10911" s="77">
        <v>0.2</v>
      </c>
      <c r="J10911" s="76">
        <v>31.200000000000003</v>
      </c>
    </row>
    <row r="10912" spans="1:10" s="81" customFormat="1" ht="76.5">
      <c r="A10912" s="72">
        <v>10908</v>
      </c>
      <c r="B10912" s="72" t="s">
        <v>40710</v>
      </c>
      <c r="C10912" s="75" t="s">
        <v>3503</v>
      </c>
      <c r="D10912" s="75" t="s">
        <v>3504</v>
      </c>
      <c r="E10912" s="75" t="s">
        <v>185</v>
      </c>
      <c r="F10912" s="75" t="s">
        <v>3352</v>
      </c>
      <c r="G10912" s="75" t="s">
        <v>10234</v>
      </c>
      <c r="H10912" s="80">
        <v>129</v>
      </c>
      <c r="I10912" s="77">
        <v>0.2</v>
      </c>
      <c r="J10912" s="76">
        <v>103.2</v>
      </c>
    </row>
    <row r="10913" spans="1:10" s="81" customFormat="1" ht="25.5">
      <c r="A10913" s="72">
        <v>10909</v>
      </c>
      <c r="B10913" s="72" t="s">
        <v>40710</v>
      </c>
      <c r="C10913" s="75" t="s">
        <v>1270</v>
      </c>
      <c r="D10913" s="75" t="s">
        <v>1271</v>
      </c>
      <c r="E10913" s="75" t="s">
        <v>185</v>
      </c>
      <c r="F10913" s="75" t="s">
        <v>863</v>
      </c>
      <c r="G10913" s="75" t="s">
        <v>10234</v>
      </c>
      <c r="H10913" s="80">
        <v>40</v>
      </c>
      <c r="I10913" s="77">
        <v>0.2</v>
      </c>
      <c r="J10913" s="76">
        <v>32</v>
      </c>
    </row>
    <row r="10914" spans="1:10" s="81" customFormat="1" ht="25.5">
      <c r="A10914" s="72">
        <v>10910</v>
      </c>
      <c r="B10914" s="72" t="s">
        <v>40710</v>
      </c>
      <c r="C10914" s="75" t="s">
        <v>3309</v>
      </c>
      <c r="D10914" s="75" t="s">
        <v>3310</v>
      </c>
      <c r="E10914" s="75" t="s">
        <v>185</v>
      </c>
      <c r="F10914" s="75" t="s">
        <v>2860</v>
      </c>
      <c r="G10914" s="75" t="s">
        <v>10234</v>
      </c>
      <c r="H10914" s="80">
        <v>599</v>
      </c>
      <c r="I10914" s="77">
        <v>0.2</v>
      </c>
      <c r="J10914" s="76">
        <v>479.20000000000005</v>
      </c>
    </row>
    <row r="10915" spans="1:10" s="81" customFormat="1" ht="38.25">
      <c r="A10915" s="72">
        <v>10911</v>
      </c>
      <c r="B10915" s="72" t="s">
        <v>40710</v>
      </c>
      <c r="C10915" s="75" t="s">
        <v>2899</v>
      </c>
      <c r="D10915" s="75" t="s">
        <v>2900</v>
      </c>
      <c r="E10915" s="75" t="s">
        <v>185</v>
      </c>
      <c r="F10915" s="75" t="s">
        <v>2860</v>
      </c>
      <c r="G10915" s="75" t="s">
        <v>10234</v>
      </c>
      <c r="H10915" s="80">
        <v>39</v>
      </c>
      <c r="I10915" s="77">
        <v>0.2</v>
      </c>
      <c r="J10915" s="76">
        <v>31.200000000000003</v>
      </c>
    </row>
    <row r="10916" spans="1:10" s="81" customFormat="1" ht="38.25">
      <c r="A10916" s="72">
        <v>10912</v>
      </c>
      <c r="B10916" s="72" t="s">
        <v>40710</v>
      </c>
      <c r="C10916" s="75" t="s">
        <v>3018</v>
      </c>
      <c r="D10916" s="75" t="s">
        <v>3019</v>
      </c>
      <c r="E10916" s="75" t="s">
        <v>185</v>
      </c>
      <c r="F10916" s="75" t="s">
        <v>2860</v>
      </c>
      <c r="G10916" s="75" t="s">
        <v>10234</v>
      </c>
      <c r="H10916" s="80">
        <v>4</v>
      </c>
      <c r="I10916" s="77">
        <v>0.2</v>
      </c>
      <c r="J10916" s="76">
        <v>3.2</v>
      </c>
    </row>
    <row r="10917" spans="1:10" s="81" customFormat="1" ht="51">
      <c r="A10917" s="72">
        <v>10913</v>
      </c>
      <c r="B10917" s="72" t="s">
        <v>40710</v>
      </c>
      <c r="C10917" s="75" t="s">
        <v>2901</v>
      </c>
      <c r="D10917" s="75" t="s">
        <v>2902</v>
      </c>
      <c r="E10917" s="75" t="s">
        <v>185</v>
      </c>
      <c r="F10917" s="75" t="s">
        <v>2860</v>
      </c>
      <c r="G10917" s="75" t="s">
        <v>10234</v>
      </c>
      <c r="H10917" s="80">
        <v>79</v>
      </c>
      <c r="I10917" s="77">
        <v>0.2</v>
      </c>
      <c r="J10917" s="76">
        <v>63.2</v>
      </c>
    </row>
    <row r="10918" spans="1:10" s="81" customFormat="1" ht="25.5">
      <c r="A10918" s="72">
        <v>10914</v>
      </c>
      <c r="B10918" s="72" t="s">
        <v>40710</v>
      </c>
      <c r="C10918" s="75" t="s">
        <v>3016</v>
      </c>
      <c r="D10918" s="75" t="s">
        <v>3017</v>
      </c>
      <c r="E10918" s="75" t="s">
        <v>185</v>
      </c>
      <c r="F10918" s="75" t="s">
        <v>2860</v>
      </c>
      <c r="G10918" s="75" t="s">
        <v>10234</v>
      </c>
      <c r="H10918" s="80">
        <v>5</v>
      </c>
      <c r="I10918" s="77">
        <v>0.2</v>
      </c>
      <c r="J10918" s="76">
        <v>4</v>
      </c>
    </row>
    <row r="10919" spans="1:10" s="81" customFormat="1" ht="38.25">
      <c r="A10919" s="72">
        <v>10915</v>
      </c>
      <c r="B10919" s="72" t="s">
        <v>40710</v>
      </c>
      <c r="C10919" s="75" t="s">
        <v>2905</v>
      </c>
      <c r="D10919" s="75" t="s">
        <v>2906</v>
      </c>
      <c r="E10919" s="75" t="s">
        <v>185</v>
      </c>
      <c r="F10919" s="75" t="s">
        <v>2860</v>
      </c>
      <c r="G10919" s="75" t="s">
        <v>10234</v>
      </c>
      <c r="H10919" s="80">
        <v>89</v>
      </c>
      <c r="I10919" s="77">
        <v>0.2</v>
      </c>
      <c r="J10919" s="76">
        <v>71.2</v>
      </c>
    </row>
    <row r="10920" spans="1:10" s="81" customFormat="1" ht="38.25">
      <c r="A10920" s="72">
        <v>10916</v>
      </c>
      <c r="B10920" s="72" t="s">
        <v>40710</v>
      </c>
      <c r="C10920" s="75" t="s">
        <v>2907</v>
      </c>
      <c r="D10920" s="75" t="s">
        <v>2908</v>
      </c>
      <c r="E10920" s="75" t="s">
        <v>185</v>
      </c>
      <c r="F10920" s="75" t="s">
        <v>2860</v>
      </c>
      <c r="G10920" s="75" t="s">
        <v>10234</v>
      </c>
      <c r="H10920" s="80">
        <v>89</v>
      </c>
      <c r="I10920" s="77">
        <v>0.2</v>
      </c>
      <c r="J10920" s="76">
        <v>71.2</v>
      </c>
    </row>
    <row r="10921" spans="1:10" s="81" customFormat="1" ht="38.25">
      <c r="A10921" s="72">
        <v>10917</v>
      </c>
      <c r="B10921" s="72" t="s">
        <v>40710</v>
      </c>
      <c r="C10921" s="75" t="s">
        <v>3125</v>
      </c>
      <c r="D10921" s="75" t="s">
        <v>3126</v>
      </c>
      <c r="E10921" s="75" t="s">
        <v>185</v>
      </c>
      <c r="F10921" s="75" t="s">
        <v>2860</v>
      </c>
      <c r="G10921" s="75" t="s">
        <v>10234</v>
      </c>
      <c r="H10921" s="80">
        <v>29</v>
      </c>
      <c r="I10921" s="77">
        <v>0.2</v>
      </c>
      <c r="J10921" s="76">
        <v>23.200000000000003</v>
      </c>
    </row>
    <row r="10922" spans="1:10" s="81" customFormat="1" ht="38.25">
      <c r="A10922" s="72">
        <v>10918</v>
      </c>
      <c r="B10922" s="72" t="s">
        <v>40710</v>
      </c>
      <c r="C10922" s="75" t="s">
        <v>3127</v>
      </c>
      <c r="D10922" s="75" t="s">
        <v>3128</v>
      </c>
      <c r="E10922" s="75" t="s">
        <v>185</v>
      </c>
      <c r="F10922" s="75" t="s">
        <v>2860</v>
      </c>
      <c r="G10922" s="75" t="s">
        <v>10234</v>
      </c>
      <c r="H10922" s="80">
        <v>19</v>
      </c>
      <c r="I10922" s="77">
        <v>0.2</v>
      </c>
      <c r="J10922" s="76">
        <v>15.200000000000001</v>
      </c>
    </row>
    <row r="10923" spans="1:10" s="81" customFormat="1" ht="25.5">
      <c r="A10923" s="72">
        <v>10919</v>
      </c>
      <c r="B10923" s="72" t="s">
        <v>40710</v>
      </c>
      <c r="C10923" s="75" t="s">
        <v>3129</v>
      </c>
      <c r="D10923" s="75" t="s">
        <v>3130</v>
      </c>
      <c r="E10923" s="75" t="s">
        <v>185</v>
      </c>
      <c r="F10923" s="75" t="s">
        <v>2860</v>
      </c>
      <c r="G10923" s="75" t="s">
        <v>10234</v>
      </c>
      <c r="H10923" s="80">
        <v>49</v>
      </c>
      <c r="I10923" s="77">
        <v>0.2</v>
      </c>
      <c r="J10923" s="76">
        <v>39.200000000000003</v>
      </c>
    </row>
    <row r="10924" spans="1:10" s="81" customFormat="1" ht="25.5">
      <c r="A10924" s="72">
        <v>10920</v>
      </c>
      <c r="B10924" s="72" t="s">
        <v>40710</v>
      </c>
      <c r="C10924" s="75" t="s">
        <v>2863</v>
      </c>
      <c r="D10924" s="75" t="s">
        <v>2864</v>
      </c>
      <c r="E10924" s="75" t="s">
        <v>185</v>
      </c>
      <c r="F10924" s="75" t="s">
        <v>2860</v>
      </c>
      <c r="G10924" s="75" t="s">
        <v>10234</v>
      </c>
      <c r="H10924" s="80">
        <v>99</v>
      </c>
      <c r="I10924" s="77">
        <v>0.2</v>
      </c>
      <c r="J10924" s="76">
        <v>79.2</v>
      </c>
    </row>
    <row r="10925" spans="1:10" s="81" customFormat="1" ht="51">
      <c r="A10925" s="72">
        <v>10921</v>
      </c>
      <c r="B10925" s="72" t="s">
        <v>40710</v>
      </c>
      <c r="C10925" s="75" t="s">
        <v>2903</v>
      </c>
      <c r="D10925" s="75" t="s">
        <v>2904</v>
      </c>
      <c r="E10925" s="75" t="s">
        <v>185</v>
      </c>
      <c r="F10925" s="75" t="s">
        <v>2860</v>
      </c>
      <c r="G10925" s="75" t="s">
        <v>10234</v>
      </c>
      <c r="H10925" s="80">
        <v>79</v>
      </c>
      <c r="I10925" s="77">
        <v>0.2</v>
      </c>
      <c r="J10925" s="76">
        <v>63.2</v>
      </c>
    </row>
    <row r="10926" spans="1:10" s="81" customFormat="1" ht="25.5">
      <c r="A10926" s="72">
        <v>10922</v>
      </c>
      <c r="B10926" s="72" t="s">
        <v>40710</v>
      </c>
      <c r="C10926" s="75" t="s">
        <v>3145</v>
      </c>
      <c r="D10926" s="75" t="s">
        <v>3146</v>
      </c>
      <c r="E10926" s="75" t="s">
        <v>185</v>
      </c>
      <c r="F10926" s="75" t="s">
        <v>2860</v>
      </c>
      <c r="G10926" s="75" t="s">
        <v>10234</v>
      </c>
      <c r="H10926" s="80">
        <v>215</v>
      </c>
      <c r="I10926" s="77">
        <v>0.2</v>
      </c>
      <c r="J10926" s="76">
        <v>172</v>
      </c>
    </row>
    <row r="10927" spans="1:10" s="81" customFormat="1">
      <c r="A10927" s="72">
        <v>10923</v>
      </c>
      <c r="B10927" s="72" t="s">
        <v>40710</v>
      </c>
      <c r="C10927" s="75" t="s">
        <v>3237</v>
      </c>
      <c r="D10927" s="75" t="s">
        <v>3238</v>
      </c>
      <c r="E10927" s="75" t="s">
        <v>185</v>
      </c>
      <c r="F10927" s="75" t="s">
        <v>2860</v>
      </c>
      <c r="G10927" s="75" t="s">
        <v>10234</v>
      </c>
      <c r="H10927" s="80">
        <v>109</v>
      </c>
      <c r="I10927" s="77">
        <v>0.2</v>
      </c>
      <c r="J10927" s="76">
        <v>87.2</v>
      </c>
    </row>
    <row r="10928" spans="1:10" s="81" customFormat="1" ht="25.5">
      <c r="A10928" s="72">
        <v>10924</v>
      </c>
      <c r="B10928" s="72" t="s">
        <v>40710</v>
      </c>
      <c r="C10928" s="75" t="s">
        <v>3149</v>
      </c>
      <c r="D10928" s="75" t="s">
        <v>3150</v>
      </c>
      <c r="E10928" s="75" t="s">
        <v>185</v>
      </c>
      <c r="F10928" s="75" t="s">
        <v>2860</v>
      </c>
      <c r="G10928" s="75" t="s">
        <v>10234</v>
      </c>
      <c r="H10928" s="80">
        <v>39</v>
      </c>
      <c r="I10928" s="77">
        <v>0.2</v>
      </c>
      <c r="J10928" s="76">
        <v>31.200000000000003</v>
      </c>
    </row>
    <row r="10929" spans="1:10" s="81" customFormat="1" ht="25.5">
      <c r="A10929" s="72">
        <v>10925</v>
      </c>
      <c r="B10929" s="72" t="s">
        <v>40710</v>
      </c>
      <c r="C10929" s="75" t="s">
        <v>3060</v>
      </c>
      <c r="D10929" s="75" t="s">
        <v>40903</v>
      </c>
      <c r="E10929" s="75" t="s">
        <v>185</v>
      </c>
      <c r="F10929" s="75" t="s">
        <v>2860</v>
      </c>
      <c r="G10929" s="75" t="s">
        <v>10234</v>
      </c>
      <c r="H10929" s="80">
        <v>209</v>
      </c>
      <c r="I10929" s="77">
        <v>0.2</v>
      </c>
      <c r="J10929" s="76">
        <v>167.20000000000002</v>
      </c>
    </row>
    <row r="10930" spans="1:10" s="81" customFormat="1" ht="25.5">
      <c r="A10930" s="72">
        <v>10926</v>
      </c>
      <c r="B10930" s="72" t="s">
        <v>40710</v>
      </c>
      <c r="C10930" s="75" t="s">
        <v>3153</v>
      </c>
      <c r="D10930" s="75" t="s">
        <v>3154</v>
      </c>
      <c r="E10930" s="75" t="s">
        <v>185</v>
      </c>
      <c r="F10930" s="75" t="s">
        <v>2860</v>
      </c>
      <c r="G10930" s="75" t="s">
        <v>10234</v>
      </c>
      <c r="H10930" s="80">
        <v>329</v>
      </c>
      <c r="I10930" s="77">
        <v>0.2</v>
      </c>
      <c r="J10930" s="76">
        <v>263.2</v>
      </c>
    </row>
    <row r="10931" spans="1:10" s="81" customFormat="1">
      <c r="A10931" s="72">
        <v>10927</v>
      </c>
      <c r="B10931" s="72" t="s">
        <v>40710</v>
      </c>
      <c r="C10931" s="75" t="s">
        <v>3412</v>
      </c>
      <c r="D10931" s="75" t="s">
        <v>3413</v>
      </c>
      <c r="E10931" s="75" t="s">
        <v>185</v>
      </c>
      <c r="F10931" s="75" t="s">
        <v>3352</v>
      </c>
      <c r="G10931" s="75" t="s">
        <v>10234</v>
      </c>
      <c r="H10931" s="80">
        <v>209</v>
      </c>
      <c r="I10931" s="77">
        <v>0.2</v>
      </c>
      <c r="J10931" s="76">
        <v>167.20000000000002</v>
      </c>
    </row>
    <row r="10932" spans="1:10" s="81" customFormat="1" ht="25.5">
      <c r="A10932" s="72">
        <v>10928</v>
      </c>
      <c r="B10932" s="72" t="s">
        <v>40710</v>
      </c>
      <c r="C10932" s="75" t="s">
        <v>3147</v>
      </c>
      <c r="D10932" s="75" t="s">
        <v>3148</v>
      </c>
      <c r="E10932" s="75" t="s">
        <v>185</v>
      </c>
      <c r="F10932" s="75" t="s">
        <v>2860</v>
      </c>
      <c r="G10932" s="75" t="s">
        <v>10234</v>
      </c>
      <c r="H10932" s="80">
        <v>24</v>
      </c>
      <c r="I10932" s="77">
        <v>0.2</v>
      </c>
      <c r="J10932" s="76">
        <v>19.200000000000003</v>
      </c>
    </row>
    <row r="10933" spans="1:10" s="81" customFormat="1" ht="25.5">
      <c r="A10933" s="72">
        <v>10929</v>
      </c>
      <c r="B10933" s="72" t="s">
        <v>40710</v>
      </c>
      <c r="C10933" s="75" t="s">
        <v>2919</v>
      </c>
      <c r="D10933" s="75" t="s">
        <v>2920</v>
      </c>
      <c r="E10933" s="75" t="s">
        <v>185</v>
      </c>
      <c r="F10933" s="75" t="s">
        <v>2860</v>
      </c>
      <c r="G10933" s="75" t="s">
        <v>10234</v>
      </c>
      <c r="H10933" s="80">
        <v>269</v>
      </c>
      <c r="I10933" s="77">
        <v>0.2</v>
      </c>
      <c r="J10933" s="76">
        <v>215.20000000000002</v>
      </c>
    </row>
    <row r="10934" spans="1:10" s="81" customFormat="1" ht="38.25">
      <c r="A10934" s="72">
        <v>10930</v>
      </c>
      <c r="B10934" s="72" t="s">
        <v>40710</v>
      </c>
      <c r="C10934" s="75" t="s">
        <v>3014</v>
      </c>
      <c r="D10934" s="75" t="s">
        <v>3015</v>
      </c>
      <c r="E10934" s="75" t="s">
        <v>185</v>
      </c>
      <c r="F10934" s="75" t="s">
        <v>2860</v>
      </c>
      <c r="G10934" s="75" t="s">
        <v>10234</v>
      </c>
      <c r="H10934" s="80">
        <v>32</v>
      </c>
      <c r="I10934" s="77">
        <v>0.2</v>
      </c>
      <c r="J10934" s="76">
        <v>25.6</v>
      </c>
    </row>
    <row r="10935" spans="1:10" s="81" customFormat="1">
      <c r="A10935" s="72">
        <v>10931</v>
      </c>
      <c r="B10935" s="72" t="s">
        <v>40710</v>
      </c>
      <c r="C10935" s="75" t="s">
        <v>2007</v>
      </c>
      <c r="D10935" s="75" t="s">
        <v>2008</v>
      </c>
      <c r="E10935" s="75" t="s">
        <v>185</v>
      </c>
      <c r="F10935" s="75" t="s">
        <v>1407</v>
      </c>
      <c r="G10935" s="75" t="s">
        <v>10234</v>
      </c>
      <c r="H10935" s="80">
        <v>13</v>
      </c>
      <c r="I10935" s="77">
        <v>0.2</v>
      </c>
      <c r="J10935" s="76">
        <v>10.4</v>
      </c>
    </row>
    <row r="10936" spans="1:10" s="81" customFormat="1">
      <c r="A10936" s="72">
        <v>10932</v>
      </c>
      <c r="B10936" s="72" t="s">
        <v>40710</v>
      </c>
      <c r="C10936" s="75" t="s">
        <v>3169</v>
      </c>
      <c r="D10936" s="75" t="s">
        <v>3170</v>
      </c>
      <c r="E10936" s="75" t="s">
        <v>185</v>
      </c>
      <c r="F10936" s="75" t="s">
        <v>2860</v>
      </c>
      <c r="G10936" s="75" t="s">
        <v>10234</v>
      </c>
      <c r="H10936" s="80">
        <v>39</v>
      </c>
      <c r="I10936" s="77">
        <v>0.2</v>
      </c>
      <c r="J10936" s="76">
        <v>31.200000000000003</v>
      </c>
    </row>
    <row r="10937" spans="1:10" s="81" customFormat="1" ht="25.5">
      <c r="A10937" s="72">
        <v>10933</v>
      </c>
      <c r="B10937" s="72" t="s">
        <v>40710</v>
      </c>
      <c r="C10937" s="75" t="s">
        <v>3183</v>
      </c>
      <c r="D10937" s="75" t="s">
        <v>3184</v>
      </c>
      <c r="E10937" s="75" t="s">
        <v>185</v>
      </c>
      <c r="F10937" s="75" t="s">
        <v>2860</v>
      </c>
      <c r="G10937" s="75" t="s">
        <v>10234</v>
      </c>
      <c r="H10937" s="80">
        <v>49</v>
      </c>
      <c r="I10937" s="77">
        <v>0.2</v>
      </c>
      <c r="J10937" s="76">
        <v>39.200000000000003</v>
      </c>
    </row>
    <row r="10938" spans="1:10" s="81" customFormat="1" ht="102">
      <c r="A10938" s="72">
        <v>10934</v>
      </c>
      <c r="B10938" s="72" t="s">
        <v>40710</v>
      </c>
      <c r="C10938" s="75" t="s">
        <v>3529</v>
      </c>
      <c r="D10938" s="75" t="s">
        <v>3530</v>
      </c>
      <c r="E10938" s="75" t="s">
        <v>185</v>
      </c>
      <c r="F10938" s="75" t="s">
        <v>3352</v>
      </c>
      <c r="G10938" s="75" t="s">
        <v>10234</v>
      </c>
      <c r="H10938" s="80">
        <v>259</v>
      </c>
      <c r="I10938" s="77">
        <v>0.2</v>
      </c>
      <c r="J10938" s="76">
        <v>207.20000000000002</v>
      </c>
    </row>
    <row r="10939" spans="1:10" s="81" customFormat="1" ht="102">
      <c r="A10939" s="72">
        <v>10935</v>
      </c>
      <c r="B10939" s="72" t="s">
        <v>40710</v>
      </c>
      <c r="C10939" s="75" t="s">
        <v>3531</v>
      </c>
      <c r="D10939" s="75" t="s">
        <v>3532</v>
      </c>
      <c r="E10939" s="75" t="s">
        <v>185</v>
      </c>
      <c r="F10939" s="75" t="s">
        <v>3352</v>
      </c>
      <c r="G10939" s="75" t="s">
        <v>10234</v>
      </c>
      <c r="H10939" s="80">
        <v>389</v>
      </c>
      <c r="I10939" s="77">
        <v>0.2</v>
      </c>
      <c r="J10939" s="76">
        <v>311.20000000000005</v>
      </c>
    </row>
    <row r="10940" spans="1:10" s="81" customFormat="1" ht="25.5">
      <c r="A10940" s="72">
        <v>10936</v>
      </c>
      <c r="B10940" s="72" t="s">
        <v>40710</v>
      </c>
      <c r="C10940" s="75" t="s">
        <v>1532</v>
      </c>
      <c r="D10940" s="75" t="s">
        <v>1533</v>
      </c>
      <c r="E10940" s="75" t="s">
        <v>185</v>
      </c>
      <c r="F10940" s="75" t="s">
        <v>1407</v>
      </c>
      <c r="G10940" s="75" t="s">
        <v>10234</v>
      </c>
      <c r="H10940" s="80">
        <v>8</v>
      </c>
      <c r="I10940" s="77">
        <v>0.2</v>
      </c>
      <c r="J10940" s="76">
        <v>6.4</v>
      </c>
    </row>
    <row r="10941" spans="1:10" s="81" customFormat="1" ht="25.5">
      <c r="A10941" s="72">
        <v>10937</v>
      </c>
      <c r="B10941" s="72" t="s">
        <v>40710</v>
      </c>
      <c r="C10941" s="75" t="s">
        <v>1534</v>
      </c>
      <c r="D10941" s="75" t="s">
        <v>1533</v>
      </c>
      <c r="E10941" s="75" t="s">
        <v>185</v>
      </c>
      <c r="F10941" s="75" t="s">
        <v>1407</v>
      </c>
      <c r="G10941" s="75" t="s">
        <v>10234</v>
      </c>
      <c r="H10941" s="80">
        <v>59</v>
      </c>
      <c r="I10941" s="77">
        <v>0.2</v>
      </c>
      <c r="J10941" s="76">
        <v>47.2</v>
      </c>
    </row>
    <row r="10942" spans="1:10" s="81" customFormat="1" ht="25.5">
      <c r="A10942" s="72">
        <v>10938</v>
      </c>
      <c r="B10942" s="72" t="s">
        <v>40710</v>
      </c>
      <c r="C10942" s="75" t="s">
        <v>3113</v>
      </c>
      <c r="D10942" s="75" t="s">
        <v>3114</v>
      </c>
      <c r="E10942" s="75" t="s">
        <v>185</v>
      </c>
      <c r="F10942" s="75" t="s">
        <v>2860</v>
      </c>
      <c r="G10942" s="75" t="s">
        <v>10234</v>
      </c>
      <c r="H10942" s="80">
        <v>249</v>
      </c>
      <c r="I10942" s="77">
        <v>0.2</v>
      </c>
      <c r="J10942" s="76">
        <v>199.20000000000002</v>
      </c>
    </row>
    <row r="10943" spans="1:10" s="81" customFormat="1" ht="25.5">
      <c r="A10943" s="72">
        <v>10939</v>
      </c>
      <c r="B10943" s="72" t="s">
        <v>40710</v>
      </c>
      <c r="C10943" s="75" t="s">
        <v>3440</v>
      </c>
      <c r="D10943" s="75" t="s">
        <v>3441</v>
      </c>
      <c r="E10943" s="75" t="s">
        <v>185</v>
      </c>
      <c r="F10943" s="75" t="s">
        <v>3352</v>
      </c>
      <c r="G10943" s="75" t="s">
        <v>10234</v>
      </c>
      <c r="H10943" s="80">
        <v>10</v>
      </c>
      <c r="I10943" s="77">
        <v>0.2</v>
      </c>
      <c r="J10943" s="76">
        <v>8</v>
      </c>
    </row>
    <row r="10944" spans="1:10" s="81" customFormat="1" ht="51">
      <c r="A10944" s="72">
        <v>10940</v>
      </c>
      <c r="B10944" s="72" t="s">
        <v>40710</v>
      </c>
      <c r="C10944" s="75" t="s">
        <v>1488</v>
      </c>
      <c r="D10944" s="75" t="s">
        <v>1489</v>
      </c>
      <c r="E10944" s="75" t="s">
        <v>185</v>
      </c>
      <c r="F10944" s="75" t="s">
        <v>1407</v>
      </c>
      <c r="G10944" s="75" t="s">
        <v>10234</v>
      </c>
      <c r="H10944" s="80">
        <v>309</v>
      </c>
      <c r="I10944" s="77">
        <v>0.2</v>
      </c>
      <c r="J10944" s="76">
        <v>247.20000000000002</v>
      </c>
    </row>
    <row r="10945" spans="1:10" s="81" customFormat="1" ht="38.25">
      <c r="A10945" s="72">
        <v>10941</v>
      </c>
      <c r="B10945" s="72" t="s">
        <v>40710</v>
      </c>
      <c r="C10945" s="75" t="s">
        <v>1677</v>
      </c>
      <c r="D10945" s="75" t="s">
        <v>1678</v>
      </c>
      <c r="E10945" s="75" t="s">
        <v>185</v>
      </c>
      <c r="F10945" s="75" t="s">
        <v>1407</v>
      </c>
      <c r="G10945" s="75" t="s">
        <v>10234</v>
      </c>
      <c r="H10945" s="80">
        <v>249</v>
      </c>
      <c r="I10945" s="77">
        <v>0.2</v>
      </c>
      <c r="J10945" s="76">
        <v>199.20000000000002</v>
      </c>
    </row>
    <row r="10946" spans="1:10" s="81" customFormat="1" ht="38.25">
      <c r="A10946" s="72">
        <v>10942</v>
      </c>
      <c r="B10946" s="72" t="s">
        <v>40710</v>
      </c>
      <c r="C10946" s="75" t="s">
        <v>40904</v>
      </c>
      <c r="D10946" s="75" t="s">
        <v>40905</v>
      </c>
      <c r="E10946" s="75" t="s">
        <v>185</v>
      </c>
      <c r="F10946" s="75" t="s">
        <v>1407</v>
      </c>
      <c r="G10946" s="75" t="s">
        <v>10234</v>
      </c>
      <c r="H10946" s="80">
        <v>49</v>
      </c>
      <c r="I10946" s="77">
        <v>0.2</v>
      </c>
      <c r="J10946" s="76">
        <v>39.200000000000003</v>
      </c>
    </row>
    <row r="10947" spans="1:10" s="81" customFormat="1" ht="25.5">
      <c r="A10947" s="72">
        <v>10943</v>
      </c>
      <c r="B10947" s="72" t="s">
        <v>40710</v>
      </c>
      <c r="C10947" s="75" t="s">
        <v>1250</v>
      </c>
      <c r="D10947" s="75" t="s">
        <v>1251</v>
      </c>
      <c r="E10947" s="75" t="s">
        <v>185</v>
      </c>
      <c r="F10947" s="75" t="s">
        <v>863</v>
      </c>
      <c r="G10947" s="75" t="s">
        <v>10234</v>
      </c>
      <c r="H10947" s="80">
        <v>31</v>
      </c>
      <c r="I10947" s="77">
        <v>0.2</v>
      </c>
      <c r="J10947" s="76">
        <v>24.8</v>
      </c>
    </row>
    <row r="10948" spans="1:10" s="81" customFormat="1" ht="25.5">
      <c r="A10948" s="72">
        <v>10944</v>
      </c>
      <c r="B10948" s="72" t="s">
        <v>40710</v>
      </c>
      <c r="C10948" s="75" t="s">
        <v>1248</v>
      </c>
      <c r="D10948" s="75" t="s">
        <v>1249</v>
      </c>
      <c r="E10948" s="75" t="s">
        <v>185</v>
      </c>
      <c r="F10948" s="75" t="s">
        <v>863</v>
      </c>
      <c r="G10948" s="75" t="s">
        <v>10234</v>
      </c>
      <c r="H10948" s="80">
        <v>273</v>
      </c>
      <c r="I10948" s="77">
        <v>0.2</v>
      </c>
      <c r="J10948" s="76">
        <v>218.4</v>
      </c>
    </row>
    <row r="10949" spans="1:10" s="81" customFormat="1" ht="25.5">
      <c r="A10949" s="72">
        <v>10945</v>
      </c>
      <c r="B10949" s="72" t="s">
        <v>40710</v>
      </c>
      <c r="C10949" s="75" t="s">
        <v>1244</v>
      </c>
      <c r="D10949" s="75" t="s">
        <v>1245</v>
      </c>
      <c r="E10949" s="75" t="s">
        <v>185</v>
      </c>
      <c r="F10949" s="75" t="s">
        <v>863</v>
      </c>
      <c r="G10949" s="75" t="s">
        <v>10234</v>
      </c>
      <c r="H10949" s="80">
        <v>71</v>
      </c>
      <c r="I10949" s="77">
        <v>0.2</v>
      </c>
      <c r="J10949" s="76">
        <v>56.800000000000004</v>
      </c>
    </row>
    <row r="10950" spans="1:10" s="81" customFormat="1" ht="25.5">
      <c r="A10950" s="72">
        <v>10946</v>
      </c>
      <c r="B10950" s="72" t="s">
        <v>40710</v>
      </c>
      <c r="C10950" s="75" t="s">
        <v>1246</v>
      </c>
      <c r="D10950" s="75" t="s">
        <v>1247</v>
      </c>
      <c r="E10950" s="75" t="s">
        <v>185</v>
      </c>
      <c r="F10950" s="75" t="s">
        <v>863</v>
      </c>
      <c r="G10950" s="75" t="s">
        <v>10234</v>
      </c>
      <c r="H10950" s="80">
        <v>365</v>
      </c>
      <c r="I10950" s="77">
        <v>0.2</v>
      </c>
      <c r="J10950" s="76">
        <v>292</v>
      </c>
    </row>
    <row r="10951" spans="1:10" s="81" customFormat="1" ht="38.25">
      <c r="A10951" s="72">
        <v>10947</v>
      </c>
      <c r="B10951" s="72" t="s">
        <v>40710</v>
      </c>
      <c r="C10951" s="75" t="s">
        <v>1256</v>
      </c>
      <c r="D10951" s="75" t="s">
        <v>1257</v>
      </c>
      <c r="E10951" s="75" t="s">
        <v>185</v>
      </c>
      <c r="F10951" s="75" t="s">
        <v>863</v>
      </c>
      <c r="G10951" s="75" t="s">
        <v>10234</v>
      </c>
      <c r="H10951" s="80">
        <v>469</v>
      </c>
      <c r="I10951" s="77">
        <v>0.2</v>
      </c>
      <c r="J10951" s="76">
        <v>375.20000000000005</v>
      </c>
    </row>
    <row r="10952" spans="1:10" s="81" customFormat="1" ht="25.5">
      <c r="A10952" s="72">
        <v>10948</v>
      </c>
      <c r="B10952" s="72" t="s">
        <v>40710</v>
      </c>
      <c r="C10952" s="75" t="s">
        <v>1278</v>
      </c>
      <c r="D10952" s="75" t="s">
        <v>1279</v>
      </c>
      <c r="E10952" s="75" t="s">
        <v>185</v>
      </c>
      <c r="F10952" s="75" t="s">
        <v>863</v>
      </c>
      <c r="G10952" s="75" t="s">
        <v>10234</v>
      </c>
      <c r="H10952" s="80">
        <v>55</v>
      </c>
      <c r="I10952" s="77">
        <v>0.2</v>
      </c>
      <c r="J10952" s="76">
        <v>44</v>
      </c>
    </row>
    <row r="10953" spans="1:10" s="81" customFormat="1" ht="25.5">
      <c r="A10953" s="72">
        <v>10949</v>
      </c>
      <c r="B10953" s="72" t="s">
        <v>40710</v>
      </c>
      <c r="C10953" s="75" t="s">
        <v>1276</v>
      </c>
      <c r="D10953" s="75" t="s">
        <v>1277</v>
      </c>
      <c r="E10953" s="75" t="s">
        <v>185</v>
      </c>
      <c r="F10953" s="75" t="s">
        <v>863</v>
      </c>
      <c r="G10953" s="75" t="s">
        <v>10234</v>
      </c>
      <c r="H10953" s="80">
        <v>45</v>
      </c>
      <c r="I10953" s="77">
        <v>0.2</v>
      </c>
      <c r="J10953" s="76">
        <v>36</v>
      </c>
    </row>
    <row r="10954" spans="1:10" s="81" customFormat="1" ht="25.5">
      <c r="A10954" s="72">
        <v>10950</v>
      </c>
      <c r="B10954" s="72" t="s">
        <v>40710</v>
      </c>
      <c r="C10954" s="75" t="s">
        <v>1268</v>
      </c>
      <c r="D10954" s="75" t="s">
        <v>1269</v>
      </c>
      <c r="E10954" s="75" t="s">
        <v>185</v>
      </c>
      <c r="F10954" s="75" t="s">
        <v>863</v>
      </c>
      <c r="G10954" s="75" t="s">
        <v>10234</v>
      </c>
      <c r="H10954" s="80">
        <v>45</v>
      </c>
      <c r="I10954" s="77">
        <v>0.2</v>
      </c>
      <c r="J10954" s="76">
        <v>36</v>
      </c>
    </row>
    <row r="10955" spans="1:10" s="81" customFormat="1" ht="25.5">
      <c r="A10955" s="72">
        <v>10951</v>
      </c>
      <c r="B10955" s="72" t="s">
        <v>40710</v>
      </c>
      <c r="C10955" s="75" t="s">
        <v>1280</v>
      </c>
      <c r="D10955" s="75" t="s">
        <v>1281</v>
      </c>
      <c r="E10955" s="75" t="s">
        <v>185</v>
      </c>
      <c r="F10955" s="75" t="s">
        <v>863</v>
      </c>
      <c r="G10955" s="75" t="s">
        <v>10234</v>
      </c>
      <c r="H10955" s="80">
        <v>70</v>
      </c>
      <c r="I10955" s="77">
        <v>0.2</v>
      </c>
      <c r="J10955" s="76">
        <v>56</v>
      </c>
    </row>
    <row r="10956" spans="1:10" s="81" customFormat="1" ht="25.5">
      <c r="A10956" s="72">
        <v>10952</v>
      </c>
      <c r="B10956" s="72" t="s">
        <v>40710</v>
      </c>
      <c r="C10956" s="75" t="s">
        <v>1262</v>
      </c>
      <c r="D10956" s="75" t="s">
        <v>1263</v>
      </c>
      <c r="E10956" s="75" t="s">
        <v>185</v>
      </c>
      <c r="F10956" s="75" t="s">
        <v>863</v>
      </c>
      <c r="G10956" s="75" t="s">
        <v>10234</v>
      </c>
      <c r="H10956" s="80">
        <v>50</v>
      </c>
      <c r="I10956" s="77">
        <v>0.2</v>
      </c>
      <c r="J10956" s="76">
        <v>40</v>
      </c>
    </row>
    <row r="10957" spans="1:10" s="81" customFormat="1" ht="25.5">
      <c r="A10957" s="72">
        <v>10953</v>
      </c>
      <c r="B10957" s="72" t="s">
        <v>40710</v>
      </c>
      <c r="C10957" s="75" t="s">
        <v>1266</v>
      </c>
      <c r="D10957" s="75" t="s">
        <v>1267</v>
      </c>
      <c r="E10957" s="75" t="s">
        <v>185</v>
      </c>
      <c r="F10957" s="75" t="s">
        <v>863</v>
      </c>
      <c r="G10957" s="75" t="s">
        <v>10234</v>
      </c>
      <c r="H10957" s="80">
        <v>90</v>
      </c>
      <c r="I10957" s="77">
        <v>0.2</v>
      </c>
      <c r="J10957" s="76">
        <v>72</v>
      </c>
    </row>
    <row r="10958" spans="1:10" s="81" customFormat="1" ht="25.5">
      <c r="A10958" s="72">
        <v>10954</v>
      </c>
      <c r="B10958" s="72" t="s">
        <v>40710</v>
      </c>
      <c r="C10958" s="75" t="s">
        <v>1260</v>
      </c>
      <c r="D10958" s="75" t="s">
        <v>1261</v>
      </c>
      <c r="E10958" s="75" t="s">
        <v>185</v>
      </c>
      <c r="F10958" s="75" t="s">
        <v>863</v>
      </c>
      <c r="G10958" s="75" t="s">
        <v>10234</v>
      </c>
      <c r="H10958" s="80">
        <v>45</v>
      </c>
      <c r="I10958" s="77">
        <v>0.2</v>
      </c>
      <c r="J10958" s="76">
        <v>36</v>
      </c>
    </row>
    <row r="10959" spans="1:10" s="81" customFormat="1" ht="25.5">
      <c r="A10959" s="72">
        <v>10955</v>
      </c>
      <c r="B10959" s="72" t="s">
        <v>40710</v>
      </c>
      <c r="C10959" s="75" t="s">
        <v>1272</v>
      </c>
      <c r="D10959" s="75" t="s">
        <v>1273</v>
      </c>
      <c r="E10959" s="75" t="s">
        <v>185</v>
      </c>
      <c r="F10959" s="75" t="s">
        <v>863</v>
      </c>
      <c r="G10959" s="75" t="s">
        <v>10234</v>
      </c>
      <c r="H10959" s="80">
        <v>40</v>
      </c>
      <c r="I10959" s="77">
        <v>0.2</v>
      </c>
      <c r="J10959" s="76">
        <v>32</v>
      </c>
    </row>
    <row r="10960" spans="1:10" s="81" customFormat="1" ht="25.5">
      <c r="A10960" s="72">
        <v>10956</v>
      </c>
      <c r="B10960" s="72" t="s">
        <v>40710</v>
      </c>
      <c r="C10960" s="75" t="s">
        <v>1264</v>
      </c>
      <c r="D10960" s="75" t="s">
        <v>1265</v>
      </c>
      <c r="E10960" s="75" t="s">
        <v>185</v>
      </c>
      <c r="F10960" s="75" t="s">
        <v>863</v>
      </c>
      <c r="G10960" s="75" t="s">
        <v>10234</v>
      </c>
      <c r="H10960" s="80">
        <v>62</v>
      </c>
      <c r="I10960" s="77">
        <v>0.2</v>
      </c>
      <c r="J10960" s="76">
        <v>49.6</v>
      </c>
    </row>
    <row r="10961" spans="1:10" s="81" customFormat="1" ht="25.5">
      <c r="A10961" s="72">
        <v>10957</v>
      </c>
      <c r="B10961" s="72" t="s">
        <v>40710</v>
      </c>
      <c r="C10961" s="75" t="s">
        <v>1258</v>
      </c>
      <c r="D10961" s="75" t="s">
        <v>1259</v>
      </c>
      <c r="E10961" s="75" t="s">
        <v>185</v>
      </c>
      <c r="F10961" s="75" t="s">
        <v>863</v>
      </c>
      <c r="G10961" s="75" t="s">
        <v>10234</v>
      </c>
      <c r="H10961" s="80">
        <v>68</v>
      </c>
      <c r="I10961" s="77">
        <v>0.2</v>
      </c>
      <c r="J10961" s="76">
        <v>54.400000000000006</v>
      </c>
    </row>
    <row r="10962" spans="1:10" s="81" customFormat="1" ht="25.5">
      <c r="A10962" s="72">
        <v>10958</v>
      </c>
      <c r="B10962" s="72" t="s">
        <v>40710</v>
      </c>
      <c r="C10962" s="75" t="s">
        <v>1274</v>
      </c>
      <c r="D10962" s="75" t="s">
        <v>1275</v>
      </c>
      <c r="E10962" s="75" t="s">
        <v>185</v>
      </c>
      <c r="F10962" s="75" t="s">
        <v>863</v>
      </c>
      <c r="G10962" s="75" t="s">
        <v>10234</v>
      </c>
      <c r="H10962" s="80">
        <v>35</v>
      </c>
      <c r="I10962" s="77">
        <v>0.2</v>
      </c>
      <c r="J10962" s="76">
        <v>28</v>
      </c>
    </row>
    <row r="10963" spans="1:10" s="81" customFormat="1">
      <c r="A10963" s="72">
        <v>10959</v>
      </c>
      <c r="B10963" s="72" t="s">
        <v>40710</v>
      </c>
      <c r="C10963" s="75" t="s">
        <v>1995</v>
      </c>
      <c r="D10963" s="75" t="s">
        <v>1996</v>
      </c>
      <c r="E10963" s="75" t="s">
        <v>185</v>
      </c>
      <c r="F10963" s="75" t="s">
        <v>1407</v>
      </c>
      <c r="G10963" s="75" t="s">
        <v>10234</v>
      </c>
      <c r="H10963" s="80">
        <v>79</v>
      </c>
      <c r="I10963" s="77">
        <v>0.2</v>
      </c>
      <c r="J10963" s="76">
        <v>63.2</v>
      </c>
    </row>
    <row r="10964" spans="1:10" s="81" customFormat="1" ht="38.25">
      <c r="A10964" s="72">
        <v>10960</v>
      </c>
      <c r="B10964" s="72" t="s">
        <v>40710</v>
      </c>
      <c r="C10964" s="75" t="s">
        <v>1773</v>
      </c>
      <c r="D10964" s="75" t="s">
        <v>1774</v>
      </c>
      <c r="E10964" s="75" t="s">
        <v>185</v>
      </c>
      <c r="F10964" s="75" t="s">
        <v>1407</v>
      </c>
      <c r="G10964" s="75" t="s">
        <v>10234</v>
      </c>
      <c r="H10964" s="80">
        <v>799</v>
      </c>
      <c r="I10964" s="77">
        <v>0.2</v>
      </c>
      <c r="J10964" s="76">
        <v>639.20000000000005</v>
      </c>
    </row>
    <row r="10965" spans="1:10" s="81" customFormat="1" ht="25.5">
      <c r="A10965" s="72">
        <v>10961</v>
      </c>
      <c r="B10965" s="72" t="s">
        <v>40710</v>
      </c>
      <c r="C10965" s="75" t="s">
        <v>1765</v>
      </c>
      <c r="D10965" s="75" t="s">
        <v>1766</v>
      </c>
      <c r="E10965" s="75" t="s">
        <v>185</v>
      </c>
      <c r="F10965" s="75" t="s">
        <v>1407</v>
      </c>
      <c r="G10965" s="75" t="s">
        <v>10234</v>
      </c>
      <c r="H10965" s="80">
        <v>599</v>
      </c>
      <c r="I10965" s="77">
        <v>0.2</v>
      </c>
      <c r="J10965" s="76">
        <v>479.20000000000005</v>
      </c>
    </row>
    <row r="10966" spans="1:10" s="81" customFormat="1" ht="38.25">
      <c r="A10966" s="72">
        <v>10962</v>
      </c>
      <c r="B10966" s="72" t="s">
        <v>40710</v>
      </c>
      <c r="C10966" s="75" t="s">
        <v>1769</v>
      </c>
      <c r="D10966" s="75" t="s">
        <v>1770</v>
      </c>
      <c r="E10966" s="75" t="s">
        <v>185</v>
      </c>
      <c r="F10966" s="75" t="s">
        <v>1407</v>
      </c>
      <c r="G10966" s="75" t="s">
        <v>10234</v>
      </c>
      <c r="H10966" s="80">
        <v>1199</v>
      </c>
      <c r="I10966" s="77">
        <v>0.2</v>
      </c>
      <c r="J10966" s="76">
        <v>959.2</v>
      </c>
    </row>
    <row r="10967" spans="1:10" s="81" customFormat="1" ht="25.5">
      <c r="A10967" s="72">
        <v>10963</v>
      </c>
      <c r="B10967" s="72" t="s">
        <v>40710</v>
      </c>
      <c r="C10967" s="75" t="s">
        <v>3203</v>
      </c>
      <c r="D10967" s="75" t="s">
        <v>3204</v>
      </c>
      <c r="E10967" s="75" t="s">
        <v>185</v>
      </c>
      <c r="F10967" s="75" t="s">
        <v>2860</v>
      </c>
      <c r="G10967" s="75" t="s">
        <v>10234</v>
      </c>
      <c r="H10967" s="80">
        <v>20</v>
      </c>
      <c r="I10967" s="77">
        <v>0.2</v>
      </c>
      <c r="J10967" s="76">
        <v>16</v>
      </c>
    </row>
    <row r="10968" spans="1:10" s="81" customFormat="1" ht="25.5">
      <c r="A10968" s="72">
        <v>10964</v>
      </c>
      <c r="B10968" s="72" t="s">
        <v>40710</v>
      </c>
      <c r="C10968" s="75" t="s">
        <v>3205</v>
      </c>
      <c r="D10968" s="75" t="s">
        <v>3206</v>
      </c>
      <c r="E10968" s="75" t="s">
        <v>185</v>
      </c>
      <c r="F10968" s="75" t="s">
        <v>2860</v>
      </c>
      <c r="G10968" s="75" t="s">
        <v>10234</v>
      </c>
      <c r="H10968" s="80">
        <v>20</v>
      </c>
      <c r="I10968" s="77">
        <v>0.2</v>
      </c>
      <c r="J10968" s="76">
        <v>16</v>
      </c>
    </row>
    <row r="10969" spans="1:10" s="81" customFormat="1" ht="25.5">
      <c r="A10969" s="72">
        <v>10965</v>
      </c>
      <c r="B10969" s="72" t="s">
        <v>40710</v>
      </c>
      <c r="C10969" s="75" t="s">
        <v>1241</v>
      </c>
      <c r="D10969" s="75" t="s">
        <v>1242</v>
      </c>
      <c r="E10969" s="75" t="s">
        <v>185</v>
      </c>
      <c r="F10969" s="75" t="s">
        <v>863</v>
      </c>
      <c r="G10969" s="75" t="s">
        <v>10234</v>
      </c>
      <c r="H10969" s="80">
        <v>283</v>
      </c>
      <c r="I10969" s="77">
        <v>0.2</v>
      </c>
      <c r="J10969" s="76">
        <v>226.4</v>
      </c>
    </row>
    <row r="10970" spans="1:10" s="81" customFormat="1" ht="25.5">
      <c r="A10970" s="72">
        <v>10966</v>
      </c>
      <c r="B10970" s="72" t="s">
        <v>40710</v>
      </c>
      <c r="C10970" s="75" t="s">
        <v>1243</v>
      </c>
      <c r="D10970" s="75" t="s">
        <v>1243</v>
      </c>
      <c r="E10970" s="75" t="s">
        <v>185</v>
      </c>
      <c r="F10970" s="75" t="s">
        <v>863</v>
      </c>
      <c r="G10970" s="75" t="s">
        <v>10234</v>
      </c>
      <c r="H10970" s="80">
        <v>360</v>
      </c>
      <c r="I10970" s="77">
        <v>0.2</v>
      </c>
      <c r="J10970" s="76">
        <v>288</v>
      </c>
    </row>
    <row r="10971" spans="1:10" s="81" customFormat="1" ht="25.5">
      <c r="A10971" s="72">
        <v>10967</v>
      </c>
      <c r="B10971" s="72" t="s">
        <v>40710</v>
      </c>
      <c r="C10971" s="75" t="s">
        <v>1227</v>
      </c>
      <c r="D10971" s="75" t="s">
        <v>1228</v>
      </c>
      <c r="E10971" s="75" t="s">
        <v>185</v>
      </c>
      <c r="F10971" s="75" t="s">
        <v>863</v>
      </c>
      <c r="G10971" s="75" t="s">
        <v>10234</v>
      </c>
      <c r="H10971" s="80">
        <v>104</v>
      </c>
      <c r="I10971" s="77">
        <v>0.2</v>
      </c>
      <c r="J10971" s="76">
        <v>83.2</v>
      </c>
    </row>
    <row r="10972" spans="1:10" s="81" customFormat="1" ht="25.5">
      <c r="A10972" s="72">
        <v>10968</v>
      </c>
      <c r="B10972" s="72" t="s">
        <v>40710</v>
      </c>
      <c r="C10972" s="75" t="s">
        <v>1229</v>
      </c>
      <c r="D10972" s="75" t="s">
        <v>1230</v>
      </c>
      <c r="E10972" s="75" t="s">
        <v>185</v>
      </c>
      <c r="F10972" s="75" t="s">
        <v>863</v>
      </c>
      <c r="G10972" s="75" t="s">
        <v>10234</v>
      </c>
      <c r="H10972" s="80">
        <v>104</v>
      </c>
      <c r="I10972" s="77">
        <v>0.2</v>
      </c>
      <c r="J10972" s="76">
        <v>83.2</v>
      </c>
    </row>
    <row r="10973" spans="1:10" s="81" customFormat="1" ht="165.75">
      <c r="A10973" s="72">
        <v>10969</v>
      </c>
      <c r="B10973" s="72" t="s">
        <v>40710</v>
      </c>
      <c r="C10973" s="75" t="s">
        <v>2172</v>
      </c>
      <c r="D10973" s="75" t="s">
        <v>2173</v>
      </c>
      <c r="E10973" s="75" t="s">
        <v>185</v>
      </c>
      <c r="F10973" s="75" t="s">
        <v>845</v>
      </c>
      <c r="G10973" s="75" t="s">
        <v>10234</v>
      </c>
      <c r="H10973" s="80">
        <v>8599</v>
      </c>
      <c r="I10973" s="77">
        <v>0.2</v>
      </c>
      <c r="J10973" s="76">
        <v>6879.2000000000007</v>
      </c>
    </row>
    <row r="10974" spans="1:10" s="81" customFormat="1" ht="242.25">
      <c r="A10974" s="72">
        <v>10970</v>
      </c>
      <c r="B10974" s="72" t="s">
        <v>40710</v>
      </c>
      <c r="C10974" s="75" t="s">
        <v>2176</v>
      </c>
      <c r="D10974" s="75" t="s">
        <v>2177</v>
      </c>
      <c r="E10974" s="75" t="s">
        <v>185</v>
      </c>
      <c r="F10974" s="75" t="s">
        <v>845</v>
      </c>
      <c r="G10974" s="75" t="s">
        <v>10234</v>
      </c>
      <c r="H10974" s="80">
        <v>20599</v>
      </c>
      <c r="I10974" s="77">
        <v>0.2</v>
      </c>
      <c r="J10974" s="76">
        <v>16479.2</v>
      </c>
    </row>
    <row r="10975" spans="1:10" s="81" customFormat="1" ht="242.25">
      <c r="A10975" s="72">
        <v>10971</v>
      </c>
      <c r="B10975" s="72" t="s">
        <v>40710</v>
      </c>
      <c r="C10975" s="75" t="s">
        <v>2178</v>
      </c>
      <c r="D10975" s="75" t="s">
        <v>2179</v>
      </c>
      <c r="E10975" s="75" t="s">
        <v>185</v>
      </c>
      <c r="F10975" s="75" t="s">
        <v>845</v>
      </c>
      <c r="G10975" s="75" t="s">
        <v>10234</v>
      </c>
      <c r="H10975" s="80">
        <v>21499</v>
      </c>
      <c r="I10975" s="77">
        <v>0.2</v>
      </c>
      <c r="J10975" s="76">
        <v>17199.2</v>
      </c>
    </row>
    <row r="10976" spans="1:10" s="81" customFormat="1" ht="242.25">
      <c r="A10976" s="72">
        <v>10972</v>
      </c>
      <c r="B10976" s="72" t="s">
        <v>40710</v>
      </c>
      <c r="C10976" s="75" t="s">
        <v>2174</v>
      </c>
      <c r="D10976" s="75" t="s">
        <v>2175</v>
      </c>
      <c r="E10976" s="75" t="s">
        <v>185</v>
      </c>
      <c r="F10976" s="75" t="s">
        <v>845</v>
      </c>
      <c r="G10976" s="75" t="s">
        <v>10234</v>
      </c>
      <c r="H10976" s="80">
        <v>22999</v>
      </c>
      <c r="I10976" s="77">
        <v>0.2</v>
      </c>
      <c r="J10976" s="76">
        <v>18399.2</v>
      </c>
    </row>
    <row r="10977" spans="1:10" s="81" customFormat="1" ht="255">
      <c r="A10977" s="72">
        <v>10973</v>
      </c>
      <c r="B10977" s="72" t="s">
        <v>40710</v>
      </c>
      <c r="C10977" s="75" t="s">
        <v>2180</v>
      </c>
      <c r="D10977" s="75" t="s">
        <v>2181</v>
      </c>
      <c r="E10977" s="75" t="s">
        <v>185</v>
      </c>
      <c r="F10977" s="75" t="s">
        <v>845</v>
      </c>
      <c r="G10977" s="75" t="s">
        <v>10234</v>
      </c>
      <c r="H10977" s="80">
        <v>23999</v>
      </c>
      <c r="I10977" s="77">
        <v>0.2</v>
      </c>
      <c r="J10977" s="76">
        <v>19199.2</v>
      </c>
    </row>
    <row r="10978" spans="1:10" s="81" customFormat="1" ht="165.75">
      <c r="A10978" s="72">
        <v>10974</v>
      </c>
      <c r="B10978" s="72" t="s">
        <v>40710</v>
      </c>
      <c r="C10978" s="75" t="s">
        <v>2190</v>
      </c>
      <c r="D10978" s="75" t="s">
        <v>40906</v>
      </c>
      <c r="E10978" s="75" t="s">
        <v>185</v>
      </c>
      <c r="F10978" s="75" t="s">
        <v>845</v>
      </c>
      <c r="G10978" s="75" t="s">
        <v>10234</v>
      </c>
      <c r="H10978" s="80">
        <v>21499</v>
      </c>
      <c r="I10978" s="77">
        <v>0.2</v>
      </c>
      <c r="J10978" s="76">
        <v>17199.2</v>
      </c>
    </row>
    <row r="10979" spans="1:10" s="81" customFormat="1" ht="165.75">
      <c r="A10979" s="72">
        <v>10975</v>
      </c>
      <c r="B10979" s="72" t="s">
        <v>40710</v>
      </c>
      <c r="C10979" s="75" t="s">
        <v>2192</v>
      </c>
      <c r="D10979" s="75" t="s">
        <v>2193</v>
      </c>
      <c r="E10979" s="75" t="s">
        <v>185</v>
      </c>
      <c r="F10979" s="75" t="s">
        <v>845</v>
      </c>
      <c r="G10979" s="75" t="s">
        <v>10234</v>
      </c>
      <c r="H10979" s="80">
        <v>22999</v>
      </c>
      <c r="I10979" s="77">
        <v>0.2</v>
      </c>
      <c r="J10979" s="76">
        <v>18399.2</v>
      </c>
    </row>
    <row r="10980" spans="1:10" s="81" customFormat="1" ht="191.25">
      <c r="A10980" s="72">
        <v>10976</v>
      </c>
      <c r="B10980" s="72" t="s">
        <v>40710</v>
      </c>
      <c r="C10980" s="75" t="s">
        <v>2194</v>
      </c>
      <c r="D10980" s="75" t="s">
        <v>2195</v>
      </c>
      <c r="E10980" s="75" t="s">
        <v>185</v>
      </c>
      <c r="F10980" s="75" t="s">
        <v>845</v>
      </c>
      <c r="G10980" s="75" t="s">
        <v>10234</v>
      </c>
      <c r="H10980" s="80">
        <v>23999</v>
      </c>
      <c r="I10980" s="77">
        <v>0.2</v>
      </c>
      <c r="J10980" s="76">
        <v>19199.2</v>
      </c>
    </row>
    <row r="10981" spans="1:10" s="81" customFormat="1" ht="178.5">
      <c r="A10981" s="72">
        <v>10977</v>
      </c>
      <c r="B10981" s="72" t="s">
        <v>40710</v>
      </c>
      <c r="C10981" s="75" t="s">
        <v>2191</v>
      </c>
      <c r="D10981" s="75" t="s">
        <v>40907</v>
      </c>
      <c r="E10981" s="75" t="s">
        <v>185</v>
      </c>
      <c r="F10981" s="75" t="s">
        <v>845</v>
      </c>
      <c r="G10981" s="75" t="s">
        <v>10234</v>
      </c>
      <c r="H10981" s="80">
        <v>22499</v>
      </c>
      <c r="I10981" s="77">
        <v>0.2</v>
      </c>
      <c r="J10981" s="76">
        <v>17999.2</v>
      </c>
    </row>
    <row r="10982" spans="1:10" s="81" customFormat="1" ht="178.5">
      <c r="A10982" s="72">
        <v>10978</v>
      </c>
      <c r="B10982" s="72" t="s">
        <v>40710</v>
      </c>
      <c r="C10982" s="75" t="s">
        <v>2186</v>
      </c>
      <c r="D10982" s="75" t="s">
        <v>2187</v>
      </c>
      <c r="E10982" s="75" t="s">
        <v>185</v>
      </c>
      <c r="F10982" s="75" t="s">
        <v>845</v>
      </c>
      <c r="G10982" s="75" t="s">
        <v>10234</v>
      </c>
      <c r="H10982" s="80">
        <v>26999</v>
      </c>
      <c r="I10982" s="77">
        <v>0.2</v>
      </c>
      <c r="J10982" s="76">
        <v>21599.200000000001</v>
      </c>
    </row>
    <row r="10983" spans="1:10" s="81" customFormat="1" ht="191.25">
      <c r="A10983" s="72">
        <v>10979</v>
      </c>
      <c r="B10983" s="72" t="s">
        <v>40710</v>
      </c>
      <c r="C10983" s="75" t="s">
        <v>2188</v>
      </c>
      <c r="D10983" s="75" t="s">
        <v>2189</v>
      </c>
      <c r="E10983" s="75" t="s">
        <v>185</v>
      </c>
      <c r="F10983" s="75" t="s">
        <v>845</v>
      </c>
      <c r="G10983" s="75" t="s">
        <v>10234</v>
      </c>
      <c r="H10983" s="80">
        <v>27999</v>
      </c>
      <c r="I10983" s="77">
        <v>0.2</v>
      </c>
      <c r="J10983" s="76">
        <v>22399.200000000001</v>
      </c>
    </row>
    <row r="10984" spans="1:10" s="81" customFormat="1" ht="191.25">
      <c r="A10984" s="72">
        <v>10980</v>
      </c>
      <c r="B10984" s="72" t="s">
        <v>40710</v>
      </c>
      <c r="C10984" s="75" t="s">
        <v>2182</v>
      </c>
      <c r="D10984" s="75" t="s">
        <v>2183</v>
      </c>
      <c r="E10984" s="75" t="s">
        <v>185</v>
      </c>
      <c r="F10984" s="75" t="s">
        <v>845</v>
      </c>
      <c r="G10984" s="75" t="s">
        <v>10234</v>
      </c>
      <c r="H10984" s="80">
        <v>31999</v>
      </c>
      <c r="I10984" s="77">
        <v>0.2</v>
      </c>
      <c r="J10984" s="76">
        <v>25599.200000000001</v>
      </c>
    </row>
    <row r="10985" spans="1:10" s="81" customFormat="1" ht="191.25">
      <c r="A10985" s="72">
        <v>10981</v>
      </c>
      <c r="B10985" s="72" t="s">
        <v>40710</v>
      </c>
      <c r="C10985" s="75" t="s">
        <v>2184</v>
      </c>
      <c r="D10985" s="75" t="s">
        <v>2185</v>
      </c>
      <c r="E10985" s="75" t="s">
        <v>185</v>
      </c>
      <c r="F10985" s="75" t="s">
        <v>845</v>
      </c>
      <c r="G10985" s="75" t="s">
        <v>10234</v>
      </c>
      <c r="H10985" s="80">
        <v>32499</v>
      </c>
      <c r="I10985" s="77">
        <v>0.2</v>
      </c>
      <c r="J10985" s="76">
        <v>25999.200000000001</v>
      </c>
    </row>
    <row r="10986" spans="1:10" s="81" customFormat="1">
      <c r="A10986" s="72">
        <v>10982</v>
      </c>
      <c r="B10986" s="74" t="s">
        <v>828</v>
      </c>
      <c r="C10986" s="74" t="s">
        <v>3692</v>
      </c>
      <c r="D10986" s="74" t="s">
        <v>3693</v>
      </c>
      <c r="E10986" s="75" t="s">
        <v>185</v>
      </c>
      <c r="F10986" s="74"/>
      <c r="G10986" s="74" t="s">
        <v>3694</v>
      </c>
      <c r="H10986" s="82">
        <v>254</v>
      </c>
      <c r="I10986" s="77">
        <v>0.45450000000000002</v>
      </c>
      <c r="J10986" s="76">
        <v>253.5455</v>
      </c>
    </row>
    <row r="10987" spans="1:10" s="81" customFormat="1" ht="51">
      <c r="A10987" s="72">
        <v>10983</v>
      </c>
      <c r="B10987" s="74" t="s">
        <v>828</v>
      </c>
      <c r="C10987" s="74" t="s">
        <v>3695</v>
      </c>
      <c r="D10987" s="74" t="s">
        <v>3696</v>
      </c>
      <c r="E10987" s="75" t="s">
        <v>185</v>
      </c>
      <c r="F10987" s="74"/>
      <c r="G10987" s="74" t="s">
        <v>3694</v>
      </c>
      <c r="H10987" s="82">
        <v>17.760000000000002</v>
      </c>
      <c r="I10987" s="77">
        <v>0.45450000000000002</v>
      </c>
      <c r="J10987" s="76">
        <v>9.6880800000000011</v>
      </c>
    </row>
    <row r="10988" spans="1:10" s="81" customFormat="1" ht="25.5">
      <c r="A10988" s="72">
        <v>10984</v>
      </c>
      <c r="B10988" s="74" t="s">
        <v>828</v>
      </c>
      <c r="C10988" s="74" t="s">
        <v>3697</v>
      </c>
      <c r="D10988" s="74" t="s">
        <v>3698</v>
      </c>
      <c r="E10988" s="75" t="s">
        <v>185</v>
      </c>
      <c r="F10988" s="74"/>
      <c r="G10988" s="74" t="s">
        <v>3694</v>
      </c>
      <c r="H10988" s="82">
        <v>191</v>
      </c>
      <c r="I10988" s="77">
        <v>0.45450000000000002</v>
      </c>
      <c r="J10988" s="76">
        <v>104.1905</v>
      </c>
    </row>
    <row r="10989" spans="1:10" s="81" customFormat="1" ht="25.5">
      <c r="A10989" s="72">
        <v>10985</v>
      </c>
      <c r="B10989" s="74" t="s">
        <v>828</v>
      </c>
      <c r="C10989" s="74" t="s">
        <v>3697</v>
      </c>
      <c r="D10989" s="74" t="s">
        <v>3698</v>
      </c>
      <c r="E10989" s="75" t="s">
        <v>185</v>
      </c>
      <c r="F10989" s="74"/>
      <c r="G10989" s="74" t="s">
        <v>3694</v>
      </c>
      <c r="H10989" s="82">
        <v>191</v>
      </c>
      <c r="I10989" s="77">
        <v>0.45450000000000002</v>
      </c>
      <c r="J10989" s="76">
        <v>104.1905</v>
      </c>
    </row>
    <row r="10990" spans="1:10" s="81" customFormat="1" ht="25.5">
      <c r="A10990" s="72">
        <v>10986</v>
      </c>
      <c r="B10990" s="74" t="s">
        <v>828</v>
      </c>
      <c r="C10990" s="74" t="s">
        <v>3699</v>
      </c>
      <c r="D10990" s="74" t="s">
        <v>3700</v>
      </c>
      <c r="E10990" s="75" t="s">
        <v>185</v>
      </c>
      <c r="F10990" s="74"/>
      <c r="G10990" s="74" t="s">
        <v>3694</v>
      </c>
      <c r="H10990" s="82">
        <v>96</v>
      </c>
      <c r="I10990" s="77">
        <v>0.45450000000000002</v>
      </c>
      <c r="J10990" s="76">
        <v>52.367999999999995</v>
      </c>
    </row>
    <row r="10991" spans="1:10" s="81" customFormat="1" ht="25.5">
      <c r="A10991" s="72">
        <v>10987</v>
      </c>
      <c r="B10991" s="74" t="s">
        <v>828</v>
      </c>
      <c r="C10991" s="74" t="s">
        <v>3701</v>
      </c>
      <c r="D10991" s="74" t="s">
        <v>3702</v>
      </c>
      <c r="E10991" s="75" t="s">
        <v>185</v>
      </c>
      <c r="F10991" s="74"/>
      <c r="G10991" s="74" t="s">
        <v>3694</v>
      </c>
      <c r="H10991" s="82">
        <v>102</v>
      </c>
      <c r="I10991" s="77">
        <v>0.45450000000000002</v>
      </c>
      <c r="J10991" s="76">
        <v>55.640999999999998</v>
      </c>
    </row>
    <row r="10992" spans="1:10" s="81" customFormat="1">
      <c r="A10992" s="72">
        <v>10988</v>
      </c>
      <c r="B10992" s="74" t="s">
        <v>828</v>
      </c>
      <c r="C10992" s="74" t="s">
        <v>3703</v>
      </c>
      <c r="D10992" s="74" t="s">
        <v>3704</v>
      </c>
      <c r="E10992" s="75" t="s">
        <v>185</v>
      </c>
      <c r="F10992" s="74"/>
      <c r="G10992" s="74" t="s">
        <v>3694</v>
      </c>
      <c r="H10992" s="82">
        <v>24.8</v>
      </c>
      <c r="I10992" s="77">
        <v>0.45450000000000002</v>
      </c>
      <c r="J10992" s="76">
        <v>13.5284</v>
      </c>
    </row>
    <row r="10993" spans="1:10" s="81" customFormat="1">
      <c r="A10993" s="72">
        <v>10989</v>
      </c>
      <c r="B10993" s="74" t="s">
        <v>828</v>
      </c>
      <c r="C10993" s="74" t="s">
        <v>3705</v>
      </c>
      <c r="D10993" s="74" t="s">
        <v>3706</v>
      </c>
      <c r="E10993" s="75" t="s">
        <v>185</v>
      </c>
      <c r="F10993" s="74"/>
      <c r="G10993" s="74" t="s">
        <v>3694</v>
      </c>
      <c r="H10993" s="82">
        <v>13.32</v>
      </c>
      <c r="I10993" s="77">
        <v>0.45450000000000002</v>
      </c>
      <c r="J10993" s="76">
        <v>7.2660599999999995</v>
      </c>
    </row>
    <row r="10994" spans="1:10" s="81" customFormat="1">
      <c r="A10994" s="72">
        <v>10990</v>
      </c>
      <c r="B10994" s="74" t="s">
        <v>828</v>
      </c>
      <c r="C10994" s="74" t="s">
        <v>3707</v>
      </c>
      <c r="D10994" s="74" t="s">
        <v>3708</v>
      </c>
      <c r="E10994" s="75" t="s">
        <v>185</v>
      </c>
      <c r="F10994" s="74"/>
      <c r="G10994" s="74" t="s">
        <v>3694</v>
      </c>
      <c r="H10994" s="82">
        <v>24.8</v>
      </c>
      <c r="I10994" s="77">
        <v>0.45450000000000002</v>
      </c>
      <c r="J10994" s="76">
        <v>13.5284</v>
      </c>
    </row>
    <row r="10995" spans="1:10" s="81" customFormat="1">
      <c r="A10995" s="72">
        <v>10991</v>
      </c>
      <c r="B10995" s="74" t="s">
        <v>828</v>
      </c>
      <c r="C10995" s="74" t="s">
        <v>3709</v>
      </c>
      <c r="D10995" s="74" t="s">
        <v>3710</v>
      </c>
      <c r="E10995" s="75" t="s">
        <v>185</v>
      </c>
      <c r="F10995" s="74"/>
      <c r="G10995" s="74" t="s">
        <v>3694</v>
      </c>
      <c r="H10995" s="82">
        <v>13.32</v>
      </c>
      <c r="I10995" s="77">
        <v>0.45450000000000002</v>
      </c>
      <c r="J10995" s="76">
        <v>7.2660599999999995</v>
      </c>
    </row>
    <row r="10996" spans="1:10" s="81" customFormat="1" ht="25.5">
      <c r="A10996" s="72">
        <v>10992</v>
      </c>
      <c r="B10996" s="74" t="s">
        <v>828</v>
      </c>
      <c r="C10996" s="74" t="s">
        <v>3711</v>
      </c>
      <c r="D10996" s="74" t="s">
        <v>3712</v>
      </c>
      <c r="E10996" s="75" t="s">
        <v>185</v>
      </c>
      <c r="F10996" s="74"/>
      <c r="G10996" s="74" t="s">
        <v>3694</v>
      </c>
      <c r="H10996" s="82">
        <v>0</v>
      </c>
      <c r="I10996" s="77">
        <v>0.45450000000000002</v>
      </c>
      <c r="J10996" s="76">
        <v>0</v>
      </c>
    </row>
    <row r="10997" spans="1:10" s="81" customFormat="1" ht="25.5">
      <c r="A10997" s="72">
        <v>10993</v>
      </c>
      <c r="B10997" s="74" t="s">
        <v>828</v>
      </c>
      <c r="C10997" s="74" t="s">
        <v>3711</v>
      </c>
      <c r="D10997" s="74" t="s">
        <v>3712</v>
      </c>
      <c r="E10997" s="75" t="s">
        <v>185</v>
      </c>
      <c r="F10997" s="74"/>
      <c r="G10997" s="74" t="s">
        <v>3694</v>
      </c>
      <c r="H10997" s="82">
        <v>0</v>
      </c>
      <c r="I10997" s="77">
        <v>0.45450000000000002</v>
      </c>
      <c r="J10997" s="76">
        <v>0</v>
      </c>
    </row>
    <row r="10998" spans="1:10" s="81" customFormat="1">
      <c r="A10998" s="72">
        <v>10994</v>
      </c>
      <c r="B10998" s="74" t="s">
        <v>828</v>
      </c>
      <c r="C10998" s="74" t="s">
        <v>3713</v>
      </c>
      <c r="D10998" s="74" t="s">
        <v>3714</v>
      </c>
      <c r="E10998" s="75" t="s">
        <v>185</v>
      </c>
      <c r="F10998" s="74"/>
      <c r="G10998" s="74" t="s">
        <v>3694</v>
      </c>
      <c r="H10998" s="82">
        <v>33.299999999999997</v>
      </c>
      <c r="I10998" s="77">
        <v>0.45450000000000002</v>
      </c>
      <c r="J10998" s="76">
        <v>18.165149999999997</v>
      </c>
    </row>
    <row r="10999" spans="1:10" s="81" customFormat="1" ht="25.5">
      <c r="A10999" s="72">
        <v>10995</v>
      </c>
      <c r="B10999" s="74" t="s">
        <v>828</v>
      </c>
      <c r="C10999" s="74" t="s">
        <v>3715</v>
      </c>
      <c r="D10999" s="74" t="s">
        <v>3716</v>
      </c>
      <c r="E10999" s="75" t="s">
        <v>185</v>
      </c>
      <c r="F10999" s="74"/>
      <c r="G10999" s="74" t="s">
        <v>3694</v>
      </c>
      <c r="H10999" s="82">
        <v>1010</v>
      </c>
      <c r="I10999" s="77">
        <v>0.45450000000000002</v>
      </c>
      <c r="J10999" s="76">
        <v>550.95500000000004</v>
      </c>
    </row>
    <row r="11000" spans="1:10" s="81" customFormat="1">
      <c r="A11000" s="72">
        <v>10996</v>
      </c>
      <c r="B11000" s="74" t="s">
        <v>828</v>
      </c>
      <c r="C11000" s="74" t="s">
        <v>3717</v>
      </c>
      <c r="D11000" s="74" t="s">
        <v>3718</v>
      </c>
      <c r="E11000" s="75" t="s">
        <v>185</v>
      </c>
      <c r="F11000" s="74"/>
      <c r="G11000" s="74" t="s">
        <v>3694</v>
      </c>
      <c r="H11000" s="82">
        <v>74.2</v>
      </c>
      <c r="I11000" s="77">
        <v>0.45450000000000002</v>
      </c>
      <c r="J11000" s="76">
        <v>40.476100000000002</v>
      </c>
    </row>
    <row r="11001" spans="1:10" s="81" customFormat="1">
      <c r="A11001" s="72">
        <v>10997</v>
      </c>
      <c r="B11001" s="74" t="s">
        <v>828</v>
      </c>
      <c r="C11001" s="74" t="s">
        <v>3719</v>
      </c>
      <c r="D11001" s="74" t="s">
        <v>3720</v>
      </c>
      <c r="E11001" s="75" t="s">
        <v>185</v>
      </c>
      <c r="F11001" s="74"/>
      <c r="G11001" s="74" t="s">
        <v>3694</v>
      </c>
      <c r="H11001" s="82">
        <v>92.8</v>
      </c>
      <c r="I11001" s="77">
        <v>0.45450000000000002</v>
      </c>
      <c r="J11001" s="76">
        <v>50.622399999999999</v>
      </c>
    </row>
    <row r="11002" spans="1:10" s="81" customFormat="1">
      <c r="A11002" s="72">
        <v>10998</v>
      </c>
      <c r="B11002" s="74" t="s">
        <v>828</v>
      </c>
      <c r="C11002" s="74" t="s">
        <v>3721</v>
      </c>
      <c r="D11002" s="74" t="s">
        <v>3722</v>
      </c>
      <c r="E11002" s="75" t="s">
        <v>185</v>
      </c>
      <c r="F11002" s="74"/>
      <c r="G11002" s="74" t="s">
        <v>3694</v>
      </c>
      <c r="H11002" s="82">
        <v>2320</v>
      </c>
      <c r="I11002" s="77">
        <v>0.45450000000000002</v>
      </c>
      <c r="J11002" s="76">
        <v>1265.56</v>
      </c>
    </row>
    <row r="11003" spans="1:10" s="81" customFormat="1">
      <c r="A11003" s="72">
        <v>10999</v>
      </c>
      <c r="B11003" s="74" t="s">
        <v>828</v>
      </c>
      <c r="C11003" s="74" t="s">
        <v>3723</v>
      </c>
      <c r="D11003" s="74" t="s">
        <v>3724</v>
      </c>
      <c r="E11003" s="75" t="s">
        <v>185</v>
      </c>
      <c r="F11003" s="74"/>
      <c r="G11003" s="74" t="s">
        <v>3694</v>
      </c>
      <c r="H11003" s="82">
        <v>0.8</v>
      </c>
      <c r="I11003" s="77">
        <v>0.45450000000000002</v>
      </c>
      <c r="J11003" s="76">
        <v>0.43640000000000001</v>
      </c>
    </row>
    <row r="11004" spans="1:10" s="81" customFormat="1">
      <c r="A11004" s="72">
        <v>11000</v>
      </c>
      <c r="B11004" s="74" t="s">
        <v>828</v>
      </c>
      <c r="C11004" s="74" t="s">
        <v>3725</v>
      </c>
      <c r="D11004" s="74" t="s">
        <v>3726</v>
      </c>
      <c r="E11004" s="75" t="s">
        <v>185</v>
      </c>
      <c r="F11004" s="74"/>
      <c r="G11004" s="74" t="s">
        <v>3694</v>
      </c>
      <c r="H11004" s="82">
        <v>7424</v>
      </c>
      <c r="I11004" s="77">
        <v>0.45450000000000002</v>
      </c>
      <c r="J11004" s="76">
        <v>4049.7919999999999</v>
      </c>
    </row>
    <row r="11005" spans="1:10" s="81" customFormat="1">
      <c r="A11005" s="72">
        <v>11001</v>
      </c>
      <c r="B11005" s="74" t="s">
        <v>828</v>
      </c>
      <c r="C11005" s="74" t="s">
        <v>3727</v>
      </c>
      <c r="D11005" s="74" t="s">
        <v>3728</v>
      </c>
      <c r="E11005" s="75" t="s">
        <v>185</v>
      </c>
      <c r="F11005" s="74"/>
      <c r="G11005" s="74" t="s">
        <v>3694</v>
      </c>
      <c r="H11005" s="82">
        <v>0.8</v>
      </c>
      <c r="I11005" s="77">
        <v>0.45450000000000002</v>
      </c>
      <c r="J11005" s="76">
        <v>0.43640000000000001</v>
      </c>
    </row>
    <row r="11006" spans="1:10" s="81" customFormat="1" ht="25.5">
      <c r="A11006" s="72">
        <v>11002</v>
      </c>
      <c r="B11006" s="74" t="s">
        <v>828</v>
      </c>
      <c r="C11006" s="74" t="s">
        <v>3729</v>
      </c>
      <c r="D11006" s="74" t="s">
        <v>3730</v>
      </c>
      <c r="E11006" s="75" t="s">
        <v>185</v>
      </c>
      <c r="F11006" s="74"/>
      <c r="G11006" s="74" t="s">
        <v>3694</v>
      </c>
      <c r="H11006" s="82">
        <v>298</v>
      </c>
      <c r="I11006" s="77">
        <v>0.45450000000000002</v>
      </c>
      <c r="J11006" s="76">
        <v>162.559</v>
      </c>
    </row>
    <row r="11007" spans="1:10" s="81" customFormat="1" ht="25.5">
      <c r="A11007" s="72">
        <v>11003</v>
      </c>
      <c r="B11007" s="74" t="s">
        <v>828</v>
      </c>
      <c r="C11007" s="74" t="s">
        <v>3731</v>
      </c>
      <c r="D11007" s="74" t="s">
        <v>3732</v>
      </c>
      <c r="E11007" s="75" t="s">
        <v>185</v>
      </c>
      <c r="F11007" s="74"/>
      <c r="G11007" s="74" t="s">
        <v>3694</v>
      </c>
      <c r="H11007" s="82">
        <v>283</v>
      </c>
      <c r="I11007" s="77">
        <v>0.45450000000000002</v>
      </c>
      <c r="J11007" s="76">
        <v>154.37649999999999</v>
      </c>
    </row>
    <row r="11008" spans="1:10" s="81" customFormat="1">
      <c r="A11008" s="72">
        <v>11004</v>
      </c>
      <c r="B11008" s="74" t="s">
        <v>828</v>
      </c>
      <c r="C11008" s="74" t="s">
        <v>3733</v>
      </c>
      <c r="D11008" s="74" t="s">
        <v>3734</v>
      </c>
      <c r="E11008" s="75" t="s">
        <v>185</v>
      </c>
      <c r="F11008" s="74"/>
      <c r="G11008" s="74" t="s">
        <v>3694</v>
      </c>
      <c r="H11008" s="82">
        <v>236</v>
      </c>
      <c r="I11008" s="77">
        <v>0.45450000000000002</v>
      </c>
      <c r="J11008" s="76">
        <v>128.738</v>
      </c>
    </row>
    <row r="11009" spans="1:10" s="81" customFormat="1">
      <c r="A11009" s="72">
        <v>11005</v>
      </c>
      <c r="B11009" s="74" t="s">
        <v>828</v>
      </c>
      <c r="C11009" s="74" t="s">
        <v>3735</v>
      </c>
      <c r="D11009" s="74" t="s">
        <v>3736</v>
      </c>
      <c r="E11009" s="75" t="s">
        <v>185</v>
      </c>
      <c r="F11009" s="74"/>
      <c r="G11009" s="74" t="s">
        <v>3694</v>
      </c>
      <c r="H11009" s="82">
        <v>236</v>
      </c>
      <c r="I11009" s="77">
        <v>0.45450000000000002</v>
      </c>
      <c r="J11009" s="76">
        <v>128.738</v>
      </c>
    </row>
    <row r="11010" spans="1:10" s="81" customFormat="1" ht="25.5">
      <c r="A11010" s="72">
        <v>11006</v>
      </c>
      <c r="B11010" s="74" t="s">
        <v>828</v>
      </c>
      <c r="C11010" s="74" t="s">
        <v>3737</v>
      </c>
      <c r="D11010" s="74" t="s">
        <v>3738</v>
      </c>
      <c r="E11010" s="75" t="s">
        <v>185</v>
      </c>
      <c r="F11010" s="74"/>
      <c r="G11010" s="74" t="s">
        <v>3694</v>
      </c>
      <c r="H11010" s="82">
        <v>725</v>
      </c>
      <c r="I11010" s="77">
        <v>0.45450000000000002</v>
      </c>
      <c r="J11010" s="76">
        <v>395.48750000000001</v>
      </c>
    </row>
    <row r="11011" spans="1:10" s="81" customFormat="1" ht="76.5">
      <c r="A11011" s="72">
        <v>11007</v>
      </c>
      <c r="B11011" s="74" t="s">
        <v>828</v>
      </c>
      <c r="C11011" s="74" t="s">
        <v>3739</v>
      </c>
      <c r="D11011" s="74" t="s">
        <v>3740</v>
      </c>
      <c r="E11011" s="75" t="s">
        <v>185</v>
      </c>
      <c r="F11011" s="74"/>
      <c r="G11011" s="74" t="s">
        <v>3694</v>
      </c>
      <c r="H11011" s="82">
        <v>2887</v>
      </c>
      <c r="I11011" s="77">
        <v>0.45450000000000002</v>
      </c>
      <c r="J11011" s="76">
        <v>1574.8585</v>
      </c>
    </row>
    <row r="11012" spans="1:10" s="81" customFormat="1" ht="76.5">
      <c r="A11012" s="72">
        <v>11008</v>
      </c>
      <c r="B11012" s="74" t="s">
        <v>828</v>
      </c>
      <c r="C11012" s="74" t="s">
        <v>3741</v>
      </c>
      <c r="D11012" s="74" t="s">
        <v>3740</v>
      </c>
      <c r="E11012" s="75" t="s">
        <v>185</v>
      </c>
      <c r="F11012" s="74"/>
      <c r="G11012" s="74" t="s">
        <v>3694</v>
      </c>
      <c r="H11012" s="82">
        <v>2614</v>
      </c>
      <c r="I11012" s="77">
        <v>0.45450000000000002</v>
      </c>
      <c r="J11012" s="76">
        <v>1425.9369999999999</v>
      </c>
    </row>
    <row r="11013" spans="1:10" s="81" customFormat="1" ht="63.75">
      <c r="A11013" s="72">
        <v>11009</v>
      </c>
      <c r="B11013" s="74" t="s">
        <v>828</v>
      </c>
      <c r="C11013" s="74" t="s">
        <v>3742</v>
      </c>
      <c r="D11013" s="74" t="s">
        <v>3743</v>
      </c>
      <c r="E11013" s="75" t="s">
        <v>185</v>
      </c>
      <c r="F11013" s="74"/>
      <c r="G11013" s="74" t="s">
        <v>3694</v>
      </c>
      <c r="H11013" s="82">
        <v>4264</v>
      </c>
      <c r="I11013" s="77">
        <v>0.45450000000000002</v>
      </c>
      <c r="J11013" s="76">
        <v>2326.0119999999997</v>
      </c>
    </row>
    <row r="11014" spans="1:10" s="81" customFormat="1" ht="63.75">
      <c r="A11014" s="72">
        <v>11010</v>
      </c>
      <c r="B11014" s="74" t="s">
        <v>828</v>
      </c>
      <c r="C11014" s="74" t="s">
        <v>3744</v>
      </c>
      <c r="D11014" s="74" t="s">
        <v>3745</v>
      </c>
      <c r="E11014" s="75" t="s">
        <v>185</v>
      </c>
      <c r="F11014" s="74"/>
      <c r="G11014" s="74" t="s">
        <v>3694</v>
      </c>
      <c r="H11014" s="82">
        <v>4010</v>
      </c>
      <c r="I11014" s="77">
        <v>0.45450000000000002</v>
      </c>
      <c r="J11014" s="76">
        <v>2187.4549999999999</v>
      </c>
    </row>
    <row r="11015" spans="1:10" s="81" customFormat="1" ht="63.75">
      <c r="A11015" s="72">
        <v>11011</v>
      </c>
      <c r="B11015" s="74" t="s">
        <v>828</v>
      </c>
      <c r="C11015" s="74" t="s">
        <v>3746</v>
      </c>
      <c r="D11015" s="74" t="s">
        <v>3747</v>
      </c>
      <c r="E11015" s="75" t="s">
        <v>185</v>
      </c>
      <c r="F11015" s="74"/>
      <c r="G11015" s="74" t="s">
        <v>3694</v>
      </c>
      <c r="H11015" s="82">
        <v>5276</v>
      </c>
      <c r="I11015" s="77">
        <v>0.45450000000000002</v>
      </c>
      <c r="J11015" s="76">
        <v>2878.058</v>
      </c>
    </row>
    <row r="11016" spans="1:10" s="81" customFormat="1" ht="63.75">
      <c r="A11016" s="72">
        <v>11012</v>
      </c>
      <c r="B11016" s="74" t="s">
        <v>828</v>
      </c>
      <c r="C11016" s="74" t="s">
        <v>3748</v>
      </c>
      <c r="D11016" s="74" t="s">
        <v>3749</v>
      </c>
      <c r="E11016" s="75" t="s">
        <v>185</v>
      </c>
      <c r="F11016" s="74"/>
      <c r="G11016" s="74" t="s">
        <v>3694</v>
      </c>
      <c r="H11016" s="82">
        <v>5012</v>
      </c>
      <c r="I11016" s="77">
        <v>0.45450000000000002</v>
      </c>
      <c r="J11016" s="76">
        <v>2734.0459999999998</v>
      </c>
    </row>
    <row r="11017" spans="1:10" s="81" customFormat="1" ht="63.75">
      <c r="A11017" s="72">
        <v>11013</v>
      </c>
      <c r="B11017" s="74" t="s">
        <v>828</v>
      </c>
      <c r="C11017" s="74" t="s">
        <v>3750</v>
      </c>
      <c r="D11017" s="74" t="s">
        <v>3751</v>
      </c>
      <c r="E11017" s="75" t="s">
        <v>185</v>
      </c>
      <c r="F11017" s="74"/>
      <c r="G11017" s="74" t="s">
        <v>3694</v>
      </c>
      <c r="H11017" s="82">
        <v>6702</v>
      </c>
      <c r="I11017" s="77">
        <v>0.45450000000000002</v>
      </c>
      <c r="J11017" s="76">
        <v>3655.9409999999998</v>
      </c>
    </row>
    <row r="11018" spans="1:10" s="81" customFormat="1" ht="63.75">
      <c r="A11018" s="72">
        <v>11014</v>
      </c>
      <c r="B11018" s="74" t="s">
        <v>828</v>
      </c>
      <c r="C11018" s="74" t="s">
        <v>3752</v>
      </c>
      <c r="D11018" s="74" t="s">
        <v>3753</v>
      </c>
      <c r="E11018" s="75" t="s">
        <v>185</v>
      </c>
      <c r="F11018" s="74"/>
      <c r="G11018" s="74" t="s">
        <v>3694</v>
      </c>
      <c r="H11018" s="82">
        <v>6431</v>
      </c>
      <c r="I11018" s="77">
        <v>0.45450000000000002</v>
      </c>
      <c r="J11018" s="76">
        <v>3508.1104999999998</v>
      </c>
    </row>
    <row r="11019" spans="1:10" s="81" customFormat="1" ht="63.75">
      <c r="A11019" s="72">
        <v>11015</v>
      </c>
      <c r="B11019" s="74" t="s">
        <v>828</v>
      </c>
      <c r="C11019" s="74" t="s">
        <v>3754</v>
      </c>
      <c r="D11019" s="74" t="s">
        <v>3755</v>
      </c>
      <c r="E11019" s="75" t="s">
        <v>185</v>
      </c>
      <c r="F11019" s="74"/>
      <c r="G11019" s="74" t="s">
        <v>3694</v>
      </c>
      <c r="H11019" s="82">
        <v>8063</v>
      </c>
      <c r="I11019" s="77">
        <v>0.45450000000000002</v>
      </c>
      <c r="J11019" s="76">
        <v>4398.3665000000001</v>
      </c>
    </row>
    <row r="11020" spans="1:10" s="81" customFormat="1" ht="76.5">
      <c r="A11020" s="72">
        <v>11016</v>
      </c>
      <c r="B11020" s="74" t="s">
        <v>828</v>
      </c>
      <c r="C11020" s="74" t="s">
        <v>3756</v>
      </c>
      <c r="D11020" s="74" t="s">
        <v>3757</v>
      </c>
      <c r="E11020" s="75" t="s">
        <v>185</v>
      </c>
      <c r="F11020" s="74"/>
      <c r="G11020" s="74" t="s">
        <v>3694</v>
      </c>
      <c r="H11020" s="82">
        <v>9463</v>
      </c>
      <c r="I11020" s="77">
        <v>0.45450000000000002</v>
      </c>
      <c r="J11020" s="76">
        <v>5162.0664999999999</v>
      </c>
    </row>
    <row r="11021" spans="1:10" s="81" customFormat="1" ht="76.5">
      <c r="A11021" s="72">
        <v>11017</v>
      </c>
      <c r="B11021" s="74" t="s">
        <v>828</v>
      </c>
      <c r="C11021" s="74" t="s">
        <v>3756</v>
      </c>
      <c r="D11021" s="74" t="s">
        <v>3757</v>
      </c>
      <c r="E11021" s="75" t="s">
        <v>185</v>
      </c>
      <c r="F11021" s="74"/>
      <c r="G11021" s="74" t="s">
        <v>3694</v>
      </c>
      <c r="H11021" s="82">
        <v>9463</v>
      </c>
      <c r="I11021" s="77">
        <v>0.45450000000000002</v>
      </c>
      <c r="J11021" s="76">
        <v>5162.0664999999999</v>
      </c>
    </row>
    <row r="11022" spans="1:10" s="81" customFormat="1" ht="76.5">
      <c r="A11022" s="72">
        <v>11018</v>
      </c>
      <c r="B11022" s="74" t="s">
        <v>828</v>
      </c>
      <c r="C11022" s="74" t="s">
        <v>3758</v>
      </c>
      <c r="D11022" s="74" t="s">
        <v>3759</v>
      </c>
      <c r="E11022" s="75" t="s">
        <v>185</v>
      </c>
      <c r="F11022" s="74"/>
      <c r="G11022" s="74" t="s">
        <v>3694</v>
      </c>
      <c r="H11022" s="82">
        <v>13466</v>
      </c>
      <c r="I11022" s="77">
        <v>0.45450000000000002</v>
      </c>
      <c r="J11022" s="76">
        <v>7345.7029999999995</v>
      </c>
    </row>
    <row r="11023" spans="1:10" s="81" customFormat="1" ht="76.5">
      <c r="A11023" s="72">
        <v>11019</v>
      </c>
      <c r="B11023" s="74" t="s">
        <v>828</v>
      </c>
      <c r="C11023" s="74" t="s">
        <v>3758</v>
      </c>
      <c r="D11023" s="74" t="s">
        <v>3759</v>
      </c>
      <c r="E11023" s="75" t="s">
        <v>185</v>
      </c>
      <c r="F11023" s="74"/>
      <c r="G11023" s="74" t="s">
        <v>3694</v>
      </c>
      <c r="H11023" s="82">
        <v>13466</v>
      </c>
      <c r="I11023" s="77">
        <v>0.45450000000000002</v>
      </c>
      <c r="J11023" s="76">
        <v>7345.7029999999995</v>
      </c>
    </row>
    <row r="11024" spans="1:10" s="81" customFormat="1" ht="76.5">
      <c r="A11024" s="72">
        <v>11020</v>
      </c>
      <c r="B11024" s="74" t="s">
        <v>828</v>
      </c>
      <c r="C11024" s="74" t="s">
        <v>3758</v>
      </c>
      <c r="D11024" s="74" t="s">
        <v>3759</v>
      </c>
      <c r="E11024" s="75" t="s">
        <v>185</v>
      </c>
      <c r="F11024" s="74"/>
      <c r="G11024" s="74" t="s">
        <v>3694</v>
      </c>
      <c r="H11024" s="82">
        <v>13466</v>
      </c>
      <c r="I11024" s="77">
        <v>0.45450000000000002</v>
      </c>
      <c r="J11024" s="76">
        <v>7345.7029999999995</v>
      </c>
    </row>
    <row r="11025" spans="1:10" s="81" customFormat="1" ht="76.5">
      <c r="A11025" s="72">
        <v>11021</v>
      </c>
      <c r="B11025" s="74" t="s">
        <v>828</v>
      </c>
      <c r="C11025" s="74" t="s">
        <v>3758</v>
      </c>
      <c r="D11025" s="74" t="s">
        <v>3759</v>
      </c>
      <c r="E11025" s="75" t="s">
        <v>185</v>
      </c>
      <c r="F11025" s="74"/>
      <c r="G11025" s="74" t="s">
        <v>3694</v>
      </c>
      <c r="H11025" s="82">
        <v>13466</v>
      </c>
      <c r="I11025" s="77">
        <v>0.45450000000000002</v>
      </c>
      <c r="J11025" s="76">
        <v>7345.7029999999995</v>
      </c>
    </row>
    <row r="11026" spans="1:10" s="81" customFormat="1" ht="76.5">
      <c r="A11026" s="72">
        <v>11022</v>
      </c>
      <c r="B11026" s="74" t="s">
        <v>828</v>
      </c>
      <c r="C11026" s="74" t="s">
        <v>3760</v>
      </c>
      <c r="D11026" s="74" t="s">
        <v>3761</v>
      </c>
      <c r="E11026" s="75" t="s">
        <v>185</v>
      </c>
      <c r="F11026" s="74"/>
      <c r="G11026" s="74" t="s">
        <v>3694</v>
      </c>
      <c r="H11026" s="82">
        <v>15271</v>
      </c>
      <c r="I11026" s="77">
        <v>0.45450000000000002</v>
      </c>
      <c r="J11026" s="76">
        <v>8330.3305</v>
      </c>
    </row>
    <row r="11027" spans="1:10" s="81" customFormat="1" ht="76.5">
      <c r="A11027" s="72">
        <v>11023</v>
      </c>
      <c r="B11027" s="74" t="s">
        <v>828</v>
      </c>
      <c r="C11027" s="74" t="s">
        <v>3760</v>
      </c>
      <c r="D11027" s="74" t="s">
        <v>3761</v>
      </c>
      <c r="E11027" s="75" t="s">
        <v>185</v>
      </c>
      <c r="F11027" s="74"/>
      <c r="G11027" s="74" t="s">
        <v>3694</v>
      </c>
      <c r="H11027" s="82">
        <v>15271</v>
      </c>
      <c r="I11027" s="77">
        <v>0.45450000000000002</v>
      </c>
      <c r="J11027" s="76">
        <v>8330.3305</v>
      </c>
    </row>
    <row r="11028" spans="1:10" s="81" customFormat="1" ht="76.5">
      <c r="A11028" s="72">
        <v>11024</v>
      </c>
      <c r="B11028" s="74" t="s">
        <v>828</v>
      </c>
      <c r="C11028" s="74" t="s">
        <v>3760</v>
      </c>
      <c r="D11028" s="74" t="s">
        <v>3761</v>
      </c>
      <c r="E11028" s="75" t="s">
        <v>185</v>
      </c>
      <c r="F11028" s="74"/>
      <c r="G11028" s="74" t="s">
        <v>3694</v>
      </c>
      <c r="H11028" s="82">
        <v>15271</v>
      </c>
      <c r="I11028" s="77">
        <v>0.45450000000000002</v>
      </c>
      <c r="J11028" s="76">
        <v>8330.3305</v>
      </c>
    </row>
    <row r="11029" spans="1:10" s="81" customFormat="1" ht="76.5">
      <c r="A11029" s="72">
        <v>11025</v>
      </c>
      <c r="B11029" s="74" t="s">
        <v>828</v>
      </c>
      <c r="C11029" s="74" t="s">
        <v>3762</v>
      </c>
      <c r="D11029" s="74" t="s">
        <v>3763</v>
      </c>
      <c r="E11029" s="75" t="s">
        <v>185</v>
      </c>
      <c r="F11029" s="74"/>
      <c r="G11029" s="74" t="s">
        <v>3694</v>
      </c>
      <c r="H11029" s="82">
        <v>10491</v>
      </c>
      <c r="I11029" s="77">
        <v>0.45450000000000002</v>
      </c>
      <c r="J11029" s="76">
        <v>5722.8405000000002</v>
      </c>
    </row>
    <row r="11030" spans="1:10" s="81" customFormat="1" ht="76.5">
      <c r="A11030" s="72">
        <v>11026</v>
      </c>
      <c r="B11030" s="74" t="s">
        <v>828</v>
      </c>
      <c r="C11030" s="74" t="s">
        <v>3762</v>
      </c>
      <c r="D11030" s="74" t="s">
        <v>3763</v>
      </c>
      <c r="E11030" s="75" t="s">
        <v>185</v>
      </c>
      <c r="F11030" s="74"/>
      <c r="G11030" s="74" t="s">
        <v>3694</v>
      </c>
      <c r="H11030" s="82">
        <v>10491</v>
      </c>
      <c r="I11030" s="77">
        <v>0.45450000000000002</v>
      </c>
      <c r="J11030" s="76">
        <v>5722.8405000000002</v>
      </c>
    </row>
    <row r="11031" spans="1:10" s="81" customFormat="1" ht="89.25">
      <c r="A11031" s="72">
        <v>11027</v>
      </c>
      <c r="B11031" s="74" t="s">
        <v>828</v>
      </c>
      <c r="C11031" s="74" t="s">
        <v>3764</v>
      </c>
      <c r="D11031" s="74" t="s">
        <v>3765</v>
      </c>
      <c r="E11031" s="75" t="s">
        <v>185</v>
      </c>
      <c r="F11031" s="74"/>
      <c r="G11031" s="74" t="s">
        <v>3694</v>
      </c>
      <c r="H11031" s="82">
        <v>18360</v>
      </c>
      <c r="I11031" s="77">
        <v>0.45450000000000002</v>
      </c>
      <c r="J11031" s="76">
        <v>10015.379999999999</v>
      </c>
    </row>
    <row r="11032" spans="1:10" s="81" customFormat="1" ht="76.5">
      <c r="A11032" s="72">
        <v>11028</v>
      </c>
      <c r="B11032" s="74" t="s">
        <v>828</v>
      </c>
      <c r="C11032" s="74" t="s">
        <v>3766</v>
      </c>
      <c r="D11032" s="74" t="s">
        <v>3767</v>
      </c>
      <c r="E11032" s="75" t="s">
        <v>185</v>
      </c>
      <c r="F11032" s="74"/>
      <c r="G11032" s="74" t="s">
        <v>3694</v>
      </c>
      <c r="H11032" s="82">
        <v>19458</v>
      </c>
      <c r="I11032" s="77">
        <v>0.45450000000000002</v>
      </c>
      <c r="J11032" s="76">
        <v>10614.339</v>
      </c>
    </row>
    <row r="11033" spans="1:10" s="81" customFormat="1">
      <c r="A11033" s="72">
        <v>11029</v>
      </c>
      <c r="B11033" s="74" t="s">
        <v>828</v>
      </c>
      <c r="C11033" s="74" t="s">
        <v>3768</v>
      </c>
      <c r="D11033" s="74" t="s">
        <v>3769</v>
      </c>
      <c r="E11033" s="75" t="s">
        <v>185</v>
      </c>
      <c r="F11033" s="74"/>
      <c r="G11033" s="74" t="s">
        <v>3694</v>
      </c>
      <c r="H11033" s="82">
        <v>670</v>
      </c>
      <c r="I11033" s="77">
        <v>0.45450000000000002</v>
      </c>
      <c r="J11033" s="76">
        <v>365.48500000000001</v>
      </c>
    </row>
    <row r="11034" spans="1:10" s="81" customFormat="1" ht="76.5">
      <c r="A11034" s="72">
        <v>11030</v>
      </c>
      <c r="B11034" s="74" t="s">
        <v>828</v>
      </c>
      <c r="C11034" s="74" t="s">
        <v>3770</v>
      </c>
      <c r="D11034" s="74" t="s">
        <v>3771</v>
      </c>
      <c r="E11034" s="75" t="s">
        <v>185</v>
      </c>
      <c r="F11034" s="74"/>
      <c r="G11034" s="74" t="s">
        <v>3694</v>
      </c>
      <c r="H11034" s="82">
        <v>8687</v>
      </c>
      <c r="I11034" s="77">
        <v>0.45450000000000002</v>
      </c>
      <c r="J11034" s="76">
        <v>4738.7584999999999</v>
      </c>
    </row>
    <row r="11035" spans="1:10" s="81" customFormat="1" ht="51">
      <c r="A11035" s="72">
        <v>11031</v>
      </c>
      <c r="B11035" s="74" t="s">
        <v>828</v>
      </c>
      <c r="C11035" s="74" t="s">
        <v>3772</v>
      </c>
      <c r="D11035" s="74" t="s">
        <v>3773</v>
      </c>
      <c r="E11035" s="75" t="s">
        <v>185</v>
      </c>
      <c r="F11035" s="74"/>
      <c r="G11035" s="74" t="s">
        <v>3694</v>
      </c>
      <c r="H11035" s="82">
        <v>183</v>
      </c>
      <c r="I11035" s="77">
        <v>0.45450000000000002</v>
      </c>
      <c r="J11035" s="76">
        <v>99.826499999999996</v>
      </c>
    </row>
    <row r="11036" spans="1:10" s="81" customFormat="1" ht="63.75">
      <c r="A11036" s="72">
        <v>11032</v>
      </c>
      <c r="B11036" s="74" t="s">
        <v>828</v>
      </c>
      <c r="C11036" s="74" t="s">
        <v>3774</v>
      </c>
      <c r="D11036" s="74" t="s">
        <v>3775</v>
      </c>
      <c r="E11036" s="75" t="s">
        <v>185</v>
      </c>
      <c r="F11036" s="74"/>
      <c r="G11036" s="74" t="s">
        <v>3694</v>
      </c>
      <c r="H11036" s="82">
        <v>9722</v>
      </c>
      <c r="I11036" s="77">
        <v>0.45450000000000002</v>
      </c>
      <c r="J11036" s="76">
        <v>5303.3509999999997</v>
      </c>
    </row>
    <row r="11037" spans="1:10" s="81" customFormat="1" ht="63.75">
      <c r="A11037" s="72">
        <v>11033</v>
      </c>
      <c r="B11037" s="74" t="s">
        <v>828</v>
      </c>
      <c r="C11037" s="74" t="s">
        <v>3774</v>
      </c>
      <c r="D11037" s="74" t="s">
        <v>3775</v>
      </c>
      <c r="E11037" s="75" t="s">
        <v>185</v>
      </c>
      <c r="F11037" s="74"/>
      <c r="G11037" s="74" t="s">
        <v>3694</v>
      </c>
      <c r="H11037" s="82">
        <v>9722</v>
      </c>
      <c r="I11037" s="77">
        <v>0.45450000000000002</v>
      </c>
      <c r="J11037" s="76">
        <v>5303.3509999999997</v>
      </c>
    </row>
    <row r="11038" spans="1:10" s="81" customFormat="1" ht="38.25">
      <c r="A11038" s="72">
        <v>11034</v>
      </c>
      <c r="B11038" s="74" t="s">
        <v>828</v>
      </c>
      <c r="C11038" s="74" t="s">
        <v>3776</v>
      </c>
      <c r="D11038" s="74" t="s">
        <v>3777</v>
      </c>
      <c r="E11038" s="75" t="s">
        <v>185</v>
      </c>
      <c r="F11038" s="74"/>
      <c r="G11038" s="74" t="s">
        <v>3694</v>
      </c>
      <c r="H11038" s="82">
        <v>205</v>
      </c>
      <c r="I11038" s="77">
        <v>0.45450000000000002</v>
      </c>
      <c r="J11038" s="76">
        <v>111.8275</v>
      </c>
    </row>
    <row r="11039" spans="1:10" s="81" customFormat="1" ht="38.25">
      <c r="A11039" s="72">
        <v>11035</v>
      </c>
      <c r="B11039" s="74" t="s">
        <v>828</v>
      </c>
      <c r="C11039" s="74" t="s">
        <v>3778</v>
      </c>
      <c r="D11039" s="74" t="s">
        <v>3779</v>
      </c>
      <c r="E11039" s="75" t="s">
        <v>185</v>
      </c>
      <c r="F11039" s="74"/>
      <c r="G11039" s="74" t="s">
        <v>3694</v>
      </c>
      <c r="H11039" s="82">
        <v>269</v>
      </c>
      <c r="I11039" s="77">
        <v>0.45450000000000002</v>
      </c>
      <c r="J11039" s="76">
        <v>146.73949999999999</v>
      </c>
    </row>
    <row r="11040" spans="1:10" s="81" customFormat="1" ht="63.75">
      <c r="A11040" s="72">
        <v>11036</v>
      </c>
      <c r="B11040" s="74" t="s">
        <v>828</v>
      </c>
      <c r="C11040" s="74" t="s">
        <v>3780</v>
      </c>
      <c r="D11040" s="74" t="s">
        <v>3781</v>
      </c>
      <c r="E11040" s="75" t="s">
        <v>185</v>
      </c>
      <c r="F11040" s="74"/>
      <c r="G11040" s="74" t="s">
        <v>3694</v>
      </c>
      <c r="H11040" s="82">
        <v>10122</v>
      </c>
      <c r="I11040" s="77">
        <v>0.45450000000000002</v>
      </c>
      <c r="J11040" s="76">
        <v>5521.5509999999995</v>
      </c>
    </row>
    <row r="11041" spans="1:10" s="81" customFormat="1" ht="63.75">
      <c r="A11041" s="72">
        <v>11037</v>
      </c>
      <c r="B11041" s="74" t="s">
        <v>828</v>
      </c>
      <c r="C11041" s="74" t="s">
        <v>3780</v>
      </c>
      <c r="D11041" s="74" t="s">
        <v>3781</v>
      </c>
      <c r="E11041" s="75" t="s">
        <v>185</v>
      </c>
      <c r="F11041" s="74"/>
      <c r="G11041" s="74" t="s">
        <v>3694</v>
      </c>
      <c r="H11041" s="82">
        <v>10122</v>
      </c>
      <c r="I11041" s="77">
        <v>0.45450000000000002</v>
      </c>
      <c r="J11041" s="76">
        <v>5521.5509999999995</v>
      </c>
    </row>
    <row r="11042" spans="1:10" s="81" customFormat="1" ht="38.25">
      <c r="A11042" s="72">
        <v>11038</v>
      </c>
      <c r="B11042" s="74" t="s">
        <v>828</v>
      </c>
      <c r="C11042" s="74" t="s">
        <v>3782</v>
      </c>
      <c r="D11042" s="74" t="s">
        <v>3783</v>
      </c>
      <c r="E11042" s="75" t="s">
        <v>185</v>
      </c>
      <c r="F11042" s="74"/>
      <c r="G11042" s="74" t="s">
        <v>3694</v>
      </c>
      <c r="H11042" s="82">
        <v>214</v>
      </c>
      <c r="I11042" s="77">
        <v>0.45450000000000002</v>
      </c>
      <c r="J11042" s="76">
        <v>116.73699999999999</v>
      </c>
    </row>
    <row r="11043" spans="1:10" s="81" customFormat="1" ht="51">
      <c r="A11043" s="72">
        <v>11039</v>
      </c>
      <c r="B11043" s="74" t="s">
        <v>828</v>
      </c>
      <c r="C11043" s="74" t="s">
        <v>3784</v>
      </c>
      <c r="D11043" s="74" t="s">
        <v>3785</v>
      </c>
      <c r="E11043" s="75" t="s">
        <v>185</v>
      </c>
      <c r="F11043" s="74"/>
      <c r="G11043" s="74" t="s">
        <v>3694</v>
      </c>
      <c r="H11043" s="82">
        <v>285</v>
      </c>
      <c r="I11043" s="77">
        <v>0.45450000000000002</v>
      </c>
      <c r="J11043" s="76">
        <v>155.4675</v>
      </c>
    </row>
    <row r="11044" spans="1:10" s="81" customFormat="1" ht="51">
      <c r="A11044" s="72">
        <v>11040</v>
      </c>
      <c r="B11044" s="74" t="s">
        <v>828</v>
      </c>
      <c r="C11044" s="74" t="s">
        <v>3786</v>
      </c>
      <c r="D11044" s="74" t="s">
        <v>3787</v>
      </c>
      <c r="E11044" s="75" t="s">
        <v>185</v>
      </c>
      <c r="F11044" s="74"/>
      <c r="G11044" s="74" t="s">
        <v>3694</v>
      </c>
      <c r="H11044" s="82">
        <v>346</v>
      </c>
      <c r="I11044" s="77">
        <v>0.45450000000000002</v>
      </c>
      <c r="J11044" s="76">
        <v>188.74299999999999</v>
      </c>
    </row>
    <row r="11045" spans="1:10" s="81" customFormat="1" ht="76.5">
      <c r="A11045" s="72">
        <v>11041</v>
      </c>
      <c r="B11045" s="74" t="s">
        <v>828</v>
      </c>
      <c r="C11045" s="74" t="s">
        <v>3788</v>
      </c>
      <c r="D11045" s="74" t="s">
        <v>3789</v>
      </c>
      <c r="E11045" s="75" t="s">
        <v>185</v>
      </c>
      <c r="F11045" s="74"/>
      <c r="G11045" s="74" t="s">
        <v>3694</v>
      </c>
      <c r="H11045" s="82">
        <v>19511</v>
      </c>
      <c r="I11045" s="77">
        <v>0.45450000000000002</v>
      </c>
      <c r="J11045" s="76">
        <v>10643.2505</v>
      </c>
    </row>
    <row r="11046" spans="1:10" s="81" customFormat="1" ht="38.25">
      <c r="A11046" s="72">
        <v>11042</v>
      </c>
      <c r="B11046" s="74" t="s">
        <v>828</v>
      </c>
      <c r="C11046" s="74" t="s">
        <v>3790</v>
      </c>
      <c r="D11046" s="74" t="s">
        <v>3791</v>
      </c>
      <c r="E11046" s="75" t="s">
        <v>185</v>
      </c>
      <c r="F11046" s="74"/>
      <c r="G11046" s="74" t="s">
        <v>3694</v>
      </c>
      <c r="H11046" s="82">
        <v>413</v>
      </c>
      <c r="I11046" s="77">
        <v>0.45450000000000002</v>
      </c>
      <c r="J11046" s="76">
        <v>225.29149999999998</v>
      </c>
    </row>
    <row r="11047" spans="1:10" s="81" customFormat="1" ht="76.5">
      <c r="A11047" s="72">
        <v>11043</v>
      </c>
      <c r="B11047" s="74" t="s">
        <v>828</v>
      </c>
      <c r="C11047" s="74" t="s">
        <v>3792</v>
      </c>
      <c r="D11047" s="74" t="s">
        <v>3793</v>
      </c>
      <c r="E11047" s="75" t="s">
        <v>185</v>
      </c>
      <c r="F11047" s="74"/>
      <c r="G11047" s="74" t="s">
        <v>3694</v>
      </c>
      <c r="H11047" s="82">
        <v>21001</v>
      </c>
      <c r="I11047" s="77">
        <v>0.45450000000000002</v>
      </c>
      <c r="J11047" s="76">
        <v>11456.0455</v>
      </c>
    </row>
    <row r="11048" spans="1:10" s="81" customFormat="1" ht="76.5">
      <c r="A11048" s="72">
        <v>11044</v>
      </c>
      <c r="B11048" s="74" t="s">
        <v>828</v>
      </c>
      <c r="C11048" s="74" t="s">
        <v>3792</v>
      </c>
      <c r="D11048" s="74" t="s">
        <v>3793</v>
      </c>
      <c r="E11048" s="75" t="s">
        <v>185</v>
      </c>
      <c r="F11048" s="74"/>
      <c r="G11048" s="74" t="s">
        <v>3694</v>
      </c>
      <c r="H11048" s="82">
        <v>21001</v>
      </c>
      <c r="I11048" s="77">
        <v>0.45450000000000002</v>
      </c>
      <c r="J11048" s="76">
        <v>11456.0455</v>
      </c>
    </row>
    <row r="11049" spans="1:10" s="81" customFormat="1" ht="63.75">
      <c r="A11049" s="72">
        <v>11045</v>
      </c>
      <c r="B11049" s="74" t="s">
        <v>828</v>
      </c>
      <c r="C11049" s="74" t="s">
        <v>3794</v>
      </c>
      <c r="D11049" s="74" t="s">
        <v>3795</v>
      </c>
      <c r="E11049" s="75" t="s">
        <v>185</v>
      </c>
      <c r="F11049" s="74"/>
      <c r="G11049" s="74" t="s">
        <v>3694</v>
      </c>
      <c r="H11049" s="82">
        <v>7823</v>
      </c>
      <c r="I11049" s="77">
        <v>0.45450000000000002</v>
      </c>
      <c r="J11049" s="76">
        <v>4267.4465</v>
      </c>
    </row>
    <row r="11050" spans="1:10" s="81" customFormat="1" ht="63.75">
      <c r="A11050" s="72">
        <v>11046</v>
      </c>
      <c r="B11050" s="74" t="s">
        <v>828</v>
      </c>
      <c r="C11050" s="74" t="s">
        <v>3796</v>
      </c>
      <c r="D11050" s="74" t="s">
        <v>3797</v>
      </c>
      <c r="E11050" s="75" t="s">
        <v>185</v>
      </c>
      <c r="F11050" s="74"/>
      <c r="G11050" s="74" t="s">
        <v>3694</v>
      </c>
      <c r="H11050" s="82">
        <v>10813</v>
      </c>
      <c r="I11050" s="77">
        <v>0.45450000000000002</v>
      </c>
      <c r="J11050" s="76">
        <v>5898.4915000000001</v>
      </c>
    </row>
    <row r="11051" spans="1:10" s="81" customFormat="1" ht="63.75">
      <c r="A11051" s="72">
        <v>11047</v>
      </c>
      <c r="B11051" s="74" t="s">
        <v>828</v>
      </c>
      <c r="C11051" s="74" t="s">
        <v>3798</v>
      </c>
      <c r="D11051" s="74" t="s">
        <v>3799</v>
      </c>
      <c r="E11051" s="75" t="s">
        <v>185</v>
      </c>
      <c r="F11051" s="74"/>
      <c r="G11051" s="74" t="s">
        <v>3694</v>
      </c>
      <c r="H11051" s="82">
        <v>13135</v>
      </c>
      <c r="I11051" s="77">
        <v>0.45450000000000002</v>
      </c>
      <c r="J11051" s="76">
        <v>7165.1424999999999</v>
      </c>
    </row>
    <row r="11052" spans="1:10" s="81" customFormat="1" ht="63.75">
      <c r="A11052" s="72">
        <v>11048</v>
      </c>
      <c r="B11052" s="74" t="s">
        <v>828</v>
      </c>
      <c r="C11052" s="74" t="s">
        <v>3798</v>
      </c>
      <c r="D11052" s="74" t="s">
        <v>3799</v>
      </c>
      <c r="E11052" s="75" t="s">
        <v>185</v>
      </c>
      <c r="F11052" s="74"/>
      <c r="G11052" s="74" t="s">
        <v>3694</v>
      </c>
      <c r="H11052" s="82">
        <v>13135</v>
      </c>
      <c r="I11052" s="77">
        <v>0.45450000000000002</v>
      </c>
      <c r="J11052" s="76">
        <v>7165.1424999999999</v>
      </c>
    </row>
    <row r="11053" spans="1:10" s="81" customFormat="1" ht="63.75">
      <c r="A11053" s="72">
        <v>11049</v>
      </c>
      <c r="B11053" s="74" t="s">
        <v>828</v>
      </c>
      <c r="C11053" s="74" t="s">
        <v>3800</v>
      </c>
      <c r="D11053" s="74" t="s">
        <v>3801</v>
      </c>
      <c r="E11053" s="75" t="s">
        <v>185</v>
      </c>
      <c r="F11053" s="74"/>
      <c r="G11053" s="74" t="s">
        <v>3694</v>
      </c>
      <c r="H11053" s="82">
        <v>15372</v>
      </c>
      <c r="I11053" s="77">
        <v>0.45450000000000002</v>
      </c>
      <c r="J11053" s="76">
        <v>8385.4259999999995</v>
      </c>
    </row>
    <row r="11054" spans="1:10" s="81" customFormat="1" ht="63.75">
      <c r="A11054" s="72">
        <v>11050</v>
      </c>
      <c r="B11054" s="74" t="s">
        <v>828</v>
      </c>
      <c r="C11054" s="74" t="s">
        <v>3800</v>
      </c>
      <c r="D11054" s="74" t="s">
        <v>3801</v>
      </c>
      <c r="E11054" s="75" t="s">
        <v>185</v>
      </c>
      <c r="F11054" s="74"/>
      <c r="G11054" s="74" t="s">
        <v>3694</v>
      </c>
      <c r="H11054" s="82">
        <v>15372</v>
      </c>
      <c r="I11054" s="77">
        <v>0.45450000000000002</v>
      </c>
      <c r="J11054" s="76">
        <v>8385.4259999999995</v>
      </c>
    </row>
    <row r="11055" spans="1:10" s="81" customFormat="1" ht="63.75">
      <c r="A11055" s="72">
        <v>11051</v>
      </c>
      <c r="B11055" s="74" t="s">
        <v>828</v>
      </c>
      <c r="C11055" s="74" t="s">
        <v>3800</v>
      </c>
      <c r="D11055" s="74" t="s">
        <v>3801</v>
      </c>
      <c r="E11055" s="75" t="s">
        <v>185</v>
      </c>
      <c r="F11055" s="74"/>
      <c r="G11055" s="74" t="s">
        <v>3694</v>
      </c>
      <c r="H11055" s="82">
        <v>15372</v>
      </c>
      <c r="I11055" s="77">
        <v>0.45450000000000002</v>
      </c>
      <c r="J11055" s="76">
        <v>8385.4259999999995</v>
      </c>
    </row>
    <row r="11056" spans="1:10" s="81" customFormat="1" ht="63.75">
      <c r="A11056" s="72">
        <v>11052</v>
      </c>
      <c r="B11056" s="74" t="s">
        <v>828</v>
      </c>
      <c r="C11056" s="74" t="s">
        <v>3802</v>
      </c>
      <c r="D11056" s="74" t="s">
        <v>3803</v>
      </c>
      <c r="E11056" s="75" t="s">
        <v>185</v>
      </c>
      <c r="F11056" s="74"/>
      <c r="G11056" s="74" t="s">
        <v>3694</v>
      </c>
      <c r="H11056" s="82">
        <v>7824</v>
      </c>
      <c r="I11056" s="77">
        <v>0.45450000000000002</v>
      </c>
      <c r="J11056" s="76">
        <v>4267.9920000000002</v>
      </c>
    </row>
    <row r="11057" spans="1:10" s="81" customFormat="1" ht="38.25">
      <c r="A11057" s="72">
        <v>11053</v>
      </c>
      <c r="B11057" s="74" t="s">
        <v>828</v>
      </c>
      <c r="C11057" s="74" t="s">
        <v>3804</v>
      </c>
      <c r="D11057" s="74" t="s">
        <v>3805</v>
      </c>
      <c r="E11057" s="75" t="s">
        <v>185</v>
      </c>
      <c r="F11057" s="74"/>
      <c r="G11057" s="74" t="s">
        <v>3694</v>
      </c>
      <c r="H11057" s="82">
        <v>188</v>
      </c>
      <c r="I11057" s="77">
        <v>0.45450000000000002</v>
      </c>
      <c r="J11057" s="76">
        <v>102.554</v>
      </c>
    </row>
    <row r="11058" spans="1:10" s="81" customFormat="1" ht="63.75">
      <c r="A11058" s="72">
        <v>11054</v>
      </c>
      <c r="B11058" s="74" t="s">
        <v>828</v>
      </c>
      <c r="C11058" s="74" t="s">
        <v>3806</v>
      </c>
      <c r="D11058" s="74" t="s">
        <v>3807</v>
      </c>
      <c r="E11058" s="75" t="s">
        <v>185</v>
      </c>
      <c r="F11058" s="74"/>
      <c r="G11058" s="74" t="s">
        <v>3694</v>
      </c>
      <c r="H11058" s="82">
        <v>10812</v>
      </c>
      <c r="I11058" s="77">
        <v>0.45450000000000002</v>
      </c>
      <c r="J11058" s="76">
        <v>5897.9459999999999</v>
      </c>
    </row>
    <row r="11059" spans="1:10" s="81" customFormat="1" ht="38.25">
      <c r="A11059" s="72">
        <v>11055</v>
      </c>
      <c r="B11059" s="74" t="s">
        <v>828</v>
      </c>
      <c r="C11059" s="74" t="s">
        <v>3808</v>
      </c>
      <c r="D11059" s="74" t="s">
        <v>3809</v>
      </c>
      <c r="E11059" s="75" t="s">
        <v>185</v>
      </c>
      <c r="F11059" s="74"/>
      <c r="G11059" s="74" t="s">
        <v>3694</v>
      </c>
      <c r="H11059" s="82">
        <v>261</v>
      </c>
      <c r="I11059" s="77">
        <v>0.45450000000000002</v>
      </c>
      <c r="J11059" s="76">
        <v>142.37549999999999</v>
      </c>
    </row>
    <row r="11060" spans="1:10" s="81" customFormat="1" ht="63.75">
      <c r="A11060" s="72">
        <v>11056</v>
      </c>
      <c r="B11060" s="74" t="s">
        <v>828</v>
      </c>
      <c r="C11060" s="74" t="s">
        <v>3810</v>
      </c>
      <c r="D11060" s="74" t="s">
        <v>3811</v>
      </c>
      <c r="E11060" s="75" t="s">
        <v>185</v>
      </c>
      <c r="F11060" s="74"/>
      <c r="G11060" s="74" t="s">
        <v>3694</v>
      </c>
      <c r="H11060" s="82">
        <v>13135</v>
      </c>
      <c r="I11060" s="77">
        <v>0.45450000000000002</v>
      </c>
      <c r="J11060" s="76">
        <v>7165.1424999999999</v>
      </c>
    </row>
    <row r="11061" spans="1:10" s="81" customFormat="1" ht="38.25">
      <c r="A11061" s="72">
        <v>11057</v>
      </c>
      <c r="B11061" s="74" t="s">
        <v>828</v>
      </c>
      <c r="C11061" s="74" t="s">
        <v>3812</v>
      </c>
      <c r="D11061" s="74" t="s">
        <v>3813</v>
      </c>
      <c r="E11061" s="75" t="s">
        <v>185</v>
      </c>
      <c r="F11061" s="74"/>
      <c r="G11061" s="74" t="s">
        <v>3694</v>
      </c>
      <c r="H11061" s="82">
        <v>308</v>
      </c>
      <c r="I11061" s="77">
        <v>0.45450000000000002</v>
      </c>
      <c r="J11061" s="76">
        <v>168.01399999999998</v>
      </c>
    </row>
    <row r="11062" spans="1:10" s="81" customFormat="1" ht="63.75">
      <c r="A11062" s="72">
        <v>11058</v>
      </c>
      <c r="B11062" s="74" t="s">
        <v>828</v>
      </c>
      <c r="C11062" s="74" t="s">
        <v>3814</v>
      </c>
      <c r="D11062" s="74" t="s">
        <v>3815</v>
      </c>
      <c r="E11062" s="75" t="s">
        <v>185</v>
      </c>
      <c r="F11062" s="74"/>
      <c r="G11062" s="74" t="s">
        <v>3694</v>
      </c>
      <c r="H11062" s="82">
        <v>15372</v>
      </c>
      <c r="I11062" s="77">
        <v>0.45450000000000002</v>
      </c>
      <c r="J11062" s="76">
        <v>8385.4259999999995</v>
      </c>
    </row>
    <row r="11063" spans="1:10" s="81" customFormat="1" ht="63.75">
      <c r="A11063" s="72">
        <v>11059</v>
      </c>
      <c r="B11063" s="74" t="s">
        <v>828</v>
      </c>
      <c r="C11063" s="74" t="s">
        <v>3814</v>
      </c>
      <c r="D11063" s="74" t="s">
        <v>3815</v>
      </c>
      <c r="E11063" s="75" t="s">
        <v>185</v>
      </c>
      <c r="F11063" s="74"/>
      <c r="G11063" s="74" t="s">
        <v>3694</v>
      </c>
      <c r="H11063" s="82">
        <v>15372</v>
      </c>
      <c r="I11063" s="77">
        <v>0.45450000000000002</v>
      </c>
      <c r="J11063" s="76">
        <v>8385.4259999999995</v>
      </c>
    </row>
    <row r="11064" spans="1:10" s="81" customFormat="1" ht="63.75">
      <c r="A11064" s="72">
        <v>11060</v>
      </c>
      <c r="B11064" s="74" t="s">
        <v>828</v>
      </c>
      <c r="C11064" s="74" t="s">
        <v>3814</v>
      </c>
      <c r="D11064" s="74" t="s">
        <v>3815</v>
      </c>
      <c r="E11064" s="75" t="s">
        <v>185</v>
      </c>
      <c r="F11064" s="74"/>
      <c r="G11064" s="74" t="s">
        <v>3694</v>
      </c>
      <c r="H11064" s="82">
        <v>15372</v>
      </c>
      <c r="I11064" s="77">
        <v>0.45450000000000002</v>
      </c>
      <c r="J11064" s="76">
        <v>8385.4259999999995</v>
      </c>
    </row>
    <row r="11065" spans="1:10" s="81" customFormat="1" ht="38.25">
      <c r="A11065" s="72">
        <v>11061</v>
      </c>
      <c r="B11065" s="74" t="s">
        <v>828</v>
      </c>
      <c r="C11065" s="74" t="s">
        <v>3816</v>
      </c>
      <c r="D11065" s="74" t="s">
        <v>3817</v>
      </c>
      <c r="E11065" s="75" t="s">
        <v>185</v>
      </c>
      <c r="F11065" s="74"/>
      <c r="G11065" s="74" t="s">
        <v>3694</v>
      </c>
      <c r="H11065" s="82">
        <v>346</v>
      </c>
      <c r="I11065" s="77">
        <v>0.45450000000000002</v>
      </c>
      <c r="J11065" s="76">
        <v>188.74299999999999</v>
      </c>
    </row>
    <row r="11066" spans="1:10" s="81" customFormat="1" ht="63.75">
      <c r="A11066" s="72">
        <v>11062</v>
      </c>
      <c r="B11066" s="74" t="s">
        <v>828</v>
      </c>
      <c r="C11066" s="74" t="s">
        <v>3818</v>
      </c>
      <c r="D11066" s="74" t="s">
        <v>3819</v>
      </c>
      <c r="E11066" s="75" t="s">
        <v>185</v>
      </c>
      <c r="F11066" s="74"/>
      <c r="G11066" s="74" t="s">
        <v>3694</v>
      </c>
      <c r="H11066" s="82">
        <v>9756</v>
      </c>
      <c r="I11066" s="77">
        <v>0.45450000000000002</v>
      </c>
      <c r="J11066" s="76">
        <v>5321.8980000000001</v>
      </c>
    </row>
    <row r="11067" spans="1:10" s="81" customFormat="1" ht="38.25">
      <c r="A11067" s="72">
        <v>11063</v>
      </c>
      <c r="B11067" s="74" t="s">
        <v>828</v>
      </c>
      <c r="C11067" s="74" t="s">
        <v>3820</v>
      </c>
      <c r="D11067" s="74" t="s">
        <v>3821</v>
      </c>
      <c r="E11067" s="75" t="s">
        <v>185</v>
      </c>
      <c r="F11067" s="74"/>
      <c r="G11067" s="74" t="s">
        <v>3694</v>
      </c>
      <c r="H11067" s="82">
        <v>225</v>
      </c>
      <c r="I11067" s="77">
        <v>0.45450000000000002</v>
      </c>
      <c r="J11067" s="76">
        <v>122.7375</v>
      </c>
    </row>
    <row r="11068" spans="1:10" s="81" customFormat="1" ht="63.75">
      <c r="A11068" s="72">
        <v>11064</v>
      </c>
      <c r="B11068" s="74" t="s">
        <v>828</v>
      </c>
      <c r="C11068" s="74" t="s">
        <v>3822</v>
      </c>
      <c r="D11068" s="74" t="s">
        <v>3823</v>
      </c>
      <c r="E11068" s="75" t="s">
        <v>185</v>
      </c>
      <c r="F11068" s="74"/>
      <c r="G11068" s="74" t="s">
        <v>3694</v>
      </c>
      <c r="H11068" s="82">
        <v>20614</v>
      </c>
      <c r="I11068" s="77">
        <v>0.45450000000000002</v>
      </c>
      <c r="J11068" s="76">
        <v>11244.937</v>
      </c>
    </row>
    <row r="11069" spans="1:10" s="81" customFormat="1" ht="63.75">
      <c r="A11069" s="72">
        <v>11065</v>
      </c>
      <c r="B11069" s="74" t="s">
        <v>828</v>
      </c>
      <c r="C11069" s="74" t="s">
        <v>3822</v>
      </c>
      <c r="D11069" s="74" t="s">
        <v>3823</v>
      </c>
      <c r="E11069" s="75" t="s">
        <v>185</v>
      </c>
      <c r="F11069" s="74"/>
      <c r="G11069" s="74" t="s">
        <v>3694</v>
      </c>
      <c r="H11069" s="82">
        <v>20614</v>
      </c>
      <c r="I11069" s="77">
        <v>0.45450000000000002</v>
      </c>
      <c r="J11069" s="76">
        <v>11244.937</v>
      </c>
    </row>
    <row r="11070" spans="1:10" s="81" customFormat="1" ht="38.25">
      <c r="A11070" s="72">
        <v>11066</v>
      </c>
      <c r="B11070" s="74" t="s">
        <v>828</v>
      </c>
      <c r="C11070" s="74" t="s">
        <v>3824</v>
      </c>
      <c r="D11070" s="74" t="s">
        <v>3825</v>
      </c>
      <c r="E11070" s="75" t="s">
        <v>185</v>
      </c>
      <c r="F11070" s="74"/>
      <c r="G11070" s="74" t="s">
        <v>3694</v>
      </c>
      <c r="H11070" s="82">
        <v>465</v>
      </c>
      <c r="I11070" s="77">
        <v>0.45450000000000002</v>
      </c>
      <c r="J11070" s="76">
        <v>253.6575</v>
      </c>
    </row>
    <row r="11071" spans="1:10" s="81" customFormat="1" ht="63.75">
      <c r="A11071" s="72">
        <v>11067</v>
      </c>
      <c r="B11071" s="74" t="s">
        <v>828</v>
      </c>
      <c r="C11071" s="74" t="s">
        <v>3826</v>
      </c>
      <c r="D11071" s="74" t="s">
        <v>3827</v>
      </c>
      <c r="E11071" s="75" t="s">
        <v>185</v>
      </c>
      <c r="F11071" s="74"/>
      <c r="G11071" s="74" t="s">
        <v>3694</v>
      </c>
      <c r="H11071" s="82">
        <v>24731</v>
      </c>
      <c r="I11071" s="77">
        <v>0.45450000000000002</v>
      </c>
      <c r="J11071" s="76">
        <v>13490.7605</v>
      </c>
    </row>
    <row r="11072" spans="1:10" s="81" customFormat="1" ht="38.25">
      <c r="A11072" s="72">
        <v>11068</v>
      </c>
      <c r="B11072" s="74" t="s">
        <v>828</v>
      </c>
      <c r="C11072" s="74" t="s">
        <v>3828</v>
      </c>
      <c r="D11072" s="74" t="s">
        <v>3829</v>
      </c>
      <c r="E11072" s="75" t="s">
        <v>185</v>
      </c>
      <c r="F11072" s="74"/>
      <c r="G11072" s="74" t="s">
        <v>3694</v>
      </c>
      <c r="H11072" s="82">
        <v>534</v>
      </c>
      <c r="I11072" s="77">
        <v>0.45450000000000002</v>
      </c>
      <c r="J11072" s="76">
        <v>291.29699999999997</v>
      </c>
    </row>
    <row r="11073" spans="1:10" s="81" customFormat="1" ht="25.5">
      <c r="A11073" s="72">
        <v>11069</v>
      </c>
      <c r="B11073" s="74" t="s">
        <v>828</v>
      </c>
      <c r="C11073" s="74" t="s">
        <v>3830</v>
      </c>
      <c r="D11073" s="74" t="s">
        <v>3831</v>
      </c>
      <c r="E11073" s="75" t="s">
        <v>185</v>
      </c>
      <c r="F11073" s="74"/>
      <c r="G11073" s="74" t="s">
        <v>3694</v>
      </c>
      <c r="H11073" s="82">
        <v>726</v>
      </c>
      <c r="I11073" s="77">
        <v>0.45450000000000002</v>
      </c>
      <c r="J11073" s="76">
        <v>396.03300000000002</v>
      </c>
    </row>
    <row r="11074" spans="1:10" s="81" customFormat="1" ht="25.5">
      <c r="A11074" s="72">
        <v>11070</v>
      </c>
      <c r="B11074" s="74" t="s">
        <v>828</v>
      </c>
      <c r="C11074" s="74" t="s">
        <v>3832</v>
      </c>
      <c r="D11074" s="74" t="s">
        <v>3833</v>
      </c>
      <c r="E11074" s="75" t="s">
        <v>185</v>
      </c>
      <c r="F11074" s="74"/>
      <c r="G11074" s="74" t="s">
        <v>3694</v>
      </c>
      <c r="H11074" s="82">
        <v>1154</v>
      </c>
      <c r="I11074" s="77">
        <v>0.45450000000000002</v>
      </c>
      <c r="J11074" s="76">
        <v>629.50699999999995</v>
      </c>
    </row>
    <row r="11075" spans="1:10" s="81" customFormat="1" ht="25.5">
      <c r="A11075" s="72">
        <v>11071</v>
      </c>
      <c r="B11075" s="74" t="s">
        <v>828</v>
      </c>
      <c r="C11075" s="74" t="s">
        <v>3834</v>
      </c>
      <c r="D11075" s="74" t="s">
        <v>3835</v>
      </c>
      <c r="E11075" s="75" t="s">
        <v>185</v>
      </c>
      <c r="F11075" s="74"/>
      <c r="G11075" s="74" t="s">
        <v>3694</v>
      </c>
      <c r="H11075" s="82">
        <v>520</v>
      </c>
      <c r="I11075" s="77">
        <v>0.45450000000000002</v>
      </c>
      <c r="J11075" s="76">
        <v>283.65999999999997</v>
      </c>
    </row>
    <row r="11076" spans="1:10" s="81" customFormat="1" ht="25.5">
      <c r="A11076" s="72">
        <v>11072</v>
      </c>
      <c r="B11076" s="74" t="s">
        <v>828</v>
      </c>
      <c r="C11076" s="74" t="s">
        <v>3836</v>
      </c>
      <c r="D11076" s="74" t="s">
        <v>3837</v>
      </c>
      <c r="E11076" s="75" t="s">
        <v>185</v>
      </c>
      <c r="F11076" s="74"/>
      <c r="G11076" s="74" t="s">
        <v>3694</v>
      </c>
      <c r="H11076" s="82">
        <v>782</v>
      </c>
      <c r="I11076" s="77">
        <v>0.45450000000000002</v>
      </c>
      <c r="J11076" s="76">
        <v>426.58099999999996</v>
      </c>
    </row>
    <row r="11077" spans="1:10" s="81" customFormat="1" ht="38.25">
      <c r="A11077" s="72">
        <v>11073</v>
      </c>
      <c r="B11077" s="74" t="s">
        <v>828</v>
      </c>
      <c r="C11077" s="74" t="s">
        <v>3838</v>
      </c>
      <c r="D11077" s="74" t="s">
        <v>3839</v>
      </c>
      <c r="E11077" s="75" t="s">
        <v>185</v>
      </c>
      <c r="F11077" s="74"/>
      <c r="G11077" s="74" t="s">
        <v>3694</v>
      </c>
      <c r="H11077" s="82">
        <v>47.6</v>
      </c>
      <c r="I11077" s="77">
        <v>0.45450000000000002</v>
      </c>
      <c r="J11077" s="76">
        <v>25.965800000000002</v>
      </c>
    </row>
    <row r="11078" spans="1:10" s="81" customFormat="1" ht="38.25">
      <c r="A11078" s="72">
        <v>11074</v>
      </c>
      <c r="B11078" s="74" t="s">
        <v>828</v>
      </c>
      <c r="C11078" s="74" t="s">
        <v>3840</v>
      </c>
      <c r="D11078" s="74" t="s">
        <v>3841</v>
      </c>
      <c r="E11078" s="75" t="s">
        <v>185</v>
      </c>
      <c r="F11078" s="74"/>
      <c r="G11078" s="74" t="s">
        <v>3694</v>
      </c>
      <c r="H11078" s="82">
        <v>41.7</v>
      </c>
      <c r="I11078" s="77">
        <v>0.45450000000000002</v>
      </c>
      <c r="J11078" s="76">
        <v>22.747350000000001</v>
      </c>
    </row>
    <row r="11079" spans="1:10" s="81" customFormat="1" ht="38.25">
      <c r="A11079" s="72">
        <v>11075</v>
      </c>
      <c r="B11079" s="74" t="s">
        <v>828</v>
      </c>
      <c r="C11079" s="74" t="s">
        <v>3842</v>
      </c>
      <c r="D11079" s="74" t="s">
        <v>3843</v>
      </c>
      <c r="E11079" s="75" t="s">
        <v>185</v>
      </c>
      <c r="F11079" s="74"/>
      <c r="G11079" s="74" t="s">
        <v>3694</v>
      </c>
      <c r="H11079" s="82">
        <v>69.900000000000006</v>
      </c>
      <c r="I11079" s="77">
        <v>0.45450000000000002</v>
      </c>
      <c r="J11079" s="76">
        <v>38.130450000000003</v>
      </c>
    </row>
    <row r="11080" spans="1:10" s="81" customFormat="1" ht="38.25">
      <c r="A11080" s="72">
        <v>11076</v>
      </c>
      <c r="B11080" s="74" t="s">
        <v>828</v>
      </c>
      <c r="C11080" s="74" t="s">
        <v>3844</v>
      </c>
      <c r="D11080" s="74" t="s">
        <v>3845</v>
      </c>
      <c r="E11080" s="75" t="s">
        <v>185</v>
      </c>
      <c r="F11080" s="74"/>
      <c r="G11080" s="74" t="s">
        <v>3694</v>
      </c>
      <c r="H11080" s="82">
        <v>63.1</v>
      </c>
      <c r="I11080" s="77">
        <v>0.45450000000000002</v>
      </c>
      <c r="J11080" s="76">
        <v>34.421050000000001</v>
      </c>
    </row>
    <row r="11081" spans="1:10" s="81" customFormat="1" ht="38.25">
      <c r="A11081" s="72">
        <v>11077</v>
      </c>
      <c r="B11081" s="74" t="s">
        <v>828</v>
      </c>
      <c r="C11081" s="74" t="s">
        <v>3846</v>
      </c>
      <c r="D11081" s="74" t="s">
        <v>3847</v>
      </c>
      <c r="E11081" s="75" t="s">
        <v>185</v>
      </c>
      <c r="F11081" s="74"/>
      <c r="G11081" s="74" t="s">
        <v>3694</v>
      </c>
      <c r="H11081" s="82">
        <v>84.5</v>
      </c>
      <c r="I11081" s="77">
        <v>0.45450000000000002</v>
      </c>
      <c r="J11081" s="76">
        <v>46.094749999999998</v>
      </c>
    </row>
    <row r="11082" spans="1:10" s="81" customFormat="1" ht="38.25">
      <c r="A11082" s="72">
        <v>11078</v>
      </c>
      <c r="B11082" s="74" t="s">
        <v>828</v>
      </c>
      <c r="C11082" s="74" t="s">
        <v>3848</v>
      </c>
      <c r="D11082" s="74" t="s">
        <v>3849</v>
      </c>
      <c r="E11082" s="75" t="s">
        <v>185</v>
      </c>
      <c r="F11082" s="74"/>
      <c r="G11082" s="74" t="s">
        <v>3694</v>
      </c>
      <c r="H11082" s="82">
        <v>77.7</v>
      </c>
      <c r="I11082" s="77">
        <v>0.45450000000000002</v>
      </c>
      <c r="J11082" s="76">
        <v>42.385350000000003</v>
      </c>
    </row>
    <row r="11083" spans="1:10" s="81" customFormat="1" ht="38.25">
      <c r="A11083" s="72">
        <v>11079</v>
      </c>
      <c r="B11083" s="74" t="s">
        <v>828</v>
      </c>
      <c r="C11083" s="74" t="s">
        <v>3850</v>
      </c>
      <c r="D11083" s="74" t="s">
        <v>3851</v>
      </c>
      <c r="E11083" s="75" t="s">
        <v>185</v>
      </c>
      <c r="F11083" s="74"/>
      <c r="G11083" s="74" t="s">
        <v>3694</v>
      </c>
      <c r="H11083" s="82">
        <v>105</v>
      </c>
      <c r="I11083" s="77">
        <v>0.45450000000000002</v>
      </c>
      <c r="J11083" s="76">
        <v>57.277499999999996</v>
      </c>
    </row>
    <row r="11084" spans="1:10" s="81" customFormat="1" ht="38.25">
      <c r="A11084" s="72">
        <v>11080</v>
      </c>
      <c r="B11084" s="74" t="s">
        <v>828</v>
      </c>
      <c r="C11084" s="74" t="s">
        <v>3852</v>
      </c>
      <c r="D11084" s="74" t="s">
        <v>3853</v>
      </c>
      <c r="E11084" s="75" t="s">
        <v>185</v>
      </c>
      <c r="F11084" s="74"/>
      <c r="G11084" s="74" t="s">
        <v>3694</v>
      </c>
      <c r="H11084" s="82">
        <v>99</v>
      </c>
      <c r="I11084" s="77">
        <v>0.45450000000000002</v>
      </c>
      <c r="J11084" s="76">
        <v>54.0045</v>
      </c>
    </row>
    <row r="11085" spans="1:10" s="81" customFormat="1" ht="38.25">
      <c r="A11085" s="72">
        <v>11081</v>
      </c>
      <c r="B11085" s="74" t="s">
        <v>828</v>
      </c>
      <c r="C11085" s="74" t="s">
        <v>3854</v>
      </c>
      <c r="D11085" s="74" t="s">
        <v>3855</v>
      </c>
      <c r="E11085" s="75" t="s">
        <v>185</v>
      </c>
      <c r="F11085" s="74"/>
      <c r="G11085" s="74" t="s">
        <v>3694</v>
      </c>
      <c r="H11085" s="82">
        <v>2841</v>
      </c>
      <c r="I11085" s="77">
        <v>0.45450000000000002</v>
      </c>
      <c r="J11085" s="76">
        <v>1549.7655</v>
      </c>
    </row>
    <row r="11086" spans="1:10" s="81" customFormat="1" ht="38.25">
      <c r="A11086" s="72">
        <v>11082</v>
      </c>
      <c r="B11086" s="74" t="s">
        <v>828</v>
      </c>
      <c r="C11086" s="74" t="s">
        <v>3856</v>
      </c>
      <c r="D11086" s="74" t="s">
        <v>3857</v>
      </c>
      <c r="E11086" s="75" t="s">
        <v>185</v>
      </c>
      <c r="F11086" s="74"/>
      <c r="G11086" s="74" t="s">
        <v>3694</v>
      </c>
      <c r="H11086" s="82">
        <v>5325</v>
      </c>
      <c r="I11086" s="77">
        <v>0.45450000000000002</v>
      </c>
      <c r="J11086" s="76">
        <v>2904.7874999999999</v>
      </c>
    </row>
    <row r="11087" spans="1:10" s="81" customFormat="1">
      <c r="A11087" s="72">
        <v>11083</v>
      </c>
      <c r="B11087" s="74" t="s">
        <v>828</v>
      </c>
      <c r="C11087" s="74" t="s">
        <v>3858</v>
      </c>
      <c r="D11087" s="74" t="s">
        <v>3859</v>
      </c>
      <c r="E11087" s="75" t="s">
        <v>185</v>
      </c>
      <c r="F11087" s="74"/>
      <c r="G11087" s="74" t="s">
        <v>3694</v>
      </c>
      <c r="H11087" s="82">
        <v>1730</v>
      </c>
      <c r="I11087" s="77">
        <v>0.45450000000000002</v>
      </c>
      <c r="J11087" s="76">
        <v>943.71499999999992</v>
      </c>
    </row>
    <row r="11088" spans="1:10" s="81" customFormat="1">
      <c r="A11088" s="72">
        <v>11084</v>
      </c>
      <c r="B11088" s="74" t="s">
        <v>828</v>
      </c>
      <c r="C11088" s="74" t="s">
        <v>3860</v>
      </c>
      <c r="D11088" s="74" t="s">
        <v>3861</v>
      </c>
      <c r="E11088" s="75" t="s">
        <v>185</v>
      </c>
      <c r="F11088" s="74"/>
      <c r="G11088" s="74" t="s">
        <v>3694</v>
      </c>
      <c r="H11088" s="82">
        <v>2304</v>
      </c>
      <c r="I11088" s="77">
        <v>0.45450000000000002</v>
      </c>
      <c r="J11088" s="76">
        <v>1256.8319999999999</v>
      </c>
    </row>
    <row r="11089" spans="1:10" s="81" customFormat="1">
      <c r="A11089" s="72">
        <v>11085</v>
      </c>
      <c r="B11089" s="74" t="s">
        <v>828</v>
      </c>
      <c r="C11089" s="74" t="s">
        <v>3862</v>
      </c>
      <c r="D11089" s="74" t="s">
        <v>3863</v>
      </c>
      <c r="E11089" s="75" t="s">
        <v>185</v>
      </c>
      <c r="F11089" s="74"/>
      <c r="G11089" s="74" t="s">
        <v>3694</v>
      </c>
      <c r="H11089" s="82">
        <v>747</v>
      </c>
      <c r="I11089" s="77">
        <v>0.45450000000000002</v>
      </c>
      <c r="J11089" s="76">
        <v>407.48849999999999</v>
      </c>
    </row>
    <row r="11090" spans="1:10" s="81" customFormat="1">
      <c r="A11090" s="72">
        <v>11086</v>
      </c>
      <c r="B11090" s="74" t="s">
        <v>828</v>
      </c>
      <c r="C11090" s="74" t="s">
        <v>3864</v>
      </c>
      <c r="D11090" s="74" t="s">
        <v>3865</v>
      </c>
      <c r="E11090" s="75" t="s">
        <v>185</v>
      </c>
      <c r="F11090" s="74"/>
      <c r="G11090" s="74" t="s">
        <v>3694</v>
      </c>
      <c r="H11090" s="82">
        <v>1136</v>
      </c>
      <c r="I11090" s="77">
        <v>0.45450000000000002</v>
      </c>
      <c r="J11090" s="76">
        <v>619.68799999999999</v>
      </c>
    </row>
    <row r="11091" spans="1:10" s="81" customFormat="1" ht="51">
      <c r="A11091" s="72">
        <v>11087</v>
      </c>
      <c r="B11091" s="74" t="s">
        <v>828</v>
      </c>
      <c r="C11091" s="74" t="s">
        <v>3866</v>
      </c>
      <c r="D11091" s="74" t="s">
        <v>3867</v>
      </c>
      <c r="E11091" s="75" t="s">
        <v>185</v>
      </c>
      <c r="F11091" s="74"/>
      <c r="G11091" s="74" t="s">
        <v>3694</v>
      </c>
      <c r="H11091" s="82">
        <v>33318</v>
      </c>
      <c r="I11091" s="77">
        <v>0.45450000000000002</v>
      </c>
      <c r="J11091" s="76">
        <v>18174.969000000001</v>
      </c>
    </row>
    <row r="11092" spans="1:10" s="81" customFormat="1" ht="51">
      <c r="A11092" s="72">
        <v>11088</v>
      </c>
      <c r="B11092" s="74" t="s">
        <v>828</v>
      </c>
      <c r="C11092" s="74" t="s">
        <v>3868</v>
      </c>
      <c r="D11092" s="74" t="s">
        <v>3869</v>
      </c>
      <c r="E11092" s="75" t="s">
        <v>185</v>
      </c>
      <c r="F11092" s="74"/>
      <c r="G11092" s="74" t="s">
        <v>3694</v>
      </c>
      <c r="H11092" s="82">
        <v>30913</v>
      </c>
      <c r="I11092" s="77">
        <v>0.45450000000000002</v>
      </c>
      <c r="J11092" s="76">
        <v>16863.041499999999</v>
      </c>
    </row>
    <row r="11093" spans="1:10" s="81" customFormat="1" ht="51">
      <c r="A11093" s="72">
        <v>11089</v>
      </c>
      <c r="B11093" s="74" t="s">
        <v>828</v>
      </c>
      <c r="C11093" s="74" t="s">
        <v>150</v>
      </c>
      <c r="D11093" s="74" t="s">
        <v>3870</v>
      </c>
      <c r="E11093" s="75" t="s">
        <v>185</v>
      </c>
      <c r="F11093" s="74"/>
      <c r="G11093" s="74" t="s">
        <v>3694</v>
      </c>
      <c r="H11093" s="82">
        <v>533</v>
      </c>
      <c r="I11093" s="77">
        <v>0.45450000000000002</v>
      </c>
      <c r="J11093" s="76">
        <v>290.75149999999996</v>
      </c>
    </row>
    <row r="11094" spans="1:10" s="81" customFormat="1" ht="51">
      <c r="A11094" s="72">
        <v>11090</v>
      </c>
      <c r="B11094" s="74" t="s">
        <v>828</v>
      </c>
      <c r="C11094" s="74" t="s">
        <v>151</v>
      </c>
      <c r="D11094" s="74" t="s">
        <v>3871</v>
      </c>
      <c r="E11094" s="75" t="s">
        <v>185</v>
      </c>
      <c r="F11094" s="74"/>
      <c r="G11094" s="74" t="s">
        <v>3694</v>
      </c>
      <c r="H11094" s="82">
        <v>710</v>
      </c>
      <c r="I11094" s="77">
        <v>0.45450000000000002</v>
      </c>
      <c r="J11094" s="76">
        <v>387.30500000000001</v>
      </c>
    </row>
    <row r="11095" spans="1:10" s="81" customFormat="1" ht="51">
      <c r="A11095" s="72">
        <v>11091</v>
      </c>
      <c r="B11095" s="74" t="s">
        <v>828</v>
      </c>
      <c r="C11095" s="74" t="s">
        <v>152</v>
      </c>
      <c r="D11095" s="74" t="s">
        <v>3872</v>
      </c>
      <c r="E11095" s="75" t="s">
        <v>185</v>
      </c>
      <c r="F11095" s="74"/>
      <c r="G11095" s="74" t="s">
        <v>3694</v>
      </c>
      <c r="H11095" s="82">
        <v>3195</v>
      </c>
      <c r="I11095" s="77">
        <v>0.45450000000000002</v>
      </c>
      <c r="J11095" s="76">
        <v>1742.8724999999999</v>
      </c>
    </row>
    <row r="11096" spans="1:10" s="81" customFormat="1" ht="51">
      <c r="A11096" s="72">
        <v>11092</v>
      </c>
      <c r="B11096" s="74" t="s">
        <v>828</v>
      </c>
      <c r="C11096" s="74" t="s">
        <v>3873</v>
      </c>
      <c r="D11096" s="74" t="s">
        <v>3874</v>
      </c>
      <c r="E11096" s="75" t="s">
        <v>185</v>
      </c>
      <c r="F11096" s="74"/>
      <c r="G11096" s="74" t="s">
        <v>3694</v>
      </c>
      <c r="H11096" s="82">
        <v>359</v>
      </c>
      <c r="I11096" s="77">
        <v>0.45450000000000002</v>
      </c>
      <c r="J11096" s="76">
        <v>195.83449999999999</v>
      </c>
    </row>
    <row r="11097" spans="1:10" s="81" customFormat="1" ht="63.75">
      <c r="A11097" s="72">
        <v>11093</v>
      </c>
      <c r="B11097" s="74" t="s">
        <v>828</v>
      </c>
      <c r="C11097" s="74" t="s">
        <v>3875</v>
      </c>
      <c r="D11097" s="74" t="s">
        <v>3876</v>
      </c>
      <c r="E11097" s="75" t="s">
        <v>185</v>
      </c>
      <c r="F11097" s="74"/>
      <c r="G11097" s="74" t="s">
        <v>3694</v>
      </c>
      <c r="H11097" s="82">
        <v>953</v>
      </c>
      <c r="I11097" s="77">
        <v>0.45450000000000002</v>
      </c>
      <c r="J11097" s="76">
        <v>519.86149999999998</v>
      </c>
    </row>
    <row r="11098" spans="1:10" s="81" customFormat="1" ht="51">
      <c r="A11098" s="72">
        <v>11094</v>
      </c>
      <c r="B11098" s="74" t="s">
        <v>828</v>
      </c>
      <c r="C11098" s="74" t="s">
        <v>3877</v>
      </c>
      <c r="D11098" s="74" t="s">
        <v>3878</v>
      </c>
      <c r="E11098" s="75" t="s">
        <v>185</v>
      </c>
      <c r="F11098" s="74"/>
      <c r="G11098" s="74" t="s">
        <v>3694</v>
      </c>
      <c r="H11098" s="82">
        <v>3147</v>
      </c>
      <c r="I11098" s="77">
        <v>0.45450000000000002</v>
      </c>
      <c r="J11098" s="76">
        <v>1716.6885</v>
      </c>
    </row>
    <row r="11099" spans="1:10" s="81" customFormat="1" ht="63.75">
      <c r="A11099" s="72">
        <v>11095</v>
      </c>
      <c r="B11099" s="74" t="s">
        <v>828</v>
      </c>
      <c r="C11099" s="74" t="s">
        <v>153</v>
      </c>
      <c r="D11099" s="74" t="s">
        <v>3879</v>
      </c>
      <c r="E11099" s="75" t="s">
        <v>185</v>
      </c>
      <c r="F11099" s="74"/>
      <c r="G11099" s="74" t="s">
        <v>3694</v>
      </c>
      <c r="H11099" s="82">
        <v>2669</v>
      </c>
      <c r="I11099" s="77">
        <v>0.45450000000000002</v>
      </c>
      <c r="J11099" s="76">
        <v>1455.9395</v>
      </c>
    </row>
    <row r="11100" spans="1:10" s="81" customFormat="1" ht="51">
      <c r="A11100" s="72">
        <v>11096</v>
      </c>
      <c r="B11100" s="74" t="s">
        <v>828</v>
      </c>
      <c r="C11100" s="74" t="s">
        <v>154</v>
      </c>
      <c r="D11100" s="74" t="s">
        <v>3880</v>
      </c>
      <c r="E11100" s="75" t="s">
        <v>185</v>
      </c>
      <c r="F11100" s="74"/>
      <c r="G11100" s="74" t="s">
        <v>3694</v>
      </c>
      <c r="H11100" s="82">
        <v>9278</v>
      </c>
      <c r="I11100" s="77">
        <v>0.45450000000000002</v>
      </c>
      <c r="J11100" s="76">
        <v>5061.1489999999994</v>
      </c>
    </row>
    <row r="11101" spans="1:10" s="81" customFormat="1" ht="63.75">
      <c r="A11101" s="72">
        <v>11097</v>
      </c>
      <c r="B11101" s="74" t="s">
        <v>828</v>
      </c>
      <c r="C11101" s="74" t="s">
        <v>155</v>
      </c>
      <c r="D11101" s="74" t="s">
        <v>3881</v>
      </c>
      <c r="E11101" s="75" t="s">
        <v>185</v>
      </c>
      <c r="F11101" s="74"/>
      <c r="G11101" s="74" t="s">
        <v>3694</v>
      </c>
      <c r="H11101" s="82">
        <v>3549</v>
      </c>
      <c r="I11101" s="77">
        <v>0.45450000000000002</v>
      </c>
      <c r="J11101" s="76">
        <v>1935.9794999999999</v>
      </c>
    </row>
    <row r="11102" spans="1:10" s="81" customFormat="1" ht="51">
      <c r="A11102" s="72">
        <v>11098</v>
      </c>
      <c r="B11102" s="74" t="s">
        <v>828</v>
      </c>
      <c r="C11102" s="74" t="s">
        <v>156</v>
      </c>
      <c r="D11102" s="74" t="s">
        <v>3882</v>
      </c>
      <c r="E11102" s="75" t="s">
        <v>185</v>
      </c>
      <c r="F11102" s="74"/>
      <c r="G11102" s="74" t="s">
        <v>3694</v>
      </c>
      <c r="H11102" s="82">
        <v>12389</v>
      </c>
      <c r="I11102" s="77">
        <v>0.45450000000000002</v>
      </c>
      <c r="J11102" s="76">
        <v>6758.1994999999997</v>
      </c>
    </row>
    <row r="11103" spans="1:10" s="81" customFormat="1" ht="51">
      <c r="A11103" s="72">
        <v>11099</v>
      </c>
      <c r="B11103" s="74" t="s">
        <v>828</v>
      </c>
      <c r="C11103" s="74" t="s">
        <v>3883</v>
      </c>
      <c r="D11103" s="74" t="s">
        <v>3884</v>
      </c>
      <c r="E11103" s="75" t="s">
        <v>185</v>
      </c>
      <c r="F11103" s="74"/>
      <c r="G11103" s="74" t="s">
        <v>3694</v>
      </c>
      <c r="H11103" s="82">
        <v>29594</v>
      </c>
      <c r="I11103" s="77">
        <v>0.45450000000000002</v>
      </c>
      <c r="J11103" s="76">
        <v>16143.527</v>
      </c>
    </row>
    <row r="11104" spans="1:10" s="81" customFormat="1">
      <c r="A11104" s="72">
        <v>11100</v>
      </c>
      <c r="B11104" s="74" t="s">
        <v>828</v>
      </c>
      <c r="C11104" s="74" t="s">
        <v>3885</v>
      </c>
      <c r="D11104" s="74" t="s">
        <v>3886</v>
      </c>
      <c r="E11104" s="75" t="s">
        <v>185</v>
      </c>
      <c r="F11104" s="74"/>
      <c r="G11104" s="74" t="s">
        <v>3694</v>
      </c>
      <c r="H11104" s="82">
        <v>14390</v>
      </c>
      <c r="I11104" s="77">
        <v>0.45450000000000002</v>
      </c>
      <c r="J11104" s="76">
        <v>7849.7449999999999</v>
      </c>
    </row>
    <row r="11105" spans="1:10" s="81" customFormat="1">
      <c r="A11105" s="72">
        <v>11101</v>
      </c>
      <c r="B11105" s="74" t="s">
        <v>828</v>
      </c>
      <c r="C11105" s="74" t="s">
        <v>3887</v>
      </c>
      <c r="D11105" s="74" t="s">
        <v>3888</v>
      </c>
      <c r="E11105" s="75" t="s">
        <v>185</v>
      </c>
      <c r="F11105" s="74"/>
      <c r="G11105" s="74" t="s">
        <v>3694</v>
      </c>
      <c r="H11105" s="82">
        <v>1730</v>
      </c>
      <c r="I11105" s="77">
        <v>0.45450000000000002</v>
      </c>
      <c r="J11105" s="76">
        <v>943.71499999999992</v>
      </c>
    </row>
    <row r="11106" spans="1:10" s="81" customFormat="1">
      <c r="A11106" s="72">
        <v>11102</v>
      </c>
      <c r="B11106" s="74" t="s">
        <v>828</v>
      </c>
      <c r="C11106" s="74" t="s">
        <v>3889</v>
      </c>
      <c r="D11106" s="74" t="s">
        <v>3890</v>
      </c>
      <c r="E11106" s="75" t="s">
        <v>185</v>
      </c>
      <c r="F11106" s="74"/>
      <c r="G11106" s="74" t="s">
        <v>3694</v>
      </c>
      <c r="H11106" s="82">
        <v>747</v>
      </c>
      <c r="I11106" s="77">
        <v>0.45450000000000002</v>
      </c>
      <c r="J11106" s="76">
        <v>407.48849999999999</v>
      </c>
    </row>
    <row r="11107" spans="1:10" s="81" customFormat="1">
      <c r="A11107" s="72">
        <v>11103</v>
      </c>
      <c r="B11107" s="74" t="s">
        <v>828</v>
      </c>
      <c r="C11107" s="74" t="s">
        <v>3891</v>
      </c>
      <c r="D11107" s="74" t="s">
        <v>3892</v>
      </c>
      <c r="E11107" s="75" t="s">
        <v>185</v>
      </c>
      <c r="F11107" s="74"/>
      <c r="G11107" s="74" t="s">
        <v>3694</v>
      </c>
      <c r="H11107" s="82">
        <v>1136</v>
      </c>
      <c r="I11107" s="77">
        <v>0.45450000000000002</v>
      </c>
      <c r="J11107" s="76">
        <v>619.68799999999999</v>
      </c>
    </row>
    <row r="11108" spans="1:10" s="81" customFormat="1">
      <c r="A11108" s="72">
        <v>11104</v>
      </c>
      <c r="B11108" s="74" t="s">
        <v>828</v>
      </c>
      <c r="C11108" s="74" t="s">
        <v>3893</v>
      </c>
      <c r="D11108" s="74" t="s">
        <v>3894</v>
      </c>
      <c r="E11108" s="75" t="s">
        <v>185</v>
      </c>
      <c r="F11108" s="74"/>
      <c r="G11108" s="74" t="s">
        <v>3694</v>
      </c>
      <c r="H11108" s="82">
        <v>200</v>
      </c>
      <c r="I11108" s="77">
        <v>0.45450000000000002</v>
      </c>
      <c r="J11108" s="76">
        <v>109.1</v>
      </c>
    </row>
    <row r="11109" spans="1:10" s="81" customFormat="1">
      <c r="A11109" s="72">
        <v>11105</v>
      </c>
      <c r="B11109" s="74" t="s">
        <v>828</v>
      </c>
      <c r="C11109" s="74" t="s">
        <v>3895</v>
      </c>
      <c r="D11109" s="74" t="s">
        <v>3896</v>
      </c>
      <c r="E11109" s="75" t="s">
        <v>185</v>
      </c>
      <c r="F11109" s="74"/>
      <c r="G11109" s="74" t="s">
        <v>3694</v>
      </c>
      <c r="H11109" s="82">
        <v>233</v>
      </c>
      <c r="I11109" s="77">
        <v>0.45450000000000002</v>
      </c>
      <c r="J11109" s="76">
        <v>127.1015</v>
      </c>
    </row>
    <row r="11110" spans="1:10" s="81" customFormat="1">
      <c r="A11110" s="72">
        <v>11106</v>
      </c>
      <c r="B11110" s="74" t="s">
        <v>828</v>
      </c>
      <c r="C11110" s="74" t="s">
        <v>3897</v>
      </c>
      <c r="D11110" s="74" t="s">
        <v>3898</v>
      </c>
      <c r="E11110" s="75" t="s">
        <v>185</v>
      </c>
      <c r="F11110" s="74"/>
      <c r="G11110" s="74" t="s">
        <v>3694</v>
      </c>
      <c r="H11110" s="82">
        <v>249</v>
      </c>
      <c r="I11110" s="77">
        <v>0.45450000000000002</v>
      </c>
      <c r="J11110" s="76">
        <v>135.8295</v>
      </c>
    </row>
    <row r="11111" spans="1:10" s="81" customFormat="1">
      <c r="A11111" s="72">
        <v>11107</v>
      </c>
      <c r="B11111" s="74" t="s">
        <v>828</v>
      </c>
      <c r="C11111" s="74" t="s">
        <v>3899</v>
      </c>
      <c r="D11111" s="74" t="s">
        <v>3900</v>
      </c>
      <c r="E11111" s="75" t="s">
        <v>185</v>
      </c>
      <c r="F11111" s="74"/>
      <c r="G11111" s="74" t="s">
        <v>3694</v>
      </c>
      <c r="H11111" s="82">
        <v>393</v>
      </c>
      <c r="I11111" s="77">
        <v>0.45450000000000002</v>
      </c>
      <c r="J11111" s="76">
        <v>214.38149999999999</v>
      </c>
    </row>
    <row r="11112" spans="1:10" s="81" customFormat="1">
      <c r="A11112" s="72">
        <v>11108</v>
      </c>
      <c r="B11112" s="74" t="s">
        <v>828</v>
      </c>
      <c r="C11112" s="74" t="s">
        <v>3901</v>
      </c>
      <c r="D11112" s="74" t="s">
        <v>3902</v>
      </c>
      <c r="E11112" s="75" t="s">
        <v>185</v>
      </c>
      <c r="F11112" s="74"/>
      <c r="G11112" s="74" t="s">
        <v>3694</v>
      </c>
      <c r="H11112" s="82">
        <v>21.3</v>
      </c>
      <c r="I11112" s="77">
        <v>0.45450000000000002</v>
      </c>
      <c r="J11112" s="76">
        <v>11.619149999999999</v>
      </c>
    </row>
    <row r="11113" spans="1:10" s="81" customFormat="1">
      <c r="A11113" s="72">
        <v>11109</v>
      </c>
      <c r="B11113" s="74" t="s">
        <v>828</v>
      </c>
      <c r="C11113" s="74" t="s">
        <v>3903</v>
      </c>
      <c r="D11113" s="74" t="s">
        <v>3904</v>
      </c>
      <c r="E11113" s="75" t="s">
        <v>185</v>
      </c>
      <c r="F11113" s="74"/>
      <c r="G11113" s="74" t="s">
        <v>3694</v>
      </c>
      <c r="H11113" s="82">
        <v>32</v>
      </c>
      <c r="I11113" s="77">
        <v>0.45450000000000002</v>
      </c>
      <c r="J11113" s="76">
        <v>17.456</v>
      </c>
    </row>
    <row r="11114" spans="1:10" s="81" customFormat="1">
      <c r="A11114" s="72">
        <v>11110</v>
      </c>
      <c r="B11114" s="74" t="s">
        <v>828</v>
      </c>
      <c r="C11114" s="74" t="s">
        <v>3905</v>
      </c>
      <c r="D11114" s="74" t="s">
        <v>3906</v>
      </c>
      <c r="E11114" s="75" t="s">
        <v>185</v>
      </c>
      <c r="F11114" s="74"/>
      <c r="G11114" s="74" t="s">
        <v>3694</v>
      </c>
      <c r="H11114" s="82">
        <v>29.9</v>
      </c>
      <c r="I11114" s="77">
        <v>0.45450000000000002</v>
      </c>
      <c r="J11114" s="76">
        <v>16.310449999999999</v>
      </c>
    </row>
    <row r="11115" spans="1:10" s="81" customFormat="1">
      <c r="A11115" s="72">
        <v>11111</v>
      </c>
      <c r="B11115" s="74" t="s">
        <v>828</v>
      </c>
      <c r="C11115" s="74" t="s">
        <v>3907</v>
      </c>
      <c r="D11115" s="74" t="s">
        <v>3908</v>
      </c>
      <c r="E11115" s="75" t="s">
        <v>185</v>
      </c>
      <c r="F11115" s="74"/>
      <c r="G11115" s="74" t="s">
        <v>3694</v>
      </c>
      <c r="H11115" s="82">
        <v>21.3</v>
      </c>
      <c r="I11115" s="77">
        <v>0.45450000000000002</v>
      </c>
      <c r="J11115" s="76">
        <v>11.619149999999999</v>
      </c>
    </row>
    <row r="11116" spans="1:10" s="81" customFormat="1">
      <c r="A11116" s="72">
        <v>11112</v>
      </c>
      <c r="B11116" s="74" t="s">
        <v>828</v>
      </c>
      <c r="C11116" s="74" t="s">
        <v>3909</v>
      </c>
      <c r="D11116" s="74" t="s">
        <v>3910</v>
      </c>
      <c r="E11116" s="75" t="s">
        <v>185</v>
      </c>
      <c r="F11116" s="74"/>
      <c r="G11116" s="74" t="s">
        <v>3694</v>
      </c>
      <c r="H11116" s="82">
        <v>40.5</v>
      </c>
      <c r="I11116" s="77">
        <v>0.45450000000000002</v>
      </c>
      <c r="J11116" s="76">
        <v>22.092749999999999</v>
      </c>
    </row>
    <row r="11117" spans="1:10" s="81" customFormat="1">
      <c r="A11117" s="72">
        <v>11113</v>
      </c>
      <c r="B11117" s="74" t="s">
        <v>828</v>
      </c>
      <c r="C11117" s="74" t="s">
        <v>3911</v>
      </c>
      <c r="D11117" s="74" t="s">
        <v>3912</v>
      </c>
      <c r="E11117" s="75" t="s">
        <v>185</v>
      </c>
      <c r="F11117" s="74"/>
      <c r="G11117" s="74" t="s">
        <v>3694</v>
      </c>
      <c r="H11117" s="82">
        <v>3225</v>
      </c>
      <c r="I11117" s="77">
        <v>0.45450000000000002</v>
      </c>
      <c r="J11117" s="76">
        <v>1759.2375</v>
      </c>
    </row>
    <row r="11118" spans="1:10" s="81" customFormat="1">
      <c r="A11118" s="72">
        <v>11114</v>
      </c>
      <c r="B11118" s="74" t="s">
        <v>828</v>
      </c>
      <c r="C11118" s="74" t="s">
        <v>3913</v>
      </c>
      <c r="D11118" s="74" t="s">
        <v>3914</v>
      </c>
      <c r="E11118" s="75" t="s">
        <v>185</v>
      </c>
      <c r="F11118" s="74"/>
      <c r="G11118" s="74" t="s">
        <v>3694</v>
      </c>
      <c r="H11118" s="82">
        <v>53.2</v>
      </c>
      <c r="I11118" s="77">
        <v>0.45450000000000002</v>
      </c>
      <c r="J11118" s="76">
        <v>29.020600000000002</v>
      </c>
    </row>
    <row r="11119" spans="1:10" s="81" customFormat="1">
      <c r="A11119" s="72">
        <v>11115</v>
      </c>
      <c r="B11119" s="74" t="s">
        <v>828</v>
      </c>
      <c r="C11119" s="74" t="s">
        <v>3915</v>
      </c>
      <c r="D11119" s="74" t="s">
        <v>3916</v>
      </c>
      <c r="E11119" s="75" t="s">
        <v>185</v>
      </c>
      <c r="F11119" s="74"/>
      <c r="G11119" s="74" t="s">
        <v>3694</v>
      </c>
      <c r="H11119" s="82">
        <v>46.2</v>
      </c>
      <c r="I11119" s="77">
        <v>0.45450000000000002</v>
      </c>
      <c r="J11119" s="76">
        <v>25.202100000000002</v>
      </c>
    </row>
    <row r="11120" spans="1:10" s="81" customFormat="1">
      <c r="A11120" s="72">
        <v>11116</v>
      </c>
      <c r="B11120" s="74" t="s">
        <v>828</v>
      </c>
      <c r="C11120" s="74" t="s">
        <v>3917</v>
      </c>
      <c r="D11120" s="74" t="s">
        <v>3918</v>
      </c>
      <c r="E11120" s="75" t="s">
        <v>185</v>
      </c>
      <c r="F11120" s="74"/>
      <c r="G11120" s="74" t="s">
        <v>3694</v>
      </c>
      <c r="H11120" s="82">
        <v>77.5</v>
      </c>
      <c r="I11120" s="77">
        <v>0.45450000000000002</v>
      </c>
      <c r="J11120" s="76">
        <v>42.276249999999997</v>
      </c>
    </row>
    <row r="11121" spans="1:10" s="81" customFormat="1">
      <c r="A11121" s="72">
        <v>11117</v>
      </c>
      <c r="B11121" s="74" t="s">
        <v>828</v>
      </c>
      <c r="C11121" s="74" t="s">
        <v>3919</v>
      </c>
      <c r="D11121" s="74" t="s">
        <v>3920</v>
      </c>
      <c r="E11121" s="75" t="s">
        <v>185</v>
      </c>
      <c r="F11121" s="74"/>
      <c r="G11121" s="74" t="s">
        <v>3694</v>
      </c>
      <c r="H11121" s="82">
        <v>70.400000000000006</v>
      </c>
      <c r="I11121" s="77">
        <v>0.45450000000000002</v>
      </c>
      <c r="J11121" s="76">
        <v>38.403200000000005</v>
      </c>
    </row>
    <row r="11122" spans="1:10" s="81" customFormat="1">
      <c r="A11122" s="72">
        <v>11118</v>
      </c>
      <c r="B11122" s="74" t="s">
        <v>828</v>
      </c>
      <c r="C11122" s="74" t="s">
        <v>3921</v>
      </c>
      <c r="D11122" s="74" t="s">
        <v>3922</v>
      </c>
      <c r="E11122" s="75" t="s">
        <v>185</v>
      </c>
      <c r="F11122" s="74"/>
      <c r="G11122" s="74" t="s">
        <v>3694</v>
      </c>
      <c r="H11122" s="82">
        <v>93.5</v>
      </c>
      <c r="I11122" s="77">
        <v>0.45450000000000002</v>
      </c>
      <c r="J11122" s="76">
        <v>51.004249999999999</v>
      </c>
    </row>
    <row r="11123" spans="1:10" s="81" customFormat="1">
      <c r="A11123" s="72">
        <v>11119</v>
      </c>
      <c r="B11123" s="74" t="s">
        <v>828</v>
      </c>
      <c r="C11123" s="74" t="s">
        <v>3923</v>
      </c>
      <c r="D11123" s="74" t="s">
        <v>3924</v>
      </c>
      <c r="E11123" s="75" t="s">
        <v>185</v>
      </c>
      <c r="F11123" s="74"/>
      <c r="G11123" s="74" t="s">
        <v>3694</v>
      </c>
      <c r="H11123" s="82">
        <v>86.6</v>
      </c>
      <c r="I11123" s="77">
        <v>0.45450000000000002</v>
      </c>
      <c r="J11123" s="76">
        <v>47.240299999999998</v>
      </c>
    </row>
    <row r="11124" spans="1:10" s="81" customFormat="1">
      <c r="A11124" s="72">
        <v>11120</v>
      </c>
      <c r="B11124" s="74" t="s">
        <v>828</v>
      </c>
      <c r="C11124" s="74" t="s">
        <v>3925</v>
      </c>
      <c r="D11124" s="74" t="s">
        <v>3926</v>
      </c>
      <c r="E11124" s="75" t="s">
        <v>185</v>
      </c>
      <c r="F11124" s="74"/>
      <c r="G11124" s="74" t="s">
        <v>3694</v>
      </c>
      <c r="H11124" s="82">
        <v>117</v>
      </c>
      <c r="I11124" s="77">
        <v>0.45450000000000002</v>
      </c>
      <c r="J11124" s="76">
        <v>63.823499999999996</v>
      </c>
    </row>
    <row r="11125" spans="1:10" s="81" customFormat="1">
      <c r="A11125" s="72">
        <v>11121</v>
      </c>
      <c r="B11125" s="74" t="s">
        <v>828</v>
      </c>
      <c r="C11125" s="74" t="s">
        <v>3927</v>
      </c>
      <c r="D11125" s="74" t="s">
        <v>3928</v>
      </c>
      <c r="E11125" s="75" t="s">
        <v>185</v>
      </c>
      <c r="F11125" s="74"/>
      <c r="G11125" s="74" t="s">
        <v>3694</v>
      </c>
      <c r="H11125" s="82">
        <v>110</v>
      </c>
      <c r="I11125" s="77">
        <v>0.45450000000000002</v>
      </c>
      <c r="J11125" s="76">
        <v>60.004999999999995</v>
      </c>
    </row>
    <row r="11126" spans="1:10" s="81" customFormat="1">
      <c r="A11126" s="72">
        <v>11122</v>
      </c>
      <c r="B11126" s="74" t="s">
        <v>828</v>
      </c>
      <c r="C11126" s="74" t="s">
        <v>3929</v>
      </c>
      <c r="D11126" s="74" t="s">
        <v>3930</v>
      </c>
      <c r="E11126" s="75" t="s">
        <v>185</v>
      </c>
      <c r="F11126" s="74"/>
      <c r="G11126" s="74" t="s">
        <v>3694</v>
      </c>
      <c r="H11126" s="82">
        <v>10.66</v>
      </c>
      <c r="I11126" s="77">
        <v>0.45450000000000002</v>
      </c>
      <c r="J11126" s="76">
        <v>5.8150300000000001</v>
      </c>
    </row>
    <row r="11127" spans="1:10" s="81" customFormat="1">
      <c r="A11127" s="72">
        <v>11123</v>
      </c>
      <c r="B11127" s="74" t="s">
        <v>828</v>
      </c>
      <c r="C11127" s="74" t="s">
        <v>3931</v>
      </c>
      <c r="D11127" s="74" t="s">
        <v>3932</v>
      </c>
      <c r="E11127" s="75" t="s">
        <v>185</v>
      </c>
      <c r="F11127" s="74"/>
      <c r="G11127" s="74" t="s">
        <v>3694</v>
      </c>
      <c r="H11127" s="82">
        <v>10.66</v>
      </c>
      <c r="I11127" s="77">
        <v>0.45450000000000002</v>
      </c>
      <c r="J11127" s="76">
        <v>5.8150300000000001</v>
      </c>
    </row>
    <row r="11128" spans="1:10" s="81" customFormat="1">
      <c r="A11128" s="72">
        <v>11124</v>
      </c>
      <c r="B11128" s="74" t="s">
        <v>828</v>
      </c>
      <c r="C11128" s="74" t="s">
        <v>3933</v>
      </c>
      <c r="D11128" s="74" t="s">
        <v>3934</v>
      </c>
      <c r="E11128" s="75" t="s">
        <v>185</v>
      </c>
      <c r="F11128" s="74"/>
      <c r="G11128" s="74" t="s">
        <v>3694</v>
      </c>
      <c r="H11128" s="82">
        <v>32</v>
      </c>
      <c r="I11128" s="77">
        <v>0.45450000000000002</v>
      </c>
      <c r="J11128" s="76">
        <v>17.456</v>
      </c>
    </row>
    <row r="11129" spans="1:10" s="81" customFormat="1">
      <c r="A11129" s="72">
        <v>11125</v>
      </c>
      <c r="B11129" s="74" t="s">
        <v>828</v>
      </c>
      <c r="C11129" s="74" t="s">
        <v>3935</v>
      </c>
      <c r="D11129" s="74" t="s">
        <v>3936</v>
      </c>
      <c r="E11129" s="75" t="s">
        <v>185</v>
      </c>
      <c r="F11129" s="74"/>
      <c r="G11129" s="74" t="s">
        <v>3694</v>
      </c>
      <c r="H11129" s="82">
        <v>25.6</v>
      </c>
      <c r="I11129" s="77">
        <v>0.45450000000000002</v>
      </c>
      <c r="J11129" s="76">
        <v>13.9648</v>
      </c>
    </row>
    <row r="11130" spans="1:10" s="81" customFormat="1">
      <c r="A11130" s="72">
        <v>11126</v>
      </c>
      <c r="B11130" s="74" t="s">
        <v>828</v>
      </c>
      <c r="C11130" s="74" t="s">
        <v>3937</v>
      </c>
      <c r="D11130" s="74" t="s">
        <v>3938</v>
      </c>
      <c r="E11130" s="75" t="s">
        <v>185</v>
      </c>
      <c r="F11130" s="74"/>
      <c r="G11130" s="74" t="s">
        <v>3694</v>
      </c>
      <c r="H11130" s="82">
        <v>32.299999999999997</v>
      </c>
      <c r="I11130" s="77">
        <v>0.45450000000000002</v>
      </c>
      <c r="J11130" s="76">
        <v>17.619649999999996</v>
      </c>
    </row>
    <row r="11131" spans="1:10" s="81" customFormat="1">
      <c r="A11131" s="72">
        <v>11127</v>
      </c>
      <c r="B11131" s="74" t="s">
        <v>828</v>
      </c>
      <c r="C11131" s="74" t="s">
        <v>3937</v>
      </c>
      <c r="D11131" s="74" t="s">
        <v>3938</v>
      </c>
      <c r="E11131" s="75" t="s">
        <v>185</v>
      </c>
      <c r="F11131" s="74"/>
      <c r="G11131" s="74" t="s">
        <v>3694</v>
      </c>
      <c r="H11131" s="82">
        <v>32.299999999999997</v>
      </c>
      <c r="I11131" s="77">
        <v>0.45450000000000002</v>
      </c>
      <c r="J11131" s="76">
        <v>17.619649999999996</v>
      </c>
    </row>
    <row r="11132" spans="1:10" s="81" customFormat="1">
      <c r="A11132" s="72">
        <v>11128</v>
      </c>
      <c r="B11132" s="74" t="s">
        <v>828</v>
      </c>
      <c r="C11132" s="74" t="s">
        <v>3939</v>
      </c>
      <c r="D11132" s="74" t="s">
        <v>3940</v>
      </c>
      <c r="E11132" s="75" t="s">
        <v>185</v>
      </c>
      <c r="F11132" s="74"/>
      <c r="G11132" s="74" t="s">
        <v>3694</v>
      </c>
      <c r="H11132" s="82">
        <v>18.079999999999998</v>
      </c>
      <c r="I11132" s="77">
        <v>0.45450000000000002</v>
      </c>
      <c r="J11132" s="76">
        <v>9.862639999999999</v>
      </c>
    </row>
    <row r="11133" spans="1:10" s="81" customFormat="1">
      <c r="A11133" s="72">
        <v>11129</v>
      </c>
      <c r="B11133" s="74" t="s">
        <v>828</v>
      </c>
      <c r="C11133" s="74" t="s">
        <v>3941</v>
      </c>
      <c r="D11133" s="74" t="s">
        <v>3942</v>
      </c>
      <c r="E11133" s="75" t="s">
        <v>185</v>
      </c>
      <c r="F11133" s="74"/>
      <c r="G11133" s="74" t="s">
        <v>3694</v>
      </c>
      <c r="H11133" s="82">
        <v>2742</v>
      </c>
      <c r="I11133" s="77">
        <v>0.45450000000000002</v>
      </c>
      <c r="J11133" s="76">
        <v>1495.761</v>
      </c>
    </row>
    <row r="11134" spans="1:10" s="81" customFormat="1">
      <c r="A11134" s="72">
        <v>11130</v>
      </c>
      <c r="B11134" s="74" t="s">
        <v>828</v>
      </c>
      <c r="C11134" s="74" t="s">
        <v>3943</v>
      </c>
      <c r="D11134" s="74" t="s">
        <v>3944</v>
      </c>
      <c r="E11134" s="75" t="s">
        <v>185</v>
      </c>
      <c r="F11134" s="74"/>
      <c r="G11134" s="74" t="s">
        <v>3694</v>
      </c>
      <c r="H11134" s="82">
        <v>1118</v>
      </c>
      <c r="I11134" s="77">
        <v>0.45450000000000002</v>
      </c>
      <c r="J11134" s="76">
        <v>609.86900000000003</v>
      </c>
    </row>
    <row r="11135" spans="1:10" s="81" customFormat="1">
      <c r="A11135" s="72">
        <v>11131</v>
      </c>
      <c r="B11135" s="74" t="s">
        <v>828</v>
      </c>
      <c r="C11135" s="74" t="s">
        <v>3945</v>
      </c>
      <c r="D11135" s="74" t="s">
        <v>3946</v>
      </c>
      <c r="E11135" s="75" t="s">
        <v>185</v>
      </c>
      <c r="F11135" s="74"/>
      <c r="G11135" s="74" t="s">
        <v>3694</v>
      </c>
      <c r="H11135" s="82">
        <v>279</v>
      </c>
      <c r="I11135" s="77">
        <v>0.45450000000000002</v>
      </c>
      <c r="J11135" s="76">
        <v>152.19450000000001</v>
      </c>
    </row>
    <row r="11136" spans="1:10" s="81" customFormat="1">
      <c r="A11136" s="72">
        <v>11132</v>
      </c>
      <c r="B11136" s="74" t="s">
        <v>828</v>
      </c>
      <c r="C11136" s="74" t="s">
        <v>3947</v>
      </c>
      <c r="D11136" s="74" t="s">
        <v>3948</v>
      </c>
      <c r="E11136" s="75" t="s">
        <v>185</v>
      </c>
      <c r="F11136" s="74"/>
      <c r="G11136" s="74" t="s">
        <v>3694</v>
      </c>
      <c r="H11136" s="82">
        <v>0.8</v>
      </c>
      <c r="I11136" s="77">
        <v>0.45450000000000002</v>
      </c>
      <c r="J11136" s="76">
        <v>0.43640000000000001</v>
      </c>
    </row>
    <row r="11137" spans="1:10" s="81" customFormat="1" ht="25.5">
      <c r="A11137" s="72">
        <v>11133</v>
      </c>
      <c r="B11137" s="74" t="s">
        <v>828</v>
      </c>
      <c r="C11137" s="74" t="s">
        <v>3949</v>
      </c>
      <c r="D11137" s="74" t="s">
        <v>3950</v>
      </c>
      <c r="E11137" s="75" t="s">
        <v>185</v>
      </c>
      <c r="F11137" s="74"/>
      <c r="G11137" s="74" t="s">
        <v>3694</v>
      </c>
      <c r="H11137" s="82">
        <v>134</v>
      </c>
      <c r="I11137" s="77">
        <v>0.45450000000000002</v>
      </c>
      <c r="J11137" s="76">
        <v>73.096999999999994</v>
      </c>
    </row>
    <row r="11138" spans="1:10" s="81" customFormat="1" ht="25.5">
      <c r="A11138" s="72">
        <v>11134</v>
      </c>
      <c r="B11138" s="74" t="s">
        <v>828</v>
      </c>
      <c r="C11138" s="74" t="s">
        <v>3951</v>
      </c>
      <c r="D11138" s="74" t="s">
        <v>3952</v>
      </c>
      <c r="E11138" s="75" t="s">
        <v>185</v>
      </c>
      <c r="F11138" s="74"/>
      <c r="G11138" s="74" t="s">
        <v>3694</v>
      </c>
      <c r="H11138" s="82">
        <v>33.6</v>
      </c>
      <c r="I11138" s="77">
        <v>0.45450000000000002</v>
      </c>
      <c r="J11138" s="76">
        <v>18.328800000000001</v>
      </c>
    </row>
    <row r="11139" spans="1:10" s="81" customFormat="1">
      <c r="A11139" s="72">
        <v>11135</v>
      </c>
      <c r="B11139" s="74" t="s">
        <v>828</v>
      </c>
      <c r="C11139" s="74" t="s">
        <v>3953</v>
      </c>
      <c r="D11139" s="74" t="s">
        <v>3954</v>
      </c>
      <c r="E11139" s="75" t="s">
        <v>185</v>
      </c>
      <c r="F11139" s="74"/>
      <c r="G11139" s="74" t="s">
        <v>3694</v>
      </c>
      <c r="H11139" s="82">
        <v>622</v>
      </c>
      <c r="I11139" s="77">
        <v>0.45450000000000002</v>
      </c>
      <c r="J11139" s="76">
        <v>339.30099999999999</v>
      </c>
    </row>
    <row r="11140" spans="1:10" s="81" customFormat="1">
      <c r="A11140" s="72">
        <v>11136</v>
      </c>
      <c r="B11140" s="74" t="s">
        <v>828</v>
      </c>
      <c r="C11140" s="74" t="s">
        <v>3955</v>
      </c>
      <c r="D11140" s="74" t="s">
        <v>3956</v>
      </c>
      <c r="E11140" s="75" t="s">
        <v>185</v>
      </c>
      <c r="F11140" s="74"/>
      <c r="G11140" s="74" t="s">
        <v>3694</v>
      </c>
      <c r="H11140" s="82">
        <v>438</v>
      </c>
      <c r="I11140" s="77">
        <v>0.45450000000000002</v>
      </c>
      <c r="J11140" s="76">
        <v>238.929</v>
      </c>
    </row>
    <row r="11141" spans="1:10" s="81" customFormat="1">
      <c r="A11141" s="72">
        <v>11137</v>
      </c>
      <c r="B11141" s="74" t="s">
        <v>828</v>
      </c>
      <c r="C11141" s="74" t="s">
        <v>3955</v>
      </c>
      <c r="D11141" s="74" t="s">
        <v>3956</v>
      </c>
      <c r="E11141" s="75" t="s">
        <v>185</v>
      </c>
      <c r="F11141" s="74"/>
      <c r="G11141" s="74" t="s">
        <v>3694</v>
      </c>
      <c r="H11141" s="82">
        <v>438</v>
      </c>
      <c r="I11141" s="77">
        <v>0.45450000000000002</v>
      </c>
      <c r="J11141" s="76">
        <v>238.929</v>
      </c>
    </row>
    <row r="11142" spans="1:10" s="81" customFormat="1" ht="25.5">
      <c r="A11142" s="72">
        <v>11138</v>
      </c>
      <c r="B11142" s="74" t="s">
        <v>828</v>
      </c>
      <c r="C11142" s="74" t="s">
        <v>3957</v>
      </c>
      <c r="D11142" s="74" t="s">
        <v>3958</v>
      </c>
      <c r="E11142" s="75" t="s">
        <v>185</v>
      </c>
      <c r="F11142" s="74"/>
      <c r="G11142" s="74" t="s">
        <v>3694</v>
      </c>
      <c r="H11142" s="82">
        <v>260</v>
      </c>
      <c r="I11142" s="77">
        <v>0.45450000000000002</v>
      </c>
      <c r="J11142" s="76">
        <v>141.82999999999998</v>
      </c>
    </row>
    <row r="11143" spans="1:10" s="81" customFormat="1">
      <c r="A11143" s="72">
        <v>11139</v>
      </c>
      <c r="B11143" s="74" t="s">
        <v>828</v>
      </c>
      <c r="C11143" s="74" t="s">
        <v>3959</v>
      </c>
      <c r="D11143" s="74" t="s">
        <v>3960</v>
      </c>
      <c r="E11143" s="75" t="s">
        <v>185</v>
      </c>
      <c r="F11143" s="74"/>
      <c r="G11143" s="74" t="s">
        <v>3694</v>
      </c>
      <c r="H11143" s="82">
        <v>733</v>
      </c>
      <c r="I11143" s="77">
        <v>0.45450000000000002</v>
      </c>
      <c r="J11143" s="76">
        <v>399.85149999999999</v>
      </c>
    </row>
    <row r="11144" spans="1:10" s="81" customFormat="1">
      <c r="A11144" s="72">
        <v>11140</v>
      </c>
      <c r="B11144" s="74" t="s">
        <v>828</v>
      </c>
      <c r="C11144" s="74" t="s">
        <v>3961</v>
      </c>
      <c r="D11144" s="74" t="s">
        <v>3962</v>
      </c>
      <c r="E11144" s="75" t="s">
        <v>185</v>
      </c>
      <c r="F11144" s="74"/>
      <c r="G11144" s="74" t="s">
        <v>3694</v>
      </c>
      <c r="H11144" s="82">
        <v>622</v>
      </c>
      <c r="I11144" s="77">
        <v>0.45450000000000002</v>
      </c>
      <c r="J11144" s="76">
        <v>339.30099999999999</v>
      </c>
    </row>
    <row r="11145" spans="1:10" s="81" customFormat="1">
      <c r="A11145" s="72">
        <v>11141</v>
      </c>
      <c r="B11145" s="74" t="s">
        <v>828</v>
      </c>
      <c r="C11145" s="74" t="s">
        <v>3963</v>
      </c>
      <c r="D11145" s="74" t="s">
        <v>3964</v>
      </c>
      <c r="E11145" s="75" t="s">
        <v>185</v>
      </c>
      <c r="F11145" s="74"/>
      <c r="G11145" s="74" t="s">
        <v>3694</v>
      </c>
      <c r="H11145" s="82">
        <v>438</v>
      </c>
      <c r="I11145" s="77">
        <v>0.45450000000000002</v>
      </c>
      <c r="J11145" s="76">
        <v>238.929</v>
      </c>
    </row>
    <row r="11146" spans="1:10" s="81" customFormat="1" ht="25.5">
      <c r="A11146" s="72">
        <v>11142</v>
      </c>
      <c r="B11146" s="74" t="s">
        <v>828</v>
      </c>
      <c r="C11146" s="74" t="s">
        <v>3965</v>
      </c>
      <c r="D11146" s="74" t="s">
        <v>3966</v>
      </c>
      <c r="E11146" s="75" t="s">
        <v>185</v>
      </c>
      <c r="F11146" s="74"/>
      <c r="G11146" s="74" t="s">
        <v>3694</v>
      </c>
      <c r="H11146" s="82">
        <v>260</v>
      </c>
      <c r="I11146" s="77">
        <v>0.45450000000000002</v>
      </c>
      <c r="J11146" s="76">
        <v>141.82999999999998</v>
      </c>
    </row>
    <row r="11147" spans="1:10" s="81" customFormat="1">
      <c r="A11147" s="72">
        <v>11143</v>
      </c>
      <c r="B11147" s="74" t="s">
        <v>828</v>
      </c>
      <c r="C11147" s="74" t="s">
        <v>3967</v>
      </c>
      <c r="D11147" s="74" t="s">
        <v>3968</v>
      </c>
      <c r="E11147" s="75" t="s">
        <v>185</v>
      </c>
      <c r="F11147" s="74"/>
      <c r="G11147" s="74" t="s">
        <v>3694</v>
      </c>
      <c r="H11147" s="82">
        <v>733</v>
      </c>
      <c r="I11147" s="77">
        <v>0.45450000000000002</v>
      </c>
      <c r="J11147" s="76">
        <v>399.85149999999999</v>
      </c>
    </row>
    <row r="11148" spans="1:10" s="81" customFormat="1" ht="38.25">
      <c r="A11148" s="72">
        <v>11144</v>
      </c>
      <c r="B11148" s="74" t="s">
        <v>828</v>
      </c>
      <c r="C11148" s="74" t="s">
        <v>3969</v>
      </c>
      <c r="D11148" s="74" t="s">
        <v>3970</v>
      </c>
      <c r="E11148" s="75" t="s">
        <v>185</v>
      </c>
      <c r="F11148" s="74"/>
      <c r="G11148" s="74" t="s">
        <v>3694</v>
      </c>
      <c r="H11148" s="82">
        <v>77.099999999999994</v>
      </c>
      <c r="I11148" s="77">
        <v>0.45450000000000002</v>
      </c>
      <c r="J11148" s="76">
        <v>42.058049999999994</v>
      </c>
    </row>
    <row r="11149" spans="1:10" s="81" customFormat="1" ht="25.5">
      <c r="A11149" s="72">
        <v>11145</v>
      </c>
      <c r="B11149" s="74" t="s">
        <v>828</v>
      </c>
      <c r="C11149" s="74" t="s">
        <v>3971</v>
      </c>
      <c r="D11149" s="74" t="s">
        <v>3972</v>
      </c>
      <c r="E11149" s="75" t="s">
        <v>185</v>
      </c>
      <c r="F11149" s="74"/>
      <c r="G11149" s="74" t="s">
        <v>3694</v>
      </c>
      <c r="H11149" s="82">
        <v>55.2</v>
      </c>
      <c r="I11149" s="77">
        <v>0.45450000000000002</v>
      </c>
      <c r="J11149" s="76">
        <v>30.111599999999999</v>
      </c>
    </row>
    <row r="11150" spans="1:10" s="81" customFormat="1" ht="25.5">
      <c r="A11150" s="72">
        <v>11146</v>
      </c>
      <c r="B11150" s="74" t="s">
        <v>828</v>
      </c>
      <c r="C11150" s="74" t="s">
        <v>3973</v>
      </c>
      <c r="D11150" s="74" t="s">
        <v>3974</v>
      </c>
      <c r="E11150" s="75" t="s">
        <v>185</v>
      </c>
      <c r="F11150" s="74"/>
      <c r="G11150" s="74" t="s">
        <v>3694</v>
      </c>
      <c r="H11150" s="82">
        <v>30.4</v>
      </c>
      <c r="I11150" s="77">
        <v>0.45450000000000002</v>
      </c>
      <c r="J11150" s="76">
        <v>16.583199999999998</v>
      </c>
    </row>
    <row r="11151" spans="1:10" s="81" customFormat="1" ht="38.25">
      <c r="A11151" s="72">
        <v>11147</v>
      </c>
      <c r="B11151" s="74" t="s">
        <v>828</v>
      </c>
      <c r="C11151" s="74" t="s">
        <v>3975</v>
      </c>
      <c r="D11151" s="74" t="s">
        <v>3976</v>
      </c>
      <c r="E11151" s="75" t="s">
        <v>185</v>
      </c>
      <c r="F11151" s="74"/>
      <c r="G11151" s="74" t="s">
        <v>3694</v>
      </c>
      <c r="H11151" s="82">
        <v>148</v>
      </c>
      <c r="I11151" s="77">
        <v>0.45450000000000002</v>
      </c>
      <c r="J11151" s="76">
        <v>80.733999999999995</v>
      </c>
    </row>
    <row r="11152" spans="1:10" s="81" customFormat="1">
      <c r="A11152" s="72">
        <v>11148</v>
      </c>
      <c r="B11152" s="74" t="s">
        <v>828</v>
      </c>
      <c r="C11152" s="74" t="s">
        <v>3977</v>
      </c>
      <c r="D11152" s="74" t="s">
        <v>3978</v>
      </c>
      <c r="E11152" s="75" t="s">
        <v>185</v>
      </c>
      <c r="F11152" s="74"/>
      <c r="G11152" s="74" t="s">
        <v>3694</v>
      </c>
      <c r="H11152" s="82">
        <v>91.2</v>
      </c>
      <c r="I11152" s="77">
        <v>0.45450000000000002</v>
      </c>
      <c r="J11152" s="76">
        <v>49.749600000000001</v>
      </c>
    </row>
    <row r="11153" spans="1:10" s="81" customFormat="1">
      <c r="A11153" s="72">
        <v>11149</v>
      </c>
      <c r="B11153" s="74" t="s">
        <v>828</v>
      </c>
      <c r="C11153" s="74" t="s">
        <v>3977</v>
      </c>
      <c r="D11153" s="74" t="s">
        <v>3978</v>
      </c>
      <c r="E11153" s="75" t="s">
        <v>185</v>
      </c>
      <c r="F11153" s="74"/>
      <c r="G11153" s="74" t="s">
        <v>3694</v>
      </c>
      <c r="H11153" s="82">
        <v>91.2</v>
      </c>
      <c r="I11153" s="77">
        <v>0.45450000000000002</v>
      </c>
      <c r="J11153" s="76">
        <v>49.749600000000001</v>
      </c>
    </row>
    <row r="11154" spans="1:10" s="81" customFormat="1">
      <c r="A11154" s="72">
        <v>11150</v>
      </c>
      <c r="B11154" s="74" t="s">
        <v>828</v>
      </c>
      <c r="C11154" s="74" t="s">
        <v>3977</v>
      </c>
      <c r="D11154" s="74" t="s">
        <v>3978</v>
      </c>
      <c r="E11154" s="75" t="s">
        <v>185</v>
      </c>
      <c r="F11154" s="74"/>
      <c r="G11154" s="74" t="s">
        <v>3694</v>
      </c>
      <c r="H11154" s="82">
        <v>91.2</v>
      </c>
      <c r="I11154" s="77">
        <v>0.45450000000000002</v>
      </c>
      <c r="J11154" s="76">
        <v>49.749600000000001</v>
      </c>
    </row>
    <row r="11155" spans="1:10" s="81" customFormat="1">
      <c r="A11155" s="72">
        <v>11151</v>
      </c>
      <c r="B11155" s="74" t="s">
        <v>828</v>
      </c>
      <c r="C11155" s="74" t="s">
        <v>3977</v>
      </c>
      <c r="D11155" s="74" t="s">
        <v>3978</v>
      </c>
      <c r="E11155" s="75" t="s">
        <v>185</v>
      </c>
      <c r="F11155" s="74"/>
      <c r="G11155" s="74" t="s">
        <v>3694</v>
      </c>
      <c r="H11155" s="82">
        <v>91.2</v>
      </c>
      <c r="I11155" s="77">
        <v>0.45450000000000002</v>
      </c>
      <c r="J11155" s="76">
        <v>49.749600000000001</v>
      </c>
    </row>
    <row r="11156" spans="1:10" s="81" customFormat="1" ht="25.5">
      <c r="A11156" s="72">
        <v>11152</v>
      </c>
      <c r="B11156" s="74" t="s">
        <v>828</v>
      </c>
      <c r="C11156" s="74" t="s">
        <v>3979</v>
      </c>
      <c r="D11156" s="74" t="s">
        <v>3980</v>
      </c>
      <c r="E11156" s="75" t="s">
        <v>185</v>
      </c>
      <c r="F11156" s="74"/>
      <c r="G11156" s="74" t="s">
        <v>3694</v>
      </c>
      <c r="H11156" s="82">
        <v>661</v>
      </c>
      <c r="I11156" s="77">
        <v>0.45450000000000002</v>
      </c>
      <c r="J11156" s="76">
        <v>360.57549999999998</v>
      </c>
    </row>
    <row r="11157" spans="1:10" s="81" customFormat="1" ht="25.5">
      <c r="A11157" s="72">
        <v>11153</v>
      </c>
      <c r="B11157" s="74" t="s">
        <v>828</v>
      </c>
      <c r="C11157" s="74" t="s">
        <v>3979</v>
      </c>
      <c r="D11157" s="74" t="s">
        <v>3980</v>
      </c>
      <c r="E11157" s="75" t="s">
        <v>185</v>
      </c>
      <c r="F11157" s="74"/>
      <c r="G11157" s="74" t="s">
        <v>3694</v>
      </c>
      <c r="H11157" s="82">
        <v>661</v>
      </c>
      <c r="I11157" s="77">
        <v>0.45450000000000002</v>
      </c>
      <c r="J11157" s="76">
        <v>360.57549999999998</v>
      </c>
    </row>
    <row r="11158" spans="1:10" s="81" customFormat="1" ht="25.5">
      <c r="A11158" s="72">
        <v>11154</v>
      </c>
      <c r="B11158" s="74" t="s">
        <v>828</v>
      </c>
      <c r="C11158" s="74" t="s">
        <v>3979</v>
      </c>
      <c r="D11158" s="74" t="s">
        <v>3980</v>
      </c>
      <c r="E11158" s="75" t="s">
        <v>185</v>
      </c>
      <c r="F11158" s="74"/>
      <c r="G11158" s="74" t="s">
        <v>3694</v>
      </c>
      <c r="H11158" s="82">
        <v>661</v>
      </c>
      <c r="I11158" s="77">
        <v>0.45450000000000002</v>
      </c>
      <c r="J11158" s="76">
        <v>360.57549999999998</v>
      </c>
    </row>
    <row r="11159" spans="1:10" s="81" customFormat="1" ht="25.5">
      <c r="A11159" s="72">
        <v>11155</v>
      </c>
      <c r="B11159" s="74" t="s">
        <v>828</v>
      </c>
      <c r="C11159" s="74" t="s">
        <v>3979</v>
      </c>
      <c r="D11159" s="74" t="s">
        <v>3980</v>
      </c>
      <c r="E11159" s="75" t="s">
        <v>185</v>
      </c>
      <c r="F11159" s="74"/>
      <c r="G11159" s="74" t="s">
        <v>3694</v>
      </c>
      <c r="H11159" s="82">
        <v>661</v>
      </c>
      <c r="I11159" s="77">
        <v>0.45450000000000002</v>
      </c>
      <c r="J11159" s="76">
        <v>360.57549999999998</v>
      </c>
    </row>
    <row r="11160" spans="1:10" s="81" customFormat="1" ht="25.5">
      <c r="A11160" s="72">
        <v>11156</v>
      </c>
      <c r="B11160" s="74" t="s">
        <v>828</v>
      </c>
      <c r="C11160" s="74" t="s">
        <v>3981</v>
      </c>
      <c r="D11160" s="74" t="s">
        <v>3982</v>
      </c>
      <c r="E11160" s="75" t="s">
        <v>185</v>
      </c>
      <c r="F11160" s="74"/>
      <c r="G11160" s="74" t="s">
        <v>3694</v>
      </c>
      <c r="H11160" s="82">
        <v>920</v>
      </c>
      <c r="I11160" s="77">
        <v>0.45450000000000002</v>
      </c>
      <c r="J11160" s="76">
        <v>501.86</v>
      </c>
    </row>
    <row r="11161" spans="1:10" s="81" customFormat="1" ht="25.5">
      <c r="A11161" s="72">
        <v>11157</v>
      </c>
      <c r="B11161" s="74" t="s">
        <v>828</v>
      </c>
      <c r="C11161" s="74" t="s">
        <v>3981</v>
      </c>
      <c r="D11161" s="74" t="s">
        <v>3982</v>
      </c>
      <c r="E11161" s="75" t="s">
        <v>185</v>
      </c>
      <c r="F11161" s="74"/>
      <c r="G11161" s="74" t="s">
        <v>3694</v>
      </c>
      <c r="H11161" s="82">
        <v>920</v>
      </c>
      <c r="I11161" s="77">
        <v>0.45450000000000002</v>
      </c>
      <c r="J11161" s="76">
        <v>501.86</v>
      </c>
    </row>
    <row r="11162" spans="1:10" s="81" customFormat="1" ht="25.5">
      <c r="A11162" s="72">
        <v>11158</v>
      </c>
      <c r="B11162" s="74" t="s">
        <v>828</v>
      </c>
      <c r="C11162" s="74" t="s">
        <v>3981</v>
      </c>
      <c r="D11162" s="74" t="s">
        <v>3982</v>
      </c>
      <c r="E11162" s="75" t="s">
        <v>185</v>
      </c>
      <c r="F11162" s="74"/>
      <c r="G11162" s="74" t="s">
        <v>3694</v>
      </c>
      <c r="H11162" s="82">
        <v>920</v>
      </c>
      <c r="I11162" s="77">
        <v>0.45450000000000002</v>
      </c>
      <c r="J11162" s="76">
        <v>501.86</v>
      </c>
    </row>
    <row r="11163" spans="1:10" s="81" customFormat="1" ht="25.5">
      <c r="A11163" s="72">
        <v>11159</v>
      </c>
      <c r="B11163" s="74" t="s">
        <v>828</v>
      </c>
      <c r="C11163" s="74" t="s">
        <v>3981</v>
      </c>
      <c r="D11163" s="74" t="s">
        <v>3982</v>
      </c>
      <c r="E11163" s="75" t="s">
        <v>185</v>
      </c>
      <c r="F11163" s="74"/>
      <c r="G11163" s="74" t="s">
        <v>3694</v>
      </c>
      <c r="H11163" s="82">
        <v>920</v>
      </c>
      <c r="I11163" s="77">
        <v>0.45450000000000002</v>
      </c>
      <c r="J11163" s="76">
        <v>501.86</v>
      </c>
    </row>
    <row r="11164" spans="1:10" s="81" customFormat="1" ht="25.5">
      <c r="A11164" s="72">
        <v>11160</v>
      </c>
      <c r="B11164" s="74" t="s">
        <v>828</v>
      </c>
      <c r="C11164" s="74" t="s">
        <v>3981</v>
      </c>
      <c r="D11164" s="74" t="s">
        <v>3982</v>
      </c>
      <c r="E11164" s="75" t="s">
        <v>185</v>
      </c>
      <c r="F11164" s="74"/>
      <c r="G11164" s="74" t="s">
        <v>3694</v>
      </c>
      <c r="H11164" s="82">
        <v>920</v>
      </c>
      <c r="I11164" s="77">
        <v>0.45450000000000002</v>
      </c>
      <c r="J11164" s="76">
        <v>501.86</v>
      </c>
    </row>
    <row r="11165" spans="1:10" s="81" customFormat="1" ht="25.5">
      <c r="A11165" s="72">
        <v>11161</v>
      </c>
      <c r="B11165" s="74" t="s">
        <v>828</v>
      </c>
      <c r="C11165" s="74" t="s">
        <v>3981</v>
      </c>
      <c r="D11165" s="74" t="s">
        <v>3982</v>
      </c>
      <c r="E11165" s="75" t="s">
        <v>185</v>
      </c>
      <c r="F11165" s="74"/>
      <c r="G11165" s="74" t="s">
        <v>3694</v>
      </c>
      <c r="H11165" s="82">
        <v>920</v>
      </c>
      <c r="I11165" s="77">
        <v>0.45450000000000002</v>
      </c>
      <c r="J11165" s="76">
        <v>501.86</v>
      </c>
    </row>
    <row r="11166" spans="1:10" s="81" customFormat="1" ht="25.5">
      <c r="A11166" s="72">
        <v>11162</v>
      </c>
      <c r="B11166" s="74" t="s">
        <v>828</v>
      </c>
      <c r="C11166" s="74" t="s">
        <v>3983</v>
      </c>
      <c r="D11166" s="74" t="s">
        <v>3984</v>
      </c>
      <c r="E11166" s="75" t="s">
        <v>185</v>
      </c>
      <c r="F11166" s="74"/>
      <c r="G11166" s="74" t="s">
        <v>3694</v>
      </c>
      <c r="H11166" s="82">
        <v>599</v>
      </c>
      <c r="I11166" s="77">
        <v>0.45450000000000002</v>
      </c>
      <c r="J11166" s="76">
        <v>326.75450000000001</v>
      </c>
    </row>
    <row r="11167" spans="1:10" s="81" customFormat="1" ht="25.5">
      <c r="A11167" s="72">
        <v>11163</v>
      </c>
      <c r="B11167" s="74" t="s">
        <v>828</v>
      </c>
      <c r="C11167" s="74" t="s">
        <v>3985</v>
      </c>
      <c r="D11167" s="74" t="s">
        <v>3986</v>
      </c>
      <c r="E11167" s="75" t="s">
        <v>185</v>
      </c>
      <c r="F11167" s="74"/>
      <c r="G11167" s="74" t="s">
        <v>3694</v>
      </c>
      <c r="H11167" s="82">
        <v>599</v>
      </c>
      <c r="I11167" s="77">
        <v>0.45450000000000002</v>
      </c>
      <c r="J11167" s="76">
        <v>326.75450000000001</v>
      </c>
    </row>
    <row r="11168" spans="1:10" s="81" customFormat="1">
      <c r="A11168" s="72">
        <v>11164</v>
      </c>
      <c r="B11168" s="74" t="s">
        <v>828</v>
      </c>
      <c r="C11168" s="74" t="s">
        <v>3987</v>
      </c>
      <c r="D11168" s="74" t="s">
        <v>3988</v>
      </c>
      <c r="E11168" s="75" t="s">
        <v>185</v>
      </c>
      <c r="F11168" s="74"/>
      <c r="G11168" s="74" t="s">
        <v>3694</v>
      </c>
      <c r="H11168" s="82">
        <v>762</v>
      </c>
      <c r="I11168" s="77">
        <v>0.45450000000000002</v>
      </c>
      <c r="J11168" s="76">
        <v>415.67099999999999</v>
      </c>
    </row>
    <row r="11169" spans="1:10" s="81" customFormat="1" ht="25.5">
      <c r="A11169" s="72">
        <v>11165</v>
      </c>
      <c r="B11169" s="74" t="s">
        <v>828</v>
      </c>
      <c r="C11169" s="74" t="s">
        <v>3989</v>
      </c>
      <c r="D11169" s="74" t="s">
        <v>3990</v>
      </c>
      <c r="E11169" s="75" t="s">
        <v>185</v>
      </c>
      <c r="F11169" s="74"/>
      <c r="G11169" s="74" t="s">
        <v>3694</v>
      </c>
      <c r="H11169" s="82">
        <v>1225</v>
      </c>
      <c r="I11169" s="77">
        <v>0.45450000000000002</v>
      </c>
      <c r="J11169" s="76">
        <v>668.23749999999995</v>
      </c>
    </row>
    <row r="11170" spans="1:10" s="81" customFormat="1">
      <c r="A11170" s="72">
        <v>11166</v>
      </c>
      <c r="B11170" s="74" t="s">
        <v>828</v>
      </c>
      <c r="C11170" s="74" t="s">
        <v>3991</v>
      </c>
      <c r="D11170" s="74" t="s">
        <v>3992</v>
      </c>
      <c r="E11170" s="75" t="s">
        <v>185</v>
      </c>
      <c r="F11170" s="74"/>
      <c r="G11170" s="74" t="s">
        <v>3694</v>
      </c>
      <c r="H11170" s="82">
        <v>557</v>
      </c>
      <c r="I11170" s="77">
        <v>0.45450000000000002</v>
      </c>
      <c r="J11170" s="76">
        <v>303.84350000000001</v>
      </c>
    </row>
    <row r="11171" spans="1:10" s="81" customFormat="1" ht="25.5">
      <c r="A11171" s="72">
        <v>11167</v>
      </c>
      <c r="B11171" s="74" t="s">
        <v>828</v>
      </c>
      <c r="C11171" s="74" t="s">
        <v>3993</v>
      </c>
      <c r="D11171" s="74" t="s">
        <v>3994</v>
      </c>
      <c r="E11171" s="75" t="s">
        <v>185</v>
      </c>
      <c r="F11171" s="74"/>
      <c r="G11171" s="74" t="s">
        <v>3694</v>
      </c>
      <c r="H11171" s="82">
        <v>388</v>
      </c>
      <c r="I11171" s="77">
        <v>0.45450000000000002</v>
      </c>
      <c r="J11171" s="76">
        <v>211.654</v>
      </c>
    </row>
    <row r="11172" spans="1:10" s="81" customFormat="1" ht="25.5">
      <c r="A11172" s="72">
        <v>11168</v>
      </c>
      <c r="B11172" s="74" t="s">
        <v>828</v>
      </c>
      <c r="C11172" s="74" t="s">
        <v>3995</v>
      </c>
      <c r="D11172" s="74" t="s">
        <v>3996</v>
      </c>
      <c r="E11172" s="75" t="s">
        <v>185</v>
      </c>
      <c r="F11172" s="74"/>
      <c r="G11172" s="74" t="s">
        <v>3694</v>
      </c>
      <c r="H11172" s="82">
        <v>2142</v>
      </c>
      <c r="I11172" s="77">
        <v>0.45450000000000002</v>
      </c>
      <c r="J11172" s="76">
        <v>1168.461</v>
      </c>
    </row>
    <row r="11173" spans="1:10" s="81" customFormat="1">
      <c r="A11173" s="72">
        <v>11169</v>
      </c>
      <c r="B11173" s="74" t="s">
        <v>828</v>
      </c>
      <c r="C11173" s="74" t="s">
        <v>3997</v>
      </c>
      <c r="D11173" s="74" t="s">
        <v>3998</v>
      </c>
      <c r="E11173" s="75" t="s">
        <v>185</v>
      </c>
      <c r="F11173" s="74"/>
      <c r="G11173" s="74" t="s">
        <v>3694</v>
      </c>
      <c r="H11173" s="82">
        <v>164</v>
      </c>
      <c r="I11173" s="77">
        <v>0.45450000000000002</v>
      </c>
      <c r="J11173" s="76">
        <v>89.462000000000003</v>
      </c>
    </row>
    <row r="11174" spans="1:10" s="81" customFormat="1" ht="25.5">
      <c r="A11174" s="72">
        <v>11170</v>
      </c>
      <c r="B11174" s="74" t="s">
        <v>828</v>
      </c>
      <c r="C11174" s="74" t="s">
        <v>3999</v>
      </c>
      <c r="D11174" s="74" t="s">
        <v>4000</v>
      </c>
      <c r="E11174" s="75" t="s">
        <v>185</v>
      </c>
      <c r="F11174" s="74"/>
      <c r="G11174" s="74" t="s">
        <v>3694</v>
      </c>
      <c r="H11174" s="82">
        <v>522</v>
      </c>
      <c r="I11174" s="77">
        <v>0.45450000000000002</v>
      </c>
      <c r="J11174" s="76">
        <v>284.75099999999998</v>
      </c>
    </row>
    <row r="11175" spans="1:10" s="81" customFormat="1" ht="25.5">
      <c r="A11175" s="72">
        <v>11171</v>
      </c>
      <c r="B11175" s="74" t="s">
        <v>828</v>
      </c>
      <c r="C11175" s="74" t="s">
        <v>4001</v>
      </c>
      <c r="D11175" s="74" t="s">
        <v>4002</v>
      </c>
      <c r="E11175" s="75" t="s">
        <v>185</v>
      </c>
      <c r="F11175" s="74"/>
      <c r="G11175" s="74" t="s">
        <v>3694</v>
      </c>
      <c r="H11175" s="82">
        <v>42.2</v>
      </c>
      <c r="I11175" s="77">
        <v>0.45450000000000002</v>
      </c>
      <c r="J11175" s="76">
        <v>23.020099999999999</v>
      </c>
    </row>
    <row r="11176" spans="1:10" s="81" customFormat="1" ht="25.5">
      <c r="A11176" s="72">
        <v>11172</v>
      </c>
      <c r="B11176" s="74" t="s">
        <v>828</v>
      </c>
      <c r="C11176" s="74" t="s">
        <v>4001</v>
      </c>
      <c r="D11176" s="74" t="s">
        <v>4002</v>
      </c>
      <c r="E11176" s="75" t="s">
        <v>185</v>
      </c>
      <c r="F11176" s="74"/>
      <c r="G11176" s="74" t="s">
        <v>3694</v>
      </c>
      <c r="H11176" s="82">
        <v>42.2</v>
      </c>
      <c r="I11176" s="77">
        <v>0.45450000000000002</v>
      </c>
      <c r="J11176" s="76">
        <v>23.020099999999999</v>
      </c>
    </row>
    <row r="11177" spans="1:10" s="81" customFormat="1" ht="25.5">
      <c r="A11177" s="72">
        <v>11173</v>
      </c>
      <c r="B11177" s="74" t="s">
        <v>828</v>
      </c>
      <c r="C11177" s="74" t="s">
        <v>4003</v>
      </c>
      <c r="D11177" s="74" t="s">
        <v>4004</v>
      </c>
      <c r="E11177" s="75" t="s">
        <v>185</v>
      </c>
      <c r="F11177" s="74"/>
      <c r="G11177" s="74" t="s">
        <v>3694</v>
      </c>
      <c r="H11177" s="82">
        <v>32.299999999999997</v>
      </c>
      <c r="I11177" s="77">
        <v>0.45450000000000002</v>
      </c>
      <c r="J11177" s="76">
        <v>17.619649999999996</v>
      </c>
    </row>
    <row r="11178" spans="1:10" s="81" customFormat="1" ht="25.5">
      <c r="A11178" s="72">
        <v>11174</v>
      </c>
      <c r="B11178" s="74" t="s">
        <v>828</v>
      </c>
      <c r="C11178" s="74" t="s">
        <v>4005</v>
      </c>
      <c r="D11178" s="74" t="s">
        <v>4006</v>
      </c>
      <c r="E11178" s="75" t="s">
        <v>185</v>
      </c>
      <c r="F11178" s="74"/>
      <c r="G11178" s="74" t="s">
        <v>3694</v>
      </c>
      <c r="H11178" s="82">
        <v>70.3</v>
      </c>
      <c r="I11178" s="77">
        <v>0.45450000000000002</v>
      </c>
      <c r="J11178" s="76">
        <v>38.348649999999999</v>
      </c>
    </row>
    <row r="11179" spans="1:10" s="81" customFormat="1" ht="25.5">
      <c r="A11179" s="72">
        <v>11175</v>
      </c>
      <c r="B11179" s="74" t="s">
        <v>828</v>
      </c>
      <c r="C11179" s="74" t="s">
        <v>4005</v>
      </c>
      <c r="D11179" s="74" t="s">
        <v>4006</v>
      </c>
      <c r="E11179" s="75" t="s">
        <v>185</v>
      </c>
      <c r="F11179" s="74"/>
      <c r="G11179" s="74" t="s">
        <v>3694</v>
      </c>
      <c r="H11179" s="82">
        <v>70.3</v>
      </c>
      <c r="I11179" s="77">
        <v>0.45450000000000002</v>
      </c>
      <c r="J11179" s="76">
        <v>38.348649999999999</v>
      </c>
    </row>
    <row r="11180" spans="1:10" s="81" customFormat="1" ht="38.25">
      <c r="A11180" s="72">
        <v>11176</v>
      </c>
      <c r="B11180" s="74" t="s">
        <v>828</v>
      </c>
      <c r="C11180" s="74" t="s">
        <v>4007</v>
      </c>
      <c r="D11180" s="74" t="s">
        <v>4008</v>
      </c>
      <c r="E11180" s="75" t="s">
        <v>185</v>
      </c>
      <c r="F11180" s="74"/>
      <c r="G11180" s="74" t="s">
        <v>3694</v>
      </c>
      <c r="H11180" s="82">
        <v>73.2</v>
      </c>
      <c r="I11180" s="77">
        <v>0.45450000000000002</v>
      </c>
      <c r="J11180" s="76">
        <v>39.930599999999998</v>
      </c>
    </row>
    <row r="11181" spans="1:10" s="81" customFormat="1" ht="38.25">
      <c r="A11181" s="72">
        <v>11177</v>
      </c>
      <c r="B11181" s="74" t="s">
        <v>828</v>
      </c>
      <c r="C11181" s="74" t="s">
        <v>4007</v>
      </c>
      <c r="D11181" s="74" t="s">
        <v>4008</v>
      </c>
      <c r="E11181" s="75" t="s">
        <v>185</v>
      </c>
      <c r="F11181" s="74"/>
      <c r="G11181" s="74" t="s">
        <v>3694</v>
      </c>
      <c r="H11181" s="82">
        <v>73.2</v>
      </c>
      <c r="I11181" s="77">
        <v>0.45450000000000002</v>
      </c>
      <c r="J11181" s="76">
        <v>39.930599999999998</v>
      </c>
    </row>
    <row r="11182" spans="1:10" s="81" customFormat="1" ht="38.25">
      <c r="A11182" s="72">
        <v>11178</v>
      </c>
      <c r="B11182" s="74" t="s">
        <v>828</v>
      </c>
      <c r="C11182" s="74" t="s">
        <v>4007</v>
      </c>
      <c r="D11182" s="74" t="s">
        <v>4008</v>
      </c>
      <c r="E11182" s="75" t="s">
        <v>185</v>
      </c>
      <c r="F11182" s="74"/>
      <c r="G11182" s="74" t="s">
        <v>3694</v>
      </c>
      <c r="H11182" s="82">
        <v>73.2</v>
      </c>
      <c r="I11182" s="77">
        <v>0.45450000000000002</v>
      </c>
      <c r="J11182" s="76">
        <v>39.930599999999998</v>
      </c>
    </row>
    <row r="11183" spans="1:10" s="81" customFormat="1" ht="38.25">
      <c r="A11183" s="72">
        <v>11179</v>
      </c>
      <c r="B11183" s="74" t="s">
        <v>828</v>
      </c>
      <c r="C11183" s="74" t="s">
        <v>4007</v>
      </c>
      <c r="D11183" s="74" t="s">
        <v>4008</v>
      </c>
      <c r="E11183" s="75" t="s">
        <v>185</v>
      </c>
      <c r="F11183" s="74"/>
      <c r="G11183" s="74" t="s">
        <v>3694</v>
      </c>
      <c r="H11183" s="82">
        <v>73.2</v>
      </c>
      <c r="I11183" s="77">
        <v>0.45450000000000002</v>
      </c>
      <c r="J11183" s="76">
        <v>39.930599999999998</v>
      </c>
    </row>
    <row r="11184" spans="1:10" s="81" customFormat="1" ht="38.25">
      <c r="A11184" s="72">
        <v>11180</v>
      </c>
      <c r="B11184" s="74" t="s">
        <v>828</v>
      </c>
      <c r="C11184" s="74" t="s">
        <v>4007</v>
      </c>
      <c r="D11184" s="74" t="s">
        <v>4008</v>
      </c>
      <c r="E11184" s="75" t="s">
        <v>185</v>
      </c>
      <c r="F11184" s="74"/>
      <c r="G11184" s="74" t="s">
        <v>3694</v>
      </c>
      <c r="H11184" s="82">
        <v>73.2</v>
      </c>
      <c r="I11184" s="77">
        <v>0.45450000000000002</v>
      </c>
      <c r="J11184" s="76">
        <v>39.930599999999998</v>
      </c>
    </row>
    <row r="11185" spans="1:10" s="81" customFormat="1" ht="38.25">
      <c r="A11185" s="72">
        <v>11181</v>
      </c>
      <c r="B11185" s="74" t="s">
        <v>828</v>
      </c>
      <c r="C11185" s="74" t="s">
        <v>4007</v>
      </c>
      <c r="D11185" s="74" t="s">
        <v>4008</v>
      </c>
      <c r="E11185" s="75" t="s">
        <v>185</v>
      </c>
      <c r="F11185" s="74"/>
      <c r="G11185" s="74" t="s">
        <v>3694</v>
      </c>
      <c r="H11185" s="82">
        <v>73.2</v>
      </c>
      <c r="I11185" s="77">
        <v>0.45450000000000002</v>
      </c>
      <c r="J11185" s="76">
        <v>39.930599999999998</v>
      </c>
    </row>
    <row r="11186" spans="1:10" s="81" customFormat="1" ht="38.25">
      <c r="A11186" s="72">
        <v>11182</v>
      </c>
      <c r="B11186" s="74" t="s">
        <v>828</v>
      </c>
      <c r="C11186" s="74" t="s">
        <v>4007</v>
      </c>
      <c r="D11186" s="74" t="s">
        <v>4008</v>
      </c>
      <c r="E11186" s="75" t="s">
        <v>185</v>
      </c>
      <c r="F11186" s="74"/>
      <c r="G11186" s="74" t="s">
        <v>3694</v>
      </c>
      <c r="H11186" s="82">
        <v>73.2</v>
      </c>
      <c r="I11186" s="77">
        <v>0.45450000000000002</v>
      </c>
      <c r="J11186" s="76">
        <v>39.930599999999998</v>
      </c>
    </row>
    <row r="11187" spans="1:10" s="81" customFormat="1" ht="25.5">
      <c r="A11187" s="72">
        <v>11183</v>
      </c>
      <c r="B11187" s="74" t="s">
        <v>828</v>
      </c>
      <c r="C11187" s="74" t="s">
        <v>4009</v>
      </c>
      <c r="D11187" s="74" t="s">
        <v>4010</v>
      </c>
      <c r="E11187" s="75" t="s">
        <v>185</v>
      </c>
      <c r="F11187" s="74"/>
      <c r="G11187" s="74" t="s">
        <v>3694</v>
      </c>
      <c r="H11187" s="82">
        <v>26.6</v>
      </c>
      <c r="I11187" s="77">
        <v>0.45450000000000002</v>
      </c>
      <c r="J11187" s="76">
        <v>14.510300000000001</v>
      </c>
    </row>
    <row r="11188" spans="1:10" s="81" customFormat="1" ht="25.5">
      <c r="A11188" s="72">
        <v>11184</v>
      </c>
      <c r="B11188" s="74" t="s">
        <v>828</v>
      </c>
      <c r="C11188" s="74" t="s">
        <v>4009</v>
      </c>
      <c r="D11188" s="74" t="s">
        <v>4010</v>
      </c>
      <c r="E11188" s="75" t="s">
        <v>185</v>
      </c>
      <c r="F11188" s="74"/>
      <c r="G11188" s="74" t="s">
        <v>3694</v>
      </c>
      <c r="H11188" s="82">
        <v>26.6</v>
      </c>
      <c r="I11188" s="77">
        <v>0.45450000000000002</v>
      </c>
      <c r="J11188" s="76">
        <v>14.510300000000001</v>
      </c>
    </row>
    <row r="11189" spans="1:10" s="81" customFormat="1" ht="25.5">
      <c r="A11189" s="72">
        <v>11185</v>
      </c>
      <c r="B11189" s="74" t="s">
        <v>828</v>
      </c>
      <c r="C11189" s="74" t="s">
        <v>4009</v>
      </c>
      <c r="D11189" s="74" t="s">
        <v>4010</v>
      </c>
      <c r="E11189" s="75" t="s">
        <v>185</v>
      </c>
      <c r="F11189" s="74"/>
      <c r="G11189" s="74" t="s">
        <v>3694</v>
      </c>
      <c r="H11189" s="82">
        <v>26.6</v>
      </c>
      <c r="I11189" s="77">
        <v>0.45450000000000002</v>
      </c>
      <c r="J11189" s="76">
        <v>14.510300000000001</v>
      </c>
    </row>
    <row r="11190" spans="1:10" s="81" customFormat="1" ht="25.5">
      <c r="A11190" s="72">
        <v>11186</v>
      </c>
      <c r="B11190" s="74" t="s">
        <v>828</v>
      </c>
      <c r="C11190" s="74" t="s">
        <v>4009</v>
      </c>
      <c r="D11190" s="74" t="s">
        <v>4010</v>
      </c>
      <c r="E11190" s="75" t="s">
        <v>185</v>
      </c>
      <c r="F11190" s="74"/>
      <c r="G11190" s="74" t="s">
        <v>3694</v>
      </c>
      <c r="H11190" s="82">
        <v>26.6</v>
      </c>
      <c r="I11190" s="77">
        <v>0.45450000000000002</v>
      </c>
      <c r="J11190" s="76">
        <v>14.510300000000001</v>
      </c>
    </row>
    <row r="11191" spans="1:10" s="81" customFormat="1" ht="25.5">
      <c r="A11191" s="72">
        <v>11187</v>
      </c>
      <c r="B11191" s="74" t="s">
        <v>828</v>
      </c>
      <c r="C11191" s="74" t="s">
        <v>4009</v>
      </c>
      <c r="D11191" s="74" t="s">
        <v>4010</v>
      </c>
      <c r="E11191" s="75" t="s">
        <v>185</v>
      </c>
      <c r="F11191" s="74"/>
      <c r="G11191" s="74" t="s">
        <v>3694</v>
      </c>
      <c r="H11191" s="82">
        <v>26.6</v>
      </c>
      <c r="I11191" s="77">
        <v>0.45450000000000002</v>
      </c>
      <c r="J11191" s="76">
        <v>14.510300000000001</v>
      </c>
    </row>
    <row r="11192" spans="1:10" s="81" customFormat="1" ht="25.5">
      <c r="A11192" s="72">
        <v>11188</v>
      </c>
      <c r="B11192" s="74" t="s">
        <v>828</v>
      </c>
      <c r="C11192" s="74" t="s">
        <v>4009</v>
      </c>
      <c r="D11192" s="74" t="s">
        <v>4010</v>
      </c>
      <c r="E11192" s="75" t="s">
        <v>185</v>
      </c>
      <c r="F11192" s="74"/>
      <c r="G11192" s="74" t="s">
        <v>3694</v>
      </c>
      <c r="H11192" s="82">
        <v>26.6</v>
      </c>
      <c r="I11192" s="77">
        <v>0.45450000000000002</v>
      </c>
      <c r="J11192" s="76">
        <v>14.510300000000001</v>
      </c>
    </row>
    <row r="11193" spans="1:10" s="81" customFormat="1" ht="25.5">
      <c r="A11193" s="72">
        <v>11189</v>
      </c>
      <c r="B11193" s="74" t="s">
        <v>828</v>
      </c>
      <c r="C11193" s="74" t="s">
        <v>4009</v>
      </c>
      <c r="D11193" s="74" t="s">
        <v>4010</v>
      </c>
      <c r="E11193" s="75" t="s">
        <v>185</v>
      </c>
      <c r="F11193" s="74"/>
      <c r="G11193" s="74" t="s">
        <v>3694</v>
      </c>
      <c r="H11193" s="82">
        <v>26.6</v>
      </c>
      <c r="I11193" s="77">
        <v>0.45450000000000002</v>
      </c>
      <c r="J11193" s="76">
        <v>14.510300000000001</v>
      </c>
    </row>
    <row r="11194" spans="1:10" s="81" customFormat="1" ht="25.5">
      <c r="A11194" s="72">
        <v>11190</v>
      </c>
      <c r="B11194" s="74" t="s">
        <v>828</v>
      </c>
      <c r="C11194" s="74" t="s">
        <v>4009</v>
      </c>
      <c r="D11194" s="74" t="s">
        <v>4010</v>
      </c>
      <c r="E11194" s="75" t="s">
        <v>185</v>
      </c>
      <c r="F11194" s="74"/>
      <c r="G11194" s="74" t="s">
        <v>3694</v>
      </c>
      <c r="H11194" s="82">
        <v>26.6</v>
      </c>
      <c r="I11194" s="77">
        <v>0.45450000000000002</v>
      </c>
      <c r="J11194" s="76">
        <v>14.510300000000001</v>
      </c>
    </row>
    <row r="11195" spans="1:10" s="81" customFormat="1" ht="25.5">
      <c r="A11195" s="72">
        <v>11191</v>
      </c>
      <c r="B11195" s="74" t="s">
        <v>828</v>
      </c>
      <c r="C11195" s="74" t="s">
        <v>4009</v>
      </c>
      <c r="D11195" s="74" t="s">
        <v>4010</v>
      </c>
      <c r="E11195" s="75" t="s">
        <v>185</v>
      </c>
      <c r="F11195" s="74"/>
      <c r="G11195" s="74" t="s">
        <v>3694</v>
      </c>
      <c r="H11195" s="82">
        <v>26.6</v>
      </c>
      <c r="I11195" s="77">
        <v>0.45450000000000002</v>
      </c>
      <c r="J11195" s="76">
        <v>14.510300000000001</v>
      </c>
    </row>
    <row r="11196" spans="1:10" s="81" customFormat="1" ht="25.5">
      <c r="A11196" s="72">
        <v>11192</v>
      </c>
      <c r="B11196" s="74" t="s">
        <v>828</v>
      </c>
      <c r="C11196" s="74" t="s">
        <v>4009</v>
      </c>
      <c r="D11196" s="74" t="s">
        <v>4010</v>
      </c>
      <c r="E11196" s="75" t="s">
        <v>185</v>
      </c>
      <c r="F11196" s="74"/>
      <c r="G11196" s="74" t="s">
        <v>3694</v>
      </c>
      <c r="H11196" s="82">
        <v>26.6</v>
      </c>
      <c r="I11196" s="77">
        <v>0.45450000000000002</v>
      </c>
      <c r="J11196" s="76">
        <v>14.510300000000001</v>
      </c>
    </row>
    <row r="11197" spans="1:10" s="81" customFormat="1" ht="25.5">
      <c r="A11197" s="72">
        <v>11193</v>
      </c>
      <c r="B11197" s="74" t="s">
        <v>828</v>
      </c>
      <c r="C11197" s="74" t="s">
        <v>4009</v>
      </c>
      <c r="D11197" s="74" t="s">
        <v>4010</v>
      </c>
      <c r="E11197" s="75" t="s">
        <v>185</v>
      </c>
      <c r="F11197" s="74"/>
      <c r="G11197" s="74" t="s">
        <v>3694</v>
      </c>
      <c r="H11197" s="82">
        <v>26.6</v>
      </c>
      <c r="I11197" s="77">
        <v>0.45450000000000002</v>
      </c>
      <c r="J11197" s="76">
        <v>14.510300000000001</v>
      </c>
    </row>
    <row r="11198" spans="1:10" s="81" customFormat="1" ht="25.5">
      <c r="A11198" s="72">
        <v>11194</v>
      </c>
      <c r="B11198" s="74" t="s">
        <v>828</v>
      </c>
      <c r="C11198" s="74" t="s">
        <v>4009</v>
      </c>
      <c r="D11198" s="74" t="s">
        <v>4010</v>
      </c>
      <c r="E11198" s="75" t="s">
        <v>185</v>
      </c>
      <c r="F11198" s="74"/>
      <c r="G11198" s="74" t="s">
        <v>3694</v>
      </c>
      <c r="H11198" s="82">
        <v>26.6</v>
      </c>
      <c r="I11198" s="77">
        <v>0.45450000000000002</v>
      </c>
      <c r="J11198" s="76">
        <v>14.510300000000001</v>
      </c>
    </row>
    <row r="11199" spans="1:10" s="81" customFormat="1" ht="25.5">
      <c r="A11199" s="72">
        <v>11195</v>
      </c>
      <c r="B11199" s="74" t="s">
        <v>828</v>
      </c>
      <c r="C11199" s="74" t="s">
        <v>4009</v>
      </c>
      <c r="D11199" s="74" t="s">
        <v>4010</v>
      </c>
      <c r="E11199" s="75" t="s">
        <v>185</v>
      </c>
      <c r="F11199" s="74"/>
      <c r="G11199" s="74" t="s">
        <v>3694</v>
      </c>
      <c r="H11199" s="82">
        <v>26.6</v>
      </c>
      <c r="I11199" s="77">
        <v>0.45450000000000002</v>
      </c>
      <c r="J11199" s="76">
        <v>14.510300000000001</v>
      </c>
    </row>
    <row r="11200" spans="1:10" s="81" customFormat="1" ht="25.5">
      <c r="A11200" s="72">
        <v>11196</v>
      </c>
      <c r="B11200" s="74" t="s">
        <v>828</v>
      </c>
      <c r="C11200" s="74" t="s">
        <v>4009</v>
      </c>
      <c r="D11200" s="74" t="s">
        <v>4010</v>
      </c>
      <c r="E11200" s="75" t="s">
        <v>185</v>
      </c>
      <c r="F11200" s="74"/>
      <c r="G11200" s="74" t="s">
        <v>3694</v>
      </c>
      <c r="H11200" s="82">
        <v>26.6</v>
      </c>
      <c r="I11200" s="77">
        <v>0.45450000000000002</v>
      </c>
      <c r="J11200" s="76">
        <v>14.510300000000001</v>
      </c>
    </row>
    <row r="11201" spans="1:10" s="81" customFormat="1" ht="25.5">
      <c r="A11201" s="72">
        <v>11197</v>
      </c>
      <c r="B11201" s="74" t="s">
        <v>828</v>
      </c>
      <c r="C11201" s="74" t="s">
        <v>4011</v>
      </c>
      <c r="D11201" s="74" t="s">
        <v>4012</v>
      </c>
      <c r="E11201" s="75" t="s">
        <v>185</v>
      </c>
      <c r="F11201" s="74"/>
      <c r="G11201" s="74" t="s">
        <v>3694</v>
      </c>
      <c r="H11201" s="82">
        <v>24.8</v>
      </c>
      <c r="I11201" s="77">
        <v>0.45450000000000002</v>
      </c>
      <c r="J11201" s="76">
        <v>13.5284</v>
      </c>
    </row>
    <row r="11202" spans="1:10" s="81" customFormat="1" ht="25.5">
      <c r="A11202" s="72">
        <v>11198</v>
      </c>
      <c r="B11202" s="74" t="s">
        <v>828</v>
      </c>
      <c r="C11202" s="74" t="s">
        <v>4011</v>
      </c>
      <c r="D11202" s="74" t="s">
        <v>4012</v>
      </c>
      <c r="E11202" s="75" t="s">
        <v>185</v>
      </c>
      <c r="F11202" s="74"/>
      <c r="G11202" s="74" t="s">
        <v>3694</v>
      </c>
      <c r="H11202" s="82">
        <v>24.8</v>
      </c>
      <c r="I11202" s="77">
        <v>0.45450000000000002</v>
      </c>
      <c r="J11202" s="76">
        <v>13.5284</v>
      </c>
    </row>
    <row r="11203" spans="1:10" s="81" customFormat="1">
      <c r="A11203" s="72">
        <v>11199</v>
      </c>
      <c r="B11203" s="74" t="s">
        <v>828</v>
      </c>
      <c r="C11203" s="74" t="s">
        <v>4013</v>
      </c>
      <c r="D11203" s="74" t="s">
        <v>4014</v>
      </c>
      <c r="E11203" s="75" t="s">
        <v>185</v>
      </c>
      <c r="F11203" s="74"/>
      <c r="G11203" s="74" t="s">
        <v>3694</v>
      </c>
      <c r="H11203" s="82">
        <v>79</v>
      </c>
      <c r="I11203" s="77">
        <v>0.45450000000000002</v>
      </c>
      <c r="J11203" s="76">
        <v>43.094499999999996</v>
      </c>
    </row>
    <row r="11204" spans="1:10" s="81" customFormat="1">
      <c r="A11204" s="72">
        <v>11200</v>
      </c>
      <c r="B11204" s="74" t="s">
        <v>828</v>
      </c>
      <c r="C11204" s="74" t="s">
        <v>4015</v>
      </c>
      <c r="D11204" s="74" t="s">
        <v>4016</v>
      </c>
      <c r="E11204" s="75" t="s">
        <v>185</v>
      </c>
      <c r="F11204" s="74"/>
      <c r="G11204" s="74" t="s">
        <v>3694</v>
      </c>
      <c r="H11204" s="82">
        <v>32.299999999999997</v>
      </c>
      <c r="I11204" s="77">
        <v>0.45450000000000002</v>
      </c>
      <c r="J11204" s="76">
        <v>17.619649999999996</v>
      </c>
    </row>
    <row r="11205" spans="1:10" s="81" customFormat="1" ht="25.5">
      <c r="A11205" s="72">
        <v>11201</v>
      </c>
      <c r="B11205" s="74" t="s">
        <v>828</v>
      </c>
      <c r="C11205" s="74" t="s">
        <v>4017</v>
      </c>
      <c r="D11205" s="74" t="s">
        <v>4018</v>
      </c>
      <c r="E11205" s="75" t="s">
        <v>185</v>
      </c>
      <c r="F11205" s="74"/>
      <c r="G11205" s="74" t="s">
        <v>3694</v>
      </c>
      <c r="H11205" s="82">
        <v>48.6</v>
      </c>
      <c r="I11205" s="77">
        <v>0.45450000000000002</v>
      </c>
      <c r="J11205" s="76">
        <v>26.511299999999999</v>
      </c>
    </row>
    <row r="11206" spans="1:10" s="81" customFormat="1" ht="25.5">
      <c r="A11206" s="72">
        <v>11202</v>
      </c>
      <c r="B11206" s="74" t="s">
        <v>828</v>
      </c>
      <c r="C11206" s="74" t="s">
        <v>4019</v>
      </c>
      <c r="D11206" s="74" t="s">
        <v>4020</v>
      </c>
      <c r="E11206" s="75" t="s">
        <v>185</v>
      </c>
      <c r="F11206" s="74"/>
      <c r="G11206" s="74" t="s">
        <v>3694</v>
      </c>
      <c r="H11206" s="82">
        <v>95.2</v>
      </c>
      <c r="I11206" s="77">
        <v>0.45450000000000002</v>
      </c>
      <c r="J11206" s="76">
        <v>51.931600000000003</v>
      </c>
    </row>
    <row r="11207" spans="1:10" s="81" customFormat="1" ht="25.5">
      <c r="A11207" s="72">
        <v>11203</v>
      </c>
      <c r="B11207" s="74" t="s">
        <v>828</v>
      </c>
      <c r="C11207" s="74" t="s">
        <v>4021</v>
      </c>
      <c r="D11207" s="74" t="s">
        <v>4022</v>
      </c>
      <c r="E11207" s="75" t="s">
        <v>185</v>
      </c>
      <c r="F11207" s="74"/>
      <c r="G11207" s="74" t="s">
        <v>3694</v>
      </c>
      <c r="H11207" s="82">
        <v>121</v>
      </c>
      <c r="I11207" s="77">
        <v>0.45450000000000002</v>
      </c>
      <c r="J11207" s="76">
        <v>66.005499999999998</v>
      </c>
    </row>
    <row r="11208" spans="1:10" s="81" customFormat="1" ht="25.5">
      <c r="A11208" s="72">
        <v>11204</v>
      </c>
      <c r="B11208" s="74" t="s">
        <v>828</v>
      </c>
      <c r="C11208" s="74" t="s">
        <v>4021</v>
      </c>
      <c r="D11208" s="74" t="s">
        <v>4022</v>
      </c>
      <c r="E11208" s="75" t="s">
        <v>185</v>
      </c>
      <c r="F11208" s="74"/>
      <c r="G11208" s="74" t="s">
        <v>3694</v>
      </c>
      <c r="H11208" s="82">
        <v>121</v>
      </c>
      <c r="I11208" s="77">
        <v>0.45450000000000002</v>
      </c>
      <c r="J11208" s="76">
        <v>66.005499999999998</v>
      </c>
    </row>
    <row r="11209" spans="1:10" s="81" customFormat="1" ht="25.5">
      <c r="A11209" s="72">
        <v>11205</v>
      </c>
      <c r="B11209" s="74" t="s">
        <v>828</v>
      </c>
      <c r="C11209" s="74" t="s">
        <v>4023</v>
      </c>
      <c r="D11209" s="74" t="s">
        <v>4024</v>
      </c>
      <c r="E11209" s="75" t="s">
        <v>185</v>
      </c>
      <c r="F11209" s="74"/>
      <c r="G11209" s="74" t="s">
        <v>3694</v>
      </c>
      <c r="H11209" s="82">
        <v>118</v>
      </c>
      <c r="I11209" s="77">
        <v>0.45450000000000002</v>
      </c>
      <c r="J11209" s="76">
        <v>64.369</v>
      </c>
    </row>
    <row r="11210" spans="1:10" s="81" customFormat="1" ht="25.5">
      <c r="A11210" s="72">
        <v>11206</v>
      </c>
      <c r="B11210" s="74" t="s">
        <v>828</v>
      </c>
      <c r="C11210" s="74" t="s">
        <v>4025</v>
      </c>
      <c r="D11210" s="74" t="s">
        <v>4026</v>
      </c>
      <c r="E11210" s="75" t="s">
        <v>185</v>
      </c>
      <c r="F11210" s="74"/>
      <c r="G11210" s="74" t="s">
        <v>3694</v>
      </c>
      <c r="H11210" s="82">
        <v>99</v>
      </c>
      <c r="I11210" s="77">
        <v>0.45450000000000002</v>
      </c>
      <c r="J11210" s="76">
        <v>54.0045</v>
      </c>
    </row>
    <row r="11211" spans="1:10" s="81" customFormat="1" ht="25.5">
      <c r="A11211" s="72">
        <v>11207</v>
      </c>
      <c r="B11211" s="74" t="s">
        <v>828</v>
      </c>
      <c r="C11211" s="74" t="s">
        <v>4027</v>
      </c>
      <c r="D11211" s="74" t="s">
        <v>4028</v>
      </c>
      <c r="E11211" s="75" t="s">
        <v>185</v>
      </c>
      <c r="F11211" s="74"/>
      <c r="G11211" s="74" t="s">
        <v>3694</v>
      </c>
      <c r="H11211" s="82">
        <v>162</v>
      </c>
      <c r="I11211" s="77">
        <v>0.45450000000000002</v>
      </c>
      <c r="J11211" s="76">
        <v>88.370999999999995</v>
      </c>
    </row>
    <row r="11212" spans="1:10" s="81" customFormat="1">
      <c r="A11212" s="72">
        <v>11208</v>
      </c>
      <c r="B11212" s="74" t="s">
        <v>828</v>
      </c>
      <c r="C11212" s="74" t="s">
        <v>4029</v>
      </c>
      <c r="D11212" s="74" t="s">
        <v>4030</v>
      </c>
      <c r="E11212" s="75" t="s">
        <v>185</v>
      </c>
      <c r="F11212" s="74"/>
      <c r="G11212" s="74" t="s">
        <v>3694</v>
      </c>
      <c r="H11212" s="82">
        <v>112</v>
      </c>
      <c r="I11212" s="77">
        <v>0.45450000000000002</v>
      </c>
      <c r="J11212" s="76">
        <v>61.095999999999997</v>
      </c>
    </row>
    <row r="11213" spans="1:10" s="81" customFormat="1" ht="25.5">
      <c r="A11213" s="72">
        <v>11209</v>
      </c>
      <c r="B11213" s="74" t="s">
        <v>828</v>
      </c>
      <c r="C11213" s="74" t="s">
        <v>4031</v>
      </c>
      <c r="D11213" s="74" t="s">
        <v>4032</v>
      </c>
      <c r="E11213" s="75" t="s">
        <v>185</v>
      </c>
      <c r="F11213" s="74"/>
      <c r="G11213" s="74" t="s">
        <v>3694</v>
      </c>
      <c r="H11213" s="82">
        <v>214</v>
      </c>
      <c r="I11213" s="77">
        <v>0.45450000000000002</v>
      </c>
      <c r="J11213" s="76">
        <v>116.73699999999999</v>
      </c>
    </row>
    <row r="11214" spans="1:10" s="81" customFormat="1" ht="25.5">
      <c r="A11214" s="72">
        <v>11210</v>
      </c>
      <c r="B11214" s="74" t="s">
        <v>828</v>
      </c>
      <c r="C11214" s="74" t="s">
        <v>4033</v>
      </c>
      <c r="D11214" s="74" t="s">
        <v>4034</v>
      </c>
      <c r="E11214" s="75" t="s">
        <v>185</v>
      </c>
      <c r="F11214" s="74"/>
      <c r="G11214" s="74" t="s">
        <v>3694</v>
      </c>
      <c r="H11214" s="82">
        <v>214</v>
      </c>
      <c r="I11214" s="77">
        <v>0.45450000000000002</v>
      </c>
      <c r="J11214" s="76">
        <v>116.73699999999999</v>
      </c>
    </row>
    <row r="11215" spans="1:10" s="81" customFormat="1" ht="25.5">
      <c r="A11215" s="72">
        <v>11211</v>
      </c>
      <c r="B11215" s="74" t="s">
        <v>828</v>
      </c>
      <c r="C11215" s="74" t="s">
        <v>4033</v>
      </c>
      <c r="D11215" s="74" t="s">
        <v>4034</v>
      </c>
      <c r="E11215" s="75" t="s">
        <v>185</v>
      </c>
      <c r="F11215" s="74"/>
      <c r="G11215" s="74" t="s">
        <v>3694</v>
      </c>
      <c r="H11215" s="82">
        <v>214</v>
      </c>
      <c r="I11215" s="77">
        <v>0.45450000000000002</v>
      </c>
      <c r="J11215" s="76">
        <v>116.73699999999999</v>
      </c>
    </row>
    <row r="11216" spans="1:10" s="81" customFormat="1" ht="38.25">
      <c r="A11216" s="72">
        <v>11212</v>
      </c>
      <c r="B11216" s="74" t="s">
        <v>828</v>
      </c>
      <c r="C11216" s="74" t="s">
        <v>4035</v>
      </c>
      <c r="D11216" s="74" t="s">
        <v>4036</v>
      </c>
      <c r="E11216" s="75" t="s">
        <v>185</v>
      </c>
      <c r="F11216" s="74"/>
      <c r="G11216" s="74" t="s">
        <v>3694</v>
      </c>
      <c r="H11216" s="82">
        <v>148</v>
      </c>
      <c r="I11216" s="77">
        <v>0.45450000000000002</v>
      </c>
      <c r="J11216" s="76">
        <v>80.733999999999995</v>
      </c>
    </row>
    <row r="11217" spans="1:10" s="81" customFormat="1" ht="38.25">
      <c r="A11217" s="72">
        <v>11213</v>
      </c>
      <c r="B11217" s="74" t="s">
        <v>828</v>
      </c>
      <c r="C11217" s="74" t="s">
        <v>4035</v>
      </c>
      <c r="D11217" s="74" t="s">
        <v>4036</v>
      </c>
      <c r="E11217" s="75" t="s">
        <v>185</v>
      </c>
      <c r="F11217" s="74"/>
      <c r="G11217" s="74" t="s">
        <v>3694</v>
      </c>
      <c r="H11217" s="82">
        <v>148</v>
      </c>
      <c r="I11217" s="77">
        <v>0.45450000000000002</v>
      </c>
      <c r="J11217" s="76">
        <v>80.733999999999995</v>
      </c>
    </row>
    <row r="11218" spans="1:10" s="81" customFormat="1" ht="38.25">
      <c r="A11218" s="72">
        <v>11214</v>
      </c>
      <c r="B11218" s="74" t="s">
        <v>828</v>
      </c>
      <c r="C11218" s="74" t="s">
        <v>4035</v>
      </c>
      <c r="D11218" s="74" t="s">
        <v>4036</v>
      </c>
      <c r="E11218" s="75" t="s">
        <v>185</v>
      </c>
      <c r="F11218" s="74"/>
      <c r="G11218" s="74" t="s">
        <v>3694</v>
      </c>
      <c r="H11218" s="82">
        <v>148</v>
      </c>
      <c r="I11218" s="77">
        <v>0.45450000000000002</v>
      </c>
      <c r="J11218" s="76">
        <v>80.733999999999995</v>
      </c>
    </row>
    <row r="11219" spans="1:10" s="81" customFormat="1" ht="38.25">
      <c r="A11219" s="72">
        <v>11215</v>
      </c>
      <c r="B11219" s="74" t="s">
        <v>828</v>
      </c>
      <c r="C11219" s="74" t="s">
        <v>4035</v>
      </c>
      <c r="D11219" s="74" t="s">
        <v>4036</v>
      </c>
      <c r="E11219" s="75" t="s">
        <v>185</v>
      </c>
      <c r="F11219" s="74"/>
      <c r="G11219" s="74" t="s">
        <v>3694</v>
      </c>
      <c r="H11219" s="82">
        <v>148</v>
      </c>
      <c r="I11219" s="77">
        <v>0.45450000000000002</v>
      </c>
      <c r="J11219" s="76">
        <v>80.733999999999995</v>
      </c>
    </row>
    <row r="11220" spans="1:10" s="81" customFormat="1" ht="38.25">
      <c r="A11220" s="72">
        <v>11216</v>
      </c>
      <c r="B11220" s="74" t="s">
        <v>828</v>
      </c>
      <c r="C11220" s="74" t="s">
        <v>4037</v>
      </c>
      <c r="D11220" s="74" t="s">
        <v>4038</v>
      </c>
      <c r="E11220" s="75" t="s">
        <v>185</v>
      </c>
      <c r="F11220" s="74"/>
      <c r="G11220" s="74" t="s">
        <v>3694</v>
      </c>
      <c r="H11220" s="82">
        <v>251</v>
      </c>
      <c r="I11220" s="77">
        <v>0.45450000000000002</v>
      </c>
      <c r="J11220" s="76">
        <v>136.9205</v>
      </c>
    </row>
    <row r="11221" spans="1:10" s="81" customFormat="1" ht="38.25">
      <c r="A11221" s="72">
        <v>11217</v>
      </c>
      <c r="B11221" s="74" t="s">
        <v>828</v>
      </c>
      <c r="C11221" s="74" t="s">
        <v>4037</v>
      </c>
      <c r="D11221" s="74" t="s">
        <v>4038</v>
      </c>
      <c r="E11221" s="75" t="s">
        <v>185</v>
      </c>
      <c r="F11221" s="74"/>
      <c r="G11221" s="74" t="s">
        <v>3694</v>
      </c>
      <c r="H11221" s="82">
        <v>251</v>
      </c>
      <c r="I11221" s="77">
        <v>0.45450000000000002</v>
      </c>
      <c r="J11221" s="76">
        <v>136.9205</v>
      </c>
    </row>
    <row r="11222" spans="1:10" s="81" customFormat="1" ht="38.25">
      <c r="A11222" s="72">
        <v>11218</v>
      </c>
      <c r="B11222" s="74" t="s">
        <v>828</v>
      </c>
      <c r="C11222" s="74" t="s">
        <v>4037</v>
      </c>
      <c r="D11222" s="74" t="s">
        <v>4038</v>
      </c>
      <c r="E11222" s="75" t="s">
        <v>185</v>
      </c>
      <c r="F11222" s="74"/>
      <c r="G11222" s="74" t="s">
        <v>3694</v>
      </c>
      <c r="H11222" s="82">
        <v>251</v>
      </c>
      <c r="I11222" s="77">
        <v>0.45450000000000002</v>
      </c>
      <c r="J11222" s="76">
        <v>136.9205</v>
      </c>
    </row>
    <row r="11223" spans="1:10" s="81" customFormat="1" ht="25.5">
      <c r="A11223" s="72">
        <v>11219</v>
      </c>
      <c r="B11223" s="74" t="s">
        <v>828</v>
      </c>
      <c r="C11223" s="74" t="s">
        <v>4039</v>
      </c>
      <c r="D11223" s="74" t="s">
        <v>4040</v>
      </c>
      <c r="E11223" s="75" t="s">
        <v>185</v>
      </c>
      <c r="F11223" s="74"/>
      <c r="G11223" s="74" t="s">
        <v>3694</v>
      </c>
      <c r="H11223" s="82">
        <v>266</v>
      </c>
      <c r="I11223" s="77">
        <v>0.45450000000000002</v>
      </c>
      <c r="J11223" s="76">
        <v>145.10300000000001</v>
      </c>
    </row>
    <row r="11224" spans="1:10" s="81" customFormat="1">
      <c r="A11224" s="72">
        <v>11220</v>
      </c>
      <c r="B11224" s="74" t="s">
        <v>828</v>
      </c>
      <c r="C11224" s="74" t="s">
        <v>4041</v>
      </c>
      <c r="D11224" s="74" t="s">
        <v>4042</v>
      </c>
      <c r="E11224" s="75" t="s">
        <v>185</v>
      </c>
      <c r="F11224" s="74"/>
      <c r="G11224" s="74" t="s">
        <v>3694</v>
      </c>
      <c r="H11224" s="82">
        <v>25.9</v>
      </c>
      <c r="I11224" s="77">
        <v>0.45450000000000002</v>
      </c>
      <c r="J11224" s="76">
        <v>14.128449999999999</v>
      </c>
    </row>
    <row r="11225" spans="1:10" s="81" customFormat="1">
      <c r="A11225" s="72">
        <v>11221</v>
      </c>
      <c r="B11225" s="74" t="s">
        <v>828</v>
      </c>
      <c r="C11225" s="74" t="s">
        <v>4041</v>
      </c>
      <c r="D11225" s="74" t="s">
        <v>4042</v>
      </c>
      <c r="E11225" s="75" t="s">
        <v>185</v>
      </c>
      <c r="F11225" s="74"/>
      <c r="G11225" s="74" t="s">
        <v>3694</v>
      </c>
      <c r="H11225" s="82">
        <v>25.9</v>
      </c>
      <c r="I11225" s="77">
        <v>0.45450000000000002</v>
      </c>
      <c r="J11225" s="76">
        <v>14.128449999999999</v>
      </c>
    </row>
    <row r="11226" spans="1:10" s="81" customFormat="1" ht="25.5">
      <c r="A11226" s="72">
        <v>11222</v>
      </c>
      <c r="B11226" s="74" t="s">
        <v>828</v>
      </c>
      <c r="C11226" s="74" t="s">
        <v>4043</v>
      </c>
      <c r="D11226" s="74" t="s">
        <v>4044</v>
      </c>
      <c r="E11226" s="75" t="s">
        <v>185</v>
      </c>
      <c r="F11226" s="74"/>
      <c r="G11226" s="74" t="s">
        <v>3694</v>
      </c>
      <c r="H11226" s="82">
        <v>93.6</v>
      </c>
      <c r="I11226" s="77">
        <v>0.45450000000000002</v>
      </c>
      <c r="J11226" s="76">
        <v>51.058799999999998</v>
      </c>
    </row>
    <row r="11227" spans="1:10" s="81" customFormat="1">
      <c r="A11227" s="72">
        <v>11223</v>
      </c>
      <c r="B11227" s="74" t="s">
        <v>828</v>
      </c>
      <c r="C11227" s="74" t="s">
        <v>4045</v>
      </c>
      <c r="D11227" s="74" t="s">
        <v>4046</v>
      </c>
      <c r="E11227" s="75" t="s">
        <v>185</v>
      </c>
      <c r="F11227" s="74"/>
      <c r="G11227" s="74" t="s">
        <v>3694</v>
      </c>
      <c r="H11227" s="82">
        <v>24.8</v>
      </c>
      <c r="I11227" s="77">
        <v>0.45450000000000002</v>
      </c>
      <c r="J11227" s="76">
        <v>13.5284</v>
      </c>
    </row>
    <row r="11228" spans="1:10" s="81" customFormat="1">
      <c r="A11228" s="72">
        <v>11224</v>
      </c>
      <c r="B11228" s="74" t="s">
        <v>828</v>
      </c>
      <c r="C11228" s="74" t="s">
        <v>4047</v>
      </c>
      <c r="D11228" s="74" t="s">
        <v>4048</v>
      </c>
      <c r="E11228" s="75" t="s">
        <v>185</v>
      </c>
      <c r="F11228" s="74"/>
      <c r="G11228" s="74" t="s">
        <v>3694</v>
      </c>
      <c r="H11228" s="82">
        <v>12582</v>
      </c>
      <c r="I11228" s="77">
        <v>0.45450000000000002</v>
      </c>
      <c r="J11228" s="76">
        <v>6863.4809999999998</v>
      </c>
    </row>
    <row r="11229" spans="1:10" s="81" customFormat="1">
      <c r="A11229" s="72">
        <v>11225</v>
      </c>
      <c r="B11229" s="74" t="s">
        <v>828</v>
      </c>
      <c r="C11229" s="74" t="s">
        <v>4049</v>
      </c>
      <c r="D11229" s="74" t="s">
        <v>4050</v>
      </c>
      <c r="E11229" s="75" t="s">
        <v>185</v>
      </c>
      <c r="F11229" s="74"/>
      <c r="G11229" s="74" t="s">
        <v>3694</v>
      </c>
      <c r="H11229" s="82">
        <v>12582</v>
      </c>
      <c r="I11229" s="77">
        <v>0.45450000000000002</v>
      </c>
      <c r="J11229" s="76">
        <v>6863.4809999999998</v>
      </c>
    </row>
    <row r="11230" spans="1:10" s="81" customFormat="1" ht="25.5">
      <c r="A11230" s="72">
        <v>11226</v>
      </c>
      <c r="B11230" s="74" t="s">
        <v>828</v>
      </c>
      <c r="C11230" s="74" t="s">
        <v>4051</v>
      </c>
      <c r="D11230" s="74" t="s">
        <v>4052</v>
      </c>
      <c r="E11230" s="75" t="s">
        <v>185</v>
      </c>
      <c r="F11230" s="74"/>
      <c r="G11230" s="74" t="s">
        <v>3694</v>
      </c>
      <c r="H11230" s="82">
        <v>108</v>
      </c>
      <c r="I11230" s="77">
        <v>0.45450000000000002</v>
      </c>
      <c r="J11230" s="76">
        <v>58.914000000000001</v>
      </c>
    </row>
    <row r="11231" spans="1:10" s="81" customFormat="1" ht="25.5">
      <c r="A11231" s="72">
        <v>11227</v>
      </c>
      <c r="B11231" s="74" t="s">
        <v>828</v>
      </c>
      <c r="C11231" s="74" t="s">
        <v>4051</v>
      </c>
      <c r="D11231" s="74" t="s">
        <v>4052</v>
      </c>
      <c r="E11231" s="75" t="s">
        <v>185</v>
      </c>
      <c r="F11231" s="74"/>
      <c r="G11231" s="74" t="s">
        <v>3694</v>
      </c>
      <c r="H11231" s="82">
        <v>108</v>
      </c>
      <c r="I11231" s="77">
        <v>0.45450000000000002</v>
      </c>
      <c r="J11231" s="76">
        <v>58.914000000000001</v>
      </c>
    </row>
    <row r="11232" spans="1:10" s="81" customFormat="1">
      <c r="A11232" s="72">
        <v>11228</v>
      </c>
      <c r="B11232" s="74" t="s">
        <v>828</v>
      </c>
      <c r="C11232" s="74" t="s">
        <v>4053</v>
      </c>
      <c r="D11232" s="74" t="s">
        <v>4054</v>
      </c>
      <c r="E11232" s="75" t="s">
        <v>185</v>
      </c>
      <c r="F11232" s="74"/>
      <c r="G11232" s="74" t="s">
        <v>3694</v>
      </c>
      <c r="H11232" s="82">
        <v>80</v>
      </c>
      <c r="I11232" s="77">
        <v>0.45450000000000002</v>
      </c>
      <c r="J11232" s="76">
        <v>43.64</v>
      </c>
    </row>
    <row r="11233" spans="1:10" s="81" customFormat="1">
      <c r="A11233" s="72">
        <v>11229</v>
      </c>
      <c r="B11233" s="74" t="s">
        <v>828</v>
      </c>
      <c r="C11233" s="74" t="s">
        <v>4055</v>
      </c>
      <c r="D11233" s="74" t="s">
        <v>4056</v>
      </c>
      <c r="E11233" s="75" t="s">
        <v>185</v>
      </c>
      <c r="F11233" s="74"/>
      <c r="G11233" s="74" t="s">
        <v>3694</v>
      </c>
      <c r="H11233" s="82">
        <v>16.149999999999999</v>
      </c>
      <c r="I11233" s="77">
        <v>0.45450000000000002</v>
      </c>
      <c r="J11233" s="76">
        <v>8.8098249999999982</v>
      </c>
    </row>
    <row r="11234" spans="1:10" s="81" customFormat="1">
      <c r="A11234" s="72">
        <v>11230</v>
      </c>
      <c r="B11234" s="74" t="s">
        <v>828</v>
      </c>
      <c r="C11234" s="74" t="s">
        <v>4057</v>
      </c>
      <c r="D11234" s="74" t="s">
        <v>4058</v>
      </c>
      <c r="E11234" s="75" t="s">
        <v>185</v>
      </c>
      <c r="F11234" s="74"/>
      <c r="G11234" s="74" t="s">
        <v>3694</v>
      </c>
      <c r="H11234" s="82">
        <v>6656</v>
      </c>
      <c r="I11234" s="77">
        <v>0.45450000000000002</v>
      </c>
      <c r="J11234" s="76">
        <v>3630.848</v>
      </c>
    </row>
    <row r="11235" spans="1:10" s="81" customFormat="1">
      <c r="A11235" s="72">
        <v>11231</v>
      </c>
      <c r="B11235" s="74" t="s">
        <v>828</v>
      </c>
      <c r="C11235" s="74" t="s">
        <v>4059</v>
      </c>
      <c r="D11235" s="74" t="s">
        <v>4060</v>
      </c>
      <c r="E11235" s="75" t="s">
        <v>185</v>
      </c>
      <c r="F11235" s="74"/>
      <c r="G11235" s="74" t="s">
        <v>3694</v>
      </c>
      <c r="H11235" s="82">
        <v>0.91</v>
      </c>
      <c r="I11235" s="77">
        <v>0.45450000000000002</v>
      </c>
      <c r="J11235" s="76">
        <v>0.49640499999999999</v>
      </c>
    </row>
    <row r="11236" spans="1:10" s="81" customFormat="1">
      <c r="A11236" s="72">
        <v>11232</v>
      </c>
      <c r="B11236" s="74" t="s">
        <v>828</v>
      </c>
      <c r="C11236" s="74" t="s">
        <v>4061</v>
      </c>
      <c r="D11236" s="74" t="s">
        <v>4062</v>
      </c>
      <c r="E11236" s="75" t="s">
        <v>185</v>
      </c>
      <c r="F11236" s="74"/>
      <c r="G11236" s="74" t="s">
        <v>3694</v>
      </c>
      <c r="H11236" s="82">
        <v>1.54</v>
      </c>
      <c r="I11236" s="77">
        <v>0.45450000000000002</v>
      </c>
      <c r="J11236" s="76">
        <v>0.84006999999999998</v>
      </c>
    </row>
    <row r="11237" spans="1:10" s="81" customFormat="1" ht="25.5">
      <c r="A11237" s="72">
        <v>11233</v>
      </c>
      <c r="B11237" s="74" t="s">
        <v>828</v>
      </c>
      <c r="C11237" s="74" t="s">
        <v>4063</v>
      </c>
      <c r="D11237" s="74" t="s">
        <v>4064</v>
      </c>
      <c r="E11237" s="75" t="s">
        <v>185</v>
      </c>
      <c r="F11237" s="74"/>
      <c r="G11237" s="74" t="s">
        <v>3694</v>
      </c>
      <c r="H11237" s="82">
        <v>269</v>
      </c>
      <c r="I11237" s="77">
        <v>0.45450000000000002</v>
      </c>
      <c r="J11237" s="76">
        <v>146.73949999999999</v>
      </c>
    </row>
    <row r="11238" spans="1:10" s="81" customFormat="1">
      <c r="A11238" s="72">
        <v>11234</v>
      </c>
      <c r="B11238" s="74" t="s">
        <v>828</v>
      </c>
      <c r="C11238" s="74" t="s">
        <v>4065</v>
      </c>
      <c r="D11238" s="74" t="s">
        <v>4066</v>
      </c>
      <c r="E11238" s="75" t="s">
        <v>185</v>
      </c>
      <c r="F11238" s="74"/>
      <c r="G11238" s="74" t="s">
        <v>3694</v>
      </c>
      <c r="H11238" s="82">
        <v>1800</v>
      </c>
      <c r="I11238" s="77">
        <v>0.45450000000000002</v>
      </c>
      <c r="J11238" s="76">
        <v>981.9</v>
      </c>
    </row>
    <row r="11239" spans="1:10" s="81" customFormat="1">
      <c r="A11239" s="72">
        <v>11235</v>
      </c>
      <c r="B11239" s="74" t="s">
        <v>828</v>
      </c>
      <c r="C11239" s="74" t="s">
        <v>4067</v>
      </c>
      <c r="D11239" s="74" t="s">
        <v>4068</v>
      </c>
      <c r="E11239" s="75" t="s">
        <v>185</v>
      </c>
      <c r="F11239" s="74"/>
      <c r="G11239" s="74" t="s">
        <v>3694</v>
      </c>
      <c r="H11239" s="82">
        <v>1774</v>
      </c>
      <c r="I11239" s="77">
        <v>0.45450000000000002</v>
      </c>
      <c r="J11239" s="76">
        <v>967.71699999999998</v>
      </c>
    </row>
    <row r="11240" spans="1:10" s="81" customFormat="1" ht="25.5">
      <c r="A11240" s="72">
        <v>11236</v>
      </c>
      <c r="B11240" s="74" t="s">
        <v>828</v>
      </c>
      <c r="C11240" s="74" t="s">
        <v>4069</v>
      </c>
      <c r="D11240" s="74" t="s">
        <v>4070</v>
      </c>
      <c r="E11240" s="75" t="s">
        <v>185</v>
      </c>
      <c r="F11240" s="74"/>
      <c r="G11240" s="74" t="s">
        <v>3694</v>
      </c>
      <c r="H11240" s="82">
        <v>269</v>
      </c>
      <c r="I11240" s="77">
        <v>0.45450000000000002</v>
      </c>
      <c r="J11240" s="76">
        <v>146.73949999999999</v>
      </c>
    </row>
    <row r="11241" spans="1:10" s="81" customFormat="1" ht="25.5">
      <c r="A11241" s="72">
        <v>11237</v>
      </c>
      <c r="B11241" s="74" t="s">
        <v>828</v>
      </c>
      <c r="C11241" s="74" t="s">
        <v>4069</v>
      </c>
      <c r="D11241" s="74" t="s">
        <v>4070</v>
      </c>
      <c r="E11241" s="75" t="s">
        <v>185</v>
      </c>
      <c r="F11241" s="74"/>
      <c r="G11241" s="74" t="s">
        <v>3694</v>
      </c>
      <c r="H11241" s="82">
        <v>269</v>
      </c>
      <c r="I11241" s="77">
        <v>0.45450000000000002</v>
      </c>
      <c r="J11241" s="76">
        <v>146.73949999999999</v>
      </c>
    </row>
    <row r="11242" spans="1:10" s="81" customFormat="1">
      <c r="A11242" s="72">
        <v>11238</v>
      </c>
      <c r="B11242" s="74" t="s">
        <v>828</v>
      </c>
      <c r="C11242" s="74" t="s">
        <v>4071</v>
      </c>
      <c r="D11242" s="74" t="s">
        <v>4072</v>
      </c>
      <c r="E11242" s="75" t="s">
        <v>185</v>
      </c>
      <c r="F11242" s="74"/>
      <c r="G11242" s="74" t="s">
        <v>3694</v>
      </c>
      <c r="H11242" s="82">
        <v>4971</v>
      </c>
      <c r="I11242" s="77">
        <v>0.45450000000000002</v>
      </c>
      <c r="J11242" s="76">
        <v>2711.6804999999999</v>
      </c>
    </row>
    <row r="11243" spans="1:10" s="81" customFormat="1">
      <c r="A11243" s="72">
        <v>11239</v>
      </c>
      <c r="B11243" s="74" t="s">
        <v>828</v>
      </c>
      <c r="C11243" s="74" t="s">
        <v>4073</v>
      </c>
      <c r="D11243" s="74" t="s">
        <v>4074</v>
      </c>
      <c r="E11243" s="75" t="s">
        <v>185</v>
      </c>
      <c r="F11243" s="74"/>
      <c r="G11243" s="74" t="s">
        <v>3694</v>
      </c>
      <c r="H11243" s="82">
        <v>4898</v>
      </c>
      <c r="I11243" s="77">
        <v>0.45450000000000002</v>
      </c>
      <c r="J11243" s="76">
        <v>2671.8589999999999</v>
      </c>
    </row>
    <row r="11244" spans="1:10" s="81" customFormat="1">
      <c r="A11244" s="72">
        <v>11240</v>
      </c>
      <c r="B11244" s="74" t="s">
        <v>828</v>
      </c>
      <c r="C11244" s="74" t="s">
        <v>4075</v>
      </c>
      <c r="D11244" s="74" t="s">
        <v>4076</v>
      </c>
      <c r="E11244" s="75" t="s">
        <v>185</v>
      </c>
      <c r="F11244" s="74"/>
      <c r="G11244" s="74" t="s">
        <v>3694</v>
      </c>
      <c r="H11244" s="82">
        <v>0.91</v>
      </c>
      <c r="I11244" s="77">
        <v>0.45450000000000002</v>
      </c>
      <c r="J11244" s="76">
        <v>0.49640499999999999</v>
      </c>
    </row>
    <row r="11245" spans="1:10" s="81" customFormat="1">
      <c r="A11245" s="72">
        <v>11241</v>
      </c>
      <c r="B11245" s="74" t="s">
        <v>828</v>
      </c>
      <c r="C11245" s="74" t="s">
        <v>4077</v>
      </c>
      <c r="D11245" s="74" t="s">
        <v>4078</v>
      </c>
      <c r="E11245" s="75" t="s">
        <v>185</v>
      </c>
      <c r="F11245" s="74"/>
      <c r="G11245" s="74" t="s">
        <v>3694</v>
      </c>
      <c r="H11245" s="82">
        <v>0.92</v>
      </c>
      <c r="I11245" s="77">
        <v>0.45450000000000002</v>
      </c>
      <c r="J11245" s="76">
        <v>0.50185999999999997</v>
      </c>
    </row>
    <row r="11246" spans="1:10" s="81" customFormat="1" ht="51">
      <c r="A11246" s="72">
        <v>11242</v>
      </c>
      <c r="B11246" s="74" t="s">
        <v>828</v>
      </c>
      <c r="C11246" s="74" t="s">
        <v>4079</v>
      </c>
      <c r="D11246" s="74" t="s">
        <v>4080</v>
      </c>
      <c r="E11246" s="75" t="s">
        <v>185</v>
      </c>
      <c r="F11246" s="74"/>
      <c r="G11246" s="74" t="s">
        <v>3694</v>
      </c>
      <c r="H11246" s="82">
        <v>2725</v>
      </c>
      <c r="I11246" s="77">
        <v>0.45450000000000002</v>
      </c>
      <c r="J11246" s="76">
        <v>1486.4875</v>
      </c>
    </row>
    <row r="11247" spans="1:10" s="81" customFormat="1" ht="51">
      <c r="A11247" s="72">
        <v>11243</v>
      </c>
      <c r="B11247" s="74" t="s">
        <v>828</v>
      </c>
      <c r="C11247" s="74" t="s">
        <v>4079</v>
      </c>
      <c r="D11247" s="74" t="s">
        <v>4080</v>
      </c>
      <c r="E11247" s="75" t="s">
        <v>185</v>
      </c>
      <c r="F11247" s="74"/>
      <c r="G11247" s="74" t="s">
        <v>3694</v>
      </c>
      <c r="H11247" s="82">
        <v>2725</v>
      </c>
      <c r="I11247" s="77">
        <v>0.45450000000000002</v>
      </c>
      <c r="J11247" s="76">
        <v>1486.4875</v>
      </c>
    </row>
    <row r="11248" spans="1:10" s="81" customFormat="1" ht="51">
      <c r="A11248" s="72">
        <v>11244</v>
      </c>
      <c r="B11248" s="74" t="s">
        <v>828</v>
      </c>
      <c r="C11248" s="74" t="s">
        <v>4079</v>
      </c>
      <c r="D11248" s="74" t="s">
        <v>4080</v>
      </c>
      <c r="E11248" s="75" t="s">
        <v>185</v>
      </c>
      <c r="F11248" s="74"/>
      <c r="G11248" s="74" t="s">
        <v>3694</v>
      </c>
      <c r="H11248" s="82">
        <v>2725</v>
      </c>
      <c r="I11248" s="77">
        <v>0.45450000000000002</v>
      </c>
      <c r="J11248" s="76">
        <v>1486.4875</v>
      </c>
    </row>
    <row r="11249" spans="1:10" s="81" customFormat="1">
      <c r="A11249" s="72">
        <v>11245</v>
      </c>
      <c r="B11249" s="74" t="s">
        <v>828</v>
      </c>
      <c r="C11249" s="74" t="s">
        <v>4081</v>
      </c>
      <c r="D11249" s="74" t="s">
        <v>4082</v>
      </c>
      <c r="E11249" s="75" t="s">
        <v>185</v>
      </c>
      <c r="F11249" s="74"/>
      <c r="G11249" s="74" t="s">
        <v>3694</v>
      </c>
      <c r="H11249" s="82">
        <v>704</v>
      </c>
      <c r="I11249" s="77">
        <v>0.45450000000000002</v>
      </c>
      <c r="J11249" s="76">
        <v>384.03199999999998</v>
      </c>
    </row>
    <row r="11250" spans="1:10" s="81" customFormat="1">
      <c r="A11250" s="72">
        <v>11246</v>
      </c>
      <c r="B11250" s="74" t="s">
        <v>828</v>
      </c>
      <c r="C11250" s="74" t="s">
        <v>4083</v>
      </c>
      <c r="D11250" s="74" t="s">
        <v>4084</v>
      </c>
      <c r="E11250" s="75" t="s">
        <v>185</v>
      </c>
      <c r="F11250" s="74"/>
      <c r="G11250" s="74" t="s">
        <v>3694</v>
      </c>
      <c r="H11250" s="82">
        <v>704</v>
      </c>
      <c r="I11250" s="77">
        <v>0.45450000000000002</v>
      </c>
      <c r="J11250" s="76">
        <v>384.03199999999998</v>
      </c>
    </row>
    <row r="11251" spans="1:10" s="81" customFormat="1">
      <c r="A11251" s="72">
        <v>11247</v>
      </c>
      <c r="B11251" s="74" t="s">
        <v>828</v>
      </c>
      <c r="C11251" s="74" t="s">
        <v>4085</v>
      </c>
      <c r="D11251" s="74" t="s">
        <v>4086</v>
      </c>
      <c r="E11251" s="75" t="s">
        <v>185</v>
      </c>
      <c r="F11251" s="74"/>
      <c r="G11251" s="74" t="s">
        <v>3694</v>
      </c>
      <c r="H11251" s="82">
        <v>704</v>
      </c>
      <c r="I11251" s="77">
        <v>0.45450000000000002</v>
      </c>
      <c r="J11251" s="76">
        <v>384.03199999999998</v>
      </c>
    </row>
    <row r="11252" spans="1:10" s="81" customFormat="1">
      <c r="A11252" s="72">
        <v>11248</v>
      </c>
      <c r="B11252" s="74" t="s">
        <v>828</v>
      </c>
      <c r="C11252" s="74" t="s">
        <v>4087</v>
      </c>
      <c r="D11252" s="74" t="s">
        <v>4088</v>
      </c>
      <c r="E11252" s="75" t="s">
        <v>185</v>
      </c>
      <c r="F11252" s="74"/>
      <c r="G11252" s="74" t="s">
        <v>3694</v>
      </c>
      <c r="H11252" s="82">
        <v>704</v>
      </c>
      <c r="I11252" s="77">
        <v>0.45450000000000002</v>
      </c>
      <c r="J11252" s="76">
        <v>384.03199999999998</v>
      </c>
    </row>
    <row r="11253" spans="1:10" s="81" customFormat="1">
      <c r="A11253" s="72">
        <v>11249</v>
      </c>
      <c r="B11253" s="74" t="s">
        <v>828</v>
      </c>
      <c r="C11253" s="74" t="s">
        <v>4089</v>
      </c>
      <c r="D11253" s="74" t="s">
        <v>4090</v>
      </c>
      <c r="E11253" s="75" t="s">
        <v>185</v>
      </c>
      <c r="F11253" s="74"/>
      <c r="G11253" s="74" t="s">
        <v>3694</v>
      </c>
      <c r="H11253" s="82">
        <v>704</v>
      </c>
      <c r="I11253" s="77">
        <v>0.45450000000000002</v>
      </c>
      <c r="J11253" s="76">
        <v>384.03199999999998</v>
      </c>
    </row>
    <row r="11254" spans="1:10" s="81" customFormat="1">
      <c r="A11254" s="72">
        <v>11250</v>
      </c>
      <c r="B11254" s="74" t="s">
        <v>828</v>
      </c>
      <c r="C11254" s="74" t="s">
        <v>4091</v>
      </c>
      <c r="D11254" s="74" t="s">
        <v>4092</v>
      </c>
      <c r="E11254" s="75" t="s">
        <v>185</v>
      </c>
      <c r="F11254" s="74"/>
      <c r="G11254" s="74" t="s">
        <v>3694</v>
      </c>
      <c r="H11254" s="82">
        <v>704</v>
      </c>
      <c r="I11254" s="77">
        <v>0.45450000000000002</v>
      </c>
      <c r="J11254" s="76">
        <v>384.03199999999998</v>
      </c>
    </row>
    <row r="11255" spans="1:10" s="81" customFormat="1">
      <c r="A11255" s="72">
        <v>11251</v>
      </c>
      <c r="B11255" s="74" t="s">
        <v>828</v>
      </c>
      <c r="C11255" s="74" t="s">
        <v>4093</v>
      </c>
      <c r="D11255" s="74" t="s">
        <v>4094</v>
      </c>
      <c r="E11255" s="75" t="s">
        <v>185</v>
      </c>
      <c r="F11255" s="74"/>
      <c r="G11255" s="74" t="s">
        <v>3694</v>
      </c>
      <c r="H11255" s="82">
        <v>315</v>
      </c>
      <c r="I11255" s="77">
        <v>0.45450000000000002</v>
      </c>
      <c r="J11255" s="76">
        <v>171.83249999999998</v>
      </c>
    </row>
    <row r="11256" spans="1:10" s="81" customFormat="1">
      <c r="A11256" s="72">
        <v>11252</v>
      </c>
      <c r="B11256" s="74" t="s">
        <v>828</v>
      </c>
      <c r="C11256" s="74" t="s">
        <v>4095</v>
      </c>
      <c r="D11256" s="74" t="s">
        <v>4096</v>
      </c>
      <c r="E11256" s="75" t="s">
        <v>185</v>
      </c>
      <c r="F11256" s="74"/>
      <c r="G11256" s="74" t="s">
        <v>3694</v>
      </c>
      <c r="H11256" s="82">
        <v>315</v>
      </c>
      <c r="I11256" s="77">
        <v>0.45450000000000002</v>
      </c>
      <c r="J11256" s="76">
        <v>171.83249999999998</v>
      </c>
    </row>
    <row r="11257" spans="1:10" s="81" customFormat="1">
      <c r="A11257" s="72">
        <v>11253</v>
      </c>
      <c r="B11257" s="74" t="s">
        <v>828</v>
      </c>
      <c r="C11257" s="74" t="s">
        <v>4097</v>
      </c>
      <c r="D11257" s="74" t="s">
        <v>4098</v>
      </c>
      <c r="E11257" s="75" t="s">
        <v>185</v>
      </c>
      <c r="F11257" s="74"/>
      <c r="G11257" s="74" t="s">
        <v>3694</v>
      </c>
      <c r="H11257" s="82">
        <v>315</v>
      </c>
      <c r="I11257" s="77">
        <v>0.45450000000000002</v>
      </c>
      <c r="J11257" s="76">
        <v>171.83249999999998</v>
      </c>
    </row>
    <row r="11258" spans="1:10" s="81" customFormat="1">
      <c r="A11258" s="72">
        <v>11254</v>
      </c>
      <c r="B11258" s="74" t="s">
        <v>828</v>
      </c>
      <c r="C11258" s="74" t="s">
        <v>4099</v>
      </c>
      <c r="D11258" s="74" t="s">
        <v>4100</v>
      </c>
      <c r="E11258" s="75" t="s">
        <v>185</v>
      </c>
      <c r="F11258" s="74"/>
      <c r="G11258" s="74" t="s">
        <v>3694</v>
      </c>
      <c r="H11258" s="82">
        <v>315</v>
      </c>
      <c r="I11258" s="77">
        <v>0.45450000000000002</v>
      </c>
      <c r="J11258" s="76">
        <v>171.83249999999998</v>
      </c>
    </row>
    <row r="11259" spans="1:10" s="81" customFormat="1">
      <c r="A11259" s="72">
        <v>11255</v>
      </c>
      <c r="B11259" s="74" t="s">
        <v>828</v>
      </c>
      <c r="C11259" s="74" t="s">
        <v>4101</v>
      </c>
      <c r="D11259" s="74" t="s">
        <v>4102</v>
      </c>
      <c r="E11259" s="75" t="s">
        <v>185</v>
      </c>
      <c r="F11259" s="74"/>
      <c r="G11259" s="74" t="s">
        <v>3694</v>
      </c>
      <c r="H11259" s="82">
        <v>315</v>
      </c>
      <c r="I11259" s="77">
        <v>0.45450000000000002</v>
      </c>
      <c r="J11259" s="76">
        <v>171.83249999999998</v>
      </c>
    </row>
    <row r="11260" spans="1:10" s="81" customFormat="1">
      <c r="A11260" s="72">
        <v>11256</v>
      </c>
      <c r="B11260" s="74" t="s">
        <v>828</v>
      </c>
      <c r="C11260" s="74" t="s">
        <v>4103</v>
      </c>
      <c r="D11260" s="74" t="s">
        <v>4104</v>
      </c>
      <c r="E11260" s="75" t="s">
        <v>185</v>
      </c>
      <c r="F11260" s="74"/>
      <c r="G11260" s="74" t="s">
        <v>3694</v>
      </c>
      <c r="H11260" s="82">
        <v>109</v>
      </c>
      <c r="I11260" s="77">
        <v>0.45450000000000002</v>
      </c>
      <c r="J11260" s="76">
        <v>59.459499999999998</v>
      </c>
    </row>
    <row r="11261" spans="1:10" s="81" customFormat="1">
      <c r="A11261" s="72">
        <v>11257</v>
      </c>
      <c r="B11261" s="74" t="s">
        <v>828</v>
      </c>
      <c r="C11261" s="74" t="s">
        <v>4105</v>
      </c>
      <c r="D11261" s="74" t="s">
        <v>4104</v>
      </c>
      <c r="E11261" s="75" t="s">
        <v>185</v>
      </c>
      <c r="F11261" s="74"/>
      <c r="G11261" s="74" t="s">
        <v>3694</v>
      </c>
      <c r="H11261" s="82">
        <v>109</v>
      </c>
      <c r="I11261" s="77">
        <v>0.45450000000000002</v>
      </c>
      <c r="J11261" s="76">
        <v>59.459499999999998</v>
      </c>
    </row>
    <row r="11262" spans="1:10" s="81" customFormat="1">
      <c r="A11262" s="72">
        <v>11258</v>
      </c>
      <c r="B11262" s="74" t="s">
        <v>828</v>
      </c>
      <c r="C11262" s="74" t="s">
        <v>4106</v>
      </c>
      <c r="D11262" s="74" t="s">
        <v>4104</v>
      </c>
      <c r="E11262" s="75" t="s">
        <v>185</v>
      </c>
      <c r="F11262" s="74"/>
      <c r="G11262" s="74" t="s">
        <v>3694</v>
      </c>
      <c r="H11262" s="82">
        <v>109</v>
      </c>
      <c r="I11262" s="77">
        <v>0.45450000000000002</v>
      </c>
      <c r="J11262" s="76">
        <v>59.459499999999998</v>
      </c>
    </row>
    <row r="11263" spans="1:10" s="81" customFormat="1">
      <c r="A11263" s="72">
        <v>11259</v>
      </c>
      <c r="B11263" s="74" t="s">
        <v>828</v>
      </c>
      <c r="C11263" s="74" t="s">
        <v>4107</v>
      </c>
      <c r="D11263" s="74" t="s">
        <v>4108</v>
      </c>
      <c r="E11263" s="75" t="s">
        <v>185</v>
      </c>
      <c r="F11263" s="74"/>
      <c r="G11263" s="74" t="s">
        <v>3694</v>
      </c>
      <c r="H11263" s="82">
        <v>910</v>
      </c>
      <c r="I11263" s="77">
        <v>0.45450000000000002</v>
      </c>
      <c r="J11263" s="76">
        <v>496.40499999999997</v>
      </c>
    </row>
    <row r="11264" spans="1:10" s="81" customFormat="1">
      <c r="A11264" s="72">
        <v>11260</v>
      </c>
      <c r="B11264" s="74" t="s">
        <v>828</v>
      </c>
      <c r="C11264" s="74" t="s">
        <v>4109</v>
      </c>
      <c r="D11264" s="74" t="s">
        <v>4108</v>
      </c>
      <c r="E11264" s="75" t="s">
        <v>185</v>
      </c>
      <c r="F11264" s="74"/>
      <c r="G11264" s="74" t="s">
        <v>3694</v>
      </c>
      <c r="H11264" s="82">
        <v>1820</v>
      </c>
      <c r="I11264" s="77">
        <v>0.45450000000000002</v>
      </c>
      <c r="J11264" s="76">
        <v>992.81</v>
      </c>
    </row>
    <row r="11265" spans="1:10" s="81" customFormat="1">
      <c r="A11265" s="72">
        <v>11261</v>
      </c>
      <c r="B11265" s="74" t="s">
        <v>828</v>
      </c>
      <c r="C11265" s="74" t="s">
        <v>4110</v>
      </c>
      <c r="D11265" s="74" t="s">
        <v>4108</v>
      </c>
      <c r="E11265" s="75" t="s">
        <v>185</v>
      </c>
      <c r="F11265" s="74"/>
      <c r="G11265" s="74" t="s">
        <v>3694</v>
      </c>
      <c r="H11265" s="82">
        <v>4094</v>
      </c>
      <c r="I11265" s="77">
        <v>0.45450000000000002</v>
      </c>
      <c r="J11265" s="76">
        <v>2233.277</v>
      </c>
    </row>
    <row r="11266" spans="1:10" s="81" customFormat="1">
      <c r="A11266" s="72">
        <v>11262</v>
      </c>
      <c r="B11266" s="74" t="s">
        <v>828</v>
      </c>
      <c r="C11266" s="74" t="s">
        <v>4111</v>
      </c>
      <c r="D11266" s="74" t="s">
        <v>4112</v>
      </c>
      <c r="E11266" s="75" t="s">
        <v>185</v>
      </c>
      <c r="F11266" s="74"/>
      <c r="G11266" s="74" t="s">
        <v>3694</v>
      </c>
      <c r="H11266" s="82">
        <v>0.92</v>
      </c>
      <c r="I11266" s="77">
        <v>0.45450000000000002</v>
      </c>
      <c r="J11266" s="76">
        <v>0.50185999999999997</v>
      </c>
    </row>
    <row r="11267" spans="1:10" s="81" customFormat="1">
      <c r="A11267" s="72">
        <v>11263</v>
      </c>
      <c r="B11267" s="74" t="s">
        <v>828</v>
      </c>
      <c r="C11267" s="74" t="s">
        <v>4113</v>
      </c>
      <c r="D11267" s="74" t="s">
        <v>4114</v>
      </c>
      <c r="E11267" s="75" t="s">
        <v>185</v>
      </c>
      <c r="F11267" s="74"/>
      <c r="G11267" s="74" t="s">
        <v>3694</v>
      </c>
      <c r="H11267" s="82">
        <v>0.92</v>
      </c>
      <c r="I11267" s="77">
        <v>0.45450000000000002</v>
      </c>
      <c r="J11267" s="76">
        <v>0.50185999999999997</v>
      </c>
    </row>
    <row r="11268" spans="1:10" s="81" customFormat="1">
      <c r="A11268" s="72">
        <v>11264</v>
      </c>
      <c r="B11268" s="74" t="s">
        <v>828</v>
      </c>
      <c r="C11268" s="74" t="s">
        <v>4113</v>
      </c>
      <c r="D11268" s="74" t="s">
        <v>4114</v>
      </c>
      <c r="E11268" s="75" t="s">
        <v>185</v>
      </c>
      <c r="F11268" s="74"/>
      <c r="G11268" s="74" t="s">
        <v>3694</v>
      </c>
      <c r="H11268" s="82">
        <v>0.92</v>
      </c>
      <c r="I11268" s="77">
        <v>0.45450000000000002</v>
      </c>
      <c r="J11268" s="76">
        <v>0.50185999999999997</v>
      </c>
    </row>
    <row r="11269" spans="1:10" s="81" customFormat="1">
      <c r="A11269" s="72">
        <v>11265</v>
      </c>
      <c r="B11269" s="74" t="s">
        <v>828</v>
      </c>
      <c r="C11269" s="74" t="s">
        <v>4115</v>
      </c>
      <c r="D11269" s="74" t="s">
        <v>4116</v>
      </c>
      <c r="E11269" s="75" t="s">
        <v>185</v>
      </c>
      <c r="F11269" s="74"/>
      <c r="G11269" s="74" t="s">
        <v>3694</v>
      </c>
      <c r="H11269" s="82">
        <v>0.92</v>
      </c>
      <c r="I11269" s="77">
        <v>0.45450000000000002</v>
      </c>
      <c r="J11269" s="76">
        <v>0.50185999999999997</v>
      </c>
    </row>
    <row r="11270" spans="1:10" s="81" customFormat="1">
      <c r="A11270" s="72">
        <v>11266</v>
      </c>
      <c r="B11270" s="74" t="s">
        <v>828</v>
      </c>
      <c r="C11270" s="74" t="s">
        <v>4117</v>
      </c>
      <c r="D11270" s="74" t="s">
        <v>4118</v>
      </c>
      <c r="E11270" s="75" t="s">
        <v>185</v>
      </c>
      <c r="F11270" s="74"/>
      <c r="G11270" s="74" t="s">
        <v>3694</v>
      </c>
      <c r="H11270" s="82">
        <v>1510</v>
      </c>
      <c r="I11270" s="77">
        <v>0.45450000000000002</v>
      </c>
      <c r="J11270" s="76">
        <v>823.70499999999993</v>
      </c>
    </row>
    <row r="11271" spans="1:10" s="81" customFormat="1">
      <c r="A11271" s="72">
        <v>11267</v>
      </c>
      <c r="B11271" s="74" t="s">
        <v>828</v>
      </c>
      <c r="C11271" s="74" t="s">
        <v>4119</v>
      </c>
      <c r="D11271" s="74" t="s">
        <v>4118</v>
      </c>
      <c r="E11271" s="75" t="s">
        <v>185</v>
      </c>
      <c r="F11271" s="74"/>
      <c r="G11271" s="74" t="s">
        <v>3694</v>
      </c>
      <c r="H11271" s="82">
        <v>1510</v>
      </c>
      <c r="I11271" s="77">
        <v>0.45450000000000002</v>
      </c>
      <c r="J11271" s="76">
        <v>823.70499999999993</v>
      </c>
    </row>
    <row r="11272" spans="1:10" s="81" customFormat="1">
      <c r="A11272" s="72">
        <v>11268</v>
      </c>
      <c r="B11272" s="74" t="s">
        <v>828</v>
      </c>
      <c r="C11272" s="74" t="s">
        <v>4121</v>
      </c>
      <c r="D11272" s="74" t="s">
        <v>4122</v>
      </c>
      <c r="E11272" s="75" t="s">
        <v>185</v>
      </c>
      <c r="F11272" s="74"/>
      <c r="G11272" s="74" t="s">
        <v>3694</v>
      </c>
      <c r="H11272" s="82">
        <v>13.07</v>
      </c>
      <c r="I11272" s="77">
        <v>0.45450000000000002</v>
      </c>
      <c r="J11272" s="76">
        <v>7.1296850000000003</v>
      </c>
    </row>
    <row r="11273" spans="1:10" s="81" customFormat="1">
      <c r="A11273" s="72">
        <v>11269</v>
      </c>
      <c r="B11273" s="74" t="s">
        <v>828</v>
      </c>
      <c r="C11273" s="74" t="s">
        <v>4123</v>
      </c>
      <c r="D11273" s="74" t="s">
        <v>4124</v>
      </c>
      <c r="E11273" s="75" t="s">
        <v>185</v>
      </c>
      <c r="F11273" s="74"/>
      <c r="G11273" s="74" t="s">
        <v>3694</v>
      </c>
      <c r="H11273" s="82">
        <v>13.07</v>
      </c>
      <c r="I11273" s="77">
        <v>0.45450000000000002</v>
      </c>
      <c r="J11273" s="76">
        <v>7.1296850000000003</v>
      </c>
    </row>
    <row r="11274" spans="1:10" s="81" customFormat="1">
      <c r="A11274" s="72">
        <v>11270</v>
      </c>
      <c r="B11274" s="74" t="s">
        <v>828</v>
      </c>
      <c r="C11274" s="74" t="s">
        <v>4123</v>
      </c>
      <c r="D11274" s="74" t="s">
        <v>4124</v>
      </c>
      <c r="E11274" s="75" t="s">
        <v>185</v>
      </c>
      <c r="F11274" s="74"/>
      <c r="G11274" s="74" t="s">
        <v>3694</v>
      </c>
      <c r="H11274" s="82">
        <v>13.07</v>
      </c>
      <c r="I11274" s="77">
        <v>0.45450000000000002</v>
      </c>
      <c r="J11274" s="76">
        <v>7.1296850000000003</v>
      </c>
    </row>
    <row r="11275" spans="1:10" s="81" customFormat="1">
      <c r="A11275" s="72">
        <v>11271</v>
      </c>
      <c r="B11275" s="74" t="s">
        <v>828</v>
      </c>
      <c r="C11275" s="74" t="s">
        <v>4125</v>
      </c>
      <c r="D11275" s="74" t="s">
        <v>4120</v>
      </c>
      <c r="E11275" s="75" t="s">
        <v>185</v>
      </c>
      <c r="F11275" s="74"/>
      <c r="G11275" s="74" t="s">
        <v>3694</v>
      </c>
      <c r="H11275" s="82">
        <v>20.8</v>
      </c>
      <c r="I11275" s="77">
        <v>0.45450000000000002</v>
      </c>
      <c r="J11275" s="76">
        <v>11.346400000000001</v>
      </c>
    </row>
    <row r="11276" spans="1:10" s="81" customFormat="1">
      <c r="A11276" s="72">
        <v>11272</v>
      </c>
      <c r="B11276" s="74" t="s">
        <v>828</v>
      </c>
      <c r="C11276" s="74" t="s">
        <v>157</v>
      </c>
      <c r="D11276" s="74" t="s">
        <v>4126</v>
      </c>
      <c r="E11276" s="75" t="s">
        <v>185</v>
      </c>
      <c r="F11276" s="74"/>
      <c r="G11276" s="74" t="s">
        <v>3694</v>
      </c>
      <c r="H11276" s="82">
        <v>15.38</v>
      </c>
      <c r="I11276" s="77">
        <v>0.45450000000000002</v>
      </c>
      <c r="J11276" s="76">
        <v>8.3897899999999996</v>
      </c>
    </row>
    <row r="11277" spans="1:10" s="81" customFormat="1">
      <c r="A11277" s="72">
        <v>11273</v>
      </c>
      <c r="B11277" s="74" t="s">
        <v>828</v>
      </c>
      <c r="C11277" s="74" t="s">
        <v>4127</v>
      </c>
      <c r="D11277" s="74" t="s">
        <v>4128</v>
      </c>
      <c r="E11277" s="75" t="s">
        <v>185</v>
      </c>
      <c r="F11277" s="74"/>
      <c r="G11277" s="74" t="s">
        <v>3694</v>
      </c>
      <c r="H11277" s="82">
        <v>10</v>
      </c>
      <c r="I11277" s="77">
        <v>0.45450000000000002</v>
      </c>
      <c r="J11277" s="76">
        <v>5.4550000000000001</v>
      </c>
    </row>
    <row r="11278" spans="1:10" s="81" customFormat="1">
      <c r="A11278" s="72">
        <v>11274</v>
      </c>
      <c r="B11278" s="74" t="s">
        <v>828</v>
      </c>
      <c r="C11278" s="74" t="s">
        <v>4129</v>
      </c>
      <c r="D11278" s="74" t="s">
        <v>4130</v>
      </c>
      <c r="E11278" s="75" t="s">
        <v>185</v>
      </c>
      <c r="F11278" s="74"/>
      <c r="G11278" s="74" t="s">
        <v>3694</v>
      </c>
      <c r="H11278" s="82">
        <v>10</v>
      </c>
      <c r="I11278" s="77">
        <v>0.45450000000000002</v>
      </c>
      <c r="J11278" s="76">
        <v>5.4550000000000001</v>
      </c>
    </row>
    <row r="11279" spans="1:10" s="81" customFormat="1">
      <c r="A11279" s="72">
        <v>11275</v>
      </c>
      <c r="B11279" s="74" t="s">
        <v>828</v>
      </c>
      <c r="C11279" s="74" t="s">
        <v>4131</v>
      </c>
      <c r="D11279" s="74" t="s">
        <v>4126</v>
      </c>
      <c r="E11279" s="75" t="s">
        <v>185</v>
      </c>
      <c r="F11279" s="74"/>
      <c r="G11279" s="74" t="s">
        <v>3694</v>
      </c>
      <c r="H11279" s="82">
        <v>15.38</v>
      </c>
      <c r="I11279" s="77">
        <v>0.45450000000000002</v>
      </c>
      <c r="J11279" s="76">
        <v>8.3897899999999996</v>
      </c>
    </row>
    <row r="11280" spans="1:10" s="81" customFormat="1">
      <c r="A11280" s="72">
        <v>11276</v>
      </c>
      <c r="B11280" s="74" t="s">
        <v>828</v>
      </c>
      <c r="C11280" s="74" t="s">
        <v>4133</v>
      </c>
      <c r="D11280" s="74" t="s">
        <v>4134</v>
      </c>
      <c r="E11280" s="75" t="s">
        <v>185</v>
      </c>
      <c r="F11280" s="74"/>
      <c r="G11280" s="74" t="s">
        <v>3694</v>
      </c>
      <c r="H11280" s="82">
        <v>75.400000000000006</v>
      </c>
      <c r="I11280" s="77">
        <v>0.45450000000000002</v>
      </c>
      <c r="J11280" s="76">
        <v>41.130700000000004</v>
      </c>
    </row>
    <row r="11281" spans="1:10" s="81" customFormat="1">
      <c r="A11281" s="72">
        <v>11277</v>
      </c>
      <c r="B11281" s="74" t="s">
        <v>828</v>
      </c>
      <c r="C11281" s="74" t="s">
        <v>4135</v>
      </c>
      <c r="D11281" s="74" t="s">
        <v>4136</v>
      </c>
      <c r="E11281" s="75" t="s">
        <v>185</v>
      </c>
      <c r="F11281" s="74"/>
      <c r="G11281" s="74" t="s">
        <v>3694</v>
      </c>
      <c r="H11281" s="82">
        <v>75.400000000000006</v>
      </c>
      <c r="I11281" s="77">
        <v>0.45450000000000002</v>
      </c>
      <c r="J11281" s="76">
        <v>41.130700000000004</v>
      </c>
    </row>
    <row r="11282" spans="1:10" s="81" customFormat="1">
      <c r="A11282" s="72">
        <v>11278</v>
      </c>
      <c r="B11282" s="74" t="s">
        <v>828</v>
      </c>
      <c r="C11282" s="74" t="s">
        <v>4137</v>
      </c>
      <c r="D11282" s="74" t="s">
        <v>4132</v>
      </c>
      <c r="E11282" s="75" t="s">
        <v>185</v>
      </c>
      <c r="F11282" s="74"/>
      <c r="G11282" s="74" t="s">
        <v>3694</v>
      </c>
      <c r="H11282" s="82">
        <v>75.400000000000006</v>
      </c>
      <c r="I11282" s="77">
        <v>0.45450000000000002</v>
      </c>
      <c r="J11282" s="76">
        <v>41.130700000000004</v>
      </c>
    </row>
    <row r="11283" spans="1:10" s="81" customFormat="1">
      <c r="A11283" s="72">
        <v>11279</v>
      </c>
      <c r="B11283" s="74" t="s">
        <v>828</v>
      </c>
      <c r="C11283" s="74" t="s">
        <v>4138</v>
      </c>
      <c r="D11283" s="74" t="s">
        <v>4139</v>
      </c>
      <c r="E11283" s="75" t="s">
        <v>185</v>
      </c>
      <c r="F11283" s="74"/>
      <c r="G11283" s="74" t="s">
        <v>3694</v>
      </c>
      <c r="H11283" s="82">
        <v>799</v>
      </c>
      <c r="I11283" s="77">
        <v>0.45450000000000002</v>
      </c>
      <c r="J11283" s="76">
        <v>435.85449999999997</v>
      </c>
    </row>
    <row r="11284" spans="1:10" s="81" customFormat="1">
      <c r="A11284" s="72">
        <v>11280</v>
      </c>
      <c r="B11284" s="74" t="s">
        <v>828</v>
      </c>
      <c r="C11284" s="74" t="s">
        <v>158</v>
      </c>
      <c r="D11284" s="74" t="s">
        <v>4140</v>
      </c>
      <c r="E11284" s="75" t="s">
        <v>185</v>
      </c>
      <c r="F11284" s="74"/>
      <c r="G11284" s="74" t="s">
        <v>3694</v>
      </c>
      <c r="H11284" s="82">
        <v>3.08</v>
      </c>
      <c r="I11284" s="77">
        <v>0.45450000000000002</v>
      </c>
      <c r="J11284" s="76">
        <v>1.68014</v>
      </c>
    </row>
    <row r="11285" spans="1:10" s="81" customFormat="1">
      <c r="A11285" s="72">
        <v>11281</v>
      </c>
      <c r="B11285" s="74" t="s">
        <v>828</v>
      </c>
      <c r="C11285" s="74" t="s">
        <v>4141</v>
      </c>
      <c r="D11285" s="74" t="s">
        <v>4142</v>
      </c>
      <c r="E11285" s="75" t="s">
        <v>185</v>
      </c>
      <c r="F11285" s="74"/>
      <c r="G11285" s="74" t="s">
        <v>3694</v>
      </c>
      <c r="H11285" s="82">
        <v>2.31</v>
      </c>
      <c r="I11285" s="77">
        <v>0.45450000000000002</v>
      </c>
      <c r="J11285" s="76">
        <v>1.260105</v>
      </c>
    </row>
    <row r="11286" spans="1:10" s="81" customFormat="1">
      <c r="A11286" s="72">
        <v>11282</v>
      </c>
      <c r="B11286" s="74" t="s">
        <v>828</v>
      </c>
      <c r="C11286" s="74" t="s">
        <v>4143</v>
      </c>
      <c r="D11286" s="74" t="s">
        <v>4144</v>
      </c>
      <c r="E11286" s="75" t="s">
        <v>185</v>
      </c>
      <c r="F11286" s="74"/>
      <c r="G11286" s="74" t="s">
        <v>3694</v>
      </c>
      <c r="H11286" s="82">
        <v>2.31</v>
      </c>
      <c r="I11286" s="77">
        <v>0.45450000000000002</v>
      </c>
      <c r="J11286" s="76">
        <v>1.260105</v>
      </c>
    </row>
    <row r="11287" spans="1:10" s="81" customFormat="1">
      <c r="A11287" s="72">
        <v>11283</v>
      </c>
      <c r="B11287" s="74" t="s">
        <v>828</v>
      </c>
      <c r="C11287" s="74" t="s">
        <v>4145</v>
      </c>
      <c r="D11287" s="74" t="s">
        <v>4140</v>
      </c>
      <c r="E11287" s="75" t="s">
        <v>185</v>
      </c>
      <c r="F11287" s="74"/>
      <c r="G11287" s="74" t="s">
        <v>3694</v>
      </c>
      <c r="H11287" s="82">
        <v>3.08</v>
      </c>
      <c r="I11287" s="77">
        <v>0.45450000000000002</v>
      </c>
      <c r="J11287" s="76">
        <v>1.68014</v>
      </c>
    </row>
    <row r="11288" spans="1:10" s="81" customFormat="1">
      <c r="A11288" s="72">
        <v>11284</v>
      </c>
      <c r="B11288" s="74" t="s">
        <v>828</v>
      </c>
      <c r="C11288" s="74" t="s">
        <v>159</v>
      </c>
      <c r="D11288" s="74" t="s">
        <v>4146</v>
      </c>
      <c r="E11288" s="75" t="s">
        <v>185</v>
      </c>
      <c r="F11288" s="74"/>
      <c r="G11288" s="74" t="s">
        <v>3694</v>
      </c>
      <c r="H11288" s="82">
        <v>42.3</v>
      </c>
      <c r="I11288" s="77">
        <v>0.45450000000000002</v>
      </c>
      <c r="J11288" s="76">
        <v>23.074649999999998</v>
      </c>
    </row>
    <row r="11289" spans="1:10" s="81" customFormat="1">
      <c r="A11289" s="72">
        <v>11285</v>
      </c>
      <c r="B11289" s="74" t="s">
        <v>828</v>
      </c>
      <c r="C11289" s="74" t="s">
        <v>4147</v>
      </c>
      <c r="D11289" s="74" t="s">
        <v>4148</v>
      </c>
      <c r="E11289" s="75" t="s">
        <v>185</v>
      </c>
      <c r="F11289" s="74"/>
      <c r="G11289" s="74" t="s">
        <v>3694</v>
      </c>
      <c r="H11289" s="82">
        <v>42.3</v>
      </c>
      <c r="I11289" s="77">
        <v>0.45450000000000002</v>
      </c>
      <c r="J11289" s="76">
        <v>23.074649999999998</v>
      </c>
    </row>
    <row r="11290" spans="1:10" s="81" customFormat="1">
      <c r="A11290" s="72">
        <v>11286</v>
      </c>
      <c r="B11290" s="74" t="s">
        <v>828</v>
      </c>
      <c r="C11290" s="74" t="s">
        <v>4149</v>
      </c>
      <c r="D11290" s="74" t="s">
        <v>4150</v>
      </c>
      <c r="E11290" s="75" t="s">
        <v>185</v>
      </c>
      <c r="F11290" s="74"/>
      <c r="G11290" s="74" t="s">
        <v>3694</v>
      </c>
      <c r="H11290" s="82">
        <v>42.3</v>
      </c>
      <c r="I11290" s="77">
        <v>0.45450000000000002</v>
      </c>
      <c r="J11290" s="76">
        <v>23.074649999999998</v>
      </c>
    </row>
    <row r="11291" spans="1:10" s="81" customFormat="1">
      <c r="A11291" s="72">
        <v>11287</v>
      </c>
      <c r="B11291" s="74" t="s">
        <v>828</v>
      </c>
      <c r="C11291" s="74" t="s">
        <v>4151</v>
      </c>
      <c r="D11291" s="74" t="s">
        <v>4146</v>
      </c>
      <c r="E11291" s="75" t="s">
        <v>185</v>
      </c>
      <c r="F11291" s="74"/>
      <c r="G11291" s="74" t="s">
        <v>3694</v>
      </c>
      <c r="H11291" s="82">
        <v>42.3</v>
      </c>
      <c r="I11291" s="77">
        <v>0.45450000000000002</v>
      </c>
      <c r="J11291" s="76">
        <v>23.074649999999998</v>
      </c>
    </row>
    <row r="11292" spans="1:10" s="81" customFormat="1">
      <c r="A11292" s="72">
        <v>11288</v>
      </c>
      <c r="B11292" s="74" t="s">
        <v>828</v>
      </c>
      <c r="C11292" s="74" t="s">
        <v>160</v>
      </c>
      <c r="D11292" s="74" t="s">
        <v>4152</v>
      </c>
      <c r="E11292" s="75" t="s">
        <v>185</v>
      </c>
      <c r="F11292" s="74"/>
      <c r="G11292" s="74" t="s">
        <v>3694</v>
      </c>
      <c r="H11292" s="82">
        <v>23.1</v>
      </c>
      <c r="I11292" s="77">
        <v>0.45450000000000002</v>
      </c>
      <c r="J11292" s="76">
        <v>12.601050000000001</v>
      </c>
    </row>
    <row r="11293" spans="1:10" s="81" customFormat="1">
      <c r="A11293" s="72">
        <v>11289</v>
      </c>
      <c r="B11293" s="74" t="s">
        <v>828</v>
      </c>
      <c r="C11293" s="74" t="s">
        <v>160</v>
      </c>
      <c r="D11293" s="74" t="s">
        <v>4152</v>
      </c>
      <c r="E11293" s="75" t="s">
        <v>185</v>
      </c>
      <c r="F11293" s="74"/>
      <c r="G11293" s="74" t="s">
        <v>3694</v>
      </c>
      <c r="H11293" s="82">
        <v>23.1</v>
      </c>
      <c r="I11293" s="77">
        <v>0.45450000000000002</v>
      </c>
      <c r="J11293" s="76">
        <v>12.601050000000001</v>
      </c>
    </row>
    <row r="11294" spans="1:10" s="81" customFormat="1">
      <c r="A11294" s="72">
        <v>11290</v>
      </c>
      <c r="B11294" s="74" t="s">
        <v>828</v>
      </c>
      <c r="C11294" s="74" t="s">
        <v>160</v>
      </c>
      <c r="D11294" s="74" t="s">
        <v>4152</v>
      </c>
      <c r="E11294" s="75" t="s">
        <v>185</v>
      </c>
      <c r="F11294" s="74"/>
      <c r="G11294" s="74" t="s">
        <v>3694</v>
      </c>
      <c r="H11294" s="82">
        <v>23.1</v>
      </c>
      <c r="I11294" s="77">
        <v>0.45450000000000002</v>
      </c>
      <c r="J11294" s="76">
        <v>12.601050000000001</v>
      </c>
    </row>
    <row r="11295" spans="1:10" s="81" customFormat="1">
      <c r="A11295" s="72">
        <v>11291</v>
      </c>
      <c r="B11295" s="74" t="s">
        <v>828</v>
      </c>
      <c r="C11295" s="74" t="s">
        <v>160</v>
      </c>
      <c r="D11295" s="74" t="s">
        <v>4152</v>
      </c>
      <c r="E11295" s="75" t="s">
        <v>185</v>
      </c>
      <c r="F11295" s="74"/>
      <c r="G11295" s="74" t="s">
        <v>3694</v>
      </c>
      <c r="H11295" s="82">
        <v>23.1</v>
      </c>
      <c r="I11295" s="77">
        <v>0.45450000000000002</v>
      </c>
      <c r="J11295" s="76">
        <v>12.601050000000001</v>
      </c>
    </row>
    <row r="11296" spans="1:10" s="81" customFormat="1">
      <c r="A11296" s="72">
        <v>11292</v>
      </c>
      <c r="B11296" s="74" t="s">
        <v>828</v>
      </c>
      <c r="C11296" s="74" t="s">
        <v>4153</v>
      </c>
      <c r="D11296" s="74" t="s">
        <v>4154</v>
      </c>
      <c r="E11296" s="75" t="s">
        <v>185</v>
      </c>
      <c r="F11296" s="74"/>
      <c r="G11296" s="74" t="s">
        <v>3694</v>
      </c>
      <c r="H11296" s="82">
        <v>23.1</v>
      </c>
      <c r="I11296" s="77">
        <v>0.45450000000000002</v>
      </c>
      <c r="J11296" s="76">
        <v>12.601050000000001</v>
      </c>
    </row>
    <row r="11297" spans="1:10" s="81" customFormat="1">
      <c r="A11297" s="72">
        <v>11293</v>
      </c>
      <c r="B11297" s="74" t="s">
        <v>828</v>
      </c>
      <c r="C11297" s="74" t="s">
        <v>4155</v>
      </c>
      <c r="D11297" s="74" t="s">
        <v>4156</v>
      </c>
      <c r="E11297" s="75" t="s">
        <v>185</v>
      </c>
      <c r="F11297" s="74"/>
      <c r="G11297" s="74" t="s">
        <v>3694</v>
      </c>
      <c r="H11297" s="82">
        <v>23.1</v>
      </c>
      <c r="I11297" s="77">
        <v>0.45450000000000002</v>
      </c>
      <c r="J11297" s="76">
        <v>12.601050000000001</v>
      </c>
    </row>
    <row r="11298" spans="1:10" s="81" customFormat="1">
      <c r="A11298" s="72">
        <v>11294</v>
      </c>
      <c r="B11298" s="74" t="s">
        <v>828</v>
      </c>
      <c r="C11298" s="74" t="s">
        <v>4157</v>
      </c>
      <c r="D11298" s="74" t="s">
        <v>4152</v>
      </c>
      <c r="E11298" s="75" t="s">
        <v>185</v>
      </c>
      <c r="F11298" s="74"/>
      <c r="G11298" s="74" t="s">
        <v>3694</v>
      </c>
      <c r="H11298" s="82">
        <v>23.1</v>
      </c>
      <c r="I11298" s="77">
        <v>0.45450000000000002</v>
      </c>
      <c r="J11298" s="76">
        <v>12.601050000000001</v>
      </c>
    </row>
    <row r="11299" spans="1:10" s="81" customFormat="1">
      <c r="A11299" s="72">
        <v>11295</v>
      </c>
      <c r="B11299" s="74" t="s">
        <v>828</v>
      </c>
      <c r="C11299" s="74" t="s">
        <v>4158</v>
      </c>
      <c r="D11299" s="74" t="s">
        <v>4159</v>
      </c>
      <c r="E11299" s="75" t="s">
        <v>185</v>
      </c>
      <c r="F11299" s="74"/>
      <c r="G11299" s="74" t="s">
        <v>3694</v>
      </c>
      <c r="H11299" s="82">
        <v>135</v>
      </c>
      <c r="I11299" s="77">
        <v>0.45450000000000002</v>
      </c>
      <c r="J11299" s="76">
        <v>73.642499999999998</v>
      </c>
    </row>
    <row r="11300" spans="1:10" s="81" customFormat="1">
      <c r="A11300" s="72">
        <v>11296</v>
      </c>
      <c r="B11300" s="74" t="s">
        <v>828</v>
      </c>
      <c r="C11300" s="74" t="s">
        <v>4160</v>
      </c>
      <c r="D11300" s="74" t="s">
        <v>4161</v>
      </c>
      <c r="E11300" s="75" t="s">
        <v>185</v>
      </c>
      <c r="F11300" s="74"/>
      <c r="G11300" s="74" t="s">
        <v>3694</v>
      </c>
      <c r="H11300" s="82">
        <v>89.6</v>
      </c>
      <c r="I11300" s="77">
        <v>0.45450000000000002</v>
      </c>
      <c r="J11300" s="76">
        <v>48.876799999999996</v>
      </c>
    </row>
    <row r="11301" spans="1:10" s="81" customFormat="1">
      <c r="A11301" s="72">
        <v>11297</v>
      </c>
      <c r="B11301" s="74" t="s">
        <v>828</v>
      </c>
      <c r="C11301" s="74" t="s">
        <v>4162</v>
      </c>
      <c r="D11301" s="74" t="s">
        <v>4163</v>
      </c>
      <c r="E11301" s="75" t="s">
        <v>185</v>
      </c>
      <c r="F11301" s="74"/>
      <c r="G11301" s="74" t="s">
        <v>3694</v>
      </c>
      <c r="H11301" s="82">
        <v>12.84</v>
      </c>
      <c r="I11301" s="77">
        <v>0.45450000000000002</v>
      </c>
      <c r="J11301" s="76">
        <v>7.0042200000000001</v>
      </c>
    </row>
    <row r="11302" spans="1:10" s="81" customFormat="1">
      <c r="A11302" s="72">
        <v>11298</v>
      </c>
      <c r="B11302" s="74" t="s">
        <v>828</v>
      </c>
      <c r="C11302" s="74" t="s">
        <v>4164</v>
      </c>
      <c r="D11302" s="74" t="s">
        <v>4165</v>
      </c>
      <c r="E11302" s="75" t="s">
        <v>185</v>
      </c>
      <c r="F11302" s="74"/>
      <c r="G11302" s="74" t="s">
        <v>3694</v>
      </c>
      <c r="H11302" s="82">
        <v>12.91</v>
      </c>
      <c r="I11302" s="77">
        <v>0.45450000000000002</v>
      </c>
      <c r="J11302" s="76">
        <v>7.0424049999999996</v>
      </c>
    </row>
    <row r="11303" spans="1:10" s="81" customFormat="1">
      <c r="A11303" s="72">
        <v>11299</v>
      </c>
      <c r="B11303" s="74" t="s">
        <v>828</v>
      </c>
      <c r="C11303" s="74" t="s">
        <v>4166</v>
      </c>
      <c r="D11303" s="74" t="s">
        <v>4167</v>
      </c>
      <c r="E11303" s="75" t="s">
        <v>185</v>
      </c>
      <c r="F11303" s="74"/>
      <c r="G11303" s="74" t="s">
        <v>3694</v>
      </c>
      <c r="H11303" s="82">
        <v>12.91</v>
      </c>
      <c r="I11303" s="77">
        <v>0.45450000000000002</v>
      </c>
      <c r="J11303" s="76">
        <v>7.0424049999999996</v>
      </c>
    </row>
    <row r="11304" spans="1:10" s="81" customFormat="1">
      <c r="A11304" s="72">
        <v>11300</v>
      </c>
      <c r="B11304" s="74" t="s">
        <v>828</v>
      </c>
      <c r="C11304" s="74" t="s">
        <v>4168</v>
      </c>
      <c r="D11304" s="74" t="s">
        <v>4163</v>
      </c>
      <c r="E11304" s="75" t="s">
        <v>185</v>
      </c>
      <c r="F11304" s="74"/>
      <c r="G11304" s="74" t="s">
        <v>3694</v>
      </c>
      <c r="H11304" s="82">
        <v>12.9</v>
      </c>
      <c r="I11304" s="77">
        <v>0.45450000000000002</v>
      </c>
      <c r="J11304" s="76">
        <v>7.03695</v>
      </c>
    </row>
    <row r="11305" spans="1:10" s="81" customFormat="1">
      <c r="A11305" s="72">
        <v>11301</v>
      </c>
      <c r="B11305" s="74" t="s">
        <v>828</v>
      </c>
      <c r="C11305" s="74" t="s">
        <v>4169</v>
      </c>
      <c r="D11305" s="74" t="s">
        <v>4170</v>
      </c>
      <c r="E11305" s="75" t="s">
        <v>185</v>
      </c>
      <c r="F11305" s="74"/>
      <c r="G11305" s="74" t="s">
        <v>3694</v>
      </c>
      <c r="H11305" s="82">
        <v>13.1</v>
      </c>
      <c r="I11305" s="77">
        <v>0.45450000000000002</v>
      </c>
      <c r="J11305" s="76">
        <v>7.1460499999999998</v>
      </c>
    </row>
    <row r="11306" spans="1:10" s="81" customFormat="1">
      <c r="A11306" s="72">
        <v>11302</v>
      </c>
      <c r="B11306" s="74" t="s">
        <v>828</v>
      </c>
      <c r="C11306" s="74" t="s">
        <v>4171</v>
      </c>
      <c r="D11306" s="74" t="s">
        <v>4172</v>
      </c>
      <c r="E11306" s="75" t="s">
        <v>185</v>
      </c>
      <c r="F11306" s="74"/>
      <c r="G11306" s="74" t="s">
        <v>3694</v>
      </c>
      <c r="H11306" s="82">
        <v>13.1</v>
      </c>
      <c r="I11306" s="77">
        <v>0.45450000000000002</v>
      </c>
      <c r="J11306" s="76">
        <v>7.1460499999999998</v>
      </c>
    </row>
    <row r="11307" spans="1:10" s="81" customFormat="1">
      <c r="A11307" s="72">
        <v>11303</v>
      </c>
      <c r="B11307" s="74" t="s">
        <v>828</v>
      </c>
      <c r="C11307" s="74" t="s">
        <v>4173</v>
      </c>
      <c r="D11307" s="74" t="s">
        <v>4174</v>
      </c>
      <c r="E11307" s="75" t="s">
        <v>185</v>
      </c>
      <c r="F11307" s="74"/>
      <c r="G11307" s="74" t="s">
        <v>3694</v>
      </c>
      <c r="H11307" s="82">
        <v>13.1</v>
      </c>
      <c r="I11307" s="77">
        <v>0.45450000000000002</v>
      </c>
      <c r="J11307" s="76">
        <v>7.1460499999999998</v>
      </c>
    </row>
    <row r="11308" spans="1:10" s="81" customFormat="1">
      <c r="A11308" s="72">
        <v>11304</v>
      </c>
      <c r="B11308" s="74" t="s">
        <v>828</v>
      </c>
      <c r="C11308" s="74" t="s">
        <v>161</v>
      </c>
      <c r="D11308" s="74" t="s">
        <v>4175</v>
      </c>
      <c r="E11308" s="75" t="s">
        <v>185</v>
      </c>
      <c r="F11308" s="74"/>
      <c r="G11308" s="74" t="s">
        <v>3694</v>
      </c>
      <c r="H11308" s="82">
        <v>37.700000000000003</v>
      </c>
      <c r="I11308" s="77">
        <v>0.45450000000000002</v>
      </c>
      <c r="J11308" s="76">
        <v>20.565350000000002</v>
      </c>
    </row>
    <row r="11309" spans="1:10" s="81" customFormat="1">
      <c r="A11309" s="72">
        <v>11305</v>
      </c>
      <c r="B11309" s="74" t="s">
        <v>828</v>
      </c>
      <c r="C11309" s="74" t="s">
        <v>4176</v>
      </c>
      <c r="D11309" s="74" t="s">
        <v>4177</v>
      </c>
      <c r="E11309" s="75" t="s">
        <v>185</v>
      </c>
      <c r="F11309" s="74"/>
      <c r="G11309" s="74" t="s">
        <v>3694</v>
      </c>
      <c r="H11309" s="82">
        <v>37.700000000000003</v>
      </c>
      <c r="I11309" s="77">
        <v>0.45450000000000002</v>
      </c>
      <c r="J11309" s="76">
        <v>20.565350000000002</v>
      </c>
    </row>
    <row r="11310" spans="1:10" s="81" customFormat="1">
      <c r="A11310" s="72">
        <v>11306</v>
      </c>
      <c r="B11310" s="74" t="s">
        <v>828</v>
      </c>
      <c r="C11310" s="74" t="s">
        <v>4178</v>
      </c>
      <c r="D11310" s="74" t="s">
        <v>4175</v>
      </c>
      <c r="E11310" s="75" t="s">
        <v>185</v>
      </c>
      <c r="F11310" s="74"/>
      <c r="G11310" s="74" t="s">
        <v>3694</v>
      </c>
      <c r="H11310" s="82">
        <v>37.700000000000003</v>
      </c>
      <c r="I11310" s="77">
        <v>0.45450000000000002</v>
      </c>
      <c r="J11310" s="76">
        <v>20.565350000000002</v>
      </c>
    </row>
    <row r="11311" spans="1:10" s="81" customFormat="1">
      <c r="A11311" s="72">
        <v>11307</v>
      </c>
      <c r="B11311" s="74" t="s">
        <v>828</v>
      </c>
      <c r="C11311" s="74" t="s">
        <v>4179</v>
      </c>
      <c r="D11311" s="74" t="s">
        <v>4180</v>
      </c>
      <c r="E11311" s="75" t="s">
        <v>185</v>
      </c>
      <c r="F11311" s="74"/>
      <c r="G11311" s="74" t="s">
        <v>3694</v>
      </c>
      <c r="H11311" s="82">
        <v>109</v>
      </c>
      <c r="I11311" s="77">
        <v>0.45450000000000002</v>
      </c>
      <c r="J11311" s="76">
        <v>59.459499999999998</v>
      </c>
    </row>
    <row r="11312" spans="1:10" s="81" customFormat="1">
      <c r="A11312" s="72">
        <v>11308</v>
      </c>
      <c r="B11312" s="74" t="s">
        <v>828</v>
      </c>
      <c r="C11312" s="74" t="s">
        <v>4181</v>
      </c>
      <c r="D11312" s="74" t="s">
        <v>4182</v>
      </c>
      <c r="E11312" s="75" t="s">
        <v>185</v>
      </c>
      <c r="F11312" s="74"/>
      <c r="G11312" s="74" t="s">
        <v>3694</v>
      </c>
      <c r="H11312" s="82">
        <v>218</v>
      </c>
      <c r="I11312" s="77">
        <v>0.45450000000000002</v>
      </c>
      <c r="J11312" s="76">
        <v>118.919</v>
      </c>
    </row>
    <row r="11313" spans="1:10" s="81" customFormat="1">
      <c r="A11313" s="72">
        <v>11309</v>
      </c>
      <c r="B11313" s="74" t="s">
        <v>828</v>
      </c>
      <c r="C11313" s="74" t="s">
        <v>4183</v>
      </c>
      <c r="D11313" s="74" t="s">
        <v>4184</v>
      </c>
      <c r="E11313" s="75" t="s">
        <v>185</v>
      </c>
      <c r="F11313" s="74"/>
      <c r="G11313" s="74" t="s">
        <v>3694</v>
      </c>
      <c r="H11313" s="82">
        <v>491</v>
      </c>
      <c r="I11313" s="77">
        <v>0.45450000000000002</v>
      </c>
      <c r="J11313" s="76">
        <v>267.84050000000002</v>
      </c>
    </row>
    <row r="11314" spans="1:10" s="81" customFormat="1">
      <c r="A11314" s="72">
        <v>11310</v>
      </c>
      <c r="B11314" s="74" t="s">
        <v>828</v>
      </c>
      <c r="C11314" s="74" t="s">
        <v>4185</v>
      </c>
      <c r="D11314" s="74" t="s">
        <v>4186</v>
      </c>
      <c r="E11314" s="75" t="s">
        <v>185</v>
      </c>
      <c r="F11314" s="74"/>
      <c r="G11314" s="74" t="s">
        <v>3694</v>
      </c>
      <c r="H11314" s="82">
        <v>213</v>
      </c>
      <c r="I11314" s="77">
        <v>0.45450000000000002</v>
      </c>
      <c r="J11314" s="76">
        <v>116.19149999999999</v>
      </c>
    </row>
    <row r="11315" spans="1:10" s="81" customFormat="1">
      <c r="A11315" s="72">
        <v>11311</v>
      </c>
      <c r="B11315" s="74" t="s">
        <v>828</v>
      </c>
      <c r="C11315" s="74" t="s">
        <v>4185</v>
      </c>
      <c r="D11315" s="74" t="s">
        <v>4186</v>
      </c>
      <c r="E11315" s="75" t="s">
        <v>185</v>
      </c>
      <c r="F11315" s="74"/>
      <c r="G11315" s="74" t="s">
        <v>3694</v>
      </c>
      <c r="H11315" s="82">
        <v>213</v>
      </c>
      <c r="I11315" s="77">
        <v>0.45450000000000002</v>
      </c>
      <c r="J11315" s="76">
        <v>116.19149999999999</v>
      </c>
    </row>
    <row r="11316" spans="1:10" s="81" customFormat="1">
      <c r="A11316" s="72">
        <v>11312</v>
      </c>
      <c r="B11316" s="74" t="s">
        <v>828</v>
      </c>
      <c r="C11316" s="74" t="s">
        <v>4187</v>
      </c>
      <c r="D11316" s="74" t="s">
        <v>4188</v>
      </c>
      <c r="E11316" s="75" t="s">
        <v>185</v>
      </c>
      <c r="F11316" s="74"/>
      <c r="G11316" s="74" t="s">
        <v>3694</v>
      </c>
      <c r="H11316" s="82">
        <v>309</v>
      </c>
      <c r="I11316" s="77">
        <v>0.45450000000000002</v>
      </c>
      <c r="J11316" s="76">
        <v>168.55949999999999</v>
      </c>
    </row>
    <row r="11317" spans="1:10" s="81" customFormat="1">
      <c r="A11317" s="72">
        <v>11313</v>
      </c>
      <c r="B11317" s="74" t="s">
        <v>828</v>
      </c>
      <c r="C11317" s="74" t="s">
        <v>4187</v>
      </c>
      <c r="D11317" s="74" t="s">
        <v>4188</v>
      </c>
      <c r="E11317" s="75" t="s">
        <v>185</v>
      </c>
      <c r="F11317" s="74"/>
      <c r="G11317" s="74" t="s">
        <v>3694</v>
      </c>
      <c r="H11317" s="82">
        <v>309</v>
      </c>
      <c r="I11317" s="77">
        <v>0.45450000000000002</v>
      </c>
      <c r="J11317" s="76">
        <v>168.55949999999999</v>
      </c>
    </row>
    <row r="11318" spans="1:10" s="81" customFormat="1">
      <c r="A11318" s="72">
        <v>11314</v>
      </c>
      <c r="B11318" s="74" t="s">
        <v>828</v>
      </c>
      <c r="C11318" s="74" t="s">
        <v>162</v>
      </c>
      <c r="D11318" s="74" t="s">
        <v>4189</v>
      </c>
      <c r="E11318" s="75" t="s">
        <v>185</v>
      </c>
      <c r="F11318" s="74"/>
      <c r="G11318" s="74" t="s">
        <v>3694</v>
      </c>
      <c r="H11318" s="82">
        <v>588</v>
      </c>
      <c r="I11318" s="77">
        <v>0.45450000000000002</v>
      </c>
      <c r="J11318" s="76">
        <v>320.75400000000002</v>
      </c>
    </row>
    <row r="11319" spans="1:10" s="81" customFormat="1">
      <c r="A11319" s="72">
        <v>11315</v>
      </c>
      <c r="B11319" s="74" t="s">
        <v>828</v>
      </c>
      <c r="C11319" s="74" t="s">
        <v>162</v>
      </c>
      <c r="D11319" s="74" t="s">
        <v>4189</v>
      </c>
      <c r="E11319" s="75" t="s">
        <v>185</v>
      </c>
      <c r="F11319" s="74"/>
      <c r="G11319" s="74" t="s">
        <v>3694</v>
      </c>
      <c r="H11319" s="82">
        <v>588</v>
      </c>
      <c r="I11319" s="77">
        <v>0.45450000000000002</v>
      </c>
      <c r="J11319" s="76">
        <v>320.75400000000002</v>
      </c>
    </row>
    <row r="11320" spans="1:10" s="81" customFormat="1">
      <c r="A11320" s="72">
        <v>11316</v>
      </c>
      <c r="B11320" s="74" t="s">
        <v>828</v>
      </c>
      <c r="C11320" s="74" t="s">
        <v>162</v>
      </c>
      <c r="D11320" s="74" t="s">
        <v>4189</v>
      </c>
      <c r="E11320" s="75" t="s">
        <v>185</v>
      </c>
      <c r="F11320" s="74"/>
      <c r="G11320" s="74" t="s">
        <v>3694</v>
      </c>
      <c r="H11320" s="82">
        <v>588</v>
      </c>
      <c r="I11320" s="77">
        <v>0.45450000000000002</v>
      </c>
      <c r="J11320" s="76">
        <v>320.75400000000002</v>
      </c>
    </row>
    <row r="11321" spans="1:10" s="81" customFormat="1">
      <c r="A11321" s="72">
        <v>11317</v>
      </c>
      <c r="B11321" s="74" t="s">
        <v>828</v>
      </c>
      <c r="C11321" s="74" t="s">
        <v>162</v>
      </c>
      <c r="D11321" s="74" t="s">
        <v>4189</v>
      </c>
      <c r="E11321" s="75" t="s">
        <v>185</v>
      </c>
      <c r="F11321" s="74"/>
      <c r="G11321" s="74" t="s">
        <v>3694</v>
      </c>
      <c r="H11321" s="82">
        <v>588</v>
      </c>
      <c r="I11321" s="77">
        <v>0.45450000000000002</v>
      </c>
      <c r="J11321" s="76">
        <v>320.75400000000002</v>
      </c>
    </row>
    <row r="11322" spans="1:10" s="81" customFormat="1">
      <c r="A11322" s="72">
        <v>11318</v>
      </c>
      <c r="B11322" s="74" t="s">
        <v>828</v>
      </c>
      <c r="C11322" s="74" t="s">
        <v>163</v>
      </c>
      <c r="D11322" s="74" t="s">
        <v>4190</v>
      </c>
      <c r="E11322" s="75" t="s">
        <v>185</v>
      </c>
      <c r="F11322" s="74"/>
      <c r="G11322" s="74" t="s">
        <v>3694</v>
      </c>
      <c r="H11322" s="82">
        <v>37.700000000000003</v>
      </c>
      <c r="I11322" s="77">
        <v>0.45450000000000002</v>
      </c>
      <c r="J11322" s="76">
        <v>20.565350000000002</v>
      </c>
    </row>
    <row r="11323" spans="1:10" s="81" customFormat="1">
      <c r="A11323" s="72">
        <v>11319</v>
      </c>
      <c r="B11323" s="74" t="s">
        <v>828</v>
      </c>
      <c r="C11323" s="74" t="s">
        <v>163</v>
      </c>
      <c r="D11323" s="74" t="s">
        <v>4190</v>
      </c>
      <c r="E11323" s="75" t="s">
        <v>185</v>
      </c>
      <c r="F11323" s="74"/>
      <c r="G11323" s="74" t="s">
        <v>3694</v>
      </c>
      <c r="H11323" s="82">
        <v>37.700000000000003</v>
      </c>
      <c r="I11323" s="77">
        <v>0.45450000000000002</v>
      </c>
      <c r="J11323" s="76">
        <v>20.565350000000002</v>
      </c>
    </row>
    <row r="11324" spans="1:10" s="81" customFormat="1">
      <c r="A11324" s="72">
        <v>11320</v>
      </c>
      <c r="B11324" s="74" t="s">
        <v>828</v>
      </c>
      <c r="C11324" s="74" t="s">
        <v>4191</v>
      </c>
      <c r="D11324" s="74" t="s">
        <v>4192</v>
      </c>
      <c r="E11324" s="75" t="s">
        <v>185</v>
      </c>
      <c r="F11324" s="74"/>
      <c r="G11324" s="74" t="s">
        <v>3694</v>
      </c>
      <c r="H11324" s="82">
        <v>26.9</v>
      </c>
      <c r="I11324" s="77">
        <v>0.45450000000000002</v>
      </c>
      <c r="J11324" s="76">
        <v>14.67395</v>
      </c>
    </row>
    <row r="11325" spans="1:10" s="81" customFormat="1">
      <c r="A11325" s="72">
        <v>11321</v>
      </c>
      <c r="B11325" s="74" t="s">
        <v>828</v>
      </c>
      <c r="C11325" s="74" t="s">
        <v>4193</v>
      </c>
      <c r="D11325" s="74" t="s">
        <v>4190</v>
      </c>
      <c r="E11325" s="75" t="s">
        <v>185</v>
      </c>
      <c r="F11325" s="74"/>
      <c r="G11325" s="74" t="s">
        <v>3694</v>
      </c>
      <c r="H11325" s="82">
        <v>37.700000000000003</v>
      </c>
      <c r="I11325" s="77">
        <v>0.45450000000000002</v>
      </c>
      <c r="J11325" s="76">
        <v>20.565350000000002</v>
      </c>
    </row>
    <row r="11326" spans="1:10" s="81" customFormat="1">
      <c r="A11326" s="72">
        <v>11322</v>
      </c>
      <c r="B11326" s="74" t="s">
        <v>828</v>
      </c>
      <c r="C11326" s="74" t="s">
        <v>4194</v>
      </c>
      <c r="D11326" s="74" t="s">
        <v>4195</v>
      </c>
      <c r="E11326" s="75" t="s">
        <v>185</v>
      </c>
      <c r="F11326" s="74"/>
      <c r="G11326" s="74" t="s">
        <v>3694</v>
      </c>
      <c r="H11326" s="82">
        <v>114</v>
      </c>
      <c r="I11326" s="77">
        <v>0.45450000000000002</v>
      </c>
      <c r="J11326" s="76">
        <v>62.186999999999998</v>
      </c>
    </row>
    <row r="11327" spans="1:10" s="81" customFormat="1">
      <c r="A11327" s="72">
        <v>11323</v>
      </c>
      <c r="B11327" s="74" t="s">
        <v>828</v>
      </c>
      <c r="C11327" s="74" t="s">
        <v>4196</v>
      </c>
      <c r="D11327" s="74" t="s">
        <v>4197</v>
      </c>
      <c r="E11327" s="75" t="s">
        <v>185</v>
      </c>
      <c r="F11327" s="74"/>
      <c r="G11327" s="74" t="s">
        <v>3694</v>
      </c>
      <c r="H11327" s="82">
        <v>64.5</v>
      </c>
      <c r="I11327" s="77">
        <v>0.45450000000000002</v>
      </c>
      <c r="J11327" s="76">
        <v>35.184750000000001</v>
      </c>
    </row>
    <row r="11328" spans="1:10" s="81" customFormat="1">
      <c r="A11328" s="72">
        <v>11324</v>
      </c>
      <c r="B11328" s="74" t="s">
        <v>828</v>
      </c>
      <c r="C11328" s="74" t="s">
        <v>4198</v>
      </c>
      <c r="D11328" s="74" t="s">
        <v>4195</v>
      </c>
      <c r="E11328" s="75" t="s">
        <v>185</v>
      </c>
      <c r="F11328" s="74"/>
      <c r="G11328" s="74" t="s">
        <v>3694</v>
      </c>
      <c r="H11328" s="82">
        <v>114</v>
      </c>
      <c r="I11328" s="77">
        <v>0.45450000000000002</v>
      </c>
      <c r="J11328" s="76">
        <v>62.186999999999998</v>
      </c>
    </row>
    <row r="11329" spans="1:10" s="81" customFormat="1">
      <c r="A11329" s="72">
        <v>11325</v>
      </c>
      <c r="B11329" s="74" t="s">
        <v>828</v>
      </c>
      <c r="C11329" s="74" t="s">
        <v>4199</v>
      </c>
      <c r="D11329" s="74" t="s">
        <v>4200</v>
      </c>
      <c r="E11329" s="75" t="s">
        <v>185</v>
      </c>
      <c r="F11329" s="74"/>
      <c r="G11329" s="74" t="s">
        <v>3694</v>
      </c>
      <c r="H11329" s="82">
        <v>135</v>
      </c>
      <c r="I11329" s="77">
        <v>0.45450000000000002</v>
      </c>
      <c r="J11329" s="76">
        <v>73.642499999999998</v>
      </c>
    </row>
    <row r="11330" spans="1:10" s="81" customFormat="1">
      <c r="A11330" s="72">
        <v>11326</v>
      </c>
      <c r="B11330" s="74" t="s">
        <v>828</v>
      </c>
      <c r="C11330" s="74" t="s">
        <v>164</v>
      </c>
      <c r="D11330" s="74" t="s">
        <v>4201</v>
      </c>
      <c r="E11330" s="75" t="s">
        <v>185</v>
      </c>
      <c r="F11330" s="74"/>
      <c r="G11330" s="74" t="s">
        <v>3694</v>
      </c>
      <c r="H11330" s="82">
        <v>37.700000000000003</v>
      </c>
      <c r="I11330" s="77">
        <v>0.45450000000000002</v>
      </c>
      <c r="J11330" s="76">
        <v>20.565350000000002</v>
      </c>
    </row>
    <row r="11331" spans="1:10" s="81" customFormat="1">
      <c r="A11331" s="72">
        <v>11327</v>
      </c>
      <c r="B11331" s="74" t="s">
        <v>828</v>
      </c>
      <c r="C11331" s="74" t="s">
        <v>164</v>
      </c>
      <c r="D11331" s="74" t="s">
        <v>4201</v>
      </c>
      <c r="E11331" s="75" t="s">
        <v>185</v>
      </c>
      <c r="F11331" s="74"/>
      <c r="G11331" s="74" t="s">
        <v>3694</v>
      </c>
      <c r="H11331" s="82">
        <v>37.700000000000003</v>
      </c>
      <c r="I11331" s="77">
        <v>0.45450000000000002</v>
      </c>
      <c r="J11331" s="76">
        <v>20.565350000000002</v>
      </c>
    </row>
    <row r="11332" spans="1:10" s="81" customFormat="1">
      <c r="A11332" s="72">
        <v>11328</v>
      </c>
      <c r="B11332" s="74" t="s">
        <v>828</v>
      </c>
      <c r="C11332" s="74" t="s">
        <v>164</v>
      </c>
      <c r="D11332" s="74" t="s">
        <v>4201</v>
      </c>
      <c r="E11332" s="75" t="s">
        <v>185</v>
      </c>
      <c r="F11332" s="74"/>
      <c r="G11332" s="74" t="s">
        <v>3694</v>
      </c>
      <c r="H11332" s="82">
        <v>37.700000000000003</v>
      </c>
      <c r="I11332" s="77">
        <v>0.45450000000000002</v>
      </c>
      <c r="J11332" s="76">
        <v>20.565350000000002</v>
      </c>
    </row>
    <row r="11333" spans="1:10" s="81" customFormat="1">
      <c r="A11333" s="72">
        <v>11329</v>
      </c>
      <c r="B11333" s="74" t="s">
        <v>828</v>
      </c>
      <c r="C11333" s="74" t="s">
        <v>164</v>
      </c>
      <c r="D11333" s="74" t="s">
        <v>4201</v>
      </c>
      <c r="E11333" s="75" t="s">
        <v>185</v>
      </c>
      <c r="F11333" s="74"/>
      <c r="G11333" s="74" t="s">
        <v>3694</v>
      </c>
      <c r="H11333" s="82">
        <v>37.700000000000003</v>
      </c>
      <c r="I11333" s="77">
        <v>0.45450000000000002</v>
      </c>
      <c r="J11333" s="76">
        <v>20.565350000000002</v>
      </c>
    </row>
    <row r="11334" spans="1:10" s="81" customFormat="1">
      <c r="A11334" s="72">
        <v>11330</v>
      </c>
      <c r="B11334" s="74" t="s">
        <v>828</v>
      </c>
      <c r="C11334" s="74" t="s">
        <v>4202</v>
      </c>
      <c r="D11334" s="74" t="s">
        <v>4203</v>
      </c>
      <c r="E11334" s="75" t="s">
        <v>185</v>
      </c>
      <c r="F11334" s="74"/>
      <c r="G11334" s="74" t="s">
        <v>3694</v>
      </c>
      <c r="H11334" s="82">
        <v>37.700000000000003</v>
      </c>
      <c r="I11334" s="77">
        <v>0.45450000000000002</v>
      </c>
      <c r="J11334" s="76">
        <v>20.565350000000002</v>
      </c>
    </row>
    <row r="11335" spans="1:10" s="81" customFormat="1">
      <c r="A11335" s="72">
        <v>11331</v>
      </c>
      <c r="B11335" s="74" t="s">
        <v>828</v>
      </c>
      <c r="C11335" s="74" t="s">
        <v>4204</v>
      </c>
      <c r="D11335" s="74" t="s">
        <v>4205</v>
      </c>
      <c r="E11335" s="75" t="s">
        <v>185</v>
      </c>
      <c r="F11335" s="74"/>
      <c r="G11335" s="74" t="s">
        <v>3694</v>
      </c>
      <c r="H11335" s="82">
        <v>37.700000000000003</v>
      </c>
      <c r="I11335" s="77">
        <v>0.45450000000000002</v>
      </c>
      <c r="J11335" s="76">
        <v>20.565350000000002</v>
      </c>
    </row>
    <row r="11336" spans="1:10" s="81" customFormat="1">
      <c r="A11336" s="72">
        <v>11332</v>
      </c>
      <c r="B11336" s="74" t="s">
        <v>828</v>
      </c>
      <c r="C11336" s="74" t="s">
        <v>4206</v>
      </c>
      <c r="D11336" s="74" t="s">
        <v>4201</v>
      </c>
      <c r="E11336" s="75" t="s">
        <v>185</v>
      </c>
      <c r="F11336" s="74"/>
      <c r="G11336" s="74" t="s">
        <v>3694</v>
      </c>
      <c r="H11336" s="82">
        <v>37.700000000000003</v>
      </c>
      <c r="I11336" s="77">
        <v>0.45450000000000002</v>
      </c>
      <c r="J11336" s="76">
        <v>20.565350000000002</v>
      </c>
    </row>
    <row r="11337" spans="1:10" s="81" customFormat="1">
      <c r="A11337" s="72">
        <v>11333</v>
      </c>
      <c r="B11337" s="74" t="s">
        <v>828</v>
      </c>
      <c r="C11337" s="74" t="s">
        <v>4207</v>
      </c>
      <c r="D11337" s="74" t="s">
        <v>4208</v>
      </c>
      <c r="E11337" s="75" t="s">
        <v>185</v>
      </c>
      <c r="F11337" s="74"/>
      <c r="G11337" s="74" t="s">
        <v>3694</v>
      </c>
      <c r="H11337" s="82">
        <v>12770</v>
      </c>
      <c r="I11337" s="77">
        <v>0.45450000000000002</v>
      </c>
      <c r="J11337" s="76">
        <v>6966.0349999999999</v>
      </c>
    </row>
    <row r="11338" spans="1:10" s="81" customFormat="1">
      <c r="A11338" s="72">
        <v>11334</v>
      </c>
      <c r="B11338" s="74" t="s">
        <v>828</v>
      </c>
      <c r="C11338" s="74" t="s">
        <v>4209</v>
      </c>
      <c r="D11338" s="74" t="s">
        <v>4210</v>
      </c>
      <c r="E11338" s="75" t="s">
        <v>185</v>
      </c>
      <c r="F11338" s="74"/>
      <c r="G11338" s="74" t="s">
        <v>3694</v>
      </c>
      <c r="H11338" s="82">
        <v>172</v>
      </c>
      <c r="I11338" s="77">
        <v>0.45450000000000002</v>
      </c>
      <c r="J11338" s="76">
        <v>93.825999999999993</v>
      </c>
    </row>
    <row r="11339" spans="1:10" s="81" customFormat="1">
      <c r="A11339" s="72">
        <v>11335</v>
      </c>
      <c r="B11339" s="74" t="s">
        <v>828</v>
      </c>
      <c r="C11339" s="74" t="s">
        <v>4209</v>
      </c>
      <c r="D11339" s="74" t="s">
        <v>4210</v>
      </c>
      <c r="E11339" s="75" t="s">
        <v>185</v>
      </c>
      <c r="F11339" s="74"/>
      <c r="G11339" s="74" t="s">
        <v>3694</v>
      </c>
      <c r="H11339" s="82">
        <v>172</v>
      </c>
      <c r="I11339" s="77">
        <v>0.45450000000000002</v>
      </c>
      <c r="J11339" s="76">
        <v>93.825999999999993</v>
      </c>
    </row>
    <row r="11340" spans="1:10" s="81" customFormat="1">
      <c r="A11340" s="72">
        <v>11336</v>
      </c>
      <c r="B11340" s="74" t="s">
        <v>828</v>
      </c>
      <c r="C11340" s="74" t="s">
        <v>4209</v>
      </c>
      <c r="D11340" s="74" t="s">
        <v>4210</v>
      </c>
      <c r="E11340" s="75" t="s">
        <v>185</v>
      </c>
      <c r="F11340" s="74"/>
      <c r="G11340" s="74" t="s">
        <v>3694</v>
      </c>
      <c r="H11340" s="82">
        <v>172</v>
      </c>
      <c r="I11340" s="77">
        <v>0.45450000000000002</v>
      </c>
      <c r="J11340" s="76">
        <v>93.825999999999993</v>
      </c>
    </row>
    <row r="11341" spans="1:10" s="81" customFormat="1">
      <c r="A11341" s="72">
        <v>11337</v>
      </c>
      <c r="B11341" s="74" t="s">
        <v>828</v>
      </c>
      <c r="C11341" s="74" t="s">
        <v>4211</v>
      </c>
      <c r="D11341" s="74" t="s">
        <v>4210</v>
      </c>
      <c r="E11341" s="75" t="s">
        <v>185</v>
      </c>
      <c r="F11341" s="74"/>
      <c r="G11341" s="74" t="s">
        <v>3694</v>
      </c>
      <c r="H11341" s="82">
        <v>172</v>
      </c>
      <c r="I11341" s="77">
        <v>0.45450000000000002</v>
      </c>
      <c r="J11341" s="76">
        <v>93.825999999999993</v>
      </c>
    </row>
    <row r="11342" spans="1:10" s="81" customFormat="1">
      <c r="A11342" s="72">
        <v>11338</v>
      </c>
      <c r="B11342" s="74" t="s">
        <v>828</v>
      </c>
      <c r="C11342" s="74" t="s">
        <v>4212</v>
      </c>
      <c r="D11342" s="74" t="s">
        <v>4213</v>
      </c>
      <c r="E11342" s="75" t="s">
        <v>185</v>
      </c>
      <c r="F11342" s="74"/>
      <c r="G11342" s="74" t="s">
        <v>3694</v>
      </c>
      <c r="H11342" s="82">
        <v>171</v>
      </c>
      <c r="I11342" s="77">
        <v>0.45450000000000002</v>
      </c>
      <c r="J11342" s="76">
        <v>93.280500000000004</v>
      </c>
    </row>
    <row r="11343" spans="1:10" s="81" customFormat="1">
      <c r="A11343" s="72">
        <v>11339</v>
      </c>
      <c r="B11343" s="74" t="s">
        <v>828</v>
      </c>
      <c r="C11343" s="74" t="s">
        <v>4212</v>
      </c>
      <c r="D11343" s="74" t="s">
        <v>4213</v>
      </c>
      <c r="E11343" s="75" t="s">
        <v>185</v>
      </c>
      <c r="F11343" s="74"/>
      <c r="G11343" s="74" t="s">
        <v>3694</v>
      </c>
      <c r="H11343" s="82">
        <v>171</v>
      </c>
      <c r="I11343" s="77">
        <v>0.45450000000000002</v>
      </c>
      <c r="J11343" s="76">
        <v>93.280500000000004</v>
      </c>
    </row>
    <row r="11344" spans="1:10" s="81" customFormat="1">
      <c r="A11344" s="72">
        <v>11340</v>
      </c>
      <c r="B11344" s="74" t="s">
        <v>828</v>
      </c>
      <c r="C11344" s="74" t="s">
        <v>4214</v>
      </c>
      <c r="D11344" s="74" t="s">
        <v>4215</v>
      </c>
      <c r="E11344" s="75" t="s">
        <v>185</v>
      </c>
      <c r="F11344" s="74"/>
      <c r="G11344" s="74" t="s">
        <v>3694</v>
      </c>
      <c r="H11344" s="82">
        <v>171</v>
      </c>
      <c r="I11344" s="77">
        <v>0.45450000000000002</v>
      </c>
      <c r="J11344" s="76">
        <v>93.280500000000004</v>
      </c>
    </row>
    <row r="11345" spans="1:10" s="81" customFormat="1">
      <c r="A11345" s="72">
        <v>11341</v>
      </c>
      <c r="B11345" s="74" t="s">
        <v>828</v>
      </c>
      <c r="C11345" s="74" t="s">
        <v>4216</v>
      </c>
      <c r="D11345" s="74" t="s">
        <v>4217</v>
      </c>
      <c r="E11345" s="75" t="s">
        <v>185</v>
      </c>
      <c r="F11345" s="74"/>
      <c r="G11345" s="74" t="s">
        <v>3694</v>
      </c>
      <c r="H11345" s="82">
        <v>171</v>
      </c>
      <c r="I11345" s="77">
        <v>0.45450000000000002</v>
      </c>
      <c r="J11345" s="76">
        <v>93.280500000000004</v>
      </c>
    </row>
    <row r="11346" spans="1:10" s="81" customFormat="1">
      <c r="A11346" s="72">
        <v>11342</v>
      </c>
      <c r="B11346" s="74" t="s">
        <v>828</v>
      </c>
      <c r="C11346" s="74" t="s">
        <v>4216</v>
      </c>
      <c r="D11346" s="74" t="s">
        <v>4217</v>
      </c>
      <c r="E11346" s="75" t="s">
        <v>185</v>
      </c>
      <c r="F11346" s="74"/>
      <c r="G11346" s="74" t="s">
        <v>3694</v>
      </c>
      <c r="H11346" s="82">
        <v>171</v>
      </c>
      <c r="I11346" s="77">
        <v>0.45450000000000002</v>
      </c>
      <c r="J11346" s="76">
        <v>93.280500000000004</v>
      </c>
    </row>
    <row r="11347" spans="1:10" s="81" customFormat="1">
      <c r="A11347" s="72">
        <v>11343</v>
      </c>
      <c r="B11347" s="74" t="s">
        <v>828</v>
      </c>
      <c r="C11347" s="74" t="s">
        <v>4218</v>
      </c>
      <c r="D11347" s="74" t="s">
        <v>4219</v>
      </c>
      <c r="E11347" s="75" t="s">
        <v>185</v>
      </c>
      <c r="F11347" s="74"/>
      <c r="G11347" s="74" t="s">
        <v>3694</v>
      </c>
      <c r="H11347" s="82">
        <v>171</v>
      </c>
      <c r="I11347" s="77">
        <v>0.45450000000000002</v>
      </c>
      <c r="J11347" s="76">
        <v>93.280500000000004</v>
      </c>
    </row>
    <row r="11348" spans="1:10" s="81" customFormat="1">
      <c r="A11348" s="72">
        <v>11344</v>
      </c>
      <c r="B11348" s="74" t="s">
        <v>828</v>
      </c>
      <c r="C11348" s="74" t="s">
        <v>4218</v>
      </c>
      <c r="D11348" s="74" t="s">
        <v>4219</v>
      </c>
      <c r="E11348" s="75" t="s">
        <v>185</v>
      </c>
      <c r="F11348" s="74"/>
      <c r="G11348" s="74" t="s">
        <v>3694</v>
      </c>
      <c r="H11348" s="82">
        <v>171</v>
      </c>
      <c r="I11348" s="77">
        <v>0.45450000000000002</v>
      </c>
      <c r="J11348" s="76">
        <v>93.280500000000004</v>
      </c>
    </row>
    <row r="11349" spans="1:10" s="81" customFormat="1" ht="25.5">
      <c r="A11349" s="72">
        <v>11345</v>
      </c>
      <c r="B11349" s="74" t="s">
        <v>828</v>
      </c>
      <c r="C11349" s="74" t="s">
        <v>4220</v>
      </c>
      <c r="D11349" s="74" t="s">
        <v>4221</v>
      </c>
      <c r="E11349" s="75" t="s">
        <v>185</v>
      </c>
      <c r="F11349" s="74"/>
      <c r="G11349" s="74" t="s">
        <v>3694</v>
      </c>
      <c r="H11349" s="82">
        <v>884</v>
      </c>
      <c r="I11349" s="77">
        <v>0.45450000000000002</v>
      </c>
      <c r="J11349" s="76">
        <v>482.22199999999998</v>
      </c>
    </row>
    <row r="11350" spans="1:10" s="81" customFormat="1" ht="25.5">
      <c r="A11350" s="72">
        <v>11346</v>
      </c>
      <c r="B11350" s="74" t="s">
        <v>828</v>
      </c>
      <c r="C11350" s="74" t="s">
        <v>4220</v>
      </c>
      <c r="D11350" s="74" t="s">
        <v>4221</v>
      </c>
      <c r="E11350" s="75" t="s">
        <v>185</v>
      </c>
      <c r="F11350" s="74"/>
      <c r="G11350" s="74" t="s">
        <v>3694</v>
      </c>
      <c r="H11350" s="82">
        <v>884</v>
      </c>
      <c r="I11350" s="77">
        <v>0.45450000000000002</v>
      </c>
      <c r="J11350" s="76">
        <v>482.22199999999998</v>
      </c>
    </row>
    <row r="11351" spans="1:10" s="81" customFormat="1" ht="25.5">
      <c r="A11351" s="72">
        <v>11347</v>
      </c>
      <c r="B11351" s="74" t="s">
        <v>828</v>
      </c>
      <c r="C11351" s="74" t="s">
        <v>4220</v>
      </c>
      <c r="D11351" s="74" t="s">
        <v>4221</v>
      </c>
      <c r="E11351" s="75" t="s">
        <v>185</v>
      </c>
      <c r="F11351" s="74"/>
      <c r="G11351" s="74" t="s">
        <v>3694</v>
      </c>
      <c r="H11351" s="82">
        <v>884</v>
      </c>
      <c r="I11351" s="77">
        <v>0.45450000000000002</v>
      </c>
      <c r="J11351" s="76">
        <v>482.22199999999998</v>
      </c>
    </row>
    <row r="11352" spans="1:10" s="81" customFormat="1" ht="25.5">
      <c r="A11352" s="72">
        <v>11348</v>
      </c>
      <c r="B11352" s="74" t="s">
        <v>828</v>
      </c>
      <c r="C11352" s="74" t="s">
        <v>4220</v>
      </c>
      <c r="D11352" s="74" t="s">
        <v>4221</v>
      </c>
      <c r="E11352" s="75" t="s">
        <v>185</v>
      </c>
      <c r="F11352" s="74"/>
      <c r="G11352" s="74" t="s">
        <v>3694</v>
      </c>
      <c r="H11352" s="82">
        <v>884</v>
      </c>
      <c r="I11352" s="77">
        <v>0.45450000000000002</v>
      </c>
      <c r="J11352" s="76">
        <v>482.22199999999998</v>
      </c>
    </row>
    <row r="11353" spans="1:10" s="81" customFormat="1">
      <c r="A11353" s="72">
        <v>11349</v>
      </c>
      <c r="B11353" s="74" t="s">
        <v>828</v>
      </c>
      <c r="C11353" s="74" t="s">
        <v>4222</v>
      </c>
      <c r="D11353" s="74" t="s">
        <v>4223</v>
      </c>
      <c r="E11353" s="75" t="s">
        <v>185</v>
      </c>
      <c r="F11353" s="74"/>
      <c r="G11353" s="74" t="s">
        <v>3694</v>
      </c>
      <c r="H11353" s="82">
        <v>109</v>
      </c>
      <c r="I11353" s="77">
        <v>0.45450000000000002</v>
      </c>
      <c r="J11353" s="76">
        <v>59.459499999999998</v>
      </c>
    </row>
    <row r="11354" spans="1:10" s="81" customFormat="1">
      <c r="A11354" s="72">
        <v>11350</v>
      </c>
      <c r="B11354" s="74" t="s">
        <v>828</v>
      </c>
      <c r="C11354" s="74" t="s">
        <v>4224</v>
      </c>
      <c r="D11354" s="74" t="s">
        <v>4210</v>
      </c>
      <c r="E11354" s="75" t="s">
        <v>185</v>
      </c>
      <c r="F11354" s="74"/>
      <c r="G11354" s="74" t="s">
        <v>3694</v>
      </c>
      <c r="H11354" s="82">
        <v>108</v>
      </c>
      <c r="I11354" s="77">
        <v>0.45450000000000002</v>
      </c>
      <c r="J11354" s="76">
        <v>58.914000000000001</v>
      </c>
    </row>
    <row r="11355" spans="1:10" s="81" customFormat="1">
      <c r="A11355" s="72">
        <v>11351</v>
      </c>
      <c r="B11355" s="74" t="s">
        <v>828</v>
      </c>
      <c r="C11355" s="74" t="s">
        <v>4225</v>
      </c>
      <c r="D11355" s="74" t="s">
        <v>4226</v>
      </c>
      <c r="E11355" s="75" t="s">
        <v>185</v>
      </c>
      <c r="F11355" s="74"/>
      <c r="G11355" s="74" t="s">
        <v>3694</v>
      </c>
      <c r="H11355" s="82">
        <v>108</v>
      </c>
      <c r="I11355" s="77">
        <v>0.45450000000000002</v>
      </c>
      <c r="J11355" s="76">
        <v>58.914000000000001</v>
      </c>
    </row>
    <row r="11356" spans="1:10" s="81" customFormat="1">
      <c r="A11356" s="72">
        <v>11352</v>
      </c>
      <c r="B11356" s="74" t="s">
        <v>828</v>
      </c>
      <c r="C11356" s="74" t="s">
        <v>4227</v>
      </c>
      <c r="D11356" s="74" t="s">
        <v>4223</v>
      </c>
      <c r="E11356" s="75" t="s">
        <v>185</v>
      </c>
      <c r="F11356" s="74"/>
      <c r="G11356" s="74" t="s">
        <v>3694</v>
      </c>
      <c r="H11356" s="82">
        <v>109</v>
      </c>
      <c r="I11356" s="77">
        <v>0.45450000000000002</v>
      </c>
      <c r="J11356" s="76">
        <v>59.459499999999998</v>
      </c>
    </row>
    <row r="11357" spans="1:10" s="81" customFormat="1">
      <c r="A11357" s="72">
        <v>11353</v>
      </c>
      <c r="B11357" s="74" t="s">
        <v>828</v>
      </c>
      <c r="C11357" s="74" t="s">
        <v>4228</v>
      </c>
      <c r="D11357" s="74" t="s">
        <v>4210</v>
      </c>
      <c r="E11357" s="75" t="s">
        <v>185</v>
      </c>
      <c r="F11357" s="74"/>
      <c r="G11357" s="74" t="s">
        <v>3694</v>
      </c>
      <c r="H11357" s="82">
        <v>108</v>
      </c>
      <c r="I11357" s="77">
        <v>0.45450000000000002</v>
      </c>
      <c r="J11357" s="76">
        <v>58.914000000000001</v>
      </c>
    </row>
    <row r="11358" spans="1:10" s="81" customFormat="1">
      <c r="A11358" s="72">
        <v>11354</v>
      </c>
      <c r="B11358" s="74" t="s">
        <v>828</v>
      </c>
      <c r="C11358" s="74" t="s">
        <v>4228</v>
      </c>
      <c r="D11358" s="74" t="s">
        <v>4210</v>
      </c>
      <c r="E11358" s="75" t="s">
        <v>185</v>
      </c>
      <c r="F11358" s="74"/>
      <c r="G11358" s="74" t="s">
        <v>3694</v>
      </c>
      <c r="H11358" s="82">
        <v>108</v>
      </c>
      <c r="I11358" s="77">
        <v>0.45450000000000002</v>
      </c>
      <c r="J11358" s="76">
        <v>58.914000000000001</v>
      </c>
    </row>
    <row r="11359" spans="1:10" s="81" customFormat="1">
      <c r="A11359" s="72">
        <v>11355</v>
      </c>
      <c r="B11359" s="74" t="s">
        <v>828</v>
      </c>
      <c r="C11359" s="74" t="s">
        <v>4229</v>
      </c>
      <c r="D11359" s="74" t="s">
        <v>4210</v>
      </c>
      <c r="E11359" s="75" t="s">
        <v>185</v>
      </c>
      <c r="F11359" s="74"/>
      <c r="G11359" s="74" t="s">
        <v>3694</v>
      </c>
      <c r="H11359" s="82">
        <v>108</v>
      </c>
      <c r="I11359" s="77">
        <v>0.45450000000000002</v>
      </c>
      <c r="J11359" s="76">
        <v>58.914000000000001</v>
      </c>
    </row>
    <row r="11360" spans="1:10" s="81" customFormat="1">
      <c r="A11360" s="72">
        <v>11356</v>
      </c>
      <c r="B11360" s="74" t="s">
        <v>828</v>
      </c>
      <c r="C11360" s="74" t="s">
        <v>4230</v>
      </c>
      <c r="D11360" s="74" t="s">
        <v>4231</v>
      </c>
      <c r="E11360" s="75" t="s">
        <v>185</v>
      </c>
      <c r="F11360" s="74"/>
      <c r="G11360" s="74" t="s">
        <v>3694</v>
      </c>
      <c r="H11360" s="82">
        <v>108</v>
      </c>
      <c r="I11360" s="77">
        <v>0.45450000000000002</v>
      </c>
      <c r="J11360" s="76">
        <v>58.914000000000001</v>
      </c>
    </row>
    <row r="11361" spans="1:10" s="81" customFormat="1">
      <c r="A11361" s="72">
        <v>11357</v>
      </c>
      <c r="B11361" s="74" t="s">
        <v>828</v>
      </c>
      <c r="C11361" s="74" t="s">
        <v>4230</v>
      </c>
      <c r="D11361" s="74" t="s">
        <v>4231</v>
      </c>
      <c r="E11361" s="75" t="s">
        <v>185</v>
      </c>
      <c r="F11361" s="74"/>
      <c r="G11361" s="74" t="s">
        <v>3694</v>
      </c>
      <c r="H11361" s="82">
        <v>108</v>
      </c>
      <c r="I11361" s="77">
        <v>0.45450000000000002</v>
      </c>
      <c r="J11361" s="76">
        <v>58.914000000000001</v>
      </c>
    </row>
    <row r="11362" spans="1:10" s="81" customFormat="1">
      <c r="A11362" s="72">
        <v>11358</v>
      </c>
      <c r="B11362" s="74" t="s">
        <v>828</v>
      </c>
      <c r="C11362" s="74" t="s">
        <v>4230</v>
      </c>
      <c r="D11362" s="74" t="s">
        <v>4231</v>
      </c>
      <c r="E11362" s="75" t="s">
        <v>185</v>
      </c>
      <c r="F11362" s="74"/>
      <c r="G11362" s="74" t="s">
        <v>3694</v>
      </c>
      <c r="H11362" s="82">
        <v>108</v>
      </c>
      <c r="I11362" s="77">
        <v>0.45450000000000002</v>
      </c>
      <c r="J11362" s="76">
        <v>58.914000000000001</v>
      </c>
    </row>
    <row r="11363" spans="1:10" s="81" customFormat="1">
      <c r="A11363" s="72">
        <v>11359</v>
      </c>
      <c r="B11363" s="74" t="s">
        <v>828</v>
      </c>
      <c r="C11363" s="74" t="s">
        <v>4232</v>
      </c>
      <c r="D11363" s="74" t="s">
        <v>4223</v>
      </c>
      <c r="E11363" s="75" t="s">
        <v>185</v>
      </c>
      <c r="F11363" s="74"/>
      <c r="G11363" s="74" t="s">
        <v>3694</v>
      </c>
      <c r="H11363" s="82">
        <v>174</v>
      </c>
      <c r="I11363" s="77">
        <v>0.45450000000000002</v>
      </c>
      <c r="J11363" s="76">
        <v>94.917000000000002</v>
      </c>
    </row>
    <row r="11364" spans="1:10" s="81" customFormat="1">
      <c r="A11364" s="72">
        <v>11360</v>
      </c>
      <c r="B11364" s="74" t="s">
        <v>828</v>
      </c>
      <c r="C11364" s="74" t="s">
        <v>4233</v>
      </c>
      <c r="D11364" s="74" t="s">
        <v>4234</v>
      </c>
      <c r="E11364" s="75" t="s">
        <v>185</v>
      </c>
      <c r="F11364" s="74"/>
      <c r="G11364" s="74" t="s">
        <v>3694</v>
      </c>
      <c r="H11364" s="82">
        <v>59.1</v>
      </c>
      <c r="I11364" s="77">
        <v>0.45450000000000002</v>
      </c>
      <c r="J11364" s="76">
        <v>32.239049999999999</v>
      </c>
    </row>
    <row r="11365" spans="1:10" s="81" customFormat="1">
      <c r="A11365" s="72">
        <v>11361</v>
      </c>
      <c r="B11365" s="74" t="s">
        <v>828</v>
      </c>
      <c r="C11365" s="74" t="s">
        <v>4235</v>
      </c>
      <c r="D11365" s="74" t="s">
        <v>4236</v>
      </c>
      <c r="E11365" s="75" t="s">
        <v>185</v>
      </c>
      <c r="F11365" s="74"/>
      <c r="G11365" s="74" t="s">
        <v>3694</v>
      </c>
      <c r="H11365" s="82">
        <v>129</v>
      </c>
      <c r="I11365" s="77">
        <v>0.45450000000000002</v>
      </c>
      <c r="J11365" s="76">
        <v>70.369500000000002</v>
      </c>
    </row>
    <row r="11366" spans="1:10" s="81" customFormat="1">
      <c r="A11366" s="72">
        <v>11362</v>
      </c>
      <c r="B11366" s="74" t="s">
        <v>828</v>
      </c>
      <c r="C11366" s="74" t="s">
        <v>4237</v>
      </c>
      <c r="D11366" s="74" t="s">
        <v>4236</v>
      </c>
      <c r="E11366" s="75" t="s">
        <v>185</v>
      </c>
      <c r="F11366" s="74"/>
      <c r="G11366" s="74" t="s">
        <v>3694</v>
      </c>
      <c r="H11366" s="82">
        <v>129</v>
      </c>
      <c r="I11366" s="77">
        <v>0.45450000000000002</v>
      </c>
      <c r="J11366" s="76">
        <v>70.369500000000002</v>
      </c>
    </row>
    <row r="11367" spans="1:10" s="81" customFormat="1">
      <c r="A11367" s="72">
        <v>11363</v>
      </c>
      <c r="B11367" s="74" t="s">
        <v>828</v>
      </c>
      <c r="C11367" s="74" t="s">
        <v>4238</v>
      </c>
      <c r="D11367" s="74" t="s">
        <v>4239</v>
      </c>
      <c r="E11367" s="75" t="s">
        <v>185</v>
      </c>
      <c r="F11367" s="74"/>
      <c r="G11367" s="74" t="s">
        <v>3694</v>
      </c>
      <c r="H11367" s="82">
        <v>129</v>
      </c>
      <c r="I11367" s="77">
        <v>0.45450000000000002</v>
      </c>
      <c r="J11367" s="76">
        <v>70.369500000000002</v>
      </c>
    </row>
    <row r="11368" spans="1:10" s="81" customFormat="1">
      <c r="A11368" s="72">
        <v>11364</v>
      </c>
      <c r="B11368" s="74" t="s">
        <v>828</v>
      </c>
      <c r="C11368" s="74" t="s">
        <v>4240</v>
      </c>
      <c r="D11368" s="74" t="s">
        <v>4241</v>
      </c>
      <c r="E11368" s="75" t="s">
        <v>185</v>
      </c>
      <c r="F11368" s="74"/>
      <c r="G11368" s="74" t="s">
        <v>3694</v>
      </c>
      <c r="H11368" s="82">
        <v>129</v>
      </c>
      <c r="I11368" s="77">
        <v>0.45450000000000002</v>
      </c>
      <c r="J11368" s="76">
        <v>70.369500000000002</v>
      </c>
    </row>
    <row r="11369" spans="1:10" s="81" customFormat="1" ht="25.5">
      <c r="A11369" s="72">
        <v>11365</v>
      </c>
      <c r="B11369" s="74" t="s">
        <v>828</v>
      </c>
      <c r="C11369" s="74" t="s">
        <v>4242</v>
      </c>
      <c r="D11369" s="74" t="s">
        <v>4243</v>
      </c>
      <c r="E11369" s="75" t="s">
        <v>185</v>
      </c>
      <c r="F11369" s="74"/>
      <c r="G11369" s="74" t="s">
        <v>3694</v>
      </c>
      <c r="H11369" s="82">
        <v>129</v>
      </c>
      <c r="I11369" s="77">
        <v>0.45450000000000002</v>
      </c>
      <c r="J11369" s="76">
        <v>70.369500000000002</v>
      </c>
    </row>
    <row r="11370" spans="1:10" s="81" customFormat="1" ht="25.5">
      <c r="A11370" s="72">
        <v>11366</v>
      </c>
      <c r="B11370" s="74" t="s">
        <v>828</v>
      </c>
      <c r="C11370" s="74" t="s">
        <v>4244</v>
      </c>
      <c r="D11370" s="74" t="s">
        <v>4245</v>
      </c>
      <c r="E11370" s="75" t="s">
        <v>185</v>
      </c>
      <c r="F11370" s="74"/>
      <c r="G11370" s="74" t="s">
        <v>3694</v>
      </c>
      <c r="H11370" s="82">
        <v>129</v>
      </c>
      <c r="I11370" s="77">
        <v>0.45450000000000002</v>
      </c>
      <c r="J11370" s="76">
        <v>70.369500000000002</v>
      </c>
    </row>
    <row r="11371" spans="1:10" s="81" customFormat="1">
      <c r="A11371" s="72">
        <v>11367</v>
      </c>
      <c r="B11371" s="74" t="s">
        <v>828</v>
      </c>
      <c r="C11371" s="74" t="s">
        <v>4246</v>
      </c>
      <c r="D11371" s="74" t="s">
        <v>4247</v>
      </c>
      <c r="E11371" s="75" t="s">
        <v>185</v>
      </c>
      <c r="F11371" s="74"/>
      <c r="G11371" s="74" t="s">
        <v>3694</v>
      </c>
      <c r="H11371" s="82">
        <v>81.900000000000006</v>
      </c>
      <c r="I11371" s="77">
        <v>0.45450000000000002</v>
      </c>
      <c r="J11371" s="76">
        <v>44.676450000000003</v>
      </c>
    </row>
    <row r="11372" spans="1:10" s="81" customFormat="1">
      <c r="A11372" s="72">
        <v>11368</v>
      </c>
      <c r="B11372" s="74" t="s">
        <v>828</v>
      </c>
      <c r="C11372" s="74" t="s">
        <v>4248</v>
      </c>
      <c r="D11372" s="74" t="s">
        <v>4236</v>
      </c>
      <c r="E11372" s="75" t="s">
        <v>185</v>
      </c>
      <c r="F11372" s="74"/>
      <c r="G11372" s="74" t="s">
        <v>3694</v>
      </c>
      <c r="H11372" s="82">
        <v>80.7</v>
      </c>
      <c r="I11372" s="77">
        <v>0.45450000000000002</v>
      </c>
      <c r="J11372" s="76">
        <v>44.021850000000001</v>
      </c>
    </row>
    <row r="11373" spans="1:10" s="81" customFormat="1">
      <c r="A11373" s="72">
        <v>11369</v>
      </c>
      <c r="B11373" s="74" t="s">
        <v>828</v>
      </c>
      <c r="C11373" s="74" t="s">
        <v>4249</v>
      </c>
      <c r="D11373" s="74" t="s">
        <v>4054</v>
      </c>
      <c r="E11373" s="75" t="s">
        <v>185</v>
      </c>
      <c r="F11373" s="74"/>
      <c r="G11373" s="74" t="s">
        <v>3694</v>
      </c>
      <c r="H11373" s="82">
        <v>80.7</v>
      </c>
      <c r="I11373" s="77">
        <v>0.45450000000000002</v>
      </c>
      <c r="J11373" s="76">
        <v>44.021850000000001</v>
      </c>
    </row>
    <row r="11374" spans="1:10" s="81" customFormat="1">
      <c r="A11374" s="72">
        <v>11370</v>
      </c>
      <c r="B11374" s="74" t="s">
        <v>828</v>
      </c>
      <c r="C11374" s="74" t="s">
        <v>4250</v>
      </c>
      <c r="D11374" s="74" t="s">
        <v>4247</v>
      </c>
      <c r="E11374" s="75" t="s">
        <v>185</v>
      </c>
      <c r="F11374" s="74"/>
      <c r="G11374" s="74" t="s">
        <v>3694</v>
      </c>
      <c r="H11374" s="82">
        <v>81.900000000000006</v>
      </c>
      <c r="I11374" s="77">
        <v>0.45450000000000002</v>
      </c>
      <c r="J11374" s="76">
        <v>44.676450000000003</v>
      </c>
    </row>
    <row r="11375" spans="1:10" s="81" customFormat="1">
      <c r="A11375" s="72">
        <v>11371</v>
      </c>
      <c r="B11375" s="74" t="s">
        <v>828</v>
      </c>
      <c r="C11375" s="74" t="s">
        <v>4251</v>
      </c>
      <c r="D11375" s="74" t="s">
        <v>4236</v>
      </c>
      <c r="E11375" s="75" t="s">
        <v>185</v>
      </c>
      <c r="F11375" s="74"/>
      <c r="G11375" s="74" t="s">
        <v>3694</v>
      </c>
      <c r="H11375" s="82">
        <v>80.7</v>
      </c>
      <c r="I11375" s="77">
        <v>0.45450000000000002</v>
      </c>
      <c r="J11375" s="76">
        <v>44.021850000000001</v>
      </c>
    </row>
    <row r="11376" spans="1:10" s="81" customFormat="1">
      <c r="A11376" s="72">
        <v>11372</v>
      </c>
      <c r="B11376" s="74" t="s">
        <v>828</v>
      </c>
      <c r="C11376" s="74" t="s">
        <v>4252</v>
      </c>
      <c r="D11376" s="74" t="s">
        <v>4236</v>
      </c>
      <c r="E11376" s="75" t="s">
        <v>185</v>
      </c>
      <c r="F11376" s="74"/>
      <c r="G11376" s="74" t="s">
        <v>3694</v>
      </c>
      <c r="H11376" s="82">
        <v>80.7</v>
      </c>
      <c r="I11376" s="77">
        <v>0.45450000000000002</v>
      </c>
      <c r="J11376" s="76">
        <v>44.021850000000001</v>
      </c>
    </row>
    <row r="11377" spans="1:10" s="81" customFormat="1">
      <c r="A11377" s="72">
        <v>11373</v>
      </c>
      <c r="B11377" s="74" t="s">
        <v>828</v>
      </c>
      <c r="C11377" s="74" t="s">
        <v>4253</v>
      </c>
      <c r="D11377" s="74" t="s">
        <v>4254</v>
      </c>
      <c r="E11377" s="75" t="s">
        <v>185</v>
      </c>
      <c r="F11377" s="74"/>
      <c r="G11377" s="74" t="s">
        <v>3694</v>
      </c>
      <c r="H11377" s="82">
        <v>80.7</v>
      </c>
      <c r="I11377" s="77">
        <v>0.45450000000000002</v>
      </c>
      <c r="J11377" s="76">
        <v>44.021850000000001</v>
      </c>
    </row>
    <row r="11378" spans="1:10" s="81" customFormat="1">
      <c r="A11378" s="72">
        <v>11374</v>
      </c>
      <c r="B11378" s="74" t="s">
        <v>828</v>
      </c>
      <c r="C11378" s="74" t="s">
        <v>4255</v>
      </c>
      <c r="D11378" s="74" t="s">
        <v>4247</v>
      </c>
      <c r="E11378" s="75" t="s">
        <v>185</v>
      </c>
      <c r="F11378" s="74"/>
      <c r="G11378" s="74" t="s">
        <v>3694</v>
      </c>
      <c r="H11378" s="82">
        <v>131</v>
      </c>
      <c r="I11378" s="77">
        <v>0.45450000000000002</v>
      </c>
      <c r="J11378" s="76">
        <v>71.460499999999996</v>
      </c>
    </row>
    <row r="11379" spans="1:10" s="81" customFormat="1">
      <c r="A11379" s="72">
        <v>11375</v>
      </c>
      <c r="B11379" s="74" t="s">
        <v>828</v>
      </c>
      <c r="C11379" s="74" t="s">
        <v>4256</v>
      </c>
      <c r="D11379" s="74" t="s">
        <v>4257</v>
      </c>
      <c r="E11379" s="75" t="s">
        <v>185</v>
      </c>
      <c r="F11379" s="74"/>
      <c r="G11379" s="74" t="s">
        <v>3694</v>
      </c>
      <c r="H11379" s="82">
        <v>628</v>
      </c>
      <c r="I11379" s="77">
        <v>0.45450000000000002</v>
      </c>
      <c r="J11379" s="76">
        <v>342.57400000000001</v>
      </c>
    </row>
    <row r="11380" spans="1:10" s="81" customFormat="1">
      <c r="A11380" s="72">
        <v>11376</v>
      </c>
      <c r="B11380" s="74" t="s">
        <v>828</v>
      </c>
      <c r="C11380" s="74" t="s">
        <v>4256</v>
      </c>
      <c r="D11380" s="74" t="s">
        <v>4257</v>
      </c>
      <c r="E11380" s="75" t="s">
        <v>185</v>
      </c>
      <c r="F11380" s="74"/>
      <c r="G11380" s="74" t="s">
        <v>3694</v>
      </c>
      <c r="H11380" s="82">
        <v>628</v>
      </c>
      <c r="I11380" s="77">
        <v>0.45450000000000002</v>
      </c>
      <c r="J11380" s="76">
        <v>342.57400000000001</v>
      </c>
    </row>
    <row r="11381" spans="1:10" s="81" customFormat="1">
      <c r="A11381" s="72">
        <v>11377</v>
      </c>
      <c r="B11381" s="74" t="s">
        <v>828</v>
      </c>
      <c r="C11381" s="74" t="s">
        <v>4256</v>
      </c>
      <c r="D11381" s="74" t="s">
        <v>4257</v>
      </c>
      <c r="E11381" s="75" t="s">
        <v>185</v>
      </c>
      <c r="F11381" s="74"/>
      <c r="G11381" s="74" t="s">
        <v>3694</v>
      </c>
      <c r="H11381" s="82">
        <v>628</v>
      </c>
      <c r="I11381" s="77">
        <v>0.45450000000000002</v>
      </c>
      <c r="J11381" s="76">
        <v>342.57400000000001</v>
      </c>
    </row>
    <row r="11382" spans="1:10" s="81" customFormat="1">
      <c r="A11382" s="72">
        <v>11378</v>
      </c>
      <c r="B11382" s="74" t="s">
        <v>828</v>
      </c>
      <c r="C11382" s="74" t="s">
        <v>4258</v>
      </c>
      <c r="D11382" s="74" t="s">
        <v>4257</v>
      </c>
      <c r="E11382" s="75" t="s">
        <v>185</v>
      </c>
      <c r="F11382" s="74"/>
      <c r="G11382" s="74" t="s">
        <v>3694</v>
      </c>
      <c r="H11382" s="82">
        <v>628</v>
      </c>
      <c r="I11382" s="77">
        <v>0.45450000000000002</v>
      </c>
      <c r="J11382" s="76">
        <v>342.57400000000001</v>
      </c>
    </row>
    <row r="11383" spans="1:10" s="81" customFormat="1">
      <c r="A11383" s="72">
        <v>11379</v>
      </c>
      <c r="B11383" s="74" t="s">
        <v>828</v>
      </c>
      <c r="C11383" s="74" t="s">
        <v>4259</v>
      </c>
      <c r="D11383" s="74" t="s">
        <v>4260</v>
      </c>
      <c r="E11383" s="75" t="s">
        <v>185</v>
      </c>
      <c r="F11383" s="74"/>
      <c r="G11383" s="74" t="s">
        <v>3694</v>
      </c>
      <c r="H11383" s="82">
        <v>628</v>
      </c>
      <c r="I11383" s="77">
        <v>0.45450000000000002</v>
      </c>
      <c r="J11383" s="76">
        <v>342.57400000000001</v>
      </c>
    </row>
    <row r="11384" spans="1:10" s="81" customFormat="1">
      <c r="A11384" s="72">
        <v>11380</v>
      </c>
      <c r="B11384" s="74" t="s">
        <v>828</v>
      </c>
      <c r="C11384" s="74" t="s">
        <v>4261</v>
      </c>
      <c r="D11384" s="74" t="s">
        <v>4262</v>
      </c>
      <c r="E11384" s="75" t="s">
        <v>185</v>
      </c>
      <c r="F11384" s="74"/>
      <c r="G11384" s="74" t="s">
        <v>3694</v>
      </c>
      <c r="H11384" s="82">
        <v>628</v>
      </c>
      <c r="I11384" s="77">
        <v>0.45450000000000002</v>
      </c>
      <c r="J11384" s="76">
        <v>342.57400000000001</v>
      </c>
    </row>
    <row r="11385" spans="1:10" s="81" customFormat="1">
      <c r="A11385" s="72">
        <v>11381</v>
      </c>
      <c r="B11385" s="74" t="s">
        <v>828</v>
      </c>
      <c r="C11385" s="74" t="s">
        <v>4263</v>
      </c>
      <c r="D11385" s="74" t="s">
        <v>4264</v>
      </c>
      <c r="E11385" s="75" t="s">
        <v>185</v>
      </c>
      <c r="F11385" s="74"/>
      <c r="G11385" s="74" t="s">
        <v>3694</v>
      </c>
      <c r="H11385" s="82">
        <v>628</v>
      </c>
      <c r="I11385" s="77">
        <v>0.45450000000000002</v>
      </c>
      <c r="J11385" s="76">
        <v>342.57400000000001</v>
      </c>
    </row>
    <row r="11386" spans="1:10" s="81" customFormat="1">
      <c r="A11386" s="72">
        <v>11382</v>
      </c>
      <c r="B11386" s="74" t="s">
        <v>828</v>
      </c>
      <c r="C11386" s="74" t="s">
        <v>4265</v>
      </c>
      <c r="D11386" s="74" t="s">
        <v>4266</v>
      </c>
      <c r="E11386" s="75" t="s">
        <v>185</v>
      </c>
      <c r="F11386" s="74"/>
      <c r="G11386" s="74" t="s">
        <v>3694</v>
      </c>
      <c r="H11386" s="82">
        <v>628</v>
      </c>
      <c r="I11386" s="77">
        <v>0.45450000000000002</v>
      </c>
      <c r="J11386" s="76">
        <v>342.57400000000001</v>
      </c>
    </row>
    <row r="11387" spans="1:10" s="81" customFormat="1">
      <c r="A11387" s="72">
        <v>11383</v>
      </c>
      <c r="B11387" s="74" t="s">
        <v>828</v>
      </c>
      <c r="C11387" s="74" t="s">
        <v>4267</v>
      </c>
      <c r="D11387" s="74" t="s">
        <v>4268</v>
      </c>
      <c r="E11387" s="75" t="s">
        <v>185</v>
      </c>
      <c r="F11387" s="74"/>
      <c r="G11387" s="74" t="s">
        <v>3694</v>
      </c>
      <c r="H11387" s="82">
        <v>628</v>
      </c>
      <c r="I11387" s="77">
        <v>0.45450000000000002</v>
      </c>
      <c r="J11387" s="76">
        <v>342.57400000000001</v>
      </c>
    </row>
    <row r="11388" spans="1:10" s="81" customFormat="1">
      <c r="A11388" s="72">
        <v>11384</v>
      </c>
      <c r="B11388" s="74" t="s">
        <v>828</v>
      </c>
      <c r="C11388" s="74" t="s">
        <v>4269</v>
      </c>
      <c r="D11388" s="74" t="s">
        <v>4270</v>
      </c>
      <c r="E11388" s="75" t="s">
        <v>185</v>
      </c>
      <c r="F11388" s="74"/>
      <c r="G11388" s="74" t="s">
        <v>3694</v>
      </c>
      <c r="H11388" s="82">
        <v>638</v>
      </c>
      <c r="I11388" s="77">
        <v>0.45450000000000002</v>
      </c>
      <c r="J11388" s="76">
        <v>348.029</v>
      </c>
    </row>
    <row r="11389" spans="1:10" s="81" customFormat="1">
      <c r="A11389" s="72">
        <v>11385</v>
      </c>
      <c r="B11389" s="74" t="s">
        <v>828</v>
      </c>
      <c r="C11389" s="74" t="s">
        <v>4271</v>
      </c>
      <c r="D11389" s="74" t="s">
        <v>4257</v>
      </c>
      <c r="E11389" s="75" t="s">
        <v>185</v>
      </c>
      <c r="F11389" s="74"/>
      <c r="G11389" s="74" t="s">
        <v>3694</v>
      </c>
      <c r="H11389" s="82">
        <v>628</v>
      </c>
      <c r="I11389" s="77">
        <v>0.45450000000000002</v>
      </c>
      <c r="J11389" s="76">
        <v>342.57400000000001</v>
      </c>
    </row>
    <row r="11390" spans="1:10" s="81" customFormat="1">
      <c r="A11390" s="72">
        <v>11386</v>
      </c>
      <c r="B11390" s="74" t="s">
        <v>828</v>
      </c>
      <c r="C11390" s="74" t="s">
        <v>4272</v>
      </c>
      <c r="D11390" s="74" t="s">
        <v>4273</v>
      </c>
      <c r="E11390" s="75" t="s">
        <v>185</v>
      </c>
      <c r="F11390" s="74"/>
      <c r="G11390" s="74" t="s">
        <v>3694</v>
      </c>
      <c r="H11390" s="82">
        <v>628</v>
      </c>
      <c r="I11390" s="77">
        <v>0.45450000000000002</v>
      </c>
      <c r="J11390" s="76">
        <v>342.57400000000001</v>
      </c>
    </row>
    <row r="11391" spans="1:10" s="81" customFormat="1">
      <c r="A11391" s="72">
        <v>11387</v>
      </c>
      <c r="B11391" s="74" t="s">
        <v>828</v>
      </c>
      <c r="C11391" s="74" t="s">
        <v>4274</v>
      </c>
      <c r="D11391" s="74" t="s">
        <v>4270</v>
      </c>
      <c r="E11391" s="75" t="s">
        <v>185</v>
      </c>
      <c r="F11391" s="74"/>
      <c r="G11391" s="74" t="s">
        <v>3694</v>
      </c>
      <c r="H11391" s="82">
        <v>638</v>
      </c>
      <c r="I11391" s="77">
        <v>0.45450000000000002</v>
      </c>
      <c r="J11391" s="76">
        <v>348.029</v>
      </c>
    </row>
    <row r="11392" spans="1:10" s="81" customFormat="1">
      <c r="A11392" s="72">
        <v>11388</v>
      </c>
      <c r="B11392" s="74" t="s">
        <v>828</v>
      </c>
      <c r="C11392" s="74" t="s">
        <v>4275</v>
      </c>
      <c r="D11392" s="74" t="s">
        <v>4257</v>
      </c>
      <c r="E11392" s="75" t="s">
        <v>185</v>
      </c>
      <c r="F11392" s="74"/>
      <c r="G11392" s="74" t="s">
        <v>3694</v>
      </c>
      <c r="H11392" s="82">
        <v>628</v>
      </c>
      <c r="I11392" s="77">
        <v>0.45450000000000002</v>
      </c>
      <c r="J11392" s="76">
        <v>342.57400000000001</v>
      </c>
    </row>
    <row r="11393" spans="1:10" s="81" customFormat="1">
      <c r="A11393" s="72">
        <v>11389</v>
      </c>
      <c r="B11393" s="74" t="s">
        <v>828</v>
      </c>
      <c r="C11393" s="74" t="s">
        <v>4276</v>
      </c>
      <c r="D11393" s="74" t="s">
        <v>4257</v>
      </c>
      <c r="E11393" s="75" t="s">
        <v>185</v>
      </c>
      <c r="F11393" s="74"/>
      <c r="G11393" s="74" t="s">
        <v>3694</v>
      </c>
      <c r="H11393" s="82">
        <v>628</v>
      </c>
      <c r="I11393" s="77">
        <v>0.45450000000000002</v>
      </c>
      <c r="J11393" s="76">
        <v>342.57400000000001</v>
      </c>
    </row>
    <row r="11394" spans="1:10" s="81" customFormat="1">
      <c r="A11394" s="72">
        <v>11390</v>
      </c>
      <c r="B11394" s="74" t="s">
        <v>828</v>
      </c>
      <c r="C11394" s="74" t="s">
        <v>4277</v>
      </c>
      <c r="D11394" s="74" t="s">
        <v>4278</v>
      </c>
      <c r="E11394" s="75" t="s">
        <v>185</v>
      </c>
      <c r="F11394" s="74"/>
      <c r="G11394" s="74" t="s">
        <v>3694</v>
      </c>
      <c r="H11394" s="82">
        <v>628</v>
      </c>
      <c r="I11394" s="77">
        <v>0.45450000000000002</v>
      </c>
      <c r="J11394" s="76">
        <v>342.57400000000001</v>
      </c>
    </row>
    <row r="11395" spans="1:10" s="81" customFormat="1">
      <c r="A11395" s="72">
        <v>11391</v>
      </c>
      <c r="B11395" s="74" t="s">
        <v>828</v>
      </c>
      <c r="C11395" s="74" t="s">
        <v>4279</v>
      </c>
      <c r="D11395" s="74" t="s">
        <v>4270</v>
      </c>
      <c r="E11395" s="75" t="s">
        <v>185</v>
      </c>
      <c r="F11395" s="74"/>
      <c r="G11395" s="74" t="s">
        <v>3694</v>
      </c>
      <c r="H11395" s="82">
        <v>638</v>
      </c>
      <c r="I11395" s="77">
        <v>0.45450000000000002</v>
      </c>
      <c r="J11395" s="76">
        <v>348.029</v>
      </c>
    </row>
    <row r="11396" spans="1:10" s="81" customFormat="1">
      <c r="A11396" s="72">
        <v>11392</v>
      </c>
      <c r="B11396" s="74" t="s">
        <v>828</v>
      </c>
      <c r="C11396" s="74" t="s">
        <v>4280</v>
      </c>
      <c r="D11396" s="74" t="s">
        <v>4281</v>
      </c>
      <c r="E11396" s="75" t="s">
        <v>185</v>
      </c>
      <c r="F11396" s="74"/>
      <c r="G11396" s="74" t="s">
        <v>3694</v>
      </c>
      <c r="H11396" s="82">
        <v>311</v>
      </c>
      <c r="I11396" s="77">
        <v>0.45450000000000002</v>
      </c>
      <c r="J11396" s="76">
        <v>169.65049999999999</v>
      </c>
    </row>
    <row r="11397" spans="1:10" s="81" customFormat="1">
      <c r="A11397" s="72">
        <v>11393</v>
      </c>
      <c r="B11397" s="74" t="s">
        <v>828</v>
      </c>
      <c r="C11397" s="74" t="s">
        <v>4282</v>
      </c>
      <c r="D11397" s="74" t="s">
        <v>4283</v>
      </c>
      <c r="E11397" s="75" t="s">
        <v>185</v>
      </c>
      <c r="F11397" s="74"/>
      <c r="G11397" s="74" t="s">
        <v>3694</v>
      </c>
      <c r="H11397" s="82">
        <v>856</v>
      </c>
      <c r="I11397" s="77">
        <v>0.45450000000000002</v>
      </c>
      <c r="J11397" s="76">
        <v>466.94799999999998</v>
      </c>
    </row>
    <row r="11398" spans="1:10" s="81" customFormat="1">
      <c r="A11398" s="72">
        <v>11394</v>
      </c>
      <c r="B11398" s="74" t="s">
        <v>828</v>
      </c>
      <c r="C11398" s="74" t="s">
        <v>4284</v>
      </c>
      <c r="D11398" s="74" t="s">
        <v>4285</v>
      </c>
      <c r="E11398" s="75" t="s">
        <v>185</v>
      </c>
      <c r="F11398" s="74"/>
      <c r="G11398" s="74" t="s">
        <v>3694</v>
      </c>
      <c r="H11398" s="82">
        <v>25.4</v>
      </c>
      <c r="I11398" s="77">
        <v>0.45450000000000002</v>
      </c>
      <c r="J11398" s="76">
        <v>13.855699999999999</v>
      </c>
    </row>
    <row r="11399" spans="1:10" s="81" customFormat="1">
      <c r="A11399" s="72">
        <v>11395</v>
      </c>
      <c r="B11399" s="74" t="s">
        <v>828</v>
      </c>
      <c r="C11399" s="74" t="s">
        <v>4286</v>
      </c>
      <c r="D11399" s="74" t="s">
        <v>4285</v>
      </c>
      <c r="E11399" s="75" t="s">
        <v>185</v>
      </c>
      <c r="F11399" s="74"/>
      <c r="G11399" s="74" t="s">
        <v>3694</v>
      </c>
      <c r="H11399" s="82">
        <v>26.1</v>
      </c>
      <c r="I11399" s="77">
        <v>0.45450000000000002</v>
      </c>
      <c r="J11399" s="76">
        <v>14.237550000000001</v>
      </c>
    </row>
    <row r="11400" spans="1:10" s="81" customFormat="1">
      <c r="A11400" s="72">
        <v>11396</v>
      </c>
      <c r="B11400" s="74" t="s">
        <v>828</v>
      </c>
      <c r="C11400" s="74" t="s">
        <v>4287</v>
      </c>
      <c r="D11400" s="74" t="s">
        <v>4288</v>
      </c>
      <c r="E11400" s="75" t="s">
        <v>185</v>
      </c>
      <c r="F11400" s="74"/>
      <c r="G11400" s="74" t="s">
        <v>3694</v>
      </c>
      <c r="H11400" s="82">
        <v>25.8</v>
      </c>
      <c r="I11400" s="77">
        <v>0.45450000000000002</v>
      </c>
      <c r="J11400" s="76">
        <v>14.0739</v>
      </c>
    </row>
    <row r="11401" spans="1:10" s="81" customFormat="1">
      <c r="A11401" s="72">
        <v>11397</v>
      </c>
      <c r="B11401" s="74" t="s">
        <v>828</v>
      </c>
      <c r="C11401" s="74" t="s">
        <v>4289</v>
      </c>
      <c r="D11401" s="74" t="s">
        <v>4290</v>
      </c>
      <c r="E11401" s="75" t="s">
        <v>185</v>
      </c>
      <c r="F11401" s="74"/>
      <c r="G11401" s="74" t="s">
        <v>3694</v>
      </c>
      <c r="H11401" s="82">
        <v>25.8</v>
      </c>
      <c r="I11401" s="77">
        <v>0.45450000000000002</v>
      </c>
      <c r="J11401" s="76">
        <v>14.0739</v>
      </c>
    </row>
    <row r="11402" spans="1:10" s="81" customFormat="1" ht="25.5">
      <c r="A11402" s="72">
        <v>11398</v>
      </c>
      <c r="B11402" s="74" t="s">
        <v>828</v>
      </c>
      <c r="C11402" s="74" t="s">
        <v>4291</v>
      </c>
      <c r="D11402" s="74" t="s">
        <v>4292</v>
      </c>
      <c r="E11402" s="75" t="s">
        <v>185</v>
      </c>
      <c r="F11402" s="74"/>
      <c r="G11402" s="74" t="s">
        <v>3694</v>
      </c>
      <c r="H11402" s="82">
        <v>25.8</v>
      </c>
      <c r="I11402" s="77">
        <v>0.45450000000000002</v>
      </c>
      <c r="J11402" s="76">
        <v>14.0739</v>
      </c>
    </row>
    <row r="11403" spans="1:10" s="81" customFormat="1" ht="25.5">
      <c r="A11403" s="72">
        <v>11399</v>
      </c>
      <c r="B11403" s="74" t="s">
        <v>828</v>
      </c>
      <c r="C11403" s="74" t="s">
        <v>4293</v>
      </c>
      <c r="D11403" s="74" t="s">
        <v>4294</v>
      </c>
      <c r="E11403" s="75" t="s">
        <v>185</v>
      </c>
      <c r="F11403" s="74"/>
      <c r="G11403" s="74" t="s">
        <v>3694</v>
      </c>
      <c r="H11403" s="82">
        <v>25.2</v>
      </c>
      <c r="I11403" s="77">
        <v>0.45450000000000002</v>
      </c>
      <c r="J11403" s="76">
        <v>13.746599999999999</v>
      </c>
    </row>
    <row r="11404" spans="1:10" s="81" customFormat="1">
      <c r="A11404" s="72">
        <v>11400</v>
      </c>
      <c r="B11404" s="74" t="s">
        <v>828</v>
      </c>
      <c r="C11404" s="74" t="s">
        <v>4295</v>
      </c>
      <c r="D11404" s="74" t="s">
        <v>4296</v>
      </c>
      <c r="E11404" s="75" t="s">
        <v>185</v>
      </c>
      <c r="F11404" s="74"/>
      <c r="G11404" s="74" t="s">
        <v>3694</v>
      </c>
      <c r="H11404" s="82">
        <v>16.260000000000002</v>
      </c>
      <c r="I11404" s="77">
        <v>0.45450000000000002</v>
      </c>
      <c r="J11404" s="76">
        <v>8.8698300000000003</v>
      </c>
    </row>
    <row r="11405" spans="1:10" s="81" customFormat="1">
      <c r="A11405" s="72">
        <v>11401</v>
      </c>
      <c r="B11405" s="74" t="s">
        <v>828</v>
      </c>
      <c r="C11405" s="74" t="s">
        <v>4297</v>
      </c>
      <c r="D11405" s="74" t="s">
        <v>4285</v>
      </c>
      <c r="E11405" s="75" t="s">
        <v>185</v>
      </c>
      <c r="F11405" s="74"/>
      <c r="G11405" s="74" t="s">
        <v>3694</v>
      </c>
      <c r="H11405" s="82">
        <v>16.149999999999999</v>
      </c>
      <c r="I11405" s="77">
        <v>0.45450000000000002</v>
      </c>
      <c r="J11405" s="76">
        <v>8.8098249999999982</v>
      </c>
    </row>
    <row r="11406" spans="1:10" s="81" customFormat="1">
      <c r="A11406" s="72">
        <v>11402</v>
      </c>
      <c r="B11406" s="74" t="s">
        <v>828</v>
      </c>
      <c r="C11406" s="74" t="s">
        <v>4298</v>
      </c>
      <c r="D11406" s="74" t="s">
        <v>4056</v>
      </c>
      <c r="E11406" s="75" t="s">
        <v>185</v>
      </c>
      <c r="F11406" s="74"/>
      <c r="G11406" s="74" t="s">
        <v>3694</v>
      </c>
      <c r="H11406" s="82">
        <v>16.149999999999999</v>
      </c>
      <c r="I11406" s="77">
        <v>0.45450000000000002</v>
      </c>
      <c r="J11406" s="76">
        <v>8.8098249999999982</v>
      </c>
    </row>
    <row r="11407" spans="1:10" s="81" customFormat="1">
      <c r="A11407" s="72">
        <v>11403</v>
      </c>
      <c r="B11407" s="74" t="s">
        <v>828</v>
      </c>
      <c r="C11407" s="74" t="s">
        <v>4299</v>
      </c>
      <c r="D11407" s="74" t="s">
        <v>4296</v>
      </c>
      <c r="E11407" s="75" t="s">
        <v>185</v>
      </c>
      <c r="F11407" s="74"/>
      <c r="G11407" s="74" t="s">
        <v>3694</v>
      </c>
      <c r="H11407" s="82">
        <v>16.260000000000002</v>
      </c>
      <c r="I11407" s="77">
        <v>0.45450000000000002</v>
      </c>
      <c r="J11407" s="76">
        <v>8.8698300000000003</v>
      </c>
    </row>
    <row r="11408" spans="1:10">
      <c r="A11408" s="72">
        <v>11404</v>
      </c>
      <c r="B11408" s="74" t="s">
        <v>828</v>
      </c>
      <c r="C11408" s="74" t="s">
        <v>4300</v>
      </c>
      <c r="D11408" s="74" t="s">
        <v>4285</v>
      </c>
      <c r="E11408" s="75" t="s">
        <v>185</v>
      </c>
      <c r="F11408" s="74"/>
      <c r="G11408" s="74" t="s">
        <v>3694</v>
      </c>
      <c r="H11408" s="82">
        <v>16.149999999999999</v>
      </c>
      <c r="I11408" s="77">
        <v>0.45450000000000002</v>
      </c>
      <c r="J11408" s="76">
        <v>8.8098249999999982</v>
      </c>
    </row>
    <row r="11409" spans="1:10">
      <c r="A11409" s="72">
        <v>11405</v>
      </c>
      <c r="B11409" s="74" t="s">
        <v>828</v>
      </c>
      <c r="C11409" s="74" t="s">
        <v>4301</v>
      </c>
      <c r="D11409" s="74" t="s">
        <v>4285</v>
      </c>
      <c r="E11409" s="75" t="s">
        <v>185</v>
      </c>
      <c r="F11409" s="74"/>
      <c r="G11409" s="74" t="s">
        <v>3694</v>
      </c>
      <c r="H11409" s="82">
        <v>16.149999999999999</v>
      </c>
      <c r="I11409" s="77">
        <v>0.45450000000000002</v>
      </c>
      <c r="J11409" s="76">
        <v>8.8098249999999982</v>
      </c>
    </row>
    <row r="11410" spans="1:10">
      <c r="A11410" s="72">
        <v>11406</v>
      </c>
      <c r="B11410" s="74" t="s">
        <v>828</v>
      </c>
      <c r="C11410" s="74" t="s">
        <v>4302</v>
      </c>
      <c r="D11410" s="74" t="s">
        <v>4303</v>
      </c>
      <c r="E11410" s="75" t="s">
        <v>185</v>
      </c>
      <c r="F11410" s="74"/>
      <c r="G11410" s="74" t="s">
        <v>3694</v>
      </c>
      <c r="H11410" s="82">
        <v>16.149999999999999</v>
      </c>
      <c r="I11410" s="77">
        <v>0.45450000000000002</v>
      </c>
      <c r="J11410" s="76">
        <v>8.8098249999999982</v>
      </c>
    </row>
    <row r="11411" spans="1:10">
      <c r="A11411" s="72">
        <v>11407</v>
      </c>
      <c r="B11411" s="74" t="s">
        <v>828</v>
      </c>
      <c r="C11411" s="74" t="s">
        <v>4304</v>
      </c>
      <c r="D11411" s="74" t="s">
        <v>4296</v>
      </c>
      <c r="E11411" s="75" t="s">
        <v>185</v>
      </c>
      <c r="F11411" s="74"/>
      <c r="G11411" s="74" t="s">
        <v>3694</v>
      </c>
      <c r="H11411" s="82">
        <v>26</v>
      </c>
      <c r="I11411" s="77">
        <v>0.45450000000000002</v>
      </c>
      <c r="J11411" s="76">
        <v>14.183</v>
      </c>
    </row>
    <row r="11412" spans="1:10">
      <c r="A11412" s="72">
        <v>11408</v>
      </c>
      <c r="B11412" s="74" t="s">
        <v>828</v>
      </c>
      <c r="C11412" s="74" t="s">
        <v>4305</v>
      </c>
      <c r="D11412" s="74" t="s">
        <v>4306</v>
      </c>
      <c r="E11412" s="75" t="s">
        <v>185</v>
      </c>
      <c r="F11412" s="74"/>
      <c r="G11412" s="74" t="s">
        <v>3694</v>
      </c>
      <c r="H11412" s="82">
        <v>352</v>
      </c>
      <c r="I11412" s="77">
        <v>0.45450000000000002</v>
      </c>
      <c r="J11412" s="76">
        <v>192.01599999999999</v>
      </c>
    </row>
    <row r="11413" spans="1:10">
      <c r="A11413" s="72">
        <v>11409</v>
      </c>
      <c r="B11413" s="74" t="s">
        <v>828</v>
      </c>
      <c r="C11413" s="74" t="s">
        <v>4307</v>
      </c>
      <c r="D11413" s="74" t="s">
        <v>4306</v>
      </c>
      <c r="E11413" s="75" t="s">
        <v>185</v>
      </c>
      <c r="F11413" s="74"/>
      <c r="G11413" s="74" t="s">
        <v>3694</v>
      </c>
      <c r="H11413" s="82">
        <v>352</v>
      </c>
      <c r="I11413" s="77">
        <v>0.45450000000000002</v>
      </c>
      <c r="J11413" s="76">
        <v>192.01599999999999</v>
      </c>
    </row>
    <row r="11414" spans="1:10">
      <c r="A11414" s="72">
        <v>11410</v>
      </c>
      <c r="B11414" s="74" t="s">
        <v>828</v>
      </c>
      <c r="C11414" s="74" t="s">
        <v>4308</v>
      </c>
      <c r="D11414" s="74" t="s">
        <v>4309</v>
      </c>
      <c r="E11414" s="75" t="s">
        <v>185</v>
      </c>
      <c r="F11414" s="74"/>
      <c r="G11414" s="74" t="s">
        <v>3694</v>
      </c>
      <c r="H11414" s="82">
        <v>352</v>
      </c>
      <c r="I11414" s="77">
        <v>0.45450000000000002</v>
      </c>
      <c r="J11414" s="76">
        <v>192.01599999999999</v>
      </c>
    </row>
    <row r="11415" spans="1:10">
      <c r="A11415" s="72">
        <v>11411</v>
      </c>
      <c r="B11415" s="74" t="s">
        <v>828</v>
      </c>
      <c r="C11415" s="74" t="s">
        <v>4310</v>
      </c>
      <c r="D11415" s="74" t="s">
        <v>4311</v>
      </c>
      <c r="E11415" s="75" t="s">
        <v>185</v>
      </c>
      <c r="F11415" s="74"/>
      <c r="G11415" s="74" t="s">
        <v>3694</v>
      </c>
      <c r="H11415" s="82">
        <v>352</v>
      </c>
      <c r="I11415" s="77">
        <v>0.45450000000000002</v>
      </c>
      <c r="J11415" s="76">
        <v>192.01599999999999</v>
      </c>
    </row>
    <row r="11416" spans="1:10">
      <c r="A11416" s="72">
        <v>11412</v>
      </c>
      <c r="B11416" s="74" t="s">
        <v>828</v>
      </c>
      <c r="C11416" s="74" t="s">
        <v>4312</v>
      </c>
      <c r="D11416" s="74" t="s">
        <v>4313</v>
      </c>
      <c r="E11416" s="75" t="s">
        <v>185</v>
      </c>
      <c r="F11416" s="74"/>
      <c r="G11416" s="74" t="s">
        <v>3694</v>
      </c>
      <c r="H11416" s="82">
        <v>352</v>
      </c>
      <c r="I11416" s="77">
        <v>0.45450000000000002</v>
      </c>
      <c r="J11416" s="76">
        <v>192.01599999999999</v>
      </c>
    </row>
    <row r="11417" spans="1:10">
      <c r="A11417" s="72">
        <v>11413</v>
      </c>
      <c r="B11417" s="74" t="s">
        <v>828</v>
      </c>
      <c r="C11417" s="74" t="s">
        <v>4314</v>
      </c>
      <c r="D11417" s="74" t="s">
        <v>4315</v>
      </c>
      <c r="E11417" s="75" t="s">
        <v>185</v>
      </c>
      <c r="F11417" s="74"/>
      <c r="G11417" s="74" t="s">
        <v>3694</v>
      </c>
      <c r="H11417" s="82">
        <v>352</v>
      </c>
      <c r="I11417" s="77">
        <v>0.45450000000000002</v>
      </c>
      <c r="J11417" s="76">
        <v>192.01599999999999</v>
      </c>
    </row>
    <row r="11418" spans="1:10" ht="25.5">
      <c r="A11418" s="72">
        <v>11414</v>
      </c>
      <c r="B11418" s="74" t="s">
        <v>828</v>
      </c>
      <c r="C11418" s="74" t="s">
        <v>4316</v>
      </c>
      <c r="D11418" s="74" t="s">
        <v>4317</v>
      </c>
      <c r="E11418" s="75" t="s">
        <v>185</v>
      </c>
      <c r="F11418" s="74"/>
      <c r="G11418" s="74" t="s">
        <v>3694</v>
      </c>
      <c r="H11418" s="82">
        <v>352</v>
      </c>
      <c r="I11418" s="77">
        <v>0.45450000000000002</v>
      </c>
      <c r="J11418" s="76">
        <v>192.01599999999999</v>
      </c>
    </row>
    <row r="11419" spans="1:10">
      <c r="A11419" s="72">
        <v>11415</v>
      </c>
      <c r="B11419" s="74" t="s">
        <v>828</v>
      </c>
      <c r="C11419" s="74" t="s">
        <v>4318</v>
      </c>
      <c r="D11419" s="74" t="s">
        <v>4319</v>
      </c>
      <c r="E11419" s="75" t="s">
        <v>185</v>
      </c>
      <c r="F11419" s="74"/>
      <c r="G11419" s="74" t="s">
        <v>3694</v>
      </c>
      <c r="H11419" s="82">
        <v>357</v>
      </c>
      <c r="I11419" s="77">
        <v>0.45450000000000002</v>
      </c>
      <c r="J11419" s="76">
        <v>194.74349999999998</v>
      </c>
    </row>
    <row r="11420" spans="1:10">
      <c r="A11420" s="72">
        <v>11416</v>
      </c>
      <c r="B11420" s="74" t="s">
        <v>828</v>
      </c>
      <c r="C11420" s="74" t="s">
        <v>4320</v>
      </c>
      <c r="D11420" s="74" t="s">
        <v>4306</v>
      </c>
      <c r="E11420" s="75" t="s">
        <v>185</v>
      </c>
      <c r="F11420" s="74"/>
      <c r="G11420" s="74" t="s">
        <v>3694</v>
      </c>
      <c r="H11420" s="82">
        <v>352</v>
      </c>
      <c r="I11420" s="77">
        <v>0.45450000000000002</v>
      </c>
      <c r="J11420" s="76">
        <v>192.01599999999999</v>
      </c>
    </row>
    <row r="11421" spans="1:10">
      <c r="A11421" s="72">
        <v>11417</v>
      </c>
      <c r="B11421" s="74" t="s">
        <v>828</v>
      </c>
      <c r="C11421" s="74" t="s">
        <v>4321</v>
      </c>
      <c r="D11421" s="74" t="s">
        <v>4322</v>
      </c>
      <c r="E11421" s="75" t="s">
        <v>185</v>
      </c>
      <c r="F11421" s="74"/>
      <c r="G11421" s="74" t="s">
        <v>3694</v>
      </c>
      <c r="H11421" s="82">
        <v>352</v>
      </c>
      <c r="I11421" s="77">
        <v>0.45450000000000002</v>
      </c>
      <c r="J11421" s="76">
        <v>192.01599999999999</v>
      </c>
    </row>
    <row r="11422" spans="1:10">
      <c r="A11422" s="72">
        <v>11418</v>
      </c>
      <c r="B11422" s="74" t="s">
        <v>828</v>
      </c>
      <c r="C11422" s="74" t="s">
        <v>4323</v>
      </c>
      <c r="D11422" s="74" t="s">
        <v>4319</v>
      </c>
      <c r="E11422" s="75" t="s">
        <v>185</v>
      </c>
      <c r="F11422" s="74"/>
      <c r="G11422" s="74" t="s">
        <v>3694</v>
      </c>
      <c r="H11422" s="82">
        <v>357</v>
      </c>
      <c r="I11422" s="77">
        <v>0.45450000000000002</v>
      </c>
      <c r="J11422" s="76">
        <v>194.74349999999998</v>
      </c>
    </row>
    <row r="11423" spans="1:10">
      <c r="A11423" s="72">
        <v>11419</v>
      </c>
      <c r="B11423" s="74" t="s">
        <v>828</v>
      </c>
      <c r="C11423" s="74" t="s">
        <v>4324</v>
      </c>
      <c r="D11423" s="74" t="s">
        <v>4306</v>
      </c>
      <c r="E11423" s="75" t="s">
        <v>185</v>
      </c>
      <c r="F11423" s="74"/>
      <c r="G11423" s="74" t="s">
        <v>3694</v>
      </c>
      <c r="H11423" s="82">
        <v>352</v>
      </c>
      <c r="I11423" s="77">
        <v>0.45450000000000002</v>
      </c>
      <c r="J11423" s="76">
        <v>192.01599999999999</v>
      </c>
    </row>
    <row r="11424" spans="1:10">
      <c r="A11424" s="72">
        <v>11420</v>
      </c>
      <c r="B11424" s="74" t="s">
        <v>828</v>
      </c>
      <c r="C11424" s="74" t="s">
        <v>4325</v>
      </c>
      <c r="D11424" s="74" t="s">
        <v>4306</v>
      </c>
      <c r="E11424" s="75" t="s">
        <v>185</v>
      </c>
      <c r="F11424" s="74"/>
      <c r="G11424" s="74" t="s">
        <v>3694</v>
      </c>
      <c r="H11424" s="82">
        <v>352</v>
      </c>
      <c r="I11424" s="77">
        <v>0.45450000000000002</v>
      </c>
      <c r="J11424" s="76">
        <v>192.01599999999999</v>
      </c>
    </row>
    <row r="11425" spans="1:10">
      <c r="A11425" s="72">
        <v>11421</v>
      </c>
      <c r="B11425" s="74" t="s">
        <v>828</v>
      </c>
      <c r="C11425" s="74" t="s">
        <v>4326</v>
      </c>
      <c r="D11425" s="74" t="s">
        <v>4327</v>
      </c>
      <c r="E11425" s="75" t="s">
        <v>185</v>
      </c>
      <c r="F11425" s="74"/>
      <c r="G11425" s="74" t="s">
        <v>3694</v>
      </c>
      <c r="H11425" s="82">
        <v>352</v>
      </c>
      <c r="I11425" s="77">
        <v>0.45450000000000002</v>
      </c>
      <c r="J11425" s="76">
        <v>192.01599999999999</v>
      </c>
    </row>
    <row r="11426" spans="1:10">
      <c r="A11426" s="72">
        <v>11422</v>
      </c>
      <c r="B11426" s="74" t="s">
        <v>828</v>
      </c>
      <c r="C11426" s="74" t="s">
        <v>4328</v>
      </c>
      <c r="D11426" s="74" t="s">
        <v>4319</v>
      </c>
      <c r="E11426" s="75" t="s">
        <v>185</v>
      </c>
      <c r="F11426" s="74"/>
      <c r="G11426" s="74" t="s">
        <v>3694</v>
      </c>
      <c r="H11426" s="82">
        <v>357</v>
      </c>
      <c r="I11426" s="77">
        <v>0.45450000000000002</v>
      </c>
      <c r="J11426" s="76">
        <v>194.74349999999998</v>
      </c>
    </row>
    <row r="11427" spans="1:10">
      <c r="A11427" s="72">
        <v>11423</v>
      </c>
      <c r="B11427" s="74" t="s">
        <v>828</v>
      </c>
      <c r="C11427" s="74" t="s">
        <v>4329</v>
      </c>
      <c r="D11427" s="74" t="s">
        <v>4330</v>
      </c>
      <c r="E11427" s="75" t="s">
        <v>185</v>
      </c>
      <c r="F11427" s="74"/>
      <c r="G11427" s="74" t="s">
        <v>3694</v>
      </c>
      <c r="H11427" s="82">
        <v>190</v>
      </c>
      <c r="I11427" s="77">
        <v>0.45450000000000002</v>
      </c>
      <c r="J11427" s="76">
        <v>103.645</v>
      </c>
    </row>
    <row r="11428" spans="1:10">
      <c r="A11428" s="72">
        <v>11424</v>
      </c>
      <c r="B11428" s="74" t="s">
        <v>828</v>
      </c>
      <c r="C11428" s="74" t="s">
        <v>4329</v>
      </c>
      <c r="D11428" s="74" t="s">
        <v>4330</v>
      </c>
      <c r="E11428" s="75" t="s">
        <v>185</v>
      </c>
      <c r="F11428" s="74"/>
      <c r="G11428" s="74" t="s">
        <v>3694</v>
      </c>
      <c r="H11428" s="82">
        <v>190</v>
      </c>
      <c r="I11428" s="77">
        <v>0.45450000000000002</v>
      </c>
      <c r="J11428" s="76">
        <v>103.645</v>
      </c>
    </row>
    <row r="11429" spans="1:10">
      <c r="A11429" s="72">
        <v>11425</v>
      </c>
      <c r="B11429" s="74" t="s">
        <v>828</v>
      </c>
      <c r="C11429" s="74" t="s">
        <v>4331</v>
      </c>
      <c r="D11429" s="74" t="s">
        <v>4330</v>
      </c>
      <c r="E11429" s="75" t="s">
        <v>185</v>
      </c>
      <c r="F11429" s="74"/>
      <c r="G11429" s="74" t="s">
        <v>3694</v>
      </c>
      <c r="H11429" s="82">
        <v>191</v>
      </c>
      <c r="I11429" s="77">
        <v>0.45450000000000002</v>
      </c>
      <c r="J11429" s="76">
        <v>104.1905</v>
      </c>
    </row>
    <row r="11430" spans="1:10">
      <c r="A11430" s="72">
        <v>11426</v>
      </c>
      <c r="B11430" s="74" t="s">
        <v>828</v>
      </c>
      <c r="C11430" s="74" t="s">
        <v>4332</v>
      </c>
      <c r="D11430" s="74" t="s">
        <v>4333</v>
      </c>
      <c r="E11430" s="75" t="s">
        <v>185</v>
      </c>
      <c r="F11430" s="74"/>
      <c r="G11430" s="74" t="s">
        <v>3694</v>
      </c>
      <c r="H11430" s="82">
        <v>190</v>
      </c>
      <c r="I11430" s="77">
        <v>0.45450000000000002</v>
      </c>
      <c r="J11430" s="76">
        <v>103.645</v>
      </c>
    </row>
    <row r="11431" spans="1:10">
      <c r="A11431" s="72">
        <v>11427</v>
      </c>
      <c r="B11431" s="74" t="s">
        <v>828</v>
      </c>
      <c r="C11431" s="74" t="s">
        <v>4332</v>
      </c>
      <c r="D11431" s="74" t="s">
        <v>4333</v>
      </c>
      <c r="E11431" s="75" t="s">
        <v>185</v>
      </c>
      <c r="F11431" s="74"/>
      <c r="G11431" s="74" t="s">
        <v>3694</v>
      </c>
      <c r="H11431" s="82">
        <v>190</v>
      </c>
      <c r="I11431" s="77">
        <v>0.45450000000000002</v>
      </c>
      <c r="J11431" s="76">
        <v>103.645</v>
      </c>
    </row>
    <row r="11432" spans="1:10">
      <c r="A11432" s="72">
        <v>11428</v>
      </c>
      <c r="B11432" s="74" t="s">
        <v>828</v>
      </c>
      <c r="C11432" s="74" t="s">
        <v>4332</v>
      </c>
      <c r="D11432" s="74" t="s">
        <v>4333</v>
      </c>
      <c r="E11432" s="75" t="s">
        <v>185</v>
      </c>
      <c r="F11432" s="74"/>
      <c r="G11432" s="74" t="s">
        <v>3694</v>
      </c>
      <c r="H11432" s="82">
        <v>190</v>
      </c>
      <c r="I11432" s="77">
        <v>0.45450000000000002</v>
      </c>
      <c r="J11432" s="76">
        <v>103.645</v>
      </c>
    </row>
    <row r="11433" spans="1:10">
      <c r="A11433" s="72">
        <v>11429</v>
      </c>
      <c r="B11433" s="74" t="s">
        <v>828</v>
      </c>
      <c r="C11433" s="74" t="s">
        <v>4334</v>
      </c>
      <c r="D11433" s="74" t="s">
        <v>4335</v>
      </c>
      <c r="E11433" s="75" t="s">
        <v>185</v>
      </c>
      <c r="F11433" s="74"/>
      <c r="G11433" s="74" t="s">
        <v>3694</v>
      </c>
      <c r="H11433" s="82">
        <v>190</v>
      </c>
      <c r="I11433" s="77">
        <v>0.45450000000000002</v>
      </c>
      <c r="J11433" s="76">
        <v>103.645</v>
      </c>
    </row>
    <row r="11434" spans="1:10">
      <c r="A11434" s="72">
        <v>11430</v>
      </c>
      <c r="B11434" s="74" t="s">
        <v>828</v>
      </c>
      <c r="C11434" s="74" t="s">
        <v>4336</v>
      </c>
      <c r="D11434" s="74" t="s">
        <v>4337</v>
      </c>
      <c r="E11434" s="75" t="s">
        <v>185</v>
      </c>
      <c r="F11434" s="74"/>
      <c r="G11434" s="74" t="s">
        <v>3694</v>
      </c>
      <c r="H11434" s="82">
        <v>190</v>
      </c>
      <c r="I11434" s="77">
        <v>0.45450000000000002</v>
      </c>
      <c r="J11434" s="76">
        <v>103.645</v>
      </c>
    </row>
    <row r="11435" spans="1:10">
      <c r="A11435" s="72">
        <v>11431</v>
      </c>
      <c r="B11435" s="74" t="s">
        <v>828</v>
      </c>
      <c r="C11435" s="74" t="s">
        <v>4338</v>
      </c>
      <c r="D11435" s="74" t="s">
        <v>4339</v>
      </c>
      <c r="E11435" s="75" t="s">
        <v>185</v>
      </c>
      <c r="F11435" s="74"/>
      <c r="G11435" s="74" t="s">
        <v>3694</v>
      </c>
      <c r="H11435" s="82">
        <v>190</v>
      </c>
      <c r="I11435" s="77">
        <v>0.45450000000000002</v>
      </c>
      <c r="J11435" s="76">
        <v>103.645</v>
      </c>
    </row>
    <row r="11436" spans="1:10">
      <c r="A11436" s="72">
        <v>11432</v>
      </c>
      <c r="B11436" s="74" t="s">
        <v>828</v>
      </c>
      <c r="C11436" s="74" t="s">
        <v>4338</v>
      </c>
      <c r="D11436" s="74" t="s">
        <v>4339</v>
      </c>
      <c r="E11436" s="75" t="s">
        <v>185</v>
      </c>
      <c r="F11436" s="74"/>
      <c r="G11436" s="74" t="s">
        <v>3694</v>
      </c>
      <c r="H11436" s="82">
        <v>190</v>
      </c>
      <c r="I11436" s="77">
        <v>0.45450000000000002</v>
      </c>
      <c r="J11436" s="76">
        <v>103.645</v>
      </c>
    </row>
    <row r="11437" spans="1:10" ht="25.5">
      <c r="A11437" s="72">
        <v>11433</v>
      </c>
      <c r="B11437" s="74" t="s">
        <v>828</v>
      </c>
      <c r="C11437" s="74" t="s">
        <v>4340</v>
      </c>
      <c r="D11437" s="74" t="s">
        <v>4341</v>
      </c>
      <c r="E11437" s="75" t="s">
        <v>185</v>
      </c>
      <c r="F11437" s="74"/>
      <c r="G11437" s="74" t="s">
        <v>3694</v>
      </c>
      <c r="H11437" s="82">
        <v>190</v>
      </c>
      <c r="I11437" s="77">
        <v>0.45450000000000002</v>
      </c>
      <c r="J11437" s="76">
        <v>103.645</v>
      </c>
    </row>
    <row r="11438" spans="1:10">
      <c r="A11438" s="72">
        <v>11434</v>
      </c>
      <c r="B11438" s="74" t="s">
        <v>828</v>
      </c>
      <c r="C11438" s="74" t="s">
        <v>4342</v>
      </c>
      <c r="D11438" s="74" t="s">
        <v>4343</v>
      </c>
      <c r="E11438" s="75" t="s">
        <v>185</v>
      </c>
      <c r="F11438" s="74"/>
      <c r="G11438" s="74" t="s">
        <v>3694</v>
      </c>
      <c r="H11438" s="82">
        <v>193</v>
      </c>
      <c r="I11438" s="77">
        <v>0.45450000000000002</v>
      </c>
      <c r="J11438" s="76">
        <v>105.28149999999999</v>
      </c>
    </row>
    <row r="11439" spans="1:10">
      <c r="A11439" s="72">
        <v>11435</v>
      </c>
      <c r="B11439" s="74" t="s">
        <v>828</v>
      </c>
      <c r="C11439" s="74" t="s">
        <v>4344</v>
      </c>
      <c r="D11439" s="74" t="s">
        <v>4330</v>
      </c>
      <c r="E11439" s="75" t="s">
        <v>185</v>
      </c>
      <c r="F11439" s="74"/>
      <c r="G11439" s="74" t="s">
        <v>3694</v>
      </c>
      <c r="H11439" s="82">
        <v>190</v>
      </c>
      <c r="I11439" s="77">
        <v>0.45450000000000002</v>
      </c>
      <c r="J11439" s="76">
        <v>103.645</v>
      </c>
    </row>
    <row r="11440" spans="1:10">
      <c r="A11440" s="72">
        <v>11436</v>
      </c>
      <c r="B11440" s="74" t="s">
        <v>828</v>
      </c>
      <c r="C11440" s="74" t="s">
        <v>4345</v>
      </c>
      <c r="D11440" s="74" t="s">
        <v>4346</v>
      </c>
      <c r="E11440" s="75" t="s">
        <v>185</v>
      </c>
      <c r="F11440" s="74"/>
      <c r="G11440" s="74" t="s">
        <v>3694</v>
      </c>
      <c r="H11440" s="82">
        <v>191</v>
      </c>
      <c r="I11440" s="77">
        <v>0.45450000000000002</v>
      </c>
      <c r="J11440" s="76">
        <v>104.1905</v>
      </c>
    </row>
    <row r="11441" spans="1:10">
      <c r="A11441" s="72">
        <v>11437</v>
      </c>
      <c r="B11441" s="74" t="s">
        <v>828</v>
      </c>
      <c r="C11441" s="74" t="s">
        <v>4347</v>
      </c>
      <c r="D11441" s="74" t="s">
        <v>4343</v>
      </c>
      <c r="E11441" s="75" t="s">
        <v>185</v>
      </c>
      <c r="F11441" s="74"/>
      <c r="G11441" s="74" t="s">
        <v>3694</v>
      </c>
      <c r="H11441" s="82">
        <v>193</v>
      </c>
      <c r="I11441" s="77">
        <v>0.45450000000000002</v>
      </c>
      <c r="J11441" s="76">
        <v>105.28149999999999</v>
      </c>
    </row>
    <row r="11442" spans="1:10">
      <c r="A11442" s="72">
        <v>11438</v>
      </c>
      <c r="B11442" s="74" t="s">
        <v>828</v>
      </c>
      <c r="C11442" s="74" t="s">
        <v>4348</v>
      </c>
      <c r="D11442" s="74" t="s">
        <v>4330</v>
      </c>
      <c r="E11442" s="75" t="s">
        <v>185</v>
      </c>
      <c r="F11442" s="74"/>
      <c r="G11442" s="74" t="s">
        <v>3694</v>
      </c>
      <c r="H11442" s="82">
        <v>190</v>
      </c>
      <c r="I11442" s="77">
        <v>0.45450000000000002</v>
      </c>
      <c r="J11442" s="76">
        <v>103.645</v>
      </c>
    </row>
    <row r="11443" spans="1:10">
      <c r="A11443" s="72">
        <v>11439</v>
      </c>
      <c r="B11443" s="74" t="s">
        <v>828</v>
      </c>
      <c r="C11443" s="74" t="s">
        <v>4349</v>
      </c>
      <c r="D11443" s="74" t="s">
        <v>4330</v>
      </c>
      <c r="E11443" s="75" t="s">
        <v>185</v>
      </c>
      <c r="F11443" s="74"/>
      <c r="G11443" s="74" t="s">
        <v>3694</v>
      </c>
      <c r="H11443" s="82">
        <v>191</v>
      </c>
      <c r="I11443" s="77">
        <v>0.45450000000000002</v>
      </c>
      <c r="J11443" s="76">
        <v>104.1905</v>
      </c>
    </row>
    <row r="11444" spans="1:10">
      <c r="A11444" s="72">
        <v>11440</v>
      </c>
      <c r="B11444" s="74" t="s">
        <v>828</v>
      </c>
      <c r="C11444" s="74" t="s">
        <v>4350</v>
      </c>
      <c r="D11444" s="74" t="s">
        <v>4351</v>
      </c>
      <c r="E11444" s="75" t="s">
        <v>185</v>
      </c>
      <c r="F11444" s="74"/>
      <c r="G11444" s="74" t="s">
        <v>3694</v>
      </c>
      <c r="H11444" s="82">
        <v>190</v>
      </c>
      <c r="I11444" s="77">
        <v>0.45450000000000002</v>
      </c>
      <c r="J11444" s="76">
        <v>103.645</v>
      </c>
    </row>
    <row r="11445" spans="1:10">
      <c r="A11445" s="72">
        <v>11441</v>
      </c>
      <c r="B11445" s="74" t="s">
        <v>828</v>
      </c>
      <c r="C11445" s="74" t="s">
        <v>4352</v>
      </c>
      <c r="D11445" s="74" t="s">
        <v>4343</v>
      </c>
      <c r="E11445" s="75" t="s">
        <v>185</v>
      </c>
      <c r="F11445" s="74"/>
      <c r="G11445" s="74" t="s">
        <v>3694</v>
      </c>
      <c r="H11445" s="82">
        <v>193</v>
      </c>
      <c r="I11445" s="77">
        <v>0.45450000000000002</v>
      </c>
      <c r="J11445" s="76">
        <v>105.28149999999999</v>
      </c>
    </row>
    <row r="11446" spans="1:10">
      <c r="A11446" s="72">
        <v>11442</v>
      </c>
      <c r="B11446" s="74" t="s">
        <v>828</v>
      </c>
      <c r="C11446" s="74" t="s">
        <v>4353</v>
      </c>
      <c r="D11446" s="74" t="s">
        <v>4354</v>
      </c>
      <c r="E11446" s="75" t="s">
        <v>185</v>
      </c>
      <c r="F11446" s="74"/>
      <c r="G11446" s="74" t="s">
        <v>3694</v>
      </c>
      <c r="H11446" s="82">
        <v>108</v>
      </c>
      <c r="I11446" s="77">
        <v>0.45450000000000002</v>
      </c>
      <c r="J11446" s="76">
        <v>58.914000000000001</v>
      </c>
    </row>
    <row r="11447" spans="1:10" ht="25.5">
      <c r="A11447" s="72">
        <v>11443</v>
      </c>
      <c r="B11447" s="74" t="s">
        <v>828</v>
      </c>
      <c r="C11447" s="74" t="s">
        <v>4355</v>
      </c>
      <c r="D11447" s="74" t="s">
        <v>4356</v>
      </c>
      <c r="E11447" s="75" t="s">
        <v>185</v>
      </c>
      <c r="F11447" s="74"/>
      <c r="G11447" s="74" t="s">
        <v>3694</v>
      </c>
      <c r="H11447" s="82">
        <v>108</v>
      </c>
      <c r="I11447" s="77">
        <v>0.45450000000000002</v>
      </c>
      <c r="J11447" s="76">
        <v>58.914000000000001</v>
      </c>
    </row>
    <row r="11448" spans="1:10">
      <c r="A11448" s="72">
        <v>11444</v>
      </c>
      <c r="B11448" s="74" t="s">
        <v>828</v>
      </c>
      <c r="C11448" s="74" t="s">
        <v>4357</v>
      </c>
      <c r="D11448" s="74" t="s">
        <v>4358</v>
      </c>
      <c r="E11448" s="75" t="s">
        <v>185</v>
      </c>
      <c r="F11448" s="74"/>
      <c r="G11448" s="74" t="s">
        <v>3694</v>
      </c>
      <c r="H11448" s="82">
        <v>109</v>
      </c>
      <c r="I11448" s="77">
        <v>0.45450000000000002</v>
      </c>
      <c r="J11448" s="76">
        <v>59.459499999999998</v>
      </c>
    </row>
    <row r="11449" spans="1:10">
      <c r="A11449" s="72">
        <v>11445</v>
      </c>
      <c r="B11449" s="74" t="s">
        <v>828</v>
      </c>
      <c r="C11449" s="74" t="s">
        <v>4359</v>
      </c>
      <c r="D11449" s="74" t="s">
        <v>4360</v>
      </c>
      <c r="E11449" s="75" t="s">
        <v>185</v>
      </c>
      <c r="F11449" s="74"/>
      <c r="G11449" s="74" t="s">
        <v>3694</v>
      </c>
      <c r="H11449" s="82">
        <v>108</v>
      </c>
      <c r="I11449" s="77">
        <v>0.45450000000000002</v>
      </c>
      <c r="J11449" s="76">
        <v>58.914000000000001</v>
      </c>
    </row>
    <row r="11450" spans="1:10">
      <c r="A11450" s="72">
        <v>11446</v>
      </c>
      <c r="B11450" s="74" t="s">
        <v>828</v>
      </c>
      <c r="C11450" s="74" t="s">
        <v>4361</v>
      </c>
      <c r="D11450" s="74" t="s">
        <v>4358</v>
      </c>
      <c r="E11450" s="75" t="s">
        <v>185</v>
      </c>
      <c r="F11450" s="74"/>
      <c r="G11450" s="74" t="s">
        <v>3694</v>
      </c>
      <c r="H11450" s="82">
        <v>109</v>
      </c>
      <c r="I11450" s="77">
        <v>0.45450000000000002</v>
      </c>
      <c r="J11450" s="76">
        <v>59.459499999999998</v>
      </c>
    </row>
    <row r="11451" spans="1:10">
      <c r="A11451" s="72">
        <v>11447</v>
      </c>
      <c r="B11451" s="74" t="s">
        <v>828</v>
      </c>
      <c r="C11451" s="74" t="s">
        <v>4362</v>
      </c>
      <c r="D11451" s="74" t="s">
        <v>4360</v>
      </c>
      <c r="E11451" s="75" t="s">
        <v>185</v>
      </c>
      <c r="F11451" s="74"/>
      <c r="G11451" s="74" t="s">
        <v>3694</v>
      </c>
      <c r="H11451" s="82">
        <v>108</v>
      </c>
      <c r="I11451" s="77">
        <v>0.45450000000000002</v>
      </c>
      <c r="J11451" s="76">
        <v>58.914000000000001</v>
      </c>
    </row>
    <row r="11452" spans="1:10">
      <c r="A11452" s="72">
        <v>11448</v>
      </c>
      <c r="B11452" s="74" t="s">
        <v>828</v>
      </c>
      <c r="C11452" s="74" t="s">
        <v>4363</v>
      </c>
      <c r="D11452" s="74" t="s">
        <v>4358</v>
      </c>
      <c r="E11452" s="75" t="s">
        <v>185</v>
      </c>
      <c r="F11452" s="74"/>
      <c r="G11452" s="74" t="s">
        <v>3694</v>
      </c>
      <c r="H11452" s="82">
        <v>109</v>
      </c>
      <c r="I11452" s="77">
        <v>0.45450000000000002</v>
      </c>
      <c r="J11452" s="76">
        <v>59.459499999999998</v>
      </c>
    </row>
    <row r="11453" spans="1:10">
      <c r="A11453" s="72">
        <v>11449</v>
      </c>
      <c r="B11453" s="74" t="s">
        <v>828</v>
      </c>
      <c r="C11453" s="74" t="s">
        <v>4364</v>
      </c>
      <c r="D11453" s="74" t="s">
        <v>4365</v>
      </c>
      <c r="E11453" s="75" t="s">
        <v>185</v>
      </c>
      <c r="F11453" s="74"/>
      <c r="G11453" s="74" t="s">
        <v>3694</v>
      </c>
      <c r="H11453" s="82">
        <v>315</v>
      </c>
      <c r="I11453" s="77">
        <v>0.45450000000000002</v>
      </c>
      <c r="J11453" s="76">
        <v>171.83249999999998</v>
      </c>
    </row>
    <row r="11454" spans="1:10">
      <c r="A11454" s="72">
        <v>11450</v>
      </c>
      <c r="B11454" s="74" t="s">
        <v>828</v>
      </c>
      <c r="C11454" s="74" t="s">
        <v>4366</v>
      </c>
      <c r="D11454" s="74" t="s">
        <v>4365</v>
      </c>
      <c r="E11454" s="75" t="s">
        <v>185</v>
      </c>
      <c r="F11454" s="74"/>
      <c r="G11454" s="74" t="s">
        <v>3694</v>
      </c>
      <c r="H11454" s="82">
        <v>315</v>
      </c>
      <c r="I11454" s="77">
        <v>0.45450000000000002</v>
      </c>
      <c r="J11454" s="76">
        <v>171.83249999999998</v>
      </c>
    </row>
    <row r="11455" spans="1:10">
      <c r="A11455" s="72">
        <v>11451</v>
      </c>
      <c r="B11455" s="74" t="s">
        <v>828</v>
      </c>
      <c r="C11455" s="74" t="s">
        <v>4367</v>
      </c>
      <c r="D11455" s="74" t="s">
        <v>4368</v>
      </c>
      <c r="E11455" s="75" t="s">
        <v>185</v>
      </c>
      <c r="F11455" s="74"/>
      <c r="G11455" s="74" t="s">
        <v>3694</v>
      </c>
      <c r="H11455" s="82">
        <v>315</v>
      </c>
      <c r="I11455" s="77">
        <v>0.45450000000000002</v>
      </c>
      <c r="J11455" s="76">
        <v>171.83249999999998</v>
      </c>
    </row>
    <row r="11456" spans="1:10">
      <c r="A11456" s="72">
        <v>11452</v>
      </c>
      <c r="B11456" s="74" t="s">
        <v>828</v>
      </c>
      <c r="C11456" s="74" t="s">
        <v>4369</v>
      </c>
      <c r="D11456" s="74" t="s">
        <v>4370</v>
      </c>
      <c r="E11456" s="75" t="s">
        <v>185</v>
      </c>
      <c r="F11456" s="74"/>
      <c r="G11456" s="74" t="s">
        <v>3694</v>
      </c>
      <c r="H11456" s="82">
        <v>315</v>
      </c>
      <c r="I11456" s="77">
        <v>0.45450000000000002</v>
      </c>
      <c r="J11456" s="76">
        <v>171.83249999999998</v>
      </c>
    </row>
    <row r="11457" spans="1:10" ht="25.5">
      <c r="A11457" s="72">
        <v>11453</v>
      </c>
      <c r="B11457" s="74" t="s">
        <v>828</v>
      </c>
      <c r="C11457" s="74" t="s">
        <v>4371</v>
      </c>
      <c r="D11457" s="74" t="s">
        <v>4372</v>
      </c>
      <c r="E11457" s="75" t="s">
        <v>185</v>
      </c>
      <c r="F11457" s="74"/>
      <c r="G11457" s="74" t="s">
        <v>3694</v>
      </c>
      <c r="H11457" s="82">
        <v>315</v>
      </c>
      <c r="I11457" s="77">
        <v>0.45450000000000002</v>
      </c>
      <c r="J11457" s="76">
        <v>171.83249999999998</v>
      </c>
    </row>
    <row r="11458" spans="1:10" ht="25.5">
      <c r="A11458" s="72">
        <v>11454</v>
      </c>
      <c r="B11458" s="74" t="s">
        <v>828</v>
      </c>
      <c r="C11458" s="74" t="s">
        <v>4373</v>
      </c>
      <c r="D11458" s="74" t="s">
        <v>4374</v>
      </c>
      <c r="E11458" s="75" t="s">
        <v>185</v>
      </c>
      <c r="F11458" s="74"/>
      <c r="G11458" s="74" t="s">
        <v>3694</v>
      </c>
      <c r="H11458" s="82">
        <v>315</v>
      </c>
      <c r="I11458" s="77">
        <v>0.45450000000000002</v>
      </c>
      <c r="J11458" s="76">
        <v>171.83249999999998</v>
      </c>
    </row>
    <row r="11459" spans="1:10">
      <c r="A11459" s="72">
        <v>11455</v>
      </c>
      <c r="B11459" s="74" t="s">
        <v>828</v>
      </c>
      <c r="C11459" s="74" t="s">
        <v>4375</v>
      </c>
      <c r="D11459" s="74" t="s">
        <v>4376</v>
      </c>
      <c r="E11459" s="75" t="s">
        <v>185</v>
      </c>
      <c r="F11459" s="74"/>
      <c r="G11459" s="74" t="s">
        <v>3694</v>
      </c>
      <c r="H11459" s="82">
        <v>315</v>
      </c>
      <c r="I11459" s="77">
        <v>0.45450000000000002</v>
      </c>
      <c r="J11459" s="76">
        <v>171.83249999999998</v>
      </c>
    </row>
    <row r="11460" spans="1:10">
      <c r="A11460" s="72">
        <v>11456</v>
      </c>
      <c r="B11460" s="74" t="s">
        <v>828</v>
      </c>
      <c r="C11460" s="74" t="s">
        <v>4377</v>
      </c>
      <c r="D11460" s="74" t="s">
        <v>4378</v>
      </c>
      <c r="E11460" s="75" t="s">
        <v>185</v>
      </c>
      <c r="F11460" s="74"/>
      <c r="G11460" s="74" t="s">
        <v>3694</v>
      </c>
      <c r="H11460" s="82">
        <v>319</v>
      </c>
      <c r="I11460" s="77">
        <v>0.45450000000000002</v>
      </c>
      <c r="J11460" s="76">
        <v>174.0145</v>
      </c>
    </row>
    <row r="11461" spans="1:10">
      <c r="A11461" s="72">
        <v>11457</v>
      </c>
      <c r="B11461" s="74" t="s">
        <v>828</v>
      </c>
      <c r="C11461" s="74" t="s">
        <v>4379</v>
      </c>
      <c r="D11461" s="74" t="s">
        <v>4365</v>
      </c>
      <c r="E11461" s="75" t="s">
        <v>185</v>
      </c>
      <c r="F11461" s="74"/>
      <c r="G11461" s="74" t="s">
        <v>3694</v>
      </c>
      <c r="H11461" s="82">
        <v>315</v>
      </c>
      <c r="I11461" s="77">
        <v>0.45450000000000002</v>
      </c>
      <c r="J11461" s="76">
        <v>171.83249999999998</v>
      </c>
    </row>
    <row r="11462" spans="1:10">
      <c r="A11462" s="72">
        <v>11458</v>
      </c>
      <c r="B11462" s="74" t="s">
        <v>828</v>
      </c>
      <c r="C11462" s="74" t="s">
        <v>4380</v>
      </c>
      <c r="D11462" s="74" t="s">
        <v>4381</v>
      </c>
      <c r="E11462" s="75" t="s">
        <v>185</v>
      </c>
      <c r="F11462" s="74"/>
      <c r="G11462" s="74" t="s">
        <v>3694</v>
      </c>
      <c r="H11462" s="82">
        <v>315</v>
      </c>
      <c r="I11462" s="77">
        <v>0.45450000000000002</v>
      </c>
      <c r="J11462" s="76">
        <v>171.83249999999998</v>
      </c>
    </row>
    <row r="11463" spans="1:10">
      <c r="A11463" s="72">
        <v>11459</v>
      </c>
      <c r="B11463" s="74" t="s">
        <v>828</v>
      </c>
      <c r="C11463" s="74" t="s">
        <v>4382</v>
      </c>
      <c r="D11463" s="74" t="s">
        <v>4383</v>
      </c>
      <c r="E11463" s="75" t="s">
        <v>185</v>
      </c>
      <c r="F11463" s="74"/>
      <c r="G11463" s="74" t="s">
        <v>3694</v>
      </c>
      <c r="H11463" s="82">
        <v>315</v>
      </c>
      <c r="I11463" s="77">
        <v>0.45450000000000002</v>
      </c>
      <c r="J11463" s="76">
        <v>171.83249999999998</v>
      </c>
    </row>
    <row r="11464" spans="1:10">
      <c r="A11464" s="72">
        <v>11460</v>
      </c>
      <c r="B11464" s="74" t="s">
        <v>828</v>
      </c>
      <c r="C11464" s="74" t="s">
        <v>4384</v>
      </c>
      <c r="D11464" s="74" t="s">
        <v>4378</v>
      </c>
      <c r="E11464" s="75" t="s">
        <v>185</v>
      </c>
      <c r="F11464" s="74"/>
      <c r="G11464" s="74" t="s">
        <v>3694</v>
      </c>
      <c r="H11464" s="82">
        <v>319</v>
      </c>
      <c r="I11464" s="77">
        <v>0.45450000000000002</v>
      </c>
      <c r="J11464" s="76">
        <v>174.0145</v>
      </c>
    </row>
    <row r="11465" spans="1:10">
      <c r="A11465" s="72">
        <v>11461</v>
      </c>
      <c r="B11465" s="74" t="s">
        <v>828</v>
      </c>
      <c r="C11465" s="74" t="s">
        <v>4385</v>
      </c>
      <c r="D11465" s="74" t="s">
        <v>4386</v>
      </c>
      <c r="E11465" s="75" t="s">
        <v>185</v>
      </c>
      <c r="F11465" s="74"/>
      <c r="G11465" s="74" t="s">
        <v>3694</v>
      </c>
      <c r="H11465" s="82">
        <v>3361</v>
      </c>
      <c r="I11465" s="77">
        <v>0.45450000000000002</v>
      </c>
      <c r="J11465" s="76">
        <v>1833.4255000000001</v>
      </c>
    </row>
    <row r="11466" spans="1:10">
      <c r="A11466" s="72">
        <v>11462</v>
      </c>
      <c r="B11466" s="74" t="s">
        <v>828</v>
      </c>
      <c r="C11466" s="74" t="s">
        <v>4387</v>
      </c>
      <c r="D11466" s="74" t="s">
        <v>4388</v>
      </c>
      <c r="E11466" s="75" t="s">
        <v>185</v>
      </c>
      <c r="F11466" s="74"/>
      <c r="G11466" s="74" t="s">
        <v>3694</v>
      </c>
      <c r="H11466" s="82">
        <v>4572</v>
      </c>
      <c r="I11466" s="77">
        <v>0.45450000000000002</v>
      </c>
      <c r="J11466" s="76">
        <v>2494.0259999999998</v>
      </c>
    </row>
    <row r="11467" spans="1:10">
      <c r="A11467" s="72">
        <v>11463</v>
      </c>
      <c r="B11467" s="74" t="s">
        <v>828</v>
      </c>
      <c r="C11467" s="74" t="s">
        <v>4389</v>
      </c>
      <c r="D11467" s="74" t="s">
        <v>4386</v>
      </c>
      <c r="E11467" s="75" t="s">
        <v>185</v>
      </c>
      <c r="F11467" s="74"/>
      <c r="G11467" s="74" t="s">
        <v>3694</v>
      </c>
      <c r="H11467" s="82">
        <v>3361</v>
      </c>
      <c r="I11467" s="77">
        <v>0.45450000000000002</v>
      </c>
      <c r="J11467" s="76">
        <v>1833.4255000000001</v>
      </c>
    </row>
    <row r="11468" spans="1:10">
      <c r="A11468" s="72">
        <v>11464</v>
      </c>
      <c r="B11468" s="74" t="s">
        <v>828</v>
      </c>
      <c r="C11468" s="74" t="s">
        <v>4390</v>
      </c>
      <c r="D11468" s="74" t="s">
        <v>4391</v>
      </c>
      <c r="E11468" s="75" t="s">
        <v>185</v>
      </c>
      <c r="F11468" s="74"/>
      <c r="G11468" s="74" t="s">
        <v>3694</v>
      </c>
      <c r="H11468" s="82">
        <v>3362</v>
      </c>
      <c r="I11468" s="77">
        <v>0.45450000000000002</v>
      </c>
      <c r="J11468" s="76">
        <v>1833.971</v>
      </c>
    </row>
    <row r="11469" spans="1:10">
      <c r="A11469" s="72">
        <v>11465</v>
      </c>
      <c r="B11469" s="74" t="s">
        <v>828</v>
      </c>
      <c r="C11469" s="74" t="s">
        <v>4392</v>
      </c>
      <c r="D11469" s="74" t="s">
        <v>4386</v>
      </c>
      <c r="E11469" s="75" t="s">
        <v>185</v>
      </c>
      <c r="F11469" s="74"/>
      <c r="G11469" s="74" t="s">
        <v>3694</v>
      </c>
      <c r="H11469" s="82">
        <v>3361</v>
      </c>
      <c r="I11469" s="77">
        <v>0.45450000000000002</v>
      </c>
      <c r="J11469" s="76">
        <v>1833.4255000000001</v>
      </c>
    </row>
    <row r="11470" spans="1:10">
      <c r="A11470" s="72">
        <v>11466</v>
      </c>
      <c r="B11470" s="74" t="s">
        <v>828</v>
      </c>
      <c r="C11470" s="74" t="s">
        <v>4393</v>
      </c>
      <c r="D11470" s="74" t="s">
        <v>4394</v>
      </c>
      <c r="E11470" s="75" t="s">
        <v>185</v>
      </c>
      <c r="F11470" s="74"/>
      <c r="G11470" s="74" t="s">
        <v>3694</v>
      </c>
      <c r="H11470" s="82">
        <v>315</v>
      </c>
      <c r="I11470" s="77">
        <v>0.45450000000000002</v>
      </c>
      <c r="J11470" s="76">
        <v>171.83249999999998</v>
      </c>
    </row>
    <row r="11471" spans="1:10">
      <c r="A11471" s="72">
        <v>11467</v>
      </c>
      <c r="B11471" s="74" t="s">
        <v>828</v>
      </c>
      <c r="C11471" s="74" t="s">
        <v>4395</v>
      </c>
      <c r="D11471" s="74" t="s">
        <v>4394</v>
      </c>
      <c r="E11471" s="75" t="s">
        <v>185</v>
      </c>
      <c r="F11471" s="74"/>
      <c r="G11471" s="74" t="s">
        <v>3694</v>
      </c>
      <c r="H11471" s="82">
        <v>225</v>
      </c>
      <c r="I11471" s="77">
        <v>0.45450000000000002</v>
      </c>
      <c r="J11471" s="76">
        <v>122.7375</v>
      </c>
    </row>
    <row r="11472" spans="1:10">
      <c r="A11472" s="72">
        <v>11468</v>
      </c>
      <c r="B11472" s="74" t="s">
        <v>828</v>
      </c>
      <c r="C11472" s="74" t="s">
        <v>4396</v>
      </c>
      <c r="D11472" s="74" t="s">
        <v>4397</v>
      </c>
      <c r="E11472" s="75" t="s">
        <v>185</v>
      </c>
      <c r="F11472" s="74"/>
      <c r="G11472" s="74" t="s">
        <v>3694</v>
      </c>
      <c r="H11472" s="82">
        <v>315</v>
      </c>
      <c r="I11472" s="77">
        <v>0.45450000000000002</v>
      </c>
      <c r="J11472" s="76">
        <v>171.83249999999998</v>
      </c>
    </row>
    <row r="11473" spans="1:10">
      <c r="A11473" s="72">
        <v>11469</v>
      </c>
      <c r="B11473" s="74" t="s">
        <v>828</v>
      </c>
      <c r="C11473" s="74" t="s">
        <v>4398</v>
      </c>
      <c r="D11473" s="74" t="s">
        <v>4399</v>
      </c>
      <c r="E11473" s="75" t="s">
        <v>185</v>
      </c>
      <c r="F11473" s="74"/>
      <c r="G11473" s="74" t="s">
        <v>3694</v>
      </c>
      <c r="H11473" s="82">
        <v>315</v>
      </c>
      <c r="I11473" s="77">
        <v>0.45450000000000002</v>
      </c>
      <c r="J11473" s="76">
        <v>171.83249999999998</v>
      </c>
    </row>
    <row r="11474" spans="1:10">
      <c r="A11474" s="72">
        <v>11470</v>
      </c>
      <c r="B11474" s="74" t="s">
        <v>828</v>
      </c>
      <c r="C11474" s="74" t="s">
        <v>4400</v>
      </c>
      <c r="D11474" s="74" t="s">
        <v>4401</v>
      </c>
      <c r="E11474" s="75" t="s">
        <v>185</v>
      </c>
      <c r="F11474" s="74"/>
      <c r="G11474" s="74" t="s">
        <v>3694</v>
      </c>
      <c r="H11474" s="82">
        <v>315</v>
      </c>
      <c r="I11474" s="77">
        <v>0.45450000000000002</v>
      </c>
      <c r="J11474" s="76">
        <v>171.83249999999998</v>
      </c>
    </row>
    <row r="11475" spans="1:10">
      <c r="A11475" s="72">
        <v>11471</v>
      </c>
      <c r="B11475" s="74" t="s">
        <v>828</v>
      </c>
      <c r="C11475" s="74" t="s">
        <v>4402</v>
      </c>
      <c r="D11475" s="74" t="s">
        <v>4403</v>
      </c>
      <c r="E11475" s="75" t="s">
        <v>185</v>
      </c>
      <c r="F11475" s="74"/>
      <c r="G11475" s="74" t="s">
        <v>3694</v>
      </c>
      <c r="H11475" s="82">
        <v>315</v>
      </c>
      <c r="I11475" s="77">
        <v>0.45450000000000002</v>
      </c>
      <c r="J11475" s="76">
        <v>171.83249999999998</v>
      </c>
    </row>
    <row r="11476" spans="1:10">
      <c r="A11476" s="72">
        <v>11472</v>
      </c>
      <c r="B11476" s="74" t="s">
        <v>828</v>
      </c>
      <c r="C11476" s="74" t="s">
        <v>4404</v>
      </c>
      <c r="D11476" s="74" t="s">
        <v>4405</v>
      </c>
      <c r="E11476" s="75" t="s">
        <v>185</v>
      </c>
      <c r="F11476" s="74"/>
      <c r="G11476" s="74" t="s">
        <v>3694</v>
      </c>
      <c r="H11476" s="82">
        <v>315</v>
      </c>
      <c r="I11476" s="77">
        <v>0.45450000000000002</v>
      </c>
      <c r="J11476" s="76">
        <v>171.83249999999998</v>
      </c>
    </row>
    <row r="11477" spans="1:10">
      <c r="A11477" s="72">
        <v>11473</v>
      </c>
      <c r="B11477" s="74" t="s">
        <v>828</v>
      </c>
      <c r="C11477" s="74" t="s">
        <v>4406</v>
      </c>
      <c r="D11477" s="74" t="s">
        <v>4407</v>
      </c>
      <c r="E11477" s="75" t="s">
        <v>185</v>
      </c>
      <c r="F11477" s="74"/>
      <c r="G11477" s="74" t="s">
        <v>3694</v>
      </c>
      <c r="H11477" s="82">
        <v>227</v>
      </c>
      <c r="I11477" s="77">
        <v>0.45450000000000002</v>
      </c>
      <c r="J11477" s="76">
        <v>123.82849999999999</v>
      </c>
    </row>
    <row r="11478" spans="1:10">
      <c r="A11478" s="72">
        <v>11474</v>
      </c>
      <c r="B11478" s="74" t="s">
        <v>828</v>
      </c>
      <c r="C11478" s="74" t="s">
        <v>4408</v>
      </c>
      <c r="D11478" s="74" t="s">
        <v>4405</v>
      </c>
      <c r="E11478" s="75" t="s">
        <v>185</v>
      </c>
      <c r="F11478" s="74"/>
      <c r="G11478" s="74" t="s">
        <v>3694</v>
      </c>
      <c r="H11478" s="82">
        <v>315</v>
      </c>
      <c r="I11478" s="77">
        <v>0.45450000000000002</v>
      </c>
      <c r="J11478" s="76">
        <v>171.83249999999998</v>
      </c>
    </row>
    <row r="11479" spans="1:10">
      <c r="A11479" s="72">
        <v>11475</v>
      </c>
      <c r="B11479" s="74" t="s">
        <v>828</v>
      </c>
      <c r="C11479" s="74" t="s">
        <v>4409</v>
      </c>
      <c r="D11479" s="74" t="s">
        <v>4410</v>
      </c>
      <c r="E11479" s="75" t="s">
        <v>185</v>
      </c>
      <c r="F11479" s="74"/>
      <c r="G11479" s="74" t="s">
        <v>3694</v>
      </c>
      <c r="H11479" s="82">
        <v>225</v>
      </c>
      <c r="I11479" s="77">
        <v>0.45450000000000002</v>
      </c>
      <c r="J11479" s="76">
        <v>122.7375</v>
      </c>
    </row>
    <row r="11480" spans="1:10">
      <c r="A11480" s="72">
        <v>11476</v>
      </c>
      <c r="B11480" s="74" t="s">
        <v>828</v>
      </c>
      <c r="C11480" s="74" t="s">
        <v>4411</v>
      </c>
      <c r="D11480" s="74" t="s">
        <v>4407</v>
      </c>
      <c r="E11480" s="75" t="s">
        <v>185</v>
      </c>
      <c r="F11480" s="74"/>
      <c r="G11480" s="74" t="s">
        <v>3694</v>
      </c>
      <c r="H11480" s="82">
        <v>227</v>
      </c>
      <c r="I11480" s="77">
        <v>0.45450000000000002</v>
      </c>
      <c r="J11480" s="76">
        <v>123.82849999999999</v>
      </c>
    </row>
    <row r="11481" spans="1:10">
      <c r="A11481" s="72">
        <v>11477</v>
      </c>
      <c r="B11481" s="74" t="s">
        <v>828</v>
      </c>
      <c r="C11481" s="74" t="s">
        <v>4412</v>
      </c>
      <c r="D11481" s="74" t="s">
        <v>4413</v>
      </c>
      <c r="E11481" s="75" t="s">
        <v>185</v>
      </c>
      <c r="F11481" s="74"/>
      <c r="G11481" s="74" t="s">
        <v>3694</v>
      </c>
      <c r="H11481" s="82">
        <v>155</v>
      </c>
      <c r="I11481" s="77">
        <v>0.45450000000000002</v>
      </c>
      <c r="J11481" s="76">
        <v>84.552499999999995</v>
      </c>
    </row>
    <row r="11482" spans="1:10">
      <c r="A11482" s="72">
        <v>11478</v>
      </c>
      <c r="B11482" s="74" t="s">
        <v>828</v>
      </c>
      <c r="C11482" s="74" t="s">
        <v>4414</v>
      </c>
      <c r="D11482" s="74" t="s">
        <v>4415</v>
      </c>
      <c r="E11482" s="75" t="s">
        <v>185</v>
      </c>
      <c r="F11482" s="74"/>
      <c r="G11482" s="74" t="s">
        <v>3694</v>
      </c>
      <c r="H11482" s="82">
        <v>951</v>
      </c>
      <c r="I11482" s="77">
        <v>0.45450000000000002</v>
      </c>
      <c r="J11482" s="76">
        <v>518.77049999999997</v>
      </c>
    </row>
    <row r="11483" spans="1:10">
      <c r="A11483" s="72">
        <v>11479</v>
      </c>
      <c r="B11483" s="74" t="s">
        <v>828</v>
      </c>
      <c r="C11483" s="74" t="s">
        <v>4416</v>
      </c>
      <c r="D11483" s="74" t="s">
        <v>4415</v>
      </c>
      <c r="E11483" s="75" t="s">
        <v>185</v>
      </c>
      <c r="F11483" s="74"/>
      <c r="G11483" s="74" t="s">
        <v>3694</v>
      </c>
      <c r="H11483" s="82">
        <v>951</v>
      </c>
      <c r="I11483" s="77">
        <v>0.45450000000000002</v>
      </c>
      <c r="J11483" s="76">
        <v>518.77049999999997</v>
      </c>
    </row>
    <row r="11484" spans="1:10">
      <c r="A11484" s="72">
        <v>11480</v>
      </c>
      <c r="B11484" s="74" t="s">
        <v>828</v>
      </c>
      <c r="C11484" s="74" t="s">
        <v>4417</v>
      </c>
      <c r="D11484" s="74" t="s">
        <v>4418</v>
      </c>
      <c r="E11484" s="75" t="s">
        <v>185</v>
      </c>
      <c r="F11484" s="74"/>
      <c r="G11484" s="74" t="s">
        <v>3694</v>
      </c>
      <c r="H11484" s="82">
        <v>950</v>
      </c>
      <c r="I11484" s="77">
        <v>0.45450000000000002</v>
      </c>
      <c r="J11484" s="76">
        <v>518.22500000000002</v>
      </c>
    </row>
    <row r="11485" spans="1:10">
      <c r="A11485" s="72">
        <v>11481</v>
      </c>
      <c r="B11485" s="74" t="s">
        <v>828</v>
      </c>
      <c r="C11485" s="74" t="s">
        <v>4419</v>
      </c>
      <c r="D11485" s="74" t="s">
        <v>4420</v>
      </c>
      <c r="E11485" s="75" t="s">
        <v>185</v>
      </c>
      <c r="F11485" s="74"/>
      <c r="G11485" s="74" t="s">
        <v>3694</v>
      </c>
      <c r="H11485" s="82">
        <v>950</v>
      </c>
      <c r="I11485" s="77">
        <v>0.45450000000000002</v>
      </c>
      <c r="J11485" s="76">
        <v>518.22500000000002</v>
      </c>
    </row>
    <row r="11486" spans="1:10" ht="25.5">
      <c r="A11486" s="72">
        <v>11482</v>
      </c>
      <c r="B11486" s="74" t="s">
        <v>828</v>
      </c>
      <c r="C11486" s="74" t="s">
        <v>4421</v>
      </c>
      <c r="D11486" s="74" t="s">
        <v>4422</v>
      </c>
      <c r="E11486" s="75" t="s">
        <v>185</v>
      </c>
      <c r="F11486" s="74"/>
      <c r="G11486" s="74" t="s">
        <v>3694</v>
      </c>
      <c r="H11486" s="82">
        <v>950</v>
      </c>
      <c r="I11486" s="77">
        <v>0.45450000000000002</v>
      </c>
      <c r="J11486" s="76">
        <v>518.22500000000002</v>
      </c>
    </row>
    <row r="11487" spans="1:10" ht="25.5">
      <c r="A11487" s="72">
        <v>11483</v>
      </c>
      <c r="B11487" s="74" t="s">
        <v>828</v>
      </c>
      <c r="C11487" s="74" t="s">
        <v>4423</v>
      </c>
      <c r="D11487" s="74" t="s">
        <v>4424</v>
      </c>
      <c r="E11487" s="75" t="s">
        <v>185</v>
      </c>
      <c r="F11487" s="74"/>
      <c r="G11487" s="74" t="s">
        <v>3694</v>
      </c>
      <c r="H11487" s="82">
        <v>950</v>
      </c>
      <c r="I11487" s="77">
        <v>0.45450000000000002</v>
      </c>
      <c r="J11487" s="76">
        <v>518.22500000000002</v>
      </c>
    </row>
    <row r="11488" spans="1:10" ht="25.5">
      <c r="A11488" s="72">
        <v>11484</v>
      </c>
      <c r="B11488" s="74" t="s">
        <v>828</v>
      </c>
      <c r="C11488" s="74" t="s">
        <v>4425</v>
      </c>
      <c r="D11488" s="74" t="s">
        <v>4426</v>
      </c>
      <c r="E11488" s="75" t="s">
        <v>185</v>
      </c>
      <c r="F11488" s="74"/>
      <c r="G11488" s="74" t="s">
        <v>3694</v>
      </c>
      <c r="H11488" s="82">
        <v>538</v>
      </c>
      <c r="I11488" s="77">
        <v>0.45450000000000002</v>
      </c>
      <c r="J11488" s="76">
        <v>293.47899999999998</v>
      </c>
    </row>
    <row r="11489" spans="1:10">
      <c r="A11489" s="72">
        <v>11485</v>
      </c>
      <c r="B11489" s="74" t="s">
        <v>828</v>
      </c>
      <c r="C11489" s="74" t="s">
        <v>4427</v>
      </c>
      <c r="D11489" s="74" t="s">
        <v>4428</v>
      </c>
      <c r="E11489" s="75" t="s">
        <v>185</v>
      </c>
      <c r="F11489" s="74"/>
      <c r="G11489" s="74" t="s">
        <v>3694</v>
      </c>
      <c r="H11489" s="82">
        <v>546</v>
      </c>
      <c r="I11489" s="77">
        <v>0.45450000000000002</v>
      </c>
      <c r="J11489" s="76">
        <v>297.84300000000002</v>
      </c>
    </row>
    <row r="11490" spans="1:10">
      <c r="A11490" s="72">
        <v>11486</v>
      </c>
      <c r="B11490" s="74" t="s">
        <v>828</v>
      </c>
      <c r="C11490" s="74" t="s">
        <v>4429</v>
      </c>
      <c r="D11490" s="74" t="s">
        <v>4430</v>
      </c>
      <c r="E11490" s="75" t="s">
        <v>185</v>
      </c>
      <c r="F11490" s="74"/>
      <c r="G11490" s="74" t="s">
        <v>3694</v>
      </c>
      <c r="H11490" s="82">
        <v>538</v>
      </c>
      <c r="I11490" s="77">
        <v>0.45450000000000002</v>
      </c>
      <c r="J11490" s="76">
        <v>293.47899999999998</v>
      </c>
    </row>
    <row r="11491" spans="1:10">
      <c r="A11491" s="72">
        <v>11487</v>
      </c>
      <c r="B11491" s="74" t="s">
        <v>828</v>
      </c>
      <c r="C11491" s="74" t="s">
        <v>4431</v>
      </c>
      <c r="D11491" s="74" t="s">
        <v>4428</v>
      </c>
      <c r="E11491" s="75" t="s">
        <v>185</v>
      </c>
      <c r="F11491" s="74"/>
      <c r="G11491" s="74" t="s">
        <v>3694</v>
      </c>
      <c r="H11491" s="82">
        <v>965</v>
      </c>
      <c r="I11491" s="77">
        <v>0.45450000000000002</v>
      </c>
      <c r="J11491" s="76">
        <v>526.40750000000003</v>
      </c>
    </row>
    <row r="11492" spans="1:10">
      <c r="A11492" s="72">
        <v>11488</v>
      </c>
      <c r="B11492" s="74" t="s">
        <v>828</v>
      </c>
      <c r="C11492" s="74" t="s">
        <v>4432</v>
      </c>
      <c r="D11492" s="74" t="s">
        <v>4050</v>
      </c>
      <c r="E11492" s="75" t="s">
        <v>185</v>
      </c>
      <c r="F11492" s="74"/>
      <c r="G11492" s="74" t="s">
        <v>3694</v>
      </c>
      <c r="H11492" s="82">
        <v>315</v>
      </c>
      <c r="I11492" s="77">
        <v>0.45450000000000002</v>
      </c>
      <c r="J11492" s="76">
        <v>171.83249999999998</v>
      </c>
    </row>
    <row r="11493" spans="1:10">
      <c r="A11493" s="72">
        <v>11489</v>
      </c>
      <c r="B11493" s="74" t="s">
        <v>828</v>
      </c>
      <c r="C11493" s="74" t="s">
        <v>4432</v>
      </c>
      <c r="D11493" s="74" t="s">
        <v>4050</v>
      </c>
      <c r="E11493" s="75" t="s">
        <v>185</v>
      </c>
      <c r="F11493" s="74"/>
      <c r="G11493" s="74" t="s">
        <v>3694</v>
      </c>
      <c r="H11493" s="82">
        <v>315</v>
      </c>
      <c r="I11493" s="77">
        <v>0.45450000000000002</v>
      </c>
      <c r="J11493" s="76">
        <v>171.83249999999998</v>
      </c>
    </row>
    <row r="11494" spans="1:10">
      <c r="A11494" s="72">
        <v>11490</v>
      </c>
      <c r="B11494" s="74" t="s">
        <v>828</v>
      </c>
      <c r="C11494" s="74" t="s">
        <v>4433</v>
      </c>
      <c r="D11494" s="74" t="s">
        <v>4050</v>
      </c>
      <c r="E11494" s="75" t="s">
        <v>185</v>
      </c>
      <c r="F11494" s="74"/>
      <c r="G11494" s="74" t="s">
        <v>3694</v>
      </c>
      <c r="H11494" s="82">
        <v>315</v>
      </c>
      <c r="I11494" s="77">
        <v>0.45450000000000002</v>
      </c>
      <c r="J11494" s="76">
        <v>171.83249999999998</v>
      </c>
    </row>
    <row r="11495" spans="1:10">
      <c r="A11495" s="72">
        <v>11491</v>
      </c>
      <c r="B11495" s="74" t="s">
        <v>828</v>
      </c>
      <c r="C11495" s="74" t="s">
        <v>4434</v>
      </c>
      <c r="D11495" s="74" t="s">
        <v>4435</v>
      </c>
      <c r="E11495" s="75" t="s">
        <v>185</v>
      </c>
      <c r="F11495" s="74"/>
      <c r="G11495" s="74" t="s">
        <v>3694</v>
      </c>
      <c r="H11495" s="82">
        <v>315</v>
      </c>
      <c r="I11495" s="77">
        <v>0.45450000000000002</v>
      </c>
      <c r="J11495" s="76">
        <v>171.83249999999998</v>
      </c>
    </row>
    <row r="11496" spans="1:10">
      <c r="A11496" s="72">
        <v>11492</v>
      </c>
      <c r="B11496" s="74" t="s">
        <v>828</v>
      </c>
      <c r="C11496" s="74" t="s">
        <v>4434</v>
      </c>
      <c r="D11496" s="74" t="s">
        <v>4435</v>
      </c>
      <c r="E11496" s="75" t="s">
        <v>185</v>
      </c>
      <c r="F11496" s="74"/>
      <c r="G11496" s="74" t="s">
        <v>3694</v>
      </c>
      <c r="H11496" s="82">
        <v>315</v>
      </c>
      <c r="I11496" s="77">
        <v>0.45450000000000002</v>
      </c>
      <c r="J11496" s="76">
        <v>171.83249999999998</v>
      </c>
    </row>
    <row r="11497" spans="1:10">
      <c r="A11497" s="72">
        <v>11493</v>
      </c>
      <c r="B11497" s="74" t="s">
        <v>828</v>
      </c>
      <c r="C11497" s="74" t="s">
        <v>4436</v>
      </c>
      <c r="D11497" s="74" t="s">
        <v>4437</v>
      </c>
      <c r="E11497" s="75" t="s">
        <v>185</v>
      </c>
      <c r="F11497" s="74"/>
      <c r="G11497" s="74" t="s">
        <v>3694</v>
      </c>
      <c r="H11497" s="82">
        <v>315</v>
      </c>
      <c r="I11497" s="77">
        <v>0.45450000000000002</v>
      </c>
      <c r="J11497" s="76">
        <v>171.83249999999998</v>
      </c>
    </row>
    <row r="11498" spans="1:10">
      <c r="A11498" s="72">
        <v>11494</v>
      </c>
      <c r="B11498" s="74" t="s">
        <v>828</v>
      </c>
      <c r="C11498" s="74" t="s">
        <v>4438</v>
      </c>
      <c r="D11498" s="74" t="s">
        <v>4439</v>
      </c>
      <c r="E11498" s="75" t="s">
        <v>185</v>
      </c>
      <c r="F11498" s="74"/>
      <c r="G11498" s="74" t="s">
        <v>3694</v>
      </c>
      <c r="H11498" s="82">
        <v>315</v>
      </c>
      <c r="I11498" s="77">
        <v>0.45450000000000002</v>
      </c>
      <c r="J11498" s="76">
        <v>171.83249999999998</v>
      </c>
    </row>
    <row r="11499" spans="1:10">
      <c r="A11499" s="72">
        <v>11495</v>
      </c>
      <c r="B11499" s="74" t="s">
        <v>828</v>
      </c>
      <c r="C11499" s="74" t="s">
        <v>4440</v>
      </c>
      <c r="D11499" s="74" t="s">
        <v>4441</v>
      </c>
      <c r="E11499" s="75" t="s">
        <v>185</v>
      </c>
      <c r="F11499" s="74"/>
      <c r="G11499" s="74" t="s">
        <v>3694</v>
      </c>
      <c r="H11499" s="82">
        <v>315</v>
      </c>
      <c r="I11499" s="77">
        <v>0.45450000000000002</v>
      </c>
      <c r="J11499" s="76">
        <v>171.83249999999998</v>
      </c>
    </row>
    <row r="11500" spans="1:10" ht="25.5">
      <c r="A11500" s="72">
        <v>11496</v>
      </c>
      <c r="B11500" s="74" t="s">
        <v>828</v>
      </c>
      <c r="C11500" s="74" t="s">
        <v>4442</v>
      </c>
      <c r="D11500" s="74" t="s">
        <v>4443</v>
      </c>
      <c r="E11500" s="75" t="s">
        <v>185</v>
      </c>
      <c r="F11500" s="74"/>
      <c r="G11500" s="74" t="s">
        <v>3694</v>
      </c>
      <c r="H11500" s="82">
        <v>315</v>
      </c>
      <c r="I11500" s="77">
        <v>0.45450000000000002</v>
      </c>
      <c r="J11500" s="76">
        <v>171.83249999999998</v>
      </c>
    </row>
    <row r="11501" spans="1:10">
      <c r="A11501" s="72">
        <v>11497</v>
      </c>
      <c r="B11501" s="74" t="s">
        <v>828</v>
      </c>
      <c r="C11501" s="74" t="s">
        <v>4444</v>
      </c>
      <c r="D11501" s="74" t="s">
        <v>4445</v>
      </c>
      <c r="E11501" s="75" t="s">
        <v>185</v>
      </c>
      <c r="F11501" s="74"/>
      <c r="G11501" s="74" t="s">
        <v>3694</v>
      </c>
      <c r="H11501" s="82">
        <v>319</v>
      </c>
      <c r="I11501" s="77">
        <v>0.45450000000000002</v>
      </c>
      <c r="J11501" s="76">
        <v>174.0145</v>
      </c>
    </row>
    <row r="11502" spans="1:10">
      <c r="A11502" s="72">
        <v>11498</v>
      </c>
      <c r="B11502" s="74" t="s">
        <v>828</v>
      </c>
      <c r="C11502" s="74" t="s">
        <v>4446</v>
      </c>
      <c r="D11502" s="74" t="s">
        <v>4050</v>
      </c>
      <c r="E11502" s="75" t="s">
        <v>185</v>
      </c>
      <c r="F11502" s="74"/>
      <c r="G11502" s="74" t="s">
        <v>3694</v>
      </c>
      <c r="H11502" s="82">
        <v>315</v>
      </c>
      <c r="I11502" s="77">
        <v>0.45450000000000002</v>
      </c>
      <c r="J11502" s="76">
        <v>171.83249999999998</v>
      </c>
    </row>
    <row r="11503" spans="1:10">
      <c r="A11503" s="72">
        <v>11499</v>
      </c>
      <c r="B11503" s="74" t="s">
        <v>828</v>
      </c>
      <c r="C11503" s="74" t="s">
        <v>4447</v>
      </c>
      <c r="D11503" s="74" t="s">
        <v>4448</v>
      </c>
      <c r="E11503" s="75" t="s">
        <v>185</v>
      </c>
      <c r="F11503" s="74"/>
      <c r="G11503" s="74" t="s">
        <v>3694</v>
      </c>
      <c r="H11503" s="82">
        <v>315</v>
      </c>
      <c r="I11503" s="77">
        <v>0.45450000000000002</v>
      </c>
      <c r="J11503" s="76">
        <v>171.83249999999998</v>
      </c>
    </row>
    <row r="11504" spans="1:10">
      <c r="A11504" s="72">
        <v>11500</v>
      </c>
      <c r="B11504" s="74" t="s">
        <v>828</v>
      </c>
      <c r="C11504" s="74" t="s">
        <v>4449</v>
      </c>
      <c r="D11504" s="74" t="s">
        <v>4445</v>
      </c>
      <c r="E11504" s="75" t="s">
        <v>185</v>
      </c>
      <c r="F11504" s="74"/>
      <c r="G11504" s="74" t="s">
        <v>3694</v>
      </c>
      <c r="H11504" s="82">
        <v>319</v>
      </c>
      <c r="I11504" s="77">
        <v>0.45450000000000002</v>
      </c>
      <c r="J11504" s="76">
        <v>174.0145</v>
      </c>
    </row>
    <row r="11505" spans="1:10">
      <c r="A11505" s="72">
        <v>11501</v>
      </c>
      <c r="B11505" s="74" t="s">
        <v>828</v>
      </c>
      <c r="C11505" s="74" t="s">
        <v>4450</v>
      </c>
      <c r="D11505" s="74" t="s">
        <v>4050</v>
      </c>
      <c r="E11505" s="75" t="s">
        <v>185</v>
      </c>
      <c r="F11505" s="74"/>
      <c r="G11505" s="74" t="s">
        <v>3694</v>
      </c>
      <c r="H11505" s="82">
        <v>315</v>
      </c>
      <c r="I11505" s="77">
        <v>0.45450000000000002</v>
      </c>
      <c r="J11505" s="76">
        <v>171.83249999999998</v>
      </c>
    </row>
    <row r="11506" spans="1:10">
      <c r="A11506" s="72">
        <v>11502</v>
      </c>
      <c r="B11506" s="74" t="s">
        <v>828</v>
      </c>
      <c r="C11506" s="74" t="s">
        <v>4451</v>
      </c>
      <c r="D11506" s="74" t="s">
        <v>4448</v>
      </c>
      <c r="E11506" s="75" t="s">
        <v>185</v>
      </c>
      <c r="F11506" s="74"/>
      <c r="G11506" s="74" t="s">
        <v>3694</v>
      </c>
      <c r="H11506" s="82">
        <v>315</v>
      </c>
      <c r="I11506" s="77">
        <v>0.45450000000000002</v>
      </c>
      <c r="J11506" s="76">
        <v>171.83249999999998</v>
      </c>
    </row>
    <row r="11507" spans="1:10">
      <c r="A11507" s="72">
        <v>11503</v>
      </c>
      <c r="B11507" s="74" t="s">
        <v>828</v>
      </c>
      <c r="C11507" s="74" t="s">
        <v>4452</v>
      </c>
      <c r="D11507" s="74" t="s">
        <v>4453</v>
      </c>
      <c r="E11507" s="75" t="s">
        <v>185</v>
      </c>
      <c r="F11507" s="74"/>
      <c r="G11507" s="74" t="s">
        <v>3694</v>
      </c>
      <c r="H11507" s="82">
        <v>315</v>
      </c>
      <c r="I11507" s="77">
        <v>0.45450000000000002</v>
      </c>
      <c r="J11507" s="76">
        <v>171.83249999999998</v>
      </c>
    </row>
    <row r="11508" spans="1:10">
      <c r="A11508" s="72">
        <v>11504</v>
      </c>
      <c r="B11508" s="74" t="s">
        <v>828</v>
      </c>
      <c r="C11508" s="74" t="s">
        <v>4454</v>
      </c>
      <c r="D11508" s="74" t="s">
        <v>4445</v>
      </c>
      <c r="E11508" s="75" t="s">
        <v>185</v>
      </c>
      <c r="F11508" s="74"/>
      <c r="G11508" s="74" t="s">
        <v>3694</v>
      </c>
      <c r="H11508" s="82">
        <v>319</v>
      </c>
      <c r="I11508" s="77">
        <v>0.45450000000000002</v>
      </c>
      <c r="J11508" s="76">
        <v>174.0145</v>
      </c>
    </row>
    <row r="11509" spans="1:10" ht="51">
      <c r="A11509" s="72">
        <v>11505</v>
      </c>
      <c r="B11509" s="74" t="s">
        <v>828</v>
      </c>
      <c r="C11509" s="74" t="s">
        <v>4455</v>
      </c>
      <c r="D11509" s="74" t="s">
        <v>4456</v>
      </c>
      <c r="E11509" s="75" t="s">
        <v>185</v>
      </c>
      <c r="F11509" s="74"/>
      <c r="G11509" s="74" t="s">
        <v>3694</v>
      </c>
      <c r="H11509" s="82">
        <v>7516</v>
      </c>
      <c r="I11509" s="77">
        <v>0.45450000000000002</v>
      </c>
      <c r="J11509" s="76">
        <v>4099.9780000000001</v>
      </c>
    </row>
    <row r="11510" spans="1:10" ht="51">
      <c r="A11510" s="72">
        <v>11506</v>
      </c>
      <c r="B11510" s="74" t="s">
        <v>828</v>
      </c>
      <c r="C11510" s="74" t="s">
        <v>4455</v>
      </c>
      <c r="D11510" s="74" t="s">
        <v>4456</v>
      </c>
      <c r="E11510" s="75" t="s">
        <v>185</v>
      </c>
      <c r="F11510" s="74"/>
      <c r="G11510" s="74" t="s">
        <v>3694</v>
      </c>
      <c r="H11510" s="82">
        <v>7516</v>
      </c>
      <c r="I11510" s="77">
        <v>0.45450000000000002</v>
      </c>
      <c r="J11510" s="76">
        <v>4099.9780000000001</v>
      </c>
    </row>
    <row r="11511" spans="1:10" ht="51">
      <c r="A11511" s="72">
        <v>11507</v>
      </c>
      <c r="B11511" s="74" t="s">
        <v>828</v>
      </c>
      <c r="C11511" s="74" t="s">
        <v>4455</v>
      </c>
      <c r="D11511" s="74" t="s">
        <v>4456</v>
      </c>
      <c r="E11511" s="75" t="s">
        <v>185</v>
      </c>
      <c r="F11511" s="74"/>
      <c r="G11511" s="74" t="s">
        <v>3694</v>
      </c>
      <c r="H11511" s="82">
        <v>7516</v>
      </c>
      <c r="I11511" s="77">
        <v>0.45450000000000002</v>
      </c>
      <c r="J11511" s="76">
        <v>4099.9780000000001</v>
      </c>
    </row>
    <row r="11512" spans="1:10" ht="51">
      <c r="A11512" s="72">
        <v>11508</v>
      </c>
      <c r="B11512" s="74" t="s">
        <v>828</v>
      </c>
      <c r="C11512" s="74" t="s">
        <v>4455</v>
      </c>
      <c r="D11512" s="74" t="s">
        <v>4456</v>
      </c>
      <c r="E11512" s="75" t="s">
        <v>185</v>
      </c>
      <c r="F11512" s="74"/>
      <c r="G11512" s="74" t="s">
        <v>3694</v>
      </c>
      <c r="H11512" s="82">
        <v>7516</v>
      </c>
      <c r="I11512" s="77">
        <v>0.45450000000000002</v>
      </c>
      <c r="J11512" s="76">
        <v>4099.9780000000001</v>
      </c>
    </row>
    <row r="11513" spans="1:10">
      <c r="A11513" s="72">
        <v>11509</v>
      </c>
      <c r="B11513" s="74" t="s">
        <v>828</v>
      </c>
      <c r="C11513" s="74" t="s">
        <v>4457</v>
      </c>
      <c r="D11513" s="74" t="s">
        <v>4458</v>
      </c>
      <c r="E11513" s="75" t="s">
        <v>185</v>
      </c>
      <c r="F11513" s="74"/>
      <c r="G11513" s="74" t="s">
        <v>3694</v>
      </c>
      <c r="H11513" s="82">
        <v>99</v>
      </c>
      <c r="I11513" s="77">
        <v>0.45450000000000002</v>
      </c>
      <c r="J11513" s="76">
        <v>54.0045</v>
      </c>
    </row>
    <row r="11514" spans="1:10">
      <c r="A11514" s="72">
        <v>11510</v>
      </c>
      <c r="B11514" s="74" t="s">
        <v>828</v>
      </c>
      <c r="C11514" s="74" t="s">
        <v>4457</v>
      </c>
      <c r="D11514" s="74" t="s">
        <v>4458</v>
      </c>
      <c r="E11514" s="75" t="s">
        <v>185</v>
      </c>
      <c r="F11514" s="74"/>
      <c r="G11514" s="74" t="s">
        <v>3694</v>
      </c>
      <c r="H11514" s="82">
        <v>99</v>
      </c>
      <c r="I11514" s="77">
        <v>0.45450000000000002</v>
      </c>
      <c r="J11514" s="76">
        <v>54.0045</v>
      </c>
    </row>
    <row r="11515" spans="1:10">
      <c r="A11515" s="72">
        <v>11511</v>
      </c>
      <c r="B11515" s="74" t="s">
        <v>828</v>
      </c>
      <c r="C11515" s="74" t="s">
        <v>4457</v>
      </c>
      <c r="D11515" s="74" t="s">
        <v>4458</v>
      </c>
      <c r="E11515" s="75" t="s">
        <v>185</v>
      </c>
      <c r="F11515" s="74"/>
      <c r="G11515" s="74" t="s">
        <v>3694</v>
      </c>
      <c r="H11515" s="82">
        <v>99</v>
      </c>
      <c r="I11515" s="77">
        <v>0.45450000000000002</v>
      </c>
      <c r="J11515" s="76">
        <v>54.0045</v>
      </c>
    </row>
    <row r="11516" spans="1:10" ht="51">
      <c r="A11516" s="72">
        <v>11512</v>
      </c>
      <c r="B11516" s="74" t="s">
        <v>828</v>
      </c>
      <c r="C11516" s="74" t="s">
        <v>4459</v>
      </c>
      <c r="D11516" s="74" t="s">
        <v>4460</v>
      </c>
      <c r="E11516" s="75" t="s">
        <v>185</v>
      </c>
      <c r="F11516" s="74"/>
      <c r="G11516" s="74" t="s">
        <v>3694</v>
      </c>
      <c r="H11516" s="82">
        <v>9982</v>
      </c>
      <c r="I11516" s="77">
        <v>0.45450000000000002</v>
      </c>
      <c r="J11516" s="76">
        <v>5445.1809999999996</v>
      </c>
    </row>
    <row r="11517" spans="1:10" ht="51">
      <c r="A11517" s="72">
        <v>11513</v>
      </c>
      <c r="B11517" s="74" t="s">
        <v>828</v>
      </c>
      <c r="C11517" s="74" t="s">
        <v>4461</v>
      </c>
      <c r="D11517" s="74" t="s">
        <v>4462</v>
      </c>
      <c r="E11517" s="75" t="s">
        <v>185</v>
      </c>
      <c r="F11517" s="74"/>
      <c r="G11517" s="74" t="s">
        <v>3694</v>
      </c>
      <c r="H11517" s="82">
        <v>9982</v>
      </c>
      <c r="I11517" s="77">
        <v>0.45450000000000002</v>
      </c>
      <c r="J11517" s="76">
        <v>5445.1809999999996</v>
      </c>
    </row>
    <row r="11518" spans="1:10" ht="51">
      <c r="A11518" s="72">
        <v>11514</v>
      </c>
      <c r="B11518" s="74" t="s">
        <v>828</v>
      </c>
      <c r="C11518" s="74" t="s">
        <v>4463</v>
      </c>
      <c r="D11518" s="74" t="s">
        <v>4464</v>
      </c>
      <c r="E11518" s="75" t="s">
        <v>185</v>
      </c>
      <c r="F11518" s="74"/>
      <c r="G11518" s="74" t="s">
        <v>3694</v>
      </c>
      <c r="H11518" s="82">
        <v>9982</v>
      </c>
      <c r="I11518" s="77">
        <v>0.45450000000000002</v>
      </c>
      <c r="J11518" s="76">
        <v>5445.1809999999996</v>
      </c>
    </row>
    <row r="11519" spans="1:10" ht="38.25">
      <c r="A11519" s="72">
        <v>11515</v>
      </c>
      <c r="B11519" s="74" t="s">
        <v>828</v>
      </c>
      <c r="C11519" s="74" t="s">
        <v>4465</v>
      </c>
      <c r="D11519" s="74" t="s">
        <v>4466</v>
      </c>
      <c r="E11519" s="75" t="s">
        <v>185</v>
      </c>
      <c r="F11519" s="74"/>
      <c r="G11519" s="74" t="s">
        <v>3694</v>
      </c>
      <c r="H11519" s="82">
        <v>6997</v>
      </c>
      <c r="I11519" s="77">
        <v>0.45450000000000002</v>
      </c>
      <c r="J11519" s="76">
        <v>3816.8634999999999</v>
      </c>
    </row>
    <row r="11520" spans="1:10" ht="38.25">
      <c r="A11520" s="72">
        <v>11516</v>
      </c>
      <c r="B11520" s="74" t="s">
        <v>828</v>
      </c>
      <c r="C11520" s="74" t="s">
        <v>4465</v>
      </c>
      <c r="D11520" s="74" t="s">
        <v>4466</v>
      </c>
      <c r="E11520" s="75" t="s">
        <v>185</v>
      </c>
      <c r="F11520" s="74"/>
      <c r="G11520" s="74" t="s">
        <v>3694</v>
      </c>
      <c r="H11520" s="82">
        <v>6997</v>
      </c>
      <c r="I11520" s="77">
        <v>0.45450000000000002</v>
      </c>
      <c r="J11520" s="76">
        <v>3816.8634999999999</v>
      </c>
    </row>
    <row r="11521" spans="1:10" ht="38.25">
      <c r="A11521" s="72">
        <v>11517</v>
      </c>
      <c r="B11521" s="74" t="s">
        <v>828</v>
      </c>
      <c r="C11521" s="74" t="s">
        <v>4465</v>
      </c>
      <c r="D11521" s="74" t="s">
        <v>4466</v>
      </c>
      <c r="E11521" s="75" t="s">
        <v>185</v>
      </c>
      <c r="F11521" s="74"/>
      <c r="G11521" s="74" t="s">
        <v>3694</v>
      </c>
      <c r="H11521" s="82">
        <v>6997</v>
      </c>
      <c r="I11521" s="77">
        <v>0.45450000000000002</v>
      </c>
      <c r="J11521" s="76">
        <v>3816.8634999999999</v>
      </c>
    </row>
    <row r="11522" spans="1:10" ht="38.25">
      <c r="A11522" s="72">
        <v>11518</v>
      </c>
      <c r="B11522" s="74" t="s">
        <v>828</v>
      </c>
      <c r="C11522" s="74" t="s">
        <v>4465</v>
      </c>
      <c r="D11522" s="74" t="s">
        <v>4466</v>
      </c>
      <c r="E11522" s="75" t="s">
        <v>185</v>
      </c>
      <c r="F11522" s="74"/>
      <c r="G11522" s="74" t="s">
        <v>3694</v>
      </c>
      <c r="H11522" s="82">
        <v>6997</v>
      </c>
      <c r="I11522" s="77">
        <v>0.45450000000000002</v>
      </c>
      <c r="J11522" s="76">
        <v>3816.8634999999999</v>
      </c>
    </row>
    <row r="11523" spans="1:10" ht="38.25">
      <c r="A11523" s="72">
        <v>11519</v>
      </c>
      <c r="B11523" s="74" t="s">
        <v>828</v>
      </c>
      <c r="C11523" s="74" t="s">
        <v>4465</v>
      </c>
      <c r="D11523" s="74" t="s">
        <v>4466</v>
      </c>
      <c r="E11523" s="75" t="s">
        <v>185</v>
      </c>
      <c r="F11523" s="74"/>
      <c r="G11523" s="74" t="s">
        <v>3694</v>
      </c>
      <c r="H11523" s="82">
        <v>6997</v>
      </c>
      <c r="I11523" s="77">
        <v>0.45450000000000002</v>
      </c>
      <c r="J11523" s="76">
        <v>3816.8634999999999</v>
      </c>
    </row>
    <row r="11524" spans="1:10" ht="38.25">
      <c r="A11524" s="72">
        <v>11520</v>
      </c>
      <c r="B11524" s="74" t="s">
        <v>828</v>
      </c>
      <c r="C11524" s="74" t="s">
        <v>4465</v>
      </c>
      <c r="D11524" s="74" t="s">
        <v>4466</v>
      </c>
      <c r="E11524" s="75" t="s">
        <v>185</v>
      </c>
      <c r="F11524" s="74"/>
      <c r="G11524" s="74" t="s">
        <v>3694</v>
      </c>
      <c r="H11524" s="82">
        <v>6997</v>
      </c>
      <c r="I11524" s="77">
        <v>0.45450000000000002</v>
      </c>
      <c r="J11524" s="76">
        <v>3816.8634999999999</v>
      </c>
    </row>
    <row r="11525" spans="1:10" ht="51">
      <c r="A11525" s="72">
        <v>11521</v>
      </c>
      <c r="B11525" s="74" t="s">
        <v>828</v>
      </c>
      <c r="C11525" s="74" t="s">
        <v>4467</v>
      </c>
      <c r="D11525" s="74" t="s">
        <v>4468</v>
      </c>
      <c r="E11525" s="75" t="s">
        <v>185</v>
      </c>
      <c r="F11525" s="74"/>
      <c r="G11525" s="74" t="s">
        <v>3694</v>
      </c>
      <c r="H11525" s="82">
        <v>8581</v>
      </c>
      <c r="I11525" s="77">
        <v>0.45450000000000002</v>
      </c>
      <c r="J11525" s="76">
        <v>4680.9354999999996</v>
      </c>
    </row>
    <row r="11526" spans="1:10" ht="38.25">
      <c r="A11526" s="72">
        <v>11522</v>
      </c>
      <c r="B11526" s="74" t="s">
        <v>828</v>
      </c>
      <c r="C11526" s="74" t="s">
        <v>4469</v>
      </c>
      <c r="D11526" s="74" t="s">
        <v>4470</v>
      </c>
      <c r="E11526" s="75" t="s">
        <v>185</v>
      </c>
      <c r="F11526" s="74"/>
      <c r="G11526" s="74" t="s">
        <v>3694</v>
      </c>
      <c r="H11526" s="82">
        <v>6997</v>
      </c>
      <c r="I11526" s="77">
        <v>0.45450000000000002</v>
      </c>
      <c r="J11526" s="76">
        <v>3816.8634999999999</v>
      </c>
    </row>
    <row r="11527" spans="1:10" ht="51">
      <c r="A11527" s="72">
        <v>11523</v>
      </c>
      <c r="B11527" s="74" t="s">
        <v>828</v>
      </c>
      <c r="C11527" s="74" t="s">
        <v>4471</v>
      </c>
      <c r="D11527" s="74" t="s">
        <v>4472</v>
      </c>
      <c r="E11527" s="75" t="s">
        <v>185</v>
      </c>
      <c r="F11527" s="74"/>
      <c r="G11527" s="74" t="s">
        <v>3694</v>
      </c>
      <c r="H11527" s="82">
        <v>8581</v>
      </c>
      <c r="I11527" s="77">
        <v>0.45450000000000002</v>
      </c>
      <c r="J11527" s="76">
        <v>4680.9354999999996</v>
      </c>
    </row>
    <row r="11528" spans="1:10" ht="38.25">
      <c r="A11528" s="72">
        <v>11524</v>
      </c>
      <c r="B11528" s="74" t="s">
        <v>828</v>
      </c>
      <c r="C11528" s="74" t="s">
        <v>4473</v>
      </c>
      <c r="D11528" s="74" t="s">
        <v>4474</v>
      </c>
      <c r="E11528" s="75" t="s">
        <v>185</v>
      </c>
      <c r="F11528" s="74"/>
      <c r="G11528" s="74" t="s">
        <v>3694</v>
      </c>
      <c r="H11528" s="82">
        <v>6997</v>
      </c>
      <c r="I11528" s="77">
        <v>0.45450000000000002</v>
      </c>
      <c r="J11528" s="76">
        <v>3816.8634999999999</v>
      </c>
    </row>
    <row r="11529" spans="1:10" ht="38.25">
      <c r="A11529" s="72">
        <v>11525</v>
      </c>
      <c r="B11529" s="74" t="s">
        <v>828</v>
      </c>
      <c r="C11529" s="74" t="s">
        <v>4473</v>
      </c>
      <c r="D11529" s="74" t="s">
        <v>4474</v>
      </c>
      <c r="E11529" s="75" t="s">
        <v>185</v>
      </c>
      <c r="F11529" s="74"/>
      <c r="G11529" s="74" t="s">
        <v>3694</v>
      </c>
      <c r="H11529" s="82">
        <v>6997</v>
      </c>
      <c r="I11529" s="77">
        <v>0.45450000000000002</v>
      </c>
      <c r="J11529" s="76">
        <v>3816.8634999999999</v>
      </c>
    </row>
    <row r="11530" spans="1:10" ht="38.25">
      <c r="A11530" s="72">
        <v>11526</v>
      </c>
      <c r="B11530" s="74" t="s">
        <v>828</v>
      </c>
      <c r="C11530" s="74" t="s">
        <v>4473</v>
      </c>
      <c r="D11530" s="74" t="s">
        <v>4474</v>
      </c>
      <c r="E11530" s="75" t="s">
        <v>185</v>
      </c>
      <c r="F11530" s="74"/>
      <c r="G11530" s="74" t="s">
        <v>3694</v>
      </c>
      <c r="H11530" s="82">
        <v>6997</v>
      </c>
      <c r="I11530" s="77">
        <v>0.45450000000000002</v>
      </c>
      <c r="J11530" s="76">
        <v>3816.8634999999999</v>
      </c>
    </row>
    <row r="11531" spans="1:10" ht="51">
      <c r="A11531" s="72">
        <v>11527</v>
      </c>
      <c r="B11531" s="74" t="s">
        <v>828</v>
      </c>
      <c r="C11531" s="74" t="s">
        <v>4475</v>
      </c>
      <c r="D11531" s="74" t="s">
        <v>4476</v>
      </c>
      <c r="E11531" s="75" t="s">
        <v>185</v>
      </c>
      <c r="F11531" s="74"/>
      <c r="G11531" s="74" t="s">
        <v>3694</v>
      </c>
      <c r="H11531" s="82">
        <v>8581</v>
      </c>
      <c r="I11531" s="77">
        <v>0.45450000000000002</v>
      </c>
      <c r="J11531" s="76">
        <v>4680.9354999999996</v>
      </c>
    </row>
    <row r="11532" spans="1:10" ht="25.5">
      <c r="A11532" s="72">
        <v>11528</v>
      </c>
      <c r="B11532" s="74" t="s">
        <v>828</v>
      </c>
      <c r="C11532" s="74" t="s">
        <v>4477</v>
      </c>
      <c r="D11532" s="74" t="s">
        <v>4478</v>
      </c>
      <c r="E11532" s="75" t="s">
        <v>185</v>
      </c>
      <c r="F11532" s="74"/>
      <c r="G11532" s="74" t="s">
        <v>3694</v>
      </c>
      <c r="H11532" s="82">
        <v>7700</v>
      </c>
      <c r="I11532" s="77">
        <v>0.45450000000000002</v>
      </c>
      <c r="J11532" s="76">
        <v>4200.3499999999995</v>
      </c>
    </row>
    <row r="11533" spans="1:10" ht="51">
      <c r="A11533" s="72">
        <v>11529</v>
      </c>
      <c r="B11533" s="74" t="s">
        <v>828</v>
      </c>
      <c r="C11533" s="74" t="s">
        <v>4479</v>
      </c>
      <c r="D11533" s="74" t="s">
        <v>4480</v>
      </c>
      <c r="E11533" s="75" t="s">
        <v>185</v>
      </c>
      <c r="F11533" s="74"/>
      <c r="G11533" s="74" t="s">
        <v>3694</v>
      </c>
      <c r="H11533" s="82">
        <v>9438</v>
      </c>
      <c r="I11533" s="77">
        <v>0.45450000000000002</v>
      </c>
      <c r="J11533" s="76">
        <v>5148.4290000000001</v>
      </c>
    </row>
    <row r="11534" spans="1:10" ht="51">
      <c r="A11534" s="72">
        <v>11530</v>
      </c>
      <c r="B11534" s="74" t="s">
        <v>828</v>
      </c>
      <c r="C11534" s="74" t="s">
        <v>4479</v>
      </c>
      <c r="D11534" s="74" t="s">
        <v>4480</v>
      </c>
      <c r="E11534" s="75" t="s">
        <v>185</v>
      </c>
      <c r="F11534" s="74"/>
      <c r="G11534" s="74" t="s">
        <v>3694</v>
      </c>
      <c r="H11534" s="82">
        <v>9438</v>
      </c>
      <c r="I11534" s="77">
        <v>0.45450000000000002</v>
      </c>
      <c r="J11534" s="76">
        <v>5148.4290000000001</v>
      </c>
    </row>
    <row r="11535" spans="1:10" ht="25.5">
      <c r="A11535" s="72">
        <v>11531</v>
      </c>
      <c r="B11535" s="74" t="s">
        <v>828</v>
      </c>
      <c r="C11535" s="74" t="s">
        <v>4481</v>
      </c>
      <c r="D11535" s="74" t="s">
        <v>4482</v>
      </c>
      <c r="E11535" s="75" t="s">
        <v>185</v>
      </c>
      <c r="F11535" s="74"/>
      <c r="G11535" s="74" t="s">
        <v>3694</v>
      </c>
      <c r="H11535" s="82">
        <v>7700</v>
      </c>
      <c r="I11535" s="77">
        <v>0.45450000000000002</v>
      </c>
      <c r="J11535" s="76">
        <v>4200.3499999999995</v>
      </c>
    </row>
    <row r="11536" spans="1:10" ht="51">
      <c r="A11536" s="72">
        <v>11532</v>
      </c>
      <c r="B11536" s="74" t="s">
        <v>828</v>
      </c>
      <c r="C11536" s="74" t="s">
        <v>4483</v>
      </c>
      <c r="D11536" s="74" t="s">
        <v>4484</v>
      </c>
      <c r="E11536" s="75" t="s">
        <v>185</v>
      </c>
      <c r="F11536" s="74"/>
      <c r="G11536" s="74" t="s">
        <v>3694</v>
      </c>
      <c r="H11536" s="82">
        <v>9438</v>
      </c>
      <c r="I11536" s="77">
        <v>0.45450000000000002</v>
      </c>
      <c r="J11536" s="76">
        <v>5148.4290000000001</v>
      </c>
    </row>
    <row r="11537" spans="1:10" ht="25.5">
      <c r="A11537" s="72">
        <v>11533</v>
      </c>
      <c r="B11537" s="74" t="s">
        <v>828</v>
      </c>
      <c r="C11537" s="74" t="s">
        <v>4485</v>
      </c>
      <c r="D11537" s="74" t="s">
        <v>4486</v>
      </c>
      <c r="E11537" s="75" t="s">
        <v>185</v>
      </c>
      <c r="F11537" s="74"/>
      <c r="G11537" s="74" t="s">
        <v>3694</v>
      </c>
      <c r="H11537" s="82">
        <v>7700</v>
      </c>
      <c r="I11537" s="77">
        <v>0.45450000000000002</v>
      </c>
      <c r="J11537" s="76">
        <v>4200.3499999999995</v>
      </c>
    </row>
    <row r="11538" spans="1:10" ht="51">
      <c r="A11538" s="72">
        <v>11534</v>
      </c>
      <c r="B11538" s="74" t="s">
        <v>828</v>
      </c>
      <c r="C11538" s="74" t="s">
        <v>4487</v>
      </c>
      <c r="D11538" s="74" t="s">
        <v>4488</v>
      </c>
      <c r="E11538" s="75" t="s">
        <v>185</v>
      </c>
      <c r="F11538" s="74"/>
      <c r="G11538" s="74" t="s">
        <v>3694</v>
      </c>
      <c r="H11538" s="82">
        <v>9438</v>
      </c>
      <c r="I11538" s="77">
        <v>0.45450000000000002</v>
      </c>
      <c r="J11538" s="76">
        <v>5148.4290000000001</v>
      </c>
    </row>
    <row r="11539" spans="1:10" ht="51">
      <c r="A11539" s="72">
        <v>11535</v>
      </c>
      <c r="B11539" s="74" t="s">
        <v>828</v>
      </c>
      <c r="C11539" s="74" t="s">
        <v>4489</v>
      </c>
      <c r="D11539" s="74" t="s">
        <v>4490</v>
      </c>
      <c r="E11539" s="75" t="s">
        <v>185</v>
      </c>
      <c r="F11539" s="74"/>
      <c r="G11539" s="74" t="s">
        <v>3694</v>
      </c>
      <c r="H11539" s="82">
        <v>10978</v>
      </c>
      <c r="I11539" s="77">
        <v>0.45450000000000002</v>
      </c>
      <c r="J11539" s="76">
        <v>5988.4989999999998</v>
      </c>
    </row>
    <row r="11540" spans="1:10" ht="51">
      <c r="A11540" s="72">
        <v>11536</v>
      </c>
      <c r="B11540" s="74" t="s">
        <v>828</v>
      </c>
      <c r="C11540" s="74" t="s">
        <v>4491</v>
      </c>
      <c r="D11540" s="74" t="s">
        <v>4492</v>
      </c>
      <c r="E11540" s="75" t="s">
        <v>185</v>
      </c>
      <c r="F11540" s="74"/>
      <c r="G11540" s="74" t="s">
        <v>3694</v>
      </c>
      <c r="H11540" s="82">
        <v>10978</v>
      </c>
      <c r="I11540" s="77">
        <v>0.45450000000000002</v>
      </c>
      <c r="J11540" s="76">
        <v>5988.4989999999998</v>
      </c>
    </row>
    <row r="11541" spans="1:10" ht="51">
      <c r="A11541" s="72">
        <v>11537</v>
      </c>
      <c r="B11541" s="74" t="s">
        <v>828</v>
      </c>
      <c r="C11541" s="74" t="s">
        <v>4493</v>
      </c>
      <c r="D11541" s="74" t="s">
        <v>4494</v>
      </c>
      <c r="E11541" s="75" t="s">
        <v>185</v>
      </c>
      <c r="F11541" s="74"/>
      <c r="G11541" s="74" t="s">
        <v>3694</v>
      </c>
      <c r="H11541" s="82">
        <v>10978</v>
      </c>
      <c r="I11541" s="77">
        <v>0.45450000000000002</v>
      </c>
      <c r="J11541" s="76">
        <v>5988.4989999999998</v>
      </c>
    </row>
    <row r="11542" spans="1:10" ht="25.5">
      <c r="A11542" s="72">
        <v>11538</v>
      </c>
      <c r="B11542" s="74" t="s">
        <v>828</v>
      </c>
      <c r="C11542" s="74" t="s">
        <v>4495</v>
      </c>
      <c r="D11542" s="74" t="s">
        <v>4496</v>
      </c>
      <c r="E11542" s="75" t="s">
        <v>185</v>
      </c>
      <c r="F11542" s="74"/>
      <c r="G11542" s="74" t="s">
        <v>3694</v>
      </c>
      <c r="H11542" s="82">
        <v>24357</v>
      </c>
      <c r="I11542" s="77">
        <v>0.45450000000000002</v>
      </c>
      <c r="J11542" s="76">
        <v>13286.7435</v>
      </c>
    </row>
    <row r="11543" spans="1:10" ht="25.5">
      <c r="A11543" s="72">
        <v>11539</v>
      </c>
      <c r="B11543" s="74" t="s">
        <v>828</v>
      </c>
      <c r="C11543" s="74" t="s">
        <v>4497</v>
      </c>
      <c r="D11543" s="74" t="s">
        <v>4498</v>
      </c>
      <c r="E11543" s="75" t="s">
        <v>185</v>
      </c>
      <c r="F11543" s="74"/>
      <c r="G11543" s="74" t="s">
        <v>3694</v>
      </c>
      <c r="H11543" s="82">
        <v>36535</v>
      </c>
      <c r="I11543" s="77">
        <v>0.45450000000000002</v>
      </c>
      <c r="J11543" s="76">
        <v>19929.842499999999</v>
      </c>
    </row>
    <row r="11544" spans="1:10" ht="25.5">
      <c r="A11544" s="72">
        <v>11540</v>
      </c>
      <c r="B11544" s="74" t="s">
        <v>828</v>
      </c>
      <c r="C11544" s="74" t="s">
        <v>4499</v>
      </c>
      <c r="D11544" s="74" t="s">
        <v>4500</v>
      </c>
      <c r="E11544" s="75" t="s">
        <v>185</v>
      </c>
      <c r="F11544" s="74"/>
      <c r="G11544" s="74" t="s">
        <v>3694</v>
      </c>
      <c r="H11544" s="82">
        <v>34417</v>
      </c>
      <c r="I11544" s="77">
        <v>0.45450000000000002</v>
      </c>
      <c r="J11544" s="76">
        <v>18774.4735</v>
      </c>
    </row>
    <row r="11545" spans="1:10" ht="25.5">
      <c r="A11545" s="72">
        <v>11541</v>
      </c>
      <c r="B11545" s="74" t="s">
        <v>828</v>
      </c>
      <c r="C11545" s="74" t="s">
        <v>4501</v>
      </c>
      <c r="D11545" s="74" t="s">
        <v>4502</v>
      </c>
      <c r="E11545" s="75" t="s">
        <v>185</v>
      </c>
      <c r="F11545" s="74"/>
      <c r="G11545" s="74" t="s">
        <v>3694</v>
      </c>
      <c r="H11545" s="82">
        <v>24357</v>
      </c>
      <c r="I11545" s="77">
        <v>0.45450000000000002</v>
      </c>
      <c r="J11545" s="76">
        <v>13286.7435</v>
      </c>
    </row>
    <row r="11546" spans="1:10" ht="25.5">
      <c r="A11546" s="72">
        <v>11542</v>
      </c>
      <c r="B11546" s="74" t="s">
        <v>828</v>
      </c>
      <c r="C11546" s="74" t="s">
        <v>4503</v>
      </c>
      <c r="D11546" s="74" t="s">
        <v>4504</v>
      </c>
      <c r="E11546" s="75" t="s">
        <v>185</v>
      </c>
      <c r="F11546" s="74"/>
      <c r="G11546" s="74" t="s">
        <v>3694</v>
      </c>
      <c r="H11546" s="82">
        <v>36535</v>
      </c>
      <c r="I11546" s="77">
        <v>0.45450000000000002</v>
      </c>
      <c r="J11546" s="76">
        <v>19929.842499999999</v>
      </c>
    </row>
    <row r="11547" spans="1:10" ht="25.5">
      <c r="A11547" s="72">
        <v>11543</v>
      </c>
      <c r="B11547" s="74" t="s">
        <v>828</v>
      </c>
      <c r="C11547" s="74" t="s">
        <v>4505</v>
      </c>
      <c r="D11547" s="74" t="s">
        <v>4506</v>
      </c>
      <c r="E11547" s="75" t="s">
        <v>185</v>
      </c>
      <c r="F11547" s="74"/>
      <c r="G11547" s="74" t="s">
        <v>3694</v>
      </c>
      <c r="H11547" s="82">
        <v>24357</v>
      </c>
      <c r="I11547" s="77">
        <v>0.45450000000000002</v>
      </c>
      <c r="J11547" s="76">
        <v>13286.7435</v>
      </c>
    </row>
    <row r="11548" spans="1:10" ht="25.5">
      <c r="A11548" s="72">
        <v>11544</v>
      </c>
      <c r="B11548" s="74" t="s">
        <v>828</v>
      </c>
      <c r="C11548" s="74" t="s">
        <v>4505</v>
      </c>
      <c r="D11548" s="74" t="s">
        <v>4506</v>
      </c>
      <c r="E11548" s="75" t="s">
        <v>185</v>
      </c>
      <c r="F11548" s="74"/>
      <c r="G11548" s="74" t="s">
        <v>3694</v>
      </c>
      <c r="H11548" s="82">
        <v>24357</v>
      </c>
      <c r="I11548" s="77">
        <v>0.45450000000000002</v>
      </c>
      <c r="J11548" s="76">
        <v>13286.7435</v>
      </c>
    </row>
    <row r="11549" spans="1:10" ht="25.5">
      <c r="A11549" s="72">
        <v>11545</v>
      </c>
      <c r="B11549" s="74" t="s">
        <v>828</v>
      </c>
      <c r="C11549" s="74" t="s">
        <v>4507</v>
      </c>
      <c r="D11549" s="74" t="s">
        <v>4508</v>
      </c>
      <c r="E11549" s="75" t="s">
        <v>185</v>
      </c>
      <c r="F11549" s="74"/>
      <c r="G11549" s="74" t="s">
        <v>3694</v>
      </c>
      <c r="H11549" s="82">
        <v>36535</v>
      </c>
      <c r="I11549" s="77">
        <v>0.45450000000000002</v>
      </c>
      <c r="J11549" s="76">
        <v>19929.842499999999</v>
      </c>
    </row>
    <row r="11550" spans="1:10" ht="25.5">
      <c r="A11550" s="72">
        <v>11546</v>
      </c>
      <c r="B11550" s="74" t="s">
        <v>828</v>
      </c>
      <c r="C11550" s="74" t="s">
        <v>4509</v>
      </c>
      <c r="D11550" s="74" t="s">
        <v>4510</v>
      </c>
      <c r="E11550" s="75" t="s">
        <v>185</v>
      </c>
      <c r="F11550" s="74"/>
      <c r="G11550" s="74" t="s">
        <v>3694</v>
      </c>
      <c r="H11550" s="82">
        <v>34417</v>
      </c>
      <c r="I11550" s="77">
        <v>0.45450000000000002</v>
      </c>
      <c r="J11550" s="76">
        <v>18774.4735</v>
      </c>
    </row>
    <row r="11551" spans="1:10" ht="25.5">
      <c r="A11551" s="72">
        <v>11547</v>
      </c>
      <c r="B11551" s="74" t="s">
        <v>828</v>
      </c>
      <c r="C11551" s="74" t="s">
        <v>4511</v>
      </c>
      <c r="D11551" s="74" t="s">
        <v>4512</v>
      </c>
      <c r="E11551" s="75" t="s">
        <v>185</v>
      </c>
      <c r="F11551" s="74"/>
      <c r="G11551" s="74" t="s">
        <v>3694</v>
      </c>
      <c r="H11551" s="82">
        <v>342</v>
      </c>
      <c r="I11551" s="77">
        <v>0.45450000000000002</v>
      </c>
      <c r="J11551" s="76">
        <v>186.56100000000001</v>
      </c>
    </row>
    <row r="11552" spans="1:10">
      <c r="A11552" s="72">
        <v>11548</v>
      </c>
      <c r="B11552" s="74" t="s">
        <v>828</v>
      </c>
      <c r="C11552" s="74" t="s">
        <v>4513</v>
      </c>
      <c r="D11552" s="74" t="s">
        <v>4514</v>
      </c>
      <c r="E11552" s="75" t="s">
        <v>185</v>
      </c>
      <c r="F11552" s="74"/>
      <c r="G11552" s="74" t="s">
        <v>3694</v>
      </c>
      <c r="H11552" s="82">
        <v>252</v>
      </c>
      <c r="I11552" s="77">
        <v>0.45450000000000002</v>
      </c>
      <c r="J11552" s="76">
        <v>137.46600000000001</v>
      </c>
    </row>
    <row r="11553" spans="1:10" ht="25.5">
      <c r="A11553" s="72">
        <v>11549</v>
      </c>
      <c r="B11553" s="74" t="s">
        <v>828</v>
      </c>
      <c r="C11553" s="74" t="s">
        <v>4515</v>
      </c>
      <c r="D11553" s="74" t="s">
        <v>4516</v>
      </c>
      <c r="E11553" s="75" t="s">
        <v>185</v>
      </c>
      <c r="F11553" s="74"/>
      <c r="G11553" s="74" t="s">
        <v>3694</v>
      </c>
      <c r="H11553" s="82">
        <v>190</v>
      </c>
      <c r="I11553" s="77">
        <v>0.45450000000000002</v>
      </c>
      <c r="J11553" s="76">
        <v>103.645</v>
      </c>
    </row>
    <row r="11554" spans="1:10">
      <c r="A11554" s="72">
        <v>11550</v>
      </c>
      <c r="B11554" s="74" t="s">
        <v>828</v>
      </c>
      <c r="C11554" s="74" t="s">
        <v>4517</v>
      </c>
      <c r="D11554" s="74" t="s">
        <v>4518</v>
      </c>
      <c r="E11554" s="75" t="s">
        <v>185</v>
      </c>
      <c r="F11554" s="74"/>
      <c r="G11554" s="74" t="s">
        <v>3694</v>
      </c>
      <c r="H11554" s="82">
        <v>248</v>
      </c>
      <c r="I11554" s="77">
        <v>0.45450000000000002</v>
      </c>
      <c r="J11554" s="76">
        <v>135.28399999999999</v>
      </c>
    </row>
    <row r="11555" spans="1:10">
      <c r="A11555" s="72">
        <v>11551</v>
      </c>
      <c r="B11555" s="74" t="s">
        <v>828</v>
      </c>
      <c r="C11555" s="74" t="s">
        <v>4517</v>
      </c>
      <c r="D11555" s="74" t="s">
        <v>4518</v>
      </c>
      <c r="E11555" s="75" t="s">
        <v>185</v>
      </c>
      <c r="F11555" s="74"/>
      <c r="G11555" s="74" t="s">
        <v>3694</v>
      </c>
      <c r="H11555" s="82">
        <v>248</v>
      </c>
      <c r="I11555" s="77">
        <v>0.45450000000000002</v>
      </c>
      <c r="J11555" s="76">
        <v>135.28399999999999</v>
      </c>
    </row>
    <row r="11556" spans="1:10">
      <c r="A11556" s="72">
        <v>11552</v>
      </c>
      <c r="B11556" s="74" t="s">
        <v>828</v>
      </c>
      <c r="C11556" s="74" t="s">
        <v>4519</v>
      </c>
      <c r="D11556" s="74" t="s">
        <v>4520</v>
      </c>
      <c r="E11556" s="75" t="s">
        <v>185</v>
      </c>
      <c r="F11556" s="74"/>
      <c r="G11556" s="74" t="s">
        <v>3694</v>
      </c>
      <c r="H11556" s="82">
        <v>191</v>
      </c>
      <c r="I11556" s="77">
        <v>0.45450000000000002</v>
      </c>
      <c r="J11556" s="76">
        <v>104.1905</v>
      </c>
    </row>
    <row r="11557" spans="1:10">
      <c r="A11557" s="72">
        <v>11553</v>
      </c>
      <c r="B11557" s="74" t="s">
        <v>828</v>
      </c>
      <c r="C11557" s="74" t="s">
        <v>4521</v>
      </c>
      <c r="D11557" s="74" t="s">
        <v>4522</v>
      </c>
      <c r="E11557" s="75" t="s">
        <v>185</v>
      </c>
      <c r="F11557" s="74"/>
      <c r="G11557" s="74" t="s">
        <v>3694</v>
      </c>
      <c r="H11557" s="82">
        <v>159</v>
      </c>
      <c r="I11557" s="77">
        <v>0.45450000000000002</v>
      </c>
      <c r="J11557" s="76">
        <v>86.734499999999997</v>
      </c>
    </row>
    <row r="11558" spans="1:10">
      <c r="A11558" s="72">
        <v>11554</v>
      </c>
      <c r="B11558" s="74" t="s">
        <v>828</v>
      </c>
      <c r="C11558" s="74" t="s">
        <v>4523</v>
      </c>
      <c r="D11558" s="74" t="s">
        <v>4524</v>
      </c>
      <c r="E11558" s="75" t="s">
        <v>185</v>
      </c>
      <c r="F11558" s="74"/>
      <c r="G11558" s="74" t="s">
        <v>3694</v>
      </c>
      <c r="H11558" s="82">
        <v>191</v>
      </c>
      <c r="I11558" s="77">
        <v>0.45450000000000002</v>
      </c>
      <c r="J11558" s="76">
        <v>104.1905</v>
      </c>
    </row>
    <row r="11559" spans="1:10">
      <c r="A11559" s="72">
        <v>11555</v>
      </c>
      <c r="B11559" s="74" t="s">
        <v>828</v>
      </c>
      <c r="C11559" s="74" t="s">
        <v>4525</v>
      </c>
      <c r="D11559" s="74" t="s">
        <v>4526</v>
      </c>
      <c r="E11559" s="75" t="s">
        <v>185</v>
      </c>
      <c r="F11559" s="74"/>
      <c r="G11559" s="74" t="s">
        <v>3694</v>
      </c>
      <c r="H11559" s="82">
        <v>143</v>
      </c>
      <c r="I11559" s="77">
        <v>0.45450000000000002</v>
      </c>
      <c r="J11559" s="76">
        <v>78.006500000000003</v>
      </c>
    </row>
    <row r="11560" spans="1:10">
      <c r="A11560" s="72">
        <v>11556</v>
      </c>
      <c r="B11560" s="74" t="s">
        <v>828</v>
      </c>
      <c r="C11560" s="74" t="s">
        <v>4525</v>
      </c>
      <c r="D11560" s="74" t="s">
        <v>4526</v>
      </c>
      <c r="E11560" s="75" t="s">
        <v>185</v>
      </c>
      <c r="F11560" s="74"/>
      <c r="G11560" s="74" t="s">
        <v>3694</v>
      </c>
      <c r="H11560" s="82">
        <v>143</v>
      </c>
      <c r="I11560" s="77">
        <v>0.45450000000000002</v>
      </c>
      <c r="J11560" s="76">
        <v>78.006500000000003</v>
      </c>
    </row>
    <row r="11561" spans="1:10">
      <c r="A11561" s="72">
        <v>11557</v>
      </c>
      <c r="B11561" s="74" t="s">
        <v>828</v>
      </c>
      <c r="C11561" s="74" t="s">
        <v>4525</v>
      </c>
      <c r="D11561" s="74" t="s">
        <v>4526</v>
      </c>
      <c r="E11561" s="75" t="s">
        <v>185</v>
      </c>
      <c r="F11561" s="74"/>
      <c r="G11561" s="74" t="s">
        <v>3694</v>
      </c>
      <c r="H11561" s="82">
        <v>143</v>
      </c>
      <c r="I11561" s="77">
        <v>0.45450000000000002</v>
      </c>
      <c r="J11561" s="76">
        <v>78.006500000000003</v>
      </c>
    </row>
    <row r="11562" spans="1:10">
      <c r="A11562" s="72">
        <v>11558</v>
      </c>
      <c r="B11562" s="74" t="s">
        <v>828</v>
      </c>
      <c r="C11562" s="74" t="s">
        <v>4525</v>
      </c>
      <c r="D11562" s="74" t="s">
        <v>4526</v>
      </c>
      <c r="E11562" s="75" t="s">
        <v>185</v>
      </c>
      <c r="F11562" s="74"/>
      <c r="G11562" s="74" t="s">
        <v>3694</v>
      </c>
      <c r="H11562" s="82">
        <v>143</v>
      </c>
      <c r="I11562" s="77">
        <v>0.45450000000000002</v>
      </c>
      <c r="J11562" s="76">
        <v>78.006500000000003</v>
      </c>
    </row>
    <row r="11563" spans="1:10">
      <c r="A11563" s="72">
        <v>11559</v>
      </c>
      <c r="B11563" s="74" t="s">
        <v>828</v>
      </c>
      <c r="C11563" s="74" t="s">
        <v>4525</v>
      </c>
      <c r="D11563" s="74" t="s">
        <v>4526</v>
      </c>
      <c r="E11563" s="75" t="s">
        <v>185</v>
      </c>
      <c r="F11563" s="74"/>
      <c r="G11563" s="74" t="s">
        <v>3694</v>
      </c>
      <c r="H11563" s="82">
        <v>143</v>
      </c>
      <c r="I11563" s="77">
        <v>0.45450000000000002</v>
      </c>
      <c r="J11563" s="76">
        <v>78.006500000000003</v>
      </c>
    </row>
    <row r="11564" spans="1:10" ht="25.5">
      <c r="A11564" s="72">
        <v>11560</v>
      </c>
      <c r="B11564" s="74" t="s">
        <v>828</v>
      </c>
      <c r="C11564" s="74" t="s">
        <v>4527</v>
      </c>
      <c r="D11564" s="74" t="s">
        <v>4528</v>
      </c>
      <c r="E11564" s="75" t="s">
        <v>185</v>
      </c>
      <c r="F11564" s="74"/>
      <c r="G11564" s="74" t="s">
        <v>3694</v>
      </c>
      <c r="H11564" s="82">
        <v>216</v>
      </c>
      <c r="I11564" s="77">
        <v>0.45450000000000002</v>
      </c>
      <c r="J11564" s="76">
        <v>117.828</v>
      </c>
    </row>
    <row r="11565" spans="1:10">
      <c r="A11565" s="72">
        <v>11561</v>
      </c>
      <c r="B11565" s="74" t="s">
        <v>828</v>
      </c>
      <c r="C11565" s="74" t="s">
        <v>4529</v>
      </c>
      <c r="D11565" s="74" t="s">
        <v>4530</v>
      </c>
      <c r="E11565" s="75" t="s">
        <v>185</v>
      </c>
      <c r="F11565" s="74"/>
      <c r="G11565" s="74" t="s">
        <v>3694</v>
      </c>
      <c r="H11565" s="82">
        <v>143</v>
      </c>
      <c r="I11565" s="77">
        <v>0.45450000000000002</v>
      </c>
      <c r="J11565" s="76">
        <v>78.006500000000003</v>
      </c>
    </row>
    <row r="11566" spans="1:10" ht="25.5">
      <c r="A11566" s="72">
        <v>11562</v>
      </c>
      <c r="B11566" s="74" t="s">
        <v>828</v>
      </c>
      <c r="C11566" s="74" t="s">
        <v>4531</v>
      </c>
      <c r="D11566" s="74" t="s">
        <v>4532</v>
      </c>
      <c r="E11566" s="75" t="s">
        <v>185</v>
      </c>
      <c r="F11566" s="74"/>
      <c r="G11566" s="74" t="s">
        <v>3694</v>
      </c>
      <c r="H11566" s="82">
        <v>216</v>
      </c>
      <c r="I11566" s="77">
        <v>0.45450000000000002</v>
      </c>
      <c r="J11566" s="76">
        <v>117.828</v>
      </c>
    </row>
    <row r="11567" spans="1:10">
      <c r="A11567" s="72">
        <v>11563</v>
      </c>
      <c r="B11567" s="74" t="s">
        <v>828</v>
      </c>
      <c r="C11567" s="74" t="s">
        <v>4533</v>
      </c>
      <c r="D11567" s="74" t="s">
        <v>4534</v>
      </c>
      <c r="E11567" s="75" t="s">
        <v>185</v>
      </c>
      <c r="F11567" s="74"/>
      <c r="G11567" s="74" t="s">
        <v>3694</v>
      </c>
      <c r="H11567" s="82">
        <v>143</v>
      </c>
      <c r="I11567" s="77">
        <v>0.45450000000000002</v>
      </c>
      <c r="J11567" s="76">
        <v>78.006500000000003</v>
      </c>
    </row>
    <row r="11568" spans="1:10">
      <c r="A11568" s="72">
        <v>11564</v>
      </c>
      <c r="B11568" s="74" t="s">
        <v>828</v>
      </c>
      <c r="C11568" s="74" t="s">
        <v>4533</v>
      </c>
      <c r="D11568" s="74" t="s">
        <v>4534</v>
      </c>
      <c r="E11568" s="75" t="s">
        <v>185</v>
      </c>
      <c r="F11568" s="74"/>
      <c r="G11568" s="74" t="s">
        <v>3694</v>
      </c>
      <c r="H11568" s="82">
        <v>143</v>
      </c>
      <c r="I11568" s="77">
        <v>0.45450000000000002</v>
      </c>
      <c r="J11568" s="76">
        <v>78.006500000000003</v>
      </c>
    </row>
    <row r="11569" spans="1:10" ht="25.5">
      <c r="A11569" s="72">
        <v>11565</v>
      </c>
      <c r="B11569" s="74" t="s">
        <v>828</v>
      </c>
      <c r="C11569" s="74" t="s">
        <v>4535</v>
      </c>
      <c r="D11569" s="74" t="s">
        <v>4536</v>
      </c>
      <c r="E11569" s="75" t="s">
        <v>185</v>
      </c>
      <c r="F11569" s="74"/>
      <c r="G11569" s="74" t="s">
        <v>3694</v>
      </c>
      <c r="H11569" s="82">
        <v>216</v>
      </c>
      <c r="I11569" s="77">
        <v>0.45450000000000002</v>
      </c>
      <c r="J11569" s="76">
        <v>117.828</v>
      </c>
    </row>
    <row r="11570" spans="1:10" ht="38.25">
      <c r="A11570" s="72">
        <v>11566</v>
      </c>
      <c r="B11570" s="74" t="s">
        <v>828</v>
      </c>
      <c r="C11570" s="74" t="s">
        <v>4537</v>
      </c>
      <c r="D11570" s="74" t="s">
        <v>4538</v>
      </c>
      <c r="E11570" s="75" t="s">
        <v>185</v>
      </c>
      <c r="F11570" s="74"/>
      <c r="G11570" s="74" t="s">
        <v>3694</v>
      </c>
      <c r="H11570" s="82">
        <v>811</v>
      </c>
      <c r="I11570" s="77">
        <v>0.45450000000000002</v>
      </c>
      <c r="J11570" s="76">
        <v>442.40049999999997</v>
      </c>
    </row>
    <row r="11571" spans="1:10" ht="38.25">
      <c r="A11571" s="72">
        <v>11567</v>
      </c>
      <c r="B11571" s="74" t="s">
        <v>828</v>
      </c>
      <c r="C11571" s="74" t="s">
        <v>4537</v>
      </c>
      <c r="D11571" s="74" t="s">
        <v>4538</v>
      </c>
      <c r="E11571" s="75" t="s">
        <v>185</v>
      </c>
      <c r="F11571" s="74"/>
      <c r="G11571" s="74" t="s">
        <v>3694</v>
      </c>
      <c r="H11571" s="82">
        <v>811</v>
      </c>
      <c r="I11571" s="77">
        <v>0.45450000000000002</v>
      </c>
      <c r="J11571" s="76">
        <v>442.40049999999997</v>
      </c>
    </row>
    <row r="11572" spans="1:10" ht="38.25">
      <c r="A11572" s="72">
        <v>11568</v>
      </c>
      <c r="B11572" s="74" t="s">
        <v>828</v>
      </c>
      <c r="C11572" s="74" t="s">
        <v>4537</v>
      </c>
      <c r="D11572" s="74" t="s">
        <v>4538</v>
      </c>
      <c r="E11572" s="75" t="s">
        <v>185</v>
      </c>
      <c r="F11572" s="74"/>
      <c r="G11572" s="74" t="s">
        <v>3694</v>
      </c>
      <c r="H11572" s="82">
        <v>811</v>
      </c>
      <c r="I11572" s="77">
        <v>0.45450000000000002</v>
      </c>
      <c r="J11572" s="76">
        <v>442.40049999999997</v>
      </c>
    </row>
    <row r="11573" spans="1:10" ht="38.25">
      <c r="A11573" s="72">
        <v>11569</v>
      </c>
      <c r="B11573" s="74" t="s">
        <v>828</v>
      </c>
      <c r="C11573" s="74" t="s">
        <v>4537</v>
      </c>
      <c r="D11573" s="74" t="s">
        <v>4538</v>
      </c>
      <c r="E11573" s="75" t="s">
        <v>185</v>
      </c>
      <c r="F11573" s="74"/>
      <c r="G11573" s="74" t="s">
        <v>3694</v>
      </c>
      <c r="H11573" s="82">
        <v>811</v>
      </c>
      <c r="I11573" s="77">
        <v>0.45450000000000002</v>
      </c>
      <c r="J11573" s="76">
        <v>442.40049999999997</v>
      </c>
    </row>
    <row r="11574" spans="1:10" ht="38.25">
      <c r="A11574" s="72">
        <v>11570</v>
      </c>
      <c r="B11574" s="74" t="s">
        <v>828</v>
      </c>
      <c r="C11574" s="74" t="s">
        <v>4537</v>
      </c>
      <c r="D11574" s="74" t="s">
        <v>4538</v>
      </c>
      <c r="E11574" s="75" t="s">
        <v>185</v>
      </c>
      <c r="F11574" s="74"/>
      <c r="G11574" s="74" t="s">
        <v>3694</v>
      </c>
      <c r="H11574" s="82">
        <v>811</v>
      </c>
      <c r="I11574" s="77">
        <v>0.45450000000000002</v>
      </c>
      <c r="J11574" s="76">
        <v>442.40049999999997</v>
      </c>
    </row>
    <row r="11575" spans="1:10" ht="38.25">
      <c r="A11575" s="72">
        <v>11571</v>
      </c>
      <c r="B11575" s="74" t="s">
        <v>828</v>
      </c>
      <c r="C11575" s="74" t="s">
        <v>4539</v>
      </c>
      <c r="D11575" s="74" t="s">
        <v>4540</v>
      </c>
      <c r="E11575" s="75" t="s">
        <v>185</v>
      </c>
      <c r="F11575" s="74"/>
      <c r="G11575" s="74" t="s">
        <v>3694</v>
      </c>
      <c r="H11575" s="82">
        <v>811</v>
      </c>
      <c r="I11575" s="77">
        <v>0.45450000000000002</v>
      </c>
      <c r="J11575" s="76">
        <v>442.40049999999997</v>
      </c>
    </row>
    <row r="11576" spans="1:10" ht="38.25">
      <c r="A11576" s="72">
        <v>11572</v>
      </c>
      <c r="B11576" s="74" t="s">
        <v>828</v>
      </c>
      <c r="C11576" s="74" t="s">
        <v>4541</v>
      </c>
      <c r="D11576" s="74" t="s">
        <v>4542</v>
      </c>
      <c r="E11576" s="75" t="s">
        <v>185</v>
      </c>
      <c r="F11576" s="74"/>
      <c r="G11576" s="74" t="s">
        <v>3694</v>
      </c>
      <c r="H11576" s="82">
        <v>811</v>
      </c>
      <c r="I11576" s="77">
        <v>0.45450000000000002</v>
      </c>
      <c r="J11576" s="76">
        <v>442.40049999999997</v>
      </c>
    </row>
    <row r="11577" spans="1:10" ht="38.25">
      <c r="A11577" s="72">
        <v>11573</v>
      </c>
      <c r="B11577" s="74" t="s">
        <v>828</v>
      </c>
      <c r="C11577" s="74" t="s">
        <v>4541</v>
      </c>
      <c r="D11577" s="74" t="s">
        <v>4542</v>
      </c>
      <c r="E11577" s="75" t="s">
        <v>185</v>
      </c>
      <c r="F11577" s="74"/>
      <c r="G11577" s="74" t="s">
        <v>3694</v>
      </c>
      <c r="H11577" s="82">
        <v>811</v>
      </c>
      <c r="I11577" s="77">
        <v>0.45450000000000002</v>
      </c>
      <c r="J11577" s="76">
        <v>442.40049999999997</v>
      </c>
    </row>
    <row r="11578" spans="1:10" ht="38.25">
      <c r="A11578" s="72">
        <v>11574</v>
      </c>
      <c r="B11578" s="74" t="s">
        <v>828</v>
      </c>
      <c r="C11578" s="74" t="s">
        <v>4543</v>
      </c>
      <c r="D11578" s="74" t="s">
        <v>4544</v>
      </c>
      <c r="E11578" s="75" t="s">
        <v>185</v>
      </c>
      <c r="F11578" s="74"/>
      <c r="G11578" s="74" t="s">
        <v>3694</v>
      </c>
      <c r="H11578" s="82">
        <v>811</v>
      </c>
      <c r="I11578" s="77">
        <v>0.45450000000000002</v>
      </c>
      <c r="J11578" s="76">
        <v>442.40049999999997</v>
      </c>
    </row>
    <row r="11579" spans="1:10" ht="38.25">
      <c r="A11579" s="72">
        <v>11575</v>
      </c>
      <c r="B11579" s="74" t="s">
        <v>828</v>
      </c>
      <c r="C11579" s="74" t="s">
        <v>4543</v>
      </c>
      <c r="D11579" s="74" t="s">
        <v>4544</v>
      </c>
      <c r="E11579" s="75" t="s">
        <v>185</v>
      </c>
      <c r="F11579" s="74"/>
      <c r="G11579" s="74" t="s">
        <v>3694</v>
      </c>
      <c r="H11579" s="82">
        <v>811</v>
      </c>
      <c r="I11579" s="77">
        <v>0.45450000000000002</v>
      </c>
      <c r="J11579" s="76">
        <v>442.40049999999997</v>
      </c>
    </row>
    <row r="11580" spans="1:10" ht="38.25">
      <c r="A11580" s="72">
        <v>11576</v>
      </c>
      <c r="B11580" s="74" t="s">
        <v>828</v>
      </c>
      <c r="C11580" s="74" t="s">
        <v>4543</v>
      </c>
      <c r="D11580" s="74" t="s">
        <v>4544</v>
      </c>
      <c r="E11580" s="75" t="s">
        <v>185</v>
      </c>
      <c r="F11580" s="74"/>
      <c r="G11580" s="74" t="s">
        <v>3694</v>
      </c>
      <c r="H11580" s="82">
        <v>811</v>
      </c>
      <c r="I11580" s="77">
        <v>0.45450000000000002</v>
      </c>
      <c r="J11580" s="76">
        <v>442.40049999999997</v>
      </c>
    </row>
    <row r="11581" spans="1:10" ht="25.5">
      <c r="A11581" s="72">
        <v>11577</v>
      </c>
      <c r="B11581" s="74" t="s">
        <v>828</v>
      </c>
      <c r="C11581" s="74" t="s">
        <v>4545</v>
      </c>
      <c r="D11581" s="74" t="s">
        <v>4546</v>
      </c>
      <c r="E11581" s="75" t="s">
        <v>185</v>
      </c>
      <c r="F11581" s="74"/>
      <c r="G11581" s="74" t="s">
        <v>3694</v>
      </c>
      <c r="H11581" s="82">
        <v>166</v>
      </c>
      <c r="I11581" s="77">
        <v>0.45450000000000002</v>
      </c>
      <c r="J11581" s="76">
        <v>90.552999999999997</v>
      </c>
    </row>
    <row r="11582" spans="1:10" ht="25.5">
      <c r="A11582" s="72">
        <v>11578</v>
      </c>
      <c r="B11582" s="74" t="s">
        <v>828</v>
      </c>
      <c r="C11582" s="74" t="s">
        <v>4545</v>
      </c>
      <c r="D11582" s="74" t="s">
        <v>4546</v>
      </c>
      <c r="E11582" s="75" t="s">
        <v>185</v>
      </c>
      <c r="F11582" s="74"/>
      <c r="G11582" s="74" t="s">
        <v>3694</v>
      </c>
      <c r="H11582" s="82">
        <v>166</v>
      </c>
      <c r="I11582" s="77">
        <v>0.45450000000000002</v>
      </c>
      <c r="J11582" s="76">
        <v>90.552999999999997</v>
      </c>
    </row>
    <row r="11583" spans="1:10" ht="25.5">
      <c r="A11583" s="72">
        <v>11579</v>
      </c>
      <c r="B11583" s="74" t="s">
        <v>828</v>
      </c>
      <c r="C11583" s="74" t="s">
        <v>4545</v>
      </c>
      <c r="D11583" s="74" t="s">
        <v>4546</v>
      </c>
      <c r="E11583" s="75" t="s">
        <v>185</v>
      </c>
      <c r="F11583" s="74"/>
      <c r="G11583" s="74" t="s">
        <v>3694</v>
      </c>
      <c r="H11583" s="82">
        <v>166</v>
      </c>
      <c r="I11583" s="77">
        <v>0.45450000000000002</v>
      </c>
      <c r="J11583" s="76">
        <v>90.552999999999997</v>
      </c>
    </row>
    <row r="11584" spans="1:10" ht="25.5">
      <c r="A11584" s="72">
        <v>11580</v>
      </c>
      <c r="B11584" s="74" t="s">
        <v>828</v>
      </c>
      <c r="C11584" s="74" t="s">
        <v>4547</v>
      </c>
      <c r="D11584" s="74" t="s">
        <v>4548</v>
      </c>
      <c r="E11584" s="75" t="s">
        <v>185</v>
      </c>
      <c r="F11584" s="74"/>
      <c r="G11584" s="74" t="s">
        <v>3694</v>
      </c>
      <c r="H11584" s="82">
        <v>64.7</v>
      </c>
      <c r="I11584" s="77">
        <v>0.45450000000000002</v>
      </c>
      <c r="J11584" s="76">
        <v>35.293849999999999</v>
      </c>
    </row>
    <row r="11585" spans="1:10" ht="25.5">
      <c r="A11585" s="72">
        <v>11581</v>
      </c>
      <c r="B11585" s="74" t="s">
        <v>828</v>
      </c>
      <c r="C11585" s="74" t="s">
        <v>4547</v>
      </c>
      <c r="D11585" s="74" t="s">
        <v>4548</v>
      </c>
      <c r="E11585" s="75" t="s">
        <v>185</v>
      </c>
      <c r="F11585" s="74"/>
      <c r="G11585" s="74" t="s">
        <v>3694</v>
      </c>
      <c r="H11585" s="82">
        <v>64.7</v>
      </c>
      <c r="I11585" s="77">
        <v>0.45450000000000002</v>
      </c>
      <c r="J11585" s="76">
        <v>35.293849999999999</v>
      </c>
    </row>
    <row r="11586" spans="1:10">
      <c r="A11586" s="72">
        <v>11582</v>
      </c>
      <c r="B11586" s="74" t="s">
        <v>828</v>
      </c>
      <c r="C11586" s="74" t="s">
        <v>4549</v>
      </c>
      <c r="D11586" s="74" t="s">
        <v>4550</v>
      </c>
      <c r="E11586" s="75" t="s">
        <v>185</v>
      </c>
      <c r="F11586" s="74"/>
      <c r="G11586" s="74" t="s">
        <v>3694</v>
      </c>
      <c r="H11586" s="82">
        <v>224</v>
      </c>
      <c r="I11586" s="77">
        <v>0.45450000000000002</v>
      </c>
      <c r="J11586" s="76">
        <v>122.19199999999999</v>
      </c>
    </row>
    <row r="11587" spans="1:10">
      <c r="A11587" s="72">
        <v>11583</v>
      </c>
      <c r="B11587" s="74" t="s">
        <v>828</v>
      </c>
      <c r="C11587" s="74" t="s">
        <v>4549</v>
      </c>
      <c r="D11587" s="74" t="s">
        <v>4550</v>
      </c>
      <c r="E11587" s="75" t="s">
        <v>185</v>
      </c>
      <c r="F11587" s="74"/>
      <c r="G11587" s="74" t="s">
        <v>3694</v>
      </c>
      <c r="H11587" s="82">
        <v>224</v>
      </c>
      <c r="I11587" s="77">
        <v>0.45450000000000002</v>
      </c>
      <c r="J11587" s="76">
        <v>122.19199999999999</v>
      </c>
    </row>
    <row r="11588" spans="1:10">
      <c r="A11588" s="72">
        <v>11584</v>
      </c>
      <c r="B11588" s="74" t="s">
        <v>828</v>
      </c>
      <c r="C11588" s="74" t="s">
        <v>4549</v>
      </c>
      <c r="D11588" s="74" t="s">
        <v>4550</v>
      </c>
      <c r="E11588" s="75" t="s">
        <v>185</v>
      </c>
      <c r="F11588" s="74"/>
      <c r="G11588" s="74" t="s">
        <v>3694</v>
      </c>
      <c r="H11588" s="82">
        <v>224</v>
      </c>
      <c r="I11588" s="77">
        <v>0.45450000000000002</v>
      </c>
      <c r="J11588" s="76">
        <v>122.19199999999999</v>
      </c>
    </row>
    <row r="11589" spans="1:10" ht="25.5">
      <c r="A11589" s="72">
        <v>11585</v>
      </c>
      <c r="B11589" s="74" t="s">
        <v>828</v>
      </c>
      <c r="C11589" s="74" t="s">
        <v>4551</v>
      </c>
      <c r="D11589" s="74" t="s">
        <v>4552</v>
      </c>
      <c r="E11589" s="75" t="s">
        <v>185</v>
      </c>
      <c r="F11589" s="74"/>
      <c r="G11589" s="74" t="s">
        <v>3694</v>
      </c>
      <c r="H11589" s="82">
        <v>117</v>
      </c>
      <c r="I11589" s="77">
        <v>0.45450000000000002</v>
      </c>
      <c r="J11589" s="76">
        <v>63.823499999999996</v>
      </c>
    </row>
    <row r="11590" spans="1:10" ht="25.5">
      <c r="A11590" s="72">
        <v>11586</v>
      </c>
      <c r="B11590" s="74" t="s">
        <v>828</v>
      </c>
      <c r="C11590" s="74" t="s">
        <v>4551</v>
      </c>
      <c r="D11590" s="74" t="s">
        <v>4552</v>
      </c>
      <c r="E11590" s="75" t="s">
        <v>185</v>
      </c>
      <c r="F11590" s="74"/>
      <c r="G11590" s="74" t="s">
        <v>3694</v>
      </c>
      <c r="H11590" s="82">
        <v>117</v>
      </c>
      <c r="I11590" s="77">
        <v>0.45450000000000002</v>
      </c>
      <c r="J11590" s="76">
        <v>63.823499999999996</v>
      </c>
    </row>
    <row r="11591" spans="1:10" ht="25.5">
      <c r="A11591" s="72">
        <v>11587</v>
      </c>
      <c r="B11591" s="74" t="s">
        <v>828</v>
      </c>
      <c r="C11591" s="74" t="s">
        <v>4551</v>
      </c>
      <c r="D11591" s="74" t="s">
        <v>4552</v>
      </c>
      <c r="E11591" s="75" t="s">
        <v>185</v>
      </c>
      <c r="F11591" s="74"/>
      <c r="G11591" s="74" t="s">
        <v>3694</v>
      </c>
      <c r="H11591" s="82">
        <v>117</v>
      </c>
      <c r="I11591" s="77">
        <v>0.45450000000000002</v>
      </c>
      <c r="J11591" s="76">
        <v>63.823499999999996</v>
      </c>
    </row>
    <row r="11592" spans="1:10">
      <c r="A11592" s="72">
        <v>11588</v>
      </c>
      <c r="B11592" s="74" t="s">
        <v>828</v>
      </c>
      <c r="C11592" s="74" t="s">
        <v>4553</v>
      </c>
      <c r="D11592" s="74" t="s">
        <v>4554</v>
      </c>
      <c r="E11592" s="75" t="s">
        <v>185</v>
      </c>
      <c r="F11592" s="74"/>
      <c r="G11592" s="74" t="s">
        <v>3694</v>
      </c>
      <c r="H11592" s="82">
        <v>117</v>
      </c>
      <c r="I11592" s="77">
        <v>0.45450000000000002</v>
      </c>
      <c r="J11592" s="76">
        <v>63.823499999999996</v>
      </c>
    </row>
    <row r="11593" spans="1:10" ht="25.5">
      <c r="A11593" s="72">
        <v>11589</v>
      </c>
      <c r="B11593" s="74" t="s">
        <v>828</v>
      </c>
      <c r="C11593" s="74" t="s">
        <v>4555</v>
      </c>
      <c r="D11593" s="74" t="s">
        <v>4556</v>
      </c>
      <c r="E11593" s="75" t="s">
        <v>185</v>
      </c>
      <c r="F11593" s="74"/>
      <c r="G11593" s="74" t="s">
        <v>3694</v>
      </c>
      <c r="H11593" s="82">
        <v>117</v>
      </c>
      <c r="I11593" s="77">
        <v>0.45450000000000002</v>
      </c>
      <c r="J11593" s="76">
        <v>63.823499999999996</v>
      </c>
    </row>
    <row r="11594" spans="1:10" ht="25.5">
      <c r="A11594" s="72">
        <v>11590</v>
      </c>
      <c r="B11594" s="74" t="s">
        <v>828</v>
      </c>
      <c r="C11594" s="74" t="s">
        <v>4555</v>
      </c>
      <c r="D11594" s="74" t="s">
        <v>4556</v>
      </c>
      <c r="E11594" s="75" t="s">
        <v>185</v>
      </c>
      <c r="F11594" s="74"/>
      <c r="G11594" s="74" t="s">
        <v>3694</v>
      </c>
      <c r="H11594" s="82">
        <v>117</v>
      </c>
      <c r="I11594" s="77">
        <v>0.45450000000000002</v>
      </c>
      <c r="J11594" s="76">
        <v>63.823499999999996</v>
      </c>
    </row>
    <row r="11595" spans="1:10" ht="25.5">
      <c r="A11595" s="72">
        <v>11591</v>
      </c>
      <c r="B11595" s="74" t="s">
        <v>828</v>
      </c>
      <c r="C11595" s="74" t="s">
        <v>4555</v>
      </c>
      <c r="D11595" s="74" t="s">
        <v>4556</v>
      </c>
      <c r="E11595" s="75" t="s">
        <v>185</v>
      </c>
      <c r="F11595" s="74"/>
      <c r="G11595" s="74" t="s">
        <v>3694</v>
      </c>
      <c r="H11595" s="82">
        <v>117</v>
      </c>
      <c r="I11595" s="77">
        <v>0.45450000000000002</v>
      </c>
      <c r="J11595" s="76">
        <v>63.823499999999996</v>
      </c>
    </row>
    <row r="11596" spans="1:10" ht="25.5">
      <c r="A11596" s="72">
        <v>11592</v>
      </c>
      <c r="B11596" s="74" t="s">
        <v>828</v>
      </c>
      <c r="C11596" s="74" t="s">
        <v>4557</v>
      </c>
      <c r="D11596" s="74" t="s">
        <v>4558</v>
      </c>
      <c r="E11596" s="75" t="s">
        <v>185</v>
      </c>
      <c r="F11596" s="74"/>
      <c r="G11596" s="74" t="s">
        <v>3694</v>
      </c>
      <c r="H11596" s="82">
        <v>106</v>
      </c>
      <c r="I11596" s="77">
        <v>0.45450000000000002</v>
      </c>
      <c r="J11596" s="76">
        <v>57.823</v>
      </c>
    </row>
    <row r="11597" spans="1:10" ht="25.5">
      <c r="A11597" s="72">
        <v>11593</v>
      </c>
      <c r="B11597" s="74" t="s">
        <v>828</v>
      </c>
      <c r="C11597" s="74" t="s">
        <v>4557</v>
      </c>
      <c r="D11597" s="74" t="s">
        <v>4558</v>
      </c>
      <c r="E11597" s="75" t="s">
        <v>185</v>
      </c>
      <c r="F11597" s="74"/>
      <c r="G11597" s="74" t="s">
        <v>3694</v>
      </c>
      <c r="H11597" s="82">
        <v>106</v>
      </c>
      <c r="I11597" s="77">
        <v>0.45450000000000002</v>
      </c>
      <c r="J11597" s="76">
        <v>57.823</v>
      </c>
    </row>
    <row r="11598" spans="1:10" ht="25.5">
      <c r="A11598" s="72">
        <v>11594</v>
      </c>
      <c r="B11598" s="74" t="s">
        <v>828</v>
      </c>
      <c r="C11598" s="74" t="s">
        <v>4559</v>
      </c>
      <c r="D11598" s="74" t="s">
        <v>4560</v>
      </c>
      <c r="E11598" s="75" t="s">
        <v>185</v>
      </c>
      <c r="F11598" s="74"/>
      <c r="G11598" s="74" t="s">
        <v>3694</v>
      </c>
      <c r="H11598" s="82">
        <v>106</v>
      </c>
      <c r="I11598" s="77">
        <v>0.45450000000000002</v>
      </c>
      <c r="J11598" s="76">
        <v>57.823</v>
      </c>
    </row>
    <row r="11599" spans="1:10" ht="25.5">
      <c r="A11599" s="72">
        <v>11595</v>
      </c>
      <c r="B11599" s="74" t="s">
        <v>828</v>
      </c>
      <c r="C11599" s="74" t="s">
        <v>4561</v>
      </c>
      <c r="D11599" s="74" t="s">
        <v>4562</v>
      </c>
      <c r="E11599" s="75" t="s">
        <v>185</v>
      </c>
      <c r="F11599" s="74"/>
      <c r="G11599" s="74" t="s">
        <v>3694</v>
      </c>
      <c r="H11599" s="82">
        <v>106</v>
      </c>
      <c r="I11599" s="77">
        <v>0.45450000000000002</v>
      </c>
      <c r="J11599" s="76">
        <v>57.823</v>
      </c>
    </row>
    <row r="11600" spans="1:10" ht="25.5">
      <c r="A11600" s="72">
        <v>11596</v>
      </c>
      <c r="B11600" s="74" t="s">
        <v>828</v>
      </c>
      <c r="C11600" s="74" t="s">
        <v>4561</v>
      </c>
      <c r="D11600" s="74" t="s">
        <v>4562</v>
      </c>
      <c r="E11600" s="75" t="s">
        <v>185</v>
      </c>
      <c r="F11600" s="74"/>
      <c r="G11600" s="74" t="s">
        <v>3694</v>
      </c>
      <c r="H11600" s="82">
        <v>106</v>
      </c>
      <c r="I11600" s="77">
        <v>0.45450000000000002</v>
      </c>
      <c r="J11600" s="76">
        <v>57.823</v>
      </c>
    </row>
    <row r="11601" spans="1:10" ht="25.5">
      <c r="A11601" s="72">
        <v>11597</v>
      </c>
      <c r="B11601" s="74" t="s">
        <v>828</v>
      </c>
      <c r="C11601" s="74" t="s">
        <v>4561</v>
      </c>
      <c r="D11601" s="74" t="s">
        <v>4562</v>
      </c>
      <c r="E11601" s="75" t="s">
        <v>185</v>
      </c>
      <c r="F11601" s="74"/>
      <c r="G11601" s="74" t="s">
        <v>3694</v>
      </c>
      <c r="H11601" s="82">
        <v>106</v>
      </c>
      <c r="I11601" s="77">
        <v>0.45450000000000002</v>
      </c>
      <c r="J11601" s="76">
        <v>57.823</v>
      </c>
    </row>
    <row r="11602" spans="1:10" ht="25.5">
      <c r="A11602" s="72">
        <v>11598</v>
      </c>
      <c r="B11602" s="74" t="s">
        <v>828</v>
      </c>
      <c r="C11602" s="74" t="s">
        <v>4561</v>
      </c>
      <c r="D11602" s="74" t="s">
        <v>4562</v>
      </c>
      <c r="E11602" s="75" t="s">
        <v>185</v>
      </c>
      <c r="F11602" s="74"/>
      <c r="G11602" s="74" t="s">
        <v>3694</v>
      </c>
      <c r="H11602" s="82">
        <v>106</v>
      </c>
      <c r="I11602" s="77">
        <v>0.45450000000000002</v>
      </c>
      <c r="J11602" s="76">
        <v>57.823</v>
      </c>
    </row>
    <row r="11603" spans="1:10" ht="25.5">
      <c r="A11603" s="72">
        <v>11599</v>
      </c>
      <c r="B11603" s="74" t="s">
        <v>828</v>
      </c>
      <c r="C11603" s="74" t="s">
        <v>4563</v>
      </c>
      <c r="D11603" s="74" t="s">
        <v>4564</v>
      </c>
      <c r="E11603" s="75" t="s">
        <v>185</v>
      </c>
      <c r="F11603" s="74"/>
      <c r="G11603" s="74" t="s">
        <v>3694</v>
      </c>
      <c r="H11603" s="82">
        <v>85.6</v>
      </c>
      <c r="I11603" s="77">
        <v>0.45450000000000002</v>
      </c>
      <c r="J11603" s="76">
        <v>46.694799999999994</v>
      </c>
    </row>
    <row r="11604" spans="1:10" ht="25.5">
      <c r="A11604" s="72">
        <v>11600</v>
      </c>
      <c r="B11604" s="74" t="s">
        <v>828</v>
      </c>
      <c r="C11604" s="74" t="s">
        <v>4563</v>
      </c>
      <c r="D11604" s="74" t="s">
        <v>4564</v>
      </c>
      <c r="E11604" s="75" t="s">
        <v>185</v>
      </c>
      <c r="F11604" s="74"/>
      <c r="G11604" s="74" t="s">
        <v>3694</v>
      </c>
      <c r="H11604" s="82">
        <v>85.6</v>
      </c>
      <c r="I11604" s="77">
        <v>0.45450000000000002</v>
      </c>
      <c r="J11604" s="76">
        <v>46.694799999999994</v>
      </c>
    </row>
    <row r="11605" spans="1:10">
      <c r="A11605" s="72">
        <v>11601</v>
      </c>
      <c r="B11605" s="74" t="s">
        <v>828</v>
      </c>
      <c r="C11605" s="74" t="s">
        <v>4565</v>
      </c>
      <c r="D11605" s="74" t="s">
        <v>4566</v>
      </c>
      <c r="E11605" s="75" t="s">
        <v>185</v>
      </c>
      <c r="F11605" s="74"/>
      <c r="G11605" s="74" t="s">
        <v>3694</v>
      </c>
      <c r="H11605" s="82">
        <v>330</v>
      </c>
      <c r="I11605" s="77">
        <v>0.45450000000000002</v>
      </c>
      <c r="J11605" s="76">
        <v>180.01499999999999</v>
      </c>
    </row>
    <row r="11606" spans="1:10">
      <c r="A11606" s="72">
        <v>11602</v>
      </c>
      <c r="B11606" s="74" t="s">
        <v>828</v>
      </c>
      <c r="C11606" s="74" t="s">
        <v>4565</v>
      </c>
      <c r="D11606" s="74" t="s">
        <v>4566</v>
      </c>
      <c r="E11606" s="75" t="s">
        <v>185</v>
      </c>
      <c r="F11606" s="74"/>
      <c r="G11606" s="74" t="s">
        <v>3694</v>
      </c>
      <c r="H11606" s="82">
        <v>330</v>
      </c>
      <c r="I11606" s="77">
        <v>0.45450000000000002</v>
      </c>
      <c r="J11606" s="76">
        <v>180.01499999999999</v>
      </c>
    </row>
    <row r="11607" spans="1:10">
      <c r="A11607" s="72">
        <v>11603</v>
      </c>
      <c r="B11607" s="74" t="s">
        <v>828</v>
      </c>
      <c r="C11607" s="74" t="s">
        <v>4565</v>
      </c>
      <c r="D11607" s="74" t="s">
        <v>4566</v>
      </c>
      <c r="E11607" s="75" t="s">
        <v>185</v>
      </c>
      <c r="F11607" s="74"/>
      <c r="G11607" s="74" t="s">
        <v>3694</v>
      </c>
      <c r="H11607" s="82">
        <v>330</v>
      </c>
      <c r="I11607" s="77">
        <v>0.45450000000000002</v>
      </c>
      <c r="J11607" s="76">
        <v>180.01499999999999</v>
      </c>
    </row>
    <row r="11608" spans="1:10">
      <c r="A11608" s="72">
        <v>11604</v>
      </c>
      <c r="B11608" s="74" t="s">
        <v>828</v>
      </c>
      <c r="C11608" s="74" t="s">
        <v>4565</v>
      </c>
      <c r="D11608" s="74" t="s">
        <v>4566</v>
      </c>
      <c r="E11608" s="75" t="s">
        <v>185</v>
      </c>
      <c r="F11608" s="74"/>
      <c r="G11608" s="74" t="s">
        <v>3694</v>
      </c>
      <c r="H11608" s="82">
        <v>330</v>
      </c>
      <c r="I11608" s="77">
        <v>0.45450000000000002</v>
      </c>
      <c r="J11608" s="76">
        <v>180.01499999999999</v>
      </c>
    </row>
    <row r="11609" spans="1:10">
      <c r="A11609" s="72">
        <v>11605</v>
      </c>
      <c r="B11609" s="74" t="s">
        <v>828</v>
      </c>
      <c r="C11609" s="74" t="s">
        <v>4567</v>
      </c>
      <c r="D11609" s="74" t="s">
        <v>4568</v>
      </c>
      <c r="E11609" s="75" t="s">
        <v>185</v>
      </c>
      <c r="F11609" s="74"/>
      <c r="G11609" s="74" t="s">
        <v>3694</v>
      </c>
      <c r="H11609" s="82">
        <v>330</v>
      </c>
      <c r="I11609" s="77">
        <v>0.45450000000000002</v>
      </c>
      <c r="J11609" s="76">
        <v>180.01499999999999</v>
      </c>
    </row>
    <row r="11610" spans="1:10">
      <c r="A11610" s="72">
        <v>11606</v>
      </c>
      <c r="B11610" s="74" t="s">
        <v>828</v>
      </c>
      <c r="C11610" s="74" t="s">
        <v>4569</v>
      </c>
      <c r="D11610" s="74" t="s">
        <v>4570</v>
      </c>
      <c r="E11610" s="75" t="s">
        <v>185</v>
      </c>
      <c r="F11610" s="74"/>
      <c r="G11610" s="74" t="s">
        <v>3694</v>
      </c>
      <c r="H11610" s="82">
        <v>330</v>
      </c>
      <c r="I11610" s="77">
        <v>0.45450000000000002</v>
      </c>
      <c r="J11610" s="76">
        <v>180.01499999999999</v>
      </c>
    </row>
    <row r="11611" spans="1:10">
      <c r="A11611" s="72">
        <v>11607</v>
      </c>
      <c r="B11611" s="74" t="s">
        <v>828</v>
      </c>
      <c r="C11611" s="74" t="s">
        <v>4569</v>
      </c>
      <c r="D11611" s="74" t="s">
        <v>4570</v>
      </c>
      <c r="E11611" s="75" t="s">
        <v>185</v>
      </c>
      <c r="F11611" s="74"/>
      <c r="G11611" s="74" t="s">
        <v>3694</v>
      </c>
      <c r="H11611" s="82">
        <v>330</v>
      </c>
      <c r="I11611" s="77">
        <v>0.45450000000000002</v>
      </c>
      <c r="J11611" s="76">
        <v>180.01499999999999</v>
      </c>
    </row>
    <row r="11612" spans="1:10">
      <c r="A11612" s="72">
        <v>11608</v>
      </c>
      <c r="B11612" s="74" t="s">
        <v>828</v>
      </c>
      <c r="C11612" s="74" t="s">
        <v>4569</v>
      </c>
      <c r="D11612" s="74" t="s">
        <v>4570</v>
      </c>
      <c r="E11612" s="75" t="s">
        <v>185</v>
      </c>
      <c r="F11612" s="74"/>
      <c r="G11612" s="74" t="s">
        <v>3694</v>
      </c>
      <c r="H11612" s="82">
        <v>330</v>
      </c>
      <c r="I11612" s="77">
        <v>0.45450000000000002</v>
      </c>
      <c r="J11612" s="76">
        <v>180.01499999999999</v>
      </c>
    </row>
    <row r="11613" spans="1:10" ht="38.25">
      <c r="A11613" s="72">
        <v>11609</v>
      </c>
      <c r="B11613" s="74" t="s">
        <v>828</v>
      </c>
      <c r="C11613" s="74" t="s">
        <v>4571</v>
      </c>
      <c r="D11613" s="74" t="s">
        <v>4572</v>
      </c>
      <c r="E11613" s="75" t="s">
        <v>185</v>
      </c>
      <c r="F11613" s="74"/>
      <c r="G11613" s="74" t="s">
        <v>3694</v>
      </c>
      <c r="H11613" s="82">
        <v>23.2</v>
      </c>
      <c r="I11613" s="77">
        <v>0.45450000000000002</v>
      </c>
      <c r="J11613" s="76">
        <v>12.6556</v>
      </c>
    </row>
    <row r="11614" spans="1:10" ht="38.25">
      <c r="A11614" s="72">
        <v>11610</v>
      </c>
      <c r="B11614" s="74" t="s">
        <v>828</v>
      </c>
      <c r="C11614" s="74" t="s">
        <v>4573</v>
      </c>
      <c r="D11614" s="74" t="s">
        <v>4574</v>
      </c>
      <c r="E11614" s="75" t="s">
        <v>185</v>
      </c>
      <c r="F11614" s="74"/>
      <c r="G11614" s="74" t="s">
        <v>3694</v>
      </c>
      <c r="H11614" s="82">
        <v>24.6</v>
      </c>
      <c r="I11614" s="77">
        <v>0.45450000000000002</v>
      </c>
      <c r="J11614" s="76">
        <v>13.4193</v>
      </c>
    </row>
    <row r="11615" spans="1:10" ht="38.25">
      <c r="A11615" s="72">
        <v>11611</v>
      </c>
      <c r="B11615" s="74" t="s">
        <v>828</v>
      </c>
      <c r="C11615" s="74" t="s">
        <v>4575</v>
      </c>
      <c r="D11615" s="74" t="s">
        <v>4576</v>
      </c>
      <c r="E11615" s="75" t="s">
        <v>185</v>
      </c>
      <c r="F11615" s="74"/>
      <c r="G11615" s="74" t="s">
        <v>3694</v>
      </c>
      <c r="H11615" s="82">
        <v>3.42</v>
      </c>
      <c r="I11615" s="77">
        <v>0.45450000000000002</v>
      </c>
      <c r="J11615" s="76">
        <v>1.86561</v>
      </c>
    </row>
    <row r="11616" spans="1:10">
      <c r="A11616" s="72">
        <v>11612</v>
      </c>
      <c r="B11616" s="74" t="s">
        <v>828</v>
      </c>
      <c r="C11616" s="74" t="s">
        <v>4577</v>
      </c>
      <c r="D11616" s="74" t="s">
        <v>4578</v>
      </c>
      <c r="E11616" s="75" t="s">
        <v>185</v>
      </c>
      <c r="F11616" s="74"/>
      <c r="G11616" s="74" t="s">
        <v>3694</v>
      </c>
      <c r="H11616" s="82">
        <v>55</v>
      </c>
      <c r="I11616" s="77">
        <v>0.45450000000000002</v>
      </c>
      <c r="J11616" s="76">
        <v>30.002499999999998</v>
      </c>
    </row>
    <row r="11617" spans="1:10">
      <c r="A11617" s="72">
        <v>11613</v>
      </c>
      <c r="B11617" s="74" t="s">
        <v>828</v>
      </c>
      <c r="C11617" s="74" t="s">
        <v>4579</v>
      </c>
      <c r="D11617" s="74" t="s">
        <v>4580</v>
      </c>
      <c r="E11617" s="75" t="s">
        <v>185</v>
      </c>
      <c r="F11617" s="74"/>
      <c r="G11617" s="74" t="s">
        <v>3694</v>
      </c>
      <c r="H11617" s="82">
        <v>99</v>
      </c>
      <c r="I11617" s="77">
        <v>0.45450000000000002</v>
      </c>
      <c r="J11617" s="76">
        <v>54.0045</v>
      </c>
    </row>
    <row r="11618" spans="1:10">
      <c r="A11618" s="72">
        <v>11614</v>
      </c>
      <c r="B11618" s="74" t="s">
        <v>828</v>
      </c>
      <c r="C11618" s="74" t="s">
        <v>4581</v>
      </c>
      <c r="D11618" s="74" t="s">
        <v>4582</v>
      </c>
      <c r="E11618" s="75" t="s">
        <v>185</v>
      </c>
      <c r="F11618" s="74"/>
      <c r="G11618" s="74" t="s">
        <v>3694</v>
      </c>
      <c r="H11618" s="82">
        <v>197</v>
      </c>
      <c r="I11618" s="77">
        <v>0.45450000000000002</v>
      </c>
      <c r="J11618" s="76">
        <v>107.4635</v>
      </c>
    </row>
    <row r="11619" spans="1:10" ht="38.25">
      <c r="A11619" s="72">
        <v>11615</v>
      </c>
      <c r="B11619" s="74" t="s">
        <v>828</v>
      </c>
      <c r="C11619" s="74" t="s">
        <v>4583</v>
      </c>
      <c r="D11619" s="74" t="s">
        <v>4584</v>
      </c>
      <c r="E11619" s="75" t="s">
        <v>185</v>
      </c>
      <c r="F11619" s="74"/>
      <c r="G11619" s="74" t="s">
        <v>3694</v>
      </c>
      <c r="H11619" s="82">
        <v>258</v>
      </c>
      <c r="I11619" s="77">
        <v>0.45450000000000002</v>
      </c>
      <c r="J11619" s="76">
        <v>140.739</v>
      </c>
    </row>
    <row r="11620" spans="1:10">
      <c r="A11620" s="72">
        <v>11616</v>
      </c>
      <c r="B11620" s="74" t="s">
        <v>828</v>
      </c>
      <c r="C11620" s="74" t="s">
        <v>4585</v>
      </c>
      <c r="D11620" s="74" t="s">
        <v>4586</v>
      </c>
      <c r="E11620" s="75" t="s">
        <v>185</v>
      </c>
      <c r="F11620" s="74"/>
      <c r="G11620" s="74" t="s">
        <v>3694</v>
      </c>
      <c r="H11620" s="82">
        <v>2391</v>
      </c>
      <c r="I11620" s="77">
        <v>0.45450000000000002</v>
      </c>
      <c r="J11620" s="76">
        <v>1304.2905000000001</v>
      </c>
    </row>
    <row r="11621" spans="1:10">
      <c r="A11621" s="72">
        <v>11617</v>
      </c>
      <c r="B11621" s="74" t="s">
        <v>828</v>
      </c>
      <c r="C11621" s="74" t="s">
        <v>4587</v>
      </c>
      <c r="D11621" s="74" t="s">
        <v>4588</v>
      </c>
      <c r="E11621" s="75" t="s">
        <v>185</v>
      </c>
      <c r="F11621" s="74"/>
      <c r="G11621" s="74" t="s">
        <v>3694</v>
      </c>
      <c r="H11621" s="82">
        <v>808</v>
      </c>
      <c r="I11621" s="77">
        <v>0.45450000000000002</v>
      </c>
      <c r="J11621" s="76">
        <v>440.76400000000001</v>
      </c>
    </row>
    <row r="11622" spans="1:10">
      <c r="A11622" s="72">
        <v>11618</v>
      </c>
      <c r="B11622" s="74" t="s">
        <v>828</v>
      </c>
      <c r="C11622" s="74" t="s">
        <v>4589</v>
      </c>
      <c r="D11622" s="74" t="s">
        <v>4590</v>
      </c>
      <c r="E11622" s="75" t="s">
        <v>185</v>
      </c>
      <c r="F11622" s="74"/>
      <c r="G11622" s="74" t="s">
        <v>3694</v>
      </c>
      <c r="H11622" s="82">
        <v>1378</v>
      </c>
      <c r="I11622" s="77">
        <v>0.45450000000000002</v>
      </c>
      <c r="J11622" s="76">
        <v>751.69899999999996</v>
      </c>
    </row>
    <row r="11623" spans="1:10">
      <c r="A11623" s="72">
        <v>11619</v>
      </c>
      <c r="B11623" s="74" t="s">
        <v>828</v>
      </c>
      <c r="C11623" s="74" t="s">
        <v>4591</v>
      </c>
      <c r="D11623" s="74" t="s">
        <v>4592</v>
      </c>
      <c r="E11623" s="75" t="s">
        <v>185</v>
      </c>
      <c r="F11623" s="74"/>
      <c r="G11623" s="74" t="s">
        <v>3694</v>
      </c>
      <c r="H11623" s="82">
        <v>2758</v>
      </c>
      <c r="I11623" s="77">
        <v>0.45450000000000002</v>
      </c>
      <c r="J11623" s="76">
        <v>1504.489</v>
      </c>
    </row>
    <row r="11624" spans="1:10">
      <c r="A11624" s="72">
        <v>11620</v>
      </c>
      <c r="B11624" s="74" t="s">
        <v>828</v>
      </c>
      <c r="C11624" s="74" t="s">
        <v>4593</v>
      </c>
      <c r="D11624" s="74" t="s">
        <v>4594</v>
      </c>
      <c r="E11624" s="75" t="s">
        <v>185</v>
      </c>
      <c r="F11624" s="74"/>
      <c r="G11624" s="74" t="s">
        <v>3694</v>
      </c>
      <c r="H11624" s="82">
        <v>5170</v>
      </c>
      <c r="I11624" s="77">
        <v>0.45450000000000002</v>
      </c>
      <c r="J11624" s="76">
        <v>2820.2350000000001</v>
      </c>
    </row>
    <row r="11625" spans="1:10">
      <c r="A11625" s="72">
        <v>11621</v>
      </c>
      <c r="B11625" s="74" t="s">
        <v>828</v>
      </c>
      <c r="C11625" s="74" t="s">
        <v>4595</v>
      </c>
      <c r="D11625" s="74" t="s">
        <v>4596</v>
      </c>
      <c r="E11625" s="75" t="s">
        <v>185</v>
      </c>
      <c r="F11625" s="74"/>
      <c r="G11625" s="74" t="s">
        <v>3694</v>
      </c>
      <c r="H11625" s="82">
        <v>71691</v>
      </c>
      <c r="I11625" s="77">
        <v>0.45450000000000002</v>
      </c>
      <c r="J11625" s="76">
        <v>39107.440499999997</v>
      </c>
    </row>
    <row r="11626" spans="1:10">
      <c r="A11626" s="72">
        <v>11622</v>
      </c>
      <c r="B11626" s="74" t="s">
        <v>828</v>
      </c>
      <c r="C11626" s="74" t="s">
        <v>4597</v>
      </c>
      <c r="D11626" s="74" t="s">
        <v>4598</v>
      </c>
      <c r="E11626" s="75" t="s">
        <v>185</v>
      </c>
      <c r="F11626" s="74"/>
      <c r="G11626" s="74" t="s">
        <v>3694</v>
      </c>
      <c r="H11626" s="82">
        <v>10340</v>
      </c>
      <c r="I11626" s="77">
        <v>0.45450000000000002</v>
      </c>
      <c r="J11626" s="76">
        <v>5640.47</v>
      </c>
    </row>
    <row r="11627" spans="1:10">
      <c r="A11627" s="72">
        <v>11623</v>
      </c>
      <c r="B11627" s="74" t="s">
        <v>828</v>
      </c>
      <c r="C11627" s="74" t="s">
        <v>4599</v>
      </c>
      <c r="D11627" s="74" t="s">
        <v>4600</v>
      </c>
      <c r="E11627" s="75" t="s">
        <v>185</v>
      </c>
      <c r="F11627" s="74"/>
      <c r="G11627" s="74" t="s">
        <v>3694</v>
      </c>
      <c r="H11627" s="82">
        <v>143382</v>
      </c>
      <c r="I11627" s="77">
        <v>0.45450000000000002</v>
      </c>
      <c r="J11627" s="76">
        <v>78214.880999999994</v>
      </c>
    </row>
    <row r="11628" spans="1:10">
      <c r="A11628" s="72">
        <v>11624</v>
      </c>
      <c r="B11628" s="74" t="s">
        <v>828</v>
      </c>
      <c r="C11628" s="74" t="s">
        <v>4601</v>
      </c>
      <c r="D11628" s="74" t="s">
        <v>4602</v>
      </c>
      <c r="E11628" s="75" t="s">
        <v>185</v>
      </c>
      <c r="F11628" s="74"/>
      <c r="G11628" s="74" t="s">
        <v>3694</v>
      </c>
      <c r="H11628" s="82">
        <v>19301</v>
      </c>
      <c r="I11628" s="77">
        <v>0.45450000000000002</v>
      </c>
      <c r="J11628" s="76">
        <v>10528.6955</v>
      </c>
    </row>
    <row r="11629" spans="1:10">
      <c r="A11629" s="72">
        <v>11625</v>
      </c>
      <c r="B11629" s="74" t="s">
        <v>828</v>
      </c>
      <c r="C11629" s="74" t="s">
        <v>4603</v>
      </c>
      <c r="D11629" s="74" t="s">
        <v>4604</v>
      </c>
      <c r="E11629" s="75" t="s">
        <v>185</v>
      </c>
      <c r="F11629" s="74"/>
      <c r="G11629" s="74" t="s">
        <v>3694</v>
      </c>
      <c r="H11629" s="82">
        <v>38603</v>
      </c>
      <c r="I11629" s="77">
        <v>0.45450000000000002</v>
      </c>
      <c r="J11629" s="76">
        <v>21057.9365</v>
      </c>
    </row>
    <row r="11630" spans="1:10">
      <c r="A11630" s="72">
        <v>11626</v>
      </c>
      <c r="B11630" s="74" t="s">
        <v>828</v>
      </c>
      <c r="C11630" s="74" t="s">
        <v>4605</v>
      </c>
      <c r="D11630" s="74" t="s">
        <v>4606</v>
      </c>
      <c r="E11630" s="75" t="s">
        <v>185</v>
      </c>
      <c r="F11630" s="74"/>
      <c r="G11630" s="74" t="s">
        <v>3694</v>
      </c>
      <c r="H11630" s="82">
        <v>1077</v>
      </c>
      <c r="I11630" s="77">
        <v>0.45450000000000002</v>
      </c>
      <c r="J11630" s="76">
        <v>587.50350000000003</v>
      </c>
    </row>
    <row r="11631" spans="1:10">
      <c r="A11631" s="72">
        <v>11627</v>
      </c>
      <c r="B11631" s="74" t="s">
        <v>828</v>
      </c>
      <c r="C11631" s="74" t="s">
        <v>4607</v>
      </c>
      <c r="D11631" s="74" t="s">
        <v>4608</v>
      </c>
      <c r="E11631" s="75" t="s">
        <v>185</v>
      </c>
      <c r="F11631" s="74"/>
      <c r="G11631" s="74" t="s">
        <v>3694</v>
      </c>
      <c r="H11631" s="82">
        <v>2052</v>
      </c>
      <c r="I11631" s="77">
        <v>0.45450000000000002</v>
      </c>
      <c r="J11631" s="76">
        <v>1119.366</v>
      </c>
    </row>
    <row r="11632" spans="1:10" ht="38.25">
      <c r="A11632" s="72">
        <v>11628</v>
      </c>
      <c r="B11632" s="74" t="s">
        <v>828</v>
      </c>
      <c r="C11632" s="74" t="s">
        <v>4609</v>
      </c>
      <c r="D11632" s="74" t="s">
        <v>4610</v>
      </c>
      <c r="E11632" s="75" t="s">
        <v>185</v>
      </c>
      <c r="F11632" s="74"/>
      <c r="G11632" s="74" t="s">
        <v>3694</v>
      </c>
      <c r="H11632" s="82">
        <v>3356</v>
      </c>
      <c r="I11632" s="77">
        <v>0.45450000000000002</v>
      </c>
      <c r="J11632" s="76">
        <v>1830.6979999999999</v>
      </c>
    </row>
    <row r="11633" spans="1:10" ht="38.25">
      <c r="A11633" s="72">
        <v>11629</v>
      </c>
      <c r="B11633" s="74" t="s">
        <v>828</v>
      </c>
      <c r="C11633" s="74" t="s">
        <v>4609</v>
      </c>
      <c r="D11633" s="74" t="s">
        <v>4610</v>
      </c>
      <c r="E11633" s="75" t="s">
        <v>185</v>
      </c>
      <c r="F11633" s="74"/>
      <c r="G11633" s="74" t="s">
        <v>3694</v>
      </c>
      <c r="H11633" s="82">
        <v>3356</v>
      </c>
      <c r="I11633" s="77">
        <v>0.45450000000000002</v>
      </c>
      <c r="J11633" s="76">
        <v>1830.6979999999999</v>
      </c>
    </row>
    <row r="11634" spans="1:10">
      <c r="A11634" s="72">
        <v>11630</v>
      </c>
      <c r="B11634" s="74" t="s">
        <v>828</v>
      </c>
      <c r="C11634" s="74" t="s">
        <v>4611</v>
      </c>
      <c r="D11634" s="74" t="s">
        <v>4612</v>
      </c>
      <c r="E11634" s="75" t="s">
        <v>185</v>
      </c>
      <c r="F11634" s="74"/>
      <c r="G11634" s="74" t="s">
        <v>3694</v>
      </c>
      <c r="H11634" s="82">
        <v>21.5</v>
      </c>
      <c r="I11634" s="77">
        <v>0.45450000000000002</v>
      </c>
      <c r="J11634" s="76">
        <v>11.728249999999999</v>
      </c>
    </row>
    <row r="11635" spans="1:10" ht="25.5">
      <c r="A11635" s="72">
        <v>11631</v>
      </c>
      <c r="B11635" s="74" t="s">
        <v>828</v>
      </c>
      <c r="C11635" s="74" t="s">
        <v>4613</v>
      </c>
      <c r="D11635" s="74" t="s">
        <v>4614</v>
      </c>
      <c r="E11635" s="75" t="s">
        <v>185</v>
      </c>
      <c r="F11635" s="74"/>
      <c r="G11635" s="74" t="s">
        <v>3694</v>
      </c>
      <c r="H11635" s="82">
        <v>400</v>
      </c>
      <c r="I11635" s="77">
        <v>0.45450000000000002</v>
      </c>
      <c r="J11635" s="76">
        <v>218.2</v>
      </c>
    </row>
    <row r="11636" spans="1:10" ht="25.5">
      <c r="A11636" s="72">
        <v>11632</v>
      </c>
      <c r="B11636" s="74" t="s">
        <v>828</v>
      </c>
      <c r="C11636" s="74" t="s">
        <v>4613</v>
      </c>
      <c r="D11636" s="74" t="s">
        <v>4614</v>
      </c>
      <c r="E11636" s="75" t="s">
        <v>185</v>
      </c>
      <c r="F11636" s="74"/>
      <c r="G11636" s="74" t="s">
        <v>3694</v>
      </c>
      <c r="H11636" s="82">
        <v>400</v>
      </c>
      <c r="I11636" s="77">
        <v>0.45450000000000002</v>
      </c>
      <c r="J11636" s="76">
        <v>218.2</v>
      </c>
    </row>
    <row r="11637" spans="1:10" ht="25.5">
      <c r="A11637" s="72">
        <v>11633</v>
      </c>
      <c r="B11637" s="74" t="s">
        <v>828</v>
      </c>
      <c r="C11637" s="74" t="s">
        <v>4613</v>
      </c>
      <c r="D11637" s="74" t="s">
        <v>4614</v>
      </c>
      <c r="E11637" s="75" t="s">
        <v>185</v>
      </c>
      <c r="F11637" s="74"/>
      <c r="G11637" s="74" t="s">
        <v>3694</v>
      </c>
      <c r="H11637" s="82">
        <v>400</v>
      </c>
      <c r="I11637" s="77">
        <v>0.45450000000000002</v>
      </c>
      <c r="J11637" s="76">
        <v>218.2</v>
      </c>
    </row>
    <row r="11638" spans="1:10" ht="38.25">
      <c r="A11638" s="72">
        <v>11634</v>
      </c>
      <c r="B11638" s="74" t="s">
        <v>828</v>
      </c>
      <c r="C11638" s="74" t="s">
        <v>4615</v>
      </c>
      <c r="D11638" s="74" t="s">
        <v>4616</v>
      </c>
      <c r="E11638" s="75" t="s">
        <v>185</v>
      </c>
      <c r="F11638" s="74"/>
      <c r="G11638" s="74" t="s">
        <v>3694</v>
      </c>
      <c r="H11638" s="82">
        <v>459</v>
      </c>
      <c r="I11638" s="77">
        <v>0.45450000000000002</v>
      </c>
      <c r="J11638" s="76">
        <v>250.3845</v>
      </c>
    </row>
    <row r="11639" spans="1:10" ht="38.25">
      <c r="A11639" s="72">
        <v>11635</v>
      </c>
      <c r="B11639" s="74" t="s">
        <v>828</v>
      </c>
      <c r="C11639" s="74" t="s">
        <v>4615</v>
      </c>
      <c r="D11639" s="74" t="s">
        <v>4616</v>
      </c>
      <c r="E11639" s="75" t="s">
        <v>185</v>
      </c>
      <c r="F11639" s="74"/>
      <c r="G11639" s="74" t="s">
        <v>3694</v>
      </c>
      <c r="H11639" s="82">
        <v>459</v>
      </c>
      <c r="I11639" s="77">
        <v>0.45450000000000002</v>
      </c>
      <c r="J11639" s="76">
        <v>250.3845</v>
      </c>
    </row>
    <row r="11640" spans="1:10">
      <c r="A11640" s="72">
        <v>11636</v>
      </c>
      <c r="B11640" s="74" t="s">
        <v>828</v>
      </c>
      <c r="C11640" s="74" t="s">
        <v>4617</v>
      </c>
      <c r="D11640" s="74" t="s">
        <v>4618</v>
      </c>
      <c r="E11640" s="75" t="s">
        <v>185</v>
      </c>
      <c r="F11640" s="74"/>
      <c r="G11640" s="74" t="s">
        <v>3694</v>
      </c>
      <c r="H11640" s="82">
        <v>1464</v>
      </c>
      <c r="I11640" s="77">
        <v>0.45450000000000002</v>
      </c>
      <c r="J11640" s="76">
        <v>798.61199999999997</v>
      </c>
    </row>
    <row r="11641" spans="1:10">
      <c r="A11641" s="72">
        <v>11637</v>
      </c>
      <c r="B11641" s="74" t="s">
        <v>828</v>
      </c>
      <c r="C11641" s="74" t="s">
        <v>4619</v>
      </c>
      <c r="D11641" s="74" t="s">
        <v>4620</v>
      </c>
      <c r="E11641" s="75" t="s">
        <v>185</v>
      </c>
      <c r="F11641" s="74"/>
      <c r="G11641" s="74" t="s">
        <v>3694</v>
      </c>
      <c r="H11641" s="82">
        <v>1855</v>
      </c>
      <c r="I11641" s="77">
        <v>0.45450000000000002</v>
      </c>
      <c r="J11641" s="76">
        <v>1011.9024999999999</v>
      </c>
    </row>
    <row r="11642" spans="1:10" ht="25.5">
      <c r="A11642" s="72">
        <v>11638</v>
      </c>
      <c r="B11642" s="74" t="s">
        <v>828</v>
      </c>
      <c r="C11642" s="74" t="s">
        <v>4621</v>
      </c>
      <c r="D11642" s="74" t="s">
        <v>4622</v>
      </c>
      <c r="E11642" s="75" t="s">
        <v>185</v>
      </c>
      <c r="F11642" s="74"/>
      <c r="G11642" s="74" t="s">
        <v>3694</v>
      </c>
      <c r="H11642" s="82">
        <v>461</v>
      </c>
      <c r="I11642" s="77">
        <v>0.45450000000000002</v>
      </c>
      <c r="J11642" s="76">
        <v>251.47549999999998</v>
      </c>
    </row>
    <row r="11643" spans="1:10" ht="25.5">
      <c r="A11643" s="72">
        <v>11639</v>
      </c>
      <c r="B11643" s="74" t="s">
        <v>828</v>
      </c>
      <c r="C11643" s="74" t="s">
        <v>4621</v>
      </c>
      <c r="D11643" s="74" t="s">
        <v>4622</v>
      </c>
      <c r="E11643" s="75" t="s">
        <v>185</v>
      </c>
      <c r="F11643" s="74"/>
      <c r="G11643" s="74" t="s">
        <v>3694</v>
      </c>
      <c r="H11643" s="82">
        <v>461</v>
      </c>
      <c r="I11643" s="77">
        <v>0.45450000000000002</v>
      </c>
      <c r="J11643" s="76">
        <v>251.47549999999998</v>
      </c>
    </row>
    <row r="11644" spans="1:10">
      <c r="A11644" s="72">
        <v>11640</v>
      </c>
      <c r="B11644" s="74" t="s">
        <v>828</v>
      </c>
      <c r="C11644" s="74" t="s">
        <v>4623</v>
      </c>
      <c r="D11644" s="74" t="s">
        <v>4624</v>
      </c>
      <c r="E11644" s="75" t="s">
        <v>185</v>
      </c>
      <c r="F11644" s="74"/>
      <c r="G11644" s="74" t="s">
        <v>3694</v>
      </c>
      <c r="H11644" s="82">
        <v>248</v>
      </c>
      <c r="I11644" s="77">
        <v>0.45450000000000002</v>
      </c>
      <c r="J11644" s="76">
        <v>135.28399999999999</v>
      </c>
    </row>
    <row r="11645" spans="1:10">
      <c r="A11645" s="72">
        <v>11641</v>
      </c>
      <c r="B11645" s="74" t="s">
        <v>828</v>
      </c>
      <c r="C11645" s="74" t="s">
        <v>4625</v>
      </c>
      <c r="D11645" s="74" t="s">
        <v>4626</v>
      </c>
      <c r="E11645" s="75" t="s">
        <v>185</v>
      </c>
      <c r="F11645" s="74"/>
      <c r="G11645" s="74" t="s">
        <v>3694</v>
      </c>
      <c r="H11645" s="82">
        <v>341</v>
      </c>
      <c r="I11645" s="77">
        <v>0.45450000000000002</v>
      </c>
      <c r="J11645" s="76">
        <v>186.0155</v>
      </c>
    </row>
    <row r="11646" spans="1:10">
      <c r="A11646" s="72">
        <v>11642</v>
      </c>
      <c r="B11646" s="74" t="s">
        <v>828</v>
      </c>
      <c r="C11646" s="74" t="s">
        <v>4625</v>
      </c>
      <c r="D11646" s="74" t="s">
        <v>4626</v>
      </c>
      <c r="E11646" s="75" t="s">
        <v>185</v>
      </c>
      <c r="F11646" s="74"/>
      <c r="G11646" s="74" t="s">
        <v>3694</v>
      </c>
      <c r="H11646" s="82">
        <v>341</v>
      </c>
      <c r="I11646" s="77">
        <v>0.45450000000000002</v>
      </c>
      <c r="J11646" s="76">
        <v>186.0155</v>
      </c>
    </row>
    <row r="11647" spans="1:10">
      <c r="A11647" s="72">
        <v>11643</v>
      </c>
      <c r="B11647" s="74" t="s">
        <v>828</v>
      </c>
      <c r="C11647" s="74" t="s">
        <v>4627</v>
      </c>
      <c r="D11647" s="74" t="s">
        <v>4628</v>
      </c>
      <c r="E11647" s="75" t="s">
        <v>185</v>
      </c>
      <c r="F11647" s="74"/>
      <c r="G11647" s="74" t="s">
        <v>3694</v>
      </c>
      <c r="H11647" s="82">
        <v>392</v>
      </c>
      <c r="I11647" s="77">
        <v>0.45450000000000002</v>
      </c>
      <c r="J11647" s="76">
        <v>213.83599999999998</v>
      </c>
    </row>
    <row r="11648" spans="1:10">
      <c r="A11648" s="72">
        <v>11644</v>
      </c>
      <c r="B11648" s="74" t="s">
        <v>828</v>
      </c>
      <c r="C11648" s="74" t="s">
        <v>4629</v>
      </c>
      <c r="D11648" s="74" t="s">
        <v>4630</v>
      </c>
      <c r="E11648" s="75" t="s">
        <v>185</v>
      </c>
      <c r="F11648" s="74"/>
      <c r="G11648" s="74" t="s">
        <v>3694</v>
      </c>
      <c r="H11648" s="82">
        <v>544</v>
      </c>
      <c r="I11648" s="77">
        <v>0.45450000000000002</v>
      </c>
      <c r="J11648" s="76">
        <v>296.75200000000001</v>
      </c>
    </row>
    <row r="11649" spans="1:10">
      <c r="A11649" s="72">
        <v>11645</v>
      </c>
      <c r="B11649" s="74" t="s">
        <v>828</v>
      </c>
      <c r="C11649" s="74" t="s">
        <v>4631</v>
      </c>
      <c r="D11649" s="74" t="s">
        <v>4632</v>
      </c>
      <c r="E11649" s="75" t="s">
        <v>185</v>
      </c>
      <c r="F11649" s="74"/>
      <c r="G11649" s="74" t="s">
        <v>3694</v>
      </c>
      <c r="H11649" s="82">
        <v>639</v>
      </c>
      <c r="I11649" s="77">
        <v>0.45450000000000002</v>
      </c>
      <c r="J11649" s="76">
        <v>348.5745</v>
      </c>
    </row>
    <row r="11650" spans="1:10">
      <c r="A11650" s="72">
        <v>11646</v>
      </c>
      <c r="B11650" s="74" t="s">
        <v>828</v>
      </c>
      <c r="C11650" s="74" t="s">
        <v>4631</v>
      </c>
      <c r="D11650" s="74" t="s">
        <v>4632</v>
      </c>
      <c r="E11650" s="75" t="s">
        <v>185</v>
      </c>
      <c r="F11650" s="74"/>
      <c r="G11650" s="74" t="s">
        <v>3694</v>
      </c>
      <c r="H11650" s="82">
        <v>639</v>
      </c>
      <c r="I11650" s="77">
        <v>0.45450000000000002</v>
      </c>
      <c r="J11650" s="76">
        <v>348.5745</v>
      </c>
    </row>
    <row r="11651" spans="1:10">
      <c r="A11651" s="72">
        <v>11647</v>
      </c>
      <c r="B11651" s="74" t="s">
        <v>828</v>
      </c>
      <c r="C11651" s="74" t="s">
        <v>4631</v>
      </c>
      <c r="D11651" s="74" t="s">
        <v>4632</v>
      </c>
      <c r="E11651" s="75" t="s">
        <v>185</v>
      </c>
      <c r="F11651" s="74"/>
      <c r="G11651" s="74" t="s">
        <v>3694</v>
      </c>
      <c r="H11651" s="82">
        <v>639</v>
      </c>
      <c r="I11651" s="77">
        <v>0.45450000000000002</v>
      </c>
      <c r="J11651" s="76">
        <v>348.5745</v>
      </c>
    </row>
    <row r="11652" spans="1:10">
      <c r="A11652" s="72">
        <v>11648</v>
      </c>
      <c r="B11652" s="74" t="s">
        <v>828</v>
      </c>
      <c r="C11652" s="74" t="s">
        <v>4633</v>
      </c>
      <c r="D11652" s="74" t="s">
        <v>4634</v>
      </c>
      <c r="E11652" s="75" t="s">
        <v>185</v>
      </c>
      <c r="F11652" s="74"/>
      <c r="G11652" s="74" t="s">
        <v>3694</v>
      </c>
      <c r="H11652" s="82">
        <v>744</v>
      </c>
      <c r="I11652" s="77">
        <v>0.45450000000000002</v>
      </c>
      <c r="J11652" s="76">
        <v>405.85199999999998</v>
      </c>
    </row>
    <row r="11653" spans="1:10">
      <c r="A11653" s="72">
        <v>11649</v>
      </c>
      <c r="B11653" s="74" t="s">
        <v>828</v>
      </c>
      <c r="C11653" s="74" t="s">
        <v>4633</v>
      </c>
      <c r="D11653" s="74" t="s">
        <v>4634</v>
      </c>
      <c r="E11653" s="75" t="s">
        <v>185</v>
      </c>
      <c r="F11653" s="74"/>
      <c r="G11653" s="74" t="s">
        <v>3694</v>
      </c>
      <c r="H11653" s="82">
        <v>744</v>
      </c>
      <c r="I11653" s="77">
        <v>0.45450000000000002</v>
      </c>
      <c r="J11653" s="76">
        <v>405.85199999999998</v>
      </c>
    </row>
    <row r="11654" spans="1:10">
      <c r="A11654" s="72">
        <v>11650</v>
      </c>
      <c r="B11654" s="74" t="s">
        <v>828</v>
      </c>
      <c r="C11654" s="74" t="s">
        <v>4633</v>
      </c>
      <c r="D11654" s="74" t="s">
        <v>4634</v>
      </c>
      <c r="E11654" s="75" t="s">
        <v>185</v>
      </c>
      <c r="F11654" s="74"/>
      <c r="G11654" s="74" t="s">
        <v>3694</v>
      </c>
      <c r="H11654" s="82">
        <v>744</v>
      </c>
      <c r="I11654" s="77">
        <v>0.45450000000000002</v>
      </c>
      <c r="J11654" s="76">
        <v>405.85199999999998</v>
      </c>
    </row>
    <row r="11655" spans="1:10">
      <c r="A11655" s="72">
        <v>11651</v>
      </c>
      <c r="B11655" s="74" t="s">
        <v>828</v>
      </c>
      <c r="C11655" s="74" t="s">
        <v>4635</v>
      </c>
      <c r="D11655" s="74" t="s">
        <v>4636</v>
      </c>
      <c r="E11655" s="75" t="s">
        <v>185</v>
      </c>
      <c r="F11655" s="74"/>
      <c r="G11655" s="74" t="s">
        <v>3694</v>
      </c>
      <c r="H11655" s="82">
        <v>736</v>
      </c>
      <c r="I11655" s="77">
        <v>0.45450000000000002</v>
      </c>
      <c r="J11655" s="76">
        <v>401.488</v>
      </c>
    </row>
    <row r="11656" spans="1:10">
      <c r="A11656" s="72">
        <v>11652</v>
      </c>
      <c r="B11656" s="74" t="s">
        <v>828</v>
      </c>
      <c r="C11656" s="74" t="s">
        <v>4637</v>
      </c>
      <c r="D11656" s="74" t="s">
        <v>4638</v>
      </c>
      <c r="E11656" s="75" t="s">
        <v>185</v>
      </c>
      <c r="F11656" s="74"/>
      <c r="G11656" s="74" t="s">
        <v>3694</v>
      </c>
      <c r="H11656" s="82">
        <v>863</v>
      </c>
      <c r="I11656" s="77">
        <v>0.45450000000000002</v>
      </c>
      <c r="J11656" s="76">
        <v>470.76650000000001</v>
      </c>
    </row>
    <row r="11657" spans="1:10">
      <c r="A11657" s="72">
        <v>11653</v>
      </c>
      <c r="B11657" s="74" t="s">
        <v>828</v>
      </c>
      <c r="C11657" s="74" t="s">
        <v>4639</v>
      </c>
      <c r="D11657" s="74" t="s">
        <v>4640</v>
      </c>
      <c r="E11657" s="75" t="s">
        <v>185</v>
      </c>
      <c r="F11657" s="74"/>
      <c r="G11657" s="74" t="s">
        <v>3694</v>
      </c>
      <c r="H11657" s="82">
        <v>968</v>
      </c>
      <c r="I11657" s="77">
        <v>0.45450000000000002</v>
      </c>
      <c r="J11657" s="76">
        <v>528.04399999999998</v>
      </c>
    </row>
    <row r="11658" spans="1:10">
      <c r="A11658" s="72">
        <v>11654</v>
      </c>
      <c r="B11658" s="74" t="s">
        <v>828</v>
      </c>
      <c r="C11658" s="74" t="s">
        <v>4639</v>
      </c>
      <c r="D11658" s="74" t="s">
        <v>4640</v>
      </c>
      <c r="E11658" s="75" t="s">
        <v>185</v>
      </c>
      <c r="F11658" s="74"/>
      <c r="G11658" s="74" t="s">
        <v>3694</v>
      </c>
      <c r="H11658" s="82">
        <v>968</v>
      </c>
      <c r="I11658" s="77">
        <v>0.45450000000000002</v>
      </c>
      <c r="J11658" s="76">
        <v>528.04399999999998</v>
      </c>
    </row>
    <row r="11659" spans="1:10">
      <c r="A11659" s="72">
        <v>11655</v>
      </c>
      <c r="B11659" s="74" t="s">
        <v>828</v>
      </c>
      <c r="C11659" s="74" t="s">
        <v>4639</v>
      </c>
      <c r="D11659" s="74" t="s">
        <v>4640</v>
      </c>
      <c r="E11659" s="75" t="s">
        <v>185</v>
      </c>
      <c r="F11659" s="74"/>
      <c r="G11659" s="74" t="s">
        <v>3694</v>
      </c>
      <c r="H11659" s="82">
        <v>968</v>
      </c>
      <c r="I11659" s="77">
        <v>0.45450000000000002</v>
      </c>
      <c r="J11659" s="76">
        <v>528.04399999999998</v>
      </c>
    </row>
    <row r="11660" spans="1:10">
      <c r="A11660" s="72">
        <v>11656</v>
      </c>
      <c r="B11660" s="74" t="s">
        <v>828</v>
      </c>
      <c r="C11660" s="74" t="s">
        <v>4639</v>
      </c>
      <c r="D11660" s="74" t="s">
        <v>4640</v>
      </c>
      <c r="E11660" s="75" t="s">
        <v>185</v>
      </c>
      <c r="F11660" s="74"/>
      <c r="G11660" s="74" t="s">
        <v>3694</v>
      </c>
      <c r="H11660" s="82">
        <v>968</v>
      </c>
      <c r="I11660" s="77">
        <v>0.45450000000000002</v>
      </c>
      <c r="J11660" s="76">
        <v>528.04399999999998</v>
      </c>
    </row>
    <row r="11661" spans="1:10">
      <c r="A11661" s="72">
        <v>11657</v>
      </c>
      <c r="B11661" s="74" t="s">
        <v>828</v>
      </c>
      <c r="C11661" s="74" t="s">
        <v>4639</v>
      </c>
      <c r="D11661" s="74" t="s">
        <v>4640</v>
      </c>
      <c r="E11661" s="75" t="s">
        <v>185</v>
      </c>
      <c r="F11661" s="74"/>
      <c r="G11661" s="74" t="s">
        <v>3694</v>
      </c>
      <c r="H11661" s="82">
        <v>968</v>
      </c>
      <c r="I11661" s="77">
        <v>0.45450000000000002</v>
      </c>
      <c r="J11661" s="76">
        <v>528.04399999999998</v>
      </c>
    </row>
    <row r="11662" spans="1:10">
      <c r="A11662" s="72">
        <v>11658</v>
      </c>
      <c r="B11662" s="74" t="s">
        <v>828</v>
      </c>
      <c r="C11662" s="74" t="s">
        <v>4641</v>
      </c>
      <c r="D11662" s="74" t="s">
        <v>4642</v>
      </c>
      <c r="E11662" s="75" t="s">
        <v>185</v>
      </c>
      <c r="F11662" s="74"/>
      <c r="G11662" s="74" t="s">
        <v>3694</v>
      </c>
      <c r="H11662" s="82">
        <v>956</v>
      </c>
      <c r="I11662" s="77">
        <v>0.45450000000000002</v>
      </c>
      <c r="J11662" s="76">
        <v>521.49799999999993</v>
      </c>
    </row>
    <row r="11663" spans="1:10" ht="25.5">
      <c r="A11663" s="72">
        <v>11659</v>
      </c>
      <c r="B11663" s="74" t="s">
        <v>828</v>
      </c>
      <c r="C11663" s="74" t="s">
        <v>4643</v>
      </c>
      <c r="D11663" s="74" t="s">
        <v>4644</v>
      </c>
      <c r="E11663" s="75" t="s">
        <v>185</v>
      </c>
      <c r="F11663" s="74"/>
      <c r="G11663" s="74" t="s">
        <v>3694</v>
      </c>
      <c r="H11663" s="82">
        <v>1259</v>
      </c>
      <c r="I11663" s="77">
        <v>0.45450000000000002</v>
      </c>
      <c r="J11663" s="76">
        <v>686.78449999999998</v>
      </c>
    </row>
    <row r="11664" spans="1:10" ht="25.5">
      <c r="A11664" s="72">
        <v>11660</v>
      </c>
      <c r="B11664" s="74" t="s">
        <v>828</v>
      </c>
      <c r="C11664" s="74" t="s">
        <v>4643</v>
      </c>
      <c r="D11664" s="74" t="s">
        <v>4644</v>
      </c>
      <c r="E11664" s="75" t="s">
        <v>185</v>
      </c>
      <c r="F11664" s="74"/>
      <c r="G11664" s="74" t="s">
        <v>3694</v>
      </c>
      <c r="H11664" s="82">
        <v>1259</v>
      </c>
      <c r="I11664" s="77">
        <v>0.45450000000000002</v>
      </c>
      <c r="J11664" s="76">
        <v>686.78449999999998</v>
      </c>
    </row>
    <row r="11665" spans="1:10" ht="25.5">
      <c r="A11665" s="72">
        <v>11661</v>
      </c>
      <c r="B11665" s="74" t="s">
        <v>828</v>
      </c>
      <c r="C11665" s="74" t="s">
        <v>4643</v>
      </c>
      <c r="D11665" s="74" t="s">
        <v>4644</v>
      </c>
      <c r="E11665" s="75" t="s">
        <v>185</v>
      </c>
      <c r="F11665" s="74"/>
      <c r="G11665" s="74" t="s">
        <v>3694</v>
      </c>
      <c r="H11665" s="82">
        <v>1259</v>
      </c>
      <c r="I11665" s="77">
        <v>0.45450000000000002</v>
      </c>
      <c r="J11665" s="76">
        <v>686.78449999999998</v>
      </c>
    </row>
    <row r="11666" spans="1:10" ht="25.5">
      <c r="A11666" s="72">
        <v>11662</v>
      </c>
      <c r="B11666" s="74" t="s">
        <v>828</v>
      </c>
      <c r="C11666" s="74" t="s">
        <v>4643</v>
      </c>
      <c r="D11666" s="74" t="s">
        <v>4644</v>
      </c>
      <c r="E11666" s="75" t="s">
        <v>185</v>
      </c>
      <c r="F11666" s="74"/>
      <c r="G11666" s="74" t="s">
        <v>3694</v>
      </c>
      <c r="H11666" s="82">
        <v>1259</v>
      </c>
      <c r="I11666" s="77">
        <v>0.45450000000000002</v>
      </c>
      <c r="J11666" s="76">
        <v>686.78449999999998</v>
      </c>
    </row>
    <row r="11667" spans="1:10" ht="25.5">
      <c r="A11667" s="72">
        <v>11663</v>
      </c>
      <c r="B11667" s="74" t="s">
        <v>828</v>
      </c>
      <c r="C11667" s="74" t="s">
        <v>4645</v>
      </c>
      <c r="D11667" s="74" t="s">
        <v>4646</v>
      </c>
      <c r="E11667" s="75" t="s">
        <v>185</v>
      </c>
      <c r="F11667" s="74"/>
      <c r="G11667" s="74" t="s">
        <v>3694</v>
      </c>
      <c r="H11667" s="82">
        <v>1498</v>
      </c>
      <c r="I11667" s="77">
        <v>0.45450000000000002</v>
      </c>
      <c r="J11667" s="76">
        <v>817.15899999999999</v>
      </c>
    </row>
    <row r="11668" spans="1:10" ht="25.5">
      <c r="A11668" s="72">
        <v>11664</v>
      </c>
      <c r="B11668" s="74" t="s">
        <v>828</v>
      </c>
      <c r="C11668" s="74" t="s">
        <v>4647</v>
      </c>
      <c r="D11668" s="74" t="s">
        <v>4648</v>
      </c>
      <c r="E11668" s="75" t="s">
        <v>185</v>
      </c>
      <c r="F11668" s="74"/>
      <c r="G11668" s="74" t="s">
        <v>3694</v>
      </c>
      <c r="H11668" s="82">
        <v>20</v>
      </c>
      <c r="I11668" s="77">
        <v>0.45450000000000002</v>
      </c>
      <c r="J11668" s="76">
        <v>10.91</v>
      </c>
    </row>
    <row r="11669" spans="1:10" ht="25.5">
      <c r="A11669" s="72">
        <v>11665</v>
      </c>
      <c r="B11669" s="74" t="s">
        <v>828</v>
      </c>
      <c r="C11669" s="74" t="s">
        <v>4647</v>
      </c>
      <c r="D11669" s="74" t="s">
        <v>4648</v>
      </c>
      <c r="E11669" s="75" t="s">
        <v>185</v>
      </c>
      <c r="F11669" s="74"/>
      <c r="G11669" s="74" t="s">
        <v>3694</v>
      </c>
      <c r="H11669" s="82">
        <v>20</v>
      </c>
      <c r="I11669" s="77">
        <v>0.45450000000000002</v>
      </c>
      <c r="J11669" s="76">
        <v>10.91</v>
      </c>
    </row>
    <row r="11670" spans="1:10" ht="25.5">
      <c r="A11670" s="72">
        <v>11666</v>
      </c>
      <c r="B11670" s="74" t="s">
        <v>828</v>
      </c>
      <c r="C11670" s="74" t="s">
        <v>4649</v>
      </c>
      <c r="D11670" s="74" t="s">
        <v>4650</v>
      </c>
      <c r="E11670" s="75" t="s">
        <v>185</v>
      </c>
      <c r="F11670" s="74"/>
      <c r="G11670" s="74" t="s">
        <v>3694</v>
      </c>
      <c r="H11670" s="82">
        <v>20</v>
      </c>
      <c r="I11670" s="77">
        <v>0.45450000000000002</v>
      </c>
      <c r="J11670" s="76">
        <v>10.91</v>
      </c>
    </row>
    <row r="11671" spans="1:10" ht="25.5">
      <c r="A11671" s="72">
        <v>11667</v>
      </c>
      <c r="B11671" s="74" t="s">
        <v>828</v>
      </c>
      <c r="C11671" s="74" t="s">
        <v>4649</v>
      </c>
      <c r="D11671" s="74" t="s">
        <v>4650</v>
      </c>
      <c r="E11671" s="75" t="s">
        <v>185</v>
      </c>
      <c r="F11671" s="74"/>
      <c r="G11671" s="74" t="s">
        <v>3694</v>
      </c>
      <c r="H11671" s="82">
        <v>20</v>
      </c>
      <c r="I11671" s="77">
        <v>0.45450000000000002</v>
      </c>
      <c r="J11671" s="76">
        <v>10.91</v>
      </c>
    </row>
    <row r="11672" spans="1:10" ht="25.5">
      <c r="A11672" s="72">
        <v>11668</v>
      </c>
      <c r="B11672" s="74" t="s">
        <v>828</v>
      </c>
      <c r="C11672" s="74" t="s">
        <v>4649</v>
      </c>
      <c r="D11672" s="74" t="s">
        <v>4650</v>
      </c>
      <c r="E11672" s="75" t="s">
        <v>185</v>
      </c>
      <c r="F11672" s="74"/>
      <c r="G11672" s="74" t="s">
        <v>3694</v>
      </c>
      <c r="H11672" s="82">
        <v>20</v>
      </c>
      <c r="I11672" s="77">
        <v>0.45450000000000002</v>
      </c>
      <c r="J11672" s="76">
        <v>10.91</v>
      </c>
    </row>
    <row r="11673" spans="1:10">
      <c r="A11673" s="72">
        <v>11669</v>
      </c>
      <c r="B11673" s="74" t="s">
        <v>828</v>
      </c>
      <c r="C11673" s="74" t="s">
        <v>4651</v>
      </c>
      <c r="D11673" s="74" t="s">
        <v>4652</v>
      </c>
      <c r="E11673" s="75" t="s">
        <v>185</v>
      </c>
      <c r="F11673" s="74"/>
      <c r="G11673" s="74" t="s">
        <v>3694</v>
      </c>
      <c r="H11673" s="82">
        <v>9792</v>
      </c>
      <c r="I11673" s="77">
        <v>0.45450000000000002</v>
      </c>
      <c r="J11673" s="76">
        <v>5341.5360000000001</v>
      </c>
    </row>
    <row r="11674" spans="1:10">
      <c r="A11674" s="72">
        <v>11670</v>
      </c>
      <c r="B11674" s="74" t="s">
        <v>828</v>
      </c>
      <c r="C11674" s="74" t="s">
        <v>4653</v>
      </c>
      <c r="D11674" s="74" t="s">
        <v>4654</v>
      </c>
      <c r="E11674" s="75" t="s">
        <v>185</v>
      </c>
      <c r="F11674" s="74"/>
      <c r="G11674" s="74" t="s">
        <v>3694</v>
      </c>
      <c r="H11674" s="82">
        <v>91.2</v>
      </c>
      <c r="I11674" s="77">
        <v>0.45450000000000002</v>
      </c>
      <c r="J11674" s="76">
        <v>49.749600000000001</v>
      </c>
    </row>
    <row r="11675" spans="1:10" ht="38.25">
      <c r="A11675" s="72">
        <v>11671</v>
      </c>
      <c r="B11675" s="74" t="s">
        <v>828</v>
      </c>
      <c r="C11675" s="74" t="s">
        <v>4655</v>
      </c>
      <c r="D11675" s="74" t="s">
        <v>4656</v>
      </c>
      <c r="E11675" s="75" t="s">
        <v>185</v>
      </c>
      <c r="F11675" s="74"/>
      <c r="G11675" s="74" t="s">
        <v>3694</v>
      </c>
      <c r="H11675" s="82">
        <v>1132</v>
      </c>
      <c r="I11675" s="77">
        <v>0.45450000000000002</v>
      </c>
      <c r="J11675" s="76">
        <v>617.50599999999997</v>
      </c>
    </row>
    <row r="11676" spans="1:10" ht="25.5">
      <c r="A11676" s="72">
        <v>11672</v>
      </c>
      <c r="B11676" s="74" t="s">
        <v>828</v>
      </c>
      <c r="C11676" s="74" t="s">
        <v>4657</v>
      </c>
      <c r="D11676" s="74" t="s">
        <v>4658</v>
      </c>
      <c r="E11676" s="75" t="s">
        <v>185</v>
      </c>
      <c r="F11676" s="74"/>
      <c r="G11676" s="74" t="s">
        <v>3694</v>
      </c>
      <c r="H11676" s="82">
        <v>42.8</v>
      </c>
      <c r="I11676" s="77">
        <v>0.45450000000000002</v>
      </c>
      <c r="J11676" s="76">
        <v>23.347399999999997</v>
      </c>
    </row>
    <row r="11677" spans="1:10">
      <c r="A11677" s="72">
        <v>11673</v>
      </c>
      <c r="B11677" s="74" t="s">
        <v>828</v>
      </c>
      <c r="C11677" s="74" t="s">
        <v>4659</v>
      </c>
      <c r="D11677" s="74" t="s">
        <v>4660</v>
      </c>
      <c r="E11677" s="75" t="s">
        <v>185</v>
      </c>
      <c r="F11677" s="74"/>
      <c r="G11677" s="74" t="s">
        <v>3694</v>
      </c>
      <c r="H11677" s="82">
        <v>26.4</v>
      </c>
      <c r="I11677" s="77">
        <v>0.45450000000000002</v>
      </c>
      <c r="J11677" s="76">
        <v>14.401199999999999</v>
      </c>
    </row>
    <row r="11678" spans="1:10">
      <c r="A11678" s="72">
        <v>11674</v>
      </c>
      <c r="B11678" s="74" t="s">
        <v>828</v>
      </c>
      <c r="C11678" s="74" t="s">
        <v>4659</v>
      </c>
      <c r="D11678" s="74" t="s">
        <v>4660</v>
      </c>
      <c r="E11678" s="75" t="s">
        <v>185</v>
      </c>
      <c r="F11678" s="74"/>
      <c r="G11678" s="74" t="s">
        <v>3694</v>
      </c>
      <c r="H11678" s="82">
        <v>26.4</v>
      </c>
      <c r="I11678" s="77">
        <v>0.45450000000000002</v>
      </c>
      <c r="J11678" s="76">
        <v>14.401199999999999</v>
      </c>
    </row>
    <row r="11679" spans="1:10">
      <c r="A11679" s="72">
        <v>11675</v>
      </c>
      <c r="B11679" s="74" t="s">
        <v>828</v>
      </c>
      <c r="C11679" s="74" t="s">
        <v>4661</v>
      </c>
      <c r="D11679" s="74" t="s">
        <v>4662</v>
      </c>
      <c r="E11679" s="75" t="s">
        <v>185</v>
      </c>
      <c r="F11679" s="74"/>
      <c r="G11679" s="74" t="s">
        <v>3694</v>
      </c>
      <c r="H11679" s="82">
        <v>28</v>
      </c>
      <c r="I11679" s="77">
        <v>0.45450000000000002</v>
      </c>
      <c r="J11679" s="76">
        <v>15.273999999999999</v>
      </c>
    </row>
    <row r="11680" spans="1:10">
      <c r="A11680" s="72">
        <v>11676</v>
      </c>
      <c r="B11680" s="74" t="s">
        <v>828</v>
      </c>
      <c r="C11680" s="74" t="s">
        <v>4663</v>
      </c>
      <c r="D11680" s="74" t="s">
        <v>4664</v>
      </c>
      <c r="E11680" s="75" t="s">
        <v>185</v>
      </c>
      <c r="F11680" s="74"/>
      <c r="G11680" s="74" t="s">
        <v>3694</v>
      </c>
      <c r="H11680" s="82">
        <v>27.2</v>
      </c>
      <c r="I11680" s="77">
        <v>0.45450000000000002</v>
      </c>
      <c r="J11680" s="76">
        <v>14.837599999999998</v>
      </c>
    </row>
    <row r="11681" spans="1:10">
      <c r="A11681" s="72">
        <v>11677</v>
      </c>
      <c r="B11681" s="74" t="s">
        <v>828</v>
      </c>
      <c r="C11681" s="74" t="s">
        <v>4663</v>
      </c>
      <c r="D11681" s="74" t="s">
        <v>4664</v>
      </c>
      <c r="E11681" s="75" t="s">
        <v>185</v>
      </c>
      <c r="F11681" s="74"/>
      <c r="G11681" s="74" t="s">
        <v>3694</v>
      </c>
      <c r="H11681" s="82">
        <v>27.2</v>
      </c>
      <c r="I11681" s="77">
        <v>0.45450000000000002</v>
      </c>
      <c r="J11681" s="76">
        <v>14.837599999999998</v>
      </c>
    </row>
    <row r="11682" spans="1:10">
      <c r="A11682" s="72">
        <v>11678</v>
      </c>
      <c r="B11682" s="74" t="s">
        <v>828</v>
      </c>
      <c r="C11682" s="74" t="s">
        <v>4663</v>
      </c>
      <c r="D11682" s="74" t="s">
        <v>4664</v>
      </c>
      <c r="E11682" s="75" t="s">
        <v>185</v>
      </c>
      <c r="F11682" s="74"/>
      <c r="G11682" s="74" t="s">
        <v>3694</v>
      </c>
      <c r="H11682" s="82">
        <v>27.2</v>
      </c>
      <c r="I11682" s="77">
        <v>0.45450000000000002</v>
      </c>
      <c r="J11682" s="76">
        <v>14.837599999999998</v>
      </c>
    </row>
    <row r="11683" spans="1:10">
      <c r="A11683" s="72">
        <v>11679</v>
      </c>
      <c r="B11683" s="74" t="s">
        <v>828</v>
      </c>
      <c r="C11683" s="74" t="s">
        <v>4663</v>
      </c>
      <c r="D11683" s="74" t="s">
        <v>4664</v>
      </c>
      <c r="E11683" s="75" t="s">
        <v>185</v>
      </c>
      <c r="F11683" s="74"/>
      <c r="G11683" s="74" t="s">
        <v>3694</v>
      </c>
      <c r="H11683" s="82">
        <v>27.2</v>
      </c>
      <c r="I11683" s="77">
        <v>0.45450000000000002</v>
      </c>
      <c r="J11683" s="76">
        <v>14.837599999999998</v>
      </c>
    </row>
    <row r="11684" spans="1:10">
      <c r="A11684" s="72">
        <v>11680</v>
      </c>
      <c r="B11684" s="74" t="s">
        <v>828</v>
      </c>
      <c r="C11684" s="74" t="s">
        <v>4665</v>
      </c>
      <c r="D11684" s="74" t="s">
        <v>4666</v>
      </c>
      <c r="E11684" s="75" t="s">
        <v>185</v>
      </c>
      <c r="F11684" s="74"/>
      <c r="G11684" s="74" t="s">
        <v>3694</v>
      </c>
      <c r="H11684" s="82">
        <v>27.2</v>
      </c>
      <c r="I11684" s="77">
        <v>0.45450000000000002</v>
      </c>
      <c r="J11684" s="76">
        <v>14.837599999999998</v>
      </c>
    </row>
    <row r="11685" spans="1:10">
      <c r="A11685" s="72">
        <v>11681</v>
      </c>
      <c r="B11685" s="74" t="s">
        <v>828</v>
      </c>
      <c r="C11685" s="74" t="s">
        <v>4667</v>
      </c>
      <c r="D11685" s="74" t="s">
        <v>4668</v>
      </c>
      <c r="E11685" s="75" t="s">
        <v>185</v>
      </c>
      <c r="F11685" s="74"/>
      <c r="G11685" s="74" t="s">
        <v>3694</v>
      </c>
      <c r="H11685" s="82">
        <v>28</v>
      </c>
      <c r="I11685" s="77">
        <v>0.45450000000000002</v>
      </c>
      <c r="J11685" s="76">
        <v>15.273999999999999</v>
      </c>
    </row>
    <row r="11686" spans="1:10" ht="25.5">
      <c r="A11686" s="72">
        <v>11682</v>
      </c>
      <c r="B11686" s="74" t="s">
        <v>828</v>
      </c>
      <c r="C11686" s="74" t="s">
        <v>4669</v>
      </c>
      <c r="D11686" s="74" t="s">
        <v>4670</v>
      </c>
      <c r="E11686" s="75" t="s">
        <v>185</v>
      </c>
      <c r="F11686" s="74"/>
      <c r="G11686" s="74" t="s">
        <v>3694</v>
      </c>
      <c r="H11686" s="82">
        <v>18.07</v>
      </c>
      <c r="I11686" s="77">
        <v>0.45450000000000002</v>
      </c>
      <c r="J11686" s="76">
        <v>9.8571849999999994</v>
      </c>
    </row>
    <row r="11687" spans="1:10" ht="25.5">
      <c r="A11687" s="72">
        <v>11683</v>
      </c>
      <c r="B11687" s="74" t="s">
        <v>828</v>
      </c>
      <c r="C11687" s="74" t="s">
        <v>4671</v>
      </c>
      <c r="D11687" s="74" t="s">
        <v>4672</v>
      </c>
      <c r="E11687" s="75" t="s">
        <v>185</v>
      </c>
      <c r="F11687" s="74"/>
      <c r="G11687" s="74" t="s">
        <v>3694</v>
      </c>
      <c r="H11687" s="82">
        <v>18.079999999999998</v>
      </c>
      <c r="I11687" s="77">
        <v>0.45450000000000002</v>
      </c>
      <c r="J11687" s="76">
        <v>9.862639999999999</v>
      </c>
    </row>
    <row r="11688" spans="1:10">
      <c r="A11688" s="72">
        <v>11684</v>
      </c>
      <c r="B11688" s="74" t="s">
        <v>828</v>
      </c>
      <c r="C11688" s="74" t="s">
        <v>4673</v>
      </c>
      <c r="D11688" s="74" t="s">
        <v>4674</v>
      </c>
      <c r="E11688" s="75" t="s">
        <v>185</v>
      </c>
      <c r="F11688" s="74"/>
      <c r="G11688" s="74" t="s">
        <v>3694</v>
      </c>
      <c r="H11688" s="82">
        <v>64.2</v>
      </c>
      <c r="I11688" s="77">
        <v>0.45450000000000002</v>
      </c>
      <c r="J11688" s="76">
        <v>35.021100000000004</v>
      </c>
    </row>
    <row r="11689" spans="1:10">
      <c r="A11689" s="72">
        <v>11685</v>
      </c>
      <c r="B11689" s="74" t="s">
        <v>828</v>
      </c>
      <c r="C11689" s="74" t="s">
        <v>4673</v>
      </c>
      <c r="D11689" s="74" t="s">
        <v>4674</v>
      </c>
      <c r="E11689" s="75" t="s">
        <v>185</v>
      </c>
      <c r="F11689" s="74"/>
      <c r="G11689" s="74" t="s">
        <v>3694</v>
      </c>
      <c r="H11689" s="82">
        <v>64.2</v>
      </c>
      <c r="I11689" s="77">
        <v>0.45450000000000002</v>
      </c>
      <c r="J11689" s="76">
        <v>35.021100000000004</v>
      </c>
    </row>
    <row r="11690" spans="1:10">
      <c r="A11690" s="72">
        <v>11686</v>
      </c>
      <c r="B11690" s="74" t="s">
        <v>828</v>
      </c>
      <c r="C11690" s="74" t="s">
        <v>4673</v>
      </c>
      <c r="D11690" s="74" t="s">
        <v>4674</v>
      </c>
      <c r="E11690" s="75" t="s">
        <v>185</v>
      </c>
      <c r="F11690" s="74"/>
      <c r="G11690" s="74" t="s">
        <v>3694</v>
      </c>
      <c r="H11690" s="82">
        <v>64.2</v>
      </c>
      <c r="I11690" s="77">
        <v>0.45450000000000002</v>
      </c>
      <c r="J11690" s="76">
        <v>35.021100000000004</v>
      </c>
    </row>
    <row r="11691" spans="1:10">
      <c r="A11691" s="72">
        <v>11687</v>
      </c>
      <c r="B11691" s="74" t="s">
        <v>828</v>
      </c>
      <c r="C11691" s="74" t="s">
        <v>4675</v>
      </c>
      <c r="D11691" s="74" t="s">
        <v>4676</v>
      </c>
      <c r="E11691" s="75" t="s">
        <v>185</v>
      </c>
      <c r="F11691" s="74"/>
      <c r="G11691" s="74" t="s">
        <v>3694</v>
      </c>
      <c r="H11691" s="82">
        <v>47.6</v>
      </c>
      <c r="I11691" s="77">
        <v>0.45450000000000002</v>
      </c>
      <c r="J11691" s="76">
        <v>25.965800000000002</v>
      </c>
    </row>
    <row r="11692" spans="1:10">
      <c r="A11692" s="72">
        <v>11688</v>
      </c>
      <c r="B11692" s="74" t="s">
        <v>828</v>
      </c>
      <c r="C11692" s="74" t="s">
        <v>4677</v>
      </c>
      <c r="D11692" s="74" t="s">
        <v>4678</v>
      </c>
      <c r="E11692" s="75" t="s">
        <v>185</v>
      </c>
      <c r="F11692" s="74"/>
      <c r="G11692" s="74" t="s">
        <v>3694</v>
      </c>
      <c r="H11692" s="82">
        <v>47.6</v>
      </c>
      <c r="I11692" s="77">
        <v>0.45450000000000002</v>
      </c>
      <c r="J11692" s="76">
        <v>25.965800000000002</v>
      </c>
    </row>
    <row r="11693" spans="1:10">
      <c r="A11693" s="72">
        <v>11689</v>
      </c>
      <c r="B11693" s="74" t="s">
        <v>828</v>
      </c>
      <c r="C11693" s="74" t="s">
        <v>4679</v>
      </c>
      <c r="D11693" s="74" t="s">
        <v>4680</v>
      </c>
      <c r="E11693" s="75" t="s">
        <v>185</v>
      </c>
      <c r="F11693" s="74"/>
      <c r="G11693" s="74" t="s">
        <v>3694</v>
      </c>
      <c r="H11693" s="82">
        <v>18.079999999999998</v>
      </c>
      <c r="I11693" s="77">
        <v>0.45450000000000002</v>
      </c>
      <c r="J11693" s="76">
        <v>9.862639999999999</v>
      </c>
    </row>
    <row r="11694" spans="1:10">
      <c r="A11694" s="72">
        <v>11690</v>
      </c>
      <c r="B11694" s="74" t="s">
        <v>828</v>
      </c>
      <c r="C11694" s="74" t="s">
        <v>4679</v>
      </c>
      <c r="D11694" s="74" t="s">
        <v>4680</v>
      </c>
      <c r="E11694" s="75" t="s">
        <v>185</v>
      </c>
      <c r="F11694" s="74"/>
      <c r="G11694" s="74" t="s">
        <v>3694</v>
      </c>
      <c r="H11694" s="82">
        <v>18.079999999999998</v>
      </c>
      <c r="I11694" s="77">
        <v>0.45450000000000002</v>
      </c>
      <c r="J11694" s="76">
        <v>9.862639999999999</v>
      </c>
    </row>
    <row r="11695" spans="1:10">
      <c r="A11695" s="72">
        <v>11691</v>
      </c>
      <c r="B11695" s="74" t="s">
        <v>828</v>
      </c>
      <c r="C11695" s="74" t="s">
        <v>4681</v>
      </c>
      <c r="D11695" s="74" t="s">
        <v>4682</v>
      </c>
      <c r="E11695" s="75" t="s">
        <v>185</v>
      </c>
      <c r="F11695" s="74"/>
      <c r="G11695" s="74" t="s">
        <v>3694</v>
      </c>
      <c r="H11695" s="82">
        <v>9.51</v>
      </c>
      <c r="I11695" s="77">
        <v>0.45450000000000002</v>
      </c>
      <c r="J11695" s="76">
        <v>5.1877049999999993</v>
      </c>
    </row>
    <row r="11696" spans="1:10">
      <c r="A11696" s="72">
        <v>11692</v>
      </c>
      <c r="B11696" s="74" t="s">
        <v>828</v>
      </c>
      <c r="C11696" s="74" t="s">
        <v>4681</v>
      </c>
      <c r="D11696" s="74" t="s">
        <v>4682</v>
      </c>
      <c r="E11696" s="75" t="s">
        <v>185</v>
      </c>
      <c r="F11696" s="74"/>
      <c r="G11696" s="74" t="s">
        <v>3694</v>
      </c>
      <c r="H11696" s="82">
        <v>9.51</v>
      </c>
      <c r="I11696" s="77">
        <v>0.45450000000000002</v>
      </c>
      <c r="J11696" s="76">
        <v>5.1877049999999993</v>
      </c>
    </row>
    <row r="11697" spans="1:10">
      <c r="A11697" s="72">
        <v>11693</v>
      </c>
      <c r="B11697" s="74" t="s">
        <v>828</v>
      </c>
      <c r="C11697" s="74" t="s">
        <v>4681</v>
      </c>
      <c r="D11697" s="74" t="s">
        <v>4682</v>
      </c>
      <c r="E11697" s="75" t="s">
        <v>185</v>
      </c>
      <c r="F11697" s="74"/>
      <c r="G11697" s="74" t="s">
        <v>3694</v>
      </c>
      <c r="H11697" s="82">
        <v>9.51</v>
      </c>
      <c r="I11697" s="77">
        <v>0.45450000000000002</v>
      </c>
      <c r="J11697" s="76">
        <v>5.1877049999999993</v>
      </c>
    </row>
    <row r="11698" spans="1:10" ht="25.5">
      <c r="A11698" s="72">
        <v>11694</v>
      </c>
      <c r="B11698" s="74" t="s">
        <v>828</v>
      </c>
      <c r="C11698" s="74" t="s">
        <v>4683</v>
      </c>
      <c r="D11698" s="74" t="s">
        <v>4684</v>
      </c>
      <c r="E11698" s="75" t="s">
        <v>185</v>
      </c>
      <c r="F11698" s="74"/>
      <c r="G11698" s="74" t="s">
        <v>3694</v>
      </c>
      <c r="H11698" s="82">
        <v>18.399999999999999</v>
      </c>
      <c r="I11698" s="77">
        <v>0.45450000000000002</v>
      </c>
      <c r="J11698" s="76">
        <v>10.037199999999999</v>
      </c>
    </row>
    <row r="11699" spans="1:10" ht="25.5">
      <c r="A11699" s="72">
        <v>11695</v>
      </c>
      <c r="B11699" s="74" t="s">
        <v>828</v>
      </c>
      <c r="C11699" s="74" t="s">
        <v>4685</v>
      </c>
      <c r="D11699" s="74" t="s">
        <v>4686</v>
      </c>
      <c r="E11699" s="75" t="s">
        <v>185</v>
      </c>
      <c r="F11699" s="74"/>
      <c r="G11699" s="74" t="s">
        <v>3694</v>
      </c>
      <c r="H11699" s="82">
        <v>29.2</v>
      </c>
      <c r="I11699" s="77">
        <v>0.45450000000000002</v>
      </c>
      <c r="J11699" s="76">
        <v>15.928599999999999</v>
      </c>
    </row>
    <row r="11700" spans="1:10" ht="38.25">
      <c r="A11700" s="72">
        <v>11696</v>
      </c>
      <c r="B11700" s="74" t="s">
        <v>828</v>
      </c>
      <c r="C11700" s="74" t="s">
        <v>4687</v>
      </c>
      <c r="D11700" s="74" t="s">
        <v>4688</v>
      </c>
      <c r="E11700" s="75" t="s">
        <v>185</v>
      </c>
      <c r="F11700" s="74"/>
      <c r="G11700" s="74" t="s">
        <v>3694</v>
      </c>
      <c r="H11700" s="82">
        <v>18.07</v>
      </c>
      <c r="I11700" s="77">
        <v>0.45450000000000002</v>
      </c>
      <c r="J11700" s="76">
        <v>9.8571849999999994</v>
      </c>
    </row>
    <row r="11701" spans="1:10" ht="38.25">
      <c r="A11701" s="72">
        <v>11697</v>
      </c>
      <c r="B11701" s="74" t="s">
        <v>828</v>
      </c>
      <c r="C11701" s="74" t="s">
        <v>4689</v>
      </c>
      <c r="D11701" s="74" t="s">
        <v>4690</v>
      </c>
      <c r="E11701" s="75" t="s">
        <v>185</v>
      </c>
      <c r="F11701" s="74"/>
      <c r="G11701" s="74" t="s">
        <v>3694</v>
      </c>
      <c r="H11701" s="82">
        <v>28.9</v>
      </c>
      <c r="I11701" s="77">
        <v>0.45450000000000002</v>
      </c>
      <c r="J11701" s="76">
        <v>15.764949999999999</v>
      </c>
    </row>
    <row r="11702" spans="1:10">
      <c r="A11702" s="72">
        <v>11698</v>
      </c>
      <c r="B11702" s="74" t="s">
        <v>828</v>
      </c>
      <c r="C11702" s="74" t="s">
        <v>4691</v>
      </c>
      <c r="D11702" s="74" t="s">
        <v>4692</v>
      </c>
      <c r="E11702" s="75" t="s">
        <v>185</v>
      </c>
      <c r="F11702" s="74"/>
      <c r="G11702" s="74" t="s">
        <v>3694</v>
      </c>
      <c r="H11702" s="82">
        <v>18.079999999999998</v>
      </c>
      <c r="I11702" s="77">
        <v>0.45450000000000002</v>
      </c>
      <c r="J11702" s="76">
        <v>9.862639999999999</v>
      </c>
    </row>
    <row r="11703" spans="1:10">
      <c r="A11703" s="72">
        <v>11699</v>
      </c>
      <c r="B11703" s="74" t="s">
        <v>828</v>
      </c>
      <c r="C11703" s="74" t="s">
        <v>4691</v>
      </c>
      <c r="D11703" s="74" t="s">
        <v>4692</v>
      </c>
      <c r="E11703" s="75" t="s">
        <v>185</v>
      </c>
      <c r="F11703" s="74"/>
      <c r="G11703" s="74" t="s">
        <v>3694</v>
      </c>
      <c r="H11703" s="82">
        <v>18.079999999999998</v>
      </c>
      <c r="I11703" s="77">
        <v>0.45450000000000002</v>
      </c>
      <c r="J11703" s="76">
        <v>9.862639999999999</v>
      </c>
    </row>
    <row r="11704" spans="1:10">
      <c r="A11704" s="72">
        <v>11700</v>
      </c>
      <c r="B11704" s="74" t="s">
        <v>828</v>
      </c>
      <c r="C11704" s="74" t="s">
        <v>4691</v>
      </c>
      <c r="D11704" s="74" t="s">
        <v>4692</v>
      </c>
      <c r="E11704" s="75" t="s">
        <v>185</v>
      </c>
      <c r="F11704" s="74"/>
      <c r="G11704" s="74" t="s">
        <v>3694</v>
      </c>
      <c r="H11704" s="82">
        <v>18.079999999999998</v>
      </c>
      <c r="I11704" s="77">
        <v>0.45450000000000002</v>
      </c>
      <c r="J11704" s="76">
        <v>9.862639999999999</v>
      </c>
    </row>
    <row r="11705" spans="1:10">
      <c r="A11705" s="72">
        <v>11701</v>
      </c>
      <c r="B11705" s="74" t="s">
        <v>828</v>
      </c>
      <c r="C11705" s="74" t="s">
        <v>4691</v>
      </c>
      <c r="D11705" s="74" t="s">
        <v>4692</v>
      </c>
      <c r="E11705" s="75" t="s">
        <v>185</v>
      </c>
      <c r="F11705" s="74"/>
      <c r="G11705" s="74" t="s">
        <v>3694</v>
      </c>
      <c r="H11705" s="82">
        <v>18.079999999999998</v>
      </c>
      <c r="I11705" s="77">
        <v>0.45450000000000002</v>
      </c>
      <c r="J11705" s="76">
        <v>9.862639999999999</v>
      </c>
    </row>
    <row r="11706" spans="1:10" ht="25.5">
      <c r="A11706" s="72">
        <v>11702</v>
      </c>
      <c r="B11706" s="74" t="s">
        <v>828</v>
      </c>
      <c r="C11706" s="74" t="s">
        <v>4693</v>
      </c>
      <c r="D11706" s="74" t="s">
        <v>4694</v>
      </c>
      <c r="E11706" s="75" t="s">
        <v>185</v>
      </c>
      <c r="F11706" s="74"/>
      <c r="G11706" s="74" t="s">
        <v>3694</v>
      </c>
      <c r="H11706" s="82">
        <v>18.07</v>
      </c>
      <c r="I11706" s="77">
        <v>0.45450000000000002</v>
      </c>
      <c r="J11706" s="76">
        <v>9.8571849999999994</v>
      </c>
    </row>
    <row r="11707" spans="1:10">
      <c r="A11707" s="72">
        <v>11703</v>
      </c>
      <c r="B11707" s="74" t="s">
        <v>828</v>
      </c>
      <c r="C11707" s="74" t="s">
        <v>4695</v>
      </c>
      <c r="D11707" s="74" t="s">
        <v>4696</v>
      </c>
      <c r="E11707" s="75" t="s">
        <v>185</v>
      </c>
      <c r="F11707" s="74"/>
      <c r="G11707" s="74" t="s">
        <v>3694</v>
      </c>
      <c r="H11707" s="82">
        <v>69.599999999999994</v>
      </c>
      <c r="I11707" s="77">
        <v>0.45450000000000002</v>
      </c>
      <c r="J11707" s="76">
        <v>37.966799999999999</v>
      </c>
    </row>
    <row r="11708" spans="1:10" ht="25.5">
      <c r="A11708" s="72">
        <v>11704</v>
      </c>
      <c r="B11708" s="74" t="s">
        <v>828</v>
      </c>
      <c r="C11708" s="74" t="s">
        <v>4697</v>
      </c>
      <c r="D11708" s="74" t="s">
        <v>4698</v>
      </c>
      <c r="E11708" s="75" t="s">
        <v>185</v>
      </c>
      <c r="F11708" s="74"/>
      <c r="G11708" s="74" t="s">
        <v>3694</v>
      </c>
      <c r="H11708" s="82">
        <v>52.8</v>
      </c>
      <c r="I11708" s="77">
        <v>0.45450000000000002</v>
      </c>
      <c r="J11708" s="76">
        <v>28.802399999999999</v>
      </c>
    </row>
    <row r="11709" spans="1:10">
      <c r="A11709" s="72">
        <v>11705</v>
      </c>
      <c r="B11709" s="74" t="s">
        <v>828</v>
      </c>
      <c r="C11709" s="74" t="s">
        <v>4697</v>
      </c>
      <c r="D11709" s="74" t="s">
        <v>4699</v>
      </c>
      <c r="E11709" s="75" t="s">
        <v>185</v>
      </c>
      <c r="F11709" s="74"/>
      <c r="G11709" s="74" t="s">
        <v>3694</v>
      </c>
      <c r="H11709" s="82">
        <v>52.8</v>
      </c>
      <c r="I11709" s="77">
        <v>0.45450000000000002</v>
      </c>
      <c r="J11709" s="76">
        <v>28.802399999999999</v>
      </c>
    </row>
    <row r="11710" spans="1:10">
      <c r="A11710" s="72">
        <v>11706</v>
      </c>
      <c r="B11710" s="74" t="s">
        <v>828</v>
      </c>
      <c r="C11710" s="74" t="s">
        <v>4700</v>
      </c>
      <c r="D11710" s="74" t="s">
        <v>4701</v>
      </c>
      <c r="E11710" s="75" t="s">
        <v>185</v>
      </c>
      <c r="F11710" s="74"/>
      <c r="G11710" s="74" t="s">
        <v>3694</v>
      </c>
      <c r="H11710" s="82">
        <v>23.8</v>
      </c>
      <c r="I11710" s="77">
        <v>0.45450000000000002</v>
      </c>
      <c r="J11710" s="76">
        <v>12.982900000000001</v>
      </c>
    </row>
    <row r="11711" spans="1:10">
      <c r="A11711" s="72">
        <v>11707</v>
      </c>
      <c r="B11711" s="74" t="s">
        <v>828</v>
      </c>
      <c r="C11711" s="74" t="s">
        <v>4702</v>
      </c>
      <c r="D11711" s="74" t="s">
        <v>4703</v>
      </c>
      <c r="E11711" s="75" t="s">
        <v>185</v>
      </c>
      <c r="F11711" s="74"/>
      <c r="G11711" s="74" t="s">
        <v>3694</v>
      </c>
      <c r="H11711" s="82">
        <v>44.7</v>
      </c>
      <c r="I11711" s="77">
        <v>0.45450000000000002</v>
      </c>
      <c r="J11711" s="76">
        <v>24.383850000000002</v>
      </c>
    </row>
    <row r="11712" spans="1:10">
      <c r="A11712" s="72">
        <v>11708</v>
      </c>
      <c r="B11712" s="74" t="s">
        <v>828</v>
      </c>
      <c r="C11712" s="74" t="s">
        <v>4704</v>
      </c>
      <c r="D11712" s="74" t="s">
        <v>4705</v>
      </c>
      <c r="E11712" s="75" t="s">
        <v>185</v>
      </c>
      <c r="F11712" s="74"/>
      <c r="G11712" s="74" t="s">
        <v>3694</v>
      </c>
      <c r="H11712" s="82">
        <v>55.2</v>
      </c>
      <c r="I11712" s="77">
        <v>0.45450000000000002</v>
      </c>
      <c r="J11712" s="76">
        <v>30.111599999999999</v>
      </c>
    </row>
    <row r="11713" spans="1:10">
      <c r="A11713" s="72">
        <v>11709</v>
      </c>
      <c r="B11713" s="74" t="s">
        <v>828</v>
      </c>
      <c r="C11713" s="74" t="s">
        <v>4706</v>
      </c>
      <c r="D11713" s="74" t="s">
        <v>4707</v>
      </c>
      <c r="E11713" s="75" t="s">
        <v>185</v>
      </c>
      <c r="F11713" s="74"/>
      <c r="G11713" s="74" t="s">
        <v>3694</v>
      </c>
      <c r="H11713" s="82">
        <v>19.04</v>
      </c>
      <c r="I11713" s="77">
        <v>0.45450000000000002</v>
      </c>
      <c r="J11713" s="76">
        <v>10.38632</v>
      </c>
    </row>
    <row r="11714" spans="1:10">
      <c r="A11714" s="72">
        <v>11710</v>
      </c>
      <c r="B11714" s="74" t="s">
        <v>828</v>
      </c>
      <c r="C11714" s="74" t="s">
        <v>4708</v>
      </c>
      <c r="D11714" s="74" t="s">
        <v>4709</v>
      </c>
      <c r="E11714" s="75" t="s">
        <v>185</v>
      </c>
      <c r="F11714" s="74"/>
      <c r="G11714" s="74" t="s">
        <v>3694</v>
      </c>
      <c r="H11714" s="82">
        <v>38.1</v>
      </c>
      <c r="I11714" s="77">
        <v>0.45450000000000002</v>
      </c>
      <c r="J11714" s="76">
        <v>20.783550000000002</v>
      </c>
    </row>
    <row r="11715" spans="1:10">
      <c r="A11715" s="72">
        <v>11711</v>
      </c>
      <c r="B11715" s="74" t="s">
        <v>828</v>
      </c>
      <c r="C11715" s="74" t="s">
        <v>4710</v>
      </c>
      <c r="D11715" s="74" t="s">
        <v>4711</v>
      </c>
      <c r="E11715" s="75" t="s">
        <v>185</v>
      </c>
      <c r="F11715" s="74"/>
      <c r="G11715" s="74" t="s">
        <v>3694</v>
      </c>
      <c r="H11715" s="82">
        <v>76.099999999999994</v>
      </c>
      <c r="I11715" s="77">
        <v>0.45450000000000002</v>
      </c>
      <c r="J11715" s="76">
        <v>41.512549999999997</v>
      </c>
    </row>
    <row r="11716" spans="1:10">
      <c r="A11716" s="72">
        <v>11712</v>
      </c>
      <c r="B11716" s="74" t="s">
        <v>828</v>
      </c>
      <c r="C11716" s="74" t="s">
        <v>4712</v>
      </c>
      <c r="D11716" s="74" t="s">
        <v>4713</v>
      </c>
      <c r="E11716" s="75" t="s">
        <v>185</v>
      </c>
      <c r="F11716" s="74"/>
      <c r="G11716" s="74" t="s">
        <v>3694</v>
      </c>
      <c r="H11716" s="82">
        <v>27.6</v>
      </c>
      <c r="I11716" s="77">
        <v>0.45450000000000002</v>
      </c>
      <c r="J11716" s="76">
        <v>15.0558</v>
      </c>
    </row>
    <row r="11717" spans="1:10">
      <c r="A11717" s="72">
        <v>11713</v>
      </c>
      <c r="B11717" s="74" t="s">
        <v>828</v>
      </c>
      <c r="C11717" s="74" t="s">
        <v>4714</v>
      </c>
      <c r="D11717" s="74" t="s">
        <v>4715</v>
      </c>
      <c r="E11717" s="75" t="s">
        <v>185</v>
      </c>
      <c r="F11717" s="74"/>
      <c r="G11717" s="74" t="s">
        <v>3694</v>
      </c>
      <c r="H11717" s="82">
        <v>23.8</v>
      </c>
      <c r="I11717" s="77">
        <v>0.45450000000000002</v>
      </c>
      <c r="J11717" s="76">
        <v>12.982900000000001</v>
      </c>
    </row>
    <row r="11718" spans="1:10">
      <c r="A11718" s="72">
        <v>11714</v>
      </c>
      <c r="B11718" s="74" t="s">
        <v>828</v>
      </c>
      <c r="C11718" s="74" t="s">
        <v>4716</v>
      </c>
      <c r="D11718" s="74" t="s">
        <v>4717</v>
      </c>
      <c r="E11718" s="75" t="s">
        <v>185</v>
      </c>
      <c r="F11718" s="74"/>
      <c r="G11718" s="74" t="s">
        <v>3694</v>
      </c>
      <c r="H11718" s="82">
        <v>16.16</v>
      </c>
      <c r="I11718" s="77">
        <v>0.45450000000000002</v>
      </c>
      <c r="J11718" s="76">
        <v>8.8152799999999996</v>
      </c>
    </row>
    <row r="11719" spans="1:10">
      <c r="A11719" s="72">
        <v>11715</v>
      </c>
      <c r="B11719" s="74" t="s">
        <v>828</v>
      </c>
      <c r="C11719" s="74" t="s">
        <v>4718</v>
      </c>
      <c r="D11719" s="74" t="s">
        <v>4719</v>
      </c>
      <c r="E11719" s="75" t="s">
        <v>185</v>
      </c>
      <c r="F11719" s="74"/>
      <c r="G11719" s="74" t="s">
        <v>3694</v>
      </c>
      <c r="H11719" s="82">
        <v>102</v>
      </c>
      <c r="I11719" s="77">
        <v>0.45450000000000002</v>
      </c>
      <c r="J11719" s="76">
        <v>55.640999999999998</v>
      </c>
    </row>
    <row r="11720" spans="1:10" ht="38.25">
      <c r="A11720" s="72">
        <v>11716</v>
      </c>
      <c r="B11720" s="74" t="s">
        <v>828</v>
      </c>
      <c r="C11720" s="74" t="s">
        <v>4720</v>
      </c>
      <c r="D11720" s="74" t="s">
        <v>4721</v>
      </c>
      <c r="E11720" s="75" t="s">
        <v>185</v>
      </c>
      <c r="F11720" s="74"/>
      <c r="G11720" s="74" t="s">
        <v>3694</v>
      </c>
      <c r="H11720" s="82">
        <v>16.16</v>
      </c>
      <c r="I11720" s="77">
        <v>0.45450000000000002</v>
      </c>
      <c r="J11720" s="76">
        <v>8.8152799999999996</v>
      </c>
    </row>
    <row r="11721" spans="1:10" ht="25.5">
      <c r="A11721" s="72">
        <v>11717</v>
      </c>
      <c r="B11721" s="74" t="s">
        <v>828</v>
      </c>
      <c r="C11721" s="74" t="s">
        <v>4722</v>
      </c>
      <c r="D11721" s="74" t="s">
        <v>4723</v>
      </c>
      <c r="E11721" s="75" t="s">
        <v>185</v>
      </c>
      <c r="F11721" s="74"/>
      <c r="G11721" s="74" t="s">
        <v>3694</v>
      </c>
      <c r="H11721" s="82">
        <v>11.42</v>
      </c>
      <c r="I11721" s="77">
        <v>0.45450000000000002</v>
      </c>
      <c r="J11721" s="76">
        <v>6.2296100000000001</v>
      </c>
    </row>
    <row r="11722" spans="1:10" ht="25.5">
      <c r="A11722" s="72">
        <v>11718</v>
      </c>
      <c r="B11722" s="74" t="s">
        <v>828</v>
      </c>
      <c r="C11722" s="74" t="s">
        <v>4722</v>
      </c>
      <c r="D11722" s="74" t="s">
        <v>4723</v>
      </c>
      <c r="E11722" s="75" t="s">
        <v>185</v>
      </c>
      <c r="F11722" s="74"/>
      <c r="G11722" s="74" t="s">
        <v>3694</v>
      </c>
      <c r="H11722" s="82">
        <v>11.42</v>
      </c>
      <c r="I11722" s="77">
        <v>0.45450000000000002</v>
      </c>
      <c r="J11722" s="76">
        <v>6.2296100000000001</v>
      </c>
    </row>
    <row r="11723" spans="1:10" ht="25.5">
      <c r="A11723" s="72">
        <v>11719</v>
      </c>
      <c r="B11723" s="74" t="s">
        <v>828</v>
      </c>
      <c r="C11723" s="74" t="s">
        <v>4724</v>
      </c>
      <c r="D11723" s="74" t="s">
        <v>4725</v>
      </c>
      <c r="E11723" s="75" t="s">
        <v>185</v>
      </c>
      <c r="F11723" s="74"/>
      <c r="G11723" s="74" t="s">
        <v>3694</v>
      </c>
      <c r="H11723" s="82">
        <v>8.56</v>
      </c>
      <c r="I11723" s="77">
        <v>0.45450000000000002</v>
      </c>
      <c r="J11723" s="76">
        <v>4.6694800000000001</v>
      </c>
    </row>
    <row r="11724" spans="1:10" ht="25.5">
      <c r="A11724" s="72">
        <v>11720</v>
      </c>
      <c r="B11724" s="74" t="s">
        <v>828</v>
      </c>
      <c r="C11724" s="74" t="s">
        <v>4724</v>
      </c>
      <c r="D11724" s="74" t="s">
        <v>4725</v>
      </c>
      <c r="E11724" s="75" t="s">
        <v>185</v>
      </c>
      <c r="F11724" s="74"/>
      <c r="G11724" s="74" t="s">
        <v>3694</v>
      </c>
      <c r="H11724" s="82">
        <v>8.56</v>
      </c>
      <c r="I11724" s="77">
        <v>0.45450000000000002</v>
      </c>
      <c r="J11724" s="76">
        <v>4.6694800000000001</v>
      </c>
    </row>
    <row r="11725" spans="1:10" ht="25.5">
      <c r="A11725" s="72">
        <v>11721</v>
      </c>
      <c r="B11725" s="74" t="s">
        <v>828</v>
      </c>
      <c r="C11725" s="74" t="s">
        <v>4726</v>
      </c>
      <c r="D11725" s="74" t="s">
        <v>4727</v>
      </c>
      <c r="E11725" s="75" t="s">
        <v>185</v>
      </c>
      <c r="F11725" s="74"/>
      <c r="G11725" s="74" t="s">
        <v>3694</v>
      </c>
      <c r="H11725" s="82">
        <v>35.200000000000003</v>
      </c>
      <c r="I11725" s="77">
        <v>0.45450000000000002</v>
      </c>
      <c r="J11725" s="76">
        <v>19.201600000000003</v>
      </c>
    </row>
    <row r="11726" spans="1:10" ht="25.5">
      <c r="A11726" s="72">
        <v>11722</v>
      </c>
      <c r="B11726" s="74" t="s">
        <v>828</v>
      </c>
      <c r="C11726" s="74" t="s">
        <v>4726</v>
      </c>
      <c r="D11726" s="74" t="s">
        <v>4727</v>
      </c>
      <c r="E11726" s="75" t="s">
        <v>185</v>
      </c>
      <c r="F11726" s="74"/>
      <c r="G11726" s="74" t="s">
        <v>3694</v>
      </c>
      <c r="H11726" s="82">
        <v>35.200000000000003</v>
      </c>
      <c r="I11726" s="77">
        <v>0.45450000000000002</v>
      </c>
      <c r="J11726" s="76">
        <v>19.201600000000003</v>
      </c>
    </row>
    <row r="11727" spans="1:10" ht="25.5">
      <c r="A11727" s="72">
        <v>11723</v>
      </c>
      <c r="B11727" s="74" t="s">
        <v>828</v>
      </c>
      <c r="C11727" s="74" t="s">
        <v>4726</v>
      </c>
      <c r="D11727" s="74" t="s">
        <v>4727</v>
      </c>
      <c r="E11727" s="75" t="s">
        <v>185</v>
      </c>
      <c r="F11727" s="74"/>
      <c r="G11727" s="74" t="s">
        <v>3694</v>
      </c>
      <c r="H11727" s="82">
        <v>35.200000000000003</v>
      </c>
      <c r="I11727" s="77">
        <v>0.45450000000000002</v>
      </c>
      <c r="J11727" s="76">
        <v>19.201600000000003</v>
      </c>
    </row>
    <row r="11728" spans="1:10" ht="25.5">
      <c r="A11728" s="72">
        <v>11724</v>
      </c>
      <c r="B11728" s="74" t="s">
        <v>828</v>
      </c>
      <c r="C11728" s="74" t="s">
        <v>4728</v>
      </c>
      <c r="D11728" s="74" t="s">
        <v>4729</v>
      </c>
      <c r="E11728" s="75" t="s">
        <v>185</v>
      </c>
      <c r="F11728" s="74"/>
      <c r="G11728" s="74" t="s">
        <v>3694</v>
      </c>
      <c r="H11728" s="82">
        <v>57</v>
      </c>
      <c r="I11728" s="77">
        <v>0.45450000000000002</v>
      </c>
      <c r="J11728" s="76">
        <v>31.093499999999999</v>
      </c>
    </row>
    <row r="11729" spans="1:10" ht="38.25">
      <c r="A11729" s="72">
        <v>11725</v>
      </c>
      <c r="B11729" s="74" t="s">
        <v>828</v>
      </c>
      <c r="C11729" s="74" t="s">
        <v>4730</v>
      </c>
      <c r="D11729" s="74" t="s">
        <v>4731</v>
      </c>
      <c r="E11729" s="75" t="s">
        <v>185</v>
      </c>
      <c r="F11729" s="74"/>
      <c r="G11729" s="74" t="s">
        <v>3694</v>
      </c>
      <c r="H11729" s="82">
        <v>13.32</v>
      </c>
      <c r="I11729" s="77">
        <v>0.45450000000000002</v>
      </c>
      <c r="J11729" s="76">
        <v>7.2660599999999995</v>
      </c>
    </row>
    <row r="11730" spans="1:10" ht="25.5">
      <c r="A11730" s="72">
        <v>11726</v>
      </c>
      <c r="B11730" s="74" t="s">
        <v>828</v>
      </c>
      <c r="C11730" s="74" t="s">
        <v>4732</v>
      </c>
      <c r="D11730" s="74" t="s">
        <v>4733</v>
      </c>
      <c r="E11730" s="75" t="s">
        <v>185</v>
      </c>
      <c r="F11730" s="74"/>
      <c r="G11730" s="74" t="s">
        <v>3694</v>
      </c>
      <c r="H11730" s="82">
        <v>32.299999999999997</v>
      </c>
      <c r="I11730" s="77">
        <v>0.45450000000000002</v>
      </c>
      <c r="J11730" s="76">
        <v>17.619649999999996</v>
      </c>
    </row>
    <row r="11731" spans="1:10" ht="25.5">
      <c r="A11731" s="72">
        <v>11727</v>
      </c>
      <c r="B11731" s="74" t="s">
        <v>828</v>
      </c>
      <c r="C11731" s="74" t="s">
        <v>4732</v>
      </c>
      <c r="D11731" s="74" t="s">
        <v>4733</v>
      </c>
      <c r="E11731" s="75" t="s">
        <v>185</v>
      </c>
      <c r="F11731" s="74"/>
      <c r="G11731" s="74" t="s">
        <v>3694</v>
      </c>
      <c r="H11731" s="82">
        <v>32.299999999999997</v>
      </c>
      <c r="I11731" s="77">
        <v>0.45450000000000002</v>
      </c>
      <c r="J11731" s="76">
        <v>17.619649999999996</v>
      </c>
    </row>
    <row r="11732" spans="1:10" ht="25.5">
      <c r="A11732" s="72">
        <v>11728</v>
      </c>
      <c r="B11732" s="74" t="s">
        <v>828</v>
      </c>
      <c r="C11732" s="74" t="s">
        <v>4732</v>
      </c>
      <c r="D11732" s="74" t="s">
        <v>4733</v>
      </c>
      <c r="E11732" s="75" t="s">
        <v>185</v>
      </c>
      <c r="F11732" s="74"/>
      <c r="G11732" s="74" t="s">
        <v>3694</v>
      </c>
      <c r="H11732" s="82">
        <v>32.299999999999997</v>
      </c>
      <c r="I11732" s="77">
        <v>0.45450000000000002</v>
      </c>
      <c r="J11732" s="76">
        <v>17.619649999999996</v>
      </c>
    </row>
    <row r="11733" spans="1:10" ht="25.5">
      <c r="A11733" s="72">
        <v>11729</v>
      </c>
      <c r="B11733" s="74" t="s">
        <v>828</v>
      </c>
      <c r="C11733" s="74" t="s">
        <v>4732</v>
      </c>
      <c r="D11733" s="74" t="s">
        <v>4733</v>
      </c>
      <c r="E11733" s="75" t="s">
        <v>185</v>
      </c>
      <c r="F11733" s="74"/>
      <c r="G11733" s="74" t="s">
        <v>3694</v>
      </c>
      <c r="H11733" s="82">
        <v>32.299999999999997</v>
      </c>
      <c r="I11733" s="77">
        <v>0.45450000000000002</v>
      </c>
      <c r="J11733" s="76">
        <v>17.619649999999996</v>
      </c>
    </row>
    <row r="11734" spans="1:10" ht="25.5">
      <c r="A11734" s="72">
        <v>11730</v>
      </c>
      <c r="B11734" s="74" t="s">
        <v>828</v>
      </c>
      <c r="C11734" s="74" t="s">
        <v>4734</v>
      </c>
      <c r="D11734" s="74" t="s">
        <v>4735</v>
      </c>
      <c r="E11734" s="75" t="s">
        <v>185</v>
      </c>
      <c r="F11734" s="74"/>
      <c r="G11734" s="74" t="s">
        <v>3694</v>
      </c>
      <c r="H11734" s="82">
        <v>52.3</v>
      </c>
      <c r="I11734" s="77">
        <v>0.45450000000000002</v>
      </c>
      <c r="J11734" s="76">
        <v>28.529649999999997</v>
      </c>
    </row>
    <row r="11735" spans="1:10">
      <c r="A11735" s="72">
        <v>11731</v>
      </c>
      <c r="B11735" s="74" t="s">
        <v>828</v>
      </c>
      <c r="C11735" s="74" t="s">
        <v>4736</v>
      </c>
      <c r="D11735" s="74" t="s">
        <v>4737</v>
      </c>
      <c r="E11735" s="75" t="s">
        <v>185</v>
      </c>
      <c r="F11735" s="74"/>
      <c r="G11735" s="74" t="s">
        <v>3694</v>
      </c>
      <c r="H11735" s="82">
        <v>40.9</v>
      </c>
      <c r="I11735" s="77">
        <v>0.45450000000000002</v>
      </c>
      <c r="J11735" s="76">
        <v>22.310949999999998</v>
      </c>
    </row>
    <row r="11736" spans="1:10">
      <c r="A11736" s="72">
        <v>11732</v>
      </c>
      <c r="B11736" s="74" t="s">
        <v>828</v>
      </c>
      <c r="C11736" s="74" t="s">
        <v>4736</v>
      </c>
      <c r="D11736" s="74" t="s">
        <v>4737</v>
      </c>
      <c r="E11736" s="75" t="s">
        <v>185</v>
      </c>
      <c r="F11736" s="74"/>
      <c r="G11736" s="74" t="s">
        <v>3694</v>
      </c>
      <c r="H11736" s="82">
        <v>40.9</v>
      </c>
      <c r="I11736" s="77">
        <v>0.45450000000000002</v>
      </c>
      <c r="J11736" s="76">
        <v>22.310949999999998</v>
      </c>
    </row>
    <row r="11737" spans="1:10" ht="25.5">
      <c r="A11737" s="72">
        <v>11733</v>
      </c>
      <c r="B11737" s="74" t="s">
        <v>828</v>
      </c>
      <c r="C11737" s="74" t="s">
        <v>4738</v>
      </c>
      <c r="D11737" s="74" t="s">
        <v>4739</v>
      </c>
      <c r="E11737" s="75" t="s">
        <v>185</v>
      </c>
      <c r="F11737" s="74"/>
      <c r="G11737" s="74" t="s">
        <v>3694</v>
      </c>
      <c r="H11737" s="82">
        <v>47.6</v>
      </c>
      <c r="I11737" s="77">
        <v>0.45450000000000002</v>
      </c>
      <c r="J11737" s="76">
        <v>25.965800000000002</v>
      </c>
    </row>
    <row r="11738" spans="1:10">
      <c r="A11738" s="72">
        <v>11734</v>
      </c>
      <c r="B11738" s="74" t="s">
        <v>828</v>
      </c>
      <c r="C11738" s="74" t="s">
        <v>4740</v>
      </c>
      <c r="D11738" s="74" t="s">
        <v>4741</v>
      </c>
      <c r="E11738" s="75" t="s">
        <v>185</v>
      </c>
      <c r="F11738" s="74"/>
      <c r="G11738" s="74" t="s">
        <v>3694</v>
      </c>
      <c r="H11738" s="82">
        <v>75.099999999999994</v>
      </c>
      <c r="I11738" s="77">
        <v>0.45450000000000002</v>
      </c>
      <c r="J11738" s="76">
        <v>40.967049999999993</v>
      </c>
    </row>
    <row r="11739" spans="1:10">
      <c r="A11739" s="72">
        <v>11735</v>
      </c>
      <c r="B11739" s="74" t="s">
        <v>828</v>
      </c>
      <c r="C11739" s="74" t="s">
        <v>4740</v>
      </c>
      <c r="D11739" s="74" t="s">
        <v>4741</v>
      </c>
      <c r="E11739" s="75" t="s">
        <v>185</v>
      </c>
      <c r="F11739" s="74"/>
      <c r="G11739" s="74" t="s">
        <v>3694</v>
      </c>
      <c r="H11739" s="82">
        <v>75.099999999999994</v>
      </c>
      <c r="I11739" s="77">
        <v>0.45450000000000002</v>
      </c>
      <c r="J11739" s="76">
        <v>40.967049999999993</v>
      </c>
    </row>
    <row r="11740" spans="1:10">
      <c r="A11740" s="72">
        <v>11736</v>
      </c>
      <c r="B11740" s="74" t="s">
        <v>828</v>
      </c>
      <c r="C11740" s="74" t="s">
        <v>4740</v>
      </c>
      <c r="D11740" s="74" t="s">
        <v>4741</v>
      </c>
      <c r="E11740" s="75" t="s">
        <v>185</v>
      </c>
      <c r="F11740" s="74"/>
      <c r="G11740" s="74" t="s">
        <v>3694</v>
      </c>
      <c r="H11740" s="82">
        <v>75.099999999999994</v>
      </c>
      <c r="I11740" s="77">
        <v>0.45450000000000002</v>
      </c>
      <c r="J11740" s="76">
        <v>40.967049999999993</v>
      </c>
    </row>
    <row r="11741" spans="1:10" ht="25.5">
      <c r="A11741" s="72">
        <v>11737</v>
      </c>
      <c r="B11741" s="74" t="s">
        <v>828</v>
      </c>
      <c r="C11741" s="74" t="s">
        <v>4742</v>
      </c>
      <c r="D11741" s="74" t="s">
        <v>4743</v>
      </c>
      <c r="E11741" s="75" t="s">
        <v>185</v>
      </c>
      <c r="F11741" s="74"/>
      <c r="G11741" s="74" t="s">
        <v>3694</v>
      </c>
      <c r="H11741" s="82">
        <v>21.6</v>
      </c>
      <c r="I11741" s="77">
        <v>0.45450000000000002</v>
      </c>
      <c r="J11741" s="76">
        <v>11.7828</v>
      </c>
    </row>
    <row r="11742" spans="1:10" ht="25.5">
      <c r="A11742" s="72">
        <v>11738</v>
      </c>
      <c r="B11742" s="74" t="s">
        <v>828</v>
      </c>
      <c r="C11742" s="74" t="s">
        <v>4744</v>
      </c>
      <c r="D11742" s="74" t="s">
        <v>4745</v>
      </c>
      <c r="E11742" s="75" t="s">
        <v>185</v>
      </c>
      <c r="F11742" s="74"/>
      <c r="G11742" s="74" t="s">
        <v>3694</v>
      </c>
      <c r="H11742" s="82">
        <v>175</v>
      </c>
      <c r="I11742" s="77">
        <v>0.45450000000000002</v>
      </c>
      <c r="J11742" s="76">
        <v>95.462499999999991</v>
      </c>
    </row>
    <row r="11743" spans="1:10">
      <c r="A11743" s="72">
        <v>11739</v>
      </c>
      <c r="B11743" s="74" t="s">
        <v>828</v>
      </c>
      <c r="C11743" s="74" t="s">
        <v>4746</v>
      </c>
      <c r="D11743" s="74" t="s">
        <v>4747</v>
      </c>
      <c r="E11743" s="75" t="s">
        <v>185</v>
      </c>
      <c r="F11743" s="74"/>
      <c r="G11743" s="74" t="s">
        <v>3694</v>
      </c>
      <c r="H11743" s="82">
        <v>151</v>
      </c>
      <c r="I11743" s="77">
        <v>0.45450000000000002</v>
      </c>
      <c r="J11743" s="76">
        <v>82.370499999999993</v>
      </c>
    </row>
    <row r="11744" spans="1:10">
      <c r="A11744" s="72">
        <v>11740</v>
      </c>
      <c r="B11744" s="74" t="s">
        <v>828</v>
      </c>
      <c r="C11744" s="74" t="s">
        <v>4746</v>
      </c>
      <c r="D11744" s="74" t="s">
        <v>4747</v>
      </c>
      <c r="E11744" s="75" t="s">
        <v>185</v>
      </c>
      <c r="F11744" s="74"/>
      <c r="G11744" s="74" t="s">
        <v>3694</v>
      </c>
      <c r="H11744" s="82">
        <v>151</v>
      </c>
      <c r="I11744" s="77">
        <v>0.45450000000000002</v>
      </c>
      <c r="J11744" s="76">
        <v>82.370499999999993</v>
      </c>
    </row>
    <row r="11745" spans="1:10" ht="25.5">
      <c r="A11745" s="72">
        <v>11741</v>
      </c>
      <c r="B11745" s="74" t="s">
        <v>828</v>
      </c>
      <c r="C11745" s="74" t="s">
        <v>4748</v>
      </c>
      <c r="D11745" s="74" t="s">
        <v>4749</v>
      </c>
      <c r="E11745" s="75" t="s">
        <v>185</v>
      </c>
      <c r="F11745" s="74"/>
      <c r="G11745" s="74" t="s">
        <v>3694</v>
      </c>
      <c r="H11745" s="82">
        <v>179</v>
      </c>
      <c r="I11745" s="77">
        <v>0.45450000000000002</v>
      </c>
      <c r="J11745" s="76">
        <v>97.644499999999994</v>
      </c>
    </row>
    <row r="11746" spans="1:10" ht="25.5">
      <c r="A11746" s="72">
        <v>11742</v>
      </c>
      <c r="B11746" s="74" t="s">
        <v>828</v>
      </c>
      <c r="C11746" s="74" t="s">
        <v>4748</v>
      </c>
      <c r="D11746" s="74" t="s">
        <v>4749</v>
      </c>
      <c r="E11746" s="75" t="s">
        <v>185</v>
      </c>
      <c r="F11746" s="74"/>
      <c r="G11746" s="74" t="s">
        <v>3694</v>
      </c>
      <c r="H11746" s="82">
        <v>179</v>
      </c>
      <c r="I11746" s="77">
        <v>0.45450000000000002</v>
      </c>
      <c r="J11746" s="76">
        <v>97.644499999999994</v>
      </c>
    </row>
    <row r="11747" spans="1:10" ht="25.5">
      <c r="A11747" s="72">
        <v>11743</v>
      </c>
      <c r="B11747" s="74" t="s">
        <v>828</v>
      </c>
      <c r="C11747" s="74" t="s">
        <v>4750</v>
      </c>
      <c r="D11747" s="74" t="s">
        <v>4751</v>
      </c>
      <c r="E11747" s="75" t="s">
        <v>185</v>
      </c>
      <c r="F11747" s="74"/>
      <c r="G11747" s="74" t="s">
        <v>3694</v>
      </c>
      <c r="H11747" s="82">
        <v>75.099999999999994</v>
      </c>
      <c r="I11747" s="77">
        <v>0.45450000000000002</v>
      </c>
      <c r="J11747" s="76">
        <v>40.967049999999993</v>
      </c>
    </row>
    <row r="11748" spans="1:10" ht="25.5">
      <c r="A11748" s="72">
        <v>11744</v>
      </c>
      <c r="B11748" s="74" t="s">
        <v>828</v>
      </c>
      <c r="C11748" s="74" t="s">
        <v>4750</v>
      </c>
      <c r="D11748" s="74" t="s">
        <v>4751</v>
      </c>
      <c r="E11748" s="75" t="s">
        <v>185</v>
      </c>
      <c r="F11748" s="74"/>
      <c r="G11748" s="74" t="s">
        <v>3694</v>
      </c>
      <c r="H11748" s="82">
        <v>75.099999999999994</v>
      </c>
      <c r="I11748" s="77">
        <v>0.45450000000000002</v>
      </c>
      <c r="J11748" s="76">
        <v>40.967049999999993</v>
      </c>
    </row>
    <row r="11749" spans="1:10" ht="25.5">
      <c r="A11749" s="72">
        <v>11745</v>
      </c>
      <c r="B11749" s="74" t="s">
        <v>828</v>
      </c>
      <c r="C11749" s="74" t="s">
        <v>4750</v>
      </c>
      <c r="D11749" s="74" t="s">
        <v>4751</v>
      </c>
      <c r="E11749" s="75" t="s">
        <v>185</v>
      </c>
      <c r="F11749" s="74"/>
      <c r="G11749" s="74" t="s">
        <v>3694</v>
      </c>
      <c r="H11749" s="82">
        <v>75.099999999999994</v>
      </c>
      <c r="I11749" s="77">
        <v>0.45450000000000002</v>
      </c>
      <c r="J11749" s="76">
        <v>40.967049999999993</v>
      </c>
    </row>
    <row r="11750" spans="1:10" ht="25.5">
      <c r="A11750" s="72">
        <v>11746</v>
      </c>
      <c r="B11750" s="74" t="s">
        <v>828</v>
      </c>
      <c r="C11750" s="74" t="s">
        <v>4750</v>
      </c>
      <c r="D11750" s="74" t="s">
        <v>4751</v>
      </c>
      <c r="E11750" s="75" t="s">
        <v>185</v>
      </c>
      <c r="F11750" s="74"/>
      <c r="G11750" s="74" t="s">
        <v>3694</v>
      </c>
      <c r="H11750" s="82">
        <v>75.099999999999994</v>
      </c>
      <c r="I11750" s="77">
        <v>0.45450000000000002</v>
      </c>
      <c r="J11750" s="76">
        <v>40.967049999999993</v>
      </c>
    </row>
    <row r="11751" spans="1:10" ht="25.5">
      <c r="A11751" s="72">
        <v>11747</v>
      </c>
      <c r="B11751" s="74" t="s">
        <v>828</v>
      </c>
      <c r="C11751" s="74" t="s">
        <v>4750</v>
      </c>
      <c r="D11751" s="74" t="s">
        <v>4751</v>
      </c>
      <c r="E11751" s="75" t="s">
        <v>185</v>
      </c>
      <c r="F11751" s="74"/>
      <c r="G11751" s="74" t="s">
        <v>3694</v>
      </c>
      <c r="H11751" s="82">
        <v>75.099999999999994</v>
      </c>
      <c r="I11751" s="77">
        <v>0.45450000000000002</v>
      </c>
      <c r="J11751" s="76">
        <v>40.967049999999993</v>
      </c>
    </row>
    <row r="11752" spans="1:10" ht="25.5">
      <c r="A11752" s="72">
        <v>11748</v>
      </c>
      <c r="B11752" s="74" t="s">
        <v>828</v>
      </c>
      <c r="C11752" s="74" t="s">
        <v>4750</v>
      </c>
      <c r="D11752" s="74" t="s">
        <v>4751</v>
      </c>
      <c r="E11752" s="75" t="s">
        <v>185</v>
      </c>
      <c r="F11752" s="74"/>
      <c r="G11752" s="74" t="s">
        <v>3694</v>
      </c>
      <c r="H11752" s="82">
        <v>75.099999999999994</v>
      </c>
      <c r="I11752" s="77">
        <v>0.45450000000000002</v>
      </c>
      <c r="J11752" s="76">
        <v>40.967049999999993</v>
      </c>
    </row>
    <row r="11753" spans="1:10" ht="25.5">
      <c r="A11753" s="72">
        <v>11749</v>
      </c>
      <c r="B11753" s="74" t="s">
        <v>828</v>
      </c>
      <c r="C11753" s="74" t="s">
        <v>4750</v>
      </c>
      <c r="D11753" s="74" t="s">
        <v>4751</v>
      </c>
      <c r="E11753" s="75" t="s">
        <v>185</v>
      </c>
      <c r="F11753" s="74"/>
      <c r="G11753" s="74" t="s">
        <v>3694</v>
      </c>
      <c r="H11753" s="82">
        <v>75.099999999999994</v>
      </c>
      <c r="I11753" s="77">
        <v>0.45450000000000002</v>
      </c>
      <c r="J11753" s="76">
        <v>40.967049999999993</v>
      </c>
    </row>
    <row r="11754" spans="1:10">
      <c r="A11754" s="72">
        <v>11750</v>
      </c>
      <c r="B11754" s="74" t="s">
        <v>828</v>
      </c>
      <c r="C11754" s="74" t="s">
        <v>4752</v>
      </c>
      <c r="D11754" s="74" t="s">
        <v>4753</v>
      </c>
      <c r="E11754" s="75" t="s">
        <v>185</v>
      </c>
      <c r="F11754" s="74"/>
      <c r="G11754" s="74" t="s">
        <v>3694</v>
      </c>
      <c r="H11754" s="82">
        <v>65.599999999999994</v>
      </c>
      <c r="I11754" s="77">
        <v>0.45450000000000002</v>
      </c>
      <c r="J11754" s="76">
        <v>35.784799999999997</v>
      </c>
    </row>
    <row r="11755" spans="1:10">
      <c r="A11755" s="72">
        <v>11751</v>
      </c>
      <c r="B11755" s="74" t="s">
        <v>828</v>
      </c>
      <c r="C11755" s="74" t="s">
        <v>4754</v>
      </c>
      <c r="D11755" s="74" t="s">
        <v>4755</v>
      </c>
      <c r="E11755" s="75" t="s">
        <v>185</v>
      </c>
      <c r="F11755" s="74"/>
      <c r="G11755" s="74" t="s">
        <v>3694</v>
      </c>
      <c r="H11755" s="82">
        <v>37</v>
      </c>
      <c r="I11755" s="77">
        <v>0.45450000000000002</v>
      </c>
      <c r="J11755" s="76">
        <v>20.183499999999999</v>
      </c>
    </row>
    <row r="11756" spans="1:10">
      <c r="A11756" s="72">
        <v>11752</v>
      </c>
      <c r="B11756" s="74" t="s">
        <v>828</v>
      </c>
      <c r="C11756" s="74" t="s">
        <v>4754</v>
      </c>
      <c r="D11756" s="74" t="s">
        <v>4755</v>
      </c>
      <c r="E11756" s="75" t="s">
        <v>185</v>
      </c>
      <c r="F11756" s="74"/>
      <c r="G11756" s="74" t="s">
        <v>3694</v>
      </c>
      <c r="H11756" s="82">
        <v>37</v>
      </c>
      <c r="I11756" s="77">
        <v>0.45450000000000002</v>
      </c>
      <c r="J11756" s="76">
        <v>20.183499999999999</v>
      </c>
    </row>
    <row r="11757" spans="1:10">
      <c r="A11757" s="72">
        <v>11753</v>
      </c>
      <c r="B11757" s="74" t="s">
        <v>828</v>
      </c>
      <c r="C11757" s="74" t="s">
        <v>4754</v>
      </c>
      <c r="D11757" s="74" t="s">
        <v>4755</v>
      </c>
      <c r="E11757" s="75" t="s">
        <v>185</v>
      </c>
      <c r="F11757" s="74"/>
      <c r="G11757" s="74" t="s">
        <v>3694</v>
      </c>
      <c r="H11757" s="82">
        <v>37</v>
      </c>
      <c r="I11757" s="77">
        <v>0.45450000000000002</v>
      </c>
      <c r="J11757" s="76">
        <v>20.183499999999999</v>
      </c>
    </row>
    <row r="11758" spans="1:10">
      <c r="A11758" s="72">
        <v>11754</v>
      </c>
      <c r="B11758" s="74" t="s">
        <v>828</v>
      </c>
      <c r="C11758" s="74" t="s">
        <v>4754</v>
      </c>
      <c r="D11758" s="74" t="s">
        <v>4755</v>
      </c>
      <c r="E11758" s="75" t="s">
        <v>185</v>
      </c>
      <c r="F11758" s="74"/>
      <c r="G11758" s="74" t="s">
        <v>3694</v>
      </c>
      <c r="H11758" s="82">
        <v>37</v>
      </c>
      <c r="I11758" s="77">
        <v>0.45450000000000002</v>
      </c>
      <c r="J11758" s="76">
        <v>20.183499999999999</v>
      </c>
    </row>
    <row r="11759" spans="1:10">
      <c r="A11759" s="72">
        <v>11755</v>
      </c>
      <c r="B11759" s="74" t="s">
        <v>828</v>
      </c>
      <c r="C11759" s="74" t="s">
        <v>4756</v>
      </c>
      <c r="D11759" s="74" t="s">
        <v>4757</v>
      </c>
      <c r="E11759" s="75" t="s">
        <v>185</v>
      </c>
      <c r="F11759" s="74"/>
      <c r="G11759" s="74" t="s">
        <v>3694</v>
      </c>
      <c r="H11759" s="82">
        <v>27.5</v>
      </c>
      <c r="I11759" s="77">
        <v>0.45450000000000002</v>
      </c>
      <c r="J11759" s="76">
        <v>15.001249999999999</v>
      </c>
    </row>
    <row r="11760" spans="1:10">
      <c r="A11760" s="72">
        <v>11756</v>
      </c>
      <c r="B11760" s="74" t="s">
        <v>828</v>
      </c>
      <c r="C11760" s="74" t="s">
        <v>4758</v>
      </c>
      <c r="D11760" s="74" t="s">
        <v>4759</v>
      </c>
      <c r="E11760" s="75" t="s">
        <v>185</v>
      </c>
      <c r="F11760" s="74"/>
      <c r="G11760" s="74" t="s">
        <v>3694</v>
      </c>
      <c r="H11760" s="82">
        <v>38.9</v>
      </c>
      <c r="I11760" s="77">
        <v>0.45450000000000002</v>
      </c>
      <c r="J11760" s="76">
        <v>21.219949999999997</v>
      </c>
    </row>
    <row r="11761" spans="1:10">
      <c r="A11761" s="72">
        <v>11757</v>
      </c>
      <c r="B11761" s="74" t="s">
        <v>828</v>
      </c>
      <c r="C11761" s="74" t="s">
        <v>4760</v>
      </c>
      <c r="D11761" s="74" t="s">
        <v>4761</v>
      </c>
      <c r="E11761" s="75" t="s">
        <v>185</v>
      </c>
      <c r="F11761" s="74"/>
      <c r="G11761" s="74" t="s">
        <v>3694</v>
      </c>
      <c r="H11761" s="82">
        <v>35.200000000000003</v>
      </c>
      <c r="I11761" s="77">
        <v>0.45450000000000002</v>
      </c>
      <c r="J11761" s="76">
        <v>19.201600000000003</v>
      </c>
    </row>
    <row r="11762" spans="1:10">
      <c r="A11762" s="72">
        <v>11758</v>
      </c>
      <c r="B11762" s="74" t="s">
        <v>828</v>
      </c>
      <c r="C11762" s="74" t="s">
        <v>4762</v>
      </c>
      <c r="D11762" s="74" t="s">
        <v>4763</v>
      </c>
      <c r="E11762" s="75" t="s">
        <v>185</v>
      </c>
      <c r="F11762" s="74"/>
      <c r="G11762" s="74" t="s">
        <v>3694</v>
      </c>
      <c r="H11762" s="82">
        <v>23.8</v>
      </c>
      <c r="I11762" s="77">
        <v>0.45450000000000002</v>
      </c>
      <c r="J11762" s="76">
        <v>12.982900000000001</v>
      </c>
    </row>
    <row r="11763" spans="1:10">
      <c r="A11763" s="72">
        <v>11759</v>
      </c>
      <c r="B11763" s="74" t="s">
        <v>828</v>
      </c>
      <c r="C11763" s="74" t="s">
        <v>4762</v>
      </c>
      <c r="D11763" s="74" t="s">
        <v>4763</v>
      </c>
      <c r="E11763" s="75" t="s">
        <v>185</v>
      </c>
      <c r="F11763" s="74"/>
      <c r="G11763" s="74" t="s">
        <v>3694</v>
      </c>
      <c r="H11763" s="82">
        <v>23.8</v>
      </c>
      <c r="I11763" s="77">
        <v>0.45450000000000002</v>
      </c>
      <c r="J11763" s="76">
        <v>12.982900000000001</v>
      </c>
    </row>
    <row r="11764" spans="1:10">
      <c r="A11764" s="72">
        <v>11760</v>
      </c>
      <c r="B11764" s="74" t="s">
        <v>828</v>
      </c>
      <c r="C11764" s="74" t="s">
        <v>4762</v>
      </c>
      <c r="D11764" s="74" t="s">
        <v>4763</v>
      </c>
      <c r="E11764" s="75" t="s">
        <v>185</v>
      </c>
      <c r="F11764" s="74"/>
      <c r="G11764" s="74" t="s">
        <v>3694</v>
      </c>
      <c r="H11764" s="82">
        <v>23.8</v>
      </c>
      <c r="I11764" s="77">
        <v>0.45450000000000002</v>
      </c>
      <c r="J11764" s="76">
        <v>12.982900000000001</v>
      </c>
    </row>
    <row r="11765" spans="1:10">
      <c r="A11765" s="72">
        <v>11761</v>
      </c>
      <c r="B11765" s="74" t="s">
        <v>828</v>
      </c>
      <c r="C11765" s="74" t="s">
        <v>4762</v>
      </c>
      <c r="D11765" s="74" t="s">
        <v>4763</v>
      </c>
      <c r="E11765" s="75" t="s">
        <v>185</v>
      </c>
      <c r="F11765" s="74"/>
      <c r="G11765" s="74" t="s">
        <v>3694</v>
      </c>
      <c r="H11765" s="82">
        <v>23.8</v>
      </c>
      <c r="I11765" s="77">
        <v>0.45450000000000002</v>
      </c>
      <c r="J11765" s="76">
        <v>12.982900000000001</v>
      </c>
    </row>
    <row r="11766" spans="1:10">
      <c r="A11766" s="72">
        <v>11762</v>
      </c>
      <c r="B11766" s="74" t="s">
        <v>828</v>
      </c>
      <c r="C11766" s="74" t="s">
        <v>4762</v>
      </c>
      <c r="D11766" s="74" t="s">
        <v>4763</v>
      </c>
      <c r="E11766" s="75" t="s">
        <v>185</v>
      </c>
      <c r="F11766" s="74"/>
      <c r="G11766" s="74" t="s">
        <v>3694</v>
      </c>
      <c r="H11766" s="82">
        <v>23.8</v>
      </c>
      <c r="I11766" s="77">
        <v>0.45450000000000002</v>
      </c>
      <c r="J11766" s="76">
        <v>12.982900000000001</v>
      </c>
    </row>
    <row r="11767" spans="1:10">
      <c r="A11767" s="72">
        <v>11763</v>
      </c>
      <c r="B11767" s="74" t="s">
        <v>828</v>
      </c>
      <c r="C11767" s="74" t="s">
        <v>4762</v>
      </c>
      <c r="D11767" s="74" t="s">
        <v>4763</v>
      </c>
      <c r="E11767" s="75" t="s">
        <v>185</v>
      </c>
      <c r="F11767" s="74"/>
      <c r="G11767" s="74" t="s">
        <v>3694</v>
      </c>
      <c r="H11767" s="82">
        <v>23.8</v>
      </c>
      <c r="I11767" s="77">
        <v>0.45450000000000002</v>
      </c>
      <c r="J11767" s="76">
        <v>12.982900000000001</v>
      </c>
    </row>
    <row r="11768" spans="1:10">
      <c r="A11768" s="72">
        <v>11764</v>
      </c>
      <c r="B11768" s="74" t="s">
        <v>828</v>
      </c>
      <c r="C11768" s="74" t="s">
        <v>4764</v>
      </c>
      <c r="D11768" s="74" t="s">
        <v>4765</v>
      </c>
      <c r="E11768" s="75" t="s">
        <v>185</v>
      </c>
      <c r="F11768" s="74"/>
      <c r="G11768" s="74" t="s">
        <v>3694</v>
      </c>
      <c r="H11768" s="82">
        <v>332</v>
      </c>
      <c r="I11768" s="77">
        <v>0.45450000000000002</v>
      </c>
      <c r="J11768" s="76">
        <v>181.10599999999999</v>
      </c>
    </row>
    <row r="11769" spans="1:10">
      <c r="A11769" s="72">
        <v>11765</v>
      </c>
      <c r="B11769" s="74" t="s">
        <v>828</v>
      </c>
      <c r="C11769" s="74" t="s">
        <v>4764</v>
      </c>
      <c r="D11769" s="74" t="s">
        <v>4765</v>
      </c>
      <c r="E11769" s="75" t="s">
        <v>185</v>
      </c>
      <c r="F11769" s="74"/>
      <c r="G11769" s="74" t="s">
        <v>3694</v>
      </c>
      <c r="H11769" s="82">
        <v>332</v>
      </c>
      <c r="I11769" s="77">
        <v>0.45450000000000002</v>
      </c>
      <c r="J11769" s="76">
        <v>181.10599999999999</v>
      </c>
    </row>
    <row r="11770" spans="1:10">
      <c r="A11770" s="72">
        <v>11766</v>
      </c>
      <c r="B11770" s="74" t="s">
        <v>828</v>
      </c>
      <c r="C11770" s="74" t="s">
        <v>4766</v>
      </c>
      <c r="D11770" s="74" t="s">
        <v>4767</v>
      </c>
      <c r="E11770" s="75" t="s">
        <v>185</v>
      </c>
      <c r="F11770" s="74"/>
      <c r="G11770" s="74" t="s">
        <v>3694</v>
      </c>
      <c r="H11770" s="82">
        <v>132</v>
      </c>
      <c r="I11770" s="77">
        <v>0.45450000000000002</v>
      </c>
      <c r="J11770" s="76">
        <v>72.006</v>
      </c>
    </row>
    <row r="11771" spans="1:10">
      <c r="A11771" s="72">
        <v>11767</v>
      </c>
      <c r="B11771" s="74" t="s">
        <v>828</v>
      </c>
      <c r="C11771" s="74" t="s">
        <v>4766</v>
      </c>
      <c r="D11771" s="74" t="s">
        <v>4767</v>
      </c>
      <c r="E11771" s="75" t="s">
        <v>185</v>
      </c>
      <c r="F11771" s="74"/>
      <c r="G11771" s="74" t="s">
        <v>3694</v>
      </c>
      <c r="H11771" s="82">
        <v>132</v>
      </c>
      <c r="I11771" s="77">
        <v>0.45450000000000002</v>
      </c>
      <c r="J11771" s="76">
        <v>72.006</v>
      </c>
    </row>
    <row r="11772" spans="1:10">
      <c r="A11772" s="72">
        <v>11768</v>
      </c>
      <c r="B11772" s="74" t="s">
        <v>828</v>
      </c>
      <c r="C11772" s="74" t="s">
        <v>4766</v>
      </c>
      <c r="D11772" s="74" t="s">
        <v>4767</v>
      </c>
      <c r="E11772" s="75" t="s">
        <v>185</v>
      </c>
      <c r="F11772" s="74"/>
      <c r="G11772" s="74" t="s">
        <v>3694</v>
      </c>
      <c r="H11772" s="82">
        <v>132</v>
      </c>
      <c r="I11772" s="77">
        <v>0.45450000000000002</v>
      </c>
      <c r="J11772" s="76">
        <v>72.006</v>
      </c>
    </row>
    <row r="11773" spans="1:10">
      <c r="A11773" s="72">
        <v>11769</v>
      </c>
      <c r="B11773" s="74" t="s">
        <v>828</v>
      </c>
      <c r="C11773" s="74" t="s">
        <v>4766</v>
      </c>
      <c r="D11773" s="74" t="s">
        <v>4767</v>
      </c>
      <c r="E11773" s="75" t="s">
        <v>185</v>
      </c>
      <c r="F11773" s="74"/>
      <c r="G11773" s="74" t="s">
        <v>3694</v>
      </c>
      <c r="H11773" s="82">
        <v>132</v>
      </c>
      <c r="I11773" s="77">
        <v>0.45450000000000002</v>
      </c>
      <c r="J11773" s="76">
        <v>72.006</v>
      </c>
    </row>
    <row r="11774" spans="1:10">
      <c r="A11774" s="72">
        <v>11770</v>
      </c>
      <c r="B11774" s="74" t="s">
        <v>828</v>
      </c>
      <c r="C11774" s="74" t="s">
        <v>4768</v>
      </c>
      <c r="D11774" s="74" t="s">
        <v>4769</v>
      </c>
      <c r="E11774" s="75" t="s">
        <v>185</v>
      </c>
      <c r="F11774" s="74"/>
      <c r="G11774" s="74" t="s">
        <v>3694</v>
      </c>
      <c r="H11774" s="82">
        <v>42.8</v>
      </c>
      <c r="I11774" s="77">
        <v>0.45450000000000002</v>
      </c>
      <c r="J11774" s="76">
        <v>23.347399999999997</v>
      </c>
    </row>
    <row r="11775" spans="1:10">
      <c r="A11775" s="72">
        <v>11771</v>
      </c>
      <c r="B11775" s="74" t="s">
        <v>828</v>
      </c>
      <c r="C11775" s="74" t="s">
        <v>4768</v>
      </c>
      <c r="D11775" s="74" t="s">
        <v>4769</v>
      </c>
      <c r="E11775" s="75" t="s">
        <v>185</v>
      </c>
      <c r="F11775" s="74"/>
      <c r="G11775" s="74" t="s">
        <v>3694</v>
      </c>
      <c r="H11775" s="82">
        <v>42.8</v>
      </c>
      <c r="I11775" s="77">
        <v>0.45450000000000002</v>
      </c>
      <c r="J11775" s="76">
        <v>23.347399999999997</v>
      </c>
    </row>
    <row r="11776" spans="1:10">
      <c r="A11776" s="72">
        <v>11772</v>
      </c>
      <c r="B11776" s="74" t="s">
        <v>828</v>
      </c>
      <c r="C11776" s="74" t="s">
        <v>4768</v>
      </c>
      <c r="D11776" s="74" t="s">
        <v>4769</v>
      </c>
      <c r="E11776" s="75" t="s">
        <v>185</v>
      </c>
      <c r="F11776" s="74"/>
      <c r="G11776" s="74" t="s">
        <v>3694</v>
      </c>
      <c r="H11776" s="82">
        <v>42.8</v>
      </c>
      <c r="I11776" s="77">
        <v>0.45450000000000002</v>
      </c>
      <c r="J11776" s="76">
        <v>23.347399999999997</v>
      </c>
    </row>
    <row r="11777" spans="1:10">
      <c r="A11777" s="72">
        <v>11773</v>
      </c>
      <c r="B11777" s="74" t="s">
        <v>828</v>
      </c>
      <c r="C11777" s="74" t="s">
        <v>4768</v>
      </c>
      <c r="D11777" s="74" t="s">
        <v>4769</v>
      </c>
      <c r="E11777" s="75" t="s">
        <v>185</v>
      </c>
      <c r="F11777" s="74"/>
      <c r="G11777" s="74" t="s">
        <v>3694</v>
      </c>
      <c r="H11777" s="82">
        <v>42.8</v>
      </c>
      <c r="I11777" s="77">
        <v>0.45450000000000002</v>
      </c>
      <c r="J11777" s="76">
        <v>23.347399999999997</v>
      </c>
    </row>
    <row r="11778" spans="1:10">
      <c r="A11778" s="72">
        <v>11774</v>
      </c>
      <c r="B11778" s="74" t="s">
        <v>828</v>
      </c>
      <c r="C11778" s="74" t="s">
        <v>4768</v>
      </c>
      <c r="D11778" s="74" t="s">
        <v>4769</v>
      </c>
      <c r="E11778" s="75" t="s">
        <v>185</v>
      </c>
      <c r="F11778" s="74"/>
      <c r="G11778" s="74" t="s">
        <v>3694</v>
      </c>
      <c r="H11778" s="82">
        <v>42.8</v>
      </c>
      <c r="I11778" s="77">
        <v>0.45450000000000002</v>
      </c>
      <c r="J11778" s="76">
        <v>23.347399999999997</v>
      </c>
    </row>
    <row r="11779" spans="1:10">
      <c r="A11779" s="72">
        <v>11775</v>
      </c>
      <c r="B11779" s="74" t="s">
        <v>828</v>
      </c>
      <c r="C11779" s="74" t="s">
        <v>4768</v>
      </c>
      <c r="D11779" s="74" t="s">
        <v>4769</v>
      </c>
      <c r="E11779" s="75" t="s">
        <v>185</v>
      </c>
      <c r="F11779" s="74"/>
      <c r="G11779" s="74" t="s">
        <v>3694</v>
      </c>
      <c r="H11779" s="82">
        <v>42.8</v>
      </c>
      <c r="I11779" s="77">
        <v>0.45450000000000002</v>
      </c>
      <c r="J11779" s="76">
        <v>23.347399999999997</v>
      </c>
    </row>
    <row r="11780" spans="1:10">
      <c r="A11780" s="72">
        <v>11776</v>
      </c>
      <c r="B11780" s="74" t="s">
        <v>828</v>
      </c>
      <c r="C11780" s="74" t="s">
        <v>4768</v>
      </c>
      <c r="D11780" s="74" t="s">
        <v>4769</v>
      </c>
      <c r="E11780" s="75" t="s">
        <v>185</v>
      </c>
      <c r="F11780" s="74"/>
      <c r="G11780" s="74" t="s">
        <v>3694</v>
      </c>
      <c r="H11780" s="82">
        <v>42.8</v>
      </c>
      <c r="I11780" s="77">
        <v>0.45450000000000002</v>
      </c>
      <c r="J11780" s="76">
        <v>23.347399999999997</v>
      </c>
    </row>
    <row r="11781" spans="1:10">
      <c r="A11781" s="72">
        <v>11777</v>
      </c>
      <c r="B11781" s="74" t="s">
        <v>828</v>
      </c>
      <c r="C11781" s="74" t="s">
        <v>4768</v>
      </c>
      <c r="D11781" s="74" t="s">
        <v>4769</v>
      </c>
      <c r="E11781" s="75" t="s">
        <v>185</v>
      </c>
      <c r="F11781" s="74"/>
      <c r="G11781" s="74" t="s">
        <v>3694</v>
      </c>
      <c r="H11781" s="82">
        <v>42.8</v>
      </c>
      <c r="I11781" s="77">
        <v>0.45450000000000002</v>
      </c>
      <c r="J11781" s="76">
        <v>23.347399999999997</v>
      </c>
    </row>
    <row r="11782" spans="1:10">
      <c r="A11782" s="72">
        <v>11778</v>
      </c>
      <c r="B11782" s="74" t="s">
        <v>828</v>
      </c>
      <c r="C11782" s="74" t="s">
        <v>4768</v>
      </c>
      <c r="D11782" s="74" t="s">
        <v>4769</v>
      </c>
      <c r="E11782" s="75" t="s">
        <v>185</v>
      </c>
      <c r="F11782" s="74"/>
      <c r="G11782" s="74" t="s">
        <v>3694</v>
      </c>
      <c r="H11782" s="82">
        <v>42.8</v>
      </c>
      <c r="I11782" s="77">
        <v>0.45450000000000002</v>
      </c>
      <c r="J11782" s="76">
        <v>23.347399999999997</v>
      </c>
    </row>
    <row r="11783" spans="1:10">
      <c r="A11783" s="72">
        <v>11779</v>
      </c>
      <c r="B11783" s="74" t="s">
        <v>828</v>
      </c>
      <c r="C11783" s="74" t="s">
        <v>4768</v>
      </c>
      <c r="D11783" s="74" t="s">
        <v>4769</v>
      </c>
      <c r="E11783" s="75" t="s">
        <v>185</v>
      </c>
      <c r="F11783" s="74"/>
      <c r="G11783" s="74" t="s">
        <v>3694</v>
      </c>
      <c r="H11783" s="82">
        <v>42.8</v>
      </c>
      <c r="I11783" s="77">
        <v>0.45450000000000002</v>
      </c>
      <c r="J11783" s="76">
        <v>23.347399999999997</v>
      </c>
    </row>
    <row r="11784" spans="1:10">
      <c r="A11784" s="72">
        <v>11780</v>
      </c>
      <c r="B11784" s="74" t="s">
        <v>828</v>
      </c>
      <c r="C11784" s="74" t="s">
        <v>4768</v>
      </c>
      <c r="D11784" s="74" t="s">
        <v>4769</v>
      </c>
      <c r="E11784" s="75" t="s">
        <v>185</v>
      </c>
      <c r="F11784" s="74"/>
      <c r="G11784" s="74" t="s">
        <v>3694</v>
      </c>
      <c r="H11784" s="82">
        <v>42.8</v>
      </c>
      <c r="I11784" s="77">
        <v>0.45450000000000002</v>
      </c>
      <c r="J11784" s="76">
        <v>23.347399999999997</v>
      </c>
    </row>
    <row r="11785" spans="1:10">
      <c r="A11785" s="72">
        <v>11781</v>
      </c>
      <c r="B11785" s="74" t="s">
        <v>828</v>
      </c>
      <c r="C11785" s="74" t="s">
        <v>4768</v>
      </c>
      <c r="D11785" s="74" t="s">
        <v>4769</v>
      </c>
      <c r="E11785" s="75" t="s">
        <v>185</v>
      </c>
      <c r="F11785" s="74"/>
      <c r="G11785" s="74" t="s">
        <v>3694</v>
      </c>
      <c r="H11785" s="82">
        <v>42.8</v>
      </c>
      <c r="I11785" s="77">
        <v>0.45450000000000002</v>
      </c>
      <c r="J11785" s="76">
        <v>23.347399999999997</v>
      </c>
    </row>
    <row r="11786" spans="1:10">
      <c r="A11786" s="72">
        <v>11782</v>
      </c>
      <c r="B11786" s="74" t="s">
        <v>828</v>
      </c>
      <c r="C11786" s="74" t="s">
        <v>4770</v>
      </c>
      <c r="D11786" s="74" t="s">
        <v>4771</v>
      </c>
      <c r="E11786" s="75" t="s">
        <v>185</v>
      </c>
      <c r="F11786" s="74"/>
      <c r="G11786" s="74" t="s">
        <v>3694</v>
      </c>
      <c r="H11786" s="82">
        <v>44.5</v>
      </c>
      <c r="I11786" s="77">
        <v>0.45450000000000002</v>
      </c>
      <c r="J11786" s="76">
        <v>24.274750000000001</v>
      </c>
    </row>
    <row r="11787" spans="1:10" ht="25.5">
      <c r="A11787" s="72">
        <v>11783</v>
      </c>
      <c r="B11787" s="74" t="s">
        <v>828</v>
      </c>
      <c r="C11787" s="74" t="s">
        <v>4772</v>
      </c>
      <c r="D11787" s="74" t="s">
        <v>4773</v>
      </c>
      <c r="E11787" s="75" t="s">
        <v>185</v>
      </c>
      <c r="F11787" s="74"/>
      <c r="G11787" s="74" t="s">
        <v>3694</v>
      </c>
      <c r="H11787" s="82">
        <v>27.3</v>
      </c>
      <c r="I11787" s="77">
        <v>0.45450000000000002</v>
      </c>
      <c r="J11787" s="76">
        <v>14.892149999999999</v>
      </c>
    </row>
    <row r="11788" spans="1:10" ht="25.5">
      <c r="A11788" s="72">
        <v>11784</v>
      </c>
      <c r="B11788" s="74" t="s">
        <v>828</v>
      </c>
      <c r="C11788" s="74" t="s">
        <v>4772</v>
      </c>
      <c r="D11788" s="74" t="s">
        <v>4773</v>
      </c>
      <c r="E11788" s="75" t="s">
        <v>185</v>
      </c>
      <c r="F11788" s="74"/>
      <c r="G11788" s="74" t="s">
        <v>3694</v>
      </c>
      <c r="H11788" s="82">
        <v>27.3</v>
      </c>
      <c r="I11788" s="77">
        <v>0.45450000000000002</v>
      </c>
      <c r="J11788" s="76">
        <v>14.892149999999999</v>
      </c>
    </row>
    <row r="11789" spans="1:10" ht="25.5">
      <c r="A11789" s="72">
        <v>11785</v>
      </c>
      <c r="B11789" s="74" t="s">
        <v>828</v>
      </c>
      <c r="C11789" s="74" t="s">
        <v>4774</v>
      </c>
      <c r="D11789" s="74" t="s">
        <v>4775</v>
      </c>
      <c r="E11789" s="75" t="s">
        <v>185</v>
      </c>
      <c r="F11789" s="74"/>
      <c r="G11789" s="74" t="s">
        <v>3694</v>
      </c>
      <c r="H11789" s="82">
        <v>27.5</v>
      </c>
      <c r="I11789" s="77">
        <v>0.45450000000000002</v>
      </c>
      <c r="J11789" s="76">
        <v>15.001249999999999</v>
      </c>
    </row>
    <row r="11790" spans="1:10" ht="25.5">
      <c r="A11790" s="72">
        <v>11786</v>
      </c>
      <c r="B11790" s="74" t="s">
        <v>828</v>
      </c>
      <c r="C11790" s="74" t="s">
        <v>4774</v>
      </c>
      <c r="D11790" s="74" t="s">
        <v>4775</v>
      </c>
      <c r="E11790" s="75" t="s">
        <v>185</v>
      </c>
      <c r="F11790" s="74"/>
      <c r="G11790" s="74" t="s">
        <v>3694</v>
      </c>
      <c r="H11790" s="82">
        <v>27.5</v>
      </c>
      <c r="I11790" s="77">
        <v>0.45450000000000002</v>
      </c>
      <c r="J11790" s="76">
        <v>15.001249999999999</v>
      </c>
    </row>
    <row r="11791" spans="1:10" ht="25.5">
      <c r="A11791" s="72">
        <v>11787</v>
      </c>
      <c r="B11791" s="74" t="s">
        <v>828</v>
      </c>
      <c r="C11791" s="74" t="s">
        <v>4774</v>
      </c>
      <c r="D11791" s="74" t="s">
        <v>4775</v>
      </c>
      <c r="E11791" s="75" t="s">
        <v>185</v>
      </c>
      <c r="F11791" s="74"/>
      <c r="G11791" s="74" t="s">
        <v>3694</v>
      </c>
      <c r="H11791" s="82">
        <v>27.5</v>
      </c>
      <c r="I11791" s="77">
        <v>0.45450000000000002</v>
      </c>
      <c r="J11791" s="76">
        <v>15.001249999999999</v>
      </c>
    </row>
    <row r="11792" spans="1:10" ht="25.5">
      <c r="A11792" s="72">
        <v>11788</v>
      </c>
      <c r="B11792" s="74" t="s">
        <v>828</v>
      </c>
      <c r="C11792" s="74" t="s">
        <v>4776</v>
      </c>
      <c r="D11792" s="74" t="s">
        <v>4777</v>
      </c>
      <c r="E11792" s="75" t="s">
        <v>185</v>
      </c>
      <c r="F11792" s="74"/>
      <c r="G11792" s="74" t="s">
        <v>3694</v>
      </c>
      <c r="H11792" s="82">
        <v>442</v>
      </c>
      <c r="I11792" s="77">
        <v>0.45450000000000002</v>
      </c>
      <c r="J11792" s="76">
        <v>241.11099999999999</v>
      </c>
    </row>
    <row r="11793" spans="1:10" ht="38.25">
      <c r="A11793" s="72">
        <v>11789</v>
      </c>
      <c r="B11793" s="74" t="s">
        <v>828</v>
      </c>
      <c r="C11793" s="74" t="s">
        <v>4778</v>
      </c>
      <c r="D11793" s="74" t="s">
        <v>4779</v>
      </c>
      <c r="E11793" s="75" t="s">
        <v>185</v>
      </c>
      <c r="F11793" s="74"/>
      <c r="G11793" s="74" t="s">
        <v>3694</v>
      </c>
      <c r="H11793" s="82">
        <v>362</v>
      </c>
      <c r="I11793" s="77">
        <v>0.45450000000000002</v>
      </c>
      <c r="J11793" s="76">
        <v>197.471</v>
      </c>
    </row>
    <row r="11794" spans="1:10" ht="38.25">
      <c r="A11794" s="72">
        <v>11790</v>
      </c>
      <c r="B11794" s="74" t="s">
        <v>828</v>
      </c>
      <c r="C11794" s="74" t="s">
        <v>4778</v>
      </c>
      <c r="D11794" s="74" t="s">
        <v>4779</v>
      </c>
      <c r="E11794" s="75" t="s">
        <v>185</v>
      </c>
      <c r="F11794" s="74"/>
      <c r="G11794" s="74" t="s">
        <v>3694</v>
      </c>
      <c r="H11794" s="82">
        <v>362</v>
      </c>
      <c r="I11794" s="77">
        <v>0.45450000000000002</v>
      </c>
      <c r="J11794" s="76">
        <v>197.471</v>
      </c>
    </row>
    <row r="11795" spans="1:10" ht="38.25">
      <c r="A11795" s="72">
        <v>11791</v>
      </c>
      <c r="B11795" s="74" t="s">
        <v>828</v>
      </c>
      <c r="C11795" s="74" t="s">
        <v>4778</v>
      </c>
      <c r="D11795" s="74" t="s">
        <v>4779</v>
      </c>
      <c r="E11795" s="75" t="s">
        <v>185</v>
      </c>
      <c r="F11795" s="74"/>
      <c r="G11795" s="74" t="s">
        <v>3694</v>
      </c>
      <c r="H11795" s="82">
        <v>362</v>
      </c>
      <c r="I11795" s="77">
        <v>0.45450000000000002</v>
      </c>
      <c r="J11795" s="76">
        <v>197.471</v>
      </c>
    </row>
    <row r="11796" spans="1:10" ht="38.25">
      <c r="A11796" s="72">
        <v>11792</v>
      </c>
      <c r="B11796" s="74" t="s">
        <v>828</v>
      </c>
      <c r="C11796" s="74" t="s">
        <v>4778</v>
      </c>
      <c r="D11796" s="74" t="s">
        <v>4779</v>
      </c>
      <c r="E11796" s="75" t="s">
        <v>185</v>
      </c>
      <c r="F11796" s="74"/>
      <c r="G11796" s="74" t="s">
        <v>3694</v>
      </c>
      <c r="H11796" s="82">
        <v>362</v>
      </c>
      <c r="I11796" s="77">
        <v>0.45450000000000002</v>
      </c>
      <c r="J11796" s="76">
        <v>197.471</v>
      </c>
    </row>
    <row r="11797" spans="1:10">
      <c r="A11797" s="72">
        <v>11793</v>
      </c>
      <c r="B11797" s="74" t="s">
        <v>828</v>
      </c>
      <c r="C11797" s="74" t="s">
        <v>4780</v>
      </c>
      <c r="D11797" s="74" t="s">
        <v>4781</v>
      </c>
      <c r="E11797" s="75" t="s">
        <v>185</v>
      </c>
      <c r="F11797" s="74"/>
      <c r="G11797" s="74" t="s">
        <v>3694</v>
      </c>
      <c r="H11797" s="82">
        <v>247</v>
      </c>
      <c r="I11797" s="77">
        <v>0.45450000000000002</v>
      </c>
      <c r="J11797" s="76">
        <v>134.73849999999999</v>
      </c>
    </row>
    <row r="11798" spans="1:10">
      <c r="A11798" s="72">
        <v>11794</v>
      </c>
      <c r="B11798" s="74" t="s">
        <v>828</v>
      </c>
      <c r="C11798" s="74" t="s">
        <v>4780</v>
      </c>
      <c r="D11798" s="74" t="s">
        <v>4781</v>
      </c>
      <c r="E11798" s="75" t="s">
        <v>185</v>
      </c>
      <c r="F11798" s="74"/>
      <c r="G11798" s="74" t="s">
        <v>3694</v>
      </c>
      <c r="H11798" s="82">
        <v>247</v>
      </c>
      <c r="I11798" s="77">
        <v>0.45450000000000002</v>
      </c>
      <c r="J11798" s="76">
        <v>134.73849999999999</v>
      </c>
    </row>
    <row r="11799" spans="1:10">
      <c r="A11799" s="72">
        <v>11795</v>
      </c>
      <c r="B11799" s="74" t="s">
        <v>828</v>
      </c>
      <c r="C11799" s="74" t="s">
        <v>4780</v>
      </c>
      <c r="D11799" s="74" t="s">
        <v>4781</v>
      </c>
      <c r="E11799" s="75" t="s">
        <v>185</v>
      </c>
      <c r="F11799" s="74"/>
      <c r="G11799" s="74" t="s">
        <v>3694</v>
      </c>
      <c r="H11799" s="82">
        <v>247</v>
      </c>
      <c r="I11799" s="77">
        <v>0.45450000000000002</v>
      </c>
      <c r="J11799" s="76">
        <v>134.73849999999999</v>
      </c>
    </row>
    <row r="11800" spans="1:10">
      <c r="A11800" s="72">
        <v>11796</v>
      </c>
      <c r="B11800" s="74" t="s">
        <v>828</v>
      </c>
      <c r="C11800" s="74" t="s">
        <v>4782</v>
      </c>
      <c r="D11800" s="74" t="s">
        <v>4783</v>
      </c>
      <c r="E11800" s="75" t="s">
        <v>185</v>
      </c>
      <c r="F11800" s="74"/>
      <c r="G11800" s="74" t="s">
        <v>3694</v>
      </c>
      <c r="H11800" s="82">
        <v>247</v>
      </c>
      <c r="I11800" s="77">
        <v>0.45450000000000002</v>
      </c>
      <c r="J11800" s="76">
        <v>134.73849999999999</v>
      </c>
    </row>
    <row r="11801" spans="1:10" ht="38.25">
      <c r="A11801" s="72">
        <v>11797</v>
      </c>
      <c r="B11801" s="74" t="s">
        <v>828</v>
      </c>
      <c r="C11801" s="74" t="s">
        <v>4784</v>
      </c>
      <c r="D11801" s="74" t="s">
        <v>4785</v>
      </c>
      <c r="E11801" s="75" t="s">
        <v>185</v>
      </c>
      <c r="F11801" s="74"/>
      <c r="G11801" s="74" t="s">
        <v>3694</v>
      </c>
      <c r="H11801" s="82">
        <v>426</v>
      </c>
      <c r="I11801" s="77">
        <v>0.45450000000000002</v>
      </c>
      <c r="J11801" s="76">
        <v>232.38299999999998</v>
      </c>
    </row>
    <row r="11802" spans="1:10" ht="38.25">
      <c r="A11802" s="72">
        <v>11798</v>
      </c>
      <c r="B11802" s="74" t="s">
        <v>828</v>
      </c>
      <c r="C11802" s="74" t="s">
        <v>4784</v>
      </c>
      <c r="D11802" s="74" t="s">
        <v>4785</v>
      </c>
      <c r="E11802" s="75" t="s">
        <v>185</v>
      </c>
      <c r="F11802" s="74"/>
      <c r="G11802" s="74" t="s">
        <v>3694</v>
      </c>
      <c r="H11802" s="82">
        <v>426</v>
      </c>
      <c r="I11802" s="77">
        <v>0.45450000000000002</v>
      </c>
      <c r="J11802" s="76">
        <v>232.38299999999998</v>
      </c>
    </row>
    <row r="11803" spans="1:10">
      <c r="A11803" s="72">
        <v>11799</v>
      </c>
      <c r="B11803" s="74" t="s">
        <v>828</v>
      </c>
      <c r="C11803" s="74" t="s">
        <v>4786</v>
      </c>
      <c r="D11803" s="74" t="s">
        <v>4787</v>
      </c>
      <c r="E11803" s="75" t="s">
        <v>185</v>
      </c>
      <c r="F11803" s="74"/>
      <c r="G11803" s="74" t="s">
        <v>3694</v>
      </c>
      <c r="H11803" s="82">
        <v>298</v>
      </c>
      <c r="I11803" s="77">
        <v>0.45450000000000002</v>
      </c>
      <c r="J11803" s="76">
        <v>162.559</v>
      </c>
    </row>
    <row r="11804" spans="1:10">
      <c r="A11804" s="72">
        <v>11800</v>
      </c>
      <c r="B11804" s="74" t="s">
        <v>828</v>
      </c>
      <c r="C11804" s="74" t="s">
        <v>4788</v>
      </c>
      <c r="D11804" s="74" t="s">
        <v>4789</v>
      </c>
      <c r="E11804" s="75" t="s">
        <v>185</v>
      </c>
      <c r="F11804" s="74"/>
      <c r="G11804" s="74" t="s">
        <v>3694</v>
      </c>
      <c r="H11804" s="82">
        <v>298</v>
      </c>
      <c r="I11804" s="77">
        <v>0.45450000000000002</v>
      </c>
      <c r="J11804" s="76">
        <v>162.559</v>
      </c>
    </row>
    <row r="11805" spans="1:10" ht="25.5">
      <c r="A11805" s="72">
        <v>11801</v>
      </c>
      <c r="B11805" s="74" t="s">
        <v>828</v>
      </c>
      <c r="C11805" s="74" t="s">
        <v>4790</v>
      </c>
      <c r="D11805" s="74" t="s">
        <v>4791</v>
      </c>
      <c r="E11805" s="75" t="s">
        <v>185</v>
      </c>
      <c r="F11805" s="74"/>
      <c r="G11805" s="74" t="s">
        <v>3694</v>
      </c>
      <c r="H11805" s="82">
        <v>578</v>
      </c>
      <c r="I11805" s="77">
        <v>0.45450000000000002</v>
      </c>
      <c r="J11805" s="76">
        <v>315.29899999999998</v>
      </c>
    </row>
    <row r="11806" spans="1:10" ht="25.5">
      <c r="A11806" s="72">
        <v>11802</v>
      </c>
      <c r="B11806" s="74" t="s">
        <v>828</v>
      </c>
      <c r="C11806" s="74" t="s">
        <v>4792</v>
      </c>
      <c r="D11806" s="74" t="s">
        <v>4793</v>
      </c>
      <c r="E11806" s="75" t="s">
        <v>185</v>
      </c>
      <c r="F11806" s="74"/>
      <c r="G11806" s="74" t="s">
        <v>3694</v>
      </c>
      <c r="H11806" s="82">
        <v>637</v>
      </c>
      <c r="I11806" s="77">
        <v>0.45450000000000002</v>
      </c>
      <c r="J11806" s="76">
        <v>347.48349999999999</v>
      </c>
    </row>
    <row r="11807" spans="1:10" ht="25.5">
      <c r="A11807" s="72">
        <v>11803</v>
      </c>
      <c r="B11807" s="74" t="s">
        <v>828</v>
      </c>
      <c r="C11807" s="74" t="s">
        <v>4792</v>
      </c>
      <c r="D11807" s="74" t="s">
        <v>4793</v>
      </c>
      <c r="E11807" s="75" t="s">
        <v>185</v>
      </c>
      <c r="F11807" s="74"/>
      <c r="G11807" s="74" t="s">
        <v>3694</v>
      </c>
      <c r="H11807" s="82">
        <v>637</v>
      </c>
      <c r="I11807" s="77">
        <v>0.45450000000000002</v>
      </c>
      <c r="J11807" s="76">
        <v>347.48349999999999</v>
      </c>
    </row>
    <row r="11808" spans="1:10" ht="25.5">
      <c r="A11808" s="72">
        <v>11804</v>
      </c>
      <c r="B11808" s="74" t="s">
        <v>828</v>
      </c>
      <c r="C11808" s="74" t="s">
        <v>4792</v>
      </c>
      <c r="D11808" s="74" t="s">
        <v>4793</v>
      </c>
      <c r="E11808" s="75" t="s">
        <v>185</v>
      </c>
      <c r="F11808" s="74"/>
      <c r="G11808" s="74" t="s">
        <v>3694</v>
      </c>
      <c r="H11808" s="82">
        <v>637</v>
      </c>
      <c r="I11808" s="77">
        <v>0.45450000000000002</v>
      </c>
      <c r="J11808" s="76">
        <v>347.48349999999999</v>
      </c>
    </row>
    <row r="11809" spans="1:10" ht="25.5">
      <c r="A11809" s="72">
        <v>11805</v>
      </c>
      <c r="B11809" s="74" t="s">
        <v>828</v>
      </c>
      <c r="C11809" s="74" t="s">
        <v>4792</v>
      </c>
      <c r="D11809" s="74" t="s">
        <v>4793</v>
      </c>
      <c r="E11809" s="75" t="s">
        <v>185</v>
      </c>
      <c r="F11809" s="74"/>
      <c r="G11809" s="74" t="s">
        <v>3694</v>
      </c>
      <c r="H11809" s="82">
        <v>637</v>
      </c>
      <c r="I11809" s="77">
        <v>0.45450000000000002</v>
      </c>
      <c r="J11809" s="76">
        <v>347.48349999999999</v>
      </c>
    </row>
    <row r="11810" spans="1:10" ht="25.5">
      <c r="A11810" s="72">
        <v>11806</v>
      </c>
      <c r="B11810" s="74" t="s">
        <v>828</v>
      </c>
      <c r="C11810" s="74" t="s">
        <v>4794</v>
      </c>
      <c r="D11810" s="74" t="s">
        <v>4795</v>
      </c>
      <c r="E11810" s="75" t="s">
        <v>185</v>
      </c>
      <c r="F11810" s="74"/>
      <c r="G11810" s="74" t="s">
        <v>3694</v>
      </c>
      <c r="H11810" s="82">
        <v>680</v>
      </c>
      <c r="I11810" s="77">
        <v>0.45450000000000002</v>
      </c>
      <c r="J11810" s="76">
        <v>370.94</v>
      </c>
    </row>
    <row r="11811" spans="1:10" ht="25.5">
      <c r="A11811" s="72">
        <v>11807</v>
      </c>
      <c r="B11811" s="74" t="s">
        <v>828</v>
      </c>
      <c r="C11811" s="74" t="s">
        <v>4796</v>
      </c>
      <c r="D11811" s="74" t="s">
        <v>4797</v>
      </c>
      <c r="E11811" s="75" t="s">
        <v>185</v>
      </c>
      <c r="F11811" s="74"/>
      <c r="G11811" s="74" t="s">
        <v>3694</v>
      </c>
      <c r="H11811" s="82">
        <v>739</v>
      </c>
      <c r="I11811" s="77">
        <v>0.45450000000000002</v>
      </c>
      <c r="J11811" s="76">
        <v>403.12450000000001</v>
      </c>
    </row>
    <row r="11812" spans="1:10" ht="25.5">
      <c r="A11812" s="72">
        <v>11808</v>
      </c>
      <c r="B11812" s="74" t="s">
        <v>828</v>
      </c>
      <c r="C11812" s="74" t="s">
        <v>4798</v>
      </c>
      <c r="D11812" s="74" t="s">
        <v>4799</v>
      </c>
      <c r="E11812" s="75" t="s">
        <v>185</v>
      </c>
      <c r="F11812" s="74"/>
      <c r="G11812" s="74" t="s">
        <v>3694</v>
      </c>
      <c r="H11812" s="82">
        <v>826</v>
      </c>
      <c r="I11812" s="77">
        <v>0.45450000000000002</v>
      </c>
      <c r="J11812" s="76">
        <v>450.58299999999997</v>
      </c>
    </row>
    <row r="11813" spans="1:10" ht="25.5">
      <c r="A11813" s="72">
        <v>11809</v>
      </c>
      <c r="B11813" s="74" t="s">
        <v>828</v>
      </c>
      <c r="C11813" s="74" t="s">
        <v>4800</v>
      </c>
      <c r="D11813" s="74" t="s">
        <v>4801</v>
      </c>
      <c r="E11813" s="75" t="s">
        <v>185</v>
      </c>
      <c r="F11813" s="74"/>
      <c r="G11813" s="74" t="s">
        <v>3694</v>
      </c>
      <c r="H11813" s="82">
        <v>887</v>
      </c>
      <c r="I11813" s="77">
        <v>0.45450000000000002</v>
      </c>
      <c r="J11813" s="76">
        <v>483.85849999999999</v>
      </c>
    </row>
    <row r="11814" spans="1:10">
      <c r="A11814" s="72">
        <v>11810</v>
      </c>
      <c r="B11814" s="74" t="s">
        <v>828</v>
      </c>
      <c r="C11814" s="74" t="s">
        <v>4802</v>
      </c>
      <c r="D11814" s="74" t="s">
        <v>4803</v>
      </c>
      <c r="E11814" s="75" t="s">
        <v>185</v>
      </c>
      <c r="F11814" s="74"/>
      <c r="G11814" s="74" t="s">
        <v>3694</v>
      </c>
      <c r="H11814" s="82">
        <v>1395</v>
      </c>
      <c r="I11814" s="77">
        <v>0.45450000000000002</v>
      </c>
      <c r="J11814" s="76">
        <v>760.97249999999997</v>
      </c>
    </row>
    <row r="11815" spans="1:10">
      <c r="A11815" s="72">
        <v>11811</v>
      </c>
      <c r="B11815" s="74" t="s">
        <v>828</v>
      </c>
      <c r="C11815" s="74" t="s">
        <v>4804</v>
      </c>
      <c r="D11815" s="74" t="s">
        <v>4805</v>
      </c>
      <c r="E11815" s="75" t="s">
        <v>185</v>
      </c>
      <c r="F11815" s="74"/>
      <c r="G11815" s="74" t="s">
        <v>3694</v>
      </c>
      <c r="H11815" s="82">
        <v>1787</v>
      </c>
      <c r="I11815" s="77">
        <v>0.45450000000000002</v>
      </c>
      <c r="J11815" s="76">
        <v>974.80849999999998</v>
      </c>
    </row>
    <row r="11816" spans="1:10">
      <c r="A11816" s="72">
        <v>11812</v>
      </c>
      <c r="B11816" s="74" t="s">
        <v>828</v>
      </c>
      <c r="C11816" s="74" t="s">
        <v>4806</v>
      </c>
      <c r="D11816" s="74" t="s">
        <v>4807</v>
      </c>
      <c r="E11816" s="75" t="s">
        <v>185</v>
      </c>
      <c r="F11816" s="74"/>
      <c r="G11816" s="74" t="s">
        <v>3694</v>
      </c>
      <c r="H11816" s="82">
        <v>1266</v>
      </c>
      <c r="I11816" s="77">
        <v>0.45450000000000002</v>
      </c>
      <c r="J11816" s="76">
        <v>690.60299999999995</v>
      </c>
    </row>
    <row r="11817" spans="1:10">
      <c r="A11817" s="72">
        <v>11813</v>
      </c>
      <c r="B11817" s="74" t="s">
        <v>828</v>
      </c>
      <c r="C11817" s="74" t="s">
        <v>4808</v>
      </c>
      <c r="D11817" s="74" t="s">
        <v>4809</v>
      </c>
      <c r="E11817" s="75" t="s">
        <v>185</v>
      </c>
      <c r="F11817" s="74"/>
      <c r="G11817" s="74" t="s">
        <v>3694</v>
      </c>
      <c r="H11817" s="82">
        <v>1334</v>
      </c>
      <c r="I11817" s="77">
        <v>0.45450000000000002</v>
      </c>
      <c r="J11817" s="76">
        <v>727.697</v>
      </c>
    </row>
    <row r="11818" spans="1:10" ht="25.5">
      <c r="A11818" s="72">
        <v>11814</v>
      </c>
      <c r="B11818" s="74" t="s">
        <v>828</v>
      </c>
      <c r="C11818" s="74" t="s">
        <v>4810</v>
      </c>
      <c r="D11818" s="74" t="s">
        <v>4811</v>
      </c>
      <c r="E11818" s="75" t="s">
        <v>185</v>
      </c>
      <c r="F11818" s="74"/>
      <c r="G11818" s="74" t="s">
        <v>3694</v>
      </c>
      <c r="H11818" s="82">
        <v>1315</v>
      </c>
      <c r="I11818" s="77">
        <v>0.45450000000000002</v>
      </c>
      <c r="J11818" s="76">
        <v>717.33249999999998</v>
      </c>
    </row>
    <row r="11819" spans="1:10" ht="25.5">
      <c r="A11819" s="72">
        <v>11815</v>
      </c>
      <c r="B11819" s="74" t="s">
        <v>828</v>
      </c>
      <c r="C11819" s="74" t="s">
        <v>4812</v>
      </c>
      <c r="D11819" s="74" t="s">
        <v>4813</v>
      </c>
      <c r="E11819" s="75" t="s">
        <v>185</v>
      </c>
      <c r="F11819" s="74"/>
      <c r="G11819" s="74" t="s">
        <v>3694</v>
      </c>
      <c r="H11819" s="82">
        <v>1383</v>
      </c>
      <c r="I11819" s="77">
        <v>0.45450000000000002</v>
      </c>
      <c r="J11819" s="76">
        <v>754.42650000000003</v>
      </c>
    </row>
    <row r="11820" spans="1:10">
      <c r="A11820" s="72">
        <v>11816</v>
      </c>
      <c r="B11820" s="74" t="s">
        <v>828</v>
      </c>
      <c r="C11820" s="74" t="s">
        <v>4814</v>
      </c>
      <c r="D11820" s="74" t="s">
        <v>4815</v>
      </c>
      <c r="E11820" s="75" t="s">
        <v>185</v>
      </c>
      <c r="F11820" s="74"/>
      <c r="G11820" s="74" t="s">
        <v>3694</v>
      </c>
      <c r="H11820" s="82">
        <v>1363</v>
      </c>
      <c r="I11820" s="77">
        <v>0.45450000000000002</v>
      </c>
      <c r="J11820" s="76">
        <v>743.51649999999995</v>
      </c>
    </row>
    <row r="11821" spans="1:10">
      <c r="A11821" s="72">
        <v>11817</v>
      </c>
      <c r="B11821" s="74" t="s">
        <v>828</v>
      </c>
      <c r="C11821" s="74" t="s">
        <v>4816</v>
      </c>
      <c r="D11821" s="74" t="s">
        <v>4817</v>
      </c>
      <c r="E11821" s="75" t="s">
        <v>185</v>
      </c>
      <c r="F11821" s="74"/>
      <c r="G11821" s="74" t="s">
        <v>3694</v>
      </c>
      <c r="H11821" s="82">
        <v>1431</v>
      </c>
      <c r="I11821" s="77">
        <v>0.45450000000000002</v>
      </c>
      <c r="J11821" s="76">
        <v>780.6105</v>
      </c>
    </row>
    <row r="11822" spans="1:10">
      <c r="A11822" s="72">
        <v>11818</v>
      </c>
      <c r="B11822" s="74" t="s">
        <v>828</v>
      </c>
      <c r="C11822" s="74" t="s">
        <v>4816</v>
      </c>
      <c r="D11822" s="74" t="s">
        <v>4817</v>
      </c>
      <c r="E11822" s="75" t="s">
        <v>185</v>
      </c>
      <c r="F11822" s="74"/>
      <c r="G11822" s="74" t="s">
        <v>3694</v>
      </c>
      <c r="H11822" s="82">
        <v>1431</v>
      </c>
      <c r="I11822" s="77">
        <v>0.45450000000000002</v>
      </c>
      <c r="J11822" s="76">
        <v>780.6105</v>
      </c>
    </row>
    <row r="11823" spans="1:10" ht="25.5">
      <c r="A11823" s="72">
        <v>11819</v>
      </c>
      <c r="B11823" s="74" t="s">
        <v>828</v>
      </c>
      <c r="C11823" s="74" t="s">
        <v>4818</v>
      </c>
      <c r="D11823" s="74" t="s">
        <v>4819</v>
      </c>
      <c r="E11823" s="75" t="s">
        <v>185</v>
      </c>
      <c r="F11823" s="74"/>
      <c r="G11823" s="74" t="s">
        <v>3694</v>
      </c>
      <c r="H11823" s="82">
        <v>1363</v>
      </c>
      <c r="I11823" s="77">
        <v>0.45450000000000002</v>
      </c>
      <c r="J11823" s="76">
        <v>743.51649999999995</v>
      </c>
    </row>
    <row r="11824" spans="1:10" ht="25.5">
      <c r="A11824" s="72">
        <v>11820</v>
      </c>
      <c r="B11824" s="74" t="s">
        <v>828</v>
      </c>
      <c r="C11824" s="74" t="s">
        <v>4820</v>
      </c>
      <c r="D11824" s="74" t="s">
        <v>4821</v>
      </c>
      <c r="E11824" s="75" t="s">
        <v>185</v>
      </c>
      <c r="F11824" s="74"/>
      <c r="G11824" s="74" t="s">
        <v>3694</v>
      </c>
      <c r="H11824" s="82">
        <v>1431</v>
      </c>
      <c r="I11824" s="77">
        <v>0.45450000000000002</v>
      </c>
      <c r="J11824" s="76">
        <v>780.6105</v>
      </c>
    </row>
    <row r="11825" spans="1:10">
      <c r="A11825" s="72">
        <v>11821</v>
      </c>
      <c r="B11825" s="74" t="s">
        <v>828</v>
      </c>
      <c r="C11825" s="74" t="s">
        <v>4822</v>
      </c>
      <c r="D11825" s="74" t="s">
        <v>4823</v>
      </c>
      <c r="E11825" s="75" t="s">
        <v>185</v>
      </c>
      <c r="F11825" s="74"/>
      <c r="G11825" s="74" t="s">
        <v>3694</v>
      </c>
      <c r="H11825" s="82">
        <v>1461</v>
      </c>
      <c r="I11825" s="77">
        <v>0.45450000000000002</v>
      </c>
      <c r="J11825" s="76">
        <v>796.97550000000001</v>
      </c>
    </row>
    <row r="11826" spans="1:10">
      <c r="A11826" s="72">
        <v>11822</v>
      </c>
      <c r="B11826" s="74" t="s">
        <v>828</v>
      </c>
      <c r="C11826" s="74" t="s">
        <v>4824</v>
      </c>
      <c r="D11826" s="74" t="s">
        <v>4825</v>
      </c>
      <c r="E11826" s="75" t="s">
        <v>185</v>
      </c>
      <c r="F11826" s="74"/>
      <c r="G11826" s="74" t="s">
        <v>3694</v>
      </c>
      <c r="H11826" s="82">
        <v>1536</v>
      </c>
      <c r="I11826" s="77">
        <v>0.45450000000000002</v>
      </c>
      <c r="J11826" s="76">
        <v>837.88799999999992</v>
      </c>
    </row>
    <row r="11827" spans="1:10" ht="25.5">
      <c r="A11827" s="72">
        <v>11823</v>
      </c>
      <c r="B11827" s="74" t="s">
        <v>828</v>
      </c>
      <c r="C11827" s="74" t="s">
        <v>4826</v>
      </c>
      <c r="D11827" s="74" t="s">
        <v>4827</v>
      </c>
      <c r="E11827" s="75" t="s">
        <v>185</v>
      </c>
      <c r="F11827" s="74"/>
      <c r="G11827" s="74" t="s">
        <v>3694</v>
      </c>
      <c r="H11827" s="82">
        <v>523</v>
      </c>
      <c r="I11827" s="77">
        <v>0.45450000000000002</v>
      </c>
      <c r="J11827" s="76">
        <v>285.29649999999998</v>
      </c>
    </row>
    <row r="11828" spans="1:10" ht="25.5">
      <c r="A11828" s="72">
        <v>11824</v>
      </c>
      <c r="B11828" s="74" t="s">
        <v>828</v>
      </c>
      <c r="C11828" s="74" t="s">
        <v>4826</v>
      </c>
      <c r="D11828" s="74" t="s">
        <v>4827</v>
      </c>
      <c r="E11828" s="75" t="s">
        <v>185</v>
      </c>
      <c r="F11828" s="74"/>
      <c r="G11828" s="74" t="s">
        <v>3694</v>
      </c>
      <c r="H11828" s="82">
        <v>523</v>
      </c>
      <c r="I11828" s="77">
        <v>0.45450000000000002</v>
      </c>
      <c r="J11828" s="76">
        <v>285.29649999999998</v>
      </c>
    </row>
    <row r="11829" spans="1:10" ht="25.5">
      <c r="A11829" s="72">
        <v>11825</v>
      </c>
      <c r="B11829" s="74" t="s">
        <v>828</v>
      </c>
      <c r="C11829" s="74" t="s">
        <v>4826</v>
      </c>
      <c r="D11829" s="74" t="s">
        <v>4827</v>
      </c>
      <c r="E11829" s="75" t="s">
        <v>185</v>
      </c>
      <c r="F11829" s="74"/>
      <c r="G11829" s="74" t="s">
        <v>3694</v>
      </c>
      <c r="H11829" s="82">
        <v>523</v>
      </c>
      <c r="I11829" s="77">
        <v>0.45450000000000002</v>
      </c>
      <c r="J11829" s="76">
        <v>285.29649999999998</v>
      </c>
    </row>
    <row r="11830" spans="1:10" ht="25.5">
      <c r="A11830" s="72">
        <v>11826</v>
      </c>
      <c r="B11830" s="74" t="s">
        <v>828</v>
      </c>
      <c r="C11830" s="74" t="s">
        <v>4828</v>
      </c>
      <c r="D11830" s="74" t="s">
        <v>4829</v>
      </c>
      <c r="E11830" s="75" t="s">
        <v>185</v>
      </c>
      <c r="F11830" s="74"/>
      <c r="G11830" s="74" t="s">
        <v>3694</v>
      </c>
      <c r="H11830" s="82">
        <v>573</v>
      </c>
      <c r="I11830" s="77">
        <v>0.45450000000000002</v>
      </c>
      <c r="J11830" s="76">
        <v>312.57150000000001</v>
      </c>
    </row>
    <row r="11831" spans="1:10" ht="25.5">
      <c r="A11831" s="72">
        <v>11827</v>
      </c>
      <c r="B11831" s="74" t="s">
        <v>828</v>
      </c>
      <c r="C11831" s="74" t="s">
        <v>4828</v>
      </c>
      <c r="D11831" s="74" t="s">
        <v>4829</v>
      </c>
      <c r="E11831" s="75" t="s">
        <v>185</v>
      </c>
      <c r="F11831" s="74"/>
      <c r="G11831" s="74" t="s">
        <v>3694</v>
      </c>
      <c r="H11831" s="82">
        <v>573</v>
      </c>
      <c r="I11831" s="77">
        <v>0.45450000000000002</v>
      </c>
      <c r="J11831" s="76">
        <v>312.57150000000001</v>
      </c>
    </row>
    <row r="11832" spans="1:10" ht="25.5">
      <c r="A11832" s="72">
        <v>11828</v>
      </c>
      <c r="B11832" s="74" t="s">
        <v>828</v>
      </c>
      <c r="C11832" s="74" t="s">
        <v>4828</v>
      </c>
      <c r="D11832" s="74" t="s">
        <v>4829</v>
      </c>
      <c r="E11832" s="75" t="s">
        <v>185</v>
      </c>
      <c r="F11832" s="74"/>
      <c r="G11832" s="74" t="s">
        <v>3694</v>
      </c>
      <c r="H11832" s="82">
        <v>573</v>
      </c>
      <c r="I11832" s="77">
        <v>0.45450000000000002</v>
      </c>
      <c r="J11832" s="76">
        <v>312.57150000000001</v>
      </c>
    </row>
    <row r="11833" spans="1:10" ht="25.5">
      <c r="A11833" s="72">
        <v>11829</v>
      </c>
      <c r="B11833" s="74" t="s">
        <v>828</v>
      </c>
      <c r="C11833" s="74" t="s">
        <v>4828</v>
      </c>
      <c r="D11833" s="74" t="s">
        <v>4829</v>
      </c>
      <c r="E11833" s="75" t="s">
        <v>185</v>
      </c>
      <c r="F11833" s="74"/>
      <c r="G11833" s="74" t="s">
        <v>3694</v>
      </c>
      <c r="H11833" s="82">
        <v>573</v>
      </c>
      <c r="I11833" s="77">
        <v>0.45450000000000002</v>
      </c>
      <c r="J11833" s="76">
        <v>312.57150000000001</v>
      </c>
    </row>
    <row r="11834" spans="1:10" ht="25.5">
      <c r="A11834" s="72">
        <v>11830</v>
      </c>
      <c r="B11834" s="74" t="s">
        <v>828</v>
      </c>
      <c r="C11834" s="74" t="s">
        <v>4830</v>
      </c>
      <c r="D11834" s="74" t="s">
        <v>4831</v>
      </c>
      <c r="E11834" s="75" t="s">
        <v>185</v>
      </c>
      <c r="F11834" s="74"/>
      <c r="G11834" s="74" t="s">
        <v>3694</v>
      </c>
      <c r="H11834" s="82">
        <v>627</v>
      </c>
      <c r="I11834" s="77">
        <v>0.45450000000000002</v>
      </c>
      <c r="J11834" s="76">
        <v>342.02850000000001</v>
      </c>
    </row>
    <row r="11835" spans="1:10" ht="25.5">
      <c r="A11835" s="72">
        <v>11831</v>
      </c>
      <c r="B11835" s="74" t="s">
        <v>828</v>
      </c>
      <c r="C11835" s="74" t="s">
        <v>4832</v>
      </c>
      <c r="D11835" s="74" t="s">
        <v>4833</v>
      </c>
      <c r="E11835" s="75" t="s">
        <v>185</v>
      </c>
      <c r="F11835" s="74"/>
      <c r="G11835" s="74" t="s">
        <v>3694</v>
      </c>
      <c r="H11835" s="82">
        <v>675</v>
      </c>
      <c r="I11835" s="77">
        <v>0.45450000000000002</v>
      </c>
      <c r="J11835" s="76">
        <v>368.21249999999998</v>
      </c>
    </row>
    <row r="11836" spans="1:10" ht="25.5">
      <c r="A11836" s="72">
        <v>11832</v>
      </c>
      <c r="B11836" s="74" t="s">
        <v>828</v>
      </c>
      <c r="C11836" s="74" t="s">
        <v>4834</v>
      </c>
      <c r="D11836" s="74" t="s">
        <v>4835</v>
      </c>
      <c r="E11836" s="75" t="s">
        <v>185</v>
      </c>
      <c r="F11836" s="74"/>
      <c r="G11836" s="74" t="s">
        <v>3694</v>
      </c>
      <c r="H11836" s="82">
        <v>767</v>
      </c>
      <c r="I11836" s="77">
        <v>0.45450000000000002</v>
      </c>
      <c r="J11836" s="76">
        <v>418.39850000000001</v>
      </c>
    </row>
    <row r="11837" spans="1:10" ht="25.5">
      <c r="A11837" s="72">
        <v>11833</v>
      </c>
      <c r="B11837" s="74" t="s">
        <v>828</v>
      </c>
      <c r="C11837" s="74" t="s">
        <v>4834</v>
      </c>
      <c r="D11837" s="74" t="s">
        <v>4835</v>
      </c>
      <c r="E11837" s="75" t="s">
        <v>185</v>
      </c>
      <c r="F11837" s="74"/>
      <c r="G11837" s="74" t="s">
        <v>3694</v>
      </c>
      <c r="H11837" s="82">
        <v>767</v>
      </c>
      <c r="I11837" s="77">
        <v>0.45450000000000002</v>
      </c>
      <c r="J11837" s="76">
        <v>418.39850000000001</v>
      </c>
    </row>
    <row r="11838" spans="1:10" ht="25.5">
      <c r="A11838" s="72">
        <v>11834</v>
      </c>
      <c r="B11838" s="74" t="s">
        <v>828</v>
      </c>
      <c r="C11838" s="74" t="s">
        <v>4836</v>
      </c>
      <c r="D11838" s="74" t="s">
        <v>4837</v>
      </c>
      <c r="E11838" s="75" t="s">
        <v>185</v>
      </c>
      <c r="F11838" s="74"/>
      <c r="G11838" s="74" t="s">
        <v>3694</v>
      </c>
      <c r="H11838" s="82">
        <v>823</v>
      </c>
      <c r="I11838" s="77">
        <v>0.45450000000000002</v>
      </c>
      <c r="J11838" s="76">
        <v>448.94650000000001</v>
      </c>
    </row>
    <row r="11839" spans="1:10" ht="25.5">
      <c r="A11839" s="72">
        <v>11835</v>
      </c>
      <c r="B11839" s="74" t="s">
        <v>828</v>
      </c>
      <c r="C11839" s="74" t="s">
        <v>4838</v>
      </c>
      <c r="D11839" s="74" t="s">
        <v>4839</v>
      </c>
      <c r="E11839" s="75" t="s">
        <v>185</v>
      </c>
      <c r="F11839" s="74"/>
      <c r="G11839" s="74" t="s">
        <v>3694</v>
      </c>
      <c r="H11839" s="82">
        <v>1518</v>
      </c>
      <c r="I11839" s="77">
        <v>0.45450000000000002</v>
      </c>
      <c r="J11839" s="76">
        <v>828.06899999999996</v>
      </c>
    </row>
    <row r="11840" spans="1:10" ht="25.5">
      <c r="A11840" s="72">
        <v>11836</v>
      </c>
      <c r="B11840" s="74" t="s">
        <v>828</v>
      </c>
      <c r="C11840" s="74" t="s">
        <v>4838</v>
      </c>
      <c r="D11840" s="74" t="s">
        <v>4839</v>
      </c>
      <c r="E11840" s="75" t="s">
        <v>185</v>
      </c>
      <c r="F11840" s="74"/>
      <c r="G11840" s="74" t="s">
        <v>3694</v>
      </c>
      <c r="H11840" s="82">
        <v>1518</v>
      </c>
      <c r="I11840" s="77">
        <v>0.45450000000000002</v>
      </c>
      <c r="J11840" s="76">
        <v>828.06899999999996</v>
      </c>
    </row>
    <row r="11841" spans="1:10" ht="38.25">
      <c r="A11841" s="72">
        <v>11837</v>
      </c>
      <c r="B11841" s="74" t="s">
        <v>828</v>
      </c>
      <c r="C11841" s="74" t="s">
        <v>4840</v>
      </c>
      <c r="D11841" s="74" t="s">
        <v>4841</v>
      </c>
      <c r="E11841" s="75" t="s">
        <v>185</v>
      </c>
      <c r="F11841" s="74"/>
      <c r="G11841" s="74" t="s">
        <v>3694</v>
      </c>
      <c r="H11841" s="82">
        <v>1700</v>
      </c>
      <c r="I11841" s="77">
        <v>0.45450000000000002</v>
      </c>
      <c r="J11841" s="76">
        <v>927.35</v>
      </c>
    </row>
    <row r="11842" spans="1:10" ht="25.5">
      <c r="A11842" s="72">
        <v>11838</v>
      </c>
      <c r="B11842" s="74" t="s">
        <v>828</v>
      </c>
      <c r="C11842" s="74" t="s">
        <v>4842</v>
      </c>
      <c r="D11842" s="74" t="s">
        <v>4843</v>
      </c>
      <c r="E11842" s="75" t="s">
        <v>185</v>
      </c>
      <c r="F11842" s="74"/>
      <c r="G11842" s="74" t="s">
        <v>3694</v>
      </c>
      <c r="H11842" s="82">
        <v>1928</v>
      </c>
      <c r="I11842" s="77">
        <v>0.45450000000000002</v>
      </c>
      <c r="J11842" s="76">
        <v>1051.7239999999999</v>
      </c>
    </row>
    <row r="11843" spans="1:10" ht="38.25">
      <c r="A11843" s="72">
        <v>11839</v>
      </c>
      <c r="B11843" s="74" t="s">
        <v>828</v>
      </c>
      <c r="C11843" s="74" t="s">
        <v>4844</v>
      </c>
      <c r="D11843" s="74" t="s">
        <v>4845</v>
      </c>
      <c r="E11843" s="75" t="s">
        <v>185</v>
      </c>
      <c r="F11843" s="74"/>
      <c r="G11843" s="74" t="s">
        <v>3694</v>
      </c>
      <c r="H11843" s="82">
        <v>2159</v>
      </c>
      <c r="I11843" s="77">
        <v>0.45450000000000002</v>
      </c>
      <c r="J11843" s="76">
        <v>1177.7345</v>
      </c>
    </row>
    <row r="11844" spans="1:10" ht="25.5">
      <c r="A11844" s="72">
        <v>11840</v>
      </c>
      <c r="B11844" s="74" t="s">
        <v>828</v>
      </c>
      <c r="C11844" s="74" t="s">
        <v>4846</v>
      </c>
      <c r="D11844" s="74" t="s">
        <v>4847</v>
      </c>
      <c r="E11844" s="75" t="s">
        <v>185</v>
      </c>
      <c r="F11844" s="74"/>
      <c r="G11844" s="74" t="s">
        <v>3694</v>
      </c>
      <c r="H11844" s="82">
        <v>548</v>
      </c>
      <c r="I11844" s="77">
        <v>0.45450000000000002</v>
      </c>
      <c r="J11844" s="76">
        <v>298.93399999999997</v>
      </c>
    </row>
    <row r="11845" spans="1:10" ht="25.5">
      <c r="A11845" s="72">
        <v>11841</v>
      </c>
      <c r="B11845" s="74" t="s">
        <v>828</v>
      </c>
      <c r="C11845" s="74" t="s">
        <v>4848</v>
      </c>
      <c r="D11845" s="74" t="s">
        <v>4849</v>
      </c>
      <c r="E11845" s="75" t="s">
        <v>185</v>
      </c>
      <c r="F11845" s="74"/>
      <c r="G11845" s="74" t="s">
        <v>3694</v>
      </c>
      <c r="H11845" s="82">
        <v>684</v>
      </c>
      <c r="I11845" s="77">
        <v>0.45450000000000002</v>
      </c>
      <c r="J11845" s="76">
        <v>373.12200000000001</v>
      </c>
    </row>
    <row r="11846" spans="1:10">
      <c r="A11846" s="72">
        <v>11842</v>
      </c>
      <c r="B11846" s="74" t="s">
        <v>828</v>
      </c>
      <c r="C11846" s="74" t="s">
        <v>4850</v>
      </c>
      <c r="D11846" s="74" t="s">
        <v>4851</v>
      </c>
      <c r="E11846" s="75" t="s">
        <v>185</v>
      </c>
      <c r="F11846" s="74"/>
      <c r="G11846" s="74" t="s">
        <v>3694</v>
      </c>
      <c r="H11846" s="82">
        <v>46.6</v>
      </c>
      <c r="I11846" s="77">
        <v>0.45450000000000002</v>
      </c>
      <c r="J11846" s="76">
        <v>25.420300000000001</v>
      </c>
    </row>
    <row r="11847" spans="1:10" ht="25.5">
      <c r="A11847" s="72">
        <v>11843</v>
      </c>
      <c r="B11847" s="74" t="s">
        <v>828</v>
      </c>
      <c r="C11847" s="74" t="s">
        <v>4852</v>
      </c>
      <c r="D11847" s="74" t="s">
        <v>4853</v>
      </c>
      <c r="E11847" s="75" t="s">
        <v>185</v>
      </c>
      <c r="F11847" s="74"/>
      <c r="G11847" s="74" t="s">
        <v>3694</v>
      </c>
      <c r="H11847" s="82">
        <v>919</v>
      </c>
      <c r="I11847" s="77">
        <v>0.45450000000000002</v>
      </c>
      <c r="J11847" s="76">
        <v>501.31450000000001</v>
      </c>
    </row>
    <row r="11848" spans="1:10" ht="25.5">
      <c r="A11848" s="72">
        <v>11844</v>
      </c>
      <c r="B11848" s="74" t="s">
        <v>828</v>
      </c>
      <c r="C11848" s="74" t="s">
        <v>4854</v>
      </c>
      <c r="D11848" s="74" t="s">
        <v>4855</v>
      </c>
      <c r="E11848" s="75" t="s">
        <v>185</v>
      </c>
      <c r="F11848" s="74"/>
      <c r="G11848" s="74" t="s">
        <v>3694</v>
      </c>
      <c r="H11848" s="82">
        <v>880</v>
      </c>
      <c r="I11848" s="77">
        <v>0.45450000000000002</v>
      </c>
      <c r="J11848" s="76">
        <v>480.03999999999996</v>
      </c>
    </row>
    <row r="11849" spans="1:10" ht="25.5">
      <c r="A11849" s="72">
        <v>11845</v>
      </c>
      <c r="B11849" s="74" t="s">
        <v>828</v>
      </c>
      <c r="C11849" s="74" t="s">
        <v>4856</v>
      </c>
      <c r="D11849" s="74" t="s">
        <v>4857</v>
      </c>
      <c r="E11849" s="75" t="s">
        <v>185</v>
      </c>
      <c r="F11849" s="74"/>
      <c r="G11849" s="74" t="s">
        <v>3694</v>
      </c>
      <c r="H11849" s="82">
        <v>1581</v>
      </c>
      <c r="I11849" s="77">
        <v>0.45450000000000002</v>
      </c>
      <c r="J11849" s="76">
        <v>862.43549999999993</v>
      </c>
    </row>
    <row r="11850" spans="1:10" ht="25.5">
      <c r="A11850" s="72">
        <v>11846</v>
      </c>
      <c r="B11850" s="74" t="s">
        <v>828</v>
      </c>
      <c r="C11850" s="74" t="s">
        <v>4858</v>
      </c>
      <c r="D11850" s="74" t="s">
        <v>4859</v>
      </c>
      <c r="E11850" s="75" t="s">
        <v>185</v>
      </c>
      <c r="F11850" s="74"/>
      <c r="G11850" s="74" t="s">
        <v>3694</v>
      </c>
      <c r="H11850" s="82">
        <v>1812</v>
      </c>
      <c r="I11850" s="77">
        <v>0.45450000000000002</v>
      </c>
      <c r="J11850" s="76">
        <v>988.44600000000003</v>
      </c>
    </row>
    <row r="11851" spans="1:10" ht="25.5">
      <c r="A11851" s="72">
        <v>11847</v>
      </c>
      <c r="B11851" s="74" t="s">
        <v>828</v>
      </c>
      <c r="C11851" s="74" t="s">
        <v>4858</v>
      </c>
      <c r="D11851" s="74" t="s">
        <v>4859</v>
      </c>
      <c r="E11851" s="75" t="s">
        <v>185</v>
      </c>
      <c r="F11851" s="74"/>
      <c r="G11851" s="74" t="s">
        <v>3694</v>
      </c>
      <c r="H11851" s="82">
        <v>1812</v>
      </c>
      <c r="I11851" s="77">
        <v>0.45450000000000002</v>
      </c>
      <c r="J11851" s="76">
        <v>988.44600000000003</v>
      </c>
    </row>
    <row r="11852" spans="1:10" ht="25.5">
      <c r="A11852" s="72">
        <v>11848</v>
      </c>
      <c r="B11852" s="74" t="s">
        <v>828</v>
      </c>
      <c r="C11852" s="74" t="s">
        <v>4858</v>
      </c>
      <c r="D11852" s="74" t="s">
        <v>4859</v>
      </c>
      <c r="E11852" s="75" t="s">
        <v>185</v>
      </c>
      <c r="F11852" s="74"/>
      <c r="G11852" s="74" t="s">
        <v>3694</v>
      </c>
      <c r="H11852" s="82">
        <v>1812</v>
      </c>
      <c r="I11852" s="77">
        <v>0.45450000000000002</v>
      </c>
      <c r="J11852" s="76">
        <v>988.44600000000003</v>
      </c>
    </row>
    <row r="11853" spans="1:10" ht="25.5">
      <c r="A11853" s="72">
        <v>11849</v>
      </c>
      <c r="B11853" s="74" t="s">
        <v>828</v>
      </c>
      <c r="C11853" s="74" t="s">
        <v>4860</v>
      </c>
      <c r="D11853" s="74" t="s">
        <v>4861</v>
      </c>
      <c r="E11853" s="75" t="s">
        <v>185</v>
      </c>
      <c r="F11853" s="74"/>
      <c r="G11853" s="74" t="s">
        <v>3694</v>
      </c>
      <c r="H11853" s="82">
        <v>1581</v>
      </c>
      <c r="I11853" s="77">
        <v>0.45450000000000002</v>
      </c>
      <c r="J11853" s="76">
        <v>862.43549999999993</v>
      </c>
    </row>
    <row r="11854" spans="1:10" ht="25.5">
      <c r="A11854" s="72">
        <v>11850</v>
      </c>
      <c r="B11854" s="74" t="s">
        <v>828</v>
      </c>
      <c r="C11854" s="74" t="s">
        <v>4860</v>
      </c>
      <c r="D11854" s="74" t="s">
        <v>4861</v>
      </c>
      <c r="E11854" s="75" t="s">
        <v>185</v>
      </c>
      <c r="F11854" s="74"/>
      <c r="G11854" s="74" t="s">
        <v>3694</v>
      </c>
      <c r="H11854" s="82">
        <v>1581</v>
      </c>
      <c r="I11854" s="77">
        <v>0.45450000000000002</v>
      </c>
      <c r="J11854" s="76">
        <v>862.43549999999993</v>
      </c>
    </row>
    <row r="11855" spans="1:10" ht="25.5">
      <c r="A11855" s="72">
        <v>11851</v>
      </c>
      <c r="B11855" s="74" t="s">
        <v>828</v>
      </c>
      <c r="C11855" s="74" t="s">
        <v>4862</v>
      </c>
      <c r="D11855" s="74" t="s">
        <v>4863</v>
      </c>
      <c r="E11855" s="75" t="s">
        <v>185</v>
      </c>
      <c r="F11855" s="74"/>
      <c r="G11855" s="74" t="s">
        <v>3694</v>
      </c>
      <c r="H11855" s="82">
        <v>1869</v>
      </c>
      <c r="I11855" s="77">
        <v>0.45450000000000002</v>
      </c>
      <c r="J11855" s="76">
        <v>1019.5395</v>
      </c>
    </row>
    <row r="11856" spans="1:10" ht="25.5">
      <c r="A11856" s="72">
        <v>11852</v>
      </c>
      <c r="B11856" s="74" t="s">
        <v>828</v>
      </c>
      <c r="C11856" s="74" t="s">
        <v>4864</v>
      </c>
      <c r="D11856" s="74" t="s">
        <v>4865</v>
      </c>
      <c r="E11856" s="75" t="s">
        <v>185</v>
      </c>
      <c r="F11856" s="74"/>
      <c r="G11856" s="74" t="s">
        <v>3694</v>
      </c>
      <c r="H11856" s="82">
        <v>1869</v>
      </c>
      <c r="I11856" s="77">
        <v>0.45450000000000002</v>
      </c>
      <c r="J11856" s="76">
        <v>1019.5395</v>
      </c>
    </row>
    <row r="11857" spans="1:10" ht="25.5">
      <c r="A11857" s="72">
        <v>11853</v>
      </c>
      <c r="B11857" s="74" t="s">
        <v>828</v>
      </c>
      <c r="C11857" s="74" t="s">
        <v>4864</v>
      </c>
      <c r="D11857" s="74" t="s">
        <v>4865</v>
      </c>
      <c r="E11857" s="75" t="s">
        <v>185</v>
      </c>
      <c r="F11857" s="74"/>
      <c r="G11857" s="74" t="s">
        <v>3694</v>
      </c>
      <c r="H11857" s="82">
        <v>1869</v>
      </c>
      <c r="I11857" s="77">
        <v>0.45450000000000002</v>
      </c>
      <c r="J11857" s="76">
        <v>1019.5395</v>
      </c>
    </row>
    <row r="11858" spans="1:10" ht="25.5">
      <c r="A11858" s="72">
        <v>11854</v>
      </c>
      <c r="B11858" s="74" t="s">
        <v>828</v>
      </c>
      <c r="C11858" s="74" t="s">
        <v>4866</v>
      </c>
      <c r="D11858" s="74" t="s">
        <v>4865</v>
      </c>
      <c r="E11858" s="75" t="s">
        <v>185</v>
      </c>
      <c r="F11858" s="74"/>
      <c r="G11858" s="74" t="s">
        <v>3694</v>
      </c>
      <c r="H11858" s="82">
        <v>1869</v>
      </c>
      <c r="I11858" s="77">
        <v>0.45450000000000002</v>
      </c>
      <c r="J11858" s="76">
        <v>1019.5395</v>
      </c>
    </row>
    <row r="11859" spans="1:10" ht="25.5">
      <c r="A11859" s="72">
        <v>11855</v>
      </c>
      <c r="B11859" s="74" t="s">
        <v>828</v>
      </c>
      <c r="C11859" s="74" t="s">
        <v>4867</v>
      </c>
      <c r="D11859" s="74" t="s">
        <v>4868</v>
      </c>
      <c r="E11859" s="75" t="s">
        <v>185</v>
      </c>
      <c r="F11859" s="74"/>
      <c r="G11859" s="74" t="s">
        <v>3694</v>
      </c>
      <c r="H11859" s="82">
        <v>2355</v>
      </c>
      <c r="I11859" s="77">
        <v>0.45450000000000002</v>
      </c>
      <c r="J11859" s="76">
        <v>1284.6524999999999</v>
      </c>
    </row>
    <row r="11860" spans="1:10" ht="38.25">
      <c r="A11860" s="72">
        <v>11856</v>
      </c>
      <c r="B11860" s="74" t="s">
        <v>828</v>
      </c>
      <c r="C11860" s="74" t="s">
        <v>4869</v>
      </c>
      <c r="D11860" s="74" t="s">
        <v>4870</v>
      </c>
      <c r="E11860" s="75" t="s">
        <v>185</v>
      </c>
      <c r="F11860" s="74"/>
      <c r="G11860" s="74" t="s">
        <v>3694</v>
      </c>
      <c r="H11860" s="82">
        <v>3096</v>
      </c>
      <c r="I11860" s="77">
        <v>0.45450000000000002</v>
      </c>
      <c r="J11860" s="76">
        <v>1688.8679999999999</v>
      </c>
    </row>
    <row r="11861" spans="1:10" ht="38.25">
      <c r="A11861" s="72">
        <v>11857</v>
      </c>
      <c r="B11861" s="74" t="s">
        <v>828</v>
      </c>
      <c r="C11861" s="74" t="s">
        <v>4871</v>
      </c>
      <c r="D11861" s="74" t="s">
        <v>4872</v>
      </c>
      <c r="E11861" s="75" t="s">
        <v>185</v>
      </c>
      <c r="F11861" s="74"/>
      <c r="G11861" s="74" t="s">
        <v>3694</v>
      </c>
      <c r="H11861" s="82">
        <v>2924</v>
      </c>
      <c r="I11861" s="77">
        <v>0.45450000000000002</v>
      </c>
      <c r="J11861" s="76">
        <v>1595.0419999999999</v>
      </c>
    </row>
    <row r="11862" spans="1:10" ht="38.25">
      <c r="A11862" s="72">
        <v>11858</v>
      </c>
      <c r="B11862" s="74" t="s">
        <v>828</v>
      </c>
      <c r="C11862" s="74" t="s">
        <v>4873</v>
      </c>
      <c r="D11862" s="74" t="s">
        <v>4874</v>
      </c>
      <c r="E11862" s="75" t="s">
        <v>185</v>
      </c>
      <c r="F11862" s="74"/>
      <c r="G11862" s="74" t="s">
        <v>3694</v>
      </c>
      <c r="H11862" s="82">
        <v>3161</v>
      </c>
      <c r="I11862" s="77">
        <v>0.45450000000000002</v>
      </c>
      <c r="J11862" s="76">
        <v>1724.3254999999999</v>
      </c>
    </row>
    <row r="11863" spans="1:10" ht="38.25">
      <c r="A11863" s="72">
        <v>11859</v>
      </c>
      <c r="B11863" s="74" t="s">
        <v>828</v>
      </c>
      <c r="C11863" s="74" t="s">
        <v>4873</v>
      </c>
      <c r="D11863" s="74" t="s">
        <v>4874</v>
      </c>
      <c r="E11863" s="75" t="s">
        <v>185</v>
      </c>
      <c r="F11863" s="74"/>
      <c r="G11863" s="74" t="s">
        <v>3694</v>
      </c>
      <c r="H11863" s="82">
        <v>3161</v>
      </c>
      <c r="I11863" s="77">
        <v>0.45450000000000002</v>
      </c>
      <c r="J11863" s="76">
        <v>1724.3254999999999</v>
      </c>
    </row>
    <row r="11864" spans="1:10" ht="38.25">
      <c r="A11864" s="72">
        <v>11860</v>
      </c>
      <c r="B11864" s="74" t="s">
        <v>828</v>
      </c>
      <c r="C11864" s="74" t="s">
        <v>4873</v>
      </c>
      <c r="D11864" s="74" t="s">
        <v>4874</v>
      </c>
      <c r="E11864" s="75" t="s">
        <v>185</v>
      </c>
      <c r="F11864" s="74"/>
      <c r="G11864" s="74" t="s">
        <v>3694</v>
      </c>
      <c r="H11864" s="82">
        <v>3161</v>
      </c>
      <c r="I11864" s="77">
        <v>0.45450000000000002</v>
      </c>
      <c r="J11864" s="76">
        <v>1724.3254999999999</v>
      </c>
    </row>
    <row r="11865" spans="1:10" ht="38.25">
      <c r="A11865" s="72">
        <v>11861</v>
      </c>
      <c r="B11865" s="74" t="s">
        <v>828</v>
      </c>
      <c r="C11865" s="74" t="s">
        <v>4873</v>
      </c>
      <c r="D11865" s="74" t="s">
        <v>4874</v>
      </c>
      <c r="E11865" s="75" t="s">
        <v>185</v>
      </c>
      <c r="F11865" s="74"/>
      <c r="G11865" s="74" t="s">
        <v>3694</v>
      </c>
      <c r="H11865" s="82">
        <v>3161</v>
      </c>
      <c r="I11865" s="77">
        <v>0.45450000000000002</v>
      </c>
      <c r="J11865" s="76">
        <v>1724.3254999999999</v>
      </c>
    </row>
    <row r="11866" spans="1:10" ht="38.25">
      <c r="A11866" s="72">
        <v>11862</v>
      </c>
      <c r="B11866" s="74" t="s">
        <v>828</v>
      </c>
      <c r="C11866" s="74" t="s">
        <v>4873</v>
      </c>
      <c r="D11866" s="74" t="s">
        <v>4874</v>
      </c>
      <c r="E11866" s="75" t="s">
        <v>185</v>
      </c>
      <c r="F11866" s="74"/>
      <c r="G11866" s="74" t="s">
        <v>3694</v>
      </c>
      <c r="H11866" s="82">
        <v>3161</v>
      </c>
      <c r="I11866" s="77">
        <v>0.45450000000000002</v>
      </c>
      <c r="J11866" s="76">
        <v>1724.3254999999999</v>
      </c>
    </row>
    <row r="11867" spans="1:10" ht="38.25">
      <c r="A11867" s="72">
        <v>11863</v>
      </c>
      <c r="B11867" s="74" t="s">
        <v>828</v>
      </c>
      <c r="C11867" s="74" t="s">
        <v>4875</v>
      </c>
      <c r="D11867" s="74" t="s">
        <v>4876</v>
      </c>
      <c r="E11867" s="75" t="s">
        <v>185</v>
      </c>
      <c r="F11867" s="74"/>
      <c r="G11867" s="74" t="s">
        <v>3694</v>
      </c>
      <c r="H11867" s="82">
        <v>3405</v>
      </c>
      <c r="I11867" s="77">
        <v>0.45450000000000002</v>
      </c>
      <c r="J11867" s="76">
        <v>1857.4275</v>
      </c>
    </row>
    <row r="11868" spans="1:10" ht="38.25">
      <c r="A11868" s="72">
        <v>11864</v>
      </c>
      <c r="B11868" s="74" t="s">
        <v>828</v>
      </c>
      <c r="C11868" s="74" t="s">
        <v>4877</v>
      </c>
      <c r="D11868" s="74" t="s">
        <v>4878</v>
      </c>
      <c r="E11868" s="75" t="s">
        <v>185</v>
      </c>
      <c r="F11868" s="74"/>
      <c r="G11868" s="74" t="s">
        <v>3694</v>
      </c>
      <c r="H11868" s="82">
        <v>3216</v>
      </c>
      <c r="I11868" s="77">
        <v>0.45450000000000002</v>
      </c>
      <c r="J11868" s="76">
        <v>1754.328</v>
      </c>
    </row>
    <row r="11869" spans="1:10" ht="38.25">
      <c r="A11869" s="72">
        <v>11865</v>
      </c>
      <c r="B11869" s="74" t="s">
        <v>828</v>
      </c>
      <c r="C11869" s="74" t="s">
        <v>4879</v>
      </c>
      <c r="D11869" s="74" t="s">
        <v>4880</v>
      </c>
      <c r="E11869" s="75" t="s">
        <v>185</v>
      </c>
      <c r="F11869" s="74"/>
      <c r="G11869" s="74" t="s">
        <v>3694</v>
      </c>
      <c r="H11869" s="82">
        <v>3476</v>
      </c>
      <c r="I11869" s="77">
        <v>0.45450000000000002</v>
      </c>
      <c r="J11869" s="76">
        <v>1896.1579999999999</v>
      </c>
    </row>
    <row r="11870" spans="1:10" ht="25.5">
      <c r="A11870" s="72">
        <v>11866</v>
      </c>
      <c r="B11870" s="74" t="s">
        <v>828</v>
      </c>
      <c r="C11870" s="74" t="s">
        <v>4881</v>
      </c>
      <c r="D11870" s="74" t="s">
        <v>4882</v>
      </c>
      <c r="E11870" s="75" t="s">
        <v>185</v>
      </c>
      <c r="F11870" s="74"/>
      <c r="G11870" s="74" t="s">
        <v>3694</v>
      </c>
      <c r="H11870" s="82">
        <v>588</v>
      </c>
      <c r="I11870" s="77">
        <v>0.45450000000000002</v>
      </c>
      <c r="J11870" s="76">
        <v>320.75400000000002</v>
      </c>
    </row>
    <row r="11871" spans="1:10" ht="38.25">
      <c r="A11871" s="72">
        <v>11867</v>
      </c>
      <c r="B11871" s="74" t="s">
        <v>828</v>
      </c>
      <c r="C11871" s="74" t="s">
        <v>4883</v>
      </c>
      <c r="D11871" s="74" t="s">
        <v>4884</v>
      </c>
      <c r="E11871" s="75" t="s">
        <v>185</v>
      </c>
      <c r="F11871" s="74"/>
      <c r="G11871" s="74" t="s">
        <v>3694</v>
      </c>
      <c r="H11871" s="82">
        <v>807</v>
      </c>
      <c r="I11871" s="77">
        <v>0.45450000000000002</v>
      </c>
      <c r="J11871" s="76">
        <v>440.21850000000001</v>
      </c>
    </row>
    <row r="11872" spans="1:10" ht="38.25">
      <c r="A11872" s="72">
        <v>11868</v>
      </c>
      <c r="B11872" s="74" t="s">
        <v>828</v>
      </c>
      <c r="C11872" s="74" t="s">
        <v>4883</v>
      </c>
      <c r="D11872" s="74" t="s">
        <v>4884</v>
      </c>
      <c r="E11872" s="75" t="s">
        <v>185</v>
      </c>
      <c r="F11872" s="74"/>
      <c r="G11872" s="74" t="s">
        <v>3694</v>
      </c>
      <c r="H11872" s="82">
        <v>807</v>
      </c>
      <c r="I11872" s="77">
        <v>0.45450000000000002</v>
      </c>
      <c r="J11872" s="76">
        <v>440.21850000000001</v>
      </c>
    </row>
    <row r="11873" spans="1:10" ht="25.5">
      <c r="A11873" s="72">
        <v>11869</v>
      </c>
      <c r="B11873" s="74" t="s">
        <v>828</v>
      </c>
      <c r="C11873" s="74" t="s">
        <v>4885</v>
      </c>
      <c r="D11873" s="74" t="s">
        <v>4886</v>
      </c>
      <c r="E11873" s="75" t="s">
        <v>185</v>
      </c>
      <c r="F11873" s="74"/>
      <c r="G11873" s="74" t="s">
        <v>3694</v>
      </c>
      <c r="H11873" s="82">
        <v>813</v>
      </c>
      <c r="I11873" s="77">
        <v>0.45450000000000002</v>
      </c>
      <c r="J11873" s="76">
        <v>443.49149999999997</v>
      </c>
    </row>
    <row r="11874" spans="1:10" ht="38.25">
      <c r="A11874" s="72">
        <v>11870</v>
      </c>
      <c r="B11874" s="74" t="s">
        <v>828</v>
      </c>
      <c r="C11874" s="74" t="s">
        <v>4887</v>
      </c>
      <c r="D11874" s="74" t="s">
        <v>4888</v>
      </c>
      <c r="E11874" s="75" t="s">
        <v>185</v>
      </c>
      <c r="F11874" s="74"/>
      <c r="G11874" s="74" t="s">
        <v>3694</v>
      </c>
      <c r="H11874" s="82">
        <v>1033</v>
      </c>
      <c r="I11874" s="77">
        <v>0.45450000000000002</v>
      </c>
      <c r="J11874" s="76">
        <v>563.50149999999996</v>
      </c>
    </row>
    <row r="11875" spans="1:10" ht="38.25">
      <c r="A11875" s="72">
        <v>11871</v>
      </c>
      <c r="B11875" s="74" t="s">
        <v>828</v>
      </c>
      <c r="C11875" s="74" t="s">
        <v>4887</v>
      </c>
      <c r="D11875" s="74" t="s">
        <v>4888</v>
      </c>
      <c r="E11875" s="75" t="s">
        <v>185</v>
      </c>
      <c r="F11875" s="74"/>
      <c r="G11875" s="74" t="s">
        <v>3694</v>
      </c>
      <c r="H11875" s="82">
        <v>1033</v>
      </c>
      <c r="I11875" s="77">
        <v>0.45450000000000002</v>
      </c>
      <c r="J11875" s="76">
        <v>563.50149999999996</v>
      </c>
    </row>
    <row r="11876" spans="1:10" ht="38.25">
      <c r="A11876" s="72">
        <v>11872</v>
      </c>
      <c r="B11876" s="74" t="s">
        <v>828</v>
      </c>
      <c r="C11876" s="74" t="s">
        <v>4889</v>
      </c>
      <c r="D11876" s="74" t="s">
        <v>4890</v>
      </c>
      <c r="E11876" s="75" t="s">
        <v>185</v>
      </c>
      <c r="F11876" s="74"/>
      <c r="G11876" s="74" t="s">
        <v>3694</v>
      </c>
      <c r="H11876" s="82">
        <v>1248</v>
      </c>
      <c r="I11876" s="77">
        <v>0.45450000000000002</v>
      </c>
      <c r="J11876" s="76">
        <v>680.78399999999999</v>
      </c>
    </row>
    <row r="11877" spans="1:10" ht="38.25">
      <c r="A11877" s="72">
        <v>11873</v>
      </c>
      <c r="B11877" s="74" t="s">
        <v>828</v>
      </c>
      <c r="C11877" s="74" t="s">
        <v>4891</v>
      </c>
      <c r="D11877" s="74" t="s">
        <v>4892</v>
      </c>
      <c r="E11877" s="75" t="s">
        <v>185</v>
      </c>
      <c r="F11877" s="74"/>
      <c r="G11877" s="74" t="s">
        <v>3694</v>
      </c>
      <c r="H11877" s="82">
        <v>1248</v>
      </c>
      <c r="I11877" s="77">
        <v>0.45450000000000002</v>
      </c>
      <c r="J11877" s="76">
        <v>680.78399999999999</v>
      </c>
    </row>
    <row r="11878" spans="1:10" ht="38.25">
      <c r="A11878" s="72">
        <v>11874</v>
      </c>
      <c r="B11878" s="74" t="s">
        <v>828</v>
      </c>
      <c r="C11878" s="74" t="s">
        <v>4893</v>
      </c>
      <c r="D11878" s="74" t="s">
        <v>4894</v>
      </c>
      <c r="E11878" s="75" t="s">
        <v>185</v>
      </c>
      <c r="F11878" s="74"/>
      <c r="G11878" s="74" t="s">
        <v>3694</v>
      </c>
      <c r="H11878" s="82">
        <v>1453</v>
      </c>
      <c r="I11878" s="77">
        <v>0.45450000000000002</v>
      </c>
      <c r="J11878" s="76">
        <v>792.61149999999998</v>
      </c>
    </row>
    <row r="11879" spans="1:10" ht="38.25">
      <c r="A11879" s="72">
        <v>11875</v>
      </c>
      <c r="B11879" s="74" t="s">
        <v>828</v>
      </c>
      <c r="C11879" s="74" t="s">
        <v>4895</v>
      </c>
      <c r="D11879" s="74" t="s">
        <v>4896</v>
      </c>
      <c r="E11879" s="75" t="s">
        <v>185</v>
      </c>
      <c r="F11879" s="74"/>
      <c r="G11879" s="74" t="s">
        <v>3694</v>
      </c>
      <c r="H11879" s="82">
        <v>1453</v>
      </c>
      <c r="I11879" s="77">
        <v>0.45450000000000002</v>
      </c>
      <c r="J11879" s="76">
        <v>792.61149999999998</v>
      </c>
    </row>
    <row r="11880" spans="1:10" ht="38.25">
      <c r="A11880" s="72">
        <v>11876</v>
      </c>
      <c r="B11880" s="74" t="s">
        <v>828</v>
      </c>
      <c r="C11880" s="74" t="s">
        <v>4897</v>
      </c>
      <c r="D11880" s="74" t="s">
        <v>4898</v>
      </c>
      <c r="E11880" s="75" t="s">
        <v>185</v>
      </c>
      <c r="F11880" s="74"/>
      <c r="G11880" s="74" t="s">
        <v>3694</v>
      </c>
      <c r="H11880" s="82">
        <v>228</v>
      </c>
      <c r="I11880" s="77">
        <v>0.45450000000000002</v>
      </c>
      <c r="J11880" s="76">
        <v>124.374</v>
      </c>
    </row>
    <row r="11881" spans="1:10" ht="38.25">
      <c r="A11881" s="72">
        <v>11877</v>
      </c>
      <c r="B11881" s="74" t="s">
        <v>828</v>
      </c>
      <c r="C11881" s="74" t="s">
        <v>4897</v>
      </c>
      <c r="D11881" s="74" t="s">
        <v>4898</v>
      </c>
      <c r="E11881" s="75" t="s">
        <v>185</v>
      </c>
      <c r="F11881" s="74"/>
      <c r="G11881" s="74" t="s">
        <v>3694</v>
      </c>
      <c r="H11881" s="82">
        <v>228</v>
      </c>
      <c r="I11881" s="77">
        <v>0.45450000000000002</v>
      </c>
      <c r="J11881" s="76">
        <v>124.374</v>
      </c>
    </row>
    <row r="11882" spans="1:10" ht="38.25">
      <c r="A11882" s="72">
        <v>11878</v>
      </c>
      <c r="B11882" s="74" t="s">
        <v>828</v>
      </c>
      <c r="C11882" s="74" t="s">
        <v>4899</v>
      </c>
      <c r="D11882" s="74" t="s">
        <v>4900</v>
      </c>
      <c r="E11882" s="75" t="s">
        <v>185</v>
      </c>
      <c r="F11882" s="74"/>
      <c r="G11882" s="74" t="s">
        <v>3694</v>
      </c>
      <c r="H11882" s="82">
        <v>228</v>
      </c>
      <c r="I11882" s="77">
        <v>0.45450000000000002</v>
      </c>
      <c r="J11882" s="76">
        <v>124.374</v>
      </c>
    </row>
    <row r="11883" spans="1:10" ht="38.25">
      <c r="A11883" s="72">
        <v>11879</v>
      </c>
      <c r="B11883" s="74" t="s">
        <v>828</v>
      </c>
      <c r="C11883" s="74" t="s">
        <v>4899</v>
      </c>
      <c r="D11883" s="74" t="s">
        <v>4900</v>
      </c>
      <c r="E11883" s="75" t="s">
        <v>185</v>
      </c>
      <c r="F11883" s="74"/>
      <c r="G11883" s="74" t="s">
        <v>3694</v>
      </c>
      <c r="H11883" s="82">
        <v>228</v>
      </c>
      <c r="I11883" s="77">
        <v>0.45450000000000002</v>
      </c>
      <c r="J11883" s="76">
        <v>124.374</v>
      </c>
    </row>
    <row r="11884" spans="1:10" ht="38.25">
      <c r="A11884" s="72">
        <v>11880</v>
      </c>
      <c r="B11884" s="74" t="s">
        <v>828</v>
      </c>
      <c r="C11884" s="74" t="s">
        <v>4901</v>
      </c>
      <c r="D11884" s="74" t="s">
        <v>4902</v>
      </c>
      <c r="E11884" s="75" t="s">
        <v>185</v>
      </c>
      <c r="F11884" s="74"/>
      <c r="G11884" s="74" t="s">
        <v>3694</v>
      </c>
      <c r="H11884" s="82">
        <v>280</v>
      </c>
      <c r="I11884" s="77">
        <v>0.45450000000000002</v>
      </c>
      <c r="J11884" s="76">
        <v>152.74</v>
      </c>
    </row>
    <row r="11885" spans="1:10" ht="38.25">
      <c r="A11885" s="72">
        <v>11881</v>
      </c>
      <c r="B11885" s="74" t="s">
        <v>828</v>
      </c>
      <c r="C11885" s="74" t="s">
        <v>4903</v>
      </c>
      <c r="D11885" s="74" t="s">
        <v>4900</v>
      </c>
      <c r="E11885" s="75" t="s">
        <v>185</v>
      </c>
      <c r="F11885" s="74"/>
      <c r="G11885" s="74" t="s">
        <v>3694</v>
      </c>
      <c r="H11885" s="82">
        <v>280</v>
      </c>
      <c r="I11885" s="77">
        <v>0.45450000000000002</v>
      </c>
      <c r="J11885" s="76">
        <v>152.74</v>
      </c>
    </row>
    <row r="11886" spans="1:10" ht="25.5">
      <c r="A11886" s="72">
        <v>11882</v>
      </c>
      <c r="B11886" s="74" t="s">
        <v>828</v>
      </c>
      <c r="C11886" s="74" t="s">
        <v>4904</v>
      </c>
      <c r="D11886" s="74" t="s">
        <v>4905</v>
      </c>
      <c r="E11886" s="75" t="s">
        <v>185</v>
      </c>
      <c r="F11886" s="74"/>
      <c r="G11886" s="74" t="s">
        <v>3694</v>
      </c>
      <c r="H11886" s="82">
        <v>1022</v>
      </c>
      <c r="I11886" s="77">
        <v>0.45450000000000002</v>
      </c>
      <c r="J11886" s="76">
        <v>557.50099999999998</v>
      </c>
    </row>
    <row r="11887" spans="1:10" ht="25.5">
      <c r="A11887" s="72">
        <v>11883</v>
      </c>
      <c r="B11887" s="74" t="s">
        <v>828</v>
      </c>
      <c r="C11887" s="74" t="s">
        <v>4906</v>
      </c>
      <c r="D11887" s="74" t="s">
        <v>4907</v>
      </c>
      <c r="E11887" s="75" t="s">
        <v>185</v>
      </c>
      <c r="F11887" s="74"/>
      <c r="G11887" s="74" t="s">
        <v>3694</v>
      </c>
      <c r="H11887" s="82">
        <v>1071</v>
      </c>
      <c r="I11887" s="77">
        <v>0.45450000000000002</v>
      </c>
      <c r="J11887" s="76">
        <v>584.23050000000001</v>
      </c>
    </row>
    <row r="11888" spans="1:10" ht="25.5">
      <c r="A11888" s="72">
        <v>11884</v>
      </c>
      <c r="B11888" s="74" t="s">
        <v>828</v>
      </c>
      <c r="C11888" s="74" t="s">
        <v>4908</v>
      </c>
      <c r="D11888" s="74" t="s">
        <v>4909</v>
      </c>
      <c r="E11888" s="75" t="s">
        <v>185</v>
      </c>
      <c r="F11888" s="74"/>
      <c r="G11888" s="74" t="s">
        <v>3694</v>
      </c>
      <c r="H11888" s="82">
        <v>1119</v>
      </c>
      <c r="I11888" s="77">
        <v>0.45450000000000002</v>
      </c>
      <c r="J11888" s="76">
        <v>610.41449999999998</v>
      </c>
    </row>
    <row r="11889" spans="1:10" ht="25.5">
      <c r="A11889" s="72">
        <v>11885</v>
      </c>
      <c r="B11889" s="74" t="s">
        <v>828</v>
      </c>
      <c r="C11889" s="74" t="s">
        <v>4910</v>
      </c>
      <c r="D11889" s="74" t="s">
        <v>4911</v>
      </c>
      <c r="E11889" s="75" t="s">
        <v>185</v>
      </c>
      <c r="F11889" s="74"/>
      <c r="G11889" s="74" t="s">
        <v>3694</v>
      </c>
      <c r="H11889" s="82">
        <v>1119</v>
      </c>
      <c r="I11889" s="77">
        <v>0.45450000000000002</v>
      </c>
      <c r="J11889" s="76">
        <v>610.41449999999998</v>
      </c>
    </row>
    <row r="11890" spans="1:10" ht="25.5">
      <c r="A11890" s="72">
        <v>11886</v>
      </c>
      <c r="B11890" s="74" t="s">
        <v>828</v>
      </c>
      <c r="C11890" s="74" t="s">
        <v>4912</v>
      </c>
      <c r="D11890" s="74" t="s">
        <v>4913</v>
      </c>
      <c r="E11890" s="75" t="s">
        <v>185</v>
      </c>
      <c r="F11890" s="74"/>
      <c r="G11890" s="74" t="s">
        <v>3694</v>
      </c>
      <c r="H11890" s="82">
        <v>1217</v>
      </c>
      <c r="I11890" s="77">
        <v>0.45450000000000002</v>
      </c>
      <c r="J11890" s="76">
        <v>663.87350000000004</v>
      </c>
    </row>
    <row r="11891" spans="1:10" ht="25.5">
      <c r="A11891" s="72">
        <v>11887</v>
      </c>
      <c r="B11891" s="74" t="s">
        <v>828</v>
      </c>
      <c r="C11891" s="74" t="s">
        <v>4914</v>
      </c>
      <c r="D11891" s="74" t="s">
        <v>4915</v>
      </c>
      <c r="E11891" s="75" t="s">
        <v>185</v>
      </c>
      <c r="F11891" s="74"/>
      <c r="G11891" s="74" t="s">
        <v>3694</v>
      </c>
      <c r="H11891" s="82">
        <v>47.6</v>
      </c>
      <c r="I11891" s="77">
        <v>0.45450000000000002</v>
      </c>
      <c r="J11891" s="76">
        <v>25.965800000000002</v>
      </c>
    </row>
    <row r="11892" spans="1:10" ht="25.5">
      <c r="A11892" s="72">
        <v>11888</v>
      </c>
      <c r="B11892" s="74" t="s">
        <v>828</v>
      </c>
      <c r="C11892" s="74" t="s">
        <v>4916</v>
      </c>
      <c r="D11892" s="74" t="s">
        <v>4917</v>
      </c>
      <c r="E11892" s="75" t="s">
        <v>185</v>
      </c>
      <c r="F11892" s="74"/>
      <c r="G11892" s="74" t="s">
        <v>3694</v>
      </c>
      <c r="H11892" s="82">
        <v>47.6</v>
      </c>
      <c r="I11892" s="77">
        <v>0.45450000000000002</v>
      </c>
      <c r="J11892" s="76">
        <v>25.965800000000002</v>
      </c>
    </row>
    <row r="11893" spans="1:10">
      <c r="A11893" s="72">
        <v>11889</v>
      </c>
      <c r="B11893" s="74" t="s">
        <v>828</v>
      </c>
      <c r="C11893" s="74" t="s">
        <v>4918</v>
      </c>
      <c r="D11893" s="74" t="s">
        <v>4919</v>
      </c>
      <c r="E11893" s="75" t="s">
        <v>185</v>
      </c>
      <c r="F11893" s="74"/>
      <c r="G11893" s="74" t="s">
        <v>3694</v>
      </c>
      <c r="H11893" s="82">
        <v>61.8</v>
      </c>
      <c r="I11893" s="77">
        <v>0.45450000000000002</v>
      </c>
      <c r="J11893" s="76">
        <v>33.7119</v>
      </c>
    </row>
    <row r="11894" spans="1:10">
      <c r="A11894" s="72">
        <v>11890</v>
      </c>
      <c r="B11894" s="74" t="s">
        <v>828</v>
      </c>
      <c r="C11894" s="74" t="s">
        <v>4920</v>
      </c>
      <c r="D11894" s="74" t="s">
        <v>4921</v>
      </c>
      <c r="E11894" s="75" t="s">
        <v>185</v>
      </c>
      <c r="F11894" s="74"/>
      <c r="G11894" s="74" t="s">
        <v>3694</v>
      </c>
      <c r="H11894" s="82">
        <v>26.6</v>
      </c>
      <c r="I11894" s="77">
        <v>0.45450000000000002</v>
      </c>
      <c r="J11894" s="76">
        <v>14.510300000000001</v>
      </c>
    </row>
    <row r="11895" spans="1:10" ht="25.5">
      <c r="A11895" s="72">
        <v>11891</v>
      </c>
      <c r="B11895" s="74" t="s">
        <v>828</v>
      </c>
      <c r="C11895" s="74" t="s">
        <v>4922</v>
      </c>
      <c r="D11895" s="74" t="s">
        <v>4923</v>
      </c>
      <c r="E11895" s="75" t="s">
        <v>185</v>
      </c>
      <c r="F11895" s="74"/>
      <c r="G11895" s="74" t="s">
        <v>3694</v>
      </c>
      <c r="H11895" s="82">
        <v>47.6</v>
      </c>
      <c r="I11895" s="77">
        <v>0.45450000000000002</v>
      </c>
      <c r="J11895" s="76">
        <v>25.965800000000002</v>
      </c>
    </row>
    <row r="11896" spans="1:10" ht="25.5">
      <c r="A11896" s="72">
        <v>11892</v>
      </c>
      <c r="B11896" s="74" t="s">
        <v>828</v>
      </c>
      <c r="C11896" s="74" t="s">
        <v>4924</v>
      </c>
      <c r="D11896" s="74" t="s">
        <v>4925</v>
      </c>
      <c r="E11896" s="75" t="s">
        <v>185</v>
      </c>
      <c r="F11896" s="74"/>
      <c r="G11896" s="74" t="s">
        <v>3694</v>
      </c>
      <c r="H11896" s="82">
        <v>999</v>
      </c>
      <c r="I11896" s="77">
        <v>0.45450000000000002</v>
      </c>
      <c r="J11896" s="76">
        <v>544.95449999999994</v>
      </c>
    </row>
    <row r="11897" spans="1:10" ht="25.5">
      <c r="A11897" s="72">
        <v>11893</v>
      </c>
      <c r="B11897" s="74" t="s">
        <v>828</v>
      </c>
      <c r="C11897" s="74" t="s">
        <v>4924</v>
      </c>
      <c r="D11897" s="74" t="s">
        <v>4925</v>
      </c>
      <c r="E11897" s="75" t="s">
        <v>185</v>
      </c>
      <c r="F11897" s="74"/>
      <c r="G11897" s="74" t="s">
        <v>3694</v>
      </c>
      <c r="H11897" s="82">
        <v>999</v>
      </c>
      <c r="I11897" s="77">
        <v>0.45450000000000002</v>
      </c>
      <c r="J11897" s="76">
        <v>544.95449999999994</v>
      </c>
    </row>
    <row r="11898" spans="1:10" ht="25.5">
      <c r="A11898" s="72">
        <v>11894</v>
      </c>
      <c r="B11898" s="74" t="s">
        <v>828</v>
      </c>
      <c r="C11898" s="74" t="s">
        <v>4926</v>
      </c>
      <c r="D11898" s="74" t="s">
        <v>4927</v>
      </c>
      <c r="E11898" s="75" t="s">
        <v>185</v>
      </c>
      <c r="F11898" s="74"/>
      <c r="G11898" s="74" t="s">
        <v>3694</v>
      </c>
      <c r="H11898" s="82">
        <v>999</v>
      </c>
      <c r="I11898" s="77">
        <v>0.45450000000000002</v>
      </c>
      <c r="J11898" s="76">
        <v>544.95449999999994</v>
      </c>
    </row>
    <row r="11899" spans="1:10" ht="25.5">
      <c r="A11899" s="72">
        <v>11895</v>
      </c>
      <c r="B11899" s="74" t="s">
        <v>828</v>
      </c>
      <c r="C11899" s="74" t="s">
        <v>4928</v>
      </c>
      <c r="D11899" s="74" t="s">
        <v>4929</v>
      </c>
      <c r="E11899" s="75" t="s">
        <v>185</v>
      </c>
      <c r="F11899" s="74"/>
      <c r="G11899" s="74" t="s">
        <v>3694</v>
      </c>
      <c r="H11899" s="82">
        <v>1203</v>
      </c>
      <c r="I11899" s="77">
        <v>0.45450000000000002</v>
      </c>
      <c r="J11899" s="76">
        <v>656.23649999999998</v>
      </c>
    </row>
    <row r="11900" spans="1:10" ht="25.5">
      <c r="A11900" s="72">
        <v>11896</v>
      </c>
      <c r="B11900" s="74" t="s">
        <v>828</v>
      </c>
      <c r="C11900" s="74" t="s">
        <v>4930</v>
      </c>
      <c r="D11900" s="74" t="s">
        <v>4931</v>
      </c>
      <c r="E11900" s="75" t="s">
        <v>185</v>
      </c>
      <c r="F11900" s="74"/>
      <c r="G11900" s="74" t="s">
        <v>3694</v>
      </c>
      <c r="H11900" s="82">
        <v>1203</v>
      </c>
      <c r="I11900" s="77">
        <v>0.45450000000000002</v>
      </c>
      <c r="J11900" s="76">
        <v>656.23649999999998</v>
      </c>
    </row>
    <row r="11901" spans="1:10" ht="25.5">
      <c r="A11901" s="72">
        <v>11897</v>
      </c>
      <c r="B11901" s="74" t="s">
        <v>828</v>
      </c>
      <c r="C11901" s="74" t="s">
        <v>4932</v>
      </c>
      <c r="D11901" s="74" t="s">
        <v>4933</v>
      </c>
      <c r="E11901" s="75" t="s">
        <v>185</v>
      </c>
      <c r="F11901" s="74"/>
      <c r="G11901" s="74" t="s">
        <v>3694</v>
      </c>
      <c r="H11901" s="82">
        <v>74.2</v>
      </c>
      <c r="I11901" s="77">
        <v>0.45450000000000002</v>
      </c>
      <c r="J11901" s="76">
        <v>40.476100000000002</v>
      </c>
    </row>
    <row r="11902" spans="1:10" ht="38.25">
      <c r="A11902" s="72">
        <v>11898</v>
      </c>
      <c r="B11902" s="74" t="s">
        <v>828</v>
      </c>
      <c r="C11902" s="74" t="s">
        <v>4934</v>
      </c>
      <c r="D11902" s="74" t="s">
        <v>4935</v>
      </c>
      <c r="E11902" s="75" t="s">
        <v>185</v>
      </c>
      <c r="F11902" s="74"/>
      <c r="G11902" s="74" t="s">
        <v>3694</v>
      </c>
      <c r="H11902" s="82">
        <v>4528</v>
      </c>
      <c r="I11902" s="77">
        <v>0.45450000000000002</v>
      </c>
      <c r="J11902" s="76">
        <v>2470.0239999999999</v>
      </c>
    </row>
    <row r="11903" spans="1:10" ht="25.5">
      <c r="A11903" s="72">
        <v>11899</v>
      </c>
      <c r="B11903" s="74" t="s">
        <v>828</v>
      </c>
      <c r="C11903" s="74" t="s">
        <v>4936</v>
      </c>
      <c r="D11903" s="74" t="s">
        <v>4937</v>
      </c>
      <c r="E11903" s="75" t="s">
        <v>185</v>
      </c>
      <c r="F11903" s="74"/>
      <c r="G11903" s="74" t="s">
        <v>3694</v>
      </c>
      <c r="H11903" s="82">
        <v>4528</v>
      </c>
      <c r="I11903" s="77">
        <v>0.45450000000000002</v>
      </c>
      <c r="J11903" s="76">
        <v>2470.0239999999999</v>
      </c>
    </row>
    <row r="11904" spans="1:10" ht="38.25">
      <c r="A11904" s="72">
        <v>11900</v>
      </c>
      <c r="B11904" s="74" t="s">
        <v>828</v>
      </c>
      <c r="C11904" s="74" t="s">
        <v>4938</v>
      </c>
      <c r="D11904" s="74" t="s">
        <v>4939</v>
      </c>
      <c r="E11904" s="75" t="s">
        <v>185</v>
      </c>
      <c r="F11904" s="74"/>
      <c r="G11904" s="74" t="s">
        <v>3694</v>
      </c>
      <c r="H11904" s="82">
        <v>4528</v>
      </c>
      <c r="I11904" s="77">
        <v>0.45450000000000002</v>
      </c>
      <c r="J11904" s="76">
        <v>2470.0239999999999</v>
      </c>
    </row>
    <row r="11905" spans="1:10" ht="25.5">
      <c r="A11905" s="72">
        <v>11901</v>
      </c>
      <c r="B11905" s="74" t="s">
        <v>828</v>
      </c>
      <c r="C11905" s="74" t="s">
        <v>4940</v>
      </c>
      <c r="D11905" s="74" t="s">
        <v>4941</v>
      </c>
      <c r="E11905" s="75" t="s">
        <v>185</v>
      </c>
      <c r="F11905" s="74"/>
      <c r="G11905" s="74" t="s">
        <v>3694</v>
      </c>
      <c r="H11905" s="82">
        <v>4528</v>
      </c>
      <c r="I11905" s="77">
        <v>0.45450000000000002</v>
      </c>
      <c r="J11905" s="76">
        <v>2470.0239999999999</v>
      </c>
    </row>
    <row r="11906" spans="1:10" ht="38.25">
      <c r="A11906" s="72">
        <v>11902</v>
      </c>
      <c r="B11906" s="74" t="s">
        <v>828</v>
      </c>
      <c r="C11906" s="74" t="s">
        <v>4942</v>
      </c>
      <c r="D11906" s="74" t="s">
        <v>4943</v>
      </c>
      <c r="E11906" s="75" t="s">
        <v>185</v>
      </c>
      <c r="F11906" s="74"/>
      <c r="G11906" s="74" t="s">
        <v>3694</v>
      </c>
      <c r="H11906" s="82">
        <v>7807</v>
      </c>
      <c r="I11906" s="77">
        <v>0.45450000000000002</v>
      </c>
      <c r="J11906" s="76">
        <v>4258.7184999999999</v>
      </c>
    </row>
    <row r="11907" spans="1:10" ht="25.5">
      <c r="A11907" s="72">
        <v>11903</v>
      </c>
      <c r="B11907" s="74" t="s">
        <v>828</v>
      </c>
      <c r="C11907" s="74" t="s">
        <v>4944</v>
      </c>
      <c r="D11907" s="74" t="s">
        <v>4945</v>
      </c>
      <c r="E11907" s="75" t="s">
        <v>185</v>
      </c>
      <c r="F11907" s="74"/>
      <c r="G11907" s="74" t="s">
        <v>3694</v>
      </c>
      <c r="H11907" s="82">
        <v>7807</v>
      </c>
      <c r="I11907" s="77">
        <v>0.45450000000000002</v>
      </c>
      <c r="J11907" s="76">
        <v>4258.7184999999999</v>
      </c>
    </row>
    <row r="11908" spans="1:10" ht="25.5">
      <c r="A11908" s="72">
        <v>11904</v>
      </c>
      <c r="B11908" s="74" t="s">
        <v>828</v>
      </c>
      <c r="C11908" s="74" t="s">
        <v>4944</v>
      </c>
      <c r="D11908" s="74" t="s">
        <v>4945</v>
      </c>
      <c r="E11908" s="75" t="s">
        <v>185</v>
      </c>
      <c r="F11908" s="74"/>
      <c r="G11908" s="74" t="s">
        <v>3694</v>
      </c>
      <c r="H11908" s="82">
        <v>7807</v>
      </c>
      <c r="I11908" s="77">
        <v>0.45450000000000002</v>
      </c>
      <c r="J11908" s="76">
        <v>4258.7184999999999</v>
      </c>
    </row>
    <row r="11909" spans="1:10" ht="38.25">
      <c r="A11909" s="72">
        <v>11905</v>
      </c>
      <c r="B11909" s="74" t="s">
        <v>828</v>
      </c>
      <c r="C11909" s="74" t="s">
        <v>4946</v>
      </c>
      <c r="D11909" s="74" t="s">
        <v>4947</v>
      </c>
      <c r="E11909" s="75" t="s">
        <v>185</v>
      </c>
      <c r="F11909" s="74"/>
      <c r="G11909" s="74" t="s">
        <v>3694</v>
      </c>
      <c r="H11909" s="82">
        <v>7807</v>
      </c>
      <c r="I11909" s="77">
        <v>0.45450000000000002</v>
      </c>
      <c r="J11909" s="76">
        <v>4258.7184999999999</v>
      </c>
    </row>
    <row r="11910" spans="1:10" ht="25.5">
      <c r="A11910" s="72">
        <v>11906</v>
      </c>
      <c r="B11910" s="74" t="s">
        <v>828</v>
      </c>
      <c r="C11910" s="74" t="s">
        <v>4948</v>
      </c>
      <c r="D11910" s="74" t="s">
        <v>4949</v>
      </c>
      <c r="E11910" s="75" t="s">
        <v>185</v>
      </c>
      <c r="F11910" s="74"/>
      <c r="G11910" s="74" t="s">
        <v>3694</v>
      </c>
      <c r="H11910" s="82">
        <v>7807</v>
      </c>
      <c r="I11910" s="77">
        <v>0.45450000000000002</v>
      </c>
      <c r="J11910" s="76">
        <v>4258.7184999999999</v>
      </c>
    </row>
    <row r="11911" spans="1:10" ht="38.25">
      <c r="A11911" s="72">
        <v>11907</v>
      </c>
      <c r="B11911" s="74" t="s">
        <v>828</v>
      </c>
      <c r="C11911" s="74" t="s">
        <v>4950</v>
      </c>
      <c r="D11911" s="74" t="s">
        <v>4951</v>
      </c>
      <c r="E11911" s="75" t="s">
        <v>185</v>
      </c>
      <c r="F11911" s="74"/>
      <c r="G11911" s="74" t="s">
        <v>3694</v>
      </c>
      <c r="H11911" s="82">
        <v>9299</v>
      </c>
      <c r="I11911" s="77">
        <v>0.45450000000000002</v>
      </c>
      <c r="J11911" s="76">
        <v>5072.6044999999995</v>
      </c>
    </row>
    <row r="11912" spans="1:10" ht="25.5">
      <c r="A11912" s="72">
        <v>11908</v>
      </c>
      <c r="B11912" s="74" t="s">
        <v>828</v>
      </c>
      <c r="C11912" s="74" t="s">
        <v>4952</v>
      </c>
      <c r="D11912" s="74" t="s">
        <v>4953</v>
      </c>
      <c r="E11912" s="75" t="s">
        <v>185</v>
      </c>
      <c r="F11912" s="74"/>
      <c r="G11912" s="74" t="s">
        <v>3694</v>
      </c>
      <c r="H11912" s="82">
        <v>9299</v>
      </c>
      <c r="I11912" s="77">
        <v>0.45450000000000002</v>
      </c>
      <c r="J11912" s="76">
        <v>5072.6044999999995</v>
      </c>
    </row>
    <row r="11913" spans="1:10" ht="38.25">
      <c r="A11913" s="72">
        <v>11909</v>
      </c>
      <c r="B11913" s="74" t="s">
        <v>828</v>
      </c>
      <c r="C11913" s="74" t="s">
        <v>4954</v>
      </c>
      <c r="D11913" s="74" t="s">
        <v>4955</v>
      </c>
      <c r="E11913" s="75" t="s">
        <v>185</v>
      </c>
      <c r="F11913" s="74"/>
      <c r="G11913" s="74" t="s">
        <v>3694</v>
      </c>
      <c r="H11913" s="82">
        <v>11536</v>
      </c>
      <c r="I11913" s="77">
        <v>0.45450000000000002</v>
      </c>
      <c r="J11913" s="76">
        <v>6292.8879999999999</v>
      </c>
    </row>
    <row r="11914" spans="1:10" ht="25.5">
      <c r="A11914" s="72">
        <v>11910</v>
      </c>
      <c r="B11914" s="74" t="s">
        <v>828</v>
      </c>
      <c r="C11914" s="74" t="s">
        <v>4956</v>
      </c>
      <c r="D11914" s="74" t="s">
        <v>4957</v>
      </c>
      <c r="E11914" s="75" t="s">
        <v>185</v>
      </c>
      <c r="F11914" s="74"/>
      <c r="G11914" s="74" t="s">
        <v>3694</v>
      </c>
      <c r="H11914" s="82">
        <v>11536</v>
      </c>
      <c r="I11914" s="77">
        <v>0.45450000000000002</v>
      </c>
      <c r="J11914" s="76">
        <v>6292.8879999999999</v>
      </c>
    </row>
    <row r="11915" spans="1:10">
      <c r="A11915" s="72">
        <v>11911</v>
      </c>
      <c r="B11915" s="74" t="s">
        <v>828</v>
      </c>
      <c r="C11915" s="74" t="s">
        <v>4958</v>
      </c>
      <c r="D11915" s="74" t="s">
        <v>4959</v>
      </c>
      <c r="E11915" s="75" t="s">
        <v>185</v>
      </c>
      <c r="F11915" s="74"/>
      <c r="G11915" s="74" t="s">
        <v>3694</v>
      </c>
      <c r="H11915" s="82">
        <v>481</v>
      </c>
      <c r="I11915" s="77">
        <v>0.45450000000000002</v>
      </c>
      <c r="J11915" s="76">
        <v>262.38549999999998</v>
      </c>
    </row>
    <row r="11916" spans="1:10">
      <c r="A11916" s="72">
        <v>11912</v>
      </c>
      <c r="B11916" s="74" t="s">
        <v>828</v>
      </c>
      <c r="C11916" s="74" t="s">
        <v>4960</v>
      </c>
      <c r="D11916" s="74" t="s">
        <v>4961</v>
      </c>
      <c r="E11916" s="75" t="s">
        <v>185</v>
      </c>
      <c r="F11916" s="74"/>
      <c r="G11916" s="74" t="s">
        <v>3694</v>
      </c>
      <c r="H11916" s="82">
        <v>363</v>
      </c>
      <c r="I11916" s="77">
        <v>0.45450000000000002</v>
      </c>
      <c r="J11916" s="76">
        <v>198.01650000000001</v>
      </c>
    </row>
    <row r="11917" spans="1:10" ht="25.5">
      <c r="A11917" s="72">
        <v>11913</v>
      </c>
      <c r="B11917" s="74" t="s">
        <v>828</v>
      </c>
      <c r="C11917" s="74" t="s">
        <v>4962</v>
      </c>
      <c r="D11917" s="74" t="s">
        <v>4963</v>
      </c>
      <c r="E11917" s="75" t="s">
        <v>185</v>
      </c>
      <c r="F11917" s="74"/>
      <c r="G11917" s="74" t="s">
        <v>3694</v>
      </c>
      <c r="H11917" s="82">
        <v>834</v>
      </c>
      <c r="I11917" s="77">
        <v>0.45450000000000002</v>
      </c>
      <c r="J11917" s="76">
        <v>454.947</v>
      </c>
    </row>
    <row r="11918" spans="1:10" ht="25.5">
      <c r="A11918" s="72">
        <v>11914</v>
      </c>
      <c r="B11918" s="74" t="s">
        <v>828</v>
      </c>
      <c r="C11918" s="74" t="s">
        <v>4964</v>
      </c>
      <c r="D11918" s="74" t="s">
        <v>4965</v>
      </c>
      <c r="E11918" s="75" t="s">
        <v>185</v>
      </c>
      <c r="F11918" s="74"/>
      <c r="G11918" s="74" t="s">
        <v>3694</v>
      </c>
      <c r="H11918" s="82">
        <v>868</v>
      </c>
      <c r="I11918" s="77">
        <v>0.45450000000000002</v>
      </c>
      <c r="J11918" s="76">
        <v>473.49399999999997</v>
      </c>
    </row>
    <row r="11919" spans="1:10" ht="25.5">
      <c r="A11919" s="72">
        <v>11915</v>
      </c>
      <c r="B11919" s="74" t="s">
        <v>828</v>
      </c>
      <c r="C11919" s="74" t="s">
        <v>4964</v>
      </c>
      <c r="D11919" s="74" t="s">
        <v>4965</v>
      </c>
      <c r="E11919" s="75" t="s">
        <v>185</v>
      </c>
      <c r="F11919" s="74"/>
      <c r="G11919" s="74" t="s">
        <v>3694</v>
      </c>
      <c r="H11919" s="82">
        <v>868</v>
      </c>
      <c r="I11919" s="77">
        <v>0.45450000000000002</v>
      </c>
      <c r="J11919" s="76">
        <v>473.49399999999997</v>
      </c>
    </row>
    <row r="11920" spans="1:10" ht="25.5">
      <c r="A11920" s="72">
        <v>11916</v>
      </c>
      <c r="B11920" s="74" t="s">
        <v>828</v>
      </c>
      <c r="C11920" s="74" t="s">
        <v>4964</v>
      </c>
      <c r="D11920" s="74" t="s">
        <v>4965</v>
      </c>
      <c r="E11920" s="75" t="s">
        <v>185</v>
      </c>
      <c r="F11920" s="74"/>
      <c r="G11920" s="74" t="s">
        <v>3694</v>
      </c>
      <c r="H11920" s="82">
        <v>868</v>
      </c>
      <c r="I11920" s="77">
        <v>0.45450000000000002</v>
      </c>
      <c r="J11920" s="76">
        <v>473.49399999999997</v>
      </c>
    </row>
    <row r="11921" spans="1:10" ht="25.5">
      <c r="A11921" s="72">
        <v>11917</v>
      </c>
      <c r="B11921" s="74" t="s">
        <v>828</v>
      </c>
      <c r="C11921" s="74" t="s">
        <v>4966</v>
      </c>
      <c r="D11921" s="74" t="s">
        <v>4967</v>
      </c>
      <c r="E11921" s="75" t="s">
        <v>185</v>
      </c>
      <c r="F11921" s="74"/>
      <c r="G11921" s="74" t="s">
        <v>3694</v>
      </c>
      <c r="H11921" s="82">
        <v>939</v>
      </c>
      <c r="I11921" s="77">
        <v>0.45450000000000002</v>
      </c>
      <c r="J11921" s="76">
        <v>512.22450000000003</v>
      </c>
    </row>
    <row r="11922" spans="1:10" ht="25.5">
      <c r="A11922" s="72">
        <v>11918</v>
      </c>
      <c r="B11922" s="74" t="s">
        <v>828</v>
      </c>
      <c r="C11922" s="74" t="s">
        <v>4966</v>
      </c>
      <c r="D11922" s="74" t="s">
        <v>4967</v>
      </c>
      <c r="E11922" s="75" t="s">
        <v>185</v>
      </c>
      <c r="F11922" s="74"/>
      <c r="G11922" s="74" t="s">
        <v>3694</v>
      </c>
      <c r="H11922" s="82">
        <v>939</v>
      </c>
      <c r="I11922" s="77">
        <v>0.45450000000000002</v>
      </c>
      <c r="J11922" s="76">
        <v>512.22450000000003</v>
      </c>
    </row>
    <row r="11923" spans="1:10" ht="25.5">
      <c r="A11923" s="72">
        <v>11919</v>
      </c>
      <c r="B11923" s="74" t="s">
        <v>828</v>
      </c>
      <c r="C11923" s="74" t="s">
        <v>4968</v>
      </c>
      <c r="D11923" s="74" t="s">
        <v>4969</v>
      </c>
      <c r="E11923" s="75" t="s">
        <v>185</v>
      </c>
      <c r="F11923" s="74"/>
      <c r="G11923" s="74" t="s">
        <v>3694</v>
      </c>
      <c r="H11923" s="82">
        <v>973</v>
      </c>
      <c r="I11923" s="77">
        <v>0.45450000000000002</v>
      </c>
      <c r="J11923" s="76">
        <v>530.77149999999995</v>
      </c>
    </row>
    <row r="11924" spans="1:10" ht="25.5">
      <c r="A11924" s="72">
        <v>11920</v>
      </c>
      <c r="B11924" s="74" t="s">
        <v>828</v>
      </c>
      <c r="C11924" s="74" t="s">
        <v>4968</v>
      </c>
      <c r="D11924" s="74" t="s">
        <v>4969</v>
      </c>
      <c r="E11924" s="75" t="s">
        <v>185</v>
      </c>
      <c r="F11924" s="74"/>
      <c r="G11924" s="74" t="s">
        <v>3694</v>
      </c>
      <c r="H11924" s="82">
        <v>973</v>
      </c>
      <c r="I11924" s="77">
        <v>0.45450000000000002</v>
      </c>
      <c r="J11924" s="76">
        <v>530.77149999999995</v>
      </c>
    </row>
    <row r="11925" spans="1:10" ht="25.5">
      <c r="A11925" s="72">
        <v>11921</v>
      </c>
      <c r="B11925" s="74" t="s">
        <v>828</v>
      </c>
      <c r="C11925" s="74" t="s">
        <v>4970</v>
      </c>
      <c r="D11925" s="74" t="s">
        <v>4971</v>
      </c>
      <c r="E11925" s="75" t="s">
        <v>185</v>
      </c>
      <c r="F11925" s="74"/>
      <c r="G11925" s="74" t="s">
        <v>3694</v>
      </c>
      <c r="H11925" s="82">
        <v>999</v>
      </c>
      <c r="I11925" s="77">
        <v>0.45450000000000002</v>
      </c>
      <c r="J11925" s="76">
        <v>544.95449999999994</v>
      </c>
    </row>
    <row r="11926" spans="1:10" ht="25.5">
      <c r="A11926" s="72">
        <v>11922</v>
      </c>
      <c r="B11926" s="74" t="s">
        <v>828</v>
      </c>
      <c r="C11926" s="74" t="s">
        <v>4970</v>
      </c>
      <c r="D11926" s="74" t="s">
        <v>4971</v>
      </c>
      <c r="E11926" s="75" t="s">
        <v>185</v>
      </c>
      <c r="F11926" s="74"/>
      <c r="G11926" s="74" t="s">
        <v>3694</v>
      </c>
      <c r="H11926" s="82">
        <v>999</v>
      </c>
      <c r="I11926" s="77">
        <v>0.45450000000000002</v>
      </c>
      <c r="J11926" s="76">
        <v>544.95449999999994</v>
      </c>
    </row>
    <row r="11927" spans="1:10" ht="25.5">
      <c r="A11927" s="72">
        <v>11923</v>
      </c>
      <c r="B11927" s="74" t="s">
        <v>828</v>
      </c>
      <c r="C11927" s="74" t="s">
        <v>4972</v>
      </c>
      <c r="D11927" s="74" t="s">
        <v>4973</v>
      </c>
      <c r="E11927" s="75" t="s">
        <v>185</v>
      </c>
      <c r="F11927" s="74"/>
      <c r="G11927" s="74" t="s">
        <v>3694</v>
      </c>
      <c r="H11927" s="82">
        <v>1203</v>
      </c>
      <c r="I11927" s="77">
        <v>0.45450000000000002</v>
      </c>
      <c r="J11927" s="76">
        <v>656.23649999999998</v>
      </c>
    </row>
    <row r="11928" spans="1:10" ht="25.5">
      <c r="A11928" s="72">
        <v>11924</v>
      </c>
      <c r="B11928" s="74" t="s">
        <v>828</v>
      </c>
      <c r="C11928" s="74" t="s">
        <v>4972</v>
      </c>
      <c r="D11928" s="74" t="s">
        <v>4973</v>
      </c>
      <c r="E11928" s="75" t="s">
        <v>185</v>
      </c>
      <c r="F11928" s="74"/>
      <c r="G11928" s="74" t="s">
        <v>3694</v>
      </c>
      <c r="H11928" s="82">
        <v>1203</v>
      </c>
      <c r="I11928" s="77">
        <v>0.45450000000000002</v>
      </c>
      <c r="J11928" s="76">
        <v>656.23649999999998</v>
      </c>
    </row>
    <row r="11929" spans="1:10" ht="25.5">
      <c r="A11929" s="72">
        <v>11925</v>
      </c>
      <c r="B11929" s="74" t="s">
        <v>828</v>
      </c>
      <c r="C11929" s="74" t="s">
        <v>4972</v>
      </c>
      <c r="D11929" s="74" t="s">
        <v>4973</v>
      </c>
      <c r="E11929" s="75" t="s">
        <v>185</v>
      </c>
      <c r="F11929" s="74"/>
      <c r="G11929" s="74" t="s">
        <v>3694</v>
      </c>
      <c r="H11929" s="82">
        <v>1203</v>
      </c>
      <c r="I11929" s="77">
        <v>0.45450000000000002</v>
      </c>
      <c r="J11929" s="76">
        <v>656.23649999999998</v>
      </c>
    </row>
    <row r="11930" spans="1:10" ht="25.5">
      <c r="A11930" s="72">
        <v>11926</v>
      </c>
      <c r="B11930" s="74" t="s">
        <v>828</v>
      </c>
      <c r="C11930" s="74" t="s">
        <v>4972</v>
      </c>
      <c r="D11930" s="74" t="s">
        <v>4973</v>
      </c>
      <c r="E11930" s="75" t="s">
        <v>185</v>
      </c>
      <c r="F11930" s="74"/>
      <c r="G11930" s="74" t="s">
        <v>3694</v>
      </c>
      <c r="H11930" s="82">
        <v>1203</v>
      </c>
      <c r="I11930" s="77">
        <v>0.45450000000000002</v>
      </c>
      <c r="J11930" s="76">
        <v>656.23649999999998</v>
      </c>
    </row>
    <row r="11931" spans="1:10" ht="25.5">
      <c r="A11931" s="72">
        <v>11927</v>
      </c>
      <c r="B11931" s="74" t="s">
        <v>828</v>
      </c>
      <c r="C11931" s="74" t="s">
        <v>4974</v>
      </c>
      <c r="D11931" s="74" t="s">
        <v>4975</v>
      </c>
      <c r="E11931" s="75" t="s">
        <v>185</v>
      </c>
      <c r="F11931" s="74"/>
      <c r="G11931" s="74" t="s">
        <v>3694</v>
      </c>
      <c r="H11931" s="82">
        <v>1243</v>
      </c>
      <c r="I11931" s="77">
        <v>0.45450000000000002</v>
      </c>
      <c r="J11931" s="76">
        <v>678.05650000000003</v>
      </c>
    </row>
    <row r="11932" spans="1:10" ht="25.5">
      <c r="A11932" s="72">
        <v>11928</v>
      </c>
      <c r="B11932" s="74" t="s">
        <v>828</v>
      </c>
      <c r="C11932" s="74" t="s">
        <v>4974</v>
      </c>
      <c r="D11932" s="74" t="s">
        <v>4975</v>
      </c>
      <c r="E11932" s="75" t="s">
        <v>185</v>
      </c>
      <c r="F11932" s="74"/>
      <c r="G11932" s="74" t="s">
        <v>3694</v>
      </c>
      <c r="H11932" s="82">
        <v>1243</v>
      </c>
      <c r="I11932" s="77">
        <v>0.45450000000000002</v>
      </c>
      <c r="J11932" s="76">
        <v>678.05650000000003</v>
      </c>
    </row>
    <row r="11933" spans="1:10" ht="25.5">
      <c r="A11933" s="72">
        <v>11929</v>
      </c>
      <c r="B11933" s="74" t="s">
        <v>828</v>
      </c>
      <c r="C11933" s="74" t="s">
        <v>4974</v>
      </c>
      <c r="D11933" s="74" t="s">
        <v>4975</v>
      </c>
      <c r="E11933" s="75" t="s">
        <v>185</v>
      </c>
      <c r="F11933" s="74"/>
      <c r="G11933" s="74" t="s">
        <v>3694</v>
      </c>
      <c r="H11933" s="82">
        <v>1243</v>
      </c>
      <c r="I11933" s="77">
        <v>0.45450000000000002</v>
      </c>
      <c r="J11933" s="76">
        <v>678.05650000000003</v>
      </c>
    </row>
    <row r="11934" spans="1:10" ht="25.5">
      <c r="A11934" s="72">
        <v>11930</v>
      </c>
      <c r="B11934" s="74" t="s">
        <v>828</v>
      </c>
      <c r="C11934" s="74" t="s">
        <v>4974</v>
      </c>
      <c r="D11934" s="74" t="s">
        <v>4975</v>
      </c>
      <c r="E11934" s="75" t="s">
        <v>185</v>
      </c>
      <c r="F11934" s="74"/>
      <c r="G11934" s="74" t="s">
        <v>3694</v>
      </c>
      <c r="H11934" s="82">
        <v>1243</v>
      </c>
      <c r="I11934" s="77">
        <v>0.45450000000000002</v>
      </c>
      <c r="J11934" s="76">
        <v>678.05650000000003</v>
      </c>
    </row>
    <row r="11935" spans="1:10" ht="25.5">
      <c r="A11935" s="72">
        <v>11931</v>
      </c>
      <c r="B11935" s="74" t="s">
        <v>828</v>
      </c>
      <c r="C11935" s="74" t="s">
        <v>4976</v>
      </c>
      <c r="D11935" s="74" t="s">
        <v>4977</v>
      </c>
      <c r="E11935" s="75" t="s">
        <v>185</v>
      </c>
      <c r="F11935" s="74"/>
      <c r="G11935" s="74" t="s">
        <v>3694</v>
      </c>
      <c r="H11935" s="82">
        <v>1040</v>
      </c>
      <c r="I11935" s="77">
        <v>0.45450000000000002</v>
      </c>
      <c r="J11935" s="76">
        <v>567.31999999999994</v>
      </c>
    </row>
    <row r="11936" spans="1:10" ht="25.5">
      <c r="A11936" s="72">
        <v>11932</v>
      </c>
      <c r="B11936" s="74" t="s">
        <v>828</v>
      </c>
      <c r="C11936" s="74" t="s">
        <v>4978</v>
      </c>
      <c r="D11936" s="74" t="s">
        <v>4979</v>
      </c>
      <c r="E11936" s="75" t="s">
        <v>185</v>
      </c>
      <c r="F11936" s="74"/>
      <c r="G11936" s="74" t="s">
        <v>3694</v>
      </c>
      <c r="H11936" s="82">
        <v>999</v>
      </c>
      <c r="I11936" s="77">
        <v>0.45450000000000002</v>
      </c>
      <c r="J11936" s="76">
        <v>544.95449999999994</v>
      </c>
    </row>
    <row r="11937" spans="1:10" ht="25.5">
      <c r="A11937" s="72">
        <v>11933</v>
      </c>
      <c r="B11937" s="74" t="s">
        <v>828</v>
      </c>
      <c r="C11937" s="74" t="s">
        <v>4978</v>
      </c>
      <c r="D11937" s="74" t="s">
        <v>4979</v>
      </c>
      <c r="E11937" s="75" t="s">
        <v>185</v>
      </c>
      <c r="F11937" s="74"/>
      <c r="G11937" s="74" t="s">
        <v>3694</v>
      </c>
      <c r="H11937" s="82">
        <v>999</v>
      </c>
      <c r="I11937" s="77">
        <v>0.45450000000000002</v>
      </c>
      <c r="J11937" s="76">
        <v>544.95449999999994</v>
      </c>
    </row>
    <row r="11938" spans="1:10" ht="25.5">
      <c r="A11938" s="72">
        <v>11934</v>
      </c>
      <c r="B11938" s="74" t="s">
        <v>828</v>
      </c>
      <c r="C11938" s="74" t="s">
        <v>4980</v>
      </c>
      <c r="D11938" s="74" t="s">
        <v>4981</v>
      </c>
      <c r="E11938" s="75" t="s">
        <v>185</v>
      </c>
      <c r="F11938" s="74"/>
      <c r="G11938" s="74" t="s">
        <v>3694</v>
      </c>
      <c r="H11938" s="82">
        <v>1203</v>
      </c>
      <c r="I11938" s="77">
        <v>0.45450000000000002</v>
      </c>
      <c r="J11938" s="76">
        <v>656.23649999999998</v>
      </c>
    </row>
    <row r="11939" spans="1:10" ht="25.5">
      <c r="A11939" s="72">
        <v>11935</v>
      </c>
      <c r="B11939" s="74" t="s">
        <v>828</v>
      </c>
      <c r="C11939" s="74" t="s">
        <v>4980</v>
      </c>
      <c r="D11939" s="74" t="s">
        <v>4981</v>
      </c>
      <c r="E11939" s="75" t="s">
        <v>185</v>
      </c>
      <c r="F11939" s="74"/>
      <c r="G11939" s="74" t="s">
        <v>3694</v>
      </c>
      <c r="H11939" s="82">
        <v>1203</v>
      </c>
      <c r="I11939" s="77">
        <v>0.45450000000000002</v>
      </c>
      <c r="J11939" s="76">
        <v>656.23649999999998</v>
      </c>
    </row>
    <row r="11940" spans="1:10" ht="25.5">
      <c r="A11940" s="72">
        <v>11936</v>
      </c>
      <c r="B11940" s="74" t="s">
        <v>828</v>
      </c>
      <c r="C11940" s="74" t="s">
        <v>4980</v>
      </c>
      <c r="D11940" s="74" t="s">
        <v>4981</v>
      </c>
      <c r="E11940" s="75" t="s">
        <v>185</v>
      </c>
      <c r="F11940" s="74"/>
      <c r="G11940" s="74" t="s">
        <v>3694</v>
      </c>
      <c r="H11940" s="82">
        <v>1203</v>
      </c>
      <c r="I11940" s="77">
        <v>0.45450000000000002</v>
      </c>
      <c r="J11940" s="76">
        <v>656.23649999999998</v>
      </c>
    </row>
    <row r="11941" spans="1:10" ht="25.5">
      <c r="A11941" s="72">
        <v>11937</v>
      </c>
      <c r="B11941" s="74" t="s">
        <v>828</v>
      </c>
      <c r="C11941" s="74" t="s">
        <v>4982</v>
      </c>
      <c r="D11941" s="74" t="s">
        <v>4983</v>
      </c>
      <c r="E11941" s="75" t="s">
        <v>185</v>
      </c>
      <c r="F11941" s="74"/>
      <c r="G11941" s="74" t="s">
        <v>3694</v>
      </c>
      <c r="H11941" s="82">
        <v>1243</v>
      </c>
      <c r="I11941" s="77">
        <v>0.45450000000000002</v>
      </c>
      <c r="J11941" s="76">
        <v>678.05650000000003</v>
      </c>
    </row>
    <row r="11942" spans="1:10" ht="25.5">
      <c r="A11942" s="72">
        <v>11938</v>
      </c>
      <c r="B11942" s="74" t="s">
        <v>828</v>
      </c>
      <c r="C11942" s="74" t="s">
        <v>4982</v>
      </c>
      <c r="D11942" s="74" t="s">
        <v>4983</v>
      </c>
      <c r="E11942" s="75" t="s">
        <v>185</v>
      </c>
      <c r="F11942" s="74"/>
      <c r="G11942" s="74" t="s">
        <v>3694</v>
      </c>
      <c r="H11942" s="82">
        <v>1243</v>
      </c>
      <c r="I11942" s="77">
        <v>0.45450000000000002</v>
      </c>
      <c r="J11942" s="76">
        <v>678.05650000000003</v>
      </c>
    </row>
    <row r="11943" spans="1:10" ht="25.5">
      <c r="A11943" s="72">
        <v>11939</v>
      </c>
      <c r="B11943" s="74" t="s">
        <v>828</v>
      </c>
      <c r="C11943" s="74" t="s">
        <v>4984</v>
      </c>
      <c r="D11943" s="74" t="s">
        <v>4985</v>
      </c>
      <c r="E11943" s="75" t="s">
        <v>185</v>
      </c>
      <c r="F11943" s="74"/>
      <c r="G11943" s="74" t="s">
        <v>3694</v>
      </c>
      <c r="H11943" s="82">
        <v>1040</v>
      </c>
      <c r="I11943" s="77">
        <v>0.45450000000000002</v>
      </c>
      <c r="J11943" s="76">
        <v>567.31999999999994</v>
      </c>
    </row>
    <row r="11944" spans="1:10" ht="25.5">
      <c r="A11944" s="72">
        <v>11940</v>
      </c>
      <c r="B11944" s="74" t="s">
        <v>828</v>
      </c>
      <c r="C11944" s="74" t="s">
        <v>4986</v>
      </c>
      <c r="D11944" s="74" t="s">
        <v>4987</v>
      </c>
      <c r="E11944" s="75" t="s">
        <v>185</v>
      </c>
      <c r="F11944" s="74"/>
      <c r="G11944" s="74" t="s">
        <v>3694</v>
      </c>
      <c r="H11944" s="82">
        <v>1059</v>
      </c>
      <c r="I11944" s="77">
        <v>0.45450000000000002</v>
      </c>
      <c r="J11944" s="76">
        <v>577.68449999999996</v>
      </c>
    </row>
    <row r="11945" spans="1:10" ht="25.5">
      <c r="A11945" s="72">
        <v>11941</v>
      </c>
      <c r="B11945" s="74" t="s">
        <v>828</v>
      </c>
      <c r="C11945" s="74" t="s">
        <v>4988</v>
      </c>
      <c r="D11945" s="74" t="s">
        <v>4989</v>
      </c>
      <c r="E11945" s="75" t="s">
        <v>185</v>
      </c>
      <c r="F11945" s="74"/>
      <c r="G11945" s="74" t="s">
        <v>3694</v>
      </c>
      <c r="H11945" s="82">
        <v>1094</v>
      </c>
      <c r="I11945" s="77">
        <v>0.45450000000000002</v>
      </c>
      <c r="J11945" s="76">
        <v>596.77699999999993</v>
      </c>
    </row>
    <row r="11946" spans="1:10" ht="25.5">
      <c r="A11946" s="72">
        <v>11942</v>
      </c>
      <c r="B11946" s="74" t="s">
        <v>828</v>
      </c>
      <c r="C11946" s="74" t="s">
        <v>4990</v>
      </c>
      <c r="D11946" s="74" t="s">
        <v>4991</v>
      </c>
      <c r="E11946" s="75" t="s">
        <v>185</v>
      </c>
      <c r="F11946" s="74"/>
      <c r="G11946" s="74" t="s">
        <v>3694</v>
      </c>
      <c r="H11946" s="82">
        <v>1059</v>
      </c>
      <c r="I11946" s="77">
        <v>0.45450000000000002</v>
      </c>
      <c r="J11946" s="76">
        <v>577.68449999999996</v>
      </c>
    </row>
    <row r="11947" spans="1:10" ht="25.5">
      <c r="A11947" s="72">
        <v>11943</v>
      </c>
      <c r="B11947" s="74" t="s">
        <v>828</v>
      </c>
      <c r="C11947" s="74" t="s">
        <v>4992</v>
      </c>
      <c r="D11947" s="74" t="s">
        <v>4993</v>
      </c>
      <c r="E11947" s="75" t="s">
        <v>185</v>
      </c>
      <c r="F11947" s="74"/>
      <c r="G11947" s="74" t="s">
        <v>3694</v>
      </c>
      <c r="H11947" s="82">
        <v>1094</v>
      </c>
      <c r="I11947" s="77">
        <v>0.45450000000000002</v>
      </c>
      <c r="J11947" s="76">
        <v>596.77699999999993</v>
      </c>
    </row>
    <row r="11948" spans="1:10" ht="25.5">
      <c r="A11948" s="72">
        <v>11944</v>
      </c>
      <c r="B11948" s="74" t="s">
        <v>828</v>
      </c>
      <c r="C11948" s="74" t="s">
        <v>4994</v>
      </c>
      <c r="D11948" s="74" t="s">
        <v>4995</v>
      </c>
      <c r="E11948" s="75" t="s">
        <v>185</v>
      </c>
      <c r="F11948" s="74"/>
      <c r="G11948" s="74" t="s">
        <v>3694</v>
      </c>
      <c r="H11948" s="82">
        <v>1163</v>
      </c>
      <c r="I11948" s="77">
        <v>0.45450000000000002</v>
      </c>
      <c r="J11948" s="76">
        <v>634.41649999999993</v>
      </c>
    </row>
    <row r="11949" spans="1:10" ht="25.5">
      <c r="A11949" s="72">
        <v>11945</v>
      </c>
      <c r="B11949" s="74" t="s">
        <v>828</v>
      </c>
      <c r="C11949" s="74" t="s">
        <v>4996</v>
      </c>
      <c r="D11949" s="74" t="s">
        <v>4997</v>
      </c>
      <c r="E11949" s="75" t="s">
        <v>185</v>
      </c>
      <c r="F11949" s="74"/>
      <c r="G11949" s="74" t="s">
        <v>3694</v>
      </c>
      <c r="H11949" s="82">
        <v>1199</v>
      </c>
      <c r="I11949" s="77">
        <v>0.45450000000000002</v>
      </c>
      <c r="J11949" s="76">
        <v>654.05449999999996</v>
      </c>
    </row>
    <row r="11950" spans="1:10" ht="25.5">
      <c r="A11950" s="72">
        <v>11946</v>
      </c>
      <c r="B11950" s="74" t="s">
        <v>828</v>
      </c>
      <c r="C11950" s="74" t="s">
        <v>4998</v>
      </c>
      <c r="D11950" s="74" t="s">
        <v>4999</v>
      </c>
      <c r="E11950" s="75" t="s">
        <v>185</v>
      </c>
      <c r="F11950" s="74"/>
      <c r="G11950" s="74" t="s">
        <v>3694</v>
      </c>
      <c r="H11950" s="82">
        <v>1163</v>
      </c>
      <c r="I11950" s="77">
        <v>0.45450000000000002</v>
      </c>
      <c r="J11950" s="76">
        <v>634.41649999999993</v>
      </c>
    </row>
    <row r="11951" spans="1:10" ht="25.5">
      <c r="A11951" s="72">
        <v>11947</v>
      </c>
      <c r="B11951" s="74" t="s">
        <v>828</v>
      </c>
      <c r="C11951" s="74" t="s">
        <v>4998</v>
      </c>
      <c r="D11951" s="74" t="s">
        <v>4999</v>
      </c>
      <c r="E11951" s="75" t="s">
        <v>185</v>
      </c>
      <c r="F11951" s="74"/>
      <c r="G11951" s="74" t="s">
        <v>3694</v>
      </c>
      <c r="H11951" s="82">
        <v>1163</v>
      </c>
      <c r="I11951" s="77">
        <v>0.45450000000000002</v>
      </c>
      <c r="J11951" s="76">
        <v>634.41649999999993</v>
      </c>
    </row>
    <row r="11952" spans="1:10" ht="25.5">
      <c r="A11952" s="72">
        <v>11948</v>
      </c>
      <c r="B11952" s="74" t="s">
        <v>828</v>
      </c>
      <c r="C11952" s="74" t="s">
        <v>5000</v>
      </c>
      <c r="D11952" s="74" t="s">
        <v>5001</v>
      </c>
      <c r="E11952" s="75" t="s">
        <v>185</v>
      </c>
      <c r="F11952" s="74"/>
      <c r="G11952" s="74" t="s">
        <v>3694</v>
      </c>
      <c r="H11952" s="82">
        <v>1199</v>
      </c>
      <c r="I11952" s="77">
        <v>0.45450000000000002</v>
      </c>
      <c r="J11952" s="76">
        <v>654.05449999999996</v>
      </c>
    </row>
    <row r="11953" spans="1:10" ht="25.5">
      <c r="A11953" s="72">
        <v>11949</v>
      </c>
      <c r="B11953" s="74" t="s">
        <v>828</v>
      </c>
      <c r="C11953" s="74" t="s">
        <v>5000</v>
      </c>
      <c r="D11953" s="74" t="s">
        <v>5001</v>
      </c>
      <c r="E11953" s="75" t="s">
        <v>185</v>
      </c>
      <c r="F11953" s="74"/>
      <c r="G11953" s="74" t="s">
        <v>3694</v>
      </c>
      <c r="H11953" s="82">
        <v>1199</v>
      </c>
      <c r="I11953" s="77">
        <v>0.45450000000000002</v>
      </c>
      <c r="J11953" s="76">
        <v>654.05449999999996</v>
      </c>
    </row>
    <row r="11954" spans="1:10" ht="25.5">
      <c r="A11954" s="72">
        <v>11950</v>
      </c>
      <c r="B11954" s="74" t="s">
        <v>828</v>
      </c>
      <c r="C11954" s="74" t="s">
        <v>5000</v>
      </c>
      <c r="D11954" s="74" t="s">
        <v>5001</v>
      </c>
      <c r="E11954" s="75" t="s">
        <v>185</v>
      </c>
      <c r="F11954" s="74"/>
      <c r="G11954" s="74" t="s">
        <v>3694</v>
      </c>
      <c r="H11954" s="82">
        <v>1199</v>
      </c>
      <c r="I11954" s="77">
        <v>0.45450000000000002</v>
      </c>
      <c r="J11954" s="76">
        <v>654.05449999999996</v>
      </c>
    </row>
    <row r="11955" spans="1:10" ht="25.5">
      <c r="A11955" s="72">
        <v>11951</v>
      </c>
      <c r="B11955" s="74" t="s">
        <v>828</v>
      </c>
      <c r="C11955" s="74" t="s">
        <v>5002</v>
      </c>
      <c r="D11955" s="74" t="s">
        <v>5003</v>
      </c>
      <c r="E11955" s="75" t="s">
        <v>185</v>
      </c>
      <c r="F11955" s="74"/>
      <c r="G11955" s="74" t="s">
        <v>3694</v>
      </c>
      <c r="H11955" s="82">
        <v>48</v>
      </c>
      <c r="I11955" s="77">
        <v>0.45450000000000002</v>
      </c>
      <c r="J11955" s="76">
        <v>26.183999999999997</v>
      </c>
    </row>
    <row r="11956" spans="1:10">
      <c r="A11956" s="72">
        <v>11952</v>
      </c>
      <c r="B11956" s="74" t="s">
        <v>828</v>
      </c>
      <c r="C11956" s="74" t="s">
        <v>5004</v>
      </c>
      <c r="D11956" s="74" t="s">
        <v>5005</v>
      </c>
      <c r="E11956" s="75" t="s">
        <v>185</v>
      </c>
      <c r="F11956" s="74"/>
      <c r="G11956" s="74" t="s">
        <v>3694</v>
      </c>
      <c r="H11956" s="82">
        <v>658</v>
      </c>
      <c r="I11956" s="77">
        <v>0.45450000000000002</v>
      </c>
      <c r="J11956" s="76">
        <v>358.93899999999996</v>
      </c>
    </row>
    <row r="11957" spans="1:10">
      <c r="A11957" s="72">
        <v>11953</v>
      </c>
      <c r="B11957" s="74" t="s">
        <v>828</v>
      </c>
      <c r="C11957" s="74" t="s">
        <v>5004</v>
      </c>
      <c r="D11957" s="74" t="s">
        <v>5005</v>
      </c>
      <c r="E11957" s="75" t="s">
        <v>185</v>
      </c>
      <c r="F11957" s="74"/>
      <c r="G11957" s="74" t="s">
        <v>3694</v>
      </c>
      <c r="H11957" s="82">
        <v>658</v>
      </c>
      <c r="I11957" s="77">
        <v>0.45450000000000002</v>
      </c>
      <c r="J11957" s="76">
        <v>358.93899999999996</v>
      </c>
    </row>
    <row r="11958" spans="1:10">
      <c r="A11958" s="72">
        <v>11954</v>
      </c>
      <c r="B11958" s="74" t="s">
        <v>828</v>
      </c>
      <c r="C11958" s="74" t="s">
        <v>5006</v>
      </c>
      <c r="D11958" s="74" t="s">
        <v>5007</v>
      </c>
      <c r="E11958" s="75" t="s">
        <v>185</v>
      </c>
      <c r="F11958" s="74"/>
      <c r="G11958" s="74" t="s">
        <v>3694</v>
      </c>
      <c r="H11958" s="82">
        <v>658</v>
      </c>
      <c r="I11958" s="77">
        <v>0.45450000000000002</v>
      </c>
      <c r="J11958" s="76">
        <v>358.93899999999996</v>
      </c>
    </row>
    <row r="11959" spans="1:10">
      <c r="A11959" s="72">
        <v>11955</v>
      </c>
      <c r="B11959" s="74" t="s">
        <v>828</v>
      </c>
      <c r="C11959" s="74" t="s">
        <v>5006</v>
      </c>
      <c r="D11959" s="74" t="s">
        <v>5007</v>
      </c>
      <c r="E11959" s="75" t="s">
        <v>185</v>
      </c>
      <c r="F11959" s="74"/>
      <c r="G11959" s="74" t="s">
        <v>3694</v>
      </c>
      <c r="H11959" s="82">
        <v>658</v>
      </c>
      <c r="I11959" s="77">
        <v>0.45450000000000002</v>
      </c>
      <c r="J11959" s="76">
        <v>358.93899999999996</v>
      </c>
    </row>
    <row r="11960" spans="1:10" ht="38.25">
      <c r="A11960" s="72">
        <v>11956</v>
      </c>
      <c r="B11960" s="74" t="s">
        <v>828</v>
      </c>
      <c r="C11960" s="74" t="s">
        <v>5008</v>
      </c>
      <c r="D11960" s="74" t="s">
        <v>5009</v>
      </c>
      <c r="E11960" s="75" t="s">
        <v>185</v>
      </c>
      <c r="F11960" s="74"/>
      <c r="G11960" s="74" t="s">
        <v>3694</v>
      </c>
      <c r="H11960" s="82">
        <v>16508</v>
      </c>
      <c r="I11960" s="77">
        <v>0.45450000000000002</v>
      </c>
      <c r="J11960" s="76">
        <v>9005.1139999999996</v>
      </c>
    </row>
    <row r="11961" spans="1:10" ht="38.25">
      <c r="A11961" s="72">
        <v>11957</v>
      </c>
      <c r="B11961" s="74" t="s">
        <v>828</v>
      </c>
      <c r="C11961" s="74" t="s">
        <v>5010</v>
      </c>
      <c r="D11961" s="74" t="s">
        <v>5011</v>
      </c>
      <c r="E11961" s="75" t="s">
        <v>185</v>
      </c>
      <c r="F11961" s="74"/>
      <c r="G11961" s="74" t="s">
        <v>3694</v>
      </c>
      <c r="H11961" s="82">
        <v>29782</v>
      </c>
      <c r="I11961" s="77">
        <v>0.45450000000000002</v>
      </c>
      <c r="J11961" s="76">
        <v>16246.081</v>
      </c>
    </row>
    <row r="11962" spans="1:10" ht="38.25">
      <c r="A11962" s="72">
        <v>11958</v>
      </c>
      <c r="B11962" s="74" t="s">
        <v>828</v>
      </c>
      <c r="C11962" s="74" t="s">
        <v>5012</v>
      </c>
      <c r="D11962" s="74" t="s">
        <v>5013</v>
      </c>
      <c r="E11962" s="75" t="s">
        <v>185</v>
      </c>
      <c r="F11962" s="74"/>
      <c r="G11962" s="74" t="s">
        <v>3694</v>
      </c>
      <c r="H11962" s="82">
        <v>15904</v>
      </c>
      <c r="I11962" s="77">
        <v>0.45450000000000002</v>
      </c>
      <c r="J11962" s="76">
        <v>8675.6319999999996</v>
      </c>
    </row>
    <row r="11963" spans="1:10" ht="38.25">
      <c r="A11963" s="72">
        <v>11959</v>
      </c>
      <c r="B11963" s="74" t="s">
        <v>828</v>
      </c>
      <c r="C11963" s="74" t="s">
        <v>5014</v>
      </c>
      <c r="D11963" s="74" t="s">
        <v>5015</v>
      </c>
      <c r="E11963" s="75" t="s">
        <v>185</v>
      </c>
      <c r="F11963" s="74"/>
      <c r="G11963" s="74" t="s">
        <v>3694</v>
      </c>
      <c r="H11963" s="82">
        <v>260</v>
      </c>
      <c r="I11963" s="77">
        <v>0.45450000000000002</v>
      </c>
      <c r="J11963" s="76">
        <v>141.82999999999998</v>
      </c>
    </row>
    <row r="11964" spans="1:10" ht="38.25">
      <c r="A11964" s="72">
        <v>11960</v>
      </c>
      <c r="B11964" s="74" t="s">
        <v>828</v>
      </c>
      <c r="C11964" s="74" t="s">
        <v>5014</v>
      </c>
      <c r="D11964" s="74" t="s">
        <v>5015</v>
      </c>
      <c r="E11964" s="75" t="s">
        <v>185</v>
      </c>
      <c r="F11964" s="74"/>
      <c r="G11964" s="74" t="s">
        <v>3694</v>
      </c>
      <c r="H11964" s="82">
        <v>260</v>
      </c>
      <c r="I11964" s="77">
        <v>0.45450000000000002</v>
      </c>
      <c r="J11964" s="76">
        <v>141.82999999999998</v>
      </c>
    </row>
    <row r="11965" spans="1:10">
      <c r="A11965" s="72">
        <v>11961</v>
      </c>
      <c r="B11965" s="74" t="s">
        <v>828</v>
      </c>
      <c r="C11965" s="74" t="s">
        <v>5016</v>
      </c>
      <c r="D11965" s="74" t="s">
        <v>5017</v>
      </c>
      <c r="E11965" s="75" t="s">
        <v>185</v>
      </c>
      <c r="F11965" s="74"/>
      <c r="G11965" s="74" t="s">
        <v>3694</v>
      </c>
      <c r="H11965" s="82">
        <v>237</v>
      </c>
      <c r="I11965" s="77">
        <v>0.45450000000000002</v>
      </c>
      <c r="J11965" s="76">
        <v>129.2835</v>
      </c>
    </row>
    <row r="11966" spans="1:10">
      <c r="A11966" s="72">
        <v>11962</v>
      </c>
      <c r="B11966" s="74" t="s">
        <v>828</v>
      </c>
      <c r="C11966" s="74" t="s">
        <v>5018</v>
      </c>
      <c r="D11966" s="74" t="s">
        <v>5019</v>
      </c>
      <c r="E11966" s="75" t="s">
        <v>185</v>
      </c>
      <c r="F11966" s="74"/>
      <c r="G11966" s="74" t="s">
        <v>3694</v>
      </c>
      <c r="H11966" s="82">
        <v>65.599999999999994</v>
      </c>
      <c r="I11966" s="77">
        <v>0.45450000000000002</v>
      </c>
      <c r="J11966" s="76">
        <v>35.784799999999997</v>
      </c>
    </row>
    <row r="11967" spans="1:10">
      <c r="A11967" s="72">
        <v>11963</v>
      </c>
      <c r="B11967" s="74" t="s">
        <v>828</v>
      </c>
      <c r="C11967" s="74" t="s">
        <v>5018</v>
      </c>
      <c r="D11967" s="74" t="s">
        <v>5019</v>
      </c>
      <c r="E11967" s="75" t="s">
        <v>185</v>
      </c>
      <c r="F11967" s="74"/>
      <c r="G11967" s="74" t="s">
        <v>3694</v>
      </c>
      <c r="H11967" s="82">
        <v>65.599999999999994</v>
      </c>
      <c r="I11967" s="77">
        <v>0.45450000000000002</v>
      </c>
      <c r="J11967" s="76">
        <v>35.784799999999997</v>
      </c>
    </row>
    <row r="11968" spans="1:10">
      <c r="A11968" s="72">
        <v>11964</v>
      </c>
      <c r="B11968" s="74" t="s">
        <v>828</v>
      </c>
      <c r="C11968" s="74" t="s">
        <v>5018</v>
      </c>
      <c r="D11968" s="74" t="s">
        <v>5019</v>
      </c>
      <c r="E11968" s="75" t="s">
        <v>185</v>
      </c>
      <c r="F11968" s="74"/>
      <c r="G11968" s="74" t="s">
        <v>3694</v>
      </c>
      <c r="H11968" s="82">
        <v>65.599999999999994</v>
      </c>
      <c r="I11968" s="77">
        <v>0.45450000000000002</v>
      </c>
      <c r="J11968" s="76">
        <v>35.784799999999997</v>
      </c>
    </row>
    <row r="11969" spans="1:10">
      <c r="A11969" s="72">
        <v>11965</v>
      </c>
      <c r="B11969" s="74" t="s">
        <v>828</v>
      </c>
      <c r="C11969" s="74" t="s">
        <v>5018</v>
      </c>
      <c r="D11969" s="74" t="s">
        <v>5019</v>
      </c>
      <c r="E11969" s="75" t="s">
        <v>185</v>
      </c>
      <c r="F11969" s="74"/>
      <c r="G11969" s="74" t="s">
        <v>3694</v>
      </c>
      <c r="H11969" s="82">
        <v>65.599999999999994</v>
      </c>
      <c r="I11969" s="77">
        <v>0.45450000000000002</v>
      </c>
      <c r="J11969" s="76">
        <v>35.784799999999997</v>
      </c>
    </row>
    <row r="11970" spans="1:10">
      <c r="A11970" s="72">
        <v>11966</v>
      </c>
      <c r="B11970" s="74" t="s">
        <v>828</v>
      </c>
      <c r="C11970" s="74" t="s">
        <v>5018</v>
      </c>
      <c r="D11970" s="74" t="s">
        <v>5019</v>
      </c>
      <c r="E11970" s="75" t="s">
        <v>185</v>
      </c>
      <c r="F11970" s="74"/>
      <c r="G11970" s="74" t="s">
        <v>3694</v>
      </c>
      <c r="H11970" s="82">
        <v>65.599999999999994</v>
      </c>
      <c r="I11970" s="77">
        <v>0.45450000000000002</v>
      </c>
      <c r="J11970" s="76">
        <v>35.784799999999997</v>
      </c>
    </row>
    <row r="11971" spans="1:10">
      <c r="A11971" s="72">
        <v>11967</v>
      </c>
      <c r="B11971" s="74" t="s">
        <v>828</v>
      </c>
      <c r="C11971" s="74" t="s">
        <v>5020</v>
      </c>
      <c r="D11971" s="74" t="s">
        <v>5021</v>
      </c>
      <c r="E11971" s="75" t="s">
        <v>185</v>
      </c>
      <c r="F11971" s="74"/>
      <c r="G11971" s="74" t="s">
        <v>3694</v>
      </c>
      <c r="H11971" s="82">
        <v>233</v>
      </c>
      <c r="I11971" s="77">
        <v>0.45450000000000002</v>
      </c>
      <c r="J11971" s="76">
        <v>127.1015</v>
      </c>
    </row>
    <row r="11972" spans="1:10" ht="25.5">
      <c r="A11972" s="72">
        <v>11968</v>
      </c>
      <c r="B11972" s="74" t="s">
        <v>828</v>
      </c>
      <c r="C11972" s="74" t="s">
        <v>5022</v>
      </c>
      <c r="D11972" s="74" t="s">
        <v>5023</v>
      </c>
      <c r="E11972" s="75" t="s">
        <v>185</v>
      </c>
      <c r="F11972" s="74"/>
      <c r="G11972" s="74" t="s">
        <v>3694</v>
      </c>
      <c r="H11972" s="82">
        <v>176</v>
      </c>
      <c r="I11972" s="77">
        <v>0.45450000000000002</v>
      </c>
      <c r="J11972" s="76">
        <v>96.007999999999996</v>
      </c>
    </row>
    <row r="11973" spans="1:10" ht="25.5">
      <c r="A11973" s="72">
        <v>11969</v>
      </c>
      <c r="B11973" s="74" t="s">
        <v>828</v>
      </c>
      <c r="C11973" s="74" t="s">
        <v>5022</v>
      </c>
      <c r="D11973" s="74" t="s">
        <v>5023</v>
      </c>
      <c r="E11973" s="75" t="s">
        <v>185</v>
      </c>
      <c r="F11973" s="74"/>
      <c r="G11973" s="74" t="s">
        <v>3694</v>
      </c>
      <c r="H11973" s="82">
        <v>176</v>
      </c>
      <c r="I11973" s="77">
        <v>0.45450000000000002</v>
      </c>
      <c r="J11973" s="76">
        <v>96.007999999999996</v>
      </c>
    </row>
    <row r="11974" spans="1:10" ht="25.5">
      <c r="A11974" s="72">
        <v>11970</v>
      </c>
      <c r="B11974" s="74" t="s">
        <v>828</v>
      </c>
      <c r="C11974" s="74" t="s">
        <v>5022</v>
      </c>
      <c r="D11974" s="74" t="s">
        <v>5023</v>
      </c>
      <c r="E11974" s="75" t="s">
        <v>185</v>
      </c>
      <c r="F11974" s="74"/>
      <c r="G11974" s="74" t="s">
        <v>3694</v>
      </c>
      <c r="H11974" s="82">
        <v>176</v>
      </c>
      <c r="I11974" s="77">
        <v>0.45450000000000002</v>
      </c>
      <c r="J11974" s="76">
        <v>96.007999999999996</v>
      </c>
    </row>
    <row r="11975" spans="1:10" ht="25.5">
      <c r="A11975" s="72">
        <v>11971</v>
      </c>
      <c r="B11975" s="74" t="s">
        <v>828</v>
      </c>
      <c r="C11975" s="74" t="s">
        <v>5022</v>
      </c>
      <c r="D11975" s="74" t="s">
        <v>5023</v>
      </c>
      <c r="E11975" s="75" t="s">
        <v>185</v>
      </c>
      <c r="F11975" s="74"/>
      <c r="G11975" s="74" t="s">
        <v>3694</v>
      </c>
      <c r="H11975" s="82">
        <v>176</v>
      </c>
      <c r="I11975" s="77">
        <v>0.45450000000000002</v>
      </c>
      <c r="J11975" s="76">
        <v>96.007999999999996</v>
      </c>
    </row>
    <row r="11976" spans="1:10" ht="25.5">
      <c r="A11976" s="72">
        <v>11972</v>
      </c>
      <c r="B11976" s="74" t="s">
        <v>828</v>
      </c>
      <c r="C11976" s="74" t="s">
        <v>5022</v>
      </c>
      <c r="D11976" s="74" t="s">
        <v>5023</v>
      </c>
      <c r="E11976" s="75" t="s">
        <v>185</v>
      </c>
      <c r="F11976" s="74"/>
      <c r="G11976" s="74" t="s">
        <v>3694</v>
      </c>
      <c r="H11976" s="82">
        <v>176</v>
      </c>
      <c r="I11976" s="77">
        <v>0.45450000000000002</v>
      </c>
      <c r="J11976" s="76">
        <v>96.007999999999996</v>
      </c>
    </row>
    <row r="11977" spans="1:10" ht="25.5">
      <c r="A11977" s="72">
        <v>11973</v>
      </c>
      <c r="B11977" s="74" t="s">
        <v>828</v>
      </c>
      <c r="C11977" s="74" t="s">
        <v>5022</v>
      </c>
      <c r="D11977" s="74" t="s">
        <v>5023</v>
      </c>
      <c r="E11977" s="75" t="s">
        <v>185</v>
      </c>
      <c r="F11977" s="74"/>
      <c r="G11977" s="74" t="s">
        <v>3694</v>
      </c>
      <c r="H11977" s="82">
        <v>176</v>
      </c>
      <c r="I11977" s="77">
        <v>0.45450000000000002</v>
      </c>
      <c r="J11977" s="76">
        <v>96.007999999999996</v>
      </c>
    </row>
    <row r="11978" spans="1:10" ht="25.5">
      <c r="A11978" s="72">
        <v>11974</v>
      </c>
      <c r="B11978" s="74" t="s">
        <v>828</v>
      </c>
      <c r="C11978" s="74" t="s">
        <v>5022</v>
      </c>
      <c r="D11978" s="74" t="s">
        <v>5023</v>
      </c>
      <c r="E11978" s="75" t="s">
        <v>185</v>
      </c>
      <c r="F11978" s="74"/>
      <c r="G11978" s="74" t="s">
        <v>3694</v>
      </c>
      <c r="H11978" s="82">
        <v>176</v>
      </c>
      <c r="I11978" s="77">
        <v>0.45450000000000002</v>
      </c>
      <c r="J11978" s="76">
        <v>96.007999999999996</v>
      </c>
    </row>
    <row r="11979" spans="1:10" ht="25.5">
      <c r="A11979" s="72">
        <v>11975</v>
      </c>
      <c r="B11979" s="74" t="s">
        <v>828</v>
      </c>
      <c r="C11979" s="74" t="s">
        <v>5024</v>
      </c>
      <c r="D11979" s="74" t="s">
        <v>5025</v>
      </c>
      <c r="E11979" s="75" t="s">
        <v>185</v>
      </c>
      <c r="F11979" s="74"/>
      <c r="G11979" s="74" t="s">
        <v>3694</v>
      </c>
      <c r="H11979" s="82">
        <v>368</v>
      </c>
      <c r="I11979" s="77">
        <v>0.45450000000000002</v>
      </c>
      <c r="J11979" s="76">
        <v>200.744</v>
      </c>
    </row>
    <row r="11980" spans="1:10" ht="25.5">
      <c r="A11980" s="72">
        <v>11976</v>
      </c>
      <c r="B11980" s="74" t="s">
        <v>828</v>
      </c>
      <c r="C11980" s="74" t="s">
        <v>5024</v>
      </c>
      <c r="D11980" s="74" t="s">
        <v>5025</v>
      </c>
      <c r="E11980" s="75" t="s">
        <v>185</v>
      </c>
      <c r="F11980" s="74"/>
      <c r="G11980" s="74" t="s">
        <v>3694</v>
      </c>
      <c r="H11980" s="82">
        <v>368</v>
      </c>
      <c r="I11980" s="77">
        <v>0.45450000000000002</v>
      </c>
      <c r="J11980" s="76">
        <v>200.744</v>
      </c>
    </row>
    <row r="11981" spans="1:10" ht="25.5">
      <c r="A11981" s="72">
        <v>11977</v>
      </c>
      <c r="B11981" s="74" t="s">
        <v>828</v>
      </c>
      <c r="C11981" s="74" t="s">
        <v>5024</v>
      </c>
      <c r="D11981" s="74" t="s">
        <v>5025</v>
      </c>
      <c r="E11981" s="75" t="s">
        <v>185</v>
      </c>
      <c r="F11981" s="74"/>
      <c r="G11981" s="74" t="s">
        <v>3694</v>
      </c>
      <c r="H11981" s="82">
        <v>368</v>
      </c>
      <c r="I11981" s="77">
        <v>0.45450000000000002</v>
      </c>
      <c r="J11981" s="76">
        <v>200.744</v>
      </c>
    </row>
    <row r="11982" spans="1:10" ht="25.5">
      <c r="A11982" s="72">
        <v>11978</v>
      </c>
      <c r="B11982" s="74" t="s">
        <v>828</v>
      </c>
      <c r="C11982" s="74" t="s">
        <v>5024</v>
      </c>
      <c r="D11982" s="74" t="s">
        <v>5025</v>
      </c>
      <c r="E11982" s="75" t="s">
        <v>185</v>
      </c>
      <c r="F11982" s="74"/>
      <c r="G11982" s="74" t="s">
        <v>3694</v>
      </c>
      <c r="H11982" s="82">
        <v>368</v>
      </c>
      <c r="I11982" s="77">
        <v>0.45450000000000002</v>
      </c>
      <c r="J11982" s="76">
        <v>200.744</v>
      </c>
    </row>
    <row r="11983" spans="1:10" ht="25.5">
      <c r="A11983" s="72">
        <v>11979</v>
      </c>
      <c r="B11983" s="74" t="s">
        <v>828</v>
      </c>
      <c r="C11983" s="74" t="s">
        <v>5024</v>
      </c>
      <c r="D11983" s="74" t="s">
        <v>5025</v>
      </c>
      <c r="E11983" s="75" t="s">
        <v>185</v>
      </c>
      <c r="F11983" s="74"/>
      <c r="G11983" s="74" t="s">
        <v>3694</v>
      </c>
      <c r="H11983" s="82">
        <v>368</v>
      </c>
      <c r="I11983" s="77">
        <v>0.45450000000000002</v>
      </c>
      <c r="J11983" s="76">
        <v>200.744</v>
      </c>
    </row>
    <row r="11984" spans="1:10" ht="25.5">
      <c r="A11984" s="72">
        <v>11980</v>
      </c>
      <c r="B11984" s="74" t="s">
        <v>828</v>
      </c>
      <c r="C11984" s="74" t="s">
        <v>5024</v>
      </c>
      <c r="D11984" s="74" t="s">
        <v>5025</v>
      </c>
      <c r="E11984" s="75" t="s">
        <v>185</v>
      </c>
      <c r="F11984" s="74"/>
      <c r="G11984" s="74" t="s">
        <v>3694</v>
      </c>
      <c r="H11984" s="82">
        <v>368</v>
      </c>
      <c r="I11984" s="77">
        <v>0.45450000000000002</v>
      </c>
      <c r="J11984" s="76">
        <v>200.744</v>
      </c>
    </row>
    <row r="11985" spans="1:10" ht="25.5">
      <c r="A11985" s="72">
        <v>11981</v>
      </c>
      <c r="B11985" s="74" t="s">
        <v>828</v>
      </c>
      <c r="C11985" s="74" t="s">
        <v>5024</v>
      </c>
      <c r="D11985" s="74" t="s">
        <v>5025</v>
      </c>
      <c r="E11985" s="75" t="s">
        <v>185</v>
      </c>
      <c r="F11985" s="74"/>
      <c r="G11985" s="74" t="s">
        <v>3694</v>
      </c>
      <c r="H11985" s="82">
        <v>368</v>
      </c>
      <c r="I11985" s="77">
        <v>0.45450000000000002</v>
      </c>
      <c r="J11985" s="76">
        <v>200.744</v>
      </c>
    </row>
    <row r="11986" spans="1:10" ht="25.5">
      <c r="A11986" s="72">
        <v>11982</v>
      </c>
      <c r="B11986" s="74" t="s">
        <v>828</v>
      </c>
      <c r="C11986" s="74" t="s">
        <v>5026</v>
      </c>
      <c r="D11986" s="74" t="s">
        <v>5027</v>
      </c>
      <c r="E11986" s="75" t="s">
        <v>185</v>
      </c>
      <c r="F11986" s="74"/>
      <c r="G11986" s="74" t="s">
        <v>3694</v>
      </c>
      <c r="H11986" s="82">
        <v>500</v>
      </c>
      <c r="I11986" s="77">
        <v>0.45450000000000002</v>
      </c>
      <c r="J11986" s="76">
        <v>272.75</v>
      </c>
    </row>
    <row r="11987" spans="1:10">
      <c r="A11987" s="72">
        <v>11983</v>
      </c>
      <c r="B11987" s="74" t="s">
        <v>828</v>
      </c>
      <c r="C11987" s="74" t="s">
        <v>5028</v>
      </c>
      <c r="D11987" s="74" t="s">
        <v>5029</v>
      </c>
      <c r="E11987" s="75" t="s">
        <v>185</v>
      </c>
      <c r="F11987" s="74"/>
      <c r="G11987" s="74" t="s">
        <v>3694</v>
      </c>
      <c r="H11987" s="82">
        <v>269</v>
      </c>
      <c r="I11987" s="77">
        <v>0.45450000000000002</v>
      </c>
      <c r="J11987" s="76">
        <v>146.73949999999999</v>
      </c>
    </row>
    <row r="11988" spans="1:10">
      <c r="A11988" s="72">
        <v>11984</v>
      </c>
      <c r="B11988" s="74" t="s">
        <v>828</v>
      </c>
      <c r="C11988" s="74" t="s">
        <v>5030</v>
      </c>
      <c r="D11988" s="74" t="s">
        <v>5031</v>
      </c>
      <c r="E11988" s="75" t="s">
        <v>185</v>
      </c>
      <c r="F11988" s="74"/>
      <c r="G11988" s="74" t="s">
        <v>3694</v>
      </c>
      <c r="H11988" s="82">
        <v>269</v>
      </c>
      <c r="I11988" s="77">
        <v>0.45450000000000002</v>
      </c>
      <c r="J11988" s="76">
        <v>146.73949999999999</v>
      </c>
    </row>
    <row r="11989" spans="1:10">
      <c r="A11989" s="72">
        <v>11985</v>
      </c>
      <c r="B11989" s="74" t="s">
        <v>828</v>
      </c>
      <c r="C11989" s="74" t="s">
        <v>5032</v>
      </c>
      <c r="D11989" s="74" t="s">
        <v>5033</v>
      </c>
      <c r="E11989" s="75" t="s">
        <v>185</v>
      </c>
      <c r="F11989" s="74"/>
      <c r="G11989" s="74" t="s">
        <v>3694</v>
      </c>
      <c r="H11989" s="82">
        <v>330</v>
      </c>
      <c r="I11989" s="77">
        <v>0.45450000000000002</v>
      </c>
      <c r="J11989" s="76">
        <v>180.01499999999999</v>
      </c>
    </row>
    <row r="11990" spans="1:10">
      <c r="A11990" s="72">
        <v>11986</v>
      </c>
      <c r="B11990" s="74" t="s">
        <v>828</v>
      </c>
      <c r="C11990" s="74" t="s">
        <v>5034</v>
      </c>
      <c r="D11990" s="74" t="s">
        <v>5035</v>
      </c>
      <c r="E11990" s="75" t="s">
        <v>185</v>
      </c>
      <c r="F11990" s="74"/>
      <c r="G11990" s="74" t="s">
        <v>3694</v>
      </c>
      <c r="H11990" s="82">
        <v>330</v>
      </c>
      <c r="I11990" s="77">
        <v>0.45450000000000002</v>
      </c>
      <c r="J11990" s="76">
        <v>180.01499999999999</v>
      </c>
    </row>
    <row r="11991" spans="1:10" ht="38.25">
      <c r="A11991" s="72">
        <v>11987</v>
      </c>
      <c r="B11991" s="74" t="s">
        <v>828</v>
      </c>
      <c r="C11991" s="74" t="s">
        <v>5036</v>
      </c>
      <c r="D11991" s="74" t="s">
        <v>5037</v>
      </c>
      <c r="E11991" s="75" t="s">
        <v>185</v>
      </c>
      <c r="F11991" s="74"/>
      <c r="G11991" s="74" t="s">
        <v>3694</v>
      </c>
      <c r="H11991" s="82">
        <v>243</v>
      </c>
      <c r="I11991" s="77">
        <v>0.45450000000000002</v>
      </c>
      <c r="J11991" s="76">
        <v>132.5565</v>
      </c>
    </row>
    <row r="11992" spans="1:10" ht="38.25">
      <c r="A11992" s="72">
        <v>11988</v>
      </c>
      <c r="B11992" s="74" t="s">
        <v>828</v>
      </c>
      <c r="C11992" s="74" t="s">
        <v>5038</v>
      </c>
      <c r="D11992" s="74" t="s">
        <v>5039</v>
      </c>
      <c r="E11992" s="75" t="s">
        <v>185</v>
      </c>
      <c r="F11992" s="74"/>
      <c r="G11992" s="74" t="s">
        <v>3694</v>
      </c>
      <c r="H11992" s="82">
        <v>243</v>
      </c>
      <c r="I11992" s="77">
        <v>0.45450000000000002</v>
      </c>
      <c r="J11992" s="76">
        <v>132.5565</v>
      </c>
    </row>
    <row r="11993" spans="1:10" ht="38.25">
      <c r="A11993" s="72">
        <v>11989</v>
      </c>
      <c r="B11993" s="74" t="s">
        <v>828</v>
      </c>
      <c r="C11993" s="74" t="s">
        <v>5040</v>
      </c>
      <c r="D11993" s="74" t="s">
        <v>5041</v>
      </c>
      <c r="E11993" s="75" t="s">
        <v>185</v>
      </c>
      <c r="F11993" s="74"/>
      <c r="G11993" s="74" t="s">
        <v>3694</v>
      </c>
      <c r="H11993" s="82">
        <v>302</v>
      </c>
      <c r="I11993" s="77">
        <v>0.45450000000000002</v>
      </c>
      <c r="J11993" s="76">
        <v>164.74099999999999</v>
      </c>
    </row>
    <row r="11994" spans="1:10" ht="38.25">
      <c r="A11994" s="72">
        <v>11990</v>
      </c>
      <c r="B11994" s="74" t="s">
        <v>828</v>
      </c>
      <c r="C11994" s="74" t="s">
        <v>5042</v>
      </c>
      <c r="D11994" s="74" t="s">
        <v>5043</v>
      </c>
      <c r="E11994" s="75" t="s">
        <v>185</v>
      </c>
      <c r="F11994" s="74"/>
      <c r="G11994" s="74" t="s">
        <v>3694</v>
      </c>
      <c r="H11994" s="82">
        <v>302</v>
      </c>
      <c r="I11994" s="77">
        <v>0.45450000000000002</v>
      </c>
      <c r="J11994" s="76">
        <v>164.74099999999999</v>
      </c>
    </row>
    <row r="11995" spans="1:10" ht="38.25">
      <c r="A11995" s="72">
        <v>11991</v>
      </c>
      <c r="B11995" s="74" t="s">
        <v>828</v>
      </c>
      <c r="C11995" s="74" t="s">
        <v>5044</v>
      </c>
      <c r="D11995" s="74" t="s">
        <v>5045</v>
      </c>
      <c r="E11995" s="75" t="s">
        <v>185</v>
      </c>
      <c r="F11995" s="74"/>
      <c r="G11995" s="74" t="s">
        <v>3694</v>
      </c>
      <c r="H11995" s="82">
        <v>317</v>
      </c>
      <c r="I11995" s="77">
        <v>0.45450000000000002</v>
      </c>
      <c r="J11995" s="76">
        <v>172.92349999999999</v>
      </c>
    </row>
    <row r="11996" spans="1:10" ht="38.25">
      <c r="A11996" s="72">
        <v>11992</v>
      </c>
      <c r="B11996" s="74" t="s">
        <v>828</v>
      </c>
      <c r="C11996" s="74" t="s">
        <v>5044</v>
      </c>
      <c r="D11996" s="74" t="s">
        <v>5045</v>
      </c>
      <c r="E11996" s="75" t="s">
        <v>185</v>
      </c>
      <c r="F11996" s="74"/>
      <c r="G11996" s="74" t="s">
        <v>3694</v>
      </c>
      <c r="H11996" s="82">
        <v>317</v>
      </c>
      <c r="I11996" s="77">
        <v>0.45450000000000002</v>
      </c>
      <c r="J11996" s="76">
        <v>172.92349999999999</v>
      </c>
    </row>
    <row r="11997" spans="1:10" ht="38.25">
      <c r="A11997" s="72">
        <v>11993</v>
      </c>
      <c r="B11997" s="74" t="s">
        <v>828</v>
      </c>
      <c r="C11997" s="74" t="s">
        <v>5044</v>
      </c>
      <c r="D11997" s="74" t="s">
        <v>5045</v>
      </c>
      <c r="E11997" s="75" t="s">
        <v>185</v>
      </c>
      <c r="F11997" s="74"/>
      <c r="G11997" s="74" t="s">
        <v>3694</v>
      </c>
      <c r="H11997" s="82">
        <v>317</v>
      </c>
      <c r="I11997" s="77">
        <v>0.45450000000000002</v>
      </c>
      <c r="J11997" s="76">
        <v>172.92349999999999</v>
      </c>
    </row>
    <row r="11998" spans="1:10" ht="38.25">
      <c r="A11998" s="72">
        <v>11994</v>
      </c>
      <c r="B11998" s="74" t="s">
        <v>828</v>
      </c>
      <c r="C11998" s="74" t="s">
        <v>5044</v>
      </c>
      <c r="D11998" s="74" t="s">
        <v>5045</v>
      </c>
      <c r="E11998" s="75" t="s">
        <v>185</v>
      </c>
      <c r="F11998" s="74"/>
      <c r="G11998" s="74" t="s">
        <v>3694</v>
      </c>
      <c r="H11998" s="82">
        <v>317</v>
      </c>
      <c r="I11998" s="77">
        <v>0.45450000000000002</v>
      </c>
      <c r="J11998" s="76">
        <v>172.92349999999999</v>
      </c>
    </row>
    <row r="11999" spans="1:10" ht="38.25">
      <c r="A11999" s="72">
        <v>11995</v>
      </c>
      <c r="B11999" s="74" t="s">
        <v>828</v>
      </c>
      <c r="C11999" s="74" t="s">
        <v>5046</v>
      </c>
      <c r="D11999" s="74" t="s">
        <v>5047</v>
      </c>
      <c r="E11999" s="75" t="s">
        <v>185</v>
      </c>
      <c r="F11999" s="74"/>
      <c r="G11999" s="74" t="s">
        <v>3694</v>
      </c>
      <c r="H11999" s="82">
        <v>381</v>
      </c>
      <c r="I11999" s="77">
        <v>0.45450000000000002</v>
      </c>
      <c r="J11999" s="76">
        <v>207.8355</v>
      </c>
    </row>
    <row r="12000" spans="1:10" ht="25.5">
      <c r="A12000" s="72">
        <v>11996</v>
      </c>
      <c r="B12000" s="74" t="s">
        <v>828</v>
      </c>
      <c r="C12000" s="74" t="s">
        <v>5048</v>
      </c>
      <c r="D12000" s="74" t="s">
        <v>5049</v>
      </c>
      <c r="E12000" s="75" t="s">
        <v>185</v>
      </c>
      <c r="F12000" s="74"/>
      <c r="G12000" s="74" t="s">
        <v>3694</v>
      </c>
      <c r="H12000" s="82">
        <v>464</v>
      </c>
      <c r="I12000" s="77">
        <v>0.45450000000000002</v>
      </c>
      <c r="J12000" s="76">
        <v>253.11199999999999</v>
      </c>
    </row>
    <row r="12001" spans="1:10" ht="25.5">
      <c r="A12001" s="72">
        <v>11997</v>
      </c>
      <c r="B12001" s="74" t="s">
        <v>828</v>
      </c>
      <c r="C12001" s="74" t="s">
        <v>5048</v>
      </c>
      <c r="D12001" s="74" t="s">
        <v>5049</v>
      </c>
      <c r="E12001" s="75" t="s">
        <v>185</v>
      </c>
      <c r="F12001" s="74"/>
      <c r="G12001" s="74" t="s">
        <v>3694</v>
      </c>
      <c r="H12001" s="82">
        <v>464</v>
      </c>
      <c r="I12001" s="77">
        <v>0.45450000000000002</v>
      </c>
      <c r="J12001" s="76">
        <v>253.11199999999999</v>
      </c>
    </row>
    <row r="12002" spans="1:10" ht="25.5">
      <c r="A12002" s="72">
        <v>11998</v>
      </c>
      <c r="B12002" s="74" t="s">
        <v>828</v>
      </c>
      <c r="C12002" s="74" t="s">
        <v>5048</v>
      </c>
      <c r="D12002" s="74" t="s">
        <v>5049</v>
      </c>
      <c r="E12002" s="75" t="s">
        <v>185</v>
      </c>
      <c r="F12002" s="74"/>
      <c r="G12002" s="74" t="s">
        <v>3694</v>
      </c>
      <c r="H12002" s="82">
        <v>464</v>
      </c>
      <c r="I12002" s="77">
        <v>0.45450000000000002</v>
      </c>
      <c r="J12002" s="76">
        <v>253.11199999999999</v>
      </c>
    </row>
    <row r="12003" spans="1:10" ht="25.5">
      <c r="A12003" s="72">
        <v>11999</v>
      </c>
      <c r="B12003" s="74" t="s">
        <v>828</v>
      </c>
      <c r="C12003" s="74" t="s">
        <v>5050</v>
      </c>
      <c r="D12003" s="74" t="s">
        <v>5051</v>
      </c>
      <c r="E12003" s="75" t="s">
        <v>185</v>
      </c>
      <c r="F12003" s="74"/>
      <c r="G12003" s="74" t="s">
        <v>3694</v>
      </c>
      <c r="H12003" s="82">
        <v>624</v>
      </c>
      <c r="I12003" s="77">
        <v>0.45450000000000002</v>
      </c>
      <c r="J12003" s="76">
        <v>340.392</v>
      </c>
    </row>
    <row r="12004" spans="1:10" ht="25.5">
      <c r="A12004" s="72">
        <v>12000</v>
      </c>
      <c r="B12004" s="74" t="s">
        <v>828</v>
      </c>
      <c r="C12004" s="74" t="s">
        <v>5050</v>
      </c>
      <c r="D12004" s="74" t="s">
        <v>5051</v>
      </c>
      <c r="E12004" s="75" t="s">
        <v>185</v>
      </c>
      <c r="F12004" s="74"/>
      <c r="G12004" s="74" t="s">
        <v>3694</v>
      </c>
      <c r="H12004" s="82">
        <v>624</v>
      </c>
      <c r="I12004" s="77">
        <v>0.45450000000000002</v>
      </c>
      <c r="J12004" s="76">
        <v>340.392</v>
      </c>
    </row>
    <row r="12005" spans="1:10" ht="25.5">
      <c r="A12005" s="72">
        <v>12001</v>
      </c>
      <c r="B12005" s="74" t="s">
        <v>828</v>
      </c>
      <c r="C12005" s="74" t="s">
        <v>5050</v>
      </c>
      <c r="D12005" s="74" t="s">
        <v>5051</v>
      </c>
      <c r="E12005" s="75" t="s">
        <v>185</v>
      </c>
      <c r="F12005" s="74"/>
      <c r="G12005" s="74" t="s">
        <v>3694</v>
      </c>
      <c r="H12005" s="82">
        <v>624</v>
      </c>
      <c r="I12005" s="77">
        <v>0.45450000000000002</v>
      </c>
      <c r="J12005" s="76">
        <v>340.392</v>
      </c>
    </row>
    <row r="12006" spans="1:10" ht="25.5">
      <c r="A12006" s="72">
        <v>12002</v>
      </c>
      <c r="B12006" s="74" t="s">
        <v>828</v>
      </c>
      <c r="C12006" s="74" t="s">
        <v>5050</v>
      </c>
      <c r="D12006" s="74" t="s">
        <v>5051</v>
      </c>
      <c r="E12006" s="75" t="s">
        <v>185</v>
      </c>
      <c r="F12006" s="74"/>
      <c r="G12006" s="74" t="s">
        <v>3694</v>
      </c>
      <c r="H12006" s="82">
        <v>624</v>
      </c>
      <c r="I12006" s="77">
        <v>0.45450000000000002</v>
      </c>
      <c r="J12006" s="76">
        <v>340.392</v>
      </c>
    </row>
    <row r="12007" spans="1:10">
      <c r="A12007" s="72">
        <v>12003</v>
      </c>
      <c r="B12007" s="74" t="s">
        <v>828</v>
      </c>
      <c r="C12007" s="74" t="s">
        <v>5052</v>
      </c>
      <c r="D12007" s="74" t="s">
        <v>5053</v>
      </c>
      <c r="E12007" s="75" t="s">
        <v>185</v>
      </c>
      <c r="F12007" s="74"/>
      <c r="G12007" s="74" t="s">
        <v>3694</v>
      </c>
      <c r="H12007" s="82">
        <v>142</v>
      </c>
      <c r="I12007" s="77">
        <v>0.45450000000000002</v>
      </c>
      <c r="J12007" s="76">
        <v>77.460999999999999</v>
      </c>
    </row>
    <row r="12008" spans="1:10">
      <c r="A12008" s="72">
        <v>12004</v>
      </c>
      <c r="B12008" s="74" t="s">
        <v>828</v>
      </c>
      <c r="C12008" s="74" t="s">
        <v>5052</v>
      </c>
      <c r="D12008" s="74" t="s">
        <v>5053</v>
      </c>
      <c r="E12008" s="75" t="s">
        <v>185</v>
      </c>
      <c r="F12008" s="74"/>
      <c r="G12008" s="74" t="s">
        <v>3694</v>
      </c>
      <c r="H12008" s="82">
        <v>142</v>
      </c>
      <c r="I12008" s="77">
        <v>0.45450000000000002</v>
      </c>
      <c r="J12008" s="76">
        <v>77.460999999999999</v>
      </c>
    </row>
    <row r="12009" spans="1:10">
      <c r="A12009" s="72">
        <v>12005</v>
      </c>
      <c r="B12009" s="74" t="s">
        <v>828</v>
      </c>
      <c r="C12009" s="74" t="s">
        <v>5052</v>
      </c>
      <c r="D12009" s="74" t="s">
        <v>5053</v>
      </c>
      <c r="E12009" s="75" t="s">
        <v>185</v>
      </c>
      <c r="F12009" s="74"/>
      <c r="G12009" s="74" t="s">
        <v>3694</v>
      </c>
      <c r="H12009" s="82">
        <v>142</v>
      </c>
      <c r="I12009" s="77">
        <v>0.45450000000000002</v>
      </c>
      <c r="J12009" s="76">
        <v>77.460999999999999</v>
      </c>
    </row>
    <row r="12010" spans="1:10">
      <c r="A12010" s="72">
        <v>12006</v>
      </c>
      <c r="B12010" s="74" t="s">
        <v>828</v>
      </c>
      <c r="C12010" s="74" t="s">
        <v>5052</v>
      </c>
      <c r="D12010" s="74" t="s">
        <v>5053</v>
      </c>
      <c r="E12010" s="75" t="s">
        <v>185</v>
      </c>
      <c r="F12010" s="74"/>
      <c r="G12010" s="74" t="s">
        <v>3694</v>
      </c>
      <c r="H12010" s="82">
        <v>142</v>
      </c>
      <c r="I12010" s="77">
        <v>0.45450000000000002</v>
      </c>
      <c r="J12010" s="76">
        <v>77.460999999999999</v>
      </c>
    </row>
    <row r="12011" spans="1:10">
      <c r="A12011" s="72">
        <v>12007</v>
      </c>
      <c r="B12011" s="74" t="s">
        <v>828</v>
      </c>
      <c r="C12011" s="74" t="s">
        <v>5052</v>
      </c>
      <c r="D12011" s="74" t="s">
        <v>5053</v>
      </c>
      <c r="E12011" s="75" t="s">
        <v>185</v>
      </c>
      <c r="F12011" s="74"/>
      <c r="G12011" s="74" t="s">
        <v>3694</v>
      </c>
      <c r="H12011" s="82">
        <v>142</v>
      </c>
      <c r="I12011" s="77">
        <v>0.45450000000000002</v>
      </c>
      <c r="J12011" s="76">
        <v>77.460999999999999</v>
      </c>
    </row>
    <row r="12012" spans="1:10">
      <c r="A12012" s="72">
        <v>12008</v>
      </c>
      <c r="B12012" s="74" t="s">
        <v>828</v>
      </c>
      <c r="C12012" s="74" t="s">
        <v>5054</v>
      </c>
      <c r="D12012" s="74" t="s">
        <v>5055</v>
      </c>
      <c r="E12012" s="75" t="s">
        <v>185</v>
      </c>
      <c r="F12012" s="74"/>
      <c r="G12012" s="74" t="s">
        <v>3694</v>
      </c>
      <c r="H12012" s="82">
        <v>55.2</v>
      </c>
      <c r="I12012" s="77">
        <v>0.45450000000000002</v>
      </c>
      <c r="J12012" s="76">
        <v>30.111599999999999</v>
      </c>
    </row>
    <row r="12013" spans="1:10">
      <c r="A12013" s="72">
        <v>12009</v>
      </c>
      <c r="B12013" s="74" t="s">
        <v>828</v>
      </c>
      <c r="C12013" s="74" t="s">
        <v>5056</v>
      </c>
      <c r="D12013" s="74" t="s">
        <v>5057</v>
      </c>
      <c r="E12013" s="75" t="s">
        <v>185</v>
      </c>
      <c r="F12013" s="74"/>
      <c r="G12013" s="74" t="s">
        <v>3694</v>
      </c>
      <c r="H12013" s="82">
        <v>103</v>
      </c>
      <c r="I12013" s="77">
        <v>0.45450000000000002</v>
      </c>
      <c r="J12013" s="76">
        <v>56.186499999999995</v>
      </c>
    </row>
    <row r="12014" spans="1:10">
      <c r="A12014" s="72">
        <v>12010</v>
      </c>
      <c r="B12014" s="74" t="s">
        <v>828</v>
      </c>
      <c r="C12014" s="74" t="s">
        <v>5058</v>
      </c>
      <c r="D12014" s="74" t="s">
        <v>5059</v>
      </c>
      <c r="E12014" s="75" t="s">
        <v>185</v>
      </c>
      <c r="F12014" s="74"/>
      <c r="G12014" s="74" t="s">
        <v>3694</v>
      </c>
      <c r="H12014" s="82">
        <v>47.1</v>
      </c>
      <c r="I12014" s="77">
        <v>0.45450000000000002</v>
      </c>
      <c r="J12014" s="76">
        <v>25.693049999999999</v>
      </c>
    </row>
    <row r="12015" spans="1:10">
      <c r="A12015" s="72">
        <v>12011</v>
      </c>
      <c r="B12015" s="74" t="s">
        <v>828</v>
      </c>
      <c r="C12015" s="74" t="s">
        <v>5058</v>
      </c>
      <c r="D12015" s="74" t="s">
        <v>5059</v>
      </c>
      <c r="E12015" s="75" t="s">
        <v>185</v>
      </c>
      <c r="F12015" s="74"/>
      <c r="G12015" s="74" t="s">
        <v>3694</v>
      </c>
      <c r="H12015" s="82">
        <v>47.1</v>
      </c>
      <c r="I12015" s="77">
        <v>0.45450000000000002</v>
      </c>
      <c r="J12015" s="76">
        <v>25.693049999999999</v>
      </c>
    </row>
    <row r="12016" spans="1:10" ht="25.5">
      <c r="A12016" s="72">
        <v>12012</v>
      </c>
      <c r="B12016" s="74" t="s">
        <v>828</v>
      </c>
      <c r="C12016" s="74" t="s">
        <v>5060</v>
      </c>
      <c r="D12016" s="74" t="s">
        <v>5061</v>
      </c>
      <c r="E12016" s="75" t="s">
        <v>185</v>
      </c>
      <c r="F12016" s="74"/>
      <c r="G12016" s="74" t="s">
        <v>3694</v>
      </c>
      <c r="H12016" s="82">
        <v>26.6</v>
      </c>
      <c r="I12016" s="77">
        <v>0.45450000000000002</v>
      </c>
      <c r="J12016" s="76">
        <v>14.510300000000001</v>
      </c>
    </row>
    <row r="12017" spans="1:10">
      <c r="A12017" s="72">
        <v>12013</v>
      </c>
      <c r="B12017" s="74" t="s">
        <v>828</v>
      </c>
      <c r="C12017" s="74" t="s">
        <v>5062</v>
      </c>
      <c r="D12017" s="74" t="s">
        <v>5063</v>
      </c>
      <c r="E12017" s="75" t="s">
        <v>185</v>
      </c>
      <c r="F12017" s="74"/>
      <c r="G12017" s="74" t="s">
        <v>3694</v>
      </c>
      <c r="H12017" s="82">
        <v>55</v>
      </c>
      <c r="I12017" s="77">
        <v>0.45450000000000002</v>
      </c>
      <c r="J12017" s="76">
        <v>30.002499999999998</v>
      </c>
    </row>
    <row r="12018" spans="1:10">
      <c r="A12018" s="72">
        <v>12014</v>
      </c>
      <c r="B12018" s="74" t="s">
        <v>828</v>
      </c>
      <c r="C12018" s="74" t="s">
        <v>5064</v>
      </c>
      <c r="D12018" s="74" t="s">
        <v>5065</v>
      </c>
      <c r="E12018" s="75" t="s">
        <v>185</v>
      </c>
      <c r="F12018" s="74"/>
      <c r="G12018" s="74" t="s">
        <v>3694</v>
      </c>
      <c r="H12018" s="82">
        <v>99</v>
      </c>
      <c r="I12018" s="77">
        <v>0.45450000000000002</v>
      </c>
      <c r="J12018" s="76">
        <v>54.0045</v>
      </c>
    </row>
    <row r="12019" spans="1:10">
      <c r="A12019" s="72">
        <v>12015</v>
      </c>
      <c r="B12019" s="74" t="s">
        <v>828</v>
      </c>
      <c r="C12019" s="74" t="s">
        <v>5066</v>
      </c>
      <c r="D12019" s="74" t="s">
        <v>5067</v>
      </c>
      <c r="E12019" s="75" t="s">
        <v>185</v>
      </c>
      <c r="F12019" s="74"/>
      <c r="G12019" s="74" t="s">
        <v>3694</v>
      </c>
      <c r="H12019" s="82">
        <v>197</v>
      </c>
      <c r="I12019" s="77">
        <v>0.45450000000000002</v>
      </c>
      <c r="J12019" s="76">
        <v>107.4635</v>
      </c>
    </row>
    <row r="12020" spans="1:10" ht="25.5">
      <c r="A12020" s="72">
        <v>12016</v>
      </c>
      <c r="B12020" s="74" t="s">
        <v>828</v>
      </c>
      <c r="C12020" s="74" t="s">
        <v>5068</v>
      </c>
      <c r="D12020" s="74" t="s">
        <v>5069</v>
      </c>
      <c r="E12020" s="75" t="s">
        <v>185</v>
      </c>
      <c r="F12020" s="74"/>
      <c r="G12020" s="74" t="s">
        <v>3694</v>
      </c>
      <c r="H12020" s="82">
        <v>158</v>
      </c>
      <c r="I12020" s="77">
        <v>0.45450000000000002</v>
      </c>
      <c r="J12020" s="76">
        <v>86.188999999999993</v>
      </c>
    </row>
    <row r="12021" spans="1:10" ht="25.5">
      <c r="A12021" s="72">
        <v>12017</v>
      </c>
      <c r="B12021" s="74" t="s">
        <v>828</v>
      </c>
      <c r="C12021" s="74" t="s">
        <v>5070</v>
      </c>
      <c r="D12021" s="74" t="s">
        <v>5071</v>
      </c>
      <c r="E12021" s="75" t="s">
        <v>185</v>
      </c>
      <c r="F12021" s="74"/>
      <c r="G12021" s="74" t="s">
        <v>3694</v>
      </c>
      <c r="H12021" s="82">
        <v>224</v>
      </c>
      <c r="I12021" s="77">
        <v>0.45450000000000002</v>
      </c>
      <c r="J12021" s="76">
        <v>122.19199999999999</v>
      </c>
    </row>
    <row r="12022" spans="1:10" ht="25.5">
      <c r="A12022" s="72">
        <v>12018</v>
      </c>
      <c r="B12022" s="74" t="s">
        <v>828</v>
      </c>
      <c r="C12022" s="74" t="s">
        <v>5072</v>
      </c>
      <c r="D12022" s="74" t="s">
        <v>5073</v>
      </c>
      <c r="E12022" s="75" t="s">
        <v>185</v>
      </c>
      <c r="F12022" s="74"/>
      <c r="G12022" s="74" t="s">
        <v>3694</v>
      </c>
      <c r="H12022" s="82">
        <v>224</v>
      </c>
      <c r="I12022" s="77">
        <v>0.45450000000000002</v>
      </c>
      <c r="J12022" s="76">
        <v>122.19199999999999</v>
      </c>
    </row>
    <row r="12023" spans="1:10" ht="25.5">
      <c r="A12023" s="72">
        <v>12019</v>
      </c>
      <c r="B12023" s="74" t="s">
        <v>828</v>
      </c>
      <c r="C12023" s="74" t="s">
        <v>5074</v>
      </c>
      <c r="D12023" s="74" t="s">
        <v>5075</v>
      </c>
      <c r="E12023" s="75" t="s">
        <v>185</v>
      </c>
      <c r="F12023" s="74"/>
      <c r="G12023" s="74" t="s">
        <v>3694</v>
      </c>
      <c r="H12023" s="82">
        <v>158</v>
      </c>
      <c r="I12023" s="77">
        <v>0.45450000000000002</v>
      </c>
      <c r="J12023" s="76">
        <v>86.188999999999993</v>
      </c>
    </row>
    <row r="12024" spans="1:10">
      <c r="A12024" s="72">
        <v>12020</v>
      </c>
      <c r="B12024" s="74" t="s">
        <v>828</v>
      </c>
      <c r="C12024" s="74" t="s">
        <v>5076</v>
      </c>
      <c r="D12024" s="74" t="s">
        <v>5077</v>
      </c>
      <c r="E12024" s="75" t="s">
        <v>185</v>
      </c>
      <c r="F12024" s="74"/>
      <c r="G12024" s="74" t="s">
        <v>3694</v>
      </c>
      <c r="H12024" s="82">
        <v>46.7</v>
      </c>
      <c r="I12024" s="77">
        <v>0.45450000000000002</v>
      </c>
      <c r="J12024" s="76">
        <v>25.47485</v>
      </c>
    </row>
    <row r="12025" spans="1:10">
      <c r="A12025" s="72">
        <v>12021</v>
      </c>
      <c r="B12025" s="74" t="s">
        <v>828</v>
      </c>
      <c r="C12025" s="74" t="s">
        <v>5078</v>
      </c>
      <c r="D12025" s="74" t="s">
        <v>5079</v>
      </c>
      <c r="E12025" s="75" t="s">
        <v>185</v>
      </c>
      <c r="F12025" s="74"/>
      <c r="G12025" s="74" t="s">
        <v>3694</v>
      </c>
      <c r="H12025" s="82">
        <v>84.8</v>
      </c>
      <c r="I12025" s="77">
        <v>0.45450000000000002</v>
      </c>
      <c r="J12025" s="76">
        <v>46.258399999999995</v>
      </c>
    </row>
    <row r="12026" spans="1:10">
      <c r="A12026" s="72">
        <v>12022</v>
      </c>
      <c r="B12026" s="74" t="s">
        <v>828</v>
      </c>
      <c r="C12026" s="74" t="s">
        <v>5080</v>
      </c>
      <c r="D12026" s="74" t="s">
        <v>5081</v>
      </c>
      <c r="E12026" s="75" t="s">
        <v>185</v>
      </c>
      <c r="F12026" s="74"/>
      <c r="G12026" s="74" t="s">
        <v>3694</v>
      </c>
      <c r="H12026" s="82">
        <v>242</v>
      </c>
      <c r="I12026" s="77">
        <v>0.45450000000000002</v>
      </c>
      <c r="J12026" s="76">
        <v>132.011</v>
      </c>
    </row>
    <row r="12027" spans="1:10">
      <c r="A12027" s="72">
        <v>12023</v>
      </c>
      <c r="B12027" s="74" t="s">
        <v>828</v>
      </c>
      <c r="C12027" s="74" t="s">
        <v>5082</v>
      </c>
      <c r="D12027" s="74" t="s">
        <v>5083</v>
      </c>
      <c r="E12027" s="75" t="s">
        <v>185</v>
      </c>
      <c r="F12027" s="74"/>
      <c r="G12027" s="74" t="s">
        <v>3694</v>
      </c>
      <c r="H12027" s="82">
        <v>216</v>
      </c>
      <c r="I12027" s="77">
        <v>0.45450000000000002</v>
      </c>
      <c r="J12027" s="76">
        <v>117.828</v>
      </c>
    </row>
    <row r="12028" spans="1:10">
      <c r="A12028" s="72">
        <v>12024</v>
      </c>
      <c r="B12028" s="74" t="s">
        <v>828</v>
      </c>
      <c r="C12028" s="74" t="s">
        <v>5082</v>
      </c>
      <c r="D12028" s="74" t="s">
        <v>5083</v>
      </c>
      <c r="E12028" s="75" t="s">
        <v>185</v>
      </c>
      <c r="F12028" s="74"/>
      <c r="G12028" s="74" t="s">
        <v>3694</v>
      </c>
      <c r="H12028" s="82">
        <v>216</v>
      </c>
      <c r="I12028" s="77">
        <v>0.45450000000000002</v>
      </c>
      <c r="J12028" s="76">
        <v>117.828</v>
      </c>
    </row>
    <row r="12029" spans="1:10">
      <c r="A12029" s="72">
        <v>12025</v>
      </c>
      <c r="B12029" s="74" t="s">
        <v>828</v>
      </c>
      <c r="C12029" s="74" t="s">
        <v>5082</v>
      </c>
      <c r="D12029" s="74" t="s">
        <v>5083</v>
      </c>
      <c r="E12029" s="75" t="s">
        <v>185</v>
      </c>
      <c r="F12029" s="74"/>
      <c r="G12029" s="74" t="s">
        <v>3694</v>
      </c>
      <c r="H12029" s="82">
        <v>216</v>
      </c>
      <c r="I12029" s="77">
        <v>0.45450000000000002</v>
      </c>
      <c r="J12029" s="76">
        <v>117.828</v>
      </c>
    </row>
    <row r="12030" spans="1:10">
      <c r="A12030" s="72">
        <v>12026</v>
      </c>
      <c r="B12030" s="74" t="s">
        <v>828</v>
      </c>
      <c r="C12030" s="74" t="s">
        <v>5084</v>
      </c>
      <c r="D12030" s="74" t="s">
        <v>5085</v>
      </c>
      <c r="E12030" s="75" t="s">
        <v>185</v>
      </c>
      <c r="F12030" s="74"/>
      <c r="G12030" s="74" t="s">
        <v>3694</v>
      </c>
      <c r="H12030" s="82">
        <v>136</v>
      </c>
      <c r="I12030" s="77">
        <v>0.45450000000000002</v>
      </c>
      <c r="J12030" s="76">
        <v>74.188000000000002</v>
      </c>
    </row>
    <row r="12031" spans="1:10" ht="25.5">
      <c r="A12031" s="72">
        <v>12027</v>
      </c>
      <c r="B12031" s="74" t="s">
        <v>828</v>
      </c>
      <c r="C12031" s="74" t="s">
        <v>5086</v>
      </c>
      <c r="D12031" s="74" t="s">
        <v>5087</v>
      </c>
      <c r="E12031" s="75" t="s">
        <v>185</v>
      </c>
      <c r="F12031" s="74"/>
      <c r="G12031" s="74" t="s">
        <v>3694</v>
      </c>
      <c r="H12031" s="82">
        <v>18.079999999999998</v>
      </c>
      <c r="I12031" s="77">
        <v>0.45450000000000002</v>
      </c>
      <c r="J12031" s="76">
        <v>9.862639999999999</v>
      </c>
    </row>
    <row r="12032" spans="1:10" ht="25.5">
      <c r="A12032" s="72">
        <v>12028</v>
      </c>
      <c r="B12032" s="74" t="s">
        <v>828</v>
      </c>
      <c r="C12032" s="74" t="s">
        <v>5086</v>
      </c>
      <c r="D12032" s="74" t="s">
        <v>5087</v>
      </c>
      <c r="E12032" s="75" t="s">
        <v>185</v>
      </c>
      <c r="F12032" s="74"/>
      <c r="G12032" s="74" t="s">
        <v>3694</v>
      </c>
      <c r="H12032" s="82">
        <v>18.079999999999998</v>
      </c>
      <c r="I12032" s="77">
        <v>0.45450000000000002</v>
      </c>
      <c r="J12032" s="76">
        <v>9.862639999999999</v>
      </c>
    </row>
    <row r="12033" spans="1:10" ht="25.5">
      <c r="A12033" s="72">
        <v>12029</v>
      </c>
      <c r="B12033" s="74" t="s">
        <v>828</v>
      </c>
      <c r="C12033" s="74" t="s">
        <v>5088</v>
      </c>
      <c r="D12033" s="74" t="s">
        <v>5089</v>
      </c>
      <c r="E12033" s="75" t="s">
        <v>185</v>
      </c>
      <c r="F12033" s="74"/>
      <c r="G12033" s="74" t="s">
        <v>3694</v>
      </c>
      <c r="H12033" s="82">
        <v>16.16</v>
      </c>
      <c r="I12033" s="77">
        <v>0.45450000000000002</v>
      </c>
      <c r="J12033" s="76">
        <v>8.8152799999999996</v>
      </c>
    </row>
    <row r="12034" spans="1:10" ht="25.5">
      <c r="A12034" s="72">
        <v>12030</v>
      </c>
      <c r="B12034" s="74" t="s">
        <v>828</v>
      </c>
      <c r="C12034" s="74" t="s">
        <v>5090</v>
      </c>
      <c r="D12034" s="74" t="s">
        <v>5091</v>
      </c>
      <c r="E12034" s="75" t="s">
        <v>185</v>
      </c>
      <c r="F12034" s="74"/>
      <c r="G12034" s="74" t="s">
        <v>3694</v>
      </c>
      <c r="H12034" s="82">
        <v>15.03</v>
      </c>
      <c r="I12034" s="77">
        <v>0.45450000000000002</v>
      </c>
      <c r="J12034" s="76">
        <v>8.1988649999999996</v>
      </c>
    </row>
    <row r="12035" spans="1:10" ht="25.5">
      <c r="A12035" s="72">
        <v>12031</v>
      </c>
      <c r="B12035" s="74" t="s">
        <v>828</v>
      </c>
      <c r="C12035" s="74" t="s">
        <v>5092</v>
      </c>
      <c r="D12035" s="74" t="s">
        <v>5093</v>
      </c>
      <c r="E12035" s="75" t="s">
        <v>185</v>
      </c>
      <c r="F12035" s="74"/>
      <c r="G12035" s="74" t="s">
        <v>3694</v>
      </c>
      <c r="H12035" s="82">
        <v>39.9</v>
      </c>
      <c r="I12035" s="77">
        <v>0.45450000000000002</v>
      </c>
      <c r="J12035" s="76">
        <v>21.765449999999998</v>
      </c>
    </row>
    <row r="12036" spans="1:10" ht="25.5">
      <c r="A12036" s="72">
        <v>12032</v>
      </c>
      <c r="B12036" s="74" t="s">
        <v>828</v>
      </c>
      <c r="C12036" s="74" t="s">
        <v>5092</v>
      </c>
      <c r="D12036" s="74" t="s">
        <v>5093</v>
      </c>
      <c r="E12036" s="75" t="s">
        <v>185</v>
      </c>
      <c r="F12036" s="74"/>
      <c r="G12036" s="74" t="s">
        <v>3694</v>
      </c>
      <c r="H12036" s="82">
        <v>39.9</v>
      </c>
      <c r="I12036" s="77">
        <v>0.45450000000000002</v>
      </c>
      <c r="J12036" s="76">
        <v>21.765449999999998</v>
      </c>
    </row>
    <row r="12037" spans="1:10" ht="25.5">
      <c r="A12037" s="72">
        <v>12033</v>
      </c>
      <c r="B12037" s="74" t="s">
        <v>828</v>
      </c>
      <c r="C12037" s="74" t="s">
        <v>5092</v>
      </c>
      <c r="D12037" s="74" t="s">
        <v>5093</v>
      </c>
      <c r="E12037" s="75" t="s">
        <v>185</v>
      </c>
      <c r="F12037" s="74"/>
      <c r="G12037" s="74" t="s">
        <v>3694</v>
      </c>
      <c r="H12037" s="82">
        <v>39.9</v>
      </c>
      <c r="I12037" s="77">
        <v>0.45450000000000002</v>
      </c>
      <c r="J12037" s="76">
        <v>21.765449999999998</v>
      </c>
    </row>
    <row r="12038" spans="1:10" ht="25.5">
      <c r="A12038" s="72">
        <v>12034</v>
      </c>
      <c r="B12038" s="74" t="s">
        <v>828</v>
      </c>
      <c r="C12038" s="74" t="s">
        <v>5094</v>
      </c>
      <c r="D12038" s="74" t="s">
        <v>5095</v>
      </c>
      <c r="E12038" s="75" t="s">
        <v>185</v>
      </c>
      <c r="F12038" s="74"/>
      <c r="G12038" s="74" t="s">
        <v>3694</v>
      </c>
      <c r="H12038" s="82">
        <v>280</v>
      </c>
      <c r="I12038" s="77">
        <v>0.45450000000000002</v>
      </c>
      <c r="J12038" s="76">
        <v>152.74</v>
      </c>
    </row>
    <row r="12039" spans="1:10">
      <c r="A12039" s="72">
        <v>12035</v>
      </c>
      <c r="B12039" s="74" t="s">
        <v>828</v>
      </c>
      <c r="C12039" s="74" t="s">
        <v>5096</v>
      </c>
      <c r="D12039" s="74" t="s">
        <v>5097</v>
      </c>
      <c r="E12039" s="75" t="s">
        <v>185</v>
      </c>
      <c r="F12039" s="74"/>
      <c r="G12039" s="74" t="s">
        <v>3694</v>
      </c>
      <c r="H12039" s="82">
        <v>100</v>
      </c>
      <c r="I12039" s="77">
        <v>0.45450000000000002</v>
      </c>
      <c r="J12039" s="76">
        <v>54.55</v>
      </c>
    </row>
    <row r="12040" spans="1:10">
      <c r="A12040" s="72">
        <v>12036</v>
      </c>
      <c r="B12040" s="74" t="s">
        <v>828</v>
      </c>
      <c r="C12040" s="74" t="s">
        <v>5096</v>
      </c>
      <c r="D12040" s="74" t="s">
        <v>5097</v>
      </c>
      <c r="E12040" s="75" t="s">
        <v>185</v>
      </c>
      <c r="F12040" s="74"/>
      <c r="G12040" s="74" t="s">
        <v>3694</v>
      </c>
      <c r="H12040" s="82">
        <v>100</v>
      </c>
      <c r="I12040" s="77">
        <v>0.45450000000000002</v>
      </c>
      <c r="J12040" s="76">
        <v>54.55</v>
      </c>
    </row>
    <row r="12041" spans="1:10">
      <c r="A12041" s="72">
        <v>12037</v>
      </c>
      <c r="B12041" s="74" t="s">
        <v>828</v>
      </c>
      <c r="C12041" s="74" t="s">
        <v>5098</v>
      </c>
      <c r="D12041" s="74" t="s">
        <v>5099</v>
      </c>
      <c r="E12041" s="75" t="s">
        <v>185</v>
      </c>
      <c r="F12041" s="74"/>
      <c r="G12041" s="74" t="s">
        <v>3694</v>
      </c>
      <c r="H12041" s="82">
        <v>106</v>
      </c>
      <c r="I12041" s="77">
        <v>0.45450000000000002</v>
      </c>
      <c r="J12041" s="76">
        <v>57.823</v>
      </c>
    </row>
    <row r="12042" spans="1:10">
      <c r="A12042" s="72">
        <v>12038</v>
      </c>
      <c r="B12042" s="74" t="s">
        <v>828</v>
      </c>
      <c r="C12042" s="74" t="s">
        <v>5100</v>
      </c>
      <c r="D12042" s="74" t="s">
        <v>5101</v>
      </c>
      <c r="E12042" s="75" t="s">
        <v>185</v>
      </c>
      <c r="F12042" s="74"/>
      <c r="G12042" s="74" t="s">
        <v>3694</v>
      </c>
      <c r="H12042" s="82">
        <v>80.8</v>
      </c>
      <c r="I12042" s="77">
        <v>0.45450000000000002</v>
      </c>
      <c r="J12042" s="76">
        <v>44.0764</v>
      </c>
    </row>
    <row r="12043" spans="1:10" ht="38.25">
      <c r="A12043" s="72">
        <v>12039</v>
      </c>
      <c r="B12043" s="74" t="s">
        <v>828</v>
      </c>
      <c r="C12043" s="74" t="s">
        <v>5102</v>
      </c>
      <c r="D12043" s="74" t="s">
        <v>5103</v>
      </c>
      <c r="E12043" s="75" t="s">
        <v>185</v>
      </c>
      <c r="F12043" s="74"/>
      <c r="G12043" s="74" t="s">
        <v>3694</v>
      </c>
      <c r="H12043" s="82">
        <v>160</v>
      </c>
      <c r="I12043" s="77">
        <v>0.45450000000000002</v>
      </c>
      <c r="J12043" s="76">
        <v>87.28</v>
      </c>
    </row>
    <row r="12044" spans="1:10" ht="38.25">
      <c r="A12044" s="72">
        <v>12040</v>
      </c>
      <c r="B12044" s="74" t="s">
        <v>828</v>
      </c>
      <c r="C12044" s="74" t="s">
        <v>5102</v>
      </c>
      <c r="D12044" s="74" t="s">
        <v>5103</v>
      </c>
      <c r="E12044" s="75" t="s">
        <v>185</v>
      </c>
      <c r="F12044" s="74"/>
      <c r="G12044" s="74" t="s">
        <v>3694</v>
      </c>
      <c r="H12044" s="82">
        <v>160</v>
      </c>
      <c r="I12044" s="77">
        <v>0.45450000000000002</v>
      </c>
      <c r="J12044" s="76">
        <v>87.28</v>
      </c>
    </row>
    <row r="12045" spans="1:10" ht="38.25">
      <c r="A12045" s="72">
        <v>12041</v>
      </c>
      <c r="B12045" s="74" t="s">
        <v>828</v>
      </c>
      <c r="C12045" s="74" t="s">
        <v>5102</v>
      </c>
      <c r="D12045" s="74" t="s">
        <v>5103</v>
      </c>
      <c r="E12045" s="75" t="s">
        <v>185</v>
      </c>
      <c r="F12045" s="74"/>
      <c r="G12045" s="74" t="s">
        <v>3694</v>
      </c>
      <c r="H12045" s="82">
        <v>160</v>
      </c>
      <c r="I12045" s="77">
        <v>0.45450000000000002</v>
      </c>
      <c r="J12045" s="76">
        <v>87.28</v>
      </c>
    </row>
    <row r="12046" spans="1:10" ht="38.25">
      <c r="A12046" s="72">
        <v>12042</v>
      </c>
      <c r="B12046" s="74" t="s">
        <v>828</v>
      </c>
      <c r="C12046" s="74" t="s">
        <v>5102</v>
      </c>
      <c r="D12046" s="74" t="s">
        <v>5103</v>
      </c>
      <c r="E12046" s="75" t="s">
        <v>185</v>
      </c>
      <c r="F12046" s="74"/>
      <c r="G12046" s="74" t="s">
        <v>3694</v>
      </c>
      <c r="H12046" s="82">
        <v>160</v>
      </c>
      <c r="I12046" s="77">
        <v>0.45450000000000002</v>
      </c>
      <c r="J12046" s="76">
        <v>87.28</v>
      </c>
    </row>
    <row r="12047" spans="1:10" ht="38.25">
      <c r="A12047" s="72">
        <v>12043</v>
      </c>
      <c r="B12047" s="74" t="s">
        <v>828</v>
      </c>
      <c r="C12047" s="74" t="s">
        <v>5102</v>
      </c>
      <c r="D12047" s="74" t="s">
        <v>5103</v>
      </c>
      <c r="E12047" s="75" t="s">
        <v>185</v>
      </c>
      <c r="F12047" s="74"/>
      <c r="G12047" s="74" t="s">
        <v>3694</v>
      </c>
      <c r="H12047" s="82">
        <v>160</v>
      </c>
      <c r="I12047" s="77">
        <v>0.45450000000000002</v>
      </c>
      <c r="J12047" s="76">
        <v>87.28</v>
      </c>
    </row>
    <row r="12048" spans="1:10" ht="38.25">
      <c r="A12048" s="72">
        <v>12044</v>
      </c>
      <c r="B12048" s="74" t="s">
        <v>828</v>
      </c>
      <c r="C12048" s="74" t="s">
        <v>5102</v>
      </c>
      <c r="D12048" s="74" t="s">
        <v>5103</v>
      </c>
      <c r="E12048" s="75" t="s">
        <v>185</v>
      </c>
      <c r="F12048" s="74"/>
      <c r="G12048" s="74" t="s">
        <v>3694</v>
      </c>
      <c r="H12048" s="82">
        <v>160</v>
      </c>
      <c r="I12048" s="77">
        <v>0.45450000000000002</v>
      </c>
      <c r="J12048" s="76">
        <v>87.28</v>
      </c>
    </row>
    <row r="12049" spans="1:10" ht="38.25">
      <c r="A12049" s="72">
        <v>12045</v>
      </c>
      <c r="B12049" s="74" t="s">
        <v>828</v>
      </c>
      <c r="C12049" s="74" t="s">
        <v>5102</v>
      </c>
      <c r="D12049" s="74" t="s">
        <v>5103</v>
      </c>
      <c r="E12049" s="75" t="s">
        <v>185</v>
      </c>
      <c r="F12049" s="74"/>
      <c r="G12049" s="74" t="s">
        <v>3694</v>
      </c>
      <c r="H12049" s="82">
        <v>160</v>
      </c>
      <c r="I12049" s="77">
        <v>0.45450000000000002</v>
      </c>
      <c r="J12049" s="76">
        <v>87.28</v>
      </c>
    </row>
    <row r="12050" spans="1:10" ht="38.25">
      <c r="A12050" s="72">
        <v>12046</v>
      </c>
      <c r="B12050" s="74" t="s">
        <v>828</v>
      </c>
      <c r="C12050" s="74" t="s">
        <v>5102</v>
      </c>
      <c r="D12050" s="74" t="s">
        <v>5103</v>
      </c>
      <c r="E12050" s="75" t="s">
        <v>185</v>
      </c>
      <c r="F12050" s="74"/>
      <c r="G12050" s="74" t="s">
        <v>3694</v>
      </c>
      <c r="H12050" s="82">
        <v>160</v>
      </c>
      <c r="I12050" s="77">
        <v>0.45450000000000002</v>
      </c>
      <c r="J12050" s="76">
        <v>87.28</v>
      </c>
    </row>
    <row r="12051" spans="1:10" ht="38.25">
      <c r="A12051" s="72">
        <v>12047</v>
      </c>
      <c r="B12051" s="74" t="s">
        <v>828</v>
      </c>
      <c r="C12051" s="74" t="s">
        <v>5104</v>
      </c>
      <c r="D12051" s="74" t="s">
        <v>5105</v>
      </c>
      <c r="E12051" s="75" t="s">
        <v>185</v>
      </c>
      <c r="F12051" s="74"/>
      <c r="G12051" s="74" t="s">
        <v>3694</v>
      </c>
      <c r="H12051" s="82">
        <v>183</v>
      </c>
      <c r="I12051" s="77">
        <v>0.45450000000000002</v>
      </c>
      <c r="J12051" s="76">
        <v>99.826499999999996</v>
      </c>
    </row>
    <row r="12052" spans="1:10" ht="38.25">
      <c r="A12052" s="72">
        <v>12048</v>
      </c>
      <c r="B12052" s="74" t="s">
        <v>828</v>
      </c>
      <c r="C12052" s="74" t="s">
        <v>5104</v>
      </c>
      <c r="D12052" s="74" t="s">
        <v>5105</v>
      </c>
      <c r="E12052" s="75" t="s">
        <v>185</v>
      </c>
      <c r="F12052" s="74"/>
      <c r="G12052" s="74" t="s">
        <v>3694</v>
      </c>
      <c r="H12052" s="82">
        <v>183</v>
      </c>
      <c r="I12052" s="77">
        <v>0.45450000000000002</v>
      </c>
      <c r="J12052" s="76">
        <v>99.826499999999996</v>
      </c>
    </row>
    <row r="12053" spans="1:10" ht="38.25">
      <c r="A12053" s="72">
        <v>12049</v>
      </c>
      <c r="B12053" s="74" t="s">
        <v>828</v>
      </c>
      <c r="C12053" s="74" t="s">
        <v>5106</v>
      </c>
      <c r="D12053" s="74" t="s">
        <v>5107</v>
      </c>
      <c r="E12053" s="75" t="s">
        <v>185</v>
      </c>
      <c r="F12053" s="74"/>
      <c r="G12053" s="74" t="s">
        <v>3694</v>
      </c>
      <c r="H12053" s="82">
        <v>184</v>
      </c>
      <c r="I12053" s="77">
        <v>0.45450000000000002</v>
      </c>
      <c r="J12053" s="76">
        <v>100.372</v>
      </c>
    </row>
    <row r="12054" spans="1:10" ht="38.25">
      <c r="A12054" s="72">
        <v>12050</v>
      </c>
      <c r="B12054" s="74" t="s">
        <v>828</v>
      </c>
      <c r="C12054" s="74" t="s">
        <v>5108</v>
      </c>
      <c r="D12054" s="74" t="s">
        <v>5109</v>
      </c>
      <c r="E12054" s="75" t="s">
        <v>185</v>
      </c>
      <c r="F12054" s="74"/>
      <c r="G12054" s="74" t="s">
        <v>3694</v>
      </c>
      <c r="H12054" s="82">
        <v>134</v>
      </c>
      <c r="I12054" s="77">
        <v>0.45450000000000002</v>
      </c>
      <c r="J12054" s="76">
        <v>73.096999999999994</v>
      </c>
    </row>
    <row r="12055" spans="1:10" ht="38.25">
      <c r="A12055" s="72">
        <v>12051</v>
      </c>
      <c r="B12055" s="74" t="s">
        <v>828</v>
      </c>
      <c r="C12055" s="74" t="s">
        <v>5108</v>
      </c>
      <c r="D12055" s="74" t="s">
        <v>5109</v>
      </c>
      <c r="E12055" s="75" t="s">
        <v>185</v>
      </c>
      <c r="F12055" s="74"/>
      <c r="G12055" s="74" t="s">
        <v>3694</v>
      </c>
      <c r="H12055" s="82">
        <v>134</v>
      </c>
      <c r="I12055" s="77">
        <v>0.45450000000000002</v>
      </c>
      <c r="J12055" s="76">
        <v>73.096999999999994</v>
      </c>
    </row>
    <row r="12056" spans="1:10" ht="38.25">
      <c r="A12056" s="72">
        <v>12052</v>
      </c>
      <c r="B12056" s="74" t="s">
        <v>828</v>
      </c>
      <c r="C12056" s="74" t="s">
        <v>5110</v>
      </c>
      <c r="D12056" s="74" t="s">
        <v>5111</v>
      </c>
      <c r="E12056" s="75" t="s">
        <v>185</v>
      </c>
      <c r="F12056" s="74"/>
      <c r="G12056" s="74" t="s">
        <v>3694</v>
      </c>
      <c r="H12056" s="82">
        <v>198</v>
      </c>
      <c r="I12056" s="77">
        <v>0.45450000000000002</v>
      </c>
      <c r="J12056" s="76">
        <v>108.009</v>
      </c>
    </row>
    <row r="12057" spans="1:10" ht="38.25">
      <c r="A12057" s="72">
        <v>12053</v>
      </c>
      <c r="B12057" s="74" t="s">
        <v>828</v>
      </c>
      <c r="C12057" s="74" t="s">
        <v>5110</v>
      </c>
      <c r="D12057" s="74" t="s">
        <v>5111</v>
      </c>
      <c r="E12057" s="75" t="s">
        <v>185</v>
      </c>
      <c r="F12057" s="74"/>
      <c r="G12057" s="74" t="s">
        <v>3694</v>
      </c>
      <c r="H12057" s="82">
        <v>198</v>
      </c>
      <c r="I12057" s="77">
        <v>0.45450000000000002</v>
      </c>
      <c r="J12057" s="76">
        <v>108.009</v>
      </c>
    </row>
    <row r="12058" spans="1:10" ht="38.25">
      <c r="A12058" s="72">
        <v>12054</v>
      </c>
      <c r="B12058" s="74" t="s">
        <v>828</v>
      </c>
      <c r="C12058" s="74" t="s">
        <v>5110</v>
      </c>
      <c r="D12058" s="74" t="s">
        <v>5111</v>
      </c>
      <c r="E12058" s="75" t="s">
        <v>185</v>
      </c>
      <c r="F12058" s="74"/>
      <c r="G12058" s="74" t="s">
        <v>3694</v>
      </c>
      <c r="H12058" s="82">
        <v>198</v>
      </c>
      <c r="I12058" s="77">
        <v>0.45450000000000002</v>
      </c>
      <c r="J12058" s="76">
        <v>108.009</v>
      </c>
    </row>
    <row r="12059" spans="1:10" ht="38.25">
      <c r="A12059" s="72">
        <v>12055</v>
      </c>
      <c r="B12059" s="74" t="s">
        <v>828</v>
      </c>
      <c r="C12059" s="74" t="s">
        <v>5110</v>
      </c>
      <c r="D12059" s="74" t="s">
        <v>5111</v>
      </c>
      <c r="E12059" s="75" t="s">
        <v>185</v>
      </c>
      <c r="F12059" s="74"/>
      <c r="G12059" s="74" t="s">
        <v>3694</v>
      </c>
      <c r="H12059" s="82">
        <v>198</v>
      </c>
      <c r="I12059" s="77">
        <v>0.45450000000000002</v>
      </c>
      <c r="J12059" s="76">
        <v>108.009</v>
      </c>
    </row>
    <row r="12060" spans="1:10" ht="38.25">
      <c r="A12060" s="72">
        <v>12056</v>
      </c>
      <c r="B12060" s="74" t="s">
        <v>828</v>
      </c>
      <c r="C12060" s="74" t="s">
        <v>5110</v>
      </c>
      <c r="D12060" s="74" t="s">
        <v>5111</v>
      </c>
      <c r="E12060" s="75" t="s">
        <v>185</v>
      </c>
      <c r="F12060" s="74"/>
      <c r="G12060" s="74" t="s">
        <v>3694</v>
      </c>
      <c r="H12060" s="82">
        <v>198</v>
      </c>
      <c r="I12060" s="77">
        <v>0.45450000000000002</v>
      </c>
      <c r="J12060" s="76">
        <v>108.009</v>
      </c>
    </row>
    <row r="12061" spans="1:10" ht="38.25">
      <c r="A12061" s="72">
        <v>12057</v>
      </c>
      <c r="B12061" s="74" t="s">
        <v>828</v>
      </c>
      <c r="C12061" s="74" t="s">
        <v>5110</v>
      </c>
      <c r="D12061" s="74" t="s">
        <v>5111</v>
      </c>
      <c r="E12061" s="75" t="s">
        <v>185</v>
      </c>
      <c r="F12061" s="74"/>
      <c r="G12061" s="74" t="s">
        <v>3694</v>
      </c>
      <c r="H12061" s="82">
        <v>198</v>
      </c>
      <c r="I12061" s="77">
        <v>0.45450000000000002</v>
      </c>
      <c r="J12061" s="76">
        <v>108.009</v>
      </c>
    </row>
    <row r="12062" spans="1:10" ht="38.25">
      <c r="A12062" s="72">
        <v>12058</v>
      </c>
      <c r="B12062" s="74" t="s">
        <v>828</v>
      </c>
      <c r="C12062" s="74" t="s">
        <v>5110</v>
      </c>
      <c r="D12062" s="74" t="s">
        <v>5111</v>
      </c>
      <c r="E12062" s="75" t="s">
        <v>185</v>
      </c>
      <c r="F12062" s="74"/>
      <c r="G12062" s="74" t="s">
        <v>3694</v>
      </c>
      <c r="H12062" s="82">
        <v>198</v>
      </c>
      <c r="I12062" s="77">
        <v>0.45450000000000002</v>
      </c>
      <c r="J12062" s="76">
        <v>108.009</v>
      </c>
    </row>
    <row r="12063" spans="1:10" ht="38.25">
      <c r="A12063" s="72">
        <v>12059</v>
      </c>
      <c r="B12063" s="74" t="s">
        <v>828</v>
      </c>
      <c r="C12063" s="74" t="s">
        <v>5110</v>
      </c>
      <c r="D12063" s="74" t="s">
        <v>5111</v>
      </c>
      <c r="E12063" s="75" t="s">
        <v>185</v>
      </c>
      <c r="F12063" s="74"/>
      <c r="G12063" s="74" t="s">
        <v>3694</v>
      </c>
      <c r="H12063" s="82">
        <v>198</v>
      </c>
      <c r="I12063" s="77">
        <v>0.45450000000000002</v>
      </c>
      <c r="J12063" s="76">
        <v>108.009</v>
      </c>
    </row>
    <row r="12064" spans="1:10" ht="38.25">
      <c r="A12064" s="72">
        <v>12060</v>
      </c>
      <c r="B12064" s="74" t="s">
        <v>828</v>
      </c>
      <c r="C12064" s="74" t="s">
        <v>5110</v>
      </c>
      <c r="D12064" s="74" t="s">
        <v>5111</v>
      </c>
      <c r="E12064" s="75" t="s">
        <v>185</v>
      </c>
      <c r="F12064" s="74"/>
      <c r="G12064" s="74" t="s">
        <v>3694</v>
      </c>
      <c r="H12064" s="82">
        <v>198</v>
      </c>
      <c r="I12064" s="77">
        <v>0.45450000000000002</v>
      </c>
      <c r="J12064" s="76">
        <v>108.009</v>
      </c>
    </row>
    <row r="12065" spans="1:10" ht="51">
      <c r="A12065" s="72">
        <v>12061</v>
      </c>
      <c r="B12065" s="74" t="s">
        <v>828</v>
      </c>
      <c r="C12065" s="74" t="s">
        <v>5112</v>
      </c>
      <c r="D12065" s="74" t="s">
        <v>5113</v>
      </c>
      <c r="E12065" s="75" t="s">
        <v>185</v>
      </c>
      <c r="F12065" s="74"/>
      <c r="G12065" s="74" t="s">
        <v>3694</v>
      </c>
      <c r="H12065" s="82">
        <v>371</v>
      </c>
      <c r="I12065" s="77">
        <v>0.45450000000000002</v>
      </c>
      <c r="J12065" s="76">
        <v>202.38049999999998</v>
      </c>
    </row>
    <row r="12066" spans="1:10" ht="38.25">
      <c r="A12066" s="72">
        <v>12062</v>
      </c>
      <c r="B12066" s="74" t="s">
        <v>828</v>
      </c>
      <c r="C12066" s="74" t="s">
        <v>5114</v>
      </c>
      <c r="D12066" s="74" t="s">
        <v>5115</v>
      </c>
      <c r="E12066" s="75" t="s">
        <v>185</v>
      </c>
      <c r="F12066" s="74"/>
      <c r="G12066" s="74" t="s">
        <v>3694</v>
      </c>
      <c r="H12066" s="82">
        <v>1345</v>
      </c>
      <c r="I12066" s="77">
        <v>0.45450000000000002</v>
      </c>
      <c r="J12066" s="76">
        <v>733.69749999999999</v>
      </c>
    </row>
    <row r="12067" spans="1:10" ht="38.25">
      <c r="A12067" s="72">
        <v>12063</v>
      </c>
      <c r="B12067" s="74" t="s">
        <v>828</v>
      </c>
      <c r="C12067" s="74" t="s">
        <v>5116</v>
      </c>
      <c r="D12067" s="74" t="s">
        <v>5117</v>
      </c>
      <c r="E12067" s="75" t="s">
        <v>185</v>
      </c>
      <c r="F12067" s="74"/>
      <c r="G12067" s="74" t="s">
        <v>3694</v>
      </c>
      <c r="H12067" s="82">
        <v>1432</v>
      </c>
      <c r="I12067" s="77">
        <v>0.45450000000000002</v>
      </c>
      <c r="J12067" s="76">
        <v>781.15599999999995</v>
      </c>
    </row>
    <row r="12068" spans="1:10" ht="51">
      <c r="A12068" s="72">
        <v>12064</v>
      </c>
      <c r="B12068" s="74" t="s">
        <v>828</v>
      </c>
      <c r="C12068" s="74" t="s">
        <v>5118</v>
      </c>
      <c r="D12068" s="74" t="s">
        <v>5119</v>
      </c>
      <c r="E12068" s="75" t="s">
        <v>185</v>
      </c>
      <c r="F12068" s="74"/>
      <c r="G12068" s="74" t="s">
        <v>3694</v>
      </c>
      <c r="H12068" s="82">
        <v>1114</v>
      </c>
      <c r="I12068" s="77">
        <v>0.45450000000000002</v>
      </c>
      <c r="J12068" s="76">
        <v>607.68700000000001</v>
      </c>
    </row>
    <row r="12069" spans="1:10" ht="38.25">
      <c r="A12069" s="72">
        <v>12065</v>
      </c>
      <c r="B12069" s="74" t="s">
        <v>828</v>
      </c>
      <c r="C12069" s="74" t="s">
        <v>5120</v>
      </c>
      <c r="D12069" s="74" t="s">
        <v>5121</v>
      </c>
      <c r="E12069" s="75" t="s">
        <v>185</v>
      </c>
      <c r="F12069" s="74"/>
      <c r="G12069" s="74" t="s">
        <v>3694</v>
      </c>
      <c r="H12069" s="82">
        <v>1616</v>
      </c>
      <c r="I12069" s="77">
        <v>0.45450000000000002</v>
      </c>
      <c r="J12069" s="76">
        <v>881.52800000000002</v>
      </c>
    </row>
    <row r="12070" spans="1:10" ht="38.25">
      <c r="A12070" s="72">
        <v>12066</v>
      </c>
      <c r="B12070" s="74" t="s">
        <v>828</v>
      </c>
      <c r="C12070" s="74" t="s">
        <v>5120</v>
      </c>
      <c r="D12070" s="74" t="s">
        <v>5121</v>
      </c>
      <c r="E12070" s="75" t="s">
        <v>185</v>
      </c>
      <c r="F12070" s="74"/>
      <c r="G12070" s="74" t="s">
        <v>3694</v>
      </c>
      <c r="H12070" s="82">
        <v>1616</v>
      </c>
      <c r="I12070" s="77">
        <v>0.45450000000000002</v>
      </c>
      <c r="J12070" s="76">
        <v>881.52800000000002</v>
      </c>
    </row>
    <row r="12071" spans="1:10" ht="38.25">
      <c r="A12071" s="72">
        <v>12067</v>
      </c>
      <c r="B12071" s="74" t="s">
        <v>828</v>
      </c>
      <c r="C12071" s="74" t="s">
        <v>5120</v>
      </c>
      <c r="D12071" s="74" t="s">
        <v>5121</v>
      </c>
      <c r="E12071" s="75" t="s">
        <v>185</v>
      </c>
      <c r="F12071" s="74"/>
      <c r="G12071" s="74" t="s">
        <v>3694</v>
      </c>
      <c r="H12071" s="82">
        <v>1616</v>
      </c>
      <c r="I12071" s="77">
        <v>0.45450000000000002</v>
      </c>
      <c r="J12071" s="76">
        <v>881.52800000000002</v>
      </c>
    </row>
    <row r="12072" spans="1:10" ht="38.25">
      <c r="A12072" s="72">
        <v>12068</v>
      </c>
      <c r="B12072" s="74" t="s">
        <v>828</v>
      </c>
      <c r="C12072" s="74" t="s">
        <v>5122</v>
      </c>
      <c r="D12072" s="74" t="s">
        <v>5123</v>
      </c>
      <c r="E12072" s="75" t="s">
        <v>185</v>
      </c>
      <c r="F12072" s="74"/>
      <c r="G12072" s="74" t="s">
        <v>3694</v>
      </c>
      <c r="H12072" s="82">
        <v>2170</v>
      </c>
      <c r="I12072" s="77">
        <v>0.45450000000000002</v>
      </c>
      <c r="J12072" s="76">
        <v>1183.7349999999999</v>
      </c>
    </row>
    <row r="12073" spans="1:10" ht="38.25">
      <c r="A12073" s="72">
        <v>12069</v>
      </c>
      <c r="B12073" s="74" t="s">
        <v>828</v>
      </c>
      <c r="C12073" s="74" t="s">
        <v>5122</v>
      </c>
      <c r="D12073" s="74" t="s">
        <v>5123</v>
      </c>
      <c r="E12073" s="75" t="s">
        <v>185</v>
      </c>
      <c r="F12073" s="74"/>
      <c r="G12073" s="74" t="s">
        <v>3694</v>
      </c>
      <c r="H12073" s="82">
        <v>2170</v>
      </c>
      <c r="I12073" s="77">
        <v>0.45450000000000002</v>
      </c>
      <c r="J12073" s="76">
        <v>1183.7349999999999</v>
      </c>
    </row>
    <row r="12074" spans="1:10" ht="38.25">
      <c r="A12074" s="72">
        <v>12070</v>
      </c>
      <c r="B12074" s="74" t="s">
        <v>828</v>
      </c>
      <c r="C12074" s="74" t="s">
        <v>5124</v>
      </c>
      <c r="D12074" s="74" t="s">
        <v>5125</v>
      </c>
      <c r="E12074" s="75" t="s">
        <v>185</v>
      </c>
      <c r="F12074" s="74"/>
      <c r="G12074" s="74" t="s">
        <v>3694</v>
      </c>
      <c r="H12074" s="82">
        <v>3441</v>
      </c>
      <c r="I12074" s="77">
        <v>0.45450000000000002</v>
      </c>
      <c r="J12074" s="76">
        <v>1877.0654999999999</v>
      </c>
    </row>
    <row r="12075" spans="1:10" ht="38.25">
      <c r="A12075" s="72">
        <v>12071</v>
      </c>
      <c r="B12075" s="74" t="s">
        <v>828</v>
      </c>
      <c r="C12075" s="74" t="s">
        <v>5124</v>
      </c>
      <c r="D12075" s="74" t="s">
        <v>5125</v>
      </c>
      <c r="E12075" s="75" t="s">
        <v>185</v>
      </c>
      <c r="F12075" s="74"/>
      <c r="G12075" s="74" t="s">
        <v>3694</v>
      </c>
      <c r="H12075" s="82">
        <v>3441</v>
      </c>
      <c r="I12075" s="77">
        <v>0.45450000000000002</v>
      </c>
      <c r="J12075" s="76">
        <v>1877.0654999999999</v>
      </c>
    </row>
    <row r="12076" spans="1:10" ht="38.25">
      <c r="A12076" s="72">
        <v>12072</v>
      </c>
      <c r="B12076" s="74" t="s">
        <v>828</v>
      </c>
      <c r="C12076" s="74" t="s">
        <v>5124</v>
      </c>
      <c r="D12076" s="74" t="s">
        <v>5125</v>
      </c>
      <c r="E12076" s="75" t="s">
        <v>185</v>
      </c>
      <c r="F12076" s="74"/>
      <c r="G12076" s="74" t="s">
        <v>3694</v>
      </c>
      <c r="H12076" s="82">
        <v>3441</v>
      </c>
      <c r="I12076" s="77">
        <v>0.45450000000000002</v>
      </c>
      <c r="J12076" s="76">
        <v>1877.0654999999999</v>
      </c>
    </row>
    <row r="12077" spans="1:10" ht="38.25">
      <c r="A12077" s="72">
        <v>12073</v>
      </c>
      <c r="B12077" s="74" t="s">
        <v>828</v>
      </c>
      <c r="C12077" s="74" t="s">
        <v>5124</v>
      </c>
      <c r="D12077" s="74" t="s">
        <v>5125</v>
      </c>
      <c r="E12077" s="75" t="s">
        <v>185</v>
      </c>
      <c r="F12077" s="74"/>
      <c r="G12077" s="74" t="s">
        <v>3694</v>
      </c>
      <c r="H12077" s="82">
        <v>3441</v>
      </c>
      <c r="I12077" s="77">
        <v>0.45450000000000002</v>
      </c>
      <c r="J12077" s="76">
        <v>1877.0654999999999</v>
      </c>
    </row>
    <row r="12078" spans="1:10" ht="25.5">
      <c r="A12078" s="72">
        <v>12074</v>
      </c>
      <c r="B12078" s="74" t="s">
        <v>828</v>
      </c>
      <c r="C12078" s="74" t="s">
        <v>5126</v>
      </c>
      <c r="D12078" s="74" t="s">
        <v>5127</v>
      </c>
      <c r="E12078" s="75" t="s">
        <v>185</v>
      </c>
      <c r="F12078" s="74"/>
      <c r="G12078" s="74" t="s">
        <v>3694</v>
      </c>
      <c r="H12078" s="82">
        <v>85.6</v>
      </c>
      <c r="I12078" s="77">
        <v>0.45450000000000002</v>
      </c>
      <c r="J12078" s="76">
        <v>46.694799999999994</v>
      </c>
    </row>
    <row r="12079" spans="1:10">
      <c r="A12079" s="72">
        <v>12075</v>
      </c>
      <c r="B12079" s="74" t="s">
        <v>828</v>
      </c>
      <c r="C12079" s="74" t="s">
        <v>5128</v>
      </c>
      <c r="D12079" s="74" t="s">
        <v>5129</v>
      </c>
      <c r="E12079" s="75" t="s">
        <v>185</v>
      </c>
      <c r="F12079" s="74"/>
      <c r="G12079" s="74" t="s">
        <v>3694</v>
      </c>
      <c r="H12079" s="82">
        <v>95.2</v>
      </c>
      <c r="I12079" s="77">
        <v>0.45450000000000002</v>
      </c>
      <c r="J12079" s="76">
        <v>51.931600000000003</v>
      </c>
    </row>
    <row r="12080" spans="1:10" ht="25.5">
      <c r="A12080" s="72">
        <v>12076</v>
      </c>
      <c r="B12080" s="74" t="s">
        <v>828</v>
      </c>
      <c r="C12080" s="74" t="s">
        <v>5130</v>
      </c>
      <c r="D12080" s="74" t="s">
        <v>5131</v>
      </c>
      <c r="E12080" s="75" t="s">
        <v>185</v>
      </c>
      <c r="F12080" s="74"/>
      <c r="G12080" s="74" t="s">
        <v>3694</v>
      </c>
      <c r="H12080" s="82">
        <v>72.3</v>
      </c>
      <c r="I12080" s="77">
        <v>0.45450000000000002</v>
      </c>
      <c r="J12080" s="76">
        <v>39.43965</v>
      </c>
    </row>
    <row r="12081" spans="1:10" ht="25.5">
      <c r="A12081" s="72">
        <v>12077</v>
      </c>
      <c r="B12081" s="74" t="s">
        <v>828</v>
      </c>
      <c r="C12081" s="74" t="s">
        <v>5132</v>
      </c>
      <c r="D12081" s="74" t="s">
        <v>5133</v>
      </c>
      <c r="E12081" s="75" t="s">
        <v>185</v>
      </c>
      <c r="F12081" s="74"/>
      <c r="G12081" s="74" t="s">
        <v>3694</v>
      </c>
      <c r="H12081" s="82">
        <v>120</v>
      </c>
      <c r="I12081" s="77">
        <v>0.45450000000000002</v>
      </c>
      <c r="J12081" s="76">
        <v>65.459999999999994</v>
      </c>
    </row>
    <row r="12082" spans="1:10">
      <c r="A12082" s="72">
        <v>12078</v>
      </c>
      <c r="B12082" s="74" t="s">
        <v>828</v>
      </c>
      <c r="C12082" s="74" t="s">
        <v>5134</v>
      </c>
      <c r="D12082" s="74" t="s">
        <v>5135</v>
      </c>
      <c r="E12082" s="75" t="s">
        <v>185</v>
      </c>
      <c r="F12082" s="74"/>
      <c r="G12082" s="74" t="s">
        <v>3694</v>
      </c>
      <c r="H12082" s="82">
        <v>96.8</v>
      </c>
      <c r="I12082" s="77">
        <v>0.45450000000000002</v>
      </c>
      <c r="J12082" s="76">
        <v>52.804399999999994</v>
      </c>
    </row>
    <row r="12083" spans="1:10">
      <c r="A12083" s="72">
        <v>12079</v>
      </c>
      <c r="B12083" s="74" t="s">
        <v>828</v>
      </c>
      <c r="C12083" s="74" t="s">
        <v>5136</v>
      </c>
      <c r="D12083" s="74" t="s">
        <v>5137</v>
      </c>
      <c r="E12083" s="75" t="s">
        <v>185</v>
      </c>
      <c r="F12083" s="74"/>
      <c r="G12083" s="74" t="s">
        <v>3694</v>
      </c>
      <c r="H12083" s="82">
        <v>18.32</v>
      </c>
      <c r="I12083" s="77">
        <v>0.45450000000000002</v>
      </c>
      <c r="J12083" s="76">
        <v>9.9935600000000004</v>
      </c>
    </row>
    <row r="12084" spans="1:10">
      <c r="A12084" s="72">
        <v>12080</v>
      </c>
      <c r="B12084" s="74" t="s">
        <v>828</v>
      </c>
      <c r="C12084" s="74" t="s">
        <v>5136</v>
      </c>
      <c r="D12084" s="74" t="s">
        <v>5137</v>
      </c>
      <c r="E12084" s="75" t="s">
        <v>185</v>
      </c>
      <c r="F12084" s="74"/>
      <c r="G12084" s="74" t="s">
        <v>3694</v>
      </c>
      <c r="H12084" s="82">
        <v>18.32</v>
      </c>
      <c r="I12084" s="77">
        <v>0.45450000000000002</v>
      </c>
      <c r="J12084" s="76">
        <v>9.9935600000000004</v>
      </c>
    </row>
    <row r="12085" spans="1:10">
      <c r="A12085" s="72">
        <v>12081</v>
      </c>
      <c r="B12085" s="74" t="s">
        <v>828</v>
      </c>
      <c r="C12085" s="74" t="s">
        <v>5136</v>
      </c>
      <c r="D12085" s="74" t="s">
        <v>5137</v>
      </c>
      <c r="E12085" s="75" t="s">
        <v>185</v>
      </c>
      <c r="F12085" s="74"/>
      <c r="G12085" s="74" t="s">
        <v>3694</v>
      </c>
      <c r="H12085" s="82">
        <v>18.32</v>
      </c>
      <c r="I12085" s="77">
        <v>0.45450000000000002</v>
      </c>
      <c r="J12085" s="76">
        <v>9.9935600000000004</v>
      </c>
    </row>
    <row r="12086" spans="1:10" ht="25.5">
      <c r="A12086" s="72">
        <v>12082</v>
      </c>
      <c r="B12086" s="74" t="s">
        <v>828</v>
      </c>
      <c r="C12086" s="74" t="s">
        <v>5138</v>
      </c>
      <c r="D12086" s="74" t="s">
        <v>5139</v>
      </c>
      <c r="E12086" s="75" t="s">
        <v>185</v>
      </c>
      <c r="F12086" s="74"/>
      <c r="G12086" s="74" t="s">
        <v>3694</v>
      </c>
      <c r="H12086" s="82">
        <v>21.9</v>
      </c>
      <c r="I12086" s="77">
        <v>0.45450000000000002</v>
      </c>
      <c r="J12086" s="76">
        <v>11.946449999999999</v>
      </c>
    </row>
    <row r="12087" spans="1:10" ht="25.5">
      <c r="A12087" s="72">
        <v>12083</v>
      </c>
      <c r="B12087" s="74" t="s">
        <v>828</v>
      </c>
      <c r="C12087" s="74" t="s">
        <v>5138</v>
      </c>
      <c r="D12087" s="74" t="s">
        <v>5139</v>
      </c>
      <c r="E12087" s="75" t="s">
        <v>185</v>
      </c>
      <c r="F12087" s="74"/>
      <c r="G12087" s="74" t="s">
        <v>3694</v>
      </c>
      <c r="H12087" s="82">
        <v>21.9</v>
      </c>
      <c r="I12087" s="77">
        <v>0.45450000000000002</v>
      </c>
      <c r="J12087" s="76">
        <v>11.946449999999999</v>
      </c>
    </row>
    <row r="12088" spans="1:10" ht="25.5">
      <c r="A12088" s="72">
        <v>12084</v>
      </c>
      <c r="B12088" s="74" t="s">
        <v>828</v>
      </c>
      <c r="C12088" s="74" t="s">
        <v>5138</v>
      </c>
      <c r="D12088" s="74" t="s">
        <v>5139</v>
      </c>
      <c r="E12088" s="75" t="s">
        <v>185</v>
      </c>
      <c r="F12088" s="74"/>
      <c r="G12088" s="74" t="s">
        <v>3694</v>
      </c>
      <c r="H12088" s="82">
        <v>21.9</v>
      </c>
      <c r="I12088" s="77">
        <v>0.45450000000000002</v>
      </c>
      <c r="J12088" s="76">
        <v>11.946449999999999</v>
      </c>
    </row>
    <row r="12089" spans="1:10" ht="25.5">
      <c r="A12089" s="72">
        <v>12085</v>
      </c>
      <c r="B12089" s="74" t="s">
        <v>828</v>
      </c>
      <c r="C12089" s="74" t="s">
        <v>5138</v>
      </c>
      <c r="D12089" s="74" t="s">
        <v>5139</v>
      </c>
      <c r="E12089" s="75" t="s">
        <v>185</v>
      </c>
      <c r="F12089" s="74"/>
      <c r="G12089" s="74" t="s">
        <v>3694</v>
      </c>
      <c r="H12089" s="82">
        <v>21.9</v>
      </c>
      <c r="I12089" s="77">
        <v>0.45450000000000002</v>
      </c>
      <c r="J12089" s="76">
        <v>11.946449999999999</v>
      </c>
    </row>
    <row r="12090" spans="1:10" ht="25.5">
      <c r="A12090" s="72">
        <v>12086</v>
      </c>
      <c r="B12090" s="74" t="s">
        <v>828</v>
      </c>
      <c r="C12090" s="74" t="s">
        <v>5138</v>
      </c>
      <c r="D12090" s="74" t="s">
        <v>5139</v>
      </c>
      <c r="E12090" s="75" t="s">
        <v>185</v>
      </c>
      <c r="F12090" s="74"/>
      <c r="G12090" s="74" t="s">
        <v>3694</v>
      </c>
      <c r="H12090" s="82">
        <v>21.9</v>
      </c>
      <c r="I12090" s="77">
        <v>0.45450000000000002</v>
      </c>
      <c r="J12090" s="76">
        <v>11.946449999999999</v>
      </c>
    </row>
    <row r="12091" spans="1:10" ht="25.5">
      <c r="A12091" s="72">
        <v>12087</v>
      </c>
      <c r="B12091" s="74" t="s">
        <v>828</v>
      </c>
      <c r="C12091" s="74" t="s">
        <v>5138</v>
      </c>
      <c r="D12091" s="74" t="s">
        <v>5139</v>
      </c>
      <c r="E12091" s="75" t="s">
        <v>185</v>
      </c>
      <c r="F12091" s="74"/>
      <c r="G12091" s="74" t="s">
        <v>3694</v>
      </c>
      <c r="H12091" s="82">
        <v>21.9</v>
      </c>
      <c r="I12091" s="77">
        <v>0.45450000000000002</v>
      </c>
      <c r="J12091" s="76">
        <v>11.946449999999999</v>
      </c>
    </row>
    <row r="12092" spans="1:10">
      <c r="A12092" s="72">
        <v>12088</v>
      </c>
      <c r="B12092" s="74" t="s">
        <v>828</v>
      </c>
      <c r="C12092" s="74" t="s">
        <v>5140</v>
      </c>
      <c r="D12092" s="74" t="s">
        <v>5141</v>
      </c>
      <c r="E12092" s="75" t="s">
        <v>185</v>
      </c>
      <c r="F12092" s="74"/>
      <c r="G12092" s="74" t="s">
        <v>3694</v>
      </c>
      <c r="H12092" s="82">
        <v>28.2</v>
      </c>
      <c r="I12092" s="77">
        <v>0.45450000000000002</v>
      </c>
      <c r="J12092" s="76">
        <v>15.383099999999999</v>
      </c>
    </row>
    <row r="12093" spans="1:10">
      <c r="A12093" s="72">
        <v>12089</v>
      </c>
      <c r="B12093" s="74" t="s">
        <v>828</v>
      </c>
      <c r="C12093" s="74" t="s">
        <v>5140</v>
      </c>
      <c r="D12093" s="74" t="s">
        <v>5141</v>
      </c>
      <c r="E12093" s="75" t="s">
        <v>185</v>
      </c>
      <c r="F12093" s="74"/>
      <c r="G12093" s="74" t="s">
        <v>3694</v>
      </c>
      <c r="H12093" s="82">
        <v>28.2</v>
      </c>
      <c r="I12093" s="77">
        <v>0.45450000000000002</v>
      </c>
      <c r="J12093" s="76">
        <v>15.383099999999999</v>
      </c>
    </row>
    <row r="12094" spans="1:10">
      <c r="A12094" s="72">
        <v>12090</v>
      </c>
      <c r="B12094" s="74" t="s">
        <v>828</v>
      </c>
      <c r="C12094" s="74" t="s">
        <v>5140</v>
      </c>
      <c r="D12094" s="74" t="s">
        <v>5141</v>
      </c>
      <c r="E12094" s="75" t="s">
        <v>185</v>
      </c>
      <c r="F12094" s="74"/>
      <c r="G12094" s="74" t="s">
        <v>3694</v>
      </c>
      <c r="H12094" s="82">
        <v>28.2</v>
      </c>
      <c r="I12094" s="77">
        <v>0.45450000000000002</v>
      </c>
      <c r="J12094" s="76">
        <v>15.383099999999999</v>
      </c>
    </row>
    <row r="12095" spans="1:10">
      <c r="A12095" s="72">
        <v>12091</v>
      </c>
      <c r="B12095" s="74" t="s">
        <v>828</v>
      </c>
      <c r="C12095" s="74" t="s">
        <v>5142</v>
      </c>
      <c r="D12095" s="74" t="s">
        <v>5143</v>
      </c>
      <c r="E12095" s="75" t="s">
        <v>185</v>
      </c>
      <c r="F12095" s="74"/>
      <c r="G12095" s="74" t="s">
        <v>3694</v>
      </c>
      <c r="H12095" s="82">
        <v>50.4</v>
      </c>
      <c r="I12095" s="77">
        <v>0.45450000000000002</v>
      </c>
      <c r="J12095" s="76">
        <v>27.493199999999998</v>
      </c>
    </row>
    <row r="12096" spans="1:10">
      <c r="A12096" s="72">
        <v>12092</v>
      </c>
      <c r="B12096" s="74" t="s">
        <v>828</v>
      </c>
      <c r="C12096" s="74" t="s">
        <v>5144</v>
      </c>
      <c r="D12096" s="74" t="s">
        <v>5145</v>
      </c>
      <c r="E12096" s="75" t="s">
        <v>185</v>
      </c>
      <c r="F12096" s="74"/>
      <c r="G12096" s="74" t="s">
        <v>3694</v>
      </c>
      <c r="H12096" s="82">
        <v>24.8</v>
      </c>
      <c r="I12096" s="77">
        <v>0.45450000000000002</v>
      </c>
      <c r="J12096" s="76">
        <v>13.5284</v>
      </c>
    </row>
    <row r="12097" spans="1:10">
      <c r="A12097" s="72">
        <v>12093</v>
      </c>
      <c r="B12097" s="74" t="s">
        <v>828</v>
      </c>
      <c r="C12097" s="74" t="s">
        <v>5144</v>
      </c>
      <c r="D12097" s="74" t="s">
        <v>5145</v>
      </c>
      <c r="E12097" s="75" t="s">
        <v>185</v>
      </c>
      <c r="F12097" s="74"/>
      <c r="G12097" s="74" t="s">
        <v>3694</v>
      </c>
      <c r="H12097" s="82">
        <v>24.8</v>
      </c>
      <c r="I12097" s="77">
        <v>0.45450000000000002</v>
      </c>
      <c r="J12097" s="76">
        <v>13.5284</v>
      </c>
    </row>
    <row r="12098" spans="1:10">
      <c r="A12098" s="72">
        <v>12094</v>
      </c>
      <c r="B12098" s="74" t="s">
        <v>828</v>
      </c>
      <c r="C12098" s="74" t="s">
        <v>5146</v>
      </c>
      <c r="D12098" s="74" t="s">
        <v>5147</v>
      </c>
      <c r="E12098" s="75" t="s">
        <v>185</v>
      </c>
      <c r="F12098" s="74"/>
      <c r="G12098" s="74" t="s">
        <v>3694</v>
      </c>
      <c r="H12098" s="82">
        <v>26.6</v>
      </c>
      <c r="I12098" s="77">
        <v>0.45450000000000002</v>
      </c>
      <c r="J12098" s="76">
        <v>14.510300000000001</v>
      </c>
    </row>
    <row r="12099" spans="1:10" ht="25.5">
      <c r="A12099" s="72">
        <v>12095</v>
      </c>
      <c r="B12099" s="74" t="s">
        <v>828</v>
      </c>
      <c r="C12099" s="74" t="s">
        <v>5148</v>
      </c>
      <c r="D12099" s="74" t="s">
        <v>5149</v>
      </c>
      <c r="E12099" s="75" t="s">
        <v>185</v>
      </c>
      <c r="F12099" s="74"/>
      <c r="G12099" s="74" t="s">
        <v>3694</v>
      </c>
      <c r="H12099" s="82">
        <v>35.200000000000003</v>
      </c>
      <c r="I12099" s="77">
        <v>0.45450000000000002</v>
      </c>
      <c r="J12099" s="76">
        <v>19.201600000000003</v>
      </c>
    </row>
    <row r="12100" spans="1:10" ht="25.5">
      <c r="A12100" s="72">
        <v>12096</v>
      </c>
      <c r="B12100" s="74" t="s">
        <v>828</v>
      </c>
      <c r="C12100" s="74" t="s">
        <v>5148</v>
      </c>
      <c r="D12100" s="74" t="s">
        <v>5149</v>
      </c>
      <c r="E12100" s="75" t="s">
        <v>185</v>
      </c>
      <c r="F12100" s="74"/>
      <c r="G12100" s="74" t="s">
        <v>3694</v>
      </c>
      <c r="H12100" s="82">
        <v>35.200000000000003</v>
      </c>
      <c r="I12100" s="77">
        <v>0.45450000000000002</v>
      </c>
      <c r="J12100" s="76">
        <v>19.201600000000003</v>
      </c>
    </row>
    <row r="12101" spans="1:10" ht="25.5">
      <c r="A12101" s="72">
        <v>12097</v>
      </c>
      <c r="B12101" s="74" t="s">
        <v>828</v>
      </c>
      <c r="C12101" s="74" t="s">
        <v>5148</v>
      </c>
      <c r="D12101" s="74" t="s">
        <v>5149</v>
      </c>
      <c r="E12101" s="75" t="s">
        <v>185</v>
      </c>
      <c r="F12101" s="74"/>
      <c r="G12101" s="74" t="s">
        <v>3694</v>
      </c>
      <c r="H12101" s="82">
        <v>35.200000000000003</v>
      </c>
      <c r="I12101" s="77">
        <v>0.45450000000000002</v>
      </c>
      <c r="J12101" s="76">
        <v>19.201600000000003</v>
      </c>
    </row>
    <row r="12102" spans="1:10" ht="25.5">
      <c r="A12102" s="72">
        <v>12098</v>
      </c>
      <c r="B12102" s="74" t="s">
        <v>828</v>
      </c>
      <c r="C12102" s="74" t="s">
        <v>5148</v>
      </c>
      <c r="D12102" s="74" t="s">
        <v>5149</v>
      </c>
      <c r="E12102" s="75" t="s">
        <v>185</v>
      </c>
      <c r="F12102" s="74"/>
      <c r="G12102" s="74" t="s">
        <v>3694</v>
      </c>
      <c r="H12102" s="82">
        <v>35.200000000000003</v>
      </c>
      <c r="I12102" s="77">
        <v>0.45450000000000002</v>
      </c>
      <c r="J12102" s="76">
        <v>19.201600000000003</v>
      </c>
    </row>
    <row r="12103" spans="1:10">
      <c r="A12103" s="72">
        <v>12099</v>
      </c>
      <c r="B12103" s="74" t="s">
        <v>828</v>
      </c>
      <c r="C12103" s="74" t="s">
        <v>5150</v>
      </c>
      <c r="D12103" s="74" t="s">
        <v>5151</v>
      </c>
      <c r="E12103" s="75" t="s">
        <v>185</v>
      </c>
      <c r="F12103" s="74"/>
      <c r="G12103" s="74" t="s">
        <v>3694</v>
      </c>
      <c r="H12103" s="82">
        <v>42.8</v>
      </c>
      <c r="I12103" s="77">
        <v>0.45450000000000002</v>
      </c>
      <c r="J12103" s="76">
        <v>23.347399999999997</v>
      </c>
    </row>
    <row r="12104" spans="1:10">
      <c r="A12104" s="72">
        <v>12100</v>
      </c>
      <c r="B12104" s="74" t="s">
        <v>828</v>
      </c>
      <c r="C12104" s="74" t="s">
        <v>5150</v>
      </c>
      <c r="D12104" s="74" t="s">
        <v>5151</v>
      </c>
      <c r="E12104" s="75" t="s">
        <v>185</v>
      </c>
      <c r="F12104" s="74"/>
      <c r="G12104" s="74" t="s">
        <v>3694</v>
      </c>
      <c r="H12104" s="82">
        <v>42.8</v>
      </c>
      <c r="I12104" s="77">
        <v>0.45450000000000002</v>
      </c>
      <c r="J12104" s="76">
        <v>23.347399999999997</v>
      </c>
    </row>
    <row r="12105" spans="1:10">
      <c r="A12105" s="72">
        <v>12101</v>
      </c>
      <c r="B12105" s="74" t="s">
        <v>828</v>
      </c>
      <c r="C12105" s="74" t="s">
        <v>5152</v>
      </c>
      <c r="D12105" s="74" t="s">
        <v>5153</v>
      </c>
      <c r="E12105" s="75" t="s">
        <v>185</v>
      </c>
      <c r="F12105" s="74"/>
      <c r="G12105" s="74" t="s">
        <v>3694</v>
      </c>
      <c r="H12105" s="82">
        <v>26.6</v>
      </c>
      <c r="I12105" s="77">
        <v>0.45450000000000002</v>
      </c>
      <c r="J12105" s="76">
        <v>14.510300000000001</v>
      </c>
    </row>
    <row r="12106" spans="1:10">
      <c r="A12106" s="72">
        <v>12102</v>
      </c>
      <c r="B12106" s="74" t="s">
        <v>828</v>
      </c>
      <c r="C12106" s="74" t="s">
        <v>5154</v>
      </c>
      <c r="D12106" s="74" t="s">
        <v>5155</v>
      </c>
      <c r="E12106" s="75" t="s">
        <v>185</v>
      </c>
      <c r="F12106" s="74"/>
      <c r="G12106" s="74" t="s">
        <v>3694</v>
      </c>
      <c r="H12106" s="82">
        <v>48.6</v>
      </c>
      <c r="I12106" s="77">
        <v>0.45450000000000002</v>
      </c>
      <c r="J12106" s="76">
        <v>26.511299999999999</v>
      </c>
    </row>
    <row r="12107" spans="1:10" ht="25.5">
      <c r="A12107" s="72">
        <v>12103</v>
      </c>
      <c r="B12107" s="74" t="s">
        <v>828</v>
      </c>
      <c r="C12107" s="74" t="s">
        <v>5156</v>
      </c>
      <c r="D12107" s="74" t="s">
        <v>5157</v>
      </c>
      <c r="E12107" s="75" t="s">
        <v>185</v>
      </c>
      <c r="F12107" s="74"/>
      <c r="G12107" s="74" t="s">
        <v>3694</v>
      </c>
      <c r="H12107" s="82">
        <v>42.8</v>
      </c>
      <c r="I12107" s="77">
        <v>0.45450000000000002</v>
      </c>
      <c r="J12107" s="76">
        <v>23.347399999999997</v>
      </c>
    </row>
    <row r="12108" spans="1:10" ht="25.5">
      <c r="A12108" s="72">
        <v>12104</v>
      </c>
      <c r="B12108" s="74" t="s">
        <v>828</v>
      </c>
      <c r="C12108" s="74" t="s">
        <v>5156</v>
      </c>
      <c r="D12108" s="74" t="s">
        <v>5157</v>
      </c>
      <c r="E12108" s="75" t="s">
        <v>185</v>
      </c>
      <c r="F12108" s="74"/>
      <c r="G12108" s="74" t="s">
        <v>3694</v>
      </c>
      <c r="H12108" s="82">
        <v>42.8</v>
      </c>
      <c r="I12108" s="77">
        <v>0.45450000000000002</v>
      </c>
      <c r="J12108" s="76">
        <v>23.347399999999997</v>
      </c>
    </row>
    <row r="12109" spans="1:10" ht="25.5">
      <c r="A12109" s="72">
        <v>12105</v>
      </c>
      <c r="B12109" s="74" t="s">
        <v>828</v>
      </c>
      <c r="C12109" s="74" t="s">
        <v>5156</v>
      </c>
      <c r="D12109" s="74" t="s">
        <v>5157</v>
      </c>
      <c r="E12109" s="75" t="s">
        <v>185</v>
      </c>
      <c r="F12109" s="74"/>
      <c r="G12109" s="74" t="s">
        <v>3694</v>
      </c>
      <c r="H12109" s="82">
        <v>42.8</v>
      </c>
      <c r="I12109" s="77">
        <v>0.45450000000000002</v>
      </c>
      <c r="J12109" s="76">
        <v>23.347399999999997</v>
      </c>
    </row>
    <row r="12110" spans="1:10">
      <c r="A12110" s="72">
        <v>12106</v>
      </c>
      <c r="B12110" s="74" t="s">
        <v>828</v>
      </c>
      <c r="C12110" s="74" t="s">
        <v>5158</v>
      </c>
      <c r="D12110" s="74" t="s">
        <v>5159</v>
      </c>
      <c r="E12110" s="75" t="s">
        <v>185</v>
      </c>
      <c r="F12110" s="74"/>
      <c r="G12110" s="74" t="s">
        <v>3694</v>
      </c>
      <c r="H12110" s="82">
        <v>53.3</v>
      </c>
      <c r="I12110" s="77">
        <v>0.45450000000000002</v>
      </c>
      <c r="J12110" s="76">
        <v>29.075149999999997</v>
      </c>
    </row>
    <row r="12111" spans="1:10">
      <c r="A12111" s="72">
        <v>12107</v>
      </c>
      <c r="B12111" s="74" t="s">
        <v>828</v>
      </c>
      <c r="C12111" s="74" t="s">
        <v>5160</v>
      </c>
      <c r="D12111" s="74" t="s">
        <v>5161</v>
      </c>
      <c r="E12111" s="75" t="s">
        <v>185</v>
      </c>
      <c r="F12111" s="74"/>
      <c r="G12111" s="74" t="s">
        <v>3694</v>
      </c>
      <c r="H12111" s="82">
        <v>53.3</v>
      </c>
      <c r="I12111" s="77">
        <v>0.45450000000000002</v>
      </c>
      <c r="J12111" s="76">
        <v>29.075149999999997</v>
      </c>
    </row>
    <row r="12112" spans="1:10" ht="25.5">
      <c r="A12112" s="72">
        <v>12108</v>
      </c>
      <c r="B12112" s="74" t="s">
        <v>828</v>
      </c>
      <c r="C12112" s="74" t="s">
        <v>5162</v>
      </c>
      <c r="D12112" s="74" t="s">
        <v>5163</v>
      </c>
      <c r="E12112" s="75" t="s">
        <v>185</v>
      </c>
      <c r="F12112" s="74"/>
      <c r="G12112" s="74" t="s">
        <v>3694</v>
      </c>
      <c r="H12112" s="82">
        <v>78</v>
      </c>
      <c r="I12112" s="77">
        <v>0.45450000000000002</v>
      </c>
      <c r="J12112" s="76">
        <v>42.548999999999999</v>
      </c>
    </row>
    <row r="12113" spans="1:10">
      <c r="A12113" s="72">
        <v>12109</v>
      </c>
      <c r="B12113" s="74" t="s">
        <v>828</v>
      </c>
      <c r="C12113" s="74" t="s">
        <v>5164</v>
      </c>
      <c r="D12113" s="74" t="s">
        <v>5165</v>
      </c>
      <c r="E12113" s="75" t="s">
        <v>185</v>
      </c>
      <c r="F12113" s="74"/>
      <c r="G12113" s="74" t="s">
        <v>3694</v>
      </c>
      <c r="H12113" s="82">
        <v>83.2</v>
      </c>
      <c r="I12113" s="77">
        <v>0.45450000000000002</v>
      </c>
      <c r="J12113" s="76">
        <v>45.385600000000004</v>
      </c>
    </row>
    <row r="12114" spans="1:10">
      <c r="A12114" s="72">
        <v>12110</v>
      </c>
      <c r="B12114" s="74" t="s">
        <v>828</v>
      </c>
      <c r="C12114" s="74" t="s">
        <v>5164</v>
      </c>
      <c r="D12114" s="74" t="s">
        <v>5165</v>
      </c>
      <c r="E12114" s="75" t="s">
        <v>185</v>
      </c>
      <c r="F12114" s="74"/>
      <c r="G12114" s="74" t="s">
        <v>3694</v>
      </c>
      <c r="H12114" s="82">
        <v>83.2</v>
      </c>
      <c r="I12114" s="77">
        <v>0.45450000000000002</v>
      </c>
      <c r="J12114" s="76">
        <v>45.385600000000004</v>
      </c>
    </row>
    <row r="12115" spans="1:10" ht="25.5">
      <c r="A12115" s="72">
        <v>12111</v>
      </c>
      <c r="B12115" s="74" t="s">
        <v>828</v>
      </c>
      <c r="C12115" s="74" t="s">
        <v>5166</v>
      </c>
      <c r="D12115" s="74" t="s">
        <v>5167</v>
      </c>
      <c r="E12115" s="75" t="s">
        <v>185</v>
      </c>
      <c r="F12115" s="74"/>
      <c r="G12115" s="74" t="s">
        <v>3694</v>
      </c>
      <c r="H12115" s="82">
        <v>105</v>
      </c>
      <c r="I12115" s="77">
        <v>0.45450000000000002</v>
      </c>
      <c r="J12115" s="76">
        <v>57.277499999999996</v>
      </c>
    </row>
    <row r="12116" spans="1:10" ht="25.5">
      <c r="A12116" s="72">
        <v>12112</v>
      </c>
      <c r="B12116" s="74" t="s">
        <v>828</v>
      </c>
      <c r="C12116" s="74" t="s">
        <v>5166</v>
      </c>
      <c r="D12116" s="74" t="s">
        <v>5167</v>
      </c>
      <c r="E12116" s="75" t="s">
        <v>185</v>
      </c>
      <c r="F12116" s="74"/>
      <c r="G12116" s="74" t="s">
        <v>3694</v>
      </c>
      <c r="H12116" s="82">
        <v>105</v>
      </c>
      <c r="I12116" s="77">
        <v>0.45450000000000002</v>
      </c>
      <c r="J12116" s="76">
        <v>57.277499999999996</v>
      </c>
    </row>
    <row r="12117" spans="1:10" ht="25.5">
      <c r="A12117" s="72">
        <v>12113</v>
      </c>
      <c r="B12117" s="74" t="s">
        <v>828</v>
      </c>
      <c r="C12117" s="74" t="s">
        <v>5168</v>
      </c>
      <c r="D12117" s="74" t="s">
        <v>5169</v>
      </c>
      <c r="E12117" s="75" t="s">
        <v>185</v>
      </c>
      <c r="F12117" s="74"/>
      <c r="G12117" s="74" t="s">
        <v>3694</v>
      </c>
      <c r="H12117" s="82">
        <v>75.2</v>
      </c>
      <c r="I12117" s="77">
        <v>0.45450000000000002</v>
      </c>
      <c r="J12117" s="76">
        <v>41.021599999999999</v>
      </c>
    </row>
    <row r="12118" spans="1:10">
      <c r="A12118" s="72">
        <v>12114</v>
      </c>
      <c r="B12118" s="74" t="s">
        <v>828</v>
      </c>
      <c r="C12118" s="74" t="s">
        <v>5170</v>
      </c>
      <c r="D12118" s="74" t="s">
        <v>5171</v>
      </c>
      <c r="E12118" s="75" t="s">
        <v>185</v>
      </c>
      <c r="F12118" s="74"/>
      <c r="G12118" s="74" t="s">
        <v>3694</v>
      </c>
      <c r="H12118" s="82">
        <v>67.7</v>
      </c>
      <c r="I12118" s="77">
        <v>0.45450000000000002</v>
      </c>
      <c r="J12118" s="76">
        <v>36.930349999999997</v>
      </c>
    </row>
    <row r="12119" spans="1:10" ht="38.25">
      <c r="A12119" s="72">
        <v>12115</v>
      </c>
      <c r="B12119" s="74" t="s">
        <v>828</v>
      </c>
      <c r="C12119" s="74" t="s">
        <v>5172</v>
      </c>
      <c r="D12119" s="74" t="s">
        <v>5173</v>
      </c>
      <c r="E12119" s="75" t="s">
        <v>185</v>
      </c>
      <c r="F12119" s="74"/>
      <c r="G12119" s="74" t="s">
        <v>3694</v>
      </c>
      <c r="H12119" s="82">
        <v>73.2</v>
      </c>
      <c r="I12119" s="77">
        <v>0.45450000000000002</v>
      </c>
      <c r="J12119" s="76">
        <v>39.930599999999998</v>
      </c>
    </row>
    <row r="12120" spans="1:10" ht="38.25">
      <c r="A12120" s="72">
        <v>12116</v>
      </c>
      <c r="B12120" s="74" t="s">
        <v>828</v>
      </c>
      <c r="C12120" s="74" t="s">
        <v>5172</v>
      </c>
      <c r="D12120" s="74" t="s">
        <v>5173</v>
      </c>
      <c r="E12120" s="75" t="s">
        <v>185</v>
      </c>
      <c r="F12120" s="74"/>
      <c r="G12120" s="74" t="s">
        <v>3694</v>
      </c>
      <c r="H12120" s="82">
        <v>73.2</v>
      </c>
      <c r="I12120" s="77">
        <v>0.45450000000000002</v>
      </c>
      <c r="J12120" s="76">
        <v>39.930599999999998</v>
      </c>
    </row>
    <row r="12121" spans="1:10" ht="25.5">
      <c r="A12121" s="72">
        <v>12117</v>
      </c>
      <c r="B12121" s="74" t="s">
        <v>828</v>
      </c>
      <c r="C12121" s="74" t="s">
        <v>5174</v>
      </c>
      <c r="D12121" s="74" t="s">
        <v>5175</v>
      </c>
      <c r="E12121" s="75" t="s">
        <v>185</v>
      </c>
      <c r="F12121" s="74"/>
      <c r="G12121" s="74" t="s">
        <v>3694</v>
      </c>
      <c r="H12121" s="82">
        <v>39.4</v>
      </c>
      <c r="I12121" s="77">
        <v>0.45450000000000002</v>
      </c>
      <c r="J12121" s="76">
        <v>21.492699999999999</v>
      </c>
    </row>
    <row r="12122" spans="1:10" ht="25.5">
      <c r="A12122" s="72">
        <v>12118</v>
      </c>
      <c r="B12122" s="74" t="s">
        <v>828</v>
      </c>
      <c r="C12122" s="74" t="s">
        <v>5174</v>
      </c>
      <c r="D12122" s="74" t="s">
        <v>5175</v>
      </c>
      <c r="E12122" s="75" t="s">
        <v>185</v>
      </c>
      <c r="F12122" s="74"/>
      <c r="G12122" s="74" t="s">
        <v>3694</v>
      </c>
      <c r="H12122" s="82">
        <v>39.4</v>
      </c>
      <c r="I12122" s="77">
        <v>0.45450000000000002</v>
      </c>
      <c r="J12122" s="76">
        <v>21.492699999999999</v>
      </c>
    </row>
    <row r="12123" spans="1:10">
      <c r="A12123" s="72">
        <v>12119</v>
      </c>
      <c r="B12123" s="74" t="s">
        <v>828</v>
      </c>
      <c r="C12123" s="74" t="s">
        <v>5176</v>
      </c>
      <c r="D12123" s="74" t="s">
        <v>5177</v>
      </c>
      <c r="E12123" s="75" t="s">
        <v>185</v>
      </c>
      <c r="F12123" s="74"/>
      <c r="G12123" s="74" t="s">
        <v>3694</v>
      </c>
      <c r="H12123" s="82">
        <v>42.4</v>
      </c>
      <c r="I12123" s="77">
        <v>0.45450000000000002</v>
      </c>
      <c r="J12123" s="76">
        <v>23.129199999999997</v>
      </c>
    </row>
    <row r="12124" spans="1:10">
      <c r="A12124" s="72">
        <v>12120</v>
      </c>
      <c r="B12124" s="74" t="s">
        <v>828</v>
      </c>
      <c r="C12124" s="74" t="s">
        <v>5176</v>
      </c>
      <c r="D12124" s="74" t="s">
        <v>5177</v>
      </c>
      <c r="E12124" s="75" t="s">
        <v>185</v>
      </c>
      <c r="F12124" s="74"/>
      <c r="G12124" s="74" t="s">
        <v>3694</v>
      </c>
      <c r="H12124" s="82">
        <v>42.4</v>
      </c>
      <c r="I12124" s="77">
        <v>0.45450000000000002</v>
      </c>
      <c r="J12124" s="76">
        <v>23.129199999999997</v>
      </c>
    </row>
    <row r="12125" spans="1:10">
      <c r="A12125" s="72">
        <v>12121</v>
      </c>
      <c r="B12125" s="74" t="s">
        <v>828</v>
      </c>
      <c r="C12125" s="74" t="s">
        <v>5178</v>
      </c>
      <c r="D12125" s="74" t="s">
        <v>5179</v>
      </c>
      <c r="E12125" s="75" t="s">
        <v>185</v>
      </c>
      <c r="F12125" s="74"/>
      <c r="G12125" s="74" t="s">
        <v>3694</v>
      </c>
      <c r="H12125" s="82">
        <v>34.200000000000003</v>
      </c>
      <c r="I12125" s="77">
        <v>0.45450000000000002</v>
      </c>
      <c r="J12125" s="76">
        <v>18.656100000000002</v>
      </c>
    </row>
    <row r="12126" spans="1:10">
      <c r="A12126" s="72">
        <v>12122</v>
      </c>
      <c r="B12126" s="74" t="s">
        <v>828</v>
      </c>
      <c r="C12126" s="74" t="s">
        <v>5180</v>
      </c>
      <c r="D12126" s="74" t="s">
        <v>5181</v>
      </c>
      <c r="E12126" s="75" t="s">
        <v>185</v>
      </c>
      <c r="F12126" s="74"/>
      <c r="G12126" s="74" t="s">
        <v>3694</v>
      </c>
      <c r="H12126" s="82">
        <v>49.3</v>
      </c>
      <c r="I12126" s="77">
        <v>0.45450000000000002</v>
      </c>
      <c r="J12126" s="76">
        <v>26.893149999999999</v>
      </c>
    </row>
    <row r="12127" spans="1:10">
      <c r="A12127" s="72">
        <v>12123</v>
      </c>
      <c r="B12127" s="74" t="s">
        <v>828</v>
      </c>
      <c r="C12127" s="74" t="s">
        <v>5180</v>
      </c>
      <c r="D12127" s="74" t="s">
        <v>5181</v>
      </c>
      <c r="E12127" s="75" t="s">
        <v>185</v>
      </c>
      <c r="F12127" s="74"/>
      <c r="G12127" s="74" t="s">
        <v>3694</v>
      </c>
      <c r="H12127" s="82">
        <v>49.3</v>
      </c>
      <c r="I12127" s="77">
        <v>0.45450000000000002</v>
      </c>
      <c r="J12127" s="76">
        <v>26.893149999999999</v>
      </c>
    </row>
    <row r="12128" spans="1:10">
      <c r="A12128" s="72">
        <v>12124</v>
      </c>
      <c r="B12128" s="74" t="s">
        <v>828</v>
      </c>
      <c r="C12128" s="74" t="s">
        <v>5180</v>
      </c>
      <c r="D12128" s="74" t="s">
        <v>5181</v>
      </c>
      <c r="E12128" s="75" t="s">
        <v>185</v>
      </c>
      <c r="F12128" s="74"/>
      <c r="G12128" s="74" t="s">
        <v>3694</v>
      </c>
      <c r="H12128" s="82">
        <v>49.3</v>
      </c>
      <c r="I12128" s="77">
        <v>0.45450000000000002</v>
      </c>
      <c r="J12128" s="76">
        <v>26.893149999999999</v>
      </c>
    </row>
    <row r="12129" spans="1:10">
      <c r="A12129" s="72">
        <v>12125</v>
      </c>
      <c r="B12129" s="74" t="s">
        <v>828</v>
      </c>
      <c r="C12129" s="74" t="s">
        <v>5180</v>
      </c>
      <c r="D12129" s="74" t="s">
        <v>5181</v>
      </c>
      <c r="E12129" s="75" t="s">
        <v>185</v>
      </c>
      <c r="F12129" s="74"/>
      <c r="G12129" s="74" t="s">
        <v>3694</v>
      </c>
      <c r="H12129" s="82">
        <v>49.3</v>
      </c>
      <c r="I12129" s="77">
        <v>0.45450000000000002</v>
      </c>
      <c r="J12129" s="76">
        <v>26.893149999999999</v>
      </c>
    </row>
    <row r="12130" spans="1:10">
      <c r="A12130" s="72">
        <v>12126</v>
      </c>
      <c r="B12130" s="74" t="s">
        <v>828</v>
      </c>
      <c r="C12130" s="74" t="s">
        <v>5180</v>
      </c>
      <c r="D12130" s="74" t="s">
        <v>5181</v>
      </c>
      <c r="E12130" s="75" t="s">
        <v>185</v>
      </c>
      <c r="F12130" s="74"/>
      <c r="G12130" s="74" t="s">
        <v>3694</v>
      </c>
      <c r="H12130" s="82">
        <v>49.3</v>
      </c>
      <c r="I12130" s="77">
        <v>0.45450000000000002</v>
      </c>
      <c r="J12130" s="76">
        <v>26.893149999999999</v>
      </c>
    </row>
    <row r="12131" spans="1:10">
      <c r="A12131" s="72">
        <v>12127</v>
      </c>
      <c r="B12131" s="74" t="s">
        <v>828</v>
      </c>
      <c r="C12131" s="74" t="s">
        <v>5180</v>
      </c>
      <c r="D12131" s="74" t="s">
        <v>5181</v>
      </c>
      <c r="E12131" s="75" t="s">
        <v>185</v>
      </c>
      <c r="F12131" s="74"/>
      <c r="G12131" s="74" t="s">
        <v>3694</v>
      </c>
      <c r="H12131" s="82">
        <v>49.3</v>
      </c>
      <c r="I12131" s="77">
        <v>0.45450000000000002</v>
      </c>
      <c r="J12131" s="76">
        <v>26.893149999999999</v>
      </c>
    </row>
    <row r="12132" spans="1:10">
      <c r="A12132" s="72">
        <v>12128</v>
      </c>
      <c r="B12132" s="74" t="s">
        <v>828</v>
      </c>
      <c r="C12132" s="74" t="s">
        <v>5180</v>
      </c>
      <c r="D12132" s="74" t="s">
        <v>5181</v>
      </c>
      <c r="E12132" s="75" t="s">
        <v>185</v>
      </c>
      <c r="F12132" s="74"/>
      <c r="G12132" s="74" t="s">
        <v>3694</v>
      </c>
      <c r="H12132" s="82">
        <v>49.3</v>
      </c>
      <c r="I12132" s="77">
        <v>0.45450000000000002</v>
      </c>
      <c r="J12132" s="76">
        <v>26.893149999999999</v>
      </c>
    </row>
    <row r="12133" spans="1:10" ht="25.5">
      <c r="A12133" s="72">
        <v>12129</v>
      </c>
      <c r="B12133" s="74" t="s">
        <v>828</v>
      </c>
      <c r="C12133" s="74" t="s">
        <v>5182</v>
      </c>
      <c r="D12133" s="74" t="s">
        <v>5183</v>
      </c>
      <c r="E12133" s="75" t="s">
        <v>185</v>
      </c>
      <c r="F12133" s="74"/>
      <c r="G12133" s="74" t="s">
        <v>3694</v>
      </c>
      <c r="H12133" s="82">
        <v>84.8</v>
      </c>
      <c r="I12133" s="77">
        <v>0.45450000000000002</v>
      </c>
      <c r="J12133" s="76">
        <v>46.258399999999995</v>
      </c>
    </row>
    <row r="12134" spans="1:10" ht="25.5">
      <c r="A12134" s="72">
        <v>12130</v>
      </c>
      <c r="B12134" s="74" t="s">
        <v>828</v>
      </c>
      <c r="C12134" s="74" t="s">
        <v>5184</v>
      </c>
      <c r="D12134" s="74" t="s">
        <v>5185</v>
      </c>
      <c r="E12134" s="75" t="s">
        <v>185</v>
      </c>
      <c r="F12134" s="74"/>
      <c r="G12134" s="74" t="s">
        <v>3694</v>
      </c>
      <c r="H12134" s="82">
        <v>35.200000000000003</v>
      </c>
      <c r="I12134" s="77">
        <v>0.45450000000000002</v>
      </c>
      <c r="J12134" s="76">
        <v>19.201600000000003</v>
      </c>
    </row>
    <row r="12135" spans="1:10" ht="25.5">
      <c r="A12135" s="72">
        <v>12131</v>
      </c>
      <c r="B12135" s="74" t="s">
        <v>828</v>
      </c>
      <c r="C12135" s="74" t="s">
        <v>5184</v>
      </c>
      <c r="D12135" s="74" t="s">
        <v>5185</v>
      </c>
      <c r="E12135" s="75" t="s">
        <v>185</v>
      </c>
      <c r="F12135" s="74"/>
      <c r="G12135" s="74" t="s">
        <v>3694</v>
      </c>
      <c r="H12135" s="82">
        <v>35.200000000000003</v>
      </c>
      <c r="I12135" s="77">
        <v>0.45450000000000002</v>
      </c>
      <c r="J12135" s="76">
        <v>19.201600000000003</v>
      </c>
    </row>
    <row r="12136" spans="1:10">
      <c r="A12136" s="72">
        <v>12132</v>
      </c>
      <c r="B12136" s="74" t="s">
        <v>828</v>
      </c>
      <c r="C12136" s="74" t="s">
        <v>5186</v>
      </c>
      <c r="D12136" s="74" t="s">
        <v>5187</v>
      </c>
      <c r="E12136" s="75" t="s">
        <v>185</v>
      </c>
      <c r="F12136" s="74"/>
      <c r="G12136" s="74" t="s">
        <v>3694</v>
      </c>
      <c r="H12136" s="82">
        <v>57.4</v>
      </c>
      <c r="I12136" s="77">
        <v>0.45450000000000002</v>
      </c>
      <c r="J12136" s="76">
        <v>31.311699999999998</v>
      </c>
    </row>
    <row r="12137" spans="1:10">
      <c r="A12137" s="72">
        <v>12133</v>
      </c>
      <c r="B12137" s="74" t="s">
        <v>828</v>
      </c>
      <c r="C12137" s="74" t="s">
        <v>5186</v>
      </c>
      <c r="D12137" s="74" t="s">
        <v>5187</v>
      </c>
      <c r="E12137" s="75" t="s">
        <v>185</v>
      </c>
      <c r="F12137" s="74"/>
      <c r="G12137" s="74" t="s">
        <v>3694</v>
      </c>
      <c r="H12137" s="82">
        <v>57.4</v>
      </c>
      <c r="I12137" s="77">
        <v>0.45450000000000002</v>
      </c>
      <c r="J12137" s="76">
        <v>31.311699999999998</v>
      </c>
    </row>
    <row r="12138" spans="1:10">
      <c r="A12138" s="72">
        <v>12134</v>
      </c>
      <c r="B12138" s="74" t="s">
        <v>828</v>
      </c>
      <c r="C12138" s="74" t="s">
        <v>5186</v>
      </c>
      <c r="D12138" s="74" t="s">
        <v>5187</v>
      </c>
      <c r="E12138" s="75" t="s">
        <v>185</v>
      </c>
      <c r="F12138" s="74"/>
      <c r="G12138" s="74" t="s">
        <v>3694</v>
      </c>
      <c r="H12138" s="82">
        <v>57.4</v>
      </c>
      <c r="I12138" s="77">
        <v>0.45450000000000002</v>
      </c>
      <c r="J12138" s="76">
        <v>31.311699999999998</v>
      </c>
    </row>
    <row r="12139" spans="1:10">
      <c r="A12139" s="72">
        <v>12135</v>
      </c>
      <c r="B12139" s="74" t="s">
        <v>828</v>
      </c>
      <c r="C12139" s="74" t="s">
        <v>5186</v>
      </c>
      <c r="D12139" s="74" t="s">
        <v>5187</v>
      </c>
      <c r="E12139" s="75" t="s">
        <v>185</v>
      </c>
      <c r="F12139" s="74"/>
      <c r="G12139" s="74" t="s">
        <v>3694</v>
      </c>
      <c r="H12139" s="82">
        <v>57.4</v>
      </c>
      <c r="I12139" s="77">
        <v>0.45450000000000002</v>
      </c>
      <c r="J12139" s="76">
        <v>31.311699999999998</v>
      </c>
    </row>
    <row r="12140" spans="1:10">
      <c r="A12140" s="72">
        <v>12136</v>
      </c>
      <c r="B12140" s="74" t="s">
        <v>828</v>
      </c>
      <c r="C12140" s="74" t="s">
        <v>5186</v>
      </c>
      <c r="D12140" s="74" t="s">
        <v>5187</v>
      </c>
      <c r="E12140" s="75" t="s">
        <v>185</v>
      </c>
      <c r="F12140" s="74"/>
      <c r="G12140" s="74" t="s">
        <v>3694</v>
      </c>
      <c r="H12140" s="82">
        <v>57.4</v>
      </c>
      <c r="I12140" s="77">
        <v>0.45450000000000002</v>
      </c>
      <c r="J12140" s="76">
        <v>31.311699999999998</v>
      </c>
    </row>
    <row r="12141" spans="1:10" ht="76.5">
      <c r="A12141" s="72">
        <v>12137</v>
      </c>
      <c r="B12141" s="74" t="s">
        <v>828</v>
      </c>
      <c r="C12141" s="74" t="s">
        <v>5188</v>
      </c>
      <c r="D12141" s="74" t="s">
        <v>5189</v>
      </c>
      <c r="E12141" s="75" t="s">
        <v>185</v>
      </c>
      <c r="F12141" s="74"/>
      <c r="G12141" s="74" t="s">
        <v>3694</v>
      </c>
      <c r="H12141" s="82">
        <v>486</v>
      </c>
      <c r="I12141" s="77">
        <v>0.45450000000000002</v>
      </c>
      <c r="J12141" s="76">
        <v>265.113</v>
      </c>
    </row>
    <row r="12142" spans="1:10" ht="76.5">
      <c r="A12142" s="72">
        <v>12138</v>
      </c>
      <c r="B12142" s="74" t="s">
        <v>828</v>
      </c>
      <c r="C12142" s="74" t="s">
        <v>5188</v>
      </c>
      <c r="D12142" s="74" t="s">
        <v>5189</v>
      </c>
      <c r="E12142" s="75" t="s">
        <v>185</v>
      </c>
      <c r="F12142" s="74"/>
      <c r="G12142" s="74" t="s">
        <v>3694</v>
      </c>
      <c r="H12142" s="82">
        <v>486</v>
      </c>
      <c r="I12142" s="77">
        <v>0.45450000000000002</v>
      </c>
      <c r="J12142" s="76">
        <v>265.113</v>
      </c>
    </row>
    <row r="12143" spans="1:10">
      <c r="A12143" s="72">
        <v>12139</v>
      </c>
      <c r="B12143" s="74" t="s">
        <v>828</v>
      </c>
      <c r="C12143" s="74" t="s">
        <v>5190</v>
      </c>
      <c r="D12143" s="74" t="s">
        <v>5191</v>
      </c>
      <c r="E12143" s="75" t="s">
        <v>185</v>
      </c>
      <c r="F12143" s="74"/>
      <c r="G12143" s="74" t="s">
        <v>3694</v>
      </c>
      <c r="H12143" s="82">
        <v>35.200000000000003</v>
      </c>
      <c r="I12143" s="77">
        <v>0.45450000000000002</v>
      </c>
      <c r="J12143" s="76">
        <v>19.201600000000003</v>
      </c>
    </row>
    <row r="12144" spans="1:10">
      <c r="A12144" s="72">
        <v>12140</v>
      </c>
      <c r="B12144" s="74" t="s">
        <v>828</v>
      </c>
      <c r="C12144" s="74" t="s">
        <v>5192</v>
      </c>
      <c r="D12144" s="74" t="s">
        <v>5193</v>
      </c>
      <c r="E12144" s="75" t="s">
        <v>185</v>
      </c>
      <c r="F12144" s="74"/>
      <c r="G12144" s="74" t="s">
        <v>3694</v>
      </c>
      <c r="H12144" s="82">
        <v>35.200000000000003</v>
      </c>
      <c r="I12144" s="77">
        <v>0.45450000000000002</v>
      </c>
      <c r="J12144" s="76">
        <v>19.201600000000003</v>
      </c>
    </row>
    <row r="12145" spans="1:10">
      <c r="A12145" s="72">
        <v>12141</v>
      </c>
      <c r="B12145" s="74" t="s">
        <v>828</v>
      </c>
      <c r="C12145" s="74" t="s">
        <v>5194</v>
      </c>
      <c r="D12145" s="74" t="s">
        <v>5195</v>
      </c>
      <c r="E12145" s="75" t="s">
        <v>185</v>
      </c>
      <c r="F12145" s="74"/>
      <c r="G12145" s="74" t="s">
        <v>3694</v>
      </c>
      <c r="H12145" s="82">
        <v>61.8</v>
      </c>
      <c r="I12145" s="77">
        <v>0.45450000000000002</v>
      </c>
      <c r="J12145" s="76">
        <v>33.7119</v>
      </c>
    </row>
    <row r="12146" spans="1:10">
      <c r="A12146" s="72">
        <v>12142</v>
      </c>
      <c r="B12146" s="74" t="s">
        <v>828</v>
      </c>
      <c r="C12146" s="74" t="s">
        <v>5196</v>
      </c>
      <c r="D12146" s="74" t="s">
        <v>5197</v>
      </c>
      <c r="E12146" s="75" t="s">
        <v>185</v>
      </c>
      <c r="F12146" s="74"/>
      <c r="G12146" s="74" t="s">
        <v>3694</v>
      </c>
      <c r="H12146" s="82">
        <v>80</v>
      </c>
      <c r="I12146" s="77">
        <v>0.45450000000000002</v>
      </c>
      <c r="J12146" s="76">
        <v>43.64</v>
      </c>
    </row>
    <row r="12147" spans="1:10">
      <c r="A12147" s="72">
        <v>12143</v>
      </c>
      <c r="B12147" s="74" t="s">
        <v>828</v>
      </c>
      <c r="C12147" s="74" t="s">
        <v>5198</v>
      </c>
      <c r="D12147" s="74" t="s">
        <v>5199</v>
      </c>
      <c r="E12147" s="75" t="s">
        <v>185</v>
      </c>
      <c r="F12147" s="74"/>
      <c r="G12147" s="74" t="s">
        <v>3694</v>
      </c>
      <c r="H12147" s="82">
        <v>65.599999999999994</v>
      </c>
      <c r="I12147" s="77">
        <v>0.45450000000000002</v>
      </c>
      <c r="J12147" s="76">
        <v>35.784799999999997</v>
      </c>
    </row>
    <row r="12148" spans="1:10">
      <c r="A12148" s="72">
        <v>12144</v>
      </c>
      <c r="B12148" s="74" t="s">
        <v>828</v>
      </c>
      <c r="C12148" s="74" t="s">
        <v>5198</v>
      </c>
      <c r="D12148" s="74" t="s">
        <v>5199</v>
      </c>
      <c r="E12148" s="75" t="s">
        <v>185</v>
      </c>
      <c r="F12148" s="74"/>
      <c r="G12148" s="74" t="s">
        <v>3694</v>
      </c>
      <c r="H12148" s="82">
        <v>65.599999999999994</v>
      </c>
      <c r="I12148" s="77">
        <v>0.45450000000000002</v>
      </c>
      <c r="J12148" s="76">
        <v>35.784799999999997</v>
      </c>
    </row>
    <row r="12149" spans="1:10">
      <c r="A12149" s="72">
        <v>12145</v>
      </c>
      <c r="B12149" s="74" t="s">
        <v>828</v>
      </c>
      <c r="C12149" s="74" t="s">
        <v>5200</v>
      </c>
      <c r="D12149" s="74" t="s">
        <v>5201</v>
      </c>
      <c r="E12149" s="75" t="s">
        <v>185</v>
      </c>
      <c r="F12149" s="74"/>
      <c r="G12149" s="74" t="s">
        <v>3694</v>
      </c>
      <c r="H12149" s="82">
        <v>58.1</v>
      </c>
      <c r="I12149" s="77">
        <v>0.45450000000000002</v>
      </c>
      <c r="J12149" s="76">
        <v>31.693549999999998</v>
      </c>
    </row>
    <row r="12150" spans="1:10">
      <c r="A12150" s="72">
        <v>12146</v>
      </c>
      <c r="B12150" s="74" t="s">
        <v>828</v>
      </c>
      <c r="C12150" s="74" t="s">
        <v>5200</v>
      </c>
      <c r="D12150" s="74" t="s">
        <v>5201</v>
      </c>
      <c r="E12150" s="75" t="s">
        <v>185</v>
      </c>
      <c r="F12150" s="74"/>
      <c r="G12150" s="74" t="s">
        <v>3694</v>
      </c>
      <c r="H12150" s="82">
        <v>58.1</v>
      </c>
      <c r="I12150" s="77">
        <v>0.45450000000000002</v>
      </c>
      <c r="J12150" s="76">
        <v>31.693549999999998</v>
      </c>
    </row>
    <row r="12151" spans="1:10" ht="25.5">
      <c r="A12151" s="72">
        <v>12147</v>
      </c>
      <c r="B12151" s="74" t="s">
        <v>828</v>
      </c>
      <c r="C12151" s="74" t="s">
        <v>5202</v>
      </c>
      <c r="D12151" s="74" t="s">
        <v>5203</v>
      </c>
      <c r="E12151" s="75" t="s">
        <v>185</v>
      </c>
      <c r="F12151" s="74"/>
      <c r="G12151" s="74" t="s">
        <v>3694</v>
      </c>
      <c r="H12151" s="82">
        <v>58.1</v>
      </c>
      <c r="I12151" s="77">
        <v>0.45450000000000002</v>
      </c>
      <c r="J12151" s="76">
        <v>31.693549999999998</v>
      </c>
    </row>
    <row r="12152" spans="1:10" ht="25.5">
      <c r="A12152" s="72">
        <v>12148</v>
      </c>
      <c r="B12152" s="74" t="s">
        <v>828</v>
      </c>
      <c r="C12152" s="74" t="s">
        <v>5202</v>
      </c>
      <c r="D12152" s="74" t="s">
        <v>5203</v>
      </c>
      <c r="E12152" s="75" t="s">
        <v>185</v>
      </c>
      <c r="F12152" s="74"/>
      <c r="G12152" s="74" t="s">
        <v>3694</v>
      </c>
      <c r="H12152" s="82">
        <v>58.1</v>
      </c>
      <c r="I12152" s="77">
        <v>0.45450000000000002</v>
      </c>
      <c r="J12152" s="76">
        <v>31.693549999999998</v>
      </c>
    </row>
    <row r="12153" spans="1:10" ht="51">
      <c r="A12153" s="72">
        <v>12149</v>
      </c>
      <c r="B12153" s="74" t="s">
        <v>828</v>
      </c>
      <c r="C12153" s="74" t="s">
        <v>5204</v>
      </c>
      <c r="D12153" s="74" t="s">
        <v>5205</v>
      </c>
      <c r="E12153" s="75" t="s">
        <v>185</v>
      </c>
      <c r="F12153" s="74"/>
      <c r="G12153" s="74" t="s">
        <v>3694</v>
      </c>
      <c r="H12153" s="82">
        <v>76.099999999999994</v>
      </c>
      <c r="I12153" s="77">
        <v>0.45450000000000002</v>
      </c>
      <c r="J12153" s="76">
        <v>41.512549999999997</v>
      </c>
    </row>
    <row r="12154" spans="1:10" ht="51">
      <c r="A12154" s="72">
        <v>12150</v>
      </c>
      <c r="B12154" s="74" t="s">
        <v>828</v>
      </c>
      <c r="C12154" s="74" t="s">
        <v>5204</v>
      </c>
      <c r="D12154" s="74" t="s">
        <v>5205</v>
      </c>
      <c r="E12154" s="75" t="s">
        <v>185</v>
      </c>
      <c r="F12154" s="74"/>
      <c r="G12154" s="74" t="s">
        <v>3694</v>
      </c>
      <c r="H12154" s="82">
        <v>76.099999999999994</v>
      </c>
      <c r="I12154" s="77">
        <v>0.45450000000000002</v>
      </c>
      <c r="J12154" s="76">
        <v>41.512549999999997</v>
      </c>
    </row>
    <row r="12155" spans="1:10" ht="51">
      <c r="A12155" s="72">
        <v>12151</v>
      </c>
      <c r="B12155" s="74" t="s">
        <v>828</v>
      </c>
      <c r="C12155" s="74" t="s">
        <v>5204</v>
      </c>
      <c r="D12155" s="74" t="s">
        <v>5205</v>
      </c>
      <c r="E12155" s="75" t="s">
        <v>185</v>
      </c>
      <c r="F12155" s="74"/>
      <c r="G12155" s="74" t="s">
        <v>3694</v>
      </c>
      <c r="H12155" s="82">
        <v>76.099999999999994</v>
      </c>
      <c r="I12155" s="77">
        <v>0.45450000000000002</v>
      </c>
      <c r="J12155" s="76">
        <v>41.512549999999997</v>
      </c>
    </row>
    <row r="12156" spans="1:10" ht="51">
      <c r="A12156" s="72">
        <v>12152</v>
      </c>
      <c r="B12156" s="74" t="s">
        <v>828</v>
      </c>
      <c r="C12156" s="74" t="s">
        <v>5204</v>
      </c>
      <c r="D12156" s="74" t="s">
        <v>5205</v>
      </c>
      <c r="E12156" s="75" t="s">
        <v>185</v>
      </c>
      <c r="F12156" s="74"/>
      <c r="G12156" s="74" t="s">
        <v>3694</v>
      </c>
      <c r="H12156" s="82">
        <v>76.099999999999994</v>
      </c>
      <c r="I12156" s="77">
        <v>0.45450000000000002</v>
      </c>
      <c r="J12156" s="76">
        <v>41.512549999999997</v>
      </c>
    </row>
    <row r="12157" spans="1:10" ht="51">
      <c r="A12157" s="72">
        <v>12153</v>
      </c>
      <c r="B12157" s="74" t="s">
        <v>828</v>
      </c>
      <c r="C12157" s="74" t="s">
        <v>5204</v>
      </c>
      <c r="D12157" s="74" t="s">
        <v>5205</v>
      </c>
      <c r="E12157" s="75" t="s">
        <v>185</v>
      </c>
      <c r="F12157" s="74"/>
      <c r="G12157" s="74" t="s">
        <v>3694</v>
      </c>
      <c r="H12157" s="82">
        <v>76.099999999999994</v>
      </c>
      <c r="I12157" s="77">
        <v>0.45450000000000002</v>
      </c>
      <c r="J12157" s="76">
        <v>41.512549999999997</v>
      </c>
    </row>
    <row r="12158" spans="1:10" ht="51">
      <c r="A12158" s="72">
        <v>12154</v>
      </c>
      <c r="B12158" s="74" t="s">
        <v>828</v>
      </c>
      <c r="C12158" s="74" t="s">
        <v>5204</v>
      </c>
      <c r="D12158" s="74" t="s">
        <v>5205</v>
      </c>
      <c r="E12158" s="75" t="s">
        <v>185</v>
      </c>
      <c r="F12158" s="74"/>
      <c r="G12158" s="74" t="s">
        <v>3694</v>
      </c>
      <c r="H12158" s="82">
        <v>76.099999999999994</v>
      </c>
      <c r="I12158" s="77">
        <v>0.45450000000000002</v>
      </c>
      <c r="J12158" s="76">
        <v>41.512549999999997</v>
      </c>
    </row>
    <row r="12159" spans="1:10" ht="51">
      <c r="A12159" s="72">
        <v>12155</v>
      </c>
      <c r="B12159" s="74" t="s">
        <v>828</v>
      </c>
      <c r="C12159" s="74" t="s">
        <v>5204</v>
      </c>
      <c r="D12159" s="74" t="s">
        <v>5205</v>
      </c>
      <c r="E12159" s="75" t="s">
        <v>185</v>
      </c>
      <c r="F12159" s="74"/>
      <c r="G12159" s="74" t="s">
        <v>3694</v>
      </c>
      <c r="H12159" s="82">
        <v>76.099999999999994</v>
      </c>
      <c r="I12159" s="77">
        <v>0.45450000000000002</v>
      </c>
      <c r="J12159" s="76">
        <v>41.512549999999997</v>
      </c>
    </row>
    <row r="12160" spans="1:10" ht="51">
      <c r="A12160" s="72">
        <v>12156</v>
      </c>
      <c r="B12160" s="74" t="s">
        <v>828</v>
      </c>
      <c r="C12160" s="74" t="s">
        <v>5204</v>
      </c>
      <c r="D12160" s="74" t="s">
        <v>5205</v>
      </c>
      <c r="E12160" s="75" t="s">
        <v>185</v>
      </c>
      <c r="F12160" s="74"/>
      <c r="G12160" s="74" t="s">
        <v>3694</v>
      </c>
      <c r="H12160" s="82">
        <v>76.099999999999994</v>
      </c>
      <c r="I12160" s="77">
        <v>0.45450000000000002</v>
      </c>
      <c r="J12160" s="76">
        <v>41.512549999999997</v>
      </c>
    </row>
    <row r="12161" spans="1:10" ht="51">
      <c r="A12161" s="72">
        <v>12157</v>
      </c>
      <c r="B12161" s="74" t="s">
        <v>828</v>
      </c>
      <c r="C12161" s="74" t="s">
        <v>5204</v>
      </c>
      <c r="D12161" s="74" t="s">
        <v>5205</v>
      </c>
      <c r="E12161" s="75" t="s">
        <v>185</v>
      </c>
      <c r="F12161" s="74"/>
      <c r="G12161" s="74" t="s">
        <v>3694</v>
      </c>
      <c r="H12161" s="82">
        <v>76.099999999999994</v>
      </c>
      <c r="I12161" s="77">
        <v>0.45450000000000002</v>
      </c>
      <c r="J12161" s="76">
        <v>41.512549999999997</v>
      </c>
    </row>
    <row r="12162" spans="1:10" ht="38.25">
      <c r="A12162" s="72">
        <v>12158</v>
      </c>
      <c r="B12162" s="74" t="s">
        <v>828</v>
      </c>
      <c r="C12162" s="74" t="s">
        <v>5206</v>
      </c>
      <c r="D12162" s="74" t="s">
        <v>5207</v>
      </c>
      <c r="E12162" s="75" t="s">
        <v>185</v>
      </c>
      <c r="F12162" s="74"/>
      <c r="G12162" s="74" t="s">
        <v>3694</v>
      </c>
      <c r="H12162" s="82">
        <v>76.099999999999994</v>
      </c>
      <c r="I12162" s="77">
        <v>0.45450000000000002</v>
      </c>
      <c r="J12162" s="76">
        <v>41.512549999999997</v>
      </c>
    </row>
    <row r="12163" spans="1:10" ht="38.25">
      <c r="A12163" s="72">
        <v>12159</v>
      </c>
      <c r="B12163" s="74" t="s">
        <v>828</v>
      </c>
      <c r="C12163" s="74" t="s">
        <v>5206</v>
      </c>
      <c r="D12163" s="74" t="s">
        <v>5207</v>
      </c>
      <c r="E12163" s="75" t="s">
        <v>185</v>
      </c>
      <c r="F12163" s="74"/>
      <c r="G12163" s="74" t="s">
        <v>3694</v>
      </c>
      <c r="H12163" s="82">
        <v>76.099999999999994</v>
      </c>
      <c r="I12163" s="77">
        <v>0.45450000000000002</v>
      </c>
      <c r="J12163" s="76">
        <v>41.512549999999997</v>
      </c>
    </row>
    <row r="12164" spans="1:10" ht="38.25">
      <c r="A12164" s="72">
        <v>12160</v>
      </c>
      <c r="B12164" s="74" t="s">
        <v>828</v>
      </c>
      <c r="C12164" s="74" t="s">
        <v>5206</v>
      </c>
      <c r="D12164" s="74" t="s">
        <v>5207</v>
      </c>
      <c r="E12164" s="75" t="s">
        <v>185</v>
      </c>
      <c r="F12164" s="74"/>
      <c r="G12164" s="74" t="s">
        <v>3694</v>
      </c>
      <c r="H12164" s="82">
        <v>76.099999999999994</v>
      </c>
      <c r="I12164" s="77">
        <v>0.45450000000000002</v>
      </c>
      <c r="J12164" s="76">
        <v>41.512549999999997</v>
      </c>
    </row>
    <row r="12165" spans="1:10" ht="38.25">
      <c r="A12165" s="72">
        <v>12161</v>
      </c>
      <c r="B12165" s="74" t="s">
        <v>828</v>
      </c>
      <c r="C12165" s="74" t="s">
        <v>5206</v>
      </c>
      <c r="D12165" s="74" t="s">
        <v>5207</v>
      </c>
      <c r="E12165" s="75" t="s">
        <v>185</v>
      </c>
      <c r="F12165" s="74"/>
      <c r="G12165" s="74" t="s">
        <v>3694</v>
      </c>
      <c r="H12165" s="82">
        <v>76.099999999999994</v>
      </c>
      <c r="I12165" s="77">
        <v>0.45450000000000002</v>
      </c>
      <c r="J12165" s="76">
        <v>41.512549999999997</v>
      </c>
    </row>
    <row r="12166" spans="1:10" ht="38.25">
      <c r="A12166" s="72">
        <v>12162</v>
      </c>
      <c r="B12166" s="74" t="s">
        <v>828</v>
      </c>
      <c r="C12166" s="74" t="s">
        <v>5206</v>
      </c>
      <c r="D12166" s="74" t="s">
        <v>5207</v>
      </c>
      <c r="E12166" s="75" t="s">
        <v>185</v>
      </c>
      <c r="F12166" s="74"/>
      <c r="G12166" s="74" t="s">
        <v>3694</v>
      </c>
      <c r="H12166" s="82">
        <v>76.099999999999994</v>
      </c>
      <c r="I12166" s="77">
        <v>0.45450000000000002</v>
      </c>
      <c r="J12166" s="76">
        <v>41.512549999999997</v>
      </c>
    </row>
    <row r="12167" spans="1:10">
      <c r="A12167" s="72">
        <v>12163</v>
      </c>
      <c r="B12167" s="74" t="s">
        <v>828</v>
      </c>
      <c r="C12167" s="74" t="s">
        <v>5208</v>
      </c>
      <c r="D12167" s="74" t="s">
        <v>5209</v>
      </c>
      <c r="E12167" s="75" t="s">
        <v>185</v>
      </c>
      <c r="F12167" s="74"/>
      <c r="G12167" s="74" t="s">
        <v>3694</v>
      </c>
      <c r="H12167" s="82">
        <v>75.099999999999994</v>
      </c>
      <c r="I12167" s="77">
        <v>0.45450000000000002</v>
      </c>
      <c r="J12167" s="76">
        <v>40.967049999999993</v>
      </c>
    </row>
    <row r="12168" spans="1:10">
      <c r="A12168" s="72">
        <v>12164</v>
      </c>
      <c r="B12168" s="74" t="s">
        <v>828</v>
      </c>
      <c r="C12168" s="74" t="s">
        <v>5208</v>
      </c>
      <c r="D12168" s="74" t="s">
        <v>5209</v>
      </c>
      <c r="E12168" s="75" t="s">
        <v>185</v>
      </c>
      <c r="F12168" s="74"/>
      <c r="G12168" s="74" t="s">
        <v>3694</v>
      </c>
      <c r="H12168" s="82">
        <v>75.099999999999994</v>
      </c>
      <c r="I12168" s="77">
        <v>0.45450000000000002</v>
      </c>
      <c r="J12168" s="76">
        <v>40.967049999999993</v>
      </c>
    </row>
    <row r="12169" spans="1:10">
      <c r="A12169" s="72">
        <v>12165</v>
      </c>
      <c r="B12169" s="74" t="s">
        <v>828</v>
      </c>
      <c r="C12169" s="74" t="s">
        <v>5208</v>
      </c>
      <c r="D12169" s="74" t="s">
        <v>5209</v>
      </c>
      <c r="E12169" s="75" t="s">
        <v>185</v>
      </c>
      <c r="F12169" s="74"/>
      <c r="G12169" s="74" t="s">
        <v>3694</v>
      </c>
      <c r="H12169" s="82">
        <v>75.099999999999994</v>
      </c>
      <c r="I12169" s="77">
        <v>0.45450000000000002</v>
      </c>
      <c r="J12169" s="76">
        <v>40.967049999999993</v>
      </c>
    </row>
    <row r="12170" spans="1:10">
      <c r="A12170" s="72">
        <v>12166</v>
      </c>
      <c r="B12170" s="74" t="s">
        <v>828</v>
      </c>
      <c r="C12170" s="74" t="s">
        <v>5208</v>
      </c>
      <c r="D12170" s="74" t="s">
        <v>5209</v>
      </c>
      <c r="E12170" s="75" t="s">
        <v>185</v>
      </c>
      <c r="F12170" s="74"/>
      <c r="G12170" s="74" t="s">
        <v>3694</v>
      </c>
      <c r="H12170" s="82">
        <v>75.099999999999994</v>
      </c>
      <c r="I12170" s="77">
        <v>0.45450000000000002</v>
      </c>
      <c r="J12170" s="76">
        <v>40.967049999999993</v>
      </c>
    </row>
    <row r="12171" spans="1:10">
      <c r="A12171" s="72">
        <v>12167</v>
      </c>
      <c r="B12171" s="74" t="s">
        <v>828</v>
      </c>
      <c r="C12171" s="74" t="s">
        <v>5208</v>
      </c>
      <c r="D12171" s="74" t="s">
        <v>5209</v>
      </c>
      <c r="E12171" s="75" t="s">
        <v>185</v>
      </c>
      <c r="F12171" s="74"/>
      <c r="G12171" s="74" t="s">
        <v>3694</v>
      </c>
      <c r="H12171" s="82">
        <v>75.099999999999994</v>
      </c>
      <c r="I12171" s="77">
        <v>0.45450000000000002</v>
      </c>
      <c r="J12171" s="76">
        <v>40.967049999999993</v>
      </c>
    </row>
    <row r="12172" spans="1:10">
      <c r="A12172" s="72">
        <v>12168</v>
      </c>
      <c r="B12172" s="74" t="s">
        <v>828</v>
      </c>
      <c r="C12172" s="74" t="s">
        <v>5208</v>
      </c>
      <c r="D12172" s="74" t="s">
        <v>5209</v>
      </c>
      <c r="E12172" s="75" t="s">
        <v>185</v>
      </c>
      <c r="F12172" s="74"/>
      <c r="G12172" s="74" t="s">
        <v>3694</v>
      </c>
      <c r="H12172" s="82">
        <v>75.099999999999994</v>
      </c>
      <c r="I12172" s="77">
        <v>0.45450000000000002</v>
      </c>
      <c r="J12172" s="76">
        <v>40.967049999999993</v>
      </c>
    </row>
    <row r="12173" spans="1:10">
      <c r="A12173" s="72">
        <v>12169</v>
      </c>
      <c r="B12173" s="74" t="s">
        <v>828</v>
      </c>
      <c r="C12173" s="74" t="s">
        <v>5208</v>
      </c>
      <c r="D12173" s="74" t="s">
        <v>5209</v>
      </c>
      <c r="E12173" s="75" t="s">
        <v>185</v>
      </c>
      <c r="F12173" s="74"/>
      <c r="G12173" s="74" t="s">
        <v>3694</v>
      </c>
      <c r="H12173" s="82">
        <v>75.099999999999994</v>
      </c>
      <c r="I12173" s="77">
        <v>0.45450000000000002</v>
      </c>
      <c r="J12173" s="76">
        <v>40.967049999999993</v>
      </c>
    </row>
    <row r="12174" spans="1:10" ht="25.5">
      <c r="A12174" s="72">
        <v>12170</v>
      </c>
      <c r="B12174" s="74" t="s">
        <v>828</v>
      </c>
      <c r="C12174" s="74" t="s">
        <v>5210</v>
      </c>
      <c r="D12174" s="74" t="s">
        <v>5211</v>
      </c>
      <c r="E12174" s="75" t="s">
        <v>185</v>
      </c>
      <c r="F12174" s="74"/>
      <c r="G12174" s="74" t="s">
        <v>3694</v>
      </c>
      <c r="H12174" s="82">
        <v>194</v>
      </c>
      <c r="I12174" s="77">
        <v>0.45450000000000002</v>
      </c>
      <c r="J12174" s="76">
        <v>105.827</v>
      </c>
    </row>
    <row r="12175" spans="1:10" ht="25.5">
      <c r="A12175" s="72">
        <v>12171</v>
      </c>
      <c r="B12175" s="74" t="s">
        <v>828</v>
      </c>
      <c r="C12175" s="74" t="s">
        <v>5210</v>
      </c>
      <c r="D12175" s="74" t="s">
        <v>5211</v>
      </c>
      <c r="E12175" s="75" t="s">
        <v>185</v>
      </c>
      <c r="F12175" s="74"/>
      <c r="G12175" s="74" t="s">
        <v>3694</v>
      </c>
      <c r="H12175" s="82">
        <v>194</v>
      </c>
      <c r="I12175" s="77">
        <v>0.45450000000000002</v>
      </c>
      <c r="J12175" s="76">
        <v>105.827</v>
      </c>
    </row>
    <row r="12176" spans="1:10" ht="25.5">
      <c r="A12176" s="72">
        <v>12172</v>
      </c>
      <c r="B12176" s="74" t="s">
        <v>828</v>
      </c>
      <c r="C12176" s="74" t="s">
        <v>5210</v>
      </c>
      <c r="D12176" s="74" t="s">
        <v>5211</v>
      </c>
      <c r="E12176" s="75" t="s">
        <v>185</v>
      </c>
      <c r="F12176" s="74"/>
      <c r="G12176" s="74" t="s">
        <v>3694</v>
      </c>
      <c r="H12176" s="82">
        <v>194</v>
      </c>
      <c r="I12176" s="77">
        <v>0.45450000000000002</v>
      </c>
      <c r="J12176" s="76">
        <v>105.827</v>
      </c>
    </row>
    <row r="12177" spans="1:10">
      <c r="A12177" s="72">
        <v>12173</v>
      </c>
      <c r="B12177" s="74" t="s">
        <v>828</v>
      </c>
      <c r="C12177" s="74" t="s">
        <v>5212</v>
      </c>
      <c r="D12177" s="74" t="s">
        <v>5213</v>
      </c>
      <c r="E12177" s="75" t="s">
        <v>185</v>
      </c>
      <c r="F12177" s="74"/>
      <c r="G12177" s="74" t="s">
        <v>3694</v>
      </c>
      <c r="H12177" s="82">
        <v>211</v>
      </c>
      <c r="I12177" s="77">
        <v>0.45450000000000002</v>
      </c>
      <c r="J12177" s="76">
        <v>115.1005</v>
      </c>
    </row>
    <row r="12178" spans="1:10">
      <c r="A12178" s="72">
        <v>12174</v>
      </c>
      <c r="B12178" s="74" t="s">
        <v>828</v>
      </c>
      <c r="C12178" s="74" t="s">
        <v>5212</v>
      </c>
      <c r="D12178" s="74" t="s">
        <v>5213</v>
      </c>
      <c r="E12178" s="75" t="s">
        <v>185</v>
      </c>
      <c r="F12178" s="74"/>
      <c r="G12178" s="74" t="s">
        <v>3694</v>
      </c>
      <c r="H12178" s="82">
        <v>211</v>
      </c>
      <c r="I12178" s="77">
        <v>0.45450000000000002</v>
      </c>
      <c r="J12178" s="76">
        <v>115.1005</v>
      </c>
    </row>
    <row r="12179" spans="1:10" ht="25.5">
      <c r="A12179" s="72">
        <v>12175</v>
      </c>
      <c r="B12179" s="74" t="s">
        <v>828</v>
      </c>
      <c r="C12179" s="74" t="s">
        <v>5214</v>
      </c>
      <c r="D12179" s="74" t="s">
        <v>5215</v>
      </c>
      <c r="E12179" s="75" t="s">
        <v>185</v>
      </c>
      <c r="F12179" s="74"/>
      <c r="G12179" s="74" t="s">
        <v>3694</v>
      </c>
      <c r="H12179" s="82">
        <v>102</v>
      </c>
      <c r="I12179" s="77">
        <v>0.45450000000000002</v>
      </c>
      <c r="J12179" s="76">
        <v>55.640999999999998</v>
      </c>
    </row>
    <row r="12180" spans="1:10" ht="25.5">
      <c r="A12180" s="72">
        <v>12176</v>
      </c>
      <c r="B12180" s="74" t="s">
        <v>828</v>
      </c>
      <c r="C12180" s="74" t="s">
        <v>5216</v>
      </c>
      <c r="D12180" s="74" t="s">
        <v>5217</v>
      </c>
      <c r="E12180" s="75" t="s">
        <v>185</v>
      </c>
      <c r="F12180" s="74"/>
      <c r="G12180" s="74" t="s">
        <v>3694</v>
      </c>
      <c r="H12180" s="82">
        <v>151</v>
      </c>
      <c r="I12180" s="77">
        <v>0.45450000000000002</v>
      </c>
      <c r="J12180" s="76">
        <v>82.370499999999993</v>
      </c>
    </row>
    <row r="12181" spans="1:10" ht="25.5">
      <c r="A12181" s="72">
        <v>12177</v>
      </c>
      <c r="B12181" s="74" t="s">
        <v>828</v>
      </c>
      <c r="C12181" s="74" t="s">
        <v>5216</v>
      </c>
      <c r="D12181" s="74" t="s">
        <v>5217</v>
      </c>
      <c r="E12181" s="75" t="s">
        <v>185</v>
      </c>
      <c r="F12181" s="74"/>
      <c r="G12181" s="74" t="s">
        <v>3694</v>
      </c>
      <c r="H12181" s="82">
        <v>151</v>
      </c>
      <c r="I12181" s="77">
        <v>0.45450000000000002</v>
      </c>
      <c r="J12181" s="76">
        <v>82.370499999999993</v>
      </c>
    </row>
    <row r="12182" spans="1:10" ht="25.5">
      <c r="A12182" s="72">
        <v>12178</v>
      </c>
      <c r="B12182" s="74" t="s">
        <v>828</v>
      </c>
      <c r="C12182" s="74" t="s">
        <v>5216</v>
      </c>
      <c r="D12182" s="74" t="s">
        <v>5217</v>
      </c>
      <c r="E12182" s="75" t="s">
        <v>185</v>
      </c>
      <c r="F12182" s="74"/>
      <c r="G12182" s="74" t="s">
        <v>3694</v>
      </c>
      <c r="H12182" s="82">
        <v>151</v>
      </c>
      <c r="I12182" s="77">
        <v>0.45450000000000002</v>
      </c>
      <c r="J12182" s="76">
        <v>82.370499999999993</v>
      </c>
    </row>
    <row r="12183" spans="1:10" ht="25.5">
      <c r="A12183" s="72">
        <v>12179</v>
      </c>
      <c r="B12183" s="74" t="s">
        <v>828</v>
      </c>
      <c r="C12183" s="74" t="s">
        <v>5216</v>
      </c>
      <c r="D12183" s="74" t="s">
        <v>5217</v>
      </c>
      <c r="E12183" s="75" t="s">
        <v>185</v>
      </c>
      <c r="F12183" s="74"/>
      <c r="G12183" s="74" t="s">
        <v>3694</v>
      </c>
      <c r="H12183" s="82">
        <v>151</v>
      </c>
      <c r="I12183" s="77">
        <v>0.45450000000000002</v>
      </c>
      <c r="J12183" s="76">
        <v>82.370499999999993</v>
      </c>
    </row>
    <row r="12184" spans="1:10" ht="25.5">
      <c r="A12184" s="72">
        <v>12180</v>
      </c>
      <c r="B12184" s="74" t="s">
        <v>828</v>
      </c>
      <c r="C12184" s="74" t="s">
        <v>5218</v>
      </c>
      <c r="D12184" s="74" t="s">
        <v>5219</v>
      </c>
      <c r="E12184" s="75" t="s">
        <v>185</v>
      </c>
      <c r="F12184" s="74"/>
      <c r="G12184" s="74" t="s">
        <v>3694</v>
      </c>
      <c r="H12184" s="82">
        <v>725</v>
      </c>
      <c r="I12184" s="77">
        <v>0.45450000000000002</v>
      </c>
      <c r="J12184" s="76">
        <v>395.48750000000001</v>
      </c>
    </row>
    <row r="12185" spans="1:10" ht="25.5">
      <c r="A12185" s="72">
        <v>12181</v>
      </c>
      <c r="B12185" s="74" t="s">
        <v>828</v>
      </c>
      <c r="C12185" s="74" t="s">
        <v>5218</v>
      </c>
      <c r="D12185" s="74" t="s">
        <v>5219</v>
      </c>
      <c r="E12185" s="75" t="s">
        <v>185</v>
      </c>
      <c r="F12185" s="74"/>
      <c r="G12185" s="74" t="s">
        <v>3694</v>
      </c>
      <c r="H12185" s="82">
        <v>725</v>
      </c>
      <c r="I12185" s="77">
        <v>0.45450000000000002</v>
      </c>
      <c r="J12185" s="76">
        <v>395.48750000000001</v>
      </c>
    </row>
    <row r="12186" spans="1:10" ht="38.25">
      <c r="A12186" s="72">
        <v>12182</v>
      </c>
      <c r="B12186" s="74" t="s">
        <v>828</v>
      </c>
      <c r="C12186" s="74" t="s">
        <v>5220</v>
      </c>
      <c r="D12186" s="74" t="s">
        <v>5221</v>
      </c>
      <c r="E12186" s="75" t="s">
        <v>185</v>
      </c>
      <c r="F12186" s="74"/>
      <c r="G12186" s="74" t="s">
        <v>3694</v>
      </c>
      <c r="H12186" s="82">
        <v>1132</v>
      </c>
      <c r="I12186" s="77">
        <v>0.45450000000000002</v>
      </c>
      <c r="J12186" s="76">
        <v>617.50599999999997</v>
      </c>
    </row>
    <row r="12187" spans="1:10">
      <c r="A12187" s="72">
        <v>12183</v>
      </c>
      <c r="B12187" s="74" t="s">
        <v>828</v>
      </c>
      <c r="C12187" s="74" t="s">
        <v>5222</v>
      </c>
      <c r="D12187" s="74" t="s">
        <v>5223</v>
      </c>
      <c r="E12187" s="75" t="s">
        <v>185</v>
      </c>
      <c r="F12187" s="74"/>
      <c r="G12187" s="74" t="s">
        <v>3694</v>
      </c>
      <c r="H12187" s="82">
        <v>50.4</v>
      </c>
      <c r="I12187" s="77">
        <v>0.45450000000000002</v>
      </c>
      <c r="J12187" s="76">
        <v>27.493199999999998</v>
      </c>
    </row>
    <row r="12188" spans="1:10">
      <c r="A12188" s="72">
        <v>12184</v>
      </c>
      <c r="B12188" s="74" t="s">
        <v>828</v>
      </c>
      <c r="C12188" s="74" t="s">
        <v>5224</v>
      </c>
      <c r="D12188" s="74" t="s">
        <v>5225</v>
      </c>
      <c r="E12188" s="75" t="s">
        <v>185</v>
      </c>
      <c r="F12188" s="74"/>
      <c r="G12188" s="74" t="s">
        <v>3694</v>
      </c>
      <c r="H12188" s="82">
        <v>50.4</v>
      </c>
      <c r="I12188" s="77">
        <v>0.45450000000000002</v>
      </c>
      <c r="J12188" s="76">
        <v>27.493199999999998</v>
      </c>
    </row>
    <row r="12189" spans="1:10">
      <c r="A12189" s="72">
        <v>12185</v>
      </c>
      <c r="B12189" s="74" t="s">
        <v>828</v>
      </c>
      <c r="C12189" s="74" t="s">
        <v>5226</v>
      </c>
      <c r="D12189" s="74" t="s">
        <v>5227</v>
      </c>
      <c r="E12189" s="75" t="s">
        <v>185</v>
      </c>
      <c r="F12189" s="74"/>
      <c r="G12189" s="74" t="s">
        <v>3694</v>
      </c>
      <c r="H12189" s="82">
        <v>59</v>
      </c>
      <c r="I12189" s="77">
        <v>0.45450000000000002</v>
      </c>
      <c r="J12189" s="76">
        <v>32.1845</v>
      </c>
    </row>
    <row r="12190" spans="1:10">
      <c r="A12190" s="72">
        <v>12186</v>
      </c>
      <c r="B12190" s="74" t="s">
        <v>828</v>
      </c>
      <c r="C12190" s="74" t="s">
        <v>5228</v>
      </c>
      <c r="D12190" s="74" t="s">
        <v>5229</v>
      </c>
      <c r="E12190" s="75" t="s">
        <v>185</v>
      </c>
      <c r="F12190" s="74"/>
      <c r="G12190" s="74" t="s">
        <v>3694</v>
      </c>
      <c r="H12190" s="82">
        <v>60.9</v>
      </c>
      <c r="I12190" s="77">
        <v>0.45450000000000002</v>
      </c>
      <c r="J12190" s="76">
        <v>33.220949999999995</v>
      </c>
    </row>
    <row r="12191" spans="1:10">
      <c r="A12191" s="72">
        <v>12187</v>
      </c>
      <c r="B12191" s="74" t="s">
        <v>828</v>
      </c>
      <c r="C12191" s="74" t="s">
        <v>5228</v>
      </c>
      <c r="D12191" s="74" t="s">
        <v>5229</v>
      </c>
      <c r="E12191" s="75" t="s">
        <v>185</v>
      </c>
      <c r="F12191" s="74"/>
      <c r="G12191" s="74" t="s">
        <v>3694</v>
      </c>
      <c r="H12191" s="82">
        <v>60.9</v>
      </c>
      <c r="I12191" s="77">
        <v>0.45450000000000002</v>
      </c>
      <c r="J12191" s="76">
        <v>33.220949999999995</v>
      </c>
    </row>
    <row r="12192" spans="1:10">
      <c r="A12192" s="72">
        <v>12188</v>
      </c>
      <c r="B12192" s="74" t="s">
        <v>828</v>
      </c>
      <c r="C12192" s="74" t="s">
        <v>5230</v>
      </c>
      <c r="D12192" s="74" t="s">
        <v>5231</v>
      </c>
      <c r="E12192" s="75" t="s">
        <v>185</v>
      </c>
      <c r="F12192" s="74"/>
      <c r="G12192" s="74" t="s">
        <v>3694</v>
      </c>
      <c r="H12192" s="82">
        <v>59</v>
      </c>
      <c r="I12192" s="77">
        <v>0.45450000000000002</v>
      </c>
      <c r="J12192" s="76">
        <v>32.1845</v>
      </c>
    </row>
    <row r="12193" spans="1:10">
      <c r="A12193" s="72">
        <v>12189</v>
      </c>
      <c r="B12193" s="74" t="s">
        <v>828</v>
      </c>
      <c r="C12193" s="74" t="s">
        <v>5232</v>
      </c>
      <c r="D12193" s="74" t="s">
        <v>5233</v>
      </c>
      <c r="E12193" s="75" t="s">
        <v>185</v>
      </c>
      <c r="F12193" s="74"/>
      <c r="G12193" s="74" t="s">
        <v>3694</v>
      </c>
      <c r="H12193" s="82">
        <v>59</v>
      </c>
      <c r="I12193" s="77">
        <v>0.45450000000000002</v>
      </c>
      <c r="J12193" s="76">
        <v>32.1845</v>
      </c>
    </row>
    <row r="12194" spans="1:10">
      <c r="A12194" s="72">
        <v>12190</v>
      </c>
      <c r="B12194" s="74" t="s">
        <v>828</v>
      </c>
      <c r="C12194" s="74" t="s">
        <v>5234</v>
      </c>
      <c r="D12194" s="74" t="s">
        <v>5235</v>
      </c>
      <c r="E12194" s="75" t="s">
        <v>185</v>
      </c>
      <c r="F12194" s="74"/>
      <c r="G12194" s="74" t="s">
        <v>3694</v>
      </c>
      <c r="H12194" s="82">
        <v>59</v>
      </c>
      <c r="I12194" s="77">
        <v>0.45450000000000002</v>
      </c>
      <c r="J12194" s="76">
        <v>32.1845</v>
      </c>
    </row>
    <row r="12195" spans="1:10">
      <c r="A12195" s="72">
        <v>12191</v>
      </c>
      <c r="B12195" s="74" t="s">
        <v>828</v>
      </c>
      <c r="C12195" s="74" t="s">
        <v>5234</v>
      </c>
      <c r="D12195" s="74" t="s">
        <v>5235</v>
      </c>
      <c r="E12195" s="75" t="s">
        <v>185</v>
      </c>
      <c r="F12195" s="74"/>
      <c r="G12195" s="74" t="s">
        <v>3694</v>
      </c>
      <c r="H12195" s="82">
        <v>59</v>
      </c>
      <c r="I12195" s="77">
        <v>0.45450000000000002</v>
      </c>
      <c r="J12195" s="76">
        <v>32.1845</v>
      </c>
    </row>
    <row r="12196" spans="1:10">
      <c r="A12196" s="72">
        <v>12192</v>
      </c>
      <c r="B12196" s="74" t="s">
        <v>828</v>
      </c>
      <c r="C12196" s="74" t="s">
        <v>5236</v>
      </c>
      <c r="D12196" s="74" t="s">
        <v>5237</v>
      </c>
      <c r="E12196" s="75" t="s">
        <v>185</v>
      </c>
      <c r="F12196" s="74"/>
      <c r="G12196" s="74" t="s">
        <v>3694</v>
      </c>
      <c r="H12196" s="82">
        <v>59</v>
      </c>
      <c r="I12196" s="77">
        <v>0.45450000000000002</v>
      </c>
      <c r="J12196" s="76">
        <v>32.1845</v>
      </c>
    </row>
    <row r="12197" spans="1:10">
      <c r="A12197" s="72">
        <v>12193</v>
      </c>
      <c r="B12197" s="74" t="s">
        <v>828</v>
      </c>
      <c r="C12197" s="74" t="s">
        <v>5236</v>
      </c>
      <c r="D12197" s="74" t="s">
        <v>5237</v>
      </c>
      <c r="E12197" s="75" t="s">
        <v>185</v>
      </c>
      <c r="F12197" s="74"/>
      <c r="G12197" s="74" t="s">
        <v>3694</v>
      </c>
      <c r="H12197" s="82">
        <v>59</v>
      </c>
      <c r="I12197" s="77">
        <v>0.45450000000000002</v>
      </c>
      <c r="J12197" s="76">
        <v>32.1845</v>
      </c>
    </row>
    <row r="12198" spans="1:10">
      <c r="A12198" s="72">
        <v>12194</v>
      </c>
      <c r="B12198" s="74" t="s">
        <v>828</v>
      </c>
      <c r="C12198" s="74" t="s">
        <v>5238</v>
      </c>
      <c r="D12198" s="74" t="s">
        <v>5239</v>
      </c>
      <c r="E12198" s="75" t="s">
        <v>185</v>
      </c>
      <c r="F12198" s="74"/>
      <c r="G12198" s="74" t="s">
        <v>3694</v>
      </c>
      <c r="H12198" s="82">
        <v>77.099999999999994</v>
      </c>
      <c r="I12198" s="77">
        <v>0.45450000000000002</v>
      </c>
      <c r="J12198" s="76">
        <v>42.058049999999994</v>
      </c>
    </row>
    <row r="12199" spans="1:10">
      <c r="A12199" s="72">
        <v>12195</v>
      </c>
      <c r="B12199" s="74" t="s">
        <v>828</v>
      </c>
      <c r="C12199" s="74" t="s">
        <v>5240</v>
      </c>
      <c r="D12199" s="74" t="s">
        <v>5241</v>
      </c>
      <c r="E12199" s="75" t="s">
        <v>185</v>
      </c>
      <c r="F12199" s="74"/>
      <c r="G12199" s="74" t="s">
        <v>3694</v>
      </c>
      <c r="H12199" s="82">
        <v>77.099999999999994</v>
      </c>
      <c r="I12199" s="77">
        <v>0.45450000000000002</v>
      </c>
      <c r="J12199" s="76">
        <v>42.058049999999994</v>
      </c>
    </row>
    <row r="12200" spans="1:10">
      <c r="A12200" s="72">
        <v>12196</v>
      </c>
      <c r="B12200" s="74" t="s">
        <v>828</v>
      </c>
      <c r="C12200" s="74" t="s">
        <v>5240</v>
      </c>
      <c r="D12200" s="74" t="s">
        <v>5241</v>
      </c>
      <c r="E12200" s="75" t="s">
        <v>185</v>
      </c>
      <c r="F12200" s="74"/>
      <c r="G12200" s="74" t="s">
        <v>3694</v>
      </c>
      <c r="H12200" s="82">
        <v>77.099999999999994</v>
      </c>
      <c r="I12200" s="77">
        <v>0.45450000000000002</v>
      </c>
      <c r="J12200" s="76">
        <v>42.058049999999994</v>
      </c>
    </row>
    <row r="12201" spans="1:10">
      <c r="A12201" s="72">
        <v>12197</v>
      </c>
      <c r="B12201" s="74" t="s">
        <v>828</v>
      </c>
      <c r="C12201" s="74" t="s">
        <v>5242</v>
      </c>
      <c r="D12201" s="74" t="s">
        <v>5243</v>
      </c>
      <c r="E12201" s="75" t="s">
        <v>185</v>
      </c>
      <c r="F12201" s="74"/>
      <c r="G12201" s="74" t="s">
        <v>3694</v>
      </c>
      <c r="H12201" s="82">
        <v>50.4</v>
      </c>
      <c r="I12201" s="77">
        <v>0.45450000000000002</v>
      </c>
      <c r="J12201" s="76">
        <v>27.493199999999998</v>
      </c>
    </row>
    <row r="12202" spans="1:10">
      <c r="A12202" s="72">
        <v>12198</v>
      </c>
      <c r="B12202" s="74" t="s">
        <v>828</v>
      </c>
      <c r="C12202" s="74" t="s">
        <v>5244</v>
      </c>
      <c r="D12202" s="74" t="s">
        <v>5245</v>
      </c>
      <c r="E12202" s="75" t="s">
        <v>185</v>
      </c>
      <c r="F12202" s="74"/>
      <c r="G12202" s="74" t="s">
        <v>3694</v>
      </c>
      <c r="H12202" s="82">
        <v>44.7</v>
      </c>
      <c r="I12202" s="77">
        <v>0.45450000000000002</v>
      </c>
      <c r="J12202" s="76">
        <v>24.383850000000002</v>
      </c>
    </row>
    <row r="12203" spans="1:10">
      <c r="A12203" s="72">
        <v>12199</v>
      </c>
      <c r="B12203" s="74" t="s">
        <v>828</v>
      </c>
      <c r="C12203" s="74" t="s">
        <v>5244</v>
      </c>
      <c r="D12203" s="74" t="s">
        <v>5245</v>
      </c>
      <c r="E12203" s="75" t="s">
        <v>185</v>
      </c>
      <c r="F12203" s="74"/>
      <c r="G12203" s="74" t="s">
        <v>3694</v>
      </c>
      <c r="H12203" s="82">
        <v>44.7</v>
      </c>
      <c r="I12203" s="77">
        <v>0.45450000000000002</v>
      </c>
      <c r="J12203" s="76">
        <v>24.383850000000002</v>
      </c>
    </row>
    <row r="12204" spans="1:10">
      <c r="A12204" s="72">
        <v>12200</v>
      </c>
      <c r="B12204" s="74" t="s">
        <v>828</v>
      </c>
      <c r="C12204" s="74" t="s">
        <v>5244</v>
      </c>
      <c r="D12204" s="74" t="s">
        <v>5245</v>
      </c>
      <c r="E12204" s="75" t="s">
        <v>185</v>
      </c>
      <c r="F12204" s="74"/>
      <c r="G12204" s="74" t="s">
        <v>3694</v>
      </c>
      <c r="H12204" s="82">
        <v>44.7</v>
      </c>
      <c r="I12204" s="77">
        <v>0.45450000000000002</v>
      </c>
      <c r="J12204" s="76">
        <v>24.383850000000002</v>
      </c>
    </row>
    <row r="12205" spans="1:10">
      <c r="A12205" s="72">
        <v>12201</v>
      </c>
      <c r="B12205" s="74" t="s">
        <v>828</v>
      </c>
      <c r="C12205" s="74" t="s">
        <v>5246</v>
      </c>
      <c r="D12205" s="74" t="s">
        <v>5247</v>
      </c>
      <c r="E12205" s="75" t="s">
        <v>185</v>
      </c>
      <c r="F12205" s="74"/>
      <c r="G12205" s="74" t="s">
        <v>3694</v>
      </c>
      <c r="H12205" s="82">
        <v>32.299999999999997</v>
      </c>
      <c r="I12205" s="77">
        <v>0.45450000000000002</v>
      </c>
      <c r="J12205" s="76">
        <v>17.619649999999996</v>
      </c>
    </row>
    <row r="12206" spans="1:10">
      <c r="A12206" s="72">
        <v>12202</v>
      </c>
      <c r="B12206" s="74" t="s">
        <v>828</v>
      </c>
      <c r="C12206" s="74" t="s">
        <v>5248</v>
      </c>
      <c r="D12206" s="74" t="s">
        <v>5249</v>
      </c>
      <c r="E12206" s="75" t="s">
        <v>185</v>
      </c>
      <c r="F12206" s="74"/>
      <c r="G12206" s="74" t="s">
        <v>3694</v>
      </c>
      <c r="H12206" s="82">
        <v>128</v>
      </c>
      <c r="I12206" s="77">
        <v>0.45450000000000002</v>
      </c>
      <c r="J12206" s="76">
        <v>69.823999999999998</v>
      </c>
    </row>
    <row r="12207" spans="1:10">
      <c r="A12207" s="72">
        <v>12203</v>
      </c>
      <c r="B12207" s="74" t="s">
        <v>828</v>
      </c>
      <c r="C12207" s="74" t="s">
        <v>5248</v>
      </c>
      <c r="D12207" s="74" t="s">
        <v>5249</v>
      </c>
      <c r="E12207" s="75" t="s">
        <v>185</v>
      </c>
      <c r="F12207" s="74"/>
      <c r="G12207" s="74" t="s">
        <v>3694</v>
      </c>
      <c r="H12207" s="82">
        <v>128</v>
      </c>
      <c r="I12207" s="77">
        <v>0.45450000000000002</v>
      </c>
      <c r="J12207" s="76">
        <v>69.823999999999998</v>
      </c>
    </row>
    <row r="12208" spans="1:10">
      <c r="A12208" s="72">
        <v>12204</v>
      </c>
      <c r="B12208" s="74" t="s">
        <v>828</v>
      </c>
      <c r="C12208" s="74" t="s">
        <v>5250</v>
      </c>
      <c r="D12208" s="74" t="s">
        <v>5251</v>
      </c>
      <c r="E12208" s="75" t="s">
        <v>185</v>
      </c>
      <c r="F12208" s="74"/>
      <c r="G12208" s="74" t="s">
        <v>3694</v>
      </c>
      <c r="H12208" s="82">
        <v>46.8</v>
      </c>
      <c r="I12208" s="77">
        <v>0.45450000000000002</v>
      </c>
      <c r="J12208" s="76">
        <v>25.529399999999999</v>
      </c>
    </row>
    <row r="12209" spans="1:10">
      <c r="A12209" s="72">
        <v>12205</v>
      </c>
      <c r="B12209" s="74" t="s">
        <v>828</v>
      </c>
      <c r="C12209" s="74" t="s">
        <v>5250</v>
      </c>
      <c r="D12209" s="74" t="s">
        <v>5251</v>
      </c>
      <c r="E12209" s="75" t="s">
        <v>185</v>
      </c>
      <c r="F12209" s="74"/>
      <c r="G12209" s="74" t="s">
        <v>3694</v>
      </c>
      <c r="H12209" s="82">
        <v>46.8</v>
      </c>
      <c r="I12209" s="77">
        <v>0.45450000000000002</v>
      </c>
      <c r="J12209" s="76">
        <v>25.529399999999999</v>
      </c>
    </row>
    <row r="12210" spans="1:10">
      <c r="A12210" s="72">
        <v>12206</v>
      </c>
      <c r="B12210" s="74" t="s">
        <v>828</v>
      </c>
      <c r="C12210" s="74" t="s">
        <v>5252</v>
      </c>
      <c r="D12210" s="74" t="s">
        <v>5253</v>
      </c>
      <c r="E12210" s="75" t="s">
        <v>185</v>
      </c>
      <c r="F12210" s="74"/>
      <c r="G12210" s="74" t="s">
        <v>3694</v>
      </c>
      <c r="H12210" s="82">
        <v>226</v>
      </c>
      <c r="I12210" s="77">
        <v>0.45450000000000002</v>
      </c>
      <c r="J12210" s="76">
        <v>123.283</v>
      </c>
    </row>
    <row r="12211" spans="1:10">
      <c r="A12211" s="72">
        <v>12207</v>
      </c>
      <c r="B12211" s="74" t="s">
        <v>828</v>
      </c>
      <c r="C12211" s="74" t="s">
        <v>5254</v>
      </c>
      <c r="D12211" s="74" t="s">
        <v>5255</v>
      </c>
      <c r="E12211" s="75" t="s">
        <v>185</v>
      </c>
      <c r="F12211" s="74"/>
      <c r="G12211" s="74" t="s">
        <v>3694</v>
      </c>
      <c r="H12211" s="82">
        <v>43.8</v>
      </c>
      <c r="I12211" s="77">
        <v>0.45450000000000002</v>
      </c>
      <c r="J12211" s="76">
        <v>23.892899999999997</v>
      </c>
    </row>
    <row r="12212" spans="1:10">
      <c r="A12212" s="72">
        <v>12208</v>
      </c>
      <c r="B12212" s="74" t="s">
        <v>828</v>
      </c>
      <c r="C12212" s="74" t="s">
        <v>5256</v>
      </c>
      <c r="D12212" s="74" t="s">
        <v>5257</v>
      </c>
      <c r="E12212" s="75" t="s">
        <v>185</v>
      </c>
      <c r="F12212" s="74"/>
      <c r="G12212" s="74" t="s">
        <v>3694</v>
      </c>
      <c r="H12212" s="82">
        <v>82.4</v>
      </c>
      <c r="I12212" s="77">
        <v>0.45450000000000002</v>
      </c>
      <c r="J12212" s="76">
        <v>44.949200000000005</v>
      </c>
    </row>
    <row r="12213" spans="1:10">
      <c r="A12213" s="72">
        <v>12209</v>
      </c>
      <c r="B12213" s="74" t="s">
        <v>828</v>
      </c>
      <c r="C12213" s="74" t="s">
        <v>5256</v>
      </c>
      <c r="D12213" s="74" t="s">
        <v>5257</v>
      </c>
      <c r="E12213" s="75" t="s">
        <v>185</v>
      </c>
      <c r="F12213" s="74"/>
      <c r="G12213" s="74" t="s">
        <v>3694</v>
      </c>
      <c r="H12213" s="82">
        <v>82.4</v>
      </c>
      <c r="I12213" s="77">
        <v>0.45450000000000002</v>
      </c>
      <c r="J12213" s="76">
        <v>44.949200000000005</v>
      </c>
    </row>
    <row r="12214" spans="1:10">
      <c r="A12214" s="72">
        <v>12210</v>
      </c>
      <c r="B12214" s="74" t="s">
        <v>828</v>
      </c>
      <c r="C12214" s="74" t="s">
        <v>5256</v>
      </c>
      <c r="D12214" s="74" t="s">
        <v>5257</v>
      </c>
      <c r="E12214" s="75" t="s">
        <v>185</v>
      </c>
      <c r="F12214" s="74"/>
      <c r="G12214" s="74" t="s">
        <v>3694</v>
      </c>
      <c r="H12214" s="82">
        <v>82.4</v>
      </c>
      <c r="I12214" s="77">
        <v>0.45450000000000002</v>
      </c>
      <c r="J12214" s="76">
        <v>44.949200000000005</v>
      </c>
    </row>
    <row r="12215" spans="1:10" ht="38.25">
      <c r="A12215" s="72">
        <v>12211</v>
      </c>
      <c r="B12215" s="74" t="s">
        <v>828</v>
      </c>
      <c r="C12215" s="74" t="s">
        <v>5258</v>
      </c>
      <c r="D12215" s="74" t="s">
        <v>5259</v>
      </c>
      <c r="E12215" s="75" t="s">
        <v>185</v>
      </c>
      <c r="F12215" s="74"/>
      <c r="G12215" s="74" t="s">
        <v>3694</v>
      </c>
      <c r="H12215" s="82">
        <v>2218</v>
      </c>
      <c r="I12215" s="77">
        <v>0.45450000000000002</v>
      </c>
      <c r="J12215" s="76">
        <v>1209.9189999999999</v>
      </c>
    </row>
    <row r="12216" spans="1:10" ht="38.25">
      <c r="A12216" s="72">
        <v>12212</v>
      </c>
      <c r="B12216" s="74" t="s">
        <v>828</v>
      </c>
      <c r="C12216" s="74" t="s">
        <v>5258</v>
      </c>
      <c r="D12216" s="74" t="s">
        <v>5259</v>
      </c>
      <c r="E12216" s="75" t="s">
        <v>185</v>
      </c>
      <c r="F12216" s="74"/>
      <c r="G12216" s="74" t="s">
        <v>3694</v>
      </c>
      <c r="H12216" s="82">
        <v>2218</v>
      </c>
      <c r="I12216" s="77">
        <v>0.45450000000000002</v>
      </c>
      <c r="J12216" s="76">
        <v>1209.9189999999999</v>
      </c>
    </row>
    <row r="12217" spans="1:10" ht="38.25">
      <c r="A12217" s="72">
        <v>12213</v>
      </c>
      <c r="B12217" s="74" t="s">
        <v>828</v>
      </c>
      <c r="C12217" s="74" t="s">
        <v>5258</v>
      </c>
      <c r="D12217" s="74" t="s">
        <v>5259</v>
      </c>
      <c r="E12217" s="75" t="s">
        <v>185</v>
      </c>
      <c r="F12217" s="74"/>
      <c r="G12217" s="74" t="s">
        <v>3694</v>
      </c>
      <c r="H12217" s="82">
        <v>2218</v>
      </c>
      <c r="I12217" s="77">
        <v>0.45450000000000002</v>
      </c>
      <c r="J12217" s="76">
        <v>1209.9189999999999</v>
      </c>
    </row>
    <row r="12218" spans="1:10" ht="38.25">
      <c r="A12218" s="72">
        <v>12214</v>
      </c>
      <c r="B12218" s="74" t="s">
        <v>828</v>
      </c>
      <c r="C12218" s="74" t="s">
        <v>5258</v>
      </c>
      <c r="D12218" s="74" t="s">
        <v>5259</v>
      </c>
      <c r="E12218" s="75" t="s">
        <v>185</v>
      </c>
      <c r="F12218" s="74"/>
      <c r="G12218" s="74" t="s">
        <v>3694</v>
      </c>
      <c r="H12218" s="82">
        <v>2218</v>
      </c>
      <c r="I12218" s="77">
        <v>0.45450000000000002</v>
      </c>
      <c r="J12218" s="76">
        <v>1209.9189999999999</v>
      </c>
    </row>
    <row r="12219" spans="1:10" ht="38.25">
      <c r="A12219" s="72">
        <v>12215</v>
      </c>
      <c r="B12219" s="74" t="s">
        <v>828</v>
      </c>
      <c r="C12219" s="74" t="s">
        <v>5260</v>
      </c>
      <c r="D12219" s="74" t="s">
        <v>5261</v>
      </c>
      <c r="E12219" s="75" t="s">
        <v>185</v>
      </c>
      <c r="F12219" s="74"/>
      <c r="G12219" s="74" t="s">
        <v>3694</v>
      </c>
      <c r="H12219" s="82">
        <v>112</v>
      </c>
      <c r="I12219" s="77">
        <v>0.45450000000000002</v>
      </c>
      <c r="J12219" s="76">
        <v>61.095999999999997</v>
      </c>
    </row>
    <row r="12220" spans="1:10" ht="51">
      <c r="A12220" s="72">
        <v>12216</v>
      </c>
      <c r="B12220" s="74" t="s">
        <v>828</v>
      </c>
      <c r="C12220" s="74" t="s">
        <v>5262</v>
      </c>
      <c r="D12220" s="74" t="s">
        <v>5263</v>
      </c>
      <c r="E12220" s="75" t="s">
        <v>185</v>
      </c>
      <c r="F12220" s="74"/>
      <c r="G12220" s="74" t="s">
        <v>3694</v>
      </c>
      <c r="H12220" s="82">
        <v>1252</v>
      </c>
      <c r="I12220" s="77">
        <v>0.45450000000000002</v>
      </c>
      <c r="J12220" s="76">
        <v>682.96600000000001</v>
      </c>
    </row>
    <row r="12221" spans="1:10" ht="25.5">
      <c r="A12221" s="72">
        <v>12217</v>
      </c>
      <c r="B12221" s="74" t="s">
        <v>828</v>
      </c>
      <c r="C12221" s="74" t="s">
        <v>5264</v>
      </c>
      <c r="D12221" s="74" t="s">
        <v>5265</v>
      </c>
      <c r="E12221" s="75" t="s">
        <v>185</v>
      </c>
      <c r="F12221" s="74"/>
      <c r="G12221" s="74" t="s">
        <v>3694</v>
      </c>
      <c r="H12221" s="82">
        <v>363</v>
      </c>
      <c r="I12221" s="77">
        <v>0.45450000000000002</v>
      </c>
      <c r="J12221" s="76">
        <v>198.01650000000001</v>
      </c>
    </row>
    <row r="12222" spans="1:10" ht="25.5">
      <c r="A12222" s="72">
        <v>12218</v>
      </c>
      <c r="B12222" s="74" t="s">
        <v>828</v>
      </c>
      <c r="C12222" s="74" t="s">
        <v>5266</v>
      </c>
      <c r="D12222" s="74" t="s">
        <v>5267</v>
      </c>
      <c r="E12222" s="75" t="s">
        <v>185</v>
      </c>
      <c r="F12222" s="74"/>
      <c r="G12222" s="74" t="s">
        <v>3694</v>
      </c>
      <c r="H12222" s="82">
        <v>100</v>
      </c>
      <c r="I12222" s="77">
        <v>0.45450000000000002</v>
      </c>
      <c r="J12222" s="76">
        <v>54.55</v>
      </c>
    </row>
    <row r="12223" spans="1:10" ht="25.5">
      <c r="A12223" s="72">
        <v>12219</v>
      </c>
      <c r="B12223" s="74" t="s">
        <v>828</v>
      </c>
      <c r="C12223" s="74" t="s">
        <v>5266</v>
      </c>
      <c r="D12223" s="74" t="s">
        <v>5267</v>
      </c>
      <c r="E12223" s="75" t="s">
        <v>185</v>
      </c>
      <c r="F12223" s="74"/>
      <c r="G12223" s="74" t="s">
        <v>3694</v>
      </c>
      <c r="H12223" s="82">
        <v>100</v>
      </c>
      <c r="I12223" s="77">
        <v>0.45450000000000002</v>
      </c>
      <c r="J12223" s="76">
        <v>54.55</v>
      </c>
    </row>
    <row r="12224" spans="1:10">
      <c r="A12224" s="72">
        <v>12220</v>
      </c>
      <c r="B12224" s="83" t="s">
        <v>138</v>
      </c>
      <c r="C12224" s="84" t="s">
        <v>6552</v>
      </c>
      <c r="D12224" s="84" t="s">
        <v>6553</v>
      </c>
      <c r="E12224" s="84" t="s">
        <v>185</v>
      </c>
      <c r="F12224" s="84" t="s">
        <v>6352</v>
      </c>
      <c r="G12224" s="84" t="s">
        <v>10234</v>
      </c>
      <c r="H12224" s="85">
        <v>2850</v>
      </c>
      <c r="I12224" s="86">
        <v>0</v>
      </c>
      <c r="J12224" s="87">
        <v>2850</v>
      </c>
    </row>
    <row r="12225" spans="1:10" ht="38.25">
      <c r="A12225" s="72">
        <v>12221</v>
      </c>
      <c r="B12225" s="83" t="s">
        <v>138</v>
      </c>
      <c r="C12225" s="84" t="s">
        <v>40908</v>
      </c>
      <c r="D12225" s="84" t="s">
        <v>40909</v>
      </c>
      <c r="E12225" s="84" t="s">
        <v>185</v>
      </c>
      <c r="F12225" s="84" t="s">
        <v>6352</v>
      </c>
      <c r="G12225" s="84" t="s">
        <v>10234</v>
      </c>
      <c r="H12225" s="85">
        <v>425</v>
      </c>
      <c r="I12225" s="86">
        <v>0</v>
      </c>
      <c r="J12225" s="87">
        <v>425</v>
      </c>
    </row>
    <row r="12226" spans="1:10" ht="38.25">
      <c r="A12226" s="72">
        <v>12222</v>
      </c>
      <c r="B12226" s="83" t="s">
        <v>138</v>
      </c>
      <c r="C12226" s="84" t="s">
        <v>40910</v>
      </c>
      <c r="D12226" s="84" t="s">
        <v>40911</v>
      </c>
      <c r="E12226" s="84" t="s">
        <v>185</v>
      </c>
      <c r="F12226" s="84" t="s">
        <v>6352</v>
      </c>
      <c r="G12226" s="84" t="s">
        <v>10234</v>
      </c>
      <c r="H12226" s="85">
        <v>425</v>
      </c>
      <c r="I12226" s="86">
        <v>0</v>
      </c>
      <c r="J12226" s="87">
        <v>425</v>
      </c>
    </row>
    <row r="12227" spans="1:10" ht="38.25">
      <c r="A12227" s="72">
        <v>12223</v>
      </c>
      <c r="B12227" s="83" t="s">
        <v>138</v>
      </c>
      <c r="C12227" s="84" t="s">
        <v>40912</v>
      </c>
      <c r="D12227" s="84" t="s">
        <v>40913</v>
      </c>
      <c r="E12227" s="84" t="s">
        <v>185</v>
      </c>
      <c r="F12227" s="84" t="s">
        <v>6352</v>
      </c>
      <c r="G12227" s="84" t="s">
        <v>10234</v>
      </c>
      <c r="H12227" s="85">
        <v>425</v>
      </c>
      <c r="I12227" s="86">
        <v>0</v>
      </c>
      <c r="J12227" s="87">
        <v>425</v>
      </c>
    </row>
    <row r="12228" spans="1:10" ht="38.25">
      <c r="A12228" s="72">
        <v>12224</v>
      </c>
      <c r="B12228" s="83" t="s">
        <v>138</v>
      </c>
      <c r="C12228" s="84" t="s">
        <v>40914</v>
      </c>
      <c r="D12228" s="84" t="s">
        <v>40915</v>
      </c>
      <c r="E12228" s="84" t="s">
        <v>185</v>
      </c>
      <c r="F12228" s="84" t="s">
        <v>6352</v>
      </c>
      <c r="G12228" s="84" t="s">
        <v>10234</v>
      </c>
      <c r="H12228" s="85">
        <v>425</v>
      </c>
      <c r="I12228" s="86">
        <v>0</v>
      </c>
      <c r="J12228" s="87">
        <v>425</v>
      </c>
    </row>
    <row r="12229" spans="1:10" ht="38.25">
      <c r="A12229" s="72">
        <v>12225</v>
      </c>
      <c r="B12229" s="83" t="s">
        <v>138</v>
      </c>
      <c r="C12229" s="84" t="s">
        <v>40916</v>
      </c>
      <c r="D12229" s="84" t="s">
        <v>40917</v>
      </c>
      <c r="E12229" s="84" t="s">
        <v>185</v>
      </c>
      <c r="F12229" s="84" t="s">
        <v>6352</v>
      </c>
      <c r="G12229" s="84" t="s">
        <v>10234</v>
      </c>
      <c r="H12229" s="85">
        <v>425</v>
      </c>
      <c r="I12229" s="86">
        <v>0</v>
      </c>
      <c r="J12229" s="87">
        <v>425</v>
      </c>
    </row>
    <row r="12230" spans="1:10" ht="38.25">
      <c r="A12230" s="72">
        <v>12226</v>
      </c>
      <c r="B12230" s="83" t="s">
        <v>138</v>
      </c>
      <c r="C12230" s="84" t="s">
        <v>40918</v>
      </c>
      <c r="D12230" s="84" t="s">
        <v>40919</v>
      </c>
      <c r="E12230" s="84" t="s">
        <v>185</v>
      </c>
      <c r="F12230" s="84" t="s">
        <v>6352</v>
      </c>
      <c r="G12230" s="84" t="s">
        <v>10234</v>
      </c>
      <c r="H12230" s="85">
        <v>425</v>
      </c>
      <c r="I12230" s="86">
        <v>0</v>
      </c>
      <c r="J12230" s="87">
        <v>425</v>
      </c>
    </row>
    <row r="12231" spans="1:10" ht="38.25">
      <c r="A12231" s="72">
        <v>12227</v>
      </c>
      <c r="B12231" s="83" t="s">
        <v>138</v>
      </c>
      <c r="C12231" s="84" t="s">
        <v>40920</v>
      </c>
      <c r="D12231" s="84" t="s">
        <v>40921</v>
      </c>
      <c r="E12231" s="84" t="s">
        <v>185</v>
      </c>
      <c r="F12231" s="84" t="s">
        <v>6352</v>
      </c>
      <c r="G12231" s="84" t="s">
        <v>10234</v>
      </c>
      <c r="H12231" s="85">
        <v>425</v>
      </c>
      <c r="I12231" s="86">
        <v>0</v>
      </c>
      <c r="J12231" s="87">
        <v>425</v>
      </c>
    </row>
    <row r="12232" spans="1:10" ht="51">
      <c r="A12232" s="72">
        <v>12228</v>
      </c>
      <c r="B12232" s="83" t="s">
        <v>138</v>
      </c>
      <c r="C12232" s="84" t="s">
        <v>40922</v>
      </c>
      <c r="D12232" s="84" t="s">
        <v>40923</v>
      </c>
      <c r="E12232" s="84" t="s">
        <v>185</v>
      </c>
      <c r="F12232" s="84" t="s">
        <v>6352</v>
      </c>
      <c r="G12232" s="84" t="s">
        <v>10234</v>
      </c>
      <c r="H12232" s="85">
        <v>425</v>
      </c>
      <c r="I12232" s="86">
        <v>0</v>
      </c>
      <c r="J12232" s="87">
        <v>425</v>
      </c>
    </row>
    <row r="12233" spans="1:10" ht="38.25">
      <c r="A12233" s="72">
        <v>12229</v>
      </c>
      <c r="B12233" s="83" t="s">
        <v>138</v>
      </c>
      <c r="C12233" s="84" t="s">
        <v>40924</v>
      </c>
      <c r="D12233" s="84" t="s">
        <v>40925</v>
      </c>
      <c r="E12233" s="84" t="s">
        <v>185</v>
      </c>
      <c r="F12233" s="84" t="s">
        <v>6352</v>
      </c>
      <c r="G12233" s="84" t="s">
        <v>10234</v>
      </c>
      <c r="H12233" s="85">
        <v>425</v>
      </c>
      <c r="I12233" s="86">
        <v>0</v>
      </c>
      <c r="J12233" s="87">
        <v>425</v>
      </c>
    </row>
    <row r="12234" spans="1:10" ht="38.25">
      <c r="A12234" s="72">
        <v>12230</v>
      </c>
      <c r="B12234" s="83" t="s">
        <v>138</v>
      </c>
      <c r="C12234" s="84" t="s">
        <v>40926</v>
      </c>
      <c r="D12234" s="84" t="s">
        <v>40927</v>
      </c>
      <c r="E12234" s="84" t="s">
        <v>185</v>
      </c>
      <c r="F12234" s="84" t="s">
        <v>6352</v>
      </c>
      <c r="G12234" s="84" t="s">
        <v>10234</v>
      </c>
      <c r="H12234" s="85">
        <v>425</v>
      </c>
      <c r="I12234" s="86">
        <v>0</v>
      </c>
      <c r="J12234" s="87">
        <v>425</v>
      </c>
    </row>
    <row r="12235" spans="1:10">
      <c r="A12235" s="72">
        <v>12231</v>
      </c>
      <c r="B12235" s="83" t="s">
        <v>138</v>
      </c>
      <c r="C12235" s="84" t="s">
        <v>40928</v>
      </c>
      <c r="D12235" s="84" t="s">
        <v>40929</v>
      </c>
      <c r="E12235" s="84" t="s">
        <v>185</v>
      </c>
      <c r="F12235" s="84" t="s">
        <v>6352</v>
      </c>
      <c r="G12235" s="84" t="s">
        <v>10234</v>
      </c>
      <c r="H12235" s="85">
        <v>1300</v>
      </c>
      <c r="I12235" s="86">
        <v>0</v>
      </c>
      <c r="J12235" s="87">
        <v>1300</v>
      </c>
    </row>
    <row r="12236" spans="1:10">
      <c r="A12236" s="72">
        <v>12232</v>
      </c>
      <c r="B12236" s="83" t="s">
        <v>138</v>
      </c>
      <c r="C12236" s="84" t="s">
        <v>40930</v>
      </c>
      <c r="D12236" s="84" t="s">
        <v>40931</v>
      </c>
      <c r="E12236" s="84" t="s">
        <v>185</v>
      </c>
      <c r="F12236" s="84" t="s">
        <v>6352</v>
      </c>
      <c r="G12236" s="84" t="s">
        <v>10234</v>
      </c>
      <c r="H12236" s="85">
        <v>50</v>
      </c>
      <c r="I12236" s="86">
        <v>0</v>
      </c>
      <c r="J12236" s="87">
        <v>50</v>
      </c>
    </row>
    <row r="12237" spans="1:10">
      <c r="A12237" s="72">
        <v>12233</v>
      </c>
      <c r="B12237" s="83" t="s">
        <v>138</v>
      </c>
      <c r="C12237" s="84" t="s">
        <v>40932</v>
      </c>
      <c r="D12237" s="84" t="s">
        <v>40933</v>
      </c>
      <c r="E12237" s="84" t="s">
        <v>185</v>
      </c>
      <c r="F12237" s="84" t="s">
        <v>6352</v>
      </c>
      <c r="G12237" s="84" t="s">
        <v>10234</v>
      </c>
      <c r="H12237" s="85">
        <v>22.7</v>
      </c>
      <c r="I12237" s="86">
        <v>0</v>
      </c>
      <c r="J12237" s="87">
        <v>22.7</v>
      </c>
    </row>
    <row r="12238" spans="1:10">
      <c r="A12238" s="72">
        <v>12234</v>
      </c>
      <c r="B12238" s="83" t="s">
        <v>138</v>
      </c>
      <c r="C12238" s="84" t="s">
        <v>40934</v>
      </c>
      <c r="D12238" s="84" t="s">
        <v>40935</v>
      </c>
      <c r="E12238" s="84" t="s">
        <v>185</v>
      </c>
      <c r="F12238" s="84" t="s">
        <v>6352</v>
      </c>
      <c r="G12238" s="84" t="s">
        <v>10234</v>
      </c>
      <c r="H12238" s="85">
        <v>85</v>
      </c>
      <c r="I12238" s="86">
        <v>0</v>
      </c>
      <c r="J12238" s="87">
        <v>85</v>
      </c>
    </row>
    <row r="12239" spans="1:10" ht="25.5">
      <c r="A12239" s="72">
        <v>12235</v>
      </c>
      <c r="B12239" s="83" t="s">
        <v>138</v>
      </c>
      <c r="C12239" s="84" t="s">
        <v>6686</v>
      </c>
      <c r="D12239" s="84" t="s">
        <v>6687</v>
      </c>
      <c r="E12239" s="84" t="s">
        <v>185</v>
      </c>
      <c r="F12239" s="84" t="s">
        <v>6352</v>
      </c>
      <c r="G12239" s="84" t="s">
        <v>10234</v>
      </c>
      <c r="H12239" s="85">
        <v>21.63</v>
      </c>
      <c r="I12239" s="86">
        <v>0</v>
      </c>
      <c r="J12239" s="87">
        <v>21.63</v>
      </c>
    </row>
    <row r="12240" spans="1:10" ht="25.5">
      <c r="A12240" s="72">
        <v>12236</v>
      </c>
      <c r="B12240" s="83" t="s">
        <v>138</v>
      </c>
      <c r="C12240" s="84" t="s">
        <v>6688</v>
      </c>
      <c r="D12240" s="84" t="s">
        <v>6689</v>
      </c>
      <c r="E12240" s="84" t="s">
        <v>185</v>
      </c>
      <c r="F12240" s="84" t="s">
        <v>6352</v>
      </c>
      <c r="G12240" s="84" t="s">
        <v>10234</v>
      </c>
      <c r="H12240" s="85">
        <v>21.63</v>
      </c>
      <c r="I12240" s="86">
        <v>0</v>
      </c>
      <c r="J12240" s="87">
        <v>21.63</v>
      </c>
    </row>
    <row r="12241" spans="1:10" ht="38.25">
      <c r="A12241" s="72">
        <v>12237</v>
      </c>
      <c r="B12241" s="83" t="s">
        <v>138</v>
      </c>
      <c r="C12241" s="84" t="s">
        <v>6580</v>
      </c>
      <c r="D12241" s="84" t="s">
        <v>6581</v>
      </c>
      <c r="E12241" s="84" t="s">
        <v>185</v>
      </c>
      <c r="F12241" s="84" t="s">
        <v>6352</v>
      </c>
      <c r="G12241" s="84" t="s">
        <v>10234</v>
      </c>
      <c r="H12241" s="85">
        <v>215.78</v>
      </c>
      <c r="I12241" s="86">
        <v>0</v>
      </c>
      <c r="J12241" s="87">
        <v>215.78</v>
      </c>
    </row>
    <row r="12242" spans="1:10" ht="51">
      <c r="A12242" s="72">
        <v>12238</v>
      </c>
      <c r="B12242" s="83" t="s">
        <v>138</v>
      </c>
      <c r="C12242" s="84" t="s">
        <v>6672</v>
      </c>
      <c r="D12242" s="84" t="s">
        <v>6673</v>
      </c>
      <c r="E12242" s="84" t="s">
        <v>185</v>
      </c>
      <c r="F12242" s="84" t="s">
        <v>6352</v>
      </c>
      <c r="G12242" s="84" t="s">
        <v>10234</v>
      </c>
      <c r="H12242" s="85">
        <v>317.63</v>
      </c>
      <c r="I12242" s="86">
        <v>0</v>
      </c>
      <c r="J12242" s="87">
        <v>317.63</v>
      </c>
    </row>
    <row r="12243" spans="1:10" ht="51">
      <c r="A12243" s="72">
        <v>12239</v>
      </c>
      <c r="B12243" s="83" t="s">
        <v>138</v>
      </c>
      <c r="C12243" s="84" t="s">
        <v>6582</v>
      </c>
      <c r="D12243" s="84" t="s">
        <v>6583</v>
      </c>
      <c r="E12243" s="84" t="s">
        <v>185</v>
      </c>
      <c r="F12243" s="84" t="s">
        <v>6352</v>
      </c>
      <c r="G12243" s="84" t="s">
        <v>10234</v>
      </c>
      <c r="H12243" s="85">
        <v>753.9</v>
      </c>
      <c r="I12243" s="86">
        <v>0</v>
      </c>
      <c r="J12243" s="87">
        <v>753.9</v>
      </c>
    </row>
    <row r="12244" spans="1:10">
      <c r="A12244" s="72">
        <v>12240</v>
      </c>
      <c r="B12244" s="83" t="s">
        <v>138</v>
      </c>
      <c r="C12244" s="84" t="s">
        <v>5732</v>
      </c>
      <c r="D12244" s="84" t="s">
        <v>5733</v>
      </c>
      <c r="E12244" s="84" t="s">
        <v>185</v>
      </c>
      <c r="F12244" s="84" t="s">
        <v>5588</v>
      </c>
      <c r="G12244" s="84" t="s">
        <v>10234</v>
      </c>
      <c r="H12244" s="85">
        <v>2350</v>
      </c>
      <c r="I12244" s="86">
        <v>0</v>
      </c>
      <c r="J12244" s="87">
        <v>2350</v>
      </c>
    </row>
    <row r="12245" spans="1:10">
      <c r="A12245" s="72">
        <v>12241</v>
      </c>
      <c r="B12245" s="83" t="s">
        <v>138</v>
      </c>
      <c r="C12245" s="84" t="s">
        <v>5734</v>
      </c>
      <c r="D12245" s="84" t="s">
        <v>5735</v>
      </c>
      <c r="E12245" s="84" t="s">
        <v>185</v>
      </c>
      <c r="F12245" s="84" t="s">
        <v>5588</v>
      </c>
      <c r="G12245" s="84" t="s">
        <v>10234</v>
      </c>
      <c r="H12245" s="85">
        <v>470</v>
      </c>
      <c r="I12245" s="86">
        <v>0</v>
      </c>
      <c r="J12245" s="87">
        <v>470</v>
      </c>
    </row>
    <row r="12246" spans="1:10">
      <c r="A12246" s="72">
        <v>12242</v>
      </c>
      <c r="B12246" s="83" t="s">
        <v>138</v>
      </c>
      <c r="C12246" s="84" t="s">
        <v>6885</v>
      </c>
      <c r="D12246" s="84" t="s">
        <v>6886</v>
      </c>
      <c r="E12246" s="84" t="s">
        <v>185</v>
      </c>
      <c r="F12246" s="84" t="s">
        <v>6720</v>
      </c>
      <c r="G12246" s="84" t="s">
        <v>10234</v>
      </c>
      <c r="H12246" s="85">
        <v>6</v>
      </c>
      <c r="I12246" s="86">
        <v>0</v>
      </c>
      <c r="J12246" s="87">
        <v>6</v>
      </c>
    </row>
    <row r="12247" spans="1:10">
      <c r="A12247" s="72">
        <v>12243</v>
      </c>
      <c r="B12247" s="83" t="s">
        <v>138</v>
      </c>
      <c r="C12247" s="84" t="s">
        <v>6729</v>
      </c>
      <c r="D12247" s="84" t="s">
        <v>6730</v>
      </c>
      <c r="E12247" s="84" t="s">
        <v>185</v>
      </c>
      <c r="F12247" s="84" t="s">
        <v>6720</v>
      </c>
      <c r="G12247" s="84" t="s">
        <v>10234</v>
      </c>
      <c r="H12247" s="85">
        <v>65</v>
      </c>
      <c r="I12247" s="86">
        <v>0</v>
      </c>
      <c r="J12247" s="87">
        <v>65</v>
      </c>
    </row>
    <row r="12248" spans="1:10">
      <c r="A12248" s="72">
        <v>12244</v>
      </c>
      <c r="B12248" s="83" t="s">
        <v>138</v>
      </c>
      <c r="C12248" s="84" t="s">
        <v>6757</v>
      </c>
      <c r="D12248" s="84" t="s">
        <v>6758</v>
      </c>
      <c r="E12248" s="84" t="s">
        <v>185</v>
      </c>
      <c r="F12248" s="84" t="s">
        <v>6720</v>
      </c>
      <c r="G12248" s="84" t="s">
        <v>40936</v>
      </c>
      <c r="H12248" s="85">
        <v>120</v>
      </c>
      <c r="I12248" s="86">
        <v>0</v>
      </c>
      <c r="J12248" s="87">
        <v>120</v>
      </c>
    </row>
    <row r="12249" spans="1:10">
      <c r="A12249" s="72">
        <v>12245</v>
      </c>
      <c r="B12249" s="83" t="s">
        <v>138</v>
      </c>
      <c r="C12249" s="84" t="s">
        <v>6789</v>
      </c>
      <c r="D12249" s="84" t="s">
        <v>6790</v>
      </c>
      <c r="E12249" s="84" t="s">
        <v>185</v>
      </c>
      <c r="F12249" s="84" t="s">
        <v>6720</v>
      </c>
      <c r="G12249" s="84" t="s">
        <v>40937</v>
      </c>
      <c r="H12249" s="85">
        <v>160</v>
      </c>
      <c r="I12249" s="86">
        <v>0</v>
      </c>
      <c r="J12249" s="87">
        <v>160</v>
      </c>
    </row>
    <row r="12250" spans="1:10">
      <c r="A12250" s="72">
        <v>12246</v>
      </c>
      <c r="B12250" s="83" t="s">
        <v>138</v>
      </c>
      <c r="C12250" s="84" t="s">
        <v>6823</v>
      </c>
      <c r="D12250" s="84" t="s">
        <v>6824</v>
      </c>
      <c r="E12250" s="84" t="s">
        <v>185</v>
      </c>
      <c r="F12250" s="84" t="s">
        <v>6720</v>
      </c>
      <c r="G12250" s="84" t="s">
        <v>40938</v>
      </c>
      <c r="H12250" s="85">
        <v>200</v>
      </c>
      <c r="I12250" s="86">
        <v>0</v>
      </c>
      <c r="J12250" s="87">
        <v>200</v>
      </c>
    </row>
    <row r="12251" spans="1:10">
      <c r="A12251" s="72">
        <v>12247</v>
      </c>
      <c r="B12251" s="83" t="s">
        <v>138</v>
      </c>
      <c r="C12251" s="84" t="s">
        <v>6851</v>
      </c>
      <c r="D12251" s="84" t="s">
        <v>6852</v>
      </c>
      <c r="E12251" s="84" t="s">
        <v>185</v>
      </c>
      <c r="F12251" s="84" t="s">
        <v>6720</v>
      </c>
      <c r="G12251" s="84" t="s">
        <v>10234</v>
      </c>
      <c r="H12251" s="85">
        <v>230</v>
      </c>
      <c r="I12251" s="86">
        <v>0</v>
      </c>
      <c r="J12251" s="87">
        <v>230</v>
      </c>
    </row>
    <row r="12252" spans="1:10" ht="25.5">
      <c r="A12252" s="72">
        <v>12248</v>
      </c>
      <c r="B12252" s="83" t="s">
        <v>138</v>
      </c>
      <c r="C12252" s="84" t="s">
        <v>6723</v>
      </c>
      <c r="D12252" s="84" t="s">
        <v>6724</v>
      </c>
      <c r="E12252" s="84" t="s">
        <v>185</v>
      </c>
      <c r="F12252" s="84" t="s">
        <v>6720</v>
      </c>
      <c r="G12252" s="84" t="s">
        <v>10234</v>
      </c>
      <c r="H12252" s="85">
        <v>92</v>
      </c>
      <c r="I12252" s="86">
        <v>0</v>
      </c>
      <c r="J12252" s="87">
        <v>92</v>
      </c>
    </row>
    <row r="12253" spans="1:10" ht="25.5">
      <c r="A12253" s="72">
        <v>12249</v>
      </c>
      <c r="B12253" s="83" t="s">
        <v>138</v>
      </c>
      <c r="C12253" s="84" t="s">
        <v>6875</v>
      </c>
      <c r="D12253" s="84" t="s">
        <v>6876</v>
      </c>
      <c r="E12253" s="84" t="s">
        <v>185</v>
      </c>
      <c r="F12253" s="84" t="s">
        <v>6720</v>
      </c>
      <c r="G12253" s="84" t="s">
        <v>10234</v>
      </c>
      <c r="H12253" s="85">
        <v>4.25</v>
      </c>
      <c r="I12253" s="86">
        <v>0</v>
      </c>
      <c r="J12253" s="87">
        <v>4.25</v>
      </c>
    </row>
    <row r="12254" spans="1:10" ht="25.5">
      <c r="A12254" s="72">
        <v>12250</v>
      </c>
      <c r="B12254" s="83" t="s">
        <v>138</v>
      </c>
      <c r="C12254" s="84" t="s">
        <v>6721</v>
      </c>
      <c r="D12254" s="84" t="s">
        <v>6722</v>
      </c>
      <c r="E12254" s="84" t="s">
        <v>185</v>
      </c>
      <c r="F12254" s="84" t="s">
        <v>6720</v>
      </c>
      <c r="G12254" s="84" t="s">
        <v>10234</v>
      </c>
      <c r="H12254" s="85">
        <v>51</v>
      </c>
      <c r="I12254" s="86">
        <v>0</v>
      </c>
      <c r="J12254" s="87">
        <v>51</v>
      </c>
    </row>
    <row r="12255" spans="1:10" ht="25.5">
      <c r="A12255" s="72">
        <v>12251</v>
      </c>
      <c r="B12255" s="83" t="s">
        <v>138</v>
      </c>
      <c r="C12255" s="84" t="s">
        <v>6753</v>
      </c>
      <c r="D12255" s="84" t="s">
        <v>6754</v>
      </c>
      <c r="E12255" s="84" t="s">
        <v>185</v>
      </c>
      <c r="F12255" s="84" t="s">
        <v>6720</v>
      </c>
      <c r="G12255" s="84" t="s">
        <v>40936</v>
      </c>
      <c r="H12255" s="85">
        <v>92</v>
      </c>
      <c r="I12255" s="86">
        <v>0</v>
      </c>
      <c r="J12255" s="87">
        <v>92</v>
      </c>
    </row>
    <row r="12256" spans="1:10" ht="25.5">
      <c r="A12256" s="72">
        <v>12252</v>
      </c>
      <c r="B12256" s="83" t="s">
        <v>138</v>
      </c>
      <c r="C12256" s="84" t="s">
        <v>6779</v>
      </c>
      <c r="D12256" s="84" t="s">
        <v>6780</v>
      </c>
      <c r="E12256" s="84" t="s">
        <v>185</v>
      </c>
      <c r="F12256" s="84" t="s">
        <v>6720</v>
      </c>
      <c r="G12256" s="84" t="s">
        <v>40937</v>
      </c>
      <c r="H12256" s="85">
        <v>123</v>
      </c>
      <c r="I12256" s="86">
        <v>0</v>
      </c>
      <c r="J12256" s="87">
        <v>123</v>
      </c>
    </row>
    <row r="12257" spans="1:10" ht="25.5">
      <c r="A12257" s="72">
        <v>12253</v>
      </c>
      <c r="B12257" s="83" t="s">
        <v>138</v>
      </c>
      <c r="C12257" s="84" t="s">
        <v>6815</v>
      </c>
      <c r="D12257" s="84" t="s">
        <v>6816</v>
      </c>
      <c r="E12257" s="84" t="s">
        <v>185</v>
      </c>
      <c r="F12257" s="84" t="s">
        <v>6720</v>
      </c>
      <c r="G12257" s="84" t="s">
        <v>40938</v>
      </c>
      <c r="H12257" s="85">
        <v>153</v>
      </c>
      <c r="I12257" s="86">
        <v>0</v>
      </c>
      <c r="J12257" s="87">
        <v>153</v>
      </c>
    </row>
    <row r="12258" spans="1:10" ht="25.5">
      <c r="A12258" s="72">
        <v>12254</v>
      </c>
      <c r="B12258" s="83" t="s">
        <v>138</v>
      </c>
      <c r="C12258" s="84" t="s">
        <v>6843</v>
      </c>
      <c r="D12258" s="84" t="s">
        <v>6844</v>
      </c>
      <c r="E12258" s="84" t="s">
        <v>185</v>
      </c>
      <c r="F12258" s="84" t="s">
        <v>6720</v>
      </c>
      <c r="G12258" s="84" t="s">
        <v>10234</v>
      </c>
      <c r="H12258" s="85">
        <v>179</v>
      </c>
      <c r="I12258" s="86">
        <v>0</v>
      </c>
      <c r="J12258" s="87">
        <v>179</v>
      </c>
    </row>
    <row r="12259" spans="1:10" ht="25.5">
      <c r="A12259" s="72">
        <v>12255</v>
      </c>
      <c r="B12259" s="83" t="s">
        <v>138</v>
      </c>
      <c r="C12259" s="84" t="s">
        <v>6873</v>
      </c>
      <c r="D12259" s="84" t="s">
        <v>6874</v>
      </c>
      <c r="E12259" s="84" t="s">
        <v>185</v>
      </c>
      <c r="F12259" s="84" t="s">
        <v>6720</v>
      </c>
      <c r="G12259" s="84" t="s">
        <v>10234</v>
      </c>
      <c r="H12259" s="85">
        <v>3.42</v>
      </c>
      <c r="I12259" s="86">
        <v>0</v>
      </c>
      <c r="J12259" s="87">
        <v>3.42</v>
      </c>
    </row>
    <row r="12260" spans="1:10">
      <c r="A12260" s="72">
        <v>12256</v>
      </c>
      <c r="B12260" s="83" t="s">
        <v>138</v>
      </c>
      <c r="C12260" s="84" t="s">
        <v>6751</v>
      </c>
      <c r="D12260" s="84" t="s">
        <v>6752</v>
      </c>
      <c r="E12260" s="84" t="s">
        <v>185</v>
      </c>
      <c r="F12260" s="84" t="s">
        <v>6720</v>
      </c>
      <c r="G12260" s="84" t="s">
        <v>40936</v>
      </c>
      <c r="H12260" s="85">
        <v>74</v>
      </c>
      <c r="I12260" s="86">
        <v>0</v>
      </c>
      <c r="J12260" s="87">
        <v>74</v>
      </c>
    </row>
    <row r="12261" spans="1:10">
      <c r="A12261" s="72">
        <v>12257</v>
      </c>
      <c r="B12261" s="83" t="s">
        <v>138</v>
      </c>
      <c r="C12261" s="84" t="s">
        <v>6783</v>
      </c>
      <c r="D12261" s="84" t="s">
        <v>6784</v>
      </c>
      <c r="E12261" s="84" t="s">
        <v>185</v>
      </c>
      <c r="F12261" s="84" t="s">
        <v>6720</v>
      </c>
      <c r="G12261" s="84" t="s">
        <v>40937</v>
      </c>
      <c r="H12261" s="85">
        <v>99</v>
      </c>
      <c r="I12261" s="86">
        <v>0</v>
      </c>
      <c r="J12261" s="87">
        <v>99</v>
      </c>
    </row>
    <row r="12262" spans="1:10">
      <c r="A12262" s="72">
        <v>12258</v>
      </c>
      <c r="B12262" s="83" t="s">
        <v>138</v>
      </c>
      <c r="C12262" s="84" t="s">
        <v>6813</v>
      </c>
      <c r="D12262" s="84" t="s">
        <v>6814</v>
      </c>
      <c r="E12262" s="84" t="s">
        <v>185</v>
      </c>
      <c r="F12262" s="84" t="s">
        <v>6720</v>
      </c>
      <c r="G12262" s="84" t="s">
        <v>40938</v>
      </c>
      <c r="H12262" s="85">
        <v>123</v>
      </c>
      <c r="I12262" s="86">
        <v>0</v>
      </c>
      <c r="J12262" s="87">
        <v>123</v>
      </c>
    </row>
    <row r="12263" spans="1:10">
      <c r="A12263" s="72">
        <v>12259</v>
      </c>
      <c r="B12263" s="83" t="s">
        <v>138</v>
      </c>
      <c r="C12263" s="84" t="s">
        <v>6839</v>
      </c>
      <c r="D12263" s="84" t="s">
        <v>6840</v>
      </c>
      <c r="E12263" s="84" t="s">
        <v>185</v>
      </c>
      <c r="F12263" s="84" t="s">
        <v>6720</v>
      </c>
      <c r="G12263" s="84" t="s">
        <v>10234</v>
      </c>
      <c r="H12263" s="85">
        <v>144</v>
      </c>
      <c r="I12263" s="86">
        <v>0</v>
      </c>
      <c r="J12263" s="87">
        <v>144</v>
      </c>
    </row>
    <row r="12264" spans="1:10" ht="25.5">
      <c r="A12264" s="72">
        <v>12260</v>
      </c>
      <c r="B12264" s="83" t="s">
        <v>138</v>
      </c>
      <c r="C12264" s="84" t="s">
        <v>6893</v>
      </c>
      <c r="D12264" s="84" t="s">
        <v>6894</v>
      </c>
      <c r="E12264" s="84" t="s">
        <v>185</v>
      </c>
      <c r="F12264" s="84" t="s">
        <v>6720</v>
      </c>
      <c r="G12264" s="84" t="s">
        <v>10234</v>
      </c>
      <c r="H12264" s="85">
        <v>6.6666999999999996</v>
      </c>
      <c r="I12264" s="86">
        <v>0</v>
      </c>
      <c r="J12264" s="87">
        <v>6.6666999999999996</v>
      </c>
    </row>
    <row r="12265" spans="1:10" ht="25.5">
      <c r="A12265" s="72">
        <v>12261</v>
      </c>
      <c r="B12265" s="83" t="s">
        <v>138</v>
      </c>
      <c r="C12265" s="84" t="s">
        <v>6737</v>
      </c>
      <c r="D12265" s="84" t="s">
        <v>6738</v>
      </c>
      <c r="E12265" s="84" t="s">
        <v>185</v>
      </c>
      <c r="F12265" s="84" t="s">
        <v>6720</v>
      </c>
      <c r="G12265" s="84" t="s">
        <v>10234</v>
      </c>
      <c r="H12265" s="85">
        <v>80</v>
      </c>
      <c r="I12265" s="86">
        <v>0</v>
      </c>
      <c r="J12265" s="87">
        <v>80</v>
      </c>
    </row>
    <row r="12266" spans="1:10" ht="25.5">
      <c r="A12266" s="72">
        <v>12262</v>
      </c>
      <c r="B12266" s="83" t="s">
        <v>138</v>
      </c>
      <c r="C12266" s="84" t="s">
        <v>6767</v>
      </c>
      <c r="D12266" s="84" t="s">
        <v>6768</v>
      </c>
      <c r="E12266" s="84" t="s">
        <v>185</v>
      </c>
      <c r="F12266" s="84" t="s">
        <v>6720</v>
      </c>
      <c r="G12266" s="84" t="s">
        <v>40936</v>
      </c>
      <c r="H12266" s="85">
        <v>144</v>
      </c>
      <c r="I12266" s="86">
        <v>0</v>
      </c>
      <c r="J12266" s="87">
        <v>144</v>
      </c>
    </row>
    <row r="12267" spans="1:10" ht="25.5">
      <c r="A12267" s="72">
        <v>12263</v>
      </c>
      <c r="B12267" s="83" t="s">
        <v>138</v>
      </c>
      <c r="C12267" s="84" t="s">
        <v>6795</v>
      </c>
      <c r="D12267" s="84" t="s">
        <v>6796</v>
      </c>
      <c r="E12267" s="84" t="s">
        <v>185</v>
      </c>
      <c r="F12267" s="84" t="s">
        <v>6720</v>
      </c>
      <c r="G12267" s="84" t="s">
        <v>40937</v>
      </c>
      <c r="H12267" s="85">
        <v>192</v>
      </c>
      <c r="I12267" s="86">
        <v>0</v>
      </c>
      <c r="J12267" s="87">
        <v>192</v>
      </c>
    </row>
    <row r="12268" spans="1:10" ht="25.5">
      <c r="A12268" s="72">
        <v>12264</v>
      </c>
      <c r="B12268" s="83" t="s">
        <v>138</v>
      </c>
      <c r="C12268" s="84" t="s">
        <v>6827</v>
      </c>
      <c r="D12268" s="84" t="s">
        <v>6828</v>
      </c>
      <c r="E12268" s="84" t="s">
        <v>185</v>
      </c>
      <c r="F12268" s="84" t="s">
        <v>6720</v>
      </c>
      <c r="G12268" s="84" t="s">
        <v>40938</v>
      </c>
      <c r="H12268" s="85">
        <v>240</v>
      </c>
      <c r="I12268" s="86">
        <v>0</v>
      </c>
      <c r="J12268" s="87">
        <v>240</v>
      </c>
    </row>
    <row r="12269" spans="1:10" ht="25.5">
      <c r="A12269" s="72">
        <v>12265</v>
      </c>
      <c r="B12269" s="83" t="s">
        <v>138</v>
      </c>
      <c r="C12269" s="84" t="s">
        <v>6857</v>
      </c>
      <c r="D12269" s="84" t="s">
        <v>6858</v>
      </c>
      <c r="E12269" s="84" t="s">
        <v>185</v>
      </c>
      <c r="F12269" s="84" t="s">
        <v>6720</v>
      </c>
      <c r="G12269" s="84" t="s">
        <v>10234</v>
      </c>
      <c r="H12269" s="85">
        <v>280</v>
      </c>
      <c r="I12269" s="86">
        <v>0</v>
      </c>
      <c r="J12269" s="87">
        <v>280</v>
      </c>
    </row>
    <row r="12270" spans="1:10" ht="25.5">
      <c r="A12270" s="72">
        <v>12266</v>
      </c>
      <c r="B12270" s="83" t="s">
        <v>138</v>
      </c>
      <c r="C12270" s="84" t="s">
        <v>6889</v>
      </c>
      <c r="D12270" s="84" t="s">
        <v>6890</v>
      </c>
      <c r="E12270" s="84" t="s">
        <v>185</v>
      </c>
      <c r="F12270" s="84" t="s">
        <v>6720</v>
      </c>
      <c r="G12270" s="84" t="s">
        <v>10234</v>
      </c>
      <c r="H12270" s="85">
        <v>16.7</v>
      </c>
      <c r="I12270" s="86">
        <v>0</v>
      </c>
      <c r="J12270" s="87">
        <v>16.7</v>
      </c>
    </row>
    <row r="12271" spans="1:10" ht="25.5">
      <c r="A12271" s="72">
        <v>12267</v>
      </c>
      <c r="B12271" s="83" t="s">
        <v>138</v>
      </c>
      <c r="C12271" s="84" t="s">
        <v>6797</v>
      </c>
      <c r="D12271" s="84" t="s">
        <v>6798</v>
      </c>
      <c r="E12271" s="84" t="s">
        <v>185</v>
      </c>
      <c r="F12271" s="84" t="s">
        <v>6720</v>
      </c>
      <c r="G12271" s="84" t="s">
        <v>40937</v>
      </c>
      <c r="H12271" s="85">
        <v>480</v>
      </c>
      <c r="I12271" s="86">
        <v>0</v>
      </c>
      <c r="J12271" s="87">
        <v>480</v>
      </c>
    </row>
    <row r="12272" spans="1:10" ht="25.5">
      <c r="A12272" s="72">
        <v>12268</v>
      </c>
      <c r="B12272" s="83" t="s">
        <v>138</v>
      </c>
      <c r="C12272" s="84" t="s">
        <v>6825</v>
      </c>
      <c r="D12272" s="84" t="s">
        <v>6826</v>
      </c>
      <c r="E12272" s="84" t="s">
        <v>185</v>
      </c>
      <c r="F12272" s="84" t="s">
        <v>6720</v>
      </c>
      <c r="G12272" s="84" t="s">
        <v>40938</v>
      </c>
      <c r="H12272" s="85">
        <v>600</v>
      </c>
      <c r="I12272" s="86">
        <v>0</v>
      </c>
      <c r="J12272" s="87">
        <v>600</v>
      </c>
    </row>
    <row r="12273" spans="1:10" ht="25.5">
      <c r="A12273" s="72">
        <v>12269</v>
      </c>
      <c r="B12273" s="83" t="s">
        <v>138</v>
      </c>
      <c r="C12273" s="84" t="s">
        <v>6883</v>
      </c>
      <c r="D12273" s="84" t="s">
        <v>6884</v>
      </c>
      <c r="E12273" s="84" t="s">
        <v>185</v>
      </c>
      <c r="F12273" s="84" t="s">
        <v>6720</v>
      </c>
      <c r="G12273" s="84" t="s">
        <v>10234</v>
      </c>
      <c r="H12273" s="85">
        <v>250</v>
      </c>
      <c r="I12273" s="86">
        <v>0</v>
      </c>
      <c r="J12273" s="87">
        <v>250</v>
      </c>
    </row>
    <row r="12274" spans="1:10" ht="25.5">
      <c r="A12274" s="72">
        <v>12270</v>
      </c>
      <c r="B12274" s="83" t="s">
        <v>138</v>
      </c>
      <c r="C12274" s="84" t="s">
        <v>6731</v>
      </c>
      <c r="D12274" s="84" t="s">
        <v>6732</v>
      </c>
      <c r="E12274" s="84" t="s">
        <v>185</v>
      </c>
      <c r="F12274" s="84" t="s">
        <v>6720</v>
      </c>
      <c r="G12274" s="84" t="s">
        <v>10234</v>
      </c>
      <c r="H12274" s="85">
        <v>3000</v>
      </c>
      <c r="I12274" s="86">
        <v>0</v>
      </c>
      <c r="J12274" s="87">
        <v>3000</v>
      </c>
    </row>
    <row r="12275" spans="1:10" ht="25.5">
      <c r="A12275" s="72">
        <v>12271</v>
      </c>
      <c r="B12275" s="83" t="s">
        <v>138</v>
      </c>
      <c r="C12275" s="84" t="s">
        <v>6763</v>
      </c>
      <c r="D12275" s="84" t="s">
        <v>6764</v>
      </c>
      <c r="E12275" s="84" t="s">
        <v>185</v>
      </c>
      <c r="F12275" s="84" t="s">
        <v>6720</v>
      </c>
      <c r="G12275" s="84" t="s">
        <v>40936</v>
      </c>
      <c r="H12275" s="85">
        <v>5400</v>
      </c>
      <c r="I12275" s="86">
        <v>0</v>
      </c>
      <c r="J12275" s="87">
        <v>5400</v>
      </c>
    </row>
    <row r="12276" spans="1:10" ht="25.5">
      <c r="A12276" s="72">
        <v>12272</v>
      </c>
      <c r="B12276" s="83" t="s">
        <v>138</v>
      </c>
      <c r="C12276" s="84" t="s">
        <v>6787</v>
      </c>
      <c r="D12276" s="84" t="s">
        <v>6788</v>
      </c>
      <c r="E12276" s="84" t="s">
        <v>185</v>
      </c>
      <c r="F12276" s="84" t="s">
        <v>6720</v>
      </c>
      <c r="G12276" s="84" t="s">
        <v>40937</v>
      </c>
      <c r="H12276" s="85">
        <v>7200</v>
      </c>
      <c r="I12276" s="86">
        <v>0</v>
      </c>
      <c r="J12276" s="87">
        <v>7200</v>
      </c>
    </row>
    <row r="12277" spans="1:10" ht="25.5">
      <c r="A12277" s="72">
        <v>12273</v>
      </c>
      <c r="B12277" s="83" t="s">
        <v>138</v>
      </c>
      <c r="C12277" s="84" t="s">
        <v>6855</v>
      </c>
      <c r="D12277" s="84" t="s">
        <v>6856</v>
      </c>
      <c r="E12277" s="84" t="s">
        <v>185</v>
      </c>
      <c r="F12277" s="84" t="s">
        <v>6720</v>
      </c>
      <c r="G12277" s="84" t="s">
        <v>10234</v>
      </c>
      <c r="H12277" s="85">
        <v>10500</v>
      </c>
      <c r="I12277" s="86">
        <v>0</v>
      </c>
      <c r="J12277" s="87">
        <v>10500</v>
      </c>
    </row>
    <row r="12278" spans="1:10" ht="25.5">
      <c r="A12278" s="72">
        <v>12274</v>
      </c>
      <c r="B12278" s="83" t="s">
        <v>138</v>
      </c>
      <c r="C12278" s="84" t="s">
        <v>6881</v>
      </c>
      <c r="D12278" s="84" t="s">
        <v>6882</v>
      </c>
      <c r="E12278" s="84" t="s">
        <v>185</v>
      </c>
      <c r="F12278" s="84" t="s">
        <v>6720</v>
      </c>
      <c r="G12278" s="84" t="s">
        <v>10234</v>
      </c>
      <c r="H12278" s="85">
        <v>10000</v>
      </c>
      <c r="I12278" s="86">
        <v>0</v>
      </c>
      <c r="J12278" s="87">
        <v>10000</v>
      </c>
    </row>
    <row r="12279" spans="1:10" ht="25.5">
      <c r="A12279" s="72">
        <v>12275</v>
      </c>
      <c r="B12279" s="83" t="s">
        <v>138</v>
      </c>
      <c r="C12279" s="84" t="s">
        <v>6765</v>
      </c>
      <c r="D12279" s="84" t="s">
        <v>6766</v>
      </c>
      <c r="E12279" s="84" t="s">
        <v>185</v>
      </c>
      <c r="F12279" s="84" t="s">
        <v>6720</v>
      </c>
      <c r="G12279" s="84" t="s">
        <v>40936</v>
      </c>
      <c r="H12279" s="85">
        <v>216000</v>
      </c>
      <c r="I12279" s="86">
        <v>0</v>
      </c>
      <c r="J12279" s="87">
        <v>216000</v>
      </c>
    </row>
    <row r="12280" spans="1:10" ht="25.5">
      <c r="A12280" s="72">
        <v>12276</v>
      </c>
      <c r="B12280" s="83" t="s">
        <v>138</v>
      </c>
      <c r="C12280" s="84" t="s">
        <v>6785</v>
      </c>
      <c r="D12280" s="84" t="s">
        <v>6786</v>
      </c>
      <c r="E12280" s="84" t="s">
        <v>185</v>
      </c>
      <c r="F12280" s="84" t="s">
        <v>6720</v>
      </c>
      <c r="G12280" s="84" t="s">
        <v>40937</v>
      </c>
      <c r="H12280" s="85">
        <v>288000</v>
      </c>
      <c r="I12280" s="86">
        <v>0</v>
      </c>
      <c r="J12280" s="87">
        <v>288000</v>
      </c>
    </row>
    <row r="12281" spans="1:10" ht="25.5">
      <c r="A12281" s="72">
        <v>12277</v>
      </c>
      <c r="B12281" s="83" t="s">
        <v>138</v>
      </c>
      <c r="C12281" s="84" t="s">
        <v>6821</v>
      </c>
      <c r="D12281" s="84" t="s">
        <v>6822</v>
      </c>
      <c r="E12281" s="84" t="s">
        <v>185</v>
      </c>
      <c r="F12281" s="84" t="s">
        <v>6720</v>
      </c>
      <c r="G12281" s="84" t="s">
        <v>40938</v>
      </c>
      <c r="H12281" s="85">
        <v>360000</v>
      </c>
      <c r="I12281" s="86">
        <v>0</v>
      </c>
      <c r="J12281" s="87">
        <v>360000</v>
      </c>
    </row>
    <row r="12282" spans="1:10" ht="25.5">
      <c r="A12282" s="72">
        <v>12278</v>
      </c>
      <c r="B12282" s="83" t="s">
        <v>138</v>
      </c>
      <c r="C12282" s="84" t="s">
        <v>6853</v>
      </c>
      <c r="D12282" s="84" t="s">
        <v>6854</v>
      </c>
      <c r="E12282" s="84" t="s">
        <v>185</v>
      </c>
      <c r="F12282" s="84" t="s">
        <v>6720</v>
      </c>
      <c r="G12282" s="84" t="s">
        <v>10234</v>
      </c>
      <c r="H12282" s="85">
        <v>420000</v>
      </c>
      <c r="I12282" s="86">
        <v>0</v>
      </c>
      <c r="J12282" s="87">
        <v>420000</v>
      </c>
    </row>
    <row r="12283" spans="1:10" ht="25.5">
      <c r="A12283" s="72">
        <v>12279</v>
      </c>
      <c r="B12283" s="83" t="s">
        <v>138</v>
      </c>
      <c r="C12283" s="84" t="s">
        <v>6887</v>
      </c>
      <c r="D12283" s="84" t="s">
        <v>6888</v>
      </c>
      <c r="E12283" s="84" t="s">
        <v>185</v>
      </c>
      <c r="F12283" s="84" t="s">
        <v>6720</v>
      </c>
      <c r="G12283" s="84" t="s">
        <v>10234</v>
      </c>
      <c r="H12283" s="85">
        <v>30</v>
      </c>
      <c r="I12283" s="86">
        <v>0</v>
      </c>
      <c r="J12283" s="87">
        <v>30</v>
      </c>
    </row>
    <row r="12284" spans="1:10" ht="25.5">
      <c r="A12284" s="72">
        <v>12280</v>
      </c>
      <c r="B12284" s="83" t="s">
        <v>138</v>
      </c>
      <c r="C12284" s="84" t="s">
        <v>6733</v>
      </c>
      <c r="D12284" s="84" t="s">
        <v>6734</v>
      </c>
      <c r="E12284" s="84" t="s">
        <v>185</v>
      </c>
      <c r="F12284" s="84" t="s">
        <v>6720</v>
      </c>
      <c r="G12284" s="84" t="s">
        <v>10234</v>
      </c>
      <c r="H12284" s="85">
        <v>300</v>
      </c>
      <c r="I12284" s="86">
        <v>0</v>
      </c>
      <c r="J12284" s="87">
        <v>300</v>
      </c>
    </row>
    <row r="12285" spans="1:10" ht="25.5">
      <c r="A12285" s="72">
        <v>12281</v>
      </c>
      <c r="B12285" s="83" t="s">
        <v>138</v>
      </c>
      <c r="C12285" s="84" t="s">
        <v>6895</v>
      </c>
      <c r="D12285" s="84" t="s">
        <v>6896</v>
      </c>
      <c r="E12285" s="84" t="s">
        <v>185</v>
      </c>
      <c r="F12285" s="84" t="s">
        <v>6720</v>
      </c>
      <c r="G12285" s="84" t="s">
        <v>10234</v>
      </c>
      <c r="H12285" s="85">
        <v>30</v>
      </c>
      <c r="I12285" s="86">
        <v>0</v>
      </c>
      <c r="J12285" s="87">
        <v>30</v>
      </c>
    </row>
    <row r="12286" spans="1:10" ht="25.5">
      <c r="A12286" s="72">
        <v>12282</v>
      </c>
      <c r="B12286" s="83" t="s">
        <v>138</v>
      </c>
      <c r="C12286" s="84" t="s">
        <v>6891</v>
      </c>
      <c r="D12286" s="84" t="s">
        <v>6892</v>
      </c>
      <c r="E12286" s="84" t="s">
        <v>185</v>
      </c>
      <c r="F12286" s="84" t="s">
        <v>6720</v>
      </c>
      <c r="G12286" s="84" t="s">
        <v>10234</v>
      </c>
      <c r="H12286" s="85">
        <v>12</v>
      </c>
      <c r="I12286" s="86">
        <v>0</v>
      </c>
      <c r="J12286" s="87">
        <v>12</v>
      </c>
    </row>
    <row r="12287" spans="1:10" ht="25.5">
      <c r="A12287" s="72">
        <v>12283</v>
      </c>
      <c r="B12287" s="83" t="s">
        <v>138</v>
      </c>
      <c r="C12287" s="84" t="s">
        <v>6735</v>
      </c>
      <c r="D12287" s="84" t="s">
        <v>6736</v>
      </c>
      <c r="E12287" s="84" t="s">
        <v>185</v>
      </c>
      <c r="F12287" s="84" t="s">
        <v>6720</v>
      </c>
      <c r="G12287" s="84" t="s">
        <v>10234</v>
      </c>
      <c r="H12287" s="85">
        <v>120</v>
      </c>
      <c r="I12287" s="86">
        <v>0</v>
      </c>
      <c r="J12287" s="87">
        <v>120</v>
      </c>
    </row>
    <row r="12288" spans="1:10" ht="25.5">
      <c r="A12288" s="72">
        <v>12284</v>
      </c>
      <c r="B12288" s="83" t="s">
        <v>138</v>
      </c>
      <c r="C12288" s="84" t="s">
        <v>6871</v>
      </c>
      <c r="D12288" s="84" t="s">
        <v>6872</v>
      </c>
      <c r="E12288" s="84" t="s">
        <v>185</v>
      </c>
      <c r="F12288" s="84" t="s">
        <v>6720</v>
      </c>
      <c r="G12288" s="84" t="s">
        <v>10234</v>
      </c>
      <c r="H12288" s="85">
        <v>1.33</v>
      </c>
      <c r="I12288" s="86">
        <v>0</v>
      </c>
      <c r="J12288" s="87">
        <v>1.33</v>
      </c>
    </row>
    <row r="12289" spans="1:10" ht="25.5">
      <c r="A12289" s="72">
        <v>12285</v>
      </c>
      <c r="B12289" s="83" t="s">
        <v>138</v>
      </c>
      <c r="C12289" s="84" t="s">
        <v>6718</v>
      </c>
      <c r="D12289" s="84" t="s">
        <v>6719</v>
      </c>
      <c r="E12289" s="84" t="s">
        <v>185</v>
      </c>
      <c r="F12289" s="84" t="s">
        <v>6720</v>
      </c>
      <c r="G12289" s="84" t="s">
        <v>10234</v>
      </c>
      <c r="H12289" s="85">
        <v>16</v>
      </c>
      <c r="I12289" s="86">
        <v>0</v>
      </c>
      <c r="J12289" s="87">
        <v>16</v>
      </c>
    </row>
    <row r="12290" spans="1:10" ht="25.5">
      <c r="A12290" s="72">
        <v>12286</v>
      </c>
      <c r="B12290" s="83" t="s">
        <v>138</v>
      </c>
      <c r="C12290" s="84" t="s">
        <v>6811</v>
      </c>
      <c r="D12290" s="84" t="s">
        <v>6812</v>
      </c>
      <c r="E12290" s="84" t="s">
        <v>185</v>
      </c>
      <c r="F12290" s="84" t="s">
        <v>6720</v>
      </c>
      <c r="G12290" s="84" t="s">
        <v>40938</v>
      </c>
      <c r="H12290" s="85">
        <v>48</v>
      </c>
      <c r="I12290" s="86">
        <v>0</v>
      </c>
      <c r="J12290" s="87">
        <v>48</v>
      </c>
    </row>
    <row r="12291" spans="1:10" ht="25.5">
      <c r="A12291" s="72">
        <v>12287</v>
      </c>
      <c r="B12291" s="83" t="s">
        <v>138</v>
      </c>
      <c r="C12291" s="84" t="s">
        <v>6841</v>
      </c>
      <c r="D12291" s="84" t="s">
        <v>6842</v>
      </c>
      <c r="E12291" s="84" t="s">
        <v>185</v>
      </c>
      <c r="F12291" s="84" t="s">
        <v>6720</v>
      </c>
      <c r="G12291" s="84" t="s">
        <v>40939</v>
      </c>
      <c r="H12291" s="85">
        <v>56</v>
      </c>
      <c r="I12291" s="86">
        <v>0</v>
      </c>
      <c r="J12291" s="87">
        <v>56</v>
      </c>
    </row>
    <row r="12292" spans="1:10">
      <c r="A12292" s="72">
        <v>12288</v>
      </c>
      <c r="B12292" s="83" t="s">
        <v>138</v>
      </c>
      <c r="C12292" s="84" t="s">
        <v>6869</v>
      </c>
      <c r="D12292" s="84" t="s">
        <v>6870</v>
      </c>
      <c r="E12292" s="84" t="s">
        <v>185</v>
      </c>
      <c r="F12292" s="84" t="s">
        <v>6720</v>
      </c>
      <c r="G12292" s="84" t="s">
        <v>10234</v>
      </c>
      <c r="H12292" s="85">
        <v>1.08</v>
      </c>
      <c r="I12292" s="86">
        <v>0</v>
      </c>
      <c r="J12292" s="87">
        <v>1.08</v>
      </c>
    </row>
    <row r="12293" spans="1:10">
      <c r="A12293" s="72">
        <v>12289</v>
      </c>
      <c r="B12293" s="83" t="s">
        <v>138</v>
      </c>
      <c r="C12293" s="84" t="s">
        <v>6755</v>
      </c>
      <c r="D12293" s="84" t="s">
        <v>6756</v>
      </c>
      <c r="E12293" s="84" t="s">
        <v>185</v>
      </c>
      <c r="F12293" s="84" t="s">
        <v>6720</v>
      </c>
      <c r="G12293" s="84" t="s">
        <v>40936</v>
      </c>
      <c r="H12293" s="85">
        <v>23.4</v>
      </c>
      <c r="I12293" s="86">
        <v>0</v>
      </c>
      <c r="J12293" s="87">
        <v>23.4</v>
      </c>
    </row>
    <row r="12294" spans="1:10">
      <c r="A12294" s="72">
        <v>12290</v>
      </c>
      <c r="B12294" s="83" t="s">
        <v>138</v>
      </c>
      <c r="C12294" s="84" t="s">
        <v>6781</v>
      </c>
      <c r="D12294" s="84" t="s">
        <v>6782</v>
      </c>
      <c r="E12294" s="84" t="s">
        <v>185</v>
      </c>
      <c r="F12294" s="84" t="s">
        <v>6720</v>
      </c>
      <c r="G12294" s="84" t="s">
        <v>40937</v>
      </c>
      <c r="H12294" s="85">
        <v>31.2</v>
      </c>
      <c r="I12294" s="86">
        <v>0</v>
      </c>
      <c r="J12294" s="87">
        <v>31.2</v>
      </c>
    </row>
    <row r="12295" spans="1:10">
      <c r="A12295" s="72">
        <v>12291</v>
      </c>
      <c r="B12295" s="83" t="s">
        <v>138</v>
      </c>
      <c r="C12295" s="84" t="s">
        <v>6809</v>
      </c>
      <c r="D12295" s="84" t="s">
        <v>6810</v>
      </c>
      <c r="E12295" s="84" t="s">
        <v>185</v>
      </c>
      <c r="F12295" s="84" t="s">
        <v>6720</v>
      </c>
      <c r="G12295" s="84" t="s">
        <v>40938</v>
      </c>
      <c r="H12295" s="85">
        <v>39</v>
      </c>
      <c r="I12295" s="86">
        <v>0</v>
      </c>
      <c r="J12295" s="87">
        <v>39</v>
      </c>
    </row>
    <row r="12296" spans="1:10">
      <c r="A12296" s="72">
        <v>12292</v>
      </c>
      <c r="B12296" s="83" t="s">
        <v>138</v>
      </c>
      <c r="C12296" s="84" t="s">
        <v>6845</v>
      </c>
      <c r="D12296" s="84" t="s">
        <v>6846</v>
      </c>
      <c r="E12296" s="84" t="s">
        <v>185</v>
      </c>
      <c r="F12296" s="84" t="s">
        <v>6720</v>
      </c>
      <c r="G12296" s="84" t="s">
        <v>40939</v>
      </c>
      <c r="H12296" s="85">
        <v>45.5</v>
      </c>
      <c r="I12296" s="86">
        <v>0</v>
      </c>
      <c r="J12296" s="87">
        <v>45.5</v>
      </c>
    </row>
    <row r="12297" spans="1:10" ht="25.5">
      <c r="A12297" s="72">
        <v>12293</v>
      </c>
      <c r="B12297" s="83" t="s">
        <v>138</v>
      </c>
      <c r="C12297" s="84" t="s">
        <v>6879</v>
      </c>
      <c r="D12297" s="84" t="s">
        <v>6880</v>
      </c>
      <c r="E12297" s="84" t="s">
        <v>185</v>
      </c>
      <c r="F12297" s="84" t="s">
        <v>6720</v>
      </c>
      <c r="G12297" s="84" t="s">
        <v>10234</v>
      </c>
      <c r="H12297" s="85">
        <v>1.25</v>
      </c>
      <c r="I12297" s="86">
        <v>0</v>
      </c>
      <c r="J12297" s="87">
        <v>1.25</v>
      </c>
    </row>
    <row r="12298" spans="1:10" ht="25.5">
      <c r="A12298" s="72">
        <v>12294</v>
      </c>
      <c r="B12298" s="83" t="s">
        <v>138</v>
      </c>
      <c r="C12298" s="84" t="s">
        <v>6727</v>
      </c>
      <c r="D12298" s="84" t="s">
        <v>6728</v>
      </c>
      <c r="E12298" s="84" t="s">
        <v>185</v>
      </c>
      <c r="F12298" s="84" t="s">
        <v>6720</v>
      </c>
      <c r="G12298" s="84" t="s">
        <v>10234</v>
      </c>
      <c r="H12298" s="85">
        <v>15</v>
      </c>
      <c r="I12298" s="86">
        <v>0</v>
      </c>
      <c r="J12298" s="87">
        <v>15</v>
      </c>
    </row>
    <row r="12299" spans="1:10" ht="25.5">
      <c r="A12299" s="72">
        <v>12295</v>
      </c>
      <c r="B12299" s="83" t="s">
        <v>138</v>
      </c>
      <c r="C12299" s="84" t="s">
        <v>6759</v>
      </c>
      <c r="D12299" s="84" t="s">
        <v>6760</v>
      </c>
      <c r="E12299" s="84" t="s">
        <v>185</v>
      </c>
      <c r="F12299" s="84" t="s">
        <v>6720</v>
      </c>
      <c r="G12299" s="84" t="s">
        <v>40936</v>
      </c>
      <c r="H12299" s="85">
        <v>27</v>
      </c>
      <c r="I12299" s="86">
        <v>0</v>
      </c>
      <c r="J12299" s="87">
        <v>27</v>
      </c>
    </row>
    <row r="12300" spans="1:10" ht="25.5">
      <c r="A12300" s="72">
        <v>12296</v>
      </c>
      <c r="B12300" s="83" t="s">
        <v>138</v>
      </c>
      <c r="C12300" s="84" t="s">
        <v>6791</v>
      </c>
      <c r="D12300" s="84" t="s">
        <v>6792</v>
      </c>
      <c r="E12300" s="84" t="s">
        <v>185</v>
      </c>
      <c r="F12300" s="84" t="s">
        <v>6720</v>
      </c>
      <c r="G12300" s="84" t="s">
        <v>40937</v>
      </c>
      <c r="H12300" s="85">
        <v>36</v>
      </c>
      <c r="I12300" s="86">
        <v>0</v>
      </c>
      <c r="J12300" s="87">
        <v>36</v>
      </c>
    </row>
    <row r="12301" spans="1:10" ht="25.5">
      <c r="A12301" s="72">
        <v>12297</v>
      </c>
      <c r="B12301" s="83" t="s">
        <v>138</v>
      </c>
      <c r="C12301" s="84" t="s">
        <v>6817</v>
      </c>
      <c r="D12301" s="84" t="s">
        <v>6818</v>
      </c>
      <c r="E12301" s="84" t="s">
        <v>185</v>
      </c>
      <c r="F12301" s="84" t="s">
        <v>6720</v>
      </c>
      <c r="G12301" s="84" t="s">
        <v>40938</v>
      </c>
      <c r="H12301" s="85">
        <v>45</v>
      </c>
      <c r="I12301" s="86">
        <v>0</v>
      </c>
      <c r="J12301" s="87">
        <v>45</v>
      </c>
    </row>
    <row r="12302" spans="1:10" ht="25.5">
      <c r="A12302" s="72">
        <v>12298</v>
      </c>
      <c r="B12302" s="83" t="s">
        <v>138</v>
      </c>
      <c r="C12302" s="84" t="s">
        <v>6847</v>
      </c>
      <c r="D12302" s="84" t="s">
        <v>6848</v>
      </c>
      <c r="E12302" s="84" t="s">
        <v>185</v>
      </c>
      <c r="F12302" s="84" t="s">
        <v>6720</v>
      </c>
      <c r="G12302" s="84" t="s">
        <v>40939</v>
      </c>
      <c r="H12302" s="85">
        <v>52.5</v>
      </c>
      <c r="I12302" s="86">
        <v>0</v>
      </c>
      <c r="J12302" s="87">
        <v>52.5</v>
      </c>
    </row>
    <row r="12303" spans="1:10" ht="25.5">
      <c r="A12303" s="72">
        <v>12299</v>
      </c>
      <c r="B12303" s="83" t="s">
        <v>138</v>
      </c>
      <c r="C12303" s="84" t="s">
        <v>6877</v>
      </c>
      <c r="D12303" s="84" t="s">
        <v>6878</v>
      </c>
      <c r="E12303" s="84" t="s">
        <v>185</v>
      </c>
      <c r="F12303" s="84" t="s">
        <v>6720</v>
      </c>
      <c r="G12303" s="84" t="s">
        <v>10234</v>
      </c>
      <c r="H12303" s="85">
        <v>2.1</v>
      </c>
      <c r="I12303" s="86">
        <v>0</v>
      </c>
      <c r="J12303" s="87">
        <v>2.1</v>
      </c>
    </row>
    <row r="12304" spans="1:10" ht="25.5">
      <c r="A12304" s="72">
        <v>12300</v>
      </c>
      <c r="B12304" s="83" t="s">
        <v>138</v>
      </c>
      <c r="C12304" s="84" t="s">
        <v>6725</v>
      </c>
      <c r="D12304" s="84" t="s">
        <v>6726</v>
      </c>
      <c r="E12304" s="84" t="s">
        <v>185</v>
      </c>
      <c r="F12304" s="84" t="s">
        <v>6720</v>
      </c>
      <c r="G12304" s="84" t="s">
        <v>10234</v>
      </c>
      <c r="H12304" s="85">
        <v>25</v>
      </c>
      <c r="I12304" s="86">
        <v>0</v>
      </c>
      <c r="J12304" s="87">
        <v>25</v>
      </c>
    </row>
    <row r="12305" spans="1:10" ht="25.5">
      <c r="A12305" s="72">
        <v>12301</v>
      </c>
      <c r="B12305" s="83" t="s">
        <v>138</v>
      </c>
      <c r="C12305" s="84" t="s">
        <v>6761</v>
      </c>
      <c r="D12305" s="84" t="s">
        <v>6762</v>
      </c>
      <c r="E12305" s="84" t="s">
        <v>185</v>
      </c>
      <c r="F12305" s="84" t="s">
        <v>6720</v>
      </c>
      <c r="G12305" s="84" t="s">
        <v>40936</v>
      </c>
      <c r="H12305" s="85">
        <v>45</v>
      </c>
      <c r="I12305" s="86">
        <v>0</v>
      </c>
      <c r="J12305" s="87">
        <v>45</v>
      </c>
    </row>
    <row r="12306" spans="1:10" ht="25.5">
      <c r="A12306" s="72">
        <v>12302</v>
      </c>
      <c r="B12306" s="83" t="s">
        <v>138</v>
      </c>
      <c r="C12306" s="84" t="s">
        <v>6793</v>
      </c>
      <c r="D12306" s="84" t="s">
        <v>6794</v>
      </c>
      <c r="E12306" s="84" t="s">
        <v>185</v>
      </c>
      <c r="F12306" s="84" t="s">
        <v>6720</v>
      </c>
      <c r="G12306" s="84" t="s">
        <v>40937</v>
      </c>
      <c r="H12306" s="85">
        <v>60</v>
      </c>
      <c r="I12306" s="86">
        <v>0</v>
      </c>
      <c r="J12306" s="87">
        <v>60</v>
      </c>
    </row>
    <row r="12307" spans="1:10" ht="25.5">
      <c r="A12307" s="72">
        <v>12303</v>
      </c>
      <c r="B12307" s="83" t="s">
        <v>138</v>
      </c>
      <c r="C12307" s="84" t="s">
        <v>6819</v>
      </c>
      <c r="D12307" s="84" t="s">
        <v>6820</v>
      </c>
      <c r="E12307" s="84" t="s">
        <v>185</v>
      </c>
      <c r="F12307" s="84" t="s">
        <v>6720</v>
      </c>
      <c r="G12307" s="84" t="s">
        <v>40938</v>
      </c>
      <c r="H12307" s="85">
        <v>75</v>
      </c>
      <c r="I12307" s="86">
        <v>0</v>
      </c>
      <c r="J12307" s="87">
        <v>75</v>
      </c>
    </row>
    <row r="12308" spans="1:10" ht="25.5">
      <c r="A12308" s="72">
        <v>12304</v>
      </c>
      <c r="B12308" s="83" t="s">
        <v>138</v>
      </c>
      <c r="C12308" s="84" t="s">
        <v>6849</v>
      </c>
      <c r="D12308" s="84" t="s">
        <v>6850</v>
      </c>
      <c r="E12308" s="84" t="s">
        <v>185</v>
      </c>
      <c r="F12308" s="84" t="s">
        <v>6720</v>
      </c>
      <c r="G12308" s="84" t="s">
        <v>40939</v>
      </c>
      <c r="H12308" s="85">
        <v>87.5</v>
      </c>
      <c r="I12308" s="86">
        <v>0</v>
      </c>
      <c r="J12308" s="87">
        <v>87.5</v>
      </c>
    </row>
    <row r="12309" spans="1:10" ht="25.5">
      <c r="A12309" s="72">
        <v>12305</v>
      </c>
      <c r="B12309" s="83" t="s">
        <v>138</v>
      </c>
      <c r="C12309" s="84" t="s">
        <v>6897</v>
      </c>
      <c r="D12309" s="84" t="s">
        <v>6898</v>
      </c>
      <c r="E12309" s="84" t="s">
        <v>185</v>
      </c>
      <c r="F12309" s="84" t="s">
        <v>6720</v>
      </c>
      <c r="G12309" s="84" t="s">
        <v>10234</v>
      </c>
      <c r="H12309" s="85">
        <v>50</v>
      </c>
      <c r="I12309" s="86">
        <v>0</v>
      </c>
      <c r="J12309" s="87">
        <v>50</v>
      </c>
    </row>
    <row r="12310" spans="1:10" ht="25.5">
      <c r="A12310" s="72">
        <v>12306</v>
      </c>
      <c r="B12310" s="83" t="s">
        <v>138</v>
      </c>
      <c r="C12310" s="84" t="s">
        <v>6739</v>
      </c>
      <c r="D12310" s="84" t="s">
        <v>6740</v>
      </c>
      <c r="E12310" s="84" t="s">
        <v>185</v>
      </c>
      <c r="F12310" s="84" t="s">
        <v>6720</v>
      </c>
      <c r="G12310" s="84" t="s">
        <v>10234</v>
      </c>
      <c r="H12310" s="85">
        <v>600</v>
      </c>
      <c r="I12310" s="86">
        <v>0</v>
      </c>
      <c r="J12310" s="87">
        <v>600</v>
      </c>
    </row>
    <row r="12311" spans="1:10" ht="25.5">
      <c r="A12311" s="72">
        <v>12307</v>
      </c>
      <c r="B12311" s="83" t="s">
        <v>138</v>
      </c>
      <c r="C12311" s="84" t="s">
        <v>6771</v>
      </c>
      <c r="D12311" s="84" t="s">
        <v>6772</v>
      </c>
      <c r="E12311" s="84" t="s">
        <v>185</v>
      </c>
      <c r="F12311" s="84" t="s">
        <v>6720</v>
      </c>
      <c r="G12311" s="84" t="s">
        <v>40936</v>
      </c>
      <c r="H12311" s="85">
        <v>1080</v>
      </c>
      <c r="I12311" s="86">
        <v>0</v>
      </c>
      <c r="J12311" s="87">
        <v>1080</v>
      </c>
    </row>
    <row r="12312" spans="1:10" ht="25.5">
      <c r="A12312" s="72">
        <v>12308</v>
      </c>
      <c r="B12312" s="83" t="s">
        <v>138</v>
      </c>
      <c r="C12312" s="84" t="s">
        <v>6799</v>
      </c>
      <c r="D12312" s="84" t="s">
        <v>6800</v>
      </c>
      <c r="E12312" s="84" t="s">
        <v>185</v>
      </c>
      <c r="F12312" s="84" t="s">
        <v>6720</v>
      </c>
      <c r="G12312" s="84" t="s">
        <v>40937</v>
      </c>
      <c r="H12312" s="85">
        <v>1440</v>
      </c>
      <c r="I12312" s="86">
        <v>0</v>
      </c>
      <c r="J12312" s="87">
        <v>1440</v>
      </c>
    </row>
    <row r="12313" spans="1:10" ht="25.5">
      <c r="A12313" s="72">
        <v>12309</v>
      </c>
      <c r="B12313" s="83" t="s">
        <v>138</v>
      </c>
      <c r="C12313" s="84" t="s">
        <v>6835</v>
      </c>
      <c r="D12313" s="84" t="s">
        <v>6836</v>
      </c>
      <c r="E12313" s="84" t="s">
        <v>185</v>
      </c>
      <c r="F12313" s="84" t="s">
        <v>6720</v>
      </c>
      <c r="G12313" s="84" t="s">
        <v>40938</v>
      </c>
      <c r="H12313" s="85">
        <v>1800</v>
      </c>
      <c r="I12313" s="86">
        <v>0</v>
      </c>
      <c r="J12313" s="87">
        <v>1800</v>
      </c>
    </row>
    <row r="12314" spans="1:10" ht="25.5">
      <c r="A12314" s="72">
        <v>12310</v>
      </c>
      <c r="B12314" s="83" t="s">
        <v>138</v>
      </c>
      <c r="C12314" s="84" t="s">
        <v>6861</v>
      </c>
      <c r="D12314" s="84" t="s">
        <v>6862</v>
      </c>
      <c r="E12314" s="84" t="s">
        <v>185</v>
      </c>
      <c r="F12314" s="84" t="s">
        <v>6720</v>
      </c>
      <c r="G12314" s="84" t="s">
        <v>40939</v>
      </c>
      <c r="H12314" s="85">
        <v>2100</v>
      </c>
      <c r="I12314" s="86">
        <v>0</v>
      </c>
      <c r="J12314" s="87">
        <v>2100</v>
      </c>
    </row>
    <row r="12315" spans="1:10" ht="25.5">
      <c r="A12315" s="72">
        <v>12311</v>
      </c>
      <c r="B12315" s="83" t="s">
        <v>138</v>
      </c>
      <c r="C12315" s="84" t="s">
        <v>6899</v>
      </c>
      <c r="D12315" s="84" t="s">
        <v>6900</v>
      </c>
      <c r="E12315" s="84" t="s">
        <v>185</v>
      </c>
      <c r="F12315" s="84" t="s">
        <v>6720</v>
      </c>
      <c r="G12315" s="84" t="s">
        <v>10234</v>
      </c>
      <c r="H12315" s="85">
        <v>16.7</v>
      </c>
      <c r="I12315" s="86">
        <v>0</v>
      </c>
      <c r="J12315" s="87">
        <v>16.7</v>
      </c>
    </row>
    <row r="12316" spans="1:10" ht="25.5">
      <c r="A12316" s="72">
        <v>12312</v>
      </c>
      <c r="B12316" s="83" t="s">
        <v>138</v>
      </c>
      <c r="C12316" s="84" t="s">
        <v>6743</v>
      </c>
      <c r="D12316" s="84" t="s">
        <v>6744</v>
      </c>
      <c r="E12316" s="84" t="s">
        <v>185</v>
      </c>
      <c r="F12316" s="84" t="s">
        <v>6720</v>
      </c>
      <c r="G12316" s="84" t="s">
        <v>10234</v>
      </c>
      <c r="H12316" s="85">
        <v>200</v>
      </c>
      <c r="I12316" s="86">
        <v>0</v>
      </c>
      <c r="J12316" s="87">
        <v>200</v>
      </c>
    </row>
    <row r="12317" spans="1:10" ht="25.5">
      <c r="A12317" s="72">
        <v>12313</v>
      </c>
      <c r="B12317" s="83" t="s">
        <v>138</v>
      </c>
      <c r="C12317" s="84" t="s">
        <v>6773</v>
      </c>
      <c r="D12317" s="84" t="s">
        <v>6774</v>
      </c>
      <c r="E12317" s="84" t="s">
        <v>185</v>
      </c>
      <c r="F12317" s="84" t="s">
        <v>6720</v>
      </c>
      <c r="G12317" s="84" t="s">
        <v>40936</v>
      </c>
      <c r="H12317" s="85">
        <v>360</v>
      </c>
      <c r="I12317" s="86">
        <v>0</v>
      </c>
      <c r="J12317" s="87">
        <v>360</v>
      </c>
    </row>
    <row r="12318" spans="1:10" ht="25.5">
      <c r="A12318" s="72">
        <v>12314</v>
      </c>
      <c r="B12318" s="83" t="s">
        <v>138</v>
      </c>
      <c r="C12318" s="84" t="s">
        <v>6801</v>
      </c>
      <c r="D12318" s="84" t="s">
        <v>6802</v>
      </c>
      <c r="E12318" s="84" t="s">
        <v>185</v>
      </c>
      <c r="F12318" s="84" t="s">
        <v>6720</v>
      </c>
      <c r="G12318" s="84" t="s">
        <v>40937</v>
      </c>
      <c r="H12318" s="85">
        <v>480</v>
      </c>
      <c r="I12318" s="86">
        <v>0</v>
      </c>
      <c r="J12318" s="87">
        <v>480</v>
      </c>
    </row>
    <row r="12319" spans="1:10" ht="25.5">
      <c r="A12319" s="72">
        <v>12315</v>
      </c>
      <c r="B12319" s="83" t="s">
        <v>138</v>
      </c>
      <c r="C12319" s="84" t="s">
        <v>6833</v>
      </c>
      <c r="D12319" s="84" t="s">
        <v>6834</v>
      </c>
      <c r="E12319" s="84" t="s">
        <v>185</v>
      </c>
      <c r="F12319" s="84" t="s">
        <v>6720</v>
      </c>
      <c r="G12319" s="84" t="s">
        <v>40938</v>
      </c>
      <c r="H12319" s="85">
        <v>600</v>
      </c>
      <c r="I12319" s="86">
        <v>0</v>
      </c>
      <c r="J12319" s="87">
        <v>600</v>
      </c>
    </row>
    <row r="12320" spans="1:10" ht="25.5">
      <c r="A12320" s="72">
        <v>12316</v>
      </c>
      <c r="B12320" s="83" t="s">
        <v>138</v>
      </c>
      <c r="C12320" s="84" t="s">
        <v>6863</v>
      </c>
      <c r="D12320" s="84" t="s">
        <v>6864</v>
      </c>
      <c r="E12320" s="84" t="s">
        <v>185</v>
      </c>
      <c r="F12320" s="84" t="s">
        <v>6720</v>
      </c>
      <c r="G12320" s="84" t="s">
        <v>40939</v>
      </c>
      <c r="H12320" s="85">
        <v>700</v>
      </c>
      <c r="I12320" s="86">
        <v>0</v>
      </c>
      <c r="J12320" s="87">
        <v>700</v>
      </c>
    </row>
    <row r="12321" spans="1:10" ht="25.5">
      <c r="A12321" s="72">
        <v>12317</v>
      </c>
      <c r="B12321" s="83" t="s">
        <v>138</v>
      </c>
      <c r="C12321" s="84" t="s">
        <v>6901</v>
      </c>
      <c r="D12321" s="84" t="s">
        <v>6902</v>
      </c>
      <c r="E12321" s="84" t="s">
        <v>185</v>
      </c>
      <c r="F12321" s="84" t="s">
        <v>6720</v>
      </c>
      <c r="G12321" s="84" t="s">
        <v>10234</v>
      </c>
      <c r="H12321" s="85">
        <v>20.8</v>
      </c>
      <c r="I12321" s="86">
        <v>0</v>
      </c>
      <c r="J12321" s="87">
        <v>20.8</v>
      </c>
    </row>
    <row r="12322" spans="1:10">
      <c r="A12322" s="72">
        <v>12318</v>
      </c>
      <c r="B12322" s="83" t="s">
        <v>138</v>
      </c>
      <c r="C12322" s="84" t="s">
        <v>6749</v>
      </c>
      <c r="D12322" s="84" t="s">
        <v>6750</v>
      </c>
      <c r="E12322" s="84" t="s">
        <v>185</v>
      </c>
      <c r="F12322" s="84" t="s">
        <v>6720</v>
      </c>
      <c r="G12322" s="84" t="s">
        <v>10234</v>
      </c>
      <c r="H12322" s="85">
        <v>250</v>
      </c>
      <c r="I12322" s="86">
        <v>0</v>
      </c>
      <c r="J12322" s="87">
        <v>250</v>
      </c>
    </row>
    <row r="12323" spans="1:10">
      <c r="A12323" s="72">
        <v>12319</v>
      </c>
      <c r="B12323" s="83" t="s">
        <v>138</v>
      </c>
      <c r="C12323" s="84" t="s">
        <v>6777</v>
      </c>
      <c r="D12323" s="84" t="s">
        <v>6778</v>
      </c>
      <c r="E12323" s="84" t="s">
        <v>185</v>
      </c>
      <c r="F12323" s="84" t="s">
        <v>6720</v>
      </c>
      <c r="G12323" s="84" t="s">
        <v>40936</v>
      </c>
      <c r="H12323" s="85">
        <v>450</v>
      </c>
      <c r="I12323" s="86">
        <v>0</v>
      </c>
      <c r="J12323" s="87">
        <v>450</v>
      </c>
    </row>
    <row r="12324" spans="1:10">
      <c r="A12324" s="72">
        <v>12320</v>
      </c>
      <c r="B12324" s="83" t="s">
        <v>138</v>
      </c>
      <c r="C12324" s="84" t="s">
        <v>6807</v>
      </c>
      <c r="D12324" s="84" t="s">
        <v>6808</v>
      </c>
      <c r="E12324" s="84" t="s">
        <v>185</v>
      </c>
      <c r="F12324" s="84" t="s">
        <v>6720</v>
      </c>
      <c r="G12324" s="84" t="s">
        <v>40937</v>
      </c>
      <c r="H12324" s="85">
        <v>600</v>
      </c>
      <c r="I12324" s="86">
        <v>0</v>
      </c>
      <c r="J12324" s="87">
        <v>600</v>
      </c>
    </row>
    <row r="12325" spans="1:10">
      <c r="A12325" s="72">
        <v>12321</v>
      </c>
      <c r="B12325" s="83" t="s">
        <v>138</v>
      </c>
      <c r="C12325" s="84" t="s">
        <v>6831</v>
      </c>
      <c r="D12325" s="84" t="s">
        <v>6832</v>
      </c>
      <c r="E12325" s="84" t="s">
        <v>185</v>
      </c>
      <c r="F12325" s="84" t="s">
        <v>6720</v>
      </c>
      <c r="G12325" s="84" t="s">
        <v>40938</v>
      </c>
      <c r="H12325" s="85">
        <v>750</v>
      </c>
      <c r="I12325" s="86">
        <v>0</v>
      </c>
      <c r="J12325" s="87">
        <v>750</v>
      </c>
    </row>
    <row r="12326" spans="1:10">
      <c r="A12326" s="72">
        <v>12322</v>
      </c>
      <c r="B12326" s="83" t="s">
        <v>138</v>
      </c>
      <c r="C12326" s="84" t="s">
        <v>6859</v>
      </c>
      <c r="D12326" s="84" t="s">
        <v>6860</v>
      </c>
      <c r="E12326" s="84" t="s">
        <v>185</v>
      </c>
      <c r="F12326" s="84" t="s">
        <v>6720</v>
      </c>
      <c r="G12326" s="84" t="s">
        <v>40939</v>
      </c>
      <c r="H12326" s="85">
        <v>875</v>
      </c>
      <c r="I12326" s="86">
        <v>0</v>
      </c>
      <c r="J12326" s="87">
        <v>875</v>
      </c>
    </row>
    <row r="12327" spans="1:10" ht="25.5">
      <c r="A12327" s="72">
        <v>12323</v>
      </c>
      <c r="B12327" s="83" t="s">
        <v>138</v>
      </c>
      <c r="C12327" s="84" t="s">
        <v>6903</v>
      </c>
      <c r="D12327" s="84" t="s">
        <v>6904</v>
      </c>
      <c r="E12327" s="84" t="s">
        <v>185</v>
      </c>
      <c r="F12327" s="84" t="s">
        <v>6720</v>
      </c>
      <c r="G12327" s="84" t="s">
        <v>10234</v>
      </c>
      <c r="H12327" s="85">
        <v>50</v>
      </c>
      <c r="I12327" s="86">
        <v>0</v>
      </c>
      <c r="J12327" s="87">
        <v>50</v>
      </c>
    </row>
    <row r="12328" spans="1:10">
      <c r="A12328" s="72">
        <v>12324</v>
      </c>
      <c r="B12328" s="83" t="s">
        <v>138</v>
      </c>
      <c r="C12328" s="84" t="s">
        <v>6747</v>
      </c>
      <c r="D12328" s="84" t="s">
        <v>6748</v>
      </c>
      <c r="E12328" s="84" t="s">
        <v>185</v>
      </c>
      <c r="F12328" s="84" t="s">
        <v>6720</v>
      </c>
      <c r="G12328" s="84" t="s">
        <v>10234</v>
      </c>
      <c r="H12328" s="85">
        <v>600</v>
      </c>
      <c r="I12328" s="86">
        <v>0</v>
      </c>
      <c r="J12328" s="87">
        <v>600</v>
      </c>
    </row>
    <row r="12329" spans="1:10">
      <c r="A12329" s="72">
        <v>12325</v>
      </c>
      <c r="B12329" s="83" t="s">
        <v>138</v>
      </c>
      <c r="C12329" s="84" t="s">
        <v>6775</v>
      </c>
      <c r="D12329" s="84" t="s">
        <v>6776</v>
      </c>
      <c r="E12329" s="84" t="s">
        <v>185</v>
      </c>
      <c r="F12329" s="84" t="s">
        <v>6720</v>
      </c>
      <c r="G12329" s="84" t="s">
        <v>40936</v>
      </c>
      <c r="H12329" s="85">
        <v>1080</v>
      </c>
      <c r="I12329" s="86">
        <v>0</v>
      </c>
      <c r="J12329" s="87">
        <v>1080</v>
      </c>
    </row>
    <row r="12330" spans="1:10">
      <c r="A12330" s="72">
        <v>12326</v>
      </c>
      <c r="B12330" s="83" t="s">
        <v>138</v>
      </c>
      <c r="C12330" s="84" t="s">
        <v>6803</v>
      </c>
      <c r="D12330" s="84" t="s">
        <v>6804</v>
      </c>
      <c r="E12330" s="84" t="s">
        <v>185</v>
      </c>
      <c r="F12330" s="84" t="s">
        <v>6720</v>
      </c>
      <c r="G12330" s="84" t="s">
        <v>40937</v>
      </c>
      <c r="H12330" s="85">
        <v>1440</v>
      </c>
      <c r="I12330" s="86">
        <v>0</v>
      </c>
      <c r="J12330" s="87">
        <v>1440</v>
      </c>
    </row>
    <row r="12331" spans="1:10">
      <c r="A12331" s="72">
        <v>12327</v>
      </c>
      <c r="B12331" s="83" t="s">
        <v>138</v>
      </c>
      <c r="C12331" s="84" t="s">
        <v>6837</v>
      </c>
      <c r="D12331" s="84" t="s">
        <v>6838</v>
      </c>
      <c r="E12331" s="84" t="s">
        <v>185</v>
      </c>
      <c r="F12331" s="84" t="s">
        <v>6720</v>
      </c>
      <c r="G12331" s="84" t="s">
        <v>40938</v>
      </c>
      <c r="H12331" s="85">
        <v>1800</v>
      </c>
      <c r="I12331" s="86">
        <v>0</v>
      </c>
      <c r="J12331" s="87">
        <v>1800</v>
      </c>
    </row>
    <row r="12332" spans="1:10">
      <c r="A12332" s="72">
        <v>12328</v>
      </c>
      <c r="B12332" s="83" t="s">
        <v>138</v>
      </c>
      <c r="C12332" s="84" t="s">
        <v>6865</v>
      </c>
      <c r="D12332" s="84" t="s">
        <v>6866</v>
      </c>
      <c r="E12332" s="84" t="s">
        <v>185</v>
      </c>
      <c r="F12332" s="84" t="s">
        <v>6720</v>
      </c>
      <c r="G12332" s="84" t="s">
        <v>40939</v>
      </c>
      <c r="H12332" s="85">
        <v>2100</v>
      </c>
      <c r="I12332" s="86">
        <v>0</v>
      </c>
      <c r="J12332" s="87">
        <v>2100</v>
      </c>
    </row>
    <row r="12333" spans="1:10" ht="25.5">
      <c r="A12333" s="72">
        <v>12329</v>
      </c>
      <c r="B12333" s="83" t="s">
        <v>138</v>
      </c>
      <c r="C12333" s="84" t="s">
        <v>6741</v>
      </c>
      <c r="D12333" s="84" t="s">
        <v>6742</v>
      </c>
      <c r="E12333" s="84" t="s">
        <v>185</v>
      </c>
      <c r="F12333" s="84" t="s">
        <v>6720</v>
      </c>
      <c r="G12333" s="84" t="s">
        <v>10234</v>
      </c>
      <c r="H12333" s="85">
        <v>1500</v>
      </c>
      <c r="I12333" s="86">
        <v>0</v>
      </c>
      <c r="J12333" s="87">
        <v>1500</v>
      </c>
    </row>
    <row r="12334" spans="1:10" ht="25.5">
      <c r="A12334" s="72">
        <v>12330</v>
      </c>
      <c r="B12334" s="83" t="s">
        <v>138</v>
      </c>
      <c r="C12334" s="84" t="s">
        <v>6905</v>
      </c>
      <c r="D12334" s="84" t="s">
        <v>6906</v>
      </c>
      <c r="E12334" s="84" t="s">
        <v>185</v>
      </c>
      <c r="F12334" s="84" t="s">
        <v>6720</v>
      </c>
      <c r="G12334" s="84" t="s">
        <v>10234</v>
      </c>
      <c r="H12334" s="85">
        <v>75</v>
      </c>
      <c r="I12334" s="86">
        <v>0</v>
      </c>
      <c r="J12334" s="87">
        <v>75</v>
      </c>
    </row>
    <row r="12335" spans="1:10">
      <c r="A12335" s="72">
        <v>12331</v>
      </c>
      <c r="B12335" s="83" t="s">
        <v>138</v>
      </c>
      <c r="C12335" s="84" t="s">
        <v>6745</v>
      </c>
      <c r="D12335" s="84" t="s">
        <v>6746</v>
      </c>
      <c r="E12335" s="84" t="s">
        <v>185</v>
      </c>
      <c r="F12335" s="84" t="s">
        <v>6720</v>
      </c>
      <c r="G12335" s="84" t="s">
        <v>10234</v>
      </c>
      <c r="H12335" s="85">
        <v>900</v>
      </c>
      <c r="I12335" s="86">
        <v>0</v>
      </c>
      <c r="J12335" s="87">
        <v>900</v>
      </c>
    </row>
    <row r="12336" spans="1:10">
      <c r="A12336" s="72">
        <v>12332</v>
      </c>
      <c r="B12336" s="83" t="s">
        <v>138</v>
      </c>
      <c r="C12336" s="84" t="s">
        <v>6769</v>
      </c>
      <c r="D12336" s="84" t="s">
        <v>6770</v>
      </c>
      <c r="E12336" s="84" t="s">
        <v>185</v>
      </c>
      <c r="F12336" s="84" t="s">
        <v>6720</v>
      </c>
      <c r="G12336" s="84" t="s">
        <v>40936</v>
      </c>
      <c r="H12336" s="85">
        <v>1620</v>
      </c>
      <c r="I12336" s="86">
        <v>0</v>
      </c>
      <c r="J12336" s="87">
        <v>1620</v>
      </c>
    </row>
    <row r="12337" spans="1:10">
      <c r="A12337" s="72">
        <v>12333</v>
      </c>
      <c r="B12337" s="83" t="s">
        <v>138</v>
      </c>
      <c r="C12337" s="84" t="s">
        <v>6805</v>
      </c>
      <c r="D12337" s="84" t="s">
        <v>6806</v>
      </c>
      <c r="E12337" s="84" t="s">
        <v>185</v>
      </c>
      <c r="F12337" s="84" t="s">
        <v>6720</v>
      </c>
      <c r="G12337" s="84" t="s">
        <v>40937</v>
      </c>
      <c r="H12337" s="85">
        <v>2160</v>
      </c>
      <c r="I12337" s="86">
        <v>0</v>
      </c>
      <c r="J12337" s="87">
        <v>2160</v>
      </c>
    </row>
    <row r="12338" spans="1:10">
      <c r="A12338" s="72">
        <v>12334</v>
      </c>
      <c r="B12338" s="83" t="s">
        <v>138</v>
      </c>
      <c r="C12338" s="84" t="s">
        <v>6829</v>
      </c>
      <c r="D12338" s="84" t="s">
        <v>6830</v>
      </c>
      <c r="E12338" s="84" t="s">
        <v>185</v>
      </c>
      <c r="F12338" s="84" t="s">
        <v>6720</v>
      </c>
      <c r="G12338" s="84" t="s">
        <v>40938</v>
      </c>
      <c r="H12338" s="85">
        <v>2700</v>
      </c>
      <c r="I12338" s="86">
        <v>0</v>
      </c>
      <c r="J12338" s="87">
        <v>2700</v>
      </c>
    </row>
    <row r="12339" spans="1:10">
      <c r="A12339" s="72">
        <v>12335</v>
      </c>
      <c r="B12339" s="83" t="s">
        <v>138</v>
      </c>
      <c r="C12339" s="84" t="s">
        <v>6867</v>
      </c>
      <c r="D12339" s="84" t="s">
        <v>6868</v>
      </c>
      <c r="E12339" s="84" t="s">
        <v>185</v>
      </c>
      <c r="F12339" s="84" t="s">
        <v>6720</v>
      </c>
      <c r="G12339" s="84" t="s">
        <v>40939</v>
      </c>
      <c r="H12339" s="85">
        <v>3150</v>
      </c>
      <c r="I12339" s="86">
        <v>0</v>
      </c>
      <c r="J12339" s="87">
        <v>3150</v>
      </c>
    </row>
    <row r="12340" spans="1:10" ht="25.5">
      <c r="A12340" s="72">
        <v>12336</v>
      </c>
      <c r="B12340" s="83" t="s">
        <v>138</v>
      </c>
      <c r="C12340" s="84" t="s">
        <v>6450</v>
      </c>
      <c r="D12340" s="84" t="s">
        <v>6451</v>
      </c>
      <c r="E12340" s="84" t="s">
        <v>185</v>
      </c>
      <c r="F12340" s="84" t="s">
        <v>6352</v>
      </c>
      <c r="G12340" s="84" t="s">
        <v>10234</v>
      </c>
      <c r="H12340" s="85">
        <v>280</v>
      </c>
      <c r="I12340" s="86">
        <v>0</v>
      </c>
      <c r="J12340" s="87">
        <v>280</v>
      </c>
    </row>
    <row r="12341" spans="1:10" ht="25.5">
      <c r="A12341" s="72">
        <v>12337</v>
      </c>
      <c r="B12341" s="83" t="s">
        <v>138</v>
      </c>
      <c r="C12341" s="84" t="s">
        <v>6436</v>
      </c>
      <c r="D12341" s="84" t="s">
        <v>6437</v>
      </c>
      <c r="E12341" s="84" t="s">
        <v>185</v>
      </c>
      <c r="F12341" s="84" t="s">
        <v>6352</v>
      </c>
      <c r="G12341" s="84" t="s">
        <v>10234</v>
      </c>
      <c r="H12341" s="85">
        <v>430</v>
      </c>
      <c r="I12341" s="86">
        <v>0</v>
      </c>
      <c r="J12341" s="87">
        <v>430</v>
      </c>
    </row>
    <row r="12342" spans="1:10">
      <c r="A12342" s="72">
        <v>12338</v>
      </c>
      <c r="B12342" s="83" t="s">
        <v>138</v>
      </c>
      <c r="C12342" s="84" t="s">
        <v>6936</v>
      </c>
      <c r="D12342" s="84" t="s">
        <v>6937</v>
      </c>
      <c r="E12342" s="84" t="s">
        <v>185</v>
      </c>
      <c r="F12342" s="84" t="s">
        <v>6909</v>
      </c>
      <c r="G12342" s="84" t="s">
        <v>10234</v>
      </c>
      <c r="H12342" s="85">
        <v>11</v>
      </c>
      <c r="I12342" s="86">
        <v>0</v>
      </c>
      <c r="J12342" s="87">
        <v>11</v>
      </c>
    </row>
    <row r="12343" spans="1:10">
      <c r="A12343" s="72">
        <v>12339</v>
      </c>
      <c r="B12343" s="83" t="s">
        <v>138</v>
      </c>
      <c r="C12343" s="84" t="s">
        <v>6928</v>
      </c>
      <c r="D12343" s="84" t="s">
        <v>6929</v>
      </c>
      <c r="E12343" s="84" t="s">
        <v>185</v>
      </c>
      <c r="F12343" s="84" t="s">
        <v>6909</v>
      </c>
      <c r="G12343" s="84" t="s">
        <v>10234</v>
      </c>
      <c r="H12343" s="85">
        <v>192.5</v>
      </c>
      <c r="I12343" s="86">
        <v>0</v>
      </c>
      <c r="J12343" s="87">
        <v>192.5</v>
      </c>
    </row>
    <row r="12344" spans="1:10" ht="76.5">
      <c r="A12344" s="72">
        <v>12340</v>
      </c>
      <c r="B12344" s="83" t="s">
        <v>138</v>
      </c>
      <c r="C12344" s="84" t="s">
        <v>6942</v>
      </c>
      <c r="D12344" s="84" t="s">
        <v>6943</v>
      </c>
      <c r="E12344" s="84" t="s">
        <v>185</v>
      </c>
      <c r="F12344" s="84" t="s">
        <v>6909</v>
      </c>
      <c r="G12344" s="84" t="s">
        <v>10234</v>
      </c>
      <c r="H12344" s="85">
        <v>4120</v>
      </c>
      <c r="I12344" s="86">
        <v>0</v>
      </c>
      <c r="J12344" s="87">
        <v>4120</v>
      </c>
    </row>
    <row r="12345" spans="1:10" ht="25.5">
      <c r="A12345" s="72">
        <v>12341</v>
      </c>
      <c r="B12345" s="83" t="s">
        <v>138</v>
      </c>
      <c r="C12345" s="84" t="s">
        <v>6944</v>
      </c>
      <c r="D12345" s="84" t="s">
        <v>6945</v>
      </c>
      <c r="E12345" s="84" t="s">
        <v>185</v>
      </c>
      <c r="F12345" s="84" t="s">
        <v>6909</v>
      </c>
      <c r="G12345" s="84" t="s">
        <v>10234</v>
      </c>
      <c r="H12345" s="85">
        <v>4520</v>
      </c>
      <c r="I12345" s="86">
        <v>0</v>
      </c>
      <c r="J12345" s="87">
        <v>4520</v>
      </c>
    </row>
    <row r="12346" spans="1:10" ht="25.5">
      <c r="A12346" s="72">
        <v>12342</v>
      </c>
      <c r="B12346" s="83" t="s">
        <v>138</v>
      </c>
      <c r="C12346" s="84" t="s">
        <v>6940</v>
      </c>
      <c r="D12346" s="84" t="s">
        <v>6941</v>
      </c>
      <c r="E12346" s="84" t="s">
        <v>185</v>
      </c>
      <c r="F12346" s="84" t="s">
        <v>6909</v>
      </c>
      <c r="G12346" s="84" t="s">
        <v>10234</v>
      </c>
      <c r="H12346" s="85">
        <v>94.5</v>
      </c>
      <c r="I12346" s="86">
        <v>0</v>
      </c>
      <c r="J12346" s="87">
        <v>94.5</v>
      </c>
    </row>
    <row r="12347" spans="1:10">
      <c r="A12347" s="72">
        <v>12343</v>
      </c>
      <c r="B12347" s="83" t="s">
        <v>138</v>
      </c>
      <c r="C12347" s="84" t="s">
        <v>6934</v>
      </c>
      <c r="D12347" s="84" t="s">
        <v>6935</v>
      </c>
      <c r="E12347" s="84" t="s">
        <v>185</v>
      </c>
      <c r="F12347" s="84" t="s">
        <v>6909</v>
      </c>
      <c r="G12347" s="84" t="s">
        <v>10234</v>
      </c>
      <c r="H12347" s="85">
        <v>242</v>
      </c>
      <c r="I12347" s="86">
        <v>0</v>
      </c>
      <c r="J12347" s="87">
        <v>242</v>
      </c>
    </row>
    <row r="12348" spans="1:10">
      <c r="A12348" s="72">
        <v>12344</v>
      </c>
      <c r="B12348" s="83" t="s">
        <v>138</v>
      </c>
      <c r="C12348" s="84" t="s">
        <v>6930</v>
      </c>
      <c r="D12348" s="84" t="s">
        <v>6931</v>
      </c>
      <c r="E12348" s="84" t="s">
        <v>185</v>
      </c>
      <c r="F12348" s="84" t="s">
        <v>6909</v>
      </c>
      <c r="G12348" s="84" t="s">
        <v>10234</v>
      </c>
      <c r="H12348" s="85">
        <v>110</v>
      </c>
      <c r="I12348" s="86">
        <v>0</v>
      </c>
      <c r="J12348" s="87">
        <v>110</v>
      </c>
    </row>
    <row r="12349" spans="1:10">
      <c r="A12349" s="72">
        <v>12345</v>
      </c>
      <c r="B12349" s="83" t="s">
        <v>138</v>
      </c>
      <c r="C12349" s="84" t="s">
        <v>6932</v>
      </c>
      <c r="D12349" s="84" t="s">
        <v>6933</v>
      </c>
      <c r="E12349" s="84" t="s">
        <v>185</v>
      </c>
      <c r="F12349" s="84" t="s">
        <v>6909</v>
      </c>
      <c r="G12349" s="84" t="s">
        <v>10234</v>
      </c>
      <c r="H12349" s="85">
        <v>27.5</v>
      </c>
      <c r="I12349" s="86">
        <v>0</v>
      </c>
      <c r="J12349" s="87">
        <v>27.5</v>
      </c>
    </row>
    <row r="12350" spans="1:10" ht="25.5">
      <c r="A12350" s="72">
        <v>12346</v>
      </c>
      <c r="B12350" s="83" t="s">
        <v>138</v>
      </c>
      <c r="C12350" s="84" t="s">
        <v>6938</v>
      </c>
      <c r="D12350" s="84" t="s">
        <v>6939</v>
      </c>
      <c r="E12350" s="84" t="s">
        <v>185</v>
      </c>
      <c r="F12350" s="84" t="s">
        <v>6909</v>
      </c>
      <c r="G12350" s="84" t="s">
        <v>10234</v>
      </c>
      <c r="H12350" s="85">
        <v>42</v>
      </c>
      <c r="I12350" s="86">
        <v>0</v>
      </c>
      <c r="J12350" s="87">
        <v>42</v>
      </c>
    </row>
    <row r="12351" spans="1:10">
      <c r="A12351" s="72">
        <v>12347</v>
      </c>
      <c r="B12351" s="83" t="s">
        <v>138</v>
      </c>
      <c r="C12351" s="84" t="s">
        <v>6920</v>
      </c>
      <c r="D12351" s="84" t="s">
        <v>6921</v>
      </c>
      <c r="E12351" s="84" t="s">
        <v>185</v>
      </c>
      <c r="F12351" s="84" t="s">
        <v>6909</v>
      </c>
      <c r="G12351" s="84" t="s">
        <v>10234</v>
      </c>
      <c r="H12351" s="85">
        <v>220</v>
      </c>
      <c r="I12351" s="86">
        <v>0</v>
      </c>
      <c r="J12351" s="87">
        <v>220</v>
      </c>
    </row>
    <row r="12352" spans="1:10" ht="25.5">
      <c r="A12352" s="72">
        <v>12348</v>
      </c>
      <c r="B12352" s="83" t="s">
        <v>138</v>
      </c>
      <c r="C12352" s="84" t="s">
        <v>6918</v>
      </c>
      <c r="D12352" s="84" t="s">
        <v>6919</v>
      </c>
      <c r="E12352" s="84" t="s">
        <v>185</v>
      </c>
      <c r="F12352" s="84" t="s">
        <v>6909</v>
      </c>
      <c r="G12352" s="84" t="s">
        <v>10234</v>
      </c>
      <c r="H12352" s="85">
        <v>242</v>
      </c>
      <c r="I12352" s="86">
        <v>0</v>
      </c>
      <c r="J12352" s="87">
        <v>242</v>
      </c>
    </row>
    <row r="12353" spans="1:10" ht="25.5">
      <c r="A12353" s="72">
        <v>12349</v>
      </c>
      <c r="B12353" s="83" t="s">
        <v>138</v>
      </c>
      <c r="C12353" s="84" t="s">
        <v>6924</v>
      </c>
      <c r="D12353" s="84" t="s">
        <v>6925</v>
      </c>
      <c r="E12353" s="84" t="s">
        <v>185</v>
      </c>
      <c r="F12353" s="84" t="s">
        <v>6909</v>
      </c>
      <c r="G12353" s="84" t="s">
        <v>10234</v>
      </c>
      <c r="H12353" s="85">
        <v>242</v>
      </c>
      <c r="I12353" s="86">
        <v>0</v>
      </c>
      <c r="J12353" s="87">
        <v>242</v>
      </c>
    </row>
    <row r="12354" spans="1:10">
      <c r="A12354" s="72">
        <v>12350</v>
      </c>
      <c r="B12354" s="83" t="s">
        <v>138</v>
      </c>
      <c r="C12354" s="84" t="s">
        <v>6922</v>
      </c>
      <c r="D12354" s="84" t="s">
        <v>6923</v>
      </c>
      <c r="E12354" s="84" t="s">
        <v>185</v>
      </c>
      <c r="F12354" s="84" t="s">
        <v>6909</v>
      </c>
      <c r="G12354" s="84" t="s">
        <v>10234</v>
      </c>
      <c r="H12354" s="85">
        <v>121</v>
      </c>
      <c r="I12354" s="86">
        <v>0</v>
      </c>
      <c r="J12354" s="87">
        <v>121</v>
      </c>
    </row>
    <row r="12355" spans="1:10">
      <c r="A12355" s="72">
        <v>12351</v>
      </c>
      <c r="B12355" s="83" t="s">
        <v>138</v>
      </c>
      <c r="C12355" s="84" t="s">
        <v>7156</v>
      </c>
      <c r="D12355" s="84" t="s">
        <v>7157</v>
      </c>
      <c r="E12355" s="84" t="s">
        <v>185</v>
      </c>
      <c r="F12355" s="84" t="s">
        <v>6909</v>
      </c>
      <c r="G12355" s="84" t="s">
        <v>10234</v>
      </c>
      <c r="H12355" s="85">
        <v>1100</v>
      </c>
      <c r="I12355" s="86">
        <v>0</v>
      </c>
      <c r="J12355" s="87">
        <v>1100</v>
      </c>
    </row>
    <row r="12356" spans="1:10">
      <c r="A12356" s="72">
        <v>12352</v>
      </c>
      <c r="B12356" s="83" t="s">
        <v>138</v>
      </c>
      <c r="C12356" s="84" t="s">
        <v>7158</v>
      </c>
      <c r="D12356" s="84" t="s">
        <v>7159</v>
      </c>
      <c r="E12356" s="84" t="s">
        <v>185</v>
      </c>
      <c r="F12356" s="84" t="s">
        <v>6909</v>
      </c>
      <c r="G12356" s="84" t="s">
        <v>10234</v>
      </c>
      <c r="H12356" s="85">
        <v>1100</v>
      </c>
      <c r="I12356" s="86">
        <v>0</v>
      </c>
      <c r="J12356" s="87">
        <v>1100</v>
      </c>
    </row>
    <row r="12357" spans="1:10">
      <c r="A12357" s="72">
        <v>12353</v>
      </c>
      <c r="B12357" s="83" t="s">
        <v>138</v>
      </c>
      <c r="C12357" s="84" t="s">
        <v>7160</v>
      </c>
      <c r="D12357" s="84" t="s">
        <v>7161</v>
      </c>
      <c r="E12357" s="84" t="s">
        <v>185</v>
      </c>
      <c r="F12357" s="84" t="s">
        <v>6909</v>
      </c>
      <c r="G12357" s="84" t="s">
        <v>10234</v>
      </c>
      <c r="H12357" s="85">
        <v>1100</v>
      </c>
      <c r="I12357" s="86">
        <v>0</v>
      </c>
      <c r="J12357" s="87">
        <v>1100</v>
      </c>
    </row>
    <row r="12358" spans="1:10" ht="25.5">
      <c r="A12358" s="72">
        <v>12354</v>
      </c>
      <c r="B12358" s="83" t="s">
        <v>138</v>
      </c>
      <c r="C12358" s="84" t="s">
        <v>7217</v>
      </c>
      <c r="D12358" s="84" t="s">
        <v>846</v>
      </c>
      <c r="E12358" s="84" t="s">
        <v>185</v>
      </c>
      <c r="F12358" s="84" t="s">
        <v>6909</v>
      </c>
      <c r="G12358" s="84" t="s">
        <v>10234</v>
      </c>
      <c r="H12358" s="85">
        <v>242</v>
      </c>
      <c r="I12358" s="86">
        <v>0</v>
      </c>
      <c r="J12358" s="87">
        <v>242</v>
      </c>
    </row>
    <row r="12359" spans="1:10" ht="51">
      <c r="A12359" s="72">
        <v>12355</v>
      </c>
      <c r="B12359" s="83" t="s">
        <v>138</v>
      </c>
      <c r="C12359" s="84" t="s">
        <v>7218</v>
      </c>
      <c r="D12359" s="84" t="s">
        <v>854</v>
      </c>
      <c r="E12359" s="84" t="s">
        <v>185</v>
      </c>
      <c r="F12359" s="84" t="s">
        <v>6909</v>
      </c>
      <c r="G12359" s="84" t="s">
        <v>10234</v>
      </c>
      <c r="H12359" s="85">
        <v>242</v>
      </c>
      <c r="I12359" s="86">
        <v>0</v>
      </c>
      <c r="J12359" s="87">
        <v>242</v>
      </c>
    </row>
    <row r="12360" spans="1:10" ht="51">
      <c r="A12360" s="72">
        <v>12356</v>
      </c>
      <c r="B12360" s="83" t="s">
        <v>138</v>
      </c>
      <c r="C12360" s="84" t="s">
        <v>7219</v>
      </c>
      <c r="D12360" s="84" t="s">
        <v>851</v>
      </c>
      <c r="E12360" s="84" t="s">
        <v>185</v>
      </c>
      <c r="F12360" s="84" t="s">
        <v>6909</v>
      </c>
      <c r="G12360" s="84" t="s">
        <v>10234</v>
      </c>
      <c r="H12360" s="85">
        <v>484</v>
      </c>
      <c r="I12360" s="86">
        <v>0</v>
      </c>
      <c r="J12360" s="87">
        <v>484</v>
      </c>
    </row>
    <row r="12361" spans="1:10" ht="25.5">
      <c r="A12361" s="72">
        <v>12357</v>
      </c>
      <c r="B12361" s="83" t="s">
        <v>138</v>
      </c>
      <c r="C12361" s="84" t="s">
        <v>7220</v>
      </c>
      <c r="D12361" s="84" t="s">
        <v>847</v>
      </c>
      <c r="E12361" s="84" t="s">
        <v>185</v>
      </c>
      <c r="F12361" s="84" t="s">
        <v>6909</v>
      </c>
      <c r="G12361" s="84" t="s">
        <v>10234</v>
      </c>
      <c r="H12361" s="85">
        <v>484</v>
      </c>
      <c r="I12361" s="86">
        <v>0</v>
      </c>
      <c r="J12361" s="87">
        <v>484</v>
      </c>
    </row>
    <row r="12362" spans="1:10" ht="25.5">
      <c r="A12362" s="72">
        <v>12358</v>
      </c>
      <c r="B12362" s="83" t="s">
        <v>138</v>
      </c>
      <c r="C12362" s="84" t="s">
        <v>6950</v>
      </c>
      <c r="D12362" s="84" t="s">
        <v>6951</v>
      </c>
      <c r="E12362" s="84" t="s">
        <v>185</v>
      </c>
      <c r="F12362" s="84" t="s">
        <v>6909</v>
      </c>
      <c r="G12362" s="84" t="s">
        <v>10234</v>
      </c>
      <c r="H12362" s="85">
        <v>418</v>
      </c>
      <c r="I12362" s="86">
        <v>0</v>
      </c>
      <c r="J12362" s="87">
        <v>418</v>
      </c>
    </row>
    <row r="12363" spans="1:10">
      <c r="A12363" s="72">
        <v>12359</v>
      </c>
      <c r="B12363" s="83" t="s">
        <v>138</v>
      </c>
      <c r="C12363" s="84" t="s">
        <v>7127</v>
      </c>
      <c r="D12363" s="84" t="s">
        <v>7128</v>
      </c>
      <c r="E12363" s="84" t="s">
        <v>185</v>
      </c>
      <c r="F12363" s="84" t="s">
        <v>6909</v>
      </c>
      <c r="G12363" s="84" t="s">
        <v>10234</v>
      </c>
      <c r="H12363" s="85">
        <v>220</v>
      </c>
      <c r="I12363" s="86">
        <v>0</v>
      </c>
      <c r="J12363" s="87">
        <v>220</v>
      </c>
    </row>
    <row r="12364" spans="1:10" ht="38.25">
      <c r="A12364" s="72">
        <v>12360</v>
      </c>
      <c r="B12364" s="83" t="s">
        <v>138</v>
      </c>
      <c r="C12364" s="84" t="s">
        <v>7129</v>
      </c>
      <c r="D12364" s="84" t="s">
        <v>7130</v>
      </c>
      <c r="E12364" s="84" t="s">
        <v>185</v>
      </c>
      <c r="F12364" s="84" t="s">
        <v>6909</v>
      </c>
      <c r="G12364" s="84" t="s">
        <v>10234</v>
      </c>
      <c r="H12364" s="85">
        <v>330</v>
      </c>
      <c r="I12364" s="86">
        <v>0</v>
      </c>
      <c r="J12364" s="87">
        <v>330</v>
      </c>
    </row>
    <row r="12365" spans="1:10">
      <c r="A12365" s="72">
        <v>12361</v>
      </c>
      <c r="B12365" s="83" t="s">
        <v>138</v>
      </c>
      <c r="C12365" s="84" t="s">
        <v>7131</v>
      </c>
      <c r="D12365" s="84" t="s">
        <v>7132</v>
      </c>
      <c r="E12365" s="84" t="s">
        <v>185</v>
      </c>
      <c r="F12365" s="84" t="s">
        <v>6909</v>
      </c>
      <c r="G12365" s="84" t="s">
        <v>10234</v>
      </c>
      <c r="H12365" s="85">
        <v>22</v>
      </c>
      <c r="I12365" s="86">
        <v>0</v>
      </c>
      <c r="J12365" s="87">
        <v>22</v>
      </c>
    </row>
    <row r="12366" spans="1:10" ht="25.5">
      <c r="A12366" s="72">
        <v>12362</v>
      </c>
      <c r="B12366" s="83" t="s">
        <v>138</v>
      </c>
      <c r="C12366" s="84" t="s">
        <v>6946</v>
      </c>
      <c r="D12366" s="84" t="s">
        <v>6947</v>
      </c>
      <c r="E12366" s="84" t="s">
        <v>185</v>
      </c>
      <c r="F12366" s="84" t="s">
        <v>6909</v>
      </c>
      <c r="G12366" s="84" t="s">
        <v>10234</v>
      </c>
      <c r="H12366" s="85">
        <v>110</v>
      </c>
      <c r="I12366" s="86">
        <v>0</v>
      </c>
      <c r="J12366" s="87">
        <v>110</v>
      </c>
    </row>
    <row r="12367" spans="1:10" ht="25.5">
      <c r="A12367" s="72">
        <v>12363</v>
      </c>
      <c r="B12367" s="83" t="s">
        <v>138</v>
      </c>
      <c r="C12367" s="84" t="s">
        <v>6948</v>
      </c>
      <c r="D12367" s="84" t="s">
        <v>6949</v>
      </c>
      <c r="E12367" s="84" t="s">
        <v>185</v>
      </c>
      <c r="F12367" s="84" t="s">
        <v>6909</v>
      </c>
      <c r="G12367" s="84" t="s">
        <v>10234</v>
      </c>
      <c r="H12367" s="85">
        <v>165</v>
      </c>
      <c r="I12367" s="86">
        <v>0</v>
      </c>
      <c r="J12367" s="87">
        <v>165</v>
      </c>
    </row>
    <row r="12368" spans="1:10">
      <c r="A12368" s="72">
        <v>12364</v>
      </c>
      <c r="B12368" s="83" t="s">
        <v>138</v>
      </c>
      <c r="C12368" s="84" t="s">
        <v>7133</v>
      </c>
      <c r="D12368" s="84" t="s">
        <v>7134</v>
      </c>
      <c r="E12368" s="84" t="s">
        <v>185</v>
      </c>
      <c r="F12368" s="84" t="s">
        <v>6909</v>
      </c>
      <c r="G12368" s="84" t="s">
        <v>10234</v>
      </c>
      <c r="H12368" s="85">
        <v>220</v>
      </c>
      <c r="I12368" s="86">
        <v>0</v>
      </c>
      <c r="J12368" s="87">
        <v>220</v>
      </c>
    </row>
    <row r="12369" spans="1:10">
      <c r="A12369" s="72">
        <v>12365</v>
      </c>
      <c r="B12369" s="83" t="s">
        <v>138</v>
      </c>
      <c r="C12369" s="84" t="s">
        <v>7135</v>
      </c>
      <c r="D12369" s="84" t="s">
        <v>7136</v>
      </c>
      <c r="E12369" s="84" t="s">
        <v>185</v>
      </c>
      <c r="F12369" s="84" t="s">
        <v>6909</v>
      </c>
      <c r="G12369" s="84" t="s">
        <v>10234</v>
      </c>
      <c r="H12369" s="85">
        <v>121</v>
      </c>
      <c r="I12369" s="86">
        <v>0</v>
      </c>
      <c r="J12369" s="87">
        <v>121</v>
      </c>
    </row>
    <row r="12370" spans="1:10" ht="25.5">
      <c r="A12370" s="72">
        <v>12366</v>
      </c>
      <c r="B12370" s="83" t="s">
        <v>138</v>
      </c>
      <c r="C12370" s="84" t="s">
        <v>7137</v>
      </c>
      <c r="D12370" s="84" t="s">
        <v>7138</v>
      </c>
      <c r="E12370" s="84" t="s">
        <v>185</v>
      </c>
      <c r="F12370" s="84" t="s">
        <v>6909</v>
      </c>
      <c r="G12370" s="84" t="s">
        <v>10234</v>
      </c>
      <c r="H12370" s="85">
        <v>88</v>
      </c>
      <c r="I12370" s="86">
        <v>0</v>
      </c>
      <c r="J12370" s="87">
        <v>88</v>
      </c>
    </row>
    <row r="12371" spans="1:10">
      <c r="A12371" s="72">
        <v>12367</v>
      </c>
      <c r="B12371" s="83" t="s">
        <v>138</v>
      </c>
      <c r="C12371" s="84" t="s">
        <v>7139</v>
      </c>
      <c r="D12371" s="84" t="s">
        <v>7140</v>
      </c>
      <c r="E12371" s="84" t="s">
        <v>185</v>
      </c>
      <c r="F12371" s="84" t="s">
        <v>6909</v>
      </c>
      <c r="G12371" s="84" t="s">
        <v>10234</v>
      </c>
      <c r="H12371" s="85">
        <v>242</v>
      </c>
      <c r="I12371" s="86">
        <v>0</v>
      </c>
      <c r="J12371" s="87">
        <v>242</v>
      </c>
    </row>
    <row r="12372" spans="1:10" ht="25.5">
      <c r="A12372" s="72">
        <v>12368</v>
      </c>
      <c r="B12372" s="83" t="s">
        <v>138</v>
      </c>
      <c r="C12372" s="84" t="s">
        <v>7143</v>
      </c>
      <c r="D12372" s="84" t="s">
        <v>7144</v>
      </c>
      <c r="E12372" s="84" t="s">
        <v>185</v>
      </c>
      <c r="F12372" s="84" t="s">
        <v>6909</v>
      </c>
      <c r="G12372" s="84" t="s">
        <v>10234</v>
      </c>
      <c r="H12372" s="85">
        <v>550</v>
      </c>
      <c r="I12372" s="86">
        <v>0</v>
      </c>
      <c r="J12372" s="87">
        <v>550</v>
      </c>
    </row>
    <row r="12373" spans="1:10" ht="25.5">
      <c r="A12373" s="72">
        <v>12369</v>
      </c>
      <c r="B12373" s="83" t="s">
        <v>138</v>
      </c>
      <c r="C12373" s="84" t="s">
        <v>7145</v>
      </c>
      <c r="D12373" s="84" t="s">
        <v>7146</v>
      </c>
      <c r="E12373" s="84" t="s">
        <v>185</v>
      </c>
      <c r="F12373" s="84" t="s">
        <v>6909</v>
      </c>
      <c r="G12373" s="84" t="s">
        <v>10234</v>
      </c>
      <c r="H12373" s="85">
        <v>3080</v>
      </c>
      <c r="I12373" s="86">
        <v>0</v>
      </c>
      <c r="J12373" s="87">
        <v>3080</v>
      </c>
    </row>
    <row r="12374" spans="1:10" ht="25.5">
      <c r="A12374" s="72">
        <v>12370</v>
      </c>
      <c r="B12374" s="83" t="s">
        <v>138</v>
      </c>
      <c r="C12374" s="84" t="s">
        <v>7147</v>
      </c>
      <c r="D12374" s="84" t="s">
        <v>7148</v>
      </c>
      <c r="E12374" s="84" t="s">
        <v>185</v>
      </c>
      <c r="F12374" s="84" t="s">
        <v>6909</v>
      </c>
      <c r="G12374" s="84" t="s">
        <v>10234</v>
      </c>
      <c r="H12374" s="85">
        <v>5280</v>
      </c>
      <c r="I12374" s="86">
        <v>0</v>
      </c>
      <c r="J12374" s="87">
        <v>5280</v>
      </c>
    </row>
    <row r="12375" spans="1:10" ht="25.5">
      <c r="A12375" s="72">
        <v>12371</v>
      </c>
      <c r="B12375" s="83" t="s">
        <v>138</v>
      </c>
      <c r="C12375" s="84" t="s">
        <v>7141</v>
      </c>
      <c r="D12375" s="84" t="s">
        <v>7142</v>
      </c>
      <c r="E12375" s="84" t="s">
        <v>185</v>
      </c>
      <c r="F12375" s="84" t="s">
        <v>6909</v>
      </c>
      <c r="G12375" s="84" t="s">
        <v>10234</v>
      </c>
      <c r="H12375" s="85">
        <v>27.5</v>
      </c>
      <c r="I12375" s="86">
        <v>0</v>
      </c>
      <c r="J12375" s="87">
        <v>27.5</v>
      </c>
    </row>
    <row r="12376" spans="1:10" ht="25.5">
      <c r="A12376" s="72">
        <v>12372</v>
      </c>
      <c r="B12376" s="83" t="s">
        <v>138</v>
      </c>
      <c r="C12376" s="84" t="s">
        <v>7149</v>
      </c>
      <c r="D12376" s="84" t="s">
        <v>7150</v>
      </c>
      <c r="E12376" s="84" t="s">
        <v>185</v>
      </c>
      <c r="F12376" s="84" t="s">
        <v>6909</v>
      </c>
      <c r="G12376" s="84" t="s">
        <v>10234</v>
      </c>
      <c r="H12376" s="85">
        <v>5500</v>
      </c>
      <c r="I12376" s="86">
        <v>0</v>
      </c>
      <c r="J12376" s="87">
        <v>5500</v>
      </c>
    </row>
    <row r="12377" spans="1:10" ht="25.5">
      <c r="A12377" s="72">
        <v>12373</v>
      </c>
      <c r="B12377" s="83" t="s">
        <v>138</v>
      </c>
      <c r="C12377" s="84" t="s">
        <v>7151</v>
      </c>
      <c r="D12377" s="84" t="s">
        <v>7152</v>
      </c>
      <c r="E12377" s="84" t="s">
        <v>185</v>
      </c>
      <c r="F12377" s="84" t="s">
        <v>6909</v>
      </c>
      <c r="G12377" s="84" t="s">
        <v>10234</v>
      </c>
      <c r="H12377" s="85">
        <v>5500</v>
      </c>
      <c r="I12377" s="86">
        <v>0</v>
      </c>
      <c r="J12377" s="87">
        <v>5500</v>
      </c>
    </row>
    <row r="12378" spans="1:10" ht="25.5">
      <c r="A12378" s="72">
        <v>12374</v>
      </c>
      <c r="B12378" s="83" t="s">
        <v>138</v>
      </c>
      <c r="C12378" s="84" t="s">
        <v>7153</v>
      </c>
      <c r="D12378" s="84" t="s">
        <v>848</v>
      </c>
      <c r="E12378" s="84" t="s">
        <v>185</v>
      </c>
      <c r="F12378" s="84" t="s">
        <v>6909</v>
      </c>
      <c r="G12378" s="84" t="s">
        <v>10234</v>
      </c>
      <c r="H12378" s="85">
        <v>4950</v>
      </c>
      <c r="I12378" s="86">
        <v>0</v>
      </c>
      <c r="J12378" s="87">
        <v>4950</v>
      </c>
    </row>
    <row r="12379" spans="1:10" ht="25.5">
      <c r="A12379" s="72">
        <v>12375</v>
      </c>
      <c r="B12379" s="83" t="s">
        <v>138</v>
      </c>
      <c r="C12379" s="84" t="s">
        <v>7209</v>
      </c>
      <c r="D12379" s="84" t="s">
        <v>852</v>
      </c>
      <c r="E12379" s="84" t="s">
        <v>185</v>
      </c>
      <c r="F12379" s="84" t="s">
        <v>6909</v>
      </c>
      <c r="G12379" s="84" t="s">
        <v>10234</v>
      </c>
      <c r="H12379" s="85">
        <v>242</v>
      </c>
      <c r="I12379" s="86">
        <v>0</v>
      </c>
      <c r="J12379" s="87">
        <v>242</v>
      </c>
    </row>
    <row r="12380" spans="1:10" ht="38.25">
      <c r="A12380" s="72">
        <v>12376</v>
      </c>
      <c r="B12380" s="83" t="s">
        <v>138</v>
      </c>
      <c r="C12380" s="84" t="s">
        <v>7210</v>
      </c>
      <c r="D12380" s="84" t="s">
        <v>7211</v>
      </c>
      <c r="E12380" s="84" t="s">
        <v>185</v>
      </c>
      <c r="F12380" s="84" t="s">
        <v>6909</v>
      </c>
      <c r="G12380" s="84" t="s">
        <v>10234</v>
      </c>
      <c r="H12380" s="85">
        <v>357.5</v>
      </c>
      <c r="I12380" s="86">
        <v>0</v>
      </c>
      <c r="J12380" s="87">
        <v>357.5</v>
      </c>
    </row>
    <row r="12381" spans="1:10" ht="38.25">
      <c r="A12381" s="72">
        <v>12377</v>
      </c>
      <c r="B12381" s="83" t="s">
        <v>138</v>
      </c>
      <c r="C12381" s="84" t="s">
        <v>7212</v>
      </c>
      <c r="D12381" s="84" t="s">
        <v>7213</v>
      </c>
      <c r="E12381" s="84" t="s">
        <v>185</v>
      </c>
      <c r="F12381" s="84" t="s">
        <v>6909</v>
      </c>
      <c r="G12381" s="84" t="s">
        <v>10234</v>
      </c>
      <c r="H12381" s="85">
        <v>357.5</v>
      </c>
      <c r="I12381" s="86">
        <v>0</v>
      </c>
      <c r="J12381" s="87">
        <v>357.5</v>
      </c>
    </row>
    <row r="12382" spans="1:10" ht="51">
      <c r="A12382" s="72">
        <v>12378</v>
      </c>
      <c r="B12382" s="83" t="s">
        <v>138</v>
      </c>
      <c r="C12382" s="84" t="s">
        <v>7214</v>
      </c>
      <c r="D12382" s="84" t="s">
        <v>849</v>
      </c>
      <c r="E12382" s="84" t="s">
        <v>185</v>
      </c>
      <c r="F12382" s="84" t="s">
        <v>6909</v>
      </c>
      <c r="G12382" s="84" t="s">
        <v>10234</v>
      </c>
      <c r="H12382" s="85">
        <v>242</v>
      </c>
      <c r="I12382" s="86">
        <v>0</v>
      </c>
      <c r="J12382" s="87">
        <v>242</v>
      </c>
    </row>
    <row r="12383" spans="1:10" ht="51">
      <c r="A12383" s="72">
        <v>12379</v>
      </c>
      <c r="B12383" s="83" t="s">
        <v>138</v>
      </c>
      <c r="C12383" s="84" t="s">
        <v>7215</v>
      </c>
      <c r="D12383" s="84" t="s">
        <v>850</v>
      </c>
      <c r="E12383" s="84" t="s">
        <v>185</v>
      </c>
      <c r="F12383" s="84" t="s">
        <v>6909</v>
      </c>
      <c r="G12383" s="84" t="s">
        <v>10234</v>
      </c>
      <c r="H12383" s="85">
        <v>484</v>
      </c>
      <c r="I12383" s="86">
        <v>0</v>
      </c>
      <c r="J12383" s="87">
        <v>484</v>
      </c>
    </row>
    <row r="12384" spans="1:10" ht="25.5">
      <c r="A12384" s="72">
        <v>12380</v>
      </c>
      <c r="B12384" s="83" t="s">
        <v>138</v>
      </c>
      <c r="C12384" s="84" t="s">
        <v>7216</v>
      </c>
      <c r="D12384" s="84" t="s">
        <v>853</v>
      </c>
      <c r="E12384" s="84" t="s">
        <v>185</v>
      </c>
      <c r="F12384" s="84" t="s">
        <v>6909</v>
      </c>
      <c r="G12384" s="84" t="s">
        <v>10234</v>
      </c>
      <c r="H12384" s="85">
        <v>242</v>
      </c>
      <c r="I12384" s="86">
        <v>0</v>
      </c>
      <c r="J12384" s="87">
        <v>242</v>
      </c>
    </row>
    <row r="12385" spans="1:10" ht="25.5">
      <c r="A12385" s="72">
        <v>12381</v>
      </c>
      <c r="B12385" s="83" t="s">
        <v>138</v>
      </c>
      <c r="C12385" s="84" t="s">
        <v>7154</v>
      </c>
      <c r="D12385" s="84" t="s">
        <v>7155</v>
      </c>
      <c r="E12385" s="84" t="s">
        <v>185</v>
      </c>
      <c r="F12385" s="84" t="s">
        <v>6909</v>
      </c>
      <c r="G12385" s="84" t="s">
        <v>10234</v>
      </c>
      <c r="H12385" s="85">
        <v>55</v>
      </c>
      <c r="I12385" s="86">
        <v>0</v>
      </c>
      <c r="J12385" s="87">
        <v>55</v>
      </c>
    </row>
    <row r="12386" spans="1:10" ht="51">
      <c r="A12386" s="72">
        <v>12382</v>
      </c>
      <c r="B12386" s="83" t="s">
        <v>138</v>
      </c>
      <c r="C12386" s="84" t="s">
        <v>7231</v>
      </c>
      <c r="D12386" s="84" t="s">
        <v>7232</v>
      </c>
      <c r="E12386" s="84" t="s">
        <v>185</v>
      </c>
      <c r="F12386" s="84" t="s">
        <v>6909</v>
      </c>
      <c r="G12386" s="84" t="s">
        <v>10234</v>
      </c>
      <c r="H12386" s="85">
        <v>21945</v>
      </c>
      <c r="I12386" s="86">
        <v>0</v>
      </c>
      <c r="J12386" s="87">
        <v>21945</v>
      </c>
    </row>
    <row r="12387" spans="1:10" ht="51">
      <c r="A12387" s="72">
        <v>12383</v>
      </c>
      <c r="B12387" s="83" t="s">
        <v>138</v>
      </c>
      <c r="C12387" s="84" t="s">
        <v>7233</v>
      </c>
      <c r="D12387" s="84" t="s">
        <v>7234</v>
      </c>
      <c r="E12387" s="84" t="s">
        <v>185</v>
      </c>
      <c r="F12387" s="84" t="s">
        <v>6909</v>
      </c>
      <c r="G12387" s="84" t="s">
        <v>10234</v>
      </c>
      <c r="H12387" s="85">
        <v>21945</v>
      </c>
      <c r="I12387" s="86">
        <v>0</v>
      </c>
      <c r="J12387" s="87">
        <v>21945</v>
      </c>
    </row>
    <row r="12388" spans="1:10" ht="51">
      <c r="A12388" s="72">
        <v>12384</v>
      </c>
      <c r="B12388" s="83" t="s">
        <v>138</v>
      </c>
      <c r="C12388" s="84" t="s">
        <v>7235</v>
      </c>
      <c r="D12388" s="84" t="s">
        <v>7236</v>
      </c>
      <c r="E12388" s="84" t="s">
        <v>185</v>
      </c>
      <c r="F12388" s="84" t="s">
        <v>6909</v>
      </c>
      <c r="G12388" s="84" t="s">
        <v>10234</v>
      </c>
      <c r="H12388" s="85">
        <v>21945</v>
      </c>
      <c r="I12388" s="86">
        <v>0</v>
      </c>
      <c r="J12388" s="87">
        <v>21945</v>
      </c>
    </row>
    <row r="12389" spans="1:10" ht="38.25">
      <c r="A12389" s="72">
        <v>12385</v>
      </c>
      <c r="B12389" s="83" t="s">
        <v>138</v>
      </c>
      <c r="C12389" s="84" t="s">
        <v>6926</v>
      </c>
      <c r="D12389" s="84" t="s">
        <v>6927</v>
      </c>
      <c r="E12389" s="84" t="s">
        <v>185</v>
      </c>
      <c r="F12389" s="84" t="s">
        <v>6909</v>
      </c>
      <c r="G12389" s="84" t="s">
        <v>10234</v>
      </c>
      <c r="H12389" s="85">
        <v>660</v>
      </c>
      <c r="I12389" s="86">
        <v>0</v>
      </c>
      <c r="J12389" s="87">
        <v>660</v>
      </c>
    </row>
    <row r="12390" spans="1:10" ht="51">
      <c r="A12390" s="72">
        <v>12386</v>
      </c>
      <c r="B12390" s="83" t="s">
        <v>138</v>
      </c>
      <c r="C12390" s="84" t="s">
        <v>40940</v>
      </c>
      <c r="D12390" s="84" t="s">
        <v>40941</v>
      </c>
      <c r="E12390" s="84" t="s">
        <v>185</v>
      </c>
      <c r="F12390" s="84" t="s">
        <v>6909</v>
      </c>
      <c r="G12390" s="84" t="s">
        <v>10234</v>
      </c>
      <c r="H12390" s="85">
        <v>0</v>
      </c>
      <c r="I12390" s="86">
        <v>0</v>
      </c>
      <c r="J12390" s="87">
        <v>0</v>
      </c>
    </row>
    <row r="12391" spans="1:10" ht="51">
      <c r="A12391" s="72">
        <v>12387</v>
      </c>
      <c r="B12391" s="83" t="s">
        <v>138</v>
      </c>
      <c r="C12391" s="84" t="s">
        <v>40942</v>
      </c>
      <c r="D12391" s="84" t="s">
        <v>40943</v>
      </c>
      <c r="E12391" s="84" t="s">
        <v>185</v>
      </c>
      <c r="F12391" s="84" t="s">
        <v>6909</v>
      </c>
      <c r="G12391" s="84" t="s">
        <v>10234</v>
      </c>
      <c r="H12391" s="85">
        <v>0</v>
      </c>
      <c r="I12391" s="86">
        <v>0</v>
      </c>
      <c r="J12391" s="87">
        <v>0</v>
      </c>
    </row>
    <row r="12392" spans="1:10" ht="76.5">
      <c r="A12392" s="72">
        <v>12388</v>
      </c>
      <c r="B12392" s="83" t="s">
        <v>138</v>
      </c>
      <c r="C12392" s="84" t="s">
        <v>7042</v>
      </c>
      <c r="D12392" s="84" t="s">
        <v>7043</v>
      </c>
      <c r="E12392" s="84" t="s">
        <v>185</v>
      </c>
      <c r="F12392" s="84" t="s">
        <v>6909</v>
      </c>
      <c r="G12392" s="84" t="s">
        <v>10234</v>
      </c>
      <c r="H12392" s="85">
        <v>3192</v>
      </c>
      <c r="I12392" s="86">
        <v>0</v>
      </c>
      <c r="J12392" s="87">
        <v>3192</v>
      </c>
    </row>
    <row r="12393" spans="1:10" ht="89.25">
      <c r="A12393" s="72">
        <v>12389</v>
      </c>
      <c r="B12393" s="83" t="s">
        <v>138</v>
      </c>
      <c r="C12393" s="84" t="s">
        <v>7044</v>
      </c>
      <c r="D12393" s="84" t="s">
        <v>7045</v>
      </c>
      <c r="E12393" s="84" t="s">
        <v>185</v>
      </c>
      <c r="F12393" s="84" t="s">
        <v>6909</v>
      </c>
      <c r="G12393" s="84" t="s">
        <v>40936</v>
      </c>
      <c r="H12393" s="85">
        <v>5745.6</v>
      </c>
      <c r="I12393" s="86">
        <v>0</v>
      </c>
      <c r="J12393" s="87">
        <v>5745.6</v>
      </c>
    </row>
    <row r="12394" spans="1:10" ht="89.25">
      <c r="A12394" s="72">
        <v>12390</v>
      </c>
      <c r="B12394" s="83" t="s">
        <v>138</v>
      </c>
      <c r="C12394" s="84" t="s">
        <v>7046</v>
      </c>
      <c r="D12394" s="84" t="s">
        <v>7047</v>
      </c>
      <c r="E12394" s="84" t="s">
        <v>185</v>
      </c>
      <c r="F12394" s="84" t="s">
        <v>6909</v>
      </c>
      <c r="G12394" s="84" t="s">
        <v>40938</v>
      </c>
      <c r="H12394" s="85">
        <v>10214.4</v>
      </c>
      <c r="I12394" s="86">
        <v>0</v>
      </c>
      <c r="J12394" s="87">
        <v>10214.4</v>
      </c>
    </row>
    <row r="12395" spans="1:10" ht="63.75">
      <c r="A12395" s="72">
        <v>12391</v>
      </c>
      <c r="B12395" s="83" t="s">
        <v>138</v>
      </c>
      <c r="C12395" s="84" t="s">
        <v>7048</v>
      </c>
      <c r="D12395" s="84" t="s">
        <v>7049</v>
      </c>
      <c r="E12395" s="84" t="s">
        <v>185</v>
      </c>
      <c r="F12395" s="84" t="s">
        <v>6909</v>
      </c>
      <c r="G12395" s="84" t="s">
        <v>10234</v>
      </c>
      <c r="H12395" s="85">
        <v>2633.4</v>
      </c>
      <c r="I12395" s="86">
        <v>0</v>
      </c>
      <c r="J12395" s="87">
        <v>2633.4</v>
      </c>
    </row>
    <row r="12396" spans="1:10" ht="76.5">
      <c r="A12396" s="72">
        <v>12392</v>
      </c>
      <c r="B12396" s="83" t="s">
        <v>138</v>
      </c>
      <c r="C12396" s="84" t="s">
        <v>7050</v>
      </c>
      <c r="D12396" s="84" t="s">
        <v>7051</v>
      </c>
      <c r="E12396" s="84" t="s">
        <v>185</v>
      </c>
      <c r="F12396" s="84" t="s">
        <v>6909</v>
      </c>
      <c r="G12396" s="84" t="s">
        <v>40938</v>
      </c>
      <c r="H12396" s="85">
        <v>8426.8799999999992</v>
      </c>
      <c r="I12396" s="86">
        <v>0</v>
      </c>
      <c r="J12396" s="87">
        <v>8426.8799999999992</v>
      </c>
    </row>
    <row r="12397" spans="1:10" ht="63.75">
      <c r="A12397" s="72">
        <v>12393</v>
      </c>
      <c r="B12397" s="83" t="s">
        <v>138</v>
      </c>
      <c r="C12397" s="84" t="s">
        <v>7162</v>
      </c>
      <c r="D12397" s="84" t="s">
        <v>7163</v>
      </c>
      <c r="E12397" s="84" t="s">
        <v>185</v>
      </c>
      <c r="F12397" s="84" t="s">
        <v>6909</v>
      </c>
      <c r="G12397" s="84" t="s">
        <v>10234</v>
      </c>
      <c r="H12397" s="85">
        <v>28545</v>
      </c>
      <c r="I12397" s="86">
        <v>0</v>
      </c>
      <c r="J12397" s="87">
        <v>28545</v>
      </c>
    </row>
    <row r="12398" spans="1:10" ht="51">
      <c r="A12398" s="72">
        <v>12394</v>
      </c>
      <c r="B12398" s="83" t="s">
        <v>138</v>
      </c>
      <c r="C12398" s="84" t="s">
        <v>7164</v>
      </c>
      <c r="D12398" s="84" t="s">
        <v>7165</v>
      </c>
      <c r="E12398" s="84" t="s">
        <v>185</v>
      </c>
      <c r="F12398" s="84" t="s">
        <v>6909</v>
      </c>
      <c r="G12398" s="84" t="s">
        <v>10234</v>
      </c>
      <c r="H12398" s="85">
        <v>45100</v>
      </c>
      <c r="I12398" s="86">
        <v>0</v>
      </c>
      <c r="J12398" s="87">
        <v>45100</v>
      </c>
    </row>
    <row r="12399" spans="1:10" ht="89.25">
      <c r="A12399" s="72">
        <v>12395</v>
      </c>
      <c r="B12399" s="83" t="s">
        <v>138</v>
      </c>
      <c r="C12399" s="84" t="s">
        <v>7106</v>
      </c>
      <c r="D12399" s="84" t="s">
        <v>7107</v>
      </c>
      <c r="E12399" s="84" t="s">
        <v>185</v>
      </c>
      <c r="F12399" s="84" t="s">
        <v>6909</v>
      </c>
      <c r="G12399" s="84" t="s">
        <v>40938</v>
      </c>
      <c r="H12399" s="85">
        <v>4464</v>
      </c>
      <c r="I12399" s="86">
        <v>0</v>
      </c>
      <c r="J12399" s="87">
        <v>4464</v>
      </c>
    </row>
    <row r="12400" spans="1:10" ht="25.5">
      <c r="A12400" s="72">
        <v>12396</v>
      </c>
      <c r="B12400" s="83" t="s">
        <v>138</v>
      </c>
      <c r="C12400" s="84" t="s">
        <v>830</v>
      </c>
      <c r="D12400" s="84" t="s">
        <v>7108</v>
      </c>
      <c r="E12400" s="84" t="s">
        <v>185</v>
      </c>
      <c r="F12400" s="84" t="s">
        <v>6909</v>
      </c>
      <c r="G12400" s="84" t="s">
        <v>10234</v>
      </c>
      <c r="H12400" s="85">
        <v>488.25</v>
      </c>
      <c r="I12400" s="86">
        <v>0</v>
      </c>
      <c r="J12400" s="87">
        <v>488.25</v>
      </c>
    </row>
    <row r="12401" spans="1:10" ht="63.75">
      <c r="A12401" s="72">
        <v>12397</v>
      </c>
      <c r="B12401" s="83" t="s">
        <v>138</v>
      </c>
      <c r="C12401" s="84" t="s">
        <v>7237</v>
      </c>
      <c r="D12401" s="84" t="s">
        <v>7238</v>
      </c>
      <c r="E12401" s="84" t="s">
        <v>185</v>
      </c>
      <c r="F12401" s="84" t="s">
        <v>6909</v>
      </c>
      <c r="G12401" s="84" t="s">
        <v>10234</v>
      </c>
      <c r="H12401" s="85">
        <v>35640</v>
      </c>
      <c r="I12401" s="86">
        <v>0</v>
      </c>
      <c r="J12401" s="87">
        <v>35640</v>
      </c>
    </row>
    <row r="12402" spans="1:10" ht="89.25">
      <c r="A12402" s="72">
        <v>12398</v>
      </c>
      <c r="B12402" s="83" t="s">
        <v>138</v>
      </c>
      <c r="C12402" s="84" t="s">
        <v>7066</v>
      </c>
      <c r="D12402" s="84" t="s">
        <v>7067</v>
      </c>
      <c r="E12402" s="84" t="s">
        <v>185</v>
      </c>
      <c r="F12402" s="84" t="s">
        <v>6909</v>
      </c>
      <c r="G12402" s="84" t="s">
        <v>40938</v>
      </c>
      <c r="H12402" s="85">
        <v>10214.4</v>
      </c>
      <c r="I12402" s="86">
        <v>0</v>
      </c>
      <c r="J12402" s="87">
        <v>10214.4</v>
      </c>
    </row>
    <row r="12403" spans="1:10" ht="25.5">
      <c r="A12403" s="72">
        <v>12399</v>
      </c>
      <c r="B12403" s="83" t="s">
        <v>138</v>
      </c>
      <c r="C12403" s="84" t="s">
        <v>7068</v>
      </c>
      <c r="D12403" s="84" t="s">
        <v>7069</v>
      </c>
      <c r="E12403" s="84" t="s">
        <v>185</v>
      </c>
      <c r="F12403" s="84" t="s">
        <v>6909</v>
      </c>
      <c r="G12403" s="84" t="s">
        <v>10234</v>
      </c>
      <c r="H12403" s="85">
        <v>558.6</v>
      </c>
      <c r="I12403" s="86">
        <v>0</v>
      </c>
      <c r="J12403" s="87">
        <v>558.6</v>
      </c>
    </row>
    <row r="12404" spans="1:10" ht="63.75">
      <c r="A12404" s="72">
        <v>12400</v>
      </c>
      <c r="B12404" s="83" t="s">
        <v>138</v>
      </c>
      <c r="C12404" s="84" t="s">
        <v>6952</v>
      </c>
      <c r="D12404" s="84" t="s">
        <v>6953</v>
      </c>
      <c r="E12404" s="84" t="s">
        <v>185</v>
      </c>
      <c r="F12404" s="84" t="s">
        <v>6909</v>
      </c>
      <c r="G12404" s="84" t="s">
        <v>10234</v>
      </c>
      <c r="H12404" s="85">
        <v>8118</v>
      </c>
      <c r="I12404" s="86">
        <v>0</v>
      </c>
      <c r="J12404" s="87">
        <v>8118</v>
      </c>
    </row>
    <row r="12405" spans="1:10" ht="63.75">
      <c r="A12405" s="72">
        <v>12401</v>
      </c>
      <c r="B12405" s="83" t="s">
        <v>138</v>
      </c>
      <c r="C12405" s="84" t="s">
        <v>6954</v>
      </c>
      <c r="D12405" s="84" t="s">
        <v>6955</v>
      </c>
      <c r="E12405" s="84" t="s">
        <v>185</v>
      </c>
      <c r="F12405" s="84" t="s">
        <v>6909</v>
      </c>
      <c r="G12405" s="84" t="s">
        <v>10234</v>
      </c>
      <c r="H12405" s="85">
        <v>8338</v>
      </c>
      <c r="I12405" s="86">
        <v>0</v>
      </c>
      <c r="J12405" s="87">
        <v>8338</v>
      </c>
    </row>
    <row r="12406" spans="1:10" ht="63.75">
      <c r="A12406" s="72">
        <v>12402</v>
      </c>
      <c r="B12406" s="83" t="s">
        <v>138</v>
      </c>
      <c r="C12406" s="84" t="s">
        <v>6956</v>
      </c>
      <c r="D12406" s="84" t="s">
        <v>6957</v>
      </c>
      <c r="E12406" s="84" t="s">
        <v>185</v>
      </c>
      <c r="F12406" s="84" t="s">
        <v>6909</v>
      </c>
      <c r="G12406" s="84" t="s">
        <v>10234</v>
      </c>
      <c r="H12406" s="85">
        <v>10758</v>
      </c>
      <c r="I12406" s="86">
        <v>0</v>
      </c>
      <c r="J12406" s="87">
        <v>10758</v>
      </c>
    </row>
    <row r="12407" spans="1:10" ht="63.75">
      <c r="A12407" s="72">
        <v>12403</v>
      </c>
      <c r="B12407" s="83" t="s">
        <v>138</v>
      </c>
      <c r="C12407" s="84" t="s">
        <v>6958</v>
      </c>
      <c r="D12407" s="84" t="s">
        <v>6959</v>
      </c>
      <c r="E12407" s="84" t="s">
        <v>185</v>
      </c>
      <c r="F12407" s="84" t="s">
        <v>6909</v>
      </c>
      <c r="G12407" s="84" t="s">
        <v>10234</v>
      </c>
      <c r="H12407" s="85">
        <v>10978</v>
      </c>
      <c r="I12407" s="86">
        <v>0</v>
      </c>
      <c r="J12407" s="87">
        <v>10978</v>
      </c>
    </row>
    <row r="12408" spans="1:10" ht="63.75">
      <c r="A12408" s="72">
        <v>12404</v>
      </c>
      <c r="B12408" s="83" t="s">
        <v>138</v>
      </c>
      <c r="C12408" s="84" t="s">
        <v>7123</v>
      </c>
      <c r="D12408" s="84" t="s">
        <v>7124</v>
      </c>
      <c r="E12408" s="84" t="s">
        <v>185</v>
      </c>
      <c r="F12408" s="84" t="s">
        <v>6909</v>
      </c>
      <c r="G12408" s="84" t="s">
        <v>10234</v>
      </c>
      <c r="H12408" s="85">
        <v>27445</v>
      </c>
      <c r="I12408" s="86">
        <v>0</v>
      </c>
      <c r="J12408" s="87">
        <v>27445</v>
      </c>
    </row>
    <row r="12409" spans="1:10" ht="63.75">
      <c r="A12409" s="72">
        <v>12405</v>
      </c>
      <c r="B12409" s="83" t="s">
        <v>138</v>
      </c>
      <c r="C12409" s="84" t="s">
        <v>7125</v>
      </c>
      <c r="D12409" s="84" t="s">
        <v>7124</v>
      </c>
      <c r="E12409" s="84" t="s">
        <v>185</v>
      </c>
      <c r="F12409" s="84" t="s">
        <v>6909</v>
      </c>
      <c r="G12409" s="84" t="s">
        <v>10234</v>
      </c>
      <c r="H12409" s="85">
        <v>27445</v>
      </c>
      <c r="I12409" s="86">
        <v>0</v>
      </c>
      <c r="J12409" s="87">
        <v>27445</v>
      </c>
    </row>
    <row r="12410" spans="1:10" ht="63.75">
      <c r="A12410" s="72">
        <v>12406</v>
      </c>
      <c r="B12410" s="83" t="s">
        <v>138</v>
      </c>
      <c r="C12410" s="84" t="s">
        <v>7126</v>
      </c>
      <c r="D12410" s="84" t="s">
        <v>7124</v>
      </c>
      <c r="E12410" s="84" t="s">
        <v>185</v>
      </c>
      <c r="F12410" s="84" t="s">
        <v>6909</v>
      </c>
      <c r="G12410" s="84" t="s">
        <v>10234</v>
      </c>
      <c r="H12410" s="85">
        <v>27445</v>
      </c>
      <c r="I12410" s="86">
        <v>0</v>
      </c>
      <c r="J12410" s="87">
        <v>27445</v>
      </c>
    </row>
    <row r="12411" spans="1:10" ht="76.5">
      <c r="A12411" s="72">
        <v>12407</v>
      </c>
      <c r="B12411" s="83" t="s">
        <v>138</v>
      </c>
      <c r="C12411" s="84" t="s">
        <v>7028</v>
      </c>
      <c r="D12411" s="84" t="s">
        <v>7029</v>
      </c>
      <c r="E12411" s="84" t="s">
        <v>185</v>
      </c>
      <c r="F12411" s="84" t="s">
        <v>6909</v>
      </c>
      <c r="G12411" s="84" t="s">
        <v>10234</v>
      </c>
      <c r="H12411" s="85">
        <v>3992</v>
      </c>
      <c r="I12411" s="86">
        <v>0</v>
      </c>
      <c r="J12411" s="87">
        <v>3992</v>
      </c>
    </row>
    <row r="12412" spans="1:10" ht="89.25">
      <c r="A12412" s="72">
        <v>12408</v>
      </c>
      <c r="B12412" s="83" t="s">
        <v>138</v>
      </c>
      <c r="C12412" s="84" t="s">
        <v>7030</v>
      </c>
      <c r="D12412" s="84" t="s">
        <v>7031</v>
      </c>
      <c r="E12412" s="84" t="s">
        <v>185</v>
      </c>
      <c r="F12412" s="84" t="s">
        <v>6909</v>
      </c>
      <c r="G12412" s="84" t="s">
        <v>40936</v>
      </c>
      <c r="H12412" s="85">
        <v>7185.6</v>
      </c>
      <c r="I12412" s="86">
        <v>0</v>
      </c>
      <c r="J12412" s="87">
        <v>7185.6</v>
      </c>
    </row>
    <row r="12413" spans="1:10" ht="89.25">
      <c r="A12413" s="72">
        <v>12409</v>
      </c>
      <c r="B12413" s="83" t="s">
        <v>138</v>
      </c>
      <c r="C12413" s="84" t="s">
        <v>7032</v>
      </c>
      <c r="D12413" s="84" t="s">
        <v>7033</v>
      </c>
      <c r="E12413" s="84" t="s">
        <v>185</v>
      </c>
      <c r="F12413" s="84" t="s">
        <v>6909</v>
      </c>
      <c r="G12413" s="84" t="s">
        <v>40938</v>
      </c>
      <c r="H12413" s="85">
        <v>12774.4</v>
      </c>
      <c r="I12413" s="86">
        <v>0</v>
      </c>
      <c r="J12413" s="87">
        <v>12774.4</v>
      </c>
    </row>
    <row r="12414" spans="1:10" ht="63.75">
      <c r="A12414" s="72">
        <v>12410</v>
      </c>
      <c r="B12414" s="83" t="s">
        <v>138</v>
      </c>
      <c r="C12414" s="84" t="s">
        <v>7034</v>
      </c>
      <c r="D12414" s="84" t="s">
        <v>7035</v>
      </c>
      <c r="E12414" s="84" t="s">
        <v>185</v>
      </c>
      <c r="F12414" s="84" t="s">
        <v>6909</v>
      </c>
      <c r="G12414" s="84" t="s">
        <v>10234</v>
      </c>
      <c r="H12414" s="85">
        <v>3268.45</v>
      </c>
      <c r="I12414" s="86">
        <v>0</v>
      </c>
      <c r="J12414" s="87">
        <v>3268.45</v>
      </c>
    </row>
    <row r="12415" spans="1:10" ht="76.5">
      <c r="A12415" s="72">
        <v>12411</v>
      </c>
      <c r="B12415" s="83" t="s">
        <v>138</v>
      </c>
      <c r="C12415" s="84" t="s">
        <v>7036</v>
      </c>
      <c r="D12415" s="84" t="s">
        <v>7037</v>
      </c>
      <c r="E12415" s="84" t="s">
        <v>185</v>
      </c>
      <c r="F12415" s="84" t="s">
        <v>6909</v>
      </c>
      <c r="G12415" s="84" t="s">
        <v>40936</v>
      </c>
      <c r="H12415" s="85">
        <v>5883.21</v>
      </c>
      <c r="I12415" s="86">
        <v>0</v>
      </c>
      <c r="J12415" s="87">
        <v>5883.21</v>
      </c>
    </row>
    <row r="12416" spans="1:10" ht="76.5">
      <c r="A12416" s="72">
        <v>12412</v>
      </c>
      <c r="B12416" s="83" t="s">
        <v>138</v>
      </c>
      <c r="C12416" s="84" t="s">
        <v>7038</v>
      </c>
      <c r="D12416" s="84" t="s">
        <v>7039</v>
      </c>
      <c r="E12416" s="84" t="s">
        <v>185</v>
      </c>
      <c r="F12416" s="84" t="s">
        <v>6909</v>
      </c>
      <c r="G12416" s="84" t="s">
        <v>40938</v>
      </c>
      <c r="H12416" s="85">
        <v>10459.040000000001</v>
      </c>
      <c r="I12416" s="86">
        <v>0</v>
      </c>
      <c r="J12416" s="87">
        <v>10459.040000000001</v>
      </c>
    </row>
    <row r="12417" spans="1:10" ht="25.5">
      <c r="A12417" s="72">
        <v>12413</v>
      </c>
      <c r="B12417" s="83" t="s">
        <v>138</v>
      </c>
      <c r="C12417" s="84" t="s">
        <v>7040</v>
      </c>
      <c r="D12417" s="84" t="s">
        <v>7041</v>
      </c>
      <c r="E12417" s="84" t="s">
        <v>185</v>
      </c>
      <c r="F12417" s="84" t="s">
        <v>6909</v>
      </c>
      <c r="G12417" s="84" t="s">
        <v>10234</v>
      </c>
      <c r="H12417" s="85">
        <v>723.55</v>
      </c>
      <c r="I12417" s="86">
        <v>0</v>
      </c>
      <c r="J12417" s="87">
        <v>723.55</v>
      </c>
    </row>
    <row r="12418" spans="1:10" ht="63.75">
      <c r="A12418" s="72">
        <v>12414</v>
      </c>
      <c r="B12418" s="83" t="s">
        <v>138</v>
      </c>
      <c r="C12418" s="84" t="s">
        <v>7223</v>
      </c>
      <c r="D12418" s="84" t="s">
        <v>7224</v>
      </c>
      <c r="E12418" s="84" t="s">
        <v>185</v>
      </c>
      <c r="F12418" s="84" t="s">
        <v>6909</v>
      </c>
      <c r="G12418" s="84" t="s">
        <v>10234</v>
      </c>
      <c r="H12418" s="85">
        <v>7238</v>
      </c>
      <c r="I12418" s="86">
        <v>0</v>
      </c>
      <c r="J12418" s="87">
        <v>7238</v>
      </c>
    </row>
    <row r="12419" spans="1:10" ht="63.75">
      <c r="A12419" s="72">
        <v>12415</v>
      </c>
      <c r="B12419" s="83" t="s">
        <v>138</v>
      </c>
      <c r="C12419" s="84" t="s">
        <v>7225</v>
      </c>
      <c r="D12419" s="84" t="s">
        <v>7226</v>
      </c>
      <c r="E12419" s="84" t="s">
        <v>185</v>
      </c>
      <c r="F12419" s="84" t="s">
        <v>6909</v>
      </c>
      <c r="G12419" s="84" t="s">
        <v>10234</v>
      </c>
      <c r="H12419" s="85">
        <v>7458</v>
      </c>
      <c r="I12419" s="86">
        <v>0</v>
      </c>
      <c r="J12419" s="87">
        <v>7458</v>
      </c>
    </row>
    <row r="12420" spans="1:10" ht="63.75">
      <c r="A12420" s="72">
        <v>12416</v>
      </c>
      <c r="B12420" s="83" t="s">
        <v>138</v>
      </c>
      <c r="C12420" s="84" t="s">
        <v>7227</v>
      </c>
      <c r="D12420" s="84" t="s">
        <v>7228</v>
      </c>
      <c r="E12420" s="84" t="s">
        <v>185</v>
      </c>
      <c r="F12420" s="84" t="s">
        <v>6909</v>
      </c>
      <c r="G12420" s="84" t="s">
        <v>10234</v>
      </c>
      <c r="H12420" s="85">
        <v>9878</v>
      </c>
      <c r="I12420" s="86">
        <v>0</v>
      </c>
      <c r="J12420" s="87">
        <v>9878</v>
      </c>
    </row>
    <row r="12421" spans="1:10" ht="63.75">
      <c r="A12421" s="72">
        <v>12417</v>
      </c>
      <c r="B12421" s="83" t="s">
        <v>138</v>
      </c>
      <c r="C12421" s="84" t="s">
        <v>7229</v>
      </c>
      <c r="D12421" s="84" t="s">
        <v>7230</v>
      </c>
      <c r="E12421" s="84" t="s">
        <v>185</v>
      </c>
      <c r="F12421" s="84" t="s">
        <v>6909</v>
      </c>
      <c r="G12421" s="84" t="s">
        <v>10234</v>
      </c>
      <c r="H12421" s="85">
        <v>10098</v>
      </c>
      <c r="I12421" s="86">
        <v>0</v>
      </c>
      <c r="J12421" s="87">
        <v>10098</v>
      </c>
    </row>
    <row r="12422" spans="1:10" ht="76.5">
      <c r="A12422" s="72">
        <v>12418</v>
      </c>
      <c r="B12422" s="83" t="s">
        <v>138</v>
      </c>
      <c r="C12422" s="84" t="s">
        <v>7070</v>
      </c>
      <c r="D12422" s="84" t="s">
        <v>7071</v>
      </c>
      <c r="E12422" s="84" t="s">
        <v>185</v>
      </c>
      <c r="F12422" s="84" t="s">
        <v>6909</v>
      </c>
      <c r="G12422" s="84" t="s">
        <v>10234</v>
      </c>
      <c r="H12422" s="85">
        <v>1395</v>
      </c>
      <c r="I12422" s="86">
        <v>0</v>
      </c>
      <c r="J12422" s="87">
        <v>1395</v>
      </c>
    </row>
    <row r="12423" spans="1:10" ht="89.25">
      <c r="A12423" s="72">
        <v>12419</v>
      </c>
      <c r="B12423" s="83" t="s">
        <v>138</v>
      </c>
      <c r="C12423" s="84" t="s">
        <v>7072</v>
      </c>
      <c r="D12423" s="84" t="s">
        <v>7073</v>
      </c>
      <c r="E12423" s="84" t="s">
        <v>185</v>
      </c>
      <c r="F12423" s="84" t="s">
        <v>6909</v>
      </c>
      <c r="G12423" s="84" t="s">
        <v>40936</v>
      </c>
      <c r="H12423" s="85">
        <v>2511</v>
      </c>
      <c r="I12423" s="86">
        <v>0</v>
      </c>
      <c r="J12423" s="87">
        <v>2511</v>
      </c>
    </row>
    <row r="12424" spans="1:10" ht="89.25">
      <c r="A12424" s="72">
        <v>12420</v>
      </c>
      <c r="B12424" s="83" t="s">
        <v>138</v>
      </c>
      <c r="C12424" s="84" t="s">
        <v>7074</v>
      </c>
      <c r="D12424" s="84" t="s">
        <v>7075</v>
      </c>
      <c r="E12424" s="84" t="s">
        <v>185</v>
      </c>
      <c r="F12424" s="84" t="s">
        <v>6909</v>
      </c>
      <c r="G12424" s="84" t="s">
        <v>40937</v>
      </c>
      <c r="H12424" s="85">
        <v>3557.25</v>
      </c>
      <c r="I12424" s="86">
        <v>0</v>
      </c>
      <c r="J12424" s="87">
        <v>3557.25</v>
      </c>
    </row>
    <row r="12425" spans="1:10" ht="89.25">
      <c r="A12425" s="72">
        <v>12421</v>
      </c>
      <c r="B12425" s="83" t="s">
        <v>138</v>
      </c>
      <c r="C12425" s="84" t="s">
        <v>7076</v>
      </c>
      <c r="D12425" s="84" t="s">
        <v>7077</v>
      </c>
      <c r="E12425" s="84" t="s">
        <v>185</v>
      </c>
      <c r="F12425" s="84" t="s">
        <v>6909</v>
      </c>
      <c r="G12425" s="84" t="s">
        <v>40938</v>
      </c>
      <c r="H12425" s="85">
        <v>4464</v>
      </c>
      <c r="I12425" s="86">
        <v>0</v>
      </c>
      <c r="J12425" s="87">
        <v>4464</v>
      </c>
    </row>
    <row r="12426" spans="1:10" ht="102">
      <c r="A12426" s="72">
        <v>12422</v>
      </c>
      <c r="B12426" s="83" t="s">
        <v>138</v>
      </c>
      <c r="C12426" s="84" t="s">
        <v>7078</v>
      </c>
      <c r="D12426" s="84" t="s">
        <v>7079</v>
      </c>
      <c r="E12426" s="84" t="s">
        <v>185</v>
      </c>
      <c r="F12426" s="84" t="s">
        <v>6909</v>
      </c>
      <c r="G12426" s="84" t="s">
        <v>40936</v>
      </c>
      <c r="H12426" s="85">
        <v>2260</v>
      </c>
      <c r="I12426" s="86">
        <v>0</v>
      </c>
      <c r="J12426" s="87">
        <v>2260</v>
      </c>
    </row>
    <row r="12427" spans="1:10" ht="102">
      <c r="A12427" s="72">
        <v>12423</v>
      </c>
      <c r="B12427" s="83" t="s">
        <v>138</v>
      </c>
      <c r="C12427" s="84" t="s">
        <v>7080</v>
      </c>
      <c r="D12427" s="84" t="s">
        <v>7081</v>
      </c>
      <c r="E12427" s="84" t="s">
        <v>185</v>
      </c>
      <c r="F12427" s="84" t="s">
        <v>6909</v>
      </c>
      <c r="G12427" s="84" t="s">
        <v>40937</v>
      </c>
      <c r="H12427" s="85">
        <v>3520</v>
      </c>
      <c r="I12427" s="86">
        <v>0</v>
      </c>
      <c r="J12427" s="87">
        <v>3520</v>
      </c>
    </row>
    <row r="12428" spans="1:10" ht="102">
      <c r="A12428" s="72">
        <v>12424</v>
      </c>
      <c r="B12428" s="83" t="s">
        <v>138</v>
      </c>
      <c r="C12428" s="84" t="s">
        <v>7082</v>
      </c>
      <c r="D12428" s="84" t="s">
        <v>7083</v>
      </c>
      <c r="E12428" s="84" t="s">
        <v>185</v>
      </c>
      <c r="F12428" s="84" t="s">
        <v>6909</v>
      </c>
      <c r="G12428" s="84" t="s">
        <v>40938</v>
      </c>
      <c r="H12428" s="85">
        <v>4710</v>
      </c>
      <c r="I12428" s="86">
        <v>0</v>
      </c>
      <c r="J12428" s="87">
        <v>4710</v>
      </c>
    </row>
    <row r="12429" spans="1:10" ht="102">
      <c r="A12429" s="72">
        <v>12425</v>
      </c>
      <c r="B12429" s="83" t="s">
        <v>138</v>
      </c>
      <c r="C12429" s="84" t="s">
        <v>7084</v>
      </c>
      <c r="D12429" s="84" t="s">
        <v>7085</v>
      </c>
      <c r="E12429" s="84" t="s">
        <v>185</v>
      </c>
      <c r="F12429" s="84" t="s">
        <v>6909</v>
      </c>
      <c r="G12429" s="84" t="s">
        <v>10234</v>
      </c>
      <c r="H12429" s="85">
        <v>5710</v>
      </c>
      <c r="I12429" s="86">
        <v>0</v>
      </c>
      <c r="J12429" s="87">
        <v>5710</v>
      </c>
    </row>
    <row r="12430" spans="1:10" ht="51">
      <c r="A12430" s="72">
        <v>12426</v>
      </c>
      <c r="B12430" s="83" t="s">
        <v>138</v>
      </c>
      <c r="C12430" s="84" t="s">
        <v>7086</v>
      </c>
      <c r="D12430" s="84" t="s">
        <v>7087</v>
      </c>
      <c r="E12430" s="84" t="s">
        <v>185</v>
      </c>
      <c r="F12430" s="84" t="s">
        <v>6909</v>
      </c>
      <c r="G12430" s="84" t="s">
        <v>10234</v>
      </c>
      <c r="H12430" s="85">
        <v>7</v>
      </c>
      <c r="I12430" s="86">
        <v>0</v>
      </c>
      <c r="J12430" s="87">
        <v>7</v>
      </c>
    </row>
    <row r="12431" spans="1:10" ht="76.5">
      <c r="A12431" s="72">
        <v>12427</v>
      </c>
      <c r="B12431" s="83" t="s">
        <v>138</v>
      </c>
      <c r="C12431" s="84" t="s">
        <v>7088</v>
      </c>
      <c r="D12431" s="84" t="s">
        <v>7089</v>
      </c>
      <c r="E12431" s="84" t="s">
        <v>185</v>
      </c>
      <c r="F12431" s="84" t="s">
        <v>6909</v>
      </c>
      <c r="G12431" s="84" t="s">
        <v>10234</v>
      </c>
      <c r="H12431" s="85">
        <v>1116</v>
      </c>
      <c r="I12431" s="86">
        <v>0</v>
      </c>
      <c r="J12431" s="87">
        <v>1116</v>
      </c>
    </row>
    <row r="12432" spans="1:10" ht="76.5">
      <c r="A12432" s="72">
        <v>12428</v>
      </c>
      <c r="B12432" s="83" t="s">
        <v>138</v>
      </c>
      <c r="C12432" s="84" t="s">
        <v>7090</v>
      </c>
      <c r="D12432" s="84" t="s">
        <v>7091</v>
      </c>
      <c r="E12432" s="84" t="s">
        <v>185</v>
      </c>
      <c r="F12432" s="84" t="s">
        <v>6909</v>
      </c>
      <c r="G12432" s="84" t="s">
        <v>40936</v>
      </c>
      <c r="H12432" s="85">
        <v>2008.8</v>
      </c>
      <c r="I12432" s="86">
        <v>0</v>
      </c>
      <c r="J12432" s="87">
        <v>2008.8</v>
      </c>
    </row>
    <row r="12433" spans="1:10" ht="76.5">
      <c r="A12433" s="72">
        <v>12429</v>
      </c>
      <c r="B12433" s="83" t="s">
        <v>138</v>
      </c>
      <c r="C12433" s="84" t="s">
        <v>7092</v>
      </c>
      <c r="D12433" s="84" t="s">
        <v>7093</v>
      </c>
      <c r="E12433" s="84" t="s">
        <v>185</v>
      </c>
      <c r="F12433" s="84" t="s">
        <v>6909</v>
      </c>
      <c r="G12433" s="84" t="s">
        <v>40937</v>
      </c>
      <c r="H12433" s="85">
        <v>2845.8</v>
      </c>
      <c r="I12433" s="86">
        <v>0</v>
      </c>
      <c r="J12433" s="87">
        <v>2845.8</v>
      </c>
    </row>
    <row r="12434" spans="1:10" ht="76.5">
      <c r="A12434" s="72">
        <v>12430</v>
      </c>
      <c r="B12434" s="83" t="s">
        <v>138</v>
      </c>
      <c r="C12434" s="84" t="s">
        <v>7094</v>
      </c>
      <c r="D12434" s="84" t="s">
        <v>7095</v>
      </c>
      <c r="E12434" s="84" t="s">
        <v>185</v>
      </c>
      <c r="F12434" s="84" t="s">
        <v>6909</v>
      </c>
      <c r="G12434" s="84" t="s">
        <v>40938</v>
      </c>
      <c r="H12434" s="85">
        <v>3571.2</v>
      </c>
      <c r="I12434" s="86">
        <v>0</v>
      </c>
      <c r="J12434" s="87">
        <v>3571.2</v>
      </c>
    </row>
    <row r="12435" spans="1:10" ht="89.25">
      <c r="A12435" s="72">
        <v>12431</v>
      </c>
      <c r="B12435" s="83" t="s">
        <v>138</v>
      </c>
      <c r="C12435" s="84" t="s">
        <v>7096</v>
      </c>
      <c r="D12435" s="84" t="s">
        <v>7097</v>
      </c>
      <c r="E12435" s="84" t="s">
        <v>185</v>
      </c>
      <c r="F12435" s="84" t="s">
        <v>6909</v>
      </c>
      <c r="G12435" s="84" t="s">
        <v>40936</v>
      </c>
      <c r="H12435" s="85">
        <v>1270</v>
      </c>
      <c r="I12435" s="86">
        <v>0</v>
      </c>
      <c r="J12435" s="87">
        <v>1270</v>
      </c>
    </row>
    <row r="12436" spans="1:10" ht="89.25">
      <c r="A12436" s="72">
        <v>12432</v>
      </c>
      <c r="B12436" s="83" t="s">
        <v>138</v>
      </c>
      <c r="C12436" s="84" t="s">
        <v>7098</v>
      </c>
      <c r="D12436" s="84" t="s">
        <v>7099</v>
      </c>
      <c r="E12436" s="84" t="s">
        <v>185</v>
      </c>
      <c r="F12436" s="84" t="s">
        <v>6909</v>
      </c>
      <c r="G12436" s="84" t="s">
        <v>40937</v>
      </c>
      <c r="H12436" s="85">
        <v>2260</v>
      </c>
      <c r="I12436" s="86">
        <v>0</v>
      </c>
      <c r="J12436" s="87">
        <v>2260</v>
      </c>
    </row>
    <row r="12437" spans="1:10" ht="89.25">
      <c r="A12437" s="72">
        <v>12433</v>
      </c>
      <c r="B12437" s="83" t="s">
        <v>138</v>
      </c>
      <c r="C12437" s="84" t="s">
        <v>7100</v>
      </c>
      <c r="D12437" s="84" t="s">
        <v>7101</v>
      </c>
      <c r="E12437" s="84" t="s">
        <v>185</v>
      </c>
      <c r="F12437" s="84" t="s">
        <v>6909</v>
      </c>
      <c r="G12437" s="84" t="s">
        <v>40938</v>
      </c>
      <c r="H12437" s="85">
        <v>3180</v>
      </c>
      <c r="I12437" s="86">
        <v>0</v>
      </c>
      <c r="J12437" s="87">
        <v>3180</v>
      </c>
    </row>
    <row r="12438" spans="1:10" ht="89.25">
      <c r="A12438" s="72">
        <v>12434</v>
      </c>
      <c r="B12438" s="83" t="s">
        <v>138</v>
      </c>
      <c r="C12438" s="84" t="s">
        <v>7102</v>
      </c>
      <c r="D12438" s="84" t="s">
        <v>7103</v>
      </c>
      <c r="E12438" s="84" t="s">
        <v>185</v>
      </c>
      <c r="F12438" s="84" t="s">
        <v>6909</v>
      </c>
      <c r="G12438" s="84" t="s">
        <v>10234</v>
      </c>
      <c r="H12438" s="85">
        <v>3950</v>
      </c>
      <c r="I12438" s="86">
        <v>0</v>
      </c>
      <c r="J12438" s="87">
        <v>3950</v>
      </c>
    </row>
    <row r="12439" spans="1:10" ht="25.5">
      <c r="A12439" s="72">
        <v>12435</v>
      </c>
      <c r="B12439" s="83" t="s">
        <v>138</v>
      </c>
      <c r="C12439" s="84" t="s">
        <v>7104</v>
      </c>
      <c r="D12439" s="84" t="s">
        <v>7105</v>
      </c>
      <c r="E12439" s="84" t="s">
        <v>185</v>
      </c>
      <c r="F12439" s="84" t="s">
        <v>6909</v>
      </c>
      <c r="G12439" s="84" t="s">
        <v>10234</v>
      </c>
      <c r="H12439" s="85">
        <v>488.25</v>
      </c>
      <c r="I12439" s="86">
        <v>0</v>
      </c>
      <c r="J12439" s="87">
        <v>488.25</v>
      </c>
    </row>
    <row r="12440" spans="1:10" ht="76.5">
      <c r="A12440" s="72">
        <v>12436</v>
      </c>
      <c r="B12440" s="83" t="s">
        <v>138</v>
      </c>
      <c r="C12440" s="84" t="s">
        <v>7052</v>
      </c>
      <c r="D12440" s="84" t="s">
        <v>7053</v>
      </c>
      <c r="E12440" s="84" t="s">
        <v>185</v>
      </c>
      <c r="F12440" s="84" t="s">
        <v>6909</v>
      </c>
      <c r="G12440" s="84" t="s">
        <v>10234</v>
      </c>
      <c r="H12440" s="85">
        <v>1395</v>
      </c>
      <c r="I12440" s="86">
        <v>0</v>
      </c>
      <c r="J12440" s="87">
        <v>1395</v>
      </c>
    </row>
    <row r="12441" spans="1:10" ht="89.25">
      <c r="A12441" s="72">
        <v>12437</v>
      </c>
      <c r="B12441" s="83" t="s">
        <v>138</v>
      </c>
      <c r="C12441" s="84" t="s">
        <v>7054</v>
      </c>
      <c r="D12441" s="84" t="s">
        <v>7055</v>
      </c>
      <c r="E12441" s="84" t="s">
        <v>185</v>
      </c>
      <c r="F12441" s="84" t="s">
        <v>6909</v>
      </c>
      <c r="G12441" s="84" t="s">
        <v>40938</v>
      </c>
      <c r="H12441" s="85">
        <v>4464</v>
      </c>
      <c r="I12441" s="86">
        <v>0</v>
      </c>
      <c r="J12441" s="87">
        <v>4464</v>
      </c>
    </row>
    <row r="12442" spans="1:10" ht="63.75">
      <c r="A12442" s="72">
        <v>12438</v>
      </c>
      <c r="B12442" s="83" t="s">
        <v>138</v>
      </c>
      <c r="C12442" s="84" t="s">
        <v>7056</v>
      </c>
      <c r="D12442" s="84" t="s">
        <v>7057</v>
      </c>
      <c r="E12442" s="84" t="s">
        <v>185</v>
      </c>
      <c r="F12442" s="84" t="s">
        <v>6909</v>
      </c>
      <c r="G12442" s="84" t="s">
        <v>10234</v>
      </c>
      <c r="H12442" s="85">
        <v>93</v>
      </c>
      <c r="I12442" s="86">
        <v>0</v>
      </c>
      <c r="J12442" s="87">
        <v>93</v>
      </c>
    </row>
    <row r="12443" spans="1:10" ht="76.5">
      <c r="A12443" s="72">
        <v>12439</v>
      </c>
      <c r="B12443" s="83" t="s">
        <v>138</v>
      </c>
      <c r="C12443" s="84" t="s">
        <v>7058</v>
      </c>
      <c r="D12443" s="84" t="s">
        <v>7059</v>
      </c>
      <c r="E12443" s="84" t="s">
        <v>185</v>
      </c>
      <c r="F12443" s="84" t="s">
        <v>6909</v>
      </c>
      <c r="G12443" s="84" t="s">
        <v>10234</v>
      </c>
      <c r="H12443" s="85">
        <v>1116</v>
      </c>
      <c r="I12443" s="86">
        <v>0</v>
      </c>
      <c r="J12443" s="87">
        <v>1116</v>
      </c>
    </row>
    <row r="12444" spans="1:10" ht="76.5">
      <c r="A12444" s="72">
        <v>12440</v>
      </c>
      <c r="B12444" s="83" t="s">
        <v>138</v>
      </c>
      <c r="C12444" s="84" t="s">
        <v>7060</v>
      </c>
      <c r="D12444" s="84" t="s">
        <v>7061</v>
      </c>
      <c r="E12444" s="84" t="s">
        <v>185</v>
      </c>
      <c r="F12444" s="84" t="s">
        <v>6909</v>
      </c>
      <c r="G12444" s="84" t="s">
        <v>40936</v>
      </c>
      <c r="H12444" s="85">
        <v>2008.8</v>
      </c>
      <c r="I12444" s="86">
        <v>0</v>
      </c>
      <c r="J12444" s="87">
        <v>2008.8</v>
      </c>
    </row>
    <row r="12445" spans="1:10" ht="76.5">
      <c r="A12445" s="72">
        <v>12441</v>
      </c>
      <c r="B12445" s="83" t="s">
        <v>138</v>
      </c>
      <c r="C12445" s="84" t="s">
        <v>7062</v>
      </c>
      <c r="D12445" s="84" t="s">
        <v>7063</v>
      </c>
      <c r="E12445" s="84" t="s">
        <v>185</v>
      </c>
      <c r="F12445" s="84" t="s">
        <v>6909</v>
      </c>
      <c r="G12445" s="84" t="s">
        <v>40938</v>
      </c>
      <c r="H12445" s="85">
        <v>3571.2</v>
      </c>
      <c r="I12445" s="86">
        <v>0</v>
      </c>
      <c r="J12445" s="87">
        <v>3571.2</v>
      </c>
    </row>
    <row r="12446" spans="1:10" ht="25.5">
      <c r="A12446" s="72">
        <v>12442</v>
      </c>
      <c r="B12446" s="83" t="s">
        <v>138</v>
      </c>
      <c r="C12446" s="84" t="s">
        <v>7064</v>
      </c>
      <c r="D12446" s="84" t="s">
        <v>7065</v>
      </c>
      <c r="E12446" s="84" t="s">
        <v>185</v>
      </c>
      <c r="F12446" s="84" t="s">
        <v>6909</v>
      </c>
      <c r="G12446" s="84" t="s">
        <v>10234</v>
      </c>
      <c r="H12446" s="85">
        <v>488.25</v>
      </c>
      <c r="I12446" s="86">
        <v>0</v>
      </c>
      <c r="J12446" s="87">
        <v>488.25</v>
      </c>
    </row>
    <row r="12447" spans="1:10" ht="51">
      <c r="A12447" s="72">
        <v>12443</v>
      </c>
      <c r="B12447" s="83" t="s">
        <v>138</v>
      </c>
      <c r="C12447" s="84" t="s">
        <v>7006</v>
      </c>
      <c r="D12447" s="84" t="s">
        <v>7007</v>
      </c>
      <c r="E12447" s="84" t="s">
        <v>185</v>
      </c>
      <c r="F12447" s="84" t="s">
        <v>6909</v>
      </c>
      <c r="G12447" s="84" t="s">
        <v>10234</v>
      </c>
      <c r="H12447" s="85">
        <v>18095</v>
      </c>
      <c r="I12447" s="86">
        <v>0</v>
      </c>
      <c r="J12447" s="87">
        <v>18095</v>
      </c>
    </row>
    <row r="12448" spans="1:10" ht="51">
      <c r="A12448" s="72">
        <v>12444</v>
      </c>
      <c r="B12448" s="83" t="s">
        <v>138</v>
      </c>
      <c r="C12448" s="84" t="s">
        <v>7008</v>
      </c>
      <c r="D12448" s="84" t="s">
        <v>7009</v>
      </c>
      <c r="E12448" s="84" t="s">
        <v>185</v>
      </c>
      <c r="F12448" s="84" t="s">
        <v>6909</v>
      </c>
      <c r="G12448" s="84" t="s">
        <v>10234</v>
      </c>
      <c r="H12448" s="85">
        <v>18095</v>
      </c>
      <c r="I12448" s="86">
        <v>0</v>
      </c>
      <c r="J12448" s="87">
        <v>18095</v>
      </c>
    </row>
    <row r="12449" spans="1:10" ht="51">
      <c r="A12449" s="72">
        <v>12445</v>
      </c>
      <c r="B12449" s="83" t="s">
        <v>138</v>
      </c>
      <c r="C12449" s="84" t="s">
        <v>7010</v>
      </c>
      <c r="D12449" s="84" t="s">
        <v>7011</v>
      </c>
      <c r="E12449" s="84" t="s">
        <v>185</v>
      </c>
      <c r="F12449" s="84" t="s">
        <v>6909</v>
      </c>
      <c r="G12449" s="84" t="s">
        <v>10234</v>
      </c>
      <c r="H12449" s="85">
        <v>18095</v>
      </c>
      <c r="I12449" s="86">
        <v>0</v>
      </c>
      <c r="J12449" s="87">
        <v>18095</v>
      </c>
    </row>
    <row r="12450" spans="1:10" ht="76.5">
      <c r="A12450" s="72">
        <v>12446</v>
      </c>
      <c r="B12450" s="83" t="s">
        <v>138</v>
      </c>
      <c r="C12450" s="84" t="s">
        <v>7012</v>
      </c>
      <c r="D12450" s="84" t="s">
        <v>7013</v>
      </c>
      <c r="E12450" s="84" t="s">
        <v>185</v>
      </c>
      <c r="F12450" s="84" t="s">
        <v>6909</v>
      </c>
      <c r="G12450" s="84" t="s">
        <v>10234</v>
      </c>
      <c r="H12450" s="85">
        <v>2689.5</v>
      </c>
      <c r="I12450" s="86">
        <v>0</v>
      </c>
      <c r="J12450" s="87">
        <v>2689.5</v>
      </c>
    </row>
    <row r="12451" spans="1:10" ht="89.25">
      <c r="A12451" s="72">
        <v>12447</v>
      </c>
      <c r="B12451" s="83" t="s">
        <v>138</v>
      </c>
      <c r="C12451" s="84" t="s">
        <v>7014</v>
      </c>
      <c r="D12451" s="84" t="s">
        <v>7015</v>
      </c>
      <c r="E12451" s="84" t="s">
        <v>185</v>
      </c>
      <c r="F12451" s="84" t="s">
        <v>6909</v>
      </c>
      <c r="G12451" s="84" t="s">
        <v>40936</v>
      </c>
      <c r="H12451" s="85">
        <v>4841.1000000000004</v>
      </c>
      <c r="I12451" s="86">
        <v>0</v>
      </c>
      <c r="J12451" s="87">
        <v>4841.1000000000004</v>
      </c>
    </row>
    <row r="12452" spans="1:10" ht="89.25">
      <c r="A12452" s="72">
        <v>12448</v>
      </c>
      <c r="B12452" s="83" t="s">
        <v>138</v>
      </c>
      <c r="C12452" s="84" t="s">
        <v>7016</v>
      </c>
      <c r="D12452" s="84" t="s">
        <v>7017</v>
      </c>
      <c r="E12452" s="84" t="s">
        <v>185</v>
      </c>
      <c r="F12452" s="84" t="s">
        <v>6909</v>
      </c>
      <c r="G12452" s="84" t="s">
        <v>40937</v>
      </c>
      <c r="H12452" s="85">
        <v>6858.2250000000004</v>
      </c>
      <c r="I12452" s="86">
        <v>0</v>
      </c>
      <c r="J12452" s="87">
        <v>6858.2250000000004</v>
      </c>
    </row>
    <row r="12453" spans="1:10" ht="89.25">
      <c r="A12453" s="72">
        <v>12449</v>
      </c>
      <c r="B12453" s="83" t="s">
        <v>138</v>
      </c>
      <c r="C12453" s="84" t="s">
        <v>7018</v>
      </c>
      <c r="D12453" s="84" t="s">
        <v>7019</v>
      </c>
      <c r="E12453" s="84" t="s">
        <v>185</v>
      </c>
      <c r="F12453" s="84" t="s">
        <v>6909</v>
      </c>
      <c r="G12453" s="84" t="s">
        <v>40938</v>
      </c>
      <c r="H12453" s="85">
        <v>8606.4</v>
      </c>
      <c r="I12453" s="86">
        <v>0</v>
      </c>
      <c r="J12453" s="87">
        <v>8606.4</v>
      </c>
    </row>
    <row r="12454" spans="1:10" ht="63.75">
      <c r="A12454" s="72">
        <v>12450</v>
      </c>
      <c r="B12454" s="83" t="s">
        <v>138</v>
      </c>
      <c r="C12454" s="84" t="s">
        <v>7020</v>
      </c>
      <c r="D12454" s="84" t="s">
        <v>7021</v>
      </c>
      <c r="E12454" s="84" t="s">
        <v>185</v>
      </c>
      <c r="F12454" s="84" t="s">
        <v>6909</v>
      </c>
      <c r="G12454" s="84" t="s">
        <v>10234</v>
      </c>
      <c r="H12454" s="85">
        <v>2178</v>
      </c>
      <c r="I12454" s="86">
        <v>0</v>
      </c>
      <c r="J12454" s="87">
        <v>2178</v>
      </c>
    </row>
    <row r="12455" spans="1:10" ht="76.5">
      <c r="A12455" s="72">
        <v>12451</v>
      </c>
      <c r="B12455" s="83" t="s">
        <v>138</v>
      </c>
      <c r="C12455" s="84" t="s">
        <v>7022</v>
      </c>
      <c r="D12455" s="84" t="s">
        <v>7023</v>
      </c>
      <c r="E12455" s="84" t="s">
        <v>185</v>
      </c>
      <c r="F12455" s="84" t="s">
        <v>6909</v>
      </c>
      <c r="G12455" s="84" t="s">
        <v>40936</v>
      </c>
      <c r="H12455" s="85">
        <v>3920.4</v>
      </c>
      <c r="I12455" s="86">
        <v>0</v>
      </c>
      <c r="J12455" s="87">
        <v>3920.4</v>
      </c>
    </row>
    <row r="12456" spans="1:10" ht="76.5">
      <c r="A12456" s="72">
        <v>12452</v>
      </c>
      <c r="B12456" s="83" t="s">
        <v>138</v>
      </c>
      <c r="C12456" s="84" t="s">
        <v>7024</v>
      </c>
      <c r="D12456" s="84" t="s">
        <v>7025</v>
      </c>
      <c r="E12456" s="84" t="s">
        <v>185</v>
      </c>
      <c r="F12456" s="84" t="s">
        <v>6909</v>
      </c>
      <c r="G12456" s="84" t="s">
        <v>40938</v>
      </c>
      <c r="H12456" s="85">
        <v>6969.6</v>
      </c>
      <c r="I12456" s="86">
        <v>0</v>
      </c>
      <c r="J12456" s="87">
        <v>6969.6</v>
      </c>
    </row>
    <row r="12457" spans="1:10" ht="25.5">
      <c r="A12457" s="72">
        <v>12453</v>
      </c>
      <c r="B12457" s="83" t="s">
        <v>138</v>
      </c>
      <c r="C12457" s="84" t="s">
        <v>7026</v>
      </c>
      <c r="D12457" s="84" t="s">
        <v>7027</v>
      </c>
      <c r="E12457" s="84" t="s">
        <v>185</v>
      </c>
      <c r="F12457" s="84" t="s">
        <v>6909</v>
      </c>
      <c r="G12457" s="84" t="s">
        <v>10234</v>
      </c>
      <c r="H12457" s="85">
        <v>495</v>
      </c>
      <c r="I12457" s="86">
        <v>0</v>
      </c>
      <c r="J12457" s="87">
        <v>495</v>
      </c>
    </row>
    <row r="12458" spans="1:10" ht="51">
      <c r="A12458" s="72">
        <v>12454</v>
      </c>
      <c r="B12458" s="83" t="s">
        <v>138</v>
      </c>
      <c r="C12458" s="84" t="s">
        <v>7109</v>
      </c>
      <c r="D12458" s="84" t="s">
        <v>7110</v>
      </c>
      <c r="E12458" s="84" t="s">
        <v>185</v>
      </c>
      <c r="F12458" s="84" t="s">
        <v>6909</v>
      </c>
      <c r="G12458" s="84" t="s">
        <v>10234</v>
      </c>
      <c r="H12458" s="85">
        <v>5239.5</v>
      </c>
      <c r="I12458" s="86">
        <v>0</v>
      </c>
      <c r="J12458" s="87">
        <v>5239.5</v>
      </c>
    </row>
    <row r="12459" spans="1:10" ht="51">
      <c r="A12459" s="72">
        <v>12455</v>
      </c>
      <c r="B12459" s="83" t="s">
        <v>138</v>
      </c>
      <c r="C12459" s="84" t="s">
        <v>7113</v>
      </c>
      <c r="D12459" s="84" t="s">
        <v>7114</v>
      </c>
      <c r="E12459" s="84" t="s">
        <v>185</v>
      </c>
      <c r="F12459" s="84" t="s">
        <v>6909</v>
      </c>
      <c r="G12459" s="84" t="s">
        <v>10234</v>
      </c>
      <c r="H12459" s="85">
        <v>5239.5</v>
      </c>
      <c r="I12459" s="86">
        <v>0</v>
      </c>
      <c r="J12459" s="87">
        <v>5239.5</v>
      </c>
    </row>
    <row r="12460" spans="1:10" ht="51">
      <c r="A12460" s="72">
        <v>12456</v>
      </c>
      <c r="B12460" s="83" t="s">
        <v>138</v>
      </c>
      <c r="C12460" s="84" t="s">
        <v>7117</v>
      </c>
      <c r="D12460" s="84" t="s">
        <v>7118</v>
      </c>
      <c r="E12460" s="84" t="s">
        <v>185</v>
      </c>
      <c r="F12460" s="84" t="s">
        <v>6909</v>
      </c>
      <c r="G12460" s="84" t="s">
        <v>10234</v>
      </c>
      <c r="H12460" s="85">
        <v>5239.5</v>
      </c>
      <c r="I12460" s="86">
        <v>0</v>
      </c>
      <c r="J12460" s="87">
        <v>5239.5</v>
      </c>
    </row>
    <row r="12461" spans="1:10" ht="63.75">
      <c r="A12461" s="72">
        <v>12457</v>
      </c>
      <c r="B12461" s="83" t="s">
        <v>138</v>
      </c>
      <c r="C12461" s="84" t="s">
        <v>7121</v>
      </c>
      <c r="D12461" s="84" t="s">
        <v>7122</v>
      </c>
      <c r="E12461" s="84" t="s">
        <v>185</v>
      </c>
      <c r="F12461" s="84" t="s">
        <v>6909</v>
      </c>
      <c r="G12461" s="84" t="s">
        <v>10234</v>
      </c>
      <c r="H12461" s="85">
        <v>5239.5</v>
      </c>
      <c r="I12461" s="86">
        <v>0</v>
      </c>
      <c r="J12461" s="87">
        <v>5239.5</v>
      </c>
    </row>
    <row r="12462" spans="1:10" ht="51">
      <c r="A12462" s="72">
        <v>12458</v>
      </c>
      <c r="B12462" s="83" t="s">
        <v>138</v>
      </c>
      <c r="C12462" s="84" t="s">
        <v>7111</v>
      </c>
      <c r="D12462" s="84" t="s">
        <v>7112</v>
      </c>
      <c r="E12462" s="84" t="s">
        <v>185</v>
      </c>
      <c r="F12462" s="84" t="s">
        <v>6909</v>
      </c>
      <c r="G12462" s="84" t="s">
        <v>10234</v>
      </c>
      <c r="H12462" s="85">
        <v>5239.5</v>
      </c>
      <c r="I12462" s="86">
        <v>0</v>
      </c>
      <c r="J12462" s="87">
        <v>5239.5</v>
      </c>
    </row>
    <row r="12463" spans="1:10" ht="51">
      <c r="A12463" s="72">
        <v>12459</v>
      </c>
      <c r="B12463" s="83" t="s">
        <v>138</v>
      </c>
      <c r="C12463" s="84" t="s">
        <v>7115</v>
      </c>
      <c r="D12463" s="84" t="s">
        <v>7116</v>
      </c>
      <c r="E12463" s="84" t="s">
        <v>185</v>
      </c>
      <c r="F12463" s="84" t="s">
        <v>6909</v>
      </c>
      <c r="G12463" s="84" t="s">
        <v>10234</v>
      </c>
      <c r="H12463" s="85">
        <v>5239.5</v>
      </c>
      <c r="I12463" s="86">
        <v>0</v>
      </c>
      <c r="J12463" s="87">
        <v>5239.5</v>
      </c>
    </row>
    <row r="12464" spans="1:10" ht="51">
      <c r="A12464" s="72">
        <v>12460</v>
      </c>
      <c r="B12464" s="83" t="s">
        <v>138</v>
      </c>
      <c r="C12464" s="84" t="s">
        <v>7119</v>
      </c>
      <c r="D12464" s="84" t="s">
        <v>7120</v>
      </c>
      <c r="E12464" s="84" t="s">
        <v>185</v>
      </c>
      <c r="F12464" s="84" t="s">
        <v>6909</v>
      </c>
      <c r="G12464" s="84" t="s">
        <v>10234</v>
      </c>
      <c r="H12464" s="85">
        <v>5239.5</v>
      </c>
      <c r="I12464" s="86">
        <v>0</v>
      </c>
      <c r="J12464" s="87">
        <v>5239.5</v>
      </c>
    </row>
    <row r="12465" spans="1:10" ht="25.5">
      <c r="A12465" s="72">
        <v>12461</v>
      </c>
      <c r="B12465" s="83" t="s">
        <v>138</v>
      </c>
      <c r="C12465" s="84" t="s">
        <v>40944</v>
      </c>
      <c r="D12465" s="84" t="s">
        <v>40945</v>
      </c>
      <c r="E12465" s="84" t="s">
        <v>185</v>
      </c>
      <c r="F12465" s="84" t="s">
        <v>6909</v>
      </c>
      <c r="G12465" s="84" t="s">
        <v>10234</v>
      </c>
      <c r="H12465" s="85">
        <v>500</v>
      </c>
      <c r="I12465" s="86">
        <v>0</v>
      </c>
      <c r="J12465" s="87">
        <v>500</v>
      </c>
    </row>
    <row r="12466" spans="1:10" ht="25.5">
      <c r="A12466" s="72">
        <v>12462</v>
      </c>
      <c r="B12466" s="83" t="s">
        <v>138</v>
      </c>
      <c r="C12466" s="84" t="s">
        <v>40946</v>
      </c>
      <c r="D12466" s="84" t="s">
        <v>40947</v>
      </c>
      <c r="E12466" s="84" t="s">
        <v>185</v>
      </c>
      <c r="F12466" s="84" t="s">
        <v>6909</v>
      </c>
      <c r="G12466" s="84" t="s">
        <v>10234</v>
      </c>
      <c r="H12466" s="85">
        <v>500</v>
      </c>
      <c r="I12466" s="86">
        <v>0</v>
      </c>
      <c r="J12466" s="87">
        <v>500</v>
      </c>
    </row>
    <row r="12467" spans="1:10" ht="25.5">
      <c r="A12467" s="72">
        <v>12463</v>
      </c>
      <c r="B12467" s="83" t="s">
        <v>138</v>
      </c>
      <c r="C12467" s="84" t="s">
        <v>40948</v>
      </c>
      <c r="D12467" s="84" t="s">
        <v>40949</v>
      </c>
      <c r="E12467" s="84" t="s">
        <v>185</v>
      </c>
      <c r="F12467" s="84" t="s">
        <v>6909</v>
      </c>
      <c r="G12467" s="84" t="s">
        <v>10234</v>
      </c>
      <c r="H12467" s="85">
        <v>500</v>
      </c>
      <c r="I12467" s="86">
        <v>0</v>
      </c>
      <c r="J12467" s="87">
        <v>500</v>
      </c>
    </row>
    <row r="12468" spans="1:10" ht="25.5">
      <c r="A12468" s="72">
        <v>12464</v>
      </c>
      <c r="B12468" s="83" t="s">
        <v>138</v>
      </c>
      <c r="C12468" s="84" t="s">
        <v>40950</v>
      </c>
      <c r="D12468" s="84" t="s">
        <v>40951</v>
      </c>
      <c r="E12468" s="84" t="s">
        <v>185</v>
      </c>
      <c r="F12468" s="84" t="s">
        <v>6909</v>
      </c>
      <c r="G12468" s="84" t="s">
        <v>10234</v>
      </c>
      <c r="H12468" s="85">
        <v>500</v>
      </c>
      <c r="I12468" s="86">
        <v>0</v>
      </c>
      <c r="J12468" s="87">
        <v>500</v>
      </c>
    </row>
    <row r="12469" spans="1:10" ht="38.25">
      <c r="A12469" s="72">
        <v>12465</v>
      </c>
      <c r="B12469" s="83" t="s">
        <v>138</v>
      </c>
      <c r="C12469" s="84" t="s">
        <v>40952</v>
      </c>
      <c r="D12469" s="84" t="s">
        <v>40953</v>
      </c>
      <c r="E12469" s="84" t="s">
        <v>185</v>
      </c>
      <c r="F12469" s="84" t="s">
        <v>6909</v>
      </c>
      <c r="G12469" s="84" t="s">
        <v>10234</v>
      </c>
      <c r="H12469" s="85">
        <v>500</v>
      </c>
      <c r="I12469" s="86">
        <v>0</v>
      </c>
      <c r="J12469" s="87">
        <v>500</v>
      </c>
    </row>
    <row r="12470" spans="1:10" ht="25.5">
      <c r="A12470" s="72">
        <v>12466</v>
      </c>
      <c r="B12470" s="83" t="s">
        <v>138</v>
      </c>
      <c r="C12470" s="84" t="s">
        <v>40954</v>
      </c>
      <c r="D12470" s="84" t="s">
        <v>40955</v>
      </c>
      <c r="E12470" s="84" t="s">
        <v>185</v>
      </c>
      <c r="F12470" s="84" t="s">
        <v>6909</v>
      </c>
      <c r="G12470" s="84" t="s">
        <v>10234</v>
      </c>
      <c r="H12470" s="85">
        <v>500</v>
      </c>
      <c r="I12470" s="86">
        <v>0</v>
      </c>
      <c r="J12470" s="87">
        <v>500</v>
      </c>
    </row>
    <row r="12471" spans="1:10" ht="25.5">
      <c r="A12471" s="72">
        <v>12467</v>
      </c>
      <c r="B12471" s="83" t="s">
        <v>138</v>
      </c>
      <c r="C12471" s="84" t="s">
        <v>40956</v>
      </c>
      <c r="D12471" s="84" t="s">
        <v>40957</v>
      </c>
      <c r="E12471" s="84" t="s">
        <v>185</v>
      </c>
      <c r="F12471" s="84" t="s">
        <v>6909</v>
      </c>
      <c r="G12471" s="84" t="s">
        <v>10234</v>
      </c>
      <c r="H12471" s="85">
        <v>500</v>
      </c>
      <c r="I12471" s="86">
        <v>0</v>
      </c>
      <c r="J12471" s="87">
        <v>500</v>
      </c>
    </row>
    <row r="12472" spans="1:10" ht="25.5">
      <c r="A12472" s="72">
        <v>12468</v>
      </c>
      <c r="B12472" s="83" t="s">
        <v>138</v>
      </c>
      <c r="C12472" s="84" t="s">
        <v>40958</v>
      </c>
      <c r="D12472" s="84" t="s">
        <v>40959</v>
      </c>
      <c r="E12472" s="84" t="s">
        <v>185</v>
      </c>
      <c r="F12472" s="84" t="s">
        <v>6909</v>
      </c>
      <c r="G12472" s="84" t="s">
        <v>10234</v>
      </c>
      <c r="H12472" s="85">
        <v>500</v>
      </c>
      <c r="I12472" s="86">
        <v>0</v>
      </c>
      <c r="J12472" s="87">
        <v>500</v>
      </c>
    </row>
    <row r="12473" spans="1:10" ht="25.5">
      <c r="A12473" s="72">
        <v>12469</v>
      </c>
      <c r="B12473" s="83" t="s">
        <v>138</v>
      </c>
      <c r="C12473" s="84" t="s">
        <v>40960</v>
      </c>
      <c r="D12473" s="84" t="s">
        <v>40961</v>
      </c>
      <c r="E12473" s="84" t="s">
        <v>185</v>
      </c>
      <c r="F12473" s="84" t="s">
        <v>6909</v>
      </c>
      <c r="G12473" s="84" t="s">
        <v>10234</v>
      </c>
      <c r="H12473" s="85">
        <v>500</v>
      </c>
      <c r="I12473" s="86">
        <v>0</v>
      </c>
      <c r="J12473" s="87">
        <v>500</v>
      </c>
    </row>
    <row r="12474" spans="1:10" ht="25.5">
      <c r="A12474" s="72">
        <v>12470</v>
      </c>
      <c r="B12474" s="83" t="s">
        <v>138</v>
      </c>
      <c r="C12474" s="84" t="s">
        <v>40962</v>
      </c>
      <c r="D12474" s="84" t="s">
        <v>40963</v>
      </c>
      <c r="E12474" s="84" t="s">
        <v>185</v>
      </c>
      <c r="F12474" s="84" t="s">
        <v>6909</v>
      </c>
      <c r="G12474" s="84" t="s">
        <v>10234</v>
      </c>
      <c r="H12474" s="85">
        <v>500</v>
      </c>
      <c r="I12474" s="86">
        <v>0</v>
      </c>
      <c r="J12474" s="87">
        <v>500</v>
      </c>
    </row>
    <row r="12475" spans="1:10" ht="25.5">
      <c r="A12475" s="72">
        <v>12471</v>
      </c>
      <c r="B12475" s="83" t="s">
        <v>138</v>
      </c>
      <c r="C12475" s="84" t="s">
        <v>40964</v>
      </c>
      <c r="D12475" s="84" t="s">
        <v>40965</v>
      </c>
      <c r="E12475" s="84" t="s">
        <v>185</v>
      </c>
      <c r="F12475" s="84" t="s">
        <v>6909</v>
      </c>
      <c r="G12475" s="84" t="s">
        <v>10234</v>
      </c>
      <c r="H12475" s="85">
        <v>500</v>
      </c>
      <c r="I12475" s="86">
        <v>0</v>
      </c>
      <c r="J12475" s="87">
        <v>500</v>
      </c>
    </row>
    <row r="12476" spans="1:10" ht="25.5">
      <c r="A12476" s="72">
        <v>12472</v>
      </c>
      <c r="B12476" s="83" t="s">
        <v>138</v>
      </c>
      <c r="C12476" s="84" t="s">
        <v>40966</v>
      </c>
      <c r="D12476" s="84" t="s">
        <v>40967</v>
      </c>
      <c r="E12476" s="84" t="s">
        <v>185</v>
      </c>
      <c r="F12476" s="84" t="s">
        <v>6909</v>
      </c>
      <c r="G12476" s="84" t="s">
        <v>10234</v>
      </c>
      <c r="H12476" s="85">
        <v>500</v>
      </c>
      <c r="I12476" s="86">
        <v>0</v>
      </c>
      <c r="J12476" s="87">
        <v>500</v>
      </c>
    </row>
    <row r="12477" spans="1:10" ht="25.5">
      <c r="A12477" s="72">
        <v>12473</v>
      </c>
      <c r="B12477" s="83" t="s">
        <v>138</v>
      </c>
      <c r="C12477" s="84" t="s">
        <v>40968</v>
      </c>
      <c r="D12477" s="84" t="s">
        <v>40969</v>
      </c>
      <c r="E12477" s="84" t="s">
        <v>185</v>
      </c>
      <c r="F12477" s="84" t="s">
        <v>6909</v>
      </c>
      <c r="G12477" s="84" t="s">
        <v>10234</v>
      </c>
      <c r="H12477" s="85">
        <v>500</v>
      </c>
      <c r="I12477" s="86">
        <v>0</v>
      </c>
      <c r="J12477" s="87">
        <v>500</v>
      </c>
    </row>
    <row r="12478" spans="1:10" ht="25.5">
      <c r="A12478" s="72">
        <v>12474</v>
      </c>
      <c r="B12478" s="83" t="s">
        <v>138</v>
      </c>
      <c r="C12478" s="84" t="s">
        <v>40970</v>
      </c>
      <c r="D12478" s="84" t="s">
        <v>40971</v>
      </c>
      <c r="E12478" s="84" t="s">
        <v>185</v>
      </c>
      <c r="F12478" s="84" t="s">
        <v>6909</v>
      </c>
      <c r="G12478" s="84" t="s">
        <v>10234</v>
      </c>
      <c r="H12478" s="85">
        <v>500</v>
      </c>
      <c r="I12478" s="86">
        <v>0</v>
      </c>
      <c r="J12478" s="87">
        <v>500</v>
      </c>
    </row>
    <row r="12479" spans="1:10" ht="25.5">
      <c r="A12479" s="72">
        <v>12475</v>
      </c>
      <c r="B12479" s="83" t="s">
        <v>138</v>
      </c>
      <c r="C12479" s="84" t="s">
        <v>6916</v>
      </c>
      <c r="D12479" s="84" t="s">
        <v>6917</v>
      </c>
      <c r="E12479" s="84" t="s">
        <v>185</v>
      </c>
      <c r="F12479" s="84" t="s">
        <v>6909</v>
      </c>
      <c r="G12479" s="84" t="s">
        <v>10234</v>
      </c>
      <c r="H12479" s="85">
        <v>500</v>
      </c>
      <c r="I12479" s="86">
        <v>0</v>
      </c>
      <c r="J12479" s="87">
        <v>500</v>
      </c>
    </row>
    <row r="12480" spans="1:10" ht="25.5">
      <c r="A12480" s="72">
        <v>12476</v>
      </c>
      <c r="B12480" s="83" t="s">
        <v>138</v>
      </c>
      <c r="C12480" s="84" t="s">
        <v>40972</v>
      </c>
      <c r="D12480" s="84" t="s">
        <v>40973</v>
      </c>
      <c r="E12480" s="84" t="s">
        <v>185</v>
      </c>
      <c r="F12480" s="84" t="s">
        <v>6909</v>
      </c>
      <c r="G12480" s="84" t="s">
        <v>10234</v>
      </c>
      <c r="H12480" s="85">
        <v>500</v>
      </c>
      <c r="I12480" s="86">
        <v>0</v>
      </c>
      <c r="J12480" s="87">
        <v>500</v>
      </c>
    </row>
    <row r="12481" spans="1:10" ht="25.5">
      <c r="A12481" s="72">
        <v>12477</v>
      </c>
      <c r="B12481" s="83" t="s">
        <v>138</v>
      </c>
      <c r="C12481" s="84" t="s">
        <v>40974</v>
      </c>
      <c r="D12481" s="84" t="s">
        <v>40975</v>
      </c>
      <c r="E12481" s="84" t="s">
        <v>185</v>
      </c>
      <c r="F12481" s="84" t="s">
        <v>6909</v>
      </c>
      <c r="G12481" s="84" t="s">
        <v>10234</v>
      </c>
      <c r="H12481" s="85">
        <v>500</v>
      </c>
      <c r="I12481" s="86">
        <v>0</v>
      </c>
      <c r="J12481" s="87">
        <v>500</v>
      </c>
    </row>
    <row r="12482" spans="1:10" ht="25.5">
      <c r="A12482" s="72">
        <v>12478</v>
      </c>
      <c r="B12482" s="83" t="s">
        <v>138</v>
      </c>
      <c r="C12482" s="84" t="s">
        <v>40976</v>
      </c>
      <c r="D12482" s="84" t="s">
        <v>40977</v>
      </c>
      <c r="E12482" s="84" t="s">
        <v>185</v>
      </c>
      <c r="F12482" s="84" t="s">
        <v>6909</v>
      </c>
      <c r="G12482" s="84" t="s">
        <v>10234</v>
      </c>
      <c r="H12482" s="85">
        <v>500</v>
      </c>
      <c r="I12482" s="86">
        <v>0</v>
      </c>
      <c r="J12482" s="87">
        <v>500</v>
      </c>
    </row>
    <row r="12483" spans="1:10" ht="25.5">
      <c r="A12483" s="72">
        <v>12479</v>
      </c>
      <c r="B12483" s="83" t="s">
        <v>138</v>
      </c>
      <c r="C12483" s="84" t="s">
        <v>40978</v>
      </c>
      <c r="D12483" s="84" t="s">
        <v>40979</v>
      </c>
      <c r="E12483" s="84" t="s">
        <v>185</v>
      </c>
      <c r="F12483" s="84" t="s">
        <v>6909</v>
      </c>
      <c r="G12483" s="84" t="s">
        <v>10234</v>
      </c>
      <c r="H12483" s="85">
        <v>500</v>
      </c>
      <c r="I12483" s="86">
        <v>0</v>
      </c>
      <c r="J12483" s="87">
        <v>500</v>
      </c>
    </row>
    <row r="12484" spans="1:10" ht="25.5">
      <c r="A12484" s="72">
        <v>12480</v>
      </c>
      <c r="B12484" s="83" t="s">
        <v>138</v>
      </c>
      <c r="C12484" s="84" t="s">
        <v>40980</v>
      </c>
      <c r="D12484" s="84" t="s">
        <v>40981</v>
      </c>
      <c r="E12484" s="84" t="s">
        <v>185</v>
      </c>
      <c r="F12484" s="84" t="s">
        <v>6909</v>
      </c>
      <c r="G12484" s="84" t="s">
        <v>10234</v>
      </c>
      <c r="H12484" s="85">
        <v>500</v>
      </c>
      <c r="I12484" s="86">
        <v>0</v>
      </c>
      <c r="J12484" s="87">
        <v>500</v>
      </c>
    </row>
    <row r="12485" spans="1:10" ht="25.5">
      <c r="A12485" s="72">
        <v>12481</v>
      </c>
      <c r="B12485" s="83" t="s">
        <v>138</v>
      </c>
      <c r="C12485" s="84" t="s">
        <v>40982</v>
      </c>
      <c r="D12485" s="84" t="s">
        <v>40983</v>
      </c>
      <c r="E12485" s="84" t="s">
        <v>185</v>
      </c>
      <c r="F12485" s="84" t="s">
        <v>6909</v>
      </c>
      <c r="G12485" s="84" t="s">
        <v>10234</v>
      </c>
      <c r="H12485" s="85">
        <v>500</v>
      </c>
      <c r="I12485" s="86">
        <v>0</v>
      </c>
      <c r="J12485" s="87">
        <v>500</v>
      </c>
    </row>
    <row r="12486" spans="1:10" ht="25.5">
      <c r="A12486" s="72">
        <v>12482</v>
      </c>
      <c r="B12486" s="83" t="s">
        <v>138</v>
      </c>
      <c r="C12486" s="84" t="s">
        <v>40984</v>
      </c>
      <c r="D12486" s="84" t="s">
        <v>40985</v>
      </c>
      <c r="E12486" s="84" t="s">
        <v>185</v>
      </c>
      <c r="F12486" s="84" t="s">
        <v>6909</v>
      </c>
      <c r="G12486" s="84" t="s">
        <v>10234</v>
      </c>
      <c r="H12486" s="85">
        <v>500</v>
      </c>
      <c r="I12486" s="86">
        <v>0</v>
      </c>
      <c r="J12486" s="87">
        <v>500</v>
      </c>
    </row>
    <row r="12487" spans="1:10" ht="25.5">
      <c r="A12487" s="72">
        <v>12483</v>
      </c>
      <c r="B12487" s="83" t="s">
        <v>138</v>
      </c>
      <c r="C12487" s="84" t="s">
        <v>40986</v>
      </c>
      <c r="D12487" s="84" t="s">
        <v>40987</v>
      </c>
      <c r="E12487" s="84" t="s">
        <v>185</v>
      </c>
      <c r="F12487" s="84" t="s">
        <v>6909</v>
      </c>
      <c r="G12487" s="84" t="s">
        <v>10234</v>
      </c>
      <c r="H12487" s="85">
        <v>500</v>
      </c>
      <c r="I12487" s="86">
        <v>0</v>
      </c>
      <c r="J12487" s="87">
        <v>500</v>
      </c>
    </row>
    <row r="12488" spans="1:10" ht="25.5">
      <c r="A12488" s="72">
        <v>12484</v>
      </c>
      <c r="B12488" s="83" t="s">
        <v>138</v>
      </c>
      <c r="C12488" s="84" t="s">
        <v>40988</v>
      </c>
      <c r="D12488" s="84" t="s">
        <v>40989</v>
      </c>
      <c r="E12488" s="84" t="s">
        <v>185</v>
      </c>
      <c r="F12488" s="84" t="s">
        <v>6909</v>
      </c>
      <c r="G12488" s="84" t="s">
        <v>10234</v>
      </c>
      <c r="H12488" s="85">
        <v>500</v>
      </c>
      <c r="I12488" s="86">
        <v>0</v>
      </c>
      <c r="J12488" s="87">
        <v>500</v>
      </c>
    </row>
    <row r="12489" spans="1:10" ht="25.5">
      <c r="A12489" s="72">
        <v>12485</v>
      </c>
      <c r="B12489" s="83" t="s">
        <v>138</v>
      </c>
      <c r="C12489" s="84" t="s">
        <v>40990</v>
      </c>
      <c r="D12489" s="84" t="s">
        <v>40991</v>
      </c>
      <c r="E12489" s="84" t="s">
        <v>185</v>
      </c>
      <c r="F12489" s="84" t="s">
        <v>6909</v>
      </c>
      <c r="G12489" s="84" t="s">
        <v>10234</v>
      </c>
      <c r="H12489" s="85">
        <v>500</v>
      </c>
      <c r="I12489" s="86">
        <v>0</v>
      </c>
      <c r="J12489" s="87">
        <v>500</v>
      </c>
    </row>
    <row r="12490" spans="1:10" ht="25.5">
      <c r="A12490" s="72">
        <v>12486</v>
      </c>
      <c r="B12490" s="83" t="s">
        <v>138</v>
      </c>
      <c r="C12490" s="84" t="s">
        <v>40992</v>
      </c>
      <c r="D12490" s="84" t="s">
        <v>40993</v>
      </c>
      <c r="E12490" s="84" t="s">
        <v>185</v>
      </c>
      <c r="F12490" s="84" t="s">
        <v>6909</v>
      </c>
      <c r="G12490" s="84" t="s">
        <v>10234</v>
      </c>
      <c r="H12490" s="85">
        <v>500</v>
      </c>
      <c r="I12490" s="86">
        <v>0</v>
      </c>
      <c r="J12490" s="87">
        <v>500</v>
      </c>
    </row>
    <row r="12491" spans="1:10" ht="25.5">
      <c r="A12491" s="72">
        <v>12487</v>
      </c>
      <c r="B12491" s="83" t="s">
        <v>138</v>
      </c>
      <c r="C12491" s="84" t="s">
        <v>40994</v>
      </c>
      <c r="D12491" s="84" t="s">
        <v>40995</v>
      </c>
      <c r="E12491" s="84" t="s">
        <v>185</v>
      </c>
      <c r="F12491" s="84" t="s">
        <v>6909</v>
      </c>
      <c r="G12491" s="84" t="s">
        <v>10234</v>
      </c>
      <c r="H12491" s="85">
        <v>500</v>
      </c>
      <c r="I12491" s="86">
        <v>0</v>
      </c>
      <c r="J12491" s="87">
        <v>500</v>
      </c>
    </row>
    <row r="12492" spans="1:10" ht="38.25">
      <c r="A12492" s="72">
        <v>12488</v>
      </c>
      <c r="B12492" s="83" t="s">
        <v>138</v>
      </c>
      <c r="C12492" s="84" t="s">
        <v>6907</v>
      </c>
      <c r="D12492" s="84" t="s">
        <v>6908</v>
      </c>
      <c r="E12492" s="84" t="s">
        <v>185</v>
      </c>
      <c r="F12492" s="84" t="s">
        <v>6909</v>
      </c>
      <c r="G12492" s="84" t="s">
        <v>10234</v>
      </c>
      <c r="H12492" s="85">
        <v>4950</v>
      </c>
      <c r="I12492" s="86">
        <v>0</v>
      </c>
      <c r="J12492" s="87">
        <v>4950</v>
      </c>
    </row>
    <row r="12493" spans="1:10" ht="25.5">
      <c r="A12493" s="72">
        <v>12489</v>
      </c>
      <c r="B12493" s="83" t="s">
        <v>138</v>
      </c>
      <c r="C12493" s="84" t="s">
        <v>6910</v>
      </c>
      <c r="D12493" s="84" t="s">
        <v>6911</v>
      </c>
      <c r="E12493" s="84" t="s">
        <v>185</v>
      </c>
      <c r="F12493" s="84" t="s">
        <v>6909</v>
      </c>
      <c r="G12493" s="84" t="s">
        <v>10234</v>
      </c>
      <c r="H12493" s="85">
        <v>2500</v>
      </c>
      <c r="I12493" s="86">
        <v>0</v>
      </c>
      <c r="J12493" s="87">
        <v>2500</v>
      </c>
    </row>
    <row r="12494" spans="1:10" ht="38.25">
      <c r="A12494" s="72">
        <v>12490</v>
      </c>
      <c r="B12494" s="83" t="s">
        <v>138</v>
      </c>
      <c r="C12494" s="84" t="s">
        <v>6912</v>
      </c>
      <c r="D12494" s="84" t="s">
        <v>6913</v>
      </c>
      <c r="E12494" s="84" t="s">
        <v>185</v>
      </c>
      <c r="F12494" s="84" t="s">
        <v>6909</v>
      </c>
      <c r="G12494" s="84" t="s">
        <v>10234</v>
      </c>
      <c r="H12494" s="85">
        <v>20000</v>
      </c>
      <c r="I12494" s="86">
        <v>0</v>
      </c>
      <c r="J12494" s="87">
        <v>20000</v>
      </c>
    </row>
    <row r="12495" spans="1:10" ht="25.5">
      <c r="A12495" s="72">
        <v>12491</v>
      </c>
      <c r="B12495" s="83" t="s">
        <v>138</v>
      </c>
      <c r="C12495" s="84" t="s">
        <v>6914</v>
      </c>
      <c r="D12495" s="84" t="s">
        <v>6915</v>
      </c>
      <c r="E12495" s="84" t="s">
        <v>185</v>
      </c>
      <c r="F12495" s="84" t="s">
        <v>6909</v>
      </c>
      <c r="G12495" s="84" t="s">
        <v>10234</v>
      </c>
      <c r="H12495" s="85">
        <v>1000</v>
      </c>
      <c r="I12495" s="86">
        <v>0</v>
      </c>
      <c r="J12495" s="87">
        <v>1000</v>
      </c>
    </row>
    <row r="12496" spans="1:10" ht="38.25">
      <c r="A12496" s="72">
        <v>12492</v>
      </c>
      <c r="B12496" s="83" t="s">
        <v>138</v>
      </c>
      <c r="C12496" s="84" t="s">
        <v>6986</v>
      </c>
      <c r="D12496" s="84" t="s">
        <v>6987</v>
      </c>
      <c r="E12496" s="84" t="s">
        <v>185</v>
      </c>
      <c r="F12496" s="84" t="s">
        <v>6909</v>
      </c>
      <c r="G12496" s="84" t="s">
        <v>10234</v>
      </c>
      <c r="H12496" s="85">
        <v>630</v>
      </c>
      <c r="I12496" s="86">
        <v>0</v>
      </c>
      <c r="J12496" s="87">
        <v>630</v>
      </c>
    </row>
    <row r="12497" spans="1:10" ht="51">
      <c r="A12497" s="72">
        <v>12493</v>
      </c>
      <c r="B12497" s="83" t="s">
        <v>138</v>
      </c>
      <c r="C12497" s="84" t="s">
        <v>6988</v>
      </c>
      <c r="D12497" s="84" t="s">
        <v>6989</v>
      </c>
      <c r="E12497" s="84" t="s">
        <v>185</v>
      </c>
      <c r="F12497" s="84" t="s">
        <v>6909</v>
      </c>
      <c r="G12497" s="84" t="s">
        <v>40936</v>
      </c>
      <c r="H12497" s="85">
        <v>1170</v>
      </c>
      <c r="I12497" s="86">
        <v>0</v>
      </c>
      <c r="J12497" s="87">
        <v>1170</v>
      </c>
    </row>
    <row r="12498" spans="1:10" ht="51">
      <c r="A12498" s="72">
        <v>12494</v>
      </c>
      <c r="B12498" s="83" t="s">
        <v>138</v>
      </c>
      <c r="C12498" s="84" t="s">
        <v>6990</v>
      </c>
      <c r="D12498" s="84" t="s">
        <v>6991</v>
      </c>
      <c r="E12498" s="84" t="s">
        <v>185</v>
      </c>
      <c r="F12498" s="84" t="s">
        <v>6909</v>
      </c>
      <c r="G12498" s="84" t="s">
        <v>40937</v>
      </c>
      <c r="H12498" s="85">
        <v>1570</v>
      </c>
      <c r="I12498" s="86">
        <v>0</v>
      </c>
      <c r="J12498" s="87">
        <v>1570</v>
      </c>
    </row>
    <row r="12499" spans="1:10" ht="51">
      <c r="A12499" s="72">
        <v>12495</v>
      </c>
      <c r="B12499" s="83" t="s">
        <v>138</v>
      </c>
      <c r="C12499" s="84" t="s">
        <v>6992</v>
      </c>
      <c r="D12499" s="84" t="s">
        <v>6993</v>
      </c>
      <c r="E12499" s="84" t="s">
        <v>185</v>
      </c>
      <c r="F12499" s="84" t="s">
        <v>6909</v>
      </c>
      <c r="G12499" s="84" t="s">
        <v>40938</v>
      </c>
      <c r="H12499" s="85">
        <v>1910</v>
      </c>
      <c r="I12499" s="86">
        <v>0</v>
      </c>
      <c r="J12499" s="87">
        <v>1910</v>
      </c>
    </row>
    <row r="12500" spans="1:10" ht="25.5">
      <c r="A12500" s="72">
        <v>12496</v>
      </c>
      <c r="B12500" s="83" t="s">
        <v>138</v>
      </c>
      <c r="C12500" s="84" t="s">
        <v>6994</v>
      </c>
      <c r="D12500" s="84" t="s">
        <v>6995</v>
      </c>
      <c r="E12500" s="84" t="s">
        <v>185</v>
      </c>
      <c r="F12500" s="84" t="s">
        <v>6909</v>
      </c>
      <c r="G12500" s="84" t="s">
        <v>10234</v>
      </c>
      <c r="H12500" s="85">
        <v>38</v>
      </c>
      <c r="I12500" s="86">
        <v>0</v>
      </c>
      <c r="J12500" s="87">
        <v>38</v>
      </c>
    </row>
    <row r="12501" spans="1:10" ht="38.25">
      <c r="A12501" s="72">
        <v>12497</v>
      </c>
      <c r="B12501" s="83" t="s">
        <v>138</v>
      </c>
      <c r="C12501" s="84" t="s">
        <v>6996</v>
      </c>
      <c r="D12501" s="84" t="s">
        <v>6997</v>
      </c>
      <c r="E12501" s="84" t="s">
        <v>185</v>
      </c>
      <c r="F12501" s="84" t="s">
        <v>6909</v>
      </c>
      <c r="G12501" s="84" t="s">
        <v>10234</v>
      </c>
      <c r="H12501" s="85">
        <v>460</v>
      </c>
      <c r="I12501" s="86">
        <v>0</v>
      </c>
      <c r="J12501" s="87">
        <v>460</v>
      </c>
    </row>
    <row r="12502" spans="1:10" ht="38.25">
      <c r="A12502" s="72">
        <v>12498</v>
      </c>
      <c r="B12502" s="83" t="s">
        <v>138</v>
      </c>
      <c r="C12502" s="84" t="s">
        <v>6998</v>
      </c>
      <c r="D12502" s="84" t="s">
        <v>6999</v>
      </c>
      <c r="E12502" s="84" t="s">
        <v>185</v>
      </c>
      <c r="F12502" s="84" t="s">
        <v>6909</v>
      </c>
      <c r="G12502" s="84" t="s">
        <v>40936</v>
      </c>
      <c r="H12502" s="85">
        <v>730</v>
      </c>
      <c r="I12502" s="86">
        <v>0</v>
      </c>
      <c r="J12502" s="87">
        <v>730</v>
      </c>
    </row>
    <row r="12503" spans="1:10" ht="38.25">
      <c r="A12503" s="72">
        <v>12499</v>
      </c>
      <c r="B12503" s="83" t="s">
        <v>138</v>
      </c>
      <c r="C12503" s="84" t="s">
        <v>7000</v>
      </c>
      <c r="D12503" s="84" t="s">
        <v>7001</v>
      </c>
      <c r="E12503" s="84" t="s">
        <v>185</v>
      </c>
      <c r="F12503" s="84" t="s">
        <v>6909</v>
      </c>
      <c r="G12503" s="84" t="s">
        <v>40937</v>
      </c>
      <c r="H12503" s="85">
        <v>1030</v>
      </c>
      <c r="I12503" s="86">
        <v>0</v>
      </c>
      <c r="J12503" s="87">
        <v>1030</v>
      </c>
    </row>
    <row r="12504" spans="1:10" ht="38.25">
      <c r="A12504" s="72">
        <v>12500</v>
      </c>
      <c r="B12504" s="83" t="s">
        <v>138</v>
      </c>
      <c r="C12504" s="84" t="s">
        <v>7002</v>
      </c>
      <c r="D12504" s="84" t="s">
        <v>7003</v>
      </c>
      <c r="E12504" s="84" t="s">
        <v>185</v>
      </c>
      <c r="F12504" s="84" t="s">
        <v>6909</v>
      </c>
      <c r="G12504" s="84" t="s">
        <v>40938</v>
      </c>
      <c r="H12504" s="85">
        <v>1280</v>
      </c>
      <c r="I12504" s="86">
        <v>0</v>
      </c>
      <c r="J12504" s="87">
        <v>1280</v>
      </c>
    </row>
    <row r="12505" spans="1:10" ht="25.5">
      <c r="A12505" s="72">
        <v>12501</v>
      </c>
      <c r="B12505" s="83" t="s">
        <v>138</v>
      </c>
      <c r="C12505" s="84" t="s">
        <v>7004</v>
      </c>
      <c r="D12505" s="84" t="s">
        <v>7005</v>
      </c>
      <c r="E12505" s="84" t="s">
        <v>185</v>
      </c>
      <c r="F12505" s="84" t="s">
        <v>6909</v>
      </c>
      <c r="G12505" s="84" t="s">
        <v>10234</v>
      </c>
      <c r="H12505" s="85">
        <v>250</v>
      </c>
      <c r="I12505" s="86">
        <v>0</v>
      </c>
      <c r="J12505" s="87">
        <v>250</v>
      </c>
    </row>
    <row r="12506" spans="1:10" ht="25.5">
      <c r="A12506" s="72">
        <v>12502</v>
      </c>
      <c r="B12506" s="83" t="s">
        <v>138</v>
      </c>
      <c r="C12506" s="84" t="s">
        <v>7166</v>
      </c>
      <c r="D12506" s="84" t="s">
        <v>7167</v>
      </c>
      <c r="E12506" s="84" t="s">
        <v>185</v>
      </c>
      <c r="F12506" s="84" t="s">
        <v>6909</v>
      </c>
      <c r="G12506" s="84" t="s">
        <v>10234</v>
      </c>
      <c r="H12506" s="85">
        <v>3850</v>
      </c>
      <c r="I12506" s="86">
        <v>0</v>
      </c>
      <c r="J12506" s="87">
        <v>3850</v>
      </c>
    </row>
    <row r="12507" spans="1:10" ht="25.5">
      <c r="A12507" s="72">
        <v>12503</v>
      </c>
      <c r="B12507" s="83" t="s">
        <v>138</v>
      </c>
      <c r="C12507" s="84" t="s">
        <v>7182</v>
      </c>
      <c r="D12507" s="84" t="s">
        <v>7183</v>
      </c>
      <c r="E12507" s="84" t="s">
        <v>185</v>
      </c>
      <c r="F12507" s="84" t="s">
        <v>6909</v>
      </c>
      <c r="G12507" s="84" t="s">
        <v>10234</v>
      </c>
      <c r="H12507" s="85">
        <v>3850</v>
      </c>
      <c r="I12507" s="86">
        <v>0</v>
      </c>
      <c r="J12507" s="87">
        <v>3850</v>
      </c>
    </row>
    <row r="12508" spans="1:10" ht="25.5">
      <c r="A12508" s="72">
        <v>12504</v>
      </c>
      <c r="B12508" s="83" t="s">
        <v>138</v>
      </c>
      <c r="C12508" s="84" t="s">
        <v>7198</v>
      </c>
      <c r="D12508" s="84" t="s">
        <v>7199</v>
      </c>
      <c r="E12508" s="84" t="s">
        <v>185</v>
      </c>
      <c r="F12508" s="84" t="s">
        <v>6909</v>
      </c>
      <c r="G12508" s="84" t="s">
        <v>10234</v>
      </c>
      <c r="H12508" s="85">
        <v>3850</v>
      </c>
      <c r="I12508" s="86">
        <v>0</v>
      </c>
      <c r="J12508" s="87">
        <v>3850</v>
      </c>
    </row>
    <row r="12509" spans="1:10" ht="25.5">
      <c r="A12509" s="72">
        <v>12505</v>
      </c>
      <c r="B12509" s="83" t="s">
        <v>138</v>
      </c>
      <c r="C12509" s="84" t="s">
        <v>7168</v>
      </c>
      <c r="D12509" s="84" t="s">
        <v>7169</v>
      </c>
      <c r="E12509" s="84" t="s">
        <v>185</v>
      </c>
      <c r="F12509" s="84" t="s">
        <v>6909</v>
      </c>
      <c r="G12509" s="84" t="s">
        <v>10234</v>
      </c>
      <c r="H12509" s="85">
        <v>3850</v>
      </c>
      <c r="I12509" s="86">
        <v>0</v>
      </c>
      <c r="J12509" s="87">
        <v>3850</v>
      </c>
    </row>
    <row r="12510" spans="1:10" ht="25.5">
      <c r="A12510" s="72">
        <v>12506</v>
      </c>
      <c r="B12510" s="83" t="s">
        <v>138</v>
      </c>
      <c r="C12510" s="84" t="s">
        <v>7184</v>
      </c>
      <c r="D12510" s="84" t="s">
        <v>7185</v>
      </c>
      <c r="E12510" s="84" t="s">
        <v>185</v>
      </c>
      <c r="F12510" s="84" t="s">
        <v>6909</v>
      </c>
      <c r="G12510" s="84" t="s">
        <v>10234</v>
      </c>
      <c r="H12510" s="85">
        <v>3850</v>
      </c>
      <c r="I12510" s="86">
        <v>0</v>
      </c>
      <c r="J12510" s="87">
        <v>3850</v>
      </c>
    </row>
    <row r="12511" spans="1:10" ht="25.5">
      <c r="A12511" s="72">
        <v>12507</v>
      </c>
      <c r="B12511" s="83" t="s">
        <v>138</v>
      </c>
      <c r="C12511" s="84" t="s">
        <v>7200</v>
      </c>
      <c r="D12511" s="84" t="s">
        <v>7201</v>
      </c>
      <c r="E12511" s="84" t="s">
        <v>185</v>
      </c>
      <c r="F12511" s="84" t="s">
        <v>6909</v>
      </c>
      <c r="G12511" s="84" t="s">
        <v>10234</v>
      </c>
      <c r="H12511" s="85">
        <v>3850</v>
      </c>
      <c r="I12511" s="86">
        <v>0</v>
      </c>
      <c r="J12511" s="87">
        <v>3850</v>
      </c>
    </row>
    <row r="12512" spans="1:10" ht="25.5">
      <c r="A12512" s="72">
        <v>12508</v>
      </c>
      <c r="B12512" s="83" t="s">
        <v>138</v>
      </c>
      <c r="C12512" s="84" t="s">
        <v>7170</v>
      </c>
      <c r="D12512" s="84" t="s">
        <v>7171</v>
      </c>
      <c r="E12512" s="84" t="s">
        <v>185</v>
      </c>
      <c r="F12512" s="84" t="s">
        <v>6909</v>
      </c>
      <c r="G12512" s="84" t="s">
        <v>10234</v>
      </c>
      <c r="H12512" s="85">
        <v>3850</v>
      </c>
      <c r="I12512" s="86">
        <v>0</v>
      </c>
      <c r="J12512" s="87">
        <v>3850</v>
      </c>
    </row>
    <row r="12513" spans="1:10" ht="25.5">
      <c r="A12513" s="72">
        <v>12509</v>
      </c>
      <c r="B12513" s="83" t="s">
        <v>138</v>
      </c>
      <c r="C12513" s="84" t="s">
        <v>7186</v>
      </c>
      <c r="D12513" s="84" t="s">
        <v>7187</v>
      </c>
      <c r="E12513" s="84" t="s">
        <v>185</v>
      </c>
      <c r="F12513" s="84" t="s">
        <v>6909</v>
      </c>
      <c r="G12513" s="84" t="s">
        <v>10234</v>
      </c>
      <c r="H12513" s="85">
        <v>3850</v>
      </c>
      <c r="I12513" s="86">
        <v>0</v>
      </c>
      <c r="J12513" s="87">
        <v>3850</v>
      </c>
    </row>
    <row r="12514" spans="1:10" ht="25.5">
      <c r="A12514" s="72">
        <v>12510</v>
      </c>
      <c r="B12514" s="83" t="s">
        <v>138</v>
      </c>
      <c r="C12514" s="84" t="s">
        <v>7202</v>
      </c>
      <c r="D12514" s="84" t="s">
        <v>7203</v>
      </c>
      <c r="E12514" s="84" t="s">
        <v>185</v>
      </c>
      <c r="F12514" s="84" t="s">
        <v>6909</v>
      </c>
      <c r="G12514" s="84" t="s">
        <v>10234</v>
      </c>
      <c r="H12514" s="85">
        <v>3850</v>
      </c>
      <c r="I12514" s="86">
        <v>0</v>
      </c>
      <c r="J12514" s="87">
        <v>3850</v>
      </c>
    </row>
    <row r="12515" spans="1:10" ht="25.5">
      <c r="A12515" s="72">
        <v>12511</v>
      </c>
      <c r="B12515" s="83" t="s">
        <v>138</v>
      </c>
      <c r="C12515" s="84" t="s">
        <v>7172</v>
      </c>
      <c r="D12515" s="84" t="s">
        <v>7173</v>
      </c>
      <c r="E12515" s="84" t="s">
        <v>185</v>
      </c>
      <c r="F12515" s="84" t="s">
        <v>6909</v>
      </c>
      <c r="G12515" s="84" t="s">
        <v>10234</v>
      </c>
      <c r="H12515" s="85">
        <v>3850</v>
      </c>
      <c r="I12515" s="86">
        <v>0</v>
      </c>
      <c r="J12515" s="87">
        <v>3850</v>
      </c>
    </row>
    <row r="12516" spans="1:10" ht="25.5">
      <c r="A12516" s="72">
        <v>12512</v>
      </c>
      <c r="B12516" s="83" t="s">
        <v>138</v>
      </c>
      <c r="C12516" s="84" t="s">
        <v>7188</v>
      </c>
      <c r="D12516" s="84" t="s">
        <v>7189</v>
      </c>
      <c r="E12516" s="84" t="s">
        <v>185</v>
      </c>
      <c r="F12516" s="84" t="s">
        <v>6909</v>
      </c>
      <c r="G12516" s="84" t="s">
        <v>10234</v>
      </c>
      <c r="H12516" s="85">
        <v>3850</v>
      </c>
      <c r="I12516" s="86">
        <v>0</v>
      </c>
      <c r="J12516" s="87">
        <v>3850</v>
      </c>
    </row>
    <row r="12517" spans="1:10" ht="51">
      <c r="A12517" s="72">
        <v>12513</v>
      </c>
      <c r="B12517" s="83" t="s">
        <v>138</v>
      </c>
      <c r="C12517" s="84" t="s">
        <v>7221</v>
      </c>
      <c r="D12517" s="84" t="s">
        <v>7222</v>
      </c>
      <c r="E12517" s="84" t="s">
        <v>185</v>
      </c>
      <c r="F12517" s="84" t="s">
        <v>6909</v>
      </c>
      <c r="G12517" s="84" t="s">
        <v>10234</v>
      </c>
      <c r="H12517" s="85">
        <v>3850</v>
      </c>
      <c r="I12517" s="86">
        <v>0</v>
      </c>
      <c r="J12517" s="87">
        <v>3850</v>
      </c>
    </row>
    <row r="12518" spans="1:10" ht="25.5">
      <c r="A12518" s="72">
        <v>12514</v>
      </c>
      <c r="B12518" s="83" t="s">
        <v>138</v>
      </c>
      <c r="C12518" s="84" t="s">
        <v>7174</v>
      </c>
      <c r="D12518" s="84" t="s">
        <v>7175</v>
      </c>
      <c r="E12518" s="84" t="s">
        <v>185</v>
      </c>
      <c r="F12518" s="84" t="s">
        <v>6909</v>
      </c>
      <c r="G12518" s="84" t="s">
        <v>10234</v>
      </c>
      <c r="H12518" s="85">
        <v>3850</v>
      </c>
      <c r="I12518" s="86">
        <v>0</v>
      </c>
      <c r="J12518" s="87">
        <v>3850</v>
      </c>
    </row>
    <row r="12519" spans="1:10" ht="25.5">
      <c r="A12519" s="72">
        <v>12515</v>
      </c>
      <c r="B12519" s="83" t="s">
        <v>138</v>
      </c>
      <c r="C12519" s="84" t="s">
        <v>7190</v>
      </c>
      <c r="D12519" s="84" t="s">
        <v>7191</v>
      </c>
      <c r="E12519" s="84" t="s">
        <v>185</v>
      </c>
      <c r="F12519" s="84" t="s">
        <v>6909</v>
      </c>
      <c r="G12519" s="84" t="s">
        <v>10234</v>
      </c>
      <c r="H12519" s="85">
        <v>3850</v>
      </c>
      <c r="I12519" s="86">
        <v>0</v>
      </c>
      <c r="J12519" s="87">
        <v>3850</v>
      </c>
    </row>
    <row r="12520" spans="1:10" ht="25.5">
      <c r="A12520" s="72">
        <v>12516</v>
      </c>
      <c r="B12520" s="83" t="s">
        <v>138</v>
      </c>
      <c r="C12520" s="84" t="s">
        <v>7204</v>
      </c>
      <c r="D12520" s="84" t="s">
        <v>7205</v>
      </c>
      <c r="E12520" s="84" t="s">
        <v>185</v>
      </c>
      <c r="F12520" s="84" t="s">
        <v>6909</v>
      </c>
      <c r="G12520" s="84" t="s">
        <v>10234</v>
      </c>
      <c r="H12520" s="85">
        <v>3850</v>
      </c>
      <c r="I12520" s="86">
        <v>0</v>
      </c>
      <c r="J12520" s="87">
        <v>3850</v>
      </c>
    </row>
    <row r="12521" spans="1:10" ht="25.5">
      <c r="A12521" s="72">
        <v>12517</v>
      </c>
      <c r="B12521" s="83" t="s">
        <v>138</v>
      </c>
      <c r="C12521" s="84" t="s">
        <v>7176</v>
      </c>
      <c r="D12521" s="84" t="s">
        <v>7177</v>
      </c>
      <c r="E12521" s="84" t="s">
        <v>185</v>
      </c>
      <c r="F12521" s="84" t="s">
        <v>6909</v>
      </c>
      <c r="G12521" s="84" t="s">
        <v>10234</v>
      </c>
      <c r="H12521" s="85">
        <v>3850</v>
      </c>
      <c r="I12521" s="86">
        <v>0</v>
      </c>
      <c r="J12521" s="87">
        <v>3850</v>
      </c>
    </row>
    <row r="12522" spans="1:10" ht="25.5">
      <c r="A12522" s="72">
        <v>12518</v>
      </c>
      <c r="B12522" s="83" t="s">
        <v>138</v>
      </c>
      <c r="C12522" s="84" t="s">
        <v>7192</v>
      </c>
      <c r="D12522" s="84" t="s">
        <v>7193</v>
      </c>
      <c r="E12522" s="84" t="s">
        <v>185</v>
      </c>
      <c r="F12522" s="84" t="s">
        <v>6909</v>
      </c>
      <c r="G12522" s="84" t="s">
        <v>10234</v>
      </c>
      <c r="H12522" s="85">
        <v>3850</v>
      </c>
      <c r="I12522" s="86">
        <v>0</v>
      </c>
      <c r="J12522" s="87">
        <v>3850</v>
      </c>
    </row>
    <row r="12523" spans="1:10" ht="25.5">
      <c r="A12523" s="72">
        <v>12519</v>
      </c>
      <c r="B12523" s="83" t="s">
        <v>138</v>
      </c>
      <c r="C12523" s="84" t="s">
        <v>7206</v>
      </c>
      <c r="D12523" s="84" t="s">
        <v>7207</v>
      </c>
      <c r="E12523" s="84" t="s">
        <v>185</v>
      </c>
      <c r="F12523" s="84" t="s">
        <v>6909</v>
      </c>
      <c r="G12523" s="84" t="s">
        <v>10234</v>
      </c>
      <c r="H12523" s="85">
        <v>3850</v>
      </c>
      <c r="I12523" s="86">
        <v>0</v>
      </c>
      <c r="J12523" s="87">
        <v>3850</v>
      </c>
    </row>
    <row r="12524" spans="1:10" ht="25.5">
      <c r="A12524" s="72">
        <v>12520</v>
      </c>
      <c r="B12524" s="83" t="s">
        <v>138</v>
      </c>
      <c r="C12524" s="84" t="s">
        <v>7178</v>
      </c>
      <c r="D12524" s="84" t="s">
        <v>7179</v>
      </c>
      <c r="E12524" s="84" t="s">
        <v>185</v>
      </c>
      <c r="F12524" s="84" t="s">
        <v>6909</v>
      </c>
      <c r="G12524" s="84" t="s">
        <v>10234</v>
      </c>
      <c r="H12524" s="85">
        <v>3850</v>
      </c>
      <c r="I12524" s="86">
        <v>0</v>
      </c>
      <c r="J12524" s="87">
        <v>3850</v>
      </c>
    </row>
    <row r="12525" spans="1:10" ht="25.5">
      <c r="A12525" s="72">
        <v>12521</v>
      </c>
      <c r="B12525" s="83" t="s">
        <v>138</v>
      </c>
      <c r="C12525" s="84" t="s">
        <v>7194</v>
      </c>
      <c r="D12525" s="84" t="s">
        <v>7195</v>
      </c>
      <c r="E12525" s="84" t="s">
        <v>185</v>
      </c>
      <c r="F12525" s="84" t="s">
        <v>6909</v>
      </c>
      <c r="G12525" s="84" t="s">
        <v>10234</v>
      </c>
      <c r="H12525" s="85">
        <v>3850</v>
      </c>
      <c r="I12525" s="86">
        <v>0</v>
      </c>
      <c r="J12525" s="87">
        <v>3850</v>
      </c>
    </row>
    <row r="12526" spans="1:10" ht="25.5">
      <c r="A12526" s="72">
        <v>12522</v>
      </c>
      <c r="B12526" s="83" t="s">
        <v>138</v>
      </c>
      <c r="C12526" s="84" t="s">
        <v>7208</v>
      </c>
      <c r="D12526" s="84" t="s">
        <v>7197</v>
      </c>
      <c r="E12526" s="84" t="s">
        <v>185</v>
      </c>
      <c r="F12526" s="84" t="s">
        <v>6909</v>
      </c>
      <c r="G12526" s="84" t="s">
        <v>10234</v>
      </c>
      <c r="H12526" s="85">
        <v>3850</v>
      </c>
      <c r="I12526" s="86">
        <v>0</v>
      </c>
      <c r="J12526" s="87">
        <v>3850</v>
      </c>
    </row>
    <row r="12527" spans="1:10" ht="25.5">
      <c r="A12527" s="72">
        <v>12523</v>
      </c>
      <c r="B12527" s="83" t="s">
        <v>138</v>
      </c>
      <c r="C12527" s="84" t="s">
        <v>7180</v>
      </c>
      <c r="D12527" s="84" t="s">
        <v>7181</v>
      </c>
      <c r="E12527" s="84" t="s">
        <v>185</v>
      </c>
      <c r="F12527" s="84" t="s">
        <v>6909</v>
      </c>
      <c r="G12527" s="84" t="s">
        <v>10234</v>
      </c>
      <c r="H12527" s="85">
        <v>3850</v>
      </c>
      <c r="I12527" s="86">
        <v>0</v>
      </c>
      <c r="J12527" s="87">
        <v>3850</v>
      </c>
    </row>
    <row r="12528" spans="1:10" ht="25.5">
      <c r="A12528" s="72">
        <v>12524</v>
      </c>
      <c r="B12528" s="83" t="s">
        <v>138</v>
      </c>
      <c r="C12528" s="84" t="s">
        <v>7196</v>
      </c>
      <c r="D12528" s="84" t="s">
        <v>7197</v>
      </c>
      <c r="E12528" s="84" t="s">
        <v>185</v>
      </c>
      <c r="F12528" s="84" t="s">
        <v>6909</v>
      </c>
      <c r="G12528" s="84" t="s">
        <v>10234</v>
      </c>
      <c r="H12528" s="85">
        <v>3850</v>
      </c>
      <c r="I12528" s="86">
        <v>0</v>
      </c>
      <c r="J12528" s="87">
        <v>3850</v>
      </c>
    </row>
    <row r="12529" spans="1:10" ht="38.25">
      <c r="A12529" s="72">
        <v>12525</v>
      </c>
      <c r="B12529" s="83" t="s">
        <v>138</v>
      </c>
      <c r="C12529" s="84" t="s">
        <v>6495</v>
      </c>
      <c r="D12529" s="84" t="s">
        <v>6496</v>
      </c>
      <c r="E12529" s="84" t="s">
        <v>185</v>
      </c>
      <c r="F12529" s="84" t="s">
        <v>6352</v>
      </c>
      <c r="G12529" s="84" t="s">
        <v>10234</v>
      </c>
      <c r="H12529" s="85">
        <v>3692</v>
      </c>
      <c r="I12529" s="86">
        <v>0</v>
      </c>
      <c r="J12529" s="87">
        <v>3692</v>
      </c>
    </row>
    <row r="12530" spans="1:10" ht="25.5">
      <c r="A12530" s="72">
        <v>12526</v>
      </c>
      <c r="B12530" s="83" t="s">
        <v>138</v>
      </c>
      <c r="C12530" s="84" t="s">
        <v>40996</v>
      </c>
      <c r="D12530" s="84" t="s">
        <v>40997</v>
      </c>
      <c r="E12530" s="84" t="s">
        <v>185</v>
      </c>
      <c r="F12530" s="84" t="s">
        <v>6352</v>
      </c>
      <c r="G12530" s="84" t="s">
        <v>10234</v>
      </c>
      <c r="H12530" s="85">
        <v>88</v>
      </c>
      <c r="I12530" s="86">
        <v>0</v>
      </c>
      <c r="J12530" s="87">
        <v>88</v>
      </c>
    </row>
    <row r="12531" spans="1:10" ht="51">
      <c r="A12531" s="72">
        <v>12527</v>
      </c>
      <c r="B12531" s="83" t="s">
        <v>138</v>
      </c>
      <c r="C12531" s="84" t="s">
        <v>7835</v>
      </c>
      <c r="D12531" s="84" t="s">
        <v>7836</v>
      </c>
      <c r="E12531" s="84" t="s">
        <v>185</v>
      </c>
      <c r="F12531" s="84" t="s">
        <v>7837</v>
      </c>
      <c r="G12531" s="84" t="s">
        <v>10234</v>
      </c>
      <c r="H12531" s="85">
        <v>1500</v>
      </c>
      <c r="I12531" s="86">
        <v>0</v>
      </c>
      <c r="J12531" s="87">
        <v>1500</v>
      </c>
    </row>
    <row r="12532" spans="1:10" ht="63.75">
      <c r="A12532" s="72">
        <v>12528</v>
      </c>
      <c r="B12532" s="83" t="s">
        <v>138</v>
      </c>
      <c r="C12532" s="84" t="s">
        <v>7968</v>
      </c>
      <c r="D12532" s="84" t="s">
        <v>7969</v>
      </c>
      <c r="E12532" s="84" t="s">
        <v>185</v>
      </c>
      <c r="F12532" s="84" t="s">
        <v>7837</v>
      </c>
      <c r="G12532" s="84" t="s">
        <v>10234</v>
      </c>
      <c r="H12532" s="85">
        <v>2000</v>
      </c>
      <c r="I12532" s="86">
        <v>0</v>
      </c>
      <c r="J12532" s="87">
        <v>2000</v>
      </c>
    </row>
    <row r="12533" spans="1:10" ht="38.25">
      <c r="A12533" s="72">
        <v>12529</v>
      </c>
      <c r="B12533" s="83" t="s">
        <v>138</v>
      </c>
      <c r="C12533" s="84" t="s">
        <v>7838</v>
      </c>
      <c r="D12533" s="84" t="s">
        <v>7839</v>
      </c>
      <c r="E12533" s="84" t="s">
        <v>185</v>
      </c>
      <c r="F12533" s="84" t="s">
        <v>7837</v>
      </c>
      <c r="G12533" s="84" t="s">
        <v>10234</v>
      </c>
      <c r="H12533" s="85">
        <v>4000</v>
      </c>
      <c r="I12533" s="86">
        <v>0</v>
      </c>
      <c r="J12533" s="87">
        <v>4000</v>
      </c>
    </row>
    <row r="12534" spans="1:10" ht="38.25">
      <c r="A12534" s="72">
        <v>12530</v>
      </c>
      <c r="B12534" s="83" t="s">
        <v>138</v>
      </c>
      <c r="C12534" s="84" t="s">
        <v>7840</v>
      </c>
      <c r="D12534" s="84" t="s">
        <v>7841</v>
      </c>
      <c r="E12534" s="84" t="s">
        <v>185</v>
      </c>
      <c r="F12534" s="84" t="s">
        <v>7837</v>
      </c>
      <c r="G12534" s="84" t="s">
        <v>10234</v>
      </c>
      <c r="H12534" s="85">
        <v>11160</v>
      </c>
      <c r="I12534" s="86">
        <v>0</v>
      </c>
      <c r="J12534" s="87">
        <v>11160</v>
      </c>
    </row>
    <row r="12535" spans="1:10" ht="38.25">
      <c r="A12535" s="72">
        <v>12531</v>
      </c>
      <c r="B12535" s="83" t="s">
        <v>138</v>
      </c>
      <c r="C12535" s="84" t="s">
        <v>7842</v>
      </c>
      <c r="D12535" s="84" t="s">
        <v>7843</v>
      </c>
      <c r="E12535" s="84" t="s">
        <v>185</v>
      </c>
      <c r="F12535" s="84" t="s">
        <v>7837</v>
      </c>
      <c r="G12535" s="84" t="s">
        <v>10234</v>
      </c>
      <c r="H12535" s="85">
        <v>17400</v>
      </c>
      <c r="I12535" s="86">
        <v>0</v>
      </c>
      <c r="J12535" s="87">
        <v>17400</v>
      </c>
    </row>
    <row r="12536" spans="1:10" ht="51">
      <c r="A12536" s="72">
        <v>12532</v>
      </c>
      <c r="B12536" s="83" t="s">
        <v>138</v>
      </c>
      <c r="C12536" s="84" t="s">
        <v>7970</v>
      </c>
      <c r="D12536" s="84" t="s">
        <v>7971</v>
      </c>
      <c r="E12536" s="84" t="s">
        <v>185</v>
      </c>
      <c r="F12536" s="84" t="s">
        <v>7837</v>
      </c>
      <c r="G12536" s="84" t="s">
        <v>10234</v>
      </c>
      <c r="H12536" s="85">
        <v>2900</v>
      </c>
      <c r="I12536" s="86">
        <v>0</v>
      </c>
      <c r="J12536" s="87">
        <v>2900</v>
      </c>
    </row>
    <row r="12537" spans="1:10" ht="25.5">
      <c r="A12537" s="72">
        <v>12533</v>
      </c>
      <c r="B12537" s="83" t="s">
        <v>138</v>
      </c>
      <c r="C12537" s="84" t="s">
        <v>7844</v>
      </c>
      <c r="D12537" s="84" t="s">
        <v>7845</v>
      </c>
      <c r="E12537" s="84" t="s">
        <v>185</v>
      </c>
      <c r="F12537" s="84" t="s">
        <v>7837</v>
      </c>
      <c r="G12537" s="84" t="s">
        <v>10234</v>
      </c>
      <c r="H12537" s="85">
        <v>1000</v>
      </c>
      <c r="I12537" s="86">
        <v>0</v>
      </c>
      <c r="J12537" s="87">
        <v>1000</v>
      </c>
    </row>
    <row r="12538" spans="1:10" ht="25.5">
      <c r="A12538" s="72">
        <v>12534</v>
      </c>
      <c r="B12538" s="83" t="s">
        <v>138</v>
      </c>
      <c r="C12538" s="84" t="s">
        <v>7846</v>
      </c>
      <c r="D12538" s="84" t="s">
        <v>7847</v>
      </c>
      <c r="E12538" s="84" t="s">
        <v>185</v>
      </c>
      <c r="F12538" s="84" t="s">
        <v>7837</v>
      </c>
      <c r="G12538" s="84" t="s">
        <v>10234</v>
      </c>
      <c r="H12538" s="85">
        <v>850</v>
      </c>
      <c r="I12538" s="86">
        <v>0</v>
      </c>
      <c r="J12538" s="87">
        <v>850</v>
      </c>
    </row>
    <row r="12539" spans="1:10" ht="25.5">
      <c r="A12539" s="72">
        <v>12535</v>
      </c>
      <c r="B12539" s="83" t="s">
        <v>138</v>
      </c>
      <c r="C12539" s="84" t="s">
        <v>7848</v>
      </c>
      <c r="D12539" s="84" t="s">
        <v>7849</v>
      </c>
      <c r="E12539" s="84" t="s">
        <v>185</v>
      </c>
      <c r="F12539" s="84" t="s">
        <v>7837</v>
      </c>
      <c r="G12539" s="84" t="s">
        <v>10234</v>
      </c>
      <c r="H12539" s="85">
        <v>650</v>
      </c>
      <c r="I12539" s="86">
        <v>0</v>
      </c>
      <c r="J12539" s="87">
        <v>650</v>
      </c>
    </row>
    <row r="12540" spans="1:10" ht="25.5">
      <c r="A12540" s="72">
        <v>12536</v>
      </c>
      <c r="B12540" s="83" t="s">
        <v>138</v>
      </c>
      <c r="C12540" s="84" t="s">
        <v>7850</v>
      </c>
      <c r="D12540" s="84" t="s">
        <v>7851</v>
      </c>
      <c r="E12540" s="84" t="s">
        <v>185</v>
      </c>
      <c r="F12540" s="84" t="s">
        <v>7837</v>
      </c>
      <c r="G12540" s="84" t="s">
        <v>10234</v>
      </c>
      <c r="H12540" s="85">
        <v>500</v>
      </c>
      <c r="I12540" s="86">
        <v>0</v>
      </c>
      <c r="J12540" s="87">
        <v>500</v>
      </c>
    </row>
    <row r="12541" spans="1:10" ht="25.5">
      <c r="A12541" s="72">
        <v>12537</v>
      </c>
      <c r="B12541" s="83" t="s">
        <v>138</v>
      </c>
      <c r="C12541" s="84" t="s">
        <v>7852</v>
      </c>
      <c r="D12541" s="84" t="s">
        <v>7853</v>
      </c>
      <c r="E12541" s="84" t="s">
        <v>185</v>
      </c>
      <c r="F12541" s="84" t="s">
        <v>7837</v>
      </c>
      <c r="G12541" s="84" t="s">
        <v>10234</v>
      </c>
      <c r="H12541" s="85">
        <v>2790</v>
      </c>
      <c r="I12541" s="86">
        <v>0</v>
      </c>
      <c r="J12541" s="87">
        <v>2790</v>
      </c>
    </row>
    <row r="12542" spans="1:10" ht="25.5">
      <c r="A12542" s="72">
        <v>12538</v>
      </c>
      <c r="B12542" s="83" t="s">
        <v>138</v>
      </c>
      <c r="C12542" s="84" t="s">
        <v>7854</v>
      </c>
      <c r="D12542" s="84" t="s">
        <v>7855</v>
      </c>
      <c r="E12542" s="84" t="s">
        <v>185</v>
      </c>
      <c r="F12542" s="84" t="s">
        <v>7837</v>
      </c>
      <c r="G12542" s="84" t="s">
        <v>10234</v>
      </c>
      <c r="H12542" s="85">
        <v>2371.5</v>
      </c>
      <c r="I12542" s="86">
        <v>0</v>
      </c>
      <c r="J12542" s="87">
        <v>2371.5</v>
      </c>
    </row>
    <row r="12543" spans="1:10" ht="25.5">
      <c r="A12543" s="72">
        <v>12539</v>
      </c>
      <c r="B12543" s="83" t="s">
        <v>138</v>
      </c>
      <c r="C12543" s="84" t="s">
        <v>7856</v>
      </c>
      <c r="D12543" s="84" t="s">
        <v>7857</v>
      </c>
      <c r="E12543" s="84" t="s">
        <v>185</v>
      </c>
      <c r="F12543" s="84" t="s">
        <v>7837</v>
      </c>
      <c r="G12543" s="84" t="s">
        <v>10234</v>
      </c>
      <c r="H12543" s="85">
        <v>1813.5</v>
      </c>
      <c r="I12543" s="86">
        <v>0</v>
      </c>
      <c r="J12543" s="87">
        <v>1813.5</v>
      </c>
    </row>
    <row r="12544" spans="1:10" ht="25.5">
      <c r="A12544" s="72">
        <v>12540</v>
      </c>
      <c r="B12544" s="83" t="s">
        <v>138</v>
      </c>
      <c r="C12544" s="84" t="s">
        <v>7858</v>
      </c>
      <c r="D12544" s="84" t="s">
        <v>7859</v>
      </c>
      <c r="E12544" s="84" t="s">
        <v>185</v>
      </c>
      <c r="F12544" s="84" t="s">
        <v>7837</v>
      </c>
      <c r="G12544" s="84" t="s">
        <v>10234</v>
      </c>
      <c r="H12544" s="85">
        <v>1395</v>
      </c>
      <c r="I12544" s="86">
        <v>0</v>
      </c>
      <c r="J12544" s="87">
        <v>1395</v>
      </c>
    </row>
    <row r="12545" spans="1:10" ht="25.5">
      <c r="A12545" s="72">
        <v>12541</v>
      </c>
      <c r="B12545" s="83" t="s">
        <v>138</v>
      </c>
      <c r="C12545" s="84" t="s">
        <v>7860</v>
      </c>
      <c r="D12545" s="84" t="s">
        <v>7861</v>
      </c>
      <c r="E12545" s="84" t="s">
        <v>185</v>
      </c>
      <c r="F12545" s="84" t="s">
        <v>7837</v>
      </c>
      <c r="G12545" s="84" t="s">
        <v>10234</v>
      </c>
      <c r="H12545" s="85">
        <v>4350</v>
      </c>
      <c r="I12545" s="86">
        <v>0</v>
      </c>
      <c r="J12545" s="87">
        <v>4350</v>
      </c>
    </row>
    <row r="12546" spans="1:10" ht="25.5">
      <c r="A12546" s="72">
        <v>12542</v>
      </c>
      <c r="B12546" s="83" t="s">
        <v>138</v>
      </c>
      <c r="C12546" s="84" t="s">
        <v>7862</v>
      </c>
      <c r="D12546" s="84" t="s">
        <v>7863</v>
      </c>
      <c r="E12546" s="84" t="s">
        <v>185</v>
      </c>
      <c r="F12546" s="84" t="s">
        <v>7837</v>
      </c>
      <c r="G12546" s="84" t="s">
        <v>10234</v>
      </c>
      <c r="H12546" s="85">
        <v>3697.5</v>
      </c>
      <c r="I12546" s="86">
        <v>0</v>
      </c>
      <c r="J12546" s="87">
        <v>3697.5</v>
      </c>
    </row>
    <row r="12547" spans="1:10" ht="25.5">
      <c r="A12547" s="72">
        <v>12543</v>
      </c>
      <c r="B12547" s="83" t="s">
        <v>138</v>
      </c>
      <c r="C12547" s="84" t="s">
        <v>7864</v>
      </c>
      <c r="D12547" s="84" t="s">
        <v>7865</v>
      </c>
      <c r="E12547" s="84" t="s">
        <v>185</v>
      </c>
      <c r="F12547" s="84" t="s">
        <v>7837</v>
      </c>
      <c r="G12547" s="84" t="s">
        <v>10234</v>
      </c>
      <c r="H12547" s="85">
        <v>2827.5</v>
      </c>
      <c r="I12547" s="86">
        <v>0</v>
      </c>
      <c r="J12547" s="87">
        <v>2827.5</v>
      </c>
    </row>
    <row r="12548" spans="1:10" ht="25.5">
      <c r="A12548" s="72">
        <v>12544</v>
      </c>
      <c r="B12548" s="83" t="s">
        <v>138</v>
      </c>
      <c r="C12548" s="84" t="s">
        <v>7866</v>
      </c>
      <c r="D12548" s="84" t="s">
        <v>7867</v>
      </c>
      <c r="E12548" s="84" t="s">
        <v>185</v>
      </c>
      <c r="F12548" s="84" t="s">
        <v>7837</v>
      </c>
      <c r="G12548" s="84" t="s">
        <v>10234</v>
      </c>
      <c r="H12548" s="85">
        <v>2175</v>
      </c>
      <c r="I12548" s="86">
        <v>0</v>
      </c>
      <c r="J12548" s="87">
        <v>2175</v>
      </c>
    </row>
    <row r="12549" spans="1:10" ht="38.25">
      <c r="A12549" s="72">
        <v>12545</v>
      </c>
      <c r="B12549" s="83" t="s">
        <v>138</v>
      </c>
      <c r="C12549" s="84" t="s">
        <v>40998</v>
      </c>
      <c r="D12549" s="84" t="s">
        <v>40999</v>
      </c>
      <c r="E12549" s="84" t="s">
        <v>185</v>
      </c>
      <c r="F12549" s="84" t="s">
        <v>7837</v>
      </c>
      <c r="G12549" s="84" t="s">
        <v>10234</v>
      </c>
      <c r="H12549" s="85">
        <v>750</v>
      </c>
      <c r="I12549" s="86">
        <v>0</v>
      </c>
      <c r="J12549" s="87">
        <v>750</v>
      </c>
    </row>
    <row r="12550" spans="1:10" ht="38.25">
      <c r="A12550" s="72">
        <v>12546</v>
      </c>
      <c r="B12550" s="83" t="s">
        <v>138</v>
      </c>
      <c r="C12550" s="84" t="s">
        <v>41000</v>
      </c>
      <c r="D12550" s="84" t="s">
        <v>41001</v>
      </c>
      <c r="E12550" s="84" t="s">
        <v>185</v>
      </c>
      <c r="F12550" s="84" t="s">
        <v>7837</v>
      </c>
      <c r="G12550" s="84" t="s">
        <v>10234</v>
      </c>
      <c r="H12550" s="85">
        <v>750</v>
      </c>
      <c r="I12550" s="86">
        <v>0</v>
      </c>
      <c r="J12550" s="87">
        <v>750</v>
      </c>
    </row>
    <row r="12551" spans="1:10" ht="38.25">
      <c r="A12551" s="72">
        <v>12547</v>
      </c>
      <c r="B12551" s="83" t="s">
        <v>138</v>
      </c>
      <c r="C12551" s="84" t="s">
        <v>41002</v>
      </c>
      <c r="D12551" s="84" t="s">
        <v>41003</v>
      </c>
      <c r="E12551" s="84" t="s">
        <v>185</v>
      </c>
      <c r="F12551" s="84" t="s">
        <v>7837</v>
      </c>
      <c r="G12551" s="84" t="s">
        <v>10234</v>
      </c>
      <c r="H12551" s="85">
        <v>750</v>
      </c>
      <c r="I12551" s="86">
        <v>0</v>
      </c>
      <c r="J12551" s="87">
        <v>750</v>
      </c>
    </row>
    <row r="12552" spans="1:10" ht="38.25">
      <c r="A12552" s="72">
        <v>12548</v>
      </c>
      <c r="B12552" s="83" t="s">
        <v>138</v>
      </c>
      <c r="C12552" s="84" t="s">
        <v>41004</v>
      </c>
      <c r="D12552" s="84" t="s">
        <v>41005</v>
      </c>
      <c r="E12552" s="84" t="s">
        <v>185</v>
      </c>
      <c r="F12552" s="84" t="s">
        <v>7837</v>
      </c>
      <c r="G12552" s="84" t="s">
        <v>10234</v>
      </c>
      <c r="H12552" s="85">
        <v>750</v>
      </c>
      <c r="I12552" s="86">
        <v>0</v>
      </c>
      <c r="J12552" s="87">
        <v>750</v>
      </c>
    </row>
    <row r="12553" spans="1:10" ht="38.25">
      <c r="A12553" s="72">
        <v>12549</v>
      </c>
      <c r="B12553" s="83" t="s">
        <v>138</v>
      </c>
      <c r="C12553" s="84" t="s">
        <v>41006</v>
      </c>
      <c r="D12553" s="84" t="s">
        <v>41007</v>
      </c>
      <c r="E12553" s="84" t="s">
        <v>185</v>
      </c>
      <c r="F12553" s="84" t="s">
        <v>7837</v>
      </c>
      <c r="G12553" s="84" t="s">
        <v>10234</v>
      </c>
      <c r="H12553" s="85">
        <v>750</v>
      </c>
      <c r="I12553" s="86">
        <v>0</v>
      </c>
      <c r="J12553" s="87">
        <v>750</v>
      </c>
    </row>
    <row r="12554" spans="1:10" ht="51">
      <c r="A12554" s="72">
        <v>12550</v>
      </c>
      <c r="B12554" s="83" t="s">
        <v>138</v>
      </c>
      <c r="C12554" s="84" t="s">
        <v>7972</v>
      </c>
      <c r="D12554" s="84" t="s">
        <v>7973</v>
      </c>
      <c r="E12554" s="84" t="s">
        <v>185</v>
      </c>
      <c r="F12554" s="84" t="s">
        <v>7837</v>
      </c>
      <c r="G12554" s="84" t="s">
        <v>10234</v>
      </c>
      <c r="H12554" s="85">
        <v>2100</v>
      </c>
      <c r="I12554" s="86">
        <v>0</v>
      </c>
      <c r="J12554" s="87">
        <v>2100</v>
      </c>
    </row>
    <row r="12555" spans="1:10" ht="25.5">
      <c r="A12555" s="72">
        <v>12551</v>
      </c>
      <c r="B12555" s="83" t="s">
        <v>138</v>
      </c>
      <c r="C12555" s="84" t="s">
        <v>7868</v>
      </c>
      <c r="D12555" s="84" t="s">
        <v>7869</v>
      </c>
      <c r="E12555" s="84" t="s">
        <v>185</v>
      </c>
      <c r="F12555" s="84" t="s">
        <v>7837</v>
      </c>
      <c r="G12555" s="84" t="s">
        <v>10234</v>
      </c>
      <c r="H12555" s="85">
        <v>65</v>
      </c>
      <c r="I12555" s="86">
        <v>0</v>
      </c>
      <c r="J12555" s="87">
        <v>65</v>
      </c>
    </row>
    <row r="12556" spans="1:10" ht="38.25">
      <c r="A12556" s="72">
        <v>12552</v>
      </c>
      <c r="B12556" s="83" t="s">
        <v>138</v>
      </c>
      <c r="C12556" s="84" t="s">
        <v>7974</v>
      </c>
      <c r="D12556" s="84" t="s">
        <v>7975</v>
      </c>
      <c r="E12556" s="84" t="s">
        <v>185</v>
      </c>
      <c r="F12556" s="84" t="s">
        <v>7837</v>
      </c>
      <c r="G12556" s="84" t="s">
        <v>10234</v>
      </c>
      <c r="H12556" s="85">
        <v>200</v>
      </c>
      <c r="I12556" s="86">
        <v>0</v>
      </c>
      <c r="J12556" s="87">
        <v>200</v>
      </c>
    </row>
    <row r="12557" spans="1:10" ht="25.5">
      <c r="A12557" s="72">
        <v>12553</v>
      </c>
      <c r="B12557" s="83" t="s">
        <v>138</v>
      </c>
      <c r="C12557" s="84" t="s">
        <v>7870</v>
      </c>
      <c r="D12557" s="84" t="s">
        <v>7871</v>
      </c>
      <c r="E12557" s="84" t="s">
        <v>185</v>
      </c>
      <c r="F12557" s="84" t="s">
        <v>7837</v>
      </c>
      <c r="G12557" s="84" t="s">
        <v>10234</v>
      </c>
      <c r="H12557" s="85">
        <v>0</v>
      </c>
      <c r="I12557" s="86">
        <v>0</v>
      </c>
      <c r="J12557" s="87">
        <v>0</v>
      </c>
    </row>
    <row r="12558" spans="1:10" ht="38.25">
      <c r="A12558" s="72">
        <v>12554</v>
      </c>
      <c r="B12558" s="83" t="s">
        <v>138</v>
      </c>
      <c r="C12558" s="84" t="s">
        <v>7872</v>
      </c>
      <c r="D12558" s="84" t="s">
        <v>7873</v>
      </c>
      <c r="E12558" s="84" t="s">
        <v>185</v>
      </c>
      <c r="F12558" s="84" t="s">
        <v>7837</v>
      </c>
      <c r="G12558" s="84" t="s">
        <v>10234</v>
      </c>
      <c r="H12558" s="85">
        <v>1200</v>
      </c>
      <c r="I12558" s="86">
        <v>0</v>
      </c>
      <c r="J12558" s="87">
        <v>1200</v>
      </c>
    </row>
    <row r="12559" spans="1:10" ht="38.25">
      <c r="A12559" s="72">
        <v>12555</v>
      </c>
      <c r="B12559" s="83" t="s">
        <v>138</v>
      </c>
      <c r="C12559" s="84" t="s">
        <v>7874</v>
      </c>
      <c r="D12559" s="84" t="s">
        <v>7875</v>
      </c>
      <c r="E12559" s="84" t="s">
        <v>185</v>
      </c>
      <c r="F12559" s="84" t="s">
        <v>7837</v>
      </c>
      <c r="G12559" s="84" t="s">
        <v>10234</v>
      </c>
      <c r="H12559" s="85">
        <v>1020</v>
      </c>
      <c r="I12559" s="86">
        <v>0</v>
      </c>
      <c r="J12559" s="87">
        <v>1020</v>
      </c>
    </row>
    <row r="12560" spans="1:10" ht="38.25">
      <c r="A12560" s="72">
        <v>12556</v>
      </c>
      <c r="B12560" s="83" t="s">
        <v>138</v>
      </c>
      <c r="C12560" s="84" t="s">
        <v>7876</v>
      </c>
      <c r="D12560" s="84" t="s">
        <v>7877</v>
      </c>
      <c r="E12560" s="84" t="s">
        <v>185</v>
      </c>
      <c r="F12560" s="84" t="s">
        <v>7837</v>
      </c>
      <c r="G12560" s="84" t="s">
        <v>10234</v>
      </c>
      <c r="H12560" s="85">
        <v>780</v>
      </c>
      <c r="I12560" s="86">
        <v>0</v>
      </c>
      <c r="J12560" s="87">
        <v>780</v>
      </c>
    </row>
    <row r="12561" spans="1:10" ht="38.25">
      <c r="A12561" s="72">
        <v>12557</v>
      </c>
      <c r="B12561" s="83" t="s">
        <v>138</v>
      </c>
      <c r="C12561" s="84" t="s">
        <v>7878</v>
      </c>
      <c r="D12561" s="84" t="s">
        <v>7879</v>
      </c>
      <c r="E12561" s="84" t="s">
        <v>185</v>
      </c>
      <c r="F12561" s="84" t="s">
        <v>7837</v>
      </c>
      <c r="G12561" s="84" t="s">
        <v>10234</v>
      </c>
      <c r="H12561" s="85">
        <v>600</v>
      </c>
      <c r="I12561" s="86">
        <v>0</v>
      </c>
      <c r="J12561" s="87">
        <v>600</v>
      </c>
    </row>
    <row r="12562" spans="1:10" ht="38.25">
      <c r="A12562" s="72">
        <v>12558</v>
      </c>
      <c r="B12562" s="83" t="s">
        <v>138</v>
      </c>
      <c r="C12562" s="84" t="s">
        <v>7880</v>
      </c>
      <c r="D12562" s="84" t="s">
        <v>7881</v>
      </c>
      <c r="E12562" s="84" t="s">
        <v>185</v>
      </c>
      <c r="F12562" s="84" t="s">
        <v>7837</v>
      </c>
      <c r="G12562" s="84" t="s">
        <v>10234</v>
      </c>
      <c r="H12562" s="85">
        <v>3348</v>
      </c>
      <c r="I12562" s="86">
        <v>0</v>
      </c>
      <c r="J12562" s="87">
        <v>3348</v>
      </c>
    </row>
    <row r="12563" spans="1:10" ht="38.25">
      <c r="A12563" s="72">
        <v>12559</v>
      </c>
      <c r="B12563" s="83" t="s">
        <v>138</v>
      </c>
      <c r="C12563" s="84" t="s">
        <v>7882</v>
      </c>
      <c r="D12563" s="84" t="s">
        <v>7883</v>
      </c>
      <c r="E12563" s="84" t="s">
        <v>185</v>
      </c>
      <c r="F12563" s="84" t="s">
        <v>7837</v>
      </c>
      <c r="G12563" s="84" t="s">
        <v>10234</v>
      </c>
      <c r="H12563" s="85">
        <v>2845.8</v>
      </c>
      <c r="I12563" s="86">
        <v>0</v>
      </c>
      <c r="J12563" s="87">
        <v>2845.8</v>
      </c>
    </row>
    <row r="12564" spans="1:10" ht="38.25">
      <c r="A12564" s="72">
        <v>12560</v>
      </c>
      <c r="B12564" s="83" t="s">
        <v>138</v>
      </c>
      <c r="C12564" s="84" t="s">
        <v>7884</v>
      </c>
      <c r="D12564" s="84" t="s">
        <v>7885</v>
      </c>
      <c r="E12564" s="84" t="s">
        <v>185</v>
      </c>
      <c r="F12564" s="84" t="s">
        <v>7837</v>
      </c>
      <c r="G12564" s="84" t="s">
        <v>10234</v>
      </c>
      <c r="H12564" s="85">
        <v>2176.1999999999998</v>
      </c>
      <c r="I12564" s="86">
        <v>0</v>
      </c>
      <c r="J12564" s="87">
        <v>2176.1999999999998</v>
      </c>
    </row>
    <row r="12565" spans="1:10" ht="38.25">
      <c r="A12565" s="72">
        <v>12561</v>
      </c>
      <c r="B12565" s="83" t="s">
        <v>138</v>
      </c>
      <c r="C12565" s="84" t="s">
        <v>7886</v>
      </c>
      <c r="D12565" s="84" t="s">
        <v>7887</v>
      </c>
      <c r="E12565" s="84" t="s">
        <v>185</v>
      </c>
      <c r="F12565" s="84" t="s">
        <v>7837</v>
      </c>
      <c r="G12565" s="84" t="s">
        <v>10234</v>
      </c>
      <c r="H12565" s="85">
        <v>1674</v>
      </c>
      <c r="I12565" s="86">
        <v>0</v>
      </c>
      <c r="J12565" s="87">
        <v>1674</v>
      </c>
    </row>
    <row r="12566" spans="1:10" ht="38.25">
      <c r="A12566" s="72">
        <v>12562</v>
      </c>
      <c r="B12566" s="83" t="s">
        <v>138</v>
      </c>
      <c r="C12566" s="84" t="s">
        <v>7888</v>
      </c>
      <c r="D12566" s="84" t="s">
        <v>7889</v>
      </c>
      <c r="E12566" s="84" t="s">
        <v>185</v>
      </c>
      <c r="F12566" s="84" t="s">
        <v>7837</v>
      </c>
      <c r="G12566" s="84" t="s">
        <v>10234</v>
      </c>
      <c r="H12566" s="85">
        <v>5220</v>
      </c>
      <c r="I12566" s="86">
        <v>0</v>
      </c>
      <c r="J12566" s="87">
        <v>5220</v>
      </c>
    </row>
    <row r="12567" spans="1:10" ht="38.25">
      <c r="A12567" s="72">
        <v>12563</v>
      </c>
      <c r="B12567" s="83" t="s">
        <v>138</v>
      </c>
      <c r="C12567" s="84" t="s">
        <v>7890</v>
      </c>
      <c r="D12567" s="84" t="s">
        <v>7891</v>
      </c>
      <c r="E12567" s="84" t="s">
        <v>185</v>
      </c>
      <c r="F12567" s="84" t="s">
        <v>7837</v>
      </c>
      <c r="G12567" s="84" t="s">
        <v>10234</v>
      </c>
      <c r="H12567" s="85">
        <v>4437</v>
      </c>
      <c r="I12567" s="86">
        <v>0</v>
      </c>
      <c r="J12567" s="87">
        <v>4437</v>
      </c>
    </row>
    <row r="12568" spans="1:10" ht="38.25">
      <c r="A12568" s="72">
        <v>12564</v>
      </c>
      <c r="B12568" s="83" t="s">
        <v>138</v>
      </c>
      <c r="C12568" s="84" t="s">
        <v>7892</v>
      </c>
      <c r="D12568" s="84" t="s">
        <v>7893</v>
      </c>
      <c r="E12568" s="84" t="s">
        <v>185</v>
      </c>
      <c r="F12568" s="84" t="s">
        <v>7837</v>
      </c>
      <c r="G12568" s="84" t="s">
        <v>10234</v>
      </c>
      <c r="H12568" s="85">
        <v>3393</v>
      </c>
      <c r="I12568" s="86">
        <v>0</v>
      </c>
      <c r="J12568" s="87">
        <v>3393</v>
      </c>
    </row>
    <row r="12569" spans="1:10" ht="38.25">
      <c r="A12569" s="72">
        <v>12565</v>
      </c>
      <c r="B12569" s="83" t="s">
        <v>138</v>
      </c>
      <c r="C12569" s="84" t="s">
        <v>7894</v>
      </c>
      <c r="D12569" s="84" t="s">
        <v>7895</v>
      </c>
      <c r="E12569" s="84" t="s">
        <v>185</v>
      </c>
      <c r="F12569" s="84" t="s">
        <v>7837</v>
      </c>
      <c r="G12569" s="84" t="s">
        <v>10234</v>
      </c>
      <c r="H12569" s="85">
        <v>2610</v>
      </c>
      <c r="I12569" s="86">
        <v>0</v>
      </c>
      <c r="J12569" s="87">
        <v>2610</v>
      </c>
    </row>
    <row r="12570" spans="1:10" ht="38.25">
      <c r="A12570" s="72">
        <v>12566</v>
      </c>
      <c r="B12570" s="83" t="s">
        <v>138</v>
      </c>
      <c r="C12570" s="84" t="s">
        <v>7896</v>
      </c>
      <c r="D12570" s="84" t="s">
        <v>7897</v>
      </c>
      <c r="E12570" s="84" t="s">
        <v>185</v>
      </c>
      <c r="F12570" s="84" t="s">
        <v>7837</v>
      </c>
      <c r="G12570" s="84" t="s">
        <v>10234</v>
      </c>
      <c r="H12570" s="85">
        <v>2500</v>
      </c>
      <c r="I12570" s="86">
        <v>0</v>
      </c>
      <c r="J12570" s="87">
        <v>2500</v>
      </c>
    </row>
    <row r="12571" spans="1:10" ht="38.25">
      <c r="A12571" s="72">
        <v>12567</v>
      </c>
      <c r="B12571" s="83" t="s">
        <v>138</v>
      </c>
      <c r="C12571" s="84" t="s">
        <v>7898</v>
      </c>
      <c r="D12571" s="84" t="s">
        <v>7899</v>
      </c>
      <c r="E12571" s="84" t="s">
        <v>185</v>
      </c>
      <c r="F12571" s="84" t="s">
        <v>7837</v>
      </c>
      <c r="G12571" s="84" t="s">
        <v>10234</v>
      </c>
      <c r="H12571" s="85">
        <v>2125</v>
      </c>
      <c r="I12571" s="86">
        <v>0</v>
      </c>
      <c r="J12571" s="87">
        <v>2125</v>
      </c>
    </row>
    <row r="12572" spans="1:10" ht="38.25">
      <c r="A12572" s="72">
        <v>12568</v>
      </c>
      <c r="B12572" s="83" t="s">
        <v>138</v>
      </c>
      <c r="C12572" s="84" t="s">
        <v>7900</v>
      </c>
      <c r="D12572" s="84" t="s">
        <v>7901</v>
      </c>
      <c r="E12572" s="84" t="s">
        <v>185</v>
      </c>
      <c r="F12572" s="84" t="s">
        <v>7837</v>
      </c>
      <c r="G12572" s="84" t="s">
        <v>10234</v>
      </c>
      <c r="H12572" s="85">
        <v>1625</v>
      </c>
      <c r="I12572" s="86">
        <v>0</v>
      </c>
      <c r="J12572" s="87">
        <v>1625</v>
      </c>
    </row>
    <row r="12573" spans="1:10" ht="38.25">
      <c r="A12573" s="72">
        <v>12569</v>
      </c>
      <c r="B12573" s="83" t="s">
        <v>138</v>
      </c>
      <c r="C12573" s="84" t="s">
        <v>7902</v>
      </c>
      <c r="D12573" s="84" t="s">
        <v>7903</v>
      </c>
      <c r="E12573" s="84" t="s">
        <v>185</v>
      </c>
      <c r="F12573" s="84" t="s">
        <v>7837</v>
      </c>
      <c r="G12573" s="84" t="s">
        <v>10234</v>
      </c>
      <c r="H12573" s="85">
        <v>1250</v>
      </c>
      <c r="I12573" s="86">
        <v>0</v>
      </c>
      <c r="J12573" s="87">
        <v>1250</v>
      </c>
    </row>
    <row r="12574" spans="1:10" ht="38.25">
      <c r="A12574" s="72">
        <v>12570</v>
      </c>
      <c r="B12574" s="83" t="s">
        <v>138</v>
      </c>
      <c r="C12574" s="84" t="s">
        <v>7904</v>
      </c>
      <c r="D12574" s="84" t="s">
        <v>7905</v>
      </c>
      <c r="E12574" s="84" t="s">
        <v>185</v>
      </c>
      <c r="F12574" s="84" t="s">
        <v>7837</v>
      </c>
      <c r="G12574" s="84" t="s">
        <v>10234</v>
      </c>
      <c r="H12574" s="85">
        <v>6975</v>
      </c>
      <c r="I12574" s="86">
        <v>0</v>
      </c>
      <c r="J12574" s="87">
        <v>6975</v>
      </c>
    </row>
    <row r="12575" spans="1:10" ht="38.25">
      <c r="A12575" s="72">
        <v>12571</v>
      </c>
      <c r="B12575" s="83" t="s">
        <v>138</v>
      </c>
      <c r="C12575" s="84" t="s">
        <v>7906</v>
      </c>
      <c r="D12575" s="84" t="s">
        <v>7907</v>
      </c>
      <c r="E12575" s="84" t="s">
        <v>185</v>
      </c>
      <c r="F12575" s="84" t="s">
        <v>7837</v>
      </c>
      <c r="G12575" s="84" t="s">
        <v>10234</v>
      </c>
      <c r="H12575" s="85">
        <v>5928.75</v>
      </c>
      <c r="I12575" s="86">
        <v>0</v>
      </c>
      <c r="J12575" s="87">
        <v>5928.75</v>
      </c>
    </row>
    <row r="12576" spans="1:10" ht="38.25">
      <c r="A12576" s="72">
        <v>12572</v>
      </c>
      <c r="B12576" s="83" t="s">
        <v>138</v>
      </c>
      <c r="C12576" s="84" t="s">
        <v>7908</v>
      </c>
      <c r="D12576" s="84" t="s">
        <v>7909</v>
      </c>
      <c r="E12576" s="84" t="s">
        <v>185</v>
      </c>
      <c r="F12576" s="84" t="s">
        <v>7837</v>
      </c>
      <c r="G12576" s="84" t="s">
        <v>10234</v>
      </c>
      <c r="H12576" s="85">
        <v>4533.75</v>
      </c>
      <c r="I12576" s="86">
        <v>0</v>
      </c>
      <c r="J12576" s="87">
        <v>4533.75</v>
      </c>
    </row>
    <row r="12577" spans="1:10" ht="38.25">
      <c r="A12577" s="72">
        <v>12573</v>
      </c>
      <c r="B12577" s="83" t="s">
        <v>138</v>
      </c>
      <c r="C12577" s="84" t="s">
        <v>7910</v>
      </c>
      <c r="D12577" s="84" t="s">
        <v>7911</v>
      </c>
      <c r="E12577" s="84" t="s">
        <v>185</v>
      </c>
      <c r="F12577" s="84" t="s">
        <v>7837</v>
      </c>
      <c r="G12577" s="84" t="s">
        <v>10234</v>
      </c>
      <c r="H12577" s="85">
        <v>3487.5</v>
      </c>
      <c r="I12577" s="86">
        <v>0</v>
      </c>
      <c r="J12577" s="87">
        <v>3487.5</v>
      </c>
    </row>
    <row r="12578" spans="1:10" ht="38.25">
      <c r="A12578" s="72">
        <v>12574</v>
      </c>
      <c r="B12578" s="83" t="s">
        <v>138</v>
      </c>
      <c r="C12578" s="84" t="s">
        <v>7912</v>
      </c>
      <c r="D12578" s="84" t="s">
        <v>7913</v>
      </c>
      <c r="E12578" s="84" t="s">
        <v>185</v>
      </c>
      <c r="F12578" s="84" t="s">
        <v>7837</v>
      </c>
      <c r="G12578" s="84" t="s">
        <v>10234</v>
      </c>
      <c r="H12578" s="85">
        <v>10875</v>
      </c>
      <c r="I12578" s="86">
        <v>0</v>
      </c>
      <c r="J12578" s="87">
        <v>10875</v>
      </c>
    </row>
    <row r="12579" spans="1:10" ht="38.25">
      <c r="A12579" s="72">
        <v>12575</v>
      </c>
      <c r="B12579" s="83" t="s">
        <v>138</v>
      </c>
      <c r="C12579" s="84" t="s">
        <v>7914</v>
      </c>
      <c r="D12579" s="84" t="s">
        <v>7915</v>
      </c>
      <c r="E12579" s="84" t="s">
        <v>185</v>
      </c>
      <c r="F12579" s="84" t="s">
        <v>7837</v>
      </c>
      <c r="G12579" s="84" t="s">
        <v>10234</v>
      </c>
      <c r="H12579" s="85">
        <v>9243.75</v>
      </c>
      <c r="I12579" s="86">
        <v>0</v>
      </c>
      <c r="J12579" s="87">
        <v>9243.75</v>
      </c>
    </row>
    <row r="12580" spans="1:10" ht="38.25">
      <c r="A12580" s="72">
        <v>12576</v>
      </c>
      <c r="B12580" s="83" t="s">
        <v>138</v>
      </c>
      <c r="C12580" s="84" t="s">
        <v>7916</v>
      </c>
      <c r="D12580" s="84" t="s">
        <v>7917</v>
      </c>
      <c r="E12580" s="84" t="s">
        <v>185</v>
      </c>
      <c r="F12580" s="84" t="s">
        <v>7837</v>
      </c>
      <c r="G12580" s="84" t="s">
        <v>10234</v>
      </c>
      <c r="H12580" s="85">
        <v>7068.75</v>
      </c>
      <c r="I12580" s="86">
        <v>0</v>
      </c>
      <c r="J12580" s="87">
        <v>7068.75</v>
      </c>
    </row>
    <row r="12581" spans="1:10" ht="38.25">
      <c r="A12581" s="72">
        <v>12577</v>
      </c>
      <c r="B12581" s="83" t="s">
        <v>138</v>
      </c>
      <c r="C12581" s="84" t="s">
        <v>7918</v>
      </c>
      <c r="D12581" s="84" t="s">
        <v>7919</v>
      </c>
      <c r="E12581" s="84" t="s">
        <v>185</v>
      </c>
      <c r="F12581" s="84" t="s">
        <v>7837</v>
      </c>
      <c r="G12581" s="84" t="s">
        <v>10234</v>
      </c>
      <c r="H12581" s="85">
        <v>5437.5</v>
      </c>
      <c r="I12581" s="86">
        <v>0</v>
      </c>
      <c r="J12581" s="87">
        <v>5437.5</v>
      </c>
    </row>
    <row r="12582" spans="1:10" ht="38.25">
      <c r="A12582" s="72">
        <v>12578</v>
      </c>
      <c r="B12582" s="83" t="s">
        <v>138</v>
      </c>
      <c r="C12582" s="84" t="s">
        <v>7920</v>
      </c>
      <c r="D12582" s="84" t="s">
        <v>7921</v>
      </c>
      <c r="E12582" s="84" t="s">
        <v>185</v>
      </c>
      <c r="F12582" s="84" t="s">
        <v>7837</v>
      </c>
      <c r="G12582" s="84" t="s">
        <v>10234</v>
      </c>
      <c r="H12582" s="85">
        <v>2500</v>
      </c>
      <c r="I12582" s="86">
        <v>0</v>
      </c>
      <c r="J12582" s="87">
        <v>2500</v>
      </c>
    </row>
    <row r="12583" spans="1:10" ht="38.25">
      <c r="A12583" s="72">
        <v>12579</v>
      </c>
      <c r="B12583" s="83" t="s">
        <v>138</v>
      </c>
      <c r="C12583" s="84" t="s">
        <v>7922</v>
      </c>
      <c r="D12583" s="84" t="s">
        <v>7923</v>
      </c>
      <c r="E12583" s="84" t="s">
        <v>185</v>
      </c>
      <c r="F12583" s="84" t="s">
        <v>7837</v>
      </c>
      <c r="G12583" s="84" t="s">
        <v>10234</v>
      </c>
      <c r="H12583" s="85">
        <v>6975</v>
      </c>
      <c r="I12583" s="86">
        <v>0</v>
      </c>
      <c r="J12583" s="87">
        <v>6975</v>
      </c>
    </row>
    <row r="12584" spans="1:10" ht="38.25">
      <c r="A12584" s="72">
        <v>12580</v>
      </c>
      <c r="B12584" s="83" t="s">
        <v>138</v>
      </c>
      <c r="C12584" s="84" t="s">
        <v>7924</v>
      </c>
      <c r="D12584" s="84" t="s">
        <v>7925</v>
      </c>
      <c r="E12584" s="84" t="s">
        <v>185</v>
      </c>
      <c r="F12584" s="84" t="s">
        <v>7837</v>
      </c>
      <c r="G12584" s="84" t="s">
        <v>10234</v>
      </c>
      <c r="H12584" s="85">
        <v>10875</v>
      </c>
      <c r="I12584" s="86">
        <v>0</v>
      </c>
      <c r="J12584" s="87">
        <v>10875</v>
      </c>
    </row>
    <row r="12585" spans="1:10" ht="25.5">
      <c r="A12585" s="72">
        <v>12581</v>
      </c>
      <c r="B12585" s="83" t="s">
        <v>138</v>
      </c>
      <c r="C12585" s="84" t="s">
        <v>7926</v>
      </c>
      <c r="D12585" s="84" t="s">
        <v>7927</v>
      </c>
      <c r="E12585" s="84" t="s">
        <v>185</v>
      </c>
      <c r="F12585" s="84" t="s">
        <v>7837</v>
      </c>
      <c r="G12585" s="84" t="s">
        <v>10234</v>
      </c>
      <c r="H12585" s="85">
        <v>6</v>
      </c>
      <c r="I12585" s="86">
        <v>0</v>
      </c>
      <c r="J12585" s="87">
        <v>6</v>
      </c>
    </row>
    <row r="12586" spans="1:10" ht="25.5">
      <c r="A12586" s="72">
        <v>12582</v>
      </c>
      <c r="B12586" s="83" t="s">
        <v>138</v>
      </c>
      <c r="C12586" s="84" t="s">
        <v>7928</v>
      </c>
      <c r="D12586" s="84" t="s">
        <v>7929</v>
      </c>
      <c r="E12586" s="84" t="s">
        <v>185</v>
      </c>
      <c r="F12586" s="84" t="s">
        <v>7837</v>
      </c>
      <c r="G12586" s="84" t="s">
        <v>10234</v>
      </c>
      <c r="H12586" s="85">
        <v>2</v>
      </c>
      <c r="I12586" s="86">
        <v>0</v>
      </c>
      <c r="J12586" s="87">
        <v>2</v>
      </c>
    </row>
    <row r="12587" spans="1:10" ht="25.5">
      <c r="A12587" s="72">
        <v>12583</v>
      </c>
      <c r="B12587" s="83" t="s">
        <v>138</v>
      </c>
      <c r="C12587" s="84" t="s">
        <v>7930</v>
      </c>
      <c r="D12587" s="84" t="s">
        <v>7931</v>
      </c>
      <c r="E12587" s="84" t="s">
        <v>185</v>
      </c>
      <c r="F12587" s="84" t="s">
        <v>7837</v>
      </c>
      <c r="G12587" s="84" t="s">
        <v>10234</v>
      </c>
      <c r="H12587" s="85">
        <v>4.8</v>
      </c>
      <c r="I12587" s="86">
        <v>0</v>
      </c>
      <c r="J12587" s="87">
        <v>4.8</v>
      </c>
    </row>
    <row r="12588" spans="1:10" ht="25.5">
      <c r="A12588" s="72">
        <v>12584</v>
      </c>
      <c r="B12588" s="83" t="s">
        <v>138</v>
      </c>
      <c r="C12588" s="84" t="s">
        <v>7932</v>
      </c>
      <c r="D12588" s="84" t="s">
        <v>7933</v>
      </c>
      <c r="E12588" s="84" t="s">
        <v>185</v>
      </c>
      <c r="F12588" s="84" t="s">
        <v>7837</v>
      </c>
      <c r="G12588" s="84" t="s">
        <v>10234</v>
      </c>
      <c r="H12588" s="85">
        <v>5.52</v>
      </c>
      <c r="I12588" s="86">
        <v>0</v>
      </c>
      <c r="J12588" s="87">
        <v>5.52</v>
      </c>
    </row>
    <row r="12589" spans="1:10" ht="25.5">
      <c r="A12589" s="72">
        <v>12585</v>
      </c>
      <c r="B12589" s="83" t="s">
        <v>138</v>
      </c>
      <c r="C12589" s="84" t="s">
        <v>7934</v>
      </c>
      <c r="D12589" s="84" t="s">
        <v>7935</v>
      </c>
      <c r="E12589" s="84" t="s">
        <v>185</v>
      </c>
      <c r="F12589" s="84" t="s">
        <v>7837</v>
      </c>
      <c r="G12589" s="84" t="s">
        <v>10234</v>
      </c>
      <c r="H12589" s="85">
        <v>4</v>
      </c>
      <c r="I12589" s="86">
        <v>0</v>
      </c>
      <c r="J12589" s="87">
        <v>4</v>
      </c>
    </row>
    <row r="12590" spans="1:10" ht="25.5">
      <c r="A12590" s="72">
        <v>12586</v>
      </c>
      <c r="B12590" s="83" t="s">
        <v>138</v>
      </c>
      <c r="C12590" s="84" t="s">
        <v>7936</v>
      </c>
      <c r="D12590" s="84" t="s">
        <v>7937</v>
      </c>
      <c r="E12590" s="84" t="s">
        <v>185</v>
      </c>
      <c r="F12590" s="84" t="s">
        <v>7837</v>
      </c>
      <c r="G12590" s="84" t="s">
        <v>10234</v>
      </c>
      <c r="H12590" s="85">
        <v>5.28</v>
      </c>
      <c r="I12590" s="86">
        <v>0</v>
      </c>
      <c r="J12590" s="87">
        <v>5.28</v>
      </c>
    </row>
    <row r="12591" spans="1:10" ht="25.5">
      <c r="A12591" s="72">
        <v>12587</v>
      </c>
      <c r="B12591" s="83" t="s">
        <v>138</v>
      </c>
      <c r="C12591" s="84" t="s">
        <v>7938</v>
      </c>
      <c r="D12591" s="84" t="s">
        <v>7939</v>
      </c>
      <c r="E12591" s="84" t="s">
        <v>185</v>
      </c>
      <c r="F12591" s="84" t="s">
        <v>7837</v>
      </c>
      <c r="G12591" s="84" t="s">
        <v>10234</v>
      </c>
      <c r="H12591" s="85">
        <v>3</v>
      </c>
      <c r="I12591" s="86">
        <v>0</v>
      </c>
      <c r="J12591" s="87">
        <v>3</v>
      </c>
    </row>
    <row r="12592" spans="1:10" ht="25.5">
      <c r="A12592" s="72">
        <v>12588</v>
      </c>
      <c r="B12592" s="83" t="s">
        <v>138</v>
      </c>
      <c r="C12592" s="84" t="s">
        <v>7940</v>
      </c>
      <c r="D12592" s="84" t="s">
        <v>7941</v>
      </c>
      <c r="E12592" s="84" t="s">
        <v>185</v>
      </c>
      <c r="F12592" s="84" t="s">
        <v>7837</v>
      </c>
      <c r="G12592" s="84" t="s">
        <v>10234</v>
      </c>
      <c r="H12592" s="85">
        <v>16.739999999999998</v>
      </c>
      <c r="I12592" s="86">
        <v>0</v>
      </c>
      <c r="J12592" s="87">
        <v>16.739999999999998</v>
      </c>
    </row>
    <row r="12593" spans="1:10" ht="25.5">
      <c r="A12593" s="72">
        <v>12589</v>
      </c>
      <c r="B12593" s="83" t="s">
        <v>138</v>
      </c>
      <c r="C12593" s="84" t="s">
        <v>7942</v>
      </c>
      <c r="D12593" s="84" t="s">
        <v>7943</v>
      </c>
      <c r="E12593" s="84" t="s">
        <v>185</v>
      </c>
      <c r="F12593" s="84" t="s">
        <v>7837</v>
      </c>
      <c r="G12593" s="84" t="s">
        <v>10234</v>
      </c>
      <c r="H12593" s="85">
        <v>5.58</v>
      </c>
      <c r="I12593" s="86">
        <v>0</v>
      </c>
      <c r="J12593" s="87">
        <v>5.58</v>
      </c>
    </row>
    <row r="12594" spans="1:10" ht="25.5">
      <c r="A12594" s="72">
        <v>12590</v>
      </c>
      <c r="B12594" s="83" t="s">
        <v>138</v>
      </c>
      <c r="C12594" s="84" t="s">
        <v>7944</v>
      </c>
      <c r="D12594" s="84" t="s">
        <v>7945</v>
      </c>
      <c r="E12594" s="84" t="s">
        <v>185</v>
      </c>
      <c r="F12594" s="84" t="s">
        <v>7837</v>
      </c>
      <c r="G12594" s="84" t="s">
        <v>10234</v>
      </c>
      <c r="H12594" s="85">
        <v>13.39</v>
      </c>
      <c r="I12594" s="86">
        <v>0</v>
      </c>
      <c r="J12594" s="87">
        <v>13.39</v>
      </c>
    </row>
    <row r="12595" spans="1:10" ht="25.5">
      <c r="A12595" s="72">
        <v>12591</v>
      </c>
      <c r="B12595" s="83" t="s">
        <v>138</v>
      </c>
      <c r="C12595" s="84" t="s">
        <v>7946</v>
      </c>
      <c r="D12595" s="84" t="s">
        <v>7947</v>
      </c>
      <c r="E12595" s="84" t="s">
        <v>185</v>
      </c>
      <c r="F12595" s="84" t="s">
        <v>7837</v>
      </c>
      <c r="G12595" s="84" t="s">
        <v>10234</v>
      </c>
      <c r="H12595" s="85">
        <v>15.4</v>
      </c>
      <c r="I12595" s="86">
        <v>0</v>
      </c>
      <c r="J12595" s="87">
        <v>15.4</v>
      </c>
    </row>
    <row r="12596" spans="1:10" ht="25.5">
      <c r="A12596" s="72">
        <v>12592</v>
      </c>
      <c r="B12596" s="83" t="s">
        <v>138</v>
      </c>
      <c r="C12596" s="84" t="s">
        <v>7948</v>
      </c>
      <c r="D12596" s="84" t="s">
        <v>7949</v>
      </c>
      <c r="E12596" s="84" t="s">
        <v>185</v>
      </c>
      <c r="F12596" s="84" t="s">
        <v>7837</v>
      </c>
      <c r="G12596" s="84" t="s">
        <v>10234</v>
      </c>
      <c r="H12596" s="85">
        <v>11.16</v>
      </c>
      <c r="I12596" s="86">
        <v>0</v>
      </c>
      <c r="J12596" s="87">
        <v>11.16</v>
      </c>
    </row>
    <row r="12597" spans="1:10" ht="25.5">
      <c r="A12597" s="72">
        <v>12593</v>
      </c>
      <c r="B12597" s="83" t="s">
        <v>138</v>
      </c>
      <c r="C12597" s="84" t="s">
        <v>7950</v>
      </c>
      <c r="D12597" s="84" t="s">
        <v>7951</v>
      </c>
      <c r="E12597" s="84" t="s">
        <v>185</v>
      </c>
      <c r="F12597" s="84" t="s">
        <v>7837</v>
      </c>
      <c r="G12597" s="84" t="s">
        <v>10234</v>
      </c>
      <c r="H12597" s="85">
        <v>14.73</v>
      </c>
      <c r="I12597" s="86">
        <v>0</v>
      </c>
      <c r="J12597" s="87">
        <v>14.73</v>
      </c>
    </row>
    <row r="12598" spans="1:10" ht="25.5">
      <c r="A12598" s="72">
        <v>12594</v>
      </c>
      <c r="B12598" s="83" t="s">
        <v>138</v>
      </c>
      <c r="C12598" s="84" t="s">
        <v>7952</v>
      </c>
      <c r="D12598" s="84" t="s">
        <v>7953</v>
      </c>
      <c r="E12598" s="84" t="s">
        <v>185</v>
      </c>
      <c r="F12598" s="84" t="s">
        <v>7837</v>
      </c>
      <c r="G12598" s="84" t="s">
        <v>10234</v>
      </c>
      <c r="H12598" s="85">
        <v>8.3699999999999992</v>
      </c>
      <c r="I12598" s="86">
        <v>0</v>
      </c>
      <c r="J12598" s="87">
        <v>8.3699999999999992</v>
      </c>
    </row>
    <row r="12599" spans="1:10" ht="25.5">
      <c r="A12599" s="72">
        <v>12595</v>
      </c>
      <c r="B12599" s="83" t="s">
        <v>138</v>
      </c>
      <c r="C12599" s="84" t="s">
        <v>7954</v>
      </c>
      <c r="D12599" s="84" t="s">
        <v>7955</v>
      </c>
      <c r="E12599" s="84" t="s">
        <v>185</v>
      </c>
      <c r="F12599" s="84" t="s">
        <v>7837</v>
      </c>
      <c r="G12599" s="84" t="s">
        <v>10234</v>
      </c>
      <c r="H12599" s="85">
        <v>26.1</v>
      </c>
      <c r="I12599" s="86">
        <v>0</v>
      </c>
      <c r="J12599" s="87">
        <v>26.1</v>
      </c>
    </row>
    <row r="12600" spans="1:10" ht="25.5">
      <c r="A12600" s="72">
        <v>12596</v>
      </c>
      <c r="B12600" s="83" t="s">
        <v>138</v>
      </c>
      <c r="C12600" s="84" t="s">
        <v>7956</v>
      </c>
      <c r="D12600" s="84" t="s">
        <v>7957</v>
      </c>
      <c r="E12600" s="84" t="s">
        <v>185</v>
      </c>
      <c r="F12600" s="84" t="s">
        <v>7837</v>
      </c>
      <c r="G12600" s="84" t="s">
        <v>10234</v>
      </c>
      <c r="H12600" s="85">
        <v>8.6999999999999993</v>
      </c>
      <c r="I12600" s="86">
        <v>0</v>
      </c>
      <c r="J12600" s="87">
        <v>8.6999999999999993</v>
      </c>
    </row>
    <row r="12601" spans="1:10" ht="25.5">
      <c r="A12601" s="72">
        <v>12597</v>
      </c>
      <c r="B12601" s="83" t="s">
        <v>138</v>
      </c>
      <c r="C12601" s="84" t="s">
        <v>7958</v>
      </c>
      <c r="D12601" s="84" t="s">
        <v>7959</v>
      </c>
      <c r="E12601" s="84" t="s">
        <v>185</v>
      </c>
      <c r="F12601" s="84" t="s">
        <v>7837</v>
      </c>
      <c r="G12601" s="84" t="s">
        <v>10234</v>
      </c>
      <c r="H12601" s="85">
        <v>20.88</v>
      </c>
      <c r="I12601" s="86">
        <v>0</v>
      </c>
      <c r="J12601" s="87">
        <v>20.88</v>
      </c>
    </row>
    <row r="12602" spans="1:10" ht="25.5">
      <c r="A12602" s="72">
        <v>12598</v>
      </c>
      <c r="B12602" s="83" t="s">
        <v>138</v>
      </c>
      <c r="C12602" s="84" t="s">
        <v>7960</v>
      </c>
      <c r="D12602" s="84" t="s">
        <v>7961</v>
      </c>
      <c r="E12602" s="84" t="s">
        <v>185</v>
      </c>
      <c r="F12602" s="84" t="s">
        <v>7837</v>
      </c>
      <c r="G12602" s="84" t="s">
        <v>10234</v>
      </c>
      <c r="H12602" s="85">
        <v>24.01</v>
      </c>
      <c r="I12602" s="86">
        <v>0</v>
      </c>
      <c r="J12602" s="87">
        <v>24.01</v>
      </c>
    </row>
    <row r="12603" spans="1:10" ht="25.5">
      <c r="A12603" s="72">
        <v>12599</v>
      </c>
      <c r="B12603" s="83" t="s">
        <v>138</v>
      </c>
      <c r="C12603" s="84" t="s">
        <v>7962</v>
      </c>
      <c r="D12603" s="84" t="s">
        <v>7963</v>
      </c>
      <c r="E12603" s="84" t="s">
        <v>185</v>
      </c>
      <c r="F12603" s="84" t="s">
        <v>7837</v>
      </c>
      <c r="G12603" s="84" t="s">
        <v>10234</v>
      </c>
      <c r="H12603" s="85">
        <v>17.399999999999999</v>
      </c>
      <c r="I12603" s="86">
        <v>0</v>
      </c>
      <c r="J12603" s="87">
        <v>17.399999999999999</v>
      </c>
    </row>
    <row r="12604" spans="1:10" ht="25.5">
      <c r="A12604" s="72">
        <v>12600</v>
      </c>
      <c r="B12604" s="83" t="s">
        <v>138</v>
      </c>
      <c r="C12604" s="84" t="s">
        <v>7964</v>
      </c>
      <c r="D12604" s="84" t="s">
        <v>7965</v>
      </c>
      <c r="E12604" s="84" t="s">
        <v>185</v>
      </c>
      <c r="F12604" s="84" t="s">
        <v>7837</v>
      </c>
      <c r="G12604" s="84" t="s">
        <v>10234</v>
      </c>
      <c r="H12604" s="85">
        <v>22.97</v>
      </c>
      <c r="I12604" s="86">
        <v>0</v>
      </c>
      <c r="J12604" s="87">
        <v>22.97</v>
      </c>
    </row>
    <row r="12605" spans="1:10" ht="25.5">
      <c r="A12605" s="72">
        <v>12601</v>
      </c>
      <c r="B12605" s="83" t="s">
        <v>138</v>
      </c>
      <c r="C12605" s="84" t="s">
        <v>7966</v>
      </c>
      <c r="D12605" s="84" t="s">
        <v>7967</v>
      </c>
      <c r="E12605" s="84" t="s">
        <v>185</v>
      </c>
      <c r="F12605" s="84" t="s">
        <v>7837</v>
      </c>
      <c r="G12605" s="84" t="s">
        <v>10234</v>
      </c>
      <c r="H12605" s="85">
        <v>13.05</v>
      </c>
      <c r="I12605" s="86">
        <v>0</v>
      </c>
      <c r="J12605" s="87">
        <v>13.05</v>
      </c>
    </row>
    <row r="12606" spans="1:10" ht="63.75">
      <c r="A12606" s="72">
        <v>12602</v>
      </c>
      <c r="B12606" s="83" t="s">
        <v>138</v>
      </c>
      <c r="C12606" s="84" t="s">
        <v>7976</v>
      </c>
      <c r="D12606" s="84" t="s">
        <v>7977</v>
      </c>
      <c r="E12606" s="84" t="s">
        <v>185</v>
      </c>
      <c r="F12606" s="84" t="s">
        <v>7837</v>
      </c>
      <c r="G12606" s="84" t="s">
        <v>10234</v>
      </c>
      <c r="H12606" s="85">
        <v>1200</v>
      </c>
      <c r="I12606" s="86">
        <v>0</v>
      </c>
      <c r="J12606" s="87">
        <v>1200</v>
      </c>
    </row>
    <row r="12607" spans="1:10" ht="51">
      <c r="A12607" s="72">
        <v>12603</v>
      </c>
      <c r="B12607" s="83" t="s">
        <v>138</v>
      </c>
      <c r="C12607" s="84" t="s">
        <v>7833</v>
      </c>
      <c r="D12607" s="84" t="s">
        <v>41008</v>
      </c>
      <c r="E12607" s="84" t="s">
        <v>185</v>
      </c>
      <c r="F12607" s="84" t="s">
        <v>7834</v>
      </c>
      <c r="G12607" s="84" t="s">
        <v>10234</v>
      </c>
      <c r="H12607" s="85">
        <v>780</v>
      </c>
      <c r="I12607" s="86">
        <v>0</v>
      </c>
      <c r="J12607" s="87">
        <v>780</v>
      </c>
    </row>
    <row r="12608" spans="1:10" ht="25.5">
      <c r="A12608" s="72">
        <v>12604</v>
      </c>
      <c r="B12608" s="83" t="s">
        <v>138</v>
      </c>
      <c r="C12608" s="84" t="s">
        <v>6410</v>
      </c>
      <c r="D12608" s="84" t="s">
        <v>6411</v>
      </c>
      <c r="E12608" s="84" t="s">
        <v>185</v>
      </c>
      <c r="F12608" s="84" t="s">
        <v>6352</v>
      </c>
      <c r="G12608" s="84" t="s">
        <v>10234</v>
      </c>
      <c r="H12608" s="85">
        <v>1.3</v>
      </c>
      <c r="I12608" s="86">
        <v>0</v>
      </c>
      <c r="J12608" s="87">
        <v>1.3</v>
      </c>
    </row>
    <row r="12609" spans="1:10" ht="25.5">
      <c r="A12609" s="72">
        <v>12605</v>
      </c>
      <c r="B12609" s="83" t="s">
        <v>138</v>
      </c>
      <c r="C12609" s="84" t="s">
        <v>6456</v>
      </c>
      <c r="D12609" s="84" t="s">
        <v>6457</v>
      </c>
      <c r="E12609" s="84" t="s">
        <v>185</v>
      </c>
      <c r="F12609" s="84" t="s">
        <v>6352</v>
      </c>
      <c r="G12609" s="84" t="s">
        <v>10234</v>
      </c>
      <c r="H12609" s="85">
        <v>1.3</v>
      </c>
      <c r="I12609" s="86">
        <v>0</v>
      </c>
      <c r="J12609" s="87">
        <v>1.3</v>
      </c>
    </row>
    <row r="12610" spans="1:10" ht="25.5">
      <c r="A12610" s="72">
        <v>12606</v>
      </c>
      <c r="B12610" s="83" t="s">
        <v>138</v>
      </c>
      <c r="C12610" s="84" t="s">
        <v>41009</v>
      </c>
      <c r="D12610" s="84" t="s">
        <v>41010</v>
      </c>
      <c r="E12610" s="84" t="s">
        <v>185</v>
      </c>
      <c r="F12610" s="84" t="s">
        <v>6909</v>
      </c>
      <c r="G12610" s="84" t="s">
        <v>10234</v>
      </c>
      <c r="H12610" s="85">
        <v>2495</v>
      </c>
      <c r="I12610" s="86">
        <v>0</v>
      </c>
      <c r="J12610" s="87">
        <v>2495</v>
      </c>
    </row>
    <row r="12611" spans="1:10" ht="25.5">
      <c r="A12611" s="72">
        <v>12607</v>
      </c>
      <c r="B12611" s="83" t="s">
        <v>138</v>
      </c>
      <c r="C12611" s="84" t="s">
        <v>41011</v>
      </c>
      <c r="D12611" s="84" t="s">
        <v>41012</v>
      </c>
      <c r="E12611" s="84" t="s">
        <v>185</v>
      </c>
      <c r="F12611" s="84" t="s">
        <v>6909</v>
      </c>
      <c r="G12611" s="84" t="s">
        <v>10234</v>
      </c>
      <c r="H12611" s="85">
        <v>4750</v>
      </c>
      <c r="I12611" s="86">
        <v>0</v>
      </c>
      <c r="J12611" s="87">
        <v>4750</v>
      </c>
    </row>
    <row r="12612" spans="1:10" ht="25.5">
      <c r="A12612" s="72">
        <v>12608</v>
      </c>
      <c r="B12612" s="83" t="s">
        <v>138</v>
      </c>
      <c r="C12612" s="84" t="s">
        <v>41013</v>
      </c>
      <c r="D12612" s="84" t="s">
        <v>41014</v>
      </c>
      <c r="E12612" s="84" t="s">
        <v>185</v>
      </c>
      <c r="F12612" s="84" t="s">
        <v>6909</v>
      </c>
      <c r="G12612" s="84" t="s">
        <v>10234</v>
      </c>
      <c r="H12612" s="85">
        <v>7125</v>
      </c>
      <c r="I12612" s="86">
        <v>0</v>
      </c>
      <c r="J12612" s="87">
        <v>7125</v>
      </c>
    </row>
    <row r="12613" spans="1:10" ht="25.5">
      <c r="A12613" s="72">
        <v>12609</v>
      </c>
      <c r="B12613" s="83" t="s">
        <v>138</v>
      </c>
      <c r="C12613" s="84" t="s">
        <v>41015</v>
      </c>
      <c r="D12613" s="84" t="s">
        <v>41016</v>
      </c>
      <c r="E12613" s="84" t="s">
        <v>185</v>
      </c>
      <c r="F12613" s="84" t="s">
        <v>6909</v>
      </c>
      <c r="G12613" s="84" t="s">
        <v>10234</v>
      </c>
      <c r="H12613" s="85">
        <v>9500</v>
      </c>
      <c r="I12613" s="86">
        <v>0</v>
      </c>
      <c r="J12613" s="87">
        <v>9500</v>
      </c>
    </row>
    <row r="12614" spans="1:10" ht="25.5">
      <c r="A12614" s="72">
        <v>12610</v>
      </c>
      <c r="B12614" s="83" t="s">
        <v>138</v>
      </c>
      <c r="C12614" s="84" t="s">
        <v>41017</v>
      </c>
      <c r="D12614" s="84" t="s">
        <v>41018</v>
      </c>
      <c r="E12614" s="84" t="s">
        <v>185</v>
      </c>
      <c r="F12614" s="84" t="s">
        <v>6909</v>
      </c>
      <c r="G12614" s="84" t="s">
        <v>10234</v>
      </c>
      <c r="H12614" s="85">
        <v>11850</v>
      </c>
      <c r="I12614" s="86">
        <v>0</v>
      </c>
      <c r="J12614" s="87">
        <v>11850</v>
      </c>
    </row>
    <row r="12615" spans="1:10" ht="38.25">
      <c r="A12615" s="72">
        <v>12611</v>
      </c>
      <c r="B12615" s="83" t="s">
        <v>138</v>
      </c>
      <c r="C12615" s="84" t="s">
        <v>41019</v>
      </c>
      <c r="D12615" s="84" t="s">
        <v>41020</v>
      </c>
      <c r="E12615" s="84" t="s">
        <v>185</v>
      </c>
      <c r="F12615" s="84" t="s">
        <v>6909</v>
      </c>
      <c r="G12615" s="84" t="s">
        <v>10234</v>
      </c>
      <c r="H12615" s="85">
        <v>500</v>
      </c>
      <c r="I12615" s="86">
        <v>0</v>
      </c>
      <c r="J12615" s="87">
        <v>500</v>
      </c>
    </row>
    <row r="12616" spans="1:10" ht="38.25">
      <c r="A12616" s="72">
        <v>12612</v>
      </c>
      <c r="B12616" s="83" t="s">
        <v>138</v>
      </c>
      <c r="C12616" s="84" t="s">
        <v>41021</v>
      </c>
      <c r="D12616" s="84" t="s">
        <v>41022</v>
      </c>
      <c r="E12616" s="84" t="s">
        <v>185</v>
      </c>
      <c r="F12616" s="84" t="s">
        <v>6909</v>
      </c>
      <c r="G12616" s="84" t="s">
        <v>10234</v>
      </c>
      <c r="H12616" s="85">
        <v>950</v>
      </c>
      <c r="I12616" s="86">
        <v>0</v>
      </c>
      <c r="J12616" s="87">
        <v>950</v>
      </c>
    </row>
    <row r="12617" spans="1:10" ht="38.25">
      <c r="A12617" s="72">
        <v>12613</v>
      </c>
      <c r="B12617" s="83" t="s">
        <v>138</v>
      </c>
      <c r="C12617" s="84" t="s">
        <v>41023</v>
      </c>
      <c r="D12617" s="84" t="s">
        <v>41022</v>
      </c>
      <c r="E12617" s="84" t="s">
        <v>185</v>
      </c>
      <c r="F12617" s="84" t="s">
        <v>6909</v>
      </c>
      <c r="G12617" s="84" t="s">
        <v>10234</v>
      </c>
      <c r="H12617" s="85">
        <v>1425</v>
      </c>
      <c r="I12617" s="86">
        <v>0</v>
      </c>
      <c r="J12617" s="87">
        <v>1425</v>
      </c>
    </row>
    <row r="12618" spans="1:10" ht="38.25">
      <c r="A12618" s="72">
        <v>12614</v>
      </c>
      <c r="B12618" s="83" t="s">
        <v>138</v>
      </c>
      <c r="C12618" s="84" t="s">
        <v>41024</v>
      </c>
      <c r="D12618" s="84" t="s">
        <v>41022</v>
      </c>
      <c r="E12618" s="84" t="s">
        <v>185</v>
      </c>
      <c r="F12618" s="84" t="s">
        <v>6909</v>
      </c>
      <c r="G12618" s="84" t="s">
        <v>10234</v>
      </c>
      <c r="H12618" s="85">
        <v>1900</v>
      </c>
      <c r="I12618" s="86">
        <v>0</v>
      </c>
      <c r="J12618" s="87">
        <v>1900</v>
      </c>
    </row>
    <row r="12619" spans="1:10" ht="38.25">
      <c r="A12619" s="72">
        <v>12615</v>
      </c>
      <c r="B12619" s="83" t="s">
        <v>138</v>
      </c>
      <c r="C12619" s="84" t="s">
        <v>41025</v>
      </c>
      <c r="D12619" s="84" t="s">
        <v>41022</v>
      </c>
      <c r="E12619" s="84" t="s">
        <v>185</v>
      </c>
      <c r="F12619" s="84" t="s">
        <v>6909</v>
      </c>
      <c r="G12619" s="84" t="s">
        <v>10234</v>
      </c>
      <c r="H12619" s="85">
        <v>2375</v>
      </c>
      <c r="I12619" s="86">
        <v>0</v>
      </c>
      <c r="J12619" s="87">
        <v>2375</v>
      </c>
    </row>
    <row r="12620" spans="1:10" ht="25.5">
      <c r="A12620" s="72">
        <v>12616</v>
      </c>
      <c r="B12620" s="83" t="s">
        <v>138</v>
      </c>
      <c r="C12620" s="84" t="s">
        <v>41026</v>
      </c>
      <c r="D12620" s="84" t="s">
        <v>41027</v>
      </c>
      <c r="E12620" s="84" t="s">
        <v>185</v>
      </c>
      <c r="F12620" s="84" t="s">
        <v>41028</v>
      </c>
      <c r="G12620" s="84" t="s">
        <v>10234</v>
      </c>
      <c r="H12620" s="85">
        <v>1</v>
      </c>
      <c r="I12620" s="86">
        <v>0</v>
      </c>
      <c r="J12620" s="87">
        <v>1</v>
      </c>
    </row>
    <row r="12621" spans="1:10" ht="25.5">
      <c r="A12621" s="72">
        <v>12617</v>
      </c>
      <c r="B12621" s="83" t="s">
        <v>138</v>
      </c>
      <c r="C12621" s="84" t="s">
        <v>41029</v>
      </c>
      <c r="D12621" s="84" t="s">
        <v>41030</v>
      </c>
      <c r="E12621" s="84" t="s">
        <v>185</v>
      </c>
      <c r="F12621" s="84" t="s">
        <v>6352</v>
      </c>
      <c r="G12621" s="84" t="s">
        <v>10234</v>
      </c>
      <c r="H12621" s="85">
        <v>5</v>
      </c>
      <c r="I12621" s="86">
        <v>0</v>
      </c>
      <c r="J12621" s="87">
        <v>5</v>
      </c>
    </row>
    <row r="12622" spans="1:10" ht="25.5">
      <c r="A12622" s="72">
        <v>12618</v>
      </c>
      <c r="B12622" s="83" t="s">
        <v>138</v>
      </c>
      <c r="C12622" s="84" t="s">
        <v>6462</v>
      </c>
      <c r="D12622" s="84" t="s">
        <v>6463</v>
      </c>
      <c r="E12622" s="84" t="s">
        <v>185</v>
      </c>
      <c r="F12622" s="84" t="s">
        <v>6352</v>
      </c>
      <c r="G12622" s="84" t="s">
        <v>10234</v>
      </c>
      <c r="H12622" s="85">
        <v>3230.7</v>
      </c>
      <c r="I12622" s="86">
        <v>0</v>
      </c>
      <c r="J12622" s="87">
        <v>3230.7</v>
      </c>
    </row>
    <row r="12623" spans="1:10">
      <c r="A12623" s="72">
        <v>12619</v>
      </c>
      <c r="B12623" s="83" t="s">
        <v>138</v>
      </c>
      <c r="C12623" s="84" t="s">
        <v>6464</v>
      </c>
      <c r="D12623" s="84" t="s">
        <v>6465</v>
      </c>
      <c r="E12623" s="84" t="s">
        <v>185</v>
      </c>
      <c r="F12623" s="84" t="s">
        <v>6352</v>
      </c>
      <c r="G12623" s="84" t="s">
        <v>10234</v>
      </c>
      <c r="H12623" s="85">
        <v>3950.65</v>
      </c>
      <c r="I12623" s="86">
        <v>0</v>
      </c>
      <c r="J12623" s="87">
        <v>3950.65</v>
      </c>
    </row>
    <row r="12624" spans="1:10">
      <c r="A12624" s="72">
        <v>12620</v>
      </c>
      <c r="B12624" s="83" t="s">
        <v>138</v>
      </c>
      <c r="C12624" s="84" t="s">
        <v>6466</v>
      </c>
      <c r="D12624" s="84" t="s">
        <v>6467</v>
      </c>
      <c r="E12624" s="84" t="s">
        <v>185</v>
      </c>
      <c r="F12624" s="84" t="s">
        <v>6352</v>
      </c>
      <c r="G12624" s="84" t="s">
        <v>10234</v>
      </c>
      <c r="H12624" s="85">
        <v>2420</v>
      </c>
      <c r="I12624" s="86">
        <v>0</v>
      </c>
      <c r="J12624" s="87">
        <v>2420</v>
      </c>
    </row>
    <row r="12625" spans="1:10">
      <c r="A12625" s="72">
        <v>12621</v>
      </c>
      <c r="B12625" s="83" t="s">
        <v>138</v>
      </c>
      <c r="C12625" s="84" t="s">
        <v>6468</v>
      </c>
      <c r="D12625" s="84" t="s">
        <v>6468</v>
      </c>
      <c r="E12625" s="84" t="s">
        <v>185</v>
      </c>
      <c r="F12625" s="84" t="s">
        <v>6352</v>
      </c>
      <c r="G12625" s="84" t="s">
        <v>10234</v>
      </c>
      <c r="H12625" s="85">
        <v>1375</v>
      </c>
      <c r="I12625" s="86">
        <v>0</v>
      </c>
      <c r="J12625" s="87">
        <v>1375</v>
      </c>
    </row>
    <row r="12626" spans="1:10" ht="25.5">
      <c r="A12626" s="72">
        <v>12622</v>
      </c>
      <c r="B12626" s="83" t="s">
        <v>138</v>
      </c>
      <c r="C12626" s="84" t="s">
        <v>836</v>
      </c>
      <c r="D12626" s="84" t="s">
        <v>146</v>
      </c>
      <c r="E12626" s="84" t="s">
        <v>185</v>
      </c>
      <c r="F12626" s="84" t="s">
        <v>6352</v>
      </c>
      <c r="G12626" s="84" t="s">
        <v>10234</v>
      </c>
      <c r="H12626" s="85">
        <v>827.63</v>
      </c>
      <c r="I12626" s="86">
        <v>0</v>
      </c>
      <c r="J12626" s="87">
        <v>827.63</v>
      </c>
    </row>
    <row r="12627" spans="1:10" ht="25.5">
      <c r="A12627" s="72">
        <v>12623</v>
      </c>
      <c r="B12627" s="83" t="s">
        <v>138</v>
      </c>
      <c r="C12627" s="84" t="s">
        <v>837</v>
      </c>
      <c r="D12627" s="84" t="s">
        <v>147</v>
      </c>
      <c r="E12627" s="84" t="s">
        <v>185</v>
      </c>
      <c r="F12627" s="84" t="s">
        <v>6352</v>
      </c>
      <c r="G12627" s="84" t="s">
        <v>10234</v>
      </c>
      <c r="H12627" s="85">
        <v>689.7</v>
      </c>
      <c r="I12627" s="86">
        <v>0</v>
      </c>
      <c r="J12627" s="87">
        <v>689.7</v>
      </c>
    </row>
    <row r="12628" spans="1:10" ht="25.5">
      <c r="A12628" s="72">
        <v>12624</v>
      </c>
      <c r="B12628" s="83" t="s">
        <v>138</v>
      </c>
      <c r="C12628" s="84" t="s">
        <v>41031</v>
      </c>
      <c r="D12628" s="84" t="s">
        <v>41032</v>
      </c>
      <c r="E12628" s="84" t="s">
        <v>185</v>
      </c>
      <c r="F12628" s="84" t="s">
        <v>6352</v>
      </c>
      <c r="G12628" s="84" t="s">
        <v>10234</v>
      </c>
      <c r="H12628" s="85">
        <v>12.1</v>
      </c>
      <c r="I12628" s="86">
        <v>0</v>
      </c>
      <c r="J12628" s="87">
        <v>12.1</v>
      </c>
    </row>
    <row r="12629" spans="1:10" ht="63.75">
      <c r="A12629" s="72">
        <v>12625</v>
      </c>
      <c r="B12629" s="83" t="s">
        <v>138</v>
      </c>
      <c r="C12629" s="84" t="s">
        <v>5612</v>
      </c>
      <c r="D12629" s="84" t="s">
        <v>41033</v>
      </c>
      <c r="E12629" s="84" t="s">
        <v>185</v>
      </c>
      <c r="F12629" s="84" t="s">
        <v>5588</v>
      </c>
      <c r="G12629" s="84" t="s">
        <v>10234</v>
      </c>
      <c r="H12629" s="85">
        <v>1500</v>
      </c>
      <c r="I12629" s="86">
        <v>0</v>
      </c>
      <c r="J12629" s="87">
        <v>1500</v>
      </c>
    </row>
    <row r="12630" spans="1:10" ht="63.75">
      <c r="A12630" s="72">
        <v>12626</v>
      </c>
      <c r="B12630" s="83" t="s">
        <v>138</v>
      </c>
      <c r="C12630" s="84" t="s">
        <v>5613</v>
      </c>
      <c r="D12630" s="84" t="s">
        <v>5614</v>
      </c>
      <c r="E12630" s="84" t="s">
        <v>185</v>
      </c>
      <c r="F12630" s="84" t="s">
        <v>5588</v>
      </c>
      <c r="G12630" s="84" t="s">
        <v>10234</v>
      </c>
      <c r="H12630" s="85">
        <v>1500</v>
      </c>
      <c r="I12630" s="86">
        <v>0</v>
      </c>
      <c r="J12630" s="87">
        <v>1500</v>
      </c>
    </row>
    <row r="12631" spans="1:10" ht="51">
      <c r="A12631" s="72">
        <v>12627</v>
      </c>
      <c r="B12631" s="83" t="s">
        <v>138</v>
      </c>
      <c r="C12631" s="84" t="s">
        <v>5621</v>
      </c>
      <c r="D12631" s="84" t="s">
        <v>5622</v>
      </c>
      <c r="E12631" s="84" t="s">
        <v>185</v>
      </c>
      <c r="F12631" s="84" t="s">
        <v>5588</v>
      </c>
      <c r="G12631" s="84" t="s">
        <v>10234</v>
      </c>
      <c r="H12631" s="85">
        <v>350</v>
      </c>
      <c r="I12631" s="86">
        <v>0</v>
      </c>
      <c r="J12631" s="87">
        <v>350</v>
      </c>
    </row>
    <row r="12632" spans="1:10" ht="51">
      <c r="A12632" s="72">
        <v>12628</v>
      </c>
      <c r="B12632" s="83" t="s">
        <v>138</v>
      </c>
      <c r="C12632" s="84" t="s">
        <v>5719</v>
      </c>
      <c r="D12632" s="84" t="s">
        <v>5720</v>
      </c>
      <c r="E12632" s="84" t="s">
        <v>185</v>
      </c>
      <c r="F12632" s="84" t="s">
        <v>5588</v>
      </c>
      <c r="G12632" s="84" t="s">
        <v>10234</v>
      </c>
      <c r="H12632" s="85">
        <v>350</v>
      </c>
      <c r="I12632" s="86">
        <v>0</v>
      </c>
      <c r="J12632" s="87">
        <v>350</v>
      </c>
    </row>
    <row r="12633" spans="1:10" ht="51">
      <c r="A12633" s="72">
        <v>12629</v>
      </c>
      <c r="B12633" s="83" t="s">
        <v>138</v>
      </c>
      <c r="C12633" s="84" t="s">
        <v>5715</v>
      </c>
      <c r="D12633" s="84" t="s">
        <v>5716</v>
      </c>
      <c r="E12633" s="84" t="s">
        <v>185</v>
      </c>
      <c r="F12633" s="84" t="s">
        <v>5588</v>
      </c>
      <c r="G12633" s="84" t="s">
        <v>10234</v>
      </c>
      <c r="H12633" s="85">
        <v>350</v>
      </c>
      <c r="I12633" s="86">
        <v>0</v>
      </c>
      <c r="J12633" s="87">
        <v>350</v>
      </c>
    </row>
    <row r="12634" spans="1:10" ht="51">
      <c r="A12634" s="72">
        <v>12630</v>
      </c>
      <c r="B12634" s="83" t="s">
        <v>138</v>
      </c>
      <c r="C12634" s="84" t="s">
        <v>5717</v>
      </c>
      <c r="D12634" s="84" t="s">
        <v>5718</v>
      </c>
      <c r="E12634" s="84" t="s">
        <v>185</v>
      </c>
      <c r="F12634" s="84" t="s">
        <v>5588</v>
      </c>
      <c r="G12634" s="84" t="s">
        <v>10234</v>
      </c>
      <c r="H12634" s="85">
        <v>350</v>
      </c>
      <c r="I12634" s="86">
        <v>0</v>
      </c>
      <c r="J12634" s="87">
        <v>350</v>
      </c>
    </row>
    <row r="12635" spans="1:10" ht="51">
      <c r="A12635" s="72">
        <v>12631</v>
      </c>
      <c r="B12635" s="83" t="s">
        <v>138</v>
      </c>
      <c r="C12635" s="84" t="s">
        <v>5721</v>
      </c>
      <c r="D12635" s="84" t="s">
        <v>5722</v>
      </c>
      <c r="E12635" s="84" t="s">
        <v>185</v>
      </c>
      <c r="F12635" s="84" t="s">
        <v>5588</v>
      </c>
      <c r="G12635" s="84" t="s">
        <v>10234</v>
      </c>
      <c r="H12635" s="85">
        <v>350</v>
      </c>
      <c r="I12635" s="86">
        <v>0</v>
      </c>
      <c r="J12635" s="87">
        <v>350</v>
      </c>
    </row>
    <row r="12636" spans="1:10" ht="51">
      <c r="A12636" s="72">
        <v>12632</v>
      </c>
      <c r="B12636" s="83" t="s">
        <v>138</v>
      </c>
      <c r="C12636" s="84" t="s">
        <v>5666</v>
      </c>
      <c r="D12636" s="84" t="s">
        <v>5667</v>
      </c>
      <c r="E12636" s="84" t="s">
        <v>185</v>
      </c>
      <c r="F12636" s="84" t="s">
        <v>5588</v>
      </c>
      <c r="G12636" s="84" t="s">
        <v>10234</v>
      </c>
      <c r="H12636" s="85">
        <v>350</v>
      </c>
      <c r="I12636" s="86">
        <v>0</v>
      </c>
      <c r="J12636" s="87">
        <v>350</v>
      </c>
    </row>
    <row r="12637" spans="1:10" ht="51">
      <c r="A12637" s="72">
        <v>12633</v>
      </c>
      <c r="B12637" s="83" t="s">
        <v>138</v>
      </c>
      <c r="C12637" s="84" t="s">
        <v>5668</v>
      </c>
      <c r="D12637" s="84" t="s">
        <v>5669</v>
      </c>
      <c r="E12637" s="84" t="s">
        <v>185</v>
      </c>
      <c r="F12637" s="84" t="s">
        <v>5588</v>
      </c>
      <c r="G12637" s="84" t="s">
        <v>10234</v>
      </c>
      <c r="H12637" s="85">
        <v>350</v>
      </c>
      <c r="I12637" s="86">
        <v>0</v>
      </c>
      <c r="J12637" s="87">
        <v>350</v>
      </c>
    </row>
    <row r="12638" spans="1:10" ht="51">
      <c r="A12638" s="72">
        <v>12634</v>
      </c>
      <c r="B12638" s="83" t="s">
        <v>138</v>
      </c>
      <c r="C12638" s="84" t="s">
        <v>41034</v>
      </c>
      <c r="D12638" s="84" t="s">
        <v>41035</v>
      </c>
      <c r="E12638" s="84" t="s">
        <v>185</v>
      </c>
      <c r="F12638" s="84" t="s">
        <v>5588</v>
      </c>
      <c r="G12638" s="84" t="s">
        <v>10234</v>
      </c>
      <c r="H12638" s="85">
        <v>350</v>
      </c>
      <c r="I12638" s="86">
        <v>0</v>
      </c>
      <c r="J12638" s="87">
        <v>350</v>
      </c>
    </row>
    <row r="12639" spans="1:10" ht="51">
      <c r="A12639" s="72">
        <v>12635</v>
      </c>
      <c r="B12639" s="83" t="s">
        <v>138</v>
      </c>
      <c r="C12639" s="84" t="s">
        <v>41036</v>
      </c>
      <c r="D12639" s="84" t="s">
        <v>41037</v>
      </c>
      <c r="E12639" s="84" t="s">
        <v>185</v>
      </c>
      <c r="F12639" s="84" t="s">
        <v>5588</v>
      </c>
      <c r="G12639" s="84" t="s">
        <v>10234</v>
      </c>
      <c r="H12639" s="85">
        <v>350</v>
      </c>
      <c r="I12639" s="86">
        <v>0</v>
      </c>
      <c r="J12639" s="87">
        <v>350</v>
      </c>
    </row>
    <row r="12640" spans="1:10" ht="51">
      <c r="A12640" s="72">
        <v>12636</v>
      </c>
      <c r="B12640" s="83" t="s">
        <v>138</v>
      </c>
      <c r="C12640" s="84" t="s">
        <v>5615</v>
      </c>
      <c r="D12640" s="84" t="s">
        <v>5616</v>
      </c>
      <c r="E12640" s="84" t="s">
        <v>185</v>
      </c>
      <c r="F12640" s="84" t="s">
        <v>5588</v>
      </c>
      <c r="G12640" s="84" t="s">
        <v>10234</v>
      </c>
      <c r="H12640" s="85">
        <v>1500</v>
      </c>
      <c r="I12640" s="86">
        <v>0</v>
      </c>
      <c r="J12640" s="87">
        <v>1500</v>
      </c>
    </row>
    <row r="12641" spans="1:10">
      <c r="A12641" s="72">
        <v>12637</v>
      </c>
      <c r="B12641" s="83" t="s">
        <v>138</v>
      </c>
      <c r="C12641" s="84" t="s">
        <v>5742</v>
      </c>
      <c r="D12641" s="84" t="s">
        <v>5743</v>
      </c>
      <c r="E12641" s="84" t="s">
        <v>185</v>
      </c>
      <c r="F12641" s="84" t="s">
        <v>5588</v>
      </c>
      <c r="G12641" s="84" t="s">
        <v>10234</v>
      </c>
      <c r="H12641" s="85">
        <v>0</v>
      </c>
      <c r="I12641" s="86">
        <v>0</v>
      </c>
      <c r="J12641" s="87">
        <v>0</v>
      </c>
    </row>
    <row r="12642" spans="1:10" ht="38.25">
      <c r="A12642" s="72">
        <v>12638</v>
      </c>
      <c r="B12642" s="83" t="s">
        <v>138</v>
      </c>
      <c r="C12642" s="84" t="s">
        <v>5738</v>
      </c>
      <c r="D12642" s="84" t="s">
        <v>5739</v>
      </c>
      <c r="E12642" s="84" t="s">
        <v>185</v>
      </c>
      <c r="F12642" s="84" t="s">
        <v>5588</v>
      </c>
      <c r="G12642" s="84" t="s">
        <v>10234</v>
      </c>
      <c r="H12642" s="85">
        <v>1000</v>
      </c>
      <c r="I12642" s="86">
        <v>0</v>
      </c>
      <c r="J12642" s="87">
        <v>1000</v>
      </c>
    </row>
    <row r="12643" spans="1:10" ht="38.25">
      <c r="A12643" s="72">
        <v>12639</v>
      </c>
      <c r="B12643" s="83" t="s">
        <v>138</v>
      </c>
      <c r="C12643" s="84" t="s">
        <v>5596</v>
      </c>
      <c r="D12643" s="84" t="s">
        <v>5597</v>
      </c>
      <c r="E12643" s="84" t="s">
        <v>185</v>
      </c>
      <c r="F12643" s="84" t="s">
        <v>5588</v>
      </c>
      <c r="G12643" s="84" t="s">
        <v>10234</v>
      </c>
      <c r="H12643" s="85">
        <v>10000</v>
      </c>
      <c r="I12643" s="86">
        <v>0</v>
      </c>
      <c r="J12643" s="87">
        <v>10000</v>
      </c>
    </row>
    <row r="12644" spans="1:10">
      <c r="A12644" s="72">
        <v>12640</v>
      </c>
      <c r="B12644" s="83" t="s">
        <v>138</v>
      </c>
      <c r="C12644" s="84" t="s">
        <v>5595</v>
      </c>
      <c r="D12644" s="84" t="s">
        <v>41038</v>
      </c>
      <c r="E12644" s="84" t="s">
        <v>185</v>
      </c>
      <c r="F12644" s="84" t="s">
        <v>5588</v>
      </c>
      <c r="G12644" s="84" t="s">
        <v>10234</v>
      </c>
      <c r="H12644" s="85">
        <v>250</v>
      </c>
      <c r="I12644" s="86">
        <v>0</v>
      </c>
      <c r="J12644" s="87">
        <v>250</v>
      </c>
    </row>
    <row r="12645" spans="1:10" ht="38.25">
      <c r="A12645" s="72">
        <v>12641</v>
      </c>
      <c r="B12645" s="83" t="s">
        <v>138</v>
      </c>
      <c r="C12645" s="84" t="s">
        <v>5670</v>
      </c>
      <c r="D12645" s="84" t="s">
        <v>5671</v>
      </c>
      <c r="E12645" s="84" t="s">
        <v>185</v>
      </c>
      <c r="F12645" s="84" t="s">
        <v>5588</v>
      </c>
      <c r="G12645" s="84" t="s">
        <v>10234</v>
      </c>
      <c r="H12645" s="85">
        <v>3730</v>
      </c>
      <c r="I12645" s="86">
        <v>0</v>
      </c>
      <c r="J12645" s="87">
        <v>3730</v>
      </c>
    </row>
    <row r="12646" spans="1:10" ht="38.25">
      <c r="A12646" s="72">
        <v>12642</v>
      </c>
      <c r="B12646" s="83" t="s">
        <v>138</v>
      </c>
      <c r="C12646" s="84" t="s">
        <v>5672</v>
      </c>
      <c r="D12646" s="84" t="s">
        <v>5673</v>
      </c>
      <c r="E12646" s="84" t="s">
        <v>185</v>
      </c>
      <c r="F12646" s="84" t="s">
        <v>5588</v>
      </c>
      <c r="G12646" s="84" t="s">
        <v>10234</v>
      </c>
      <c r="H12646" s="85">
        <v>8000</v>
      </c>
      <c r="I12646" s="86">
        <v>0</v>
      </c>
      <c r="J12646" s="87">
        <v>8000</v>
      </c>
    </row>
    <row r="12647" spans="1:10" ht="25.5">
      <c r="A12647" s="72">
        <v>12643</v>
      </c>
      <c r="B12647" s="83" t="s">
        <v>138</v>
      </c>
      <c r="C12647" s="84" t="s">
        <v>5674</v>
      </c>
      <c r="D12647" s="84" t="s">
        <v>5675</v>
      </c>
      <c r="E12647" s="84" t="s">
        <v>185</v>
      </c>
      <c r="F12647" s="84" t="s">
        <v>5588</v>
      </c>
      <c r="G12647" s="84" t="s">
        <v>10234</v>
      </c>
      <c r="H12647" s="85">
        <v>1000</v>
      </c>
      <c r="I12647" s="86">
        <v>0</v>
      </c>
      <c r="J12647" s="87">
        <v>1000</v>
      </c>
    </row>
    <row r="12648" spans="1:10" ht="38.25">
      <c r="A12648" s="72">
        <v>12644</v>
      </c>
      <c r="B12648" s="83" t="s">
        <v>138</v>
      </c>
      <c r="C12648" s="84" t="s">
        <v>139</v>
      </c>
      <c r="D12648" s="84" t="s">
        <v>5676</v>
      </c>
      <c r="E12648" s="84" t="s">
        <v>185</v>
      </c>
      <c r="F12648" s="84" t="s">
        <v>5588</v>
      </c>
      <c r="G12648" s="84" t="s">
        <v>10234</v>
      </c>
      <c r="H12648" s="85">
        <v>4000</v>
      </c>
      <c r="I12648" s="86">
        <v>0</v>
      </c>
      <c r="J12648" s="87">
        <v>4000</v>
      </c>
    </row>
    <row r="12649" spans="1:10" ht="38.25">
      <c r="A12649" s="72">
        <v>12645</v>
      </c>
      <c r="B12649" s="83" t="s">
        <v>138</v>
      </c>
      <c r="C12649" s="84" t="s">
        <v>5683</v>
      </c>
      <c r="D12649" s="84" t="s">
        <v>5684</v>
      </c>
      <c r="E12649" s="84" t="s">
        <v>185</v>
      </c>
      <c r="F12649" s="84" t="s">
        <v>5588</v>
      </c>
      <c r="G12649" s="84" t="s">
        <v>10234</v>
      </c>
      <c r="H12649" s="85">
        <v>150</v>
      </c>
      <c r="I12649" s="86">
        <v>0</v>
      </c>
      <c r="J12649" s="87">
        <v>150</v>
      </c>
    </row>
    <row r="12650" spans="1:10" ht="63.75">
      <c r="A12650" s="72">
        <v>12646</v>
      </c>
      <c r="B12650" s="83" t="s">
        <v>138</v>
      </c>
      <c r="C12650" s="84" t="s">
        <v>6313</v>
      </c>
      <c r="D12650" s="84" t="s">
        <v>6314</v>
      </c>
      <c r="E12650" s="84" t="s">
        <v>185</v>
      </c>
      <c r="F12650" s="84" t="s">
        <v>5588</v>
      </c>
      <c r="G12650" s="84" t="s">
        <v>10234</v>
      </c>
      <c r="H12650" s="85">
        <v>10000</v>
      </c>
      <c r="I12650" s="86">
        <v>0</v>
      </c>
      <c r="J12650" s="87">
        <v>10000</v>
      </c>
    </row>
    <row r="12651" spans="1:10" ht="63.75">
      <c r="A12651" s="72">
        <v>12647</v>
      </c>
      <c r="B12651" s="83" t="s">
        <v>138</v>
      </c>
      <c r="C12651" s="84" t="s">
        <v>6315</v>
      </c>
      <c r="D12651" s="84" t="s">
        <v>6316</v>
      </c>
      <c r="E12651" s="84" t="s">
        <v>185</v>
      </c>
      <c r="F12651" s="84" t="s">
        <v>5588</v>
      </c>
      <c r="G12651" s="84" t="s">
        <v>10234</v>
      </c>
      <c r="H12651" s="85">
        <v>250</v>
      </c>
      <c r="I12651" s="86">
        <v>0</v>
      </c>
      <c r="J12651" s="87">
        <v>250</v>
      </c>
    </row>
    <row r="12652" spans="1:10" ht="38.25">
      <c r="A12652" s="72">
        <v>12648</v>
      </c>
      <c r="B12652" s="83" t="s">
        <v>138</v>
      </c>
      <c r="C12652" s="84" t="s">
        <v>6317</v>
      </c>
      <c r="D12652" s="84" t="s">
        <v>6318</v>
      </c>
      <c r="E12652" s="84" t="s">
        <v>185</v>
      </c>
      <c r="F12652" s="84" t="s">
        <v>5588</v>
      </c>
      <c r="G12652" s="84" t="s">
        <v>10234</v>
      </c>
      <c r="H12652" s="85">
        <v>2000</v>
      </c>
      <c r="I12652" s="86">
        <v>0</v>
      </c>
      <c r="J12652" s="87">
        <v>2000</v>
      </c>
    </row>
    <row r="12653" spans="1:10" ht="25.5">
      <c r="A12653" s="72">
        <v>12649</v>
      </c>
      <c r="B12653" s="83" t="s">
        <v>138</v>
      </c>
      <c r="C12653" s="84" t="s">
        <v>5685</v>
      </c>
      <c r="D12653" s="84" t="s">
        <v>5686</v>
      </c>
      <c r="E12653" s="84" t="s">
        <v>185</v>
      </c>
      <c r="F12653" s="84" t="s">
        <v>5588</v>
      </c>
      <c r="G12653" s="84" t="s">
        <v>10234</v>
      </c>
      <c r="H12653" s="85">
        <v>7500</v>
      </c>
      <c r="I12653" s="86">
        <v>0</v>
      </c>
      <c r="J12653" s="87">
        <v>7500</v>
      </c>
    </row>
    <row r="12654" spans="1:10" ht="63.75">
      <c r="A12654" s="72">
        <v>12650</v>
      </c>
      <c r="B12654" s="83" t="s">
        <v>138</v>
      </c>
      <c r="C12654" s="84" t="s">
        <v>5687</v>
      </c>
      <c r="D12654" s="84" t="s">
        <v>5688</v>
      </c>
      <c r="E12654" s="84" t="s">
        <v>185</v>
      </c>
      <c r="F12654" s="84" t="s">
        <v>5588</v>
      </c>
      <c r="G12654" s="84" t="s">
        <v>10234</v>
      </c>
      <c r="H12654" s="85">
        <v>2000</v>
      </c>
      <c r="I12654" s="86">
        <v>0</v>
      </c>
      <c r="J12654" s="87">
        <v>2000</v>
      </c>
    </row>
    <row r="12655" spans="1:10" ht="63.75">
      <c r="A12655" s="72">
        <v>12651</v>
      </c>
      <c r="B12655" s="83" t="s">
        <v>138</v>
      </c>
      <c r="C12655" s="84" t="s">
        <v>5689</v>
      </c>
      <c r="D12655" s="84" t="s">
        <v>5690</v>
      </c>
      <c r="E12655" s="84" t="s">
        <v>185</v>
      </c>
      <c r="F12655" s="84" t="s">
        <v>5588</v>
      </c>
      <c r="G12655" s="84" t="s">
        <v>10234</v>
      </c>
      <c r="H12655" s="85">
        <v>2000</v>
      </c>
      <c r="I12655" s="86">
        <v>0</v>
      </c>
      <c r="J12655" s="87">
        <v>2000</v>
      </c>
    </row>
    <row r="12656" spans="1:10" ht="63.75">
      <c r="A12656" s="72">
        <v>12652</v>
      </c>
      <c r="B12656" s="83" t="s">
        <v>138</v>
      </c>
      <c r="C12656" s="84" t="s">
        <v>5691</v>
      </c>
      <c r="D12656" s="84" t="s">
        <v>5692</v>
      </c>
      <c r="E12656" s="84" t="s">
        <v>185</v>
      </c>
      <c r="F12656" s="84" t="s">
        <v>5588</v>
      </c>
      <c r="G12656" s="84" t="s">
        <v>10234</v>
      </c>
      <c r="H12656" s="85">
        <v>2000</v>
      </c>
      <c r="I12656" s="86">
        <v>0</v>
      </c>
      <c r="J12656" s="87">
        <v>2000</v>
      </c>
    </row>
    <row r="12657" spans="1:10" ht="25.5">
      <c r="A12657" s="72">
        <v>12653</v>
      </c>
      <c r="B12657" s="83" t="s">
        <v>138</v>
      </c>
      <c r="C12657" s="84" t="s">
        <v>5693</v>
      </c>
      <c r="D12657" s="84" t="s">
        <v>5694</v>
      </c>
      <c r="E12657" s="84" t="s">
        <v>185</v>
      </c>
      <c r="F12657" s="84" t="s">
        <v>5588</v>
      </c>
      <c r="G12657" s="84" t="s">
        <v>10234</v>
      </c>
      <c r="H12657" s="85">
        <v>10000</v>
      </c>
      <c r="I12657" s="86">
        <v>0</v>
      </c>
      <c r="J12657" s="87">
        <v>10000</v>
      </c>
    </row>
    <row r="12658" spans="1:10" ht="38.25">
      <c r="A12658" s="72">
        <v>12654</v>
      </c>
      <c r="B12658" s="83" t="s">
        <v>138</v>
      </c>
      <c r="C12658" s="84" t="s">
        <v>5695</v>
      </c>
      <c r="D12658" s="84" t="s">
        <v>5696</v>
      </c>
      <c r="E12658" s="84" t="s">
        <v>185</v>
      </c>
      <c r="F12658" s="84" t="s">
        <v>5588</v>
      </c>
      <c r="G12658" s="84" t="s">
        <v>10234</v>
      </c>
      <c r="H12658" s="85">
        <v>750</v>
      </c>
      <c r="I12658" s="86">
        <v>0</v>
      </c>
      <c r="J12658" s="87">
        <v>750</v>
      </c>
    </row>
    <row r="12659" spans="1:10" ht="63.75">
      <c r="A12659" s="72">
        <v>12655</v>
      </c>
      <c r="B12659" s="83" t="s">
        <v>138</v>
      </c>
      <c r="C12659" s="84" t="s">
        <v>5697</v>
      </c>
      <c r="D12659" s="84" t="s">
        <v>5698</v>
      </c>
      <c r="E12659" s="84" t="s">
        <v>185</v>
      </c>
      <c r="F12659" s="84" t="s">
        <v>5588</v>
      </c>
      <c r="G12659" s="84" t="s">
        <v>10234</v>
      </c>
      <c r="H12659" s="85">
        <v>1000</v>
      </c>
      <c r="I12659" s="86">
        <v>0</v>
      </c>
      <c r="J12659" s="87">
        <v>1000</v>
      </c>
    </row>
    <row r="12660" spans="1:10">
      <c r="A12660" s="72">
        <v>12656</v>
      </c>
      <c r="B12660" s="83" t="s">
        <v>138</v>
      </c>
      <c r="C12660" s="84" t="s">
        <v>6319</v>
      </c>
      <c r="D12660" s="84" t="s">
        <v>6320</v>
      </c>
      <c r="E12660" s="84" t="s">
        <v>185</v>
      </c>
      <c r="F12660" s="84" t="s">
        <v>5588</v>
      </c>
      <c r="G12660" s="84" t="s">
        <v>10234</v>
      </c>
      <c r="H12660" s="85">
        <v>800</v>
      </c>
      <c r="I12660" s="86">
        <v>0</v>
      </c>
      <c r="J12660" s="87">
        <v>800</v>
      </c>
    </row>
    <row r="12661" spans="1:10">
      <c r="A12661" s="72">
        <v>12657</v>
      </c>
      <c r="B12661" s="83" t="s">
        <v>138</v>
      </c>
      <c r="C12661" s="84" t="s">
        <v>6321</v>
      </c>
      <c r="D12661" s="84" t="s">
        <v>6322</v>
      </c>
      <c r="E12661" s="84" t="s">
        <v>185</v>
      </c>
      <c r="F12661" s="84" t="s">
        <v>5588</v>
      </c>
      <c r="G12661" s="84" t="s">
        <v>10234</v>
      </c>
      <c r="H12661" s="85">
        <v>3000</v>
      </c>
      <c r="I12661" s="86">
        <v>0</v>
      </c>
      <c r="J12661" s="87">
        <v>3000</v>
      </c>
    </row>
    <row r="12662" spans="1:10" ht="38.25">
      <c r="A12662" s="72">
        <v>12658</v>
      </c>
      <c r="B12662" s="83" t="s">
        <v>138</v>
      </c>
      <c r="C12662" s="84" t="s">
        <v>834</v>
      </c>
      <c r="D12662" s="84" t="s">
        <v>5723</v>
      </c>
      <c r="E12662" s="84" t="s">
        <v>185</v>
      </c>
      <c r="F12662" s="84" t="s">
        <v>5588</v>
      </c>
      <c r="G12662" s="84" t="s">
        <v>10234</v>
      </c>
      <c r="H12662" s="85">
        <v>3000</v>
      </c>
      <c r="I12662" s="86">
        <v>0</v>
      </c>
      <c r="J12662" s="87">
        <v>3000</v>
      </c>
    </row>
    <row r="12663" spans="1:10" ht="51">
      <c r="A12663" s="72">
        <v>12659</v>
      </c>
      <c r="B12663" s="83" t="s">
        <v>138</v>
      </c>
      <c r="C12663" s="84" t="s">
        <v>5724</v>
      </c>
      <c r="D12663" s="84" t="s">
        <v>5725</v>
      </c>
      <c r="E12663" s="84" t="s">
        <v>185</v>
      </c>
      <c r="F12663" s="84" t="s">
        <v>5588</v>
      </c>
      <c r="G12663" s="84" t="s">
        <v>10234</v>
      </c>
      <c r="H12663" s="85">
        <v>500</v>
      </c>
      <c r="I12663" s="86">
        <v>0</v>
      </c>
      <c r="J12663" s="87">
        <v>500</v>
      </c>
    </row>
    <row r="12664" spans="1:10" ht="38.25">
      <c r="A12664" s="72">
        <v>12660</v>
      </c>
      <c r="B12664" s="83" t="s">
        <v>138</v>
      </c>
      <c r="C12664" s="84" t="s">
        <v>5699</v>
      </c>
      <c r="D12664" s="84" t="s">
        <v>5700</v>
      </c>
      <c r="E12664" s="84" t="s">
        <v>185</v>
      </c>
      <c r="F12664" s="84" t="s">
        <v>5588</v>
      </c>
      <c r="G12664" s="84" t="s">
        <v>10234</v>
      </c>
      <c r="H12664" s="85">
        <v>15000</v>
      </c>
      <c r="I12664" s="86">
        <v>0</v>
      </c>
      <c r="J12664" s="87">
        <v>15000</v>
      </c>
    </row>
    <row r="12665" spans="1:10" ht="38.25">
      <c r="A12665" s="72">
        <v>12661</v>
      </c>
      <c r="B12665" s="83" t="s">
        <v>138</v>
      </c>
      <c r="C12665" s="84" t="s">
        <v>5701</v>
      </c>
      <c r="D12665" s="84" t="s">
        <v>5702</v>
      </c>
      <c r="E12665" s="84" t="s">
        <v>185</v>
      </c>
      <c r="F12665" s="84" t="s">
        <v>5588</v>
      </c>
      <c r="G12665" s="84" t="s">
        <v>10234</v>
      </c>
      <c r="H12665" s="85">
        <v>5000</v>
      </c>
      <c r="I12665" s="86">
        <v>0</v>
      </c>
      <c r="J12665" s="87">
        <v>5000</v>
      </c>
    </row>
    <row r="12666" spans="1:10" ht="38.25">
      <c r="A12666" s="72">
        <v>12662</v>
      </c>
      <c r="B12666" s="83" t="s">
        <v>138</v>
      </c>
      <c r="C12666" s="84" t="s">
        <v>5703</v>
      </c>
      <c r="D12666" s="84" t="s">
        <v>5704</v>
      </c>
      <c r="E12666" s="84" t="s">
        <v>185</v>
      </c>
      <c r="F12666" s="84" t="s">
        <v>5588</v>
      </c>
      <c r="G12666" s="84" t="s">
        <v>10234</v>
      </c>
      <c r="H12666" s="85">
        <v>1000</v>
      </c>
      <c r="I12666" s="86">
        <v>0</v>
      </c>
      <c r="J12666" s="87">
        <v>1000</v>
      </c>
    </row>
    <row r="12667" spans="1:10" ht="51">
      <c r="A12667" s="72">
        <v>12663</v>
      </c>
      <c r="B12667" s="83" t="s">
        <v>138</v>
      </c>
      <c r="C12667" s="84" t="s">
        <v>5705</v>
      </c>
      <c r="D12667" s="84" t="s">
        <v>5706</v>
      </c>
      <c r="E12667" s="84" t="s">
        <v>185</v>
      </c>
      <c r="F12667" s="84" t="s">
        <v>5588</v>
      </c>
      <c r="G12667" s="84" t="s">
        <v>10234</v>
      </c>
      <c r="H12667" s="85">
        <v>2000</v>
      </c>
      <c r="I12667" s="86">
        <v>0</v>
      </c>
      <c r="J12667" s="87">
        <v>2000</v>
      </c>
    </row>
    <row r="12668" spans="1:10" ht="51">
      <c r="A12668" s="72">
        <v>12664</v>
      </c>
      <c r="B12668" s="83" t="s">
        <v>138</v>
      </c>
      <c r="C12668" s="84" t="s">
        <v>5707</v>
      </c>
      <c r="D12668" s="84" t="s">
        <v>5708</v>
      </c>
      <c r="E12668" s="84" t="s">
        <v>185</v>
      </c>
      <c r="F12668" s="84" t="s">
        <v>5588</v>
      </c>
      <c r="G12668" s="84" t="s">
        <v>10234</v>
      </c>
      <c r="H12668" s="85">
        <v>2000</v>
      </c>
      <c r="I12668" s="86">
        <v>0</v>
      </c>
      <c r="J12668" s="87">
        <v>2000</v>
      </c>
    </row>
    <row r="12669" spans="1:10" ht="51">
      <c r="A12669" s="72">
        <v>12665</v>
      </c>
      <c r="B12669" s="83" t="s">
        <v>138</v>
      </c>
      <c r="C12669" s="84" t="s">
        <v>5709</v>
      </c>
      <c r="D12669" s="84" t="s">
        <v>5710</v>
      </c>
      <c r="E12669" s="84" t="s">
        <v>185</v>
      </c>
      <c r="F12669" s="84" t="s">
        <v>5588</v>
      </c>
      <c r="G12669" s="84" t="s">
        <v>10234</v>
      </c>
      <c r="H12669" s="85">
        <v>2000</v>
      </c>
      <c r="I12669" s="86">
        <v>0</v>
      </c>
      <c r="J12669" s="87">
        <v>2000</v>
      </c>
    </row>
    <row r="12670" spans="1:10" ht="63.75">
      <c r="A12670" s="72">
        <v>12666</v>
      </c>
      <c r="B12670" s="83" t="s">
        <v>138</v>
      </c>
      <c r="C12670" s="84" t="s">
        <v>5711</v>
      </c>
      <c r="D12670" s="84" t="s">
        <v>5712</v>
      </c>
      <c r="E12670" s="84" t="s">
        <v>185</v>
      </c>
      <c r="F12670" s="84" t="s">
        <v>5588</v>
      </c>
      <c r="G12670" s="84" t="s">
        <v>10234</v>
      </c>
      <c r="H12670" s="85">
        <v>2000</v>
      </c>
      <c r="I12670" s="86">
        <v>0</v>
      </c>
      <c r="J12670" s="87">
        <v>2000</v>
      </c>
    </row>
    <row r="12671" spans="1:10" ht="38.25">
      <c r="A12671" s="72">
        <v>12667</v>
      </c>
      <c r="B12671" s="83" t="s">
        <v>138</v>
      </c>
      <c r="C12671" s="84" t="s">
        <v>5713</v>
      </c>
      <c r="D12671" s="84" t="s">
        <v>5714</v>
      </c>
      <c r="E12671" s="84" t="s">
        <v>185</v>
      </c>
      <c r="F12671" s="84" t="s">
        <v>5588</v>
      </c>
      <c r="G12671" s="84" t="s">
        <v>10234</v>
      </c>
      <c r="H12671" s="85">
        <v>1000</v>
      </c>
      <c r="I12671" s="86">
        <v>0</v>
      </c>
      <c r="J12671" s="87">
        <v>1000</v>
      </c>
    </row>
    <row r="12672" spans="1:10" ht="38.25">
      <c r="A12672" s="72">
        <v>12668</v>
      </c>
      <c r="B12672" s="83" t="s">
        <v>138</v>
      </c>
      <c r="C12672" s="84" t="s">
        <v>5633</v>
      </c>
      <c r="D12672" s="84" t="s">
        <v>5634</v>
      </c>
      <c r="E12672" s="84" t="s">
        <v>185</v>
      </c>
      <c r="F12672" s="84" t="s">
        <v>5588</v>
      </c>
      <c r="G12672" s="84" t="s">
        <v>10234</v>
      </c>
      <c r="H12672" s="85">
        <v>500</v>
      </c>
      <c r="I12672" s="86">
        <v>0</v>
      </c>
      <c r="J12672" s="87">
        <v>500</v>
      </c>
    </row>
    <row r="12673" spans="1:10" ht="63.75">
      <c r="A12673" s="72">
        <v>12669</v>
      </c>
      <c r="B12673" s="83" t="s">
        <v>138</v>
      </c>
      <c r="C12673" s="84" t="s">
        <v>5726</v>
      </c>
      <c r="D12673" s="84" t="s">
        <v>5727</v>
      </c>
      <c r="E12673" s="84" t="s">
        <v>185</v>
      </c>
      <c r="F12673" s="84" t="s">
        <v>5588</v>
      </c>
      <c r="G12673" s="84" t="s">
        <v>10234</v>
      </c>
      <c r="H12673" s="85">
        <v>1500</v>
      </c>
      <c r="I12673" s="86">
        <v>0</v>
      </c>
      <c r="J12673" s="87">
        <v>1500</v>
      </c>
    </row>
    <row r="12674" spans="1:10" ht="63.75">
      <c r="A12674" s="72">
        <v>12670</v>
      </c>
      <c r="B12674" s="83" t="s">
        <v>138</v>
      </c>
      <c r="C12674" s="84" t="s">
        <v>5635</v>
      </c>
      <c r="D12674" s="84" t="s">
        <v>5636</v>
      </c>
      <c r="E12674" s="84" t="s">
        <v>185</v>
      </c>
      <c r="F12674" s="84" t="s">
        <v>5588</v>
      </c>
      <c r="G12674" s="84" t="s">
        <v>10234</v>
      </c>
      <c r="H12674" s="85">
        <v>500</v>
      </c>
      <c r="I12674" s="86">
        <v>0</v>
      </c>
      <c r="J12674" s="87">
        <v>500</v>
      </c>
    </row>
    <row r="12675" spans="1:10" ht="38.25">
      <c r="A12675" s="72">
        <v>12671</v>
      </c>
      <c r="B12675" s="83" t="s">
        <v>138</v>
      </c>
      <c r="C12675" s="84" t="s">
        <v>5728</v>
      </c>
      <c r="D12675" s="84" t="s">
        <v>5729</v>
      </c>
      <c r="E12675" s="84" t="s">
        <v>185</v>
      </c>
      <c r="F12675" s="84" t="s">
        <v>5588</v>
      </c>
      <c r="G12675" s="84" t="s">
        <v>10234</v>
      </c>
      <c r="H12675" s="85">
        <v>8000</v>
      </c>
      <c r="I12675" s="86">
        <v>0</v>
      </c>
      <c r="J12675" s="87">
        <v>8000</v>
      </c>
    </row>
    <row r="12676" spans="1:10" ht="38.25">
      <c r="A12676" s="72">
        <v>12672</v>
      </c>
      <c r="B12676" s="83" t="s">
        <v>138</v>
      </c>
      <c r="C12676" s="84" t="s">
        <v>5623</v>
      </c>
      <c r="D12676" s="84" t="s">
        <v>5624</v>
      </c>
      <c r="E12676" s="84" t="s">
        <v>185</v>
      </c>
      <c r="F12676" s="84" t="s">
        <v>5588</v>
      </c>
      <c r="G12676" s="84" t="s">
        <v>10234</v>
      </c>
      <c r="H12676" s="85">
        <v>8000</v>
      </c>
      <c r="I12676" s="86">
        <v>0</v>
      </c>
      <c r="J12676" s="87">
        <v>8000</v>
      </c>
    </row>
    <row r="12677" spans="1:10" ht="63.75">
      <c r="A12677" s="72">
        <v>12673</v>
      </c>
      <c r="B12677" s="83" t="s">
        <v>138</v>
      </c>
      <c r="C12677" s="84" t="s">
        <v>5629</v>
      </c>
      <c r="D12677" s="84" t="s">
        <v>5630</v>
      </c>
      <c r="E12677" s="84" t="s">
        <v>185</v>
      </c>
      <c r="F12677" s="84" t="s">
        <v>5588</v>
      </c>
      <c r="G12677" s="84" t="s">
        <v>10234</v>
      </c>
      <c r="H12677" s="85">
        <v>1000</v>
      </c>
      <c r="I12677" s="86">
        <v>0</v>
      </c>
      <c r="J12677" s="87">
        <v>1000</v>
      </c>
    </row>
    <row r="12678" spans="1:10" ht="38.25">
      <c r="A12678" s="72">
        <v>12674</v>
      </c>
      <c r="B12678" s="83" t="s">
        <v>138</v>
      </c>
      <c r="C12678" s="84" t="s">
        <v>5631</v>
      </c>
      <c r="D12678" s="84" t="s">
        <v>5632</v>
      </c>
      <c r="E12678" s="84" t="s">
        <v>185</v>
      </c>
      <c r="F12678" s="84" t="s">
        <v>5588</v>
      </c>
      <c r="G12678" s="84" t="s">
        <v>10234</v>
      </c>
      <c r="H12678" s="85">
        <v>2500</v>
      </c>
      <c r="I12678" s="86">
        <v>0</v>
      </c>
      <c r="J12678" s="87">
        <v>2500</v>
      </c>
    </row>
    <row r="12679" spans="1:10" ht="38.25">
      <c r="A12679" s="72">
        <v>12675</v>
      </c>
      <c r="B12679" s="83" t="s">
        <v>138</v>
      </c>
      <c r="C12679" s="84" t="s">
        <v>5730</v>
      </c>
      <c r="D12679" s="84" t="s">
        <v>5731</v>
      </c>
      <c r="E12679" s="84" t="s">
        <v>185</v>
      </c>
      <c r="F12679" s="84" t="s">
        <v>5588</v>
      </c>
      <c r="G12679" s="84" t="s">
        <v>10234</v>
      </c>
      <c r="H12679" s="85">
        <v>40</v>
      </c>
      <c r="I12679" s="86">
        <v>0</v>
      </c>
      <c r="J12679" s="87">
        <v>40</v>
      </c>
    </row>
    <row r="12680" spans="1:10" ht="25.5">
      <c r="A12680" s="72">
        <v>12676</v>
      </c>
      <c r="B12680" s="83" t="s">
        <v>138</v>
      </c>
      <c r="C12680" s="84" t="s">
        <v>5627</v>
      </c>
      <c r="D12680" s="84" t="s">
        <v>5628</v>
      </c>
      <c r="E12680" s="84" t="s">
        <v>185</v>
      </c>
      <c r="F12680" s="84" t="s">
        <v>5588</v>
      </c>
      <c r="G12680" s="84" t="s">
        <v>10234</v>
      </c>
      <c r="H12680" s="85">
        <v>8000</v>
      </c>
      <c r="I12680" s="86">
        <v>0</v>
      </c>
      <c r="J12680" s="87">
        <v>8000</v>
      </c>
    </row>
    <row r="12681" spans="1:10" ht="38.25">
      <c r="A12681" s="72">
        <v>12677</v>
      </c>
      <c r="B12681" s="83" t="s">
        <v>138</v>
      </c>
      <c r="C12681" s="84" t="s">
        <v>5637</v>
      </c>
      <c r="D12681" s="84" t="s">
        <v>5638</v>
      </c>
      <c r="E12681" s="84" t="s">
        <v>185</v>
      </c>
      <c r="F12681" s="84" t="s">
        <v>5588</v>
      </c>
      <c r="G12681" s="84" t="s">
        <v>10234</v>
      </c>
      <c r="H12681" s="85">
        <v>8000</v>
      </c>
      <c r="I12681" s="86">
        <v>0</v>
      </c>
      <c r="J12681" s="87">
        <v>8000</v>
      </c>
    </row>
    <row r="12682" spans="1:10" ht="63.75">
      <c r="A12682" s="72">
        <v>12678</v>
      </c>
      <c r="B12682" s="83" t="s">
        <v>138</v>
      </c>
      <c r="C12682" s="84" t="s">
        <v>5662</v>
      </c>
      <c r="D12682" s="84" t="s">
        <v>5663</v>
      </c>
      <c r="E12682" s="84" t="s">
        <v>185</v>
      </c>
      <c r="F12682" s="84" t="s">
        <v>5588</v>
      </c>
      <c r="G12682" s="84" t="s">
        <v>10234</v>
      </c>
      <c r="H12682" s="85">
        <v>500</v>
      </c>
      <c r="I12682" s="86">
        <v>0</v>
      </c>
      <c r="J12682" s="87">
        <v>500</v>
      </c>
    </row>
    <row r="12683" spans="1:10" ht="51">
      <c r="A12683" s="72">
        <v>12679</v>
      </c>
      <c r="B12683" s="83" t="s">
        <v>138</v>
      </c>
      <c r="C12683" s="84" t="s">
        <v>5639</v>
      </c>
      <c r="D12683" s="84" t="s">
        <v>5640</v>
      </c>
      <c r="E12683" s="84" t="s">
        <v>185</v>
      </c>
      <c r="F12683" s="84" t="s">
        <v>5588</v>
      </c>
      <c r="G12683" s="84" t="s">
        <v>10234</v>
      </c>
      <c r="H12683" s="85">
        <v>2500</v>
      </c>
      <c r="I12683" s="86">
        <v>0</v>
      </c>
      <c r="J12683" s="87">
        <v>2500</v>
      </c>
    </row>
    <row r="12684" spans="1:10" ht="51">
      <c r="A12684" s="72">
        <v>12680</v>
      </c>
      <c r="B12684" s="83" t="s">
        <v>138</v>
      </c>
      <c r="C12684" s="84" t="s">
        <v>5641</v>
      </c>
      <c r="D12684" s="84" t="s">
        <v>5642</v>
      </c>
      <c r="E12684" s="84" t="s">
        <v>185</v>
      </c>
      <c r="F12684" s="84" t="s">
        <v>5588</v>
      </c>
      <c r="G12684" s="84" t="s">
        <v>10234</v>
      </c>
      <c r="H12684" s="85">
        <v>120</v>
      </c>
      <c r="I12684" s="86">
        <v>0</v>
      </c>
      <c r="J12684" s="87">
        <v>120</v>
      </c>
    </row>
    <row r="12685" spans="1:10" ht="38.25">
      <c r="A12685" s="72">
        <v>12681</v>
      </c>
      <c r="B12685" s="83" t="s">
        <v>138</v>
      </c>
      <c r="C12685" s="84" t="s">
        <v>5643</v>
      </c>
      <c r="D12685" s="84" t="s">
        <v>5644</v>
      </c>
      <c r="E12685" s="84" t="s">
        <v>185</v>
      </c>
      <c r="F12685" s="84" t="s">
        <v>5588</v>
      </c>
      <c r="G12685" s="84" t="s">
        <v>10234</v>
      </c>
      <c r="H12685" s="85">
        <v>70</v>
      </c>
      <c r="I12685" s="86">
        <v>0</v>
      </c>
      <c r="J12685" s="87">
        <v>70</v>
      </c>
    </row>
    <row r="12686" spans="1:10" ht="38.25">
      <c r="A12686" s="72">
        <v>12682</v>
      </c>
      <c r="B12686" s="83" t="s">
        <v>138</v>
      </c>
      <c r="C12686" s="84" t="s">
        <v>5645</v>
      </c>
      <c r="D12686" s="84" t="s">
        <v>5646</v>
      </c>
      <c r="E12686" s="84" t="s">
        <v>185</v>
      </c>
      <c r="F12686" s="84" t="s">
        <v>5588</v>
      </c>
      <c r="G12686" s="84" t="s">
        <v>10234</v>
      </c>
      <c r="H12686" s="85">
        <v>5000</v>
      </c>
      <c r="I12686" s="86">
        <v>0</v>
      </c>
      <c r="J12686" s="87">
        <v>5000</v>
      </c>
    </row>
    <row r="12687" spans="1:10" ht="38.25">
      <c r="A12687" s="72">
        <v>12683</v>
      </c>
      <c r="B12687" s="83" t="s">
        <v>138</v>
      </c>
      <c r="C12687" s="84" t="s">
        <v>5647</v>
      </c>
      <c r="D12687" s="84" t="s">
        <v>5648</v>
      </c>
      <c r="E12687" s="84" t="s">
        <v>185</v>
      </c>
      <c r="F12687" s="84" t="s">
        <v>5588</v>
      </c>
      <c r="G12687" s="84" t="s">
        <v>10234</v>
      </c>
      <c r="H12687" s="85">
        <v>8000</v>
      </c>
      <c r="I12687" s="86">
        <v>0</v>
      </c>
      <c r="J12687" s="87">
        <v>8000</v>
      </c>
    </row>
    <row r="12688" spans="1:10" ht="38.25">
      <c r="A12688" s="72">
        <v>12684</v>
      </c>
      <c r="B12688" s="83" t="s">
        <v>138</v>
      </c>
      <c r="C12688" s="84" t="s">
        <v>5649</v>
      </c>
      <c r="D12688" s="84" t="s">
        <v>5650</v>
      </c>
      <c r="E12688" s="84" t="s">
        <v>185</v>
      </c>
      <c r="F12688" s="84" t="s">
        <v>5588</v>
      </c>
      <c r="G12688" s="84" t="s">
        <v>10234</v>
      </c>
      <c r="H12688" s="85">
        <v>4000</v>
      </c>
      <c r="I12688" s="86">
        <v>0</v>
      </c>
      <c r="J12688" s="87">
        <v>4000</v>
      </c>
    </row>
    <row r="12689" spans="1:10" ht="38.25">
      <c r="A12689" s="72">
        <v>12685</v>
      </c>
      <c r="B12689" s="83" t="s">
        <v>138</v>
      </c>
      <c r="C12689" s="84" t="s">
        <v>5651</v>
      </c>
      <c r="D12689" s="84" t="s">
        <v>5652</v>
      </c>
      <c r="E12689" s="84" t="s">
        <v>185</v>
      </c>
      <c r="F12689" s="84" t="s">
        <v>5588</v>
      </c>
      <c r="G12689" s="84" t="s">
        <v>10234</v>
      </c>
      <c r="H12689" s="85">
        <v>8000</v>
      </c>
      <c r="I12689" s="86">
        <v>0</v>
      </c>
      <c r="J12689" s="87">
        <v>8000</v>
      </c>
    </row>
    <row r="12690" spans="1:10" ht="38.25">
      <c r="A12690" s="72">
        <v>12686</v>
      </c>
      <c r="B12690" s="83" t="s">
        <v>138</v>
      </c>
      <c r="C12690" s="84" t="s">
        <v>5653</v>
      </c>
      <c r="D12690" s="84" t="s">
        <v>5654</v>
      </c>
      <c r="E12690" s="84" t="s">
        <v>185</v>
      </c>
      <c r="F12690" s="84" t="s">
        <v>5588</v>
      </c>
      <c r="G12690" s="84" t="s">
        <v>10234</v>
      </c>
      <c r="H12690" s="85">
        <v>3000</v>
      </c>
      <c r="I12690" s="86">
        <v>0</v>
      </c>
      <c r="J12690" s="87">
        <v>3000</v>
      </c>
    </row>
    <row r="12691" spans="1:10" ht="38.25">
      <c r="A12691" s="72">
        <v>12687</v>
      </c>
      <c r="B12691" s="83" t="s">
        <v>138</v>
      </c>
      <c r="C12691" s="84" t="s">
        <v>5655</v>
      </c>
      <c r="D12691" s="84" t="s">
        <v>5656</v>
      </c>
      <c r="E12691" s="84" t="s">
        <v>185</v>
      </c>
      <c r="F12691" s="84" t="s">
        <v>5588</v>
      </c>
      <c r="G12691" s="84" t="s">
        <v>10234</v>
      </c>
      <c r="H12691" s="85">
        <v>6500</v>
      </c>
      <c r="I12691" s="86">
        <v>0</v>
      </c>
      <c r="J12691" s="87">
        <v>6500</v>
      </c>
    </row>
    <row r="12692" spans="1:10" ht="38.25">
      <c r="A12692" s="72">
        <v>12688</v>
      </c>
      <c r="B12692" s="83" t="s">
        <v>138</v>
      </c>
      <c r="C12692" s="84" t="s">
        <v>5657</v>
      </c>
      <c r="D12692" s="84" t="s">
        <v>5658</v>
      </c>
      <c r="E12692" s="84" t="s">
        <v>185</v>
      </c>
      <c r="F12692" s="84" t="s">
        <v>5588</v>
      </c>
      <c r="G12692" s="84" t="s">
        <v>10234</v>
      </c>
      <c r="H12692" s="85">
        <v>1000</v>
      </c>
      <c r="I12692" s="86">
        <v>0</v>
      </c>
      <c r="J12692" s="87">
        <v>1000</v>
      </c>
    </row>
    <row r="12693" spans="1:10" ht="38.25">
      <c r="A12693" s="72">
        <v>12689</v>
      </c>
      <c r="B12693" s="83" t="s">
        <v>138</v>
      </c>
      <c r="C12693" s="84" t="s">
        <v>5677</v>
      </c>
      <c r="D12693" s="84" t="s">
        <v>5678</v>
      </c>
      <c r="E12693" s="84" t="s">
        <v>185</v>
      </c>
      <c r="F12693" s="84" t="s">
        <v>5588</v>
      </c>
      <c r="G12693" s="84" t="s">
        <v>10234</v>
      </c>
      <c r="H12693" s="85">
        <v>8000</v>
      </c>
      <c r="I12693" s="86">
        <v>0</v>
      </c>
      <c r="J12693" s="87">
        <v>8000</v>
      </c>
    </row>
    <row r="12694" spans="1:10" ht="51">
      <c r="A12694" s="72">
        <v>12690</v>
      </c>
      <c r="B12694" s="83" t="s">
        <v>138</v>
      </c>
      <c r="C12694" s="84" t="s">
        <v>5659</v>
      </c>
      <c r="D12694" s="84" t="s">
        <v>5660</v>
      </c>
      <c r="E12694" s="84" t="s">
        <v>185</v>
      </c>
      <c r="F12694" s="84" t="s">
        <v>5588</v>
      </c>
      <c r="G12694" s="84" t="s">
        <v>10234</v>
      </c>
      <c r="H12694" s="85">
        <v>500</v>
      </c>
      <c r="I12694" s="86">
        <v>0</v>
      </c>
      <c r="J12694" s="87">
        <v>500</v>
      </c>
    </row>
    <row r="12695" spans="1:10" ht="51">
      <c r="A12695" s="72">
        <v>12691</v>
      </c>
      <c r="B12695" s="83" t="s">
        <v>138</v>
      </c>
      <c r="C12695" s="84" t="s">
        <v>5679</v>
      </c>
      <c r="D12695" s="84" t="s">
        <v>5680</v>
      </c>
      <c r="E12695" s="84" t="s">
        <v>185</v>
      </c>
      <c r="F12695" s="84" t="s">
        <v>5588</v>
      </c>
      <c r="G12695" s="84" t="s">
        <v>10234</v>
      </c>
      <c r="H12695" s="85">
        <v>500</v>
      </c>
      <c r="I12695" s="86">
        <v>0</v>
      </c>
      <c r="J12695" s="87">
        <v>500</v>
      </c>
    </row>
    <row r="12696" spans="1:10" ht="38.25">
      <c r="A12696" s="72">
        <v>12692</v>
      </c>
      <c r="B12696" s="83" t="s">
        <v>138</v>
      </c>
      <c r="C12696" s="84" t="s">
        <v>5681</v>
      </c>
      <c r="D12696" s="84" t="s">
        <v>5682</v>
      </c>
      <c r="E12696" s="84" t="s">
        <v>185</v>
      </c>
      <c r="F12696" s="84" t="s">
        <v>5588</v>
      </c>
      <c r="G12696" s="84" t="s">
        <v>10234</v>
      </c>
      <c r="H12696" s="85">
        <v>10000</v>
      </c>
      <c r="I12696" s="86">
        <v>0</v>
      </c>
      <c r="J12696" s="87">
        <v>10000</v>
      </c>
    </row>
    <row r="12697" spans="1:10">
      <c r="A12697" s="72">
        <v>12693</v>
      </c>
      <c r="B12697" s="83" t="s">
        <v>138</v>
      </c>
      <c r="C12697" s="84" t="s">
        <v>6309</v>
      </c>
      <c r="D12697" s="84" t="s">
        <v>6310</v>
      </c>
      <c r="E12697" s="84" t="s">
        <v>185</v>
      </c>
      <c r="F12697" s="84" t="s">
        <v>5588</v>
      </c>
      <c r="G12697" s="84" t="s">
        <v>10234</v>
      </c>
      <c r="H12697" s="85">
        <v>200</v>
      </c>
      <c r="I12697" s="86">
        <v>0</v>
      </c>
      <c r="J12697" s="87">
        <v>200</v>
      </c>
    </row>
    <row r="12698" spans="1:10">
      <c r="A12698" s="72">
        <v>12694</v>
      </c>
      <c r="B12698" s="83" t="s">
        <v>138</v>
      </c>
      <c r="C12698" s="84" t="s">
        <v>6311</v>
      </c>
      <c r="D12698" s="84" t="s">
        <v>6312</v>
      </c>
      <c r="E12698" s="84" t="s">
        <v>185</v>
      </c>
      <c r="F12698" s="84" t="s">
        <v>5588</v>
      </c>
      <c r="G12698" s="84" t="s">
        <v>10234</v>
      </c>
      <c r="H12698" s="85">
        <v>3000</v>
      </c>
      <c r="I12698" s="86">
        <v>0</v>
      </c>
      <c r="J12698" s="87">
        <v>3000</v>
      </c>
    </row>
    <row r="12699" spans="1:10" ht="38.25">
      <c r="A12699" s="72">
        <v>12695</v>
      </c>
      <c r="B12699" s="83" t="s">
        <v>138</v>
      </c>
      <c r="C12699" s="84" t="s">
        <v>140</v>
      </c>
      <c r="D12699" s="84" t="s">
        <v>5661</v>
      </c>
      <c r="E12699" s="84" t="s">
        <v>185</v>
      </c>
      <c r="F12699" s="84" t="s">
        <v>5588</v>
      </c>
      <c r="G12699" s="84" t="s">
        <v>10234</v>
      </c>
      <c r="H12699" s="85">
        <v>8000</v>
      </c>
      <c r="I12699" s="86">
        <v>0</v>
      </c>
      <c r="J12699" s="87">
        <v>8000</v>
      </c>
    </row>
    <row r="12700" spans="1:10" ht="38.25">
      <c r="A12700" s="72">
        <v>12696</v>
      </c>
      <c r="B12700" s="83" t="s">
        <v>138</v>
      </c>
      <c r="C12700" s="84" t="s">
        <v>5664</v>
      </c>
      <c r="D12700" s="84" t="s">
        <v>5665</v>
      </c>
      <c r="E12700" s="84" t="s">
        <v>185</v>
      </c>
      <c r="F12700" s="84" t="s">
        <v>5588</v>
      </c>
      <c r="G12700" s="84" t="s">
        <v>10234</v>
      </c>
      <c r="H12700" s="85">
        <v>500</v>
      </c>
      <c r="I12700" s="86">
        <v>0</v>
      </c>
      <c r="J12700" s="87">
        <v>500</v>
      </c>
    </row>
    <row r="12701" spans="1:10" ht="38.25">
      <c r="A12701" s="72">
        <v>12697</v>
      </c>
      <c r="B12701" s="83" t="s">
        <v>138</v>
      </c>
      <c r="C12701" s="84" t="s">
        <v>5619</v>
      </c>
      <c r="D12701" s="84" t="s">
        <v>5620</v>
      </c>
      <c r="E12701" s="84" t="s">
        <v>185</v>
      </c>
      <c r="F12701" s="84" t="s">
        <v>5588</v>
      </c>
      <c r="G12701" s="84" t="s">
        <v>10234</v>
      </c>
      <c r="H12701" s="85">
        <v>1000</v>
      </c>
      <c r="I12701" s="86">
        <v>0</v>
      </c>
      <c r="J12701" s="87">
        <v>1000</v>
      </c>
    </row>
    <row r="12702" spans="1:10" ht="51">
      <c r="A12702" s="72">
        <v>12698</v>
      </c>
      <c r="B12702" s="83" t="s">
        <v>138</v>
      </c>
      <c r="C12702" s="84" t="s">
        <v>5617</v>
      </c>
      <c r="D12702" s="84" t="s">
        <v>5618</v>
      </c>
      <c r="E12702" s="84" t="s">
        <v>185</v>
      </c>
      <c r="F12702" s="84" t="s">
        <v>5588</v>
      </c>
      <c r="G12702" s="84" t="s">
        <v>10234</v>
      </c>
      <c r="H12702" s="85">
        <v>600</v>
      </c>
      <c r="I12702" s="86">
        <v>0</v>
      </c>
      <c r="J12702" s="87">
        <v>600</v>
      </c>
    </row>
    <row r="12703" spans="1:10" ht="25.5">
      <c r="A12703" s="72">
        <v>12699</v>
      </c>
      <c r="B12703" s="83" t="s">
        <v>138</v>
      </c>
      <c r="C12703" s="84" t="s">
        <v>6113</v>
      </c>
      <c r="D12703" s="84" t="s">
        <v>6114</v>
      </c>
      <c r="E12703" s="84" t="s">
        <v>185</v>
      </c>
      <c r="F12703" s="84" t="s">
        <v>5588</v>
      </c>
      <c r="G12703" s="84" t="s">
        <v>10234</v>
      </c>
      <c r="H12703" s="85">
        <v>250</v>
      </c>
      <c r="I12703" s="86">
        <v>0</v>
      </c>
      <c r="J12703" s="87">
        <v>250</v>
      </c>
    </row>
    <row r="12704" spans="1:10" ht="25.5">
      <c r="A12704" s="72">
        <v>12700</v>
      </c>
      <c r="B12704" s="83" t="s">
        <v>138</v>
      </c>
      <c r="C12704" s="84" t="s">
        <v>6039</v>
      </c>
      <c r="D12704" s="84" t="s">
        <v>6040</v>
      </c>
      <c r="E12704" s="84" t="s">
        <v>185</v>
      </c>
      <c r="F12704" s="84" t="s">
        <v>5588</v>
      </c>
      <c r="G12704" s="84" t="s">
        <v>10234</v>
      </c>
      <c r="H12704" s="85">
        <v>250</v>
      </c>
      <c r="I12704" s="86">
        <v>0</v>
      </c>
      <c r="J12704" s="87">
        <v>250</v>
      </c>
    </row>
    <row r="12705" spans="1:10" ht="25.5">
      <c r="A12705" s="72">
        <v>12701</v>
      </c>
      <c r="B12705" s="83" t="s">
        <v>138</v>
      </c>
      <c r="C12705" s="84" t="s">
        <v>6245</v>
      </c>
      <c r="D12705" s="84" t="s">
        <v>6246</v>
      </c>
      <c r="E12705" s="84" t="s">
        <v>185</v>
      </c>
      <c r="F12705" s="84" t="s">
        <v>5588</v>
      </c>
      <c r="G12705" s="84" t="s">
        <v>10234</v>
      </c>
      <c r="H12705" s="85">
        <v>250</v>
      </c>
      <c r="I12705" s="86">
        <v>0</v>
      </c>
      <c r="J12705" s="87">
        <v>250</v>
      </c>
    </row>
    <row r="12706" spans="1:10" ht="25.5">
      <c r="A12706" s="72">
        <v>12702</v>
      </c>
      <c r="B12706" s="83" t="s">
        <v>138</v>
      </c>
      <c r="C12706" s="84" t="s">
        <v>5921</v>
      </c>
      <c r="D12706" s="84" t="s">
        <v>5922</v>
      </c>
      <c r="E12706" s="84" t="s">
        <v>185</v>
      </c>
      <c r="F12706" s="84" t="s">
        <v>5588</v>
      </c>
      <c r="G12706" s="84" t="s">
        <v>10234</v>
      </c>
      <c r="H12706" s="85">
        <v>250</v>
      </c>
      <c r="I12706" s="86">
        <v>0</v>
      </c>
      <c r="J12706" s="87">
        <v>250</v>
      </c>
    </row>
    <row r="12707" spans="1:10" ht="25.5">
      <c r="A12707" s="72">
        <v>12703</v>
      </c>
      <c r="B12707" s="83" t="s">
        <v>138</v>
      </c>
      <c r="C12707" s="84" t="s">
        <v>6111</v>
      </c>
      <c r="D12707" s="84" t="s">
        <v>6112</v>
      </c>
      <c r="E12707" s="84" t="s">
        <v>185</v>
      </c>
      <c r="F12707" s="84" t="s">
        <v>5588</v>
      </c>
      <c r="G12707" s="84" t="s">
        <v>10234</v>
      </c>
      <c r="H12707" s="85">
        <v>250</v>
      </c>
      <c r="I12707" s="86">
        <v>0</v>
      </c>
      <c r="J12707" s="87">
        <v>250</v>
      </c>
    </row>
    <row r="12708" spans="1:10" ht="25.5">
      <c r="A12708" s="72">
        <v>12704</v>
      </c>
      <c r="B12708" s="83" t="s">
        <v>138</v>
      </c>
      <c r="C12708" s="84" t="s">
        <v>41039</v>
      </c>
      <c r="D12708" s="84" t="s">
        <v>41040</v>
      </c>
      <c r="E12708" s="84" t="s">
        <v>185</v>
      </c>
      <c r="F12708" s="84" t="s">
        <v>5588</v>
      </c>
      <c r="G12708" s="84" t="s">
        <v>10234</v>
      </c>
      <c r="H12708" s="85">
        <v>250</v>
      </c>
      <c r="I12708" s="86">
        <v>0</v>
      </c>
      <c r="J12708" s="87">
        <v>250</v>
      </c>
    </row>
    <row r="12709" spans="1:10" ht="25.5">
      <c r="A12709" s="72">
        <v>12705</v>
      </c>
      <c r="B12709" s="83" t="s">
        <v>138</v>
      </c>
      <c r="C12709" s="84" t="s">
        <v>41041</v>
      </c>
      <c r="D12709" s="84" t="s">
        <v>41042</v>
      </c>
      <c r="E12709" s="84" t="s">
        <v>185</v>
      </c>
      <c r="F12709" s="84" t="s">
        <v>5588</v>
      </c>
      <c r="G12709" s="84" t="s">
        <v>10234</v>
      </c>
      <c r="H12709" s="85">
        <v>250</v>
      </c>
      <c r="I12709" s="86">
        <v>0</v>
      </c>
      <c r="J12709" s="87">
        <v>250</v>
      </c>
    </row>
    <row r="12710" spans="1:10" ht="25.5">
      <c r="A12710" s="72">
        <v>12706</v>
      </c>
      <c r="B12710" s="83" t="s">
        <v>138</v>
      </c>
      <c r="C12710" s="84" t="s">
        <v>5923</v>
      </c>
      <c r="D12710" s="84" t="s">
        <v>5924</v>
      </c>
      <c r="E12710" s="84" t="s">
        <v>185</v>
      </c>
      <c r="F12710" s="84" t="s">
        <v>5588</v>
      </c>
      <c r="G12710" s="84" t="s">
        <v>10234</v>
      </c>
      <c r="H12710" s="85">
        <v>250</v>
      </c>
      <c r="I12710" s="86">
        <v>0</v>
      </c>
      <c r="J12710" s="87">
        <v>250</v>
      </c>
    </row>
    <row r="12711" spans="1:10" ht="25.5">
      <c r="A12711" s="72">
        <v>12707</v>
      </c>
      <c r="B12711" s="83" t="s">
        <v>138</v>
      </c>
      <c r="C12711" s="84" t="s">
        <v>5925</v>
      </c>
      <c r="D12711" s="84" t="s">
        <v>5926</v>
      </c>
      <c r="E12711" s="84" t="s">
        <v>185</v>
      </c>
      <c r="F12711" s="84" t="s">
        <v>5588</v>
      </c>
      <c r="G12711" s="84" t="s">
        <v>10234</v>
      </c>
      <c r="H12711" s="85">
        <v>250</v>
      </c>
      <c r="I12711" s="86">
        <v>0</v>
      </c>
      <c r="J12711" s="87">
        <v>250</v>
      </c>
    </row>
    <row r="12712" spans="1:10" ht="25.5">
      <c r="A12712" s="72">
        <v>12708</v>
      </c>
      <c r="B12712" s="83" t="s">
        <v>138</v>
      </c>
      <c r="C12712" s="84" t="s">
        <v>5927</v>
      </c>
      <c r="D12712" s="84" t="s">
        <v>5928</v>
      </c>
      <c r="E12712" s="84" t="s">
        <v>185</v>
      </c>
      <c r="F12712" s="84" t="s">
        <v>5588</v>
      </c>
      <c r="G12712" s="84" t="s">
        <v>10234</v>
      </c>
      <c r="H12712" s="85">
        <v>250</v>
      </c>
      <c r="I12712" s="86">
        <v>0</v>
      </c>
      <c r="J12712" s="87">
        <v>250</v>
      </c>
    </row>
    <row r="12713" spans="1:10" ht="25.5">
      <c r="A12713" s="72">
        <v>12709</v>
      </c>
      <c r="B12713" s="83" t="s">
        <v>138</v>
      </c>
      <c r="C12713" s="84" t="s">
        <v>5929</v>
      </c>
      <c r="D12713" s="84" t="s">
        <v>5930</v>
      </c>
      <c r="E12713" s="84" t="s">
        <v>185</v>
      </c>
      <c r="F12713" s="84" t="s">
        <v>5588</v>
      </c>
      <c r="G12713" s="84" t="s">
        <v>10234</v>
      </c>
      <c r="H12713" s="85">
        <v>250</v>
      </c>
      <c r="I12713" s="86">
        <v>0</v>
      </c>
      <c r="J12713" s="87">
        <v>250</v>
      </c>
    </row>
    <row r="12714" spans="1:10" ht="25.5">
      <c r="A12714" s="72">
        <v>12710</v>
      </c>
      <c r="B12714" s="83" t="s">
        <v>138</v>
      </c>
      <c r="C12714" s="84" t="s">
        <v>6253</v>
      </c>
      <c r="D12714" s="84" t="s">
        <v>6254</v>
      </c>
      <c r="E12714" s="84" t="s">
        <v>185</v>
      </c>
      <c r="F12714" s="84" t="s">
        <v>5588</v>
      </c>
      <c r="G12714" s="84" t="s">
        <v>10234</v>
      </c>
      <c r="H12714" s="85">
        <v>250</v>
      </c>
      <c r="I12714" s="86">
        <v>0</v>
      </c>
      <c r="J12714" s="87">
        <v>250</v>
      </c>
    </row>
    <row r="12715" spans="1:10" ht="25.5">
      <c r="A12715" s="72">
        <v>12711</v>
      </c>
      <c r="B12715" s="83" t="s">
        <v>138</v>
      </c>
      <c r="C12715" s="84" t="s">
        <v>5931</v>
      </c>
      <c r="D12715" s="84" t="s">
        <v>5932</v>
      </c>
      <c r="E12715" s="84" t="s">
        <v>185</v>
      </c>
      <c r="F12715" s="84" t="s">
        <v>5588</v>
      </c>
      <c r="G12715" s="84" t="s">
        <v>10234</v>
      </c>
      <c r="H12715" s="85">
        <v>250</v>
      </c>
      <c r="I12715" s="86">
        <v>0</v>
      </c>
      <c r="J12715" s="87">
        <v>250</v>
      </c>
    </row>
    <row r="12716" spans="1:10" ht="25.5">
      <c r="A12716" s="72">
        <v>12712</v>
      </c>
      <c r="B12716" s="83" t="s">
        <v>138</v>
      </c>
      <c r="C12716" s="84" t="s">
        <v>6255</v>
      </c>
      <c r="D12716" s="84" t="s">
        <v>6256</v>
      </c>
      <c r="E12716" s="84" t="s">
        <v>185</v>
      </c>
      <c r="F12716" s="84" t="s">
        <v>5588</v>
      </c>
      <c r="G12716" s="84" t="s">
        <v>10234</v>
      </c>
      <c r="H12716" s="85">
        <v>250</v>
      </c>
      <c r="I12716" s="86">
        <v>0</v>
      </c>
      <c r="J12716" s="87">
        <v>250</v>
      </c>
    </row>
    <row r="12717" spans="1:10" ht="25.5">
      <c r="A12717" s="72">
        <v>12713</v>
      </c>
      <c r="B12717" s="83" t="s">
        <v>138</v>
      </c>
      <c r="C12717" s="84" t="s">
        <v>5959</v>
      </c>
      <c r="D12717" s="84" t="s">
        <v>5960</v>
      </c>
      <c r="E12717" s="84" t="s">
        <v>185</v>
      </c>
      <c r="F12717" s="84" t="s">
        <v>5588</v>
      </c>
      <c r="G12717" s="84" t="s">
        <v>10234</v>
      </c>
      <c r="H12717" s="85">
        <v>250</v>
      </c>
      <c r="I12717" s="86">
        <v>0</v>
      </c>
      <c r="J12717" s="87">
        <v>250</v>
      </c>
    </row>
    <row r="12718" spans="1:10" ht="25.5">
      <c r="A12718" s="72">
        <v>12714</v>
      </c>
      <c r="B12718" s="83" t="s">
        <v>138</v>
      </c>
      <c r="C12718" s="84" t="s">
        <v>6231</v>
      </c>
      <c r="D12718" s="84" t="s">
        <v>6232</v>
      </c>
      <c r="E12718" s="84" t="s">
        <v>185</v>
      </c>
      <c r="F12718" s="84" t="s">
        <v>5588</v>
      </c>
      <c r="G12718" s="84" t="s">
        <v>10234</v>
      </c>
      <c r="H12718" s="85">
        <v>250</v>
      </c>
      <c r="I12718" s="86">
        <v>0</v>
      </c>
      <c r="J12718" s="87">
        <v>250</v>
      </c>
    </row>
    <row r="12719" spans="1:10" ht="25.5">
      <c r="A12719" s="72">
        <v>12715</v>
      </c>
      <c r="B12719" s="83" t="s">
        <v>138</v>
      </c>
      <c r="C12719" s="84" t="s">
        <v>6233</v>
      </c>
      <c r="D12719" s="84" t="s">
        <v>6234</v>
      </c>
      <c r="E12719" s="84" t="s">
        <v>185</v>
      </c>
      <c r="F12719" s="84" t="s">
        <v>5588</v>
      </c>
      <c r="G12719" s="84" t="s">
        <v>10234</v>
      </c>
      <c r="H12719" s="85">
        <v>250</v>
      </c>
      <c r="I12719" s="86">
        <v>0</v>
      </c>
      <c r="J12719" s="87">
        <v>250</v>
      </c>
    </row>
    <row r="12720" spans="1:10" ht="51">
      <c r="A12720" s="72">
        <v>12716</v>
      </c>
      <c r="B12720" s="83" t="s">
        <v>138</v>
      </c>
      <c r="C12720" s="84" t="s">
        <v>5933</v>
      </c>
      <c r="D12720" s="84" t="s">
        <v>5934</v>
      </c>
      <c r="E12720" s="84" t="s">
        <v>185</v>
      </c>
      <c r="F12720" s="84" t="s">
        <v>5588</v>
      </c>
      <c r="G12720" s="84" t="s">
        <v>10234</v>
      </c>
      <c r="H12720" s="85">
        <v>50</v>
      </c>
      <c r="I12720" s="86">
        <v>0</v>
      </c>
      <c r="J12720" s="87">
        <v>50</v>
      </c>
    </row>
    <row r="12721" spans="1:10" ht="25.5">
      <c r="A12721" s="72">
        <v>12717</v>
      </c>
      <c r="B12721" s="83" t="s">
        <v>138</v>
      </c>
      <c r="C12721" s="84" t="s">
        <v>5935</v>
      </c>
      <c r="D12721" s="84" t="s">
        <v>5936</v>
      </c>
      <c r="E12721" s="84" t="s">
        <v>185</v>
      </c>
      <c r="F12721" s="84" t="s">
        <v>5588</v>
      </c>
      <c r="G12721" s="84" t="s">
        <v>10234</v>
      </c>
      <c r="H12721" s="85">
        <v>300</v>
      </c>
      <c r="I12721" s="86">
        <v>0</v>
      </c>
      <c r="J12721" s="87">
        <v>300</v>
      </c>
    </row>
    <row r="12722" spans="1:10" ht="25.5">
      <c r="A12722" s="72">
        <v>12718</v>
      </c>
      <c r="B12722" s="83" t="s">
        <v>138</v>
      </c>
      <c r="C12722" s="84" t="s">
        <v>5937</v>
      </c>
      <c r="D12722" s="84" t="s">
        <v>5938</v>
      </c>
      <c r="E12722" s="84" t="s">
        <v>185</v>
      </c>
      <c r="F12722" s="84" t="s">
        <v>5588</v>
      </c>
      <c r="G12722" s="84" t="s">
        <v>10234</v>
      </c>
      <c r="H12722" s="85">
        <v>200</v>
      </c>
      <c r="I12722" s="86">
        <v>0</v>
      </c>
      <c r="J12722" s="87">
        <v>200</v>
      </c>
    </row>
    <row r="12723" spans="1:10" ht="38.25">
      <c r="A12723" s="72">
        <v>12719</v>
      </c>
      <c r="B12723" s="83" t="s">
        <v>138</v>
      </c>
      <c r="C12723" s="84" t="s">
        <v>5939</v>
      </c>
      <c r="D12723" s="84" t="s">
        <v>5940</v>
      </c>
      <c r="E12723" s="84" t="s">
        <v>185</v>
      </c>
      <c r="F12723" s="84" t="s">
        <v>5588</v>
      </c>
      <c r="G12723" s="84" t="s">
        <v>10234</v>
      </c>
      <c r="H12723" s="85">
        <v>50</v>
      </c>
      <c r="I12723" s="86">
        <v>0</v>
      </c>
      <c r="J12723" s="87">
        <v>50</v>
      </c>
    </row>
    <row r="12724" spans="1:10" ht="25.5">
      <c r="A12724" s="72">
        <v>12720</v>
      </c>
      <c r="B12724" s="83" t="s">
        <v>138</v>
      </c>
      <c r="C12724" s="84" t="s">
        <v>5941</v>
      </c>
      <c r="D12724" s="84" t="s">
        <v>5942</v>
      </c>
      <c r="E12724" s="84" t="s">
        <v>185</v>
      </c>
      <c r="F12724" s="84" t="s">
        <v>5588</v>
      </c>
      <c r="G12724" s="84" t="s">
        <v>10234</v>
      </c>
      <c r="H12724" s="85">
        <v>300</v>
      </c>
      <c r="I12724" s="86">
        <v>0</v>
      </c>
      <c r="J12724" s="87">
        <v>300</v>
      </c>
    </row>
    <row r="12725" spans="1:10" ht="25.5">
      <c r="A12725" s="72">
        <v>12721</v>
      </c>
      <c r="B12725" s="83" t="s">
        <v>138</v>
      </c>
      <c r="C12725" s="84" t="s">
        <v>5943</v>
      </c>
      <c r="D12725" s="84" t="s">
        <v>5944</v>
      </c>
      <c r="E12725" s="84" t="s">
        <v>185</v>
      </c>
      <c r="F12725" s="84" t="s">
        <v>5588</v>
      </c>
      <c r="G12725" s="84" t="s">
        <v>10234</v>
      </c>
      <c r="H12725" s="85">
        <v>200</v>
      </c>
      <c r="I12725" s="86">
        <v>0</v>
      </c>
      <c r="J12725" s="87">
        <v>200</v>
      </c>
    </row>
    <row r="12726" spans="1:10" ht="25.5">
      <c r="A12726" s="72">
        <v>12722</v>
      </c>
      <c r="B12726" s="83" t="s">
        <v>138</v>
      </c>
      <c r="C12726" s="84" t="s">
        <v>6115</v>
      </c>
      <c r="D12726" s="84" t="s">
        <v>6116</v>
      </c>
      <c r="E12726" s="84" t="s">
        <v>185</v>
      </c>
      <c r="F12726" s="84" t="s">
        <v>5588</v>
      </c>
      <c r="G12726" s="84" t="s">
        <v>10234</v>
      </c>
      <c r="H12726" s="85">
        <v>250</v>
      </c>
      <c r="I12726" s="86">
        <v>0</v>
      </c>
      <c r="J12726" s="87">
        <v>250</v>
      </c>
    </row>
    <row r="12727" spans="1:10" ht="25.5">
      <c r="A12727" s="72">
        <v>12723</v>
      </c>
      <c r="B12727" s="83" t="s">
        <v>138</v>
      </c>
      <c r="C12727" s="84" t="s">
        <v>6117</v>
      </c>
      <c r="D12727" s="84" t="s">
        <v>6118</v>
      </c>
      <c r="E12727" s="84" t="s">
        <v>185</v>
      </c>
      <c r="F12727" s="84" t="s">
        <v>5588</v>
      </c>
      <c r="G12727" s="84" t="s">
        <v>10234</v>
      </c>
      <c r="H12727" s="85">
        <v>250</v>
      </c>
      <c r="I12727" s="86">
        <v>0</v>
      </c>
      <c r="J12727" s="87">
        <v>250</v>
      </c>
    </row>
    <row r="12728" spans="1:10" ht="25.5">
      <c r="A12728" s="72">
        <v>12724</v>
      </c>
      <c r="B12728" s="83" t="s">
        <v>138</v>
      </c>
      <c r="C12728" s="84" t="s">
        <v>5945</v>
      </c>
      <c r="D12728" s="84" t="s">
        <v>5946</v>
      </c>
      <c r="E12728" s="84" t="s">
        <v>185</v>
      </c>
      <c r="F12728" s="84" t="s">
        <v>5588</v>
      </c>
      <c r="G12728" s="84" t="s">
        <v>10234</v>
      </c>
      <c r="H12728" s="85">
        <v>250</v>
      </c>
      <c r="I12728" s="86">
        <v>0</v>
      </c>
      <c r="J12728" s="87">
        <v>250</v>
      </c>
    </row>
    <row r="12729" spans="1:10" ht="25.5">
      <c r="A12729" s="72">
        <v>12725</v>
      </c>
      <c r="B12729" s="83" t="s">
        <v>138</v>
      </c>
      <c r="C12729" s="84" t="s">
        <v>6235</v>
      </c>
      <c r="D12729" s="84" t="s">
        <v>6236</v>
      </c>
      <c r="E12729" s="84" t="s">
        <v>185</v>
      </c>
      <c r="F12729" s="84" t="s">
        <v>5588</v>
      </c>
      <c r="G12729" s="84" t="s">
        <v>10234</v>
      </c>
      <c r="H12729" s="85">
        <v>0</v>
      </c>
      <c r="I12729" s="86">
        <v>0</v>
      </c>
      <c r="J12729" s="87">
        <v>0</v>
      </c>
    </row>
    <row r="12730" spans="1:10" ht="25.5">
      <c r="A12730" s="72">
        <v>12726</v>
      </c>
      <c r="B12730" s="83" t="s">
        <v>138</v>
      </c>
      <c r="C12730" s="84" t="s">
        <v>5961</v>
      </c>
      <c r="D12730" s="84" t="s">
        <v>5962</v>
      </c>
      <c r="E12730" s="84" t="s">
        <v>185</v>
      </c>
      <c r="F12730" s="84" t="s">
        <v>5588</v>
      </c>
      <c r="G12730" s="84" t="s">
        <v>10234</v>
      </c>
      <c r="H12730" s="85">
        <v>250</v>
      </c>
      <c r="I12730" s="86">
        <v>0</v>
      </c>
      <c r="J12730" s="87">
        <v>250</v>
      </c>
    </row>
    <row r="12731" spans="1:10">
      <c r="A12731" s="72">
        <v>12727</v>
      </c>
      <c r="B12731" s="83" t="s">
        <v>138</v>
      </c>
      <c r="C12731" s="84" t="s">
        <v>5975</v>
      </c>
      <c r="D12731" s="84" t="s">
        <v>5976</v>
      </c>
      <c r="E12731" s="84" t="s">
        <v>185</v>
      </c>
      <c r="F12731" s="84" t="s">
        <v>5588</v>
      </c>
      <c r="G12731" s="84" t="s">
        <v>10234</v>
      </c>
      <c r="H12731" s="85">
        <v>250</v>
      </c>
      <c r="I12731" s="86">
        <v>0</v>
      </c>
      <c r="J12731" s="87">
        <v>250</v>
      </c>
    </row>
    <row r="12732" spans="1:10" ht="25.5">
      <c r="A12732" s="72">
        <v>12728</v>
      </c>
      <c r="B12732" s="83" t="s">
        <v>138</v>
      </c>
      <c r="C12732" s="84" t="s">
        <v>5977</v>
      </c>
      <c r="D12732" s="84" t="s">
        <v>5978</v>
      </c>
      <c r="E12732" s="84" t="s">
        <v>185</v>
      </c>
      <c r="F12732" s="84" t="s">
        <v>5588</v>
      </c>
      <c r="G12732" s="84" t="s">
        <v>10234</v>
      </c>
      <c r="H12732" s="85">
        <v>250</v>
      </c>
      <c r="I12732" s="86">
        <v>0</v>
      </c>
      <c r="J12732" s="87">
        <v>250</v>
      </c>
    </row>
    <row r="12733" spans="1:10" ht="25.5">
      <c r="A12733" s="72">
        <v>12729</v>
      </c>
      <c r="B12733" s="83" t="s">
        <v>138</v>
      </c>
      <c r="C12733" s="84" t="s">
        <v>6119</v>
      </c>
      <c r="D12733" s="84" t="s">
        <v>5488</v>
      </c>
      <c r="E12733" s="84" t="s">
        <v>185</v>
      </c>
      <c r="F12733" s="84" t="s">
        <v>5588</v>
      </c>
      <c r="G12733" s="84" t="s">
        <v>10234</v>
      </c>
      <c r="H12733" s="85">
        <v>250</v>
      </c>
      <c r="I12733" s="86">
        <v>0</v>
      </c>
      <c r="J12733" s="87">
        <v>250</v>
      </c>
    </row>
    <row r="12734" spans="1:10" ht="25.5">
      <c r="A12734" s="72">
        <v>12730</v>
      </c>
      <c r="B12734" s="83" t="s">
        <v>138</v>
      </c>
      <c r="C12734" s="84" t="s">
        <v>6207</v>
      </c>
      <c r="D12734" s="84" t="s">
        <v>6208</v>
      </c>
      <c r="E12734" s="84" t="s">
        <v>185</v>
      </c>
      <c r="F12734" s="84" t="s">
        <v>5588</v>
      </c>
      <c r="G12734" s="84" t="s">
        <v>10234</v>
      </c>
      <c r="H12734" s="85">
        <v>250</v>
      </c>
      <c r="I12734" s="86">
        <v>0</v>
      </c>
      <c r="J12734" s="87">
        <v>250</v>
      </c>
    </row>
    <row r="12735" spans="1:10" ht="25.5">
      <c r="A12735" s="72">
        <v>12731</v>
      </c>
      <c r="B12735" s="83" t="s">
        <v>138</v>
      </c>
      <c r="C12735" s="84" t="s">
        <v>6209</v>
      </c>
      <c r="D12735" s="84" t="s">
        <v>6210</v>
      </c>
      <c r="E12735" s="84" t="s">
        <v>185</v>
      </c>
      <c r="F12735" s="84" t="s">
        <v>5588</v>
      </c>
      <c r="G12735" s="84" t="s">
        <v>10234</v>
      </c>
      <c r="H12735" s="85">
        <v>250</v>
      </c>
      <c r="I12735" s="86">
        <v>0</v>
      </c>
      <c r="J12735" s="87">
        <v>250</v>
      </c>
    </row>
    <row r="12736" spans="1:10" ht="25.5">
      <c r="A12736" s="72">
        <v>12732</v>
      </c>
      <c r="B12736" s="83" t="s">
        <v>138</v>
      </c>
      <c r="C12736" s="84" t="s">
        <v>6211</v>
      </c>
      <c r="D12736" s="84" t="s">
        <v>6212</v>
      </c>
      <c r="E12736" s="84" t="s">
        <v>185</v>
      </c>
      <c r="F12736" s="84" t="s">
        <v>5588</v>
      </c>
      <c r="G12736" s="84" t="s">
        <v>10234</v>
      </c>
      <c r="H12736" s="85">
        <v>250</v>
      </c>
      <c r="I12736" s="86">
        <v>0</v>
      </c>
      <c r="J12736" s="87">
        <v>250</v>
      </c>
    </row>
    <row r="12737" spans="1:10" ht="25.5">
      <c r="A12737" s="72">
        <v>12733</v>
      </c>
      <c r="B12737" s="83" t="s">
        <v>138</v>
      </c>
      <c r="C12737" s="84" t="s">
        <v>6079</v>
      </c>
      <c r="D12737" s="84" t="s">
        <v>6080</v>
      </c>
      <c r="E12737" s="84" t="s">
        <v>185</v>
      </c>
      <c r="F12737" s="84" t="s">
        <v>5588</v>
      </c>
      <c r="G12737" s="84" t="s">
        <v>10234</v>
      </c>
      <c r="H12737" s="85">
        <v>250</v>
      </c>
      <c r="I12737" s="86">
        <v>0</v>
      </c>
      <c r="J12737" s="87">
        <v>250</v>
      </c>
    </row>
    <row r="12738" spans="1:10" ht="25.5">
      <c r="A12738" s="72">
        <v>12734</v>
      </c>
      <c r="B12738" s="83" t="s">
        <v>138</v>
      </c>
      <c r="C12738" s="84" t="s">
        <v>6213</v>
      </c>
      <c r="D12738" s="84" t="s">
        <v>6214</v>
      </c>
      <c r="E12738" s="84" t="s">
        <v>185</v>
      </c>
      <c r="F12738" s="84" t="s">
        <v>5588</v>
      </c>
      <c r="G12738" s="84" t="s">
        <v>10234</v>
      </c>
      <c r="H12738" s="85">
        <v>250</v>
      </c>
      <c r="I12738" s="86">
        <v>0</v>
      </c>
      <c r="J12738" s="87">
        <v>250</v>
      </c>
    </row>
    <row r="12739" spans="1:10" ht="25.5">
      <c r="A12739" s="72">
        <v>12735</v>
      </c>
      <c r="B12739" s="83" t="s">
        <v>138</v>
      </c>
      <c r="C12739" s="84" t="s">
        <v>6215</v>
      </c>
      <c r="D12739" s="84" t="s">
        <v>6216</v>
      </c>
      <c r="E12739" s="84" t="s">
        <v>185</v>
      </c>
      <c r="F12739" s="84" t="s">
        <v>5588</v>
      </c>
      <c r="G12739" s="84" t="s">
        <v>10234</v>
      </c>
      <c r="H12739" s="85">
        <v>250</v>
      </c>
      <c r="I12739" s="86">
        <v>0</v>
      </c>
      <c r="J12739" s="87">
        <v>250</v>
      </c>
    </row>
    <row r="12740" spans="1:10" ht="25.5">
      <c r="A12740" s="72">
        <v>12736</v>
      </c>
      <c r="B12740" s="83" t="s">
        <v>138</v>
      </c>
      <c r="C12740" s="84" t="s">
        <v>5915</v>
      </c>
      <c r="D12740" s="84" t="s">
        <v>5916</v>
      </c>
      <c r="E12740" s="84" t="s">
        <v>185</v>
      </c>
      <c r="F12740" s="84" t="s">
        <v>5588</v>
      </c>
      <c r="G12740" s="84" t="s">
        <v>10234</v>
      </c>
      <c r="H12740" s="85">
        <v>250</v>
      </c>
      <c r="I12740" s="86">
        <v>0</v>
      </c>
      <c r="J12740" s="87">
        <v>250</v>
      </c>
    </row>
    <row r="12741" spans="1:10" ht="25.5">
      <c r="A12741" s="72">
        <v>12737</v>
      </c>
      <c r="B12741" s="83" t="s">
        <v>138</v>
      </c>
      <c r="C12741" s="84" t="s">
        <v>41043</v>
      </c>
      <c r="D12741" s="84" t="s">
        <v>41044</v>
      </c>
      <c r="E12741" s="84" t="s">
        <v>185</v>
      </c>
      <c r="F12741" s="84" t="s">
        <v>5588</v>
      </c>
      <c r="G12741" s="84" t="s">
        <v>10234</v>
      </c>
      <c r="H12741" s="85">
        <v>250</v>
      </c>
      <c r="I12741" s="86">
        <v>0</v>
      </c>
      <c r="J12741" s="87">
        <v>250</v>
      </c>
    </row>
    <row r="12742" spans="1:10">
      <c r="A12742" s="72">
        <v>12738</v>
      </c>
      <c r="B12742" s="83" t="s">
        <v>138</v>
      </c>
      <c r="C12742" s="84" t="s">
        <v>5917</v>
      </c>
      <c r="D12742" s="84" t="s">
        <v>5918</v>
      </c>
      <c r="E12742" s="84" t="s">
        <v>185</v>
      </c>
      <c r="F12742" s="84" t="s">
        <v>5588</v>
      </c>
      <c r="G12742" s="84" t="s">
        <v>10234</v>
      </c>
      <c r="H12742" s="85">
        <v>250</v>
      </c>
      <c r="I12742" s="86">
        <v>0</v>
      </c>
      <c r="J12742" s="87">
        <v>250</v>
      </c>
    </row>
    <row r="12743" spans="1:10" ht="25.5">
      <c r="A12743" s="72">
        <v>12739</v>
      </c>
      <c r="B12743" s="83" t="s">
        <v>138</v>
      </c>
      <c r="C12743" s="84" t="s">
        <v>6081</v>
      </c>
      <c r="D12743" s="84" t="s">
        <v>6082</v>
      </c>
      <c r="E12743" s="84" t="s">
        <v>185</v>
      </c>
      <c r="F12743" s="84" t="s">
        <v>5588</v>
      </c>
      <c r="G12743" s="84" t="s">
        <v>10234</v>
      </c>
      <c r="H12743" s="85">
        <v>250</v>
      </c>
      <c r="I12743" s="86">
        <v>0</v>
      </c>
      <c r="J12743" s="87">
        <v>250</v>
      </c>
    </row>
    <row r="12744" spans="1:10" ht="25.5">
      <c r="A12744" s="72">
        <v>12740</v>
      </c>
      <c r="B12744" s="83" t="s">
        <v>138</v>
      </c>
      <c r="C12744" s="84" t="s">
        <v>6085</v>
      </c>
      <c r="D12744" s="84" t="s">
        <v>6086</v>
      </c>
      <c r="E12744" s="84" t="s">
        <v>185</v>
      </c>
      <c r="F12744" s="84" t="s">
        <v>5588</v>
      </c>
      <c r="G12744" s="84" t="s">
        <v>10234</v>
      </c>
      <c r="H12744" s="85">
        <v>250</v>
      </c>
      <c r="I12744" s="86">
        <v>0</v>
      </c>
      <c r="J12744" s="87">
        <v>250</v>
      </c>
    </row>
    <row r="12745" spans="1:10" ht="25.5">
      <c r="A12745" s="72">
        <v>12741</v>
      </c>
      <c r="B12745" s="83" t="s">
        <v>138</v>
      </c>
      <c r="C12745" s="84" t="s">
        <v>6217</v>
      </c>
      <c r="D12745" s="84" t="s">
        <v>6218</v>
      </c>
      <c r="E12745" s="84" t="s">
        <v>185</v>
      </c>
      <c r="F12745" s="84" t="s">
        <v>5588</v>
      </c>
      <c r="G12745" s="84" t="s">
        <v>10234</v>
      </c>
      <c r="H12745" s="85">
        <v>250</v>
      </c>
      <c r="I12745" s="86">
        <v>0</v>
      </c>
      <c r="J12745" s="87">
        <v>250</v>
      </c>
    </row>
    <row r="12746" spans="1:10" ht="25.5">
      <c r="A12746" s="72">
        <v>12742</v>
      </c>
      <c r="B12746" s="83" t="s">
        <v>138</v>
      </c>
      <c r="C12746" s="84" t="s">
        <v>6083</v>
      </c>
      <c r="D12746" s="84" t="s">
        <v>6084</v>
      </c>
      <c r="E12746" s="84" t="s">
        <v>185</v>
      </c>
      <c r="F12746" s="84" t="s">
        <v>5588</v>
      </c>
      <c r="G12746" s="84" t="s">
        <v>10234</v>
      </c>
      <c r="H12746" s="85">
        <v>250</v>
      </c>
      <c r="I12746" s="86">
        <v>0</v>
      </c>
      <c r="J12746" s="87">
        <v>250</v>
      </c>
    </row>
    <row r="12747" spans="1:10" ht="25.5">
      <c r="A12747" s="72">
        <v>12743</v>
      </c>
      <c r="B12747" s="83" t="s">
        <v>138</v>
      </c>
      <c r="C12747" s="84" t="s">
        <v>41045</v>
      </c>
      <c r="D12747" s="84" t="s">
        <v>41046</v>
      </c>
      <c r="E12747" s="84" t="s">
        <v>185</v>
      </c>
      <c r="F12747" s="84" t="s">
        <v>5588</v>
      </c>
      <c r="G12747" s="84" t="s">
        <v>10234</v>
      </c>
      <c r="H12747" s="85">
        <v>250</v>
      </c>
      <c r="I12747" s="86">
        <v>0</v>
      </c>
      <c r="J12747" s="87">
        <v>250</v>
      </c>
    </row>
    <row r="12748" spans="1:10" ht="25.5">
      <c r="A12748" s="72">
        <v>12744</v>
      </c>
      <c r="B12748" s="83" t="s">
        <v>138</v>
      </c>
      <c r="C12748" s="84" t="s">
        <v>6087</v>
      </c>
      <c r="D12748" s="84" t="s">
        <v>6088</v>
      </c>
      <c r="E12748" s="84" t="s">
        <v>185</v>
      </c>
      <c r="F12748" s="84" t="s">
        <v>5588</v>
      </c>
      <c r="G12748" s="84" t="s">
        <v>10234</v>
      </c>
      <c r="H12748" s="85">
        <v>250</v>
      </c>
      <c r="I12748" s="86">
        <v>0</v>
      </c>
      <c r="J12748" s="87">
        <v>250</v>
      </c>
    </row>
    <row r="12749" spans="1:10" ht="25.5">
      <c r="A12749" s="72">
        <v>12745</v>
      </c>
      <c r="B12749" s="83" t="s">
        <v>138</v>
      </c>
      <c r="C12749" s="84" t="s">
        <v>6120</v>
      </c>
      <c r="D12749" s="84" t="s">
        <v>6121</v>
      </c>
      <c r="E12749" s="84" t="s">
        <v>185</v>
      </c>
      <c r="F12749" s="84" t="s">
        <v>5588</v>
      </c>
      <c r="G12749" s="84" t="s">
        <v>10234</v>
      </c>
      <c r="H12749" s="85">
        <v>250</v>
      </c>
      <c r="I12749" s="86">
        <v>0</v>
      </c>
      <c r="J12749" s="87">
        <v>250</v>
      </c>
    </row>
    <row r="12750" spans="1:10" ht="25.5">
      <c r="A12750" s="72">
        <v>12746</v>
      </c>
      <c r="B12750" s="83" t="s">
        <v>138</v>
      </c>
      <c r="C12750" s="84" t="s">
        <v>5973</v>
      </c>
      <c r="D12750" s="84" t="s">
        <v>5974</v>
      </c>
      <c r="E12750" s="84" t="s">
        <v>185</v>
      </c>
      <c r="F12750" s="84" t="s">
        <v>5588</v>
      </c>
      <c r="G12750" s="84" t="s">
        <v>10234</v>
      </c>
      <c r="H12750" s="85">
        <v>250</v>
      </c>
      <c r="I12750" s="86">
        <v>0</v>
      </c>
      <c r="J12750" s="87">
        <v>250</v>
      </c>
    </row>
    <row r="12751" spans="1:10" ht="25.5">
      <c r="A12751" s="72">
        <v>12747</v>
      </c>
      <c r="B12751" s="83" t="s">
        <v>138</v>
      </c>
      <c r="C12751" s="84" t="s">
        <v>6089</v>
      </c>
      <c r="D12751" s="84" t="s">
        <v>6090</v>
      </c>
      <c r="E12751" s="84" t="s">
        <v>185</v>
      </c>
      <c r="F12751" s="84" t="s">
        <v>5588</v>
      </c>
      <c r="G12751" s="84" t="s">
        <v>10234</v>
      </c>
      <c r="H12751" s="85">
        <v>250</v>
      </c>
      <c r="I12751" s="86">
        <v>0</v>
      </c>
      <c r="J12751" s="87">
        <v>250</v>
      </c>
    </row>
    <row r="12752" spans="1:10" ht="25.5">
      <c r="A12752" s="72">
        <v>12748</v>
      </c>
      <c r="B12752" s="83" t="s">
        <v>138</v>
      </c>
      <c r="C12752" s="84" t="s">
        <v>6093</v>
      </c>
      <c r="D12752" s="84" t="s">
        <v>6094</v>
      </c>
      <c r="E12752" s="84" t="s">
        <v>185</v>
      </c>
      <c r="F12752" s="84" t="s">
        <v>5588</v>
      </c>
      <c r="G12752" s="84" t="s">
        <v>10234</v>
      </c>
      <c r="H12752" s="85">
        <v>250</v>
      </c>
      <c r="I12752" s="86">
        <v>0</v>
      </c>
      <c r="J12752" s="87">
        <v>250</v>
      </c>
    </row>
    <row r="12753" spans="1:10" ht="25.5">
      <c r="A12753" s="72">
        <v>12749</v>
      </c>
      <c r="B12753" s="83" t="s">
        <v>138</v>
      </c>
      <c r="C12753" s="84" t="s">
        <v>6219</v>
      </c>
      <c r="D12753" s="84" t="s">
        <v>6220</v>
      </c>
      <c r="E12753" s="84" t="s">
        <v>185</v>
      </c>
      <c r="F12753" s="84" t="s">
        <v>5588</v>
      </c>
      <c r="G12753" s="84" t="s">
        <v>10234</v>
      </c>
      <c r="H12753" s="85">
        <v>250</v>
      </c>
      <c r="I12753" s="86">
        <v>0</v>
      </c>
      <c r="J12753" s="87">
        <v>250</v>
      </c>
    </row>
    <row r="12754" spans="1:10" ht="25.5">
      <c r="A12754" s="72">
        <v>12750</v>
      </c>
      <c r="B12754" s="83" t="s">
        <v>138</v>
      </c>
      <c r="C12754" s="84" t="s">
        <v>6091</v>
      </c>
      <c r="D12754" s="84" t="s">
        <v>6092</v>
      </c>
      <c r="E12754" s="84" t="s">
        <v>185</v>
      </c>
      <c r="F12754" s="84" t="s">
        <v>5588</v>
      </c>
      <c r="G12754" s="84" t="s">
        <v>10234</v>
      </c>
      <c r="H12754" s="85">
        <v>250</v>
      </c>
      <c r="I12754" s="86">
        <v>0</v>
      </c>
      <c r="J12754" s="87">
        <v>250</v>
      </c>
    </row>
    <row r="12755" spans="1:10" ht="25.5">
      <c r="A12755" s="72">
        <v>12751</v>
      </c>
      <c r="B12755" s="83" t="s">
        <v>138</v>
      </c>
      <c r="C12755" s="84" t="s">
        <v>5919</v>
      </c>
      <c r="D12755" s="84" t="s">
        <v>5920</v>
      </c>
      <c r="E12755" s="84" t="s">
        <v>185</v>
      </c>
      <c r="F12755" s="84" t="s">
        <v>5588</v>
      </c>
      <c r="G12755" s="84" t="s">
        <v>10234</v>
      </c>
      <c r="H12755" s="85">
        <v>250</v>
      </c>
      <c r="I12755" s="86">
        <v>0</v>
      </c>
      <c r="J12755" s="87">
        <v>250</v>
      </c>
    </row>
    <row r="12756" spans="1:10" ht="25.5">
      <c r="A12756" s="72">
        <v>12752</v>
      </c>
      <c r="B12756" s="83" t="s">
        <v>138</v>
      </c>
      <c r="C12756" s="84" t="s">
        <v>41047</v>
      </c>
      <c r="D12756" s="84" t="s">
        <v>41048</v>
      </c>
      <c r="E12756" s="84" t="s">
        <v>185</v>
      </c>
      <c r="F12756" s="84" t="s">
        <v>5588</v>
      </c>
      <c r="G12756" s="84" t="s">
        <v>10234</v>
      </c>
      <c r="H12756" s="85">
        <v>250</v>
      </c>
      <c r="I12756" s="86">
        <v>0</v>
      </c>
      <c r="J12756" s="87">
        <v>250</v>
      </c>
    </row>
    <row r="12757" spans="1:10" ht="25.5">
      <c r="A12757" s="72">
        <v>12753</v>
      </c>
      <c r="B12757" s="83" t="s">
        <v>138</v>
      </c>
      <c r="C12757" s="84" t="s">
        <v>6221</v>
      </c>
      <c r="D12757" s="84" t="s">
        <v>6222</v>
      </c>
      <c r="E12757" s="84" t="s">
        <v>185</v>
      </c>
      <c r="F12757" s="84" t="s">
        <v>5588</v>
      </c>
      <c r="G12757" s="84" t="s">
        <v>10234</v>
      </c>
      <c r="H12757" s="85">
        <v>250</v>
      </c>
      <c r="I12757" s="86">
        <v>0</v>
      </c>
      <c r="J12757" s="87">
        <v>250</v>
      </c>
    </row>
    <row r="12758" spans="1:10" ht="25.5">
      <c r="A12758" s="72">
        <v>12754</v>
      </c>
      <c r="B12758" s="83" t="s">
        <v>138</v>
      </c>
      <c r="C12758" s="84" t="s">
        <v>41049</v>
      </c>
      <c r="D12758" s="84" t="s">
        <v>41050</v>
      </c>
      <c r="E12758" s="84" t="s">
        <v>185</v>
      </c>
      <c r="F12758" s="84" t="s">
        <v>5588</v>
      </c>
      <c r="G12758" s="84" t="s">
        <v>10234</v>
      </c>
      <c r="H12758" s="85">
        <v>250</v>
      </c>
      <c r="I12758" s="86">
        <v>0</v>
      </c>
      <c r="J12758" s="87">
        <v>250</v>
      </c>
    </row>
    <row r="12759" spans="1:10" ht="25.5">
      <c r="A12759" s="72">
        <v>12755</v>
      </c>
      <c r="B12759" s="83" t="s">
        <v>138</v>
      </c>
      <c r="C12759" s="84" t="s">
        <v>6223</v>
      </c>
      <c r="D12759" s="84" t="s">
        <v>6224</v>
      </c>
      <c r="E12759" s="84" t="s">
        <v>185</v>
      </c>
      <c r="F12759" s="84" t="s">
        <v>5588</v>
      </c>
      <c r="G12759" s="84" t="s">
        <v>10234</v>
      </c>
      <c r="H12759" s="85">
        <v>250</v>
      </c>
      <c r="I12759" s="86">
        <v>0</v>
      </c>
      <c r="J12759" s="87">
        <v>250</v>
      </c>
    </row>
    <row r="12760" spans="1:10" ht="25.5">
      <c r="A12760" s="72">
        <v>12756</v>
      </c>
      <c r="B12760" s="83" t="s">
        <v>138</v>
      </c>
      <c r="C12760" s="84" t="s">
        <v>41051</v>
      </c>
      <c r="D12760" s="84" t="s">
        <v>41052</v>
      </c>
      <c r="E12760" s="84" t="s">
        <v>185</v>
      </c>
      <c r="F12760" s="84" t="s">
        <v>5588</v>
      </c>
      <c r="G12760" s="84" t="s">
        <v>10234</v>
      </c>
      <c r="H12760" s="85">
        <v>250</v>
      </c>
      <c r="I12760" s="86">
        <v>0</v>
      </c>
      <c r="J12760" s="87">
        <v>250</v>
      </c>
    </row>
    <row r="12761" spans="1:10" ht="25.5">
      <c r="A12761" s="72">
        <v>12757</v>
      </c>
      <c r="B12761" s="83" t="s">
        <v>138</v>
      </c>
      <c r="C12761" s="84" t="s">
        <v>6095</v>
      </c>
      <c r="D12761" s="84" t="s">
        <v>6096</v>
      </c>
      <c r="E12761" s="84" t="s">
        <v>185</v>
      </c>
      <c r="F12761" s="84" t="s">
        <v>5588</v>
      </c>
      <c r="G12761" s="84" t="s">
        <v>10234</v>
      </c>
      <c r="H12761" s="85">
        <v>250</v>
      </c>
      <c r="I12761" s="86">
        <v>0</v>
      </c>
      <c r="J12761" s="87">
        <v>250</v>
      </c>
    </row>
    <row r="12762" spans="1:10" ht="25.5">
      <c r="A12762" s="72">
        <v>12758</v>
      </c>
      <c r="B12762" s="83" t="s">
        <v>138</v>
      </c>
      <c r="C12762" s="84" t="s">
        <v>6225</v>
      </c>
      <c r="D12762" s="84" t="s">
        <v>6226</v>
      </c>
      <c r="E12762" s="84" t="s">
        <v>185</v>
      </c>
      <c r="F12762" s="84" t="s">
        <v>5588</v>
      </c>
      <c r="G12762" s="84" t="s">
        <v>10234</v>
      </c>
      <c r="H12762" s="85">
        <v>250</v>
      </c>
      <c r="I12762" s="86">
        <v>0</v>
      </c>
      <c r="J12762" s="87">
        <v>250</v>
      </c>
    </row>
    <row r="12763" spans="1:10" ht="25.5">
      <c r="A12763" s="72">
        <v>12759</v>
      </c>
      <c r="B12763" s="83" t="s">
        <v>138</v>
      </c>
      <c r="C12763" s="84" t="s">
        <v>6227</v>
      </c>
      <c r="D12763" s="84" t="s">
        <v>6228</v>
      </c>
      <c r="E12763" s="84" t="s">
        <v>185</v>
      </c>
      <c r="F12763" s="84" t="s">
        <v>5588</v>
      </c>
      <c r="G12763" s="84" t="s">
        <v>10234</v>
      </c>
      <c r="H12763" s="85">
        <v>250</v>
      </c>
      <c r="I12763" s="86">
        <v>0</v>
      </c>
      <c r="J12763" s="87">
        <v>250</v>
      </c>
    </row>
    <row r="12764" spans="1:10" ht="51">
      <c r="A12764" s="72">
        <v>12760</v>
      </c>
      <c r="B12764" s="83" t="s">
        <v>138</v>
      </c>
      <c r="C12764" s="84" t="s">
        <v>6097</v>
      </c>
      <c r="D12764" s="84" t="s">
        <v>6098</v>
      </c>
      <c r="E12764" s="84" t="s">
        <v>185</v>
      </c>
      <c r="F12764" s="84" t="s">
        <v>5588</v>
      </c>
      <c r="G12764" s="84" t="s">
        <v>10234</v>
      </c>
      <c r="H12764" s="85">
        <v>250</v>
      </c>
      <c r="I12764" s="86">
        <v>0</v>
      </c>
      <c r="J12764" s="87">
        <v>250</v>
      </c>
    </row>
    <row r="12765" spans="1:10" ht="63.75">
      <c r="A12765" s="72">
        <v>12761</v>
      </c>
      <c r="B12765" s="83" t="s">
        <v>138</v>
      </c>
      <c r="C12765" s="84" t="s">
        <v>6099</v>
      </c>
      <c r="D12765" s="84" t="s">
        <v>6100</v>
      </c>
      <c r="E12765" s="84" t="s">
        <v>185</v>
      </c>
      <c r="F12765" s="84" t="s">
        <v>5588</v>
      </c>
      <c r="G12765" s="84" t="s">
        <v>10234</v>
      </c>
      <c r="H12765" s="85">
        <v>250</v>
      </c>
      <c r="I12765" s="86">
        <v>0</v>
      </c>
      <c r="J12765" s="87">
        <v>250</v>
      </c>
    </row>
    <row r="12766" spans="1:10" ht="51">
      <c r="A12766" s="72">
        <v>12762</v>
      </c>
      <c r="B12766" s="83" t="s">
        <v>138</v>
      </c>
      <c r="C12766" s="84" t="s">
        <v>6101</v>
      </c>
      <c r="D12766" s="84" t="s">
        <v>6102</v>
      </c>
      <c r="E12766" s="84" t="s">
        <v>185</v>
      </c>
      <c r="F12766" s="84" t="s">
        <v>5588</v>
      </c>
      <c r="G12766" s="84" t="s">
        <v>10234</v>
      </c>
      <c r="H12766" s="85">
        <v>250</v>
      </c>
      <c r="I12766" s="86">
        <v>0</v>
      </c>
      <c r="J12766" s="87">
        <v>250</v>
      </c>
    </row>
    <row r="12767" spans="1:10">
      <c r="A12767" s="72">
        <v>12763</v>
      </c>
      <c r="B12767" s="83" t="s">
        <v>138</v>
      </c>
      <c r="C12767" s="84" t="s">
        <v>6229</v>
      </c>
      <c r="D12767" s="84" t="s">
        <v>6230</v>
      </c>
      <c r="E12767" s="84" t="s">
        <v>185</v>
      </c>
      <c r="F12767" s="84" t="s">
        <v>5588</v>
      </c>
      <c r="G12767" s="84" t="s">
        <v>10234</v>
      </c>
      <c r="H12767" s="85">
        <v>250</v>
      </c>
      <c r="I12767" s="86">
        <v>0</v>
      </c>
      <c r="J12767" s="87">
        <v>250</v>
      </c>
    </row>
    <row r="12768" spans="1:10" ht="25.5">
      <c r="A12768" s="72">
        <v>12764</v>
      </c>
      <c r="B12768" s="83" t="s">
        <v>138</v>
      </c>
      <c r="C12768" s="84" t="s">
        <v>6103</v>
      </c>
      <c r="D12768" s="84" t="s">
        <v>6104</v>
      </c>
      <c r="E12768" s="84" t="s">
        <v>185</v>
      </c>
      <c r="F12768" s="84" t="s">
        <v>5588</v>
      </c>
      <c r="G12768" s="84" t="s">
        <v>10234</v>
      </c>
      <c r="H12768" s="85">
        <v>250</v>
      </c>
      <c r="I12768" s="86">
        <v>0</v>
      </c>
      <c r="J12768" s="87">
        <v>250</v>
      </c>
    </row>
    <row r="12769" spans="1:10" ht="38.25">
      <c r="A12769" s="72">
        <v>12765</v>
      </c>
      <c r="B12769" s="83" t="s">
        <v>138</v>
      </c>
      <c r="C12769" s="84" t="s">
        <v>6105</v>
      </c>
      <c r="D12769" s="84" t="s">
        <v>6106</v>
      </c>
      <c r="E12769" s="84" t="s">
        <v>185</v>
      </c>
      <c r="F12769" s="84" t="s">
        <v>5588</v>
      </c>
      <c r="G12769" s="84" t="s">
        <v>10234</v>
      </c>
      <c r="H12769" s="85">
        <v>50</v>
      </c>
      <c r="I12769" s="86">
        <v>0</v>
      </c>
      <c r="J12769" s="87">
        <v>50</v>
      </c>
    </row>
    <row r="12770" spans="1:10" ht="25.5">
      <c r="A12770" s="72">
        <v>12766</v>
      </c>
      <c r="B12770" s="83" t="s">
        <v>138</v>
      </c>
      <c r="C12770" s="84" t="s">
        <v>6107</v>
      </c>
      <c r="D12770" s="84" t="s">
        <v>6108</v>
      </c>
      <c r="E12770" s="84" t="s">
        <v>185</v>
      </c>
      <c r="F12770" s="84" t="s">
        <v>5588</v>
      </c>
      <c r="G12770" s="84" t="s">
        <v>10234</v>
      </c>
      <c r="H12770" s="85">
        <v>300</v>
      </c>
      <c r="I12770" s="86">
        <v>0</v>
      </c>
      <c r="J12770" s="87">
        <v>300</v>
      </c>
    </row>
    <row r="12771" spans="1:10" ht="25.5">
      <c r="A12771" s="72">
        <v>12767</v>
      </c>
      <c r="B12771" s="83" t="s">
        <v>138</v>
      </c>
      <c r="C12771" s="84" t="s">
        <v>6109</v>
      </c>
      <c r="D12771" s="84" t="s">
        <v>6110</v>
      </c>
      <c r="E12771" s="84" t="s">
        <v>185</v>
      </c>
      <c r="F12771" s="84" t="s">
        <v>5588</v>
      </c>
      <c r="G12771" s="84" t="s">
        <v>10234</v>
      </c>
      <c r="H12771" s="85">
        <v>200</v>
      </c>
      <c r="I12771" s="86">
        <v>0</v>
      </c>
      <c r="J12771" s="87">
        <v>200</v>
      </c>
    </row>
    <row r="12772" spans="1:10" ht="25.5">
      <c r="A12772" s="72">
        <v>12768</v>
      </c>
      <c r="B12772" s="83" t="s">
        <v>138</v>
      </c>
      <c r="C12772" s="84" t="s">
        <v>6178</v>
      </c>
      <c r="D12772" s="84" t="s">
        <v>6179</v>
      </c>
      <c r="E12772" s="84" t="s">
        <v>185</v>
      </c>
      <c r="F12772" s="84" t="s">
        <v>5588</v>
      </c>
      <c r="G12772" s="84" t="s">
        <v>10234</v>
      </c>
      <c r="H12772" s="85">
        <v>250</v>
      </c>
      <c r="I12772" s="86">
        <v>0</v>
      </c>
      <c r="J12772" s="87">
        <v>250</v>
      </c>
    </row>
    <row r="12773" spans="1:10" ht="25.5">
      <c r="A12773" s="72">
        <v>12769</v>
      </c>
      <c r="B12773" s="83" t="s">
        <v>138</v>
      </c>
      <c r="C12773" s="84" t="s">
        <v>41053</v>
      </c>
      <c r="D12773" s="84" t="s">
        <v>41054</v>
      </c>
      <c r="E12773" s="84" t="s">
        <v>185</v>
      </c>
      <c r="F12773" s="84" t="s">
        <v>5588</v>
      </c>
      <c r="G12773" s="84" t="s">
        <v>10234</v>
      </c>
      <c r="H12773" s="85">
        <v>250</v>
      </c>
      <c r="I12773" s="86">
        <v>0</v>
      </c>
      <c r="J12773" s="87">
        <v>250</v>
      </c>
    </row>
    <row r="12774" spans="1:10" ht="25.5">
      <c r="A12774" s="72">
        <v>12770</v>
      </c>
      <c r="B12774" s="83" t="s">
        <v>138</v>
      </c>
      <c r="C12774" s="84" t="s">
        <v>6180</v>
      </c>
      <c r="D12774" s="84" t="s">
        <v>6181</v>
      </c>
      <c r="E12774" s="84" t="s">
        <v>185</v>
      </c>
      <c r="F12774" s="84" t="s">
        <v>5588</v>
      </c>
      <c r="G12774" s="84" t="s">
        <v>10234</v>
      </c>
      <c r="H12774" s="85">
        <v>250</v>
      </c>
      <c r="I12774" s="86">
        <v>0</v>
      </c>
      <c r="J12774" s="87">
        <v>250</v>
      </c>
    </row>
    <row r="12775" spans="1:10" ht="38.25">
      <c r="A12775" s="72">
        <v>12771</v>
      </c>
      <c r="B12775" s="83" t="s">
        <v>138</v>
      </c>
      <c r="C12775" s="84" t="s">
        <v>5897</v>
      </c>
      <c r="D12775" s="84" t="s">
        <v>5898</v>
      </c>
      <c r="E12775" s="84" t="s">
        <v>185</v>
      </c>
      <c r="F12775" s="84" t="s">
        <v>5588</v>
      </c>
      <c r="G12775" s="84" t="s">
        <v>10234</v>
      </c>
      <c r="H12775" s="85">
        <v>50</v>
      </c>
      <c r="I12775" s="86">
        <v>0</v>
      </c>
      <c r="J12775" s="87">
        <v>50</v>
      </c>
    </row>
    <row r="12776" spans="1:10" ht="25.5">
      <c r="A12776" s="72">
        <v>12772</v>
      </c>
      <c r="B12776" s="83" t="s">
        <v>138</v>
      </c>
      <c r="C12776" s="84" t="s">
        <v>5893</v>
      </c>
      <c r="D12776" s="84" t="s">
        <v>5894</v>
      </c>
      <c r="E12776" s="84" t="s">
        <v>185</v>
      </c>
      <c r="F12776" s="84" t="s">
        <v>5588</v>
      </c>
      <c r="G12776" s="84" t="s">
        <v>10234</v>
      </c>
      <c r="H12776" s="85">
        <v>300</v>
      </c>
      <c r="I12776" s="86">
        <v>0</v>
      </c>
      <c r="J12776" s="87">
        <v>300</v>
      </c>
    </row>
    <row r="12777" spans="1:10" ht="25.5">
      <c r="A12777" s="72">
        <v>12773</v>
      </c>
      <c r="B12777" s="83" t="s">
        <v>138</v>
      </c>
      <c r="C12777" s="84" t="s">
        <v>5895</v>
      </c>
      <c r="D12777" s="84" t="s">
        <v>5896</v>
      </c>
      <c r="E12777" s="84" t="s">
        <v>185</v>
      </c>
      <c r="F12777" s="84" t="s">
        <v>5588</v>
      </c>
      <c r="G12777" s="84" t="s">
        <v>10234</v>
      </c>
      <c r="H12777" s="85">
        <v>200</v>
      </c>
      <c r="I12777" s="86">
        <v>0</v>
      </c>
      <c r="J12777" s="87">
        <v>200</v>
      </c>
    </row>
    <row r="12778" spans="1:10" ht="25.5">
      <c r="A12778" s="72">
        <v>12774</v>
      </c>
      <c r="B12778" s="83" t="s">
        <v>138</v>
      </c>
      <c r="C12778" s="84" t="s">
        <v>6043</v>
      </c>
      <c r="D12778" s="84" t="s">
        <v>6044</v>
      </c>
      <c r="E12778" s="84" t="s">
        <v>185</v>
      </c>
      <c r="F12778" s="84" t="s">
        <v>5588</v>
      </c>
      <c r="G12778" s="84" t="s">
        <v>10234</v>
      </c>
      <c r="H12778" s="85">
        <v>250</v>
      </c>
      <c r="I12778" s="86">
        <v>0</v>
      </c>
      <c r="J12778" s="87">
        <v>250</v>
      </c>
    </row>
    <row r="12779" spans="1:10" ht="25.5">
      <c r="A12779" s="72">
        <v>12775</v>
      </c>
      <c r="B12779" s="83" t="s">
        <v>138</v>
      </c>
      <c r="C12779" s="84" t="s">
        <v>6182</v>
      </c>
      <c r="D12779" s="84" t="s">
        <v>6183</v>
      </c>
      <c r="E12779" s="84" t="s">
        <v>185</v>
      </c>
      <c r="F12779" s="84" t="s">
        <v>5588</v>
      </c>
      <c r="G12779" s="84" t="s">
        <v>10234</v>
      </c>
      <c r="H12779" s="85">
        <v>250</v>
      </c>
      <c r="I12779" s="86">
        <v>0</v>
      </c>
      <c r="J12779" s="87">
        <v>250</v>
      </c>
    </row>
    <row r="12780" spans="1:10" ht="25.5">
      <c r="A12780" s="72">
        <v>12776</v>
      </c>
      <c r="B12780" s="83" t="s">
        <v>138</v>
      </c>
      <c r="C12780" s="84" t="s">
        <v>6184</v>
      </c>
      <c r="D12780" s="84" t="s">
        <v>6185</v>
      </c>
      <c r="E12780" s="84" t="s">
        <v>185</v>
      </c>
      <c r="F12780" s="84" t="s">
        <v>5588</v>
      </c>
      <c r="G12780" s="84" t="s">
        <v>10234</v>
      </c>
      <c r="H12780" s="85">
        <v>250</v>
      </c>
      <c r="I12780" s="86">
        <v>0</v>
      </c>
      <c r="J12780" s="87">
        <v>250</v>
      </c>
    </row>
    <row r="12781" spans="1:10" ht="25.5">
      <c r="A12781" s="72">
        <v>12777</v>
      </c>
      <c r="B12781" s="83" t="s">
        <v>138</v>
      </c>
      <c r="C12781" s="84" t="s">
        <v>6041</v>
      </c>
      <c r="D12781" s="84" t="s">
        <v>6042</v>
      </c>
      <c r="E12781" s="84" t="s">
        <v>185</v>
      </c>
      <c r="F12781" s="84" t="s">
        <v>5588</v>
      </c>
      <c r="G12781" s="84" t="s">
        <v>10234</v>
      </c>
      <c r="H12781" s="85">
        <v>250</v>
      </c>
      <c r="I12781" s="86">
        <v>0</v>
      </c>
      <c r="J12781" s="87">
        <v>250</v>
      </c>
    </row>
    <row r="12782" spans="1:10">
      <c r="A12782" s="72">
        <v>12778</v>
      </c>
      <c r="B12782" s="83" t="s">
        <v>138</v>
      </c>
      <c r="C12782" s="84" t="s">
        <v>6251</v>
      </c>
      <c r="D12782" s="84" t="s">
        <v>6252</v>
      </c>
      <c r="E12782" s="84" t="s">
        <v>185</v>
      </c>
      <c r="F12782" s="84" t="s">
        <v>5588</v>
      </c>
      <c r="G12782" s="84" t="s">
        <v>10234</v>
      </c>
      <c r="H12782" s="85">
        <v>250</v>
      </c>
      <c r="I12782" s="86">
        <v>0</v>
      </c>
      <c r="J12782" s="87">
        <v>250</v>
      </c>
    </row>
    <row r="12783" spans="1:10" ht="25.5">
      <c r="A12783" s="72">
        <v>12779</v>
      </c>
      <c r="B12783" s="83" t="s">
        <v>138</v>
      </c>
      <c r="C12783" s="84" t="s">
        <v>41055</v>
      </c>
      <c r="D12783" s="84" t="s">
        <v>41056</v>
      </c>
      <c r="E12783" s="84" t="s">
        <v>185</v>
      </c>
      <c r="F12783" s="84" t="s">
        <v>5588</v>
      </c>
      <c r="G12783" s="84" t="s">
        <v>10234</v>
      </c>
      <c r="H12783" s="85">
        <v>250</v>
      </c>
      <c r="I12783" s="86">
        <v>0</v>
      </c>
      <c r="J12783" s="87">
        <v>250</v>
      </c>
    </row>
    <row r="12784" spans="1:10">
      <c r="A12784" s="72">
        <v>12780</v>
      </c>
      <c r="B12784" s="83" t="s">
        <v>138</v>
      </c>
      <c r="C12784" s="84" t="s">
        <v>6045</v>
      </c>
      <c r="D12784" s="84" t="s">
        <v>6046</v>
      </c>
      <c r="E12784" s="84" t="s">
        <v>185</v>
      </c>
      <c r="F12784" s="84" t="s">
        <v>5588</v>
      </c>
      <c r="G12784" s="84" t="s">
        <v>10234</v>
      </c>
      <c r="H12784" s="85">
        <v>250</v>
      </c>
      <c r="I12784" s="86">
        <v>0</v>
      </c>
      <c r="J12784" s="87">
        <v>250</v>
      </c>
    </row>
    <row r="12785" spans="1:10" ht="25.5">
      <c r="A12785" s="72">
        <v>12781</v>
      </c>
      <c r="B12785" s="83" t="s">
        <v>138</v>
      </c>
      <c r="C12785" s="84" t="s">
        <v>6047</v>
      </c>
      <c r="D12785" s="84" t="s">
        <v>6048</v>
      </c>
      <c r="E12785" s="84" t="s">
        <v>185</v>
      </c>
      <c r="F12785" s="84" t="s">
        <v>5588</v>
      </c>
      <c r="G12785" s="84" t="s">
        <v>10234</v>
      </c>
      <c r="H12785" s="85">
        <v>250</v>
      </c>
      <c r="I12785" s="86">
        <v>0</v>
      </c>
      <c r="J12785" s="87">
        <v>250</v>
      </c>
    </row>
    <row r="12786" spans="1:10">
      <c r="A12786" s="72">
        <v>12782</v>
      </c>
      <c r="B12786" s="83" t="s">
        <v>138</v>
      </c>
      <c r="C12786" s="84" t="s">
        <v>6051</v>
      </c>
      <c r="D12786" s="84" t="s">
        <v>6052</v>
      </c>
      <c r="E12786" s="84" t="s">
        <v>185</v>
      </c>
      <c r="F12786" s="84" t="s">
        <v>5588</v>
      </c>
      <c r="G12786" s="84" t="s">
        <v>10234</v>
      </c>
      <c r="H12786" s="85">
        <v>250</v>
      </c>
      <c r="I12786" s="86">
        <v>0</v>
      </c>
      <c r="J12786" s="87">
        <v>250</v>
      </c>
    </row>
    <row r="12787" spans="1:10" ht="25.5">
      <c r="A12787" s="72">
        <v>12783</v>
      </c>
      <c r="B12787" s="83" t="s">
        <v>138</v>
      </c>
      <c r="C12787" s="84" t="s">
        <v>6186</v>
      </c>
      <c r="D12787" s="84" t="s">
        <v>6187</v>
      </c>
      <c r="E12787" s="84" t="s">
        <v>185</v>
      </c>
      <c r="F12787" s="84" t="s">
        <v>5588</v>
      </c>
      <c r="G12787" s="84" t="s">
        <v>10234</v>
      </c>
      <c r="H12787" s="85">
        <v>250</v>
      </c>
      <c r="I12787" s="86">
        <v>0</v>
      </c>
      <c r="J12787" s="87">
        <v>250</v>
      </c>
    </row>
    <row r="12788" spans="1:10" ht="25.5">
      <c r="A12788" s="72">
        <v>12784</v>
      </c>
      <c r="B12788" s="83" t="s">
        <v>138</v>
      </c>
      <c r="C12788" s="84" t="s">
        <v>6049</v>
      </c>
      <c r="D12788" s="84" t="s">
        <v>6050</v>
      </c>
      <c r="E12788" s="84" t="s">
        <v>185</v>
      </c>
      <c r="F12788" s="84" t="s">
        <v>5588</v>
      </c>
      <c r="G12788" s="84" t="s">
        <v>10234</v>
      </c>
      <c r="H12788" s="85">
        <v>250</v>
      </c>
      <c r="I12788" s="86">
        <v>0</v>
      </c>
      <c r="J12788" s="87">
        <v>250</v>
      </c>
    </row>
    <row r="12789" spans="1:10">
      <c r="A12789" s="72">
        <v>12785</v>
      </c>
      <c r="B12789" s="83" t="s">
        <v>138</v>
      </c>
      <c r="C12789" s="84" t="s">
        <v>6188</v>
      </c>
      <c r="D12789" s="84" t="s">
        <v>6189</v>
      </c>
      <c r="E12789" s="84" t="s">
        <v>185</v>
      </c>
      <c r="F12789" s="84" t="s">
        <v>5588</v>
      </c>
      <c r="G12789" s="84" t="s">
        <v>10234</v>
      </c>
      <c r="H12789" s="85">
        <v>250</v>
      </c>
      <c r="I12789" s="86">
        <v>0</v>
      </c>
      <c r="J12789" s="87">
        <v>250</v>
      </c>
    </row>
    <row r="12790" spans="1:10">
      <c r="A12790" s="72">
        <v>12786</v>
      </c>
      <c r="B12790" s="83" t="s">
        <v>138</v>
      </c>
      <c r="C12790" s="84" t="s">
        <v>6190</v>
      </c>
      <c r="D12790" s="84" t="s">
        <v>6191</v>
      </c>
      <c r="E12790" s="84" t="s">
        <v>185</v>
      </c>
      <c r="F12790" s="84" t="s">
        <v>5588</v>
      </c>
      <c r="G12790" s="84" t="s">
        <v>10234</v>
      </c>
      <c r="H12790" s="85">
        <v>250</v>
      </c>
      <c r="I12790" s="86">
        <v>0</v>
      </c>
      <c r="J12790" s="87">
        <v>250</v>
      </c>
    </row>
    <row r="12791" spans="1:10" ht="25.5">
      <c r="A12791" s="72">
        <v>12787</v>
      </c>
      <c r="B12791" s="83" t="s">
        <v>138</v>
      </c>
      <c r="C12791" s="84" t="s">
        <v>6053</v>
      </c>
      <c r="D12791" s="84" t="s">
        <v>6054</v>
      </c>
      <c r="E12791" s="84" t="s">
        <v>185</v>
      </c>
      <c r="F12791" s="84" t="s">
        <v>5588</v>
      </c>
      <c r="G12791" s="84" t="s">
        <v>10234</v>
      </c>
      <c r="H12791" s="85">
        <v>250</v>
      </c>
      <c r="I12791" s="86">
        <v>0</v>
      </c>
      <c r="J12791" s="87">
        <v>250</v>
      </c>
    </row>
    <row r="12792" spans="1:10" ht="38.25">
      <c r="A12792" s="72">
        <v>12788</v>
      </c>
      <c r="B12792" s="83" t="s">
        <v>138</v>
      </c>
      <c r="C12792" s="84" t="s">
        <v>6055</v>
      </c>
      <c r="D12792" s="84" t="s">
        <v>6056</v>
      </c>
      <c r="E12792" s="84" t="s">
        <v>185</v>
      </c>
      <c r="F12792" s="84" t="s">
        <v>5588</v>
      </c>
      <c r="G12792" s="84" t="s">
        <v>10234</v>
      </c>
      <c r="H12792" s="85">
        <v>50</v>
      </c>
      <c r="I12792" s="86">
        <v>0</v>
      </c>
      <c r="J12792" s="87">
        <v>50</v>
      </c>
    </row>
    <row r="12793" spans="1:10" ht="25.5">
      <c r="A12793" s="72">
        <v>12789</v>
      </c>
      <c r="B12793" s="83" t="s">
        <v>138</v>
      </c>
      <c r="C12793" s="84" t="s">
        <v>6057</v>
      </c>
      <c r="D12793" s="84" t="s">
        <v>6058</v>
      </c>
      <c r="E12793" s="84" t="s">
        <v>185</v>
      </c>
      <c r="F12793" s="84" t="s">
        <v>5588</v>
      </c>
      <c r="G12793" s="84" t="s">
        <v>10234</v>
      </c>
      <c r="H12793" s="85">
        <v>300</v>
      </c>
      <c r="I12793" s="86">
        <v>0</v>
      </c>
      <c r="J12793" s="87">
        <v>300</v>
      </c>
    </row>
    <row r="12794" spans="1:10" ht="25.5">
      <c r="A12794" s="72">
        <v>12790</v>
      </c>
      <c r="B12794" s="83" t="s">
        <v>138</v>
      </c>
      <c r="C12794" s="84" t="s">
        <v>6059</v>
      </c>
      <c r="D12794" s="84" t="s">
        <v>6060</v>
      </c>
      <c r="E12794" s="84" t="s">
        <v>185</v>
      </c>
      <c r="F12794" s="84" t="s">
        <v>5588</v>
      </c>
      <c r="G12794" s="84" t="s">
        <v>10234</v>
      </c>
      <c r="H12794" s="85">
        <v>200</v>
      </c>
      <c r="I12794" s="86">
        <v>0</v>
      </c>
      <c r="J12794" s="87">
        <v>200</v>
      </c>
    </row>
    <row r="12795" spans="1:10" ht="25.5">
      <c r="A12795" s="72">
        <v>12791</v>
      </c>
      <c r="B12795" s="83" t="s">
        <v>138</v>
      </c>
      <c r="C12795" s="84" t="s">
        <v>6192</v>
      </c>
      <c r="D12795" s="84" t="s">
        <v>6193</v>
      </c>
      <c r="E12795" s="84" t="s">
        <v>185</v>
      </c>
      <c r="F12795" s="84" t="s">
        <v>5588</v>
      </c>
      <c r="G12795" s="84" t="s">
        <v>10234</v>
      </c>
      <c r="H12795" s="85">
        <v>250</v>
      </c>
      <c r="I12795" s="86">
        <v>0</v>
      </c>
      <c r="J12795" s="87">
        <v>250</v>
      </c>
    </row>
    <row r="12796" spans="1:10" ht="25.5">
      <c r="A12796" s="72">
        <v>12792</v>
      </c>
      <c r="B12796" s="83" t="s">
        <v>138</v>
      </c>
      <c r="C12796" s="84" t="s">
        <v>6061</v>
      </c>
      <c r="D12796" s="84" t="s">
        <v>6062</v>
      </c>
      <c r="E12796" s="84" t="s">
        <v>185</v>
      </c>
      <c r="F12796" s="84" t="s">
        <v>5588</v>
      </c>
      <c r="G12796" s="84" t="s">
        <v>10234</v>
      </c>
      <c r="H12796" s="85">
        <v>250</v>
      </c>
      <c r="I12796" s="86">
        <v>0</v>
      </c>
      <c r="J12796" s="87">
        <v>250</v>
      </c>
    </row>
    <row r="12797" spans="1:10" ht="25.5">
      <c r="A12797" s="72">
        <v>12793</v>
      </c>
      <c r="B12797" s="83" t="s">
        <v>138</v>
      </c>
      <c r="C12797" s="84" t="s">
        <v>141</v>
      </c>
      <c r="D12797" s="84" t="s">
        <v>6194</v>
      </c>
      <c r="E12797" s="84" t="s">
        <v>185</v>
      </c>
      <c r="F12797" s="84" t="s">
        <v>5588</v>
      </c>
      <c r="G12797" s="84" t="s">
        <v>10234</v>
      </c>
      <c r="H12797" s="85">
        <v>250</v>
      </c>
      <c r="I12797" s="86">
        <v>0</v>
      </c>
      <c r="J12797" s="87">
        <v>250</v>
      </c>
    </row>
    <row r="12798" spans="1:10" ht="25.5">
      <c r="A12798" s="72">
        <v>12794</v>
      </c>
      <c r="B12798" s="83" t="s">
        <v>138</v>
      </c>
      <c r="C12798" s="84" t="s">
        <v>5971</v>
      </c>
      <c r="D12798" s="84" t="s">
        <v>5972</v>
      </c>
      <c r="E12798" s="84" t="s">
        <v>185</v>
      </c>
      <c r="F12798" s="84" t="s">
        <v>5588</v>
      </c>
      <c r="G12798" s="84" t="s">
        <v>10234</v>
      </c>
      <c r="H12798" s="85">
        <v>250</v>
      </c>
      <c r="I12798" s="86">
        <v>0</v>
      </c>
      <c r="J12798" s="87">
        <v>250</v>
      </c>
    </row>
    <row r="12799" spans="1:10" ht="25.5">
      <c r="A12799" s="72">
        <v>12795</v>
      </c>
      <c r="B12799" s="83" t="s">
        <v>138</v>
      </c>
      <c r="C12799" s="84" t="s">
        <v>6257</v>
      </c>
      <c r="D12799" s="84" t="s">
        <v>6258</v>
      </c>
      <c r="E12799" s="84" t="s">
        <v>185</v>
      </c>
      <c r="F12799" s="84" t="s">
        <v>5588</v>
      </c>
      <c r="G12799" s="84" t="s">
        <v>10234</v>
      </c>
      <c r="H12799" s="85">
        <v>250</v>
      </c>
      <c r="I12799" s="86">
        <v>0</v>
      </c>
      <c r="J12799" s="87">
        <v>250</v>
      </c>
    </row>
    <row r="12800" spans="1:10" ht="25.5">
      <c r="A12800" s="72">
        <v>12796</v>
      </c>
      <c r="B12800" s="83" t="s">
        <v>138</v>
      </c>
      <c r="C12800" s="84" t="s">
        <v>6195</v>
      </c>
      <c r="D12800" s="84" t="s">
        <v>6196</v>
      </c>
      <c r="E12800" s="84" t="s">
        <v>185</v>
      </c>
      <c r="F12800" s="84" t="s">
        <v>5588</v>
      </c>
      <c r="G12800" s="84" t="s">
        <v>10234</v>
      </c>
      <c r="H12800" s="85">
        <v>250</v>
      </c>
      <c r="I12800" s="86">
        <v>0</v>
      </c>
      <c r="J12800" s="87">
        <v>250</v>
      </c>
    </row>
    <row r="12801" spans="1:10" ht="25.5">
      <c r="A12801" s="72">
        <v>12797</v>
      </c>
      <c r="B12801" s="83" t="s">
        <v>138</v>
      </c>
      <c r="C12801" s="84" t="s">
        <v>6197</v>
      </c>
      <c r="D12801" s="84" t="s">
        <v>6198</v>
      </c>
      <c r="E12801" s="84" t="s">
        <v>185</v>
      </c>
      <c r="F12801" s="84" t="s">
        <v>5588</v>
      </c>
      <c r="G12801" s="84" t="s">
        <v>10234</v>
      </c>
      <c r="H12801" s="85">
        <v>250</v>
      </c>
      <c r="I12801" s="86">
        <v>0</v>
      </c>
      <c r="J12801" s="87">
        <v>250</v>
      </c>
    </row>
    <row r="12802" spans="1:10" ht="25.5">
      <c r="A12802" s="72">
        <v>12798</v>
      </c>
      <c r="B12802" s="83" t="s">
        <v>138</v>
      </c>
      <c r="C12802" s="84" t="s">
        <v>5899</v>
      </c>
      <c r="D12802" s="84" t="s">
        <v>5900</v>
      </c>
      <c r="E12802" s="84" t="s">
        <v>185</v>
      </c>
      <c r="F12802" s="84" t="s">
        <v>5588</v>
      </c>
      <c r="G12802" s="84" t="s">
        <v>10234</v>
      </c>
      <c r="H12802" s="85">
        <v>250</v>
      </c>
      <c r="I12802" s="86">
        <v>0</v>
      </c>
      <c r="J12802" s="87">
        <v>250</v>
      </c>
    </row>
    <row r="12803" spans="1:10" ht="38.25">
      <c r="A12803" s="72">
        <v>12799</v>
      </c>
      <c r="B12803" s="83" t="s">
        <v>138</v>
      </c>
      <c r="C12803" s="84" t="s">
        <v>5901</v>
      </c>
      <c r="D12803" s="84" t="s">
        <v>5902</v>
      </c>
      <c r="E12803" s="84" t="s">
        <v>185</v>
      </c>
      <c r="F12803" s="84" t="s">
        <v>5588</v>
      </c>
      <c r="G12803" s="84" t="s">
        <v>10234</v>
      </c>
      <c r="H12803" s="85">
        <v>250</v>
      </c>
      <c r="I12803" s="86">
        <v>0</v>
      </c>
      <c r="J12803" s="87">
        <v>250</v>
      </c>
    </row>
    <row r="12804" spans="1:10" ht="25.5">
      <c r="A12804" s="72">
        <v>12800</v>
      </c>
      <c r="B12804" s="83" t="s">
        <v>138</v>
      </c>
      <c r="C12804" s="84" t="s">
        <v>5903</v>
      </c>
      <c r="D12804" s="84" t="s">
        <v>5904</v>
      </c>
      <c r="E12804" s="84" t="s">
        <v>185</v>
      </c>
      <c r="F12804" s="84" t="s">
        <v>5588</v>
      </c>
      <c r="G12804" s="84" t="s">
        <v>10234</v>
      </c>
      <c r="H12804" s="85">
        <v>300</v>
      </c>
      <c r="I12804" s="86">
        <v>0</v>
      </c>
      <c r="J12804" s="87">
        <v>300</v>
      </c>
    </row>
    <row r="12805" spans="1:10" ht="25.5">
      <c r="A12805" s="72">
        <v>12801</v>
      </c>
      <c r="B12805" s="83" t="s">
        <v>138</v>
      </c>
      <c r="C12805" s="84" t="s">
        <v>5905</v>
      </c>
      <c r="D12805" s="84" t="s">
        <v>5906</v>
      </c>
      <c r="E12805" s="84" t="s">
        <v>185</v>
      </c>
      <c r="F12805" s="84" t="s">
        <v>5588</v>
      </c>
      <c r="G12805" s="84" t="s">
        <v>10234</v>
      </c>
      <c r="H12805" s="85">
        <v>200</v>
      </c>
      <c r="I12805" s="86">
        <v>0</v>
      </c>
      <c r="J12805" s="87">
        <v>200</v>
      </c>
    </row>
    <row r="12806" spans="1:10" ht="25.5">
      <c r="A12806" s="72">
        <v>12802</v>
      </c>
      <c r="B12806" s="83" t="s">
        <v>138</v>
      </c>
      <c r="C12806" s="84" t="s">
        <v>6199</v>
      </c>
      <c r="D12806" s="84" t="s">
        <v>6200</v>
      </c>
      <c r="E12806" s="84" t="s">
        <v>185</v>
      </c>
      <c r="F12806" s="84" t="s">
        <v>5588</v>
      </c>
      <c r="G12806" s="84" t="s">
        <v>10234</v>
      </c>
      <c r="H12806" s="85">
        <v>250</v>
      </c>
      <c r="I12806" s="86">
        <v>0</v>
      </c>
      <c r="J12806" s="87">
        <v>250</v>
      </c>
    </row>
    <row r="12807" spans="1:10">
      <c r="A12807" s="72">
        <v>12803</v>
      </c>
      <c r="B12807" s="83" t="s">
        <v>138</v>
      </c>
      <c r="C12807" s="84" t="s">
        <v>41057</v>
      </c>
      <c r="D12807" s="84" t="s">
        <v>41058</v>
      </c>
      <c r="E12807" s="84" t="s">
        <v>185</v>
      </c>
      <c r="F12807" s="84" t="s">
        <v>5588</v>
      </c>
      <c r="G12807" s="84" t="s">
        <v>10234</v>
      </c>
      <c r="H12807" s="85">
        <v>250</v>
      </c>
      <c r="I12807" s="86">
        <v>0</v>
      </c>
      <c r="J12807" s="87">
        <v>250</v>
      </c>
    </row>
    <row r="12808" spans="1:10">
      <c r="A12808" s="72">
        <v>12804</v>
      </c>
      <c r="B12808" s="83" t="s">
        <v>138</v>
      </c>
      <c r="C12808" s="84" t="s">
        <v>5909</v>
      </c>
      <c r="D12808" s="84" t="s">
        <v>5910</v>
      </c>
      <c r="E12808" s="84" t="s">
        <v>185</v>
      </c>
      <c r="F12808" s="84" t="s">
        <v>5588</v>
      </c>
      <c r="G12808" s="84" t="s">
        <v>10234</v>
      </c>
      <c r="H12808" s="85">
        <v>250</v>
      </c>
      <c r="I12808" s="86">
        <v>0</v>
      </c>
      <c r="J12808" s="87">
        <v>250</v>
      </c>
    </row>
    <row r="12809" spans="1:10">
      <c r="A12809" s="72">
        <v>12805</v>
      </c>
      <c r="B12809" s="83" t="s">
        <v>138</v>
      </c>
      <c r="C12809" s="84" t="s">
        <v>5907</v>
      </c>
      <c r="D12809" s="84" t="s">
        <v>5908</v>
      </c>
      <c r="E12809" s="84" t="s">
        <v>185</v>
      </c>
      <c r="F12809" s="84" t="s">
        <v>5588</v>
      </c>
      <c r="G12809" s="84" t="s">
        <v>10234</v>
      </c>
      <c r="H12809" s="85">
        <v>250</v>
      </c>
      <c r="I12809" s="86">
        <v>0</v>
      </c>
      <c r="J12809" s="87">
        <v>250</v>
      </c>
    </row>
    <row r="12810" spans="1:10" ht="25.5">
      <c r="A12810" s="72">
        <v>12806</v>
      </c>
      <c r="B12810" s="83" t="s">
        <v>138</v>
      </c>
      <c r="C12810" s="84" t="s">
        <v>6201</v>
      </c>
      <c r="D12810" s="84" t="s">
        <v>6202</v>
      </c>
      <c r="E12810" s="84" t="s">
        <v>185</v>
      </c>
      <c r="F12810" s="84" t="s">
        <v>5588</v>
      </c>
      <c r="G12810" s="84" t="s">
        <v>10234</v>
      </c>
      <c r="H12810" s="85">
        <v>250</v>
      </c>
      <c r="I12810" s="86">
        <v>0</v>
      </c>
      <c r="J12810" s="87">
        <v>250</v>
      </c>
    </row>
    <row r="12811" spans="1:10" ht="25.5">
      <c r="A12811" s="72">
        <v>12807</v>
      </c>
      <c r="B12811" s="83" t="s">
        <v>138</v>
      </c>
      <c r="C12811" s="84" t="s">
        <v>6063</v>
      </c>
      <c r="D12811" s="84" t="s">
        <v>6064</v>
      </c>
      <c r="E12811" s="84" t="s">
        <v>185</v>
      </c>
      <c r="F12811" s="84" t="s">
        <v>5588</v>
      </c>
      <c r="G12811" s="84" t="s">
        <v>10234</v>
      </c>
      <c r="H12811" s="85">
        <v>250</v>
      </c>
      <c r="I12811" s="86">
        <v>0</v>
      </c>
      <c r="J12811" s="87">
        <v>250</v>
      </c>
    </row>
    <row r="12812" spans="1:10" ht="51">
      <c r="A12812" s="72">
        <v>12808</v>
      </c>
      <c r="B12812" s="83" t="s">
        <v>138</v>
      </c>
      <c r="C12812" s="84" t="s">
        <v>6065</v>
      </c>
      <c r="D12812" s="84" t="s">
        <v>6066</v>
      </c>
      <c r="E12812" s="84" t="s">
        <v>185</v>
      </c>
      <c r="F12812" s="84" t="s">
        <v>5588</v>
      </c>
      <c r="G12812" s="84" t="s">
        <v>10234</v>
      </c>
      <c r="H12812" s="85">
        <v>250</v>
      </c>
      <c r="I12812" s="86">
        <v>0</v>
      </c>
      <c r="J12812" s="87">
        <v>250</v>
      </c>
    </row>
    <row r="12813" spans="1:10" ht="51">
      <c r="A12813" s="72">
        <v>12809</v>
      </c>
      <c r="B12813" s="83" t="s">
        <v>138</v>
      </c>
      <c r="C12813" s="84" t="s">
        <v>6067</v>
      </c>
      <c r="D12813" s="84" t="s">
        <v>6068</v>
      </c>
      <c r="E12813" s="84" t="s">
        <v>185</v>
      </c>
      <c r="F12813" s="84" t="s">
        <v>5588</v>
      </c>
      <c r="G12813" s="84" t="s">
        <v>10234</v>
      </c>
      <c r="H12813" s="85">
        <v>250</v>
      </c>
      <c r="I12813" s="86">
        <v>0</v>
      </c>
      <c r="J12813" s="87">
        <v>250</v>
      </c>
    </row>
    <row r="12814" spans="1:10" ht="25.5">
      <c r="A12814" s="72">
        <v>12810</v>
      </c>
      <c r="B12814" s="83" t="s">
        <v>138</v>
      </c>
      <c r="C12814" s="84" t="s">
        <v>41059</v>
      </c>
      <c r="D12814" s="84" t="s">
        <v>41060</v>
      </c>
      <c r="E12814" s="84" t="s">
        <v>185</v>
      </c>
      <c r="F12814" s="84" t="s">
        <v>5588</v>
      </c>
      <c r="G12814" s="84" t="s">
        <v>10234</v>
      </c>
      <c r="H12814" s="85">
        <v>250</v>
      </c>
      <c r="I12814" s="86">
        <v>0</v>
      </c>
      <c r="J12814" s="87">
        <v>250</v>
      </c>
    </row>
    <row r="12815" spans="1:10">
      <c r="A12815" s="72">
        <v>12811</v>
      </c>
      <c r="B12815" s="83" t="s">
        <v>138</v>
      </c>
      <c r="C12815" s="84" t="s">
        <v>5911</v>
      </c>
      <c r="D12815" s="84" t="s">
        <v>5912</v>
      </c>
      <c r="E12815" s="84" t="s">
        <v>185</v>
      </c>
      <c r="F12815" s="84" t="s">
        <v>5588</v>
      </c>
      <c r="G12815" s="84" t="s">
        <v>10234</v>
      </c>
      <c r="H12815" s="85">
        <v>250</v>
      </c>
      <c r="I12815" s="86">
        <v>0</v>
      </c>
      <c r="J12815" s="87">
        <v>250</v>
      </c>
    </row>
    <row r="12816" spans="1:10" ht="25.5">
      <c r="A12816" s="72">
        <v>12812</v>
      </c>
      <c r="B12816" s="83" t="s">
        <v>138</v>
      </c>
      <c r="C12816" s="84" t="s">
        <v>6203</v>
      </c>
      <c r="D12816" s="84" t="s">
        <v>6204</v>
      </c>
      <c r="E12816" s="84" t="s">
        <v>185</v>
      </c>
      <c r="F12816" s="84" t="s">
        <v>5588</v>
      </c>
      <c r="G12816" s="84" t="s">
        <v>10234</v>
      </c>
      <c r="H12816" s="85">
        <v>250</v>
      </c>
      <c r="I12816" s="86">
        <v>0</v>
      </c>
      <c r="J12816" s="87">
        <v>250</v>
      </c>
    </row>
    <row r="12817" spans="1:10" ht="25.5">
      <c r="A12817" s="72">
        <v>12813</v>
      </c>
      <c r="B12817" s="83" t="s">
        <v>138</v>
      </c>
      <c r="C12817" s="84" t="s">
        <v>6069</v>
      </c>
      <c r="D12817" s="84" t="s">
        <v>6070</v>
      </c>
      <c r="E12817" s="84" t="s">
        <v>185</v>
      </c>
      <c r="F12817" s="84" t="s">
        <v>5588</v>
      </c>
      <c r="G12817" s="84" t="s">
        <v>10234</v>
      </c>
      <c r="H12817" s="85">
        <v>250</v>
      </c>
      <c r="I12817" s="86">
        <v>0</v>
      </c>
      <c r="J12817" s="87">
        <v>250</v>
      </c>
    </row>
    <row r="12818" spans="1:10" ht="25.5">
      <c r="A12818" s="72">
        <v>12814</v>
      </c>
      <c r="B12818" s="83" t="s">
        <v>138</v>
      </c>
      <c r="C12818" s="84" t="s">
        <v>6205</v>
      </c>
      <c r="D12818" s="84" t="s">
        <v>6206</v>
      </c>
      <c r="E12818" s="84" t="s">
        <v>185</v>
      </c>
      <c r="F12818" s="84" t="s">
        <v>5588</v>
      </c>
      <c r="G12818" s="84" t="s">
        <v>10234</v>
      </c>
      <c r="H12818" s="85">
        <v>250</v>
      </c>
      <c r="I12818" s="86">
        <v>0</v>
      </c>
      <c r="J12818" s="87">
        <v>250</v>
      </c>
    </row>
    <row r="12819" spans="1:10" ht="25.5">
      <c r="A12819" s="72">
        <v>12815</v>
      </c>
      <c r="B12819" s="83" t="s">
        <v>138</v>
      </c>
      <c r="C12819" s="84" t="s">
        <v>6073</v>
      </c>
      <c r="D12819" s="84" t="s">
        <v>6074</v>
      </c>
      <c r="E12819" s="84" t="s">
        <v>185</v>
      </c>
      <c r="F12819" s="84" t="s">
        <v>5588</v>
      </c>
      <c r="G12819" s="84" t="s">
        <v>10234</v>
      </c>
      <c r="H12819" s="85">
        <v>250</v>
      </c>
      <c r="I12819" s="86">
        <v>0</v>
      </c>
      <c r="J12819" s="87">
        <v>250</v>
      </c>
    </row>
    <row r="12820" spans="1:10" ht="25.5">
      <c r="A12820" s="72">
        <v>12816</v>
      </c>
      <c r="B12820" s="83" t="s">
        <v>138</v>
      </c>
      <c r="C12820" s="84" t="s">
        <v>41061</v>
      </c>
      <c r="D12820" s="84" t="s">
        <v>41062</v>
      </c>
      <c r="E12820" s="84" t="s">
        <v>185</v>
      </c>
      <c r="F12820" s="84" t="s">
        <v>5588</v>
      </c>
      <c r="G12820" s="84" t="s">
        <v>10234</v>
      </c>
      <c r="H12820" s="85">
        <v>250</v>
      </c>
      <c r="I12820" s="86">
        <v>0</v>
      </c>
      <c r="J12820" s="87">
        <v>250</v>
      </c>
    </row>
    <row r="12821" spans="1:10">
      <c r="A12821" s="72">
        <v>12817</v>
      </c>
      <c r="B12821" s="83" t="s">
        <v>138</v>
      </c>
      <c r="C12821" s="84" t="s">
        <v>6075</v>
      </c>
      <c r="D12821" s="84" t="s">
        <v>6076</v>
      </c>
      <c r="E12821" s="84" t="s">
        <v>185</v>
      </c>
      <c r="F12821" s="84" t="s">
        <v>5588</v>
      </c>
      <c r="G12821" s="84" t="s">
        <v>10234</v>
      </c>
      <c r="H12821" s="85">
        <v>250</v>
      </c>
      <c r="I12821" s="86">
        <v>0</v>
      </c>
      <c r="J12821" s="87">
        <v>250</v>
      </c>
    </row>
    <row r="12822" spans="1:10" ht="25.5">
      <c r="A12822" s="72">
        <v>12818</v>
      </c>
      <c r="B12822" s="83" t="s">
        <v>138</v>
      </c>
      <c r="C12822" s="84" t="s">
        <v>6071</v>
      </c>
      <c r="D12822" s="84" t="s">
        <v>6072</v>
      </c>
      <c r="E12822" s="84" t="s">
        <v>185</v>
      </c>
      <c r="F12822" s="84" t="s">
        <v>5588</v>
      </c>
      <c r="G12822" s="84" t="s">
        <v>10234</v>
      </c>
      <c r="H12822" s="85">
        <v>250</v>
      </c>
      <c r="I12822" s="86">
        <v>0</v>
      </c>
      <c r="J12822" s="87">
        <v>250</v>
      </c>
    </row>
    <row r="12823" spans="1:10" ht="25.5">
      <c r="A12823" s="72">
        <v>12819</v>
      </c>
      <c r="B12823" s="83" t="s">
        <v>138</v>
      </c>
      <c r="C12823" s="84" t="s">
        <v>6077</v>
      </c>
      <c r="D12823" s="84" t="s">
        <v>6078</v>
      </c>
      <c r="E12823" s="84" t="s">
        <v>185</v>
      </c>
      <c r="F12823" s="84" t="s">
        <v>5588</v>
      </c>
      <c r="G12823" s="84" t="s">
        <v>10234</v>
      </c>
      <c r="H12823" s="85">
        <v>250</v>
      </c>
      <c r="I12823" s="86">
        <v>0</v>
      </c>
      <c r="J12823" s="87">
        <v>250</v>
      </c>
    </row>
    <row r="12824" spans="1:10" ht="25.5">
      <c r="A12824" s="72">
        <v>12820</v>
      </c>
      <c r="B12824" s="83" t="s">
        <v>138</v>
      </c>
      <c r="C12824" s="84" t="s">
        <v>6259</v>
      </c>
      <c r="D12824" s="84" t="s">
        <v>6260</v>
      </c>
      <c r="E12824" s="84" t="s">
        <v>185</v>
      </c>
      <c r="F12824" s="84" t="s">
        <v>5588</v>
      </c>
      <c r="G12824" s="84" t="s">
        <v>10234</v>
      </c>
      <c r="H12824" s="85">
        <v>250</v>
      </c>
      <c r="I12824" s="86">
        <v>0</v>
      </c>
      <c r="J12824" s="87">
        <v>250</v>
      </c>
    </row>
    <row r="12825" spans="1:10" ht="25.5">
      <c r="A12825" s="72">
        <v>12821</v>
      </c>
      <c r="B12825" s="83" t="s">
        <v>138</v>
      </c>
      <c r="C12825" s="84" t="s">
        <v>5913</v>
      </c>
      <c r="D12825" s="84" t="s">
        <v>5914</v>
      </c>
      <c r="E12825" s="84" t="s">
        <v>185</v>
      </c>
      <c r="F12825" s="84" t="s">
        <v>5588</v>
      </c>
      <c r="G12825" s="84" t="s">
        <v>10234</v>
      </c>
      <c r="H12825" s="85">
        <v>250</v>
      </c>
      <c r="I12825" s="86">
        <v>0</v>
      </c>
      <c r="J12825" s="87">
        <v>250</v>
      </c>
    </row>
    <row r="12826" spans="1:10" ht="25.5">
      <c r="A12826" s="72">
        <v>12822</v>
      </c>
      <c r="B12826" s="83" t="s">
        <v>138</v>
      </c>
      <c r="C12826" s="84" t="s">
        <v>6134</v>
      </c>
      <c r="D12826" s="84" t="s">
        <v>6135</v>
      </c>
      <c r="E12826" s="84" t="s">
        <v>185</v>
      </c>
      <c r="F12826" s="84" t="s">
        <v>5588</v>
      </c>
      <c r="G12826" s="84" t="s">
        <v>10234</v>
      </c>
      <c r="H12826" s="85">
        <v>250</v>
      </c>
      <c r="I12826" s="86">
        <v>0</v>
      </c>
      <c r="J12826" s="87">
        <v>250</v>
      </c>
    </row>
    <row r="12827" spans="1:10" ht="25.5">
      <c r="A12827" s="72">
        <v>12823</v>
      </c>
      <c r="B12827" s="83" t="s">
        <v>138</v>
      </c>
      <c r="C12827" s="84" t="s">
        <v>6007</v>
      </c>
      <c r="D12827" s="84" t="s">
        <v>6008</v>
      </c>
      <c r="E12827" s="84" t="s">
        <v>185</v>
      </c>
      <c r="F12827" s="84" t="s">
        <v>5588</v>
      </c>
      <c r="G12827" s="84" t="s">
        <v>10234</v>
      </c>
      <c r="H12827" s="85">
        <v>250</v>
      </c>
      <c r="I12827" s="86">
        <v>0</v>
      </c>
      <c r="J12827" s="87">
        <v>250</v>
      </c>
    </row>
    <row r="12828" spans="1:10">
      <c r="A12828" s="72">
        <v>12824</v>
      </c>
      <c r="B12828" s="83" t="s">
        <v>138</v>
      </c>
      <c r="C12828" s="84" t="s">
        <v>41063</v>
      </c>
      <c r="D12828" s="84" t="s">
        <v>41064</v>
      </c>
      <c r="E12828" s="84" t="s">
        <v>185</v>
      </c>
      <c r="F12828" s="84" t="s">
        <v>5588</v>
      </c>
      <c r="G12828" s="84" t="s">
        <v>10234</v>
      </c>
      <c r="H12828" s="85">
        <v>250</v>
      </c>
      <c r="I12828" s="86">
        <v>0</v>
      </c>
      <c r="J12828" s="87">
        <v>250</v>
      </c>
    </row>
    <row r="12829" spans="1:10" ht="25.5">
      <c r="A12829" s="72">
        <v>12825</v>
      </c>
      <c r="B12829" s="83" t="s">
        <v>138</v>
      </c>
      <c r="C12829" s="84" t="s">
        <v>41065</v>
      </c>
      <c r="D12829" s="84" t="s">
        <v>41066</v>
      </c>
      <c r="E12829" s="84" t="s">
        <v>185</v>
      </c>
      <c r="F12829" s="84" t="s">
        <v>5588</v>
      </c>
      <c r="G12829" s="84" t="s">
        <v>10234</v>
      </c>
      <c r="H12829" s="85">
        <v>250</v>
      </c>
      <c r="I12829" s="86">
        <v>0</v>
      </c>
      <c r="J12829" s="87">
        <v>250</v>
      </c>
    </row>
    <row r="12830" spans="1:10" ht="25.5">
      <c r="A12830" s="72">
        <v>12826</v>
      </c>
      <c r="B12830" s="83" t="s">
        <v>138</v>
      </c>
      <c r="C12830" s="84" t="s">
        <v>5883</v>
      </c>
      <c r="D12830" s="84" t="s">
        <v>5884</v>
      </c>
      <c r="E12830" s="84" t="s">
        <v>185</v>
      </c>
      <c r="F12830" s="84" t="s">
        <v>5588</v>
      </c>
      <c r="G12830" s="84" t="s">
        <v>10234</v>
      </c>
      <c r="H12830" s="85">
        <v>250</v>
      </c>
      <c r="I12830" s="86">
        <v>0</v>
      </c>
      <c r="J12830" s="87">
        <v>250</v>
      </c>
    </row>
    <row r="12831" spans="1:10" ht="38.25">
      <c r="A12831" s="72">
        <v>12827</v>
      </c>
      <c r="B12831" s="83" t="s">
        <v>138</v>
      </c>
      <c r="C12831" s="84" t="s">
        <v>6136</v>
      </c>
      <c r="D12831" s="84" t="s">
        <v>6137</v>
      </c>
      <c r="E12831" s="84" t="s">
        <v>185</v>
      </c>
      <c r="F12831" s="84" t="s">
        <v>5588</v>
      </c>
      <c r="G12831" s="84" t="s">
        <v>10234</v>
      </c>
      <c r="H12831" s="85">
        <v>50</v>
      </c>
      <c r="I12831" s="86">
        <v>0</v>
      </c>
      <c r="J12831" s="87">
        <v>50</v>
      </c>
    </row>
    <row r="12832" spans="1:10" ht="25.5">
      <c r="A12832" s="72">
        <v>12828</v>
      </c>
      <c r="B12832" s="83" t="s">
        <v>138</v>
      </c>
      <c r="C12832" s="84" t="s">
        <v>6138</v>
      </c>
      <c r="D12832" s="84" t="s">
        <v>6139</v>
      </c>
      <c r="E12832" s="84" t="s">
        <v>185</v>
      </c>
      <c r="F12832" s="84" t="s">
        <v>5588</v>
      </c>
      <c r="G12832" s="84" t="s">
        <v>10234</v>
      </c>
      <c r="H12832" s="85">
        <v>300</v>
      </c>
      <c r="I12832" s="86">
        <v>0</v>
      </c>
      <c r="J12832" s="87">
        <v>300</v>
      </c>
    </row>
    <row r="12833" spans="1:10" ht="25.5">
      <c r="A12833" s="72">
        <v>12829</v>
      </c>
      <c r="B12833" s="83" t="s">
        <v>138</v>
      </c>
      <c r="C12833" s="84" t="s">
        <v>6140</v>
      </c>
      <c r="D12833" s="84" t="s">
        <v>6141</v>
      </c>
      <c r="E12833" s="84" t="s">
        <v>185</v>
      </c>
      <c r="F12833" s="84" t="s">
        <v>5588</v>
      </c>
      <c r="G12833" s="84" t="s">
        <v>10234</v>
      </c>
      <c r="H12833" s="85">
        <v>200</v>
      </c>
      <c r="I12833" s="86">
        <v>0</v>
      </c>
      <c r="J12833" s="87">
        <v>200</v>
      </c>
    </row>
    <row r="12834" spans="1:10">
      <c r="A12834" s="72">
        <v>12830</v>
      </c>
      <c r="B12834" s="83" t="s">
        <v>138</v>
      </c>
      <c r="C12834" s="84" t="s">
        <v>6009</v>
      </c>
      <c r="D12834" s="84" t="s">
        <v>6010</v>
      </c>
      <c r="E12834" s="84" t="s">
        <v>185</v>
      </c>
      <c r="F12834" s="84" t="s">
        <v>5588</v>
      </c>
      <c r="G12834" s="84" t="s">
        <v>10234</v>
      </c>
      <c r="H12834" s="85">
        <v>250</v>
      </c>
      <c r="I12834" s="86">
        <v>0</v>
      </c>
      <c r="J12834" s="87">
        <v>250</v>
      </c>
    </row>
    <row r="12835" spans="1:10" ht="25.5">
      <c r="A12835" s="72">
        <v>12831</v>
      </c>
      <c r="B12835" s="83" t="s">
        <v>138</v>
      </c>
      <c r="C12835" s="84" t="s">
        <v>6142</v>
      </c>
      <c r="D12835" s="84" t="s">
        <v>6143</v>
      </c>
      <c r="E12835" s="84" t="s">
        <v>185</v>
      </c>
      <c r="F12835" s="84" t="s">
        <v>5588</v>
      </c>
      <c r="G12835" s="84" t="s">
        <v>10234</v>
      </c>
      <c r="H12835" s="85">
        <v>250</v>
      </c>
      <c r="I12835" s="86">
        <v>0</v>
      </c>
      <c r="J12835" s="87">
        <v>250</v>
      </c>
    </row>
    <row r="12836" spans="1:10" ht="25.5">
      <c r="A12836" s="72">
        <v>12832</v>
      </c>
      <c r="B12836" s="83" t="s">
        <v>138</v>
      </c>
      <c r="C12836" s="84" t="s">
        <v>6011</v>
      </c>
      <c r="D12836" s="84" t="s">
        <v>6012</v>
      </c>
      <c r="E12836" s="84" t="s">
        <v>185</v>
      </c>
      <c r="F12836" s="84" t="s">
        <v>5588</v>
      </c>
      <c r="G12836" s="84" t="s">
        <v>10234</v>
      </c>
      <c r="H12836" s="85">
        <v>250</v>
      </c>
      <c r="I12836" s="86">
        <v>0</v>
      </c>
      <c r="J12836" s="87">
        <v>250</v>
      </c>
    </row>
    <row r="12837" spans="1:10" ht="25.5">
      <c r="A12837" s="72">
        <v>12833</v>
      </c>
      <c r="B12837" s="83" t="s">
        <v>138</v>
      </c>
      <c r="C12837" s="84" t="s">
        <v>5885</v>
      </c>
      <c r="D12837" s="84" t="s">
        <v>5886</v>
      </c>
      <c r="E12837" s="84" t="s">
        <v>185</v>
      </c>
      <c r="F12837" s="84" t="s">
        <v>5588</v>
      </c>
      <c r="G12837" s="84" t="s">
        <v>10234</v>
      </c>
      <c r="H12837" s="85">
        <v>250</v>
      </c>
      <c r="I12837" s="86">
        <v>0</v>
      </c>
      <c r="J12837" s="87">
        <v>250</v>
      </c>
    </row>
    <row r="12838" spans="1:10">
      <c r="A12838" s="72">
        <v>12834</v>
      </c>
      <c r="B12838" s="83" t="s">
        <v>138</v>
      </c>
      <c r="C12838" s="84" t="s">
        <v>5953</v>
      </c>
      <c r="D12838" s="84" t="s">
        <v>5954</v>
      </c>
      <c r="E12838" s="84" t="s">
        <v>185</v>
      </c>
      <c r="F12838" s="84" t="s">
        <v>5588</v>
      </c>
      <c r="G12838" s="84" t="s">
        <v>10234</v>
      </c>
      <c r="H12838" s="85">
        <v>10000</v>
      </c>
      <c r="I12838" s="86">
        <v>0</v>
      </c>
      <c r="J12838" s="87">
        <v>10000</v>
      </c>
    </row>
    <row r="12839" spans="1:10" ht="25.5">
      <c r="A12839" s="72">
        <v>12835</v>
      </c>
      <c r="B12839" s="83" t="s">
        <v>138</v>
      </c>
      <c r="C12839" s="84" t="s">
        <v>6243</v>
      </c>
      <c r="D12839" s="84" t="s">
        <v>6244</v>
      </c>
      <c r="E12839" s="84" t="s">
        <v>185</v>
      </c>
      <c r="F12839" s="84" t="s">
        <v>5588</v>
      </c>
      <c r="G12839" s="84" t="s">
        <v>10234</v>
      </c>
      <c r="H12839" s="85">
        <v>250</v>
      </c>
      <c r="I12839" s="86">
        <v>0</v>
      </c>
      <c r="J12839" s="87">
        <v>250</v>
      </c>
    </row>
    <row r="12840" spans="1:10" ht="25.5">
      <c r="A12840" s="72">
        <v>12836</v>
      </c>
      <c r="B12840" s="83" t="s">
        <v>138</v>
      </c>
      <c r="C12840" s="84" t="s">
        <v>6144</v>
      </c>
      <c r="D12840" s="84" t="s">
        <v>6145</v>
      </c>
      <c r="E12840" s="84" t="s">
        <v>185</v>
      </c>
      <c r="F12840" s="84" t="s">
        <v>5588</v>
      </c>
      <c r="G12840" s="84" t="s">
        <v>10234</v>
      </c>
      <c r="H12840" s="85">
        <v>250</v>
      </c>
      <c r="I12840" s="86">
        <v>0</v>
      </c>
      <c r="J12840" s="87">
        <v>250</v>
      </c>
    </row>
    <row r="12841" spans="1:10" ht="25.5">
      <c r="A12841" s="72">
        <v>12837</v>
      </c>
      <c r="B12841" s="83" t="s">
        <v>138</v>
      </c>
      <c r="C12841" s="84" t="s">
        <v>6146</v>
      </c>
      <c r="D12841" s="84" t="s">
        <v>6147</v>
      </c>
      <c r="E12841" s="84" t="s">
        <v>185</v>
      </c>
      <c r="F12841" s="84" t="s">
        <v>5588</v>
      </c>
      <c r="G12841" s="84" t="s">
        <v>10234</v>
      </c>
      <c r="H12841" s="85">
        <v>250</v>
      </c>
      <c r="I12841" s="86">
        <v>0</v>
      </c>
      <c r="J12841" s="87">
        <v>250</v>
      </c>
    </row>
    <row r="12842" spans="1:10" ht="25.5">
      <c r="A12842" s="72">
        <v>12838</v>
      </c>
      <c r="B12842" s="83" t="s">
        <v>138</v>
      </c>
      <c r="C12842" s="84" t="s">
        <v>6247</v>
      </c>
      <c r="D12842" s="84" t="s">
        <v>6248</v>
      </c>
      <c r="E12842" s="84" t="s">
        <v>185</v>
      </c>
      <c r="F12842" s="84" t="s">
        <v>5588</v>
      </c>
      <c r="G12842" s="84" t="s">
        <v>10234</v>
      </c>
      <c r="H12842" s="85">
        <v>250</v>
      </c>
      <c r="I12842" s="86">
        <v>0</v>
      </c>
      <c r="J12842" s="87">
        <v>250</v>
      </c>
    </row>
    <row r="12843" spans="1:10" ht="25.5">
      <c r="A12843" s="72">
        <v>12839</v>
      </c>
      <c r="B12843" s="83" t="s">
        <v>138</v>
      </c>
      <c r="C12843" s="84" t="s">
        <v>6013</v>
      </c>
      <c r="D12843" s="84" t="s">
        <v>6014</v>
      </c>
      <c r="E12843" s="84" t="s">
        <v>185</v>
      </c>
      <c r="F12843" s="84" t="s">
        <v>5588</v>
      </c>
      <c r="G12843" s="84" t="s">
        <v>10234</v>
      </c>
      <c r="H12843" s="85">
        <v>250</v>
      </c>
      <c r="I12843" s="86">
        <v>0</v>
      </c>
      <c r="J12843" s="87">
        <v>250</v>
      </c>
    </row>
    <row r="12844" spans="1:10" ht="25.5">
      <c r="A12844" s="72">
        <v>12840</v>
      </c>
      <c r="B12844" s="83" t="s">
        <v>138</v>
      </c>
      <c r="C12844" s="84" t="s">
        <v>5887</v>
      </c>
      <c r="D12844" s="84" t="s">
        <v>5888</v>
      </c>
      <c r="E12844" s="84" t="s">
        <v>185</v>
      </c>
      <c r="F12844" s="84" t="s">
        <v>5588</v>
      </c>
      <c r="G12844" s="84" t="s">
        <v>10234</v>
      </c>
      <c r="H12844" s="85">
        <v>250</v>
      </c>
      <c r="I12844" s="86">
        <v>0</v>
      </c>
      <c r="J12844" s="87">
        <v>250</v>
      </c>
    </row>
    <row r="12845" spans="1:10" ht="25.5">
      <c r="A12845" s="72">
        <v>12841</v>
      </c>
      <c r="B12845" s="83" t="s">
        <v>138</v>
      </c>
      <c r="C12845" s="84" t="s">
        <v>6148</v>
      </c>
      <c r="D12845" s="84" t="s">
        <v>6149</v>
      </c>
      <c r="E12845" s="84" t="s">
        <v>185</v>
      </c>
      <c r="F12845" s="84" t="s">
        <v>5588</v>
      </c>
      <c r="G12845" s="84" t="s">
        <v>10234</v>
      </c>
      <c r="H12845" s="85">
        <v>250</v>
      </c>
      <c r="I12845" s="86">
        <v>0</v>
      </c>
      <c r="J12845" s="87">
        <v>250</v>
      </c>
    </row>
    <row r="12846" spans="1:10" ht="25.5">
      <c r="A12846" s="72">
        <v>12842</v>
      </c>
      <c r="B12846" s="83" t="s">
        <v>138</v>
      </c>
      <c r="C12846" s="84" t="s">
        <v>6150</v>
      </c>
      <c r="D12846" s="84" t="s">
        <v>6151</v>
      </c>
      <c r="E12846" s="84" t="s">
        <v>185</v>
      </c>
      <c r="F12846" s="84" t="s">
        <v>5588</v>
      </c>
      <c r="G12846" s="84" t="s">
        <v>10234</v>
      </c>
      <c r="H12846" s="85">
        <v>250</v>
      </c>
      <c r="I12846" s="86">
        <v>0</v>
      </c>
      <c r="J12846" s="87">
        <v>250</v>
      </c>
    </row>
    <row r="12847" spans="1:10" ht="25.5">
      <c r="A12847" s="72">
        <v>12843</v>
      </c>
      <c r="B12847" s="83" t="s">
        <v>138</v>
      </c>
      <c r="C12847" s="84" t="s">
        <v>5889</v>
      </c>
      <c r="D12847" s="84" t="s">
        <v>5890</v>
      </c>
      <c r="E12847" s="84" t="s">
        <v>185</v>
      </c>
      <c r="F12847" s="84" t="s">
        <v>5588</v>
      </c>
      <c r="G12847" s="84" t="s">
        <v>10234</v>
      </c>
      <c r="H12847" s="85">
        <v>250</v>
      </c>
      <c r="I12847" s="86">
        <v>0</v>
      </c>
      <c r="J12847" s="87">
        <v>250</v>
      </c>
    </row>
    <row r="12848" spans="1:10" ht="25.5">
      <c r="A12848" s="72">
        <v>12844</v>
      </c>
      <c r="B12848" s="83" t="s">
        <v>138</v>
      </c>
      <c r="C12848" s="84" t="s">
        <v>6015</v>
      </c>
      <c r="D12848" s="84" t="s">
        <v>6016</v>
      </c>
      <c r="E12848" s="84" t="s">
        <v>185</v>
      </c>
      <c r="F12848" s="84" t="s">
        <v>5588</v>
      </c>
      <c r="G12848" s="84" t="s">
        <v>10234</v>
      </c>
      <c r="H12848" s="85">
        <v>250</v>
      </c>
      <c r="I12848" s="86">
        <v>0</v>
      </c>
      <c r="J12848" s="87">
        <v>250</v>
      </c>
    </row>
    <row r="12849" spans="1:10" ht="25.5">
      <c r="A12849" s="72">
        <v>12845</v>
      </c>
      <c r="B12849" s="83" t="s">
        <v>138</v>
      </c>
      <c r="C12849" s="84" t="s">
        <v>6017</v>
      </c>
      <c r="D12849" s="84" t="s">
        <v>6018</v>
      </c>
      <c r="E12849" s="84" t="s">
        <v>185</v>
      </c>
      <c r="F12849" s="84" t="s">
        <v>5588</v>
      </c>
      <c r="G12849" s="84" t="s">
        <v>10234</v>
      </c>
      <c r="H12849" s="85">
        <v>250</v>
      </c>
      <c r="I12849" s="86">
        <v>0</v>
      </c>
      <c r="J12849" s="87">
        <v>250</v>
      </c>
    </row>
    <row r="12850" spans="1:10" ht="25.5">
      <c r="A12850" s="72">
        <v>12846</v>
      </c>
      <c r="B12850" s="83" t="s">
        <v>138</v>
      </c>
      <c r="C12850" s="84" t="s">
        <v>6152</v>
      </c>
      <c r="D12850" s="84" t="s">
        <v>6153</v>
      </c>
      <c r="E12850" s="84" t="s">
        <v>185</v>
      </c>
      <c r="F12850" s="84" t="s">
        <v>5588</v>
      </c>
      <c r="G12850" s="84" t="s">
        <v>10234</v>
      </c>
      <c r="H12850" s="85">
        <v>250</v>
      </c>
      <c r="I12850" s="86">
        <v>0</v>
      </c>
      <c r="J12850" s="87">
        <v>250</v>
      </c>
    </row>
    <row r="12851" spans="1:10" ht="25.5">
      <c r="A12851" s="72">
        <v>12847</v>
      </c>
      <c r="B12851" s="83" t="s">
        <v>138</v>
      </c>
      <c r="C12851" s="84" t="s">
        <v>6156</v>
      </c>
      <c r="D12851" s="84" t="s">
        <v>6157</v>
      </c>
      <c r="E12851" s="84" t="s">
        <v>185</v>
      </c>
      <c r="F12851" s="84" t="s">
        <v>5588</v>
      </c>
      <c r="G12851" s="84" t="s">
        <v>10234</v>
      </c>
      <c r="H12851" s="85">
        <v>250</v>
      </c>
      <c r="I12851" s="86">
        <v>0</v>
      </c>
      <c r="J12851" s="87">
        <v>250</v>
      </c>
    </row>
    <row r="12852" spans="1:10" ht="25.5">
      <c r="A12852" s="72">
        <v>12848</v>
      </c>
      <c r="B12852" s="83" t="s">
        <v>138</v>
      </c>
      <c r="C12852" s="84" t="s">
        <v>6154</v>
      </c>
      <c r="D12852" s="84" t="s">
        <v>6155</v>
      </c>
      <c r="E12852" s="84" t="s">
        <v>185</v>
      </c>
      <c r="F12852" s="84" t="s">
        <v>5588</v>
      </c>
      <c r="G12852" s="84" t="s">
        <v>10234</v>
      </c>
      <c r="H12852" s="85">
        <v>250</v>
      </c>
      <c r="I12852" s="86">
        <v>0</v>
      </c>
      <c r="J12852" s="87">
        <v>250</v>
      </c>
    </row>
    <row r="12853" spans="1:10" ht="25.5">
      <c r="A12853" s="72">
        <v>12849</v>
      </c>
      <c r="B12853" s="83" t="s">
        <v>138</v>
      </c>
      <c r="C12853" s="84" t="s">
        <v>6158</v>
      </c>
      <c r="D12853" s="84" t="s">
        <v>6159</v>
      </c>
      <c r="E12853" s="84" t="s">
        <v>185</v>
      </c>
      <c r="F12853" s="84" t="s">
        <v>5588</v>
      </c>
      <c r="G12853" s="84" t="s">
        <v>10234</v>
      </c>
      <c r="H12853" s="85">
        <v>250</v>
      </c>
      <c r="I12853" s="86">
        <v>0</v>
      </c>
      <c r="J12853" s="87">
        <v>250</v>
      </c>
    </row>
    <row r="12854" spans="1:10">
      <c r="A12854" s="72">
        <v>12850</v>
      </c>
      <c r="B12854" s="83" t="s">
        <v>138</v>
      </c>
      <c r="C12854" s="84" t="s">
        <v>41067</v>
      </c>
      <c r="D12854" s="84" t="s">
        <v>41068</v>
      </c>
      <c r="E12854" s="84" t="s">
        <v>185</v>
      </c>
      <c r="F12854" s="84" t="s">
        <v>5588</v>
      </c>
      <c r="G12854" s="84" t="s">
        <v>10234</v>
      </c>
      <c r="H12854" s="85">
        <v>250</v>
      </c>
      <c r="I12854" s="86">
        <v>0</v>
      </c>
      <c r="J12854" s="87">
        <v>250</v>
      </c>
    </row>
    <row r="12855" spans="1:10" ht="38.25">
      <c r="A12855" s="72">
        <v>12851</v>
      </c>
      <c r="B12855" s="83" t="s">
        <v>138</v>
      </c>
      <c r="C12855" s="84" t="s">
        <v>6160</v>
      </c>
      <c r="D12855" s="84" t="s">
        <v>6161</v>
      </c>
      <c r="E12855" s="84" t="s">
        <v>185</v>
      </c>
      <c r="F12855" s="84" t="s">
        <v>5588</v>
      </c>
      <c r="G12855" s="84" t="s">
        <v>10234</v>
      </c>
      <c r="H12855" s="85">
        <v>50</v>
      </c>
      <c r="I12855" s="86">
        <v>0</v>
      </c>
      <c r="J12855" s="87">
        <v>50</v>
      </c>
    </row>
    <row r="12856" spans="1:10" ht="25.5">
      <c r="A12856" s="72">
        <v>12852</v>
      </c>
      <c r="B12856" s="83" t="s">
        <v>138</v>
      </c>
      <c r="C12856" s="84" t="s">
        <v>6162</v>
      </c>
      <c r="D12856" s="84" t="s">
        <v>6163</v>
      </c>
      <c r="E12856" s="84" t="s">
        <v>185</v>
      </c>
      <c r="F12856" s="84" t="s">
        <v>5588</v>
      </c>
      <c r="G12856" s="84" t="s">
        <v>10234</v>
      </c>
      <c r="H12856" s="85">
        <v>300</v>
      </c>
      <c r="I12856" s="86">
        <v>0</v>
      </c>
      <c r="J12856" s="87">
        <v>300</v>
      </c>
    </row>
    <row r="12857" spans="1:10" ht="25.5">
      <c r="A12857" s="72">
        <v>12853</v>
      </c>
      <c r="B12857" s="83" t="s">
        <v>138</v>
      </c>
      <c r="C12857" s="84" t="s">
        <v>6164</v>
      </c>
      <c r="D12857" s="84" t="s">
        <v>6165</v>
      </c>
      <c r="E12857" s="84" t="s">
        <v>185</v>
      </c>
      <c r="F12857" s="84" t="s">
        <v>5588</v>
      </c>
      <c r="G12857" s="84" t="s">
        <v>10234</v>
      </c>
      <c r="H12857" s="85">
        <v>200</v>
      </c>
      <c r="I12857" s="86">
        <v>0</v>
      </c>
      <c r="J12857" s="87">
        <v>200</v>
      </c>
    </row>
    <row r="12858" spans="1:10">
      <c r="A12858" s="72">
        <v>12854</v>
      </c>
      <c r="B12858" s="83" t="s">
        <v>138</v>
      </c>
      <c r="C12858" s="84" t="s">
        <v>6166</v>
      </c>
      <c r="D12858" s="84" t="s">
        <v>6167</v>
      </c>
      <c r="E12858" s="84" t="s">
        <v>185</v>
      </c>
      <c r="F12858" s="84" t="s">
        <v>5588</v>
      </c>
      <c r="G12858" s="84" t="s">
        <v>10234</v>
      </c>
      <c r="H12858" s="85">
        <v>250</v>
      </c>
      <c r="I12858" s="86">
        <v>0</v>
      </c>
      <c r="J12858" s="87">
        <v>250</v>
      </c>
    </row>
    <row r="12859" spans="1:10" ht="25.5">
      <c r="A12859" s="72">
        <v>12855</v>
      </c>
      <c r="B12859" s="83" t="s">
        <v>138</v>
      </c>
      <c r="C12859" s="84" t="s">
        <v>6168</v>
      </c>
      <c r="D12859" s="84" t="s">
        <v>6169</v>
      </c>
      <c r="E12859" s="84" t="s">
        <v>185</v>
      </c>
      <c r="F12859" s="84" t="s">
        <v>5588</v>
      </c>
      <c r="G12859" s="84" t="s">
        <v>10234</v>
      </c>
      <c r="H12859" s="85">
        <v>250</v>
      </c>
      <c r="I12859" s="86">
        <v>0</v>
      </c>
      <c r="J12859" s="87">
        <v>250</v>
      </c>
    </row>
    <row r="12860" spans="1:10">
      <c r="A12860" s="72">
        <v>12856</v>
      </c>
      <c r="B12860" s="83" t="s">
        <v>138</v>
      </c>
      <c r="C12860" s="84" t="s">
        <v>41069</v>
      </c>
      <c r="D12860" s="84" t="s">
        <v>41070</v>
      </c>
      <c r="E12860" s="84" t="s">
        <v>185</v>
      </c>
      <c r="F12860" s="84" t="s">
        <v>5588</v>
      </c>
      <c r="G12860" s="84" t="s">
        <v>10234</v>
      </c>
      <c r="H12860" s="85">
        <v>250</v>
      </c>
      <c r="I12860" s="86">
        <v>0</v>
      </c>
      <c r="J12860" s="87">
        <v>250</v>
      </c>
    </row>
    <row r="12861" spans="1:10">
      <c r="A12861" s="72">
        <v>12857</v>
      </c>
      <c r="B12861" s="83" t="s">
        <v>138</v>
      </c>
      <c r="C12861" s="84" t="s">
        <v>6019</v>
      </c>
      <c r="D12861" s="84" t="s">
        <v>6020</v>
      </c>
      <c r="E12861" s="84" t="s">
        <v>185</v>
      </c>
      <c r="F12861" s="84" t="s">
        <v>5588</v>
      </c>
      <c r="G12861" s="84" t="s">
        <v>10234</v>
      </c>
      <c r="H12861" s="85">
        <v>250</v>
      </c>
      <c r="I12861" s="86">
        <v>0</v>
      </c>
      <c r="J12861" s="87">
        <v>250</v>
      </c>
    </row>
    <row r="12862" spans="1:10" ht="25.5">
      <c r="A12862" s="72">
        <v>12858</v>
      </c>
      <c r="B12862" s="83" t="s">
        <v>138</v>
      </c>
      <c r="C12862" s="84" t="s">
        <v>6021</v>
      </c>
      <c r="D12862" s="84" t="s">
        <v>6022</v>
      </c>
      <c r="E12862" s="84" t="s">
        <v>185</v>
      </c>
      <c r="F12862" s="84" t="s">
        <v>5588</v>
      </c>
      <c r="G12862" s="84" t="s">
        <v>10234</v>
      </c>
      <c r="H12862" s="85">
        <v>250</v>
      </c>
      <c r="I12862" s="86">
        <v>0</v>
      </c>
      <c r="J12862" s="87">
        <v>250</v>
      </c>
    </row>
    <row r="12863" spans="1:10" ht="25.5">
      <c r="A12863" s="72">
        <v>12859</v>
      </c>
      <c r="B12863" s="83" t="s">
        <v>138</v>
      </c>
      <c r="C12863" s="84" t="s">
        <v>6029</v>
      </c>
      <c r="D12863" s="84" t="s">
        <v>6030</v>
      </c>
      <c r="E12863" s="84" t="s">
        <v>185</v>
      </c>
      <c r="F12863" s="84" t="s">
        <v>5588</v>
      </c>
      <c r="G12863" s="84" t="s">
        <v>10234</v>
      </c>
      <c r="H12863" s="85">
        <v>250</v>
      </c>
      <c r="I12863" s="86">
        <v>0</v>
      </c>
      <c r="J12863" s="87">
        <v>250</v>
      </c>
    </row>
    <row r="12864" spans="1:10" ht="25.5">
      <c r="A12864" s="72">
        <v>12860</v>
      </c>
      <c r="B12864" s="83" t="s">
        <v>138</v>
      </c>
      <c r="C12864" s="84" t="s">
        <v>6170</v>
      </c>
      <c r="D12864" s="84" t="s">
        <v>6171</v>
      </c>
      <c r="E12864" s="84" t="s">
        <v>185</v>
      </c>
      <c r="F12864" s="84" t="s">
        <v>5588</v>
      </c>
      <c r="G12864" s="84" t="s">
        <v>10234</v>
      </c>
      <c r="H12864" s="85">
        <v>250</v>
      </c>
      <c r="I12864" s="86">
        <v>0</v>
      </c>
      <c r="J12864" s="87">
        <v>250</v>
      </c>
    </row>
    <row r="12865" spans="1:10" ht="25.5">
      <c r="A12865" s="72">
        <v>12861</v>
      </c>
      <c r="B12865" s="83" t="s">
        <v>138</v>
      </c>
      <c r="C12865" s="84" t="s">
        <v>41071</v>
      </c>
      <c r="D12865" s="84" t="s">
        <v>41072</v>
      </c>
      <c r="E12865" s="84" t="s">
        <v>185</v>
      </c>
      <c r="F12865" s="84" t="s">
        <v>5588</v>
      </c>
      <c r="G12865" s="84" t="s">
        <v>10234</v>
      </c>
      <c r="H12865" s="85">
        <v>250</v>
      </c>
      <c r="I12865" s="86">
        <v>0</v>
      </c>
      <c r="J12865" s="87">
        <v>250</v>
      </c>
    </row>
    <row r="12866" spans="1:10" ht="25.5">
      <c r="A12866" s="72">
        <v>12862</v>
      </c>
      <c r="B12866" s="83" t="s">
        <v>138</v>
      </c>
      <c r="C12866" s="84" t="s">
        <v>6023</v>
      </c>
      <c r="D12866" s="84" t="s">
        <v>6024</v>
      </c>
      <c r="E12866" s="84" t="s">
        <v>185</v>
      </c>
      <c r="F12866" s="84" t="s">
        <v>5588</v>
      </c>
      <c r="G12866" s="84" t="s">
        <v>10234</v>
      </c>
      <c r="H12866" s="85">
        <v>250</v>
      </c>
      <c r="I12866" s="86">
        <v>0</v>
      </c>
      <c r="J12866" s="87">
        <v>250</v>
      </c>
    </row>
    <row r="12867" spans="1:10" ht="25.5">
      <c r="A12867" s="72">
        <v>12863</v>
      </c>
      <c r="B12867" s="83" t="s">
        <v>138</v>
      </c>
      <c r="C12867" s="84" t="s">
        <v>6025</v>
      </c>
      <c r="D12867" s="84" t="s">
        <v>6026</v>
      </c>
      <c r="E12867" s="84" t="s">
        <v>185</v>
      </c>
      <c r="F12867" s="84" t="s">
        <v>5588</v>
      </c>
      <c r="G12867" s="84" t="s">
        <v>10234</v>
      </c>
      <c r="H12867" s="85">
        <v>250</v>
      </c>
      <c r="I12867" s="86">
        <v>0</v>
      </c>
      <c r="J12867" s="87">
        <v>250</v>
      </c>
    </row>
    <row r="12868" spans="1:10" ht="25.5">
      <c r="A12868" s="72">
        <v>12864</v>
      </c>
      <c r="B12868" s="83" t="s">
        <v>138</v>
      </c>
      <c r="C12868" s="84" t="s">
        <v>5955</v>
      </c>
      <c r="D12868" s="84" t="s">
        <v>5956</v>
      </c>
      <c r="E12868" s="84" t="s">
        <v>185</v>
      </c>
      <c r="F12868" s="84" t="s">
        <v>5588</v>
      </c>
      <c r="G12868" s="84" t="s">
        <v>10234</v>
      </c>
      <c r="H12868" s="85">
        <v>250</v>
      </c>
      <c r="I12868" s="86">
        <v>0</v>
      </c>
      <c r="J12868" s="87">
        <v>250</v>
      </c>
    </row>
    <row r="12869" spans="1:10" ht="25.5">
      <c r="A12869" s="72">
        <v>12865</v>
      </c>
      <c r="B12869" s="83" t="s">
        <v>138</v>
      </c>
      <c r="C12869" s="84" t="s">
        <v>6027</v>
      </c>
      <c r="D12869" s="84" t="s">
        <v>6028</v>
      </c>
      <c r="E12869" s="84" t="s">
        <v>185</v>
      </c>
      <c r="F12869" s="84" t="s">
        <v>5588</v>
      </c>
      <c r="G12869" s="84" t="s">
        <v>10234</v>
      </c>
      <c r="H12869" s="85">
        <v>250</v>
      </c>
      <c r="I12869" s="86">
        <v>0</v>
      </c>
      <c r="J12869" s="87">
        <v>250</v>
      </c>
    </row>
    <row r="12870" spans="1:10" ht="25.5">
      <c r="A12870" s="72">
        <v>12866</v>
      </c>
      <c r="B12870" s="83" t="s">
        <v>138</v>
      </c>
      <c r="C12870" s="84" t="s">
        <v>6249</v>
      </c>
      <c r="D12870" s="84" t="s">
        <v>6250</v>
      </c>
      <c r="E12870" s="84" t="s">
        <v>185</v>
      </c>
      <c r="F12870" s="84" t="s">
        <v>5588</v>
      </c>
      <c r="G12870" s="84" t="s">
        <v>10234</v>
      </c>
      <c r="H12870" s="85">
        <v>250</v>
      </c>
      <c r="I12870" s="86">
        <v>0</v>
      </c>
      <c r="J12870" s="87">
        <v>250</v>
      </c>
    </row>
    <row r="12871" spans="1:10" ht="25.5">
      <c r="A12871" s="72">
        <v>12867</v>
      </c>
      <c r="B12871" s="83" t="s">
        <v>138</v>
      </c>
      <c r="C12871" s="84" t="s">
        <v>6031</v>
      </c>
      <c r="D12871" s="84" t="s">
        <v>6032</v>
      </c>
      <c r="E12871" s="84" t="s">
        <v>185</v>
      </c>
      <c r="F12871" s="84" t="s">
        <v>5588</v>
      </c>
      <c r="G12871" s="84" t="s">
        <v>10234</v>
      </c>
      <c r="H12871" s="85">
        <v>250</v>
      </c>
      <c r="I12871" s="86">
        <v>0</v>
      </c>
      <c r="J12871" s="87">
        <v>250</v>
      </c>
    </row>
    <row r="12872" spans="1:10">
      <c r="A12872" s="72">
        <v>12868</v>
      </c>
      <c r="B12872" s="83" t="s">
        <v>138</v>
      </c>
      <c r="C12872" s="84" t="s">
        <v>5969</v>
      </c>
      <c r="D12872" s="84" t="s">
        <v>5970</v>
      </c>
      <c r="E12872" s="84" t="s">
        <v>185</v>
      </c>
      <c r="F12872" s="84" t="s">
        <v>5588</v>
      </c>
      <c r="G12872" s="84" t="s">
        <v>10234</v>
      </c>
      <c r="H12872" s="85">
        <v>250</v>
      </c>
      <c r="I12872" s="86">
        <v>0</v>
      </c>
      <c r="J12872" s="87">
        <v>250</v>
      </c>
    </row>
    <row r="12873" spans="1:10" ht="25.5">
      <c r="A12873" s="72">
        <v>12869</v>
      </c>
      <c r="B12873" s="83" t="s">
        <v>138</v>
      </c>
      <c r="C12873" s="84" t="s">
        <v>6172</v>
      </c>
      <c r="D12873" s="84" t="s">
        <v>6173</v>
      </c>
      <c r="E12873" s="84" t="s">
        <v>185</v>
      </c>
      <c r="F12873" s="84" t="s">
        <v>5588</v>
      </c>
      <c r="G12873" s="84" t="s">
        <v>10234</v>
      </c>
      <c r="H12873" s="85">
        <v>250</v>
      </c>
      <c r="I12873" s="86">
        <v>0</v>
      </c>
      <c r="J12873" s="87">
        <v>250</v>
      </c>
    </row>
    <row r="12874" spans="1:10">
      <c r="A12874" s="72">
        <v>12870</v>
      </c>
      <c r="B12874" s="83" t="s">
        <v>138</v>
      </c>
      <c r="C12874" s="84" t="s">
        <v>5957</v>
      </c>
      <c r="D12874" s="84" t="s">
        <v>5958</v>
      </c>
      <c r="E12874" s="84" t="s">
        <v>185</v>
      </c>
      <c r="F12874" s="84" t="s">
        <v>5588</v>
      </c>
      <c r="G12874" s="84" t="s">
        <v>10234</v>
      </c>
      <c r="H12874" s="85">
        <v>250</v>
      </c>
      <c r="I12874" s="86">
        <v>0</v>
      </c>
      <c r="J12874" s="87">
        <v>250</v>
      </c>
    </row>
    <row r="12875" spans="1:10" ht="25.5">
      <c r="A12875" s="72">
        <v>12871</v>
      </c>
      <c r="B12875" s="83" t="s">
        <v>138</v>
      </c>
      <c r="C12875" s="84" t="s">
        <v>6033</v>
      </c>
      <c r="D12875" s="84" t="s">
        <v>6034</v>
      </c>
      <c r="E12875" s="84" t="s">
        <v>185</v>
      </c>
      <c r="F12875" s="84" t="s">
        <v>5588</v>
      </c>
      <c r="G12875" s="84" t="s">
        <v>10234</v>
      </c>
      <c r="H12875" s="85">
        <v>250</v>
      </c>
      <c r="I12875" s="86">
        <v>0</v>
      </c>
      <c r="J12875" s="87">
        <v>250</v>
      </c>
    </row>
    <row r="12876" spans="1:10" ht="25.5">
      <c r="A12876" s="72">
        <v>12872</v>
      </c>
      <c r="B12876" s="83" t="s">
        <v>138</v>
      </c>
      <c r="C12876" s="84" t="s">
        <v>6174</v>
      </c>
      <c r="D12876" s="84" t="s">
        <v>6175</v>
      </c>
      <c r="E12876" s="84" t="s">
        <v>185</v>
      </c>
      <c r="F12876" s="84" t="s">
        <v>5588</v>
      </c>
      <c r="G12876" s="84" t="s">
        <v>10234</v>
      </c>
      <c r="H12876" s="85">
        <v>250</v>
      </c>
      <c r="I12876" s="86">
        <v>0</v>
      </c>
      <c r="J12876" s="87">
        <v>250</v>
      </c>
    </row>
    <row r="12877" spans="1:10" ht="25.5">
      <c r="A12877" s="72">
        <v>12873</v>
      </c>
      <c r="B12877" s="83" t="s">
        <v>138</v>
      </c>
      <c r="C12877" s="84" t="s">
        <v>6176</v>
      </c>
      <c r="D12877" s="84" t="s">
        <v>6177</v>
      </c>
      <c r="E12877" s="84" t="s">
        <v>185</v>
      </c>
      <c r="F12877" s="84" t="s">
        <v>5588</v>
      </c>
      <c r="G12877" s="84" t="s">
        <v>10234</v>
      </c>
      <c r="H12877" s="85">
        <v>250</v>
      </c>
      <c r="I12877" s="86">
        <v>0</v>
      </c>
      <c r="J12877" s="87">
        <v>250</v>
      </c>
    </row>
    <row r="12878" spans="1:10" ht="25.5">
      <c r="A12878" s="72">
        <v>12874</v>
      </c>
      <c r="B12878" s="83" t="s">
        <v>138</v>
      </c>
      <c r="C12878" s="84" t="s">
        <v>6037</v>
      </c>
      <c r="D12878" s="84" t="s">
        <v>6038</v>
      </c>
      <c r="E12878" s="84" t="s">
        <v>185</v>
      </c>
      <c r="F12878" s="84" t="s">
        <v>5588</v>
      </c>
      <c r="G12878" s="84" t="s">
        <v>10234</v>
      </c>
      <c r="H12878" s="85">
        <v>250</v>
      </c>
      <c r="I12878" s="86">
        <v>0</v>
      </c>
      <c r="J12878" s="87">
        <v>250</v>
      </c>
    </row>
    <row r="12879" spans="1:10" ht="25.5">
      <c r="A12879" s="72">
        <v>12875</v>
      </c>
      <c r="B12879" s="83" t="s">
        <v>138</v>
      </c>
      <c r="C12879" s="84" t="s">
        <v>6035</v>
      </c>
      <c r="D12879" s="84" t="s">
        <v>6036</v>
      </c>
      <c r="E12879" s="84" t="s">
        <v>185</v>
      </c>
      <c r="F12879" s="84" t="s">
        <v>5588</v>
      </c>
      <c r="G12879" s="84" t="s">
        <v>10234</v>
      </c>
      <c r="H12879" s="85">
        <v>250</v>
      </c>
      <c r="I12879" s="86">
        <v>0</v>
      </c>
      <c r="J12879" s="87">
        <v>250</v>
      </c>
    </row>
    <row r="12880" spans="1:10" ht="25.5">
      <c r="A12880" s="72">
        <v>12876</v>
      </c>
      <c r="B12880" s="83" t="s">
        <v>138</v>
      </c>
      <c r="C12880" s="84" t="s">
        <v>41073</v>
      </c>
      <c r="D12880" s="84" t="s">
        <v>41074</v>
      </c>
      <c r="E12880" s="84" t="s">
        <v>185</v>
      </c>
      <c r="F12880" s="84" t="s">
        <v>5588</v>
      </c>
      <c r="G12880" s="84" t="s">
        <v>10234</v>
      </c>
      <c r="H12880" s="85">
        <v>250</v>
      </c>
      <c r="I12880" s="86">
        <v>0</v>
      </c>
      <c r="J12880" s="87">
        <v>250</v>
      </c>
    </row>
    <row r="12881" spans="1:10" ht="25.5">
      <c r="A12881" s="72">
        <v>12877</v>
      </c>
      <c r="B12881" s="83" t="s">
        <v>138</v>
      </c>
      <c r="C12881" s="84" t="s">
        <v>5891</v>
      </c>
      <c r="D12881" s="84" t="s">
        <v>5892</v>
      </c>
      <c r="E12881" s="84" t="s">
        <v>185</v>
      </c>
      <c r="F12881" s="84" t="s">
        <v>5588</v>
      </c>
      <c r="G12881" s="84" t="s">
        <v>10234</v>
      </c>
      <c r="H12881" s="85">
        <v>250</v>
      </c>
      <c r="I12881" s="86">
        <v>0</v>
      </c>
      <c r="J12881" s="87">
        <v>250</v>
      </c>
    </row>
    <row r="12882" spans="1:10">
      <c r="A12882" s="72">
        <v>12878</v>
      </c>
      <c r="B12882" s="83" t="s">
        <v>138</v>
      </c>
      <c r="C12882" s="84" t="s">
        <v>5875</v>
      </c>
      <c r="D12882" s="84" t="s">
        <v>5876</v>
      </c>
      <c r="E12882" s="84" t="s">
        <v>185</v>
      </c>
      <c r="F12882" s="84" t="s">
        <v>5588</v>
      </c>
      <c r="G12882" s="84" t="s">
        <v>10234</v>
      </c>
      <c r="H12882" s="85">
        <v>250</v>
      </c>
      <c r="I12882" s="86">
        <v>0</v>
      </c>
      <c r="J12882" s="87">
        <v>250</v>
      </c>
    </row>
    <row r="12883" spans="1:10" ht="25.5">
      <c r="A12883" s="72">
        <v>12879</v>
      </c>
      <c r="B12883" s="83" t="s">
        <v>138</v>
      </c>
      <c r="C12883" s="84" t="s">
        <v>5981</v>
      </c>
      <c r="D12883" s="84" t="s">
        <v>5982</v>
      </c>
      <c r="E12883" s="84" t="s">
        <v>185</v>
      </c>
      <c r="F12883" s="84" t="s">
        <v>5588</v>
      </c>
      <c r="G12883" s="84" t="s">
        <v>10234</v>
      </c>
      <c r="H12883" s="85">
        <v>250</v>
      </c>
      <c r="I12883" s="86">
        <v>0</v>
      </c>
      <c r="J12883" s="87">
        <v>250</v>
      </c>
    </row>
    <row r="12884" spans="1:10" ht="25.5">
      <c r="A12884" s="72">
        <v>12880</v>
      </c>
      <c r="B12884" s="83" t="s">
        <v>138</v>
      </c>
      <c r="C12884" s="84" t="s">
        <v>5983</v>
      </c>
      <c r="D12884" s="84" t="s">
        <v>5984</v>
      </c>
      <c r="E12884" s="84" t="s">
        <v>185</v>
      </c>
      <c r="F12884" s="84" t="s">
        <v>5588</v>
      </c>
      <c r="G12884" s="84" t="s">
        <v>10234</v>
      </c>
      <c r="H12884" s="85">
        <v>250</v>
      </c>
      <c r="I12884" s="86">
        <v>0</v>
      </c>
      <c r="J12884" s="87">
        <v>250</v>
      </c>
    </row>
    <row r="12885" spans="1:10" ht="25.5">
      <c r="A12885" s="72">
        <v>12881</v>
      </c>
      <c r="B12885" s="83" t="s">
        <v>138</v>
      </c>
      <c r="C12885" s="84" t="s">
        <v>6122</v>
      </c>
      <c r="D12885" s="84" t="s">
        <v>6123</v>
      </c>
      <c r="E12885" s="84" t="s">
        <v>185</v>
      </c>
      <c r="F12885" s="84" t="s">
        <v>5588</v>
      </c>
      <c r="G12885" s="84" t="s">
        <v>10234</v>
      </c>
      <c r="H12885" s="85">
        <v>250</v>
      </c>
      <c r="I12885" s="86">
        <v>0</v>
      </c>
      <c r="J12885" s="87">
        <v>250</v>
      </c>
    </row>
    <row r="12886" spans="1:10" ht="25.5">
      <c r="A12886" s="72">
        <v>12882</v>
      </c>
      <c r="B12886" s="83" t="s">
        <v>138</v>
      </c>
      <c r="C12886" s="84" t="s">
        <v>5985</v>
      </c>
      <c r="D12886" s="84" t="s">
        <v>5986</v>
      </c>
      <c r="E12886" s="84" t="s">
        <v>185</v>
      </c>
      <c r="F12886" s="84" t="s">
        <v>5588</v>
      </c>
      <c r="G12886" s="84" t="s">
        <v>10234</v>
      </c>
      <c r="H12886" s="85">
        <v>250</v>
      </c>
      <c r="I12886" s="86">
        <v>0</v>
      </c>
      <c r="J12886" s="87">
        <v>250</v>
      </c>
    </row>
    <row r="12887" spans="1:10" ht="25.5">
      <c r="A12887" s="72">
        <v>12883</v>
      </c>
      <c r="B12887" s="83" t="s">
        <v>138</v>
      </c>
      <c r="C12887" s="84" t="s">
        <v>6124</v>
      </c>
      <c r="D12887" s="84" t="s">
        <v>6125</v>
      </c>
      <c r="E12887" s="84" t="s">
        <v>185</v>
      </c>
      <c r="F12887" s="84" t="s">
        <v>5588</v>
      </c>
      <c r="G12887" s="84" t="s">
        <v>10234</v>
      </c>
      <c r="H12887" s="85">
        <v>250</v>
      </c>
      <c r="I12887" s="86">
        <v>0</v>
      </c>
      <c r="J12887" s="87">
        <v>250</v>
      </c>
    </row>
    <row r="12888" spans="1:10" ht="25.5">
      <c r="A12888" s="72">
        <v>12884</v>
      </c>
      <c r="B12888" s="83" t="s">
        <v>138</v>
      </c>
      <c r="C12888" s="84" t="s">
        <v>5949</v>
      </c>
      <c r="D12888" s="84" t="s">
        <v>5950</v>
      </c>
      <c r="E12888" s="84" t="s">
        <v>185</v>
      </c>
      <c r="F12888" s="84" t="s">
        <v>5588</v>
      </c>
      <c r="G12888" s="84" t="s">
        <v>10234</v>
      </c>
      <c r="H12888" s="85">
        <v>250</v>
      </c>
      <c r="I12888" s="86">
        <v>0</v>
      </c>
      <c r="J12888" s="87">
        <v>250</v>
      </c>
    </row>
    <row r="12889" spans="1:10" ht="25.5">
      <c r="A12889" s="72">
        <v>12885</v>
      </c>
      <c r="B12889" s="83" t="s">
        <v>138</v>
      </c>
      <c r="C12889" s="84" t="s">
        <v>6126</v>
      </c>
      <c r="D12889" s="84" t="s">
        <v>6127</v>
      </c>
      <c r="E12889" s="84" t="s">
        <v>185</v>
      </c>
      <c r="F12889" s="84" t="s">
        <v>5588</v>
      </c>
      <c r="G12889" s="84" t="s">
        <v>10234</v>
      </c>
      <c r="H12889" s="85">
        <v>250</v>
      </c>
      <c r="I12889" s="86">
        <v>0</v>
      </c>
      <c r="J12889" s="87">
        <v>250</v>
      </c>
    </row>
    <row r="12890" spans="1:10" ht="25.5">
      <c r="A12890" s="72">
        <v>12886</v>
      </c>
      <c r="B12890" s="83" t="s">
        <v>138</v>
      </c>
      <c r="C12890" s="84" t="s">
        <v>5951</v>
      </c>
      <c r="D12890" s="84" t="s">
        <v>5952</v>
      </c>
      <c r="E12890" s="84" t="s">
        <v>185</v>
      </c>
      <c r="F12890" s="84" t="s">
        <v>5588</v>
      </c>
      <c r="G12890" s="84" t="s">
        <v>10234</v>
      </c>
      <c r="H12890" s="85">
        <v>250</v>
      </c>
      <c r="I12890" s="86">
        <v>0</v>
      </c>
      <c r="J12890" s="87">
        <v>250</v>
      </c>
    </row>
    <row r="12891" spans="1:10" ht="25.5">
      <c r="A12891" s="72">
        <v>12887</v>
      </c>
      <c r="B12891" s="83" t="s">
        <v>138</v>
      </c>
      <c r="C12891" s="84" t="s">
        <v>5877</v>
      </c>
      <c r="D12891" s="84" t="s">
        <v>5878</v>
      </c>
      <c r="E12891" s="84" t="s">
        <v>185</v>
      </c>
      <c r="F12891" s="84" t="s">
        <v>5588</v>
      </c>
      <c r="G12891" s="84" t="s">
        <v>10234</v>
      </c>
      <c r="H12891" s="85">
        <v>250</v>
      </c>
      <c r="I12891" s="86">
        <v>0</v>
      </c>
      <c r="J12891" s="87">
        <v>250</v>
      </c>
    </row>
    <row r="12892" spans="1:10" ht="25.5">
      <c r="A12892" s="72">
        <v>12888</v>
      </c>
      <c r="B12892" s="83" t="s">
        <v>138</v>
      </c>
      <c r="C12892" s="84" t="s">
        <v>5987</v>
      </c>
      <c r="D12892" s="84" t="s">
        <v>5988</v>
      </c>
      <c r="E12892" s="84" t="s">
        <v>185</v>
      </c>
      <c r="F12892" s="84" t="s">
        <v>5588</v>
      </c>
      <c r="G12892" s="84" t="s">
        <v>10234</v>
      </c>
      <c r="H12892" s="85">
        <v>250</v>
      </c>
      <c r="I12892" s="86">
        <v>0</v>
      </c>
      <c r="J12892" s="87">
        <v>250</v>
      </c>
    </row>
    <row r="12893" spans="1:10" ht="25.5">
      <c r="A12893" s="72">
        <v>12889</v>
      </c>
      <c r="B12893" s="83" t="s">
        <v>138</v>
      </c>
      <c r="C12893" s="84" t="s">
        <v>5989</v>
      </c>
      <c r="D12893" s="84" t="s">
        <v>5990</v>
      </c>
      <c r="E12893" s="84" t="s">
        <v>185</v>
      </c>
      <c r="F12893" s="84" t="s">
        <v>5588</v>
      </c>
      <c r="G12893" s="84" t="s">
        <v>10234</v>
      </c>
      <c r="H12893" s="85">
        <v>250</v>
      </c>
      <c r="I12893" s="86">
        <v>0</v>
      </c>
      <c r="J12893" s="87">
        <v>250</v>
      </c>
    </row>
    <row r="12894" spans="1:10" ht="25.5">
      <c r="A12894" s="72">
        <v>12890</v>
      </c>
      <c r="B12894" s="83" t="s">
        <v>138</v>
      </c>
      <c r="C12894" s="84" t="s">
        <v>41075</v>
      </c>
      <c r="D12894" s="84" t="s">
        <v>41076</v>
      </c>
      <c r="E12894" s="84" t="s">
        <v>185</v>
      </c>
      <c r="F12894" s="84" t="s">
        <v>5588</v>
      </c>
      <c r="G12894" s="84" t="s">
        <v>10234</v>
      </c>
      <c r="H12894" s="85">
        <v>250</v>
      </c>
      <c r="I12894" s="86">
        <v>0</v>
      </c>
      <c r="J12894" s="87">
        <v>250</v>
      </c>
    </row>
    <row r="12895" spans="1:10" ht="25.5">
      <c r="A12895" s="72">
        <v>12891</v>
      </c>
      <c r="B12895" s="83" t="s">
        <v>138</v>
      </c>
      <c r="C12895" s="84" t="s">
        <v>6128</v>
      </c>
      <c r="D12895" s="84" t="s">
        <v>6129</v>
      </c>
      <c r="E12895" s="84" t="s">
        <v>185</v>
      </c>
      <c r="F12895" s="84" t="s">
        <v>5588</v>
      </c>
      <c r="G12895" s="84" t="s">
        <v>10234</v>
      </c>
      <c r="H12895" s="85">
        <v>250</v>
      </c>
      <c r="I12895" s="86">
        <v>0</v>
      </c>
      <c r="J12895" s="87">
        <v>250</v>
      </c>
    </row>
    <row r="12896" spans="1:10" ht="25.5">
      <c r="A12896" s="72">
        <v>12892</v>
      </c>
      <c r="B12896" s="83" t="s">
        <v>138</v>
      </c>
      <c r="C12896" s="84" t="s">
        <v>6241</v>
      </c>
      <c r="D12896" s="84" t="s">
        <v>6242</v>
      </c>
      <c r="E12896" s="84" t="s">
        <v>185</v>
      </c>
      <c r="F12896" s="84" t="s">
        <v>5588</v>
      </c>
      <c r="G12896" s="84" t="s">
        <v>10234</v>
      </c>
      <c r="H12896" s="85">
        <v>250</v>
      </c>
      <c r="I12896" s="86">
        <v>0</v>
      </c>
      <c r="J12896" s="87">
        <v>250</v>
      </c>
    </row>
    <row r="12897" spans="1:10" ht="25.5">
      <c r="A12897" s="72">
        <v>12893</v>
      </c>
      <c r="B12897" s="83" t="s">
        <v>138</v>
      </c>
      <c r="C12897" s="84" t="s">
        <v>5991</v>
      </c>
      <c r="D12897" s="84" t="s">
        <v>5992</v>
      </c>
      <c r="E12897" s="84" t="s">
        <v>185</v>
      </c>
      <c r="F12897" s="84" t="s">
        <v>5588</v>
      </c>
      <c r="G12897" s="84" t="s">
        <v>10234</v>
      </c>
      <c r="H12897" s="85">
        <v>250</v>
      </c>
      <c r="I12897" s="86">
        <v>0</v>
      </c>
      <c r="J12897" s="87">
        <v>250</v>
      </c>
    </row>
    <row r="12898" spans="1:10" ht="25.5">
      <c r="A12898" s="72">
        <v>12894</v>
      </c>
      <c r="B12898" s="83" t="s">
        <v>138</v>
      </c>
      <c r="C12898" s="84" t="s">
        <v>6130</v>
      </c>
      <c r="D12898" s="84" t="s">
        <v>6131</v>
      </c>
      <c r="E12898" s="84" t="s">
        <v>185</v>
      </c>
      <c r="F12898" s="84" t="s">
        <v>5588</v>
      </c>
      <c r="G12898" s="84" t="s">
        <v>10234</v>
      </c>
      <c r="H12898" s="85">
        <v>250</v>
      </c>
      <c r="I12898" s="86">
        <v>0</v>
      </c>
      <c r="J12898" s="87">
        <v>250</v>
      </c>
    </row>
    <row r="12899" spans="1:10" ht="25.5">
      <c r="A12899" s="72">
        <v>12895</v>
      </c>
      <c r="B12899" s="83" t="s">
        <v>138</v>
      </c>
      <c r="C12899" s="84" t="s">
        <v>5879</v>
      </c>
      <c r="D12899" s="84" t="s">
        <v>5880</v>
      </c>
      <c r="E12899" s="84" t="s">
        <v>185</v>
      </c>
      <c r="F12899" s="84" t="s">
        <v>5588</v>
      </c>
      <c r="G12899" s="84" t="s">
        <v>10234</v>
      </c>
      <c r="H12899" s="85">
        <v>250</v>
      </c>
      <c r="I12899" s="86">
        <v>0</v>
      </c>
      <c r="J12899" s="87">
        <v>250</v>
      </c>
    </row>
    <row r="12900" spans="1:10">
      <c r="A12900" s="72">
        <v>12896</v>
      </c>
      <c r="B12900" s="83" t="s">
        <v>138</v>
      </c>
      <c r="C12900" s="84" t="s">
        <v>5993</v>
      </c>
      <c r="D12900" s="84" t="s">
        <v>5994</v>
      </c>
      <c r="E12900" s="84" t="s">
        <v>185</v>
      </c>
      <c r="F12900" s="84" t="s">
        <v>5588</v>
      </c>
      <c r="G12900" s="84" t="s">
        <v>10234</v>
      </c>
      <c r="H12900" s="85">
        <v>250</v>
      </c>
      <c r="I12900" s="86">
        <v>0</v>
      </c>
      <c r="J12900" s="87">
        <v>250</v>
      </c>
    </row>
    <row r="12901" spans="1:10">
      <c r="A12901" s="72">
        <v>12897</v>
      </c>
      <c r="B12901" s="83" t="s">
        <v>138</v>
      </c>
      <c r="C12901" s="84" t="s">
        <v>41077</v>
      </c>
      <c r="D12901" s="84" t="s">
        <v>41078</v>
      </c>
      <c r="E12901" s="84" t="s">
        <v>185</v>
      </c>
      <c r="F12901" s="84" t="s">
        <v>5588</v>
      </c>
      <c r="G12901" s="84" t="s">
        <v>10234</v>
      </c>
      <c r="H12901" s="85">
        <v>250</v>
      </c>
      <c r="I12901" s="86">
        <v>0</v>
      </c>
      <c r="J12901" s="87">
        <v>250</v>
      </c>
    </row>
    <row r="12902" spans="1:10" ht="25.5">
      <c r="A12902" s="72">
        <v>12898</v>
      </c>
      <c r="B12902" s="83" t="s">
        <v>138</v>
      </c>
      <c r="C12902" s="84" t="s">
        <v>5995</v>
      </c>
      <c r="D12902" s="84" t="s">
        <v>5996</v>
      </c>
      <c r="E12902" s="84" t="s">
        <v>185</v>
      </c>
      <c r="F12902" s="84" t="s">
        <v>5588</v>
      </c>
      <c r="G12902" s="84" t="s">
        <v>10234</v>
      </c>
      <c r="H12902" s="85">
        <v>250</v>
      </c>
      <c r="I12902" s="86">
        <v>0</v>
      </c>
      <c r="J12902" s="87">
        <v>250</v>
      </c>
    </row>
    <row r="12903" spans="1:10" ht="25.5">
      <c r="A12903" s="72">
        <v>12899</v>
      </c>
      <c r="B12903" s="83" t="s">
        <v>138</v>
      </c>
      <c r="C12903" s="84" t="s">
        <v>5997</v>
      </c>
      <c r="D12903" s="84" t="s">
        <v>5998</v>
      </c>
      <c r="E12903" s="84" t="s">
        <v>185</v>
      </c>
      <c r="F12903" s="84" t="s">
        <v>5588</v>
      </c>
      <c r="G12903" s="84" t="s">
        <v>10234</v>
      </c>
      <c r="H12903" s="85">
        <v>250</v>
      </c>
      <c r="I12903" s="86">
        <v>0</v>
      </c>
      <c r="J12903" s="87">
        <v>250</v>
      </c>
    </row>
    <row r="12904" spans="1:10" ht="25.5">
      <c r="A12904" s="72">
        <v>12900</v>
      </c>
      <c r="B12904" s="83" t="s">
        <v>138</v>
      </c>
      <c r="C12904" s="84" t="s">
        <v>6132</v>
      </c>
      <c r="D12904" s="84" t="s">
        <v>6133</v>
      </c>
      <c r="E12904" s="84" t="s">
        <v>185</v>
      </c>
      <c r="F12904" s="84" t="s">
        <v>5588</v>
      </c>
      <c r="G12904" s="84" t="s">
        <v>10234</v>
      </c>
      <c r="H12904" s="85">
        <v>250</v>
      </c>
      <c r="I12904" s="86">
        <v>0</v>
      </c>
      <c r="J12904" s="87">
        <v>250</v>
      </c>
    </row>
    <row r="12905" spans="1:10" ht="25.5">
      <c r="A12905" s="72">
        <v>12901</v>
      </c>
      <c r="B12905" s="83" t="s">
        <v>138</v>
      </c>
      <c r="C12905" s="84" t="s">
        <v>5999</v>
      </c>
      <c r="D12905" s="84" t="s">
        <v>6000</v>
      </c>
      <c r="E12905" s="84" t="s">
        <v>185</v>
      </c>
      <c r="F12905" s="84" t="s">
        <v>5588</v>
      </c>
      <c r="G12905" s="84" t="s">
        <v>10234</v>
      </c>
      <c r="H12905" s="85">
        <v>250</v>
      </c>
      <c r="I12905" s="86">
        <v>0</v>
      </c>
      <c r="J12905" s="87">
        <v>250</v>
      </c>
    </row>
    <row r="12906" spans="1:10" ht="25.5">
      <c r="A12906" s="72">
        <v>12902</v>
      </c>
      <c r="B12906" s="83" t="s">
        <v>138</v>
      </c>
      <c r="C12906" s="84" t="s">
        <v>6001</v>
      </c>
      <c r="D12906" s="84" t="s">
        <v>6002</v>
      </c>
      <c r="E12906" s="84" t="s">
        <v>185</v>
      </c>
      <c r="F12906" s="84" t="s">
        <v>5588</v>
      </c>
      <c r="G12906" s="84" t="s">
        <v>10234</v>
      </c>
      <c r="H12906" s="85">
        <v>250</v>
      </c>
      <c r="I12906" s="86">
        <v>0</v>
      </c>
      <c r="J12906" s="87">
        <v>250</v>
      </c>
    </row>
    <row r="12907" spans="1:10" ht="25.5">
      <c r="A12907" s="72">
        <v>12903</v>
      </c>
      <c r="B12907" s="83" t="s">
        <v>138</v>
      </c>
      <c r="C12907" s="84" t="s">
        <v>6003</v>
      </c>
      <c r="D12907" s="84" t="s">
        <v>6004</v>
      </c>
      <c r="E12907" s="84" t="s">
        <v>185</v>
      </c>
      <c r="F12907" s="84" t="s">
        <v>5588</v>
      </c>
      <c r="G12907" s="84" t="s">
        <v>10234</v>
      </c>
      <c r="H12907" s="85">
        <v>250</v>
      </c>
      <c r="I12907" s="86">
        <v>0</v>
      </c>
      <c r="J12907" s="87">
        <v>250</v>
      </c>
    </row>
    <row r="12908" spans="1:10" ht="25.5">
      <c r="A12908" s="72">
        <v>12904</v>
      </c>
      <c r="B12908" s="83" t="s">
        <v>138</v>
      </c>
      <c r="C12908" s="84" t="s">
        <v>5881</v>
      </c>
      <c r="D12908" s="84" t="s">
        <v>5882</v>
      </c>
      <c r="E12908" s="84" t="s">
        <v>185</v>
      </c>
      <c r="F12908" s="84" t="s">
        <v>5588</v>
      </c>
      <c r="G12908" s="84" t="s">
        <v>10234</v>
      </c>
      <c r="H12908" s="85">
        <v>250</v>
      </c>
      <c r="I12908" s="86">
        <v>0</v>
      </c>
      <c r="J12908" s="87">
        <v>250</v>
      </c>
    </row>
    <row r="12909" spans="1:10" ht="25.5">
      <c r="A12909" s="72">
        <v>12905</v>
      </c>
      <c r="B12909" s="83" t="s">
        <v>138</v>
      </c>
      <c r="C12909" s="84" t="s">
        <v>6005</v>
      </c>
      <c r="D12909" s="84" t="s">
        <v>6006</v>
      </c>
      <c r="E12909" s="84" t="s">
        <v>185</v>
      </c>
      <c r="F12909" s="84" t="s">
        <v>5588</v>
      </c>
      <c r="G12909" s="84" t="s">
        <v>10234</v>
      </c>
      <c r="H12909" s="85">
        <v>250</v>
      </c>
      <c r="I12909" s="86">
        <v>0</v>
      </c>
      <c r="J12909" s="87">
        <v>250</v>
      </c>
    </row>
    <row r="12910" spans="1:10">
      <c r="A12910" s="72">
        <v>12906</v>
      </c>
      <c r="B12910" s="83" t="s">
        <v>138</v>
      </c>
      <c r="C12910" s="84" t="s">
        <v>5963</v>
      </c>
      <c r="D12910" s="84" t="s">
        <v>5964</v>
      </c>
      <c r="E12910" s="84" t="s">
        <v>185</v>
      </c>
      <c r="F12910" s="84" t="s">
        <v>5588</v>
      </c>
      <c r="G12910" s="84" t="s">
        <v>10234</v>
      </c>
      <c r="H12910" s="85">
        <v>250</v>
      </c>
      <c r="I12910" s="86">
        <v>0</v>
      </c>
      <c r="J12910" s="87">
        <v>250</v>
      </c>
    </row>
    <row r="12911" spans="1:10">
      <c r="A12911" s="72">
        <v>12907</v>
      </c>
      <c r="B12911" s="83" t="s">
        <v>138</v>
      </c>
      <c r="C12911" s="84" t="s">
        <v>5965</v>
      </c>
      <c r="D12911" s="84" t="s">
        <v>5966</v>
      </c>
      <c r="E12911" s="84" t="s">
        <v>185</v>
      </c>
      <c r="F12911" s="84" t="s">
        <v>5588</v>
      </c>
      <c r="G12911" s="84" t="s">
        <v>10234</v>
      </c>
      <c r="H12911" s="85">
        <v>250</v>
      </c>
      <c r="I12911" s="86">
        <v>0</v>
      </c>
      <c r="J12911" s="87">
        <v>250</v>
      </c>
    </row>
    <row r="12912" spans="1:10" ht="25.5">
      <c r="A12912" s="72">
        <v>12908</v>
      </c>
      <c r="B12912" s="83" t="s">
        <v>138</v>
      </c>
      <c r="C12912" s="84" t="s">
        <v>5967</v>
      </c>
      <c r="D12912" s="84" t="s">
        <v>5968</v>
      </c>
      <c r="E12912" s="84" t="s">
        <v>185</v>
      </c>
      <c r="F12912" s="84" t="s">
        <v>5588</v>
      </c>
      <c r="G12912" s="84" t="s">
        <v>10234</v>
      </c>
      <c r="H12912" s="85">
        <v>250</v>
      </c>
      <c r="I12912" s="86">
        <v>0</v>
      </c>
      <c r="J12912" s="87">
        <v>250</v>
      </c>
    </row>
    <row r="12913" spans="1:10" ht="25.5">
      <c r="A12913" s="72">
        <v>12909</v>
      </c>
      <c r="B12913" s="83" t="s">
        <v>138</v>
      </c>
      <c r="C12913" s="84" t="s">
        <v>5979</v>
      </c>
      <c r="D12913" s="84" t="s">
        <v>5980</v>
      </c>
      <c r="E12913" s="84" t="s">
        <v>185</v>
      </c>
      <c r="F12913" s="84" t="s">
        <v>5588</v>
      </c>
      <c r="G12913" s="84" t="s">
        <v>10234</v>
      </c>
      <c r="H12913" s="85">
        <v>250</v>
      </c>
      <c r="I12913" s="86">
        <v>0</v>
      </c>
      <c r="J12913" s="87">
        <v>250</v>
      </c>
    </row>
    <row r="12914" spans="1:10">
      <c r="A12914" s="72">
        <v>12910</v>
      </c>
      <c r="B12914" s="83" t="s">
        <v>138</v>
      </c>
      <c r="C12914" s="84" t="s">
        <v>5873</v>
      </c>
      <c r="D12914" s="84" t="s">
        <v>5874</v>
      </c>
      <c r="E12914" s="84" t="s">
        <v>185</v>
      </c>
      <c r="F12914" s="84" t="s">
        <v>5588</v>
      </c>
      <c r="G12914" s="84" t="s">
        <v>10234</v>
      </c>
      <c r="H12914" s="85">
        <v>250</v>
      </c>
      <c r="I12914" s="86">
        <v>0</v>
      </c>
      <c r="J12914" s="87">
        <v>250</v>
      </c>
    </row>
    <row r="12915" spans="1:10" ht="25.5">
      <c r="A12915" s="72">
        <v>12911</v>
      </c>
      <c r="B12915" s="83" t="s">
        <v>138</v>
      </c>
      <c r="C12915" s="84" t="s">
        <v>5871</v>
      </c>
      <c r="D12915" s="84" t="s">
        <v>5872</v>
      </c>
      <c r="E12915" s="84" t="s">
        <v>185</v>
      </c>
      <c r="F12915" s="84" t="s">
        <v>5588</v>
      </c>
      <c r="G12915" s="84" t="s">
        <v>10234</v>
      </c>
      <c r="H12915" s="85">
        <v>250</v>
      </c>
      <c r="I12915" s="86">
        <v>0</v>
      </c>
      <c r="J12915" s="87">
        <v>250</v>
      </c>
    </row>
    <row r="12916" spans="1:10" ht="51">
      <c r="A12916" s="72">
        <v>12912</v>
      </c>
      <c r="B12916" s="83" t="s">
        <v>138</v>
      </c>
      <c r="C12916" s="84" t="s">
        <v>5593</v>
      </c>
      <c r="D12916" s="84" t="s">
        <v>5594</v>
      </c>
      <c r="E12916" s="84" t="s">
        <v>185</v>
      </c>
      <c r="F12916" s="84" t="s">
        <v>5588</v>
      </c>
      <c r="G12916" s="84" t="s">
        <v>10234</v>
      </c>
      <c r="H12916" s="85">
        <v>12000</v>
      </c>
      <c r="I12916" s="86">
        <v>0</v>
      </c>
      <c r="J12916" s="87">
        <v>12000</v>
      </c>
    </row>
    <row r="12917" spans="1:10" ht="25.5">
      <c r="A12917" s="72">
        <v>12913</v>
      </c>
      <c r="B12917" s="83" t="s">
        <v>138</v>
      </c>
      <c r="C12917" s="84" t="s">
        <v>5591</v>
      </c>
      <c r="D12917" s="84" t="s">
        <v>5592</v>
      </c>
      <c r="E12917" s="84" t="s">
        <v>185</v>
      </c>
      <c r="F12917" s="84" t="s">
        <v>5588</v>
      </c>
      <c r="G12917" s="84" t="s">
        <v>10234</v>
      </c>
      <c r="H12917" s="85">
        <v>300</v>
      </c>
      <c r="I12917" s="86">
        <v>0</v>
      </c>
      <c r="J12917" s="87">
        <v>300</v>
      </c>
    </row>
    <row r="12918" spans="1:10" ht="38.25">
      <c r="A12918" s="72">
        <v>12914</v>
      </c>
      <c r="B12918" s="83" t="s">
        <v>138</v>
      </c>
      <c r="C12918" s="84" t="s">
        <v>5625</v>
      </c>
      <c r="D12918" s="84" t="s">
        <v>5626</v>
      </c>
      <c r="E12918" s="84" t="s">
        <v>185</v>
      </c>
      <c r="F12918" s="84" t="s">
        <v>5588</v>
      </c>
      <c r="G12918" s="84" t="s">
        <v>10234</v>
      </c>
      <c r="H12918" s="85">
        <v>8000</v>
      </c>
      <c r="I12918" s="86">
        <v>0</v>
      </c>
      <c r="J12918" s="87">
        <v>8000</v>
      </c>
    </row>
    <row r="12919" spans="1:10">
      <c r="A12919" s="72">
        <v>12915</v>
      </c>
      <c r="B12919" s="83" t="s">
        <v>138</v>
      </c>
      <c r="C12919" s="84" t="s">
        <v>5586</v>
      </c>
      <c r="D12919" s="84" t="s">
        <v>5587</v>
      </c>
      <c r="E12919" s="84" t="s">
        <v>185</v>
      </c>
      <c r="F12919" s="84" t="s">
        <v>5588</v>
      </c>
      <c r="G12919" s="84" t="s">
        <v>10234</v>
      </c>
      <c r="H12919" s="85">
        <v>0</v>
      </c>
      <c r="I12919" s="86">
        <v>0</v>
      </c>
      <c r="J12919" s="87">
        <v>0</v>
      </c>
    </row>
    <row r="12920" spans="1:10" ht="25.5">
      <c r="A12920" s="72">
        <v>12916</v>
      </c>
      <c r="B12920" s="83" t="s">
        <v>138</v>
      </c>
      <c r="C12920" s="84" t="s">
        <v>6273</v>
      </c>
      <c r="D12920" s="84" t="s">
        <v>6274</v>
      </c>
      <c r="E12920" s="84" t="s">
        <v>185</v>
      </c>
      <c r="F12920" s="84" t="s">
        <v>5588</v>
      </c>
      <c r="G12920" s="84" t="s">
        <v>10234</v>
      </c>
      <c r="H12920" s="85">
        <v>6000</v>
      </c>
      <c r="I12920" s="86">
        <v>0</v>
      </c>
      <c r="J12920" s="87">
        <v>6000</v>
      </c>
    </row>
    <row r="12921" spans="1:10" ht="38.25">
      <c r="A12921" s="72">
        <v>12917</v>
      </c>
      <c r="B12921" s="83" t="s">
        <v>138</v>
      </c>
      <c r="C12921" s="84" t="s">
        <v>6275</v>
      </c>
      <c r="D12921" s="84" t="s">
        <v>6276</v>
      </c>
      <c r="E12921" s="84" t="s">
        <v>185</v>
      </c>
      <c r="F12921" s="84" t="s">
        <v>5588</v>
      </c>
      <c r="G12921" s="84" t="s">
        <v>10234</v>
      </c>
      <c r="H12921" s="85">
        <v>27000</v>
      </c>
      <c r="I12921" s="86">
        <v>0</v>
      </c>
      <c r="J12921" s="87">
        <v>27000</v>
      </c>
    </row>
    <row r="12922" spans="1:10" ht="25.5">
      <c r="A12922" s="72">
        <v>12918</v>
      </c>
      <c r="B12922" s="83" t="s">
        <v>138</v>
      </c>
      <c r="C12922" s="84" t="s">
        <v>6267</v>
      </c>
      <c r="D12922" s="84" t="s">
        <v>6268</v>
      </c>
      <c r="E12922" s="84" t="s">
        <v>185</v>
      </c>
      <c r="F12922" s="84" t="s">
        <v>5588</v>
      </c>
      <c r="G12922" s="84" t="s">
        <v>10234</v>
      </c>
      <c r="H12922" s="85">
        <v>400</v>
      </c>
      <c r="I12922" s="86">
        <v>0</v>
      </c>
      <c r="J12922" s="87">
        <v>400</v>
      </c>
    </row>
    <row r="12923" spans="1:10" ht="38.25">
      <c r="A12923" s="72">
        <v>12919</v>
      </c>
      <c r="B12923" s="83" t="s">
        <v>138</v>
      </c>
      <c r="C12923" s="84" t="s">
        <v>6271</v>
      </c>
      <c r="D12923" s="84" t="s">
        <v>6272</v>
      </c>
      <c r="E12923" s="84" t="s">
        <v>185</v>
      </c>
      <c r="F12923" s="84" t="s">
        <v>5588</v>
      </c>
      <c r="G12923" s="84" t="s">
        <v>10234</v>
      </c>
      <c r="H12923" s="85">
        <v>12000</v>
      </c>
      <c r="I12923" s="86">
        <v>0</v>
      </c>
      <c r="J12923" s="87">
        <v>12000</v>
      </c>
    </row>
    <row r="12924" spans="1:10">
      <c r="A12924" s="72">
        <v>12920</v>
      </c>
      <c r="B12924" s="83" t="s">
        <v>138</v>
      </c>
      <c r="C12924" s="84" t="s">
        <v>6269</v>
      </c>
      <c r="D12924" s="84" t="s">
        <v>6270</v>
      </c>
      <c r="E12924" s="84" t="s">
        <v>185</v>
      </c>
      <c r="F12924" s="84" t="s">
        <v>5588</v>
      </c>
      <c r="G12924" s="84" t="s">
        <v>10234</v>
      </c>
      <c r="H12924" s="85">
        <v>500</v>
      </c>
      <c r="I12924" s="86">
        <v>0</v>
      </c>
      <c r="J12924" s="87">
        <v>500</v>
      </c>
    </row>
    <row r="12925" spans="1:10" ht="63.75">
      <c r="A12925" s="72">
        <v>12921</v>
      </c>
      <c r="B12925" s="83" t="s">
        <v>138</v>
      </c>
      <c r="C12925" s="84" t="s">
        <v>5736</v>
      </c>
      <c r="D12925" s="84" t="s">
        <v>5737</v>
      </c>
      <c r="E12925" s="84" t="s">
        <v>185</v>
      </c>
      <c r="F12925" s="84" t="s">
        <v>5588</v>
      </c>
      <c r="G12925" s="84" t="s">
        <v>10234</v>
      </c>
      <c r="H12925" s="85">
        <v>1000</v>
      </c>
      <c r="I12925" s="86">
        <v>0</v>
      </c>
      <c r="J12925" s="87">
        <v>1000</v>
      </c>
    </row>
    <row r="12926" spans="1:10" ht="51">
      <c r="A12926" s="72">
        <v>12922</v>
      </c>
      <c r="B12926" s="83" t="s">
        <v>138</v>
      </c>
      <c r="C12926" s="84" t="s">
        <v>5823</v>
      </c>
      <c r="D12926" s="84" t="s">
        <v>5824</v>
      </c>
      <c r="E12926" s="84" t="s">
        <v>185</v>
      </c>
      <c r="F12926" s="84" t="s">
        <v>5588</v>
      </c>
      <c r="G12926" s="84" t="s">
        <v>10234</v>
      </c>
      <c r="H12926" s="85">
        <v>2000</v>
      </c>
      <c r="I12926" s="86">
        <v>0</v>
      </c>
      <c r="J12926" s="87">
        <v>2000</v>
      </c>
    </row>
    <row r="12927" spans="1:10" ht="25.5">
      <c r="A12927" s="72">
        <v>12923</v>
      </c>
      <c r="B12927" s="83" t="s">
        <v>138</v>
      </c>
      <c r="C12927" s="84" t="s">
        <v>5825</v>
      </c>
      <c r="D12927" s="84" t="s">
        <v>5826</v>
      </c>
      <c r="E12927" s="84" t="s">
        <v>185</v>
      </c>
      <c r="F12927" s="84" t="s">
        <v>5588</v>
      </c>
      <c r="G12927" s="84" t="s">
        <v>10234</v>
      </c>
      <c r="H12927" s="85">
        <v>1500</v>
      </c>
      <c r="I12927" s="86">
        <v>0</v>
      </c>
      <c r="J12927" s="87">
        <v>1500</v>
      </c>
    </row>
    <row r="12928" spans="1:10" ht="38.25">
      <c r="A12928" s="72">
        <v>12924</v>
      </c>
      <c r="B12928" s="83" t="s">
        <v>138</v>
      </c>
      <c r="C12928" s="84" t="s">
        <v>5827</v>
      </c>
      <c r="D12928" s="84" t="s">
        <v>5828</v>
      </c>
      <c r="E12928" s="84" t="s">
        <v>185</v>
      </c>
      <c r="F12928" s="84" t="s">
        <v>5588</v>
      </c>
      <c r="G12928" s="84" t="s">
        <v>10234</v>
      </c>
      <c r="H12928" s="85">
        <v>1500</v>
      </c>
      <c r="I12928" s="86">
        <v>0</v>
      </c>
      <c r="J12928" s="87">
        <v>1500</v>
      </c>
    </row>
    <row r="12929" spans="1:10" ht="51">
      <c r="A12929" s="72">
        <v>12925</v>
      </c>
      <c r="B12929" s="83" t="s">
        <v>138</v>
      </c>
      <c r="C12929" s="84" t="s">
        <v>5829</v>
      </c>
      <c r="D12929" s="84" t="s">
        <v>5830</v>
      </c>
      <c r="E12929" s="84" t="s">
        <v>185</v>
      </c>
      <c r="F12929" s="84" t="s">
        <v>5588</v>
      </c>
      <c r="G12929" s="84" t="s">
        <v>10234</v>
      </c>
      <c r="H12929" s="85">
        <v>2000</v>
      </c>
      <c r="I12929" s="86">
        <v>0</v>
      </c>
      <c r="J12929" s="87">
        <v>2000</v>
      </c>
    </row>
    <row r="12930" spans="1:10" ht="25.5">
      <c r="A12930" s="72">
        <v>12926</v>
      </c>
      <c r="B12930" s="83" t="s">
        <v>138</v>
      </c>
      <c r="C12930" s="84" t="s">
        <v>5843</v>
      </c>
      <c r="D12930" s="84" t="s">
        <v>5844</v>
      </c>
      <c r="E12930" s="84" t="s">
        <v>185</v>
      </c>
      <c r="F12930" s="84" t="s">
        <v>5588</v>
      </c>
      <c r="G12930" s="84" t="s">
        <v>10234</v>
      </c>
      <c r="H12930" s="85">
        <v>37</v>
      </c>
      <c r="I12930" s="86">
        <v>0</v>
      </c>
      <c r="J12930" s="87">
        <v>37</v>
      </c>
    </row>
    <row r="12931" spans="1:10" ht="102">
      <c r="A12931" s="72">
        <v>12927</v>
      </c>
      <c r="B12931" s="83" t="s">
        <v>138</v>
      </c>
      <c r="C12931" s="84" t="s">
        <v>142</v>
      </c>
      <c r="D12931" s="84" t="s">
        <v>5857</v>
      </c>
      <c r="E12931" s="84" t="s">
        <v>185</v>
      </c>
      <c r="F12931" s="84" t="s">
        <v>5588</v>
      </c>
      <c r="G12931" s="84" t="s">
        <v>10234</v>
      </c>
      <c r="H12931" s="85">
        <v>315</v>
      </c>
      <c r="I12931" s="86">
        <v>0</v>
      </c>
      <c r="J12931" s="87">
        <v>315</v>
      </c>
    </row>
    <row r="12932" spans="1:10" ht="102">
      <c r="A12932" s="72">
        <v>12928</v>
      </c>
      <c r="B12932" s="83" t="s">
        <v>138</v>
      </c>
      <c r="C12932" s="84" t="s">
        <v>143</v>
      </c>
      <c r="D12932" s="84" t="s">
        <v>5858</v>
      </c>
      <c r="E12932" s="84" t="s">
        <v>185</v>
      </c>
      <c r="F12932" s="84" t="s">
        <v>5588</v>
      </c>
      <c r="G12932" s="84" t="s">
        <v>10234</v>
      </c>
      <c r="H12932" s="85">
        <v>3780</v>
      </c>
      <c r="I12932" s="86">
        <v>0</v>
      </c>
      <c r="J12932" s="87">
        <v>3780</v>
      </c>
    </row>
    <row r="12933" spans="1:10" ht="114.75">
      <c r="A12933" s="72">
        <v>12929</v>
      </c>
      <c r="B12933" s="83" t="s">
        <v>138</v>
      </c>
      <c r="C12933" s="84" t="s">
        <v>144</v>
      </c>
      <c r="D12933" s="84" t="s">
        <v>5859</v>
      </c>
      <c r="E12933" s="84" t="s">
        <v>185</v>
      </c>
      <c r="F12933" s="84" t="s">
        <v>5588</v>
      </c>
      <c r="G12933" s="84" t="s">
        <v>10234</v>
      </c>
      <c r="H12933" s="85">
        <v>415</v>
      </c>
      <c r="I12933" s="86">
        <v>0</v>
      </c>
      <c r="J12933" s="87">
        <v>415</v>
      </c>
    </row>
    <row r="12934" spans="1:10" ht="114.75">
      <c r="A12934" s="72">
        <v>12930</v>
      </c>
      <c r="B12934" s="83" t="s">
        <v>138</v>
      </c>
      <c r="C12934" s="84" t="s">
        <v>145</v>
      </c>
      <c r="D12934" s="84" t="s">
        <v>5860</v>
      </c>
      <c r="E12934" s="84" t="s">
        <v>185</v>
      </c>
      <c r="F12934" s="84" t="s">
        <v>5588</v>
      </c>
      <c r="G12934" s="84" t="s">
        <v>10234</v>
      </c>
      <c r="H12934" s="85">
        <v>4977</v>
      </c>
      <c r="I12934" s="86">
        <v>0</v>
      </c>
      <c r="J12934" s="87">
        <v>4977</v>
      </c>
    </row>
    <row r="12935" spans="1:10" ht="25.5">
      <c r="A12935" s="72">
        <v>12931</v>
      </c>
      <c r="B12935" s="83" t="s">
        <v>138</v>
      </c>
      <c r="C12935" s="84" t="s">
        <v>5845</v>
      </c>
      <c r="D12935" s="84" t="s">
        <v>5846</v>
      </c>
      <c r="E12935" s="84" t="s">
        <v>185</v>
      </c>
      <c r="F12935" s="84" t="s">
        <v>5588</v>
      </c>
      <c r="G12935" s="84" t="s">
        <v>10234</v>
      </c>
      <c r="H12935" s="85">
        <v>90</v>
      </c>
      <c r="I12935" s="86">
        <v>0</v>
      </c>
      <c r="J12935" s="87">
        <v>90</v>
      </c>
    </row>
    <row r="12936" spans="1:10" ht="25.5">
      <c r="A12936" s="72">
        <v>12932</v>
      </c>
      <c r="B12936" s="83" t="s">
        <v>138</v>
      </c>
      <c r="C12936" s="84" t="s">
        <v>5847</v>
      </c>
      <c r="D12936" s="84" t="s">
        <v>5846</v>
      </c>
      <c r="E12936" s="84" t="s">
        <v>185</v>
      </c>
      <c r="F12936" s="84" t="s">
        <v>5588</v>
      </c>
      <c r="G12936" s="84" t="s">
        <v>10234</v>
      </c>
      <c r="H12936" s="85">
        <v>1000</v>
      </c>
      <c r="I12936" s="86">
        <v>0</v>
      </c>
      <c r="J12936" s="87">
        <v>1000</v>
      </c>
    </row>
    <row r="12937" spans="1:10" ht="25.5">
      <c r="A12937" s="72">
        <v>12933</v>
      </c>
      <c r="B12937" s="83" t="s">
        <v>138</v>
      </c>
      <c r="C12937" s="84" t="s">
        <v>5848</v>
      </c>
      <c r="D12937" s="84" t="s">
        <v>5849</v>
      </c>
      <c r="E12937" s="84" t="s">
        <v>185</v>
      </c>
      <c r="F12937" s="84" t="s">
        <v>5588</v>
      </c>
      <c r="G12937" s="84" t="s">
        <v>10234</v>
      </c>
      <c r="H12937" s="85">
        <v>225</v>
      </c>
      <c r="I12937" s="86">
        <v>0</v>
      </c>
      <c r="J12937" s="87">
        <v>225</v>
      </c>
    </row>
    <row r="12938" spans="1:10" ht="25.5">
      <c r="A12938" s="72">
        <v>12934</v>
      </c>
      <c r="B12938" s="83" t="s">
        <v>138</v>
      </c>
      <c r="C12938" s="84" t="s">
        <v>5850</v>
      </c>
      <c r="D12938" s="84" t="s">
        <v>5849</v>
      </c>
      <c r="E12938" s="84" t="s">
        <v>185</v>
      </c>
      <c r="F12938" s="84" t="s">
        <v>5588</v>
      </c>
      <c r="G12938" s="84" t="s">
        <v>10234</v>
      </c>
      <c r="H12938" s="85">
        <v>2500</v>
      </c>
      <c r="I12938" s="86">
        <v>0</v>
      </c>
      <c r="J12938" s="87">
        <v>2500</v>
      </c>
    </row>
    <row r="12939" spans="1:10" ht="38.25">
      <c r="A12939" s="72">
        <v>12935</v>
      </c>
      <c r="B12939" s="83" t="s">
        <v>138</v>
      </c>
      <c r="C12939" s="84" t="s">
        <v>5851</v>
      </c>
      <c r="D12939" s="84" t="s">
        <v>5852</v>
      </c>
      <c r="E12939" s="84" t="s">
        <v>185</v>
      </c>
      <c r="F12939" s="84" t="s">
        <v>5588</v>
      </c>
      <c r="G12939" s="84" t="s">
        <v>10234</v>
      </c>
      <c r="H12939" s="85">
        <v>90</v>
      </c>
      <c r="I12939" s="86">
        <v>0</v>
      </c>
      <c r="J12939" s="87">
        <v>90</v>
      </c>
    </row>
    <row r="12940" spans="1:10" ht="38.25">
      <c r="A12940" s="72">
        <v>12936</v>
      </c>
      <c r="B12940" s="83" t="s">
        <v>138</v>
      </c>
      <c r="C12940" s="84" t="s">
        <v>5853</v>
      </c>
      <c r="D12940" s="84" t="s">
        <v>5852</v>
      </c>
      <c r="E12940" s="84" t="s">
        <v>185</v>
      </c>
      <c r="F12940" s="84" t="s">
        <v>5588</v>
      </c>
      <c r="G12940" s="84" t="s">
        <v>10234</v>
      </c>
      <c r="H12940" s="85">
        <v>995</v>
      </c>
      <c r="I12940" s="86">
        <v>0</v>
      </c>
      <c r="J12940" s="87">
        <v>995</v>
      </c>
    </row>
    <row r="12941" spans="1:10" ht="25.5">
      <c r="A12941" s="72">
        <v>12937</v>
      </c>
      <c r="B12941" s="83" t="s">
        <v>138</v>
      </c>
      <c r="C12941" s="84" t="s">
        <v>5854</v>
      </c>
      <c r="D12941" s="84" t="s">
        <v>5855</v>
      </c>
      <c r="E12941" s="84" t="s">
        <v>185</v>
      </c>
      <c r="F12941" s="84" t="s">
        <v>5588</v>
      </c>
      <c r="G12941" s="84" t="s">
        <v>10234</v>
      </c>
      <c r="H12941" s="85">
        <v>45</v>
      </c>
      <c r="I12941" s="86">
        <v>0</v>
      </c>
      <c r="J12941" s="87">
        <v>45</v>
      </c>
    </row>
    <row r="12942" spans="1:10" ht="25.5">
      <c r="A12942" s="72">
        <v>12938</v>
      </c>
      <c r="B12942" s="83" t="s">
        <v>138</v>
      </c>
      <c r="C12942" s="84" t="s">
        <v>5856</v>
      </c>
      <c r="D12942" s="84" t="s">
        <v>5855</v>
      </c>
      <c r="E12942" s="84" t="s">
        <v>185</v>
      </c>
      <c r="F12942" s="84" t="s">
        <v>5588</v>
      </c>
      <c r="G12942" s="84" t="s">
        <v>10234</v>
      </c>
      <c r="H12942" s="85">
        <v>500</v>
      </c>
      <c r="I12942" s="86">
        <v>0</v>
      </c>
      <c r="J12942" s="87">
        <v>500</v>
      </c>
    </row>
    <row r="12943" spans="1:10" ht="25.5">
      <c r="A12943" s="72">
        <v>12939</v>
      </c>
      <c r="B12943" s="83" t="s">
        <v>138</v>
      </c>
      <c r="C12943" s="84" t="s">
        <v>5861</v>
      </c>
      <c r="D12943" s="84" t="s">
        <v>5862</v>
      </c>
      <c r="E12943" s="84" t="s">
        <v>185</v>
      </c>
      <c r="F12943" s="84" t="s">
        <v>5588</v>
      </c>
      <c r="G12943" s="84" t="s">
        <v>10234</v>
      </c>
      <c r="H12943" s="85">
        <v>2085</v>
      </c>
      <c r="I12943" s="86">
        <v>0</v>
      </c>
      <c r="J12943" s="87">
        <v>2085</v>
      </c>
    </row>
    <row r="12944" spans="1:10" ht="25.5">
      <c r="A12944" s="72">
        <v>12940</v>
      </c>
      <c r="B12944" s="83" t="s">
        <v>138</v>
      </c>
      <c r="C12944" s="84" t="s">
        <v>5811</v>
      </c>
      <c r="D12944" s="84" t="s">
        <v>5812</v>
      </c>
      <c r="E12944" s="84" t="s">
        <v>185</v>
      </c>
      <c r="F12944" s="84" t="s">
        <v>5588</v>
      </c>
      <c r="G12944" s="84" t="s">
        <v>10234</v>
      </c>
      <c r="H12944" s="85">
        <v>1495</v>
      </c>
      <c r="I12944" s="86">
        <v>0</v>
      </c>
      <c r="J12944" s="87">
        <v>1495</v>
      </c>
    </row>
    <row r="12945" spans="1:10">
      <c r="A12945" s="72">
        <v>12941</v>
      </c>
      <c r="B12945" s="83" t="s">
        <v>138</v>
      </c>
      <c r="C12945" s="84" t="s">
        <v>5815</v>
      </c>
      <c r="D12945" s="84" t="s">
        <v>5816</v>
      </c>
      <c r="E12945" s="84" t="s">
        <v>185</v>
      </c>
      <c r="F12945" s="84" t="s">
        <v>5588</v>
      </c>
      <c r="G12945" s="84" t="s">
        <v>10234</v>
      </c>
      <c r="H12945" s="85">
        <v>500</v>
      </c>
      <c r="I12945" s="86">
        <v>0</v>
      </c>
      <c r="J12945" s="87">
        <v>500</v>
      </c>
    </row>
    <row r="12946" spans="1:10" ht="25.5">
      <c r="A12946" s="72">
        <v>12942</v>
      </c>
      <c r="B12946" s="83" t="s">
        <v>138</v>
      </c>
      <c r="C12946" s="84" t="s">
        <v>5813</v>
      </c>
      <c r="D12946" s="84" t="s">
        <v>5814</v>
      </c>
      <c r="E12946" s="84" t="s">
        <v>185</v>
      </c>
      <c r="F12946" s="84" t="s">
        <v>5588</v>
      </c>
      <c r="G12946" s="84" t="s">
        <v>10234</v>
      </c>
      <c r="H12946" s="85">
        <v>500</v>
      </c>
      <c r="I12946" s="86">
        <v>0</v>
      </c>
      <c r="J12946" s="87">
        <v>500</v>
      </c>
    </row>
    <row r="12947" spans="1:10">
      <c r="A12947" s="72">
        <v>12943</v>
      </c>
      <c r="B12947" s="83" t="s">
        <v>138</v>
      </c>
      <c r="C12947" s="84" t="s">
        <v>5819</v>
      </c>
      <c r="D12947" s="84" t="s">
        <v>5820</v>
      </c>
      <c r="E12947" s="84" t="s">
        <v>185</v>
      </c>
      <c r="F12947" s="84" t="s">
        <v>5588</v>
      </c>
      <c r="G12947" s="84" t="s">
        <v>10234</v>
      </c>
      <c r="H12947" s="85">
        <v>1000</v>
      </c>
      <c r="I12947" s="86">
        <v>0</v>
      </c>
      <c r="J12947" s="87">
        <v>1000</v>
      </c>
    </row>
    <row r="12948" spans="1:10" ht="25.5">
      <c r="A12948" s="72">
        <v>12944</v>
      </c>
      <c r="B12948" s="83" t="s">
        <v>138</v>
      </c>
      <c r="C12948" s="84" t="s">
        <v>5821</v>
      </c>
      <c r="D12948" s="84" t="s">
        <v>5822</v>
      </c>
      <c r="E12948" s="84" t="s">
        <v>185</v>
      </c>
      <c r="F12948" s="84" t="s">
        <v>5588</v>
      </c>
      <c r="G12948" s="84" t="s">
        <v>10234</v>
      </c>
      <c r="H12948" s="85">
        <v>1000</v>
      </c>
      <c r="I12948" s="86">
        <v>0</v>
      </c>
      <c r="J12948" s="87">
        <v>1000</v>
      </c>
    </row>
    <row r="12949" spans="1:10" ht="25.5">
      <c r="A12949" s="72">
        <v>12945</v>
      </c>
      <c r="B12949" s="83" t="s">
        <v>138</v>
      </c>
      <c r="C12949" s="84" t="s">
        <v>5841</v>
      </c>
      <c r="D12949" s="84" t="s">
        <v>5842</v>
      </c>
      <c r="E12949" s="84" t="s">
        <v>185</v>
      </c>
      <c r="F12949" s="84" t="s">
        <v>5588</v>
      </c>
      <c r="G12949" s="84" t="s">
        <v>10234</v>
      </c>
      <c r="H12949" s="85">
        <v>1495</v>
      </c>
      <c r="I12949" s="86">
        <v>0</v>
      </c>
      <c r="J12949" s="87">
        <v>1495</v>
      </c>
    </row>
    <row r="12950" spans="1:10" ht="38.25">
      <c r="A12950" s="72">
        <v>12946</v>
      </c>
      <c r="B12950" s="83" t="s">
        <v>138</v>
      </c>
      <c r="C12950" s="84" t="s">
        <v>5835</v>
      </c>
      <c r="D12950" s="84" t="s">
        <v>5836</v>
      </c>
      <c r="E12950" s="84" t="s">
        <v>185</v>
      </c>
      <c r="F12950" s="84" t="s">
        <v>5588</v>
      </c>
      <c r="G12950" s="84" t="s">
        <v>10234</v>
      </c>
      <c r="H12950" s="85">
        <v>4995</v>
      </c>
      <c r="I12950" s="86">
        <v>0</v>
      </c>
      <c r="J12950" s="87">
        <v>4995</v>
      </c>
    </row>
    <row r="12951" spans="1:10" ht="51">
      <c r="A12951" s="72">
        <v>12947</v>
      </c>
      <c r="B12951" s="83" t="s">
        <v>138</v>
      </c>
      <c r="C12951" s="84" t="s">
        <v>5839</v>
      </c>
      <c r="D12951" s="84" t="s">
        <v>5840</v>
      </c>
      <c r="E12951" s="84" t="s">
        <v>185</v>
      </c>
      <c r="F12951" s="84" t="s">
        <v>5588</v>
      </c>
      <c r="G12951" s="84" t="s">
        <v>10234</v>
      </c>
      <c r="H12951" s="85">
        <v>7500</v>
      </c>
      <c r="I12951" s="86">
        <v>0</v>
      </c>
      <c r="J12951" s="87">
        <v>7500</v>
      </c>
    </row>
    <row r="12952" spans="1:10">
      <c r="A12952" s="72">
        <v>12948</v>
      </c>
      <c r="B12952" s="83" t="s">
        <v>138</v>
      </c>
      <c r="C12952" s="84" t="s">
        <v>5817</v>
      </c>
      <c r="D12952" s="84" t="s">
        <v>5818</v>
      </c>
      <c r="E12952" s="84" t="s">
        <v>185</v>
      </c>
      <c r="F12952" s="84" t="s">
        <v>5588</v>
      </c>
      <c r="G12952" s="84" t="s">
        <v>10234</v>
      </c>
      <c r="H12952" s="85">
        <v>10000</v>
      </c>
      <c r="I12952" s="86">
        <v>0</v>
      </c>
      <c r="J12952" s="87">
        <v>10000</v>
      </c>
    </row>
    <row r="12953" spans="1:10" ht="127.5">
      <c r="A12953" s="72">
        <v>12949</v>
      </c>
      <c r="B12953" s="83" t="s">
        <v>138</v>
      </c>
      <c r="C12953" s="84" t="s">
        <v>5589</v>
      </c>
      <c r="D12953" s="84" t="s">
        <v>5590</v>
      </c>
      <c r="E12953" s="84" t="s">
        <v>185</v>
      </c>
      <c r="F12953" s="84" t="s">
        <v>5588</v>
      </c>
      <c r="G12953" s="84" t="s">
        <v>10234</v>
      </c>
      <c r="H12953" s="85">
        <v>0</v>
      </c>
      <c r="I12953" s="86">
        <v>0</v>
      </c>
      <c r="J12953" s="87">
        <v>0</v>
      </c>
    </row>
    <row r="12954" spans="1:10" ht="89.25">
      <c r="A12954" s="72">
        <v>12950</v>
      </c>
      <c r="B12954" s="83" t="s">
        <v>138</v>
      </c>
      <c r="C12954" s="84" t="s">
        <v>6281</v>
      </c>
      <c r="D12954" s="84" t="s">
        <v>6282</v>
      </c>
      <c r="E12954" s="84" t="s">
        <v>185</v>
      </c>
      <c r="F12954" s="84" t="s">
        <v>5588</v>
      </c>
      <c r="G12954" s="84" t="s">
        <v>10234</v>
      </c>
      <c r="H12954" s="85">
        <v>365</v>
      </c>
      <c r="I12954" s="86">
        <v>0</v>
      </c>
      <c r="J12954" s="87">
        <v>365</v>
      </c>
    </row>
    <row r="12955" spans="1:10" ht="51">
      <c r="A12955" s="72">
        <v>12951</v>
      </c>
      <c r="B12955" s="83" t="s">
        <v>138</v>
      </c>
      <c r="C12955" s="84" t="s">
        <v>6283</v>
      </c>
      <c r="D12955" s="84" t="s">
        <v>6284</v>
      </c>
      <c r="E12955" s="84" t="s">
        <v>185</v>
      </c>
      <c r="F12955" s="84" t="s">
        <v>5588</v>
      </c>
      <c r="G12955" s="84" t="s">
        <v>10234</v>
      </c>
      <c r="H12955" s="85">
        <v>365</v>
      </c>
      <c r="I12955" s="86">
        <v>0</v>
      </c>
      <c r="J12955" s="87">
        <v>365</v>
      </c>
    </row>
    <row r="12956" spans="1:10" ht="114.75">
      <c r="A12956" s="72">
        <v>12952</v>
      </c>
      <c r="B12956" s="83" t="s">
        <v>138</v>
      </c>
      <c r="C12956" s="84" t="s">
        <v>6285</v>
      </c>
      <c r="D12956" s="84" t="s">
        <v>6286</v>
      </c>
      <c r="E12956" s="84" t="s">
        <v>185</v>
      </c>
      <c r="F12956" s="84" t="s">
        <v>5588</v>
      </c>
      <c r="G12956" s="84" t="s">
        <v>10234</v>
      </c>
      <c r="H12956" s="85">
        <v>365</v>
      </c>
      <c r="I12956" s="86">
        <v>0</v>
      </c>
      <c r="J12956" s="87">
        <v>365</v>
      </c>
    </row>
    <row r="12957" spans="1:10" ht="38.25">
      <c r="A12957" s="72">
        <v>12953</v>
      </c>
      <c r="B12957" s="83" t="s">
        <v>138</v>
      </c>
      <c r="C12957" s="84" t="s">
        <v>5863</v>
      </c>
      <c r="D12957" s="84" t="s">
        <v>5864</v>
      </c>
      <c r="E12957" s="84" t="s">
        <v>185</v>
      </c>
      <c r="F12957" s="84" t="s">
        <v>5588</v>
      </c>
      <c r="G12957" s="84" t="s">
        <v>10234</v>
      </c>
      <c r="H12957" s="85">
        <v>200</v>
      </c>
      <c r="I12957" s="86">
        <v>0</v>
      </c>
      <c r="J12957" s="87">
        <v>200</v>
      </c>
    </row>
    <row r="12958" spans="1:10" ht="51">
      <c r="A12958" s="72">
        <v>12954</v>
      </c>
      <c r="B12958" s="83" t="s">
        <v>138</v>
      </c>
      <c r="C12958" s="84" t="s">
        <v>5865</v>
      </c>
      <c r="D12958" s="84" t="s">
        <v>5866</v>
      </c>
      <c r="E12958" s="84" t="s">
        <v>185</v>
      </c>
      <c r="F12958" s="84" t="s">
        <v>5588</v>
      </c>
      <c r="G12958" s="84" t="s">
        <v>10234</v>
      </c>
      <c r="H12958" s="85">
        <v>200</v>
      </c>
      <c r="I12958" s="86">
        <v>0</v>
      </c>
      <c r="J12958" s="87">
        <v>200</v>
      </c>
    </row>
    <row r="12959" spans="1:10" ht="25.5">
      <c r="A12959" s="72">
        <v>12955</v>
      </c>
      <c r="B12959" s="83" t="s">
        <v>138</v>
      </c>
      <c r="C12959" s="84" t="s">
        <v>5867</v>
      </c>
      <c r="D12959" s="84" t="s">
        <v>5868</v>
      </c>
      <c r="E12959" s="84" t="s">
        <v>185</v>
      </c>
      <c r="F12959" s="84" t="s">
        <v>5588</v>
      </c>
      <c r="G12959" s="84" t="s">
        <v>10234</v>
      </c>
      <c r="H12959" s="85">
        <v>275</v>
      </c>
      <c r="I12959" s="86">
        <v>0</v>
      </c>
      <c r="J12959" s="87">
        <v>275</v>
      </c>
    </row>
    <row r="12960" spans="1:10" ht="38.25">
      <c r="A12960" s="72">
        <v>12956</v>
      </c>
      <c r="B12960" s="83" t="s">
        <v>138</v>
      </c>
      <c r="C12960" s="84" t="s">
        <v>5869</v>
      </c>
      <c r="D12960" s="84" t="s">
        <v>5870</v>
      </c>
      <c r="E12960" s="84" t="s">
        <v>185</v>
      </c>
      <c r="F12960" s="84" t="s">
        <v>5588</v>
      </c>
      <c r="G12960" s="84" t="s">
        <v>10234</v>
      </c>
      <c r="H12960" s="85">
        <v>275</v>
      </c>
      <c r="I12960" s="86">
        <v>0</v>
      </c>
      <c r="J12960" s="87">
        <v>275</v>
      </c>
    </row>
    <row r="12961" spans="1:10">
      <c r="A12961" s="72">
        <v>12957</v>
      </c>
      <c r="B12961" s="83" t="s">
        <v>138</v>
      </c>
      <c r="C12961" s="84" t="s">
        <v>5833</v>
      </c>
      <c r="D12961" s="84" t="s">
        <v>5834</v>
      </c>
      <c r="E12961" s="84" t="s">
        <v>185</v>
      </c>
      <c r="F12961" s="84" t="s">
        <v>5588</v>
      </c>
      <c r="G12961" s="84" t="s">
        <v>10234</v>
      </c>
      <c r="H12961" s="85">
        <v>5000</v>
      </c>
      <c r="I12961" s="86">
        <v>0</v>
      </c>
      <c r="J12961" s="87">
        <v>5000</v>
      </c>
    </row>
    <row r="12962" spans="1:10" ht="25.5">
      <c r="A12962" s="72">
        <v>12958</v>
      </c>
      <c r="B12962" s="83" t="s">
        <v>138</v>
      </c>
      <c r="C12962" s="84" t="s">
        <v>5837</v>
      </c>
      <c r="D12962" s="84" t="s">
        <v>5838</v>
      </c>
      <c r="E12962" s="84" t="s">
        <v>185</v>
      </c>
      <c r="F12962" s="84" t="s">
        <v>5588</v>
      </c>
      <c r="G12962" s="84" t="s">
        <v>10234</v>
      </c>
      <c r="H12962" s="85">
        <v>7500</v>
      </c>
      <c r="I12962" s="86">
        <v>0</v>
      </c>
      <c r="J12962" s="87">
        <v>7500</v>
      </c>
    </row>
    <row r="12963" spans="1:10" ht="63.75">
      <c r="A12963" s="72">
        <v>12959</v>
      </c>
      <c r="B12963" s="83" t="s">
        <v>138</v>
      </c>
      <c r="C12963" s="84" t="s">
        <v>41079</v>
      </c>
      <c r="D12963" s="84" t="s">
        <v>41080</v>
      </c>
      <c r="E12963" s="84" t="s">
        <v>185</v>
      </c>
      <c r="F12963" s="84" t="s">
        <v>5588</v>
      </c>
      <c r="G12963" s="84" t="s">
        <v>10234</v>
      </c>
      <c r="H12963" s="85">
        <v>30000</v>
      </c>
      <c r="I12963" s="86">
        <v>0</v>
      </c>
      <c r="J12963" s="87">
        <v>30000</v>
      </c>
    </row>
    <row r="12964" spans="1:10" ht="63.75">
      <c r="A12964" s="72">
        <v>12960</v>
      </c>
      <c r="B12964" s="83" t="s">
        <v>138</v>
      </c>
      <c r="C12964" s="84" t="s">
        <v>6289</v>
      </c>
      <c r="D12964" s="84" t="s">
        <v>6290</v>
      </c>
      <c r="E12964" s="84" t="s">
        <v>185</v>
      </c>
      <c r="F12964" s="84" t="s">
        <v>5588</v>
      </c>
      <c r="G12964" s="84" t="s">
        <v>10234</v>
      </c>
      <c r="H12964" s="85">
        <v>50000</v>
      </c>
      <c r="I12964" s="86">
        <v>0</v>
      </c>
      <c r="J12964" s="87">
        <v>50000</v>
      </c>
    </row>
    <row r="12965" spans="1:10" ht="63.75">
      <c r="A12965" s="72">
        <v>12961</v>
      </c>
      <c r="B12965" s="83" t="s">
        <v>138</v>
      </c>
      <c r="C12965" s="84" t="s">
        <v>6291</v>
      </c>
      <c r="D12965" s="84" t="s">
        <v>6292</v>
      </c>
      <c r="E12965" s="84" t="s">
        <v>185</v>
      </c>
      <c r="F12965" s="84" t="s">
        <v>5588</v>
      </c>
      <c r="G12965" s="84" t="s">
        <v>10234</v>
      </c>
      <c r="H12965" s="85">
        <v>15000</v>
      </c>
      <c r="I12965" s="86">
        <v>0</v>
      </c>
      <c r="J12965" s="87">
        <v>15000</v>
      </c>
    </row>
    <row r="12966" spans="1:10" ht="63.75">
      <c r="A12966" s="72">
        <v>12962</v>
      </c>
      <c r="B12966" s="83" t="s">
        <v>138</v>
      </c>
      <c r="C12966" s="84" t="s">
        <v>6293</v>
      </c>
      <c r="D12966" s="84" t="s">
        <v>6294</v>
      </c>
      <c r="E12966" s="84" t="s">
        <v>185</v>
      </c>
      <c r="F12966" s="84" t="s">
        <v>5588</v>
      </c>
      <c r="G12966" s="84" t="s">
        <v>10234</v>
      </c>
      <c r="H12966" s="85">
        <v>5000</v>
      </c>
      <c r="I12966" s="86">
        <v>0</v>
      </c>
      <c r="J12966" s="87">
        <v>5000</v>
      </c>
    </row>
    <row r="12967" spans="1:10" ht="63.75">
      <c r="A12967" s="72">
        <v>12963</v>
      </c>
      <c r="B12967" s="83" t="s">
        <v>138</v>
      </c>
      <c r="C12967" s="84" t="s">
        <v>6295</v>
      </c>
      <c r="D12967" s="84" t="s">
        <v>6296</v>
      </c>
      <c r="E12967" s="84" t="s">
        <v>185</v>
      </c>
      <c r="F12967" s="84" t="s">
        <v>5588</v>
      </c>
      <c r="G12967" s="84" t="s">
        <v>10234</v>
      </c>
      <c r="H12967" s="85">
        <v>2000</v>
      </c>
      <c r="I12967" s="86">
        <v>0</v>
      </c>
      <c r="J12967" s="87">
        <v>2000</v>
      </c>
    </row>
    <row r="12968" spans="1:10" ht="51">
      <c r="A12968" s="72">
        <v>12964</v>
      </c>
      <c r="B12968" s="83" t="s">
        <v>138</v>
      </c>
      <c r="C12968" s="84" t="s">
        <v>6297</v>
      </c>
      <c r="D12968" s="84" t="s">
        <v>6298</v>
      </c>
      <c r="E12968" s="84" t="s">
        <v>185</v>
      </c>
      <c r="F12968" s="84" t="s">
        <v>5588</v>
      </c>
      <c r="G12968" s="84" t="s">
        <v>10234</v>
      </c>
      <c r="H12968" s="85">
        <v>2000</v>
      </c>
      <c r="I12968" s="86">
        <v>0</v>
      </c>
      <c r="J12968" s="87">
        <v>2000</v>
      </c>
    </row>
    <row r="12969" spans="1:10" ht="63.75">
      <c r="A12969" s="72">
        <v>12965</v>
      </c>
      <c r="B12969" s="83" t="s">
        <v>138</v>
      </c>
      <c r="C12969" s="84" t="s">
        <v>6299</v>
      </c>
      <c r="D12969" s="84" t="s">
        <v>6300</v>
      </c>
      <c r="E12969" s="84" t="s">
        <v>185</v>
      </c>
      <c r="F12969" s="84" t="s">
        <v>5588</v>
      </c>
      <c r="G12969" s="84" t="s">
        <v>10234</v>
      </c>
      <c r="H12969" s="85">
        <v>1000</v>
      </c>
      <c r="I12969" s="86">
        <v>0</v>
      </c>
      <c r="J12969" s="87">
        <v>1000</v>
      </c>
    </row>
    <row r="12970" spans="1:10" ht="63.75">
      <c r="A12970" s="72">
        <v>12966</v>
      </c>
      <c r="B12970" s="83" t="s">
        <v>138</v>
      </c>
      <c r="C12970" s="84" t="s">
        <v>6301</v>
      </c>
      <c r="D12970" s="84" t="s">
        <v>6302</v>
      </c>
      <c r="E12970" s="84" t="s">
        <v>185</v>
      </c>
      <c r="F12970" s="84" t="s">
        <v>5588</v>
      </c>
      <c r="G12970" s="84" t="s">
        <v>10234</v>
      </c>
      <c r="H12970" s="85">
        <v>175</v>
      </c>
      <c r="I12970" s="86">
        <v>0</v>
      </c>
      <c r="J12970" s="87">
        <v>175</v>
      </c>
    </row>
    <row r="12971" spans="1:10" ht="25.5">
      <c r="A12971" s="72">
        <v>12967</v>
      </c>
      <c r="B12971" s="83" t="s">
        <v>138</v>
      </c>
      <c r="C12971" s="84" t="s">
        <v>6287</v>
      </c>
      <c r="D12971" s="84" t="s">
        <v>6288</v>
      </c>
      <c r="E12971" s="84" t="s">
        <v>185</v>
      </c>
      <c r="F12971" s="84" t="s">
        <v>5588</v>
      </c>
      <c r="G12971" s="84" t="s">
        <v>10234</v>
      </c>
      <c r="H12971" s="85">
        <v>550</v>
      </c>
      <c r="I12971" s="86">
        <v>0</v>
      </c>
      <c r="J12971" s="87">
        <v>550</v>
      </c>
    </row>
    <row r="12972" spans="1:10" ht="38.25">
      <c r="A12972" s="72">
        <v>12968</v>
      </c>
      <c r="B12972" s="83" t="s">
        <v>138</v>
      </c>
      <c r="C12972" s="84" t="s">
        <v>41081</v>
      </c>
      <c r="D12972" s="84" t="s">
        <v>41082</v>
      </c>
      <c r="E12972" s="84" t="s">
        <v>185</v>
      </c>
      <c r="F12972" s="84" t="s">
        <v>5588</v>
      </c>
      <c r="G12972" s="84" t="s">
        <v>10234</v>
      </c>
      <c r="H12972" s="85">
        <v>12000</v>
      </c>
      <c r="I12972" s="86">
        <v>0</v>
      </c>
      <c r="J12972" s="87">
        <v>12000</v>
      </c>
    </row>
    <row r="12973" spans="1:10" ht="63.75">
      <c r="A12973" s="72">
        <v>12969</v>
      </c>
      <c r="B12973" s="83" t="s">
        <v>138</v>
      </c>
      <c r="C12973" s="84" t="s">
        <v>6303</v>
      </c>
      <c r="D12973" s="84" t="s">
        <v>6304</v>
      </c>
      <c r="E12973" s="84" t="s">
        <v>185</v>
      </c>
      <c r="F12973" s="84" t="s">
        <v>5588</v>
      </c>
      <c r="G12973" s="84" t="s">
        <v>10234</v>
      </c>
      <c r="H12973" s="85">
        <v>14000</v>
      </c>
      <c r="I12973" s="86">
        <v>0</v>
      </c>
      <c r="J12973" s="87">
        <v>14000</v>
      </c>
    </row>
    <row r="12974" spans="1:10" ht="89.25">
      <c r="A12974" s="72">
        <v>12970</v>
      </c>
      <c r="B12974" s="83" t="s">
        <v>138</v>
      </c>
      <c r="C12974" s="84" t="s">
        <v>6305</v>
      </c>
      <c r="D12974" s="84" t="s">
        <v>6306</v>
      </c>
      <c r="E12974" s="84" t="s">
        <v>185</v>
      </c>
      <c r="F12974" s="84" t="s">
        <v>5588</v>
      </c>
      <c r="G12974" s="84" t="s">
        <v>10234</v>
      </c>
      <c r="H12974" s="85">
        <v>7000</v>
      </c>
      <c r="I12974" s="86">
        <v>0</v>
      </c>
      <c r="J12974" s="87">
        <v>7000</v>
      </c>
    </row>
    <row r="12975" spans="1:10" ht="114.75">
      <c r="A12975" s="72">
        <v>12971</v>
      </c>
      <c r="B12975" s="83" t="s">
        <v>138</v>
      </c>
      <c r="C12975" s="84" t="s">
        <v>6307</v>
      </c>
      <c r="D12975" s="84" t="s">
        <v>6308</v>
      </c>
      <c r="E12975" s="84" t="s">
        <v>185</v>
      </c>
      <c r="F12975" s="84" t="s">
        <v>5588</v>
      </c>
      <c r="G12975" s="84" t="s">
        <v>10234</v>
      </c>
      <c r="H12975" s="85">
        <v>1000</v>
      </c>
      <c r="I12975" s="86">
        <v>0</v>
      </c>
      <c r="J12975" s="87">
        <v>1000</v>
      </c>
    </row>
    <row r="12976" spans="1:10">
      <c r="A12976" s="72">
        <v>12972</v>
      </c>
      <c r="B12976" s="83" t="s">
        <v>138</v>
      </c>
      <c r="C12976" s="84" t="s">
        <v>6261</v>
      </c>
      <c r="D12976" s="84" t="s">
        <v>6262</v>
      </c>
      <c r="E12976" s="84" t="s">
        <v>185</v>
      </c>
      <c r="F12976" s="84" t="s">
        <v>5588</v>
      </c>
      <c r="G12976" s="84" t="s">
        <v>10234</v>
      </c>
      <c r="H12976" s="85">
        <v>15000</v>
      </c>
      <c r="I12976" s="86">
        <v>0</v>
      </c>
      <c r="J12976" s="87">
        <v>15000</v>
      </c>
    </row>
    <row r="12977" spans="1:10">
      <c r="A12977" s="72">
        <v>12973</v>
      </c>
      <c r="B12977" s="83" t="s">
        <v>138</v>
      </c>
      <c r="C12977" s="84" t="s">
        <v>6263</v>
      </c>
      <c r="D12977" s="84" t="s">
        <v>6264</v>
      </c>
      <c r="E12977" s="84" t="s">
        <v>185</v>
      </c>
      <c r="F12977" s="84" t="s">
        <v>5588</v>
      </c>
      <c r="G12977" s="84" t="s">
        <v>10234</v>
      </c>
      <c r="H12977" s="85">
        <v>600000</v>
      </c>
      <c r="I12977" s="86">
        <v>0</v>
      </c>
      <c r="J12977" s="87">
        <v>600000</v>
      </c>
    </row>
    <row r="12978" spans="1:10" ht="25.5">
      <c r="A12978" s="72">
        <v>12974</v>
      </c>
      <c r="B12978" s="83" t="s">
        <v>138</v>
      </c>
      <c r="C12978" s="84" t="s">
        <v>6265</v>
      </c>
      <c r="D12978" s="84" t="s">
        <v>6266</v>
      </c>
      <c r="E12978" s="84" t="s">
        <v>185</v>
      </c>
      <c r="F12978" s="84" t="s">
        <v>5588</v>
      </c>
      <c r="G12978" s="84" t="s">
        <v>10234</v>
      </c>
      <c r="H12978" s="85">
        <v>0</v>
      </c>
      <c r="I12978" s="86">
        <v>0</v>
      </c>
      <c r="J12978" s="87">
        <v>0</v>
      </c>
    </row>
    <row r="12979" spans="1:10" ht="38.25">
      <c r="A12979" s="72">
        <v>12975</v>
      </c>
      <c r="B12979" s="83" t="s">
        <v>138</v>
      </c>
      <c r="C12979" s="84" t="s">
        <v>6327</v>
      </c>
      <c r="D12979" s="84" t="s">
        <v>6328</v>
      </c>
      <c r="E12979" s="84" t="s">
        <v>185</v>
      </c>
      <c r="F12979" s="84" t="s">
        <v>5588</v>
      </c>
      <c r="G12979" s="84" t="s">
        <v>10234</v>
      </c>
      <c r="H12979" s="85">
        <v>35</v>
      </c>
      <c r="I12979" s="86">
        <v>0</v>
      </c>
      <c r="J12979" s="87">
        <v>35</v>
      </c>
    </row>
    <row r="12980" spans="1:10" ht="38.25">
      <c r="A12980" s="72">
        <v>12976</v>
      </c>
      <c r="B12980" s="83" t="s">
        <v>138</v>
      </c>
      <c r="C12980" s="84" t="s">
        <v>6329</v>
      </c>
      <c r="D12980" s="84" t="s">
        <v>6330</v>
      </c>
      <c r="E12980" s="84" t="s">
        <v>185</v>
      </c>
      <c r="F12980" s="84" t="s">
        <v>5588</v>
      </c>
      <c r="G12980" s="84" t="s">
        <v>10234</v>
      </c>
      <c r="H12980" s="85">
        <v>45</v>
      </c>
      <c r="I12980" s="86">
        <v>0</v>
      </c>
      <c r="J12980" s="87">
        <v>45</v>
      </c>
    </row>
    <row r="12981" spans="1:10" ht="38.25">
      <c r="A12981" s="72">
        <v>12977</v>
      </c>
      <c r="B12981" s="83" t="s">
        <v>138</v>
      </c>
      <c r="C12981" s="84" t="s">
        <v>831</v>
      </c>
      <c r="D12981" s="84" t="s">
        <v>6331</v>
      </c>
      <c r="E12981" s="84" t="s">
        <v>185</v>
      </c>
      <c r="F12981" s="84" t="s">
        <v>5588</v>
      </c>
      <c r="G12981" s="84" t="s">
        <v>10234</v>
      </c>
      <c r="H12981" s="85">
        <v>450</v>
      </c>
      <c r="I12981" s="86">
        <v>0</v>
      </c>
      <c r="J12981" s="87">
        <v>450</v>
      </c>
    </row>
    <row r="12982" spans="1:10" ht="51">
      <c r="A12982" s="72">
        <v>12978</v>
      </c>
      <c r="B12982" s="83" t="s">
        <v>138</v>
      </c>
      <c r="C12982" s="84" t="s">
        <v>6332</v>
      </c>
      <c r="D12982" s="84" t="s">
        <v>6333</v>
      </c>
      <c r="E12982" s="84" t="s">
        <v>185</v>
      </c>
      <c r="F12982" s="84" t="s">
        <v>5588</v>
      </c>
      <c r="G12982" s="84" t="s">
        <v>10234</v>
      </c>
      <c r="H12982" s="85">
        <v>200</v>
      </c>
      <c r="I12982" s="86">
        <v>0</v>
      </c>
      <c r="J12982" s="87">
        <v>200</v>
      </c>
    </row>
    <row r="12983" spans="1:10" ht="25.5">
      <c r="A12983" s="72">
        <v>12979</v>
      </c>
      <c r="B12983" s="83" t="s">
        <v>138</v>
      </c>
      <c r="C12983" s="84" t="s">
        <v>6334</v>
      </c>
      <c r="D12983" s="84" t="s">
        <v>6335</v>
      </c>
      <c r="E12983" s="84" t="s">
        <v>185</v>
      </c>
      <c r="F12983" s="84" t="s">
        <v>5588</v>
      </c>
      <c r="G12983" s="84" t="s">
        <v>10234</v>
      </c>
      <c r="H12983" s="85">
        <v>250</v>
      </c>
      <c r="I12983" s="86">
        <v>0</v>
      </c>
      <c r="J12983" s="87">
        <v>250</v>
      </c>
    </row>
    <row r="12984" spans="1:10" ht="63.75">
      <c r="A12984" s="72">
        <v>12980</v>
      </c>
      <c r="B12984" s="83" t="s">
        <v>138</v>
      </c>
      <c r="C12984" s="84" t="s">
        <v>6336</v>
      </c>
      <c r="D12984" s="84" t="s">
        <v>6337</v>
      </c>
      <c r="E12984" s="84" t="s">
        <v>185</v>
      </c>
      <c r="F12984" s="84" t="s">
        <v>5588</v>
      </c>
      <c r="G12984" s="84" t="s">
        <v>10234</v>
      </c>
      <c r="H12984" s="85">
        <v>450</v>
      </c>
      <c r="I12984" s="86">
        <v>0</v>
      </c>
      <c r="J12984" s="87">
        <v>450</v>
      </c>
    </row>
    <row r="12985" spans="1:10" ht="89.25">
      <c r="A12985" s="72">
        <v>12981</v>
      </c>
      <c r="B12985" s="83" t="s">
        <v>138</v>
      </c>
      <c r="C12985" s="84" t="s">
        <v>5753</v>
      </c>
      <c r="D12985" s="84" t="s">
        <v>5754</v>
      </c>
      <c r="E12985" s="84" t="s">
        <v>185</v>
      </c>
      <c r="F12985" s="84" t="s">
        <v>5588</v>
      </c>
      <c r="G12985" s="84" t="s">
        <v>10234</v>
      </c>
      <c r="H12985" s="85">
        <v>3650</v>
      </c>
      <c r="I12985" s="86">
        <v>0</v>
      </c>
      <c r="J12985" s="87">
        <v>3650</v>
      </c>
    </row>
    <row r="12986" spans="1:10">
      <c r="A12986" s="72">
        <v>12982</v>
      </c>
      <c r="B12986" s="83" t="s">
        <v>138</v>
      </c>
      <c r="C12986" s="84" t="s">
        <v>5755</v>
      </c>
      <c r="D12986" s="84" t="s">
        <v>5756</v>
      </c>
      <c r="E12986" s="84" t="s">
        <v>185</v>
      </c>
      <c r="F12986" s="84" t="s">
        <v>5588</v>
      </c>
      <c r="G12986" s="84" t="s">
        <v>10234</v>
      </c>
      <c r="H12986" s="85">
        <v>250</v>
      </c>
      <c r="I12986" s="86">
        <v>0</v>
      </c>
      <c r="J12986" s="87">
        <v>250</v>
      </c>
    </row>
    <row r="12987" spans="1:10" ht="51">
      <c r="A12987" s="72">
        <v>12983</v>
      </c>
      <c r="B12987" s="83" t="s">
        <v>138</v>
      </c>
      <c r="C12987" s="84" t="s">
        <v>5762</v>
      </c>
      <c r="D12987" s="84" t="s">
        <v>5763</v>
      </c>
      <c r="E12987" s="84" t="s">
        <v>185</v>
      </c>
      <c r="F12987" s="84" t="s">
        <v>5588</v>
      </c>
      <c r="G12987" s="84" t="s">
        <v>10234</v>
      </c>
      <c r="H12987" s="85">
        <v>125</v>
      </c>
      <c r="I12987" s="86">
        <v>0</v>
      </c>
      <c r="J12987" s="87">
        <v>125</v>
      </c>
    </row>
    <row r="12988" spans="1:10">
      <c r="A12988" s="72">
        <v>12984</v>
      </c>
      <c r="B12988" s="83" t="s">
        <v>138</v>
      </c>
      <c r="C12988" s="84" t="s">
        <v>5757</v>
      </c>
      <c r="D12988" s="84" t="s">
        <v>5758</v>
      </c>
      <c r="E12988" s="84" t="s">
        <v>185</v>
      </c>
      <c r="F12988" s="84" t="s">
        <v>5588</v>
      </c>
      <c r="G12988" s="84" t="s">
        <v>10234</v>
      </c>
      <c r="H12988" s="85">
        <v>130</v>
      </c>
      <c r="I12988" s="86">
        <v>0</v>
      </c>
      <c r="J12988" s="87">
        <v>130</v>
      </c>
    </row>
    <row r="12989" spans="1:10" ht="25.5">
      <c r="A12989" s="72">
        <v>12985</v>
      </c>
      <c r="B12989" s="83" t="s">
        <v>138</v>
      </c>
      <c r="C12989" s="84" t="s">
        <v>5759</v>
      </c>
      <c r="D12989" s="84" t="s">
        <v>5760</v>
      </c>
      <c r="E12989" s="84" t="s">
        <v>185</v>
      </c>
      <c r="F12989" s="84" t="s">
        <v>5588</v>
      </c>
      <c r="G12989" s="84" t="s">
        <v>10234</v>
      </c>
      <c r="H12989" s="85">
        <v>23</v>
      </c>
      <c r="I12989" s="86">
        <v>0</v>
      </c>
      <c r="J12989" s="87">
        <v>23</v>
      </c>
    </row>
    <row r="12990" spans="1:10" ht="76.5">
      <c r="A12990" s="72">
        <v>12986</v>
      </c>
      <c r="B12990" s="83" t="s">
        <v>138</v>
      </c>
      <c r="C12990" s="84" t="s">
        <v>5764</v>
      </c>
      <c r="D12990" s="84" t="s">
        <v>5765</v>
      </c>
      <c r="E12990" s="84" t="s">
        <v>185</v>
      </c>
      <c r="F12990" s="84" t="s">
        <v>5588</v>
      </c>
      <c r="G12990" s="84" t="s">
        <v>10234</v>
      </c>
      <c r="H12990" s="85">
        <v>1130</v>
      </c>
      <c r="I12990" s="86">
        <v>0</v>
      </c>
      <c r="J12990" s="87">
        <v>1130</v>
      </c>
    </row>
    <row r="12991" spans="1:10">
      <c r="A12991" s="72">
        <v>12987</v>
      </c>
      <c r="B12991" s="83" t="s">
        <v>138</v>
      </c>
      <c r="C12991" s="84" t="s">
        <v>5766</v>
      </c>
      <c r="D12991" s="84" t="s">
        <v>5756</v>
      </c>
      <c r="E12991" s="84" t="s">
        <v>185</v>
      </c>
      <c r="F12991" s="84" t="s">
        <v>5588</v>
      </c>
      <c r="G12991" s="84" t="s">
        <v>10234</v>
      </c>
      <c r="H12991" s="85">
        <v>230</v>
      </c>
      <c r="I12991" s="86">
        <v>0</v>
      </c>
      <c r="J12991" s="87">
        <v>230</v>
      </c>
    </row>
    <row r="12992" spans="1:10" ht="25.5">
      <c r="A12992" s="72">
        <v>12988</v>
      </c>
      <c r="B12992" s="83" t="s">
        <v>138</v>
      </c>
      <c r="C12992" s="84" t="s">
        <v>5767</v>
      </c>
      <c r="D12992" s="84" t="s">
        <v>5761</v>
      </c>
      <c r="E12992" s="84" t="s">
        <v>185</v>
      </c>
      <c r="F12992" s="84" t="s">
        <v>5588</v>
      </c>
      <c r="G12992" s="84" t="s">
        <v>10234</v>
      </c>
      <c r="H12992" s="85">
        <v>58</v>
      </c>
      <c r="I12992" s="86">
        <v>0</v>
      </c>
      <c r="J12992" s="87">
        <v>58</v>
      </c>
    </row>
    <row r="12993" spans="1:10" ht="63.75">
      <c r="A12993" s="72">
        <v>12989</v>
      </c>
      <c r="B12993" s="83" t="s">
        <v>138</v>
      </c>
      <c r="C12993" s="84" t="s">
        <v>5768</v>
      </c>
      <c r="D12993" s="84" t="s">
        <v>5769</v>
      </c>
      <c r="E12993" s="84" t="s">
        <v>185</v>
      </c>
      <c r="F12993" s="84" t="s">
        <v>5588</v>
      </c>
      <c r="G12993" s="84" t="s">
        <v>10234</v>
      </c>
      <c r="H12993" s="85">
        <v>590</v>
      </c>
      <c r="I12993" s="86">
        <v>0</v>
      </c>
      <c r="J12993" s="87">
        <v>590</v>
      </c>
    </row>
    <row r="12994" spans="1:10">
      <c r="A12994" s="72">
        <v>12990</v>
      </c>
      <c r="B12994" s="83" t="s">
        <v>138</v>
      </c>
      <c r="C12994" s="84" t="s">
        <v>5770</v>
      </c>
      <c r="D12994" s="84" t="s">
        <v>5756</v>
      </c>
      <c r="E12994" s="84" t="s">
        <v>185</v>
      </c>
      <c r="F12994" s="84" t="s">
        <v>5588</v>
      </c>
      <c r="G12994" s="84" t="s">
        <v>10234</v>
      </c>
      <c r="H12994" s="85">
        <v>150</v>
      </c>
      <c r="I12994" s="86">
        <v>0</v>
      </c>
      <c r="J12994" s="87">
        <v>150</v>
      </c>
    </row>
    <row r="12995" spans="1:10" ht="25.5">
      <c r="A12995" s="72">
        <v>12991</v>
      </c>
      <c r="B12995" s="83" t="s">
        <v>138</v>
      </c>
      <c r="C12995" s="84" t="s">
        <v>5771</v>
      </c>
      <c r="D12995" s="84" t="s">
        <v>5761</v>
      </c>
      <c r="E12995" s="84" t="s">
        <v>185</v>
      </c>
      <c r="F12995" s="84" t="s">
        <v>5588</v>
      </c>
      <c r="G12995" s="84" t="s">
        <v>10234</v>
      </c>
      <c r="H12995" s="85">
        <v>38</v>
      </c>
      <c r="I12995" s="86">
        <v>0</v>
      </c>
      <c r="J12995" s="87">
        <v>38</v>
      </c>
    </row>
    <row r="12996" spans="1:10" ht="25.5">
      <c r="A12996" s="72">
        <v>12992</v>
      </c>
      <c r="B12996" s="83" t="s">
        <v>138</v>
      </c>
      <c r="C12996" s="84" t="s">
        <v>5831</v>
      </c>
      <c r="D12996" s="84" t="s">
        <v>5832</v>
      </c>
      <c r="E12996" s="84" t="s">
        <v>185</v>
      </c>
      <c r="F12996" s="84" t="s">
        <v>5588</v>
      </c>
      <c r="G12996" s="84" t="s">
        <v>10234</v>
      </c>
      <c r="H12996" s="85">
        <v>4000</v>
      </c>
      <c r="I12996" s="86">
        <v>0</v>
      </c>
      <c r="J12996" s="87">
        <v>4000</v>
      </c>
    </row>
    <row r="12997" spans="1:10" ht="25.5">
      <c r="A12997" s="72">
        <v>12993</v>
      </c>
      <c r="B12997" s="83" t="s">
        <v>138</v>
      </c>
      <c r="C12997" s="84" t="s">
        <v>5598</v>
      </c>
      <c r="D12997" s="84" t="s">
        <v>5599</v>
      </c>
      <c r="E12997" s="84" t="s">
        <v>185</v>
      </c>
      <c r="F12997" s="84" t="s">
        <v>5588</v>
      </c>
      <c r="G12997" s="84" t="s">
        <v>10234</v>
      </c>
      <c r="H12997" s="85">
        <v>4750</v>
      </c>
      <c r="I12997" s="86">
        <v>0</v>
      </c>
      <c r="J12997" s="87">
        <v>4750</v>
      </c>
    </row>
    <row r="12998" spans="1:10" ht="89.25">
      <c r="A12998" s="72">
        <v>12994</v>
      </c>
      <c r="B12998" s="83" t="s">
        <v>138</v>
      </c>
      <c r="C12998" s="84" t="s">
        <v>5602</v>
      </c>
      <c r="D12998" s="84" t="s">
        <v>5603</v>
      </c>
      <c r="E12998" s="84" t="s">
        <v>185</v>
      </c>
      <c r="F12998" s="84" t="s">
        <v>5588</v>
      </c>
      <c r="G12998" s="84" t="s">
        <v>10234</v>
      </c>
      <c r="H12998" s="85">
        <v>4250</v>
      </c>
      <c r="I12998" s="86">
        <v>0</v>
      </c>
      <c r="J12998" s="87">
        <v>4250</v>
      </c>
    </row>
    <row r="12999" spans="1:10" ht="76.5">
      <c r="A12999" s="72">
        <v>12995</v>
      </c>
      <c r="B12999" s="83" t="s">
        <v>138</v>
      </c>
      <c r="C12999" s="84" t="s">
        <v>5606</v>
      </c>
      <c r="D12999" s="84" t="s">
        <v>5607</v>
      </c>
      <c r="E12999" s="84" t="s">
        <v>185</v>
      </c>
      <c r="F12999" s="84" t="s">
        <v>5588</v>
      </c>
      <c r="G12999" s="84" t="s">
        <v>10234</v>
      </c>
      <c r="H12999" s="85">
        <v>18800</v>
      </c>
      <c r="I12999" s="86">
        <v>0</v>
      </c>
      <c r="J12999" s="87">
        <v>18800</v>
      </c>
    </row>
    <row r="13000" spans="1:10" ht="89.25">
      <c r="A13000" s="72">
        <v>12996</v>
      </c>
      <c r="B13000" s="83" t="s">
        <v>138</v>
      </c>
      <c r="C13000" s="84" t="s">
        <v>5604</v>
      </c>
      <c r="D13000" s="84" t="s">
        <v>5605</v>
      </c>
      <c r="E13000" s="84" t="s">
        <v>185</v>
      </c>
      <c r="F13000" s="84" t="s">
        <v>5588</v>
      </c>
      <c r="G13000" s="84" t="s">
        <v>10234</v>
      </c>
      <c r="H13000" s="85">
        <v>7050</v>
      </c>
      <c r="I13000" s="86">
        <v>0</v>
      </c>
      <c r="J13000" s="87">
        <v>7050</v>
      </c>
    </row>
    <row r="13001" spans="1:10" ht="89.25">
      <c r="A13001" s="72">
        <v>12997</v>
      </c>
      <c r="B13001" s="83" t="s">
        <v>138</v>
      </c>
      <c r="C13001" s="84" t="s">
        <v>5600</v>
      </c>
      <c r="D13001" s="84" t="s">
        <v>5601</v>
      </c>
      <c r="E13001" s="84" t="s">
        <v>185</v>
      </c>
      <c r="F13001" s="84" t="s">
        <v>5588</v>
      </c>
      <c r="G13001" s="84" t="s">
        <v>10234</v>
      </c>
      <c r="H13001" s="85">
        <v>2350</v>
      </c>
      <c r="I13001" s="86">
        <v>0</v>
      </c>
      <c r="J13001" s="87">
        <v>2350</v>
      </c>
    </row>
    <row r="13002" spans="1:10" ht="76.5">
      <c r="A13002" s="72">
        <v>12998</v>
      </c>
      <c r="B13002" s="83" t="s">
        <v>138</v>
      </c>
      <c r="C13002" s="84" t="s">
        <v>5608</v>
      </c>
      <c r="D13002" s="84" t="s">
        <v>5609</v>
      </c>
      <c r="E13002" s="84" t="s">
        <v>185</v>
      </c>
      <c r="F13002" s="84" t="s">
        <v>5588</v>
      </c>
      <c r="G13002" s="84" t="s">
        <v>10234</v>
      </c>
      <c r="H13002" s="85">
        <v>28250</v>
      </c>
      <c r="I13002" s="86">
        <v>0</v>
      </c>
      <c r="J13002" s="87">
        <v>28250</v>
      </c>
    </row>
    <row r="13003" spans="1:10">
      <c r="A13003" s="72">
        <v>12999</v>
      </c>
      <c r="B13003" s="83" t="s">
        <v>138</v>
      </c>
      <c r="C13003" s="84" t="s">
        <v>5947</v>
      </c>
      <c r="D13003" s="84" t="s">
        <v>5948</v>
      </c>
      <c r="E13003" s="84" t="s">
        <v>185</v>
      </c>
      <c r="F13003" s="84" t="s">
        <v>5588</v>
      </c>
      <c r="G13003" s="84" t="s">
        <v>10234</v>
      </c>
      <c r="H13003" s="85">
        <v>10000</v>
      </c>
      <c r="I13003" s="86">
        <v>0</v>
      </c>
      <c r="J13003" s="87">
        <v>10000</v>
      </c>
    </row>
    <row r="13004" spans="1:10">
      <c r="A13004" s="72">
        <v>13000</v>
      </c>
      <c r="B13004" s="83" t="s">
        <v>138</v>
      </c>
      <c r="C13004" s="84" t="s">
        <v>6237</v>
      </c>
      <c r="D13004" s="84" t="s">
        <v>6238</v>
      </c>
      <c r="E13004" s="84" t="s">
        <v>185</v>
      </c>
      <c r="F13004" s="84" t="s">
        <v>5588</v>
      </c>
      <c r="G13004" s="84" t="s">
        <v>10234</v>
      </c>
      <c r="H13004" s="85">
        <v>10000</v>
      </c>
      <c r="I13004" s="86">
        <v>0</v>
      </c>
      <c r="J13004" s="87">
        <v>10000</v>
      </c>
    </row>
    <row r="13005" spans="1:10" ht="51">
      <c r="A13005" s="72">
        <v>13001</v>
      </c>
      <c r="B13005" s="83" t="s">
        <v>138</v>
      </c>
      <c r="C13005" s="84" t="s">
        <v>6239</v>
      </c>
      <c r="D13005" s="84" t="s">
        <v>6240</v>
      </c>
      <c r="E13005" s="84" t="s">
        <v>185</v>
      </c>
      <c r="F13005" s="84" t="s">
        <v>5588</v>
      </c>
      <c r="G13005" s="84" t="s">
        <v>10234</v>
      </c>
      <c r="H13005" s="85">
        <v>250</v>
      </c>
      <c r="I13005" s="86">
        <v>0</v>
      </c>
      <c r="J13005" s="87">
        <v>250</v>
      </c>
    </row>
    <row r="13006" spans="1:10">
      <c r="A13006" s="72">
        <v>13002</v>
      </c>
      <c r="B13006" s="83" t="s">
        <v>138</v>
      </c>
      <c r="C13006" s="84" t="s">
        <v>5751</v>
      </c>
      <c r="D13006" s="84" t="s">
        <v>5752</v>
      </c>
      <c r="E13006" s="84" t="s">
        <v>185</v>
      </c>
      <c r="F13006" s="84" t="s">
        <v>5588</v>
      </c>
      <c r="G13006" s="84" t="s">
        <v>10234</v>
      </c>
      <c r="H13006" s="85">
        <v>550</v>
      </c>
      <c r="I13006" s="86">
        <v>0</v>
      </c>
      <c r="J13006" s="87">
        <v>550</v>
      </c>
    </row>
    <row r="13007" spans="1:10" ht="51">
      <c r="A13007" s="72">
        <v>13003</v>
      </c>
      <c r="B13007" s="83" t="s">
        <v>138</v>
      </c>
      <c r="C13007" s="84" t="s">
        <v>5744</v>
      </c>
      <c r="D13007" s="84" t="s">
        <v>5745</v>
      </c>
      <c r="E13007" s="84" t="s">
        <v>185</v>
      </c>
      <c r="F13007" s="84" t="s">
        <v>5588</v>
      </c>
      <c r="G13007" s="84" t="s">
        <v>10234</v>
      </c>
      <c r="H13007" s="85">
        <v>100</v>
      </c>
      <c r="I13007" s="86">
        <v>0</v>
      </c>
      <c r="J13007" s="87">
        <v>100</v>
      </c>
    </row>
    <row r="13008" spans="1:10" ht="25.5">
      <c r="A13008" s="72">
        <v>13004</v>
      </c>
      <c r="B13008" s="83" t="s">
        <v>138</v>
      </c>
      <c r="C13008" s="84" t="s">
        <v>5746</v>
      </c>
      <c r="D13008" s="84" t="s">
        <v>5747</v>
      </c>
      <c r="E13008" s="84" t="s">
        <v>185</v>
      </c>
      <c r="F13008" s="84" t="s">
        <v>5588</v>
      </c>
      <c r="G13008" s="84" t="s">
        <v>10234</v>
      </c>
      <c r="H13008" s="85">
        <v>160</v>
      </c>
      <c r="I13008" s="86">
        <v>0</v>
      </c>
      <c r="J13008" s="87">
        <v>160</v>
      </c>
    </row>
    <row r="13009" spans="1:10" ht="25.5">
      <c r="A13009" s="72">
        <v>13005</v>
      </c>
      <c r="B13009" s="83" t="s">
        <v>138</v>
      </c>
      <c r="C13009" s="84" t="s">
        <v>5748</v>
      </c>
      <c r="D13009" s="84" t="s">
        <v>5749</v>
      </c>
      <c r="E13009" s="84" t="s">
        <v>185</v>
      </c>
      <c r="F13009" s="84" t="s">
        <v>5588</v>
      </c>
      <c r="G13009" s="84" t="s">
        <v>10234</v>
      </c>
      <c r="H13009" s="85">
        <v>550</v>
      </c>
      <c r="I13009" s="86">
        <v>0</v>
      </c>
      <c r="J13009" s="87">
        <v>550</v>
      </c>
    </row>
    <row r="13010" spans="1:10">
      <c r="A13010" s="72">
        <v>13006</v>
      </c>
      <c r="B13010" s="83" t="s">
        <v>138</v>
      </c>
      <c r="C13010" s="84" t="s">
        <v>5750</v>
      </c>
      <c r="D13010" s="84" t="s">
        <v>41083</v>
      </c>
      <c r="E13010" s="84" t="s">
        <v>185</v>
      </c>
      <c r="F13010" s="84" t="s">
        <v>5588</v>
      </c>
      <c r="G13010" s="84" t="s">
        <v>10234</v>
      </c>
      <c r="H13010" s="85">
        <v>1500</v>
      </c>
      <c r="I13010" s="86">
        <v>0</v>
      </c>
      <c r="J13010" s="87">
        <v>1500</v>
      </c>
    </row>
    <row r="13011" spans="1:10" ht="102">
      <c r="A13011" s="72">
        <v>13007</v>
      </c>
      <c r="B13011" s="83" t="s">
        <v>138</v>
      </c>
      <c r="C13011" s="84" t="s">
        <v>5740</v>
      </c>
      <c r="D13011" s="84" t="s">
        <v>5741</v>
      </c>
      <c r="E13011" s="84" t="s">
        <v>185</v>
      </c>
      <c r="F13011" s="84" t="s">
        <v>5588</v>
      </c>
      <c r="G13011" s="84" t="s">
        <v>10234</v>
      </c>
      <c r="H13011" s="85">
        <v>1500</v>
      </c>
      <c r="I13011" s="86">
        <v>0</v>
      </c>
      <c r="J13011" s="87">
        <v>1500</v>
      </c>
    </row>
    <row r="13012" spans="1:10" ht="25.5">
      <c r="A13012" s="72">
        <v>13008</v>
      </c>
      <c r="B13012" s="83" t="s">
        <v>138</v>
      </c>
      <c r="C13012" s="84" t="s">
        <v>6340</v>
      </c>
      <c r="D13012" s="84" t="s">
        <v>6341</v>
      </c>
      <c r="E13012" s="84" t="s">
        <v>185</v>
      </c>
      <c r="F13012" s="84" t="s">
        <v>5588</v>
      </c>
      <c r="G13012" s="84" t="s">
        <v>10234</v>
      </c>
      <c r="H13012" s="85">
        <v>120</v>
      </c>
      <c r="I13012" s="86">
        <v>0</v>
      </c>
      <c r="J13012" s="87">
        <v>120</v>
      </c>
    </row>
    <row r="13013" spans="1:10" ht="25.5">
      <c r="A13013" s="72">
        <v>13009</v>
      </c>
      <c r="B13013" s="83" t="s">
        <v>138</v>
      </c>
      <c r="C13013" s="84" t="s">
        <v>6342</v>
      </c>
      <c r="D13013" s="84" t="s">
        <v>6343</v>
      </c>
      <c r="E13013" s="84" t="s">
        <v>185</v>
      </c>
      <c r="F13013" s="84" t="s">
        <v>5588</v>
      </c>
      <c r="G13013" s="84" t="s">
        <v>10234</v>
      </c>
      <c r="H13013" s="85">
        <v>36</v>
      </c>
      <c r="I13013" s="86">
        <v>0</v>
      </c>
      <c r="J13013" s="87">
        <v>36</v>
      </c>
    </row>
    <row r="13014" spans="1:10" ht="25.5">
      <c r="A13014" s="72">
        <v>13010</v>
      </c>
      <c r="B13014" s="83" t="s">
        <v>138</v>
      </c>
      <c r="C13014" s="84" t="s">
        <v>6344</v>
      </c>
      <c r="D13014" s="84" t="s">
        <v>6345</v>
      </c>
      <c r="E13014" s="84" t="s">
        <v>185</v>
      </c>
      <c r="F13014" s="84" t="s">
        <v>5588</v>
      </c>
      <c r="G13014" s="84" t="s">
        <v>10234</v>
      </c>
      <c r="H13014" s="85">
        <v>175</v>
      </c>
      <c r="I13014" s="86">
        <v>0</v>
      </c>
      <c r="J13014" s="87">
        <v>175</v>
      </c>
    </row>
    <row r="13015" spans="1:10" ht="25.5">
      <c r="A13015" s="72">
        <v>13011</v>
      </c>
      <c r="B13015" s="83" t="s">
        <v>138</v>
      </c>
      <c r="C13015" s="84" t="s">
        <v>6346</v>
      </c>
      <c r="D13015" s="84" t="s">
        <v>6347</v>
      </c>
      <c r="E13015" s="84" t="s">
        <v>185</v>
      </c>
      <c r="F13015" s="84" t="s">
        <v>5588</v>
      </c>
      <c r="G13015" s="84" t="s">
        <v>10234</v>
      </c>
      <c r="H13015" s="85">
        <v>100</v>
      </c>
      <c r="I13015" s="86">
        <v>0</v>
      </c>
      <c r="J13015" s="87">
        <v>100</v>
      </c>
    </row>
    <row r="13016" spans="1:10" ht="25.5">
      <c r="A13016" s="72">
        <v>13012</v>
      </c>
      <c r="B13016" s="83" t="s">
        <v>138</v>
      </c>
      <c r="C13016" s="84" t="s">
        <v>6338</v>
      </c>
      <c r="D13016" s="84" t="s">
        <v>6339</v>
      </c>
      <c r="E13016" s="84" t="s">
        <v>185</v>
      </c>
      <c r="F13016" s="84" t="s">
        <v>5588</v>
      </c>
      <c r="G13016" s="84" t="s">
        <v>10234</v>
      </c>
      <c r="H13016" s="85">
        <v>0</v>
      </c>
      <c r="I13016" s="86">
        <v>0</v>
      </c>
      <c r="J13016" s="87">
        <v>0</v>
      </c>
    </row>
    <row r="13017" spans="1:10" ht="25.5">
      <c r="A13017" s="72">
        <v>13013</v>
      </c>
      <c r="B13017" s="83" t="s">
        <v>138</v>
      </c>
      <c r="C13017" s="84" t="s">
        <v>6348</v>
      </c>
      <c r="D13017" s="84" t="s">
        <v>6349</v>
      </c>
      <c r="E13017" s="84" t="s">
        <v>185</v>
      </c>
      <c r="F13017" s="84" t="s">
        <v>5588</v>
      </c>
      <c r="G13017" s="84" t="s">
        <v>10234</v>
      </c>
      <c r="H13017" s="85">
        <v>84</v>
      </c>
      <c r="I13017" s="86">
        <v>0</v>
      </c>
      <c r="J13017" s="87">
        <v>84</v>
      </c>
    </row>
    <row r="13018" spans="1:10" ht="38.25">
      <c r="A13018" s="72">
        <v>13014</v>
      </c>
      <c r="B13018" s="83" t="s">
        <v>138</v>
      </c>
      <c r="C13018" s="84" t="s">
        <v>5772</v>
      </c>
      <c r="D13018" s="84" t="s">
        <v>5773</v>
      </c>
      <c r="E13018" s="84" t="s">
        <v>185</v>
      </c>
      <c r="F13018" s="84" t="s">
        <v>5588</v>
      </c>
      <c r="G13018" s="84" t="s">
        <v>10234</v>
      </c>
      <c r="H13018" s="85">
        <v>12000</v>
      </c>
      <c r="I13018" s="86">
        <v>0</v>
      </c>
      <c r="J13018" s="87">
        <v>12000</v>
      </c>
    </row>
    <row r="13019" spans="1:10" ht="38.25">
      <c r="A13019" s="72">
        <v>13015</v>
      </c>
      <c r="B13019" s="83" t="s">
        <v>138</v>
      </c>
      <c r="C13019" s="84" t="s">
        <v>5776</v>
      </c>
      <c r="D13019" s="84" t="s">
        <v>5777</v>
      </c>
      <c r="E13019" s="84" t="s">
        <v>185</v>
      </c>
      <c r="F13019" s="84" t="s">
        <v>5588</v>
      </c>
      <c r="G13019" s="84" t="s">
        <v>10234</v>
      </c>
      <c r="H13019" s="85">
        <v>1950</v>
      </c>
      <c r="I13019" s="86">
        <v>0</v>
      </c>
      <c r="J13019" s="87">
        <v>1950</v>
      </c>
    </row>
    <row r="13020" spans="1:10" ht="51">
      <c r="A13020" s="72">
        <v>13016</v>
      </c>
      <c r="B13020" s="83" t="s">
        <v>138</v>
      </c>
      <c r="C13020" s="84" t="s">
        <v>5784</v>
      </c>
      <c r="D13020" s="84" t="s">
        <v>5785</v>
      </c>
      <c r="E13020" s="84" t="s">
        <v>185</v>
      </c>
      <c r="F13020" s="84" t="s">
        <v>5588</v>
      </c>
      <c r="G13020" s="84" t="s">
        <v>10234</v>
      </c>
      <c r="H13020" s="85">
        <v>78000</v>
      </c>
      <c r="I13020" s="86">
        <v>0</v>
      </c>
      <c r="J13020" s="87">
        <v>78000</v>
      </c>
    </row>
    <row r="13021" spans="1:10" ht="25.5">
      <c r="A13021" s="72">
        <v>13017</v>
      </c>
      <c r="B13021" s="83" t="s">
        <v>138</v>
      </c>
      <c r="C13021" s="84" t="s">
        <v>5774</v>
      </c>
      <c r="D13021" s="84" t="s">
        <v>5775</v>
      </c>
      <c r="E13021" s="84" t="s">
        <v>185</v>
      </c>
      <c r="F13021" s="84" t="s">
        <v>5588</v>
      </c>
      <c r="G13021" s="84" t="s">
        <v>10234</v>
      </c>
      <c r="H13021" s="85">
        <v>225</v>
      </c>
      <c r="I13021" s="86">
        <v>0</v>
      </c>
      <c r="J13021" s="87">
        <v>225</v>
      </c>
    </row>
    <row r="13022" spans="1:10" ht="25.5">
      <c r="A13022" s="72">
        <v>13018</v>
      </c>
      <c r="B13022" s="83" t="s">
        <v>138</v>
      </c>
      <c r="C13022" s="84" t="s">
        <v>5778</v>
      </c>
      <c r="D13022" s="84" t="s">
        <v>5779</v>
      </c>
      <c r="E13022" s="84" t="s">
        <v>185</v>
      </c>
      <c r="F13022" s="84" t="s">
        <v>5588</v>
      </c>
      <c r="G13022" s="84" t="s">
        <v>10234</v>
      </c>
      <c r="H13022" s="85">
        <v>150</v>
      </c>
      <c r="I13022" s="86">
        <v>0</v>
      </c>
      <c r="J13022" s="87">
        <v>150</v>
      </c>
    </row>
    <row r="13023" spans="1:10">
      <c r="A13023" s="72">
        <v>13019</v>
      </c>
      <c r="B13023" s="83" t="s">
        <v>138</v>
      </c>
      <c r="C13023" s="84" t="s">
        <v>5786</v>
      </c>
      <c r="D13023" s="84" t="s">
        <v>5787</v>
      </c>
      <c r="E13023" s="84" t="s">
        <v>185</v>
      </c>
      <c r="F13023" s="84" t="s">
        <v>5588</v>
      </c>
      <c r="G13023" s="84" t="s">
        <v>10234</v>
      </c>
      <c r="H13023" s="85">
        <v>1000</v>
      </c>
      <c r="I13023" s="86">
        <v>0</v>
      </c>
      <c r="J13023" s="87">
        <v>1000</v>
      </c>
    </row>
    <row r="13024" spans="1:10" ht="25.5">
      <c r="A13024" s="72">
        <v>13020</v>
      </c>
      <c r="B13024" s="83" t="s">
        <v>138</v>
      </c>
      <c r="C13024" s="84" t="s">
        <v>5780</v>
      </c>
      <c r="D13024" s="84" t="s">
        <v>5781</v>
      </c>
      <c r="E13024" s="84" t="s">
        <v>185</v>
      </c>
      <c r="F13024" s="84" t="s">
        <v>5588</v>
      </c>
      <c r="G13024" s="84" t="s">
        <v>10234</v>
      </c>
      <c r="H13024" s="85">
        <v>1000</v>
      </c>
      <c r="I13024" s="86">
        <v>0</v>
      </c>
      <c r="J13024" s="87">
        <v>1000</v>
      </c>
    </row>
    <row r="13025" spans="1:10" ht="25.5">
      <c r="A13025" s="72">
        <v>13021</v>
      </c>
      <c r="B13025" s="83" t="s">
        <v>138</v>
      </c>
      <c r="C13025" s="84" t="s">
        <v>5790</v>
      </c>
      <c r="D13025" s="84" t="s">
        <v>5791</v>
      </c>
      <c r="E13025" s="84" t="s">
        <v>185</v>
      </c>
      <c r="F13025" s="84" t="s">
        <v>5588</v>
      </c>
      <c r="G13025" s="84" t="s">
        <v>10234</v>
      </c>
      <c r="H13025" s="85">
        <v>750</v>
      </c>
      <c r="I13025" s="86">
        <v>0</v>
      </c>
      <c r="J13025" s="87">
        <v>750</v>
      </c>
    </row>
    <row r="13026" spans="1:10" ht="25.5">
      <c r="A13026" s="72">
        <v>13022</v>
      </c>
      <c r="B13026" s="83" t="s">
        <v>138</v>
      </c>
      <c r="C13026" s="84" t="s">
        <v>5782</v>
      </c>
      <c r="D13026" s="84" t="s">
        <v>5783</v>
      </c>
      <c r="E13026" s="84" t="s">
        <v>185</v>
      </c>
      <c r="F13026" s="84" t="s">
        <v>5588</v>
      </c>
      <c r="G13026" s="84" t="s">
        <v>10234</v>
      </c>
      <c r="H13026" s="85">
        <v>4500</v>
      </c>
      <c r="I13026" s="86">
        <v>0</v>
      </c>
      <c r="J13026" s="87">
        <v>4500</v>
      </c>
    </row>
    <row r="13027" spans="1:10">
      <c r="A13027" s="72">
        <v>13023</v>
      </c>
      <c r="B13027" s="83" t="s">
        <v>138</v>
      </c>
      <c r="C13027" s="84" t="s">
        <v>5788</v>
      </c>
      <c r="D13027" s="84" t="s">
        <v>5789</v>
      </c>
      <c r="E13027" s="84" t="s">
        <v>185</v>
      </c>
      <c r="F13027" s="84" t="s">
        <v>5588</v>
      </c>
      <c r="G13027" s="84" t="s">
        <v>10234</v>
      </c>
      <c r="H13027" s="85">
        <v>3000</v>
      </c>
      <c r="I13027" s="86">
        <v>0</v>
      </c>
      <c r="J13027" s="87">
        <v>3000</v>
      </c>
    </row>
    <row r="13028" spans="1:10" ht="51">
      <c r="A13028" s="72">
        <v>13024</v>
      </c>
      <c r="B13028" s="83" t="s">
        <v>138</v>
      </c>
      <c r="C13028" s="84" t="s">
        <v>5792</v>
      </c>
      <c r="D13028" s="84" t="s">
        <v>5793</v>
      </c>
      <c r="E13028" s="84" t="s">
        <v>185</v>
      </c>
      <c r="F13028" s="84" t="s">
        <v>5588</v>
      </c>
      <c r="G13028" s="84" t="s">
        <v>10234</v>
      </c>
      <c r="H13028" s="85">
        <v>3500</v>
      </c>
      <c r="I13028" s="86">
        <v>0</v>
      </c>
      <c r="J13028" s="87">
        <v>3500</v>
      </c>
    </row>
    <row r="13029" spans="1:10" ht="25.5">
      <c r="A13029" s="72">
        <v>13025</v>
      </c>
      <c r="B13029" s="83" t="s">
        <v>138</v>
      </c>
      <c r="C13029" s="84" t="s">
        <v>5794</v>
      </c>
      <c r="D13029" s="84" t="s">
        <v>5775</v>
      </c>
      <c r="E13029" s="84" t="s">
        <v>185</v>
      </c>
      <c r="F13029" s="84" t="s">
        <v>5588</v>
      </c>
      <c r="G13029" s="84" t="s">
        <v>10234</v>
      </c>
      <c r="H13029" s="85">
        <v>200</v>
      </c>
      <c r="I13029" s="86">
        <v>0</v>
      </c>
      <c r="J13029" s="87">
        <v>200</v>
      </c>
    </row>
    <row r="13030" spans="1:10" ht="25.5">
      <c r="A13030" s="72">
        <v>13026</v>
      </c>
      <c r="B13030" s="83" t="s">
        <v>138</v>
      </c>
      <c r="C13030" s="84" t="s">
        <v>5795</v>
      </c>
      <c r="D13030" s="84" t="s">
        <v>5779</v>
      </c>
      <c r="E13030" s="84" t="s">
        <v>185</v>
      </c>
      <c r="F13030" s="84" t="s">
        <v>5588</v>
      </c>
      <c r="G13030" s="84" t="s">
        <v>10234</v>
      </c>
      <c r="H13030" s="85">
        <v>150</v>
      </c>
      <c r="I13030" s="86">
        <v>0</v>
      </c>
      <c r="J13030" s="87">
        <v>150</v>
      </c>
    </row>
    <row r="13031" spans="1:10">
      <c r="A13031" s="72">
        <v>13027</v>
      </c>
      <c r="B13031" s="83" t="s">
        <v>138</v>
      </c>
      <c r="C13031" s="84" t="s">
        <v>5798</v>
      </c>
      <c r="D13031" s="84" t="s">
        <v>5787</v>
      </c>
      <c r="E13031" s="84" t="s">
        <v>185</v>
      </c>
      <c r="F13031" s="84" t="s">
        <v>5588</v>
      </c>
      <c r="G13031" s="84" t="s">
        <v>10234</v>
      </c>
      <c r="H13031" s="85">
        <v>1000</v>
      </c>
      <c r="I13031" s="86">
        <v>0</v>
      </c>
      <c r="J13031" s="87">
        <v>1000</v>
      </c>
    </row>
    <row r="13032" spans="1:10" ht="25.5">
      <c r="A13032" s="72">
        <v>13028</v>
      </c>
      <c r="B13032" s="83" t="s">
        <v>138</v>
      </c>
      <c r="C13032" s="84" t="s">
        <v>5796</v>
      </c>
      <c r="D13032" s="84" t="s">
        <v>5781</v>
      </c>
      <c r="E13032" s="84" t="s">
        <v>185</v>
      </c>
      <c r="F13032" s="84" t="s">
        <v>5588</v>
      </c>
      <c r="G13032" s="84" t="s">
        <v>10234</v>
      </c>
      <c r="H13032" s="85">
        <v>1000</v>
      </c>
      <c r="I13032" s="86">
        <v>0</v>
      </c>
      <c r="J13032" s="87">
        <v>1000</v>
      </c>
    </row>
    <row r="13033" spans="1:10" ht="25.5">
      <c r="A13033" s="72">
        <v>13029</v>
      </c>
      <c r="B13033" s="83" t="s">
        <v>138</v>
      </c>
      <c r="C13033" s="84" t="s">
        <v>5800</v>
      </c>
      <c r="D13033" s="84" t="s">
        <v>5791</v>
      </c>
      <c r="E13033" s="84" t="s">
        <v>185</v>
      </c>
      <c r="F13033" s="84" t="s">
        <v>5588</v>
      </c>
      <c r="G13033" s="84" t="s">
        <v>10234</v>
      </c>
      <c r="H13033" s="85">
        <v>750</v>
      </c>
      <c r="I13033" s="86">
        <v>0</v>
      </c>
      <c r="J13033" s="87">
        <v>750</v>
      </c>
    </row>
    <row r="13034" spans="1:10" ht="25.5">
      <c r="A13034" s="72">
        <v>13030</v>
      </c>
      <c r="B13034" s="83" t="s">
        <v>138</v>
      </c>
      <c r="C13034" s="84" t="s">
        <v>5797</v>
      </c>
      <c r="D13034" s="84" t="s">
        <v>5783</v>
      </c>
      <c r="E13034" s="84" t="s">
        <v>185</v>
      </c>
      <c r="F13034" s="84" t="s">
        <v>5588</v>
      </c>
      <c r="G13034" s="84" t="s">
        <v>10234</v>
      </c>
      <c r="H13034" s="85">
        <v>4500</v>
      </c>
      <c r="I13034" s="86">
        <v>0</v>
      </c>
      <c r="J13034" s="87">
        <v>4500</v>
      </c>
    </row>
    <row r="13035" spans="1:10">
      <c r="A13035" s="72">
        <v>13031</v>
      </c>
      <c r="B13035" s="83" t="s">
        <v>138</v>
      </c>
      <c r="C13035" s="84" t="s">
        <v>5799</v>
      </c>
      <c r="D13035" s="84" t="s">
        <v>5789</v>
      </c>
      <c r="E13035" s="84" t="s">
        <v>185</v>
      </c>
      <c r="F13035" s="84" t="s">
        <v>5588</v>
      </c>
      <c r="G13035" s="84" t="s">
        <v>10234</v>
      </c>
      <c r="H13035" s="85">
        <v>2000</v>
      </c>
      <c r="I13035" s="86">
        <v>0</v>
      </c>
      <c r="J13035" s="87">
        <v>2000</v>
      </c>
    </row>
    <row r="13036" spans="1:10" ht="38.25">
      <c r="A13036" s="72">
        <v>13032</v>
      </c>
      <c r="B13036" s="83" t="s">
        <v>138</v>
      </c>
      <c r="C13036" s="84" t="s">
        <v>5801</v>
      </c>
      <c r="D13036" s="84" t="s">
        <v>5802</v>
      </c>
      <c r="E13036" s="84" t="s">
        <v>185</v>
      </c>
      <c r="F13036" s="84" t="s">
        <v>5588</v>
      </c>
      <c r="G13036" s="84" t="s">
        <v>10234</v>
      </c>
      <c r="H13036" s="85">
        <v>1000</v>
      </c>
      <c r="I13036" s="86">
        <v>0</v>
      </c>
      <c r="J13036" s="87">
        <v>1000</v>
      </c>
    </row>
    <row r="13037" spans="1:10" ht="25.5">
      <c r="A13037" s="72">
        <v>13033</v>
      </c>
      <c r="B13037" s="83" t="s">
        <v>138</v>
      </c>
      <c r="C13037" s="84" t="s">
        <v>5803</v>
      </c>
      <c r="D13037" s="84" t="s">
        <v>5775</v>
      </c>
      <c r="E13037" s="84" t="s">
        <v>185</v>
      </c>
      <c r="F13037" s="84" t="s">
        <v>5588</v>
      </c>
      <c r="G13037" s="84" t="s">
        <v>10234</v>
      </c>
      <c r="H13037" s="85">
        <v>175</v>
      </c>
      <c r="I13037" s="86">
        <v>0</v>
      </c>
      <c r="J13037" s="87">
        <v>175</v>
      </c>
    </row>
    <row r="13038" spans="1:10" ht="25.5">
      <c r="A13038" s="72">
        <v>13034</v>
      </c>
      <c r="B13038" s="83" t="s">
        <v>138</v>
      </c>
      <c r="C13038" s="84" t="s">
        <v>5806</v>
      </c>
      <c r="D13038" s="84" t="s">
        <v>5779</v>
      </c>
      <c r="E13038" s="84" t="s">
        <v>185</v>
      </c>
      <c r="F13038" s="84" t="s">
        <v>5588</v>
      </c>
      <c r="G13038" s="84" t="s">
        <v>10234</v>
      </c>
      <c r="H13038" s="85">
        <v>150</v>
      </c>
      <c r="I13038" s="86">
        <v>0</v>
      </c>
      <c r="J13038" s="87">
        <v>150</v>
      </c>
    </row>
    <row r="13039" spans="1:10">
      <c r="A13039" s="72">
        <v>13035</v>
      </c>
      <c r="B13039" s="83" t="s">
        <v>138</v>
      </c>
      <c r="C13039" s="84" t="s">
        <v>5807</v>
      </c>
      <c r="D13039" s="84" t="s">
        <v>5787</v>
      </c>
      <c r="E13039" s="84" t="s">
        <v>185</v>
      </c>
      <c r="F13039" s="84" t="s">
        <v>5588</v>
      </c>
      <c r="G13039" s="84" t="s">
        <v>10234</v>
      </c>
      <c r="H13039" s="85">
        <v>1000</v>
      </c>
      <c r="I13039" s="86">
        <v>0</v>
      </c>
      <c r="J13039" s="87">
        <v>1000</v>
      </c>
    </row>
    <row r="13040" spans="1:10" ht="25.5">
      <c r="A13040" s="72">
        <v>13036</v>
      </c>
      <c r="B13040" s="83" t="s">
        <v>138</v>
      </c>
      <c r="C13040" s="84" t="s">
        <v>5804</v>
      </c>
      <c r="D13040" s="84" t="s">
        <v>5781</v>
      </c>
      <c r="E13040" s="84" t="s">
        <v>185</v>
      </c>
      <c r="F13040" s="84" t="s">
        <v>5588</v>
      </c>
      <c r="G13040" s="84" t="s">
        <v>10234</v>
      </c>
      <c r="H13040" s="85">
        <v>1000</v>
      </c>
      <c r="I13040" s="86">
        <v>0</v>
      </c>
      <c r="J13040" s="87">
        <v>1000</v>
      </c>
    </row>
    <row r="13041" spans="1:10" ht="25.5">
      <c r="A13041" s="72">
        <v>13037</v>
      </c>
      <c r="B13041" s="83" t="s">
        <v>138</v>
      </c>
      <c r="C13041" s="84" t="s">
        <v>5809</v>
      </c>
      <c r="D13041" s="84" t="s">
        <v>5810</v>
      </c>
      <c r="E13041" s="84" t="s">
        <v>185</v>
      </c>
      <c r="F13041" s="84" t="s">
        <v>5588</v>
      </c>
      <c r="G13041" s="84" t="s">
        <v>10234</v>
      </c>
      <c r="H13041" s="85">
        <v>750</v>
      </c>
      <c r="I13041" s="86">
        <v>0</v>
      </c>
      <c r="J13041" s="87">
        <v>750</v>
      </c>
    </row>
    <row r="13042" spans="1:10" ht="25.5">
      <c r="A13042" s="72">
        <v>13038</v>
      </c>
      <c r="B13042" s="83" t="s">
        <v>138</v>
      </c>
      <c r="C13042" s="84" t="s">
        <v>5805</v>
      </c>
      <c r="D13042" s="84" t="s">
        <v>5783</v>
      </c>
      <c r="E13042" s="84" t="s">
        <v>185</v>
      </c>
      <c r="F13042" s="84" t="s">
        <v>5588</v>
      </c>
      <c r="G13042" s="84" t="s">
        <v>10234</v>
      </c>
      <c r="H13042" s="85">
        <v>4500</v>
      </c>
      <c r="I13042" s="86">
        <v>0</v>
      </c>
      <c r="J13042" s="87">
        <v>4500</v>
      </c>
    </row>
    <row r="13043" spans="1:10">
      <c r="A13043" s="72">
        <v>13039</v>
      </c>
      <c r="B13043" s="83" t="s">
        <v>138</v>
      </c>
      <c r="C13043" s="84" t="s">
        <v>5808</v>
      </c>
      <c r="D13043" s="84" t="s">
        <v>5789</v>
      </c>
      <c r="E13043" s="84" t="s">
        <v>185</v>
      </c>
      <c r="F13043" s="84" t="s">
        <v>5588</v>
      </c>
      <c r="G13043" s="84" t="s">
        <v>10234</v>
      </c>
      <c r="H13043" s="85">
        <v>1000</v>
      </c>
      <c r="I13043" s="86">
        <v>0</v>
      </c>
      <c r="J13043" s="87">
        <v>1000</v>
      </c>
    </row>
    <row r="13044" spans="1:10" ht="38.25">
      <c r="A13044" s="72">
        <v>13040</v>
      </c>
      <c r="B13044" s="83" t="s">
        <v>138</v>
      </c>
      <c r="C13044" s="84" t="s">
        <v>5610</v>
      </c>
      <c r="D13044" s="84" t="s">
        <v>5611</v>
      </c>
      <c r="E13044" s="84" t="s">
        <v>185</v>
      </c>
      <c r="F13044" s="84" t="s">
        <v>5588</v>
      </c>
      <c r="G13044" s="84" t="s">
        <v>10234</v>
      </c>
      <c r="H13044" s="85">
        <v>1450</v>
      </c>
      <c r="I13044" s="86">
        <v>0</v>
      </c>
      <c r="J13044" s="87">
        <v>1450</v>
      </c>
    </row>
    <row r="13045" spans="1:10">
      <c r="A13045" s="72">
        <v>13041</v>
      </c>
      <c r="B13045" s="83" t="s">
        <v>138</v>
      </c>
      <c r="C13045" s="84" t="s">
        <v>6323</v>
      </c>
      <c r="D13045" s="84" t="s">
        <v>6324</v>
      </c>
      <c r="E13045" s="84" t="s">
        <v>185</v>
      </c>
      <c r="F13045" s="84" t="s">
        <v>5588</v>
      </c>
      <c r="G13045" s="84" t="s">
        <v>10234</v>
      </c>
      <c r="H13045" s="85">
        <v>1000</v>
      </c>
      <c r="I13045" s="86">
        <v>0</v>
      </c>
      <c r="J13045" s="87">
        <v>1000</v>
      </c>
    </row>
    <row r="13046" spans="1:10" ht="25.5">
      <c r="A13046" s="72">
        <v>13042</v>
      </c>
      <c r="B13046" s="83" t="s">
        <v>138</v>
      </c>
      <c r="C13046" s="84" t="s">
        <v>6491</v>
      </c>
      <c r="D13046" s="84" t="s">
        <v>6492</v>
      </c>
      <c r="E13046" s="84" t="s">
        <v>185</v>
      </c>
      <c r="F13046" s="84" t="s">
        <v>6352</v>
      </c>
      <c r="G13046" s="84" t="s">
        <v>10234</v>
      </c>
      <c r="H13046" s="85">
        <v>5</v>
      </c>
      <c r="I13046" s="86">
        <v>0</v>
      </c>
      <c r="J13046" s="87">
        <v>5</v>
      </c>
    </row>
    <row r="13047" spans="1:10" ht="51">
      <c r="A13047" s="72">
        <v>13043</v>
      </c>
      <c r="B13047" s="83" t="s">
        <v>138</v>
      </c>
      <c r="C13047" s="84" t="s">
        <v>6666</v>
      </c>
      <c r="D13047" s="84" t="s">
        <v>6667</v>
      </c>
      <c r="E13047" s="84" t="s">
        <v>185</v>
      </c>
      <c r="F13047" s="84" t="s">
        <v>6352</v>
      </c>
      <c r="G13047" s="84" t="s">
        <v>10234</v>
      </c>
      <c r="H13047" s="85">
        <v>223</v>
      </c>
      <c r="I13047" s="86">
        <v>0</v>
      </c>
      <c r="J13047" s="87">
        <v>223</v>
      </c>
    </row>
    <row r="13048" spans="1:10">
      <c r="A13048" s="72">
        <v>13044</v>
      </c>
      <c r="B13048" s="83" t="s">
        <v>138</v>
      </c>
      <c r="C13048" s="84" t="s">
        <v>6960</v>
      </c>
      <c r="D13048" s="84" t="s">
        <v>6961</v>
      </c>
      <c r="E13048" s="84" t="s">
        <v>185</v>
      </c>
      <c r="F13048" s="84" t="s">
        <v>6909</v>
      </c>
      <c r="G13048" s="84" t="s">
        <v>10234</v>
      </c>
      <c r="H13048" s="85">
        <v>550</v>
      </c>
      <c r="I13048" s="86">
        <v>0</v>
      </c>
      <c r="J13048" s="87">
        <v>550</v>
      </c>
    </row>
    <row r="13049" spans="1:10" ht="102">
      <c r="A13049" s="72">
        <v>13045</v>
      </c>
      <c r="B13049" s="83" t="s">
        <v>138</v>
      </c>
      <c r="C13049" s="84" t="s">
        <v>6962</v>
      </c>
      <c r="D13049" s="84" t="s">
        <v>6963</v>
      </c>
      <c r="E13049" s="84" t="s">
        <v>185</v>
      </c>
      <c r="F13049" s="84" t="s">
        <v>6909</v>
      </c>
      <c r="G13049" s="84" t="s">
        <v>10234</v>
      </c>
      <c r="H13049" s="85">
        <v>4800</v>
      </c>
      <c r="I13049" s="86">
        <v>0</v>
      </c>
      <c r="J13049" s="87">
        <v>4800</v>
      </c>
    </row>
    <row r="13050" spans="1:10" ht="25.5">
      <c r="A13050" s="72">
        <v>13046</v>
      </c>
      <c r="B13050" s="83" t="s">
        <v>138</v>
      </c>
      <c r="C13050" s="84" t="s">
        <v>6964</v>
      </c>
      <c r="D13050" s="84" t="s">
        <v>6965</v>
      </c>
      <c r="E13050" s="84" t="s">
        <v>185</v>
      </c>
      <c r="F13050" s="84" t="s">
        <v>6909</v>
      </c>
      <c r="G13050" s="84" t="s">
        <v>10234</v>
      </c>
      <c r="H13050" s="85">
        <v>800</v>
      </c>
      <c r="I13050" s="86">
        <v>0</v>
      </c>
      <c r="J13050" s="87">
        <v>800</v>
      </c>
    </row>
    <row r="13051" spans="1:10" ht="89.25">
      <c r="A13051" s="72">
        <v>13047</v>
      </c>
      <c r="B13051" s="83" t="s">
        <v>138</v>
      </c>
      <c r="C13051" s="84" t="s">
        <v>6966</v>
      </c>
      <c r="D13051" s="84" t="s">
        <v>6967</v>
      </c>
      <c r="E13051" s="84" t="s">
        <v>185</v>
      </c>
      <c r="F13051" s="84" t="s">
        <v>6909</v>
      </c>
      <c r="G13051" s="84" t="s">
        <v>10234</v>
      </c>
      <c r="H13051" s="85">
        <v>4000</v>
      </c>
      <c r="I13051" s="86">
        <v>0</v>
      </c>
      <c r="J13051" s="87">
        <v>4000</v>
      </c>
    </row>
    <row r="13052" spans="1:10" ht="51">
      <c r="A13052" s="72">
        <v>13048</v>
      </c>
      <c r="B13052" s="83" t="s">
        <v>138</v>
      </c>
      <c r="C13052" s="84" t="s">
        <v>6968</v>
      </c>
      <c r="D13052" s="84" t="s">
        <v>6969</v>
      </c>
      <c r="E13052" s="84" t="s">
        <v>185</v>
      </c>
      <c r="F13052" s="84" t="s">
        <v>6909</v>
      </c>
      <c r="G13052" s="84" t="s">
        <v>10234</v>
      </c>
      <c r="H13052" s="85">
        <v>2550</v>
      </c>
      <c r="I13052" s="86">
        <v>0</v>
      </c>
      <c r="J13052" s="87">
        <v>2550</v>
      </c>
    </row>
    <row r="13053" spans="1:10" ht="89.25">
      <c r="A13053" s="72">
        <v>13049</v>
      </c>
      <c r="B13053" s="83" t="s">
        <v>138</v>
      </c>
      <c r="C13053" s="84" t="s">
        <v>6970</v>
      </c>
      <c r="D13053" s="84" t="s">
        <v>6971</v>
      </c>
      <c r="E13053" s="84" t="s">
        <v>185</v>
      </c>
      <c r="F13053" s="84" t="s">
        <v>6909</v>
      </c>
      <c r="G13053" s="84" t="s">
        <v>10234</v>
      </c>
      <c r="H13053" s="85">
        <v>4800</v>
      </c>
      <c r="I13053" s="86">
        <v>0</v>
      </c>
      <c r="J13053" s="87">
        <v>4800</v>
      </c>
    </row>
    <row r="13054" spans="1:10" ht="89.25">
      <c r="A13054" s="72">
        <v>13050</v>
      </c>
      <c r="B13054" s="83" t="s">
        <v>138</v>
      </c>
      <c r="C13054" s="84" t="s">
        <v>6972</v>
      </c>
      <c r="D13054" s="84" t="s">
        <v>6973</v>
      </c>
      <c r="E13054" s="84" t="s">
        <v>185</v>
      </c>
      <c r="F13054" s="84" t="s">
        <v>6909</v>
      </c>
      <c r="G13054" s="84" t="s">
        <v>10234</v>
      </c>
      <c r="H13054" s="85">
        <v>4000</v>
      </c>
      <c r="I13054" s="86">
        <v>0</v>
      </c>
      <c r="J13054" s="87">
        <v>4000</v>
      </c>
    </row>
    <row r="13055" spans="1:10" ht="25.5">
      <c r="A13055" s="72">
        <v>13051</v>
      </c>
      <c r="B13055" s="83" t="s">
        <v>138</v>
      </c>
      <c r="C13055" s="84" t="s">
        <v>6982</v>
      </c>
      <c r="D13055" s="84" t="s">
        <v>6983</v>
      </c>
      <c r="E13055" s="84" t="s">
        <v>185</v>
      </c>
      <c r="F13055" s="84" t="s">
        <v>6909</v>
      </c>
      <c r="G13055" s="84" t="s">
        <v>10234</v>
      </c>
      <c r="H13055" s="85">
        <v>1100</v>
      </c>
      <c r="I13055" s="86">
        <v>0</v>
      </c>
      <c r="J13055" s="87">
        <v>1100</v>
      </c>
    </row>
    <row r="13056" spans="1:10" ht="25.5">
      <c r="A13056" s="72">
        <v>13052</v>
      </c>
      <c r="B13056" s="83" t="s">
        <v>138</v>
      </c>
      <c r="C13056" s="84" t="s">
        <v>6974</v>
      </c>
      <c r="D13056" s="84" t="s">
        <v>6975</v>
      </c>
      <c r="E13056" s="84" t="s">
        <v>185</v>
      </c>
      <c r="F13056" s="84" t="s">
        <v>6909</v>
      </c>
      <c r="G13056" s="84" t="s">
        <v>10234</v>
      </c>
      <c r="H13056" s="85">
        <v>1600</v>
      </c>
      <c r="I13056" s="86">
        <v>0</v>
      </c>
      <c r="J13056" s="87">
        <v>1600</v>
      </c>
    </row>
    <row r="13057" spans="1:10">
      <c r="A13057" s="72">
        <v>13053</v>
      </c>
      <c r="B13057" s="83" t="s">
        <v>138</v>
      </c>
      <c r="C13057" s="84" t="s">
        <v>6976</v>
      </c>
      <c r="D13057" s="84" t="s">
        <v>6977</v>
      </c>
      <c r="E13057" s="84" t="s">
        <v>185</v>
      </c>
      <c r="F13057" s="84" t="s">
        <v>6909</v>
      </c>
      <c r="G13057" s="84" t="s">
        <v>10234</v>
      </c>
      <c r="H13057" s="85">
        <v>1100</v>
      </c>
      <c r="I13057" s="86">
        <v>0</v>
      </c>
      <c r="J13057" s="87">
        <v>1100</v>
      </c>
    </row>
    <row r="13058" spans="1:10" ht="63.75">
      <c r="A13058" s="72">
        <v>13054</v>
      </c>
      <c r="B13058" s="83" t="s">
        <v>138</v>
      </c>
      <c r="C13058" s="84" t="s">
        <v>6978</v>
      </c>
      <c r="D13058" s="84" t="s">
        <v>6979</v>
      </c>
      <c r="E13058" s="84" t="s">
        <v>185</v>
      </c>
      <c r="F13058" s="84" t="s">
        <v>6909</v>
      </c>
      <c r="G13058" s="84" t="s">
        <v>10234</v>
      </c>
      <c r="H13058" s="85">
        <v>1100</v>
      </c>
      <c r="I13058" s="86">
        <v>0</v>
      </c>
      <c r="J13058" s="87">
        <v>1100</v>
      </c>
    </row>
    <row r="13059" spans="1:10" ht="51">
      <c r="A13059" s="72">
        <v>13055</v>
      </c>
      <c r="B13059" s="83" t="s">
        <v>138</v>
      </c>
      <c r="C13059" s="84" t="s">
        <v>6980</v>
      </c>
      <c r="D13059" s="84" t="s">
        <v>6981</v>
      </c>
      <c r="E13059" s="84" t="s">
        <v>185</v>
      </c>
      <c r="F13059" s="84" t="s">
        <v>6909</v>
      </c>
      <c r="G13059" s="84" t="s">
        <v>10234</v>
      </c>
      <c r="H13059" s="85">
        <v>825</v>
      </c>
      <c r="I13059" s="86">
        <v>0</v>
      </c>
      <c r="J13059" s="87">
        <v>825</v>
      </c>
    </row>
    <row r="13060" spans="1:10" ht="51">
      <c r="A13060" s="72">
        <v>13056</v>
      </c>
      <c r="B13060" s="83" t="s">
        <v>138</v>
      </c>
      <c r="C13060" s="84" t="s">
        <v>6984</v>
      </c>
      <c r="D13060" s="84" t="s">
        <v>6985</v>
      </c>
      <c r="E13060" s="84" t="s">
        <v>185</v>
      </c>
      <c r="F13060" s="84" t="s">
        <v>6909</v>
      </c>
      <c r="G13060" s="84" t="s">
        <v>10234</v>
      </c>
      <c r="H13060" s="85">
        <v>550</v>
      </c>
      <c r="I13060" s="86">
        <v>0</v>
      </c>
      <c r="J13060" s="87">
        <v>550</v>
      </c>
    </row>
    <row r="13061" spans="1:10" ht="38.25">
      <c r="A13061" s="72">
        <v>13057</v>
      </c>
      <c r="B13061" s="83" t="s">
        <v>138</v>
      </c>
      <c r="C13061" s="84" t="s">
        <v>6483</v>
      </c>
      <c r="D13061" s="84" t="s">
        <v>6484</v>
      </c>
      <c r="E13061" s="84" t="s">
        <v>185</v>
      </c>
      <c r="F13061" s="84" t="s">
        <v>6352</v>
      </c>
      <c r="G13061" s="84" t="s">
        <v>10234</v>
      </c>
      <c r="H13061" s="85">
        <v>15101</v>
      </c>
      <c r="I13061" s="86">
        <v>0</v>
      </c>
      <c r="J13061" s="87">
        <v>15101</v>
      </c>
    </row>
    <row r="13062" spans="1:10" ht="51">
      <c r="A13062" s="72">
        <v>13058</v>
      </c>
      <c r="B13062" s="83" t="s">
        <v>138</v>
      </c>
      <c r="C13062" s="84" t="s">
        <v>842</v>
      </c>
      <c r="D13062" s="84" t="s">
        <v>6485</v>
      </c>
      <c r="E13062" s="84" t="s">
        <v>185</v>
      </c>
      <c r="F13062" s="84" t="s">
        <v>6352</v>
      </c>
      <c r="G13062" s="84" t="s">
        <v>10234</v>
      </c>
      <c r="H13062" s="85">
        <v>251</v>
      </c>
      <c r="I13062" s="86">
        <v>0</v>
      </c>
      <c r="J13062" s="87">
        <v>251</v>
      </c>
    </row>
    <row r="13063" spans="1:10">
      <c r="A13063" s="72">
        <v>13059</v>
      </c>
      <c r="B13063" s="83" t="s">
        <v>138</v>
      </c>
      <c r="C13063" s="84" t="s">
        <v>41084</v>
      </c>
      <c r="D13063" s="84" t="s">
        <v>41085</v>
      </c>
      <c r="E13063" s="84" t="s">
        <v>185</v>
      </c>
      <c r="F13063" s="84" t="s">
        <v>6352</v>
      </c>
      <c r="G13063" s="84" t="s">
        <v>10234</v>
      </c>
      <c r="H13063" s="85">
        <v>91</v>
      </c>
      <c r="I13063" s="86">
        <v>0</v>
      </c>
      <c r="J13063" s="87">
        <v>91</v>
      </c>
    </row>
    <row r="13064" spans="1:10" ht="51">
      <c r="A13064" s="72">
        <v>13060</v>
      </c>
      <c r="B13064" s="83" t="s">
        <v>138</v>
      </c>
      <c r="C13064" s="84" t="s">
        <v>5349</v>
      </c>
      <c r="D13064" s="84" t="s">
        <v>5345</v>
      </c>
      <c r="E13064" s="84" t="s">
        <v>185</v>
      </c>
      <c r="F13064" s="84" t="s">
        <v>5269</v>
      </c>
      <c r="G13064" s="84" t="s">
        <v>10234</v>
      </c>
      <c r="H13064" s="85">
        <v>400</v>
      </c>
      <c r="I13064" s="86">
        <v>0</v>
      </c>
      <c r="J13064" s="87">
        <v>400</v>
      </c>
    </row>
    <row r="13065" spans="1:10" ht="51">
      <c r="A13065" s="72">
        <v>13061</v>
      </c>
      <c r="B13065" s="83" t="s">
        <v>138</v>
      </c>
      <c r="C13065" s="84" t="s">
        <v>5348</v>
      </c>
      <c r="D13065" s="84" t="s">
        <v>5345</v>
      </c>
      <c r="E13065" s="84" t="s">
        <v>185</v>
      </c>
      <c r="F13065" s="84" t="s">
        <v>5269</v>
      </c>
      <c r="G13065" s="84" t="s">
        <v>10234</v>
      </c>
      <c r="H13065" s="85">
        <v>400</v>
      </c>
      <c r="I13065" s="86">
        <v>0</v>
      </c>
      <c r="J13065" s="87">
        <v>400</v>
      </c>
    </row>
    <row r="13066" spans="1:10" ht="51">
      <c r="A13066" s="72">
        <v>13062</v>
      </c>
      <c r="B13066" s="83" t="s">
        <v>138</v>
      </c>
      <c r="C13066" s="84" t="s">
        <v>5347</v>
      </c>
      <c r="D13066" s="84" t="s">
        <v>5345</v>
      </c>
      <c r="E13066" s="84" t="s">
        <v>185</v>
      </c>
      <c r="F13066" s="84" t="s">
        <v>5269</v>
      </c>
      <c r="G13066" s="84" t="s">
        <v>10234</v>
      </c>
      <c r="H13066" s="85">
        <v>400</v>
      </c>
      <c r="I13066" s="86">
        <v>0</v>
      </c>
      <c r="J13066" s="87">
        <v>400</v>
      </c>
    </row>
    <row r="13067" spans="1:10" ht="51">
      <c r="A13067" s="72">
        <v>13063</v>
      </c>
      <c r="B13067" s="83" t="s">
        <v>138</v>
      </c>
      <c r="C13067" s="84" t="s">
        <v>5346</v>
      </c>
      <c r="D13067" s="84" t="s">
        <v>5345</v>
      </c>
      <c r="E13067" s="84" t="s">
        <v>185</v>
      </c>
      <c r="F13067" s="84" t="s">
        <v>5269</v>
      </c>
      <c r="G13067" s="84" t="s">
        <v>10234</v>
      </c>
      <c r="H13067" s="85">
        <v>400</v>
      </c>
      <c r="I13067" s="86">
        <v>0</v>
      </c>
      <c r="J13067" s="87">
        <v>400</v>
      </c>
    </row>
    <row r="13068" spans="1:10" ht="51">
      <c r="A13068" s="72">
        <v>13064</v>
      </c>
      <c r="B13068" s="83" t="s">
        <v>138</v>
      </c>
      <c r="C13068" s="84" t="s">
        <v>5361</v>
      </c>
      <c r="D13068" s="84" t="s">
        <v>5359</v>
      </c>
      <c r="E13068" s="84" t="s">
        <v>185</v>
      </c>
      <c r="F13068" s="84" t="s">
        <v>5269</v>
      </c>
      <c r="G13068" s="84" t="s">
        <v>10234</v>
      </c>
      <c r="H13068" s="85">
        <v>99</v>
      </c>
      <c r="I13068" s="86">
        <v>0</v>
      </c>
      <c r="J13068" s="87">
        <v>99</v>
      </c>
    </row>
    <row r="13069" spans="1:10" ht="51">
      <c r="A13069" s="72">
        <v>13065</v>
      </c>
      <c r="B13069" s="83" t="s">
        <v>138</v>
      </c>
      <c r="C13069" s="84" t="s">
        <v>5355</v>
      </c>
      <c r="D13069" s="84" t="s">
        <v>5354</v>
      </c>
      <c r="E13069" s="84" t="s">
        <v>185</v>
      </c>
      <c r="F13069" s="84" t="s">
        <v>5269</v>
      </c>
      <c r="G13069" s="84" t="s">
        <v>10234</v>
      </c>
      <c r="H13069" s="85">
        <v>99</v>
      </c>
      <c r="I13069" s="86">
        <v>0</v>
      </c>
      <c r="J13069" s="87">
        <v>99</v>
      </c>
    </row>
    <row r="13070" spans="1:10" ht="63.75">
      <c r="A13070" s="72">
        <v>13066</v>
      </c>
      <c r="B13070" s="83" t="s">
        <v>138</v>
      </c>
      <c r="C13070" s="84" t="s">
        <v>5357</v>
      </c>
      <c r="D13070" s="84" t="s">
        <v>5356</v>
      </c>
      <c r="E13070" s="84" t="s">
        <v>185</v>
      </c>
      <c r="F13070" s="84" t="s">
        <v>5269</v>
      </c>
      <c r="G13070" s="84" t="s">
        <v>10234</v>
      </c>
      <c r="H13070" s="85">
        <v>99</v>
      </c>
      <c r="I13070" s="86">
        <v>0</v>
      </c>
      <c r="J13070" s="87">
        <v>99</v>
      </c>
    </row>
    <row r="13071" spans="1:10" ht="51">
      <c r="A13071" s="72">
        <v>13067</v>
      </c>
      <c r="B13071" s="83" t="s">
        <v>138</v>
      </c>
      <c r="C13071" s="84" t="s">
        <v>5363</v>
      </c>
      <c r="D13071" s="84" t="s">
        <v>5362</v>
      </c>
      <c r="E13071" s="84" t="s">
        <v>185</v>
      </c>
      <c r="F13071" s="84" t="s">
        <v>5269</v>
      </c>
      <c r="G13071" s="84" t="s">
        <v>10234</v>
      </c>
      <c r="H13071" s="85">
        <v>99</v>
      </c>
      <c r="I13071" s="86">
        <v>0</v>
      </c>
      <c r="J13071" s="87">
        <v>99</v>
      </c>
    </row>
    <row r="13072" spans="1:10" ht="63.75">
      <c r="A13072" s="72">
        <v>13068</v>
      </c>
      <c r="B13072" s="83" t="s">
        <v>138</v>
      </c>
      <c r="C13072" s="84" t="s">
        <v>5575</v>
      </c>
      <c r="D13072" s="84" t="s">
        <v>5574</v>
      </c>
      <c r="E13072" s="84" t="s">
        <v>185</v>
      </c>
      <c r="F13072" s="84" t="s">
        <v>5269</v>
      </c>
      <c r="G13072" s="84" t="s">
        <v>10234</v>
      </c>
      <c r="H13072" s="85">
        <v>400</v>
      </c>
      <c r="I13072" s="86">
        <v>0</v>
      </c>
      <c r="J13072" s="87">
        <v>400</v>
      </c>
    </row>
    <row r="13073" spans="1:10" ht="25.5">
      <c r="A13073" s="72">
        <v>13069</v>
      </c>
      <c r="B13073" s="83" t="s">
        <v>138</v>
      </c>
      <c r="C13073" s="84" t="s">
        <v>5272</v>
      </c>
      <c r="D13073" s="84" t="s">
        <v>5271</v>
      </c>
      <c r="E13073" s="84" t="s">
        <v>185</v>
      </c>
      <c r="F13073" s="84" t="s">
        <v>5269</v>
      </c>
      <c r="G13073" s="84" t="s">
        <v>10234</v>
      </c>
      <c r="H13073" s="85">
        <v>121</v>
      </c>
      <c r="I13073" s="86">
        <v>0</v>
      </c>
      <c r="J13073" s="87">
        <v>121</v>
      </c>
    </row>
    <row r="13074" spans="1:10" ht="25.5">
      <c r="A13074" s="72">
        <v>13070</v>
      </c>
      <c r="B13074" s="83" t="s">
        <v>138</v>
      </c>
      <c r="C13074" s="84" t="s">
        <v>5294</v>
      </c>
      <c r="D13074" s="84" t="s">
        <v>5292</v>
      </c>
      <c r="E13074" s="84" t="s">
        <v>185</v>
      </c>
      <c r="F13074" s="84" t="s">
        <v>5269</v>
      </c>
      <c r="G13074" s="84" t="s">
        <v>10234</v>
      </c>
      <c r="H13074" s="85">
        <v>330</v>
      </c>
      <c r="I13074" s="86">
        <v>0</v>
      </c>
      <c r="J13074" s="87">
        <v>330</v>
      </c>
    </row>
    <row r="13075" spans="1:10" ht="25.5">
      <c r="A13075" s="72">
        <v>13071</v>
      </c>
      <c r="B13075" s="83" t="s">
        <v>138</v>
      </c>
      <c r="C13075" s="84" t="s">
        <v>5293</v>
      </c>
      <c r="D13075" s="84" t="s">
        <v>5292</v>
      </c>
      <c r="E13075" s="84" t="s">
        <v>185</v>
      </c>
      <c r="F13075" s="84" t="s">
        <v>5269</v>
      </c>
      <c r="G13075" s="84" t="s">
        <v>10234</v>
      </c>
      <c r="H13075" s="85">
        <v>330</v>
      </c>
      <c r="I13075" s="86">
        <v>0</v>
      </c>
      <c r="J13075" s="87">
        <v>330</v>
      </c>
    </row>
    <row r="13076" spans="1:10" ht="25.5">
      <c r="A13076" s="72">
        <v>13072</v>
      </c>
      <c r="B13076" s="83" t="s">
        <v>138</v>
      </c>
      <c r="C13076" s="84" t="s">
        <v>5295</v>
      </c>
      <c r="D13076" s="84" t="s">
        <v>5292</v>
      </c>
      <c r="E13076" s="84" t="s">
        <v>185</v>
      </c>
      <c r="F13076" s="84" t="s">
        <v>5269</v>
      </c>
      <c r="G13076" s="84" t="s">
        <v>10234</v>
      </c>
      <c r="H13076" s="85">
        <v>330</v>
      </c>
      <c r="I13076" s="86">
        <v>0</v>
      </c>
      <c r="J13076" s="87">
        <v>330</v>
      </c>
    </row>
    <row r="13077" spans="1:10" ht="38.25">
      <c r="A13077" s="72">
        <v>13073</v>
      </c>
      <c r="B13077" s="83" t="s">
        <v>138</v>
      </c>
      <c r="C13077" s="84" t="s">
        <v>41086</v>
      </c>
      <c r="D13077" s="84" t="s">
        <v>41087</v>
      </c>
      <c r="E13077" s="84" t="s">
        <v>185</v>
      </c>
      <c r="F13077" s="84" t="s">
        <v>5269</v>
      </c>
      <c r="G13077" s="84" t="s">
        <v>10234</v>
      </c>
      <c r="H13077" s="85">
        <v>325</v>
      </c>
      <c r="I13077" s="86">
        <v>0</v>
      </c>
      <c r="J13077" s="87">
        <v>325</v>
      </c>
    </row>
    <row r="13078" spans="1:10" ht="38.25">
      <c r="A13078" s="72">
        <v>13074</v>
      </c>
      <c r="B13078" s="83" t="s">
        <v>138</v>
      </c>
      <c r="C13078" s="84" t="s">
        <v>41088</v>
      </c>
      <c r="D13078" s="84" t="s">
        <v>41087</v>
      </c>
      <c r="E13078" s="84" t="s">
        <v>185</v>
      </c>
      <c r="F13078" s="84" t="s">
        <v>5269</v>
      </c>
      <c r="G13078" s="84" t="s">
        <v>10234</v>
      </c>
      <c r="H13078" s="85">
        <v>3575</v>
      </c>
      <c r="I13078" s="86">
        <v>0</v>
      </c>
      <c r="J13078" s="87">
        <v>3575</v>
      </c>
    </row>
    <row r="13079" spans="1:10" ht="25.5">
      <c r="A13079" s="72">
        <v>13075</v>
      </c>
      <c r="B13079" s="83" t="s">
        <v>138</v>
      </c>
      <c r="C13079" s="84" t="s">
        <v>5326</v>
      </c>
      <c r="D13079" s="84" t="s">
        <v>5325</v>
      </c>
      <c r="E13079" s="84" t="s">
        <v>185</v>
      </c>
      <c r="F13079" s="84" t="s">
        <v>5269</v>
      </c>
      <c r="G13079" s="84" t="s">
        <v>10234</v>
      </c>
      <c r="H13079" s="85">
        <v>575</v>
      </c>
      <c r="I13079" s="86">
        <v>0</v>
      </c>
      <c r="J13079" s="87">
        <v>575</v>
      </c>
    </row>
    <row r="13080" spans="1:10" ht="63.75">
      <c r="A13080" s="72">
        <v>13076</v>
      </c>
      <c r="B13080" s="83" t="s">
        <v>138</v>
      </c>
      <c r="C13080" s="84" t="s">
        <v>6325</v>
      </c>
      <c r="D13080" s="84" t="s">
        <v>6326</v>
      </c>
      <c r="E13080" s="84" t="s">
        <v>185</v>
      </c>
      <c r="F13080" s="84" t="s">
        <v>5588</v>
      </c>
      <c r="G13080" s="84" t="s">
        <v>10234</v>
      </c>
      <c r="H13080" s="85">
        <v>575</v>
      </c>
      <c r="I13080" s="86">
        <v>0</v>
      </c>
      <c r="J13080" s="87">
        <v>575</v>
      </c>
    </row>
    <row r="13081" spans="1:10" ht="63.75">
      <c r="A13081" s="72">
        <v>13077</v>
      </c>
      <c r="B13081" s="83" t="s">
        <v>138</v>
      </c>
      <c r="C13081" s="84" t="s">
        <v>5365</v>
      </c>
      <c r="D13081" s="84" t="s">
        <v>5364</v>
      </c>
      <c r="E13081" s="84" t="s">
        <v>185</v>
      </c>
      <c r="F13081" s="84" t="s">
        <v>5269</v>
      </c>
      <c r="G13081" s="84" t="s">
        <v>10234</v>
      </c>
      <c r="H13081" s="85">
        <v>1375</v>
      </c>
      <c r="I13081" s="86">
        <v>0</v>
      </c>
      <c r="J13081" s="87">
        <v>1375</v>
      </c>
    </row>
    <row r="13082" spans="1:10" ht="63.75">
      <c r="A13082" s="72">
        <v>13078</v>
      </c>
      <c r="B13082" s="83" t="s">
        <v>138</v>
      </c>
      <c r="C13082" s="84" t="s">
        <v>5367</v>
      </c>
      <c r="D13082" s="84" t="s">
        <v>5366</v>
      </c>
      <c r="E13082" s="84" t="s">
        <v>185</v>
      </c>
      <c r="F13082" s="84" t="s">
        <v>5269</v>
      </c>
      <c r="G13082" s="84" t="s">
        <v>10234</v>
      </c>
      <c r="H13082" s="85">
        <v>275</v>
      </c>
      <c r="I13082" s="86">
        <v>0</v>
      </c>
      <c r="J13082" s="87">
        <v>275</v>
      </c>
    </row>
    <row r="13083" spans="1:10" ht="63.75">
      <c r="A13083" s="72">
        <v>13079</v>
      </c>
      <c r="B13083" s="83" t="s">
        <v>138</v>
      </c>
      <c r="C13083" s="84" t="s">
        <v>5377</v>
      </c>
      <c r="D13083" s="84" t="s">
        <v>5369</v>
      </c>
      <c r="E13083" s="84" t="s">
        <v>185</v>
      </c>
      <c r="F13083" s="84" t="s">
        <v>5269</v>
      </c>
      <c r="G13083" s="84" t="s">
        <v>10234</v>
      </c>
      <c r="H13083" s="85">
        <v>4125</v>
      </c>
      <c r="I13083" s="86">
        <v>0</v>
      </c>
      <c r="J13083" s="87">
        <v>4125</v>
      </c>
    </row>
    <row r="13084" spans="1:10" ht="76.5">
      <c r="A13084" s="72">
        <v>13080</v>
      </c>
      <c r="B13084" s="83" t="s">
        <v>138</v>
      </c>
      <c r="C13084" s="84" t="s">
        <v>5385</v>
      </c>
      <c r="D13084" s="84" t="s">
        <v>5384</v>
      </c>
      <c r="E13084" s="84" t="s">
        <v>185</v>
      </c>
      <c r="F13084" s="84" t="s">
        <v>5269</v>
      </c>
      <c r="G13084" s="84" t="s">
        <v>10234</v>
      </c>
      <c r="H13084" s="85">
        <v>550</v>
      </c>
      <c r="I13084" s="86">
        <v>0</v>
      </c>
      <c r="J13084" s="87">
        <v>550</v>
      </c>
    </row>
    <row r="13085" spans="1:10" ht="76.5">
      <c r="A13085" s="72">
        <v>13081</v>
      </c>
      <c r="B13085" s="83" t="s">
        <v>138</v>
      </c>
      <c r="C13085" s="84" t="s">
        <v>5376</v>
      </c>
      <c r="D13085" s="84" t="s">
        <v>5372</v>
      </c>
      <c r="E13085" s="84" t="s">
        <v>185</v>
      </c>
      <c r="F13085" s="84" t="s">
        <v>5269</v>
      </c>
      <c r="G13085" s="84" t="s">
        <v>10234</v>
      </c>
      <c r="H13085" s="85">
        <v>275</v>
      </c>
      <c r="I13085" s="86">
        <v>0</v>
      </c>
      <c r="J13085" s="87">
        <v>275</v>
      </c>
    </row>
    <row r="13086" spans="1:10" ht="76.5">
      <c r="A13086" s="72">
        <v>13082</v>
      </c>
      <c r="B13086" s="83" t="s">
        <v>138</v>
      </c>
      <c r="C13086" s="84" t="s">
        <v>5379</v>
      </c>
      <c r="D13086" s="84" t="s">
        <v>5373</v>
      </c>
      <c r="E13086" s="84" t="s">
        <v>185</v>
      </c>
      <c r="F13086" s="84" t="s">
        <v>5269</v>
      </c>
      <c r="G13086" s="84" t="s">
        <v>10234</v>
      </c>
      <c r="H13086" s="85">
        <v>412.5</v>
      </c>
      <c r="I13086" s="86">
        <v>0</v>
      </c>
      <c r="J13086" s="87">
        <v>412.5</v>
      </c>
    </row>
    <row r="13087" spans="1:10" ht="76.5">
      <c r="A13087" s="72">
        <v>13083</v>
      </c>
      <c r="B13087" s="83" t="s">
        <v>138</v>
      </c>
      <c r="C13087" s="84" t="s">
        <v>5380</v>
      </c>
      <c r="D13087" s="84" t="s">
        <v>5371</v>
      </c>
      <c r="E13087" s="84" t="s">
        <v>185</v>
      </c>
      <c r="F13087" s="84" t="s">
        <v>5269</v>
      </c>
      <c r="G13087" s="84" t="s">
        <v>10234</v>
      </c>
      <c r="H13087" s="85">
        <v>137.5</v>
      </c>
      <c r="I13087" s="86">
        <v>0</v>
      </c>
      <c r="J13087" s="87">
        <v>137.5</v>
      </c>
    </row>
    <row r="13088" spans="1:10" ht="51">
      <c r="A13088" s="72">
        <v>13084</v>
      </c>
      <c r="B13088" s="83" t="s">
        <v>138</v>
      </c>
      <c r="C13088" s="84" t="s">
        <v>5382</v>
      </c>
      <c r="D13088" s="84" t="s">
        <v>5375</v>
      </c>
      <c r="E13088" s="84" t="s">
        <v>185</v>
      </c>
      <c r="F13088" s="84" t="s">
        <v>5269</v>
      </c>
      <c r="G13088" s="84" t="s">
        <v>10234</v>
      </c>
      <c r="H13088" s="85">
        <v>2200</v>
      </c>
      <c r="I13088" s="86">
        <v>0</v>
      </c>
      <c r="J13088" s="87">
        <v>2200</v>
      </c>
    </row>
    <row r="13089" spans="1:10" ht="63.75">
      <c r="A13089" s="72">
        <v>13085</v>
      </c>
      <c r="B13089" s="83" t="s">
        <v>138</v>
      </c>
      <c r="C13089" s="84" t="s">
        <v>5395</v>
      </c>
      <c r="D13089" s="84" t="s">
        <v>5394</v>
      </c>
      <c r="E13089" s="84" t="s">
        <v>185</v>
      </c>
      <c r="F13089" s="84" t="s">
        <v>5269</v>
      </c>
      <c r="G13089" s="84" t="s">
        <v>10234</v>
      </c>
      <c r="H13089" s="85">
        <v>2200</v>
      </c>
      <c r="I13089" s="86">
        <v>0</v>
      </c>
      <c r="J13089" s="87">
        <v>2200</v>
      </c>
    </row>
    <row r="13090" spans="1:10" ht="51">
      <c r="A13090" s="72">
        <v>13086</v>
      </c>
      <c r="B13090" s="83" t="s">
        <v>138</v>
      </c>
      <c r="C13090" s="84" t="s">
        <v>5387</v>
      </c>
      <c r="D13090" s="84" t="s">
        <v>5386</v>
      </c>
      <c r="E13090" s="84" t="s">
        <v>185</v>
      </c>
      <c r="F13090" s="84" t="s">
        <v>5269</v>
      </c>
      <c r="G13090" s="84" t="s">
        <v>10234</v>
      </c>
      <c r="H13090" s="85">
        <v>990</v>
      </c>
      <c r="I13090" s="86">
        <v>0</v>
      </c>
      <c r="J13090" s="87">
        <v>990</v>
      </c>
    </row>
    <row r="13091" spans="1:10" ht="63.75">
      <c r="A13091" s="72">
        <v>13087</v>
      </c>
      <c r="B13091" s="83" t="s">
        <v>138</v>
      </c>
      <c r="C13091" s="84" t="s">
        <v>5378</v>
      </c>
      <c r="D13091" s="84" t="s">
        <v>5368</v>
      </c>
      <c r="E13091" s="84" t="s">
        <v>185</v>
      </c>
      <c r="F13091" s="84" t="s">
        <v>5269</v>
      </c>
      <c r="G13091" s="84" t="s">
        <v>10234</v>
      </c>
      <c r="H13091" s="85">
        <v>137.5</v>
      </c>
      <c r="I13091" s="86">
        <v>0</v>
      </c>
      <c r="J13091" s="87">
        <v>137.5</v>
      </c>
    </row>
    <row r="13092" spans="1:10" ht="63.75">
      <c r="A13092" s="72">
        <v>13088</v>
      </c>
      <c r="B13092" s="83" t="s">
        <v>138</v>
      </c>
      <c r="C13092" s="84" t="s">
        <v>5383</v>
      </c>
      <c r="D13092" s="84" t="s">
        <v>5374</v>
      </c>
      <c r="E13092" s="84" t="s">
        <v>185</v>
      </c>
      <c r="F13092" s="84" t="s">
        <v>5269</v>
      </c>
      <c r="G13092" s="84" t="s">
        <v>10234</v>
      </c>
      <c r="H13092" s="85">
        <v>687.5</v>
      </c>
      <c r="I13092" s="86">
        <v>0</v>
      </c>
      <c r="J13092" s="87">
        <v>687.5</v>
      </c>
    </row>
    <row r="13093" spans="1:10" ht="51">
      <c r="A13093" s="72">
        <v>13089</v>
      </c>
      <c r="B13093" s="83" t="s">
        <v>138</v>
      </c>
      <c r="C13093" s="84" t="s">
        <v>5389</v>
      </c>
      <c r="D13093" s="84" t="s">
        <v>5388</v>
      </c>
      <c r="E13093" s="84" t="s">
        <v>185</v>
      </c>
      <c r="F13093" s="84" t="s">
        <v>5269</v>
      </c>
      <c r="G13093" s="84" t="s">
        <v>10234</v>
      </c>
      <c r="H13093" s="85">
        <v>2200</v>
      </c>
      <c r="I13093" s="86">
        <v>0</v>
      </c>
      <c r="J13093" s="87">
        <v>2200</v>
      </c>
    </row>
    <row r="13094" spans="1:10" ht="63.75">
      <c r="A13094" s="72">
        <v>13090</v>
      </c>
      <c r="B13094" s="83" t="s">
        <v>138</v>
      </c>
      <c r="C13094" s="84" t="s">
        <v>5381</v>
      </c>
      <c r="D13094" s="84" t="s">
        <v>5370</v>
      </c>
      <c r="E13094" s="84" t="s">
        <v>185</v>
      </c>
      <c r="F13094" s="84" t="s">
        <v>5269</v>
      </c>
      <c r="G13094" s="84" t="s">
        <v>10234</v>
      </c>
      <c r="H13094" s="85">
        <v>137.5</v>
      </c>
      <c r="I13094" s="86">
        <v>0</v>
      </c>
      <c r="J13094" s="87">
        <v>137.5</v>
      </c>
    </row>
    <row r="13095" spans="1:10" ht="25.5">
      <c r="A13095" s="72">
        <v>13091</v>
      </c>
      <c r="B13095" s="83" t="s">
        <v>138</v>
      </c>
      <c r="C13095" s="84" t="s">
        <v>5329</v>
      </c>
      <c r="D13095" s="84" t="s">
        <v>5328</v>
      </c>
      <c r="E13095" s="84" t="s">
        <v>185</v>
      </c>
      <c r="F13095" s="84" t="s">
        <v>5269</v>
      </c>
      <c r="G13095" s="84" t="s">
        <v>10234</v>
      </c>
      <c r="H13095" s="85">
        <v>62</v>
      </c>
      <c r="I13095" s="86">
        <v>0</v>
      </c>
      <c r="J13095" s="87">
        <v>62</v>
      </c>
    </row>
    <row r="13096" spans="1:10" ht="25.5">
      <c r="A13096" s="72">
        <v>13092</v>
      </c>
      <c r="B13096" s="83" t="s">
        <v>138</v>
      </c>
      <c r="C13096" s="84" t="s">
        <v>5289</v>
      </c>
      <c r="D13096" s="84" t="s">
        <v>5287</v>
      </c>
      <c r="E13096" s="84" t="s">
        <v>185</v>
      </c>
      <c r="F13096" s="84" t="s">
        <v>5269</v>
      </c>
      <c r="G13096" s="84" t="s">
        <v>10234</v>
      </c>
      <c r="H13096" s="85">
        <v>99</v>
      </c>
      <c r="I13096" s="86">
        <v>0</v>
      </c>
      <c r="J13096" s="87">
        <v>99</v>
      </c>
    </row>
    <row r="13097" spans="1:10" ht="25.5">
      <c r="A13097" s="72">
        <v>13093</v>
      </c>
      <c r="B13097" s="83" t="s">
        <v>138</v>
      </c>
      <c r="C13097" s="84" t="s">
        <v>5290</v>
      </c>
      <c r="D13097" s="84" t="s">
        <v>5287</v>
      </c>
      <c r="E13097" s="84" t="s">
        <v>185</v>
      </c>
      <c r="F13097" s="84" t="s">
        <v>5269</v>
      </c>
      <c r="G13097" s="84" t="s">
        <v>10234</v>
      </c>
      <c r="H13097" s="85">
        <v>99</v>
      </c>
      <c r="I13097" s="86">
        <v>0</v>
      </c>
      <c r="J13097" s="87">
        <v>99</v>
      </c>
    </row>
    <row r="13098" spans="1:10" ht="25.5">
      <c r="A13098" s="72">
        <v>13094</v>
      </c>
      <c r="B13098" s="83" t="s">
        <v>138</v>
      </c>
      <c r="C13098" s="84" t="s">
        <v>5291</v>
      </c>
      <c r="D13098" s="84" t="s">
        <v>5287</v>
      </c>
      <c r="E13098" s="84" t="s">
        <v>185</v>
      </c>
      <c r="F13098" s="84" t="s">
        <v>5269</v>
      </c>
      <c r="G13098" s="84" t="s">
        <v>10234</v>
      </c>
      <c r="H13098" s="85">
        <v>99</v>
      </c>
      <c r="I13098" s="86">
        <v>0</v>
      </c>
      <c r="J13098" s="87">
        <v>99</v>
      </c>
    </row>
    <row r="13099" spans="1:10" ht="25.5">
      <c r="A13099" s="72">
        <v>13095</v>
      </c>
      <c r="B13099" s="83" t="s">
        <v>138</v>
      </c>
      <c r="C13099" s="84" t="s">
        <v>5288</v>
      </c>
      <c r="D13099" s="84" t="s">
        <v>5287</v>
      </c>
      <c r="E13099" s="84" t="s">
        <v>185</v>
      </c>
      <c r="F13099" s="84" t="s">
        <v>5269</v>
      </c>
      <c r="G13099" s="84" t="s">
        <v>10234</v>
      </c>
      <c r="H13099" s="85">
        <v>99</v>
      </c>
      <c r="I13099" s="86">
        <v>0</v>
      </c>
      <c r="J13099" s="87">
        <v>99</v>
      </c>
    </row>
    <row r="13100" spans="1:10" ht="25.5">
      <c r="A13100" s="72">
        <v>13096</v>
      </c>
      <c r="B13100" s="83" t="s">
        <v>138</v>
      </c>
      <c r="C13100" s="84" t="s">
        <v>5303</v>
      </c>
      <c r="D13100" s="84" t="s">
        <v>5297</v>
      </c>
      <c r="E13100" s="84" t="s">
        <v>185</v>
      </c>
      <c r="F13100" s="84" t="s">
        <v>5269</v>
      </c>
      <c r="G13100" s="84" t="s">
        <v>10234</v>
      </c>
      <c r="H13100" s="85">
        <v>99</v>
      </c>
      <c r="I13100" s="86">
        <v>0</v>
      </c>
      <c r="J13100" s="87">
        <v>99</v>
      </c>
    </row>
    <row r="13101" spans="1:10" ht="25.5">
      <c r="A13101" s="72">
        <v>13097</v>
      </c>
      <c r="B13101" s="83" t="s">
        <v>138</v>
      </c>
      <c r="C13101" s="84" t="s">
        <v>5302</v>
      </c>
      <c r="D13101" s="84" t="s">
        <v>5297</v>
      </c>
      <c r="E13101" s="84" t="s">
        <v>185</v>
      </c>
      <c r="F13101" s="84" t="s">
        <v>5269</v>
      </c>
      <c r="G13101" s="84" t="s">
        <v>10234</v>
      </c>
      <c r="H13101" s="85">
        <v>99</v>
      </c>
      <c r="I13101" s="86">
        <v>0</v>
      </c>
      <c r="J13101" s="87">
        <v>99</v>
      </c>
    </row>
    <row r="13102" spans="1:10" ht="25.5">
      <c r="A13102" s="72">
        <v>13098</v>
      </c>
      <c r="B13102" s="83" t="s">
        <v>138</v>
      </c>
      <c r="C13102" s="84" t="s">
        <v>5304</v>
      </c>
      <c r="D13102" s="84" t="s">
        <v>5297</v>
      </c>
      <c r="E13102" s="84" t="s">
        <v>185</v>
      </c>
      <c r="F13102" s="84" t="s">
        <v>5269</v>
      </c>
      <c r="G13102" s="84" t="s">
        <v>10234</v>
      </c>
      <c r="H13102" s="85">
        <v>99</v>
      </c>
      <c r="I13102" s="86">
        <v>0</v>
      </c>
      <c r="J13102" s="87">
        <v>99</v>
      </c>
    </row>
    <row r="13103" spans="1:10" ht="25.5">
      <c r="A13103" s="72">
        <v>13099</v>
      </c>
      <c r="B13103" s="83" t="s">
        <v>138</v>
      </c>
      <c r="C13103" s="84" t="s">
        <v>5301</v>
      </c>
      <c r="D13103" s="84" t="s">
        <v>5297</v>
      </c>
      <c r="E13103" s="84" t="s">
        <v>185</v>
      </c>
      <c r="F13103" s="84" t="s">
        <v>5269</v>
      </c>
      <c r="G13103" s="84" t="s">
        <v>10234</v>
      </c>
      <c r="H13103" s="85">
        <v>99</v>
      </c>
      <c r="I13103" s="86">
        <v>0</v>
      </c>
      <c r="J13103" s="87">
        <v>99</v>
      </c>
    </row>
    <row r="13104" spans="1:10" ht="25.5">
      <c r="A13104" s="72">
        <v>13100</v>
      </c>
      <c r="B13104" s="83" t="s">
        <v>138</v>
      </c>
      <c r="C13104" s="84" t="s">
        <v>5458</v>
      </c>
      <c r="D13104" s="84" t="s">
        <v>5448</v>
      </c>
      <c r="E13104" s="84" t="s">
        <v>185</v>
      </c>
      <c r="F13104" s="84" t="s">
        <v>5269</v>
      </c>
      <c r="G13104" s="84" t="s">
        <v>10234</v>
      </c>
      <c r="H13104" s="85">
        <v>77</v>
      </c>
      <c r="I13104" s="86">
        <v>0</v>
      </c>
      <c r="J13104" s="87">
        <v>77</v>
      </c>
    </row>
    <row r="13105" spans="1:10" ht="25.5">
      <c r="A13105" s="72">
        <v>13101</v>
      </c>
      <c r="B13105" s="83" t="s">
        <v>138</v>
      </c>
      <c r="C13105" s="84" t="s">
        <v>5519</v>
      </c>
      <c r="D13105" s="84" t="s">
        <v>5500</v>
      </c>
      <c r="E13105" s="84" t="s">
        <v>185</v>
      </c>
      <c r="F13105" s="84" t="s">
        <v>5269</v>
      </c>
      <c r="G13105" s="84" t="s">
        <v>10234</v>
      </c>
      <c r="H13105" s="85">
        <v>77</v>
      </c>
      <c r="I13105" s="86">
        <v>0</v>
      </c>
      <c r="J13105" s="87">
        <v>77</v>
      </c>
    </row>
    <row r="13106" spans="1:10" ht="25.5">
      <c r="A13106" s="72">
        <v>13102</v>
      </c>
      <c r="B13106" s="83" t="s">
        <v>138</v>
      </c>
      <c r="C13106" s="84" t="s">
        <v>5454</v>
      </c>
      <c r="D13106" s="84" t="s">
        <v>5444</v>
      </c>
      <c r="E13106" s="84" t="s">
        <v>185</v>
      </c>
      <c r="F13106" s="84" t="s">
        <v>5269</v>
      </c>
      <c r="G13106" s="84" t="s">
        <v>10234</v>
      </c>
      <c r="H13106" s="85">
        <v>55</v>
      </c>
      <c r="I13106" s="86">
        <v>0</v>
      </c>
      <c r="J13106" s="87">
        <v>55</v>
      </c>
    </row>
    <row r="13107" spans="1:10" ht="25.5">
      <c r="A13107" s="72">
        <v>13103</v>
      </c>
      <c r="B13107" s="83" t="s">
        <v>138</v>
      </c>
      <c r="C13107" s="84" t="s">
        <v>5530</v>
      </c>
      <c r="D13107" s="84" t="s">
        <v>5483</v>
      </c>
      <c r="E13107" s="84" t="s">
        <v>185</v>
      </c>
      <c r="F13107" s="84" t="s">
        <v>5269</v>
      </c>
      <c r="G13107" s="84" t="s">
        <v>10234</v>
      </c>
      <c r="H13107" s="85">
        <v>308</v>
      </c>
      <c r="I13107" s="86">
        <v>0</v>
      </c>
      <c r="J13107" s="87">
        <v>308</v>
      </c>
    </row>
    <row r="13108" spans="1:10" ht="25.5">
      <c r="A13108" s="72">
        <v>13104</v>
      </c>
      <c r="B13108" s="83" t="s">
        <v>138</v>
      </c>
      <c r="C13108" s="84" t="s">
        <v>5512</v>
      </c>
      <c r="D13108" s="84" t="s">
        <v>5498</v>
      </c>
      <c r="E13108" s="84" t="s">
        <v>185</v>
      </c>
      <c r="F13108" s="84" t="s">
        <v>5269</v>
      </c>
      <c r="G13108" s="84" t="s">
        <v>10234</v>
      </c>
      <c r="H13108" s="85">
        <v>308</v>
      </c>
      <c r="I13108" s="86">
        <v>0</v>
      </c>
      <c r="J13108" s="87">
        <v>308</v>
      </c>
    </row>
    <row r="13109" spans="1:10" ht="25.5">
      <c r="A13109" s="72">
        <v>13105</v>
      </c>
      <c r="B13109" s="83" t="s">
        <v>138</v>
      </c>
      <c r="C13109" s="84" t="s">
        <v>5539</v>
      </c>
      <c r="D13109" s="84" t="s">
        <v>5533</v>
      </c>
      <c r="E13109" s="84" t="s">
        <v>185</v>
      </c>
      <c r="F13109" s="84" t="s">
        <v>5269</v>
      </c>
      <c r="G13109" s="84" t="s">
        <v>10234</v>
      </c>
      <c r="H13109" s="85">
        <v>55</v>
      </c>
      <c r="I13109" s="86">
        <v>0</v>
      </c>
      <c r="J13109" s="87">
        <v>55</v>
      </c>
    </row>
    <row r="13110" spans="1:10" ht="25.5">
      <c r="A13110" s="72">
        <v>13106</v>
      </c>
      <c r="B13110" s="83" t="s">
        <v>138</v>
      </c>
      <c r="C13110" s="84" t="s">
        <v>5528</v>
      </c>
      <c r="D13110" s="84" t="s">
        <v>5488</v>
      </c>
      <c r="E13110" s="84" t="s">
        <v>185</v>
      </c>
      <c r="F13110" s="84" t="s">
        <v>5269</v>
      </c>
      <c r="G13110" s="84" t="s">
        <v>10234</v>
      </c>
      <c r="H13110" s="85">
        <v>77</v>
      </c>
      <c r="I13110" s="86">
        <v>0</v>
      </c>
      <c r="J13110" s="87">
        <v>77</v>
      </c>
    </row>
    <row r="13111" spans="1:10" ht="51">
      <c r="A13111" s="72">
        <v>13107</v>
      </c>
      <c r="B13111" s="83" t="s">
        <v>138</v>
      </c>
      <c r="C13111" s="84" t="s">
        <v>5452</v>
      </c>
      <c r="D13111" s="84" t="s">
        <v>5446</v>
      </c>
      <c r="E13111" s="84" t="s">
        <v>185</v>
      </c>
      <c r="F13111" s="84" t="s">
        <v>5269</v>
      </c>
      <c r="G13111" s="84" t="s">
        <v>10234</v>
      </c>
      <c r="H13111" s="85">
        <v>77</v>
      </c>
      <c r="I13111" s="86">
        <v>0</v>
      </c>
      <c r="J13111" s="87">
        <v>77</v>
      </c>
    </row>
    <row r="13112" spans="1:10" ht="51">
      <c r="A13112" s="72">
        <v>13108</v>
      </c>
      <c r="B13112" s="83" t="s">
        <v>138</v>
      </c>
      <c r="C13112" s="84" t="s">
        <v>5453</v>
      </c>
      <c r="D13112" s="84" t="s">
        <v>5445</v>
      </c>
      <c r="E13112" s="84" t="s">
        <v>185</v>
      </c>
      <c r="F13112" s="84" t="s">
        <v>5269</v>
      </c>
      <c r="G13112" s="84" t="s">
        <v>10234</v>
      </c>
      <c r="H13112" s="85">
        <v>77</v>
      </c>
      <c r="I13112" s="86">
        <v>0</v>
      </c>
      <c r="J13112" s="87">
        <v>77</v>
      </c>
    </row>
    <row r="13113" spans="1:10" ht="25.5">
      <c r="A13113" s="72">
        <v>13109</v>
      </c>
      <c r="B13113" s="83" t="s">
        <v>138</v>
      </c>
      <c r="C13113" s="84" t="s">
        <v>5529</v>
      </c>
      <c r="D13113" s="84" t="s">
        <v>5487</v>
      </c>
      <c r="E13113" s="84" t="s">
        <v>185</v>
      </c>
      <c r="F13113" s="84" t="s">
        <v>5269</v>
      </c>
      <c r="G13113" s="84" t="s">
        <v>10234</v>
      </c>
      <c r="H13113" s="85">
        <v>77</v>
      </c>
      <c r="I13113" s="86">
        <v>0</v>
      </c>
      <c r="J13113" s="87">
        <v>77</v>
      </c>
    </row>
    <row r="13114" spans="1:10" ht="25.5">
      <c r="A13114" s="72">
        <v>13110</v>
      </c>
      <c r="B13114" s="83" t="s">
        <v>138</v>
      </c>
      <c r="C13114" s="84" t="s">
        <v>5455</v>
      </c>
      <c r="D13114" s="84" t="s">
        <v>5442</v>
      </c>
      <c r="E13114" s="84" t="s">
        <v>185</v>
      </c>
      <c r="F13114" s="84" t="s">
        <v>5269</v>
      </c>
      <c r="G13114" s="84" t="s">
        <v>10234</v>
      </c>
      <c r="H13114" s="85">
        <v>77</v>
      </c>
      <c r="I13114" s="86">
        <v>0</v>
      </c>
      <c r="J13114" s="87">
        <v>77</v>
      </c>
    </row>
    <row r="13115" spans="1:10" ht="25.5">
      <c r="A13115" s="72">
        <v>13111</v>
      </c>
      <c r="B13115" s="83" t="s">
        <v>138</v>
      </c>
      <c r="C13115" s="84" t="s">
        <v>5469</v>
      </c>
      <c r="D13115" s="84" t="s">
        <v>5462</v>
      </c>
      <c r="E13115" s="84" t="s">
        <v>185</v>
      </c>
      <c r="F13115" s="84" t="s">
        <v>5269</v>
      </c>
      <c r="G13115" s="84" t="s">
        <v>10234</v>
      </c>
      <c r="H13115" s="85">
        <v>77</v>
      </c>
      <c r="I13115" s="86">
        <v>0</v>
      </c>
      <c r="J13115" s="87">
        <v>77</v>
      </c>
    </row>
    <row r="13116" spans="1:10" ht="25.5">
      <c r="A13116" s="72">
        <v>13112</v>
      </c>
      <c r="B13116" s="83" t="s">
        <v>138</v>
      </c>
      <c r="C13116" s="84" t="s">
        <v>5521</v>
      </c>
      <c r="D13116" s="84" t="s">
        <v>5506</v>
      </c>
      <c r="E13116" s="84" t="s">
        <v>185</v>
      </c>
      <c r="F13116" s="84" t="s">
        <v>5269</v>
      </c>
      <c r="G13116" s="84" t="s">
        <v>10234</v>
      </c>
      <c r="H13116" s="85">
        <v>77</v>
      </c>
      <c r="I13116" s="86">
        <v>0</v>
      </c>
      <c r="J13116" s="87">
        <v>77</v>
      </c>
    </row>
    <row r="13117" spans="1:10" ht="25.5">
      <c r="A13117" s="72">
        <v>13113</v>
      </c>
      <c r="B13117" s="83" t="s">
        <v>138</v>
      </c>
      <c r="C13117" s="84" t="s">
        <v>5509</v>
      </c>
      <c r="D13117" s="84" t="s">
        <v>5491</v>
      </c>
      <c r="E13117" s="84" t="s">
        <v>185</v>
      </c>
      <c r="F13117" s="84" t="s">
        <v>5269</v>
      </c>
      <c r="G13117" s="84" t="s">
        <v>10234</v>
      </c>
      <c r="H13117" s="85">
        <v>77</v>
      </c>
      <c r="I13117" s="86">
        <v>0</v>
      </c>
      <c r="J13117" s="87">
        <v>77</v>
      </c>
    </row>
    <row r="13118" spans="1:10" ht="25.5">
      <c r="A13118" s="72">
        <v>13114</v>
      </c>
      <c r="B13118" s="83" t="s">
        <v>138</v>
      </c>
      <c r="C13118" s="84" t="s">
        <v>5522</v>
      </c>
      <c r="D13118" s="84" t="s">
        <v>5484</v>
      </c>
      <c r="E13118" s="84" t="s">
        <v>185</v>
      </c>
      <c r="F13118" s="84" t="s">
        <v>5269</v>
      </c>
      <c r="G13118" s="84" t="s">
        <v>10234</v>
      </c>
      <c r="H13118" s="85">
        <v>77</v>
      </c>
      <c r="I13118" s="86">
        <v>0</v>
      </c>
      <c r="J13118" s="87">
        <v>77</v>
      </c>
    </row>
    <row r="13119" spans="1:10" ht="25.5">
      <c r="A13119" s="72">
        <v>13115</v>
      </c>
      <c r="B13119" s="83" t="s">
        <v>138</v>
      </c>
      <c r="C13119" s="84" t="s">
        <v>5525</v>
      </c>
      <c r="D13119" s="84" t="s">
        <v>5503</v>
      </c>
      <c r="E13119" s="84" t="s">
        <v>185</v>
      </c>
      <c r="F13119" s="84" t="s">
        <v>5269</v>
      </c>
      <c r="G13119" s="84" t="s">
        <v>10234</v>
      </c>
      <c r="H13119" s="85">
        <v>0</v>
      </c>
      <c r="I13119" s="86">
        <v>0</v>
      </c>
      <c r="J13119" s="87">
        <v>0</v>
      </c>
    </row>
    <row r="13120" spans="1:10" ht="25.5">
      <c r="A13120" s="72">
        <v>13116</v>
      </c>
      <c r="B13120" s="83" t="s">
        <v>138</v>
      </c>
      <c r="C13120" s="84" t="s">
        <v>5572</v>
      </c>
      <c r="D13120" s="84" t="s">
        <v>5573</v>
      </c>
      <c r="E13120" s="84" t="s">
        <v>185</v>
      </c>
      <c r="F13120" s="84" t="s">
        <v>5269</v>
      </c>
      <c r="G13120" s="84" t="s">
        <v>10234</v>
      </c>
      <c r="H13120" s="85">
        <v>0</v>
      </c>
      <c r="I13120" s="86">
        <v>0</v>
      </c>
      <c r="J13120" s="87">
        <v>0</v>
      </c>
    </row>
    <row r="13121" spans="1:10" ht="25.5">
      <c r="A13121" s="72">
        <v>13117</v>
      </c>
      <c r="B13121" s="83" t="s">
        <v>138</v>
      </c>
      <c r="C13121" s="84" t="s">
        <v>5437</v>
      </c>
      <c r="D13121" s="84" t="s">
        <v>5406</v>
      </c>
      <c r="E13121" s="84" t="s">
        <v>185</v>
      </c>
      <c r="F13121" s="84" t="s">
        <v>5269</v>
      </c>
      <c r="G13121" s="84" t="s">
        <v>10234</v>
      </c>
      <c r="H13121" s="85">
        <v>77</v>
      </c>
      <c r="I13121" s="86">
        <v>0</v>
      </c>
      <c r="J13121" s="87">
        <v>77</v>
      </c>
    </row>
    <row r="13122" spans="1:10" ht="25.5">
      <c r="A13122" s="72">
        <v>13118</v>
      </c>
      <c r="B13122" s="83" t="s">
        <v>138</v>
      </c>
      <c r="C13122" s="84" t="s">
        <v>5423</v>
      </c>
      <c r="D13122" s="84" t="s">
        <v>5416</v>
      </c>
      <c r="E13122" s="84" t="s">
        <v>185</v>
      </c>
      <c r="F13122" s="84" t="s">
        <v>5269</v>
      </c>
      <c r="G13122" s="84" t="s">
        <v>10234</v>
      </c>
      <c r="H13122" s="85">
        <v>77</v>
      </c>
      <c r="I13122" s="86">
        <v>0</v>
      </c>
      <c r="J13122" s="87">
        <v>77</v>
      </c>
    </row>
    <row r="13123" spans="1:10" ht="25.5">
      <c r="A13123" s="72">
        <v>13119</v>
      </c>
      <c r="B13123" s="83" t="s">
        <v>138</v>
      </c>
      <c r="C13123" s="84" t="s">
        <v>5517</v>
      </c>
      <c r="D13123" s="84" t="s">
        <v>5496</v>
      </c>
      <c r="E13123" s="84" t="s">
        <v>185</v>
      </c>
      <c r="F13123" s="84" t="s">
        <v>5269</v>
      </c>
      <c r="G13123" s="84" t="s">
        <v>10234</v>
      </c>
      <c r="H13123" s="85">
        <v>77</v>
      </c>
      <c r="I13123" s="86">
        <v>0</v>
      </c>
      <c r="J13123" s="87">
        <v>77</v>
      </c>
    </row>
    <row r="13124" spans="1:10" ht="25.5">
      <c r="A13124" s="72">
        <v>13120</v>
      </c>
      <c r="B13124" s="83" t="s">
        <v>138</v>
      </c>
      <c r="C13124" s="84" t="s">
        <v>5434</v>
      </c>
      <c r="D13124" s="84" t="s">
        <v>5414</v>
      </c>
      <c r="E13124" s="84" t="s">
        <v>185</v>
      </c>
      <c r="F13124" s="84" t="s">
        <v>5269</v>
      </c>
      <c r="G13124" s="84" t="s">
        <v>10234</v>
      </c>
      <c r="H13124" s="85">
        <v>77</v>
      </c>
      <c r="I13124" s="86">
        <v>0</v>
      </c>
      <c r="J13124" s="87">
        <v>77</v>
      </c>
    </row>
    <row r="13125" spans="1:10" ht="25.5">
      <c r="A13125" s="72">
        <v>13121</v>
      </c>
      <c r="B13125" s="83" t="s">
        <v>138</v>
      </c>
      <c r="C13125" s="84" t="s">
        <v>5431</v>
      </c>
      <c r="D13125" s="84" t="s">
        <v>5413</v>
      </c>
      <c r="E13125" s="84" t="s">
        <v>185</v>
      </c>
      <c r="F13125" s="84" t="s">
        <v>5269</v>
      </c>
      <c r="G13125" s="84" t="s">
        <v>10234</v>
      </c>
      <c r="H13125" s="85">
        <v>3080</v>
      </c>
      <c r="I13125" s="86">
        <v>0</v>
      </c>
      <c r="J13125" s="87">
        <v>3080</v>
      </c>
    </row>
    <row r="13126" spans="1:10" ht="25.5">
      <c r="A13126" s="72">
        <v>13122</v>
      </c>
      <c r="B13126" s="83" t="s">
        <v>138</v>
      </c>
      <c r="C13126" s="84" t="s">
        <v>5520</v>
      </c>
      <c r="D13126" s="84" t="s">
        <v>5501</v>
      </c>
      <c r="E13126" s="84" t="s">
        <v>185</v>
      </c>
      <c r="F13126" s="84" t="s">
        <v>5269</v>
      </c>
      <c r="G13126" s="84" t="s">
        <v>10234</v>
      </c>
      <c r="H13126" s="85">
        <v>77</v>
      </c>
      <c r="I13126" s="86">
        <v>0</v>
      </c>
      <c r="J13126" s="87">
        <v>77</v>
      </c>
    </row>
    <row r="13127" spans="1:10" ht="25.5">
      <c r="A13127" s="72">
        <v>13123</v>
      </c>
      <c r="B13127" s="83" t="s">
        <v>138</v>
      </c>
      <c r="C13127" s="84" t="s">
        <v>5451</v>
      </c>
      <c r="D13127" s="84" t="s">
        <v>5449</v>
      </c>
      <c r="E13127" s="84" t="s">
        <v>185</v>
      </c>
      <c r="F13127" s="84" t="s">
        <v>5269</v>
      </c>
      <c r="G13127" s="84" t="s">
        <v>10234</v>
      </c>
      <c r="H13127" s="85">
        <v>77</v>
      </c>
      <c r="I13127" s="86">
        <v>0</v>
      </c>
      <c r="J13127" s="87">
        <v>77</v>
      </c>
    </row>
    <row r="13128" spans="1:10" ht="25.5">
      <c r="A13128" s="72">
        <v>13124</v>
      </c>
      <c r="B13128" s="83" t="s">
        <v>138</v>
      </c>
      <c r="C13128" s="84" t="s">
        <v>5420</v>
      </c>
      <c r="D13128" s="84" t="s">
        <v>5401</v>
      </c>
      <c r="E13128" s="84" t="s">
        <v>185</v>
      </c>
      <c r="F13128" s="84" t="s">
        <v>5269</v>
      </c>
      <c r="G13128" s="84" t="s">
        <v>10234</v>
      </c>
      <c r="H13128" s="85">
        <v>77</v>
      </c>
      <c r="I13128" s="86">
        <v>0</v>
      </c>
      <c r="J13128" s="87">
        <v>77</v>
      </c>
    </row>
    <row r="13129" spans="1:10" ht="25.5">
      <c r="A13129" s="72">
        <v>13125</v>
      </c>
      <c r="B13129" s="83" t="s">
        <v>138</v>
      </c>
      <c r="C13129" s="84" t="s">
        <v>5421</v>
      </c>
      <c r="D13129" s="84" t="s">
        <v>5419</v>
      </c>
      <c r="E13129" s="84" t="s">
        <v>185</v>
      </c>
      <c r="F13129" s="84" t="s">
        <v>5269</v>
      </c>
      <c r="G13129" s="84" t="s">
        <v>10234</v>
      </c>
      <c r="H13129" s="85">
        <v>77</v>
      </c>
      <c r="I13129" s="86">
        <v>0</v>
      </c>
      <c r="J13129" s="87">
        <v>77</v>
      </c>
    </row>
    <row r="13130" spans="1:10" ht="25.5">
      <c r="A13130" s="72">
        <v>13126</v>
      </c>
      <c r="B13130" s="83" t="s">
        <v>138</v>
      </c>
      <c r="C13130" s="84" t="s">
        <v>5422</v>
      </c>
      <c r="D13130" s="84" t="s">
        <v>5418</v>
      </c>
      <c r="E13130" s="84" t="s">
        <v>185</v>
      </c>
      <c r="F13130" s="84" t="s">
        <v>5269</v>
      </c>
      <c r="G13130" s="84" t="s">
        <v>10234</v>
      </c>
      <c r="H13130" s="85">
        <v>77</v>
      </c>
      <c r="I13130" s="86">
        <v>0</v>
      </c>
      <c r="J13130" s="87">
        <v>77</v>
      </c>
    </row>
    <row r="13131" spans="1:10" ht="25.5">
      <c r="A13131" s="72">
        <v>13127</v>
      </c>
      <c r="B13131" s="83" t="s">
        <v>138</v>
      </c>
      <c r="C13131" s="84" t="s">
        <v>5438</v>
      </c>
      <c r="D13131" s="84" t="s">
        <v>5408</v>
      </c>
      <c r="E13131" s="84" t="s">
        <v>185</v>
      </c>
      <c r="F13131" s="84" t="s">
        <v>5269</v>
      </c>
      <c r="G13131" s="84" t="s">
        <v>10234</v>
      </c>
      <c r="H13131" s="85">
        <v>77</v>
      </c>
      <c r="I13131" s="86">
        <v>0</v>
      </c>
      <c r="J13131" s="87">
        <v>77</v>
      </c>
    </row>
    <row r="13132" spans="1:10" ht="25.5">
      <c r="A13132" s="72">
        <v>13128</v>
      </c>
      <c r="B13132" s="83" t="s">
        <v>138</v>
      </c>
      <c r="C13132" s="84" t="s">
        <v>5433</v>
      </c>
      <c r="D13132" s="84" t="s">
        <v>5411</v>
      </c>
      <c r="E13132" s="84" t="s">
        <v>185</v>
      </c>
      <c r="F13132" s="84" t="s">
        <v>5269</v>
      </c>
      <c r="G13132" s="84" t="s">
        <v>10234</v>
      </c>
      <c r="H13132" s="85">
        <v>77</v>
      </c>
      <c r="I13132" s="86">
        <v>0</v>
      </c>
      <c r="J13132" s="87">
        <v>77</v>
      </c>
    </row>
    <row r="13133" spans="1:10" ht="51">
      <c r="A13133" s="72">
        <v>13129</v>
      </c>
      <c r="B13133" s="83" t="s">
        <v>138</v>
      </c>
      <c r="C13133" s="84" t="s">
        <v>5516</v>
      </c>
      <c r="D13133" s="84" t="s">
        <v>5495</v>
      </c>
      <c r="E13133" s="84" t="s">
        <v>185</v>
      </c>
      <c r="F13133" s="84" t="s">
        <v>5269</v>
      </c>
      <c r="G13133" s="84" t="s">
        <v>10234</v>
      </c>
      <c r="H13133" s="85">
        <v>77</v>
      </c>
      <c r="I13133" s="86">
        <v>0</v>
      </c>
      <c r="J13133" s="87">
        <v>77</v>
      </c>
    </row>
    <row r="13134" spans="1:10" ht="51">
      <c r="A13134" s="72">
        <v>13130</v>
      </c>
      <c r="B13134" s="83" t="s">
        <v>138</v>
      </c>
      <c r="C13134" s="84" t="s">
        <v>5523</v>
      </c>
      <c r="D13134" s="84" t="s">
        <v>5499</v>
      </c>
      <c r="E13134" s="84" t="s">
        <v>185</v>
      </c>
      <c r="F13134" s="84" t="s">
        <v>5269</v>
      </c>
      <c r="G13134" s="84" t="s">
        <v>10234</v>
      </c>
      <c r="H13134" s="85">
        <v>77</v>
      </c>
      <c r="I13134" s="86">
        <v>0</v>
      </c>
      <c r="J13134" s="87">
        <v>77</v>
      </c>
    </row>
    <row r="13135" spans="1:10" ht="25.5">
      <c r="A13135" s="72">
        <v>13131</v>
      </c>
      <c r="B13135" s="83" t="s">
        <v>138</v>
      </c>
      <c r="C13135" s="84" t="s">
        <v>5432</v>
      </c>
      <c r="D13135" s="84" t="s">
        <v>5412</v>
      </c>
      <c r="E13135" s="84" t="s">
        <v>185</v>
      </c>
      <c r="F13135" s="84" t="s">
        <v>5269</v>
      </c>
      <c r="G13135" s="84" t="s">
        <v>10234</v>
      </c>
      <c r="H13135" s="85">
        <v>77</v>
      </c>
      <c r="I13135" s="86">
        <v>0</v>
      </c>
      <c r="J13135" s="87">
        <v>77</v>
      </c>
    </row>
    <row r="13136" spans="1:10" ht="25.5">
      <c r="A13136" s="72">
        <v>13132</v>
      </c>
      <c r="B13136" s="83" t="s">
        <v>138</v>
      </c>
      <c r="C13136" s="84" t="s">
        <v>5432</v>
      </c>
      <c r="D13136" s="84" t="s">
        <v>5412</v>
      </c>
      <c r="E13136" s="84" t="s">
        <v>185</v>
      </c>
      <c r="F13136" s="84" t="s">
        <v>5269</v>
      </c>
      <c r="G13136" s="84" t="s">
        <v>10234</v>
      </c>
      <c r="H13136" s="85">
        <v>77</v>
      </c>
      <c r="I13136" s="86">
        <v>0</v>
      </c>
      <c r="J13136" s="87">
        <v>77</v>
      </c>
    </row>
    <row r="13137" spans="1:10" ht="25.5">
      <c r="A13137" s="72">
        <v>13133</v>
      </c>
      <c r="B13137" s="83" t="s">
        <v>138</v>
      </c>
      <c r="C13137" s="84" t="s">
        <v>5432</v>
      </c>
      <c r="D13137" s="84" t="s">
        <v>5412</v>
      </c>
      <c r="E13137" s="84" t="s">
        <v>185</v>
      </c>
      <c r="F13137" s="84" t="s">
        <v>5269</v>
      </c>
      <c r="G13137" s="84" t="s">
        <v>10234</v>
      </c>
      <c r="H13137" s="85">
        <v>77</v>
      </c>
      <c r="I13137" s="86">
        <v>0</v>
      </c>
      <c r="J13137" s="87">
        <v>77</v>
      </c>
    </row>
    <row r="13138" spans="1:10" ht="25.5">
      <c r="A13138" s="72">
        <v>13134</v>
      </c>
      <c r="B13138" s="83" t="s">
        <v>138</v>
      </c>
      <c r="C13138" s="84" t="s">
        <v>5432</v>
      </c>
      <c r="D13138" s="84" t="s">
        <v>5412</v>
      </c>
      <c r="E13138" s="84" t="s">
        <v>185</v>
      </c>
      <c r="F13138" s="84" t="s">
        <v>5269</v>
      </c>
      <c r="G13138" s="84" t="s">
        <v>10234</v>
      </c>
      <c r="H13138" s="85">
        <v>77</v>
      </c>
      <c r="I13138" s="86">
        <v>0</v>
      </c>
      <c r="J13138" s="87">
        <v>77</v>
      </c>
    </row>
    <row r="13139" spans="1:10" ht="25.5">
      <c r="A13139" s="72">
        <v>13135</v>
      </c>
      <c r="B13139" s="83" t="s">
        <v>138</v>
      </c>
      <c r="C13139" s="84" t="s">
        <v>5429</v>
      </c>
      <c r="D13139" s="84" t="s">
        <v>5405</v>
      </c>
      <c r="E13139" s="84" t="s">
        <v>185</v>
      </c>
      <c r="F13139" s="84" t="s">
        <v>5269</v>
      </c>
      <c r="G13139" s="84" t="s">
        <v>10234</v>
      </c>
      <c r="H13139" s="85">
        <v>77</v>
      </c>
      <c r="I13139" s="86">
        <v>0</v>
      </c>
      <c r="J13139" s="87">
        <v>77</v>
      </c>
    </row>
    <row r="13140" spans="1:10" ht="25.5">
      <c r="A13140" s="72">
        <v>13136</v>
      </c>
      <c r="B13140" s="83" t="s">
        <v>138</v>
      </c>
      <c r="C13140" s="84" t="s">
        <v>5456</v>
      </c>
      <c r="D13140" s="84" t="s">
        <v>5443</v>
      </c>
      <c r="E13140" s="84" t="s">
        <v>185</v>
      </c>
      <c r="F13140" s="84" t="s">
        <v>5269</v>
      </c>
      <c r="G13140" s="84" t="s">
        <v>10234</v>
      </c>
      <c r="H13140" s="85">
        <v>77</v>
      </c>
      <c r="I13140" s="86">
        <v>0</v>
      </c>
      <c r="J13140" s="87">
        <v>77</v>
      </c>
    </row>
    <row r="13141" spans="1:10" ht="25.5">
      <c r="A13141" s="72">
        <v>13137</v>
      </c>
      <c r="B13141" s="83" t="s">
        <v>138</v>
      </c>
      <c r="C13141" s="84" t="s">
        <v>5510</v>
      </c>
      <c r="D13141" s="84" t="s">
        <v>5490</v>
      </c>
      <c r="E13141" s="84" t="s">
        <v>185</v>
      </c>
      <c r="F13141" s="84" t="s">
        <v>5269</v>
      </c>
      <c r="G13141" s="84" t="s">
        <v>10234</v>
      </c>
      <c r="H13141" s="85">
        <v>77</v>
      </c>
      <c r="I13141" s="86">
        <v>0</v>
      </c>
      <c r="J13141" s="87">
        <v>77</v>
      </c>
    </row>
    <row r="13142" spans="1:10" ht="25.5">
      <c r="A13142" s="72">
        <v>13138</v>
      </c>
      <c r="B13142" s="83" t="s">
        <v>138</v>
      </c>
      <c r="C13142" s="84" t="s">
        <v>5457</v>
      </c>
      <c r="D13142" s="84" t="s">
        <v>5450</v>
      </c>
      <c r="E13142" s="84" t="s">
        <v>185</v>
      </c>
      <c r="F13142" s="84" t="s">
        <v>5269</v>
      </c>
      <c r="G13142" s="84" t="s">
        <v>10234</v>
      </c>
      <c r="H13142" s="85">
        <v>77</v>
      </c>
      <c r="I13142" s="86">
        <v>0</v>
      </c>
      <c r="J13142" s="87">
        <v>77</v>
      </c>
    </row>
    <row r="13143" spans="1:10" ht="25.5">
      <c r="A13143" s="72">
        <v>13139</v>
      </c>
      <c r="B13143" s="83" t="s">
        <v>138</v>
      </c>
      <c r="C13143" s="84" t="s">
        <v>5398</v>
      </c>
      <c r="D13143" s="84" t="s">
        <v>41089</v>
      </c>
      <c r="E13143" s="84" t="s">
        <v>185</v>
      </c>
      <c r="F13143" s="84" t="s">
        <v>5269</v>
      </c>
      <c r="G13143" s="84" t="s">
        <v>10234</v>
      </c>
      <c r="H13143" s="85">
        <v>77</v>
      </c>
      <c r="I13143" s="86">
        <v>0</v>
      </c>
      <c r="J13143" s="87">
        <v>77</v>
      </c>
    </row>
    <row r="13144" spans="1:10" ht="25.5">
      <c r="A13144" s="72">
        <v>13140</v>
      </c>
      <c r="B13144" s="83" t="s">
        <v>138</v>
      </c>
      <c r="C13144" s="84" t="s">
        <v>5511</v>
      </c>
      <c r="D13144" s="84" t="s">
        <v>5492</v>
      </c>
      <c r="E13144" s="84" t="s">
        <v>185</v>
      </c>
      <c r="F13144" s="84" t="s">
        <v>5269</v>
      </c>
      <c r="G13144" s="84" t="s">
        <v>10234</v>
      </c>
      <c r="H13144" s="85">
        <v>77</v>
      </c>
      <c r="I13144" s="86">
        <v>0</v>
      </c>
      <c r="J13144" s="87">
        <v>77</v>
      </c>
    </row>
    <row r="13145" spans="1:10" ht="25.5">
      <c r="A13145" s="72">
        <v>13141</v>
      </c>
      <c r="B13145" s="83" t="s">
        <v>138</v>
      </c>
      <c r="C13145" s="84" t="s">
        <v>5472</v>
      </c>
      <c r="D13145" s="84" t="s">
        <v>5464</v>
      </c>
      <c r="E13145" s="84" t="s">
        <v>185</v>
      </c>
      <c r="F13145" s="84" t="s">
        <v>5269</v>
      </c>
      <c r="G13145" s="84" t="s">
        <v>10234</v>
      </c>
      <c r="H13145" s="85">
        <v>3500</v>
      </c>
      <c r="I13145" s="86">
        <v>0</v>
      </c>
      <c r="J13145" s="87">
        <v>3500</v>
      </c>
    </row>
    <row r="13146" spans="1:10" ht="25.5">
      <c r="A13146" s="72">
        <v>13142</v>
      </c>
      <c r="B13146" s="83" t="s">
        <v>138</v>
      </c>
      <c r="C13146" s="84" t="s">
        <v>5428</v>
      </c>
      <c r="D13146" s="84" t="s">
        <v>5404</v>
      </c>
      <c r="E13146" s="84" t="s">
        <v>185</v>
      </c>
      <c r="F13146" s="84" t="s">
        <v>5269</v>
      </c>
      <c r="G13146" s="84" t="s">
        <v>10234</v>
      </c>
      <c r="H13146" s="85">
        <v>77</v>
      </c>
      <c r="I13146" s="86">
        <v>0</v>
      </c>
      <c r="J13146" s="87">
        <v>77</v>
      </c>
    </row>
    <row r="13147" spans="1:10" ht="25.5">
      <c r="A13147" s="72">
        <v>13143</v>
      </c>
      <c r="B13147" s="83" t="s">
        <v>138</v>
      </c>
      <c r="C13147" s="84" t="s">
        <v>5426</v>
      </c>
      <c r="D13147" s="84" t="s">
        <v>5402</v>
      </c>
      <c r="E13147" s="84" t="s">
        <v>185</v>
      </c>
      <c r="F13147" s="84" t="s">
        <v>5269</v>
      </c>
      <c r="G13147" s="84" t="s">
        <v>10234</v>
      </c>
      <c r="H13147" s="85">
        <v>77</v>
      </c>
      <c r="I13147" s="86">
        <v>0</v>
      </c>
      <c r="J13147" s="87">
        <v>77</v>
      </c>
    </row>
    <row r="13148" spans="1:10" ht="25.5">
      <c r="A13148" s="72">
        <v>13144</v>
      </c>
      <c r="B13148" s="83" t="s">
        <v>138</v>
      </c>
      <c r="C13148" s="84" t="s">
        <v>5440</v>
      </c>
      <c r="D13148" s="84" t="s">
        <v>5399</v>
      </c>
      <c r="E13148" s="84" t="s">
        <v>185</v>
      </c>
      <c r="F13148" s="84" t="s">
        <v>5269</v>
      </c>
      <c r="G13148" s="84" t="s">
        <v>10234</v>
      </c>
      <c r="H13148" s="85">
        <v>77</v>
      </c>
      <c r="I13148" s="86">
        <v>0</v>
      </c>
      <c r="J13148" s="87">
        <v>77</v>
      </c>
    </row>
    <row r="13149" spans="1:10" ht="25.5">
      <c r="A13149" s="72">
        <v>13145</v>
      </c>
      <c r="B13149" s="83" t="s">
        <v>138</v>
      </c>
      <c r="C13149" s="84" t="s">
        <v>5474</v>
      </c>
      <c r="D13149" s="84" t="s">
        <v>5468</v>
      </c>
      <c r="E13149" s="84" t="s">
        <v>185</v>
      </c>
      <c r="F13149" s="84" t="s">
        <v>5269</v>
      </c>
      <c r="G13149" s="84" t="s">
        <v>10234</v>
      </c>
      <c r="H13149" s="85">
        <v>77</v>
      </c>
      <c r="I13149" s="86">
        <v>0</v>
      </c>
      <c r="J13149" s="87">
        <v>77</v>
      </c>
    </row>
    <row r="13150" spans="1:10" ht="25.5">
      <c r="A13150" s="72">
        <v>13146</v>
      </c>
      <c r="B13150" s="83" t="s">
        <v>138</v>
      </c>
      <c r="C13150" s="84" t="s">
        <v>5439</v>
      </c>
      <c r="D13150" s="84" t="s">
        <v>5409</v>
      </c>
      <c r="E13150" s="84" t="s">
        <v>185</v>
      </c>
      <c r="F13150" s="84" t="s">
        <v>5269</v>
      </c>
      <c r="G13150" s="84" t="s">
        <v>10234</v>
      </c>
      <c r="H13150" s="85">
        <v>55</v>
      </c>
      <c r="I13150" s="86">
        <v>0</v>
      </c>
      <c r="J13150" s="87">
        <v>55</v>
      </c>
    </row>
    <row r="13151" spans="1:10" ht="38.25">
      <c r="A13151" s="72">
        <v>13147</v>
      </c>
      <c r="B13151" s="83" t="s">
        <v>138</v>
      </c>
      <c r="C13151" s="84" t="s">
        <v>5479</v>
      </c>
      <c r="D13151" s="84" t="s">
        <v>5476</v>
      </c>
      <c r="E13151" s="84" t="s">
        <v>185</v>
      </c>
      <c r="F13151" s="84" t="s">
        <v>5269</v>
      </c>
      <c r="G13151" s="84" t="s">
        <v>10234</v>
      </c>
      <c r="H13151" s="85">
        <v>3080</v>
      </c>
      <c r="I13151" s="86">
        <v>0</v>
      </c>
      <c r="J13151" s="87">
        <v>3080</v>
      </c>
    </row>
    <row r="13152" spans="1:10" ht="38.25">
      <c r="A13152" s="72">
        <v>13148</v>
      </c>
      <c r="B13152" s="83" t="s">
        <v>138</v>
      </c>
      <c r="C13152" s="84" t="s">
        <v>5481</v>
      </c>
      <c r="D13152" s="84" t="s">
        <v>5476</v>
      </c>
      <c r="E13152" s="84" t="s">
        <v>185</v>
      </c>
      <c r="F13152" s="84" t="s">
        <v>5269</v>
      </c>
      <c r="G13152" s="84" t="s">
        <v>10234</v>
      </c>
      <c r="H13152" s="85">
        <v>77</v>
      </c>
      <c r="I13152" s="86">
        <v>0</v>
      </c>
      <c r="J13152" s="87">
        <v>77</v>
      </c>
    </row>
    <row r="13153" spans="1:10" ht="25.5">
      <c r="A13153" s="72">
        <v>13149</v>
      </c>
      <c r="B13153" s="83" t="s">
        <v>138</v>
      </c>
      <c r="C13153" s="84" t="s">
        <v>5524</v>
      </c>
      <c r="D13153" s="84" t="s">
        <v>5504</v>
      </c>
      <c r="E13153" s="84" t="s">
        <v>185</v>
      </c>
      <c r="F13153" s="84" t="s">
        <v>5269</v>
      </c>
      <c r="G13153" s="84" t="s">
        <v>10234</v>
      </c>
      <c r="H13153" s="85">
        <v>77</v>
      </c>
      <c r="I13153" s="86">
        <v>0</v>
      </c>
      <c r="J13153" s="87">
        <v>77</v>
      </c>
    </row>
    <row r="13154" spans="1:10" ht="25.5">
      <c r="A13154" s="72">
        <v>13150</v>
      </c>
      <c r="B13154" s="83" t="s">
        <v>138</v>
      </c>
      <c r="C13154" s="84" t="s">
        <v>5518</v>
      </c>
      <c r="D13154" s="84" t="s">
        <v>5502</v>
      </c>
      <c r="E13154" s="84" t="s">
        <v>185</v>
      </c>
      <c r="F13154" s="84" t="s">
        <v>5269</v>
      </c>
      <c r="G13154" s="84" t="s">
        <v>10234</v>
      </c>
      <c r="H13154" s="85">
        <v>77</v>
      </c>
      <c r="I13154" s="86">
        <v>0</v>
      </c>
      <c r="J13154" s="87">
        <v>77</v>
      </c>
    </row>
    <row r="13155" spans="1:10" ht="25.5">
      <c r="A13155" s="72">
        <v>13151</v>
      </c>
      <c r="B13155" s="83" t="s">
        <v>138</v>
      </c>
      <c r="C13155" s="84" t="s">
        <v>5527</v>
      </c>
      <c r="D13155" s="84" t="s">
        <v>5485</v>
      </c>
      <c r="E13155" s="84" t="s">
        <v>185</v>
      </c>
      <c r="F13155" s="84" t="s">
        <v>5269</v>
      </c>
      <c r="G13155" s="84" t="s">
        <v>10234</v>
      </c>
      <c r="H13155" s="85">
        <v>77</v>
      </c>
      <c r="I13155" s="86">
        <v>0</v>
      </c>
      <c r="J13155" s="87">
        <v>77</v>
      </c>
    </row>
    <row r="13156" spans="1:10" ht="25.5">
      <c r="A13156" s="72">
        <v>13152</v>
      </c>
      <c r="B13156" s="83" t="s">
        <v>138</v>
      </c>
      <c r="C13156" s="84" t="s">
        <v>5531</v>
      </c>
      <c r="D13156" s="84" t="s">
        <v>5497</v>
      </c>
      <c r="E13156" s="84" t="s">
        <v>185</v>
      </c>
      <c r="F13156" s="84" t="s">
        <v>5269</v>
      </c>
      <c r="G13156" s="84" t="s">
        <v>10234</v>
      </c>
      <c r="H13156" s="85">
        <v>77</v>
      </c>
      <c r="I13156" s="86">
        <v>0</v>
      </c>
      <c r="J13156" s="87">
        <v>77</v>
      </c>
    </row>
    <row r="13157" spans="1:10" ht="25.5">
      <c r="A13157" s="72">
        <v>13153</v>
      </c>
      <c r="B13157" s="83" t="s">
        <v>138</v>
      </c>
      <c r="C13157" s="84" t="s">
        <v>5526</v>
      </c>
      <c r="D13157" s="84" t="s">
        <v>5486</v>
      </c>
      <c r="E13157" s="84" t="s">
        <v>185</v>
      </c>
      <c r="F13157" s="84" t="s">
        <v>5269</v>
      </c>
      <c r="G13157" s="84" t="s">
        <v>10234</v>
      </c>
      <c r="H13157" s="85">
        <v>55</v>
      </c>
      <c r="I13157" s="86">
        <v>0</v>
      </c>
      <c r="J13157" s="87">
        <v>55</v>
      </c>
    </row>
    <row r="13158" spans="1:10" ht="25.5">
      <c r="A13158" s="72">
        <v>13154</v>
      </c>
      <c r="B13158" s="83" t="s">
        <v>138</v>
      </c>
      <c r="C13158" s="84" t="s">
        <v>5471</v>
      </c>
      <c r="D13158" s="84" t="s">
        <v>5465</v>
      </c>
      <c r="E13158" s="84" t="s">
        <v>185</v>
      </c>
      <c r="F13158" s="84" t="s">
        <v>5269</v>
      </c>
      <c r="G13158" s="84" t="s">
        <v>10234</v>
      </c>
      <c r="H13158" s="85">
        <v>55</v>
      </c>
      <c r="I13158" s="86">
        <v>0</v>
      </c>
      <c r="J13158" s="87">
        <v>55</v>
      </c>
    </row>
    <row r="13159" spans="1:10" ht="38.25">
      <c r="A13159" s="72">
        <v>13155</v>
      </c>
      <c r="B13159" s="83" t="s">
        <v>138</v>
      </c>
      <c r="C13159" s="84" t="s">
        <v>5461</v>
      </c>
      <c r="D13159" s="84" t="s">
        <v>5460</v>
      </c>
      <c r="E13159" s="84" t="s">
        <v>185</v>
      </c>
      <c r="F13159" s="84" t="s">
        <v>5269</v>
      </c>
      <c r="G13159" s="84" t="s">
        <v>10234</v>
      </c>
      <c r="H13159" s="85">
        <v>3080</v>
      </c>
      <c r="I13159" s="86">
        <v>0</v>
      </c>
      <c r="J13159" s="87">
        <v>3080</v>
      </c>
    </row>
    <row r="13160" spans="1:10" ht="51">
      <c r="A13160" s="72">
        <v>13156</v>
      </c>
      <c r="B13160" s="83" t="s">
        <v>138</v>
      </c>
      <c r="C13160" s="84" t="s">
        <v>5513</v>
      </c>
      <c r="D13160" s="84" t="s">
        <v>5499</v>
      </c>
      <c r="E13160" s="84" t="s">
        <v>185</v>
      </c>
      <c r="F13160" s="84" t="s">
        <v>5269</v>
      </c>
      <c r="G13160" s="84" t="s">
        <v>10234</v>
      </c>
      <c r="H13160" s="85">
        <v>77</v>
      </c>
      <c r="I13160" s="86">
        <v>0</v>
      </c>
      <c r="J13160" s="87">
        <v>77</v>
      </c>
    </row>
    <row r="13161" spans="1:10" ht="25.5">
      <c r="A13161" s="72">
        <v>13157</v>
      </c>
      <c r="B13161" s="83" t="s">
        <v>138</v>
      </c>
      <c r="C13161" s="84" t="s">
        <v>5427</v>
      </c>
      <c r="D13161" s="84" t="s">
        <v>5407</v>
      </c>
      <c r="E13161" s="84" t="s">
        <v>185</v>
      </c>
      <c r="F13161" s="84" t="s">
        <v>5269</v>
      </c>
      <c r="G13161" s="84" t="s">
        <v>10234</v>
      </c>
      <c r="H13161" s="85">
        <v>55</v>
      </c>
      <c r="I13161" s="86">
        <v>0</v>
      </c>
      <c r="J13161" s="87">
        <v>55</v>
      </c>
    </row>
    <row r="13162" spans="1:10" ht="38.25">
      <c r="A13162" s="72">
        <v>13158</v>
      </c>
      <c r="B13162" s="83" t="s">
        <v>138</v>
      </c>
      <c r="C13162" s="84" t="s">
        <v>5536</v>
      </c>
      <c r="D13162" s="84" t="s">
        <v>5535</v>
      </c>
      <c r="E13162" s="84" t="s">
        <v>185</v>
      </c>
      <c r="F13162" s="84" t="s">
        <v>5269</v>
      </c>
      <c r="G13162" s="84" t="s">
        <v>10234</v>
      </c>
      <c r="H13162" s="85">
        <v>308</v>
      </c>
      <c r="I13162" s="86">
        <v>0</v>
      </c>
      <c r="J13162" s="87">
        <v>308</v>
      </c>
    </row>
    <row r="13163" spans="1:10" ht="25.5">
      <c r="A13163" s="72">
        <v>13159</v>
      </c>
      <c r="B13163" s="83" t="s">
        <v>138</v>
      </c>
      <c r="C13163" s="84" t="s">
        <v>5537</v>
      </c>
      <c r="D13163" s="84" t="s">
        <v>5532</v>
      </c>
      <c r="E13163" s="84" t="s">
        <v>185</v>
      </c>
      <c r="F13163" s="84" t="s">
        <v>5269</v>
      </c>
      <c r="G13163" s="84" t="s">
        <v>10234</v>
      </c>
      <c r="H13163" s="85">
        <v>55</v>
      </c>
      <c r="I13163" s="86">
        <v>0</v>
      </c>
      <c r="J13163" s="87">
        <v>55</v>
      </c>
    </row>
    <row r="13164" spans="1:10" ht="25.5">
      <c r="A13164" s="72">
        <v>13160</v>
      </c>
      <c r="B13164" s="83" t="s">
        <v>138</v>
      </c>
      <c r="C13164" s="84" t="s">
        <v>5538</v>
      </c>
      <c r="D13164" s="84" t="s">
        <v>5534</v>
      </c>
      <c r="E13164" s="84" t="s">
        <v>185</v>
      </c>
      <c r="F13164" s="84" t="s">
        <v>5269</v>
      </c>
      <c r="G13164" s="84" t="s">
        <v>10234</v>
      </c>
      <c r="H13164" s="85">
        <v>77</v>
      </c>
      <c r="I13164" s="86">
        <v>0</v>
      </c>
      <c r="J13164" s="87">
        <v>77</v>
      </c>
    </row>
    <row r="13165" spans="1:10" ht="25.5">
      <c r="A13165" s="72">
        <v>13161</v>
      </c>
      <c r="B13165" s="83" t="s">
        <v>138</v>
      </c>
      <c r="C13165" s="84" t="s">
        <v>5473</v>
      </c>
      <c r="D13165" s="84" t="s">
        <v>5467</v>
      </c>
      <c r="E13165" s="84" t="s">
        <v>185</v>
      </c>
      <c r="F13165" s="84" t="s">
        <v>5269</v>
      </c>
      <c r="G13165" s="84" t="s">
        <v>10234</v>
      </c>
      <c r="H13165" s="85">
        <v>77</v>
      </c>
      <c r="I13165" s="86">
        <v>0</v>
      </c>
      <c r="J13165" s="87">
        <v>77</v>
      </c>
    </row>
    <row r="13166" spans="1:10" ht="25.5">
      <c r="A13166" s="72">
        <v>13162</v>
      </c>
      <c r="B13166" s="83" t="s">
        <v>138</v>
      </c>
      <c r="C13166" s="84" t="s">
        <v>5425</v>
      </c>
      <c r="D13166" s="84" t="s">
        <v>5403</v>
      </c>
      <c r="E13166" s="84" t="s">
        <v>185</v>
      </c>
      <c r="F13166" s="84" t="s">
        <v>5269</v>
      </c>
      <c r="G13166" s="84" t="s">
        <v>10234</v>
      </c>
      <c r="H13166" s="85">
        <v>77</v>
      </c>
      <c r="I13166" s="86">
        <v>0</v>
      </c>
      <c r="J13166" s="87">
        <v>77</v>
      </c>
    </row>
    <row r="13167" spans="1:10" ht="25.5">
      <c r="A13167" s="72">
        <v>13163</v>
      </c>
      <c r="B13167" s="83" t="s">
        <v>138</v>
      </c>
      <c r="C13167" s="84" t="s">
        <v>5430</v>
      </c>
      <c r="D13167" s="84" t="s">
        <v>5410</v>
      </c>
      <c r="E13167" s="84" t="s">
        <v>185</v>
      </c>
      <c r="F13167" s="84" t="s">
        <v>5269</v>
      </c>
      <c r="G13167" s="84" t="s">
        <v>10234</v>
      </c>
      <c r="H13167" s="85">
        <v>77</v>
      </c>
      <c r="I13167" s="86">
        <v>0</v>
      </c>
      <c r="J13167" s="87">
        <v>77</v>
      </c>
    </row>
    <row r="13168" spans="1:10" ht="25.5">
      <c r="A13168" s="72">
        <v>13164</v>
      </c>
      <c r="B13168" s="83" t="s">
        <v>138</v>
      </c>
      <c r="C13168" s="84" t="s">
        <v>5470</v>
      </c>
      <c r="D13168" s="84" t="s">
        <v>5466</v>
      </c>
      <c r="E13168" s="84" t="s">
        <v>185</v>
      </c>
      <c r="F13168" s="84" t="s">
        <v>5269</v>
      </c>
      <c r="G13168" s="84" t="s">
        <v>10234</v>
      </c>
      <c r="H13168" s="85">
        <v>77</v>
      </c>
      <c r="I13168" s="86">
        <v>0</v>
      </c>
      <c r="J13168" s="87">
        <v>77</v>
      </c>
    </row>
    <row r="13169" spans="1:10" ht="25.5">
      <c r="A13169" s="72">
        <v>13165</v>
      </c>
      <c r="B13169" s="83" t="s">
        <v>138</v>
      </c>
      <c r="C13169" s="84" t="s">
        <v>5577</v>
      </c>
      <c r="D13169" s="84" t="s">
        <v>5576</v>
      </c>
      <c r="E13169" s="84" t="s">
        <v>185</v>
      </c>
      <c r="F13169" s="84" t="s">
        <v>5269</v>
      </c>
      <c r="G13169" s="84" t="s">
        <v>10234</v>
      </c>
      <c r="H13169" s="85">
        <v>77</v>
      </c>
      <c r="I13169" s="86">
        <v>0</v>
      </c>
      <c r="J13169" s="87">
        <v>77</v>
      </c>
    </row>
    <row r="13170" spans="1:10" ht="25.5">
      <c r="A13170" s="72">
        <v>13166</v>
      </c>
      <c r="B13170" s="83" t="s">
        <v>138</v>
      </c>
      <c r="C13170" s="84" t="s">
        <v>5514</v>
      </c>
      <c r="D13170" s="84" t="s">
        <v>5505</v>
      </c>
      <c r="E13170" s="84" t="s">
        <v>185</v>
      </c>
      <c r="F13170" s="84" t="s">
        <v>5269</v>
      </c>
      <c r="G13170" s="84" t="s">
        <v>10234</v>
      </c>
      <c r="H13170" s="85">
        <v>77</v>
      </c>
      <c r="I13170" s="86">
        <v>0</v>
      </c>
      <c r="J13170" s="87">
        <v>77</v>
      </c>
    </row>
    <row r="13171" spans="1:10" ht="25.5">
      <c r="A13171" s="72">
        <v>13167</v>
      </c>
      <c r="B13171" s="83" t="s">
        <v>138</v>
      </c>
      <c r="C13171" s="84" t="s">
        <v>5507</v>
      </c>
      <c r="D13171" s="84" t="s">
        <v>5489</v>
      </c>
      <c r="E13171" s="84" t="s">
        <v>185</v>
      </c>
      <c r="F13171" s="84" t="s">
        <v>5269</v>
      </c>
      <c r="G13171" s="84" t="s">
        <v>10234</v>
      </c>
      <c r="H13171" s="85">
        <v>77</v>
      </c>
      <c r="I13171" s="86">
        <v>0</v>
      </c>
      <c r="J13171" s="87">
        <v>77</v>
      </c>
    </row>
    <row r="13172" spans="1:10" ht="25.5">
      <c r="A13172" s="72">
        <v>13168</v>
      </c>
      <c r="B13172" s="83" t="s">
        <v>138</v>
      </c>
      <c r="C13172" s="84" t="s">
        <v>5508</v>
      </c>
      <c r="D13172" s="84" t="s">
        <v>5494</v>
      </c>
      <c r="E13172" s="84" t="s">
        <v>185</v>
      </c>
      <c r="F13172" s="84" t="s">
        <v>5269</v>
      </c>
      <c r="G13172" s="84" t="s">
        <v>10234</v>
      </c>
      <c r="H13172" s="85">
        <v>77</v>
      </c>
      <c r="I13172" s="86">
        <v>0</v>
      </c>
      <c r="J13172" s="87">
        <v>77</v>
      </c>
    </row>
    <row r="13173" spans="1:10" ht="25.5">
      <c r="A13173" s="72">
        <v>13169</v>
      </c>
      <c r="B13173" s="83" t="s">
        <v>138</v>
      </c>
      <c r="C13173" s="84" t="s">
        <v>5424</v>
      </c>
      <c r="D13173" s="84" t="s">
        <v>5417</v>
      </c>
      <c r="E13173" s="84" t="s">
        <v>185</v>
      </c>
      <c r="F13173" s="84" t="s">
        <v>5269</v>
      </c>
      <c r="G13173" s="84" t="s">
        <v>10234</v>
      </c>
      <c r="H13173" s="85">
        <v>77</v>
      </c>
      <c r="I13173" s="86">
        <v>0</v>
      </c>
      <c r="J13173" s="87">
        <v>77</v>
      </c>
    </row>
    <row r="13174" spans="1:10" ht="25.5">
      <c r="A13174" s="72">
        <v>13170</v>
      </c>
      <c r="B13174" s="83" t="s">
        <v>138</v>
      </c>
      <c r="C13174" s="84" t="s">
        <v>5482</v>
      </c>
      <c r="D13174" s="84" t="s">
        <v>5478</v>
      </c>
      <c r="E13174" s="84" t="s">
        <v>185</v>
      </c>
      <c r="F13174" s="84" t="s">
        <v>5269</v>
      </c>
      <c r="G13174" s="84" t="s">
        <v>10234</v>
      </c>
      <c r="H13174" s="85">
        <v>77</v>
      </c>
      <c r="I13174" s="86">
        <v>0</v>
      </c>
      <c r="J13174" s="87">
        <v>77</v>
      </c>
    </row>
    <row r="13175" spans="1:10" ht="25.5">
      <c r="A13175" s="72">
        <v>13171</v>
      </c>
      <c r="B13175" s="83" t="s">
        <v>138</v>
      </c>
      <c r="C13175" s="84" t="s">
        <v>5475</v>
      </c>
      <c r="D13175" s="84" t="s">
        <v>5463</v>
      </c>
      <c r="E13175" s="84" t="s">
        <v>185</v>
      </c>
      <c r="F13175" s="84" t="s">
        <v>5269</v>
      </c>
      <c r="G13175" s="84" t="s">
        <v>10234</v>
      </c>
      <c r="H13175" s="85">
        <v>77</v>
      </c>
      <c r="I13175" s="86">
        <v>0</v>
      </c>
      <c r="J13175" s="87">
        <v>77</v>
      </c>
    </row>
    <row r="13176" spans="1:10" ht="25.5">
      <c r="A13176" s="72">
        <v>13172</v>
      </c>
      <c r="B13176" s="83" t="s">
        <v>138</v>
      </c>
      <c r="C13176" s="84" t="s">
        <v>5441</v>
      </c>
      <c r="D13176" s="84" t="s">
        <v>829</v>
      </c>
      <c r="E13176" s="84" t="s">
        <v>185</v>
      </c>
      <c r="F13176" s="84" t="s">
        <v>5269</v>
      </c>
      <c r="G13176" s="84" t="s">
        <v>10234</v>
      </c>
      <c r="H13176" s="85">
        <v>6000</v>
      </c>
      <c r="I13176" s="86">
        <v>0</v>
      </c>
      <c r="J13176" s="87">
        <v>6000</v>
      </c>
    </row>
    <row r="13177" spans="1:10" ht="38.25">
      <c r="A13177" s="72">
        <v>13173</v>
      </c>
      <c r="B13177" s="83" t="s">
        <v>138</v>
      </c>
      <c r="C13177" s="84" t="s">
        <v>5306</v>
      </c>
      <c r="D13177" s="84" t="s">
        <v>5305</v>
      </c>
      <c r="E13177" s="84" t="s">
        <v>185</v>
      </c>
      <c r="F13177" s="84" t="s">
        <v>5269</v>
      </c>
      <c r="G13177" s="84" t="s">
        <v>10234</v>
      </c>
      <c r="H13177" s="85">
        <v>440</v>
      </c>
      <c r="I13177" s="86">
        <v>0</v>
      </c>
      <c r="J13177" s="87">
        <v>440</v>
      </c>
    </row>
    <row r="13178" spans="1:10" ht="25.5">
      <c r="A13178" s="72">
        <v>13174</v>
      </c>
      <c r="B13178" s="83" t="s">
        <v>138</v>
      </c>
      <c r="C13178" s="84" t="s">
        <v>5551</v>
      </c>
      <c r="D13178" s="84" t="s">
        <v>5552</v>
      </c>
      <c r="E13178" s="84" t="s">
        <v>185</v>
      </c>
      <c r="F13178" s="84" t="s">
        <v>5269</v>
      </c>
      <c r="G13178" s="84" t="s">
        <v>10234</v>
      </c>
      <c r="H13178" s="85">
        <v>2500</v>
      </c>
      <c r="I13178" s="86">
        <v>0</v>
      </c>
      <c r="J13178" s="87">
        <v>2500</v>
      </c>
    </row>
    <row r="13179" spans="1:10" ht="51">
      <c r="A13179" s="72">
        <v>13175</v>
      </c>
      <c r="B13179" s="83" t="s">
        <v>138</v>
      </c>
      <c r="C13179" s="84" t="s">
        <v>5546</v>
      </c>
      <c r="D13179" s="84" t="s">
        <v>5547</v>
      </c>
      <c r="E13179" s="84" t="s">
        <v>185</v>
      </c>
      <c r="F13179" s="84" t="s">
        <v>5269</v>
      </c>
      <c r="G13179" s="84" t="s">
        <v>10234</v>
      </c>
      <c r="H13179" s="85">
        <v>30000</v>
      </c>
      <c r="I13179" s="86">
        <v>0</v>
      </c>
      <c r="J13179" s="87">
        <v>30000</v>
      </c>
    </row>
    <row r="13180" spans="1:10" ht="38.25">
      <c r="A13180" s="72">
        <v>13176</v>
      </c>
      <c r="B13180" s="83" t="s">
        <v>138</v>
      </c>
      <c r="C13180" s="84" t="s">
        <v>6277</v>
      </c>
      <c r="D13180" s="84" t="s">
        <v>6278</v>
      </c>
      <c r="E13180" s="84" t="s">
        <v>185</v>
      </c>
      <c r="F13180" s="84" t="s">
        <v>5588</v>
      </c>
      <c r="G13180" s="84" t="s">
        <v>10234</v>
      </c>
      <c r="H13180" s="85">
        <v>6000</v>
      </c>
      <c r="I13180" s="86">
        <v>0</v>
      </c>
      <c r="J13180" s="87">
        <v>6000</v>
      </c>
    </row>
    <row r="13181" spans="1:10" ht="38.25">
      <c r="A13181" s="72">
        <v>13177</v>
      </c>
      <c r="B13181" s="83" t="s">
        <v>138</v>
      </c>
      <c r="C13181" s="84" t="s">
        <v>6279</v>
      </c>
      <c r="D13181" s="84" t="s">
        <v>6280</v>
      </c>
      <c r="E13181" s="84" t="s">
        <v>185</v>
      </c>
      <c r="F13181" s="84" t="s">
        <v>5588</v>
      </c>
      <c r="G13181" s="84" t="s">
        <v>10234</v>
      </c>
      <c r="H13181" s="85">
        <v>3000</v>
      </c>
      <c r="I13181" s="86">
        <v>0</v>
      </c>
      <c r="J13181" s="87">
        <v>3000</v>
      </c>
    </row>
    <row r="13182" spans="1:10" ht="38.25">
      <c r="A13182" s="72">
        <v>13178</v>
      </c>
      <c r="B13182" s="83" t="s">
        <v>138</v>
      </c>
      <c r="C13182" s="84" t="s">
        <v>5560</v>
      </c>
      <c r="D13182" s="84" t="s">
        <v>5561</v>
      </c>
      <c r="E13182" s="84" t="s">
        <v>185</v>
      </c>
      <c r="F13182" s="84" t="s">
        <v>5269</v>
      </c>
      <c r="G13182" s="84" t="s">
        <v>10234</v>
      </c>
      <c r="H13182" s="85">
        <v>1200</v>
      </c>
      <c r="I13182" s="86">
        <v>0</v>
      </c>
      <c r="J13182" s="87">
        <v>1200</v>
      </c>
    </row>
    <row r="13183" spans="1:10" ht="25.5">
      <c r="A13183" s="72">
        <v>13179</v>
      </c>
      <c r="B13183" s="83" t="s">
        <v>138</v>
      </c>
      <c r="C13183" s="84" t="s">
        <v>5553</v>
      </c>
      <c r="D13183" s="84" t="s">
        <v>5554</v>
      </c>
      <c r="E13183" s="84" t="s">
        <v>185</v>
      </c>
      <c r="F13183" s="84" t="s">
        <v>5269</v>
      </c>
      <c r="G13183" s="84" t="s">
        <v>10234</v>
      </c>
      <c r="H13183" s="85">
        <v>3000</v>
      </c>
      <c r="I13183" s="86">
        <v>0</v>
      </c>
      <c r="J13183" s="87">
        <v>3000</v>
      </c>
    </row>
    <row r="13184" spans="1:10" ht="25.5">
      <c r="A13184" s="72">
        <v>13180</v>
      </c>
      <c r="B13184" s="83" t="s">
        <v>138</v>
      </c>
      <c r="C13184" s="84" t="s">
        <v>5558</v>
      </c>
      <c r="D13184" s="84" t="s">
        <v>5559</v>
      </c>
      <c r="E13184" s="84" t="s">
        <v>185</v>
      </c>
      <c r="F13184" s="84" t="s">
        <v>5269</v>
      </c>
      <c r="G13184" s="84" t="s">
        <v>10234</v>
      </c>
      <c r="H13184" s="85">
        <v>5000</v>
      </c>
      <c r="I13184" s="86">
        <v>0</v>
      </c>
      <c r="J13184" s="87">
        <v>5000</v>
      </c>
    </row>
    <row r="13185" spans="1:10" ht="25.5">
      <c r="A13185" s="72">
        <v>13181</v>
      </c>
      <c r="B13185" s="83" t="s">
        <v>138</v>
      </c>
      <c r="C13185" s="84" t="s">
        <v>5548</v>
      </c>
      <c r="D13185" s="84" t="s">
        <v>5549</v>
      </c>
      <c r="E13185" s="84" t="s">
        <v>185</v>
      </c>
      <c r="F13185" s="84" t="s">
        <v>5269</v>
      </c>
      <c r="G13185" s="84" t="s">
        <v>10234</v>
      </c>
      <c r="H13185" s="85">
        <v>20000</v>
      </c>
      <c r="I13185" s="86">
        <v>0</v>
      </c>
      <c r="J13185" s="87">
        <v>20000</v>
      </c>
    </row>
    <row r="13186" spans="1:10" ht="25.5">
      <c r="A13186" s="72">
        <v>13182</v>
      </c>
      <c r="B13186" s="83" t="s">
        <v>138</v>
      </c>
      <c r="C13186" s="84" t="s">
        <v>5562</v>
      </c>
      <c r="D13186" s="84" t="s">
        <v>5563</v>
      </c>
      <c r="E13186" s="84" t="s">
        <v>185</v>
      </c>
      <c r="F13186" s="84" t="s">
        <v>5269</v>
      </c>
      <c r="G13186" s="84" t="s">
        <v>40936</v>
      </c>
      <c r="H13186" s="85">
        <v>5000</v>
      </c>
      <c r="I13186" s="86">
        <v>0</v>
      </c>
      <c r="J13186" s="87">
        <v>5000</v>
      </c>
    </row>
    <row r="13187" spans="1:10" ht="76.5">
      <c r="A13187" s="72">
        <v>13183</v>
      </c>
      <c r="B13187" s="83" t="s">
        <v>138</v>
      </c>
      <c r="C13187" s="84" t="s">
        <v>5397</v>
      </c>
      <c r="D13187" s="84" t="s">
        <v>5396</v>
      </c>
      <c r="E13187" s="84" t="s">
        <v>185</v>
      </c>
      <c r="F13187" s="84" t="s">
        <v>5269</v>
      </c>
      <c r="G13187" s="84" t="s">
        <v>10234</v>
      </c>
      <c r="H13187" s="85">
        <v>390</v>
      </c>
      <c r="I13187" s="86">
        <v>0</v>
      </c>
      <c r="J13187" s="87">
        <v>390</v>
      </c>
    </row>
    <row r="13188" spans="1:10" ht="25.5">
      <c r="A13188" s="72">
        <v>13184</v>
      </c>
      <c r="B13188" s="83" t="s">
        <v>138</v>
      </c>
      <c r="C13188" s="84" t="s">
        <v>5360</v>
      </c>
      <c r="D13188" s="84" t="s">
        <v>5358</v>
      </c>
      <c r="E13188" s="84" t="s">
        <v>185</v>
      </c>
      <c r="F13188" s="84" t="s">
        <v>5269</v>
      </c>
      <c r="G13188" s="84" t="s">
        <v>10234</v>
      </c>
      <c r="H13188" s="85">
        <v>1081</v>
      </c>
      <c r="I13188" s="86">
        <v>0</v>
      </c>
      <c r="J13188" s="87">
        <v>1081</v>
      </c>
    </row>
    <row r="13189" spans="1:10" ht="25.5">
      <c r="A13189" s="72">
        <v>13185</v>
      </c>
      <c r="B13189" s="83" t="s">
        <v>138</v>
      </c>
      <c r="C13189" s="84" t="s">
        <v>5319</v>
      </c>
      <c r="D13189" s="84" t="s">
        <v>5320</v>
      </c>
      <c r="E13189" s="84" t="s">
        <v>185</v>
      </c>
      <c r="F13189" s="84" t="s">
        <v>5269</v>
      </c>
      <c r="G13189" s="84" t="s">
        <v>10234</v>
      </c>
      <c r="H13189" s="85">
        <v>330</v>
      </c>
      <c r="I13189" s="86">
        <v>0</v>
      </c>
      <c r="J13189" s="87">
        <v>330</v>
      </c>
    </row>
    <row r="13190" spans="1:10" ht="25.5">
      <c r="A13190" s="72">
        <v>13186</v>
      </c>
      <c r="B13190" s="83" t="s">
        <v>138</v>
      </c>
      <c r="C13190" s="84" t="s">
        <v>5323</v>
      </c>
      <c r="D13190" s="84" t="s">
        <v>5324</v>
      </c>
      <c r="E13190" s="84" t="s">
        <v>185</v>
      </c>
      <c r="F13190" s="84" t="s">
        <v>5269</v>
      </c>
      <c r="G13190" s="84" t="s">
        <v>10234</v>
      </c>
      <c r="H13190" s="85">
        <v>935</v>
      </c>
      <c r="I13190" s="86">
        <v>0</v>
      </c>
      <c r="J13190" s="87">
        <v>935</v>
      </c>
    </row>
    <row r="13191" spans="1:10" ht="25.5">
      <c r="A13191" s="72">
        <v>13187</v>
      </c>
      <c r="B13191" s="83" t="s">
        <v>138</v>
      </c>
      <c r="C13191" s="84" t="s">
        <v>5323</v>
      </c>
      <c r="D13191" s="84" t="s">
        <v>5324</v>
      </c>
      <c r="E13191" s="84" t="s">
        <v>185</v>
      </c>
      <c r="F13191" s="84" t="s">
        <v>5269</v>
      </c>
      <c r="G13191" s="84" t="s">
        <v>10234</v>
      </c>
      <c r="H13191" s="85">
        <v>935</v>
      </c>
      <c r="I13191" s="86">
        <v>0</v>
      </c>
      <c r="J13191" s="87">
        <v>935</v>
      </c>
    </row>
    <row r="13192" spans="1:10" ht="38.25">
      <c r="A13192" s="72">
        <v>13188</v>
      </c>
      <c r="B13192" s="83" t="s">
        <v>138</v>
      </c>
      <c r="C13192" s="84" t="s">
        <v>5321</v>
      </c>
      <c r="D13192" s="84" t="s">
        <v>5322</v>
      </c>
      <c r="E13192" s="84" t="s">
        <v>185</v>
      </c>
      <c r="F13192" s="84" t="s">
        <v>5269</v>
      </c>
      <c r="G13192" s="84" t="s">
        <v>10234</v>
      </c>
      <c r="H13192" s="85">
        <v>935</v>
      </c>
      <c r="I13192" s="86">
        <v>0</v>
      </c>
      <c r="J13192" s="87">
        <v>935</v>
      </c>
    </row>
    <row r="13193" spans="1:10" ht="127.5">
      <c r="A13193" s="72">
        <v>13189</v>
      </c>
      <c r="B13193" s="83" t="s">
        <v>138</v>
      </c>
      <c r="C13193" s="84" t="s">
        <v>5270</v>
      </c>
      <c r="D13193" s="84" t="s">
        <v>5268</v>
      </c>
      <c r="E13193" s="84" t="s">
        <v>185</v>
      </c>
      <c r="F13193" s="84" t="s">
        <v>5269</v>
      </c>
      <c r="G13193" s="84" t="s">
        <v>10234</v>
      </c>
      <c r="H13193" s="85">
        <v>1595</v>
      </c>
      <c r="I13193" s="86">
        <v>0</v>
      </c>
      <c r="J13193" s="87">
        <v>1595</v>
      </c>
    </row>
    <row r="13194" spans="1:10" ht="38.25">
      <c r="A13194" s="72">
        <v>13190</v>
      </c>
      <c r="B13194" s="83" t="s">
        <v>138</v>
      </c>
      <c r="C13194" s="84" t="s">
        <v>41090</v>
      </c>
      <c r="D13194" s="84" t="s">
        <v>41091</v>
      </c>
      <c r="E13194" s="84" t="s">
        <v>185</v>
      </c>
      <c r="F13194" s="84" t="s">
        <v>5269</v>
      </c>
      <c r="G13194" s="84" t="s">
        <v>10234</v>
      </c>
      <c r="H13194" s="85">
        <v>9</v>
      </c>
      <c r="I13194" s="86">
        <v>0</v>
      </c>
      <c r="J13194" s="87">
        <v>9</v>
      </c>
    </row>
    <row r="13195" spans="1:10" ht="38.25">
      <c r="A13195" s="72">
        <v>13191</v>
      </c>
      <c r="B13195" s="83" t="s">
        <v>138</v>
      </c>
      <c r="C13195" s="84" t="s">
        <v>41092</v>
      </c>
      <c r="D13195" s="84" t="s">
        <v>41093</v>
      </c>
      <c r="E13195" s="84" t="s">
        <v>185</v>
      </c>
      <c r="F13195" s="84" t="s">
        <v>5269</v>
      </c>
      <c r="G13195" s="84" t="s">
        <v>10234</v>
      </c>
      <c r="H13195" s="85">
        <v>12</v>
      </c>
      <c r="I13195" s="86">
        <v>0</v>
      </c>
      <c r="J13195" s="87">
        <v>12</v>
      </c>
    </row>
    <row r="13196" spans="1:10" ht="38.25">
      <c r="A13196" s="72">
        <v>13192</v>
      </c>
      <c r="B13196" s="83" t="s">
        <v>138</v>
      </c>
      <c r="C13196" s="84" t="s">
        <v>41094</v>
      </c>
      <c r="D13196" s="84" t="s">
        <v>41095</v>
      </c>
      <c r="E13196" s="84" t="s">
        <v>185</v>
      </c>
      <c r="F13196" s="84" t="s">
        <v>5269</v>
      </c>
      <c r="G13196" s="84" t="s">
        <v>10234</v>
      </c>
      <c r="H13196" s="85">
        <v>9</v>
      </c>
      <c r="I13196" s="86">
        <v>0</v>
      </c>
      <c r="J13196" s="87">
        <v>9</v>
      </c>
    </row>
    <row r="13197" spans="1:10" ht="38.25">
      <c r="A13197" s="72">
        <v>13193</v>
      </c>
      <c r="B13197" s="83" t="s">
        <v>138</v>
      </c>
      <c r="C13197" s="84" t="s">
        <v>41096</v>
      </c>
      <c r="D13197" s="84" t="s">
        <v>41097</v>
      </c>
      <c r="E13197" s="84" t="s">
        <v>185</v>
      </c>
      <c r="F13197" s="84" t="s">
        <v>5269</v>
      </c>
      <c r="G13197" s="84" t="s">
        <v>10234</v>
      </c>
      <c r="H13197" s="85">
        <v>7</v>
      </c>
      <c r="I13197" s="86">
        <v>0</v>
      </c>
      <c r="J13197" s="87">
        <v>7</v>
      </c>
    </row>
    <row r="13198" spans="1:10" ht="38.25">
      <c r="A13198" s="72">
        <v>13194</v>
      </c>
      <c r="B13198" s="83" t="s">
        <v>138</v>
      </c>
      <c r="C13198" s="84" t="s">
        <v>41098</v>
      </c>
      <c r="D13198" s="84" t="s">
        <v>41099</v>
      </c>
      <c r="E13198" s="84" t="s">
        <v>185</v>
      </c>
      <c r="F13198" s="84" t="s">
        <v>5269</v>
      </c>
      <c r="G13198" s="84" t="s">
        <v>10234</v>
      </c>
      <c r="H13198" s="85">
        <v>9</v>
      </c>
      <c r="I13198" s="86">
        <v>0</v>
      </c>
      <c r="J13198" s="87">
        <v>9</v>
      </c>
    </row>
    <row r="13199" spans="1:10" ht="38.25">
      <c r="A13199" s="72">
        <v>13195</v>
      </c>
      <c r="B13199" s="83" t="s">
        <v>138</v>
      </c>
      <c r="C13199" s="84" t="s">
        <v>5580</v>
      </c>
      <c r="D13199" s="84" t="s">
        <v>5581</v>
      </c>
      <c r="E13199" s="84" t="s">
        <v>185</v>
      </c>
      <c r="F13199" s="84" t="s">
        <v>5269</v>
      </c>
      <c r="G13199" s="84" t="s">
        <v>10234</v>
      </c>
      <c r="H13199" s="85">
        <v>9</v>
      </c>
      <c r="I13199" s="86">
        <v>0</v>
      </c>
      <c r="J13199" s="87">
        <v>9</v>
      </c>
    </row>
    <row r="13200" spans="1:10" ht="38.25">
      <c r="A13200" s="72">
        <v>13196</v>
      </c>
      <c r="B13200" s="83" t="s">
        <v>138</v>
      </c>
      <c r="C13200" s="84" t="s">
        <v>5584</v>
      </c>
      <c r="D13200" s="84" t="s">
        <v>5585</v>
      </c>
      <c r="E13200" s="84" t="s">
        <v>185</v>
      </c>
      <c r="F13200" s="84" t="s">
        <v>5269</v>
      </c>
      <c r="G13200" s="84" t="s">
        <v>10234</v>
      </c>
      <c r="H13200" s="85">
        <v>10</v>
      </c>
      <c r="I13200" s="86">
        <v>0</v>
      </c>
      <c r="J13200" s="87">
        <v>10</v>
      </c>
    </row>
    <row r="13201" spans="1:10" ht="38.25">
      <c r="A13201" s="72">
        <v>13197</v>
      </c>
      <c r="B13201" s="83" t="s">
        <v>138</v>
      </c>
      <c r="C13201" s="84" t="s">
        <v>41100</v>
      </c>
      <c r="D13201" s="84" t="s">
        <v>41101</v>
      </c>
      <c r="E13201" s="84" t="s">
        <v>185</v>
      </c>
      <c r="F13201" s="84" t="s">
        <v>5269</v>
      </c>
      <c r="G13201" s="84" t="s">
        <v>10234</v>
      </c>
      <c r="H13201" s="85">
        <v>27</v>
      </c>
      <c r="I13201" s="86">
        <v>0</v>
      </c>
      <c r="J13201" s="87">
        <v>27</v>
      </c>
    </row>
    <row r="13202" spans="1:10" ht="38.25">
      <c r="A13202" s="72">
        <v>13198</v>
      </c>
      <c r="B13202" s="83" t="s">
        <v>138</v>
      </c>
      <c r="C13202" s="84" t="s">
        <v>41102</v>
      </c>
      <c r="D13202" s="84" t="s">
        <v>41103</v>
      </c>
      <c r="E13202" s="84" t="s">
        <v>185</v>
      </c>
      <c r="F13202" s="84" t="s">
        <v>5269</v>
      </c>
      <c r="G13202" s="84" t="s">
        <v>10234</v>
      </c>
      <c r="H13202" s="85">
        <v>37</v>
      </c>
      <c r="I13202" s="86">
        <v>0</v>
      </c>
      <c r="J13202" s="87">
        <v>37</v>
      </c>
    </row>
    <row r="13203" spans="1:10" ht="38.25">
      <c r="A13203" s="72">
        <v>13199</v>
      </c>
      <c r="B13203" s="83" t="s">
        <v>138</v>
      </c>
      <c r="C13203" s="84" t="s">
        <v>41104</v>
      </c>
      <c r="D13203" s="84" t="s">
        <v>41105</v>
      </c>
      <c r="E13203" s="84" t="s">
        <v>185</v>
      </c>
      <c r="F13203" s="84" t="s">
        <v>5269</v>
      </c>
      <c r="G13203" s="84" t="s">
        <v>10234</v>
      </c>
      <c r="H13203" s="85">
        <v>21</v>
      </c>
      <c r="I13203" s="86">
        <v>0</v>
      </c>
      <c r="J13203" s="87">
        <v>21</v>
      </c>
    </row>
    <row r="13204" spans="1:10" ht="38.25">
      <c r="A13204" s="72">
        <v>13200</v>
      </c>
      <c r="B13204" s="83" t="s">
        <v>138</v>
      </c>
      <c r="C13204" s="84" t="s">
        <v>41106</v>
      </c>
      <c r="D13204" s="84" t="s">
        <v>41107</v>
      </c>
      <c r="E13204" s="84" t="s">
        <v>185</v>
      </c>
      <c r="F13204" s="84" t="s">
        <v>5269</v>
      </c>
      <c r="G13204" s="84" t="s">
        <v>10234</v>
      </c>
      <c r="H13204" s="85">
        <v>19</v>
      </c>
      <c r="I13204" s="86">
        <v>0</v>
      </c>
      <c r="J13204" s="87">
        <v>19</v>
      </c>
    </row>
    <row r="13205" spans="1:10" ht="38.25">
      <c r="A13205" s="72">
        <v>13201</v>
      </c>
      <c r="B13205" s="83" t="s">
        <v>138</v>
      </c>
      <c r="C13205" s="84" t="s">
        <v>41108</v>
      </c>
      <c r="D13205" s="84" t="s">
        <v>41109</v>
      </c>
      <c r="E13205" s="84" t="s">
        <v>185</v>
      </c>
      <c r="F13205" s="84" t="s">
        <v>5269</v>
      </c>
      <c r="G13205" s="84" t="s">
        <v>10234</v>
      </c>
      <c r="H13205" s="85">
        <v>29</v>
      </c>
      <c r="I13205" s="86">
        <v>0</v>
      </c>
      <c r="J13205" s="87">
        <v>29</v>
      </c>
    </row>
    <row r="13206" spans="1:10" ht="38.25">
      <c r="A13206" s="72">
        <v>13202</v>
      </c>
      <c r="B13206" s="83" t="s">
        <v>138</v>
      </c>
      <c r="C13206" s="84" t="s">
        <v>5578</v>
      </c>
      <c r="D13206" s="84" t="s">
        <v>5579</v>
      </c>
      <c r="E13206" s="84" t="s">
        <v>185</v>
      </c>
      <c r="F13206" s="84" t="s">
        <v>5269</v>
      </c>
      <c r="G13206" s="84" t="s">
        <v>10234</v>
      </c>
      <c r="H13206" s="85">
        <v>19</v>
      </c>
      <c r="I13206" s="86">
        <v>0</v>
      </c>
      <c r="J13206" s="87">
        <v>19</v>
      </c>
    </row>
    <row r="13207" spans="1:10" ht="38.25">
      <c r="A13207" s="72">
        <v>13203</v>
      </c>
      <c r="B13207" s="83" t="s">
        <v>138</v>
      </c>
      <c r="C13207" s="84" t="s">
        <v>5582</v>
      </c>
      <c r="D13207" s="84" t="s">
        <v>5583</v>
      </c>
      <c r="E13207" s="84" t="s">
        <v>185</v>
      </c>
      <c r="F13207" s="84" t="s">
        <v>5269</v>
      </c>
      <c r="G13207" s="84" t="s">
        <v>10234</v>
      </c>
      <c r="H13207" s="85">
        <v>29</v>
      </c>
      <c r="I13207" s="86">
        <v>0</v>
      </c>
      <c r="J13207" s="87">
        <v>29</v>
      </c>
    </row>
    <row r="13208" spans="1:10" ht="25.5">
      <c r="A13208" s="72">
        <v>13204</v>
      </c>
      <c r="B13208" s="83" t="s">
        <v>138</v>
      </c>
      <c r="C13208" s="84" t="s">
        <v>5390</v>
      </c>
      <c r="D13208" s="84" t="s">
        <v>5391</v>
      </c>
      <c r="E13208" s="84" t="s">
        <v>185</v>
      </c>
      <c r="F13208" s="84" t="s">
        <v>5269</v>
      </c>
      <c r="G13208" s="84" t="s">
        <v>10234</v>
      </c>
      <c r="H13208" s="85">
        <v>0</v>
      </c>
      <c r="I13208" s="86">
        <v>0</v>
      </c>
      <c r="J13208" s="87">
        <v>0</v>
      </c>
    </row>
    <row r="13209" spans="1:10" ht="25.5">
      <c r="A13209" s="72">
        <v>13205</v>
      </c>
      <c r="B13209" s="83" t="s">
        <v>138</v>
      </c>
      <c r="C13209" s="84" t="s">
        <v>5392</v>
      </c>
      <c r="D13209" s="84" t="s">
        <v>5393</v>
      </c>
      <c r="E13209" s="84" t="s">
        <v>185</v>
      </c>
      <c r="F13209" s="84" t="s">
        <v>5269</v>
      </c>
      <c r="G13209" s="84" t="s">
        <v>10234</v>
      </c>
      <c r="H13209" s="85">
        <v>0</v>
      </c>
      <c r="I13209" s="86">
        <v>0</v>
      </c>
      <c r="J13209" s="87">
        <v>0</v>
      </c>
    </row>
    <row r="13210" spans="1:10" ht="25.5">
      <c r="A13210" s="72">
        <v>13206</v>
      </c>
      <c r="B13210" s="83" t="s">
        <v>138</v>
      </c>
      <c r="C13210" s="84" t="s">
        <v>5351</v>
      </c>
      <c r="D13210" s="84" t="s">
        <v>5350</v>
      </c>
      <c r="E13210" s="84" t="s">
        <v>185</v>
      </c>
      <c r="F13210" s="84" t="s">
        <v>5269</v>
      </c>
      <c r="G13210" s="84" t="s">
        <v>10234</v>
      </c>
      <c r="H13210" s="85">
        <v>165</v>
      </c>
      <c r="I13210" s="86">
        <v>0</v>
      </c>
      <c r="J13210" s="87">
        <v>165</v>
      </c>
    </row>
    <row r="13211" spans="1:10" ht="63.75">
      <c r="A13211" s="72">
        <v>13207</v>
      </c>
      <c r="B13211" s="83" t="s">
        <v>138</v>
      </c>
      <c r="C13211" s="84" t="s">
        <v>5545</v>
      </c>
      <c r="D13211" s="84" t="s">
        <v>5544</v>
      </c>
      <c r="E13211" s="84" t="s">
        <v>185</v>
      </c>
      <c r="F13211" s="84" t="s">
        <v>5269</v>
      </c>
      <c r="G13211" s="84" t="s">
        <v>10234</v>
      </c>
      <c r="H13211" s="85">
        <v>11000</v>
      </c>
      <c r="I13211" s="86">
        <v>0</v>
      </c>
      <c r="J13211" s="87">
        <v>11000</v>
      </c>
    </row>
    <row r="13212" spans="1:10" ht="63.75">
      <c r="A13212" s="72">
        <v>13208</v>
      </c>
      <c r="B13212" s="83" t="s">
        <v>138</v>
      </c>
      <c r="C13212" s="84" t="s">
        <v>5555</v>
      </c>
      <c r="D13212" s="84" t="s">
        <v>5550</v>
      </c>
      <c r="E13212" s="84" t="s">
        <v>185</v>
      </c>
      <c r="F13212" s="84" t="s">
        <v>5269</v>
      </c>
      <c r="G13212" s="84" t="s">
        <v>10234</v>
      </c>
      <c r="H13212" s="85">
        <v>3300</v>
      </c>
      <c r="I13212" s="86">
        <v>0</v>
      </c>
      <c r="J13212" s="87">
        <v>3300</v>
      </c>
    </row>
    <row r="13213" spans="1:10" ht="63.75">
      <c r="A13213" s="72">
        <v>13209</v>
      </c>
      <c r="B13213" s="83" t="s">
        <v>138</v>
      </c>
      <c r="C13213" s="84" t="s">
        <v>5557</v>
      </c>
      <c r="D13213" s="84" t="s">
        <v>5556</v>
      </c>
      <c r="E13213" s="84" t="s">
        <v>185</v>
      </c>
      <c r="F13213" s="84" t="s">
        <v>5269</v>
      </c>
      <c r="G13213" s="84" t="s">
        <v>10234</v>
      </c>
      <c r="H13213" s="85">
        <v>1100</v>
      </c>
      <c r="I13213" s="86">
        <v>0</v>
      </c>
      <c r="J13213" s="87">
        <v>1100</v>
      </c>
    </row>
    <row r="13214" spans="1:10" ht="63.75">
      <c r="A13214" s="72">
        <v>13210</v>
      </c>
      <c r="B13214" s="83" t="s">
        <v>138</v>
      </c>
      <c r="C13214" s="84" t="s">
        <v>41110</v>
      </c>
      <c r="D13214" s="84" t="s">
        <v>41111</v>
      </c>
      <c r="E13214" s="84" t="s">
        <v>185</v>
      </c>
      <c r="F13214" s="84" t="s">
        <v>5269</v>
      </c>
      <c r="G13214" s="84" t="s">
        <v>10234</v>
      </c>
      <c r="H13214" s="85">
        <v>440</v>
      </c>
      <c r="I13214" s="86">
        <v>0</v>
      </c>
      <c r="J13214" s="87">
        <v>440</v>
      </c>
    </row>
    <row r="13215" spans="1:10" ht="63.75">
      <c r="A13215" s="72">
        <v>13211</v>
      </c>
      <c r="B13215" s="83" t="s">
        <v>138</v>
      </c>
      <c r="C13215" s="84" t="s">
        <v>5565</v>
      </c>
      <c r="D13215" s="84" t="s">
        <v>5564</v>
      </c>
      <c r="E13215" s="84" t="s">
        <v>185</v>
      </c>
      <c r="F13215" s="84" t="s">
        <v>5269</v>
      </c>
      <c r="G13215" s="84" t="s">
        <v>10234</v>
      </c>
      <c r="H13215" s="85">
        <v>440</v>
      </c>
      <c r="I13215" s="86">
        <v>0</v>
      </c>
      <c r="J13215" s="87">
        <v>440</v>
      </c>
    </row>
    <row r="13216" spans="1:10" ht="63.75">
      <c r="A13216" s="72">
        <v>13212</v>
      </c>
      <c r="B13216" s="83" t="s">
        <v>138</v>
      </c>
      <c r="C13216" s="84" t="s">
        <v>5566</v>
      </c>
      <c r="D13216" s="84" t="s">
        <v>41112</v>
      </c>
      <c r="E13216" s="84" t="s">
        <v>185</v>
      </c>
      <c r="F13216" s="84" t="s">
        <v>5269</v>
      </c>
      <c r="G13216" s="84" t="s">
        <v>10234</v>
      </c>
      <c r="H13216" s="85">
        <v>220</v>
      </c>
      <c r="I13216" s="86">
        <v>0</v>
      </c>
      <c r="J13216" s="87">
        <v>220</v>
      </c>
    </row>
    <row r="13217" spans="1:10" ht="63.75">
      <c r="A13217" s="72">
        <v>13213</v>
      </c>
      <c r="B13217" s="83" t="s">
        <v>138</v>
      </c>
      <c r="C13217" s="84" t="s">
        <v>5568</v>
      </c>
      <c r="D13217" s="84" t="s">
        <v>5567</v>
      </c>
      <c r="E13217" s="84" t="s">
        <v>185</v>
      </c>
      <c r="F13217" s="84" t="s">
        <v>5269</v>
      </c>
      <c r="G13217" s="84" t="s">
        <v>10234</v>
      </c>
      <c r="H13217" s="85">
        <v>39</v>
      </c>
      <c r="I13217" s="86">
        <v>0</v>
      </c>
      <c r="J13217" s="87">
        <v>39</v>
      </c>
    </row>
    <row r="13218" spans="1:10" ht="76.5">
      <c r="A13218" s="72">
        <v>13214</v>
      </c>
      <c r="B13218" s="83" t="s">
        <v>138</v>
      </c>
      <c r="C13218" s="84" t="s">
        <v>5570</v>
      </c>
      <c r="D13218" s="84" t="s">
        <v>5569</v>
      </c>
      <c r="E13218" s="84" t="s">
        <v>185</v>
      </c>
      <c r="F13218" s="84" t="s">
        <v>5269</v>
      </c>
      <c r="G13218" s="84" t="s">
        <v>10234</v>
      </c>
      <c r="H13218" s="85">
        <v>3080</v>
      </c>
      <c r="I13218" s="86">
        <v>0</v>
      </c>
      <c r="J13218" s="87">
        <v>3080</v>
      </c>
    </row>
    <row r="13219" spans="1:10" ht="89.25">
      <c r="A13219" s="72">
        <v>13215</v>
      </c>
      <c r="B13219" s="83" t="s">
        <v>138</v>
      </c>
      <c r="C13219" s="84" t="s">
        <v>5571</v>
      </c>
      <c r="D13219" s="84" t="s">
        <v>41113</v>
      </c>
      <c r="E13219" s="84" t="s">
        <v>185</v>
      </c>
      <c r="F13219" s="84" t="s">
        <v>5269</v>
      </c>
      <c r="G13219" s="84" t="s">
        <v>10234</v>
      </c>
      <c r="H13219" s="85">
        <v>1540</v>
      </c>
      <c r="I13219" s="86">
        <v>0</v>
      </c>
      <c r="J13219" s="87">
        <v>1540</v>
      </c>
    </row>
    <row r="13220" spans="1:10" ht="38.25">
      <c r="A13220" s="72">
        <v>13216</v>
      </c>
      <c r="B13220" s="83" t="s">
        <v>138</v>
      </c>
      <c r="C13220" s="84" t="s">
        <v>41114</v>
      </c>
      <c r="D13220" s="84" t="s">
        <v>41115</v>
      </c>
      <c r="E13220" s="84" t="s">
        <v>185</v>
      </c>
      <c r="F13220" s="84" t="s">
        <v>5269</v>
      </c>
      <c r="G13220" s="84" t="s">
        <v>10234</v>
      </c>
      <c r="H13220" s="85">
        <v>220</v>
      </c>
      <c r="I13220" s="86">
        <v>0</v>
      </c>
      <c r="J13220" s="87">
        <v>220</v>
      </c>
    </row>
    <row r="13221" spans="1:10" ht="25.5">
      <c r="A13221" s="72">
        <v>13217</v>
      </c>
      <c r="B13221" s="83" t="s">
        <v>138</v>
      </c>
      <c r="C13221" s="84" t="s">
        <v>5543</v>
      </c>
      <c r="D13221" s="84" t="s">
        <v>5540</v>
      </c>
      <c r="E13221" s="84" t="s">
        <v>185</v>
      </c>
      <c r="F13221" s="84" t="s">
        <v>5269</v>
      </c>
      <c r="G13221" s="84" t="s">
        <v>10234</v>
      </c>
      <c r="H13221" s="85">
        <v>5500</v>
      </c>
      <c r="I13221" s="86">
        <v>0</v>
      </c>
      <c r="J13221" s="87">
        <v>5500</v>
      </c>
    </row>
    <row r="13222" spans="1:10" ht="25.5">
      <c r="A13222" s="72">
        <v>13218</v>
      </c>
      <c r="B13222" s="83" t="s">
        <v>138</v>
      </c>
      <c r="C13222" s="84" t="s">
        <v>5542</v>
      </c>
      <c r="D13222" s="84" t="s">
        <v>5541</v>
      </c>
      <c r="E13222" s="84" t="s">
        <v>185</v>
      </c>
      <c r="F13222" s="84" t="s">
        <v>5269</v>
      </c>
      <c r="G13222" s="84" t="s">
        <v>10234</v>
      </c>
      <c r="H13222" s="85">
        <v>220000</v>
      </c>
      <c r="I13222" s="86">
        <v>0</v>
      </c>
      <c r="J13222" s="87">
        <v>220000</v>
      </c>
    </row>
    <row r="13223" spans="1:10" ht="38.25">
      <c r="A13223" s="72">
        <v>13219</v>
      </c>
      <c r="B13223" s="83" t="s">
        <v>138</v>
      </c>
      <c r="C13223" s="84" t="s">
        <v>5278</v>
      </c>
      <c r="D13223" s="84" t="s">
        <v>5277</v>
      </c>
      <c r="E13223" s="84" t="s">
        <v>185</v>
      </c>
      <c r="F13223" s="84" t="s">
        <v>5269</v>
      </c>
      <c r="G13223" s="84" t="s">
        <v>10234</v>
      </c>
      <c r="H13223" s="85">
        <v>15.4</v>
      </c>
      <c r="I13223" s="86">
        <v>0</v>
      </c>
      <c r="J13223" s="87">
        <v>15.4</v>
      </c>
    </row>
    <row r="13224" spans="1:10" ht="38.25">
      <c r="A13224" s="72">
        <v>13220</v>
      </c>
      <c r="B13224" s="83" t="s">
        <v>138</v>
      </c>
      <c r="C13224" s="84" t="s">
        <v>5280</v>
      </c>
      <c r="D13224" s="84" t="s">
        <v>5279</v>
      </c>
      <c r="E13224" s="84" t="s">
        <v>185</v>
      </c>
      <c r="F13224" s="84" t="s">
        <v>5269</v>
      </c>
      <c r="G13224" s="84" t="s">
        <v>10234</v>
      </c>
      <c r="H13224" s="85">
        <v>11</v>
      </c>
      <c r="I13224" s="86">
        <v>0</v>
      </c>
      <c r="J13224" s="87">
        <v>11</v>
      </c>
    </row>
    <row r="13225" spans="1:10" ht="38.25">
      <c r="A13225" s="72">
        <v>13221</v>
      </c>
      <c r="B13225" s="83" t="s">
        <v>138</v>
      </c>
      <c r="C13225" s="84" t="s">
        <v>5282</v>
      </c>
      <c r="D13225" s="84" t="s">
        <v>5281</v>
      </c>
      <c r="E13225" s="84" t="s">
        <v>185</v>
      </c>
      <c r="F13225" s="84" t="s">
        <v>5269</v>
      </c>
      <c r="G13225" s="84" t="s">
        <v>10234</v>
      </c>
      <c r="H13225" s="85">
        <v>8.8000000000000007</v>
      </c>
      <c r="I13225" s="86">
        <v>0</v>
      </c>
      <c r="J13225" s="87">
        <v>8.8000000000000007</v>
      </c>
    </row>
    <row r="13226" spans="1:10" ht="38.25">
      <c r="A13226" s="72">
        <v>13222</v>
      </c>
      <c r="B13226" s="83" t="s">
        <v>138</v>
      </c>
      <c r="C13226" s="84" t="s">
        <v>5276</v>
      </c>
      <c r="D13226" s="84" t="s">
        <v>5275</v>
      </c>
      <c r="E13226" s="84" t="s">
        <v>185</v>
      </c>
      <c r="F13226" s="84" t="s">
        <v>5269</v>
      </c>
      <c r="G13226" s="84" t="s">
        <v>10234</v>
      </c>
      <c r="H13226" s="85">
        <v>19.8</v>
      </c>
      <c r="I13226" s="86">
        <v>0</v>
      </c>
      <c r="J13226" s="87">
        <v>19.8</v>
      </c>
    </row>
    <row r="13227" spans="1:10" ht="25.5">
      <c r="A13227" s="72">
        <v>13223</v>
      </c>
      <c r="B13227" s="83" t="s">
        <v>138</v>
      </c>
      <c r="C13227" s="84" t="s">
        <v>5274</v>
      </c>
      <c r="D13227" s="84" t="s">
        <v>5273</v>
      </c>
      <c r="E13227" s="84" t="s">
        <v>185</v>
      </c>
      <c r="F13227" s="84" t="s">
        <v>5269</v>
      </c>
      <c r="G13227" s="84" t="s">
        <v>10234</v>
      </c>
      <c r="H13227" s="85">
        <v>110</v>
      </c>
      <c r="I13227" s="86">
        <v>0</v>
      </c>
      <c r="J13227" s="87">
        <v>110</v>
      </c>
    </row>
    <row r="13228" spans="1:10" ht="89.25">
      <c r="A13228" s="72">
        <v>13224</v>
      </c>
      <c r="B13228" s="83" t="s">
        <v>138</v>
      </c>
      <c r="C13228" s="84" t="s">
        <v>5284</v>
      </c>
      <c r="D13228" s="84" t="s">
        <v>5283</v>
      </c>
      <c r="E13228" s="84" t="s">
        <v>185</v>
      </c>
      <c r="F13228" s="84" t="s">
        <v>5269</v>
      </c>
      <c r="G13228" s="84" t="s">
        <v>10234</v>
      </c>
      <c r="H13228" s="85">
        <v>198</v>
      </c>
      <c r="I13228" s="86">
        <v>0</v>
      </c>
      <c r="J13228" s="87">
        <v>198</v>
      </c>
    </row>
    <row r="13229" spans="1:10" ht="89.25">
      <c r="A13229" s="72">
        <v>13225</v>
      </c>
      <c r="B13229" s="83" t="s">
        <v>138</v>
      </c>
      <c r="C13229" s="84" t="s">
        <v>5286</v>
      </c>
      <c r="D13229" s="84" t="s">
        <v>5285</v>
      </c>
      <c r="E13229" s="84" t="s">
        <v>185</v>
      </c>
      <c r="F13229" s="84" t="s">
        <v>5269</v>
      </c>
      <c r="G13229" s="84" t="s">
        <v>10234</v>
      </c>
      <c r="H13229" s="85">
        <v>374</v>
      </c>
      <c r="I13229" s="86">
        <v>0</v>
      </c>
      <c r="J13229" s="87">
        <v>374</v>
      </c>
    </row>
    <row r="13230" spans="1:10" ht="38.25">
      <c r="A13230" s="72">
        <v>13226</v>
      </c>
      <c r="B13230" s="83" t="s">
        <v>138</v>
      </c>
      <c r="C13230" s="84" t="s">
        <v>5353</v>
      </c>
      <c r="D13230" s="84" t="s">
        <v>5352</v>
      </c>
      <c r="E13230" s="84" t="s">
        <v>185</v>
      </c>
      <c r="F13230" s="84" t="s">
        <v>5269</v>
      </c>
      <c r="G13230" s="84" t="s">
        <v>10234</v>
      </c>
      <c r="H13230" s="85">
        <v>1100</v>
      </c>
      <c r="I13230" s="86">
        <v>0</v>
      </c>
      <c r="J13230" s="87">
        <v>1100</v>
      </c>
    </row>
    <row r="13231" spans="1:10" ht="63.75">
      <c r="A13231" s="72">
        <v>13227</v>
      </c>
      <c r="B13231" s="83" t="s">
        <v>138</v>
      </c>
      <c r="C13231" s="84" t="s">
        <v>5336</v>
      </c>
      <c r="D13231" s="84" t="s">
        <v>5333</v>
      </c>
      <c r="E13231" s="84" t="s">
        <v>185</v>
      </c>
      <c r="F13231" s="84" t="s">
        <v>5269</v>
      </c>
      <c r="G13231" s="84" t="s">
        <v>10234</v>
      </c>
      <c r="H13231" s="85">
        <v>660</v>
      </c>
      <c r="I13231" s="86">
        <v>0</v>
      </c>
      <c r="J13231" s="87">
        <v>660</v>
      </c>
    </row>
    <row r="13232" spans="1:10" ht="63.75">
      <c r="A13232" s="72">
        <v>13228</v>
      </c>
      <c r="B13232" s="83" t="s">
        <v>138</v>
      </c>
      <c r="C13232" s="84" t="s">
        <v>5337</v>
      </c>
      <c r="D13232" s="84" t="s">
        <v>5335</v>
      </c>
      <c r="E13232" s="84" t="s">
        <v>185</v>
      </c>
      <c r="F13232" s="84" t="s">
        <v>5269</v>
      </c>
      <c r="G13232" s="84" t="s">
        <v>10234</v>
      </c>
      <c r="H13232" s="85">
        <v>2640</v>
      </c>
      <c r="I13232" s="86">
        <v>0</v>
      </c>
      <c r="J13232" s="87">
        <v>2640</v>
      </c>
    </row>
    <row r="13233" spans="1:10" ht="63.75">
      <c r="A13233" s="72">
        <v>13229</v>
      </c>
      <c r="B13233" s="83" t="s">
        <v>138</v>
      </c>
      <c r="C13233" s="84" t="s">
        <v>5339</v>
      </c>
      <c r="D13233" s="84" t="s">
        <v>5332</v>
      </c>
      <c r="E13233" s="84" t="s">
        <v>185</v>
      </c>
      <c r="F13233" s="84" t="s">
        <v>5269</v>
      </c>
      <c r="G13233" s="84" t="s">
        <v>10234</v>
      </c>
      <c r="H13233" s="85">
        <v>330</v>
      </c>
      <c r="I13233" s="86">
        <v>0</v>
      </c>
      <c r="J13233" s="87">
        <v>330</v>
      </c>
    </row>
    <row r="13234" spans="1:10" ht="63.75">
      <c r="A13234" s="72">
        <v>13230</v>
      </c>
      <c r="B13234" s="83" t="s">
        <v>138</v>
      </c>
      <c r="C13234" s="84" t="s">
        <v>5338</v>
      </c>
      <c r="D13234" s="84" t="s">
        <v>5334</v>
      </c>
      <c r="E13234" s="84" t="s">
        <v>185</v>
      </c>
      <c r="F13234" s="84" t="s">
        <v>5269</v>
      </c>
      <c r="G13234" s="84" t="s">
        <v>10234</v>
      </c>
      <c r="H13234" s="85">
        <v>1320</v>
      </c>
      <c r="I13234" s="86">
        <v>0</v>
      </c>
      <c r="J13234" s="87">
        <v>1320</v>
      </c>
    </row>
    <row r="13235" spans="1:10" ht="63.75">
      <c r="A13235" s="72">
        <v>13231</v>
      </c>
      <c r="B13235" s="83" t="s">
        <v>138</v>
      </c>
      <c r="C13235" s="84" t="s">
        <v>5331</v>
      </c>
      <c r="D13235" s="84" t="s">
        <v>5330</v>
      </c>
      <c r="E13235" s="84" t="s">
        <v>185</v>
      </c>
      <c r="F13235" s="84" t="s">
        <v>5269</v>
      </c>
      <c r="G13235" s="84" t="s">
        <v>10234</v>
      </c>
      <c r="H13235" s="85">
        <v>4400</v>
      </c>
      <c r="I13235" s="86">
        <v>0</v>
      </c>
      <c r="J13235" s="87">
        <v>4400</v>
      </c>
    </row>
    <row r="13236" spans="1:10" ht="51">
      <c r="A13236" s="72">
        <v>13232</v>
      </c>
      <c r="B13236" s="83" t="s">
        <v>138</v>
      </c>
      <c r="C13236" s="84" t="s">
        <v>5436</v>
      </c>
      <c r="D13236" s="84" t="s">
        <v>5400</v>
      </c>
      <c r="E13236" s="84" t="s">
        <v>185</v>
      </c>
      <c r="F13236" s="84" t="s">
        <v>5269</v>
      </c>
      <c r="G13236" s="84" t="s">
        <v>10234</v>
      </c>
      <c r="H13236" s="85">
        <v>55</v>
      </c>
      <c r="I13236" s="86">
        <v>0</v>
      </c>
      <c r="J13236" s="87">
        <v>55</v>
      </c>
    </row>
    <row r="13237" spans="1:10" ht="25.5">
      <c r="A13237" s="72">
        <v>13233</v>
      </c>
      <c r="B13237" s="83" t="s">
        <v>138</v>
      </c>
      <c r="C13237" s="84" t="s">
        <v>5515</v>
      </c>
      <c r="D13237" s="84" t="s">
        <v>5493</v>
      </c>
      <c r="E13237" s="84" t="s">
        <v>185</v>
      </c>
      <c r="F13237" s="84" t="s">
        <v>5269</v>
      </c>
      <c r="G13237" s="84" t="s">
        <v>10234</v>
      </c>
      <c r="H13237" s="85">
        <v>0</v>
      </c>
      <c r="I13237" s="86">
        <v>0</v>
      </c>
      <c r="J13237" s="87">
        <v>0</v>
      </c>
    </row>
    <row r="13238" spans="1:10" ht="25.5">
      <c r="A13238" s="72">
        <v>13234</v>
      </c>
      <c r="B13238" s="83" t="s">
        <v>138</v>
      </c>
      <c r="C13238" s="84" t="s">
        <v>5435</v>
      </c>
      <c r="D13238" s="84" t="s">
        <v>5415</v>
      </c>
      <c r="E13238" s="84" t="s">
        <v>185</v>
      </c>
      <c r="F13238" s="84" t="s">
        <v>5269</v>
      </c>
      <c r="G13238" s="84" t="s">
        <v>10234</v>
      </c>
      <c r="H13238" s="85">
        <v>3080</v>
      </c>
      <c r="I13238" s="86">
        <v>0</v>
      </c>
      <c r="J13238" s="87">
        <v>3080</v>
      </c>
    </row>
    <row r="13239" spans="1:10" ht="25.5">
      <c r="A13239" s="72">
        <v>13235</v>
      </c>
      <c r="B13239" s="83" t="s">
        <v>138</v>
      </c>
      <c r="C13239" s="84" t="s">
        <v>5480</v>
      </c>
      <c r="D13239" s="84" t="s">
        <v>5477</v>
      </c>
      <c r="E13239" s="84" t="s">
        <v>185</v>
      </c>
      <c r="F13239" s="84" t="s">
        <v>5269</v>
      </c>
      <c r="G13239" s="84" t="s">
        <v>10234</v>
      </c>
      <c r="H13239" s="85">
        <v>3080</v>
      </c>
      <c r="I13239" s="86">
        <v>0</v>
      </c>
      <c r="J13239" s="87">
        <v>3080</v>
      </c>
    </row>
    <row r="13240" spans="1:10" ht="25.5">
      <c r="A13240" s="72">
        <v>13236</v>
      </c>
      <c r="B13240" s="83" t="s">
        <v>138</v>
      </c>
      <c r="C13240" s="84" t="s">
        <v>5459</v>
      </c>
      <c r="D13240" s="84" t="s">
        <v>5447</v>
      </c>
      <c r="E13240" s="84" t="s">
        <v>185</v>
      </c>
      <c r="F13240" s="84" t="s">
        <v>5269</v>
      </c>
      <c r="G13240" s="84" t="s">
        <v>10234</v>
      </c>
      <c r="H13240" s="85">
        <v>3080</v>
      </c>
      <c r="I13240" s="86">
        <v>0</v>
      </c>
      <c r="J13240" s="87">
        <v>3080</v>
      </c>
    </row>
    <row r="13241" spans="1:10" ht="25.5">
      <c r="A13241" s="72">
        <v>13237</v>
      </c>
      <c r="B13241" s="83" t="s">
        <v>138</v>
      </c>
      <c r="C13241" s="84" t="s">
        <v>5459</v>
      </c>
      <c r="D13241" s="84" t="s">
        <v>5447</v>
      </c>
      <c r="E13241" s="84" t="s">
        <v>185</v>
      </c>
      <c r="F13241" s="84" t="s">
        <v>5269</v>
      </c>
      <c r="G13241" s="84" t="s">
        <v>10234</v>
      </c>
      <c r="H13241" s="85">
        <v>3080</v>
      </c>
      <c r="I13241" s="86">
        <v>0</v>
      </c>
      <c r="J13241" s="87">
        <v>3080</v>
      </c>
    </row>
    <row r="13242" spans="1:10" ht="25.5">
      <c r="A13242" s="72">
        <v>13238</v>
      </c>
      <c r="B13242" s="83" t="s">
        <v>138</v>
      </c>
      <c r="C13242" s="84" t="s">
        <v>5459</v>
      </c>
      <c r="D13242" s="84" t="s">
        <v>5447</v>
      </c>
      <c r="E13242" s="84" t="s">
        <v>185</v>
      </c>
      <c r="F13242" s="84" t="s">
        <v>5269</v>
      </c>
      <c r="G13242" s="84" t="s">
        <v>10234</v>
      </c>
      <c r="H13242" s="85">
        <v>3080</v>
      </c>
      <c r="I13242" s="86">
        <v>0</v>
      </c>
      <c r="J13242" s="87">
        <v>3080</v>
      </c>
    </row>
    <row r="13243" spans="1:10" ht="25.5">
      <c r="A13243" s="72">
        <v>13239</v>
      </c>
      <c r="B13243" s="83" t="s">
        <v>138</v>
      </c>
      <c r="C13243" s="84" t="s">
        <v>5459</v>
      </c>
      <c r="D13243" s="84" t="s">
        <v>5447</v>
      </c>
      <c r="E13243" s="84" t="s">
        <v>185</v>
      </c>
      <c r="F13243" s="84" t="s">
        <v>5269</v>
      </c>
      <c r="G13243" s="84" t="s">
        <v>10234</v>
      </c>
      <c r="H13243" s="85">
        <v>3080</v>
      </c>
      <c r="I13243" s="86">
        <v>0</v>
      </c>
      <c r="J13243" s="87">
        <v>3080</v>
      </c>
    </row>
    <row r="13244" spans="1:10" ht="51">
      <c r="A13244" s="72">
        <v>13240</v>
      </c>
      <c r="B13244" s="83" t="s">
        <v>138</v>
      </c>
      <c r="C13244" s="84" t="s">
        <v>5318</v>
      </c>
      <c r="D13244" s="84" t="s">
        <v>5317</v>
      </c>
      <c r="E13244" s="84" t="s">
        <v>185</v>
      </c>
      <c r="F13244" s="84" t="s">
        <v>5269</v>
      </c>
      <c r="G13244" s="84" t="s">
        <v>10234</v>
      </c>
      <c r="H13244" s="85">
        <v>99</v>
      </c>
      <c r="I13244" s="86">
        <v>0</v>
      </c>
      <c r="J13244" s="87">
        <v>99</v>
      </c>
    </row>
    <row r="13245" spans="1:10" ht="25.5">
      <c r="A13245" s="72">
        <v>13241</v>
      </c>
      <c r="B13245" s="83" t="s">
        <v>138</v>
      </c>
      <c r="C13245" s="84" t="s">
        <v>5316</v>
      </c>
      <c r="D13245" s="84" t="s">
        <v>5315</v>
      </c>
      <c r="E13245" s="84" t="s">
        <v>185</v>
      </c>
      <c r="F13245" s="84" t="s">
        <v>5269</v>
      </c>
      <c r="G13245" s="84" t="s">
        <v>10234</v>
      </c>
      <c r="H13245" s="85">
        <v>99</v>
      </c>
      <c r="I13245" s="86">
        <v>0</v>
      </c>
      <c r="J13245" s="87">
        <v>99</v>
      </c>
    </row>
    <row r="13246" spans="1:10" ht="25.5">
      <c r="A13246" s="72">
        <v>13242</v>
      </c>
      <c r="B13246" s="83" t="s">
        <v>138</v>
      </c>
      <c r="C13246" s="84" t="s">
        <v>5314</v>
      </c>
      <c r="D13246" s="84" t="s">
        <v>5313</v>
      </c>
      <c r="E13246" s="84" t="s">
        <v>185</v>
      </c>
      <c r="F13246" s="84" t="s">
        <v>5269</v>
      </c>
      <c r="G13246" s="84" t="s">
        <v>10234</v>
      </c>
      <c r="H13246" s="85">
        <v>99</v>
      </c>
      <c r="I13246" s="86">
        <v>0</v>
      </c>
      <c r="J13246" s="87">
        <v>99</v>
      </c>
    </row>
    <row r="13247" spans="1:10" ht="38.25">
      <c r="A13247" s="72">
        <v>13243</v>
      </c>
      <c r="B13247" s="83" t="s">
        <v>138</v>
      </c>
      <c r="C13247" s="84" t="s">
        <v>5310</v>
      </c>
      <c r="D13247" s="84" t="s">
        <v>5309</v>
      </c>
      <c r="E13247" s="84" t="s">
        <v>185</v>
      </c>
      <c r="F13247" s="84" t="s">
        <v>5269</v>
      </c>
      <c r="G13247" s="84" t="s">
        <v>10234</v>
      </c>
      <c r="H13247" s="85">
        <v>5000</v>
      </c>
      <c r="I13247" s="86">
        <v>0</v>
      </c>
      <c r="J13247" s="87">
        <v>5000</v>
      </c>
    </row>
    <row r="13248" spans="1:10" ht="25.5">
      <c r="A13248" s="72">
        <v>13244</v>
      </c>
      <c r="B13248" s="83" t="s">
        <v>138</v>
      </c>
      <c r="C13248" s="84" t="s">
        <v>5299</v>
      </c>
      <c r="D13248" s="84" t="s">
        <v>5300</v>
      </c>
      <c r="E13248" s="84" t="s">
        <v>185</v>
      </c>
      <c r="F13248" s="84" t="s">
        <v>5269</v>
      </c>
      <c r="G13248" s="84" t="s">
        <v>10234</v>
      </c>
      <c r="H13248" s="85">
        <v>15000</v>
      </c>
      <c r="I13248" s="86">
        <v>0</v>
      </c>
      <c r="J13248" s="87">
        <v>15000</v>
      </c>
    </row>
    <row r="13249" spans="1:10" ht="25.5">
      <c r="A13249" s="72">
        <v>13245</v>
      </c>
      <c r="B13249" s="83" t="s">
        <v>138</v>
      </c>
      <c r="C13249" s="84" t="s">
        <v>5298</v>
      </c>
      <c r="D13249" s="84" t="s">
        <v>5296</v>
      </c>
      <c r="E13249" s="84" t="s">
        <v>185</v>
      </c>
      <c r="F13249" s="84" t="s">
        <v>5269</v>
      </c>
      <c r="G13249" s="84" t="s">
        <v>10234</v>
      </c>
      <c r="H13249" s="85">
        <v>275</v>
      </c>
      <c r="I13249" s="86">
        <v>0</v>
      </c>
      <c r="J13249" s="87">
        <v>275</v>
      </c>
    </row>
    <row r="13250" spans="1:10" ht="25.5">
      <c r="A13250" s="72">
        <v>13246</v>
      </c>
      <c r="B13250" s="83" t="s">
        <v>138</v>
      </c>
      <c r="C13250" s="84" t="s">
        <v>5307</v>
      </c>
      <c r="D13250" s="84" t="s">
        <v>5308</v>
      </c>
      <c r="E13250" s="84" t="s">
        <v>185</v>
      </c>
      <c r="F13250" s="84" t="s">
        <v>5269</v>
      </c>
      <c r="G13250" s="84" t="s">
        <v>10234</v>
      </c>
      <c r="H13250" s="85">
        <v>220</v>
      </c>
      <c r="I13250" s="86">
        <v>0</v>
      </c>
      <c r="J13250" s="87">
        <v>220</v>
      </c>
    </row>
    <row r="13251" spans="1:10" ht="38.25">
      <c r="A13251" s="72">
        <v>13247</v>
      </c>
      <c r="B13251" s="83" t="s">
        <v>138</v>
      </c>
      <c r="C13251" s="84" t="s">
        <v>5312</v>
      </c>
      <c r="D13251" s="84" t="s">
        <v>5311</v>
      </c>
      <c r="E13251" s="84" t="s">
        <v>185</v>
      </c>
      <c r="F13251" s="84" t="s">
        <v>5269</v>
      </c>
      <c r="G13251" s="84" t="s">
        <v>10234</v>
      </c>
      <c r="H13251" s="85">
        <v>150</v>
      </c>
      <c r="I13251" s="86">
        <v>0</v>
      </c>
      <c r="J13251" s="87">
        <v>150</v>
      </c>
    </row>
    <row r="13252" spans="1:10" ht="38.25">
      <c r="A13252" s="72">
        <v>13248</v>
      </c>
      <c r="B13252" s="83" t="s">
        <v>138</v>
      </c>
      <c r="C13252" s="84" t="s">
        <v>5343</v>
      </c>
      <c r="D13252" s="84" t="s">
        <v>5340</v>
      </c>
      <c r="E13252" s="84" t="s">
        <v>185</v>
      </c>
      <c r="F13252" s="84" t="s">
        <v>5269</v>
      </c>
      <c r="G13252" s="84" t="s">
        <v>10234</v>
      </c>
      <c r="H13252" s="85">
        <v>110</v>
      </c>
      <c r="I13252" s="86">
        <v>0</v>
      </c>
      <c r="J13252" s="87">
        <v>110</v>
      </c>
    </row>
    <row r="13253" spans="1:10" ht="38.25">
      <c r="A13253" s="72">
        <v>13249</v>
      </c>
      <c r="B13253" s="83" t="s">
        <v>138</v>
      </c>
      <c r="C13253" s="84" t="s">
        <v>5341</v>
      </c>
      <c r="D13253" s="84" t="s">
        <v>5340</v>
      </c>
      <c r="E13253" s="84" t="s">
        <v>185</v>
      </c>
      <c r="F13253" s="84" t="s">
        <v>5269</v>
      </c>
      <c r="G13253" s="84" t="s">
        <v>10234</v>
      </c>
      <c r="H13253" s="85">
        <v>110</v>
      </c>
      <c r="I13253" s="86">
        <v>0</v>
      </c>
      <c r="J13253" s="87">
        <v>110</v>
      </c>
    </row>
    <row r="13254" spans="1:10" ht="38.25">
      <c r="A13254" s="72">
        <v>13250</v>
      </c>
      <c r="B13254" s="83" t="s">
        <v>138</v>
      </c>
      <c r="C13254" s="84" t="s">
        <v>5342</v>
      </c>
      <c r="D13254" s="84" t="s">
        <v>5340</v>
      </c>
      <c r="E13254" s="84" t="s">
        <v>185</v>
      </c>
      <c r="F13254" s="84" t="s">
        <v>5269</v>
      </c>
      <c r="G13254" s="84" t="s">
        <v>10234</v>
      </c>
      <c r="H13254" s="85">
        <v>110</v>
      </c>
      <c r="I13254" s="86">
        <v>0</v>
      </c>
      <c r="J13254" s="87">
        <v>110</v>
      </c>
    </row>
    <row r="13255" spans="1:10" ht="38.25">
      <c r="A13255" s="72">
        <v>13251</v>
      </c>
      <c r="B13255" s="83" t="s">
        <v>138</v>
      </c>
      <c r="C13255" s="84" t="s">
        <v>5344</v>
      </c>
      <c r="D13255" s="84" t="s">
        <v>5340</v>
      </c>
      <c r="E13255" s="84" t="s">
        <v>185</v>
      </c>
      <c r="F13255" s="84" t="s">
        <v>5269</v>
      </c>
      <c r="G13255" s="84" t="s">
        <v>10234</v>
      </c>
      <c r="H13255" s="85">
        <v>110</v>
      </c>
      <c r="I13255" s="86">
        <v>0</v>
      </c>
      <c r="J13255" s="87">
        <v>110</v>
      </c>
    </row>
    <row r="13256" spans="1:10" ht="38.25">
      <c r="A13256" s="72">
        <v>13252</v>
      </c>
      <c r="B13256" s="83" t="s">
        <v>138</v>
      </c>
      <c r="C13256" s="84" t="s">
        <v>41116</v>
      </c>
      <c r="D13256" s="84" t="s">
        <v>41117</v>
      </c>
      <c r="E13256" s="84" t="s">
        <v>185</v>
      </c>
      <c r="F13256" s="84" t="s">
        <v>41028</v>
      </c>
      <c r="G13256" s="84" t="s">
        <v>10234</v>
      </c>
      <c r="H13256" s="85">
        <v>0</v>
      </c>
      <c r="I13256" s="86">
        <v>0</v>
      </c>
      <c r="J13256" s="87">
        <v>0</v>
      </c>
    </row>
    <row r="13257" spans="1:10" ht="25.5">
      <c r="A13257" s="72">
        <v>13253</v>
      </c>
      <c r="B13257" s="83" t="s">
        <v>138</v>
      </c>
      <c r="C13257" s="84" t="s">
        <v>7262</v>
      </c>
      <c r="D13257" s="84" t="s">
        <v>7263</v>
      </c>
      <c r="E13257" s="84" t="s">
        <v>185</v>
      </c>
      <c r="F13257" s="84" t="s">
        <v>7239</v>
      </c>
      <c r="G13257" s="84" t="s">
        <v>10234</v>
      </c>
      <c r="H13257" s="85">
        <v>0.15</v>
      </c>
      <c r="I13257" s="86">
        <v>0</v>
      </c>
      <c r="J13257" s="87">
        <v>0.15</v>
      </c>
    </row>
    <row r="13258" spans="1:10" ht="25.5">
      <c r="A13258" s="72">
        <v>13254</v>
      </c>
      <c r="B13258" s="83" t="s">
        <v>138</v>
      </c>
      <c r="C13258" s="84" t="s">
        <v>7264</v>
      </c>
      <c r="D13258" s="84" t="s">
        <v>7265</v>
      </c>
      <c r="E13258" s="84" t="s">
        <v>185</v>
      </c>
      <c r="F13258" s="84" t="s">
        <v>7239</v>
      </c>
      <c r="G13258" s="84" t="s">
        <v>10234</v>
      </c>
      <c r="H13258" s="85">
        <v>1.65</v>
      </c>
      <c r="I13258" s="86">
        <v>0</v>
      </c>
      <c r="J13258" s="87">
        <v>1.65</v>
      </c>
    </row>
    <row r="13259" spans="1:10" ht="51">
      <c r="A13259" s="72">
        <v>13255</v>
      </c>
      <c r="B13259" s="83" t="s">
        <v>138</v>
      </c>
      <c r="C13259" s="84" t="s">
        <v>7240</v>
      </c>
      <c r="D13259" s="84" t="s">
        <v>7241</v>
      </c>
      <c r="E13259" s="84" t="s">
        <v>185</v>
      </c>
      <c r="F13259" s="84" t="s">
        <v>7239</v>
      </c>
      <c r="G13259" s="84" t="s">
        <v>10234</v>
      </c>
      <c r="H13259" s="85">
        <v>76.45</v>
      </c>
      <c r="I13259" s="86">
        <v>0</v>
      </c>
      <c r="J13259" s="87">
        <v>76.45</v>
      </c>
    </row>
    <row r="13260" spans="1:10" ht="25.5">
      <c r="A13260" s="72">
        <v>13256</v>
      </c>
      <c r="B13260" s="83" t="s">
        <v>138</v>
      </c>
      <c r="C13260" s="84" t="s">
        <v>7242</v>
      </c>
      <c r="D13260" s="84" t="s">
        <v>7243</v>
      </c>
      <c r="E13260" s="84" t="s">
        <v>185</v>
      </c>
      <c r="F13260" s="84" t="s">
        <v>7239</v>
      </c>
      <c r="G13260" s="84" t="s">
        <v>10234</v>
      </c>
      <c r="H13260" s="85">
        <v>0.6</v>
      </c>
      <c r="I13260" s="86">
        <v>0</v>
      </c>
      <c r="J13260" s="87">
        <v>0.6</v>
      </c>
    </row>
    <row r="13261" spans="1:10" ht="25.5">
      <c r="A13261" s="72">
        <v>13257</v>
      </c>
      <c r="B13261" s="83" t="s">
        <v>138</v>
      </c>
      <c r="C13261" s="84" t="s">
        <v>7244</v>
      </c>
      <c r="D13261" s="84" t="s">
        <v>7245</v>
      </c>
      <c r="E13261" s="84" t="s">
        <v>185</v>
      </c>
      <c r="F13261" s="84" t="s">
        <v>7239</v>
      </c>
      <c r="G13261" s="84" t="s">
        <v>10234</v>
      </c>
      <c r="H13261" s="85">
        <v>6.6</v>
      </c>
      <c r="I13261" s="86">
        <v>0</v>
      </c>
      <c r="J13261" s="87">
        <v>6.6</v>
      </c>
    </row>
    <row r="13262" spans="1:10" ht="51">
      <c r="A13262" s="72">
        <v>13258</v>
      </c>
      <c r="B13262" s="83" t="s">
        <v>138</v>
      </c>
      <c r="C13262" s="84" t="s">
        <v>7246</v>
      </c>
      <c r="D13262" s="84" t="s">
        <v>7247</v>
      </c>
      <c r="E13262" s="84" t="s">
        <v>185</v>
      </c>
      <c r="F13262" s="84" t="s">
        <v>7239</v>
      </c>
      <c r="G13262" s="84" t="s">
        <v>10234</v>
      </c>
      <c r="H13262" s="85">
        <v>29.95</v>
      </c>
      <c r="I13262" s="86">
        <v>0</v>
      </c>
      <c r="J13262" s="87">
        <v>29.95</v>
      </c>
    </row>
    <row r="13263" spans="1:10" ht="51">
      <c r="A13263" s="72">
        <v>13259</v>
      </c>
      <c r="B13263" s="83" t="s">
        <v>138</v>
      </c>
      <c r="C13263" s="84" t="s">
        <v>7248</v>
      </c>
      <c r="D13263" s="84" t="s">
        <v>7249</v>
      </c>
      <c r="E13263" s="84" t="s">
        <v>185</v>
      </c>
      <c r="F13263" s="84" t="s">
        <v>7239</v>
      </c>
      <c r="G13263" s="84" t="s">
        <v>10234</v>
      </c>
      <c r="H13263" s="85">
        <v>329.45</v>
      </c>
      <c r="I13263" s="86">
        <v>0</v>
      </c>
      <c r="J13263" s="87">
        <v>329.45</v>
      </c>
    </row>
    <row r="13264" spans="1:10" ht="25.5">
      <c r="A13264" s="72">
        <v>13260</v>
      </c>
      <c r="B13264" s="83" t="s">
        <v>138</v>
      </c>
      <c r="C13264" s="84" t="s">
        <v>7250</v>
      </c>
      <c r="D13264" s="84" t="s">
        <v>7251</v>
      </c>
      <c r="E13264" s="84" t="s">
        <v>185</v>
      </c>
      <c r="F13264" s="84" t="s">
        <v>7239</v>
      </c>
      <c r="G13264" s="84" t="s">
        <v>10234</v>
      </c>
      <c r="H13264" s="85">
        <v>0.3</v>
      </c>
      <c r="I13264" s="86">
        <v>0</v>
      </c>
      <c r="J13264" s="87">
        <v>0.3</v>
      </c>
    </row>
    <row r="13265" spans="1:10" ht="25.5">
      <c r="A13265" s="72">
        <v>13261</v>
      </c>
      <c r="B13265" s="83" t="s">
        <v>138</v>
      </c>
      <c r="C13265" s="84" t="s">
        <v>7252</v>
      </c>
      <c r="D13265" s="84" t="s">
        <v>7253</v>
      </c>
      <c r="E13265" s="84" t="s">
        <v>185</v>
      </c>
      <c r="F13265" s="84" t="s">
        <v>7239</v>
      </c>
      <c r="G13265" s="84" t="s">
        <v>10234</v>
      </c>
      <c r="H13265" s="85">
        <v>3.3</v>
      </c>
      <c r="I13265" s="86">
        <v>0</v>
      </c>
      <c r="J13265" s="87">
        <v>3.3</v>
      </c>
    </row>
    <row r="13266" spans="1:10" ht="51">
      <c r="A13266" s="72">
        <v>13262</v>
      </c>
      <c r="B13266" s="83" t="s">
        <v>138</v>
      </c>
      <c r="C13266" s="84" t="s">
        <v>7254</v>
      </c>
      <c r="D13266" s="84" t="s">
        <v>7255</v>
      </c>
      <c r="E13266" s="84" t="s">
        <v>185</v>
      </c>
      <c r="F13266" s="84" t="s">
        <v>7239</v>
      </c>
      <c r="G13266" s="84" t="s">
        <v>10234</v>
      </c>
      <c r="H13266" s="85">
        <v>17.95</v>
      </c>
      <c r="I13266" s="86">
        <v>0</v>
      </c>
      <c r="J13266" s="87">
        <v>17.95</v>
      </c>
    </row>
    <row r="13267" spans="1:10" ht="51">
      <c r="A13267" s="72">
        <v>13263</v>
      </c>
      <c r="B13267" s="83" t="s">
        <v>138</v>
      </c>
      <c r="C13267" s="84" t="s">
        <v>7256</v>
      </c>
      <c r="D13267" s="84" t="s">
        <v>7257</v>
      </c>
      <c r="E13267" s="84" t="s">
        <v>185</v>
      </c>
      <c r="F13267" s="84" t="s">
        <v>7239</v>
      </c>
      <c r="G13267" s="84" t="s">
        <v>10234</v>
      </c>
      <c r="H13267" s="85">
        <v>197.45</v>
      </c>
      <c r="I13267" s="86">
        <v>0</v>
      </c>
      <c r="J13267" s="87">
        <v>197.45</v>
      </c>
    </row>
    <row r="13268" spans="1:10">
      <c r="A13268" s="72">
        <v>13264</v>
      </c>
      <c r="B13268" s="83" t="s">
        <v>138</v>
      </c>
      <c r="C13268" s="84" t="s">
        <v>7258</v>
      </c>
      <c r="D13268" s="84" t="s">
        <v>7259</v>
      </c>
      <c r="E13268" s="84" t="s">
        <v>185</v>
      </c>
      <c r="F13268" s="84" t="s">
        <v>7239</v>
      </c>
      <c r="G13268" s="84" t="s">
        <v>10234</v>
      </c>
      <c r="H13268" s="85">
        <v>4.95</v>
      </c>
      <c r="I13268" s="86">
        <v>0</v>
      </c>
      <c r="J13268" s="87">
        <v>4.95</v>
      </c>
    </row>
    <row r="13269" spans="1:10">
      <c r="A13269" s="72">
        <v>13265</v>
      </c>
      <c r="B13269" s="83" t="s">
        <v>138</v>
      </c>
      <c r="C13269" s="84" t="s">
        <v>7260</v>
      </c>
      <c r="D13269" s="84" t="s">
        <v>7261</v>
      </c>
      <c r="E13269" s="84" t="s">
        <v>185</v>
      </c>
      <c r="F13269" s="84" t="s">
        <v>7239</v>
      </c>
      <c r="G13269" s="84" t="s">
        <v>10234</v>
      </c>
      <c r="H13269" s="85">
        <v>54.45</v>
      </c>
      <c r="I13269" s="86">
        <v>0</v>
      </c>
      <c r="J13269" s="87">
        <v>54.45</v>
      </c>
    </row>
    <row r="13270" spans="1:10" ht="191.25">
      <c r="A13270" s="72">
        <v>13266</v>
      </c>
      <c r="B13270" s="83" t="s">
        <v>138</v>
      </c>
      <c r="C13270" s="84" t="s">
        <v>7266</v>
      </c>
      <c r="D13270" s="84" t="s">
        <v>7267</v>
      </c>
      <c r="E13270" s="84" t="s">
        <v>185</v>
      </c>
      <c r="F13270" s="84" t="s">
        <v>7268</v>
      </c>
      <c r="G13270" s="84" t="s">
        <v>10234</v>
      </c>
      <c r="H13270" s="85">
        <v>2390</v>
      </c>
      <c r="I13270" s="86">
        <v>0</v>
      </c>
      <c r="J13270" s="87">
        <v>2390</v>
      </c>
    </row>
    <row r="13271" spans="1:10" ht="25.5">
      <c r="A13271" s="72">
        <v>13267</v>
      </c>
      <c r="B13271" s="83" t="s">
        <v>138</v>
      </c>
      <c r="C13271" s="84" t="s">
        <v>7269</v>
      </c>
      <c r="D13271" s="84" t="s">
        <v>7270</v>
      </c>
      <c r="E13271" s="84" t="s">
        <v>185</v>
      </c>
      <c r="F13271" s="84" t="s">
        <v>7268</v>
      </c>
      <c r="G13271" s="84" t="s">
        <v>10234</v>
      </c>
      <c r="H13271" s="85">
        <v>1800</v>
      </c>
      <c r="I13271" s="86">
        <v>0</v>
      </c>
      <c r="J13271" s="87">
        <v>1800</v>
      </c>
    </row>
    <row r="13272" spans="1:10" ht="191.25">
      <c r="A13272" s="72">
        <v>13268</v>
      </c>
      <c r="B13272" s="83" t="s">
        <v>138</v>
      </c>
      <c r="C13272" s="84" t="s">
        <v>7273</v>
      </c>
      <c r="D13272" s="84" t="s">
        <v>7274</v>
      </c>
      <c r="E13272" s="84" t="s">
        <v>185</v>
      </c>
      <c r="F13272" s="84" t="s">
        <v>7268</v>
      </c>
      <c r="G13272" s="84" t="s">
        <v>10234</v>
      </c>
      <c r="H13272" s="85">
        <v>2490</v>
      </c>
      <c r="I13272" s="86">
        <v>0</v>
      </c>
      <c r="J13272" s="87">
        <v>2490</v>
      </c>
    </row>
    <row r="13273" spans="1:10" ht="25.5">
      <c r="A13273" s="72">
        <v>13269</v>
      </c>
      <c r="B13273" s="83" t="s">
        <v>138</v>
      </c>
      <c r="C13273" s="84" t="s">
        <v>7271</v>
      </c>
      <c r="D13273" s="84" t="s">
        <v>7272</v>
      </c>
      <c r="E13273" s="84" t="s">
        <v>185</v>
      </c>
      <c r="F13273" s="84" t="s">
        <v>7268</v>
      </c>
      <c r="G13273" s="84" t="s">
        <v>10234</v>
      </c>
      <c r="H13273" s="85">
        <v>1900</v>
      </c>
      <c r="I13273" s="86">
        <v>0</v>
      </c>
      <c r="J13273" s="87">
        <v>1900</v>
      </c>
    </row>
    <row r="13274" spans="1:10">
      <c r="A13274" s="72">
        <v>13270</v>
      </c>
      <c r="B13274" s="83" t="s">
        <v>138</v>
      </c>
      <c r="C13274" s="84" t="s">
        <v>41118</v>
      </c>
      <c r="D13274" s="84" t="s">
        <v>41119</v>
      </c>
      <c r="E13274" s="84" t="s">
        <v>185</v>
      </c>
      <c r="F13274" s="84" t="s">
        <v>7268</v>
      </c>
      <c r="G13274" s="84" t="s">
        <v>10234</v>
      </c>
      <c r="H13274" s="85">
        <v>200</v>
      </c>
      <c r="I13274" s="86">
        <v>0</v>
      </c>
      <c r="J13274" s="87">
        <v>200</v>
      </c>
    </row>
    <row r="13275" spans="1:10" ht="25.5">
      <c r="A13275" s="72">
        <v>13271</v>
      </c>
      <c r="B13275" s="83" t="s">
        <v>138</v>
      </c>
      <c r="C13275" s="84" t="s">
        <v>7276</v>
      </c>
      <c r="D13275" s="84" t="s">
        <v>7277</v>
      </c>
      <c r="E13275" s="84" t="s">
        <v>185</v>
      </c>
      <c r="F13275" s="84" t="s">
        <v>7268</v>
      </c>
      <c r="G13275" s="84" t="s">
        <v>10234</v>
      </c>
      <c r="H13275" s="85">
        <v>50</v>
      </c>
      <c r="I13275" s="86">
        <v>0</v>
      </c>
      <c r="J13275" s="87">
        <v>50</v>
      </c>
    </row>
    <row r="13276" spans="1:10" ht="25.5">
      <c r="A13276" s="72">
        <v>13272</v>
      </c>
      <c r="B13276" s="83" t="s">
        <v>138</v>
      </c>
      <c r="C13276" s="84" t="s">
        <v>7278</v>
      </c>
      <c r="D13276" s="84" t="s">
        <v>7279</v>
      </c>
      <c r="E13276" s="84" t="s">
        <v>185</v>
      </c>
      <c r="F13276" s="84" t="s">
        <v>7268</v>
      </c>
      <c r="G13276" s="84" t="s">
        <v>10234</v>
      </c>
      <c r="H13276" s="85">
        <v>20</v>
      </c>
      <c r="I13276" s="86">
        <v>0</v>
      </c>
      <c r="J13276" s="87">
        <v>20</v>
      </c>
    </row>
    <row r="13277" spans="1:10" ht="25.5">
      <c r="A13277" s="72">
        <v>13273</v>
      </c>
      <c r="B13277" s="83" t="s">
        <v>138</v>
      </c>
      <c r="C13277" s="84" t="s">
        <v>7282</v>
      </c>
      <c r="D13277" s="84" t="s">
        <v>7283</v>
      </c>
      <c r="E13277" s="84" t="s">
        <v>185</v>
      </c>
      <c r="F13277" s="84" t="s">
        <v>7268</v>
      </c>
      <c r="G13277" s="84" t="s">
        <v>10234</v>
      </c>
      <c r="H13277" s="85">
        <v>30</v>
      </c>
      <c r="I13277" s="86">
        <v>0</v>
      </c>
      <c r="J13277" s="87">
        <v>30</v>
      </c>
    </row>
    <row r="13278" spans="1:10">
      <c r="A13278" s="72">
        <v>13274</v>
      </c>
      <c r="B13278" s="83" t="s">
        <v>138</v>
      </c>
      <c r="C13278" s="84" t="s">
        <v>7280</v>
      </c>
      <c r="D13278" s="84" t="s">
        <v>7281</v>
      </c>
      <c r="E13278" s="84" t="s">
        <v>185</v>
      </c>
      <c r="F13278" s="84" t="s">
        <v>7268</v>
      </c>
      <c r="G13278" s="84" t="s">
        <v>10234</v>
      </c>
      <c r="H13278" s="85">
        <v>70</v>
      </c>
      <c r="I13278" s="86">
        <v>0</v>
      </c>
      <c r="J13278" s="87">
        <v>70</v>
      </c>
    </row>
    <row r="13279" spans="1:10" ht="25.5">
      <c r="A13279" s="72">
        <v>13275</v>
      </c>
      <c r="B13279" s="83" t="s">
        <v>138</v>
      </c>
      <c r="C13279" s="84" t="s">
        <v>7288</v>
      </c>
      <c r="D13279" s="84" t="s">
        <v>41120</v>
      </c>
      <c r="E13279" s="84" t="s">
        <v>185</v>
      </c>
      <c r="F13279" s="84" t="s">
        <v>7268</v>
      </c>
      <c r="G13279" s="84" t="s">
        <v>10234</v>
      </c>
      <c r="H13279" s="85">
        <v>600</v>
      </c>
      <c r="I13279" s="86">
        <v>0</v>
      </c>
      <c r="J13279" s="87">
        <v>600</v>
      </c>
    </row>
    <row r="13280" spans="1:10" ht="25.5">
      <c r="A13280" s="72">
        <v>13276</v>
      </c>
      <c r="B13280" s="83" t="s">
        <v>138</v>
      </c>
      <c r="C13280" s="84" t="s">
        <v>7284</v>
      </c>
      <c r="D13280" s="84" t="s">
        <v>7285</v>
      </c>
      <c r="E13280" s="84" t="s">
        <v>185</v>
      </c>
      <c r="F13280" s="84" t="s">
        <v>7268</v>
      </c>
      <c r="G13280" s="84" t="s">
        <v>10234</v>
      </c>
      <c r="H13280" s="85">
        <v>200</v>
      </c>
      <c r="I13280" s="86">
        <v>0</v>
      </c>
      <c r="J13280" s="87">
        <v>200</v>
      </c>
    </row>
    <row r="13281" spans="1:10" ht="25.5">
      <c r="A13281" s="72">
        <v>13277</v>
      </c>
      <c r="B13281" s="83" t="s">
        <v>138</v>
      </c>
      <c r="C13281" s="84" t="s">
        <v>7286</v>
      </c>
      <c r="D13281" s="84" t="s">
        <v>7287</v>
      </c>
      <c r="E13281" s="84" t="s">
        <v>185</v>
      </c>
      <c r="F13281" s="84" t="s">
        <v>7268</v>
      </c>
      <c r="G13281" s="84" t="s">
        <v>10234</v>
      </c>
      <c r="H13281" s="85">
        <v>350</v>
      </c>
      <c r="I13281" s="86">
        <v>0</v>
      </c>
      <c r="J13281" s="87">
        <v>350</v>
      </c>
    </row>
    <row r="13282" spans="1:10" ht="63.75">
      <c r="A13282" s="72">
        <v>13278</v>
      </c>
      <c r="B13282" s="83" t="s">
        <v>138</v>
      </c>
      <c r="C13282" s="84" t="s">
        <v>7479</v>
      </c>
      <c r="D13282" s="84" t="s">
        <v>7480</v>
      </c>
      <c r="E13282" s="84" t="s">
        <v>185</v>
      </c>
      <c r="F13282" s="84" t="s">
        <v>7268</v>
      </c>
      <c r="G13282" s="84" t="s">
        <v>10234</v>
      </c>
      <c r="H13282" s="85">
        <v>7600</v>
      </c>
      <c r="I13282" s="86">
        <v>0</v>
      </c>
      <c r="J13282" s="87">
        <v>7600</v>
      </c>
    </row>
    <row r="13283" spans="1:10" ht="63.75">
      <c r="A13283" s="72">
        <v>13279</v>
      </c>
      <c r="B13283" s="83" t="s">
        <v>138</v>
      </c>
      <c r="C13283" s="84" t="s">
        <v>7481</v>
      </c>
      <c r="D13283" s="84" t="s">
        <v>41121</v>
      </c>
      <c r="E13283" s="84" t="s">
        <v>185</v>
      </c>
      <c r="F13283" s="84" t="s">
        <v>7268</v>
      </c>
      <c r="G13283" s="84" t="s">
        <v>10234</v>
      </c>
      <c r="H13283" s="85">
        <v>8300</v>
      </c>
      <c r="I13283" s="86">
        <v>0</v>
      </c>
      <c r="J13283" s="87">
        <v>8300</v>
      </c>
    </row>
    <row r="13284" spans="1:10" ht="63.75">
      <c r="A13284" s="72">
        <v>13280</v>
      </c>
      <c r="B13284" s="83" t="s">
        <v>138</v>
      </c>
      <c r="C13284" s="84" t="s">
        <v>7483</v>
      </c>
      <c r="D13284" s="84" t="s">
        <v>7482</v>
      </c>
      <c r="E13284" s="84" t="s">
        <v>185</v>
      </c>
      <c r="F13284" s="84" t="s">
        <v>7268</v>
      </c>
      <c r="G13284" s="84" t="s">
        <v>10234</v>
      </c>
      <c r="H13284" s="85">
        <v>9400</v>
      </c>
      <c r="I13284" s="86">
        <v>0</v>
      </c>
      <c r="J13284" s="87">
        <v>9400</v>
      </c>
    </row>
    <row r="13285" spans="1:10" ht="63.75">
      <c r="A13285" s="72">
        <v>13281</v>
      </c>
      <c r="B13285" s="83" t="s">
        <v>138</v>
      </c>
      <c r="C13285" s="84" t="s">
        <v>7484</v>
      </c>
      <c r="D13285" s="84" t="s">
        <v>7485</v>
      </c>
      <c r="E13285" s="84" t="s">
        <v>185</v>
      </c>
      <c r="F13285" s="84" t="s">
        <v>7268</v>
      </c>
      <c r="G13285" s="84" t="s">
        <v>10234</v>
      </c>
      <c r="H13285" s="85">
        <v>10600</v>
      </c>
      <c r="I13285" s="86">
        <v>0</v>
      </c>
      <c r="J13285" s="87">
        <v>10600</v>
      </c>
    </row>
    <row r="13286" spans="1:10" ht="63.75">
      <c r="A13286" s="72">
        <v>13282</v>
      </c>
      <c r="B13286" s="83" t="s">
        <v>138</v>
      </c>
      <c r="C13286" s="84" t="s">
        <v>7486</v>
      </c>
      <c r="D13286" s="84" t="s">
        <v>7487</v>
      </c>
      <c r="E13286" s="84" t="s">
        <v>185</v>
      </c>
      <c r="F13286" s="84" t="s">
        <v>7268</v>
      </c>
      <c r="G13286" s="84" t="s">
        <v>10234</v>
      </c>
      <c r="H13286" s="85">
        <v>6600</v>
      </c>
      <c r="I13286" s="86">
        <v>0</v>
      </c>
      <c r="J13286" s="87">
        <v>6600</v>
      </c>
    </row>
    <row r="13287" spans="1:10" ht="63.75">
      <c r="A13287" s="72">
        <v>13283</v>
      </c>
      <c r="B13287" s="83" t="s">
        <v>138</v>
      </c>
      <c r="C13287" s="84" t="s">
        <v>7488</v>
      </c>
      <c r="D13287" s="84" t="s">
        <v>7489</v>
      </c>
      <c r="E13287" s="84" t="s">
        <v>185</v>
      </c>
      <c r="F13287" s="84" t="s">
        <v>7268</v>
      </c>
      <c r="G13287" s="84" t="s">
        <v>10234</v>
      </c>
      <c r="H13287" s="85">
        <v>9710</v>
      </c>
      <c r="I13287" s="86">
        <v>0</v>
      </c>
      <c r="J13287" s="87">
        <v>9710</v>
      </c>
    </row>
    <row r="13288" spans="1:10" ht="63.75">
      <c r="A13288" s="72">
        <v>13284</v>
      </c>
      <c r="B13288" s="83" t="s">
        <v>138</v>
      </c>
      <c r="C13288" s="84" t="s">
        <v>7490</v>
      </c>
      <c r="D13288" s="84" t="s">
        <v>7491</v>
      </c>
      <c r="E13288" s="84" t="s">
        <v>185</v>
      </c>
      <c r="F13288" s="84" t="s">
        <v>7268</v>
      </c>
      <c r="G13288" s="84" t="s">
        <v>10234</v>
      </c>
      <c r="H13288" s="85">
        <v>10110</v>
      </c>
      <c r="I13288" s="86">
        <v>0</v>
      </c>
      <c r="J13288" s="87">
        <v>10110</v>
      </c>
    </row>
    <row r="13289" spans="1:10" ht="63.75">
      <c r="A13289" s="72">
        <v>13285</v>
      </c>
      <c r="B13289" s="83" t="s">
        <v>138</v>
      </c>
      <c r="C13289" s="84" t="s">
        <v>7492</v>
      </c>
      <c r="D13289" s="84" t="s">
        <v>7493</v>
      </c>
      <c r="E13289" s="84" t="s">
        <v>185</v>
      </c>
      <c r="F13289" s="84" t="s">
        <v>7268</v>
      </c>
      <c r="G13289" s="84" t="s">
        <v>10234</v>
      </c>
      <c r="H13289" s="85">
        <v>10530</v>
      </c>
      <c r="I13289" s="86">
        <v>0</v>
      </c>
      <c r="J13289" s="87">
        <v>10530</v>
      </c>
    </row>
    <row r="13290" spans="1:10" ht="63.75">
      <c r="A13290" s="72">
        <v>13286</v>
      </c>
      <c r="B13290" s="83" t="s">
        <v>138</v>
      </c>
      <c r="C13290" s="84" t="s">
        <v>7494</v>
      </c>
      <c r="D13290" s="84" t="s">
        <v>7495</v>
      </c>
      <c r="E13290" s="84" t="s">
        <v>185</v>
      </c>
      <c r="F13290" s="84" t="s">
        <v>7268</v>
      </c>
      <c r="G13290" s="84" t="s">
        <v>10234</v>
      </c>
      <c r="H13290" s="85">
        <v>10940</v>
      </c>
      <c r="I13290" s="86">
        <v>0</v>
      </c>
      <c r="J13290" s="87">
        <v>10940</v>
      </c>
    </row>
    <row r="13291" spans="1:10" ht="63.75">
      <c r="A13291" s="72">
        <v>13287</v>
      </c>
      <c r="B13291" s="83" t="s">
        <v>138</v>
      </c>
      <c r="C13291" s="84" t="s">
        <v>7496</v>
      </c>
      <c r="D13291" s="84" t="s">
        <v>7497</v>
      </c>
      <c r="E13291" s="84" t="s">
        <v>185</v>
      </c>
      <c r="F13291" s="84" t="s">
        <v>7268</v>
      </c>
      <c r="G13291" s="84" t="s">
        <v>10234</v>
      </c>
      <c r="H13291" s="85">
        <v>10910</v>
      </c>
      <c r="I13291" s="86">
        <v>0</v>
      </c>
      <c r="J13291" s="87">
        <v>10910</v>
      </c>
    </row>
    <row r="13292" spans="1:10" ht="63.75">
      <c r="A13292" s="72">
        <v>13288</v>
      </c>
      <c r="B13292" s="83" t="s">
        <v>138</v>
      </c>
      <c r="C13292" s="84" t="s">
        <v>7498</v>
      </c>
      <c r="D13292" s="84" t="s">
        <v>7499</v>
      </c>
      <c r="E13292" s="84" t="s">
        <v>185</v>
      </c>
      <c r="F13292" s="84" t="s">
        <v>7268</v>
      </c>
      <c r="G13292" s="84" t="s">
        <v>10234</v>
      </c>
      <c r="H13292" s="85">
        <v>11490</v>
      </c>
      <c r="I13292" s="86">
        <v>0</v>
      </c>
      <c r="J13292" s="87">
        <v>11490</v>
      </c>
    </row>
    <row r="13293" spans="1:10" ht="63.75">
      <c r="A13293" s="72">
        <v>13289</v>
      </c>
      <c r="B13293" s="83" t="s">
        <v>138</v>
      </c>
      <c r="C13293" s="84" t="s">
        <v>7500</v>
      </c>
      <c r="D13293" s="84" t="s">
        <v>7501</v>
      </c>
      <c r="E13293" s="84" t="s">
        <v>185</v>
      </c>
      <c r="F13293" s="84" t="s">
        <v>7268</v>
      </c>
      <c r="G13293" s="84" t="s">
        <v>10234</v>
      </c>
      <c r="H13293" s="85">
        <v>11520</v>
      </c>
      <c r="I13293" s="86">
        <v>0</v>
      </c>
      <c r="J13293" s="87">
        <v>11520</v>
      </c>
    </row>
    <row r="13294" spans="1:10" ht="63.75">
      <c r="A13294" s="72">
        <v>13290</v>
      </c>
      <c r="B13294" s="83" t="s">
        <v>138</v>
      </c>
      <c r="C13294" s="84" t="s">
        <v>7502</v>
      </c>
      <c r="D13294" s="84" t="s">
        <v>7503</v>
      </c>
      <c r="E13294" s="84" t="s">
        <v>185</v>
      </c>
      <c r="F13294" s="84" t="s">
        <v>7268</v>
      </c>
      <c r="G13294" s="84" t="s">
        <v>10234</v>
      </c>
      <c r="H13294" s="85">
        <v>12500</v>
      </c>
      <c r="I13294" s="86">
        <v>0</v>
      </c>
      <c r="J13294" s="87">
        <v>12500</v>
      </c>
    </row>
    <row r="13295" spans="1:10" ht="63.75">
      <c r="A13295" s="72">
        <v>13291</v>
      </c>
      <c r="B13295" s="83" t="s">
        <v>138</v>
      </c>
      <c r="C13295" s="84" t="s">
        <v>7504</v>
      </c>
      <c r="D13295" s="84" t="s">
        <v>7505</v>
      </c>
      <c r="E13295" s="84" t="s">
        <v>185</v>
      </c>
      <c r="F13295" s="84" t="s">
        <v>7268</v>
      </c>
      <c r="G13295" s="84" t="s">
        <v>10234</v>
      </c>
      <c r="H13295" s="85">
        <v>12140</v>
      </c>
      <c r="I13295" s="86">
        <v>0</v>
      </c>
      <c r="J13295" s="87">
        <v>12140</v>
      </c>
    </row>
    <row r="13296" spans="1:10" ht="63.75">
      <c r="A13296" s="72">
        <v>13292</v>
      </c>
      <c r="B13296" s="83" t="s">
        <v>138</v>
      </c>
      <c r="C13296" s="84" t="s">
        <v>7506</v>
      </c>
      <c r="D13296" s="84" t="s">
        <v>7507</v>
      </c>
      <c r="E13296" s="84" t="s">
        <v>185</v>
      </c>
      <c r="F13296" s="84" t="s">
        <v>7268</v>
      </c>
      <c r="G13296" s="84" t="s">
        <v>10234</v>
      </c>
      <c r="H13296" s="85">
        <v>13510</v>
      </c>
      <c r="I13296" s="86">
        <v>0</v>
      </c>
      <c r="J13296" s="87">
        <v>13510</v>
      </c>
    </row>
    <row r="13297" spans="1:10" ht="63.75">
      <c r="A13297" s="72">
        <v>13293</v>
      </c>
      <c r="B13297" s="83" t="s">
        <v>138</v>
      </c>
      <c r="C13297" s="84" t="s">
        <v>7508</v>
      </c>
      <c r="D13297" s="84" t="s">
        <v>7509</v>
      </c>
      <c r="E13297" s="84" t="s">
        <v>185</v>
      </c>
      <c r="F13297" s="84" t="s">
        <v>7268</v>
      </c>
      <c r="G13297" s="84" t="s">
        <v>10234</v>
      </c>
      <c r="H13297" s="85">
        <v>14510</v>
      </c>
      <c r="I13297" s="86">
        <v>0</v>
      </c>
      <c r="J13297" s="87">
        <v>14510</v>
      </c>
    </row>
    <row r="13298" spans="1:10" ht="63.75">
      <c r="A13298" s="72">
        <v>13294</v>
      </c>
      <c r="B13298" s="83" t="s">
        <v>138</v>
      </c>
      <c r="C13298" s="84" t="s">
        <v>7510</v>
      </c>
      <c r="D13298" s="84" t="s">
        <v>7511</v>
      </c>
      <c r="E13298" s="84" t="s">
        <v>185</v>
      </c>
      <c r="F13298" s="84" t="s">
        <v>7268</v>
      </c>
      <c r="G13298" s="84" t="s">
        <v>10234</v>
      </c>
      <c r="H13298" s="85">
        <v>14500</v>
      </c>
      <c r="I13298" s="86">
        <v>0</v>
      </c>
      <c r="J13298" s="87">
        <v>14500</v>
      </c>
    </row>
    <row r="13299" spans="1:10" ht="63.75">
      <c r="A13299" s="72">
        <v>13295</v>
      </c>
      <c r="B13299" s="83" t="s">
        <v>138</v>
      </c>
      <c r="C13299" s="84" t="s">
        <v>7512</v>
      </c>
      <c r="D13299" s="84" t="s">
        <v>7513</v>
      </c>
      <c r="E13299" s="84" t="s">
        <v>185</v>
      </c>
      <c r="F13299" s="84" t="s">
        <v>7268</v>
      </c>
      <c r="G13299" s="84" t="s">
        <v>10234</v>
      </c>
      <c r="H13299" s="85">
        <v>15710</v>
      </c>
      <c r="I13299" s="86">
        <v>0</v>
      </c>
      <c r="J13299" s="87">
        <v>15710</v>
      </c>
    </row>
    <row r="13300" spans="1:10" ht="63.75">
      <c r="A13300" s="72">
        <v>13296</v>
      </c>
      <c r="B13300" s="83" t="s">
        <v>138</v>
      </c>
      <c r="C13300" s="84" t="s">
        <v>7669</v>
      </c>
      <c r="D13300" s="84" t="s">
        <v>7670</v>
      </c>
      <c r="E13300" s="84" t="s">
        <v>185</v>
      </c>
      <c r="F13300" s="84" t="s">
        <v>7268</v>
      </c>
      <c r="G13300" s="84" t="s">
        <v>10234</v>
      </c>
      <c r="H13300" s="85">
        <v>20680</v>
      </c>
      <c r="I13300" s="86">
        <v>0</v>
      </c>
      <c r="J13300" s="87">
        <v>20680</v>
      </c>
    </row>
    <row r="13301" spans="1:10" ht="63.75">
      <c r="A13301" s="72">
        <v>13297</v>
      </c>
      <c r="B13301" s="83" t="s">
        <v>138</v>
      </c>
      <c r="C13301" s="84" t="s">
        <v>7671</v>
      </c>
      <c r="D13301" s="84" t="s">
        <v>7672</v>
      </c>
      <c r="E13301" s="84" t="s">
        <v>185</v>
      </c>
      <c r="F13301" s="84" t="s">
        <v>7268</v>
      </c>
      <c r="G13301" s="84" t="s">
        <v>10234</v>
      </c>
      <c r="H13301" s="85">
        <v>23770</v>
      </c>
      <c r="I13301" s="86">
        <v>0</v>
      </c>
      <c r="J13301" s="87">
        <v>23770</v>
      </c>
    </row>
    <row r="13302" spans="1:10" ht="63.75">
      <c r="A13302" s="72">
        <v>13298</v>
      </c>
      <c r="B13302" s="83" t="s">
        <v>138</v>
      </c>
      <c r="C13302" s="84" t="s">
        <v>7673</v>
      </c>
      <c r="D13302" s="84" t="s">
        <v>7674</v>
      </c>
      <c r="E13302" s="84" t="s">
        <v>185</v>
      </c>
      <c r="F13302" s="84" t="s">
        <v>7268</v>
      </c>
      <c r="G13302" s="84" t="s">
        <v>10234</v>
      </c>
      <c r="H13302" s="85">
        <v>22290</v>
      </c>
      <c r="I13302" s="86">
        <v>0</v>
      </c>
      <c r="J13302" s="87">
        <v>22290</v>
      </c>
    </row>
    <row r="13303" spans="1:10" ht="63.75">
      <c r="A13303" s="72">
        <v>13299</v>
      </c>
      <c r="B13303" s="83" t="s">
        <v>138</v>
      </c>
      <c r="C13303" s="84" t="s">
        <v>7643</v>
      </c>
      <c r="D13303" s="84" t="s">
        <v>7644</v>
      </c>
      <c r="E13303" s="84" t="s">
        <v>185</v>
      </c>
      <c r="F13303" s="84" t="s">
        <v>7268</v>
      </c>
      <c r="G13303" s="84" t="s">
        <v>10234</v>
      </c>
      <c r="H13303" s="85">
        <v>14400</v>
      </c>
      <c r="I13303" s="86">
        <v>0</v>
      </c>
      <c r="J13303" s="87">
        <v>14400</v>
      </c>
    </row>
    <row r="13304" spans="1:10" ht="63.75">
      <c r="A13304" s="72">
        <v>13300</v>
      </c>
      <c r="B13304" s="83" t="s">
        <v>138</v>
      </c>
      <c r="C13304" s="84" t="s">
        <v>7675</v>
      </c>
      <c r="D13304" s="84" t="s">
        <v>7676</v>
      </c>
      <c r="E13304" s="84" t="s">
        <v>185</v>
      </c>
      <c r="F13304" s="84" t="s">
        <v>7268</v>
      </c>
      <c r="G13304" s="84" t="s">
        <v>10234</v>
      </c>
      <c r="H13304" s="85">
        <v>23070</v>
      </c>
      <c r="I13304" s="86">
        <v>0</v>
      </c>
      <c r="J13304" s="87">
        <v>23070</v>
      </c>
    </row>
    <row r="13305" spans="1:10" ht="63.75">
      <c r="A13305" s="72">
        <v>13301</v>
      </c>
      <c r="B13305" s="83" t="s">
        <v>138</v>
      </c>
      <c r="C13305" s="84" t="s">
        <v>7677</v>
      </c>
      <c r="D13305" s="84" t="s">
        <v>7678</v>
      </c>
      <c r="E13305" s="84" t="s">
        <v>185</v>
      </c>
      <c r="F13305" s="84" t="s">
        <v>7268</v>
      </c>
      <c r="G13305" s="84" t="s">
        <v>10234</v>
      </c>
      <c r="H13305" s="85">
        <v>24240</v>
      </c>
      <c r="I13305" s="86">
        <v>0</v>
      </c>
      <c r="J13305" s="87">
        <v>24240</v>
      </c>
    </row>
    <row r="13306" spans="1:10" ht="63.75">
      <c r="A13306" s="72">
        <v>13302</v>
      </c>
      <c r="B13306" s="83" t="s">
        <v>138</v>
      </c>
      <c r="C13306" s="84" t="s">
        <v>7679</v>
      </c>
      <c r="D13306" s="84" t="s">
        <v>7680</v>
      </c>
      <c r="E13306" s="84" t="s">
        <v>185</v>
      </c>
      <c r="F13306" s="84" t="s">
        <v>7268</v>
      </c>
      <c r="G13306" s="84" t="s">
        <v>10234</v>
      </c>
      <c r="H13306" s="85">
        <v>25210</v>
      </c>
      <c r="I13306" s="86">
        <v>0</v>
      </c>
      <c r="J13306" s="87">
        <v>25210</v>
      </c>
    </row>
    <row r="13307" spans="1:10" ht="63.75">
      <c r="A13307" s="72">
        <v>13303</v>
      </c>
      <c r="B13307" s="83" t="s">
        <v>138</v>
      </c>
      <c r="C13307" s="84" t="s">
        <v>7681</v>
      </c>
      <c r="D13307" s="84" t="s">
        <v>7682</v>
      </c>
      <c r="E13307" s="84" t="s">
        <v>185</v>
      </c>
      <c r="F13307" s="84" t="s">
        <v>7268</v>
      </c>
      <c r="G13307" s="84" t="s">
        <v>10234</v>
      </c>
      <c r="H13307" s="85">
        <v>26170</v>
      </c>
      <c r="I13307" s="86">
        <v>0</v>
      </c>
      <c r="J13307" s="87">
        <v>26170</v>
      </c>
    </row>
    <row r="13308" spans="1:10" ht="63.75">
      <c r="A13308" s="72">
        <v>13304</v>
      </c>
      <c r="B13308" s="83" t="s">
        <v>138</v>
      </c>
      <c r="C13308" s="84" t="s">
        <v>7645</v>
      </c>
      <c r="D13308" s="84" t="s">
        <v>7646</v>
      </c>
      <c r="E13308" s="84" t="s">
        <v>185</v>
      </c>
      <c r="F13308" s="84" t="s">
        <v>7268</v>
      </c>
      <c r="G13308" s="84" t="s">
        <v>10234</v>
      </c>
      <c r="H13308" s="85">
        <v>14860</v>
      </c>
      <c r="I13308" s="86">
        <v>0</v>
      </c>
      <c r="J13308" s="87">
        <v>14860</v>
      </c>
    </row>
    <row r="13309" spans="1:10" ht="63.75">
      <c r="A13309" s="72">
        <v>13305</v>
      </c>
      <c r="B13309" s="83" t="s">
        <v>138</v>
      </c>
      <c r="C13309" s="84" t="s">
        <v>7683</v>
      </c>
      <c r="D13309" s="84" t="s">
        <v>7684</v>
      </c>
      <c r="E13309" s="84" t="s">
        <v>185</v>
      </c>
      <c r="F13309" s="84" t="s">
        <v>7268</v>
      </c>
      <c r="G13309" s="84" t="s">
        <v>10234</v>
      </c>
      <c r="H13309" s="85">
        <v>27560</v>
      </c>
      <c r="I13309" s="86">
        <v>0</v>
      </c>
      <c r="J13309" s="87">
        <v>27560</v>
      </c>
    </row>
    <row r="13310" spans="1:10" ht="63.75">
      <c r="A13310" s="72">
        <v>13306</v>
      </c>
      <c r="B13310" s="83" t="s">
        <v>138</v>
      </c>
      <c r="C13310" s="84" t="s">
        <v>7685</v>
      </c>
      <c r="D13310" s="84" t="s">
        <v>7686</v>
      </c>
      <c r="E13310" s="84" t="s">
        <v>185</v>
      </c>
      <c r="F13310" s="84" t="s">
        <v>7268</v>
      </c>
      <c r="G13310" s="84" t="s">
        <v>10234</v>
      </c>
      <c r="H13310" s="85">
        <v>28110</v>
      </c>
      <c r="I13310" s="86">
        <v>0</v>
      </c>
      <c r="J13310" s="87">
        <v>28110</v>
      </c>
    </row>
    <row r="13311" spans="1:10" ht="63.75">
      <c r="A13311" s="72">
        <v>13307</v>
      </c>
      <c r="B13311" s="83" t="s">
        <v>138</v>
      </c>
      <c r="C13311" s="84" t="s">
        <v>7647</v>
      </c>
      <c r="D13311" s="84" t="s">
        <v>7648</v>
      </c>
      <c r="E13311" s="84" t="s">
        <v>185</v>
      </c>
      <c r="F13311" s="84" t="s">
        <v>7268</v>
      </c>
      <c r="G13311" s="84" t="s">
        <v>10234</v>
      </c>
      <c r="H13311" s="85">
        <v>15490</v>
      </c>
      <c r="I13311" s="86">
        <v>0</v>
      </c>
      <c r="J13311" s="87">
        <v>15490</v>
      </c>
    </row>
    <row r="13312" spans="1:10" ht="63.75">
      <c r="A13312" s="72">
        <v>13308</v>
      </c>
      <c r="B13312" s="83" t="s">
        <v>138</v>
      </c>
      <c r="C13312" s="84" t="s">
        <v>7687</v>
      </c>
      <c r="D13312" s="84" t="s">
        <v>7688</v>
      </c>
      <c r="E13312" s="84" t="s">
        <v>185</v>
      </c>
      <c r="F13312" s="84" t="s">
        <v>7268</v>
      </c>
      <c r="G13312" s="84" t="s">
        <v>10234</v>
      </c>
      <c r="H13312" s="85">
        <v>29320</v>
      </c>
      <c r="I13312" s="86">
        <v>0</v>
      </c>
      <c r="J13312" s="87">
        <v>29320</v>
      </c>
    </row>
    <row r="13313" spans="1:10" ht="63.75">
      <c r="A13313" s="72">
        <v>13309</v>
      </c>
      <c r="B13313" s="83" t="s">
        <v>138</v>
      </c>
      <c r="C13313" s="84" t="s">
        <v>7649</v>
      </c>
      <c r="D13313" s="84" t="s">
        <v>7650</v>
      </c>
      <c r="E13313" s="84" t="s">
        <v>185</v>
      </c>
      <c r="F13313" s="84" t="s">
        <v>7268</v>
      </c>
      <c r="G13313" s="84" t="s">
        <v>10234</v>
      </c>
      <c r="H13313" s="85">
        <v>14750</v>
      </c>
      <c r="I13313" s="86">
        <v>0</v>
      </c>
      <c r="J13313" s="87">
        <v>14750</v>
      </c>
    </row>
    <row r="13314" spans="1:10" ht="63.75">
      <c r="A13314" s="72">
        <v>13310</v>
      </c>
      <c r="B13314" s="83" t="s">
        <v>138</v>
      </c>
      <c r="C13314" s="84" t="s">
        <v>7651</v>
      </c>
      <c r="D13314" s="84" t="s">
        <v>7652</v>
      </c>
      <c r="E13314" s="84" t="s">
        <v>185</v>
      </c>
      <c r="F13314" s="84" t="s">
        <v>7268</v>
      </c>
      <c r="G13314" s="84" t="s">
        <v>10234</v>
      </c>
      <c r="H13314" s="85">
        <v>15110</v>
      </c>
      <c r="I13314" s="86">
        <v>0</v>
      </c>
      <c r="J13314" s="87">
        <v>15110</v>
      </c>
    </row>
    <row r="13315" spans="1:10" ht="63.75">
      <c r="A13315" s="72">
        <v>13311</v>
      </c>
      <c r="B13315" s="83" t="s">
        <v>138</v>
      </c>
      <c r="C13315" s="84" t="s">
        <v>41122</v>
      </c>
      <c r="D13315" s="84" t="s">
        <v>41123</v>
      </c>
      <c r="E13315" s="84" t="s">
        <v>185</v>
      </c>
      <c r="F13315" s="84" t="s">
        <v>7268</v>
      </c>
      <c r="G13315" s="84" t="s">
        <v>10234</v>
      </c>
      <c r="H13315" s="85">
        <v>18840</v>
      </c>
      <c r="I13315" s="86">
        <v>0</v>
      </c>
      <c r="J13315" s="87">
        <v>18840</v>
      </c>
    </row>
    <row r="13316" spans="1:10" ht="63.75">
      <c r="A13316" s="72">
        <v>13312</v>
      </c>
      <c r="B13316" s="83" t="s">
        <v>138</v>
      </c>
      <c r="C13316" s="84" t="s">
        <v>7653</v>
      </c>
      <c r="D13316" s="84" t="s">
        <v>7654</v>
      </c>
      <c r="E13316" s="84" t="s">
        <v>185</v>
      </c>
      <c r="F13316" s="84" t="s">
        <v>7268</v>
      </c>
      <c r="G13316" s="84" t="s">
        <v>10234</v>
      </c>
      <c r="H13316" s="85">
        <v>15490</v>
      </c>
      <c r="I13316" s="86">
        <v>0</v>
      </c>
      <c r="J13316" s="87">
        <v>15490</v>
      </c>
    </row>
    <row r="13317" spans="1:10" ht="63.75">
      <c r="A13317" s="72">
        <v>13313</v>
      </c>
      <c r="B13317" s="83" t="s">
        <v>138</v>
      </c>
      <c r="C13317" s="84" t="s">
        <v>7655</v>
      </c>
      <c r="D13317" s="84" t="s">
        <v>7656</v>
      </c>
      <c r="E13317" s="84" t="s">
        <v>185</v>
      </c>
      <c r="F13317" s="84" t="s">
        <v>7268</v>
      </c>
      <c r="G13317" s="84" t="s">
        <v>10234</v>
      </c>
      <c r="H13317" s="85">
        <v>16040</v>
      </c>
      <c r="I13317" s="86">
        <v>0</v>
      </c>
      <c r="J13317" s="87">
        <v>16040</v>
      </c>
    </row>
    <row r="13318" spans="1:10" ht="63.75">
      <c r="A13318" s="72">
        <v>13314</v>
      </c>
      <c r="B13318" s="83" t="s">
        <v>138</v>
      </c>
      <c r="C13318" s="84" t="s">
        <v>7657</v>
      </c>
      <c r="D13318" s="84" t="s">
        <v>7658</v>
      </c>
      <c r="E13318" s="84" t="s">
        <v>185</v>
      </c>
      <c r="F13318" s="84" t="s">
        <v>7268</v>
      </c>
      <c r="G13318" s="84" t="s">
        <v>10234</v>
      </c>
      <c r="H13318" s="85">
        <v>21200</v>
      </c>
      <c r="I13318" s="86">
        <v>0</v>
      </c>
      <c r="J13318" s="87">
        <v>21200</v>
      </c>
    </row>
    <row r="13319" spans="1:10" ht="63.75">
      <c r="A13319" s="72">
        <v>13315</v>
      </c>
      <c r="B13319" s="83" t="s">
        <v>138</v>
      </c>
      <c r="C13319" s="84" t="s">
        <v>7659</v>
      </c>
      <c r="D13319" s="84" t="s">
        <v>7660</v>
      </c>
      <c r="E13319" s="84" t="s">
        <v>185</v>
      </c>
      <c r="F13319" s="84" t="s">
        <v>7268</v>
      </c>
      <c r="G13319" s="84" t="s">
        <v>10234</v>
      </c>
      <c r="H13319" s="85">
        <v>16970</v>
      </c>
      <c r="I13319" s="86">
        <v>0</v>
      </c>
      <c r="J13319" s="87">
        <v>16970</v>
      </c>
    </row>
    <row r="13320" spans="1:10" ht="63.75">
      <c r="A13320" s="72">
        <v>13316</v>
      </c>
      <c r="B13320" s="83" t="s">
        <v>138</v>
      </c>
      <c r="C13320" s="84" t="s">
        <v>7661</v>
      </c>
      <c r="D13320" s="84" t="s">
        <v>7662</v>
      </c>
      <c r="E13320" s="84" t="s">
        <v>185</v>
      </c>
      <c r="F13320" s="84" t="s">
        <v>7268</v>
      </c>
      <c r="G13320" s="84" t="s">
        <v>10234</v>
      </c>
      <c r="H13320" s="85">
        <v>17430</v>
      </c>
      <c r="I13320" s="86">
        <v>0</v>
      </c>
      <c r="J13320" s="87">
        <v>17430</v>
      </c>
    </row>
    <row r="13321" spans="1:10" ht="63.75">
      <c r="A13321" s="72">
        <v>13317</v>
      </c>
      <c r="B13321" s="83" t="s">
        <v>138</v>
      </c>
      <c r="C13321" s="84" t="s">
        <v>7663</v>
      </c>
      <c r="D13321" s="84" t="s">
        <v>7664</v>
      </c>
      <c r="E13321" s="84" t="s">
        <v>185</v>
      </c>
      <c r="F13321" s="84" t="s">
        <v>7268</v>
      </c>
      <c r="G13321" s="84" t="s">
        <v>10234</v>
      </c>
      <c r="H13321" s="85">
        <v>18410</v>
      </c>
      <c r="I13321" s="86">
        <v>0</v>
      </c>
      <c r="J13321" s="87">
        <v>18410</v>
      </c>
    </row>
    <row r="13322" spans="1:10" ht="63.75">
      <c r="A13322" s="72">
        <v>13318</v>
      </c>
      <c r="B13322" s="83" t="s">
        <v>138</v>
      </c>
      <c r="C13322" s="84" t="s">
        <v>41124</v>
      </c>
      <c r="D13322" s="84" t="s">
        <v>41125</v>
      </c>
      <c r="E13322" s="84" t="s">
        <v>185</v>
      </c>
      <c r="F13322" s="84" t="s">
        <v>7268</v>
      </c>
      <c r="G13322" s="84" t="s">
        <v>10234</v>
      </c>
      <c r="H13322" s="85">
        <v>19420</v>
      </c>
      <c r="I13322" s="86">
        <v>0</v>
      </c>
      <c r="J13322" s="87">
        <v>19420</v>
      </c>
    </row>
    <row r="13323" spans="1:10" ht="63.75">
      <c r="A13323" s="72">
        <v>13319</v>
      </c>
      <c r="B13323" s="83" t="s">
        <v>138</v>
      </c>
      <c r="C13323" s="84" t="s">
        <v>7665</v>
      </c>
      <c r="D13323" s="84" t="s">
        <v>7666</v>
      </c>
      <c r="E13323" s="84" t="s">
        <v>185</v>
      </c>
      <c r="F13323" s="84" t="s">
        <v>7268</v>
      </c>
      <c r="G13323" s="84" t="s">
        <v>10234</v>
      </c>
      <c r="H13323" s="85">
        <v>19380</v>
      </c>
      <c r="I13323" s="86">
        <v>0</v>
      </c>
      <c r="J13323" s="87">
        <v>19380</v>
      </c>
    </row>
    <row r="13324" spans="1:10" ht="63.75">
      <c r="A13324" s="72">
        <v>13320</v>
      </c>
      <c r="B13324" s="83" t="s">
        <v>138</v>
      </c>
      <c r="C13324" s="84" t="s">
        <v>7667</v>
      </c>
      <c r="D13324" s="84" t="s">
        <v>7668</v>
      </c>
      <c r="E13324" s="84" t="s">
        <v>185</v>
      </c>
      <c r="F13324" s="84" t="s">
        <v>7268</v>
      </c>
      <c r="G13324" s="84" t="s">
        <v>10234</v>
      </c>
      <c r="H13324" s="85">
        <v>20340</v>
      </c>
      <c r="I13324" s="86">
        <v>0</v>
      </c>
      <c r="J13324" s="87">
        <v>20340</v>
      </c>
    </row>
    <row r="13325" spans="1:10" ht="63.75">
      <c r="A13325" s="72">
        <v>13321</v>
      </c>
      <c r="B13325" s="83" t="s">
        <v>138</v>
      </c>
      <c r="C13325" s="84" t="s">
        <v>7693</v>
      </c>
      <c r="D13325" s="84" t="s">
        <v>7694</v>
      </c>
      <c r="E13325" s="84" t="s">
        <v>185</v>
      </c>
      <c r="F13325" s="84" t="s">
        <v>7268</v>
      </c>
      <c r="G13325" s="84" t="s">
        <v>10234</v>
      </c>
      <c r="H13325" s="85">
        <v>22710</v>
      </c>
      <c r="I13325" s="86">
        <v>0</v>
      </c>
      <c r="J13325" s="87">
        <v>22710</v>
      </c>
    </row>
    <row r="13326" spans="1:10" ht="63.75">
      <c r="A13326" s="72">
        <v>13322</v>
      </c>
      <c r="B13326" s="83" t="s">
        <v>138</v>
      </c>
      <c r="C13326" s="84" t="s">
        <v>7695</v>
      </c>
      <c r="D13326" s="84" t="s">
        <v>7696</v>
      </c>
      <c r="E13326" s="84" t="s">
        <v>185</v>
      </c>
      <c r="F13326" s="84" t="s">
        <v>7268</v>
      </c>
      <c r="G13326" s="84" t="s">
        <v>10234</v>
      </c>
      <c r="H13326" s="85">
        <v>25200</v>
      </c>
      <c r="I13326" s="86">
        <v>0</v>
      </c>
      <c r="J13326" s="87">
        <v>25200</v>
      </c>
    </row>
    <row r="13327" spans="1:10" ht="63.75">
      <c r="A13327" s="72">
        <v>13323</v>
      </c>
      <c r="B13327" s="83" t="s">
        <v>138</v>
      </c>
      <c r="C13327" s="84" t="s">
        <v>7697</v>
      </c>
      <c r="D13327" s="84" t="s">
        <v>7698</v>
      </c>
      <c r="E13327" s="84" t="s">
        <v>185</v>
      </c>
      <c r="F13327" s="84" t="s">
        <v>7268</v>
      </c>
      <c r="G13327" s="84" t="s">
        <v>10234</v>
      </c>
      <c r="H13327" s="85">
        <v>26190</v>
      </c>
      <c r="I13327" s="86">
        <v>0</v>
      </c>
      <c r="J13327" s="87">
        <v>26190</v>
      </c>
    </row>
    <row r="13328" spans="1:10" ht="63.75">
      <c r="A13328" s="72">
        <v>13324</v>
      </c>
      <c r="B13328" s="83" t="s">
        <v>138</v>
      </c>
      <c r="C13328" s="84" t="s">
        <v>7699</v>
      </c>
      <c r="D13328" s="84" t="s">
        <v>7700</v>
      </c>
      <c r="E13328" s="84" t="s">
        <v>185</v>
      </c>
      <c r="F13328" s="84" t="s">
        <v>7268</v>
      </c>
      <c r="G13328" s="84" t="s">
        <v>10234</v>
      </c>
      <c r="H13328" s="85">
        <v>26860</v>
      </c>
      <c r="I13328" s="86">
        <v>0</v>
      </c>
      <c r="J13328" s="87">
        <v>26860</v>
      </c>
    </row>
    <row r="13329" spans="1:10" ht="63.75">
      <c r="A13329" s="72">
        <v>13325</v>
      </c>
      <c r="B13329" s="83" t="s">
        <v>138</v>
      </c>
      <c r="C13329" s="84" t="s">
        <v>7701</v>
      </c>
      <c r="D13329" s="84" t="s">
        <v>7702</v>
      </c>
      <c r="E13329" s="84" t="s">
        <v>185</v>
      </c>
      <c r="F13329" s="84" t="s">
        <v>7268</v>
      </c>
      <c r="G13329" s="84" t="s">
        <v>10234</v>
      </c>
      <c r="H13329" s="85">
        <v>27130</v>
      </c>
      <c r="I13329" s="86">
        <v>0</v>
      </c>
      <c r="J13329" s="87">
        <v>27130</v>
      </c>
    </row>
    <row r="13330" spans="1:10" ht="63.75">
      <c r="A13330" s="72">
        <v>13326</v>
      </c>
      <c r="B13330" s="83" t="s">
        <v>138</v>
      </c>
      <c r="C13330" s="84" t="s">
        <v>7703</v>
      </c>
      <c r="D13330" s="84" t="s">
        <v>7704</v>
      </c>
      <c r="E13330" s="84" t="s">
        <v>185</v>
      </c>
      <c r="F13330" s="84" t="s">
        <v>7268</v>
      </c>
      <c r="G13330" s="84" t="s">
        <v>10234</v>
      </c>
      <c r="H13330" s="85">
        <v>27450</v>
      </c>
      <c r="I13330" s="86">
        <v>0</v>
      </c>
      <c r="J13330" s="87">
        <v>27450</v>
      </c>
    </row>
    <row r="13331" spans="1:10" ht="63.75">
      <c r="A13331" s="72">
        <v>13327</v>
      </c>
      <c r="B13331" s="83" t="s">
        <v>138</v>
      </c>
      <c r="C13331" s="84" t="s">
        <v>7705</v>
      </c>
      <c r="D13331" s="84" t="s">
        <v>7706</v>
      </c>
      <c r="E13331" s="84" t="s">
        <v>185</v>
      </c>
      <c r="F13331" s="84" t="s">
        <v>7268</v>
      </c>
      <c r="G13331" s="84" t="s">
        <v>10234</v>
      </c>
      <c r="H13331" s="85">
        <v>28710</v>
      </c>
      <c r="I13331" s="86">
        <v>0</v>
      </c>
      <c r="J13331" s="87">
        <v>28710</v>
      </c>
    </row>
    <row r="13332" spans="1:10" ht="63.75">
      <c r="A13332" s="72">
        <v>13328</v>
      </c>
      <c r="B13332" s="83" t="s">
        <v>138</v>
      </c>
      <c r="C13332" s="84" t="s">
        <v>7707</v>
      </c>
      <c r="D13332" s="84" t="s">
        <v>7708</v>
      </c>
      <c r="E13332" s="84" t="s">
        <v>185</v>
      </c>
      <c r="F13332" s="84" t="s">
        <v>7268</v>
      </c>
      <c r="G13332" s="84" t="s">
        <v>10234</v>
      </c>
      <c r="H13332" s="85">
        <v>29590</v>
      </c>
      <c r="I13332" s="86">
        <v>0</v>
      </c>
      <c r="J13332" s="87">
        <v>29590</v>
      </c>
    </row>
    <row r="13333" spans="1:10" ht="63.75">
      <c r="A13333" s="72">
        <v>13329</v>
      </c>
      <c r="B13333" s="83" t="s">
        <v>138</v>
      </c>
      <c r="C13333" s="84" t="s">
        <v>7709</v>
      </c>
      <c r="D13333" s="84" t="s">
        <v>7710</v>
      </c>
      <c r="E13333" s="84" t="s">
        <v>185</v>
      </c>
      <c r="F13333" s="84" t="s">
        <v>7268</v>
      </c>
      <c r="G13333" s="84" t="s">
        <v>10234</v>
      </c>
      <c r="H13333" s="85">
        <v>29980</v>
      </c>
      <c r="I13333" s="86">
        <v>0</v>
      </c>
      <c r="J13333" s="87">
        <v>29980</v>
      </c>
    </row>
    <row r="13334" spans="1:10" ht="63.75">
      <c r="A13334" s="72">
        <v>13330</v>
      </c>
      <c r="B13334" s="83" t="s">
        <v>138</v>
      </c>
      <c r="C13334" s="84" t="s">
        <v>7711</v>
      </c>
      <c r="D13334" s="84" t="s">
        <v>7712</v>
      </c>
      <c r="E13334" s="84" t="s">
        <v>185</v>
      </c>
      <c r="F13334" s="84" t="s">
        <v>7268</v>
      </c>
      <c r="G13334" s="84" t="s">
        <v>10234</v>
      </c>
      <c r="H13334" s="85">
        <v>31240</v>
      </c>
      <c r="I13334" s="86">
        <v>0</v>
      </c>
      <c r="J13334" s="87">
        <v>31240</v>
      </c>
    </row>
    <row r="13335" spans="1:10" ht="63.75">
      <c r="A13335" s="72">
        <v>13331</v>
      </c>
      <c r="B13335" s="83" t="s">
        <v>138</v>
      </c>
      <c r="C13335" s="84" t="s">
        <v>7713</v>
      </c>
      <c r="D13335" s="84" t="s">
        <v>7714</v>
      </c>
      <c r="E13335" s="84" t="s">
        <v>185</v>
      </c>
      <c r="F13335" s="84" t="s">
        <v>7268</v>
      </c>
      <c r="G13335" s="84" t="s">
        <v>10234</v>
      </c>
      <c r="H13335" s="85">
        <v>32500</v>
      </c>
      <c r="I13335" s="86">
        <v>0</v>
      </c>
      <c r="J13335" s="87">
        <v>32500</v>
      </c>
    </row>
    <row r="13336" spans="1:10" ht="63.75">
      <c r="A13336" s="72">
        <v>13332</v>
      </c>
      <c r="B13336" s="83" t="s">
        <v>138</v>
      </c>
      <c r="C13336" s="84" t="s">
        <v>7715</v>
      </c>
      <c r="D13336" s="84" t="s">
        <v>7716</v>
      </c>
      <c r="E13336" s="84" t="s">
        <v>185</v>
      </c>
      <c r="F13336" s="84" t="s">
        <v>7268</v>
      </c>
      <c r="G13336" s="84" t="s">
        <v>10234</v>
      </c>
      <c r="H13336" s="85">
        <v>37860</v>
      </c>
      <c r="I13336" s="86">
        <v>0</v>
      </c>
      <c r="J13336" s="87">
        <v>37860</v>
      </c>
    </row>
    <row r="13337" spans="1:10" ht="63.75">
      <c r="A13337" s="72">
        <v>13333</v>
      </c>
      <c r="B13337" s="83" t="s">
        <v>138</v>
      </c>
      <c r="C13337" s="84" t="s">
        <v>7717</v>
      </c>
      <c r="D13337" s="84" t="s">
        <v>7718</v>
      </c>
      <c r="E13337" s="84" t="s">
        <v>185</v>
      </c>
      <c r="F13337" s="84" t="s">
        <v>7268</v>
      </c>
      <c r="G13337" s="84" t="s">
        <v>10234</v>
      </c>
      <c r="H13337" s="85">
        <v>39240</v>
      </c>
      <c r="I13337" s="86">
        <v>0</v>
      </c>
      <c r="J13337" s="87">
        <v>39240</v>
      </c>
    </row>
    <row r="13338" spans="1:10" ht="63.75">
      <c r="A13338" s="72">
        <v>13334</v>
      </c>
      <c r="B13338" s="83" t="s">
        <v>138</v>
      </c>
      <c r="C13338" s="84" t="s">
        <v>7719</v>
      </c>
      <c r="D13338" s="84" t="s">
        <v>7720</v>
      </c>
      <c r="E13338" s="84" t="s">
        <v>185</v>
      </c>
      <c r="F13338" s="84" t="s">
        <v>7268</v>
      </c>
      <c r="G13338" s="84" t="s">
        <v>10234</v>
      </c>
      <c r="H13338" s="85">
        <v>40610</v>
      </c>
      <c r="I13338" s="86">
        <v>0</v>
      </c>
      <c r="J13338" s="87">
        <v>40610</v>
      </c>
    </row>
    <row r="13339" spans="1:10" ht="63.75">
      <c r="A13339" s="72">
        <v>13335</v>
      </c>
      <c r="B13339" s="83" t="s">
        <v>138</v>
      </c>
      <c r="C13339" s="84" t="s">
        <v>41126</v>
      </c>
      <c r="D13339" s="84" t="s">
        <v>41127</v>
      </c>
      <c r="E13339" s="84" t="s">
        <v>185</v>
      </c>
      <c r="F13339" s="84" t="s">
        <v>7268</v>
      </c>
      <c r="G13339" s="84" t="s">
        <v>10234</v>
      </c>
      <c r="H13339" s="85">
        <v>20840</v>
      </c>
      <c r="I13339" s="86">
        <v>0</v>
      </c>
      <c r="J13339" s="87">
        <v>20840</v>
      </c>
    </row>
    <row r="13340" spans="1:10" ht="63.75">
      <c r="A13340" s="72">
        <v>13336</v>
      </c>
      <c r="B13340" s="83" t="s">
        <v>138</v>
      </c>
      <c r="C13340" s="84" t="s">
        <v>7689</v>
      </c>
      <c r="D13340" s="84" t="s">
        <v>7690</v>
      </c>
      <c r="E13340" s="84" t="s">
        <v>185</v>
      </c>
      <c r="F13340" s="84" t="s">
        <v>7268</v>
      </c>
      <c r="G13340" s="84" t="s">
        <v>10234</v>
      </c>
      <c r="H13340" s="85">
        <v>24630</v>
      </c>
      <c r="I13340" s="86">
        <v>0</v>
      </c>
      <c r="J13340" s="87">
        <v>24630</v>
      </c>
    </row>
    <row r="13341" spans="1:10" ht="63.75">
      <c r="A13341" s="72">
        <v>13337</v>
      </c>
      <c r="B13341" s="83" t="s">
        <v>138</v>
      </c>
      <c r="C13341" s="84" t="s">
        <v>7691</v>
      </c>
      <c r="D13341" s="84" t="s">
        <v>7692</v>
      </c>
      <c r="E13341" s="84" t="s">
        <v>185</v>
      </c>
      <c r="F13341" s="84" t="s">
        <v>7268</v>
      </c>
      <c r="G13341" s="84" t="s">
        <v>10234</v>
      </c>
      <c r="H13341" s="85">
        <v>21730</v>
      </c>
      <c r="I13341" s="86">
        <v>0</v>
      </c>
      <c r="J13341" s="87">
        <v>21730</v>
      </c>
    </row>
    <row r="13342" spans="1:10" ht="63.75">
      <c r="A13342" s="72">
        <v>13338</v>
      </c>
      <c r="B13342" s="83" t="s">
        <v>138</v>
      </c>
      <c r="C13342" s="84" t="s">
        <v>7629</v>
      </c>
      <c r="D13342" s="84" t="s">
        <v>7630</v>
      </c>
      <c r="E13342" s="84" t="s">
        <v>185</v>
      </c>
      <c r="F13342" s="84" t="s">
        <v>7268</v>
      </c>
      <c r="G13342" s="84" t="s">
        <v>10234</v>
      </c>
      <c r="H13342" s="85">
        <v>10020</v>
      </c>
      <c r="I13342" s="86">
        <v>0</v>
      </c>
      <c r="J13342" s="87">
        <v>10020</v>
      </c>
    </row>
    <row r="13343" spans="1:10" ht="63.75">
      <c r="A13343" s="72">
        <v>13339</v>
      </c>
      <c r="B13343" s="83" t="s">
        <v>138</v>
      </c>
      <c r="C13343" s="84" t="s">
        <v>7631</v>
      </c>
      <c r="D13343" s="84" t="s">
        <v>7632</v>
      </c>
      <c r="E13343" s="84" t="s">
        <v>185</v>
      </c>
      <c r="F13343" s="84" t="s">
        <v>7268</v>
      </c>
      <c r="G13343" s="84" t="s">
        <v>10234</v>
      </c>
      <c r="H13343" s="85">
        <v>10610</v>
      </c>
      <c r="I13343" s="86">
        <v>0</v>
      </c>
      <c r="J13343" s="87">
        <v>10610</v>
      </c>
    </row>
    <row r="13344" spans="1:10" ht="63.75">
      <c r="A13344" s="72">
        <v>13340</v>
      </c>
      <c r="B13344" s="83" t="s">
        <v>138</v>
      </c>
      <c r="C13344" s="84" t="s">
        <v>7633</v>
      </c>
      <c r="D13344" s="84" t="s">
        <v>7634</v>
      </c>
      <c r="E13344" s="84" t="s">
        <v>185</v>
      </c>
      <c r="F13344" s="84" t="s">
        <v>7268</v>
      </c>
      <c r="G13344" s="84" t="s">
        <v>10234</v>
      </c>
      <c r="H13344" s="85">
        <v>10430</v>
      </c>
      <c r="I13344" s="86">
        <v>0</v>
      </c>
      <c r="J13344" s="87">
        <v>10430</v>
      </c>
    </row>
    <row r="13345" spans="1:10" ht="63.75">
      <c r="A13345" s="72">
        <v>13341</v>
      </c>
      <c r="B13345" s="83" t="s">
        <v>138</v>
      </c>
      <c r="C13345" s="84" t="s">
        <v>7635</v>
      </c>
      <c r="D13345" s="84" t="s">
        <v>7636</v>
      </c>
      <c r="E13345" s="84" t="s">
        <v>185</v>
      </c>
      <c r="F13345" s="84" t="s">
        <v>7268</v>
      </c>
      <c r="G13345" s="84" t="s">
        <v>10234</v>
      </c>
      <c r="H13345" s="85">
        <v>11070</v>
      </c>
      <c r="I13345" s="86">
        <v>0</v>
      </c>
      <c r="J13345" s="87">
        <v>11070</v>
      </c>
    </row>
    <row r="13346" spans="1:10" ht="63.75">
      <c r="A13346" s="72">
        <v>13342</v>
      </c>
      <c r="B13346" s="83" t="s">
        <v>138</v>
      </c>
      <c r="C13346" s="84" t="s">
        <v>7637</v>
      </c>
      <c r="D13346" s="84" t="s">
        <v>7638</v>
      </c>
      <c r="E13346" s="84" t="s">
        <v>185</v>
      </c>
      <c r="F13346" s="84" t="s">
        <v>7268</v>
      </c>
      <c r="G13346" s="84" t="s">
        <v>10234</v>
      </c>
      <c r="H13346" s="85">
        <v>11550</v>
      </c>
      <c r="I13346" s="86">
        <v>0</v>
      </c>
      <c r="J13346" s="87">
        <v>11550</v>
      </c>
    </row>
    <row r="13347" spans="1:10" ht="63.75">
      <c r="A13347" s="72">
        <v>13343</v>
      </c>
      <c r="B13347" s="83" t="s">
        <v>138</v>
      </c>
      <c r="C13347" s="84" t="s">
        <v>7639</v>
      </c>
      <c r="D13347" s="84" t="s">
        <v>7640</v>
      </c>
      <c r="E13347" s="84" t="s">
        <v>185</v>
      </c>
      <c r="F13347" s="84" t="s">
        <v>7268</v>
      </c>
      <c r="G13347" s="84" t="s">
        <v>10234</v>
      </c>
      <c r="H13347" s="85">
        <v>12510</v>
      </c>
      <c r="I13347" s="86">
        <v>0</v>
      </c>
      <c r="J13347" s="87">
        <v>12510</v>
      </c>
    </row>
    <row r="13348" spans="1:10" ht="63.75">
      <c r="A13348" s="72">
        <v>13344</v>
      </c>
      <c r="B13348" s="83" t="s">
        <v>138</v>
      </c>
      <c r="C13348" s="84" t="s">
        <v>41128</v>
      </c>
      <c r="D13348" s="84" t="s">
        <v>41129</v>
      </c>
      <c r="E13348" s="84" t="s">
        <v>185</v>
      </c>
      <c r="F13348" s="84" t="s">
        <v>7268</v>
      </c>
      <c r="G13348" s="84" t="s">
        <v>10234</v>
      </c>
      <c r="H13348" s="85">
        <v>12900</v>
      </c>
      <c r="I13348" s="86">
        <v>0</v>
      </c>
      <c r="J13348" s="87">
        <v>12900</v>
      </c>
    </row>
    <row r="13349" spans="1:10" ht="63.75">
      <c r="A13349" s="72">
        <v>13345</v>
      </c>
      <c r="B13349" s="83" t="s">
        <v>138</v>
      </c>
      <c r="C13349" s="84" t="s">
        <v>7641</v>
      </c>
      <c r="D13349" s="84" t="s">
        <v>7642</v>
      </c>
      <c r="E13349" s="84" t="s">
        <v>185</v>
      </c>
      <c r="F13349" s="84" t="s">
        <v>7268</v>
      </c>
      <c r="G13349" s="84" t="s">
        <v>10234</v>
      </c>
      <c r="H13349" s="85">
        <v>14190</v>
      </c>
      <c r="I13349" s="86">
        <v>0</v>
      </c>
      <c r="J13349" s="87">
        <v>14190</v>
      </c>
    </row>
    <row r="13350" spans="1:10" ht="63.75">
      <c r="A13350" s="72">
        <v>13346</v>
      </c>
      <c r="B13350" s="83" t="s">
        <v>138</v>
      </c>
      <c r="C13350" s="84" t="s">
        <v>7721</v>
      </c>
      <c r="D13350" s="84" t="s">
        <v>41130</v>
      </c>
      <c r="E13350" s="84" t="s">
        <v>185</v>
      </c>
      <c r="F13350" s="84" t="s">
        <v>7268</v>
      </c>
      <c r="G13350" s="84" t="s">
        <v>10234</v>
      </c>
      <c r="H13350" s="85">
        <v>7600</v>
      </c>
      <c r="I13350" s="86">
        <v>0</v>
      </c>
      <c r="J13350" s="87">
        <v>7600</v>
      </c>
    </row>
    <row r="13351" spans="1:10" ht="216.75">
      <c r="A13351" s="72">
        <v>13347</v>
      </c>
      <c r="B13351" s="83" t="s">
        <v>138</v>
      </c>
      <c r="C13351" s="84" t="s">
        <v>7416</v>
      </c>
      <c r="D13351" s="84" t="s">
        <v>7417</v>
      </c>
      <c r="E13351" s="84" t="s">
        <v>185</v>
      </c>
      <c r="F13351" s="84" t="s">
        <v>7268</v>
      </c>
      <c r="G13351" s="84" t="s">
        <v>10234</v>
      </c>
      <c r="H13351" s="85">
        <v>4260</v>
      </c>
      <c r="I13351" s="86">
        <v>0</v>
      </c>
      <c r="J13351" s="87">
        <v>4260</v>
      </c>
    </row>
    <row r="13352" spans="1:10" ht="25.5">
      <c r="A13352" s="72">
        <v>13348</v>
      </c>
      <c r="B13352" s="83" t="s">
        <v>138</v>
      </c>
      <c r="C13352" s="84" t="s">
        <v>7455</v>
      </c>
      <c r="D13352" s="84" t="s">
        <v>7456</v>
      </c>
      <c r="E13352" s="84" t="s">
        <v>185</v>
      </c>
      <c r="F13352" s="84" t="s">
        <v>7268</v>
      </c>
      <c r="G13352" s="84" t="s">
        <v>10234</v>
      </c>
      <c r="H13352" s="85">
        <v>4040</v>
      </c>
      <c r="I13352" s="86">
        <v>0</v>
      </c>
      <c r="J13352" s="87">
        <v>4040</v>
      </c>
    </row>
    <row r="13353" spans="1:10" ht="216.75">
      <c r="A13353" s="72">
        <v>13349</v>
      </c>
      <c r="B13353" s="83" t="s">
        <v>138</v>
      </c>
      <c r="C13353" s="84" t="s">
        <v>7420</v>
      </c>
      <c r="D13353" s="84" t="s">
        <v>7421</v>
      </c>
      <c r="E13353" s="84" t="s">
        <v>185</v>
      </c>
      <c r="F13353" s="84" t="s">
        <v>7268</v>
      </c>
      <c r="G13353" s="84" t="s">
        <v>10234</v>
      </c>
      <c r="H13353" s="85">
        <v>4610</v>
      </c>
      <c r="I13353" s="86">
        <v>0</v>
      </c>
      <c r="J13353" s="87">
        <v>4610</v>
      </c>
    </row>
    <row r="13354" spans="1:10" ht="25.5">
      <c r="A13354" s="72">
        <v>13350</v>
      </c>
      <c r="B13354" s="83" t="s">
        <v>138</v>
      </c>
      <c r="C13354" s="84" t="s">
        <v>7459</v>
      </c>
      <c r="D13354" s="84" t="s">
        <v>7460</v>
      </c>
      <c r="E13354" s="84" t="s">
        <v>185</v>
      </c>
      <c r="F13354" s="84" t="s">
        <v>7268</v>
      </c>
      <c r="G13354" s="84" t="s">
        <v>10234</v>
      </c>
      <c r="H13354" s="85">
        <v>4540</v>
      </c>
      <c r="I13354" s="86">
        <v>0</v>
      </c>
      <c r="J13354" s="87">
        <v>4540</v>
      </c>
    </row>
    <row r="13355" spans="1:10" ht="216.75">
      <c r="A13355" s="72">
        <v>13351</v>
      </c>
      <c r="B13355" s="83" t="s">
        <v>138</v>
      </c>
      <c r="C13355" s="84" t="s">
        <v>7404</v>
      </c>
      <c r="D13355" s="84" t="s">
        <v>7405</v>
      </c>
      <c r="E13355" s="84" t="s">
        <v>185</v>
      </c>
      <c r="F13355" s="84" t="s">
        <v>7268</v>
      </c>
      <c r="G13355" s="84" t="s">
        <v>10234</v>
      </c>
      <c r="H13355" s="85">
        <v>3150</v>
      </c>
      <c r="I13355" s="86">
        <v>0</v>
      </c>
      <c r="J13355" s="87">
        <v>3150</v>
      </c>
    </row>
    <row r="13356" spans="1:10" ht="25.5">
      <c r="A13356" s="72">
        <v>13352</v>
      </c>
      <c r="B13356" s="83" t="s">
        <v>138</v>
      </c>
      <c r="C13356" s="84" t="s">
        <v>7443</v>
      </c>
      <c r="D13356" s="84" t="s">
        <v>7444</v>
      </c>
      <c r="E13356" s="84" t="s">
        <v>185</v>
      </c>
      <c r="F13356" s="84" t="s">
        <v>7268</v>
      </c>
      <c r="G13356" s="84" t="s">
        <v>10234</v>
      </c>
      <c r="H13356" s="85">
        <v>2840</v>
      </c>
      <c r="I13356" s="86">
        <v>0</v>
      </c>
      <c r="J13356" s="87">
        <v>2840</v>
      </c>
    </row>
    <row r="13357" spans="1:10" ht="216.75">
      <c r="A13357" s="72">
        <v>13353</v>
      </c>
      <c r="B13357" s="83" t="s">
        <v>138</v>
      </c>
      <c r="C13357" s="84" t="s">
        <v>7406</v>
      </c>
      <c r="D13357" s="84" t="s">
        <v>7407</v>
      </c>
      <c r="E13357" s="84" t="s">
        <v>185</v>
      </c>
      <c r="F13357" s="84" t="s">
        <v>7268</v>
      </c>
      <c r="G13357" s="84" t="s">
        <v>10234</v>
      </c>
      <c r="H13357" s="85">
        <v>3300</v>
      </c>
      <c r="I13357" s="86">
        <v>0</v>
      </c>
      <c r="J13357" s="87">
        <v>3300</v>
      </c>
    </row>
    <row r="13358" spans="1:10" ht="25.5">
      <c r="A13358" s="72">
        <v>13354</v>
      </c>
      <c r="B13358" s="83" t="s">
        <v>138</v>
      </c>
      <c r="C13358" s="84" t="s">
        <v>7445</v>
      </c>
      <c r="D13358" s="84" t="s">
        <v>7446</v>
      </c>
      <c r="E13358" s="84" t="s">
        <v>185</v>
      </c>
      <c r="F13358" s="84" t="s">
        <v>7268</v>
      </c>
      <c r="G13358" s="84" t="s">
        <v>10234</v>
      </c>
      <c r="H13358" s="85">
        <v>2980</v>
      </c>
      <c r="I13358" s="86">
        <v>0</v>
      </c>
      <c r="J13358" s="87">
        <v>2980</v>
      </c>
    </row>
    <row r="13359" spans="1:10" ht="216.75">
      <c r="A13359" s="72">
        <v>13355</v>
      </c>
      <c r="B13359" s="83" t="s">
        <v>138</v>
      </c>
      <c r="C13359" s="84" t="s">
        <v>7412</v>
      </c>
      <c r="D13359" s="84" t="s">
        <v>7413</v>
      </c>
      <c r="E13359" s="84" t="s">
        <v>185</v>
      </c>
      <c r="F13359" s="84" t="s">
        <v>7268</v>
      </c>
      <c r="G13359" s="84" t="s">
        <v>10234</v>
      </c>
      <c r="H13359" s="85">
        <v>3820</v>
      </c>
      <c r="I13359" s="86">
        <v>0</v>
      </c>
      <c r="J13359" s="87">
        <v>3820</v>
      </c>
    </row>
    <row r="13360" spans="1:10" ht="25.5">
      <c r="A13360" s="72">
        <v>13356</v>
      </c>
      <c r="B13360" s="83" t="s">
        <v>138</v>
      </c>
      <c r="C13360" s="84" t="s">
        <v>7451</v>
      </c>
      <c r="D13360" s="84" t="s">
        <v>7452</v>
      </c>
      <c r="E13360" s="84" t="s">
        <v>185</v>
      </c>
      <c r="F13360" s="84" t="s">
        <v>7268</v>
      </c>
      <c r="G13360" s="84" t="s">
        <v>10234</v>
      </c>
      <c r="H13360" s="85">
        <v>3530</v>
      </c>
      <c r="I13360" s="86">
        <v>0</v>
      </c>
      <c r="J13360" s="87">
        <v>3530</v>
      </c>
    </row>
    <row r="13361" spans="1:10">
      <c r="A13361" s="72">
        <v>13357</v>
      </c>
      <c r="B13361" s="83" t="s">
        <v>138</v>
      </c>
      <c r="C13361" s="84" t="s">
        <v>41131</v>
      </c>
      <c r="D13361" s="84" t="s">
        <v>41132</v>
      </c>
      <c r="E13361" s="84" t="s">
        <v>185</v>
      </c>
      <c r="F13361" s="84" t="s">
        <v>7268</v>
      </c>
      <c r="G13361" s="84" t="s">
        <v>10234</v>
      </c>
      <c r="H13361" s="85">
        <v>26.67</v>
      </c>
      <c r="I13361" s="86">
        <v>0</v>
      </c>
      <c r="J13361" s="87">
        <v>26.67</v>
      </c>
    </row>
    <row r="13362" spans="1:10">
      <c r="A13362" s="72">
        <v>13358</v>
      </c>
      <c r="B13362" s="83" t="s">
        <v>138</v>
      </c>
      <c r="C13362" s="84" t="s">
        <v>41133</v>
      </c>
      <c r="D13362" s="84" t="s">
        <v>41134</v>
      </c>
      <c r="E13362" s="84" t="s">
        <v>185</v>
      </c>
      <c r="F13362" s="84" t="s">
        <v>7268</v>
      </c>
      <c r="G13362" s="84" t="s">
        <v>10234</v>
      </c>
      <c r="H13362" s="85">
        <v>26.67</v>
      </c>
      <c r="I13362" s="86">
        <v>0</v>
      </c>
      <c r="J13362" s="87">
        <v>26.67</v>
      </c>
    </row>
    <row r="13363" spans="1:10" ht="25.5">
      <c r="A13363" s="72">
        <v>13359</v>
      </c>
      <c r="B13363" s="83" t="s">
        <v>138</v>
      </c>
      <c r="C13363" s="84" t="s">
        <v>7289</v>
      </c>
      <c r="D13363" s="84" t="s">
        <v>41135</v>
      </c>
      <c r="E13363" s="84" t="s">
        <v>185</v>
      </c>
      <c r="F13363" s="84" t="s">
        <v>7268</v>
      </c>
      <c r="G13363" s="84" t="s">
        <v>10234</v>
      </c>
      <c r="H13363" s="85">
        <v>600</v>
      </c>
      <c r="I13363" s="86">
        <v>0</v>
      </c>
      <c r="J13363" s="87">
        <v>600</v>
      </c>
    </row>
    <row r="13364" spans="1:10" ht="25.5">
      <c r="A13364" s="72">
        <v>13360</v>
      </c>
      <c r="B13364" s="83" t="s">
        <v>138</v>
      </c>
      <c r="C13364" s="84" t="s">
        <v>41136</v>
      </c>
      <c r="D13364" s="84" t="s">
        <v>41137</v>
      </c>
      <c r="E13364" s="84" t="s">
        <v>185</v>
      </c>
      <c r="F13364" s="84" t="s">
        <v>7268</v>
      </c>
      <c r="G13364" s="84" t="s">
        <v>10234</v>
      </c>
      <c r="H13364" s="85">
        <v>310</v>
      </c>
      <c r="I13364" s="86">
        <v>0</v>
      </c>
      <c r="J13364" s="87">
        <v>310</v>
      </c>
    </row>
    <row r="13365" spans="1:10" ht="204">
      <c r="A13365" s="72">
        <v>13361</v>
      </c>
      <c r="B13365" s="83" t="s">
        <v>138</v>
      </c>
      <c r="C13365" s="84" t="s">
        <v>7396</v>
      </c>
      <c r="D13365" s="84" t="s">
        <v>7397</v>
      </c>
      <c r="E13365" s="84" t="s">
        <v>185</v>
      </c>
      <c r="F13365" s="84" t="s">
        <v>7268</v>
      </c>
      <c r="G13365" s="84" t="s">
        <v>10234</v>
      </c>
      <c r="H13365" s="85">
        <v>6490</v>
      </c>
      <c r="I13365" s="86">
        <v>0</v>
      </c>
      <c r="J13365" s="87">
        <v>6490</v>
      </c>
    </row>
    <row r="13366" spans="1:10" ht="25.5">
      <c r="A13366" s="72">
        <v>13362</v>
      </c>
      <c r="B13366" s="83" t="s">
        <v>138</v>
      </c>
      <c r="C13366" s="84" t="s">
        <v>7435</v>
      </c>
      <c r="D13366" s="84" t="s">
        <v>7436</v>
      </c>
      <c r="E13366" s="84" t="s">
        <v>185</v>
      </c>
      <c r="F13366" s="84" t="s">
        <v>7268</v>
      </c>
      <c r="G13366" s="84" t="s">
        <v>10234</v>
      </c>
      <c r="H13366" s="85">
        <v>5410</v>
      </c>
      <c r="I13366" s="86">
        <v>0</v>
      </c>
      <c r="J13366" s="87">
        <v>5410</v>
      </c>
    </row>
    <row r="13367" spans="1:10" ht="204">
      <c r="A13367" s="72">
        <v>13363</v>
      </c>
      <c r="B13367" s="83" t="s">
        <v>138</v>
      </c>
      <c r="C13367" s="84" t="s">
        <v>7398</v>
      </c>
      <c r="D13367" s="84" t="s">
        <v>7399</v>
      </c>
      <c r="E13367" s="84" t="s">
        <v>185</v>
      </c>
      <c r="F13367" s="84" t="s">
        <v>7268</v>
      </c>
      <c r="G13367" s="84" t="s">
        <v>10234</v>
      </c>
      <c r="H13367" s="85">
        <v>7020</v>
      </c>
      <c r="I13367" s="86">
        <v>0</v>
      </c>
      <c r="J13367" s="87">
        <v>7020</v>
      </c>
    </row>
    <row r="13368" spans="1:10" ht="25.5">
      <c r="A13368" s="72">
        <v>13364</v>
      </c>
      <c r="B13368" s="83" t="s">
        <v>138</v>
      </c>
      <c r="C13368" s="84" t="s">
        <v>7437</v>
      </c>
      <c r="D13368" s="84" t="s">
        <v>7438</v>
      </c>
      <c r="E13368" s="84" t="s">
        <v>185</v>
      </c>
      <c r="F13368" s="84" t="s">
        <v>7268</v>
      </c>
      <c r="G13368" s="84" t="s">
        <v>10234</v>
      </c>
      <c r="H13368" s="85">
        <v>5850</v>
      </c>
      <c r="I13368" s="86">
        <v>0</v>
      </c>
      <c r="J13368" s="87">
        <v>5850</v>
      </c>
    </row>
    <row r="13369" spans="1:10" ht="204">
      <c r="A13369" s="72">
        <v>13365</v>
      </c>
      <c r="B13369" s="83" t="s">
        <v>138</v>
      </c>
      <c r="C13369" s="84" t="s">
        <v>7400</v>
      </c>
      <c r="D13369" s="84" t="s">
        <v>7401</v>
      </c>
      <c r="E13369" s="84" t="s">
        <v>185</v>
      </c>
      <c r="F13369" s="84" t="s">
        <v>7268</v>
      </c>
      <c r="G13369" s="84" t="s">
        <v>10234</v>
      </c>
      <c r="H13369" s="85">
        <v>7740</v>
      </c>
      <c r="I13369" s="86">
        <v>0</v>
      </c>
      <c r="J13369" s="87">
        <v>7740</v>
      </c>
    </row>
    <row r="13370" spans="1:10" ht="25.5">
      <c r="A13370" s="72">
        <v>13366</v>
      </c>
      <c r="B13370" s="83" t="s">
        <v>138</v>
      </c>
      <c r="C13370" s="84" t="s">
        <v>7439</v>
      </c>
      <c r="D13370" s="84" t="s">
        <v>7440</v>
      </c>
      <c r="E13370" s="84" t="s">
        <v>185</v>
      </c>
      <c r="F13370" s="84" t="s">
        <v>7268</v>
      </c>
      <c r="G13370" s="84" t="s">
        <v>10234</v>
      </c>
      <c r="H13370" s="85">
        <v>6450</v>
      </c>
      <c r="I13370" s="86">
        <v>0</v>
      </c>
      <c r="J13370" s="87">
        <v>6450</v>
      </c>
    </row>
    <row r="13371" spans="1:10" ht="204">
      <c r="A13371" s="72">
        <v>13367</v>
      </c>
      <c r="B13371" s="83" t="s">
        <v>138</v>
      </c>
      <c r="C13371" s="84" t="s">
        <v>7390</v>
      </c>
      <c r="D13371" s="84" t="s">
        <v>7391</v>
      </c>
      <c r="E13371" s="84" t="s">
        <v>185</v>
      </c>
      <c r="F13371" s="84" t="s">
        <v>7268</v>
      </c>
      <c r="G13371" s="84" t="s">
        <v>10234</v>
      </c>
      <c r="H13371" s="85">
        <v>5780</v>
      </c>
      <c r="I13371" s="86">
        <v>0</v>
      </c>
      <c r="J13371" s="87">
        <v>5780</v>
      </c>
    </row>
    <row r="13372" spans="1:10" ht="25.5">
      <c r="A13372" s="72">
        <v>13368</v>
      </c>
      <c r="B13372" s="83" t="s">
        <v>138</v>
      </c>
      <c r="C13372" s="84" t="s">
        <v>41138</v>
      </c>
      <c r="D13372" s="84" t="s">
        <v>41139</v>
      </c>
      <c r="E13372" s="84" t="s">
        <v>185</v>
      </c>
      <c r="F13372" s="84" t="s">
        <v>7268</v>
      </c>
      <c r="G13372" s="84" t="s">
        <v>10234</v>
      </c>
      <c r="H13372" s="85">
        <v>4840</v>
      </c>
      <c r="I13372" s="86">
        <v>0</v>
      </c>
      <c r="J13372" s="87">
        <v>4840</v>
      </c>
    </row>
    <row r="13373" spans="1:10" ht="204">
      <c r="A13373" s="72">
        <v>13369</v>
      </c>
      <c r="B13373" s="83" t="s">
        <v>138</v>
      </c>
      <c r="C13373" s="84" t="s">
        <v>7402</v>
      </c>
      <c r="D13373" s="84" t="s">
        <v>7403</v>
      </c>
      <c r="E13373" s="84" t="s">
        <v>185</v>
      </c>
      <c r="F13373" s="84" t="s">
        <v>7268</v>
      </c>
      <c r="G13373" s="84" t="s">
        <v>10234</v>
      </c>
      <c r="H13373" s="85">
        <v>8800</v>
      </c>
      <c r="I13373" s="86">
        <v>0</v>
      </c>
      <c r="J13373" s="87">
        <v>8800</v>
      </c>
    </row>
    <row r="13374" spans="1:10" ht="25.5">
      <c r="A13374" s="72">
        <v>13370</v>
      </c>
      <c r="B13374" s="83" t="s">
        <v>138</v>
      </c>
      <c r="C13374" s="84" t="s">
        <v>7441</v>
      </c>
      <c r="D13374" s="84" t="s">
        <v>7442</v>
      </c>
      <c r="E13374" s="84" t="s">
        <v>185</v>
      </c>
      <c r="F13374" s="84" t="s">
        <v>7268</v>
      </c>
      <c r="G13374" s="84" t="s">
        <v>10234</v>
      </c>
      <c r="H13374" s="85">
        <v>7330</v>
      </c>
      <c r="I13374" s="86">
        <v>0</v>
      </c>
      <c r="J13374" s="87">
        <v>7330</v>
      </c>
    </row>
    <row r="13375" spans="1:10" ht="204">
      <c r="A13375" s="72">
        <v>13371</v>
      </c>
      <c r="B13375" s="83" t="s">
        <v>138</v>
      </c>
      <c r="C13375" s="84" t="s">
        <v>7392</v>
      </c>
      <c r="D13375" s="84" t="s">
        <v>7393</v>
      </c>
      <c r="E13375" s="84" t="s">
        <v>185</v>
      </c>
      <c r="F13375" s="84" t="s">
        <v>7268</v>
      </c>
      <c r="G13375" s="84" t="s">
        <v>10234</v>
      </c>
      <c r="H13375" s="85">
        <v>5840</v>
      </c>
      <c r="I13375" s="86">
        <v>0</v>
      </c>
      <c r="J13375" s="87">
        <v>5840</v>
      </c>
    </row>
    <row r="13376" spans="1:10" ht="25.5">
      <c r="A13376" s="72">
        <v>13372</v>
      </c>
      <c r="B13376" s="83" t="s">
        <v>138</v>
      </c>
      <c r="C13376" s="84" t="s">
        <v>7431</v>
      </c>
      <c r="D13376" s="84" t="s">
        <v>7432</v>
      </c>
      <c r="E13376" s="84" t="s">
        <v>185</v>
      </c>
      <c r="F13376" s="84" t="s">
        <v>7268</v>
      </c>
      <c r="G13376" s="84" t="s">
        <v>10234</v>
      </c>
      <c r="H13376" s="85">
        <v>4870</v>
      </c>
      <c r="I13376" s="86">
        <v>0</v>
      </c>
      <c r="J13376" s="87">
        <v>4870</v>
      </c>
    </row>
    <row r="13377" spans="1:10" ht="204">
      <c r="A13377" s="72">
        <v>13373</v>
      </c>
      <c r="B13377" s="83" t="s">
        <v>138</v>
      </c>
      <c r="C13377" s="84" t="s">
        <v>7394</v>
      </c>
      <c r="D13377" s="84" t="s">
        <v>7395</v>
      </c>
      <c r="E13377" s="84" t="s">
        <v>185</v>
      </c>
      <c r="F13377" s="84" t="s">
        <v>7268</v>
      </c>
      <c r="G13377" s="84" t="s">
        <v>10234</v>
      </c>
      <c r="H13377" s="85">
        <v>6620</v>
      </c>
      <c r="I13377" s="86">
        <v>0</v>
      </c>
      <c r="J13377" s="87">
        <v>6620</v>
      </c>
    </row>
    <row r="13378" spans="1:10" ht="25.5">
      <c r="A13378" s="72">
        <v>13374</v>
      </c>
      <c r="B13378" s="83" t="s">
        <v>138</v>
      </c>
      <c r="C13378" s="84" t="s">
        <v>7433</v>
      </c>
      <c r="D13378" s="84" t="s">
        <v>7434</v>
      </c>
      <c r="E13378" s="84" t="s">
        <v>185</v>
      </c>
      <c r="F13378" s="84" t="s">
        <v>7268</v>
      </c>
      <c r="G13378" s="84" t="s">
        <v>10234</v>
      </c>
      <c r="H13378" s="85">
        <v>5190</v>
      </c>
      <c r="I13378" s="86">
        <v>0</v>
      </c>
      <c r="J13378" s="87">
        <v>5190</v>
      </c>
    </row>
    <row r="13379" spans="1:10" ht="216.75">
      <c r="A13379" s="72">
        <v>13375</v>
      </c>
      <c r="B13379" s="83" t="s">
        <v>138</v>
      </c>
      <c r="C13379" s="84" t="s">
        <v>7414</v>
      </c>
      <c r="D13379" s="84" t="s">
        <v>7415</v>
      </c>
      <c r="E13379" s="84" t="s">
        <v>185</v>
      </c>
      <c r="F13379" s="84" t="s">
        <v>7268</v>
      </c>
      <c r="G13379" s="84" t="s">
        <v>10234</v>
      </c>
      <c r="H13379" s="85">
        <v>4660</v>
      </c>
      <c r="I13379" s="86">
        <v>0</v>
      </c>
      <c r="J13379" s="87">
        <v>4660</v>
      </c>
    </row>
    <row r="13380" spans="1:10" ht="25.5">
      <c r="A13380" s="72">
        <v>13376</v>
      </c>
      <c r="B13380" s="83" t="s">
        <v>138</v>
      </c>
      <c r="C13380" s="84" t="s">
        <v>7453</v>
      </c>
      <c r="D13380" s="84" t="s">
        <v>7454</v>
      </c>
      <c r="E13380" s="84" t="s">
        <v>185</v>
      </c>
      <c r="F13380" s="84" t="s">
        <v>7268</v>
      </c>
      <c r="G13380" s="84" t="s">
        <v>10234</v>
      </c>
      <c r="H13380" s="85">
        <v>3880</v>
      </c>
      <c r="I13380" s="86">
        <v>0</v>
      </c>
      <c r="J13380" s="87">
        <v>3880</v>
      </c>
    </row>
    <row r="13381" spans="1:10" ht="216.75">
      <c r="A13381" s="72">
        <v>13377</v>
      </c>
      <c r="B13381" s="83" t="s">
        <v>138</v>
      </c>
      <c r="C13381" s="84" t="s">
        <v>7418</v>
      </c>
      <c r="D13381" s="84" t="s">
        <v>7419</v>
      </c>
      <c r="E13381" s="84" t="s">
        <v>185</v>
      </c>
      <c r="F13381" s="84" t="s">
        <v>7268</v>
      </c>
      <c r="G13381" s="84" t="s">
        <v>10234</v>
      </c>
      <c r="H13381" s="85">
        <v>6020</v>
      </c>
      <c r="I13381" s="86">
        <v>0</v>
      </c>
      <c r="J13381" s="87">
        <v>6020</v>
      </c>
    </row>
    <row r="13382" spans="1:10" ht="25.5">
      <c r="A13382" s="72">
        <v>13378</v>
      </c>
      <c r="B13382" s="83" t="s">
        <v>138</v>
      </c>
      <c r="C13382" s="84" t="s">
        <v>7458</v>
      </c>
      <c r="D13382" s="84" t="s">
        <v>7457</v>
      </c>
      <c r="E13382" s="84" t="s">
        <v>185</v>
      </c>
      <c r="F13382" s="84" t="s">
        <v>7268</v>
      </c>
      <c r="G13382" s="84" t="s">
        <v>10234</v>
      </c>
      <c r="H13382" s="85">
        <v>5020</v>
      </c>
      <c r="I13382" s="86">
        <v>0</v>
      </c>
      <c r="J13382" s="87">
        <v>5020</v>
      </c>
    </row>
    <row r="13383" spans="1:10" ht="216.75">
      <c r="A13383" s="72">
        <v>13379</v>
      </c>
      <c r="B13383" s="83" t="s">
        <v>138</v>
      </c>
      <c r="C13383" s="84" t="s">
        <v>41140</v>
      </c>
      <c r="D13383" s="84" t="s">
        <v>7422</v>
      </c>
      <c r="E13383" s="84" t="s">
        <v>185</v>
      </c>
      <c r="F13383" s="84" t="s">
        <v>7268</v>
      </c>
      <c r="G13383" s="84" t="s">
        <v>10234</v>
      </c>
      <c r="H13383" s="85">
        <v>6220</v>
      </c>
      <c r="I13383" s="86">
        <v>0</v>
      </c>
      <c r="J13383" s="87">
        <v>6220</v>
      </c>
    </row>
    <row r="13384" spans="1:10" ht="25.5">
      <c r="A13384" s="72">
        <v>13380</v>
      </c>
      <c r="B13384" s="83" t="s">
        <v>138</v>
      </c>
      <c r="C13384" s="84" t="s">
        <v>41141</v>
      </c>
      <c r="D13384" s="84" t="s">
        <v>7461</v>
      </c>
      <c r="E13384" s="84" t="s">
        <v>185</v>
      </c>
      <c r="F13384" s="84" t="s">
        <v>7268</v>
      </c>
      <c r="G13384" s="84" t="s">
        <v>10234</v>
      </c>
      <c r="H13384" s="85">
        <v>5540</v>
      </c>
      <c r="I13384" s="86">
        <v>0</v>
      </c>
      <c r="J13384" s="87">
        <v>5540</v>
      </c>
    </row>
    <row r="13385" spans="1:10" ht="216.75">
      <c r="A13385" s="72">
        <v>13381</v>
      </c>
      <c r="B13385" s="83" t="s">
        <v>138</v>
      </c>
      <c r="C13385" s="84" t="s">
        <v>7423</v>
      </c>
      <c r="D13385" s="84" t="s">
        <v>7424</v>
      </c>
      <c r="E13385" s="84" t="s">
        <v>185</v>
      </c>
      <c r="F13385" s="84" t="s">
        <v>7268</v>
      </c>
      <c r="G13385" s="84" t="s">
        <v>10234</v>
      </c>
      <c r="H13385" s="85">
        <v>7200</v>
      </c>
      <c r="I13385" s="86">
        <v>0</v>
      </c>
      <c r="J13385" s="87">
        <v>7200</v>
      </c>
    </row>
    <row r="13386" spans="1:10" ht="25.5">
      <c r="A13386" s="72">
        <v>13382</v>
      </c>
      <c r="B13386" s="83" t="s">
        <v>138</v>
      </c>
      <c r="C13386" s="84" t="s">
        <v>7462</v>
      </c>
      <c r="D13386" s="84" t="s">
        <v>41142</v>
      </c>
      <c r="E13386" s="84" t="s">
        <v>185</v>
      </c>
      <c r="F13386" s="84" t="s">
        <v>7268</v>
      </c>
      <c r="G13386" s="84" t="s">
        <v>10234</v>
      </c>
      <c r="H13386" s="85">
        <v>6790</v>
      </c>
      <c r="I13386" s="86">
        <v>0</v>
      </c>
      <c r="J13386" s="87">
        <v>6790</v>
      </c>
    </row>
    <row r="13387" spans="1:10" ht="216.75">
      <c r="A13387" s="72">
        <v>13383</v>
      </c>
      <c r="B13387" s="83" t="s">
        <v>138</v>
      </c>
      <c r="C13387" s="84" t="s">
        <v>7425</v>
      </c>
      <c r="D13387" s="84" t="s">
        <v>7426</v>
      </c>
      <c r="E13387" s="84" t="s">
        <v>185</v>
      </c>
      <c r="F13387" s="84" t="s">
        <v>7268</v>
      </c>
      <c r="G13387" s="84" t="s">
        <v>10234</v>
      </c>
      <c r="H13387" s="85">
        <v>9080</v>
      </c>
      <c r="I13387" s="86">
        <v>0</v>
      </c>
      <c r="J13387" s="87">
        <v>9080</v>
      </c>
    </row>
    <row r="13388" spans="1:10" ht="25.5">
      <c r="A13388" s="72">
        <v>13384</v>
      </c>
      <c r="B13388" s="83" t="s">
        <v>138</v>
      </c>
      <c r="C13388" s="84" t="s">
        <v>7463</v>
      </c>
      <c r="D13388" s="84" t="s">
        <v>7464</v>
      </c>
      <c r="E13388" s="84" t="s">
        <v>185</v>
      </c>
      <c r="F13388" s="84" t="s">
        <v>7268</v>
      </c>
      <c r="G13388" s="84" t="s">
        <v>10234</v>
      </c>
      <c r="H13388" s="85">
        <v>7570</v>
      </c>
      <c r="I13388" s="86">
        <v>0</v>
      </c>
      <c r="J13388" s="87">
        <v>7570</v>
      </c>
    </row>
    <row r="13389" spans="1:10" ht="216.75">
      <c r="A13389" s="72">
        <v>13385</v>
      </c>
      <c r="B13389" s="83" t="s">
        <v>138</v>
      </c>
      <c r="C13389" s="84" t="s">
        <v>7408</v>
      </c>
      <c r="D13389" s="84" t="s">
        <v>7409</v>
      </c>
      <c r="E13389" s="84" t="s">
        <v>185</v>
      </c>
      <c r="F13389" s="84" t="s">
        <v>7268</v>
      </c>
      <c r="G13389" s="84" t="s">
        <v>10234</v>
      </c>
      <c r="H13389" s="85">
        <v>3730</v>
      </c>
      <c r="I13389" s="86">
        <v>0</v>
      </c>
      <c r="J13389" s="87">
        <v>3730</v>
      </c>
    </row>
    <row r="13390" spans="1:10" ht="25.5">
      <c r="A13390" s="72">
        <v>13386</v>
      </c>
      <c r="B13390" s="83" t="s">
        <v>138</v>
      </c>
      <c r="C13390" s="84" t="s">
        <v>7447</v>
      </c>
      <c r="D13390" s="84" t="s">
        <v>7448</v>
      </c>
      <c r="E13390" s="84" t="s">
        <v>185</v>
      </c>
      <c r="F13390" s="84" t="s">
        <v>7268</v>
      </c>
      <c r="G13390" s="84" t="s">
        <v>10234</v>
      </c>
      <c r="H13390" s="85">
        <v>3520</v>
      </c>
      <c r="I13390" s="86">
        <v>0</v>
      </c>
      <c r="J13390" s="87">
        <v>3520</v>
      </c>
    </row>
    <row r="13391" spans="1:10" ht="216.75">
      <c r="A13391" s="72">
        <v>13387</v>
      </c>
      <c r="B13391" s="83" t="s">
        <v>138</v>
      </c>
      <c r="C13391" s="84" t="s">
        <v>7410</v>
      </c>
      <c r="D13391" s="84" t="s">
        <v>7411</v>
      </c>
      <c r="E13391" s="84" t="s">
        <v>185</v>
      </c>
      <c r="F13391" s="84" t="s">
        <v>7268</v>
      </c>
      <c r="G13391" s="84" t="s">
        <v>10234</v>
      </c>
      <c r="H13391" s="85">
        <v>4190</v>
      </c>
      <c r="I13391" s="86">
        <v>0</v>
      </c>
      <c r="J13391" s="87">
        <v>4190</v>
      </c>
    </row>
    <row r="13392" spans="1:10" ht="25.5">
      <c r="A13392" s="72">
        <v>13388</v>
      </c>
      <c r="B13392" s="83" t="s">
        <v>138</v>
      </c>
      <c r="C13392" s="84" t="s">
        <v>7449</v>
      </c>
      <c r="D13392" s="84" t="s">
        <v>7450</v>
      </c>
      <c r="E13392" s="84" t="s">
        <v>185</v>
      </c>
      <c r="F13392" s="84" t="s">
        <v>7268</v>
      </c>
      <c r="G13392" s="84" t="s">
        <v>10234</v>
      </c>
      <c r="H13392" s="85">
        <v>3490</v>
      </c>
      <c r="I13392" s="86">
        <v>0</v>
      </c>
      <c r="J13392" s="87">
        <v>3490</v>
      </c>
    </row>
    <row r="13393" spans="1:10" ht="38.25">
      <c r="A13393" s="72">
        <v>13389</v>
      </c>
      <c r="B13393" s="83" t="s">
        <v>138</v>
      </c>
      <c r="C13393" s="84" t="s">
        <v>7290</v>
      </c>
      <c r="D13393" s="84" t="s">
        <v>41143</v>
      </c>
      <c r="E13393" s="84" t="s">
        <v>185</v>
      </c>
      <c r="F13393" s="84" t="s">
        <v>7268</v>
      </c>
      <c r="G13393" s="84" t="s">
        <v>10234</v>
      </c>
      <c r="H13393" s="85">
        <v>580</v>
      </c>
      <c r="I13393" s="86">
        <v>0</v>
      </c>
      <c r="J13393" s="87">
        <v>580</v>
      </c>
    </row>
    <row r="13394" spans="1:10" ht="204">
      <c r="A13394" s="72">
        <v>13390</v>
      </c>
      <c r="B13394" s="83" t="s">
        <v>138</v>
      </c>
      <c r="C13394" s="84" t="s">
        <v>7427</v>
      </c>
      <c r="D13394" s="84" t="s">
        <v>41144</v>
      </c>
      <c r="E13394" s="84" t="s">
        <v>185</v>
      </c>
      <c r="F13394" s="84" t="s">
        <v>7268</v>
      </c>
      <c r="G13394" s="84" t="s">
        <v>10234</v>
      </c>
      <c r="H13394" s="85">
        <v>8210</v>
      </c>
      <c r="I13394" s="86">
        <v>0</v>
      </c>
      <c r="J13394" s="87">
        <v>8210</v>
      </c>
    </row>
    <row r="13395" spans="1:10" ht="25.5">
      <c r="A13395" s="72">
        <v>13391</v>
      </c>
      <c r="B13395" s="83" t="s">
        <v>138</v>
      </c>
      <c r="C13395" s="84" t="s">
        <v>7625</v>
      </c>
      <c r="D13395" s="84" t="s">
        <v>7626</v>
      </c>
      <c r="E13395" s="84" t="s">
        <v>185</v>
      </c>
      <c r="F13395" s="84" t="s">
        <v>7268</v>
      </c>
      <c r="G13395" s="84" t="s">
        <v>10234</v>
      </c>
      <c r="H13395" s="85">
        <v>6400</v>
      </c>
      <c r="I13395" s="86">
        <v>0</v>
      </c>
      <c r="J13395" s="87">
        <v>6400</v>
      </c>
    </row>
    <row r="13396" spans="1:10" ht="204">
      <c r="A13396" s="72">
        <v>13392</v>
      </c>
      <c r="B13396" s="83" t="s">
        <v>138</v>
      </c>
      <c r="C13396" s="84" t="s">
        <v>7428</v>
      </c>
      <c r="D13396" s="84" t="s">
        <v>41145</v>
      </c>
      <c r="E13396" s="84" t="s">
        <v>185</v>
      </c>
      <c r="F13396" s="84" t="s">
        <v>7268</v>
      </c>
      <c r="G13396" s="84" t="s">
        <v>10234</v>
      </c>
      <c r="H13396" s="85">
        <v>8820</v>
      </c>
      <c r="I13396" s="86">
        <v>0</v>
      </c>
      <c r="J13396" s="87">
        <v>8820</v>
      </c>
    </row>
    <row r="13397" spans="1:10" ht="25.5">
      <c r="A13397" s="72">
        <v>13393</v>
      </c>
      <c r="B13397" s="83" t="s">
        <v>138</v>
      </c>
      <c r="C13397" s="84" t="s">
        <v>7465</v>
      </c>
      <c r="D13397" s="84" t="s">
        <v>7466</v>
      </c>
      <c r="E13397" s="84" t="s">
        <v>185</v>
      </c>
      <c r="F13397" s="84" t="s">
        <v>7268</v>
      </c>
      <c r="G13397" s="84" t="s">
        <v>10234</v>
      </c>
      <c r="H13397" s="85">
        <v>6550</v>
      </c>
      <c r="I13397" s="86">
        <v>0</v>
      </c>
      <c r="J13397" s="87">
        <v>6550</v>
      </c>
    </row>
    <row r="13398" spans="1:10" ht="204">
      <c r="A13398" s="72">
        <v>13394</v>
      </c>
      <c r="B13398" s="83" t="s">
        <v>138</v>
      </c>
      <c r="C13398" s="84" t="s">
        <v>7429</v>
      </c>
      <c r="D13398" s="84" t="s">
        <v>41146</v>
      </c>
      <c r="E13398" s="84" t="s">
        <v>185</v>
      </c>
      <c r="F13398" s="84" t="s">
        <v>7268</v>
      </c>
      <c r="G13398" s="84" t="s">
        <v>10234</v>
      </c>
      <c r="H13398" s="85">
        <v>10290</v>
      </c>
      <c r="I13398" s="86">
        <v>0</v>
      </c>
      <c r="J13398" s="87">
        <v>10290</v>
      </c>
    </row>
    <row r="13399" spans="1:10" ht="25.5">
      <c r="A13399" s="72">
        <v>13395</v>
      </c>
      <c r="B13399" s="83" t="s">
        <v>138</v>
      </c>
      <c r="C13399" s="84" t="s">
        <v>7467</v>
      </c>
      <c r="D13399" s="84" t="s">
        <v>7468</v>
      </c>
      <c r="E13399" s="84" t="s">
        <v>185</v>
      </c>
      <c r="F13399" s="84" t="s">
        <v>7268</v>
      </c>
      <c r="G13399" s="84" t="s">
        <v>10234</v>
      </c>
      <c r="H13399" s="85">
        <v>7940</v>
      </c>
      <c r="I13399" s="86">
        <v>0</v>
      </c>
      <c r="J13399" s="87">
        <v>7940</v>
      </c>
    </row>
    <row r="13400" spans="1:10" ht="204">
      <c r="A13400" s="72">
        <v>13396</v>
      </c>
      <c r="B13400" s="83" t="s">
        <v>138</v>
      </c>
      <c r="C13400" s="84" t="s">
        <v>7430</v>
      </c>
      <c r="D13400" s="84" t="s">
        <v>41147</v>
      </c>
      <c r="E13400" s="84" t="s">
        <v>185</v>
      </c>
      <c r="F13400" s="84" t="s">
        <v>7268</v>
      </c>
      <c r="G13400" s="84" t="s">
        <v>10234</v>
      </c>
      <c r="H13400" s="85">
        <v>11890</v>
      </c>
      <c r="I13400" s="86">
        <v>0</v>
      </c>
      <c r="J13400" s="87">
        <v>11890</v>
      </c>
    </row>
    <row r="13401" spans="1:10" ht="25.5">
      <c r="A13401" s="72">
        <v>13397</v>
      </c>
      <c r="B13401" s="83" t="s">
        <v>138</v>
      </c>
      <c r="C13401" s="84" t="s">
        <v>7469</v>
      </c>
      <c r="D13401" s="84" t="s">
        <v>7470</v>
      </c>
      <c r="E13401" s="84" t="s">
        <v>185</v>
      </c>
      <c r="F13401" s="84" t="s">
        <v>7268</v>
      </c>
      <c r="G13401" s="84" t="s">
        <v>10234</v>
      </c>
      <c r="H13401" s="85">
        <v>9260</v>
      </c>
      <c r="I13401" s="86">
        <v>0</v>
      </c>
      <c r="J13401" s="87">
        <v>9260</v>
      </c>
    </row>
    <row r="13402" spans="1:10" ht="38.25">
      <c r="A13402" s="72">
        <v>13398</v>
      </c>
      <c r="B13402" s="83" t="s">
        <v>138</v>
      </c>
      <c r="C13402" s="84" t="s">
        <v>7327</v>
      </c>
      <c r="D13402" s="84" t="s">
        <v>41148</v>
      </c>
      <c r="E13402" s="84" t="s">
        <v>185</v>
      </c>
      <c r="F13402" s="84" t="s">
        <v>7268</v>
      </c>
      <c r="G13402" s="84" t="s">
        <v>10234</v>
      </c>
      <c r="H13402" s="85">
        <v>400</v>
      </c>
      <c r="I13402" s="86">
        <v>0</v>
      </c>
      <c r="J13402" s="87">
        <v>400</v>
      </c>
    </row>
    <row r="13403" spans="1:10" ht="76.5">
      <c r="A13403" s="72">
        <v>13399</v>
      </c>
      <c r="B13403" s="83" t="s">
        <v>138</v>
      </c>
      <c r="C13403" s="84" t="s">
        <v>7554</v>
      </c>
      <c r="D13403" s="84" t="s">
        <v>7555</v>
      </c>
      <c r="E13403" s="84" t="s">
        <v>185</v>
      </c>
      <c r="F13403" s="84" t="s">
        <v>7268</v>
      </c>
      <c r="G13403" s="84" t="s">
        <v>10234</v>
      </c>
      <c r="H13403" s="85">
        <v>23220</v>
      </c>
      <c r="I13403" s="86">
        <v>0</v>
      </c>
      <c r="J13403" s="87">
        <v>23220</v>
      </c>
    </row>
    <row r="13404" spans="1:10" ht="76.5">
      <c r="A13404" s="72">
        <v>13400</v>
      </c>
      <c r="B13404" s="83" t="s">
        <v>138</v>
      </c>
      <c r="C13404" s="84" t="s">
        <v>7556</v>
      </c>
      <c r="D13404" s="84" t="s">
        <v>7557</v>
      </c>
      <c r="E13404" s="84" t="s">
        <v>185</v>
      </c>
      <c r="F13404" s="84" t="s">
        <v>7268</v>
      </c>
      <c r="G13404" s="84" t="s">
        <v>10234</v>
      </c>
      <c r="H13404" s="85">
        <v>24970</v>
      </c>
      <c r="I13404" s="86">
        <v>0</v>
      </c>
      <c r="J13404" s="87">
        <v>24970</v>
      </c>
    </row>
    <row r="13405" spans="1:10" ht="76.5">
      <c r="A13405" s="72">
        <v>13401</v>
      </c>
      <c r="B13405" s="83" t="s">
        <v>138</v>
      </c>
      <c r="C13405" s="84" t="s">
        <v>7558</v>
      </c>
      <c r="D13405" s="84" t="s">
        <v>7559</v>
      </c>
      <c r="E13405" s="84" t="s">
        <v>185</v>
      </c>
      <c r="F13405" s="84" t="s">
        <v>7268</v>
      </c>
      <c r="G13405" s="84" t="s">
        <v>10234</v>
      </c>
      <c r="H13405" s="85">
        <v>25630</v>
      </c>
      <c r="I13405" s="86">
        <v>0</v>
      </c>
      <c r="J13405" s="87">
        <v>25630</v>
      </c>
    </row>
    <row r="13406" spans="1:10" ht="76.5">
      <c r="A13406" s="72">
        <v>13402</v>
      </c>
      <c r="B13406" s="83" t="s">
        <v>138</v>
      </c>
      <c r="C13406" s="84" t="s">
        <v>7528</v>
      </c>
      <c r="D13406" s="84" t="s">
        <v>7529</v>
      </c>
      <c r="E13406" s="84" t="s">
        <v>185</v>
      </c>
      <c r="F13406" s="84" t="s">
        <v>7268</v>
      </c>
      <c r="G13406" s="84" t="s">
        <v>10234</v>
      </c>
      <c r="H13406" s="85">
        <v>16760</v>
      </c>
      <c r="I13406" s="86">
        <v>0</v>
      </c>
      <c r="J13406" s="87">
        <v>16760</v>
      </c>
    </row>
    <row r="13407" spans="1:10" ht="76.5">
      <c r="A13407" s="72">
        <v>13403</v>
      </c>
      <c r="B13407" s="83" t="s">
        <v>138</v>
      </c>
      <c r="C13407" s="84" t="s">
        <v>7560</v>
      </c>
      <c r="D13407" s="84" t="s">
        <v>7561</v>
      </c>
      <c r="E13407" s="84" t="s">
        <v>185</v>
      </c>
      <c r="F13407" s="84" t="s">
        <v>7268</v>
      </c>
      <c r="G13407" s="84" t="s">
        <v>10234</v>
      </c>
      <c r="H13407" s="85">
        <v>26010</v>
      </c>
      <c r="I13407" s="86">
        <v>0</v>
      </c>
      <c r="J13407" s="87">
        <v>26010</v>
      </c>
    </row>
    <row r="13408" spans="1:10" ht="76.5">
      <c r="A13408" s="72">
        <v>13404</v>
      </c>
      <c r="B13408" s="83" t="s">
        <v>138</v>
      </c>
      <c r="C13408" s="84" t="s">
        <v>7562</v>
      </c>
      <c r="D13408" s="84" t="s">
        <v>7563</v>
      </c>
      <c r="E13408" s="84" t="s">
        <v>185</v>
      </c>
      <c r="F13408" s="84" t="s">
        <v>7268</v>
      </c>
      <c r="G13408" s="84" t="s">
        <v>10234</v>
      </c>
      <c r="H13408" s="85">
        <v>27420</v>
      </c>
      <c r="I13408" s="86">
        <v>0</v>
      </c>
      <c r="J13408" s="87">
        <v>27420</v>
      </c>
    </row>
    <row r="13409" spans="1:10" ht="76.5">
      <c r="A13409" s="72">
        <v>13405</v>
      </c>
      <c r="B13409" s="83" t="s">
        <v>138</v>
      </c>
      <c r="C13409" s="84" t="s">
        <v>7564</v>
      </c>
      <c r="D13409" s="84" t="s">
        <v>7565</v>
      </c>
      <c r="E13409" s="84" t="s">
        <v>185</v>
      </c>
      <c r="F13409" s="84" t="s">
        <v>7268</v>
      </c>
      <c r="G13409" s="84" t="s">
        <v>10234</v>
      </c>
      <c r="H13409" s="85">
        <v>28910</v>
      </c>
      <c r="I13409" s="86">
        <v>0</v>
      </c>
      <c r="J13409" s="87">
        <v>28910</v>
      </c>
    </row>
    <row r="13410" spans="1:10" ht="76.5">
      <c r="A13410" s="72">
        <v>13406</v>
      </c>
      <c r="B13410" s="83" t="s">
        <v>138</v>
      </c>
      <c r="C13410" s="84" t="s">
        <v>7566</v>
      </c>
      <c r="D13410" s="84" t="s">
        <v>7567</v>
      </c>
      <c r="E13410" s="84" t="s">
        <v>185</v>
      </c>
      <c r="F13410" s="84" t="s">
        <v>7268</v>
      </c>
      <c r="G13410" s="84" t="s">
        <v>10234</v>
      </c>
      <c r="H13410" s="85">
        <v>28620</v>
      </c>
      <c r="I13410" s="86">
        <v>0</v>
      </c>
      <c r="J13410" s="87">
        <v>28620</v>
      </c>
    </row>
    <row r="13411" spans="1:10" ht="76.5">
      <c r="A13411" s="72">
        <v>13407</v>
      </c>
      <c r="B13411" s="83" t="s">
        <v>138</v>
      </c>
      <c r="C13411" s="84" t="s">
        <v>7530</v>
      </c>
      <c r="D13411" s="84" t="s">
        <v>7531</v>
      </c>
      <c r="E13411" s="84" t="s">
        <v>185</v>
      </c>
      <c r="F13411" s="84" t="s">
        <v>7268</v>
      </c>
      <c r="G13411" s="84" t="s">
        <v>10234</v>
      </c>
      <c r="H13411" s="85">
        <v>17070</v>
      </c>
      <c r="I13411" s="86">
        <v>0</v>
      </c>
      <c r="J13411" s="87">
        <v>17070</v>
      </c>
    </row>
    <row r="13412" spans="1:10" ht="76.5">
      <c r="A13412" s="72">
        <v>13408</v>
      </c>
      <c r="B13412" s="83" t="s">
        <v>138</v>
      </c>
      <c r="C13412" s="84" t="s">
        <v>7568</v>
      </c>
      <c r="D13412" s="84" t="s">
        <v>7569</v>
      </c>
      <c r="E13412" s="84" t="s">
        <v>185</v>
      </c>
      <c r="F13412" s="84" t="s">
        <v>7268</v>
      </c>
      <c r="G13412" s="84" t="s">
        <v>10234</v>
      </c>
      <c r="H13412" s="85">
        <v>30250</v>
      </c>
      <c r="I13412" s="86">
        <v>0</v>
      </c>
      <c r="J13412" s="87">
        <v>30250</v>
      </c>
    </row>
    <row r="13413" spans="1:10" ht="76.5">
      <c r="A13413" s="72">
        <v>13409</v>
      </c>
      <c r="B13413" s="83" t="s">
        <v>138</v>
      </c>
      <c r="C13413" s="84" t="s">
        <v>7570</v>
      </c>
      <c r="D13413" s="84" t="s">
        <v>7571</v>
      </c>
      <c r="E13413" s="84" t="s">
        <v>185</v>
      </c>
      <c r="F13413" s="84" t="s">
        <v>7268</v>
      </c>
      <c r="G13413" s="84" t="s">
        <v>10234</v>
      </c>
      <c r="H13413" s="85">
        <v>33080</v>
      </c>
      <c r="I13413" s="86">
        <v>0</v>
      </c>
      <c r="J13413" s="87">
        <v>33080</v>
      </c>
    </row>
    <row r="13414" spans="1:10" ht="76.5">
      <c r="A13414" s="72">
        <v>13410</v>
      </c>
      <c r="B13414" s="83" t="s">
        <v>138</v>
      </c>
      <c r="C13414" s="84" t="s">
        <v>7532</v>
      </c>
      <c r="D13414" s="84" t="s">
        <v>7533</v>
      </c>
      <c r="E13414" s="84" t="s">
        <v>185</v>
      </c>
      <c r="F13414" s="84" t="s">
        <v>7268</v>
      </c>
      <c r="G13414" s="84" t="s">
        <v>10234</v>
      </c>
      <c r="H13414" s="85">
        <v>18260</v>
      </c>
      <c r="I13414" s="86">
        <v>0</v>
      </c>
      <c r="J13414" s="87">
        <v>18260</v>
      </c>
    </row>
    <row r="13415" spans="1:10" ht="76.5">
      <c r="A13415" s="72">
        <v>13411</v>
      </c>
      <c r="B13415" s="83" t="s">
        <v>138</v>
      </c>
      <c r="C13415" s="84" t="s">
        <v>7572</v>
      </c>
      <c r="D13415" s="84" t="s">
        <v>7573</v>
      </c>
      <c r="E13415" s="84" t="s">
        <v>185</v>
      </c>
      <c r="F13415" s="84" t="s">
        <v>7268</v>
      </c>
      <c r="G13415" s="84" t="s">
        <v>10234</v>
      </c>
      <c r="H13415" s="85">
        <v>34500</v>
      </c>
      <c r="I13415" s="86">
        <v>0</v>
      </c>
      <c r="J13415" s="87">
        <v>34500</v>
      </c>
    </row>
    <row r="13416" spans="1:10" ht="76.5">
      <c r="A13416" s="72">
        <v>13412</v>
      </c>
      <c r="B13416" s="83" t="s">
        <v>138</v>
      </c>
      <c r="C13416" s="84" t="s">
        <v>7534</v>
      </c>
      <c r="D13416" s="84" t="s">
        <v>7535</v>
      </c>
      <c r="E13416" s="84" t="s">
        <v>185</v>
      </c>
      <c r="F13416" s="84" t="s">
        <v>7268</v>
      </c>
      <c r="G13416" s="84" t="s">
        <v>10234</v>
      </c>
      <c r="H13416" s="85">
        <v>17120</v>
      </c>
      <c r="I13416" s="86">
        <v>0</v>
      </c>
      <c r="J13416" s="87">
        <v>17120</v>
      </c>
    </row>
    <row r="13417" spans="1:10" ht="76.5">
      <c r="A13417" s="72">
        <v>13413</v>
      </c>
      <c r="B13417" s="83" t="s">
        <v>138</v>
      </c>
      <c r="C13417" s="84" t="s">
        <v>7536</v>
      </c>
      <c r="D13417" s="84" t="s">
        <v>7537</v>
      </c>
      <c r="E13417" s="84" t="s">
        <v>185</v>
      </c>
      <c r="F13417" s="84" t="s">
        <v>7268</v>
      </c>
      <c r="G13417" s="84" t="s">
        <v>10234</v>
      </c>
      <c r="H13417" s="85">
        <v>17730</v>
      </c>
      <c r="I13417" s="86">
        <v>0</v>
      </c>
      <c r="J13417" s="87">
        <v>17730</v>
      </c>
    </row>
    <row r="13418" spans="1:10" ht="76.5">
      <c r="A13418" s="72">
        <v>13414</v>
      </c>
      <c r="B13418" s="83" t="s">
        <v>138</v>
      </c>
      <c r="C13418" s="84" t="s">
        <v>41149</v>
      </c>
      <c r="D13418" s="84" t="s">
        <v>41150</v>
      </c>
      <c r="E13418" s="84" t="s">
        <v>185</v>
      </c>
      <c r="F13418" s="84" t="s">
        <v>7268</v>
      </c>
      <c r="G13418" s="84" t="s">
        <v>10234</v>
      </c>
      <c r="H13418" s="85">
        <v>20870</v>
      </c>
      <c r="I13418" s="86">
        <v>0</v>
      </c>
      <c r="J13418" s="87">
        <v>20870</v>
      </c>
    </row>
    <row r="13419" spans="1:10" ht="76.5">
      <c r="A13419" s="72">
        <v>13415</v>
      </c>
      <c r="B13419" s="83" t="s">
        <v>138</v>
      </c>
      <c r="C13419" s="84" t="s">
        <v>7538</v>
      </c>
      <c r="D13419" s="84" t="s">
        <v>7539</v>
      </c>
      <c r="E13419" s="84" t="s">
        <v>185</v>
      </c>
      <c r="F13419" s="84" t="s">
        <v>7268</v>
      </c>
      <c r="G13419" s="84" t="s">
        <v>10234</v>
      </c>
      <c r="H13419" s="85">
        <v>17970</v>
      </c>
      <c r="I13419" s="86">
        <v>0</v>
      </c>
      <c r="J13419" s="87">
        <v>17970</v>
      </c>
    </row>
    <row r="13420" spans="1:10" ht="76.5">
      <c r="A13420" s="72">
        <v>13416</v>
      </c>
      <c r="B13420" s="83" t="s">
        <v>138</v>
      </c>
      <c r="C13420" s="84" t="s">
        <v>7540</v>
      </c>
      <c r="D13420" s="84" t="s">
        <v>7541</v>
      </c>
      <c r="E13420" s="84" t="s">
        <v>185</v>
      </c>
      <c r="F13420" s="84" t="s">
        <v>7268</v>
      </c>
      <c r="G13420" s="84" t="s">
        <v>10234</v>
      </c>
      <c r="H13420" s="85">
        <v>18930</v>
      </c>
      <c r="I13420" s="86">
        <v>0</v>
      </c>
      <c r="J13420" s="87">
        <v>18930</v>
      </c>
    </row>
    <row r="13421" spans="1:10" ht="76.5">
      <c r="A13421" s="72">
        <v>13417</v>
      </c>
      <c r="B13421" s="83" t="s">
        <v>138</v>
      </c>
      <c r="C13421" s="84" t="s">
        <v>7542</v>
      </c>
      <c r="D13421" s="84" t="s">
        <v>7543</v>
      </c>
      <c r="E13421" s="84" t="s">
        <v>185</v>
      </c>
      <c r="F13421" s="84" t="s">
        <v>7268</v>
      </c>
      <c r="G13421" s="84" t="s">
        <v>10234</v>
      </c>
      <c r="H13421" s="85">
        <v>23740</v>
      </c>
      <c r="I13421" s="86">
        <v>0</v>
      </c>
      <c r="J13421" s="87">
        <v>23740</v>
      </c>
    </row>
    <row r="13422" spans="1:10" ht="76.5">
      <c r="A13422" s="72">
        <v>13418</v>
      </c>
      <c r="B13422" s="83" t="s">
        <v>138</v>
      </c>
      <c r="C13422" s="84" t="s">
        <v>7544</v>
      </c>
      <c r="D13422" s="84" t="s">
        <v>7545</v>
      </c>
      <c r="E13422" s="84" t="s">
        <v>185</v>
      </c>
      <c r="F13422" s="84" t="s">
        <v>7268</v>
      </c>
      <c r="G13422" s="84" t="s">
        <v>10234</v>
      </c>
      <c r="H13422" s="85">
        <v>19570</v>
      </c>
      <c r="I13422" s="86">
        <v>0</v>
      </c>
      <c r="J13422" s="87">
        <v>19570</v>
      </c>
    </row>
    <row r="13423" spans="1:10" ht="76.5">
      <c r="A13423" s="72">
        <v>13419</v>
      </c>
      <c r="B13423" s="83" t="s">
        <v>138</v>
      </c>
      <c r="C13423" s="84" t="s">
        <v>7546</v>
      </c>
      <c r="D13423" s="84" t="s">
        <v>7547</v>
      </c>
      <c r="E13423" s="84" t="s">
        <v>185</v>
      </c>
      <c r="F13423" s="84" t="s">
        <v>7268</v>
      </c>
      <c r="G13423" s="84" t="s">
        <v>10234</v>
      </c>
      <c r="H13423" s="85">
        <v>20160</v>
      </c>
      <c r="I13423" s="86">
        <v>0</v>
      </c>
      <c r="J13423" s="87">
        <v>20160</v>
      </c>
    </row>
    <row r="13424" spans="1:10" ht="76.5">
      <c r="A13424" s="72">
        <v>13420</v>
      </c>
      <c r="B13424" s="83" t="s">
        <v>138</v>
      </c>
      <c r="C13424" s="84" t="s">
        <v>7548</v>
      </c>
      <c r="D13424" s="84" t="s">
        <v>7549</v>
      </c>
      <c r="E13424" s="84" t="s">
        <v>185</v>
      </c>
      <c r="F13424" s="84" t="s">
        <v>7268</v>
      </c>
      <c r="G13424" s="84" t="s">
        <v>10234</v>
      </c>
      <c r="H13424" s="85">
        <v>20180</v>
      </c>
      <c r="I13424" s="86">
        <v>0</v>
      </c>
      <c r="J13424" s="87">
        <v>20180</v>
      </c>
    </row>
    <row r="13425" spans="1:10" ht="76.5">
      <c r="A13425" s="72">
        <v>13421</v>
      </c>
      <c r="B13425" s="83" t="s">
        <v>138</v>
      </c>
      <c r="C13425" s="84" t="s">
        <v>41151</v>
      </c>
      <c r="D13425" s="84" t="s">
        <v>41152</v>
      </c>
      <c r="E13425" s="84" t="s">
        <v>185</v>
      </c>
      <c r="F13425" s="84" t="s">
        <v>7268</v>
      </c>
      <c r="G13425" s="84" t="s">
        <v>10234</v>
      </c>
      <c r="H13425" s="85">
        <v>21430</v>
      </c>
      <c r="I13425" s="86">
        <v>0</v>
      </c>
      <c r="J13425" s="87">
        <v>21430</v>
      </c>
    </row>
    <row r="13426" spans="1:10" ht="76.5">
      <c r="A13426" s="72">
        <v>13422</v>
      </c>
      <c r="B13426" s="83" t="s">
        <v>138</v>
      </c>
      <c r="C13426" s="84" t="s">
        <v>7550</v>
      </c>
      <c r="D13426" s="84" t="s">
        <v>7551</v>
      </c>
      <c r="E13426" s="84" t="s">
        <v>185</v>
      </c>
      <c r="F13426" s="84" t="s">
        <v>7268</v>
      </c>
      <c r="G13426" s="84" t="s">
        <v>10234</v>
      </c>
      <c r="H13426" s="85">
        <v>21390</v>
      </c>
      <c r="I13426" s="86">
        <v>0</v>
      </c>
      <c r="J13426" s="87">
        <v>21390</v>
      </c>
    </row>
    <row r="13427" spans="1:10" ht="76.5">
      <c r="A13427" s="72">
        <v>13423</v>
      </c>
      <c r="B13427" s="83" t="s">
        <v>138</v>
      </c>
      <c r="C13427" s="84" t="s">
        <v>7552</v>
      </c>
      <c r="D13427" s="84" t="s">
        <v>7553</v>
      </c>
      <c r="E13427" s="84" t="s">
        <v>185</v>
      </c>
      <c r="F13427" s="84" t="s">
        <v>7268</v>
      </c>
      <c r="G13427" s="84" t="s">
        <v>10234</v>
      </c>
      <c r="H13427" s="85">
        <v>22000</v>
      </c>
      <c r="I13427" s="86">
        <v>0</v>
      </c>
      <c r="J13427" s="87">
        <v>22000</v>
      </c>
    </row>
    <row r="13428" spans="1:10" ht="76.5">
      <c r="A13428" s="72">
        <v>13424</v>
      </c>
      <c r="B13428" s="83" t="s">
        <v>138</v>
      </c>
      <c r="C13428" s="84" t="s">
        <v>7578</v>
      </c>
      <c r="D13428" s="84" t="s">
        <v>7579</v>
      </c>
      <c r="E13428" s="84" t="s">
        <v>185</v>
      </c>
      <c r="F13428" s="84" t="s">
        <v>7268</v>
      </c>
      <c r="G13428" s="84" t="s">
        <v>10234</v>
      </c>
      <c r="H13428" s="85">
        <v>28270</v>
      </c>
      <c r="I13428" s="86">
        <v>0</v>
      </c>
      <c r="J13428" s="87">
        <v>28270</v>
      </c>
    </row>
    <row r="13429" spans="1:10" ht="76.5">
      <c r="A13429" s="72">
        <v>13425</v>
      </c>
      <c r="B13429" s="83" t="s">
        <v>138</v>
      </c>
      <c r="C13429" s="84" t="s">
        <v>7580</v>
      </c>
      <c r="D13429" s="84" t="s">
        <v>7581</v>
      </c>
      <c r="E13429" s="84" t="s">
        <v>185</v>
      </c>
      <c r="F13429" s="84" t="s">
        <v>7268</v>
      </c>
      <c r="G13429" s="84" t="s">
        <v>10234</v>
      </c>
      <c r="H13429" s="85">
        <v>31390</v>
      </c>
      <c r="I13429" s="86">
        <v>0</v>
      </c>
      <c r="J13429" s="87">
        <v>31390</v>
      </c>
    </row>
    <row r="13430" spans="1:10" ht="76.5">
      <c r="A13430" s="72">
        <v>13426</v>
      </c>
      <c r="B13430" s="83" t="s">
        <v>138</v>
      </c>
      <c r="C13430" s="84" t="s">
        <v>7582</v>
      </c>
      <c r="D13430" s="84" t="s">
        <v>7583</v>
      </c>
      <c r="E13430" s="84" t="s">
        <v>185</v>
      </c>
      <c r="F13430" s="84" t="s">
        <v>7268</v>
      </c>
      <c r="G13430" s="84" t="s">
        <v>10234</v>
      </c>
      <c r="H13430" s="85">
        <v>32020</v>
      </c>
      <c r="I13430" s="86">
        <v>0</v>
      </c>
      <c r="J13430" s="87">
        <v>32020</v>
      </c>
    </row>
    <row r="13431" spans="1:10" ht="76.5">
      <c r="A13431" s="72">
        <v>13427</v>
      </c>
      <c r="B13431" s="83" t="s">
        <v>138</v>
      </c>
      <c r="C13431" s="84" t="s">
        <v>7584</v>
      </c>
      <c r="D13431" s="84" t="s">
        <v>7585</v>
      </c>
      <c r="E13431" s="84" t="s">
        <v>185</v>
      </c>
      <c r="F13431" s="84" t="s">
        <v>7268</v>
      </c>
      <c r="G13431" s="84" t="s">
        <v>10234</v>
      </c>
      <c r="H13431" s="85">
        <v>32640</v>
      </c>
      <c r="I13431" s="86">
        <v>0</v>
      </c>
      <c r="J13431" s="87">
        <v>32640</v>
      </c>
    </row>
    <row r="13432" spans="1:10" ht="76.5">
      <c r="A13432" s="72">
        <v>13428</v>
      </c>
      <c r="B13432" s="83" t="s">
        <v>138</v>
      </c>
      <c r="C13432" s="84" t="s">
        <v>7586</v>
      </c>
      <c r="D13432" s="84" t="s">
        <v>7587</v>
      </c>
      <c r="E13432" s="84" t="s">
        <v>185</v>
      </c>
      <c r="F13432" s="84" t="s">
        <v>7268</v>
      </c>
      <c r="G13432" s="84" t="s">
        <v>10234</v>
      </c>
      <c r="H13432" s="85">
        <v>34310</v>
      </c>
      <c r="I13432" s="86">
        <v>0</v>
      </c>
      <c r="J13432" s="87">
        <v>34310</v>
      </c>
    </row>
    <row r="13433" spans="1:10" ht="76.5">
      <c r="A13433" s="72">
        <v>13429</v>
      </c>
      <c r="B13433" s="83" t="s">
        <v>138</v>
      </c>
      <c r="C13433" s="84" t="s">
        <v>7588</v>
      </c>
      <c r="D13433" s="84" t="s">
        <v>7589</v>
      </c>
      <c r="E13433" s="84" t="s">
        <v>185</v>
      </c>
      <c r="F13433" s="84" t="s">
        <v>7268</v>
      </c>
      <c r="G13433" s="84" t="s">
        <v>10234</v>
      </c>
      <c r="H13433" s="85">
        <v>33930</v>
      </c>
      <c r="I13433" s="86">
        <v>0</v>
      </c>
      <c r="J13433" s="87">
        <v>33930</v>
      </c>
    </row>
    <row r="13434" spans="1:10" ht="76.5">
      <c r="A13434" s="72">
        <v>13430</v>
      </c>
      <c r="B13434" s="83" t="s">
        <v>138</v>
      </c>
      <c r="C13434" s="84" t="s">
        <v>7590</v>
      </c>
      <c r="D13434" s="84" t="s">
        <v>7591</v>
      </c>
      <c r="E13434" s="84" t="s">
        <v>185</v>
      </c>
      <c r="F13434" s="84" t="s">
        <v>7268</v>
      </c>
      <c r="G13434" s="84" t="s">
        <v>10234</v>
      </c>
      <c r="H13434" s="85">
        <v>35200</v>
      </c>
      <c r="I13434" s="86">
        <v>0</v>
      </c>
      <c r="J13434" s="87">
        <v>35200</v>
      </c>
    </row>
    <row r="13435" spans="1:10" ht="76.5">
      <c r="A13435" s="72">
        <v>13431</v>
      </c>
      <c r="B13435" s="83" t="s">
        <v>138</v>
      </c>
      <c r="C13435" s="84" t="s">
        <v>7592</v>
      </c>
      <c r="D13435" s="84" t="s">
        <v>7593</v>
      </c>
      <c r="E13435" s="84" t="s">
        <v>185</v>
      </c>
      <c r="F13435" s="84" t="s">
        <v>7268</v>
      </c>
      <c r="G13435" s="84" t="s">
        <v>10234</v>
      </c>
      <c r="H13435" s="85">
        <v>36460</v>
      </c>
      <c r="I13435" s="86">
        <v>0</v>
      </c>
      <c r="J13435" s="87">
        <v>36460</v>
      </c>
    </row>
    <row r="13436" spans="1:10" ht="76.5">
      <c r="A13436" s="72">
        <v>13432</v>
      </c>
      <c r="B13436" s="83" t="s">
        <v>138</v>
      </c>
      <c r="C13436" s="84" t="s">
        <v>7594</v>
      </c>
      <c r="D13436" s="84" t="s">
        <v>7595</v>
      </c>
      <c r="E13436" s="84" t="s">
        <v>185</v>
      </c>
      <c r="F13436" s="84" t="s">
        <v>7268</v>
      </c>
      <c r="G13436" s="84" t="s">
        <v>10234</v>
      </c>
      <c r="H13436" s="85">
        <v>37920</v>
      </c>
      <c r="I13436" s="86">
        <v>0</v>
      </c>
      <c r="J13436" s="87">
        <v>37920</v>
      </c>
    </row>
    <row r="13437" spans="1:10" ht="76.5">
      <c r="A13437" s="72">
        <v>13433</v>
      </c>
      <c r="B13437" s="83" t="s">
        <v>138</v>
      </c>
      <c r="C13437" s="84" t="s">
        <v>7596</v>
      </c>
      <c r="D13437" s="84" t="s">
        <v>7597</v>
      </c>
      <c r="E13437" s="84" t="s">
        <v>185</v>
      </c>
      <c r="F13437" s="84" t="s">
        <v>7268</v>
      </c>
      <c r="G13437" s="84" t="s">
        <v>10234</v>
      </c>
      <c r="H13437" s="85">
        <v>37720</v>
      </c>
      <c r="I13437" s="86">
        <v>0</v>
      </c>
      <c r="J13437" s="87">
        <v>37720</v>
      </c>
    </row>
    <row r="13438" spans="1:10" ht="76.5">
      <c r="A13438" s="72">
        <v>13434</v>
      </c>
      <c r="B13438" s="83" t="s">
        <v>138</v>
      </c>
      <c r="C13438" s="84" t="s">
        <v>7598</v>
      </c>
      <c r="D13438" s="84" t="s">
        <v>7599</v>
      </c>
      <c r="E13438" s="84" t="s">
        <v>185</v>
      </c>
      <c r="F13438" s="84" t="s">
        <v>7268</v>
      </c>
      <c r="G13438" s="84" t="s">
        <v>10234</v>
      </c>
      <c r="H13438" s="85">
        <v>40670</v>
      </c>
      <c r="I13438" s="86">
        <v>0</v>
      </c>
      <c r="J13438" s="87">
        <v>40670</v>
      </c>
    </row>
    <row r="13439" spans="1:10" ht="76.5">
      <c r="A13439" s="72">
        <v>13435</v>
      </c>
      <c r="B13439" s="83" t="s">
        <v>138</v>
      </c>
      <c r="C13439" s="84" t="s">
        <v>7600</v>
      </c>
      <c r="D13439" s="84" t="s">
        <v>7601</v>
      </c>
      <c r="E13439" s="84" t="s">
        <v>185</v>
      </c>
      <c r="F13439" s="84" t="s">
        <v>7268</v>
      </c>
      <c r="G13439" s="84" t="s">
        <v>10234</v>
      </c>
      <c r="H13439" s="85">
        <v>43420</v>
      </c>
      <c r="I13439" s="86">
        <v>0</v>
      </c>
      <c r="J13439" s="87">
        <v>43420</v>
      </c>
    </row>
    <row r="13440" spans="1:10" ht="76.5">
      <c r="A13440" s="72">
        <v>13436</v>
      </c>
      <c r="B13440" s="83" t="s">
        <v>138</v>
      </c>
      <c r="C13440" s="84" t="s">
        <v>7602</v>
      </c>
      <c r="D13440" s="84" t="s">
        <v>7603</v>
      </c>
      <c r="E13440" s="84" t="s">
        <v>185</v>
      </c>
      <c r="F13440" s="84" t="s">
        <v>7268</v>
      </c>
      <c r="G13440" s="84" t="s">
        <v>10234</v>
      </c>
      <c r="H13440" s="85">
        <v>44800</v>
      </c>
      <c r="I13440" s="86">
        <v>0</v>
      </c>
      <c r="J13440" s="87">
        <v>44800</v>
      </c>
    </row>
    <row r="13441" spans="1:10" ht="76.5">
      <c r="A13441" s="72">
        <v>13437</v>
      </c>
      <c r="B13441" s="83" t="s">
        <v>138</v>
      </c>
      <c r="C13441" s="84" t="s">
        <v>7604</v>
      </c>
      <c r="D13441" s="84" t="s">
        <v>7605</v>
      </c>
      <c r="E13441" s="84" t="s">
        <v>185</v>
      </c>
      <c r="F13441" s="84" t="s">
        <v>7268</v>
      </c>
      <c r="G13441" s="84" t="s">
        <v>10234</v>
      </c>
      <c r="H13441" s="85">
        <v>46180</v>
      </c>
      <c r="I13441" s="86">
        <v>0</v>
      </c>
      <c r="J13441" s="87">
        <v>46180</v>
      </c>
    </row>
    <row r="13442" spans="1:10" ht="76.5">
      <c r="A13442" s="72">
        <v>13438</v>
      </c>
      <c r="B13442" s="83" t="s">
        <v>138</v>
      </c>
      <c r="C13442" s="84" t="s">
        <v>41153</v>
      </c>
      <c r="D13442" s="84" t="s">
        <v>41154</v>
      </c>
      <c r="E13442" s="84" t="s">
        <v>185</v>
      </c>
      <c r="F13442" s="84" t="s">
        <v>7268</v>
      </c>
      <c r="G13442" s="84" t="s">
        <v>10234</v>
      </c>
      <c r="H13442" s="85">
        <v>24160</v>
      </c>
      <c r="I13442" s="86">
        <v>0</v>
      </c>
      <c r="J13442" s="87">
        <v>24160</v>
      </c>
    </row>
    <row r="13443" spans="1:10" ht="76.5">
      <c r="A13443" s="72">
        <v>13439</v>
      </c>
      <c r="B13443" s="83" t="s">
        <v>138</v>
      </c>
      <c r="C13443" s="84" t="s">
        <v>7574</v>
      </c>
      <c r="D13443" s="84" t="s">
        <v>7575</v>
      </c>
      <c r="E13443" s="84" t="s">
        <v>185</v>
      </c>
      <c r="F13443" s="84" t="s">
        <v>7268</v>
      </c>
      <c r="G13443" s="84" t="s">
        <v>10234</v>
      </c>
      <c r="H13443" s="85">
        <v>29240</v>
      </c>
      <c r="I13443" s="86">
        <v>0</v>
      </c>
      <c r="J13443" s="87">
        <v>29240</v>
      </c>
    </row>
    <row r="13444" spans="1:10" ht="76.5">
      <c r="A13444" s="72">
        <v>13440</v>
      </c>
      <c r="B13444" s="83" t="s">
        <v>138</v>
      </c>
      <c r="C13444" s="84" t="s">
        <v>7576</v>
      </c>
      <c r="D13444" s="84" t="s">
        <v>7577</v>
      </c>
      <c r="E13444" s="84" t="s">
        <v>185</v>
      </c>
      <c r="F13444" s="84" t="s">
        <v>7268</v>
      </c>
      <c r="G13444" s="84" t="s">
        <v>10234</v>
      </c>
      <c r="H13444" s="85">
        <v>26690</v>
      </c>
      <c r="I13444" s="86">
        <v>0</v>
      </c>
      <c r="J13444" s="87">
        <v>26690</v>
      </c>
    </row>
    <row r="13445" spans="1:10" ht="76.5">
      <c r="A13445" s="72">
        <v>13441</v>
      </c>
      <c r="B13445" s="83" t="s">
        <v>138</v>
      </c>
      <c r="C13445" s="84" t="s">
        <v>7606</v>
      </c>
      <c r="D13445" s="84" t="s">
        <v>7607</v>
      </c>
      <c r="E13445" s="84" t="s">
        <v>185</v>
      </c>
      <c r="F13445" s="84" t="s">
        <v>7268</v>
      </c>
      <c r="G13445" s="84" t="s">
        <v>10234</v>
      </c>
      <c r="H13445" s="85">
        <v>36400</v>
      </c>
      <c r="I13445" s="86">
        <v>0</v>
      </c>
      <c r="J13445" s="87">
        <v>36400</v>
      </c>
    </row>
    <row r="13446" spans="1:10" ht="76.5">
      <c r="A13446" s="72">
        <v>13442</v>
      </c>
      <c r="B13446" s="83" t="s">
        <v>138</v>
      </c>
      <c r="C13446" s="84" t="s">
        <v>7608</v>
      </c>
      <c r="D13446" s="84" t="s">
        <v>7607</v>
      </c>
      <c r="E13446" s="84" t="s">
        <v>185</v>
      </c>
      <c r="F13446" s="84" t="s">
        <v>7268</v>
      </c>
      <c r="G13446" s="84" t="s">
        <v>10234</v>
      </c>
      <c r="H13446" s="85">
        <v>39880</v>
      </c>
      <c r="I13446" s="86">
        <v>0</v>
      </c>
      <c r="J13446" s="87">
        <v>39880</v>
      </c>
    </row>
    <row r="13447" spans="1:10" ht="76.5">
      <c r="A13447" s="72">
        <v>13443</v>
      </c>
      <c r="B13447" s="83" t="s">
        <v>138</v>
      </c>
      <c r="C13447" s="84" t="s">
        <v>7609</v>
      </c>
      <c r="D13447" s="84" t="s">
        <v>7610</v>
      </c>
      <c r="E13447" s="84" t="s">
        <v>185</v>
      </c>
      <c r="F13447" s="84" t="s">
        <v>7268</v>
      </c>
      <c r="G13447" s="84" t="s">
        <v>10234</v>
      </c>
      <c r="H13447" s="85">
        <v>43150</v>
      </c>
      <c r="I13447" s="86">
        <v>0</v>
      </c>
      <c r="J13447" s="87">
        <v>43150</v>
      </c>
    </row>
    <row r="13448" spans="1:10" ht="76.5">
      <c r="A13448" s="72">
        <v>13444</v>
      </c>
      <c r="B13448" s="83" t="s">
        <v>138</v>
      </c>
      <c r="C13448" s="84" t="s">
        <v>41155</v>
      </c>
      <c r="D13448" s="84" t="s">
        <v>41156</v>
      </c>
      <c r="E13448" s="84" t="s">
        <v>185</v>
      </c>
      <c r="F13448" s="84" t="s">
        <v>7268</v>
      </c>
      <c r="G13448" s="84" t="s">
        <v>10234</v>
      </c>
      <c r="H13448" s="85">
        <v>48630</v>
      </c>
      <c r="I13448" s="86">
        <v>0</v>
      </c>
      <c r="J13448" s="87">
        <v>48630</v>
      </c>
    </row>
    <row r="13449" spans="1:10" ht="76.5">
      <c r="A13449" s="72">
        <v>13445</v>
      </c>
      <c r="B13449" s="83" t="s">
        <v>138</v>
      </c>
      <c r="C13449" s="84" t="s">
        <v>7611</v>
      </c>
      <c r="D13449" s="84" t="s">
        <v>7612</v>
      </c>
      <c r="E13449" s="84" t="s">
        <v>185</v>
      </c>
      <c r="F13449" s="84" t="s">
        <v>7268</v>
      </c>
      <c r="G13449" s="84" t="s">
        <v>10234</v>
      </c>
      <c r="H13449" s="85">
        <v>49810</v>
      </c>
      <c r="I13449" s="86">
        <v>0</v>
      </c>
      <c r="J13449" s="87">
        <v>49810</v>
      </c>
    </row>
    <row r="13450" spans="1:10" ht="76.5">
      <c r="A13450" s="72">
        <v>13446</v>
      </c>
      <c r="B13450" s="83" t="s">
        <v>138</v>
      </c>
      <c r="C13450" s="84" t="s">
        <v>7613</v>
      </c>
      <c r="D13450" s="84" t="s">
        <v>7614</v>
      </c>
      <c r="E13450" s="84" t="s">
        <v>185</v>
      </c>
      <c r="F13450" s="84" t="s">
        <v>7268</v>
      </c>
      <c r="G13450" s="84" t="s">
        <v>10234</v>
      </c>
      <c r="H13450" s="85">
        <v>53080</v>
      </c>
      <c r="I13450" s="86">
        <v>0</v>
      </c>
      <c r="J13450" s="87">
        <v>53080</v>
      </c>
    </row>
    <row r="13451" spans="1:10" ht="76.5">
      <c r="A13451" s="72">
        <v>13447</v>
      </c>
      <c r="B13451" s="83" t="s">
        <v>138</v>
      </c>
      <c r="C13451" s="84" t="s">
        <v>41157</v>
      </c>
      <c r="D13451" s="84" t="s">
        <v>41158</v>
      </c>
      <c r="E13451" s="84" t="s">
        <v>185</v>
      </c>
      <c r="F13451" s="84" t="s">
        <v>7268</v>
      </c>
      <c r="G13451" s="84" t="s">
        <v>10234</v>
      </c>
      <c r="H13451" s="85">
        <v>55940</v>
      </c>
      <c r="I13451" s="86">
        <v>0</v>
      </c>
      <c r="J13451" s="87">
        <v>55940</v>
      </c>
    </row>
    <row r="13452" spans="1:10" ht="76.5">
      <c r="A13452" s="72">
        <v>13448</v>
      </c>
      <c r="B13452" s="83" t="s">
        <v>138</v>
      </c>
      <c r="C13452" s="84" t="s">
        <v>7615</v>
      </c>
      <c r="D13452" s="84" t="s">
        <v>7616</v>
      </c>
      <c r="E13452" s="84" t="s">
        <v>185</v>
      </c>
      <c r="F13452" s="84" t="s">
        <v>7268</v>
      </c>
      <c r="G13452" s="84" t="s">
        <v>10234</v>
      </c>
      <c r="H13452" s="85">
        <v>57480</v>
      </c>
      <c r="I13452" s="86">
        <v>0</v>
      </c>
      <c r="J13452" s="87">
        <v>57480</v>
      </c>
    </row>
    <row r="13453" spans="1:10" ht="76.5">
      <c r="A13453" s="72">
        <v>13449</v>
      </c>
      <c r="B13453" s="83" t="s">
        <v>138</v>
      </c>
      <c r="C13453" s="84" t="s">
        <v>7514</v>
      </c>
      <c r="D13453" s="84" t="s">
        <v>7515</v>
      </c>
      <c r="E13453" s="84" t="s">
        <v>185</v>
      </c>
      <c r="F13453" s="84" t="s">
        <v>7268</v>
      </c>
      <c r="G13453" s="84" t="s">
        <v>10234</v>
      </c>
      <c r="H13453" s="85">
        <v>18360</v>
      </c>
      <c r="I13453" s="86">
        <v>0</v>
      </c>
      <c r="J13453" s="87">
        <v>18360</v>
      </c>
    </row>
    <row r="13454" spans="1:10" ht="76.5">
      <c r="A13454" s="72">
        <v>13450</v>
      </c>
      <c r="B13454" s="83" t="s">
        <v>138</v>
      </c>
      <c r="C13454" s="84" t="s">
        <v>7516</v>
      </c>
      <c r="D13454" s="84" t="s">
        <v>7517</v>
      </c>
      <c r="E13454" s="84" t="s">
        <v>185</v>
      </c>
      <c r="F13454" s="84" t="s">
        <v>7268</v>
      </c>
      <c r="G13454" s="84" t="s">
        <v>10234</v>
      </c>
      <c r="H13454" s="85">
        <v>19100</v>
      </c>
      <c r="I13454" s="86">
        <v>0</v>
      </c>
      <c r="J13454" s="87">
        <v>19100</v>
      </c>
    </row>
    <row r="13455" spans="1:10" ht="76.5">
      <c r="A13455" s="72">
        <v>13451</v>
      </c>
      <c r="B13455" s="83" t="s">
        <v>138</v>
      </c>
      <c r="C13455" s="84" t="s">
        <v>7518</v>
      </c>
      <c r="D13455" s="84" t="s">
        <v>7519</v>
      </c>
      <c r="E13455" s="84" t="s">
        <v>185</v>
      </c>
      <c r="F13455" s="84" t="s">
        <v>7268</v>
      </c>
      <c r="G13455" s="84" t="s">
        <v>10234</v>
      </c>
      <c r="H13455" s="85">
        <v>18580</v>
      </c>
      <c r="I13455" s="86">
        <v>0</v>
      </c>
      <c r="J13455" s="87">
        <v>18580</v>
      </c>
    </row>
    <row r="13456" spans="1:10" ht="76.5">
      <c r="A13456" s="72">
        <v>13452</v>
      </c>
      <c r="B13456" s="83" t="s">
        <v>138</v>
      </c>
      <c r="C13456" s="84" t="s">
        <v>7520</v>
      </c>
      <c r="D13456" s="84" t="s">
        <v>7521</v>
      </c>
      <c r="E13456" s="84" t="s">
        <v>185</v>
      </c>
      <c r="F13456" s="84" t="s">
        <v>7268</v>
      </c>
      <c r="G13456" s="84" t="s">
        <v>10234</v>
      </c>
      <c r="H13456" s="85">
        <v>19390</v>
      </c>
      <c r="I13456" s="86">
        <v>0</v>
      </c>
      <c r="J13456" s="87">
        <v>19390</v>
      </c>
    </row>
    <row r="13457" spans="1:10" ht="76.5">
      <c r="A13457" s="72">
        <v>13453</v>
      </c>
      <c r="B13457" s="83" t="s">
        <v>138</v>
      </c>
      <c r="C13457" s="84" t="s">
        <v>7522</v>
      </c>
      <c r="D13457" s="84" t="s">
        <v>7523</v>
      </c>
      <c r="E13457" s="84" t="s">
        <v>185</v>
      </c>
      <c r="F13457" s="84" t="s">
        <v>7268</v>
      </c>
      <c r="G13457" s="84" t="s">
        <v>10234</v>
      </c>
      <c r="H13457" s="85">
        <v>19260</v>
      </c>
      <c r="I13457" s="86">
        <v>0</v>
      </c>
      <c r="J13457" s="87">
        <v>19260</v>
      </c>
    </row>
    <row r="13458" spans="1:10" ht="76.5">
      <c r="A13458" s="72">
        <v>13454</v>
      </c>
      <c r="B13458" s="83" t="s">
        <v>138</v>
      </c>
      <c r="C13458" s="84" t="s">
        <v>7524</v>
      </c>
      <c r="D13458" s="84" t="s">
        <v>7525</v>
      </c>
      <c r="E13458" s="84" t="s">
        <v>185</v>
      </c>
      <c r="F13458" s="84" t="s">
        <v>7268</v>
      </c>
      <c r="G13458" s="84" t="s">
        <v>10234</v>
      </c>
      <c r="H13458" s="85">
        <v>20300</v>
      </c>
      <c r="I13458" s="86">
        <v>0</v>
      </c>
      <c r="J13458" s="87">
        <v>20300</v>
      </c>
    </row>
    <row r="13459" spans="1:10" ht="76.5">
      <c r="A13459" s="72">
        <v>13455</v>
      </c>
      <c r="B13459" s="83" t="s">
        <v>138</v>
      </c>
      <c r="C13459" s="84" t="s">
        <v>7526</v>
      </c>
      <c r="D13459" s="84" t="s">
        <v>7527</v>
      </c>
      <c r="E13459" s="84" t="s">
        <v>185</v>
      </c>
      <c r="F13459" s="84" t="s">
        <v>7268</v>
      </c>
      <c r="G13459" s="84" t="s">
        <v>10234</v>
      </c>
      <c r="H13459" s="85">
        <v>22120</v>
      </c>
      <c r="I13459" s="86">
        <v>0</v>
      </c>
      <c r="J13459" s="87">
        <v>22120</v>
      </c>
    </row>
    <row r="13460" spans="1:10" ht="63.75">
      <c r="A13460" s="72">
        <v>13456</v>
      </c>
      <c r="B13460" s="83" t="s">
        <v>138</v>
      </c>
      <c r="C13460" s="84" t="s">
        <v>7617</v>
      </c>
      <c r="D13460" s="84" t="s">
        <v>7618</v>
      </c>
      <c r="E13460" s="84" t="s">
        <v>185</v>
      </c>
      <c r="F13460" s="84" t="s">
        <v>7268</v>
      </c>
      <c r="G13460" s="84" t="s">
        <v>10234</v>
      </c>
      <c r="H13460" s="85">
        <v>15290</v>
      </c>
      <c r="I13460" s="86">
        <v>0</v>
      </c>
      <c r="J13460" s="87">
        <v>15290</v>
      </c>
    </row>
    <row r="13461" spans="1:10" ht="63.75">
      <c r="A13461" s="72">
        <v>13457</v>
      </c>
      <c r="B13461" s="83" t="s">
        <v>138</v>
      </c>
      <c r="C13461" s="84" t="s">
        <v>7619</v>
      </c>
      <c r="D13461" s="84" t="s">
        <v>7620</v>
      </c>
      <c r="E13461" s="84" t="s">
        <v>185</v>
      </c>
      <c r="F13461" s="84" t="s">
        <v>7268</v>
      </c>
      <c r="G13461" s="84" t="s">
        <v>10234</v>
      </c>
      <c r="H13461" s="85">
        <v>18400</v>
      </c>
      <c r="I13461" s="86">
        <v>0</v>
      </c>
      <c r="J13461" s="87">
        <v>18400</v>
      </c>
    </row>
    <row r="13462" spans="1:10" ht="76.5">
      <c r="A13462" s="72">
        <v>13458</v>
      </c>
      <c r="B13462" s="83" t="s">
        <v>138</v>
      </c>
      <c r="C13462" s="84" t="s">
        <v>41159</v>
      </c>
      <c r="D13462" s="84" t="s">
        <v>41160</v>
      </c>
      <c r="E13462" s="84" t="s">
        <v>185</v>
      </c>
      <c r="F13462" s="84" t="s">
        <v>7268</v>
      </c>
      <c r="G13462" s="84" t="s">
        <v>10234</v>
      </c>
      <c r="H13462" s="85">
        <v>4610</v>
      </c>
      <c r="I13462" s="86">
        <v>0</v>
      </c>
      <c r="J13462" s="87">
        <v>4610</v>
      </c>
    </row>
    <row r="13463" spans="1:10" ht="76.5">
      <c r="A13463" s="72">
        <v>13459</v>
      </c>
      <c r="B13463" s="83" t="s">
        <v>138</v>
      </c>
      <c r="C13463" s="84" t="s">
        <v>7473</v>
      </c>
      <c r="D13463" s="84" t="s">
        <v>7474</v>
      </c>
      <c r="E13463" s="84" t="s">
        <v>185</v>
      </c>
      <c r="F13463" s="84" t="s">
        <v>7268</v>
      </c>
      <c r="G13463" s="84" t="s">
        <v>10234</v>
      </c>
      <c r="H13463" s="85">
        <v>6010</v>
      </c>
      <c r="I13463" s="86">
        <v>0</v>
      </c>
      <c r="J13463" s="87">
        <v>6010</v>
      </c>
    </row>
    <row r="13464" spans="1:10" ht="63.75">
      <c r="A13464" s="72">
        <v>13460</v>
      </c>
      <c r="B13464" s="83" t="s">
        <v>138</v>
      </c>
      <c r="C13464" s="84" t="s">
        <v>7475</v>
      </c>
      <c r="D13464" s="84" t="s">
        <v>7476</v>
      </c>
      <c r="E13464" s="84" t="s">
        <v>185</v>
      </c>
      <c r="F13464" s="84" t="s">
        <v>7268</v>
      </c>
      <c r="G13464" s="84" t="s">
        <v>10234</v>
      </c>
      <c r="H13464" s="85">
        <v>2500</v>
      </c>
      <c r="I13464" s="86">
        <v>0</v>
      </c>
      <c r="J13464" s="87">
        <v>2500</v>
      </c>
    </row>
    <row r="13465" spans="1:10" ht="63.75">
      <c r="A13465" s="72">
        <v>13461</v>
      </c>
      <c r="B13465" s="83" t="s">
        <v>138</v>
      </c>
      <c r="C13465" s="84" t="s">
        <v>7627</v>
      </c>
      <c r="D13465" s="84" t="s">
        <v>7628</v>
      </c>
      <c r="E13465" s="84" t="s">
        <v>185</v>
      </c>
      <c r="F13465" s="84" t="s">
        <v>7268</v>
      </c>
      <c r="G13465" s="84" t="s">
        <v>10234</v>
      </c>
      <c r="H13465" s="85">
        <v>8600</v>
      </c>
      <c r="I13465" s="86">
        <v>0</v>
      </c>
      <c r="J13465" s="87">
        <v>8600</v>
      </c>
    </row>
    <row r="13466" spans="1:10" ht="63.75">
      <c r="A13466" s="72">
        <v>13462</v>
      </c>
      <c r="B13466" s="83" t="s">
        <v>138</v>
      </c>
      <c r="C13466" s="84" t="s">
        <v>7477</v>
      </c>
      <c r="D13466" s="84" t="s">
        <v>7478</v>
      </c>
      <c r="E13466" s="84" t="s">
        <v>185</v>
      </c>
      <c r="F13466" s="84" t="s">
        <v>7268</v>
      </c>
      <c r="G13466" s="84" t="s">
        <v>10234</v>
      </c>
      <c r="H13466" s="85">
        <v>6120</v>
      </c>
      <c r="I13466" s="86">
        <v>0</v>
      </c>
      <c r="J13466" s="87">
        <v>6120</v>
      </c>
    </row>
    <row r="13467" spans="1:10" ht="25.5">
      <c r="A13467" s="72">
        <v>13463</v>
      </c>
      <c r="B13467" s="83" t="s">
        <v>138</v>
      </c>
      <c r="C13467" s="84" t="s">
        <v>41161</v>
      </c>
      <c r="D13467" s="84" t="s">
        <v>41162</v>
      </c>
      <c r="E13467" s="84" t="s">
        <v>185</v>
      </c>
      <c r="F13467" s="84" t="s">
        <v>7268</v>
      </c>
      <c r="G13467" s="84" t="s">
        <v>10234</v>
      </c>
      <c r="H13467" s="85">
        <v>16</v>
      </c>
      <c r="I13467" s="86">
        <v>0</v>
      </c>
      <c r="J13467" s="87">
        <v>16</v>
      </c>
    </row>
    <row r="13468" spans="1:10" ht="63.75">
      <c r="A13468" s="72">
        <v>13464</v>
      </c>
      <c r="B13468" s="83" t="s">
        <v>138</v>
      </c>
      <c r="C13468" s="84" t="s">
        <v>7355</v>
      </c>
      <c r="D13468" s="84" t="s">
        <v>7356</v>
      </c>
      <c r="E13468" s="84" t="s">
        <v>185</v>
      </c>
      <c r="F13468" s="84" t="s">
        <v>7268</v>
      </c>
      <c r="G13468" s="84" t="s">
        <v>10234</v>
      </c>
      <c r="H13468" s="85">
        <v>270</v>
      </c>
      <c r="I13468" s="86">
        <v>0</v>
      </c>
      <c r="J13468" s="87">
        <v>270</v>
      </c>
    </row>
    <row r="13469" spans="1:10" ht="38.25">
      <c r="A13469" s="72">
        <v>13465</v>
      </c>
      <c r="B13469" s="83" t="s">
        <v>138</v>
      </c>
      <c r="C13469" s="84" t="s">
        <v>7821</v>
      </c>
      <c r="D13469" s="84" t="s">
        <v>7822</v>
      </c>
      <c r="E13469" s="84" t="s">
        <v>185</v>
      </c>
      <c r="F13469" s="84" t="s">
        <v>7268</v>
      </c>
      <c r="G13469" s="84" t="s">
        <v>10234</v>
      </c>
      <c r="H13469" s="85">
        <v>26000</v>
      </c>
      <c r="I13469" s="86">
        <v>0</v>
      </c>
      <c r="J13469" s="87">
        <v>26000</v>
      </c>
    </row>
    <row r="13470" spans="1:10" ht="38.25">
      <c r="A13470" s="72">
        <v>13466</v>
      </c>
      <c r="B13470" s="83" t="s">
        <v>138</v>
      </c>
      <c r="C13470" s="84" t="s">
        <v>7823</v>
      </c>
      <c r="D13470" s="84" t="s">
        <v>7824</v>
      </c>
      <c r="E13470" s="84" t="s">
        <v>185</v>
      </c>
      <c r="F13470" s="84" t="s">
        <v>7268</v>
      </c>
      <c r="G13470" s="84" t="s">
        <v>10234</v>
      </c>
      <c r="H13470" s="85">
        <v>13000</v>
      </c>
      <c r="I13470" s="86">
        <v>0</v>
      </c>
      <c r="J13470" s="87">
        <v>13000</v>
      </c>
    </row>
    <row r="13471" spans="1:10" ht="38.25">
      <c r="A13471" s="72">
        <v>13467</v>
      </c>
      <c r="B13471" s="83" t="s">
        <v>138</v>
      </c>
      <c r="C13471" s="84" t="s">
        <v>7825</v>
      </c>
      <c r="D13471" s="84" t="s">
        <v>7826</v>
      </c>
      <c r="E13471" s="84" t="s">
        <v>185</v>
      </c>
      <c r="F13471" s="84" t="s">
        <v>7268</v>
      </c>
      <c r="G13471" s="84" t="s">
        <v>10234</v>
      </c>
      <c r="H13471" s="85">
        <v>7000</v>
      </c>
      <c r="I13471" s="86">
        <v>0</v>
      </c>
      <c r="J13471" s="87">
        <v>7000</v>
      </c>
    </row>
    <row r="13472" spans="1:10" ht="38.25">
      <c r="A13472" s="72">
        <v>13468</v>
      </c>
      <c r="B13472" s="83" t="s">
        <v>138</v>
      </c>
      <c r="C13472" s="84" t="s">
        <v>7827</v>
      </c>
      <c r="D13472" s="84" t="s">
        <v>7828</v>
      </c>
      <c r="E13472" s="84" t="s">
        <v>185</v>
      </c>
      <c r="F13472" s="84" t="s">
        <v>7268</v>
      </c>
      <c r="G13472" s="84" t="s">
        <v>10234</v>
      </c>
      <c r="H13472" s="85">
        <v>3500</v>
      </c>
      <c r="I13472" s="86">
        <v>0</v>
      </c>
      <c r="J13472" s="87">
        <v>3500</v>
      </c>
    </row>
    <row r="13473" spans="1:10" ht="25.5">
      <c r="A13473" s="72">
        <v>13469</v>
      </c>
      <c r="B13473" s="83" t="s">
        <v>138</v>
      </c>
      <c r="C13473" s="84" t="s">
        <v>7831</v>
      </c>
      <c r="D13473" s="84" t="s">
        <v>7832</v>
      </c>
      <c r="E13473" s="84" t="s">
        <v>185</v>
      </c>
      <c r="F13473" s="84" t="s">
        <v>7268</v>
      </c>
      <c r="G13473" s="84" t="s">
        <v>10234</v>
      </c>
      <c r="H13473" s="85">
        <v>125.49</v>
      </c>
      <c r="I13473" s="86">
        <v>0</v>
      </c>
      <c r="J13473" s="87">
        <v>125.49</v>
      </c>
    </row>
    <row r="13474" spans="1:10">
      <c r="A13474" s="72">
        <v>13470</v>
      </c>
      <c r="B13474" s="83" t="s">
        <v>138</v>
      </c>
      <c r="C13474" s="84" t="s">
        <v>7747</v>
      </c>
      <c r="D13474" s="84" t="s">
        <v>7748</v>
      </c>
      <c r="E13474" s="84" t="s">
        <v>185</v>
      </c>
      <c r="F13474" s="84" t="s">
        <v>7268</v>
      </c>
      <c r="G13474" s="84" t="s">
        <v>10234</v>
      </c>
      <c r="H13474" s="85">
        <v>0</v>
      </c>
      <c r="I13474" s="86">
        <v>0</v>
      </c>
      <c r="J13474" s="87">
        <v>0</v>
      </c>
    </row>
    <row r="13475" spans="1:10">
      <c r="A13475" s="72">
        <v>13471</v>
      </c>
      <c r="B13475" s="83" t="s">
        <v>138</v>
      </c>
      <c r="C13475" s="84" t="s">
        <v>7749</v>
      </c>
      <c r="D13475" s="84" t="s">
        <v>7750</v>
      </c>
      <c r="E13475" s="84" t="s">
        <v>185</v>
      </c>
      <c r="F13475" s="84" t="s">
        <v>7268</v>
      </c>
      <c r="G13475" s="84" t="s">
        <v>10234</v>
      </c>
      <c r="H13475" s="85">
        <v>0</v>
      </c>
      <c r="I13475" s="86">
        <v>0</v>
      </c>
      <c r="J13475" s="87">
        <v>0</v>
      </c>
    </row>
    <row r="13476" spans="1:10">
      <c r="A13476" s="72">
        <v>13472</v>
      </c>
      <c r="B13476" s="83" t="s">
        <v>138</v>
      </c>
      <c r="C13476" s="84" t="s">
        <v>7751</v>
      </c>
      <c r="D13476" s="84" t="s">
        <v>7752</v>
      </c>
      <c r="E13476" s="84" t="s">
        <v>185</v>
      </c>
      <c r="F13476" s="84" t="s">
        <v>7268</v>
      </c>
      <c r="G13476" s="84" t="s">
        <v>10234</v>
      </c>
      <c r="H13476" s="85">
        <v>0</v>
      </c>
      <c r="I13476" s="86">
        <v>0</v>
      </c>
      <c r="J13476" s="87">
        <v>0</v>
      </c>
    </row>
    <row r="13477" spans="1:10">
      <c r="A13477" s="72">
        <v>13473</v>
      </c>
      <c r="B13477" s="83" t="s">
        <v>138</v>
      </c>
      <c r="C13477" s="84" t="s">
        <v>7753</v>
      </c>
      <c r="D13477" s="84" t="s">
        <v>7754</v>
      </c>
      <c r="E13477" s="84" t="s">
        <v>185</v>
      </c>
      <c r="F13477" s="84" t="s">
        <v>7268</v>
      </c>
      <c r="G13477" s="84" t="s">
        <v>10234</v>
      </c>
      <c r="H13477" s="85">
        <v>0</v>
      </c>
      <c r="I13477" s="86">
        <v>0</v>
      </c>
      <c r="J13477" s="87">
        <v>0</v>
      </c>
    </row>
    <row r="13478" spans="1:10">
      <c r="A13478" s="72">
        <v>13474</v>
      </c>
      <c r="B13478" s="83" t="s">
        <v>138</v>
      </c>
      <c r="C13478" s="84" t="s">
        <v>7755</v>
      </c>
      <c r="D13478" s="84" t="s">
        <v>7756</v>
      </c>
      <c r="E13478" s="84" t="s">
        <v>185</v>
      </c>
      <c r="F13478" s="84" t="s">
        <v>7268</v>
      </c>
      <c r="G13478" s="84" t="s">
        <v>10234</v>
      </c>
      <c r="H13478" s="85">
        <v>0</v>
      </c>
      <c r="I13478" s="86">
        <v>0</v>
      </c>
      <c r="J13478" s="87">
        <v>0</v>
      </c>
    </row>
    <row r="13479" spans="1:10">
      <c r="A13479" s="72">
        <v>13475</v>
      </c>
      <c r="B13479" s="83" t="s">
        <v>138</v>
      </c>
      <c r="C13479" s="84" t="s">
        <v>7757</v>
      </c>
      <c r="D13479" s="84" t="s">
        <v>7758</v>
      </c>
      <c r="E13479" s="84" t="s">
        <v>185</v>
      </c>
      <c r="F13479" s="84" t="s">
        <v>7268</v>
      </c>
      <c r="G13479" s="84" t="s">
        <v>10234</v>
      </c>
      <c r="H13479" s="85">
        <v>0</v>
      </c>
      <c r="I13479" s="86">
        <v>0</v>
      </c>
      <c r="J13479" s="87">
        <v>0</v>
      </c>
    </row>
    <row r="13480" spans="1:10">
      <c r="A13480" s="72">
        <v>13476</v>
      </c>
      <c r="B13480" s="83" t="s">
        <v>138</v>
      </c>
      <c r="C13480" s="84" t="s">
        <v>7759</v>
      </c>
      <c r="D13480" s="84" t="s">
        <v>7760</v>
      </c>
      <c r="E13480" s="84" t="s">
        <v>185</v>
      </c>
      <c r="F13480" s="84" t="s">
        <v>7268</v>
      </c>
      <c r="G13480" s="84" t="s">
        <v>10234</v>
      </c>
      <c r="H13480" s="85">
        <v>0</v>
      </c>
      <c r="I13480" s="86">
        <v>0</v>
      </c>
      <c r="J13480" s="87">
        <v>0</v>
      </c>
    </row>
    <row r="13481" spans="1:10">
      <c r="A13481" s="72">
        <v>13477</v>
      </c>
      <c r="B13481" s="83" t="s">
        <v>138</v>
      </c>
      <c r="C13481" s="84" t="s">
        <v>7761</v>
      </c>
      <c r="D13481" s="84" t="s">
        <v>7762</v>
      </c>
      <c r="E13481" s="84" t="s">
        <v>185</v>
      </c>
      <c r="F13481" s="84" t="s">
        <v>7268</v>
      </c>
      <c r="G13481" s="84" t="s">
        <v>10234</v>
      </c>
      <c r="H13481" s="85">
        <v>0</v>
      </c>
      <c r="I13481" s="86">
        <v>0</v>
      </c>
      <c r="J13481" s="87">
        <v>0</v>
      </c>
    </row>
    <row r="13482" spans="1:10">
      <c r="A13482" s="72">
        <v>13478</v>
      </c>
      <c r="B13482" s="83" t="s">
        <v>138</v>
      </c>
      <c r="C13482" s="84" t="s">
        <v>7763</v>
      </c>
      <c r="D13482" s="84" t="s">
        <v>7764</v>
      </c>
      <c r="E13482" s="84" t="s">
        <v>185</v>
      </c>
      <c r="F13482" s="84" t="s">
        <v>7268</v>
      </c>
      <c r="G13482" s="84" t="s">
        <v>10234</v>
      </c>
      <c r="H13482" s="85">
        <v>0</v>
      </c>
      <c r="I13482" s="86">
        <v>0</v>
      </c>
      <c r="J13482" s="87">
        <v>0</v>
      </c>
    </row>
    <row r="13483" spans="1:10">
      <c r="A13483" s="72">
        <v>13479</v>
      </c>
      <c r="B13483" s="83" t="s">
        <v>138</v>
      </c>
      <c r="C13483" s="84" t="s">
        <v>7765</v>
      </c>
      <c r="D13483" s="84" t="s">
        <v>7766</v>
      </c>
      <c r="E13483" s="84" t="s">
        <v>185</v>
      </c>
      <c r="F13483" s="84" t="s">
        <v>7268</v>
      </c>
      <c r="G13483" s="84" t="s">
        <v>10234</v>
      </c>
      <c r="H13483" s="85">
        <v>0</v>
      </c>
      <c r="I13483" s="86">
        <v>0</v>
      </c>
      <c r="J13483" s="87">
        <v>0</v>
      </c>
    </row>
    <row r="13484" spans="1:10">
      <c r="A13484" s="72">
        <v>13480</v>
      </c>
      <c r="B13484" s="83" t="s">
        <v>138</v>
      </c>
      <c r="C13484" s="84" t="s">
        <v>7767</v>
      </c>
      <c r="D13484" s="84" t="s">
        <v>7768</v>
      </c>
      <c r="E13484" s="84" t="s">
        <v>185</v>
      </c>
      <c r="F13484" s="84" t="s">
        <v>7268</v>
      </c>
      <c r="G13484" s="84" t="s">
        <v>10234</v>
      </c>
      <c r="H13484" s="85">
        <v>0</v>
      </c>
      <c r="I13484" s="86">
        <v>0</v>
      </c>
      <c r="J13484" s="87">
        <v>0</v>
      </c>
    </row>
    <row r="13485" spans="1:10">
      <c r="A13485" s="72">
        <v>13481</v>
      </c>
      <c r="B13485" s="83" t="s">
        <v>138</v>
      </c>
      <c r="C13485" s="84" t="s">
        <v>7769</v>
      </c>
      <c r="D13485" s="84" t="s">
        <v>7770</v>
      </c>
      <c r="E13485" s="84" t="s">
        <v>185</v>
      </c>
      <c r="F13485" s="84" t="s">
        <v>7268</v>
      </c>
      <c r="G13485" s="84" t="s">
        <v>10234</v>
      </c>
      <c r="H13485" s="85">
        <v>0</v>
      </c>
      <c r="I13485" s="86">
        <v>0</v>
      </c>
      <c r="J13485" s="87">
        <v>0</v>
      </c>
    </row>
    <row r="13486" spans="1:10">
      <c r="A13486" s="72">
        <v>13482</v>
      </c>
      <c r="B13486" s="83" t="s">
        <v>138</v>
      </c>
      <c r="C13486" s="84" t="s">
        <v>7771</v>
      </c>
      <c r="D13486" s="84" t="s">
        <v>7772</v>
      </c>
      <c r="E13486" s="84" t="s">
        <v>185</v>
      </c>
      <c r="F13486" s="84" t="s">
        <v>7268</v>
      </c>
      <c r="G13486" s="84" t="s">
        <v>10234</v>
      </c>
      <c r="H13486" s="85">
        <v>0</v>
      </c>
      <c r="I13486" s="86">
        <v>0</v>
      </c>
      <c r="J13486" s="87">
        <v>0</v>
      </c>
    </row>
    <row r="13487" spans="1:10">
      <c r="A13487" s="72">
        <v>13483</v>
      </c>
      <c r="B13487" s="83" t="s">
        <v>138</v>
      </c>
      <c r="C13487" s="84" t="s">
        <v>7773</v>
      </c>
      <c r="D13487" s="84" t="s">
        <v>7774</v>
      </c>
      <c r="E13487" s="84" t="s">
        <v>185</v>
      </c>
      <c r="F13487" s="84" t="s">
        <v>7268</v>
      </c>
      <c r="G13487" s="84" t="s">
        <v>10234</v>
      </c>
      <c r="H13487" s="85">
        <v>0</v>
      </c>
      <c r="I13487" s="86">
        <v>0</v>
      </c>
      <c r="J13487" s="87">
        <v>0</v>
      </c>
    </row>
    <row r="13488" spans="1:10">
      <c r="A13488" s="72">
        <v>13484</v>
      </c>
      <c r="B13488" s="83" t="s">
        <v>138</v>
      </c>
      <c r="C13488" s="84" t="s">
        <v>7775</v>
      </c>
      <c r="D13488" s="84" t="s">
        <v>7776</v>
      </c>
      <c r="E13488" s="84" t="s">
        <v>185</v>
      </c>
      <c r="F13488" s="84" t="s">
        <v>7268</v>
      </c>
      <c r="G13488" s="84" t="s">
        <v>10234</v>
      </c>
      <c r="H13488" s="85">
        <v>0</v>
      </c>
      <c r="I13488" s="86">
        <v>0</v>
      </c>
      <c r="J13488" s="87">
        <v>0</v>
      </c>
    </row>
    <row r="13489" spans="1:10">
      <c r="A13489" s="72">
        <v>13485</v>
      </c>
      <c r="B13489" s="83" t="s">
        <v>138</v>
      </c>
      <c r="C13489" s="84" t="s">
        <v>7777</v>
      </c>
      <c r="D13489" s="84" t="s">
        <v>7778</v>
      </c>
      <c r="E13489" s="84" t="s">
        <v>185</v>
      </c>
      <c r="F13489" s="84" t="s">
        <v>7268</v>
      </c>
      <c r="G13489" s="84" t="s">
        <v>10234</v>
      </c>
      <c r="H13489" s="85">
        <v>0</v>
      </c>
      <c r="I13489" s="86">
        <v>0</v>
      </c>
      <c r="J13489" s="87">
        <v>0</v>
      </c>
    </row>
    <row r="13490" spans="1:10">
      <c r="A13490" s="72">
        <v>13486</v>
      </c>
      <c r="B13490" s="83" t="s">
        <v>138</v>
      </c>
      <c r="C13490" s="84" t="s">
        <v>7779</v>
      </c>
      <c r="D13490" s="84" t="s">
        <v>7780</v>
      </c>
      <c r="E13490" s="84" t="s">
        <v>185</v>
      </c>
      <c r="F13490" s="84" t="s">
        <v>7268</v>
      </c>
      <c r="G13490" s="84" t="s">
        <v>10234</v>
      </c>
      <c r="H13490" s="85">
        <v>0</v>
      </c>
      <c r="I13490" s="86">
        <v>0</v>
      </c>
      <c r="J13490" s="87">
        <v>0</v>
      </c>
    </row>
    <row r="13491" spans="1:10">
      <c r="A13491" s="72">
        <v>13487</v>
      </c>
      <c r="B13491" s="83" t="s">
        <v>138</v>
      </c>
      <c r="C13491" s="84" t="s">
        <v>7781</v>
      </c>
      <c r="D13491" s="84" t="s">
        <v>7782</v>
      </c>
      <c r="E13491" s="84" t="s">
        <v>185</v>
      </c>
      <c r="F13491" s="84" t="s">
        <v>7268</v>
      </c>
      <c r="G13491" s="84" t="s">
        <v>10234</v>
      </c>
      <c r="H13491" s="85">
        <v>0</v>
      </c>
      <c r="I13491" s="86">
        <v>0</v>
      </c>
      <c r="J13491" s="87">
        <v>0</v>
      </c>
    </row>
    <row r="13492" spans="1:10">
      <c r="A13492" s="72">
        <v>13488</v>
      </c>
      <c r="B13492" s="83" t="s">
        <v>138</v>
      </c>
      <c r="C13492" s="84" t="s">
        <v>7783</v>
      </c>
      <c r="D13492" s="84" t="s">
        <v>7784</v>
      </c>
      <c r="E13492" s="84" t="s">
        <v>185</v>
      </c>
      <c r="F13492" s="84" t="s">
        <v>7268</v>
      </c>
      <c r="G13492" s="84" t="s">
        <v>10234</v>
      </c>
      <c r="H13492" s="85">
        <v>0</v>
      </c>
      <c r="I13492" s="86">
        <v>0</v>
      </c>
      <c r="J13492" s="87">
        <v>0</v>
      </c>
    </row>
    <row r="13493" spans="1:10">
      <c r="A13493" s="72">
        <v>13489</v>
      </c>
      <c r="B13493" s="83" t="s">
        <v>138</v>
      </c>
      <c r="C13493" s="84" t="s">
        <v>7785</v>
      </c>
      <c r="D13493" s="84" t="s">
        <v>7786</v>
      </c>
      <c r="E13493" s="84" t="s">
        <v>185</v>
      </c>
      <c r="F13493" s="84" t="s">
        <v>7268</v>
      </c>
      <c r="G13493" s="84" t="s">
        <v>10234</v>
      </c>
      <c r="H13493" s="85">
        <v>0</v>
      </c>
      <c r="I13493" s="86">
        <v>0</v>
      </c>
      <c r="J13493" s="87">
        <v>0</v>
      </c>
    </row>
    <row r="13494" spans="1:10">
      <c r="A13494" s="72">
        <v>13490</v>
      </c>
      <c r="B13494" s="83" t="s">
        <v>138</v>
      </c>
      <c r="C13494" s="84" t="s">
        <v>7787</v>
      </c>
      <c r="D13494" s="84" t="s">
        <v>7788</v>
      </c>
      <c r="E13494" s="84" t="s">
        <v>185</v>
      </c>
      <c r="F13494" s="84" t="s">
        <v>7268</v>
      </c>
      <c r="G13494" s="84" t="s">
        <v>10234</v>
      </c>
      <c r="H13494" s="85">
        <v>0</v>
      </c>
      <c r="I13494" s="86">
        <v>0</v>
      </c>
      <c r="J13494" s="87">
        <v>0</v>
      </c>
    </row>
    <row r="13495" spans="1:10">
      <c r="A13495" s="72">
        <v>13491</v>
      </c>
      <c r="B13495" s="83" t="s">
        <v>138</v>
      </c>
      <c r="C13495" s="84" t="s">
        <v>7789</v>
      </c>
      <c r="D13495" s="84" t="s">
        <v>7790</v>
      </c>
      <c r="E13495" s="84" t="s">
        <v>185</v>
      </c>
      <c r="F13495" s="84" t="s">
        <v>7268</v>
      </c>
      <c r="G13495" s="84" t="s">
        <v>10234</v>
      </c>
      <c r="H13495" s="85">
        <v>0</v>
      </c>
      <c r="I13495" s="86">
        <v>0</v>
      </c>
      <c r="J13495" s="87">
        <v>0</v>
      </c>
    </row>
    <row r="13496" spans="1:10">
      <c r="A13496" s="72">
        <v>13492</v>
      </c>
      <c r="B13496" s="83" t="s">
        <v>138</v>
      </c>
      <c r="C13496" s="84" t="s">
        <v>7791</v>
      </c>
      <c r="D13496" s="84" t="s">
        <v>7792</v>
      </c>
      <c r="E13496" s="84" t="s">
        <v>185</v>
      </c>
      <c r="F13496" s="84" t="s">
        <v>7268</v>
      </c>
      <c r="G13496" s="84" t="s">
        <v>10234</v>
      </c>
      <c r="H13496" s="85">
        <v>0</v>
      </c>
      <c r="I13496" s="86">
        <v>0</v>
      </c>
      <c r="J13496" s="87">
        <v>0</v>
      </c>
    </row>
    <row r="13497" spans="1:10">
      <c r="A13497" s="72">
        <v>13493</v>
      </c>
      <c r="B13497" s="83" t="s">
        <v>138</v>
      </c>
      <c r="C13497" s="84" t="s">
        <v>7793</v>
      </c>
      <c r="D13497" s="84" t="s">
        <v>7794</v>
      </c>
      <c r="E13497" s="84" t="s">
        <v>185</v>
      </c>
      <c r="F13497" s="84" t="s">
        <v>7268</v>
      </c>
      <c r="G13497" s="84" t="s">
        <v>10234</v>
      </c>
      <c r="H13497" s="85">
        <v>0</v>
      </c>
      <c r="I13497" s="86">
        <v>0</v>
      </c>
      <c r="J13497" s="87">
        <v>0</v>
      </c>
    </row>
    <row r="13498" spans="1:10">
      <c r="A13498" s="72">
        <v>13494</v>
      </c>
      <c r="B13498" s="83" t="s">
        <v>138</v>
      </c>
      <c r="C13498" s="84" t="s">
        <v>7795</v>
      </c>
      <c r="D13498" s="84" t="s">
        <v>7796</v>
      </c>
      <c r="E13498" s="84" t="s">
        <v>185</v>
      </c>
      <c r="F13498" s="84" t="s">
        <v>7268</v>
      </c>
      <c r="G13498" s="84" t="s">
        <v>10234</v>
      </c>
      <c r="H13498" s="85">
        <v>0</v>
      </c>
      <c r="I13498" s="86">
        <v>0</v>
      </c>
      <c r="J13498" s="87">
        <v>0</v>
      </c>
    </row>
    <row r="13499" spans="1:10" ht="25.5">
      <c r="A13499" s="72">
        <v>13495</v>
      </c>
      <c r="B13499" s="83" t="s">
        <v>138</v>
      </c>
      <c r="C13499" s="84" t="s">
        <v>7797</v>
      </c>
      <c r="D13499" s="84" t="s">
        <v>7798</v>
      </c>
      <c r="E13499" s="84" t="s">
        <v>185</v>
      </c>
      <c r="F13499" s="84" t="s">
        <v>7268</v>
      </c>
      <c r="G13499" s="84" t="s">
        <v>10234</v>
      </c>
      <c r="H13499" s="85">
        <v>0</v>
      </c>
      <c r="I13499" s="86">
        <v>0</v>
      </c>
      <c r="J13499" s="87">
        <v>0</v>
      </c>
    </row>
    <row r="13500" spans="1:10">
      <c r="A13500" s="72">
        <v>13496</v>
      </c>
      <c r="B13500" s="83" t="s">
        <v>138</v>
      </c>
      <c r="C13500" s="84" t="s">
        <v>7799</v>
      </c>
      <c r="D13500" s="84" t="s">
        <v>7800</v>
      </c>
      <c r="E13500" s="84" t="s">
        <v>185</v>
      </c>
      <c r="F13500" s="84" t="s">
        <v>7268</v>
      </c>
      <c r="G13500" s="84" t="s">
        <v>10234</v>
      </c>
      <c r="H13500" s="85">
        <v>0</v>
      </c>
      <c r="I13500" s="86">
        <v>0</v>
      </c>
      <c r="J13500" s="87">
        <v>0</v>
      </c>
    </row>
    <row r="13501" spans="1:10">
      <c r="A13501" s="72">
        <v>13497</v>
      </c>
      <c r="B13501" s="83" t="s">
        <v>138</v>
      </c>
      <c r="C13501" s="84" t="s">
        <v>7737</v>
      </c>
      <c r="D13501" s="84" t="s">
        <v>7738</v>
      </c>
      <c r="E13501" s="84" t="s">
        <v>185</v>
      </c>
      <c r="F13501" s="84" t="s">
        <v>7268</v>
      </c>
      <c r="G13501" s="84" t="s">
        <v>10234</v>
      </c>
      <c r="H13501" s="85">
        <v>0</v>
      </c>
      <c r="I13501" s="86">
        <v>0</v>
      </c>
      <c r="J13501" s="87">
        <v>0</v>
      </c>
    </row>
    <row r="13502" spans="1:10">
      <c r="A13502" s="72">
        <v>13498</v>
      </c>
      <c r="B13502" s="83" t="s">
        <v>138</v>
      </c>
      <c r="C13502" s="84" t="s">
        <v>7739</v>
      </c>
      <c r="D13502" s="84" t="s">
        <v>7740</v>
      </c>
      <c r="E13502" s="84" t="s">
        <v>185</v>
      </c>
      <c r="F13502" s="84" t="s">
        <v>7268</v>
      </c>
      <c r="G13502" s="84" t="s">
        <v>10234</v>
      </c>
      <c r="H13502" s="85">
        <v>0</v>
      </c>
      <c r="I13502" s="86">
        <v>0</v>
      </c>
      <c r="J13502" s="87">
        <v>0</v>
      </c>
    </row>
    <row r="13503" spans="1:10">
      <c r="A13503" s="72">
        <v>13499</v>
      </c>
      <c r="B13503" s="83" t="s">
        <v>138</v>
      </c>
      <c r="C13503" s="84" t="s">
        <v>7741</v>
      </c>
      <c r="D13503" s="84" t="s">
        <v>7742</v>
      </c>
      <c r="E13503" s="84" t="s">
        <v>185</v>
      </c>
      <c r="F13503" s="84" t="s">
        <v>7268</v>
      </c>
      <c r="G13503" s="84" t="s">
        <v>10234</v>
      </c>
      <c r="H13503" s="85">
        <v>0</v>
      </c>
      <c r="I13503" s="86">
        <v>0</v>
      </c>
      <c r="J13503" s="87">
        <v>0</v>
      </c>
    </row>
    <row r="13504" spans="1:10">
      <c r="A13504" s="72">
        <v>13500</v>
      </c>
      <c r="B13504" s="83" t="s">
        <v>138</v>
      </c>
      <c r="C13504" s="84" t="s">
        <v>7743</v>
      </c>
      <c r="D13504" s="84" t="s">
        <v>7744</v>
      </c>
      <c r="E13504" s="84" t="s">
        <v>185</v>
      </c>
      <c r="F13504" s="84" t="s">
        <v>7268</v>
      </c>
      <c r="G13504" s="84" t="s">
        <v>10234</v>
      </c>
      <c r="H13504" s="85">
        <v>0</v>
      </c>
      <c r="I13504" s="86">
        <v>0</v>
      </c>
      <c r="J13504" s="87">
        <v>0</v>
      </c>
    </row>
    <row r="13505" spans="1:10">
      <c r="A13505" s="72">
        <v>13501</v>
      </c>
      <c r="B13505" s="83" t="s">
        <v>138</v>
      </c>
      <c r="C13505" s="84" t="s">
        <v>7733</v>
      </c>
      <c r="D13505" s="84" t="s">
        <v>7734</v>
      </c>
      <c r="E13505" s="84" t="s">
        <v>185</v>
      </c>
      <c r="F13505" s="84" t="s">
        <v>7268</v>
      </c>
      <c r="G13505" s="84" t="s">
        <v>10234</v>
      </c>
      <c r="H13505" s="85">
        <v>0</v>
      </c>
      <c r="I13505" s="86">
        <v>0</v>
      </c>
      <c r="J13505" s="87">
        <v>0</v>
      </c>
    </row>
    <row r="13506" spans="1:10">
      <c r="A13506" s="72">
        <v>13502</v>
      </c>
      <c r="B13506" s="83" t="s">
        <v>138</v>
      </c>
      <c r="C13506" s="84" t="s">
        <v>7735</v>
      </c>
      <c r="D13506" s="84" t="s">
        <v>7736</v>
      </c>
      <c r="E13506" s="84" t="s">
        <v>185</v>
      </c>
      <c r="F13506" s="84" t="s">
        <v>7268</v>
      </c>
      <c r="G13506" s="84" t="s">
        <v>10234</v>
      </c>
      <c r="H13506" s="85">
        <v>0</v>
      </c>
      <c r="I13506" s="86">
        <v>0</v>
      </c>
      <c r="J13506" s="87">
        <v>0</v>
      </c>
    </row>
    <row r="13507" spans="1:10">
      <c r="A13507" s="72">
        <v>13503</v>
      </c>
      <c r="B13507" s="83" t="s">
        <v>138</v>
      </c>
      <c r="C13507" s="84" t="s">
        <v>7725</v>
      </c>
      <c r="D13507" s="84" t="s">
        <v>7726</v>
      </c>
      <c r="E13507" s="84" t="s">
        <v>185</v>
      </c>
      <c r="F13507" s="84" t="s">
        <v>7268</v>
      </c>
      <c r="G13507" s="84" t="s">
        <v>10234</v>
      </c>
      <c r="H13507" s="85">
        <v>0</v>
      </c>
      <c r="I13507" s="86">
        <v>0</v>
      </c>
      <c r="J13507" s="87">
        <v>0</v>
      </c>
    </row>
    <row r="13508" spans="1:10">
      <c r="A13508" s="72">
        <v>13504</v>
      </c>
      <c r="B13508" s="83" t="s">
        <v>138</v>
      </c>
      <c r="C13508" s="84" t="s">
        <v>7727</v>
      </c>
      <c r="D13508" s="84" t="s">
        <v>7728</v>
      </c>
      <c r="E13508" s="84" t="s">
        <v>185</v>
      </c>
      <c r="F13508" s="84" t="s">
        <v>7268</v>
      </c>
      <c r="G13508" s="84" t="s">
        <v>10234</v>
      </c>
      <c r="H13508" s="85">
        <v>0</v>
      </c>
      <c r="I13508" s="86">
        <v>0</v>
      </c>
      <c r="J13508" s="87">
        <v>0</v>
      </c>
    </row>
    <row r="13509" spans="1:10">
      <c r="A13509" s="72">
        <v>13505</v>
      </c>
      <c r="B13509" s="83" t="s">
        <v>138</v>
      </c>
      <c r="C13509" s="84" t="s">
        <v>7729</v>
      </c>
      <c r="D13509" s="84" t="s">
        <v>7730</v>
      </c>
      <c r="E13509" s="84" t="s">
        <v>185</v>
      </c>
      <c r="F13509" s="84" t="s">
        <v>7268</v>
      </c>
      <c r="G13509" s="84" t="s">
        <v>10234</v>
      </c>
      <c r="H13509" s="85">
        <v>0</v>
      </c>
      <c r="I13509" s="86">
        <v>0</v>
      </c>
      <c r="J13509" s="87">
        <v>0</v>
      </c>
    </row>
    <row r="13510" spans="1:10">
      <c r="A13510" s="72">
        <v>13506</v>
      </c>
      <c r="B13510" s="83" t="s">
        <v>138</v>
      </c>
      <c r="C13510" s="84" t="s">
        <v>7731</v>
      </c>
      <c r="D13510" s="84" t="s">
        <v>7732</v>
      </c>
      <c r="E13510" s="84" t="s">
        <v>185</v>
      </c>
      <c r="F13510" s="84" t="s">
        <v>7268</v>
      </c>
      <c r="G13510" s="84" t="s">
        <v>10234</v>
      </c>
      <c r="H13510" s="85">
        <v>0</v>
      </c>
      <c r="I13510" s="86">
        <v>0</v>
      </c>
      <c r="J13510" s="87">
        <v>0</v>
      </c>
    </row>
    <row r="13511" spans="1:10">
      <c r="A13511" s="72">
        <v>13507</v>
      </c>
      <c r="B13511" s="83" t="s">
        <v>138</v>
      </c>
      <c r="C13511" s="84" t="s">
        <v>7745</v>
      </c>
      <c r="D13511" s="84" t="s">
        <v>7746</v>
      </c>
      <c r="E13511" s="84" t="s">
        <v>185</v>
      </c>
      <c r="F13511" s="84" t="s">
        <v>7268</v>
      </c>
      <c r="G13511" s="84" t="s">
        <v>10234</v>
      </c>
      <c r="H13511" s="85">
        <v>0</v>
      </c>
      <c r="I13511" s="86">
        <v>0</v>
      </c>
      <c r="J13511" s="87">
        <v>0</v>
      </c>
    </row>
    <row r="13512" spans="1:10" ht="25.5">
      <c r="A13512" s="72">
        <v>13508</v>
      </c>
      <c r="B13512" s="83" t="s">
        <v>138</v>
      </c>
      <c r="C13512" s="84" t="s">
        <v>7805</v>
      </c>
      <c r="D13512" s="84" t="s">
        <v>7806</v>
      </c>
      <c r="E13512" s="84" t="s">
        <v>185</v>
      </c>
      <c r="F13512" s="84" t="s">
        <v>7268</v>
      </c>
      <c r="G13512" s="84" t="s">
        <v>10234</v>
      </c>
      <c r="H13512" s="85">
        <v>0</v>
      </c>
      <c r="I13512" s="86">
        <v>0</v>
      </c>
      <c r="J13512" s="87">
        <v>0</v>
      </c>
    </row>
    <row r="13513" spans="1:10" ht="25.5">
      <c r="A13513" s="72">
        <v>13509</v>
      </c>
      <c r="B13513" s="83" t="s">
        <v>138</v>
      </c>
      <c r="C13513" s="84" t="s">
        <v>7807</v>
      </c>
      <c r="D13513" s="84" t="s">
        <v>7808</v>
      </c>
      <c r="E13513" s="84" t="s">
        <v>185</v>
      </c>
      <c r="F13513" s="84" t="s">
        <v>7268</v>
      </c>
      <c r="G13513" s="84" t="s">
        <v>10234</v>
      </c>
      <c r="H13513" s="85">
        <v>0</v>
      </c>
      <c r="I13513" s="86">
        <v>0</v>
      </c>
      <c r="J13513" s="87">
        <v>0</v>
      </c>
    </row>
    <row r="13514" spans="1:10" ht="25.5">
      <c r="A13514" s="72">
        <v>13510</v>
      </c>
      <c r="B13514" s="83" t="s">
        <v>138</v>
      </c>
      <c r="C13514" s="84" t="s">
        <v>7801</v>
      </c>
      <c r="D13514" s="84" t="s">
        <v>7802</v>
      </c>
      <c r="E13514" s="84" t="s">
        <v>185</v>
      </c>
      <c r="F13514" s="84" t="s">
        <v>7268</v>
      </c>
      <c r="G13514" s="84" t="s">
        <v>10234</v>
      </c>
      <c r="H13514" s="85">
        <v>0</v>
      </c>
      <c r="I13514" s="86">
        <v>0</v>
      </c>
      <c r="J13514" s="87">
        <v>0</v>
      </c>
    </row>
    <row r="13515" spans="1:10" ht="25.5">
      <c r="A13515" s="72">
        <v>13511</v>
      </c>
      <c r="B13515" s="83" t="s">
        <v>138</v>
      </c>
      <c r="C13515" s="84" t="s">
        <v>7803</v>
      </c>
      <c r="D13515" s="84" t="s">
        <v>7804</v>
      </c>
      <c r="E13515" s="84" t="s">
        <v>185</v>
      </c>
      <c r="F13515" s="84" t="s">
        <v>7268</v>
      </c>
      <c r="G13515" s="84" t="s">
        <v>10234</v>
      </c>
      <c r="H13515" s="85">
        <v>0</v>
      </c>
      <c r="I13515" s="86">
        <v>0</v>
      </c>
      <c r="J13515" s="87">
        <v>0</v>
      </c>
    </row>
    <row r="13516" spans="1:10" ht="25.5">
      <c r="A13516" s="72">
        <v>13512</v>
      </c>
      <c r="B13516" s="83" t="s">
        <v>138</v>
      </c>
      <c r="C13516" s="84" t="s">
        <v>7809</v>
      </c>
      <c r="D13516" s="84" t="s">
        <v>7810</v>
      </c>
      <c r="E13516" s="84" t="s">
        <v>185</v>
      </c>
      <c r="F13516" s="84" t="s">
        <v>7268</v>
      </c>
      <c r="G13516" s="84" t="s">
        <v>10234</v>
      </c>
      <c r="H13516" s="85">
        <v>0</v>
      </c>
      <c r="I13516" s="86">
        <v>0</v>
      </c>
      <c r="J13516" s="87">
        <v>0</v>
      </c>
    </row>
    <row r="13517" spans="1:10" ht="38.25">
      <c r="A13517" s="72">
        <v>13513</v>
      </c>
      <c r="B13517" s="83" t="s">
        <v>138</v>
      </c>
      <c r="C13517" s="84" t="s">
        <v>7811</v>
      </c>
      <c r="D13517" s="84" t="s">
        <v>7812</v>
      </c>
      <c r="E13517" s="84" t="s">
        <v>185</v>
      </c>
      <c r="F13517" s="84" t="s">
        <v>7268</v>
      </c>
      <c r="G13517" s="84" t="s">
        <v>10234</v>
      </c>
      <c r="H13517" s="85">
        <v>0</v>
      </c>
      <c r="I13517" s="86">
        <v>0</v>
      </c>
      <c r="J13517" s="87">
        <v>0</v>
      </c>
    </row>
    <row r="13518" spans="1:10" ht="38.25">
      <c r="A13518" s="72">
        <v>13514</v>
      </c>
      <c r="B13518" s="83" t="s">
        <v>138</v>
      </c>
      <c r="C13518" s="84" t="s">
        <v>7813</v>
      </c>
      <c r="D13518" s="84" t="s">
        <v>7814</v>
      </c>
      <c r="E13518" s="84" t="s">
        <v>185</v>
      </c>
      <c r="F13518" s="84" t="s">
        <v>7268</v>
      </c>
      <c r="G13518" s="84" t="s">
        <v>10234</v>
      </c>
      <c r="H13518" s="85">
        <v>0</v>
      </c>
      <c r="I13518" s="86">
        <v>0</v>
      </c>
      <c r="J13518" s="87">
        <v>0</v>
      </c>
    </row>
    <row r="13519" spans="1:10" ht="38.25">
      <c r="A13519" s="72">
        <v>13515</v>
      </c>
      <c r="B13519" s="83" t="s">
        <v>138</v>
      </c>
      <c r="C13519" s="84" t="s">
        <v>7815</v>
      </c>
      <c r="D13519" s="84" t="s">
        <v>7816</v>
      </c>
      <c r="E13519" s="84" t="s">
        <v>185</v>
      </c>
      <c r="F13519" s="84" t="s">
        <v>7268</v>
      </c>
      <c r="G13519" s="84" t="s">
        <v>10234</v>
      </c>
      <c r="H13519" s="85">
        <v>0</v>
      </c>
      <c r="I13519" s="86">
        <v>0</v>
      </c>
      <c r="J13519" s="87">
        <v>0</v>
      </c>
    </row>
    <row r="13520" spans="1:10" ht="38.25">
      <c r="A13520" s="72">
        <v>13516</v>
      </c>
      <c r="B13520" s="83" t="s">
        <v>138</v>
      </c>
      <c r="C13520" s="84" t="s">
        <v>7817</v>
      </c>
      <c r="D13520" s="84" t="s">
        <v>7818</v>
      </c>
      <c r="E13520" s="84" t="s">
        <v>185</v>
      </c>
      <c r="F13520" s="84" t="s">
        <v>7268</v>
      </c>
      <c r="G13520" s="84" t="s">
        <v>10234</v>
      </c>
      <c r="H13520" s="85">
        <v>0</v>
      </c>
      <c r="I13520" s="86">
        <v>0</v>
      </c>
      <c r="J13520" s="87">
        <v>0</v>
      </c>
    </row>
    <row r="13521" spans="1:10" ht="51">
      <c r="A13521" s="72">
        <v>13517</v>
      </c>
      <c r="B13521" s="83" t="s">
        <v>138</v>
      </c>
      <c r="C13521" s="84" t="s">
        <v>7819</v>
      </c>
      <c r="D13521" s="84" t="s">
        <v>7820</v>
      </c>
      <c r="E13521" s="84" t="s">
        <v>185</v>
      </c>
      <c r="F13521" s="84" t="s">
        <v>7268</v>
      </c>
      <c r="G13521" s="84" t="s">
        <v>10234</v>
      </c>
      <c r="H13521" s="85">
        <v>0</v>
      </c>
      <c r="I13521" s="86">
        <v>0</v>
      </c>
      <c r="J13521" s="87">
        <v>0</v>
      </c>
    </row>
    <row r="13522" spans="1:10" ht="25.5">
      <c r="A13522" s="72">
        <v>13518</v>
      </c>
      <c r="B13522" s="83" t="s">
        <v>138</v>
      </c>
      <c r="C13522" s="84" t="s">
        <v>7351</v>
      </c>
      <c r="D13522" s="84" t="s">
        <v>7352</v>
      </c>
      <c r="E13522" s="84" t="s">
        <v>185</v>
      </c>
      <c r="F13522" s="84" t="s">
        <v>7268</v>
      </c>
      <c r="G13522" s="84" t="s">
        <v>10234</v>
      </c>
      <c r="H13522" s="85">
        <v>6709</v>
      </c>
      <c r="I13522" s="86">
        <v>0</v>
      </c>
      <c r="J13522" s="87">
        <v>6709</v>
      </c>
    </row>
    <row r="13523" spans="1:10" ht="25.5">
      <c r="A13523" s="72">
        <v>13519</v>
      </c>
      <c r="B13523" s="83" t="s">
        <v>138</v>
      </c>
      <c r="C13523" s="84" t="s">
        <v>7382</v>
      </c>
      <c r="D13523" s="84" t="s">
        <v>7383</v>
      </c>
      <c r="E13523" s="84" t="s">
        <v>185</v>
      </c>
      <c r="F13523" s="84" t="s">
        <v>7268</v>
      </c>
      <c r="G13523" s="84" t="s">
        <v>10234</v>
      </c>
      <c r="H13523" s="85">
        <v>340</v>
      </c>
      <c r="I13523" s="86">
        <v>0</v>
      </c>
      <c r="J13523" s="87">
        <v>340</v>
      </c>
    </row>
    <row r="13524" spans="1:10" ht="25.5">
      <c r="A13524" s="72">
        <v>13520</v>
      </c>
      <c r="B13524" s="83" t="s">
        <v>138</v>
      </c>
      <c r="C13524" s="84" t="s">
        <v>7357</v>
      </c>
      <c r="D13524" s="84" t="s">
        <v>7358</v>
      </c>
      <c r="E13524" s="84" t="s">
        <v>185</v>
      </c>
      <c r="F13524" s="84" t="s">
        <v>7268</v>
      </c>
      <c r="G13524" s="84" t="s">
        <v>10234</v>
      </c>
      <c r="H13524" s="85">
        <v>430</v>
      </c>
      <c r="I13524" s="86">
        <v>0</v>
      </c>
      <c r="J13524" s="87">
        <v>430</v>
      </c>
    </row>
    <row r="13525" spans="1:10" ht="25.5">
      <c r="A13525" s="72">
        <v>13521</v>
      </c>
      <c r="B13525" s="83" t="s">
        <v>138</v>
      </c>
      <c r="C13525" s="84" t="s">
        <v>7384</v>
      </c>
      <c r="D13525" s="84" t="s">
        <v>7385</v>
      </c>
      <c r="E13525" s="84" t="s">
        <v>185</v>
      </c>
      <c r="F13525" s="84" t="s">
        <v>7268</v>
      </c>
      <c r="G13525" s="84" t="s">
        <v>10234</v>
      </c>
      <c r="H13525" s="85">
        <v>170</v>
      </c>
      <c r="I13525" s="86">
        <v>0</v>
      </c>
      <c r="J13525" s="87">
        <v>170</v>
      </c>
    </row>
    <row r="13526" spans="1:10" ht="51">
      <c r="A13526" s="72">
        <v>13522</v>
      </c>
      <c r="B13526" s="83" t="s">
        <v>138</v>
      </c>
      <c r="C13526" s="84" t="s">
        <v>41163</v>
      </c>
      <c r="D13526" s="84" t="s">
        <v>41164</v>
      </c>
      <c r="E13526" s="84" t="s">
        <v>185</v>
      </c>
      <c r="F13526" s="84" t="s">
        <v>7268</v>
      </c>
      <c r="G13526" s="84" t="s">
        <v>10234</v>
      </c>
      <c r="H13526" s="85">
        <v>0</v>
      </c>
      <c r="I13526" s="86">
        <v>0</v>
      </c>
      <c r="J13526" s="87">
        <v>0</v>
      </c>
    </row>
    <row r="13527" spans="1:10" ht="25.5">
      <c r="A13527" s="72">
        <v>13523</v>
      </c>
      <c r="B13527" s="83" t="s">
        <v>138</v>
      </c>
      <c r="C13527" s="84" t="s">
        <v>7328</v>
      </c>
      <c r="D13527" s="84" t="s">
        <v>7329</v>
      </c>
      <c r="E13527" s="84" t="s">
        <v>185</v>
      </c>
      <c r="F13527" s="84" t="s">
        <v>7268</v>
      </c>
      <c r="G13527" s="84" t="s">
        <v>10234</v>
      </c>
      <c r="H13527" s="85">
        <v>189</v>
      </c>
      <c r="I13527" s="86">
        <v>0</v>
      </c>
      <c r="J13527" s="87">
        <v>189</v>
      </c>
    </row>
    <row r="13528" spans="1:10" ht="25.5">
      <c r="A13528" s="72">
        <v>13524</v>
      </c>
      <c r="B13528" s="83" t="s">
        <v>138</v>
      </c>
      <c r="C13528" s="84" t="s">
        <v>41165</v>
      </c>
      <c r="D13528" s="84" t="s">
        <v>41166</v>
      </c>
      <c r="E13528" s="84" t="s">
        <v>185</v>
      </c>
      <c r="F13528" s="84" t="s">
        <v>7268</v>
      </c>
      <c r="G13528" s="84" t="s">
        <v>10234</v>
      </c>
      <c r="H13528" s="85">
        <v>3230</v>
      </c>
      <c r="I13528" s="86">
        <v>0</v>
      </c>
      <c r="J13528" s="87">
        <v>3230</v>
      </c>
    </row>
    <row r="13529" spans="1:10" ht="25.5">
      <c r="A13529" s="72">
        <v>13525</v>
      </c>
      <c r="B13529" s="83" t="s">
        <v>138</v>
      </c>
      <c r="C13529" s="84" t="s">
        <v>41167</v>
      </c>
      <c r="D13529" s="84" t="s">
        <v>41168</v>
      </c>
      <c r="E13529" s="84" t="s">
        <v>185</v>
      </c>
      <c r="F13529" s="84" t="s">
        <v>7268</v>
      </c>
      <c r="G13529" s="84" t="s">
        <v>10234</v>
      </c>
      <c r="H13529" s="85">
        <v>3230</v>
      </c>
      <c r="I13529" s="86">
        <v>0</v>
      </c>
      <c r="J13529" s="87">
        <v>3230</v>
      </c>
    </row>
    <row r="13530" spans="1:10" ht="25.5">
      <c r="A13530" s="72">
        <v>13526</v>
      </c>
      <c r="B13530" s="83" t="s">
        <v>138</v>
      </c>
      <c r="C13530" s="84" t="s">
        <v>41169</v>
      </c>
      <c r="D13530" s="84" t="s">
        <v>41170</v>
      </c>
      <c r="E13530" s="84" t="s">
        <v>185</v>
      </c>
      <c r="F13530" s="84" t="s">
        <v>7268</v>
      </c>
      <c r="G13530" s="84" t="s">
        <v>10234</v>
      </c>
      <c r="H13530" s="85">
        <v>2010</v>
      </c>
      <c r="I13530" s="86">
        <v>0</v>
      </c>
      <c r="J13530" s="87">
        <v>2010</v>
      </c>
    </row>
    <row r="13531" spans="1:10" ht="25.5">
      <c r="A13531" s="72">
        <v>13527</v>
      </c>
      <c r="B13531" s="83" t="s">
        <v>138</v>
      </c>
      <c r="C13531" s="84" t="s">
        <v>41171</v>
      </c>
      <c r="D13531" s="84" t="s">
        <v>41172</v>
      </c>
      <c r="E13531" s="84" t="s">
        <v>185</v>
      </c>
      <c r="F13531" s="84" t="s">
        <v>7268</v>
      </c>
      <c r="G13531" s="84" t="s">
        <v>10234</v>
      </c>
      <c r="H13531" s="85">
        <v>2010</v>
      </c>
      <c r="I13531" s="86">
        <v>0</v>
      </c>
      <c r="J13531" s="87">
        <v>2010</v>
      </c>
    </row>
    <row r="13532" spans="1:10" ht="38.25">
      <c r="A13532" s="72">
        <v>13528</v>
      </c>
      <c r="B13532" s="83" t="s">
        <v>138</v>
      </c>
      <c r="C13532" s="84" t="s">
        <v>7359</v>
      </c>
      <c r="D13532" s="84" t="s">
        <v>7360</v>
      </c>
      <c r="E13532" s="84" t="s">
        <v>185</v>
      </c>
      <c r="F13532" s="84" t="s">
        <v>7268</v>
      </c>
      <c r="G13532" s="84" t="s">
        <v>10234</v>
      </c>
      <c r="H13532" s="85">
        <v>980</v>
      </c>
      <c r="I13532" s="86">
        <v>0</v>
      </c>
      <c r="J13532" s="87">
        <v>980</v>
      </c>
    </row>
    <row r="13533" spans="1:10" ht="38.25">
      <c r="A13533" s="72">
        <v>13529</v>
      </c>
      <c r="B13533" s="83" t="s">
        <v>138</v>
      </c>
      <c r="C13533" s="84" t="s">
        <v>7361</v>
      </c>
      <c r="D13533" s="84" t="s">
        <v>7362</v>
      </c>
      <c r="E13533" s="84" t="s">
        <v>185</v>
      </c>
      <c r="F13533" s="84" t="s">
        <v>7268</v>
      </c>
      <c r="G13533" s="84" t="s">
        <v>10234</v>
      </c>
      <c r="H13533" s="85">
        <v>980</v>
      </c>
      <c r="I13533" s="86">
        <v>0</v>
      </c>
      <c r="J13533" s="87">
        <v>980</v>
      </c>
    </row>
    <row r="13534" spans="1:10">
      <c r="A13534" s="72">
        <v>13530</v>
      </c>
      <c r="B13534" s="83" t="s">
        <v>138</v>
      </c>
      <c r="C13534" s="84" t="s">
        <v>7370</v>
      </c>
      <c r="D13534" s="84" t="s">
        <v>7371</v>
      </c>
      <c r="E13534" s="84" t="s">
        <v>185</v>
      </c>
      <c r="F13534" s="84" t="s">
        <v>7268</v>
      </c>
      <c r="G13534" s="84" t="s">
        <v>10234</v>
      </c>
      <c r="H13534" s="85">
        <v>390</v>
      </c>
      <c r="I13534" s="86">
        <v>0</v>
      </c>
      <c r="J13534" s="87">
        <v>390</v>
      </c>
    </row>
    <row r="13535" spans="1:10" ht="38.25">
      <c r="A13535" s="72">
        <v>13531</v>
      </c>
      <c r="B13535" s="83" t="s">
        <v>138</v>
      </c>
      <c r="C13535" s="84" t="s">
        <v>7330</v>
      </c>
      <c r="D13535" s="84" t="s">
        <v>7331</v>
      </c>
      <c r="E13535" s="84" t="s">
        <v>185</v>
      </c>
      <c r="F13535" s="84" t="s">
        <v>7268</v>
      </c>
      <c r="G13535" s="84" t="s">
        <v>10234</v>
      </c>
      <c r="H13535" s="85">
        <v>1400</v>
      </c>
      <c r="I13535" s="86">
        <v>0</v>
      </c>
      <c r="J13535" s="87">
        <v>1400</v>
      </c>
    </row>
    <row r="13536" spans="1:10" ht="38.25">
      <c r="A13536" s="72">
        <v>13532</v>
      </c>
      <c r="B13536" s="83" t="s">
        <v>138</v>
      </c>
      <c r="C13536" s="84" t="s">
        <v>7332</v>
      </c>
      <c r="D13536" s="84" t="s">
        <v>7333</v>
      </c>
      <c r="E13536" s="84" t="s">
        <v>185</v>
      </c>
      <c r="F13536" s="84" t="s">
        <v>7268</v>
      </c>
      <c r="G13536" s="84" t="s">
        <v>10234</v>
      </c>
      <c r="H13536" s="85">
        <v>1400</v>
      </c>
      <c r="I13536" s="86">
        <v>0</v>
      </c>
      <c r="J13536" s="87">
        <v>1400</v>
      </c>
    </row>
    <row r="13537" spans="1:10" ht="25.5">
      <c r="A13537" s="72">
        <v>13533</v>
      </c>
      <c r="B13537" s="83" t="s">
        <v>138</v>
      </c>
      <c r="C13537" s="84" t="s">
        <v>7374</v>
      </c>
      <c r="D13537" s="84" t="s">
        <v>7375</v>
      </c>
      <c r="E13537" s="84" t="s">
        <v>185</v>
      </c>
      <c r="F13537" s="84" t="s">
        <v>7268</v>
      </c>
      <c r="G13537" s="84" t="s">
        <v>10234</v>
      </c>
      <c r="H13537" s="85">
        <v>940</v>
      </c>
      <c r="I13537" s="86">
        <v>0</v>
      </c>
      <c r="J13537" s="87">
        <v>940</v>
      </c>
    </row>
    <row r="13538" spans="1:10" ht="25.5">
      <c r="A13538" s="72">
        <v>13534</v>
      </c>
      <c r="B13538" s="83" t="s">
        <v>138</v>
      </c>
      <c r="C13538" s="84" t="s">
        <v>7376</v>
      </c>
      <c r="D13538" s="84" t="s">
        <v>7377</v>
      </c>
      <c r="E13538" s="84" t="s">
        <v>185</v>
      </c>
      <c r="F13538" s="84" t="s">
        <v>7268</v>
      </c>
      <c r="G13538" s="84" t="s">
        <v>10234</v>
      </c>
      <c r="H13538" s="85">
        <v>680</v>
      </c>
      <c r="I13538" s="86">
        <v>0</v>
      </c>
      <c r="J13538" s="87">
        <v>680</v>
      </c>
    </row>
    <row r="13539" spans="1:10" ht="38.25">
      <c r="A13539" s="72">
        <v>13535</v>
      </c>
      <c r="B13539" s="83" t="s">
        <v>138</v>
      </c>
      <c r="C13539" s="84" t="s">
        <v>7334</v>
      </c>
      <c r="D13539" s="84" t="s">
        <v>7335</v>
      </c>
      <c r="E13539" s="84" t="s">
        <v>185</v>
      </c>
      <c r="F13539" s="84" t="s">
        <v>7268</v>
      </c>
      <c r="G13539" s="84" t="s">
        <v>10234</v>
      </c>
      <c r="H13539" s="85">
        <v>1870</v>
      </c>
      <c r="I13539" s="86">
        <v>0</v>
      </c>
      <c r="J13539" s="87">
        <v>1870</v>
      </c>
    </row>
    <row r="13540" spans="1:10" ht="38.25">
      <c r="A13540" s="72">
        <v>13536</v>
      </c>
      <c r="B13540" s="83" t="s">
        <v>138</v>
      </c>
      <c r="C13540" s="84" t="s">
        <v>7336</v>
      </c>
      <c r="D13540" s="84" t="s">
        <v>7337</v>
      </c>
      <c r="E13540" s="84" t="s">
        <v>185</v>
      </c>
      <c r="F13540" s="84" t="s">
        <v>7268</v>
      </c>
      <c r="G13540" s="84" t="s">
        <v>10234</v>
      </c>
      <c r="H13540" s="85">
        <v>1850</v>
      </c>
      <c r="I13540" s="86">
        <v>0</v>
      </c>
      <c r="J13540" s="87">
        <v>1850</v>
      </c>
    </row>
    <row r="13541" spans="1:10" ht="38.25">
      <c r="A13541" s="72">
        <v>13537</v>
      </c>
      <c r="B13541" s="83" t="s">
        <v>138</v>
      </c>
      <c r="C13541" s="84" t="s">
        <v>7363</v>
      </c>
      <c r="D13541" s="84" t="s">
        <v>7364</v>
      </c>
      <c r="E13541" s="84" t="s">
        <v>185</v>
      </c>
      <c r="F13541" s="84" t="s">
        <v>7268</v>
      </c>
      <c r="G13541" s="84" t="s">
        <v>10234</v>
      </c>
      <c r="H13541" s="85">
        <v>240</v>
      </c>
      <c r="I13541" s="86">
        <v>0</v>
      </c>
      <c r="J13541" s="87">
        <v>240</v>
      </c>
    </row>
    <row r="13542" spans="1:10" ht="38.25">
      <c r="A13542" s="72">
        <v>13538</v>
      </c>
      <c r="B13542" s="83" t="s">
        <v>138</v>
      </c>
      <c r="C13542" s="84" t="s">
        <v>7365</v>
      </c>
      <c r="D13542" s="84" t="s">
        <v>7366</v>
      </c>
      <c r="E13542" s="84" t="s">
        <v>185</v>
      </c>
      <c r="F13542" s="84" t="s">
        <v>7268</v>
      </c>
      <c r="G13542" s="84" t="s">
        <v>10234</v>
      </c>
      <c r="H13542" s="85">
        <v>210</v>
      </c>
      <c r="I13542" s="86">
        <v>0</v>
      </c>
      <c r="J13542" s="87">
        <v>210</v>
      </c>
    </row>
    <row r="13543" spans="1:10" ht="38.25">
      <c r="A13543" s="72">
        <v>13539</v>
      </c>
      <c r="B13543" s="83" t="s">
        <v>138</v>
      </c>
      <c r="C13543" s="84" t="s">
        <v>41173</v>
      </c>
      <c r="D13543" s="84" t="s">
        <v>41174</v>
      </c>
      <c r="E13543" s="84" t="s">
        <v>185</v>
      </c>
      <c r="F13543" s="84" t="s">
        <v>7268</v>
      </c>
      <c r="G13543" s="84" t="s">
        <v>10234</v>
      </c>
      <c r="H13543" s="85">
        <v>160</v>
      </c>
      <c r="I13543" s="86">
        <v>0</v>
      </c>
      <c r="J13543" s="87">
        <v>160</v>
      </c>
    </row>
    <row r="13544" spans="1:10" ht="38.25">
      <c r="A13544" s="72">
        <v>13540</v>
      </c>
      <c r="B13544" s="83" t="s">
        <v>138</v>
      </c>
      <c r="C13544" s="84" t="s">
        <v>7829</v>
      </c>
      <c r="D13544" s="84" t="s">
        <v>7830</v>
      </c>
      <c r="E13544" s="84" t="s">
        <v>185</v>
      </c>
      <c r="F13544" s="84" t="s">
        <v>7268</v>
      </c>
      <c r="G13544" s="84" t="s">
        <v>10234</v>
      </c>
      <c r="H13544" s="85">
        <v>0</v>
      </c>
      <c r="I13544" s="86">
        <v>0</v>
      </c>
      <c r="J13544" s="87">
        <v>0</v>
      </c>
    </row>
    <row r="13545" spans="1:10" ht="51">
      <c r="A13545" s="72">
        <v>13541</v>
      </c>
      <c r="B13545" s="83" t="s">
        <v>138</v>
      </c>
      <c r="C13545" s="84" t="s">
        <v>7338</v>
      </c>
      <c r="D13545" s="84" t="s">
        <v>7339</v>
      </c>
      <c r="E13545" s="84" t="s">
        <v>185</v>
      </c>
      <c r="F13545" s="84" t="s">
        <v>7268</v>
      </c>
      <c r="G13545" s="84" t="s">
        <v>10234</v>
      </c>
      <c r="H13545" s="85">
        <v>790</v>
      </c>
      <c r="I13545" s="86">
        <v>0</v>
      </c>
      <c r="J13545" s="87">
        <v>790</v>
      </c>
    </row>
    <row r="13546" spans="1:10" ht="25.5">
      <c r="A13546" s="72">
        <v>13542</v>
      </c>
      <c r="B13546" s="83" t="s">
        <v>138</v>
      </c>
      <c r="C13546" s="84" t="s">
        <v>41175</v>
      </c>
      <c r="D13546" s="84" t="s">
        <v>41176</v>
      </c>
      <c r="E13546" s="84" t="s">
        <v>185</v>
      </c>
      <c r="F13546" s="84" t="s">
        <v>7268</v>
      </c>
      <c r="G13546" s="84" t="s">
        <v>10234</v>
      </c>
      <c r="H13546" s="85">
        <v>6290</v>
      </c>
      <c r="I13546" s="86">
        <v>0</v>
      </c>
      <c r="J13546" s="87">
        <v>6290</v>
      </c>
    </row>
    <row r="13547" spans="1:10" ht="25.5">
      <c r="A13547" s="72">
        <v>13543</v>
      </c>
      <c r="B13547" s="83" t="s">
        <v>138</v>
      </c>
      <c r="C13547" s="84" t="s">
        <v>41177</v>
      </c>
      <c r="D13547" s="84" t="s">
        <v>41178</v>
      </c>
      <c r="E13547" s="84" t="s">
        <v>185</v>
      </c>
      <c r="F13547" s="84" t="s">
        <v>7268</v>
      </c>
      <c r="G13547" s="84" t="s">
        <v>10234</v>
      </c>
      <c r="H13547" s="85">
        <v>6290</v>
      </c>
      <c r="I13547" s="86">
        <v>0</v>
      </c>
      <c r="J13547" s="87">
        <v>6290</v>
      </c>
    </row>
    <row r="13548" spans="1:10" ht="25.5">
      <c r="A13548" s="72">
        <v>13544</v>
      </c>
      <c r="B13548" s="83" t="s">
        <v>138</v>
      </c>
      <c r="C13548" s="84" t="s">
        <v>41179</v>
      </c>
      <c r="D13548" s="84" t="s">
        <v>41180</v>
      </c>
      <c r="E13548" s="84" t="s">
        <v>185</v>
      </c>
      <c r="F13548" s="84" t="s">
        <v>7268</v>
      </c>
      <c r="G13548" s="84" t="s">
        <v>10234</v>
      </c>
      <c r="H13548" s="85">
        <v>4150</v>
      </c>
      <c r="I13548" s="86">
        <v>0</v>
      </c>
      <c r="J13548" s="87">
        <v>4150</v>
      </c>
    </row>
    <row r="13549" spans="1:10" ht="25.5">
      <c r="A13549" s="72">
        <v>13545</v>
      </c>
      <c r="B13549" s="83" t="s">
        <v>138</v>
      </c>
      <c r="C13549" s="84" t="s">
        <v>41181</v>
      </c>
      <c r="D13549" s="84" t="s">
        <v>41182</v>
      </c>
      <c r="E13549" s="84" t="s">
        <v>185</v>
      </c>
      <c r="F13549" s="84" t="s">
        <v>7268</v>
      </c>
      <c r="G13549" s="84" t="s">
        <v>10234</v>
      </c>
      <c r="H13549" s="85">
        <v>4150</v>
      </c>
      <c r="I13549" s="86">
        <v>0</v>
      </c>
      <c r="J13549" s="87">
        <v>4150</v>
      </c>
    </row>
    <row r="13550" spans="1:10">
      <c r="A13550" s="72">
        <v>13546</v>
      </c>
      <c r="B13550" s="83" t="s">
        <v>138</v>
      </c>
      <c r="C13550" s="84" t="s">
        <v>7372</v>
      </c>
      <c r="D13550" s="84" t="s">
        <v>7373</v>
      </c>
      <c r="E13550" s="84" t="s">
        <v>185</v>
      </c>
      <c r="F13550" s="84" t="s">
        <v>7268</v>
      </c>
      <c r="G13550" s="84" t="s">
        <v>10234</v>
      </c>
      <c r="H13550" s="85">
        <v>290</v>
      </c>
      <c r="I13550" s="86">
        <v>0</v>
      </c>
      <c r="J13550" s="87">
        <v>290</v>
      </c>
    </row>
    <row r="13551" spans="1:10" ht="51">
      <c r="A13551" s="72">
        <v>13547</v>
      </c>
      <c r="B13551" s="83" t="s">
        <v>138</v>
      </c>
      <c r="C13551" s="84" t="s">
        <v>41183</v>
      </c>
      <c r="D13551" s="84" t="s">
        <v>41184</v>
      </c>
      <c r="E13551" s="84" t="s">
        <v>185</v>
      </c>
      <c r="F13551" s="84" t="s">
        <v>7268</v>
      </c>
      <c r="G13551" s="84" t="s">
        <v>10234</v>
      </c>
      <c r="H13551" s="85">
        <v>1960</v>
      </c>
      <c r="I13551" s="86">
        <v>0</v>
      </c>
      <c r="J13551" s="87">
        <v>1960</v>
      </c>
    </row>
    <row r="13552" spans="1:10" ht="25.5">
      <c r="A13552" s="72">
        <v>13548</v>
      </c>
      <c r="B13552" s="83" t="s">
        <v>138</v>
      </c>
      <c r="C13552" s="84" t="s">
        <v>41185</v>
      </c>
      <c r="D13552" s="84" t="s">
        <v>41186</v>
      </c>
      <c r="E13552" s="84" t="s">
        <v>185</v>
      </c>
      <c r="F13552" s="84" t="s">
        <v>7268</v>
      </c>
      <c r="G13552" s="84" t="s">
        <v>10234</v>
      </c>
      <c r="H13552" s="85">
        <v>1170</v>
      </c>
      <c r="I13552" s="86">
        <v>0</v>
      </c>
      <c r="J13552" s="87">
        <v>1170</v>
      </c>
    </row>
    <row r="13553" spans="1:10" ht="25.5">
      <c r="A13553" s="72">
        <v>13549</v>
      </c>
      <c r="B13553" s="83" t="s">
        <v>138</v>
      </c>
      <c r="C13553" s="84" t="s">
        <v>7340</v>
      </c>
      <c r="D13553" s="84" t="s">
        <v>7341</v>
      </c>
      <c r="E13553" s="84" t="s">
        <v>185</v>
      </c>
      <c r="F13553" s="84" t="s">
        <v>7268</v>
      </c>
      <c r="G13553" s="84" t="s">
        <v>10234</v>
      </c>
      <c r="H13553" s="85">
        <v>1370</v>
      </c>
      <c r="I13553" s="86">
        <v>0</v>
      </c>
      <c r="J13553" s="87">
        <v>1370</v>
      </c>
    </row>
    <row r="13554" spans="1:10" ht="25.5">
      <c r="A13554" s="72">
        <v>13550</v>
      </c>
      <c r="B13554" s="83" t="s">
        <v>138</v>
      </c>
      <c r="C13554" s="84" t="s">
        <v>41187</v>
      </c>
      <c r="D13554" s="84" t="s">
        <v>41188</v>
      </c>
      <c r="E13554" s="84" t="s">
        <v>185</v>
      </c>
      <c r="F13554" s="84" t="s">
        <v>7268</v>
      </c>
      <c r="G13554" s="84" t="s">
        <v>10234</v>
      </c>
      <c r="H13554" s="85">
        <v>1180</v>
      </c>
      <c r="I13554" s="86">
        <v>0</v>
      </c>
      <c r="J13554" s="87">
        <v>1180</v>
      </c>
    </row>
    <row r="13555" spans="1:10" ht="25.5">
      <c r="A13555" s="72">
        <v>13551</v>
      </c>
      <c r="B13555" s="83" t="s">
        <v>138</v>
      </c>
      <c r="C13555" s="84" t="s">
        <v>41189</v>
      </c>
      <c r="D13555" s="84" t="s">
        <v>41190</v>
      </c>
      <c r="E13555" s="84" t="s">
        <v>185</v>
      </c>
      <c r="F13555" s="84" t="s">
        <v>7268</v>
      </c>
      <c r="G13555" s="84" t="s">
        <v>10234</v>
      </c>
      <c r="H13555" s="85">
        <v>1180</v>
      </c>
      <c r="I13555" s="86">
        <v>0</v>
      </c>
      <c r="J13555" s="87">
        <v>1180</v>
      </c>
    </row>
    <row r="13556" spans="1:10" ht="38.25">
      <c r="A13556" s="72">
        <v>13552</v>
      </c>
      <c r="B13556" s="83" t="s">
        <v>138</v>
      </c>
      <c r="C13556" s="84" t="s">
        <v>7342</v>
      </c>
      <c r="D13556" s="84" t="s">
        <v>7343</v>
      </c>
      <c r="E13556" s="84" t="s">
        <v>185</v>
      </c>
      <c r="F13556" s="84" t="s">
        <v>7268</v>
      </c>
      <c r="G13556" s="84" t="s">
        <v>10234</v>
      </c>
      <c r="H13556" s="85">
        <v>890</v>
      </c>
      <c r="I13556" s="86">
        <v>0</v>
      </c>
      <c r="J13556" s="87">
        <v>890</v>
      </c>
    </row>
    <row r="13557" spans="1:10" ht="38.25">
      <c r="A13557" s="72">
        <v>13553</v>
      </c>
      <c r="B13557" s="83" t="s">
        <v>138</v>
      </c>
      <c r="C13557" s="84" t="s">
        <v>7344</v>
      </c>
      <c r="D13557" s="84" t="s">
        <v>7345</v>
      </c>
      <c r="E13557" s="84" t="s">
        <v>185</v>
      </c>
      <c r="F13557" s="84" t="s">
        <v>7268</v>
      </c>
      <c r="G13557" s="84" t="s">
        <v>10234</v>
      </c>
      <c r="H13557" s="85">
        <v>620</v>
      </c>
      <c r="I13557" s="86">
        <v>0</v>
      </c>
      <c r="J13557" s="87">
        <v>620</v>
      </c>
    </row>
    <row r="13558" spans="1:10">
      <c r="A13558" s="72">
        <v>13554</v>
      </c>
      <c r="B13558" s="83" t="s">
        <v>138</v>
      </c>
      <c r="C13558" s="84" t="s">
        <v>41191</v>
      </c>
      <c r="D13558" s="84" t="s">
        <v>41192</v>
      </c>
      <c r="E13558" s="84" t="s">
        <v>185</v>
      </c>
      <c r="F13558" s="84" t="s">
        <v>7268</v>
      </c>
      <c r="G13558" s="84" t="s">
        <v>10234</v>
      </c>
      <c r="H13558" s="85">
        <v>510</v>
      </c>
      <c r="I13558" s="86">
        <v>0</v>
      </c>
      <c r="J13558" s="87">
        <v>510</v>
      </c>
    </row>
    <row r="13559" spans="1:10" ht="25.5">
      <c r="A13559" s="72">
        <v>13555</v>
      </c>
      <c r="B13559" s="83" t="s">
        <v>138</v>
      </c>
      <c r="C13559" s="84" t="s">
        <v>7378</v>
      </c>
      <c r="D13559" s="84" t="s">
        <v>7379</v>
      </c>
      <c r="E13559" s="84" t="s">
        <v>185</v>
      </c>
      <c r="F13559" s="84" t="s">
        <v>7268</v>
      </c>
      <c r="G13559" s="84" t="s">
        <v>10234</v>
      </c>
      <c r="H13559" s="85">
        <v>710</v>
      </c>
      <c r="I13559" s="86">
        <v>0</v>
      </c>
      <c r="J13559" s="87">
        <v>710</v>
      </c>
    </row>
    <row r="13560" spans="1:10" ht="25.5">
      <c r="A13560" s="72">
        <v>13556</v>
      </c>
      <c r="B13560" s="83" t="s">
        <v>138</v>
      </c>
      <c r="C13560" s="84" t="s">
        <v>7380</v>
      </c>
      <c r="D13560" s="84" t="s">
        <v>7381</v>
      </c>
      <c r="E13560" s="84" t="s">
        <v>185</v>
      </c>
      <c r="F13560" s="84" t="s">
        <v>7268</v>
      </c>
      <c r="G13560" s="84" t="s">
        <v>10234</v>
      </c>
      <c r="H13560" s="85">
        <v>440</v>
      </c>
      <c r="I13560" s="86">
        <v>0</v>
      </c>
      <c r="J13560" s="87">
        <v>440</v>
      </c>
    </row>
    <row r="13561" spans="1:10" ht="38.25">
      <c r="A13561" s="72">
        <v>13557</v>
      </c>
      <c r="B13561" s="83" t="s">
        <v>138</v>
      </c>
      <c r="C13561" s="84" t="s">
        <v>7346</v>
      </c>
      <c r="D13561" s="84" t="s">
        <v>7347</v>
      </c>
      <c r="E13561" s="84" t="s">
        <v>185</v>
      </c>
      <c r="F13561" s="84" t="s">
        <v>7268</v>
      </c>
      <c r="G13561" s="84" t="s">
        <v>10234</v>
      </c>
      <c r="H13561" s="85">
        <v>1020</v>
      </c>
      <c r="I13561" s="86">
        <v>0</v>
      </c>
      <c r="J13561" s="87">
        <v>1020</v>
      </c>
    </row>
    <row r="13562" spans="1:10" ht="38.25">
      <c r="A13562" s="72">
        <v>13558</v>
      </c>
      <c r="B13562" s="83" t="s">
        <v>138</v>
      </c>
      <c r="C13562" s="84" t="s">
        <v>7348</v>
      </c>
      <c r="D13562" s="84" t="s">
        <v>7349</v>
      </c>
      <c r="E13562" s="84" t="s">
        <v>185</v>
      </c>
      <c r="F13562" s="84" t="s">
        <v>7268</v>
      </c>
      <c r="G13562" s="84" t="s">
        <v>10234</v>
      </c>
      <c r="H13562" s="85">
        <v>1020</v>
      </c>
      <c r="I13562" s="86">
        <v>0</v>
      </c>
      <c r="J13562" s="87">
        <v>1020</v>
      </c>
    </row>
    <row r="13563" spans="1:10" ht="25.5">
      <c r="A13563" s="72">
        <v>13559</v>
      </c>
      <c r="B13563" s="83" t="s">
        <v>138</v>
      </c>
      <c r="C13563" s="84" t="s">
        <v>41193</v>
      </c>
      <c r="D13563" s="84" t="s">
        <v>41194</v>
      </c>
      <c r="E13563" s="84" t="s">
        <v>185</v>
      </c>
      <c r="F13563" s="84" t="s">
        <v>7268</v>
      </c>
      <c r="G13563" s="84" t="s">
        <v>10234</v>
      </c>
      <c r="H13563" s="85">
        <v>1710</v>
      </c>
      <c r="I13563" s="86">
        <v>0</v>
      </c>
      <c r="J13563" s="87">
        <v>1710</v>
      </c>
    </row>
    <row r="13564" spans="1:10" ht="25.5">
      <c r="A13564" s="72">
        <v>13560</v>
      </c>
      <c r="B13564" s="83" t="s">
        <v>138</v>
      </c>
      <c r="C13564" s="84" t="s">
        <v>7350</v>
      </c>
      <c r="D13564" s="84" t="s">
        <v>41195</v>
      </c>
      <c r="E13564" s="84" t="s">
        <v>185</v>
      </c>
      <c r="F13564" s="84" t="s">
        <v>7268</v>
      </c>
      <c r="G13564" s="84" t="s">
        <v>10234</v>
      </c>
      <c r="H13564" s="85">
        <v>1600</v>
      </c>
      <c r="I13564" s="86">
        <v>0</v>
      </c>
      <c r="J13564" s="87">
        <v>1600</v>
      </c>
    </row>
    <row r="13565" spans="1:10" ht="25.5">
      <c r="A13565" s="72">
        <v>13561</v>
      </c>
      <c r="B13565" s="83" t="s">
        <v>138</v>
      </c>
      <c r="C13565" s="84" t="s">
        <v>41196</v>
      </c>
      <c r="D13565" s="84" t="s">
        <v>41197</v>
      </c>
      <c r="E13565" s="84" t="s">
        <v>185</v>
      </c>
      <c r="F13565" s="84" t="s">
        <v>7268</v>
      </c>
      <c r="G13565" s="84" t="s">
        <v>10234</v>
      </c>
      <c r="H13565" s="85">
        <v>1060</v>
      </c>
      <c r="I13565" s="86">
        <v>0</v>
      </c>
      <c r="J13565" s="87">
        <v>1060</v>
      </c>
    </row>
    <row r="13566" spans="1:10" ht="25.5">
      <c r="A13566" s="72">
        <v>13562</v>
      </c>
      <c r="B13566" s="83" t="s">
        <v>138</v>
      </c>
      <c r="C13566" s="84" t="s">
        <v>41198</v>
      </c>
      <c r="D13566" s="84" t="s">
        <v>41199</v>
      </c>
      <c r="E13566" s="84" t="s">
        <v>185</v>
      </c>
      <c r="F13566" s="84" t="s">
        <v>7268</v>
      </c>
      <c r="G13566" s="84" t="s">
        <v>10234</v>
      </c>
      <c r="H13566" s="85">
        <v>1140</v>
      </c>
      <c r="I13566" s="86">
        <v>0</v>
      </c>
      <c r="J13566" s="87">
        <v>1140</v>
      </c>
    </row>
    <row r="13567" spans="1:10" ht="25.5">
      <c r="A13567" s="72">
        <v>13563</v>
      </c>
      <c r="B13567" s="83" t="s">
        <v>138</v>
      </c>
      <c r="C13567" s="84" t="s">
        <v>7386</v>
      </c>
      <c r="D13567" s="84" t="s">
        <v>7387</v>
      </c>
      <c r="E13567" s="84" t="s">
        <v>185</v>
      </c>
      <c r="F13567" s="84" t="s">
        <v>7268</v>
      </c>
      <c r="G13567" s="84" t="s">
        <v>10234</v>
      </c>
      <c r="H13567" s="85">
        <v>340</v>
      </c>
      <c r="I13567" s="86">
        <v>0</v>
      </c>
      <c r="J13567" s="87">
        <v>340</v>
      </c>
    </row>
    <row r="13568" spans="1:10" ht="25.5">
      <c r="A13568" s="72">
        <v>13564</v>
      </c>
      <c r="B13568" s="83" t="s">
        <v>138</v>
      </c>
      <c r="C13568" s="84" t="s">
        <v>7388</v>
      </c>
      <c r="D13568" s="84" t="s">
        <v>7389</v>
      </c>
      <c r="E13568" s="84" t="s">
        <v>185</v>
      </c>
      <c r="F13568" s="84" t="s">
        <v>7268</v>
      </c>
      <c r="G13568" s="84" t="s">
        <v>10234</v>
      </c>
      <c r="H13568" s="85">
        <v>26.67</v>
      </c>
      <c r="I13568" s="86">
        <v>0</v>
      </c>
      <c r="J13568" s="87">
        <v>26.67</v>
      </c>
    </row>
    <row r="13569" spans="1:10">
      <c r="A13569" s="72">
        <v>13565</v>
      </c>
      <c r="B13569" s="83" t="s">
        <v>138</v>
      </c>
      <c r="C13569" s="84" t="s">
        <v>41200</v>
      </c>
      <c r="D13569" s="84" t="s">
        <v>41201</v>
      </c>
      <c r="E13569" s="84" t="s">
        <v>185</v>
      </c>
      <c r="F13569" s="84" t="s">
        <v>7268</v>
      </c>
      <c r="G13569" s="84" t="s">
        <v>10234</v>
      </c>
      <c r="H13569" s="85">
        <v>380</v>
      </c>
      <c r="I13569" s="86">
        <v>0</v>
      </c>
      <c r="J13569" s="87">
        <v>380</v>
      </c>
    </row>
    <row r="13570" spans="1:10" ht="38.25">
      <c r="A13570" s="72">
        <v>13566</v>
      </c>
      <c r="B13570" s="83" t="s">
        <v>138</v>
      </c>
      <c r="C13570" s="84" t="s">
        <v>7367</v>
      </c>
      <c r="D13570" s="84" t="s">
        <v>41202</v>
      </c>
      <c r="E13570" s="84" t="s">
        <v>185</v>
      </c>
      <c r="F13570" s="84" t="s">
        <v>7268</v>
      </c>
      <c r="G13570" s="84" t="s">
        <v>10234</v>
      </c>
      <c r="H13570" s="85">
        <v>880</v>
      </c>
      <c r="I13570" s="86">
        <v>0</v>
      </c>
      <c r="J13570" s="87">
        <v>880</v>
      </c>
    </row>
    <row r="13571" spans="1:10" ht="38.25">
      <c r="A13571" s="72">
        <v>13567</v>
      </c>
      <c r="B13571" s="83" t="s">
        <v>138</v>
      </c>
      <c r="C13571" s="84" t="s">
        <v>7368</v>
      </c>
      <c r="D13571" s="84" t="s">
        <v>7369</v>
      </c>
      <c r="E13571" s="84" t="s">
        <v>185</v>
      </c>
      <c r="F13571" s="84" t="s">
        <v>7268</v>
      </c>
      <c r="G13571" s="84" t="s">
        <v>10234</v>
      </c>
      <c r="H13571" s="85">
        <v>950</v>
      </c>
      <c r="I13571" s="86">
        <v>0</v>
      </c>
      <c r="J13571" s="87">
        <v>950</v>
      </c>
    </row>
    <row r="13572" spans="1:10" ht="25.5">
      <c r="A13572" s="72">
        <v>13568</v>
      </c>
      <c r="B13572" s="83" t="s">
        <v>138</v>
      </c>
      <c r="C13572" s="84" t="s">
        <v>41203</v>
      </c>
      <c r="D13572" s="84" t="s">
        <v>41204</v>
      </c>
      <c r="E13572" s="84" t="s">
        <v>185</v>
      </c>
      <c r="F13572" s="84" t="s">
        <v>7268</v>
      </c>
      <c r="G13572" s="84" t="s">
        <v>10234</v>
      </c>
      <c r="H13572" s="85">
        <v>3230</v>
      </c>
      <c r="I13572" s="86">
        <v>0</v>
      </c>
      <c r="J13572" s="87">
        <v>3230</v>
      </c>
    </row>
    <row r="13573" spans="1:10" ht="25.5">
      <c r="A13573" s="72">
        <v>13569</v>
      </c>
      <c r="B13573" s="83" t="s">
        <v>138</v>
      </c>
      <c r="C13573" s="84" t="s">
        <v>41205</v>
      </c>
      <c r="D13573" s="84" t="s">
        <v>41206</v>
      </c>
      <c r="E13573" s="84" t="s">
        <v>185</v>
      </c>
      <c r="F13573" s="84" t="s">
        <v>7268</v>
      </c>
      <c r="G13573" s="84" t="s">
        <v>10234</v>
      </c>
      <c r="H13573" s="85">
        <v>3230</v>
      </c>
      <c r="I13573" s="86">
        <v>0</v>
      </c>
      <c r="J13573" s="87">
        <v>3230</v>
      </c>
    </row>
    <row r="13574" spans="1:10" ht="25.5">
      <c r="A13574" s="72">
        <v>13570</v>
      </c>
      <c r="B13574" s="83" t="s">
        <v>138</v>
      </c>
      <c r="C13574" s="84" t="s">
        <v>41207</v>
      </c>
      <c r="D13574" s="84" t="s">
        <v>41204</v>
      </c>
      <c r="E13574" s="84" t="s">
        <v>185</v>
      </c>
      <c r="F13574" s="84" t="s">
        <v>7268</v>
      </c>
      <c r="G13574" s="84" t="s">
        <v>10234</v>
      </c>
      <c r="H13574" s="85">
        <v>2010</v>
      </c>
      <c r="I13574" s="86">
        <v>0</v>
      </c>
      <c r="J13574" s="87">
        <v>2010</v>
      </c>
    </row>
    <row r="13575" spans="1:10" ht="25.5">
      <c r="A13575" s="72">
        <v>13571</v>
      </c>
      <c r="B13575" s="83" t="s">
        <v>138</v>
      </c>
      <c r="C13575" s="84" t="s">
        <v>41208</v>
      </c>
      <c r="D13575" s="84" t="s">
        <v>41209</v>
      </c>
      <c r="E13575" s="84" t="s">
        <v>185</v>
      </c>
      <c r="F13575" s="84" t="s">
        <v>7268</v>
      </c>
      <c r="G13575" s="84" t="s">
        <v>10234</v>
      </c>
      <c r="H13575" s="85">
        <v>2010</v>
      </c>
      <c r="I13575" s="86">
        <v>0</v>
      </c>
      <c r="J13575" s="87">
        <v>2010</v>
      </c>
    </row>
    <row r="13576" spans="1:10" ht="38.25">
      <c r="A13576" s="72">
        <v>13572</v>
      </c>
      <c r="B13576" s="83" t="s">
        <v>138</v>
      </c>
      <c r="C13576" s="84" t="s">
        <v>41210</v>
      </c>
      <c r="D13576" s="84" t="s">
        <v>41211</v>
      </c>
      <c r="E13576" s="84" t="s">
        <v>185</v>
      </c>
      <c r="F13576" s="84" t="s">
        <v>7268</v>
      </c>
      <c r="G13576" s="84" t="s">
        <v>10234</v>
      </c>
      <c r="H13576" s="85">
        <v>1400</v>
      </c>
      <c r="I13576" s="86">
        <v>0</v>
      </c>
      <c r="J13576" s="87">
        <v>1400</v>
      </c>
    </row>
    <row r="13577" spans="1:10" ht="38.25">
      <c r="A13577" s="72">
        <v>13573</v>
      </c>
      <c r="B13577" s="83" t="s">
        <v>138</v>
      </c>
      <c r="C13577" s="84" t="s">
        <v>41212</v>
      </c>
      <c r="D13577" s="84" t="s">
        <v>41213</v>
      </c>
      <c r="E13577" s="84" t="s">
        <v>185</v>
      </c>
      <c r="F13577" s="84" t="s">
        <v>7268</v>
      </c>
      <c r="G13577" s="84" t="s">
        <v>10234</v>
      </c>
      <c r="H13577" s="85">
        <v>1400</v>
      </c>
      <c r="I13577" s="86">
        <v>0</v>
      </c>
      <c r="J13577" s="87">
        <v>1400</v>
      </c>
    </row>
    <row r="13578" spans="1:10" ht="38.25">
      <c r="A13578" s="72">
        <v>13574</v>
      </c>
      <c r="B13578" s="83" t="s">
        <v>138</v>
      </c>
      <c r="C13578" s="84" t="s">
        <v>41214</v>
      </c>
      <c r="D13578" s="84" t="s">
        <v>41215</v>
      </c>
      <c r="E13578" s="84" t="s">
        <v>185</v>
      </c>
      <c r="F13578" s="84" t="s">
        <v>7268</v>
      </c>
      <c r="G13578" s="84" t="s">
        <v>10234</v>
      </c>
      <c r="H13578" s="85">
        <v>1870</v>
      </c>
      <c r="I13578" s="86">
        <v>0</v>
      </c>
      <c r="J13578" s="87">
        <v>1870</v>
      </c>
    </row>
    <row r="13579" spans="1:10" ht="38.25">
      <c r="A13579" s="72">
        <v>13575</v>
      </c>
      <c r="B13579" s="83" t="s">
        <v>138</v>
      </c>
      <c r="C13579" s="84" t="s">
        <v>41216</v>
      </c>
      <c r="D13579" s="84" t="s">
        <v>41217</v>
      </c>
      <c r="E13579" s="84" t="s">
        <v>185</v>
      </c>
      <c r="F13579" s="84" t="s">
        <v>7268</v>
      </c>
      <c r="G13579" s="84" t="s">
        <v>10234</v>
      </c>
      <c r="H13579" s="85">
        <v>1850</v>
      </c>
      <c r="I13579" s="86">
        <v>0</v>
      </c>
      <c r="J13579" s="87">
        <v>1850</v>
      </c>
    </row>
    <row r="13580" spans="1:10" ht="38.25">
      <c r="A13580" s="72">
        <v>13576</v>
      </c>
      <c r="B13580" s="83" t="s">
        <v>138</v>
      </c>
      <c r="C13580" s="84" t="s">
        <v>41218</v>
      </c>
      <c r="D13580" s="84" t="s">
        <v>41219</v>
      </c>
      <c r="E13580" s="84" t="s">
        <v>185</v>
      </c>
      <c r="F13580" s="84" t="s">
        <v>7268</v>
      </c>
      <c r="G13580" s="84" t="s">
        <v>10234</v>
      </c>
      <c r="H13580" s="85">
        <v>130</v>
      </c>
      <c r="I13580" s="86">
        <v>0</v>
      </c>
      <c r="J13580" s="87">
        <v>130</v>
      </c>
    </row>
    <row r="13581" spans="1:10" ht="38.25">
      <c r="A13581" s="72">
        <v>13577</v>
      </c>
      <c r="B13581" s="83" t="s">
        <v>138</v>
      </c>
      <c r="C13581" s="84" t="s">
        <v>41220</v>
      </c>
      <c r="D13581" s="84" t="s">
        <v>41221</v>
      </c>
      <c r="E13581" s="84" t="s">
        <v>185</v>
      </c>
      <c r="F13581" s="84" t="s">
        <v>7268</v>
      </c>
      <c r="G13581" s="84" t="s">
        <v>10234</v>
      </c>
      <c r="H13581" s="85">
        <v>670</v>
      </c>
      <c r="I13581" s="86">
        <v>0</v>
      </c>
      <c r="J13581" s="87">
        <v>670</v>
      </c>
    </row>
    <row r="13582" spans="1:10" ht="38.25">
      <c r="A13582" s="72">
        <v>13578</v>
      </c>
      <c r="B13582" s="83" t="s">
        <v>138</v>
      </c>
      <c r="C13582" s="84" t="s">
        <v>41222</v>
      </c>
      <c r="D13582" s="84" t="s">
        <v>41223</v>
      </c>
      <c r="E13582" s="84" t="s">
        <v>185</v>
      </c>
      <c r="F13582" s="84" t="s">
        <v>7268</v>
      </c>
      <c r="G13582" s="84" t="s">
        <v>10234</v>
      </c>
      <c r="H13582" s="85">
        <v>153</v>
      </c>
      <c r="I13582" s="86">
        <v>0</v>
      </c>
      <c r="J13582" s="87">
        <v>153</v>
      </c>
    </row>
    <row r="13583" spans="1:10" ht="25.5">
      <c r="A13583" s="72">
        <v>13579</v>
      </c>
      <c r="B13583" s="83" t="s">
        <v>138</v>
      </c>
      <c r="C13583" s="84" t="s">
        <v>41224</v>
      </c>
      <c r="D13583" s="84" t="s">
        <v>41225</v>
      </c>
      <c r="E13583" s="84" t="s">
        <v>185</v>
      </c>
      <c r="F13583" s="84" t="s">
        <v>7268</v>
      </c>
      <c r="G13583" s="84" t="s">
        <v>10234</v>
      </c>
      <c r="H13583" s="85">
        <v>6290</v>
      </c>
      <c r="I13583" s="86">
        <v>0</v>
      </c>
      <c r="J13583" s="87">
        <v>6290</v>
      </c>
    </row>
    <row r="13584" spans="1:10" ht="25.5">
      <c r="A13584" s="72">
        <v>13580</v>
      </c>
      <c r="B13584" s="83" t="s">
        <v>138</v>
      </c>
      <c r="C13584" s="84" t="s">
        <v>41226</v>
      </c>
      <c r="D13584" s="84" t="s">
        <v>41227</v>
      </c>
      <c r="E13584" s="84" t="s">
        <v>185</v>
      </c>
      <c r="F13584" s="84" t="s">
        <v>7268</v>
      </c>
      <c r="G13584" s="84" t="s">
        <v>10234</v>
      </c>
      <c r="H13584" s="85">
        <v>6290</v>
      </c>
      <c r="I13584" s="86">
        <v>0</v>
      </c>
      <c r="J13584" s="87">
        <v>6290</v>
      </c>
    </row>
    <row r="13585" spans="1:10" ht="25.5">
      <c r="A13585" s="72">
        <v>13581</v>
      </c>
      <c r="B13585" s="83" t="s">
        <v>138</v>
      </c>
      <c r="C13585" s="84" t="s">
        <v>41228</v>
      </c>
      <c r="D13585" s="84" t="s">
        <v>41229</v>
      </c>
      <c r="E13585" s="84" t="s">
        <v>185</v>
      </c>
      <c r="F13585" s="84" t="s">
        <v>7268</v>
      </c>
      <c r="G13585" s="84" t="s">
        <v>10234</v>
      </c>
      <c r="H13585" s="85">
        <v>4150</v>
      </c>
      <c r="I13585" s="86">
        <v>0</v>
      </c>
      <c r="J13585" s="87">
        <v>4150</v>
      </c>
    </row>
    <row r="13586" spans="1:10" ht="25.5">
      <c r="A13586" s="72">
        <v>13582</v>
      </c>
      <c r="B13586" s="83" t="s">
        <v>138</v>
      </c>
      <c r="C13586" s="84" t="s">
        <v>41230</v>
      </c>
      <c r="D13586" s="84" t="s">
        <v>41231</v>
      </c>
      <c r="E13586" s="84" t="s">
        <v>185</v>
      </c>
      <c r="F13586" s="84" t="s">
        <v>7268</v>
      </c>
      <c r="G13586" s="84" t="s">
        <v>10234</v>
      </c>
      <c r="H13586" s="85">
        <v>4150</v>
      </c>
      <c r="I13586" s="86">
        <v>0</v>
      </c>
      <c r="J13586" s="87">
        <v>4150</v>
      </c>
    </row>
    <row r="13587" spans="1:10" ht="38.25">
      <c r="A13587" s="72">
        <v>13583</v>
      </c>
      <c r="B13587" s="83" t="s">
        <v>138</v>
      </c>
      <c r="C13587" s="84" t="s">
        <v>41232</v>
      </c>
      <c r="D13587" s="84" t="s">
        <v>41233</v>
      </c>
      <c r="E13587" s="84" t="s">
        <v>185</v>
      </c>
      <c r="F13587" s="84" t="s">
        <v>7268</v>
      </c>
      <c r="G13587" s="84" t="s">
        <v>10234</v>
      </c>
      <c r="H13587" s="85">
        <v>890</v>
      </c>
      <c r="I13587" s="86">
        <v>0</v>
      </c>
      <c r="J13587" s="87">
        <v>890</v>
      </c>
    </row>
    <row r="13588" spans="1:10" ht="38.25">
      <c r="A13588" s="72">
        <v>13584</v>
      </c>
      <c r="B13588" s="83" t="s">
        <v>138</v>
      </c>
      <c r="C13588" s="84" t="s">
        <v>41234</v>
      </c>
      <c r="D13588" s="84" t="s">
        <v>41235</v>
      </c>
      <c r="E13588" s="84" t="s">
        <v>185</v>
      </c>
      <c r="F13588" s="84" t="s">
        <v>7268</v>
      </c>
      <c r="G13588" s="84" t="s">
        <v>10234</v>
      </c>
      <c r="H13588" s="85">
        <v>620</v>
      </c>
      <c r="I13588" s="86">
        <v>0</v>
      </c>
      <c r="J13588" s="87">
        <v>620</v>
      </c>
    </row>
    <row r="13589" spans="1:10" ht="38.25">
      <c r="A13589" s="72">
        <v>13585</v>
      </c>
      <c r="B13589" s="83" t="s">
        <v>138</v>
      </c>
      <c r="C13589" s="84" t="s">
        <v>41236</v>
      </c>
      <c r="D13589" s="84" t="s">
        <v>41237</v>
      </c>
      <c r="E13589" s="84" t="s">
        <v>185</v>
      </c>
      <c r="F13589" s="84" t="s">
        <v>7268</v>
      </c>
      <c r="G13589" s="84" t="s">
        <v>10234</v>
      </c>
      <c r="H13589" s="85">
        <v>1020</v>
      </c>
      <c r="I13589" s="86">
        <v>0</v>
      </c>
      <c r="J13589" s="87">
        <v>1020</v>
      </c>
    </row>
    <row r="13590" spans="1:10" ht="38.25">
      <c r="A13590" s="72">
        <v>13586</v>
      </c>
      <c r="B13590" s="83" t="s">
        <v>138</v>
      </c>
      <c r="C13590" s="84" t="s">
        <v>41238</v>
      </c>
      <c r="D13590" s="84" t="s">
        <v>41239</v>
      </c>
      <c r="E13590" s="84" t="s">
        <v>185</v>
      </c>
      <c r="F13590" s="84" t="s">
        <v>7268</v>
      </c>
      <c r="G13590" s="84" t="s">
        <v>10234</v>
      </c>
      <c r="H13590" s="85">
        <v>1020</v>
      </c>
      <c r="I13590" s="86">
        <v>0</v>
      </c>
      <c r="J13590" s="87">
        <v>1020</v>
      </c>
    </row>
    <row r="13591" spans="1:10" ht="25.5">
      <c r="A13591" s="72">
        <v>13587</v>
      </c>
      <c r="B13591" s="83" t="s">
        <v>138</v>
      </c>
      <c r="C13591" s="84" t="s">
        <v>41240</v>
      </c>
      <c r="D13591" s="84" t="s">
        <v>41241</v>
      </c>
      <c r="E13591" s="84" t="s">
        <v>185</v>
      </c>
      <c r="F13591" s="84" t="s">
        <v>7268</v>
      </c>
      <c r="G13591" s="84" t="s">
        <v>10234</v>
      </c>
      <c r="H13591" s="85">
        <v>1780</v>
      </c>
      <c r="I13591" s="86">
        <v>0</v>
      </c>
      <c r="J13591" s="87">
        <v>1780</v>
      </c>
    </row>
    <row r="13592" spans="1:10" ht="25.5">
      <c r="A13592" s="72">
        <v>13588</v>
      </c>
      <c r="B13592" s="83" t="s">
        <v>138</v>
      </c>
      <c r="C13592" s="84" t="s">
        <v>41242</v>
      </c>
      <c r="D13592" s="84" t="s">
        <v>41243</v>
      </c>
      <c r="E13592" s="84" t="s">
        <v>185</v>
      </c>
      <c r="F13592" s="84" t="s">
        <v>7268</v>
      </c>
      <c r="G13592" s="84" t="s">
        <v>10234</v>
      </c>
      <c r="H13592" s="85">
        <v>1670</v>
      </c>
      <c r="I13592" s="86">
        <v>0</v>
      </c>
      <c r="J13592" s="87">
        <v>1670</v>
      </c>
    </row>
    <row r="13593" spans="1:10" ht="25.5">
      <c r="A13593" s="72">
        <v>13589</v>
      </c>
      <c r="B13593" s="83" t="s">
        <v>138</v>
      </c>
      <c r="C13593" s="84" t="s">
        <v>41244</v>
      </c>
      <c r="D13593" s="84" t="s">
        <v>41245</v>
      </c>
      <c r="E13593" s="84" t="s">
        <v>185</v>
      </c>
      <c r="F13593" s="84" t="s">
        <v>7268</v>
      </c>
      <c r="G13593" s="84" t="s">
        <v>10234</v>
      </c>
      <c r="H13593" s="85">
        <v>1120</v>
      </c>
      <c r="I13593" s="86">
        <v>0</v>
      </c>
      <c r="J13593" s="87">
        <v>1120</v>
      </c>
    </row>
    <row r="13594" spans="1:10" ht="25.5">
      <c r="A13594" s="72">
        <v>13590</v>
      </c>
      <c r="B13594" s="83" t="s">
        <v>138</v>
      </c>
      <c r="C13594" s="84" t="s">
        <v>41246</v>
      </c>
      <c r="D13594" s="84" t="s">
        <v>41247</v>
      </c>
      <c r="E13594" s="84" t="s">
        <v>185</v>
      </c>
      <c r="F13594" s="84" t="s">
        <v>7268</v>
      </c>
      <c r="G13594" s="84" t="s">
        <v>10234</v>
      </c>
      <c r="H13594" s="85">
        <v>1200</v>
      </c>
      <c r="I13594" s="86">
        <v>0</v>
      </c>
      <c r="J13594" s="87">
        <v>1200</v>
      </c>
    </row>
    <row r="13595" spans="1:10" ht="38.25">
      <c r="A13595" s="72">
        <v>13591</v>
      </c>
      <c r="B13595" s="83" t="s">
        <v>138</v>
      </c>
      <c r="C13595" s="84" t="s">
        <v>41248</v>
      </c>
      <c r="D13595" s="84" t="s">
        <v>41249</v>
      </c>
      <c r="E13595" s="84" t="s">
        <v>185</v>
      </c>
      <c r="F13595" s="84" t="s">
        <v>7268</v>
      </c>
      <c r="G13595" s="84" t="s">
        <v>40939</v>
      </c>
      <c r="H13595" s="85">
        <v>4200</v>
      </c>
      <c r="I13595" s="86">
        <v>0</v>
      </c>
      <c r="J13595" s="87">
        <v>4200</v>
      </c>
    </row>
    <row r="13596" spans="1:10" ht="38.25">
      <c r="A13596" s="72">
        <v>13592</v>
      </c>
      <c r="B13596" s="83" t="s">
        <v>138</v>
      </c>
      <c r="C13596" s="84" t="s">
        <v>7301</v>
      </c>
      <c r="D13596" s="84" t="s">
        <v>7302</v>
      </c>
      <c r="E13596" s="84" t="s">
        <v>185</v>
      </c>
      <c r="F13596" s="84" t="s">
        <v>7268</v>
      </c>
      <c r="G13596" s="84" t="s">
        <v>10234</v>
      </c>
      <c r="H13596" s="85">
        <v>2100</v>
      </c>
      <c r="I13596" s="86">
        <v>0</v>
      </c>
      <c r="J13596" s="87">
        <v>2100</v>
      </c>
    </row>
    <row r="13597" spans="1:10" ht="38.25">
      <c r="A13597" s="72">
        <v>13593</v>
      </c>
      <c r="B13597" s="83" t="s">
        <v>138</v>
      </c>
      <c r="C13597" s="84" t="s">
        <v>7295</v>
      </c>
      <c r="D13597" s="84" t="s">
        <v>7296</v>
      </c>
      <c r="E13597" s="84" t="s">
        <v>185</v>
      </c>
      <c r="F13597" s="84" t="s">
        <v>7268</v>
      </c>
      <c r="G13597" s="84" t="s">
        <v>10234</v>
      </c>
      <c r="H13597" s="85">
        <v>12700</v>
      </c>
      <c r="I13597" s="86">
        <v>0</v>
      </c>
      <c r="J13597" s="87">
        <v>12700</v>
      </c>
    </row>
    <row r="13598" spans="1:10" ht="38.25">
      <c r="A13598" s="72">
        <v>13594</v>
      </c>
      <c r="B13598" s="83" t="s">
        <v>138</v>
      </c>
      <c r="C13598" s="84" t="s">
        <v>41250</v>
      </c>
      <c r="D13598" s="84" t="s">
        <v>41251</v>
      </c>
      <c r="E13598" s="84" t="s">
        <v>185</v>
      </c>
      <c r="F13598" s="84" t="s">
        <v>7268</v>
      </c>
      <c r="G13598" s="84" t="s">
        <v>40939</v>
      </c>
      <c r="H13598" s="85">
        <v>4200</v>
      </c>
      <c r="I13598" s="86">
        <v>0</v>
      </c>
      <c r="J13598" s="87">
        <v>4200</v>
      </c>
    </row>
    <row r="13599" spans="1:10" ht="38.25">
      <c r="A13599" s="72">
        <v>13595</v>
      </c>
      <c r="B13599" s="83" t="s">
        <v>138</v>
      </c>
      <c r="C13599" s="84" t="s">
        <v>7297</v>
      </c>
      <c r="D13599" s="84" t="s">
        <v>7298</v>
      </c>
      <c r="E13599" s="84" t="s">
        <v>185</v>
      </c>
      <c r="F13599" s="84" t="s">
        <v>7268</v>
      </c>
      <c r="G13599" s="84" t="s">
        <v>10234</v>
      </c>
      <c r="H13599" s="85">
        <v>2100</v>
      </c>
      <c r="I13599" s="86">
        <v>0</v>
      </c>
      <c r="J13599" s="87">
        <v>2100</v>
      </c>
    </row>
    <row r="13600" spans="1:10" ht="38.25">
      <c r="A13600" s="72">
        <v>13596</v>
      </c>
      <c r="B13600" s="83" t="s">
        <v>138</v>
      </c>
      <c r="C13600" s="84" t="s">
        <v>7299</v>
      </c>
      <c r="D13600" s="84" t="s">
        <v>7300</v>
      </c>
      <c r="E13600" s="84" t="s">
        <v>185</v>
      </c>
      <c r="F13600" s="84" t="s">
        <v>7268</v>
      </c>
      <c r="G13600" s="84" t="s">
        <v>10234</v>
      </c>
      <c r="H13600" s="85">
        <v>12700</v>
      </c>
      <c r="I13600" s="86">
        <v>0</v>
      </c>
      <c r="J13600" s="87">
        <v>12700</v>
      </c>
    </row>
    <row r="13601" spans="1:10" ht="38.25">
      <c r="A13601" s="72">
        <v>13597</v>
      </c>
      <c r="B13601" s="83" t="s">
        <v>138</v>
      </c>
      <c r="C13601" s="84" t="s">
        <v>41252</v>
      </c>
      <c r="D13601" s="84" t="s">
        <v>41253</v>
      </c>
      <c r="E13601" s="84" t="s">
        <v>185</v>
      </c>
      <c r="F13601" s="84" t="s">
        <v>7268</v>
      </c>
      <c r="G13601" s="84" t="s">
        <v>40939</v>
      </c>
      <c r="H13601" s="85">
        <v>4200</v>
      </c>
      <c r="I13601" s="86">
        <v>0</v>
      </c>
      <c r="J13601" s="87">
        <v>4200</v>
      </c>
    </row>
    <row r="13602" spans="1:10" ht="38.25">
      <c r="A13602" s="72">
        <v>13598</v>
      </c>
      <c r="B13602" s="83" t="s">
        <v>138</v>
      </c>
      <c r="C13602" s="84" t="s">
        <v>7303</v>
      </c>
      <c r="D13602" s="84" t="s">
        <v>7304</v>
      </c>
      <c r="E13602" s="84" t="s">
        <v>185</v>
      </c>
      <c r="F13602" s="84" t="s">
        <v>7268</v>
      </c>
      <c r="G13602" s="84" t="s">
        <v>10234</v>
      </c>
      <c r="H13602" s="85">
        <v>4300</v>
      </c>
      <c r="I13602" s="86">
        <v>0</v>
      </c>
      <c r="J13602" s="87">
        <v>4300</v>
      </c>
    </row>
    <row r="13603" spans="1:10" ht="38.25">
      <c r="A13603" s="72">
        <v>13599</v>
      </c>
      <c r="B13603" s="83" t="s">
        <v>138</v>
      </c>
      <c r="C13603" s="84" t="s">
        <v>7305</v>
      </c>
      <c r="D13603" s="84" t="s">
        <v>7306</v>
      </c>
      <c r="E13603" s="84" t="s">
        <v>185</v>
      </c>
      <c r="F13603" s="84" t="s">
        <v>7268</v>
      </c>
      <c r="G13603" s="84" t="s">
        <v>10234</v>
      </c>
      <c r="H13603" s="85">
        <v>24600</v>
      </c>
      <c r="I13603" s="86">
        <v>0</v>
      </c>
      <c r="J13603" s="87">
        <v>24600</v>
      </c>
    </row>
    <row r="13604" spans="1:10" ht="38.25">
      <c r="A13604" s="72">
        <v>13600</v>
      </c>
      <c r="B13604" s="83" t="s">
        <v>138</v>
      </c>
      <c r="C13604" s="84" t="s">
        <v>41254</v>
      </c>
      <c r="D13604" s="84" t="s">
        <v>41255</v>
      </c>
      <c r="E13604" s="84" t="s">
        <v>185</v>
      </c>
      <c r="F13604" s="84" t="s">
        <v>7268</v>
      </c>
      <c r="G13604" s="84" t="s">
        <v>40939</v>
      </c>
      <c r="H13604" s="85">
        <v>4200</v>
      </c>
      <c r="I13604" s="86">
        <v>0</v>
      </c>
      <c r="J13604" s="87">
        <v>4200</v>
      </c>
    </row>
    <row r="13605" spans="1:10" ht="38.25">
      <c r="A13605" s="72">
        <v>13601</v>
      </c>
      <c r="B13605" s="83" t="s">
        <v>138</v>
      </c>
      <c r="C13605" s="84" t="s">
        <v>7307</v>
      </c>
      <c r="D13605" s="84" t="s">
        <v>7308</v>
      </c>
      <c r="E13605" s="84" t="s">
        <v>185</v>
      </c>
      <c r="F13605" s="84" t="s">
        <v>7268</v>
      </c>
      <c r="G13605" s="84" t="s">
        <v>10234</v>
      </c>
      <c r="H13605" s="85">
        <v>4300</v>
      </c>
      <c r="I13605" s="86">
        <v>0</v>
      </c>
      <c r="J13605" s="87">
        <v>4300</v>
      </c>
    </row>
    <row r="13606" spans="1:10" ht="38.25">
      <c r="A13606" s="72">
        <v>13602</v>
      </c>
      <c r="B13606" s="83" t="s">
        <v>138</v>
      </c>
      <c r="C13606" s="84" t="s">
        <v>7309</v>
      </c>
      <c r="D13606" s="84" t="s">
        <v>7310</v>
      </c>
      <c r="E13606" s="84" t="s">
        <v>185</v>
      </c>
      <c r="F13606" s="84" t="s">
        <v>7268</v>
      </c>
      <c r="G13606" s="84" t="s">
        <v>10234</v>
      </c>
      <c r="H13606" s="85">
        <v>24600</v>
      </c>
      <c r="I13606" s="86">
        <v>0</v>
      </c>
      <c r="J13606" s="87">
        <v>24600</v>
      </c>
    </row>
    <row r="13607" spans="1:10" ht="38.25">
      <c r="A13607" s="72">
        <v>13603</v>
      </c>
      <c r="B13607" s="83" t="s">
        <v>138</v>
      </c>
      <c r="C13607" s="84" t="s">
        <v>41256</v>
      </c>
      <c r="D13607" s="84" t="s">
        <v>41257</v>
      </c>
      <c r="E13607" s="84" t="s">
        <v>185</v>
      </c>
      <c r="F13607" s="84" t="s">
        <v>7268</v>
      </c>
      <c r="G13607" s="84" t="s">
        <v>40939</v>
      </c>
      <c r="H13607" s="85">
        <v>2900</v>
      </c>
      <c r="I13607" s="86">
        <v>0</v>
      </c>
      <c r="J13607" s="87">
        <v>2900</v>
      </c>
    </row>
    <row r="13608" spans="1:10" ht="38.25">
      <c r="A13608" s="72">
        <v>13604</v>
      </c>
      <c r="B13608" s="83" t="s">
        <v>138</v>
      </c>
      <c r="C13608" s="84" t="s">
        <v>7311</v>
      </c>
      <c r="D13608" s="84" t="s">
        <v>7312</v>
      </c>
      <c r="E13608" s="84" t="s">
        <v>185</v>
      </c>
      <c r="F13608" s="84" t="s">
        <v>7268</v>
      </c>
      <c r="G13608" s="84" t="s">
        <v>10234</v>
      </c>
      <c r="H13608" s="85">
        <v>3300</v>
      </c>
      <c r="I13608" s="86">
        <v>0</v>
      </c>
      <c r="J13608" s="87">
        <v>3300</v>
      </c>
    </row>
    <row r="13609" spans="1:10" ht="38.25">
      <c r="A13609" s="72">
        <v>13605</v>
      </c>
      <c r="B13609" s="83" t="s">
        <v>138</v>
      </c>
      <c r="C13609" s="84" t="s">
        <v>7313</v>
      </c>
      <c r="D13609" s="84" t="s">
        <v>7314</v>
      </c>
      <c r="E13609" s="84" t="s">
        <v>185</v>
      </c>
      <c r="F13609" s="84" t="s">
        <v>7268</v>
      </c>
      <c r="G13609" s="84" t="s">
        <v>10234</v>
      </c>
      <c r="H13609" s="85">
        <v>1100</v>
      </c>
      <c r="I13609" s="86">
        <v>0</v>
      </c>
      <c r="J13609" s="87">
        <v>1100</v>
      </c>
    </row>
    <row r="13610" spans="1:10" ht="38.25">
      <c r="A13610" s="72">
        <v>13606</v>
      </c>
      <c r="B13610" s="83" t="s">
        <v>138</v>
      </c>
      <c r="C13610" s="84" t="s">
        <v>41258</v>
      </c>
      <c r="D13610" s="84" t="s">
        <v>41259</v>
      </c>
      <c r="E13610" s="84" t="s">
        <v>185</v>
      </c>
      <c r="F13610" s="84" t="s">
        <v>7268</v>
      </c>
      <c r="G13610" s="84" t="s">
        <v>40939</v>
      </c>
      <c r="H13610" s="85">
        <v>19800</v>
      </c>
      <c r="I13610" s="86">
        <v>0</v>
      </c>
      <c r="J13610" s="87">
        <v>19800</v>
      </c>
    </row>
    <row r="13611" spans="1:10" ht="38.25">
      <c r="A13611" s="72">
        <v>13607</v>
      </c>
      <c r="B13611" s="83" t="s">
        <v>138</v>
      </c>
      <c r="C13611" s="84" t="s">
        <v>7291</v>
      </c>
      <c r="D13611" s="84" t="s">
        <v>7292</v>
      </c>
      <c r="E13611" s="84" t="s">
        <v>185</v>
      </c>
      <c r="F13611" s="84" t="s">
        <v>7268</v>
      </c>
      <c r="G13611" s="84" t="s">
        <v>10234</v>
      </c>
      <c r="H13611" s="85">
        <v>1000</v>
      </c>
      <c r="I13611" s="86">
        <v>0</v>
      </c>
      <c r="J13611" s="87">
        <v>1000</v>
      </c>
    </row>
    <row r="13612" spans="1:10" ht="38.25">
      <c r="A13612" s="72">
        <v>13608</v>
      </c>
      <c r="B13612" s="83" t="s">
        <v>138</v>
      </c>
      <c r="C13612" s="84" t="s">
        <v>7293</v>
      </c>
      <c r="D13612" s="84" t="s">
        <v>7294</v>
      </c>
      <c r="E13612" s="84" t="s">
        <v>185</v>
      </c>
      <c r="F13612" s="84" t="s">
        <v>7268</v>
      </c>
      <c r="G13612" s="84" t="s">
        <v>10234</v>
      </c>
      <c r="H13612" s="85">
        <v>1700</v>
      </c>
      <c r="I13612" s="86">
        <v>0</v>
      </c>
      <c r="J13612" s="87">
        <v>1700</v>
      </c>
    </row>
    <row r="13613" spans="1:10" ht="38.25">
      <c r="A13613" s="72">
        <v>13609</v>
      </c>
      <c r="B13613" s="83" t="s">
        <v>138</v>
      </c>
      <c r="C13613" s="84" t="s">
        <v>41260</v>
      </c>
      <c r="D13613" s="84" t="s">
        <v>41261</v>
      </c>
      <c r="E13613" s="84" t="s">
        <v>185</v>
      </c>
      <c r="F13613" s="84" t="s">
        <v>7268</v>
      </c>
      <c r="G13613" s="84" t="s">
        <v>40939</v>
      </c>
      <c r="H13613" s="85">
        <v>2700</v>
      </c>
      <c r="I13613" s="86">
        <v>0</v>
      </c>
      <c r="J13613" s="87">
        <v>2700</v>
      </c>
    </row>
    <row r="13614" spans="1:10" ht="38.25">
      <c r="A13614" s="72">
        <v>13610</v>
      </c>
      <c r="B13614" s="83" t="s">
        <v>138</v>
      </c>
      <c r="C13614" s="84" t="s">
        <v>7315</v>
      </c>
      <c r="D13614" s="84" t="s">
        <v>7316</v>
      </c>
      <c r="E13614" s="84" t="s">
        <v>185</v>
      </c>
      <c r="F13614" s="84" t="s">
        <v>7268</v>
      </c>
      <c r="G13614" s="84" t="s">
        <v>10234</v>
      </c>
      <c r="H13614" s="85">
        <v>1400</v>
      </c>
      <c r="I13614" s="86">
        <v>0</v>
      </c>
      <c r="J13614" s="87">
        <v>1400</v>
      </c>
    </row>
    <row r="13615" spans="1:10" ht="38.25">
      <c r="A13615" s="72">
        <v>13611</v>
      </c>
      <c r="B13615" s="83" t="s">
        <v>138</v>
      </c>
      <c r="C13615" s="84" t="s">
        <v>7317</v>
      </c>
      <c r="D13615" s="84" t="s">
        <v>7318</v>
      </c>
      <c r="E13615" s="84" t="s">
        <v>185</v>
      </c>
      <c r="F13615" s="84" t="s">
        <v>7268</v>
      </c>
      <c r="G13615" s="84" t="s">
        <v>10234</v>
      </c>
      <c r="H13615" s="85">
        <v>6800</v>
      </c>
      <c r="I13615" s="86">
        <v>0</v>
      </c>
      <c r="J13615" s="87">
        <v>6800</v>
      </c>
    </row>
    <row r="13616" spans="1:10" ht="38.25">
      <c r="A13616" s="72">
        <v>13612</v>
      </c>
      <c r="B13616" s="83" t="s">
        <v>138</v>
      </c>
      <c r="C13616" s="84" t="s">
        <v>41262</v>
      </c>
      <c r="D13616" s="84" t="s">
        <v>41263</v>
      </c>
      <c r="E13616" s="84" t="s">
        <v>185</v>
      </c>
      <c r="F13616" s="84" t="s">
        <v>7268</v>
      </c>
      <c r="G13616" s="84" t="s">
        <v>40939</v>
      </c>
      <c r="H13616" s="85">
        <v>1100</v>
      </c>
      <c r="I13616" s="86">
        <v>0</v>
      </c>
      <c r="J13616" s="87">
        <v>1100</v>
      </c>
    </row>
    <row r="13617" spans="1:10" ht="38.25">
      <c r="A13617" s="72">
        <v>13613</v>
      </c>
      <c r="B13617" s="83" t="s">
        <v>138</v>
      </c>
      <c r="C13617" s="84" t="s">
        <v>41264</v>
      </c>
      <c r="D13617" s="84" t="s">
        <v>41265</v>
      </c>
      <c r="E13617" s="84" t="s">
        <v>185</v>
      </c>
      <c r="F13617" s="84" t="s">
        <v>7268</v>
      </c>
      <c r="G13617" s="84" t="s">
        <v>40939</v>
      </c>
      <c r="H13617" s="85">
        <v>800</v>
      </c>
      <c r="I13617" s="86">
        <v>0</v>
      </c>
      <c r="J13617" s="87">
        <v>800</v>
      </c>
    </row>
    <row r="13618" spans="1:10" ht="38.25">
      <c r="A13618" s="72">
        <v>13614</v>
      </c>
      <c r="B13618" s="83" t="s">
        <v>138</v>
      </c>
      <c r="C13618" s="84" t="s">
        <v>41266</v>
      </c>
      <c r="D13618" s="84" t="s">
        <v>41267</v>
      </c>
      <c r="E13618" s="84" t="s">
        <v>185</v>
      </c>
      <c r="F13618" s="84" t="s">
        <v>7268</v>
      </c>
      <c r="G13618" s="84" t="s">
        <v>40939</v>
      </c>
      <c r="H13618" s="85">
        <v>1100</v>
      </c>
      <c r="I13618" s="86">
        <v>0</v>
      </c>
      <c r="J13618" s="87">
        <v>1100</v>
      </c>
    </row>
    <row r="13619" spans="1:10" ht="38.25">
      <c r="A13619" s="72">
        <v>13615</v>
      </c>
      <c r="B13619" s="83" t="s">
        <v>138</v>
      </c>
      <c r="C13619" s="84" t="s">
        <v>7321</v>
      </c>
      <c r="D13619" s="84" t="s">
        <v>7322</v>
      </c>
      <c r="E13619" s="84" t="s">
        <v>185</v>
      </c>
      <c r="F13619" s="84" t="s">
        <v>7268</v>
      </c>
      <c r="G13619" s="84" t="s">
        <v>10234</v>
      </c>
      <c r="H13619" s="85">
        <v>1000</v>
      </c>
      <c r="I13619" s="86">
        <v>0</v>
      </c>
      <c r="J13619" s="87">
        <v>1000</v>
      </c>
    </row>
    <row r="13620" spans="1:10" ht="38.25">
      <c r="A13620" s="72">
        <v>13616</v>
      </c>
      <c r="B13620" s="83" t="s">
        <v>138</v>
      </c>
      <c r="C13620" s="84" t="s">
        <v>7323</v>
      </c>
      <c r="D13620" s="84" t="s">
        <v>7324</v>
      </c>
      <c r="E13620" s="84" t="s">
        <v>185</v>
      </c>
      <c r="F13620" s="84" t="s">
        <v>7268</v>
      </c>
      <c r="G13620" s="84" t="s">
        <v>10234</v>
      </c>
      <c r="H13620" s="85">
        <v>1700</v>
      </c>
      <c r="I13620" s="86">
        <v>0</v>
      </c>
      <c r="J13620" s="87">
        <v>1700</v>
      </c>
    </row>
    <row r="13621" spans="1:10" ht="38.25">
      <c r="A13621" s="72">
        <v>13617</v>
      </c>
      <c r="B13621" s="83" t="s">
        <v>138</v>
      </c>
      <c r="C13621" s="84" t="s">
        <v>41268</v>
      </c>
      <c r="D13621" s="84" t="s">
        <v>41269</v>
      </c>
      <c r="E13621" s="84" t="s">
        <v>185</v>
      </c>
      <c r="F13621" s="84" t="s">
        <v>7268</v>
      </c>
      <c r="G13621" s="84" t="s">
        <v>40939</v>
      </c>
      <c r="H13621" s="85">
        <v>2700</v>
      </c>
      <c r="I13621" s="86">
        <v>0</v>
      </c>
      <c r="J13621" s="87">
        <v>2700</v>
      </c>
    </row>
    <row r="13622" spans="1:10" ht="38.25">
      <c r="A13622" s="72">
        <v>13618</v>
      </c>
      <c r="B13622" s="83" t="s">
        <v>138</v>
      </c>
      <c r="C13622" s="84" t="s">
        <v>41270</v>
      </c>
      <c r="D13622" s="84" t="s">
        <v>41271</v>
      </c>
      <c r="E13622" s="84" t="s">
        <v>185</v>
      </c>
      <c r="F13622" s="84" t="s">
        <v>7268</v>
      </c>
      <c r="G13622" s="84" t="s">
        <v>10234</v>
      </c>
      <c r="H13622" s="85">
        <v>1400</v>
      </c>
      <c r="I13622" s="86">
        <v>0</v>
      </c>
      <c r="J13622" s="87">
        <v>1400</v>
      </c>
    </row>
    <row r="13623" spans="1:10" ht="38.25">
      <c r="A13623" s="72">
        <v>13619</v>
      </c>
      <c r="B13623" s="83" t="s">
        <v>138</v>
      </c>
      <c r="C13623" s="84" t="s">
        <v>41272</v>
      </c>
      <c r="D13623" s="84" t="s">
        <v>41273</v>
      </c>
      <c r="E13623" s="84" t="s">
        <v>185</v>
      </c>
      <c r="F13623" s="84" t="s">
        <v>7268</v>
      </c>
      <c r="G13623" s="84" t="s">
        <v>10234</v>
      </c>
      <c r="H13623" s="85">
        <v>6800</v>
      </c>
      <c r="I13623" s="86">
        <v>0</v>
      </c>
      <c r="J13623" s="87">
        <v>6800</v>
      </c>
    </row>
    <row r="13624" spans="1:10" ht="38.25">
      <c r="A13624" s="72">
        <v>13620</v>
      </c>
      <c r="B13624" s="83" t="s">
        <v>138</v>
      </c>
      <c r="C13624" s="84" t="s">
        <v>7325</v>
      </c>
      <c r="D13624" s="84" t="s">
        <v>7319</v>
      </c>
      <c r="E13624" s="84" t="s">
        <v>185</v>
      </c>
      <c r="F13624" s="84" t="s">
        <v>7268</v>
      </c>
      <c r="G13624" s="84" t="s">
        <v>10234</v>
      </c>
      <c r="H13624" s="85">
        <v>1400</v>
      </c>
      <c r="I13624" s="86">
        <v>0</v>
      </c>
      <c r="J13624" s="87">
        <v>1400</v>
      </c>
    </row>
    <row r="13625" spans="1:10" ht="38.25">
      <c r="A13625" s="72">
        <v>13621</v>
      </c>
      <c r="B13625" s="83" t="s">
        <v>138</v>
      </c>
      <c r="C13625" s="84" t="s">
        <v>7326</v>
      </c>
      <c r="D13625" s="84" t="s">
        <v>7320</v>
      </c>
      <c r="E13625" s="84" t="s">
        <v>185</v>
      </c>
      <c r="F13625" s="84" t="s">
        <v>7268</v>
      </c>
      <c r="G13625" s="84" t="s">
        <v>10234</v>
      </c>
      <c r="H13625" s="85">
        <v>6800</v>
      </c>
      <c r="I13625" s="86">
        <v>0</v>
      </c>
      <c r="J13625" s="87">
        <v>6800</v>
      </c>
    </row>
    <row r="13626" spans="1:10" ht="127.5">
      <c r="A13626" s="72">
        <v>13622</v>
      </c>
      <c r="B13626" s="83" t="s">
        <v>138</v>
      </c>
      <c r="C13626" s="84" t="s">
        <v>41274</v>
      </c>
      <c r="D13626" s="84" t="s">
        <v>41275</v>
      </c>
      <c r="E13626" s="84" t="s">
        <v>185</v>
      </c>
      <c r="F13626" s="84" t="s">
        <v>7268</v>
      </c>
      <c r="G13626" s="84" t="s">
        <v>40939</v>
      </c>
      <c r="H13626" s="85">
        <v>9310</v>
      </c>
      <c r="I13626" s="86">
        <v>0</v>
      </c>
      <c r="J13626" s="87">
        <v>9310</v>
      </c>
    </row>
    <row r="13627" spans="1:10" ht="127.5">
      <c r="A13627" s="72">
        <v>13623</v>
      </c>
      <c r="B13627" s="83" t="s">
        <v>138</v>
      </c>
      <c r="C13627" s="84" t="s">
        <v>41276</v>
      </c>
      <c r="D13627" s="84" t="s">
        <v>41277</v>
      </c>
      <c r="E13627" s="84" t="s">
        <v>185</v>
      </c>
      <c r="F13627" s="84" t="s">
        <v>7268</v>
      </c>
      <c r="G13627" s="84" t="s">
        <v>40939</v>
      </c>
      <c r="H13627" s="85">
        <v>10610</v>
      </c>
      <c r="I13627" s="86">
        <v>0</v>
      </c>
      <c r="J13627" s="87">
        <v>10610</v>
      </c>
    </row>
    <row r="13628" spans="1:10" ht="127.5">
      <c r="A13628" s="72">
        <v>13624</v>
      </c>
      <c r="B13628" s="83" t="s">
        <v>138</v>
      </c>
      <c r="C13628" s="84" t="s">
        <v>41278</v>
      </c>
      <c r="D13628" s="84" t="s">
        <v>41279</v>
      </c>
      <c r="E13628" s="84" t="s">
        <v>185</v>
      </c>
      <c r="F13628" s="84" t="s">
        <v>7268</v>
      </c>
      <c r="G13628" s="84" t="s">
        <v>40939</v>
      </c>
      <c r="H13628" s="85">
        <v>9810</v>
      </c>
      <c r="I13628" s="86">
        <v>0</v>
      </c>
      <c r="J13628" s="87">
        <v>9810</v>
      </c>
    </row>
    <row r="13629" spans="1:10" ht="127.5">
      <c r="A13629" s="72">
        <v>13625</v>
      </c>
      <c r="B13629" s="83" t="s">
        <v>138</v>
      </c>
      <c r="C13629" s="84" t="s">
        <v>41280</v>
      </c>
      <c r="D13629" s="84" t="s">
        <v>41281</v>
      </c>
      <c r="E13629" s="84" t="s">
        <v>185</v>
      </c>
      <c r="F13629" s="84" t="s">
        <v>7268</v>
      </c>
      <c r="G13629" s="84" t="s">
        <v>40939</v>
      </c>
      <c r="H13629" s="85">
        <v>11210</v>
      </c>
      <c r="I13629" s="86">
        <v>0</v>
      </c>
      <c r="J13629" s="87">
        <v>11210</v>
      </c>
    </row>
    <row r="13630" spans="1:10" ht="127.5">
      <c r="A13630" s="72">
        <v>13626</v>
      </c>
      <c r="B13630" s="83" t="s">
        <v>138</v>
      </c>
      <c r="C13630" s="84" t="s">
        <v>41282</v>
      </c>
      <c r="D13630" s="84" t="s">
        <v>41283</v>
      </c>
      <c r="E13630" s="84" t="s">
        <v>185</v>
      </c>
      <c r="F13630" s="84" t="s">
        <v>7268</v>
      </c>
      <c r="G13630" s="84" t="s">
        <v>40939</v>
      </c>
      <c r="H13630" s="85">
        <v>13610</v>
      </c>
      <c r="I13630" s="86">
        <v>0</v>
      </c>
      <c r="J13630" s="87">
        <v>13610</v>
      </c>
    </row>
    <row r="13631" spans="1:10" ht="127.5">
      <c r="A13631" s="72">
        <v>13627</v>
      </c>
      <c r="B13631" s="83" t="s">
        <v>138</v>
      </c>
      <c r="C13631" s="84" t="s">
        <v>41284</v>
      </c>
      <c r="D13631" s="84" t="s">
        <v>41285</v>
      </c>
      <c r="E13631" s="84" t="s">
        <v>185</v>
      </c>
      <c r="F13631" s="84" t="s">
        <v>7268</v>
      </c>
      <c r="G13631" s="84" t="s">
        <v>40939</v>
      </c>
      <c r="H13631" s="85">
        <v>12838</v>
      </c>
      <c r="I13631" s="86">
        <v>0</v>
      </c>
      <c r="J13631" s="87">
        <v>12838</v>
      </c>
    </row>
    <row r="13632" spans="1:10" ht="127.5">
      <c r="A13632" s="72">
        <v>13628</v>
      </c>
      <c r="B13632" s="83" t="s">
        <v>138</v>
      </c>
      <c r="C13632" s="84" t="s">
        <v>41286</v>
      </c>
      <c r="D13632" s="84" t="s">
        <v>41287</v>
      </c>
      <c r="E13632" s="84" t="s">
        <v>185</v>
      </c>
      <c r="F13632" s="84" t="s">
        <v>7268</v>
      </c>
      <c r="G13632" s="84" t="s">
        <v>40939</v>
      </c>
      <c r="H13632" s="85">
        <v>13674</v>
      </c>
      <c r="I13632" s="86">
        <v>0</v>
      </c>
      <c r="J13632" s="87">
        <v>13674</v>
      </c>
    </row>
    <row r="13633" spans="1:10" ht="127.5">
      <c r="A13633" s="72">
        <v>13629</v>
      </c>
      <c r="B13633" s="83" t="s">
        <v>138</v>
      </c>
      <c r="C13633" s="84" t="s">
        <v>41288</v>
      </c>
      <c r="D13633" s="84" t="s">
        <v>41289</v>
      </c>
      <c r="E13633" s="84" t="s">
        <v>185</v>
      </c>
      <c r="F13633" s="84" t="s">
        <v>7268</v>
      </c>
      <c r="G13633" s="84" t="s">
        <v>40939</v>
      </c>
      <c r="H13633" s="85">
        <v>15408</v>
      </c>
      <c r="I13633" s="86">
        <v>0</v>
      </c>
      <c r="J13633" s="87">
        <v>15408</v>
      </c>
    </row>
    <row r="13634" spans="1:10" ht="127.5">
      <c r="A13634" s="72">
        <v>13630</v>
      </c>
      <c r="B13634" s="83" t="s">
        <v>138</v>
      </c>
      <c r="C13634" s="84" t="s">
        <v>41290</v>
      </c>
      <c r="D13634" s="84" t="s">
        <v>41291</v>
      </c>
      <c r="E13634" s="84" t="s">
        <v>185</v>
      </c>
      <c r="F13634" s="84" t="s">
        <v>7268</v>
      </c>
      <c r="G13634" s="84" t="s">
        <v>40939</v>
      </c>
      <c r="H13634" s="85">
        <v>12798</v>
      </c>
      <c r="I13634" s="86">
        <v>0</v>
      </c>
      <c r="J13634" s="87">
        <v>12798</v>
      </c>
    </row>
    <row r="13635" spans="1:10" ht="127.5">
      <c r="A13635" s="72">
        <v>13631</v>
      </c>
      <c r="B13635" s="83" t="s">
        <v>138</v>
      </c>
      <c r="C13635" s="84" t="s">
        <v>41292</v>
      </c>
      <c r="D13635" s="84" t="s">
        <v>41293</v>
      </c>
      <c r="E13635" s="84" t="s">
        <v>185</v>
      </c>
      <c r="F13635" s="84" t="s">
        <v>7268</v>
      </c>
      <c r="G13635" s="84" t="s">
        <v>40939</v>
      </c>
      <c r="H13635" s="85">
        <v>14198</v>
      </c>
      <c r="I13635" s="86">
        <v>0</v>
      </c>
      <c r="J13635" s="87">
        <v>14198</v>
      </c>
    </row>
    <row r="13636" spans="1:10" ht="25.5">
      <c r="A13636" s="72">
        <v>13632</v>
      </c>
      <c r="B13636" s="83" t="s">
        <v>138</v>
      </c>
      <c r="C13636" s="84" t="s">
        <v>7621</v>
      </c>
      <c r="D13636" s="84" t="s">
        <v>7622</v>
      </c>
      <c r="E13636" s="84" t="s">
        <v>185</v>
      </c>
      <c r="F13636" s="84" t="s">
        <v>7268</v>
      </c>
      <c r="G13636" s="84" t="s">
        <v>10234</v>
      </c>
      <c r="H13636" s="85">
        <v>1556</v>
      </c>
      <c r="I13636" s="86">
        <v>0</v>
      </c>
      <c r="J13636" s="87">
        <v>1556</v>
      </c>
    </row>
    <row r="13637" spans="1:10" ht="25.5">
      <c r="A13637" s="72">
        <v>13633</v>
      </c>
      <c r="B13637" s="83" t="s">
        <v>138</v>
      </c>
      <c r="C13637" s="84" t="s">
        <v>7623</v>
      </c>
      <c r="D13637" s="84" t="s">
        <v>7624</v>
      </c>
      <c r="E13637" s="84" t="s">
        <v>185</v>
      </c>
      <c r="F13637" s="84" t="s">
        <v>7268</v>
      </c>
      <c r="G13637" s="84" t="s">
        <v>10234</v>
      </c>
      <c r="H13637" s="85">
        <v>2150</v>
      </c>
      <c r="I13637" s="86">
        <v>0</v>
      </c>
      <c r="J13637" s="87">
        <v>2150</v>
      </c>
    </row>
    <row r="13638" spans="1:10" ht="63.75">
      <c r="A13638" s="72">
        <v>13634</v>
      </c>
      <c r="B13638" s="83" t="s">
        <v>138</v>
      </c>
      <c r="C13638" s="84" t="s">
        <v>41294</v>
      </c>
      <c r="D13638" s="84" t="s">
        <v>41295</v>
      </c>
      <c r="E13638" s="84" t="s">
        <v>185</v>
      </c>
      <c r="F13638" s="84" t="s">
        <v>7268</v>
      </c>
      <c r="G13638" s="84" t="s">
        <v>10234</v>
      </c>
      <c r="H13638" s="85">
        <v>288500</v>
      </c>
      <c r="I13638" s="86">
        <v>0</v>
      </c>
      <c r="J13638" s="87">
        <v>288500</v>
      </c>
    </row>
    <row r="13639" spans="1:10" ht="63.75">
      <c r="A13639" s="72">
        <v>13635</v>
      </c>
      <c r="B13639" s="83" t="s">
        <v>138</v>
      </c>
      <c r="C13639" s="84" t="s">
        <v>41296</v>
      </c>
      <c r="D13639" s="84" t="s">
        <v>41297</v>
      </c>
      <c r="E13639" s="84" t="s">
        <v>185</v>
      </c>
      <c r="F13639" s="84" t="s">
        <v>7268</v>
      </c>
      <c r="G13639" s="84" t="s">
        <v>10234</v>
      </c>
      <c r="H13639" s="85">
        <v>359100</v>
      </c>
      <c r="I13639" s="86">
        <v>0</v>
      </c>
      <c r="J13639" s="87">
        <v>359100</v>
      </c>
    </row>
    <row r="13640" spans="1:10" ht="63.75">
      <c r="A13640" s="72">
        <v>13636</v>
      </c>
      <c r="B13640" s="83" t="s">
        <v>138</v>
      </c>
      <c r="C13640" s="84" t="s">
        <v>41298</v>
      </c>
      <c r="D13640" s="84" t="s">
        <v>41299</v>
      </c>
      <c r="E13640" s="84" t="s">
        <v>185</v>
      </c>
      <c r="F13640" s="84" t="s">
        <v>7268</v>
      </c>
      <c r="G13640" s="84" t="s">
        <v>10234</v>
      </c>
      <c r="H13640" s="85">
        <v>392300</v>
      </c>
      <c r="I13640" s="86">
        <v>0</v>
      </c>
      <c r="J13640" s="87">
        <v>392300</v>
      </c>
    </row>
    <row r="13641" spans="1:10" ht="63.75">
      <c r="A13641" s="72">
        <v>13637</v>
      </c>
      <c r="B13641" s="83" t="s">
        <v>138</v>
      </c>
      <c r="C13641" s="84" t="s">
        <v>41300</v>
      </c>
      <c r="D13641" s="84" t="s">
        <v>41301</v>
      </c>
      <c r="E13641" s="84" t="s">
        <v>185</v>
      </c>
      <c r="F13641" s="84" t="s">
        <v>7268</v>
      </c>
      <c r="G13641" s="84" t="s">
        <v>10234</v>
      </c>
      <c r="H13641" s="85">
        <v>498200</v>
      </c>
      <c r="I13641" s="86">
        <v>0</v>
      </c>
      <c r="J13641" s="87">
        <v>498200</v>
      </c>
    </row>
    <row r="13642" spans="1:10" ht="63.75">
      <c r="A13642" s="72">
        <v>13638</v>
      </c>
      <c r="B13642" s="83" t="s">
        <v>138</v>
      </c>
      <c r="C13642" s="84" t="s">
        <v>41302</v>
      </c>
      <c r="D13642" s="84" t="s">
        <v>41303</v>
      </c>
      <c r="E13642" s="84" t="s">
        <v>185</v>
      </c>
      <c r="F13642" s="84" t="s">
        <v>7268</v>
      </c>
      <c r="G13642" s="84" t="s">
        <v>10234</v>
      </c>
      <c r="H13642" s="85">
        <v>485600</v>
      </c>
      <c r="I13642" s="86">
        <v>0</v>
      </c>
      <c r="J13642" s="87">
        <v>485600</v>
      </c>
    </row>
    <row r="13643" spans="1:10" ht="63.75">
      <c r="A13643" s="72">
        <v>13639</v>
      </c>
      <c r="B13643" s="83" t="s">
        <v>138</v>
      </c>
      <c r="C13643" s="84" t="s">
        <v>41304</v>
      </c>
      <c r="D13643" s="84" t="s">
        <v>41305</v>
      </c>
      <c r="E13643" s="84" t="s">
        <v>185</v>
      </c>
      <c r="F13643" s="84" t="s">
        <v>7268</v>
      </c>
      <c r="G13643" s="84" t="s">
        <v>10234</v>
      </c>
      <c r="H13643" s="85">
        <v>699600</v>
      </c>
      <c r="I13643" s="86">
        <v>0</v>
      </c>
      <c r="J13643" s="87">
        <v>699600</v>
      </c>
    </row>
    <row r="13644" spans="1:10" ht="63.75">
      <c r="A13644" s="72">
        <v>13640</v>
      </c>
      <c r="B13644" s="83" t="s">
        <v>138</v>
      </c>
      <c r="C13644" s="84" t="s">
        <v>41306</v>
      </c>
      <c r="D13644" s="84" t="s">
        <v>41307</v>
      </c>
      <c r="E13644" s="84" t="s">
        <v>185</v>
      </c>
      <c r="F13644" s="84" t="s">
        <v>7268</v>
      </c>
      <c r="G13644" s="84" t="s">
        <v>10234</v>
      </c>
      <c r="H13644" s="85">
        <v>1192000</v>
      </c>
      <c r="I13644" s="86">
        <v>0</v>
      </c>
      <c r="J13644" s="87">
        <v>1192000</v>
      </c>
    </row>
    <row r="13645" spans="1:10" ht="63.75">
      <c r="A13645" s="72">
        <v>13641</v>
      </c>
      <c r="B13645" s="83" t="s">
        <v>138</v>
      </c>
      <c r="C13645" s="84" t="s">
        <v>41308</v>
      </c>
      <c r="D13645" s="84" t="s">
        <v>41309</v>
      </c>
      <c r="E13645" s="84" t="s">
        <v>185</v>
      </c>
      <c r="F13645" s="84" t="s">
        <v>7268</v>
      </c>
      <c r="G13645" s="84" t="s">
        <v>10234</v>
      </c>
      <c r="H13645" s="85">
        <v>1455700</v>
      </c>
      <c r="I13645" s="86">
        <v>0</v>
      </c>
      <c r="J13645" s="87">
        <v>1455700</v>
      </c>
    </row>
    <row r="13646" spans="1:10" ht="63.75">
      <c r="A13646" s="72">
        <v>13642</v>
      </c>
      <c r="B13646" s="83" t="s">
        <v>138</v>
      </c>
      <c r="C13646" s="84" t="s">
        <v>41310</v>
      </c>
      <c r="D13646" s="84" t="s">
        <v>41311</v>
      </c>
      <c r="E13646" s="84" t="s">
        <v>185</v>
      </c>
      <c r="F13646" s="84" t="s">
        <v>7268</v>
      </c>
      <c r="G13646" s="84" t="s">
        <v>10234</v>
      </c>
      <c r="H13646" s="85">
        <v>1887700</v>
      </c>
      <c r="I13646" s="86">
        <v>0</v>
      </c>
      <c r="J13646" s="87">
        <v>1887700</v>
      </c>
    </row>
    <row r="13647" spans="1:10" ht="63.75">
      <c r="A13647" s="72">
        <v>13643</v>
      </c>
      <c r="B13647" s="83" t="s">
        <v>138</v>
      </c>
      <c r="C13647" s="84" t="s">
        <v>41312</v>
      </c>
      <c r="D13647" s="84" t="s">
        <v>41313</v>
      </c>
      <c r="E13647" s="84" t="s">
        <v>185</v>
      </c>
      <c r="F13647" s="84" t="s">
        <v>7268</v>
      </c>
      <c r="G13647" s="84" t="s">
        <v>10234</v>
      </c>
      <c r="H13647" s="85">
        <v>1554400</v>
      </c>
      <c r="I13647" s="86">
        <v>0</v>
      </c>
      <c r="J13647" s="87">
        <v>1554400</v>
      </c>
    </row>
    <row r="13648" spans="1:10" ht="63.75">
      <c r="A13648" s="72">
        <v>13644</v>
      </c>
      <c r="B13648" s="83" t="s">
        <v>138</v>
      </c>
      <c r="C13648" s="84" t="s">
        <v>41314</v>
      </c>
      <c r="D13648" s="84" t="s">
        <v>41315</v>
      </c>
      <c r="E13648" s="84" t="s">
        <v>185</v>
      </c>
      <c r="F13648" s="84" t="s">
        <v>7268</v>
      </c>
      <c r="G13648" s="84" t="s">
        <v>10234</v>
      </c>
      <c r="H13648" s="85">
        <v>1906100</v>
      </c>
      <c r="I13648" s="86">
        <v>0</v>
      </c>
      <c r="J13648" s="87">
        <v>1906100</v>
      </c>
    </row>
    <row r="13649" spans="1:10" ht="63.75">
      <c r="A13649" s="72">
        <v>13645</v>
      </c>
      <c r="B13649" s="83" t="s">
        <v>138</v>
      </c>
      <c r="C13649" s="84" t="s">
        <v>41316</v>
      </c>
      <c r="D13649" s="84" t="s">
        <v>41317</v>
      </c>
      <c r="E13649" s="84" t="s">
        <v>185</v>
      </c>
      <c r="F13649" s="84" t="s">
        <v>7268</v>
      </c>
      <c r="G13649" s="84" t="s">
        <v>10234</v>
      </c>
      <c r="H13649" s="85">
        <v>2482100</v>
      </c>
      <c r="I13649" s="86">
        <v>0</v>
      </c>
      <c r="J13649" s="87">
        <v>2482100</v>
      </c>
    </row>
    <row r="13650" spans="1:10" ht="63.75">
      <c r="A13650" s="72">
        <v>13646</v>
      </c>
      <c r="B13650" s="83" t="s">
        <v>138</v>
      </c>
      <c r="C13650" s="84" t="s">
        <v>41318</v>
      </c>
      <c r="D13650" s="84" t="s">
        <v>41319</v>
      </c>
      <c r="E13650" s="84" t="s">
        <v>185</v>
      </c>
      <c r="F13650" s="84" t="s">
        <v>7268</v>
      </c>
      <c r="G13650" s="84" t="s">
        <v>10234</v>
      </c>
      <c r="H13650" s="85">
        <v>1916800</v>
      </c>
      <c r="I13650" s="86">
        <v>0</v>
      </c>
      <c r="J13650" s="87">
        <v>1916800</v>
      </c>
    </row>
    <row r="13651" spans="1:10" ht="63.75">
      <c r="A13651" s="72">
        <v>13647</v>
      </c>
      <c r="B13651" s="83" t="s">
        <v>138</v>
      </c>
      <c r="C13651" s="84" t="s">
        <v>41320</v>
      </c>
      <c r="D13651" s="84" t="s">
        <v>41321</v>
      </c>
      <c r="E13651" s="84" t="s">
        <v>185</v>
      </c>
      <c r="F13651" s="84" t="s">
        <v>7268</v>
      </c>
      <c r="G13651" s="84" t="s">
        <v>10234</v>
      </c>
      <c r="H13651" s="85">
        <v>2356400</v>
      </c>
      <c r="I13651" s="86">
        <v>0</v>
      </c>
      <c r="J13651" s="87">
        <v>2356400</v>
      </c>
    </row>
    <row r="13652" spans="1:10" ht="63.75">
      <c r="A13652" s="72">
        <v>13648</v>
      </c>
      <c r="B13652" s="83" t="s">
        <v>138</v>
      </c>
      <c r="C13652" s="84" t="s">
        <v>41322</v>
      </c>
      <c r="D13652" s="84" t="s">
        <v>41323</v>
      </c>
      <c r="E13652" s="84" t="s">
        <v>185</v>
      </c>
      <c r="F13652" s="84" t="s">
        <v>7268</v>
      </c>
      <c r="G13652" s="84" t="s">
        <v>10234</v>
      </c>
      <c r="H13652" s="85">
        <v>3076400</v>
      </c>
      <c r="I13652" s="86">
        <v>0</v>
      </c>
      <c r="J13652" s="87">
        <v>3076400</v>
      </c>
    </row>
    <row r="13653" spans="1:10" ht="63.75">
      <c r="A13653" s="72">
        <v>13649</v>
      </c>
      <c r="B13653" s="83" t="s">
        <v>138</v>
      </c>
      <c r="C13653" s="84" t="s">
        <v>41324</v>
      </c>
      <c r="D13653" s="84" t="s">
        <v>41325</v>
      </c>
      <c r="E13653" s="84" t="s">
        <v>185</v>
      </c>
      <c r="F13653" s="84" t="s">
        <v>7268</v>
      </c>
      <c r="G13653" s="84" t="s">
        <v>10234</v>
      </c>
      <c r="H13653" s="85">
        <v>2279300</v>
      </c>
      <c r="I13653" s="86">
        <v>0</v>
      </c>
      <c r="J13653" s="87">
        <v>2279300</v>
      </c>
    </row>
    <row r="13654" spans="1:10" ht="63.75">
      <c r="A13654" s="72">
        <v>13650</v>
      </c>
      <c r="B13654" s="83" t="s">
        <v>138</v>
      </c>
      <c r="C13654" s="84" t="s">
        <v>41326</v>
      </c>
      <c r="D13654" s="84" t="s">
        <v>41327</v>
      </c>
      <c r="E13654" s="84" t="s">
        <v>185</v>
      </c>
      <c r="F13654" s="84" t="s">
        <v>7268</v>
      </c>
      <c r="G13654" s="84" t="s">
        <v>10234</v>
      </c>
      <c r="H13654" s="85">
        <v>2806800</v>
      </c>
      <c r="I13654" s="86">
        <v>0</v>
      </c>
      <c r="J13654" s="87">
        <v>2806800</v>
      </c>
    </row>
    <row r="13655" spans="1:10" ht="63.75">
      <c r="A13655" s="72">
        <v>13651</v>
      </c>
      <c r="B13655" s="83" t="s">
        <v>138</v>
      </c>
      <c r="C13655" s="84" t="s">
        <v>41328</v>
      </c>
      <c r="D13655" s="84" t="s">
        <v>41329</v>
      </c>
      <c r="E13655" s="84" t="s">
        <v>185</v>
      </c>
      <c r="F13655" s="84" t="s">
        <v>7268</v>
      </c>
      <c r="G13655" s="84" t="s">
        <v>10234</v>
      </c>
      <c r="H13655" s="85">
        <v>3670800</v>
      </c>
      <c r="I13655" s="86">
        <v>0</v>
      </c>
      <c r="J13655" s="87">
        <v>3670800</v>
      </c>
    </row>
    <row r="13656" spans="1:10" ht="63.75">
      <c r="A13656" s="72">
        <v>13652</v>
      </c>
      <c r="B13656" s="83" t="s">
        <v>138</v>
      </c>
      <c r="C13656" s="84" t="s">
        <v>41330</v>
      </c>
      <c r="D13656" s="84" t="s">
        <v>41331</v>
      </c>
      <c r="E13656" s="84" t="s">
        <v>185</v>
      </c>
      <c r="F13656" s="84" t="s">
        <v>7268</v>
      </c>
      <c r="G13656" s="84" t="s">
        <v>10234</v>
      </c>
      <c r="H13656" s="85">
        <v>555000</v>
      </c>
      <c r="I13656" s="86">
        <v>0</v>
      </c>
      <c r="J13656" s="87">
        <v>555000</v>
      </c>
    </row>
    <row r="13657" spans="1:10" ht="63.75">
      <c r="A13657" s="72">
        <v>13653</v>
      </c>
      <c r="B13657" s="83" t="s">
        <v>138</v>
      </c>
      <c r="C13657" s="84" t="s">
        <v>41332</v>
      </c>
      <c r="D13657" s="84" t="s">
        <v>41333</v>
      </c>
      <c r="E13657" s="84" t="s">
        <v>185</v>
      </c>
      <c r="F13657" s="84" t="s">
        <v>7268</v>
      </c>
      <c r="G13657" s="84" t="s">
        <v>10234</v>
      </c>
      <c r="H13657" s="85">
        <v>699000</v>
      </c>
      <c r="I13657" s="86">
        <v>0</v>
      </c>
      <c r="J13657" s="87">
        <v>699000</v>
      </c>
    </row>
    <row r="13658" spans="1:10" ht="63.75">
      <c r="A13658" s="72">
        <v>13654</v>
      </c>
      <c r="B13658" s="83" t="s">
        <v>138</v>
      </c>
      <c r="C13658" s="84" t="s">
        <v>41334</v>
      </c>
      <c r="D13658" s="84" t="s">
        <v>41335</v>
      </c>
      <c r="E13658" s="84" t="s">
        <v>185</v>
      </c>
      <c r="F13658" s="84" t="s">
        <v>7268</v>
      </c>
      <c r="G13658" s="84" t="s">
        <v>10234</v>
      </c>
      <c r="H13658" s="85">
        <v>467100</v>
      </c>
      <c r="I13658" s="86">
        <v>0</v>
      </c>
      <c r="J13658" s="87">
        <v>467100</v>
      </c>
    </row>
    <row r="13659" spans="1:10" ht="63.75">
      <c r="A13659" s="72">
        <v>13655</v>
      </c>
      <c r="B13659" s="83" t="s">
        <v>138</v>
      </c>
      <c r="C13659" s="84" t="s">
        <v>41336</v>
      </c>
      <c r="D13659" s="84" t="s">
        <v>41337</v>
      </c>
      <c r="E13659" s="84" t="s">
        <v>185</v>
      </c>
      <c r="F13659" s="84" t="s">
        <v>7268</v>
      </c>
      <c r="G13659" s="84" t="s">
        <v>10234</v>
      </c>
      <c r="H13659" s="85">
        <v>830700</v>
      </c>
      <c r="I13659" s="86">
        <v>0</v>
      </c>
      <c r="J13659" s="87">
        <v>830700</v>
      </c>
    </row>
    <row r="13660" spans="1:10" ht="63.75">
      <c r="A13660" s="72">
        <v>13656</v>
      </c>
      <c r="B13660" s="83" t="s">
        <v>138</v>
      </c>
      <c r="C13660" s="84" t="s">
        <v>41338</v>
      </c>
      <c r="D13660" s="84" t="s">
        <v>41339</v>
      </c>
      <c r="E13660" s="84" t="s">
        <v>185</v>
      </c>
      <c r="F13660" s="84" t="s">
        <v>7268</v>
      </c>
      <c r="G13660" s="84" t="s">
        <v>10234</v>
      </c>
      <c r="H13660" s="85">
        <v>1005400</v>
      </c>
      <c r="I13660" s="86">
        <v>0</v>
      </c>
      <c r="J13660" s="87">
        <v>1005400</v>
      </c>
    </row>
    <row r="13661" spans="1:10" ht="63.75">
      <c r="A13661" s="72">
        <v>13657</v>
      </c>
      <c r="B13661" s="83" t="s">
        <v>138</v>
      </c>
      <c r="C13661" s="84" t="s">
        <v>41340</v>
      </c>
      <c r="D13661" s="84" t="s">
        <v>41341</v>
      </c>
      <c r="E13661" s="84" t="s">
        <v>185</v>
      </c>
      <c r="F13661" s="84" t="s">
        <v>7268</v>
      </c>
      <c r="G13661" s="84" t="s">
        <v>10234</v>
      </c>
      <c r="H13661" s="85">
        <v>1293400</v>
      </c>
      <c r="I13661" s="86">
        <v>0</v>
      </c>
      <c r="J13661" s="87">
        <v>1293400</v>
      </c>
    </row>
    <row r="13662" spans="1:10" ht="63.75">
      <c r="A13662" s="72">
        <v>13658</v>
      </c>
      <c r="B13662" s="83" t="s">
        <v>138</v>
      </c>
      <c r="C13662" s="84" t="s">
        <v>41342</v>
      </c>
      <c r="D13662" s="84" t="s">
        <v>41343</v>
      </c>
      <c r="E13662" s="84" t="s">
        <v>185</v>
      </c>
      <c r="F13662" s="84" t="s">
        <v>7268</v>
      </c>
      <c r="G13662" s="84" t="s">
        <v>10234</v>
      </c>
      <c r="H13662" s="85">
        <v>238100</v>
      </c>
      <c r="I13662" s="86">
        <v>0</v>
      </c>
      <c r="J13662" s="87">
        <v>238100</v>
      </c>
    </row>
    <row r="13663" spans="1:10" ht="63.75">
      <c r="A13663" s="72">
        <v>13659</v>
      </c>
      <c r="B13663" s="83" t="s">
        <v>138</v>
      </c>
      <c r="C13663" s="84" t="s">
        <v>41344</v>
      </c>
      <c r="D13663" s="84" t="s">
        <v>41345</v>
      </c>
      <c r="E13663" s="84" t="s">
        <v>185</v>
      </c>
      <c r="F13663" s="84" t="s">
        <v>7268</v>
      </c>
      <c r="G13663" s="84" t="s">
        <v>10234</v>
      </c>
      <c r="H13663" s="85">
        <v>272000</v>
      </c>
      <c r="I13663" s="86">
        <v>0</v>
      </c>
      <c r="J13663" s="87">
        <v>272000</v>
      </c>
    </row>
    <row r="13664" spans="1:10" ht="63.75">
      <c r="A13664" s="72">
        <v>13660</v>
      </c>
      <c r="B13664" s="83" t="s">
        <v>138</v>
      </c>
      <c r="C13664" s="84" t="s">
        <v>41346</v>
      </c>
      <c r="D13664" s="84" t="s">
        <v>41347</v>
      </c>
      <c r="E13664" s="84" t="s">
        <v>185</v>
      </c>
      <c r="F13664" s="84" t="s">
        <v>7268</v>
      </c>
      <c r="G13664" s="84" t="s">
        <v>10234</v>
      </c>
      <c r="H13664" s="85">
        <v>173100</v>
      </c>
      <c r="I13664" s="86">
        <v>0</v>
      </c>
      <c r="J13664" s="87">
        <v>173100</v>
      </c>
    </row>
    <row r="13665" spans="1:10" ht="63.75">
      <c r="A13665" s="72">
        <v>13661</v>
      </c>
      <c r="B13665" s="83" t="s">
        <v>138</v>
      </c>
      <c r="C13665" s="84" t="s">
        <v>41348</v>
      </c>
      <c r="D13665" s="84" t="s">
        <v>41349</v>
      </c>
      <c r="E13665" s="84" t="s">
        <v>185</v>
      </c>
      <c r="F13665" s="84" t="s">
        <v>7268</v>
      </c>
      <c r="G13665" s="84" t="s">
        <v>10234</v>
      </c>
      <c r="H13665" s="85">
        <v>101800</v>
      </c>
      <c r="I13665" s="86">
        <v>0</v>
      </c>
      <c r="J13665" s="87">
        <v>101800</v>
      </c>
    </row>
    <row r="13666" spans="1:10" ht="63.75">
      <c r="A13666" s="72">
        <v>13662</v>
      </c>
      <c r="B13666" s="83" t="s">
        <v>138</v>
      </c>
      <c r="C13666" s="84" t="s">
        <v>41350</v>
      </c>
      <c r="D13666" s="84" t="s">
        <v>41351</v>
      </c>
      <c r="E13666" s="84" t="s">
        <v>185</v>
      </c>
      <c r="F13666" s="84" t="s">
        <v>7268</v>
      </c>
      <c r="G13666" s="84" t="s">
        <v>10234</v>
      </c>
      <c r="H13666" s="85">
        <v>134300</v>
      </c>
      <c r="I13666" s="86">
        <v>0</v>
      </c>
      <c r="J13666" s="87">
        <v>134300</v>
      </c>
    </row>
    <row r="13667" spans="1:10" ht="63.75">
      <c r="A13667" s="72">
        <v>13663</v>
      </c>
      <c r="B13667" s="83" t="s">
        <v>138</v>
      </c>
      <c r="C13667" s="84" t="s">
        <v>41352</v>
      </c>
      <c r="D13667" s="84" t="s">
        <v>41353</v>
      </c>
      <c r="E13667" s="84" t="s">
        <v>185</v>
      </c>
      <c r="F13667" s="84" t="s">
        <v>7268</v>
      </c>
      <c r="G13667" s="84" t="s">
        <v>10234</v>
      </c>
      <c r="H13667" s="85">
        <v>151300</v>
      </c>
      <c r="I13667" s="86">
        <v>0</v>
      </c>
      <c r="J13667" s="87">
        <v>151300</v>
      </c>
    </row>
    <row r="13668" spans="1:10" ht="76.5">
      <c r="A13668" s="72">
        <v>13664</v>
      </c>
      <c r="B13668" s="83" t="s">
        <v>138</v>
      </c>
      <c r="C13668" s="84" t="s">
        <v>41354</v>
      </c>
      <c r="D13668" s="84" t="s">
        <v>41355</v>
      </c>
      <c r="E13668" s="84" t="s">
        <v>185</v>
      </c>
      <c r="F13668" s="84" t="s">
        <v>7268</v>
      </c>
      <c r="G13668" s="84" t="s">
        <v>10234</v>
      </c>
      <c r="H13668" s="85">
        <v>269400</v>
      </c>
      <c r="I13668" s="86">
        <v>0</v>
      </c>
      <c r="J13668" s="87">
        <v>269400</v>
      </c>
    </row>
    <row r="13669" spans="1:10" ht="76.5">
      <c r="A13669" s="72">
        <v>13665</v>
      </c>
      <c r="B13669" s="83" t="s">
        <v>138</v>
      </c>
      <c r="C13669" s="84" t="s">
        <v>41356</v>
      </c>
      <c r="D13669" s="84" t="s">
        <v>41357</v>
      </c>
      <c r="E13669" s="84" t="s">
        <v>185</v>
      </c>
      <c r="F13669" s="84" t="s">
        <v>7268</v>
      </c>
      <c r="G13669" s="84" t="s">
        <v>10234</v>
      </c>
      <c r="H13669" s="85">
        <v>298700</v>
      </c>
      <c r="I13669" s="86">
        <v>0</v>
      </c>
      <c r="J13669" s="87">
        <v>298700</v>
      </c>
    </row>
    <row r="13670" spans="1:10" ht="76.5">
      <c r="A13670" s="72">
        <v>13666</v>
      </c>
      <c r="B13670" s="83" t="s">
        <v>138</v>
      </c>
      <c r="C13670" s="84" t="s">
        <v>41358</v>
      </c>
      <c r="D13670" s="84" t="s">
        <v>41359</v>
      </c>
      <c r="E13670" s="84" t="s">
        <v>185</v>
      </c>
      <c r="F13670" s="84" t="s">
        <v>7268</v>
      </c>
      <c r="G13670" s="84" t="s">
        <v>10234</v>
      </c>
      <c r="H13670" s="85">
        <v>215900</v>
      </c>
      <c r="I13670" s="86">
        <v>0</v>
      </c>
      <c r="J13670" s="87">
        <v>215900</v>
      </c>
    </row>
    <row r="13671" spans="1:10" ht="76.5">
      <c r="A13671" s="72">
        <v>13667</v>
      </c>
      <c r="B13671" s="83" t="s">
        <v>138</v>
      </c>
      <c r="C13671" s="84" t="s">
        <v>41360</v>
      </c>
      <c r="D13671" s="84" t="s">
        <v>41361</v>
      </c>
      <c r="E13671" s="84" t="s">
        <v>185</v>
      </c>
      <c r="F13671" s="84" t="s">
        <v>7268</v>
      </c>
      <c r="G13671" s="84" t="s">
        <v>10234</v>
      </c>
      <c r="H13671" s="85">
        <v>139800</v>
      </c>
      <c r="I13671" s="86">
        <v>0</v>
      </c>
      <c r="J13671" s="87">
        <v>139800</v>
      </c>
    </row>
    <row r="13672" spans="1:10" ht="76.5">
      <c r="A13672" s="72">
        <v>13668</v>
      </c>
      <c r="B13672" s="83" t="s">
        <v>138</v>
      </c>
      <c r="C13672" s="84" t="s">
        <v>41362</v>
      </c>
      <c r="D13672" s="84" t="s">
        <v>41363</v>
      </c>
      <c r="E13672" s="84" t="s">
        <v>185</v>
      </c>
      <c r="F13672" s="84" t="s">
        <v>7268</v>
      </c>
      <c r="G13672" s="84" t="s">
        <v>10234</v>
      </c>
      <c r="H13672" s="85">
        <v>173300</v>
      </c>
      <c r="I13672" s="86">
        <v>0</v>
      </c>
      <c r="J13672" s="87">
        <v>173300</v>
      </c>
    </row>
    <row r="13673" spans="1:10" ht="76.5">
      <c r="A13673" s="72">
        <v>13669</v>
      </c>
      <c r="B13673" s="83" t="s">
        <v>138</v>
      </c>
      <c r="C13673" s="84" t="s">
        <v>41364</v>
      </c>
      <c r="D13673" s="84" t="s">
        <v>41365</v>
      </c>
      <c r="E13673" s="84" t="s">
        <v>185</v>
      </c>
      <c r="F13673" s="84" t="s">
        <v>7268</v>
      </c>
      <c r="G13673" s="84" t="s">
        <v>10234</v>
      </c>
      <c r="H13673" s="85">
        <v>185800</v>
      </c>
      <c r="I13673" s="86">
        <v>0</v>
      </c>
      <c r="J13673" s="87">
        <v>185800</v>
      </c>
    </row>
    <row r="13674" spans="1:10" ht="76.5">
      <c r="A13674" s="72">
        <v>13670</v>
      </c>
      <c r="B13674" s="83" t="s">
        <v>138</v>
      </c>
      <c r="C13674" s="84" t="s">
        <v>7275</v>
      </c>
      <c r="D13674" s="84" t="s">
        <v>41366</v>
      </c>
      <c r="E13674" s="84" t="s">
        <v>185</v>
      </c>
      <c r="F13674" s="84" t="s">
        <v>7268</v>
      </c>
      <c r="G13674" s="84" t="s">
        <v>10234</v>
      </c>
      <c r="H13674" s="85">
        <v>2500</v>
      </c>
      <c r="I13674" s="86">
        <v>0</v>
      </c>
      <c r="J13674" s="87">
        <v>2500</v>
      </c>
    </row>
    <row r="13675" spans="1:10" ht="76.5">
      <c r="A13675" s="72">
        <v>13671</v>
      </c>
      <c r="B13675" s="83" t="s">
        <v>138</v>
      </c>
      <c r="C13675" s="84" t="s">
        <v>7722</v>
      </c>
      <c r="D13675" s="84" t="s">
        <v>41367</v>
      </c>
      <c r="E13675" s="84" t="s">
        <v>185</v>
      </c>
      <c r="F13675" s="84" t="s">
        <v>7268</v>
      </c>
      <c r="G13675" s="84" t="s">
        <v>10234</v>
      </c>
      <c r="H13675" s="85">
        <v>6120</v>
      </c>
      <c r="I13675" s="86">
        <v>0</v>
      </c>
      <c r="J13675" s="87">
        <v>6120</v>
      </c>
    </row>
    <row r="13676" spans="1:10" ht="76.5">
      <c r="A13676" s="72">
        <v>13672</v>
      </c>
      <c r="B13676" s="83" t="s">
        <v>138</v>
      </c>
      <c r="C13676" s="84" t="s">
        <v>7723</v>
      </c>
      <c r="D13676" s="84" t="s">
        <v>41368</v>
      </c>
      <c r="E13676" s="84" t="s">
        <v>185</v>
      </c>
      <c r="F13676" s="84" t="s">
        <v>7268</v>
      </c>
      <c r="G13676" s="84" t="s">
        <v>10234</v>
      </c>
      <c r="H13676" s="85">
        <v>3410</v>
      </c>
      <c r="I13676" s="86">
        <v>0</v>
      </c>
      <c r="J13676" s="87">
        <v>3410</v>
      </c>
    </row>
    <row r="13677" spans="1:10" ht="76.5">
      <c r="A13677" s="72">
        <v>13673</v>
      </c>
      <c r="B13677" s="83" t="s">
        <v>138</v>
      </c>
      <c r="C13677" s="84" t="s">
        <v>7724</v>
      </c>
      <c r="D13677" s="84" t="s">
        <v>41369</v>
      </c>
      <c r="E13677" s="84" t="s">
        <v>185</v>
      </c>
      <c r="F13677" s="84" t="s">
        <v>7268</v>
      </c>
      <c r="G13677" s="84" t="s">
        <v>10234</v>
      </c>
      <c r="H13677" s="85">
        <v>4460</v>
      </c>
      <c r="I13677" s="86">
        <v>0</v>
      </c>
      <c r="J13677" s="87">
        <v>4460</v>
      </c>
    </row>
    <row r="13678" spans="1:10" ht="89.25">
      <c r="A13678" s="72">
        <v>13674</v>
      </c>
      <c r="B13678" s="83" t="s">
        <v>138</v>
      </c>
      <c r="C13678" s="84" t="s">
        <v>41370</v>
      </c>
      <c r="D13678" s="84" t="s">
        <v>41371</v>
      </c>
      <c r="E13678" s="84" t="s">
        <v>185</v>
      </c>
      <c r="F13678" s="84" t="s">
        <v>7268</v>
      </c>
      <c r="G13678" s="84" t="s">
        <v>10234</v>
      </c>
      <c r="H13678" s="85">
        <v>7400</v>
      </c>
      <c r="I13678" s="86">
        <v>0</v>
      </c>
      <c r="J13678" s="87">
        <v>7400</v>
      </c>
    </row>
    <row r="13679" spans="1:10" ht="102">
      <c r="A13679" s="72">
        <v>13675</v>
      </c>
      <c r="B13679" s="83" t="s">
        <v>138</v>
      </c>
      <c r="C13679" s="84" t="s">
        <v>41372</v>
      </c>
      <c r="D13679" s="84" t="s">
        <v>41373</v>
      </c>
      <c r="E13679" s="84" t="s">
        <v>185</v>
      </c>
      <c r="F13679" s="84" t="s">
        <v>7268</v>
      </c>
      <c r="G13679" s="84" t="s">
        <v>10234</v>
      </c>
      <c r="H13679" s="85">
        <v>5600</v>
      </c>
      <c r="I13679" s="86">
        <v>0</v>
      </c>
      <c r="J13679" s="87">
        <v>5600</v>
      </c>
    </row>
    <row r="13680" spans="1:10" ht="102">
      <c r="A13680" s="72">
        <v>13676</v>
      </c>
      <c r="B13680" s="83" t="s">
        <v>138</v>
      </c>
      <c r="C13680" s="84" t="s">
        <v>41374</v>
      </c>
      <c r="D13680" s="84" t="s">
        <v>41375</v>
      </c>
      <c r="E13680" s="84" t="s">
        <v>185</v>
      </c>
      <c r="F13680" s="84" t="s">
        <v>7268</v>
      </c>
      <c r="G13680" s="84" t="s">
        <v>10234</v>
      </c>
      <c r="H13680" s="85">
        <v>6500</v>
      </c>
      <c r="I13680" s="86">
        <v>0</v>
      </c>
      <c r="J13680" s="87">
        <v>6500</v>
      </c>
    </row>
    <row r="13681" spans="1:10" ht="102">
      <c r="A13681" s="72">
        <v>13677</v>
      </c>
      <c r="B13681" s="83" t="s">
        <v>138</v>
      </c>
      <c r="C13681" s="84" t="s">
        <v>41376</v>
      </c>
      <c r="D13681" s="84" t="s">
        <v>41377</v>
      </c>
      <c r="E13681" s="84" t="s">
        <v>185</v>
      </c>
      <c r="F13681" s="84" t="s">
        <v>7268</v>
      </c>
      <c r="G13681" s="84" t="s">
        <v>10234</v>
      </c>
      <c r="H13681" s="85">
        <v>8300</v>
      </c>
      <c r="I13681" s="86">
        <v>0</v>
      </c>
      <c r="J13681" s="87">
        <v>8300</v>
      </c>
    </row>
    <row r="13682" spans="1:10" ht="89.25">
      <c r="A13682" s="72">
        <v>13678</v>
      </c>
      <c r="B13682" s="83" t="s">
        <v>138</v>
      </c>
      <c r="C13682" s="84" t="s">
        <v>7471</v>
      </c>
      <c r="D13682" s="84" t="s">
        <v>41378</v>
      </c>
      <c r="E13682" s="84" t="s">
        <v>185</v>
      </c>
      <c r="F13682" s="84" t="s">
        <v>7268</v>
      </c>
      <c r="G13682" s="84" t="s">
        <v>10234</v>
      </c>
      <c r="H13682" s="85">
        <v>6800</v>
      </c>
      <c r="I13682" s="86">
        <v>0</v>
      </c>
      <c r="J13682" s="87">
        <v>6800</v>
      </c>
    </row>
    <row r="13683" spans="1:10" ht="76.5">
      <c r="A13683" s="72">
        <v>13679</v>
      </c>
      <c r="B13683" s="83" t="s">
        <v>138</v>
      </c>
      <c r="C13683" s="84" t="s">
        <v>7472</v>
      </c>
      <c r="D13683" s="84" t="s">
        <v>41379</v>
      </c>
      <c r="E13683" s="84" t="s">
        <v>185</v>
      </c>
      <c r="F13683" s="84" t="s">
        <v>7268</v>
      </c>
      <c r="G13683" s="84" t="s">
        <v>10234</v>
      </c>
      <c r="H13683" s="85">
        <v>8020</v>
      </c>
      <c r="I13683" s="86">
        <v>0</v>
      </c>
      <c r="J13683" s="87">
        <v>8020</v>
      </c>
    </row>
    <row r="13684" spans="1:10" ht="102">
      <c r="A13684" s="72">
        <v>13680</v>
      </c>
      <c r="B13684" s="83" t="s">
        <v>138</v>
      </c>
      <c r="C13684" s="84" t="s">
        <v>41380</v>
      </c>
      <c r="D13684" s="84" t="s">
        <v>41381</v>
      </c>
      <c r="E13684" s="84" t="s">
        <v>185</v>
      </c>
      <c r="F13684" s="84" t="s">
        <v>7268</v>
      </c>
      <c r="G13684" s="84" t="s">
        <v>10234</v>
      </c>
      <c r="H13684" s="85">
        <v>12100</v>
      </c>
      <c r="I13684" s="86">
        <v>0</v>
      </c>
      <c r="J13684" s="87">
        <v>12100</v>
      </c>
    </row>
    <row r="13685" spans="1:10" ht="25.5">
      <c r="A13685" s="72">
        <v>13681</v>
      </c>
      <c r="B13685" s="83" t="s">
        <v>138</v>
      </c>
      <c r="C13685" s="84" t="s">
        <v>7353</v>
      </c>
      <c r="D13685" s="84" t="s">
        <v>7354</v>
      </c>
      <c r="E13685" s="84" t="s">
        <v>185</v>
      </c>
      <c r="F13685" s="84" t="s">
        <v>7268</v>
      </c>
      <c r="G13685" s="84" t="s">
        <v>10234</v>
      </c>
      <c r="H13685" s="85">
        <v>475</v>
      </c>
      <c r="I13685" s="86">
        <v>0</v>
      </c>
      <c r="J13685" s="87">
        <v>475</v>
      </c>
    </row>
    <row r="13686" spans="1:10" ht="38.25">
      <c r="A13686" s="72">
        <v>13682</v>
      </c>
      <c r="B13686" s="83" t="s">
        <v>138</v>
      </c>
      <c r="C13686" s="84" t="s">
        <v>6540</v>
      </c>
      <c r="D13686" s="84" t="s">
        <v>6541</v>
      </c>
      <c r="E13686" s="84" t="s">
        <v>185</v>
      </c>
      <c r="F13686" s="84" t="s">
        <v>6352</v>
      </c>
      <c r="G13686" s="84" t="s">
        <v>10234</v>
      </c>
      <c r="H13686" s="85">
        <v>6.49</v>
      </c>
      <c r="I13686" s="86">
        <v>0</v>
      </c>
      <c r="J13686" s="87">
        <v>6.49</v>
      </c>
    </row>
    <row r="13687" spans="1:10" ht="63.75">
      <c r="A13687" s="72">
        <v>13683</v>
      </c>
      <c r="B13687" s="83" t="s">
        <v>138</v>
      </c>
      <c r="C13687" s="84" t="s">
        <v>6458</v>
      </c>
      <c r="D13687" s="84" t="s">
        <v>6459</v>
      </c>
      <c r="E13687" s="84" t="s">
        <v>185</v>
      </c>
      <c r="F13687" s="84" t="s">
        <v>6352</v>
      </c>
      <c r="G13687" s="84" t="s">
        <v>10234</v>
      </c>
      <c r="H13687" s="85">
        <v>5.25</v>
      </c>
      <c r="I13687" s="86">
        <v>0</v>
      </c>
      <c r="J13687" s="87">
        <v>5.25</v>
      </c>
    </row>
    <row r="13688" spans="1:10" ht="38.25">
      <c r="A13688" s="72">
        <v>13684</v>
      </c>
      <c r="B13688" s="83" t="s">
        <v>138</v>
      </c>
      <c r="C13688" s="84" t="s">
        <v>41382</v>
      </c>
      <c r="D13688" s="84" t="s">
        <v>41383</v>
      </c>
      <c r="E13688" s="84" t="s">
        <v>185</v>
      </c>
      <c r="F13688" s="84" t="s">
        <v>6352</v>
      </c>
      <c r="G13688" s="84" t="s">
        <v>10234</v>
      </c>
      <c r="H13688" s="85">
        <v>485</v>
      </c>
      <c r="I13688" s="86">
        <v>0</v>
      </c>
      <c r="J13688" s="87">
        <v>485</v>
      </c>
    </row>
    <row r="13689" spans="1:10" ht="38.25">
      <c r="A13689" s="72">
        <v>13685</v>
      </c>
      <c r="B13689" s="83" t="s">
        <v>138</v>
      </c>
      <c r="C13689" s="84" t="s">
        <v>41384</v>
      </c>
      <c r="D13689" s="84" t="s">
        <v>41385</v>
      </c>
      <c r="E13689" s="84" t="s">
        <v>185</v>
      </c>
      <c r="F13689" s="84" t="s">
        <v>6352</v>
      </c>
      <c r="G13689" s="84" t="s">
        <v>10234</v>
      </c>
      <c r="H13689" s="85">
        <v>525</v>
      </c>
      <c r="I13689" s="86">
        <v>0</v>
      </c>
      <c r="J13689" s="87">
        <v>525</v>
      </c>
    </row>
    <row r="13690" spans="1:10" ht="38.25">
      <c r="A13690" s="72">
        <v>13686</v>
      </c>
      <c r="B13690" s="83" t="s">
        <v>138</v>
      </c>
      <c r="C13690" s="84" t="s">
        <v>41386</v>
      </c>
      <c r="D13690" s="84" t="s">
        <v>41387</v>
      </c>
      <c r="E13690" s="84" t="s">
        <v>185</v>
      </c>
      <c r="F13690" s="84" t="s">
        <v>6352</v>
      </c>
      <c r="G13690" s="84" t="s">
        <v>10234</v>
      </c>
      <c r="H13690" s="85">
        <v>485</v>
      </c>
      <c r="I13690" s="86">
        <v>0</v>
      </c>
      <c r="J13690" s="87">
        <v>485</v>
      </c>
    </row>
    <row r="13691" spans="1:10" ht="38.25">
      <c r="A13691" s="72">
        <v>13687</v>
      </c>
      <c r="B13691" s="83" t="s">
        <v>138</v>
      </c>
      <c r="C13691" s="84" t="s">
        <v>41388</v>
      </c>
      <c r="D13691" s="84" t="s">
        <v>41389</v>
      </c>
      <c r="E13691" s="84" t="s">
        <v>185</v>
      </c>
      <c r="F13691" s="84" t="s">
        <v>6352</v>
      </c>
      <c r="G13691" s="84" t="s">
        <v>10234</v>
      </c>
      <c r="H13691" s="85">
        <v>525</v>
      </c>
      <c r="I13691" s="86">
        <v>0</v>
      </c>
      <c r="J13691" s="87">
        <v>525</v>
      </c>
    </row>
    <row r="13692" spans="1:10" ht="25.5">
      <c r="A13692" s="72">
        <v>13688</v>
      </c>
      <c r="B13692" s="83" t="s">
        <v>138</v>
      </c>
      <c r="C13692" s="84" t="s">
        <v>41390</v>
      </c>
      <c r="D13692" s="84" t="s">
        <v>41391</v>
      </c>
      <c r="E13692" s="84" t="s">
        <v>185</v>
      </c>
      <c r="F13692" s="84" t="s">
        <v>6352</v>
      </c>
      <c r="G13692" s="84" t="s">
        <v>10234</v>
      </c>
      <c r="H13692" s="85">
        <v>333</v>
      </c>
      <c r="I13692" s="86">
        <v>0</v>
      </c>
      <c r="J13692" s="87">
        <v>333</v>
      </c>
    </row>
    <row r="13693" spans="1:10" ht="25.5">
      <c r="A13693" s="72">
        <v>13689</v>
      </c>
      <c r="B13693" s="83" t="s">
        <v>138</v>
      </c>
      <c r="C13693" s="84" t="s">
        <v>41392</v>
      </c>
      <c r="D13693" s="84" t="s">
        <v>41393</v>
      </c>
      <c r="E13693" s="84" t="s">
        <v>185</v>
      </c>
      <c r="F13693" s="84" t="s">
        <v>6352</v>
      </c>
      <c r="G13693" s="84" t="s">
        <v>10234</v>
      </c>
      <c r="H13693" s="85">
        <v>253</v>
      </c>
      <c r="I13693" s="86">
        <v>0</v>
      </c>
      <c r="J13693" s="87">
        <v>253</v>
      </c>
    </row>
    <row r="13694" spans="1:10" ht="25.5">
      <c r="A13694" s="72">
        <v>13690</v>
      </c>
      <c r="B13694" s="83" t="s">
        <v>138</v>
      </c>
      <c r="C13694" s="84" t="s">
        <v>41394</v>
      </c>
      <c r="D13694" s="84" t="s">
        <v>41395</v>
      </c>
      <c r="E13694" s="84" t="s">
        <v>185</v>
      </c>
      <c r="F13694" s="84" t="s">
        <v>6352</v>
      </c>
      <c r="G13694" s="84" t="s">
        <v>10234</v>
      </c>
      <c r="H13694" s="85">
        <v>293</v>
      </c>
      <c r="I13694" s="86">
        <v>0</v>
      </c>
      <c r="J13694" s="87">
        <v>293</v>
      </c>
    </row>
    <row r="13695" spans="1:10" ht="38.25">
      <c r="A13695" s="72">
        <v>13691</v>
      </c>
      <c r="B13695" s="83" t="s">
        <v>138</v>
      </c>
      <c r="C13695" s="84" t="s">
        <v>41396</v>
      </c>
      <c r="D13695" s="84" t="s">
        <v>41397</v>
      </c>
      <c r="E13695" s="84" t="s">
        <v>185</v>
      </c>
      <c r="F13695" s="84" t="s">
        <v>6352</v>
      </c>
      <c r="G13695" s="84" t="s">
        <v>10234</v>
      </c>
      <c r="H13695" s="85">
        <v>333</v>
      </c>
      <c r="I13695" s="86">
        <v>0</v>
      </c>
      <c r="J13695" s="87">
        <v>333</v>
      </c>
    </row>
    <row r="13696" spans="1:10" ht="25.5">
      <c r="A13696" s="72">
        <v>13692</v>
      </c>
      <c r="B13696" s="83" t="s">
        <v>138</v>
      </c>
      <c r="C13696" s="84" t="s">
        <v>6556</v>
      </c>
      <c r="D13696" s="84" t="s">
        <v>860</v>
      </c>
      <c r="E13696" s="84" t="s">
        <v>185</v>
      </c>
      <c r="F13696" s="84" t="s">
        <v>6352</v>
      </c>
      <c r="G13696" s="84" t="s">
        <v>10234</v>
      </c>
      <c r="H13696" s="85">
        <v>150.018</v>
      </c>
      <c r="I13696" s="86">
        <v>0</v>
      </c>
      <c r="J13696" s="87">
        <v>150.018</v>
      </c>
    </row>
    <row r="13697" spans="1:10" ht="51">
      <c r="A13697" s="72">
        <v>13693</v>
      </c>
      <c r="B13697" s="83" t="s">
        <v>138</v>
      </c>
      <c r="C13697" s="84" t="s">
        <v>6555</v>
      </c>
      <c r="D13697" s="84" t="s">
        <v>859</v>
      </c>
      <c r="E13697" s="84" t="s">
        <v>185</v>
      </c>
      <c r="F13697" s="84" t="s">
        <v>6352</v>
      </c>
      <c r="G13697" s="84" t="s">
        <v>10234</v>
      </c>
      <c r="H13697" s="85">
        <v>1125.135</v>
      </c>
      <c r="I13697" s="86">
        <v>0</v>
      </c>
      <c r="J13697" s="87">
        <v>1125.135</v>
      </c>
    </row>
    <row r="13698" spans="1:10" ht="51">
      <c r="A13698" s="72">
        <v>13694</v>
      </c>
      <c r="B13698" s="83" t="s">
        <v>138</v>
      </c>
      <c r="C13698" s="84" t="s">
        <v>6559</v>
      </c>
      <c r="D13698" s="84" t="s">
        <v>858</v>
      </c>
      <c r="E13698" s="84" t="s">
        <v>185</v>
      </c>
      <c r="F13698" s="84" t="s">
        <v>6352</v>
      </c>
      <c r="G13698" s="84" t="s">
        <v>10234</v>
      </c>
      <c r="H13698" s="85">
        <v>943.29499999999996</v>
      </c>
      <c r="I13698" s="86">
        <v>0</v>
      </c>
      <c r="J13698" s="87">
        <v>943.29499999999996</v>
      </c>
    </row>
    <row r="13699" spans="1:10" ht="51">
      <c r="A13699" s="72">
        <v>13695</v>
      </c>
      <c r="B13699" s="83" t="s">
        <v>138</v>
      </c>
      <c r="C13699" s="84" t="s">
        <v>6554</v>
      </c>
      <c r="D13699" s="84" t="s">
        <v>857</v>
      </c>
      <c r="E13699" s="84" t="s">
        <v>185</v>
      </c>
      <c r="F13699" s="84" t="s">
        <v>6352</v>
      </c>
      <c r="G13699" s="84" t="s">
        <v>10234</v>
      </c>
      <c r="H13699" s="85">
        <v>809.18799999999999</v>
      </c>
      <c r="I13699" s="86">
        <v>0</v>
      </c>
      <c r="J13699" s="87">
        <v>809.18799999999999</v>
      </c>
    </row>
    <row r="13700" spans="1:10" ht="51">
      <c r="A13700" s="72">
        <v>13696</v>
      </c>
      <c r="B13700" s="83" t="s">
        <v>138</v>
      </c>
      <c r="C13700" s="84" t="s">
        <v>6557</v>
      </c>
      <c r="D13700" s="84" t="s">
        <v>6558</v>
      </c>
      <c r="E13700" s="84" t="s">
        <v>185</v>
      </c>
      <c r="F13700" s="84" t="s">
        <v>6352</v>
      </c>
      <c r="G13700" s="84" t="s">
        <v>10234</v>
      </c>
      <c r="H13700" s="85">
        <v>1011.485</v>
      </c>
      <c r="I13700" s="86">
        <v>0</v>
      </c>
      <c r="J13700" s="87">
        <v>1011.485</v>
      </c>
    </row>
    <row r="13701" spans="1:10" ht="38.25">
      <c r="A13701" s="72">
        <v>13697</v>
      </c>
      <c r="B13701" s="83" t="s">
        <v>138</v>
      </c>
      <c r="C13701" s="84" t="s">
        <v>6560</v>
      </c>
      <c r="D13701" s="84" t="s">
        <v>6561</v>
      </c>
      <c r="E13701" s="84" t="s">
        <v>185</v>
      </c>
      <c r="F13701" s="84" t="s">
        <v>6352</v>
      </c>
      <c r="G13701" s="84" t="s">
        <v>10234</v>
      </c>
      <c r="H13701" s="85">
        <v>5866.6130000000003</v>
      </c>
      <c r="I13701" s="86">
        <v>0</v>
      </c>
      <c r="J13701" s="87">
        <v>5866.6130000000003</v>
      </c>
    </row>
    <row r="13702" spans="1:10" ht="25.5">
      <c r="A13702" s="72">
        <v>13698</v>
      </c>
      <c r="B13702" s="83" t="s">
        <v>138</v>
      </c>
      <c r="C13702" s="84" t="s">
        <v>6550</v>
      </c>
      <c r="D13702" s="84" t="s">
        <v>6551</v>
      </c>
      <c r="E13702" s="84" t="s">
        <v>185</v>
      </c>
      <c r="F13702" s="84" t="s">
        <v>6352</v>
      </c>
      <c r="G13702" s="84" t="s">
        <v>10234</v>
      </c>
      <c r="H13702" s="85">
        <v>2848.85</v>
      </c>
      <c r="I13702" s="86">
        <v>0</v>
      </c>
      <c r="J13702" s="87">
        <v>2848.85</v>
      </c>
    </row>
    <row r="13703" spans="1:10" ht="38.25">
      <c r="A13703" s="72">
        <v>13699</v>
      </c>
      <c r="B13703" s="83" t="s">
        <v>138</v>
      </c>
      <c r="C13703" s="84" t="s">
        <v>6548</v>
      </c>
      <c r="D13703" s="84" t="s">
        <v>6549</v>
      </c>
      <c r="E13703" s="84" t="s">
        <v>185</v>
      </c>
      <c r="F13703" s="84" t="s">
        <v>6352</v>
      </c>
      <c r="G13703" s="84" t="s">
        <v>10234</v>
      </c>
      <c r="H13703" s="85">
        <v>4997</v>
      </c>
      <c r="I13703" s="86">
        <v>0</v>
      </c>
      <c r="J13703" s="87">
        <v>4997</v>
      </c>
    </row>
    <row r="13704" spans="1:10" ht="51">
      <c r="A13704" s="72">
        <v>13700</v>
      </c>
      <c r="B13704" s="83" t="s">
        <v>138</v>
      </c>
      <c r="C13704" s="84" t="s">
        <v>41398</v>
      </c>
      <c r="D13704" s="84" t="s">
        <v>41399</v>
      </c>
      <c r="E13704" s="84" t="s">
        <v>185</v>
      </c>
      <c r="F13704" s="84" t="s">
        <v>6352</v>
      </c>
      <c r="G13704" s="84" t="s">
        <v>10234</v>
      </c>
      <c r="H13704" s="85">
        <v>565</v>
      </c>
      <c r="I13704" s="86">
        <v>0</v>
      </c>
      <c r="J13704" s="87">
        <v>565</v>
      </c>
    </row>
    <row r="13705" spans="1:10" ht="38.25">
      <c r="A13705" s="72">
        <v>13701</v>
      </c>
      <c r="B13705" s="83" t="s">
        <v>138</v>
      </c>
      <c r="C13705" s="84" t="s">
        <v>41400</v>
      </c>
      <c r="D13705" s="84" t="s">
        <v>41401</v>
      </c>
      <c r="E13705" s="84" t="s">
        <v>185</v>
      </c>
      <c r="F13705" s="84" t="s">
        <v>6352</v>
      </c>
      <c r="G13705" s="84" t="s">
        <v>10234</v>
      </c>
      <c r="H13705" s="85">
        <v>485</v>
      </c>
      <c r="I13705" s="86">
        <v>0</v>
      </c>
      <c r="J13705" s="87">
        <v>485</v>
      </c>
    </row>
    <row r="13706" spans="1:10" ht="38.25">
      <c r="A13706" s="72">
        <v>13702</v>
      </c>
      <c r="B13706" s="83" t="s">
        <v>138</v>
      </c>
      <c r="C13706" s="84" t="s">
        <v>41402</v>
      </c>
      <c r="D13706" s="84" t="s">
        <v>41403</v>
      </c>
      <c r="E13706" s="84" t="s">
        <v>185</v>
      </c>
      <c r="F13706" s="84" t="s">
        <v>6352</v>
      </c>
      <c r="G13706" s="84" t="s">
        <v>10234</v>
      </c>
      <c r="H13706" s="85">
        <v>525</v>
      </c>
      <c r="I13706" s="86">
        <v>0</v>
      </c>
      <c r="J13706" s="87">
        <v>525</v>
      </c>
    </row>
    <row r="13707" spans="1:10" ht="51">
      <c r="A13707" s="72">
        <v>13703</v>
      </c>
      <c r="B13707" s="83" t="s">
        <v>138</v>
      </c>
      <c r="C13707" s="84" t="s">
        <v>41404</v>
      </c>
      <c r="D13707" s="84" t="s">
        <v>41405</v>
      </c>
      <c r="E13707" s="84" t="s">
        <v>185</v>
      </c>
      <c r="F13707" s="84" t="s">
        <v>6352</v>
      </c>
      <c r="G13707" s="84" t="s">
        <v>10234</v>
      </c>
      <c r="H13707" s="85">
        <v>565</v>
      </c>
      <c r="I13707" s="86">
        <v>0</v>
      </c>
      <c r="J13707" s="87">
        <v>565</v>
      </c>
    </row>
    <row r="13708" spans="1:10" ht="38.25">
      <c r="A13708" s="72">
        <v>13704</v>
      </c>
      <c r="B13708" s="83" t="s">
        <v>138</v>
      </c>
      <c r="C13708" s="84" t="s">
        <v>41406</v>
      </c>
      <c r="D13708" s="84" t="s">
        <v>41407</v>
      </c>
      <c r="E13708" s="84" t="s">
        <v>185</v>
      </c>
      <c r="F13708" s="84" t="s">
        <v>6352</v>
      </c>
      <c r="G13708" s="84" t="s">
        <v>10234</v>
      </c>
      <c r="H13708" s="85">
        <v>485</v>
      </c>
      <c r="I13708" s="86">
        <v>0</v>
      </c>
      <c r="J13708" s="87">
        <v>485</v>
      </c>
    </row>
    <row r="13709" spans="1:10" ht="38.25">
      <c r="A13709" s="72">
        <v>13705</v>
      </c>
      <c r="B13709" s="83" t="s">
        <v>138</v>
      </c>
      <c r="C13709" s="84" t="s">
        <v>41408</v>
      </c>
      <c r="D13709" s="84" t="s">
        <v>41409</v>
      </c>
      <c r="E13709" s="84" t="s">
        <v>185</v>
      </c>
      <c r="F13709" s="84" t="s">
        <v>6352</v>
      </c>
      <c r="G13709" s="84" t="s">
        <v>10234</v>
      </c>
      <c r="H13709" s="85">
        <v>525</v>
      </c>
      <c r="I13709" s="86">
        <v>0</v>
      </c>
      <c r="J13709" s="87">
        <v>525</v>
      </c>
    </row>
    <row r="13710" spans="1:10" ht="38.25">
      <c r="A13710" s="72">
        <v>13706</v>
      </c>
      <c r="B13710" s="83" t="s">
        <v>138</v>
      </c>
      <c r="C13710" s="84" t="s">
        <v>41410</v>
      </c>
      <c r="D13710" s="84" t="s">
        <v>41411</v>
      </c>
      <c r="E13710" s="84" t="s">
        <v>185</v>
      </c>
      <c r="F13710" s="84" t="s">
        <v>6352</v>
      </c>
      <c r="G13710" s="84" t="s">
        <v>10234</v>
      </c>
      <c r="H13710" s="85">
        <v>343</v>
      </c>
      <c r="I13710" s="86">
        <v>0</v>
      </c>
      <c r="J13710" s="87">
        <v>343</v>
      </c>
    </row>
    <row r="13711" spans="1:10" ht="38.25">
      <c r="A13711" s="72">
        <v>13707</v>
      </c>
      <c r="B13711" s="83" t="s">
        <v>138</v>
      </c>
      <c r="C13711" s="84" t="s">
        <v>41412</v>
      </c>
      <c r="D13711" s="84" t="s">
        <v>41413</v>
      </c>
      <c r="E13711" s="84" t="s">
        <v>185</v>
      </c>
      <c r="F13711" s="84" t="s">
        <v>6352</v>
      </c>
      <c r="G13711" s="84" t="s">
        <v>10234</v>
      </c>
      <c r="H13711" s="85">
        <v>343</v>
      </c>
      <c r="I13711" s="86">
        <v>0</v>
      </c>
      <c r="J13711" s="87">
        <v>343</v>
      </c>
    </row>
    <row r="13712" spans="1:10" ht="25.5">
      <c r="A13712" s="72">
        <v>13708</v>
      </c>
      <c r="B13712" s="83" t="s">
        <v>138</v>
      </c>
      <c r="C13712" s="84" t="s">
        <v>41414</v>
      </c>
      <c r="D13712" s="84" t="s">
        <v>41415</v>
      </c>
      <c r="E13712" s="84" t="s">
        <v>185</v>
      </c>
      <c r="F13712" s="84" t="s">
        <v>6352</v>
      </c>
      <c r="G13712" s="84" t="s">
        <v>10234</v>
      </c>
      <c r="H13712" s="85">
        <v>263</v>
      </c>
      <c r="I13712" s="86">
        <v>0</v>
      </c>
      <c r="J13712" s="87">
        <v>263</v>
      </c>
    </row>
    <row r="13713" spans="1:10" ht="25.5">
      <c r="A13713" s="72">
        <v>13709</v>
      </c>
      <c r="B13713" s="83" t="s">
        <v>138</v>
      </c>
      <c r="C13713" s="84" t="s">
        <v>41416</v>
      </c>
      <c r="D13713" s="84" t="s">
        <v>41417</v>
      </c>
      <c r="E13713" s="84" t="s">
        <v>185</v>
      </c>
      <c r="F13713" s="84" t="s">
        <v>6352</v>
      </c>
      <c r="G13713" s="84" t="s">
        <v>10234</v>
      </c>
      <c r="H13713" s="85">
        <v>303</v>
      </c>
      <c r="I13713" s="86">
        <v>0</v>
      </c>
      <c r="J13713" s="87">
        <v>303</v>
      </c>
    </row>
    <row r="13714" spans="1:10" ht="38.25">
      <c r="A13714" s="72">
        <v>13710</v>
      </c>
      <c r="B13714" s="83" t="s">
        <v>138</v>
      </c>
      <c r="C13714" s="84" t="s">
        <v>41418</v>
      </c>
      <c r="D13714" s="84" t="s">
        <v>41419</v>
      </c>
      <c r="E13714" s="84" t="s">
        <v>185</v>
      </c>
      <c r="F13714" s="84" t="s">
        <v>6352</v>
      </c>
      <c r="G13714" s="84" t="s">
        <v>10234</v>
      </c>
      <c r="H13714" s="85">
        <v>384</v>
      </c>
      <c r="I13714" s="86">
        <v>0</v>
      </c>
      <c r="J13714" s="87">
        <v>384</v>
      </c>
    </row>
    <row r="13715" spans="1:10" ht="38.25">
      <c r="A13715" s="72">
        <v>13711</v>
      </c>
      <c r="B13715" s="83" t="s">
        <v>138</v>
      </c>
      <c r="C13715" s="84" t="s">
        <v>41420</v>
      </c>
      <c r="D13715" s="84" t="s">
        <v>41421</v>
      </c>
      <c r="E13715" s="84" t="s">
        <v>185</v>
      </c>
      <c r="F13715" s="84" t="s">
        <v>6352</v>
      </c>
      <c r="G13715" s="84" t="s">
        <v>10234</v>
      </c>
      <c r="H13715" s="85">
        <v>343</v>
      </c>
      <c r="I13715" s="86">
        <v>0</v>
      </c>
      <c r="J13715" s="87">
        <v>343</v>
      </c>
    </row>
    <row r="13716" spans="1:10" ht="25.5">
      <c r="A13716" s="72">
        <v>13712</v>
      </c>
      <c r="B13716" s="83" t="s">
        <v>138</v>
      </c>
      <c r="C13716" s="84" t="s">
        <v>41422</v>
      </c>
      <c r="D13716" s="84" t="s">
        <v>41423</v>
      </c>
      <c r="E13716" s="84" t="s">
        <v>185</v>
      </c>
      <c r="F13716" s="84" t="s">
        <v>6352</v>
      </c>
      <c r="G13716" s="84" t="s">
        <v>10234</v>
      </c>
      <c r="H13716" s="85">
        <v>263</v>
      </c>
      <c r="I13716" s="86">
        <v>0</v>
      </c>
      <c r="J13716" s="87">
        <v>263</v>
      </c>
    </row>
    <row r="13717" spans="1:10" ht="38.25">
      <c r="A13717" s="72">
        <v>13713</v>
      </c>
      <c r="B13717" s="83" t="s">
        <v>138</v>
      </c>
      <c r="C13717" s="84" t="s">
        <v>41424</v>
      </c>
      <c r="D13717" s="84" t="s">
        <v>41425</v>
      </c>
      <c r="E13717" s="84" t="s">
        <v>185</v>
      </c>
      <c r="F13717" s="84" t="s">
        <v>6352</v>
      </c>
      <c r="G13717" s="84" t="s">
        <v>10234</v>
      </c>
      <c r="H13717" s="85">
        <v>303</v>
      </c>
      <c r="I13717" s="86">
        <v>0</v>
      </c>
      <c r="J13717" s="87">
        <v>303</v>
      </c>
    </row>
    <row r="13718" spans="1:10" ht="51">
      <c r="A13718" s="72">
        <v>13714</v>
      </c>
      <c r="B13718" s="83" t="s">
        <v>138</v>
      </c>
      <c r="C13718" s="84" t="s">
        <v>6460</v>
      </c>
      <c r="D13718" s="84" t="s">
        <v>6461</v>
      </c>
      <c r="E13718" s="84" t="s">
        <v>185</v>
      </c>
      <c r="F13718" s="84" t="s">
        <v>6352</v>
      </c>
      <c r="G13718" s="84" t="s">
        <v>10234</v>
      </c>
      <c r="H13718" s="85">
        <v>4.2</v>
      </c>
      <c r="I13718" s="86">
        <v>0</v>
      </c>
      <c r="J13718" s="87">
        <v>4.2</v>
      </c>
    </row>
    <row r="13719" spans="1:10">
      <c r="A13719" s="72">
        <v>13715</v>
      </c>
      <c r="B13719" s="83" t="s">
        <v>138</v>
      </c>
      <c r="C13719" s="84" t="s">
        <v>6674</v>
      </c>
      <c r="D13719" s="84" t="s">
        <v>41426</v>
      </c>
      <c r="E13719" s="84" t="s">
        <v>185</v>
      </c>
      <c r="F13719" s="84" t="s">
        <v>6352</v>
      </c>
      <c r="G13719" s="84" t="s">
        <v>10234</v>
      </c>
      <c r="H13719" s="85">
        <v>6.75</v>
      </c>
      <c r="I13719" s="86">
        <v>0</v>
      </c>
      <c r="J13719" s="87">
        <v>6.75</v>
      </c>
    </row>
    <row r="13720" spans="1:10">
      <c r="A13720" s="72">
        <v>13716</v>
      </c>
      <c r="B13720" s="83" t="s">
        <v>138</v>
      </c>
      <c r="C13720" s="84" t="s">
        <v>6676</v>
      </c>
      <c r="D13720" s="84" t="s">
        <v>6677</v>
      </c>
      <c r="E13720" s="84" t="s">
        <v>185</v>
      </c>
      <c r="F13720" s="84" t="s">
        <v>6352</v>
      </c>
      <c r="G13720" s="84" t="s">
        <v>10234</v>
      </c>
      <c r="H13720" s="85">
        <v>5.6</v>
      </c>
      <c r="I13720" s="86">
        <v>0</v>
      </c>
      <c r="J13720" s="87">
        <v>5.6</v>
      </c>
    </row>
    <row r="13721" spans="1:10" ht="102">
      <c r="A13721" s="72">
        <v>13717</v>
      </c>
      <c r="B13721" s="83" t="s">
        <v>138</v>
      </c>
      <c r="C13721" s="84" t="s">
        <v>6350</v>
      </c>
      <c r="D13721" s="84" t="s">
        <v>6351</v>
      </c>
      <c r="E13721" s="84" t="s">
        <v>185</v>
      </c>
      <c r="F13721" s="84" t="s">
        <v>6352</v>
      </c>
      <c r="G13721" s="84" t="s">
        <v>10234</v>
      </c>
      <c r="H13721" s="85">
        <v>503</v>
      </c>
      <c r="I13721" s="86">
        <v>0</v>
      </c>
      <c r="J13721" s="87">
        <v>503</v>
      </c>
    </row>
    <row r="13722" spans="1:10" ht="114.75">
      <c r="A13722" s="72">
        <v>13718</v>
      </c>
      <c r="B13722" s="83" t="s">
        <v>138</v>
      </c>
      <c r="C13722" s="84" t="s">
        <v>6710</v>
      </c>
      <c r="D13722" s="84" t="s">
        <v>6711</v>
      </c>
      <c r="E13722" s="84" t="s">
        <v>185</v>
      </c>
      <c r="F13722" s="84" t="s">
        <v>6352</v>
      </c>
      <c r="G13722" s="84" t="s">
        <v>10234</v>
      </c>
      <c r="H13722" s="85">
        <v>466</v>
      </c>
      <c r="I13722" s="86">
        <v>0</v>
      </c>
      <c r="J13722" s="87">
        <v>466</v>
      </c>
    </row>
    <row r="13723" spans="1:10" ht="38.25">
      <c r="A13723" s="72">
        <v>13719</v>
      </c>
      <c r="B13723" s="83" t="s">
        <v>138</v>
      </c>
      <c r="C13723" s="84" t="s">
        <v>6360</v>
      </c>
      <c r="D13723" s="84" t="s">
        <v>6361</v>
      </c>
      <c r="E13723" s="84" t="s">
        <v>185</v>
      </c>
      <c r="F13723" s="84" t="s">
        <v>6352</v>
      </c>
      <c r="G13723" s="84" t="s">
        <v>10234</v>
      </c>
      <c r="H13723" s="85">
        <v>26.25</v>
      </c>
      <c r="I13723" s="86">
        <v>0</v>
      </c>
      <c r="J13723" s="87">
        <v>26.25</v>
      </c>
    </row>
    <row r="13724" spans="1:10" ht="76.5">
      <c r="A13724" s="72">
        <v>13720</v>
      </c>
      <c r="B13724" s="83" t="s">
        <v>138</v>
      </c>
      <c r="C13724" s="84" t="s">
        <v>6362</v>
      </c>
      <c r="D13724" s="84" t="s">
        <v>6363</v>
      </c>
      <c r="E13724" s="84" t="s">
        <v>185</v>
      </c>
      <c r="F13724" s="84" t="s">
        <v>6352</v>
      </c>
      <c r="G13724" s="84" t="s">
        <v>10234</v>
      </c>
      <c r="H13724" s="85">
        <v>86.28</v>
      </c>
      <c r="I13724" s="86">
        <v>0</v>
      </c>
      <c r="J13724" s="87">
        <v>86.28</v>
      </c>
    </row>
    <row r="13725" spans="1:10" ht="63.75">
      <c r="A13725" s="72">
        <v>13721</v>
      </c>
      <c r="B13725" s="83" t="s">
        <v>138</v>
      </c>
      <c r="C13725" s="84" t="s">
        <v>6353</v>
      </c>
      <c r="D13725" s="84" t="s">
        <v>41427</v>
      </c>
      <c r="E13725" s="84" t="s">
        <v>185</v>
      </c>
      <c r="F13725" s="84" t="s">
        <v>6352</v>
      </c>
      <c r="G13725" s="84" t="s">
        <v>10234</v>
      </c>
      <c r="H13725" s="85">
        <v>89.25</v>
      </c>
      <c r="I13725" s="86">
        <v>0</v>
      </c>
      <c r="J13725" s="87">
        <v>89.25</v>
      </c>
    </row>
    <row r="13726" spans="1:10" ht="89.25">
      <c r="A13726" s="72">
        <v>13722</v>
      </c>
      <c r="B13726" s="83" t="s">
        <v>138</v>
      </c>
      <c r="C13726" s="84" t="s">
        <v>6358</v>
      </c>
      <c r="D13726" s="84" t="s">
        <v>6359</v>
      </c>
      <c r="E13726" s="84" t="s">
        <v>185</v>
      </c>
      <c r="F13726" s="84" t="s">
        <v>6352</v>
      </c>
      <c r="G13726" s="84" t="s">
        <v>10234</v>
      </c>
      <c r="H13726" s="85">
        <v>187.95</v>
      </c>
      <c r="I13726" s="86">
        <v>0</v>
      </c>
      <c r="J13726" s="87">
        <v>187.95</v>
      </c>
    </row>
    <row r="13727" spans="1:10" ht="63.75">
      <c r="A13727" s="72">
        <v>13723</v>
      </c>
      <c r="B13727" s="83" t="s">
        <v>138</v>
      </c>
      <c r="C13727" s="84" t="s">
        <v>6356</v>
      </c>
      <c r="D13727" s="84" t="s">
        <v>6357</v>
      </c>
      <c r="E13727" s="84" t="s">
        <v>185</v>
      </c>
      <c r="F13727" s="84" t="s">
        <v>6352</v>
      </c>
      <c r="G13727" s="84" t="s">
        <v>10234</v>
      </c>
      <c r="H13727" s="85">
        <v>105</v>
      </c>
      <c r="I13727" s="86">
        <v>0</v>
      </c>
      <c r="J13727" s="87">
        <v>105</v>
      </c>
    </row>
    <row r="13728" spans="1:10" ht="114.75">
      <c r="A13728" s="72">
        <v>13724</v>
      </c>
      <c r="B13728" s="83" t="s">
        <v>138</v>
      </c>
      <c r="C13728" s="84" t="s">
        <v>6354</v>
      </c>
      <c r="D13728" s="84" t="s">
        <v>6355</v>
      </c>
      <c r="E13728" s="84" t="s">
        <v>185</v>
      </c>
      <c r="F13728" s="84" t="s">
        <v>6352</v>
      </c>
      <c r="G13728" s="84" t="s">
        <v>10234</v>
      </c>
      <c r="H13728" s="85">
        <v>229.95</v>
      </c>
      <c r="I13728" s="86">
        <v>0</v>
      </c>
      <c r="J13728" s="87">
        <v>229.95</v>
      </c>
    </row>
    <row r="13729" spans="1:10" ht="38.25">
      <c r="A13729" s="72">
        <v>13725</v>
      </c>
      <c r="B13729" s="83" t="s">
        <v>138</v>
      </c>
      <c r="C13729" s="84" t="s">
        <v>6714</v>
      </c>
      <c r="D13729" s="84" t="s">
        <v>6715</v>
      </c>
      <c r="E13729" s="84" t="s">
        <v>185</v>
      </c>
      <c r="F13729" s="84" t="s">
        <v>6352</v>
      </c>
      <c r="G13729" s="84" t="s">
        <v>10234</v>
      </c>
      <c r="H13729" s="85">
        <v>4406</v>
      </c>
      <c r="I13729" s="86">
        <v>0</v>
      </c>
      <c r="J13729" s="87">
        <v>4406</v>
      </c>
    </row>
    <row r="13730" spans="1:10" ht="51">
      <c r="A13730" s="72">
        <v>13726</v>
      </c>
      <c r="B13730" s="83" t="s">
        <v>138</v>
      </c>
      <c r="C13730" s="84" t="s">
        <v>6712</v>
      </c>
      <c r="D13730" s="84" t="s">
        <v>6713</v>
      </c>
      <c r="E13730" s="84" t="s">
        <v>185</v>
      </c>
      <c r="F13730" s="84" t="s">
        <v>6352</v>
      </c>
      <c r="G13730" s="84" t="s">
        <v>10234</v>
      </c>
      <c r="H13730" s="85">
        <v>5216</v>
      </c>
      <c r="I13730" s="86">
        <v>0</v>
      </c>
      <c r="J13730" s="87">
        <v>5216</v>
      </c>
    </row>
    <row r="13731" spans="1:10" ht="63.75">
      <c r="A13731" s="72">
        <v>13727</v>
      </c>
      <c r="B13731" s="83" t="s">
        <v>138</v>
      </c>
      <c r="C13731" s="84" t="s">
        <v>6716</v>
      </c>
      <c r="D13731" s="84" t="s">
        <v>6717</v>
      </c>
      <c r="E13731" s="84" t="s">
        <v>185</v>
      </c>
      <c r="F13731" s="84" t="s">
        <v>6352</v>
      </c>
      <c r="G13731" s="84" t="s">
        <v>10234</v>
      </c>
      <c r="H13731" s="85">
        <v>6366</v>
      </c>
      <c r="I13731" s="86">
        <v>0</v>
      </c>
      <c r="J13731" s="87">
        <v>6366</v>
      </c>
    </row>
    <row r="13732" spans="1:10" ht="63.75">
      <c r="A13732" s="72">
        <v>13728</v>
      </c>
      <c r="B13732" s="83" t="s">
        <v>138</v>
      </c>
      <c r="C13732" s="84" t="s">
        <v>6402</v>
      </c>
      <c r="D13732" s="84" t="s">
        <v>6403</v>
      </c>
      <c r="E13732" s="84" t="s">
        <v>185</v>
      </c>
      <c r="F13732" s="84" t="s">
        <v>6352</v>
      </c>
      <c r="G13732" s="84" t="s">
        <v>10234</v>
      </c>
      <c r="H13732" s="85">
        <v>853</v>
      </c>
      <c r="I13732" s="86">
        <v>0</v>
      </c>
      <c r="J13732" s="87">
        <v>853</v>
      </c>
    </row>
    <row r="13733" spans="1:10" ht="63.75">
      <c r="A13733" s="72">
        <v>13729</v>
      </c>
      <c r="B13733" s="83" t="s">
        <v>138</v>
      </c>
      <c r="C13733" s="84" t="s">
        <v>6398</v>
      </c>
      <c r="D13733" s="84" t="s">
        <v>6399</v>
      </c>
      <c r="E13733" s="84" t="s">
        <v>185</v>
      </c>
      <c r="F13733" s="84" t="s">
        <v>6352</v>
      </c>
      <c r="G13733" s="84" t="s">
        <v>10234</v>
      </c>
      <c r="H13733" s="85">
        <v>678</v>
      </c>
      <c r="I13733" s="86">
        <v>0</v>
      </c>
      <c r="J13733" s="87">
        <v>678</v>
      </c>
    </row>
    <row r="13734" spans="1:10" ht="63.75">
      <c r="A13734" s="72">
        <v>13730</v>
      </c>
      <c r="B13734" s="83" t="s">
        <v>138</v>
      </c>
      <c r="C13734" s="84" t="s">
        <v>6396</v>
      </c>
      <c r="D13734" s="84" t="s">
        <v>6397</v>
      </c>
      <c r="E13734" s="84" t="s">
        <v>185</v>
      </c>
      <c r="F13734" s="84" t="s">
        <v>6352</v>
      </c>
      <c r="G13734" s="84" t="s">
        <v>10234</v>
      </c>
      <c r="H13734" s="85">
        <v>712</v>
      </c>
      <c r="I13734" s="86">
        <v>0</v>
      </c>
      <c r="J13734" s="87">
        <v>712</v>
      </c>
    </row>
    <row r="13735" spans="1:10" ht="63.75">
      <c r="A13735" s="72">
        <v>13731</v>
      </c>
      <c r="B13735" s="83" t="s">
        <v>138</v>
      </c>
      <c r="C13735" s="84" t="s">
        <v>6400</v>
      </c>
      <c r="D13735" s="84" t="s">
        <v>6401</v>
      </c>
      <c r="E13735" s="84" t="s">
        <v>185</v>
      </c>
      <c r="F13735" s="84" t="s">
        <v>6352</v>
      </c>
      <c r="G13735" s="84" t="s">
        <v>10234</v>
      </c>
      <c r="H13735" s="85">
        <v>712</v>
      </c>
      <c r="I13735" s="86">
        <v>0</v>
      </c>
      <c r="J13735" s="87">
        <v>712</v>
      </c>
    </row>
    <row r="13736" spans="1:10" ht="25.5">
      <c r="A13736" s="72">
        <v>13732</v>
      </c>
      <c r="B13736" s="83" t="s">
        <v>138</v>
      </c>
      <c r="C13736" s="84" t="s">
        <v>6708</v>
      </c>
      <c r="D13736" s="84" t="s">
        <v>6709</v>
      </c>
      <c r="E13736" s="84" t="s">
        <v>185</v>
      </c>
      <c r="F13736" s="84" t="s">
        <v>6352</v>
      </c>
      <c r="G13736" s="84" t="s">
        <v>10234</v>
      </c>
      <c r="H13736" s="85">
        <v>849</v>
      </c>
      <c r="I13736" s="86">
        <v>0</v>
      </c>
      <c r="J13736" s="87">
        <v>849</v>
      </c>
    </row>
    <row r="13737" spans="1:10" ht="51">
      <c r="A13737" s="72">
        <v>13733</v>
      </c>
      <c r="B13737" s="83" t="s">
        <v>138</v>
      </c>
      <c r="C13737" s="84" t="s">
        <v>6668</v>
      </c>
      <c r="D13737" s="84" t="s">
        <v>6669</v>
      </c>
      <c r="E13737" s="84" t="s">
        <v>185</v>
      </c>
      <c r="F13737" s="84" t="s">
        <v>6352</v>
      </c>
      <c r="G13737" s="84" t="s">
        <v>10234</v>
      </c>
      <c r="H13737" s="85">
        <v>76</v>
      </c>
      <c r="I13737" s="86">
        <v>0</v>
      </c>
      <c r="J13737" s="87">
        <v>76</v>
      </c>
    </row>
    <row r="13738" spans="1:10" ht="89.25">
      <c r="A13738" s="72">
        <v>13734</v>
      </c>
      <c r="B13738" s="83" t="s">
        <v>138</v>
      </c>
      <c r="C13738" s="84" t="s">
        <v>6664</v>
      </c>
      <c r="D13738" s="84" t="s">
        <v>6665</v>
      </c>
      <c r="E13738" s="84" t="s">
        <v>185</v>
      </c>
      <c r="F13738" s="84" t="s">
        <v>6352</v>
      </c>
      <c r="G13738" s="84" t="s">
        <v>10234</v>
      </c>
      <c r="H13738" s="85">
        <v>176</v>
      </c>
      <c r="I13738" s="86">
        <v>0</v>
      </c>
      <c r="J13738" s="87">
        <v>176</v>
      </c>
    </row>
    <row r="13739" spans="1:10">
      <c r="A13739" s="72">
        <v>13735</v>
      </c>
      <c r="B13739" s="83" t="s">
        <v>138</v>
      </c>
      <c r="C13739" s="84" t="s">
        <v>6658</v>
      </c>
      <c r="D13739" s="84" t="s">
        <v>6659</v>
      </c>
      <c r="E13739" s="84" t="s">
        <v>185</v>
      </c>
      <c r="F13739" s="84" t="s">
        <v>6352</v>
      </c>
      <c r="G13739" s="84" t="s">
        <v>10234</v>
      </c>
      <c r="H13739" s="85">
        <v>186</v>
      </c>
      <c r="I13739" s="86">
        <v>0</v>
      </c>
      <c r="J13739" s="87">
        <v>186</v>
      </c>
    </row>
    <row r="13740" spans="1:10" ht="89.25">
      <c r="A13740" s="72">
        <v>13736</v>
      </c>
      <c r="B13740" s="83" t="s">
        <v>138</v>
      </c>
      <c r="C13740" s="84" t="s">
        <v>6670</v>
      </c>
      <c r="D13740" s="84" t="s">
        <v>6671</v>
      </c>
      <c r="E13740" s="84" t="s">
        <v>185</v>
      </c>
      <c r="F13740" s="84" t="s">
        <v>6352</v>
      </c>
      <c r="G13740" s="84" t="s">
        <v>10234</v>
      </c>
      <c r="H13740" s="85">
        <v>260</v>
      </c>
      <c r="I13740" s="86">
        <v>0</v>
      </c>
      <c r="J13740" s="87">
        <v>260</v>
      </c>
    </row>
    <row r="13741" spans="1:10" ht="76.5">
      <c r="A13741" s="72">
        <v>13737</v>
      </c>
      <c r="B13741" s="83" t="s">
        <v>138</v>
      </c>
      <c r="C13741" s="84" t="s">
        <v>6391</v>
      </c>
      <c r="D13741" s="84" t="s">
        <v>6392</v>
      </c>
      <c r="E13741" s="84" t="s">
        <v>185</v>
      </c>
      <c r="F13741" s="84" t="s">
        <v>6352</v>
      </c>
      <c r="G13741" s="84" t="s">
        <v>10234</v>
      </c>
      <c r="H13741" s="85">
        <v>680</v>
      </c>
      <c r="I13741" s="86">
        <v>0</v>
      </c>
      <c r="J13741" s="87">
        <v>680</v>
      </c>
    </row>
    <row r="13742" spans="1:10" ht="25.5">
      <c r="A13742" s="72">
        <v>13738</v>
      </c>
      <c r="B13742" s="83" t="s">
        <v>138</v>
      </c>
      <c r="C13742" s="84" t="s">
        <v>6428</v>
      </c>
      <c r="D13742" s="84" t="s">
        <v>6429</v>
      </c>
      <c r="E13742" s="84" t="s">
        <v>185</v>
      </c>
      <c r="F13742" s="84" t="s">
        <v>6352</v>
      </c>
      <c r="G13742" s="84" t="s">
        <v>10234</v>
      </c>
      <c r="H13742" s="85">
        <v>197</v>
      </c>
      <c r="I13742" s="86">
        <v>0</v>
      </c>
      <c r="J13742" s="87">
        <v>197</v>
      </c>
    </row>
    <row r="13743" spans="1:10" ht="38.25">
      <c r="A13743" s="72">
        <v>13739</v>
      </c>
      <c r="B13743" s="83" t="s">
        <v>138</v>
      </c>
      <c r="C13743" s="84" t="s">
        <v>6430</v>
      </c>
      <c r="D13743" s="84" t="s">
        <v>6431</v>
      </c>
      <c r="E13743" s="84" t="s">
        <v>185</v>
      </c>
      <c r="F13743" s="84" t="s">
        <v>6352</v>
      </c>
      <c r="G13743" s="84" t="s">
        <v>10234</v>
      </c>
      <c r="H13743" s="85">
        <v>290</v>
      </c>
      <c r="I13743" s="86">
        <v>0</v>
      </c>
      <c r="J13743" s="87">
        <v>290</v>
      </c>
    </row>
    <row r="13744" spans="1:10" ht="38.25">
      <c r="A13744" s="72">
        <v>13740</v>
      </c>
      <c r="B13744" s="83" t="s">
        <v>138</v>
      </c>
      <c r="C13744" s="84" t="s">
        <v>6438</v>
      </c>
      <c r="D13744" s="84" t="s">
        <v>6439</v>
      </c>
      <c r="E13744" s="84" t="s">
        <v>185</v>
      </c>
      <c r="F13744" s="84" t="s">
        <v>6352</v>
      </c>
      <c r="G13744" s="84" t="s">
        <v>10234</v>
      </c>
      <c r="H13744" s="85">
        <v>182</v>
      </c>
      <c r="I13744" s="86">
        <v>0</v>
      </c>
      <c r="J13744" s="87">
        <v>182</v>
      </c>
    </row>
    <row r="13745" spans="1:10" ht="38.25">
      <c r="A13745" s="72">
        <v>13741</v>
      </c>
      <c r="B13745" s="83" t="s">
        <v>138</v>
      </c>
      <c r="C13745" s="84" t="s">
        <v>6432</v>
      </c>
      <c r="D13745" s="84" t="s">
        <v>6433</v>
      </c>
      <c r="E13745" s="84" t="s">
        <v>185</v>
      </c>
      <c r="F13745" s="84" t="s">
        <v>6352</v>
      </c>
      <c r="G13745" s="84" t="s">
        <v>10234</v>
      </c>
      <c r="H13745" s="85">
        <v>179</v>
      </c>
      <c r="I13745" s="86">
        <v>0</v>
      </c>
      <c r="J13745" s="87">
        <v>179</v>
      </c>
    </row>
    <row r="13746" spans="1:10" ht="38.25">
      <c r="A13746" s="72">
        <v>13742</v>
      </c>
      <c r="B13746" s="83" t="s">
        <v>138</v>
      </c>
      <c r="C13746" s="84" t="s">
        <v>6422</v>
      </c>
      <c r="D13746" s="84" t="s">
        <v>6423</v>
      </c>
      <c r="E13746" s="84" t="s">
        <v>185</v>
      </c>
      <c r="F13746" s="84" t="s">
        <v>6352</v>
      </c>
      <c r="G13746" s="84" t="s">
        <v>10234</v>
      </c>
      <c r="H13746" s="85">
        <v>179</v>
      </c>
      <c r="I13746" s="86">
        <v>0</v>
      </c>
      <c r="J13746" s="87">
        <v>179</v>
      </c>
    </row>
    <row r="13747" spans="1:10" ht="25.5">
      <c r="A13747" s="72">
        <v>13743</v>
      </c>
      <c r="B13747" s="83" t="s">
        <v>138</v>
      </c>
      <c r="C13747" s="84" t="s">
        <v>6406</v>
      </c>
      <c r="D13747" s="84" t="s">
        <v>6407</v>
      </c>
      <c r="E13747" s="84" t="s">
        <v>185</v>
      </c>
      <c r="F13747" s="84" t="s">
        <v>6352</v>
      </c>
      <c r="G13747" s="84" t="s">
        <v>10234</v>
      </c>
      <c r="H13747" s="85">
        <v>179</v>
      </c>
      <c r="I13747" s="86">
        <v>0</v>
      </c>
      <c r="J13747" s="87">
        <v>179</v>
      </c>
    </row>
    <row r="13748" spans="1:10" ht="38.25">
      <c r="A13748" s="72">
        <v>13744</v>
      </c>
      <c r="B13748" s="83" t="s">
        <v>138</v>
      </c>
      <c r="C13748" s="84" t="s">
        <v>6418</v>
      </c>
      <c r="D13748" s="84" t="s">
        <v>6419</v>
      </c>
      <c r="E13748" s="84" t="s">
        <v>185</v>
      </c>
      <c r="F13748" s="84" t="s">
        <v>6352</v>
      </c>
      <c r="G13748" s="84" t="s">
        <v>10234</v>
      </c>
      <c r="H13748" s="85">
        <v>380</v>
      </c>
      <c r="I13748" s="86">
        <v>0</v>
      </c>
      <c r="J13748" s="87">
        <v>380</v>
      </c>
    </row>
    <row r="13749" spans="1:10" ht="38.25">
      <c r="A13749" s="72">
        <v>13745</v>
      </c>
      <c r="B13749" s="83" t="s">
        <v>138</v>
      </c>
      <c r="C13749" s="84" t="s">
        <v>6420</v>
      </c>
      <c r="D13749" s="84" t="s">
        <v>6421</v>
      </c>
      <c r="E13749" s="84" t="s">
        <v>185</v>
      </c>
      <c r="F13749" s="84" t="s">
        <v>6352</v>
      </c>
      <c r="G13749" s="84" t="s">
        <v>10234</v>
      </c>
      <c r="H13749" s="85">
        <v>1040</v>
      </c>
      <c r="I13749" s="86">
        <v>0</v>
      </c>
      <c r="J13749" s="87">
        <v>1040</v>
      </c>
    </row>
    <row r="13750" spans="1:10" ht="38.25">
      <c r="A13750" s="72">
        <v>13746</v>
      </c>
      <c r="B13750" s="83" t="s">
        <v>138</v>
      </c>
      <c r="C13750" s="84" t="s">
        <v>6414</v>
      </c>
      <c r="D13750" s="84" t="s">
        <v>6415</v>
      </c>
      <c r="E13750" s="84" t="s">
        <v>185</v>
      </c>
      <c r="F13750" s="84" t="s">
        <v>6352</v>
      </c>
      <c r="G13750" s="84" t="s">
        <v>10234</v>
      </c>
      <c r="H13750" s="85">
        <v>540</v>
      </c>
      <c r="I13750" s="86">
        <v>0</v>
      </c>
      <c r="J13750" s="87">
        <v>540</v>
      </c>
    </row>
    <row r="13751" spans="1:10" ht="38.25">
      <c r="A13751" s="72">
        <v>13747</v>
      </c>
      <c r="B13751" s="83" t="s">
        <v>138</v>
      </c>
      <c r="C13751" s="84" t="s">
        <v>41428</v>
      </c>
      <c r="D13751" s="84" t="s">
        <v>41429</v>
      </c>
      <c r="E13751" s="84" t="s">
        <v>185</v>
      </c>
      <c r="F13751" s="84" t="s">
        <v>6352</v>
      </c>
      <c r="G13751" s="84" t="s">
        <v>10234</v>
      </c>
      <c r="H13751" s="85">
        <v>540</v>
      </c>
      <c r="I13751" s="86">
        <v>0</v>
      </c>
      <c r="J13751" s="87">
        <v>540</v>
      </c>
    </row>
    <row r="13752" spans="1:10" ht="38.25">
      <c r="A13752" s="72">
        <v>13748</v>
      </c>
      <c r="B13752" s="83" t="s">
        <v>138</v>
      </c>
      <c r="C13752" s="84" t="s">
        <v>41430</v>
      </c>
      <c r="D13752" s="84" t="s">
        <v>41431</v>
      </c>
      <c r="E13752" s="84" t="s">
        <v>185</v>
      </c>
      <c r="F13752" s="84" t="s">
        <v>6352</v>
      </c>
      <c r="G13752" s="84" t="s">
        <v>10234</v>
      </c>
      <c r="H13752" s="85">
        <v>280</v>
      </c>
      <c r="I13752" s="86">
        <v>0</v>
      </c>
      <c r="J13752" s="87">
        <v>280</v>
      </c>
    </row>
    <row r="13753" spans="1:10" ht="38.25">
      <c r="A13753" s="72">
        <v>13749</v>
      </c>
      <c r="B13753" s="83" t="s">
        <v>138</v>
      </c>
      <c r="C13753" s="84" t="s">
        <v>6444</v>
      </c>
      <c r="D13753" s="84" t="s">
        <v>6445</v>
      </c>
      <c r="E13753" s="84" t="s">
        <v>185</v>
      </c>
      <c r="F13753" s="84" t="s">
        <v>6352</v>
      </c>
      <c r="G13753" s="84" t="s">
        <v>10234</v>
      </c>
      <c r="H13753" s="85">
        <v>280</v>
      </c>
      <c r="I13753" s="86">
        <v>0</v>
      </c>
      <c r="J13753" s="87">
        <v>280</v>
      </c>
    </row>
    <row r="13754" spans="1:10" ht="25.5">
      <c r="A13754" s="72">
        <v>13750</v>
      </c>
      <c r="B13754" s="83" t="s">
        <v>138</v>
      </c>
      <c r="C13754" s="84" t="s">
        <v>6452</v>
      </c>
      <c r="D13754" s="84" t="s">
        <v>6453</v>
      </c>
      <c r="E13754" s="84" t="s">
        <v>185</v>
      </c>
      <c r="F13754" s="84" t="s">
        <v>6352</v>
      </c>
      <c r="G13754" s="84" t="s">
        <v>10234</v>
      </c>
      <c r="H13754" s="85">
        <v>280</v>
      </c>
      <c r="I13754" s="86">
        <v>0</v>
      </c>
      <c r="J13754" s="87">
        <v>280</v>
      </c>
    </row>
    <row r="13755" spans="1:10" ht="38.25">
      <c r="A13755" s="72">
        <v>13751</v>
      </c>
      <c r="B13755" s="83" t="s">
        <v>138</v>
      </c>
      <c r="C13755" s="84" t="s">
        <v>6448</v>
      </c>
      <c r="D13755" s="84" t="s">
        <v>6449</v>
      </c>
      <c r="E13755" s="84" t="s">
        <v>185</v>
      </c>
      <c r="F13755" s="84" t="s">
        <v>6352</v>
      </c>
      <c r="G13755" s="84" t="s">
        <v>10234</v>
      </c>
      <c r="H13755" s="85">
        <v>430</v>
      </c>
      <c r="I13755" s="86">
        <v>0</v>
      </c>
      <c r="J13755" s="87">
        <v>430</v>
      </c>
    </row>
    <row r="13756" spans="1:10" ht="25.5">
      <c r="A13756" s="72">
        <v>13752</v>
      </c>
      <c r="B13756" s="83" t="s">
        <v>138</v>
      </c>
      <c r="C13756" s="84" t="s">
        <v>6434</v>
      </c>
      <c r="D13756" s="84" t="s">
        <v>6435</v>
      </c>
      <c r="E13756" s="84" t="s">
        <v>185</v>
      </c>
      <c r="F13756" s="84" t="s">
        <v>6352</v>
      </c>
      <c r="G13756" s="84" t="s">
        <v>10234</v>
      </c>
      <c r="H13756" s="85">
        <v>430</v>
      </c>
      <c r="I13756" s="86">
        <v>0</v>
      </c>
      <c r="J13756" s="87">
        <v>430</v>
      </c>
    </row>
    <row r="13757" spans="1:10" ht="25.5">
      <c r="A13757" s="72">
        <v>13753</v>
      </c>
      <c r="B13757" s="83" t="s">
        <v>138</v>
      </c>
      <c r="C13757" s="84" t="s">
        <v>6424</v>
      </c>
      <c r="D13757" s="84" t="s">
        <v>6425</v>
      </c>
      <c r="E13757" s="84" t="s">
        <v>185</v>
      </c>
      <c r="F13757" s="84" t="s">
        <v>6352</v>
      </c>
      <c r="G13757" s="84" t="s">
        <v>10234</v>
      </c>
      <c r="H13757" s="85">
        <v>430</v>
      </c>
      <c r="I13757" s="86">
        <v>0</v>
      </c>
      <c r="J13757" s="87">
        <v>430</v>
      </c>
    </row>
    <row r="13758" spans="1:10" ht="38.25">
      <c r="A13758" s="72">
        <v>13754</v>
      </c>
      <c r="B13758" s="83" t="s">
        <v>138</v>
      </c>
      <c r="C13758" s="84" t="s">
        <v>6446</v>
      </c>
      <c r="D13758" s="84" t="s">
        <v>6447</v>
      </c>
      <c r="E13758" s="84" t="s">
        <v>185</v>
      </c>
      <c r="F13758" s="84" t="s">
        <v>6352</v>
      </c>
      <c r="G13758" s="84" t="s">
        <v>10234</v>
      </c>
      <c r="H13758" s="85">
        <v>530</v>
      </c>
      <c r="I13758" s="86">
        <v>0</v>
      </c>
      <c r="J13758" s="87">
        <v>530</v>
      </c>
    </row>
    <row r="13759" spans="1:10" ht="38.25">
      <c r="A13759" s="72">
        <v>13755</v>
      </c>
      <c r="B13759" s="83" t="s">
        <v>138</v>
      </c>
      <c r="C13759" s="84" t="s">
        <v>6440</v>
      </c>
      <c r="D13759" s="84" t="s">
        <v>6441</v>
      </c>
      <c r="E13759" s="84" t="s">
        <v>185</v>
      </c>
      <c r="F13759" s="84" t="s">
        <v>6352</v>
      </c>
      <c r="G13759" s="84" t="s">
        <v>10234</v>
      </c>
      <c r="H13759" s="85">
        <v>880</v>
      </c>
      <c r="I13759" s="86">
        <v>0</v>
      </c>
      <c r="J13759" s="87">
        <v>880</v>
      </c>
    </row>
    <row r="13760" spans="1:10" ht="25.5">
      <c r="A13760" s="72">
        <v>13756</v>
      </c>
      <c r="B13760" s="83" t="s">
        <v>138</v>
      </c>
      <c r="C13760" s="84" t="s">
        <v>6442</v>
      </c>
      <c r="D13760" s="84" t="s">
        <v>6443</v>
      </c>
      <c r="E13760" s="84" t="s">
        <v>185</v>
      </c>
      <c r="F13760" s="84" t="s">
        <v>6352</v>
      </c>
      <c r="G13760" s="84" t="s">
        <v>10234</v>
      </c>
      <c r="H13760" s="85">
        <v>280</v>
      </c>
      <c r="I13760" s="86">
        <v>0</v>
      </c>
      <c r="J13760" s="87">
        <v>280</v>
      </c>
    </row>
    <row r="13761" spans="1:10" ht="25.5">
      <c r="A13761" s="72">
        <v>13757</v>
      </c>
      <c r="B13761" s="83" t="s">
        <v>138</v>
      </c>
      <c r="C13761" s="84" t="s">
        <v>6404</v>
      </c>
      <c r="D13761" s="84" t="s">
        <v>6405</v>
      </c>
      <c r="E13761" s="84" t="s">
        <v>185</v>
      </c>
      <c r="F13761" s="84" t="s">
        <v>6352</v>
      </c>
      <c r="G13761" s="84" t="s">
        <v>10234</v>
      </c>
      <c r="H13761" s="85">
        <v>260</v>
      </c>
      <c r="I13761" s="86">
        <v>0</v>
      </c>
      <c r="J13761" s="87">
        <v>260</v>
      </c>
    </row>
    <row r="13762" spans="1:10" ht="25.5">
      <c r="A13762" s="72">
        <v>13758</v>
      </c>
      <c r="B13762" s="83" t="s">
        <v>138</v>
      </c>
      <c r="C13762" s="84" t="s">
        <v>6501</v>
      </c>
      <c r="D13762" s="84" t="s">
        <v>41432</v>
      </c>
      <c r="E13762" s="84" t="s">
        <v>185</v>
      </c>
      <c r="F13762" s="84" t="s">
        <v>6352</v>
      </c>
      <c r="G13762" s="84" t="s">
        <v>10234</v>
      </c>
      <c r="H13762" s="85">
        <v>187</v>
      </c>
      <c r="I13762" s="86">
        <v>0</v>
      </c>
      <c r="J13762" s="87">
        <v>187</v>
      </c>
    </row>
    <row r="13763" spans="1:10" ht="51">
      <c r="A13763" s="72">
        <v>13759</v>
      </c>
      <c r="B13763" s="83" t="s">
        <v>138</v>
      </c>
      <c r="C13763" s="84" t="s">
        <v>6508</v>
      </c>
      <c r="D13763" s="84" t="s">
        <v>41433</v>
      </c>
      <c r="E13763" s="84" t="s">
        <v>185</v>
      </c>
      <c r="F13763" s="84" t="s">
        <v>6352</v>
      </c>
      <c r="G13763" s="84" t="s">
        <v>10234</v>
      </c>
      <c r="H13763" s="85">
        <v>568</v>
      </c>
      <c r="I13763" s="86">
        <v>0</v>
      </c>
      <c r="J13763" s="87">
        <v>568</v>
      </c>
    </row>
    <row r="13764" spans="1:10" ht="63.75">
      <c r="A13764" s="72">
        <v>13760</v>
      </c>
      <c r="B13764" s="83" t="s">
        <v>138</v>
      </c>
      <c r="C13764" s="84" t="s">
        <v>6522</v>
      </c>
      <c r="D13764" s="84" t="s">
        <v>41434</v>
      </c>
      <c r="E13764" s="84" t="s">
        <v>185</v>
      </c>
      <c r="F13764" s="84" t="s">
        <v>6352</v>
      </c>
      <c r="G13764" s="84" t="s">
        <v>10234</v>
      </c>
      <c r="H13764" s="85">
        <v>284</v>
      </c>
      <c r="I13764" s="86">
        <v>0</v>
      </c>
      <c r="J13764" s="87">
        <v>284</v>
      </c>
    </row>
    <row r="13765" spans="1:10" ht="38.25">
      <c r="A13765" s="72">
        <v>13761</v>
      </c>
      <c r="B13765" s="83" t="s">
        <v>138</v>
      </c>
      <c r="C13765" s="84" t="s">
        <v>6519</v>
      </c>
      <c r="D13765" s="84" t="s">
        <v>41435</v>
      </c>
      <c r="E13765" s="84" t="s">
        <v>185</v>
      </c>
      <c r="F13765" s="84" t="s">
        <v>6352</v>
      </c>
      <c r="G13765" s="84" t="s">
        <v>10234</v>
      </c>
      <c r="H13765" s="85">
        <v>14</v>
      </c>
      <c r="I13765" s="86">
        <v>0</v>
      </c>
      <c r="J13765" s="87">
        <v>14</v>
      </c>
    </row>
    <row r="13766" spans="1:10" ht="38.25">
      <c r="A13766" s="72">
        <v>13762</v>
      </c>
      <c r="B13766" s="83" t="s">
        <v>138</v>
      </c>
      <c r="C13766" s="84" t="s">
        <v>6534</v>
      </c>
      <c r="D13766" s="84" t="s">
        <v>6535</v>
      </c>
      <c r="E13766" s="84" t="s">
        <v>185</v>
      </c>
      <c r="F13766" s="84" t="s">
        <v>6352</v>
      </c>
      <c r="G13766" s="84" t="s">
        <v>10234</v>
      </c>
      <c r="H13766" s="85">
        <v>410</v>
      </c>
      <c r="I13766" s="86">
        <v>0</v>
      </c>
      <c r="J13766" s="87">
        <v>410</v>
      </c>
    </row>
    <row r="13767" spans="1:10" ht="51">
      <c r="A13767" s="72">
        <v>13763</v>
      </c>
      <c r="B13767" s="83" t="s">
        <v>138</v>
      </c>
      <c r="C13767" s="84" t="s">
        <v>6523</v>
      </c>
      <c r="D13767" s="84" t="s">
        <v>6524</v>
      </c>
      <c r="E13767" s="84" t="s">
        <v>185</v>
      </c>
      <c r="F13767" s="84" t="s">
        <v>6352</v>
      </c>
      <c r="G13767" s="84" t="s">
        <v>10234</v>
      </c>
      <c r="H13767" s="85">
        <v>1648</v>
      </c>
      <c r="I13767" s="86">
        <v>0</v>
      </c>
      <c r="J13767" s="87">
        <v>1648</v>
      </c>
    </row>
    <row r="13768" spans="1:10" ht="63.75">
      <c r="A13768" s="72">
        <v>13764</v>
      </c>
      <c r="B13768" s="83" t="s">
        <v>138</v>
      </c>
      <c r="C13768" s="84" t="s">
        <v>6517</v>
      </c>
      <c r="D13768" s="84" t="s">
        <v>6518</v>
      </c>
      <c r="E13768" s="84" t="s">
        <v>185</v>
      </c>
      <c r="F13768" s="84" t="s">
        <v>6352</v>
      </c>
      <c r="G13768" s="84" t="s">
        <v>10234</v>
      </c>
      <c r="H13768" s="85">
        <v>1103</v>
      </c>
      <c r="I13768" s="86">
        <v>0</v>
      </c>
      <c r="J13768" s="87">
        <v>1103</v>
      </c>
    </row>
    <row r="13769" spans="1:10" ht="51">
      <c r="A13769" s="72">
        <v>13765</v>
      </c>
      <c r="B13769" s="83" t="s">
        <v>138</v>
      </c>
      <c r="C13769" s="84" t="s">
        <v>6515</v>
      </c>
      <c r="D13769" s="84" t="s">
        <v>6516</v>
      </c>
      <c r="E13769" s="84" t="s">
        <v>185</v>
      </c>
      <c r="F13769" s="84" t="s">
        <v>6352</v>
      </c>
      <c r="G13769" s="84" t="s">
        <v>10234</v>
      </c>
      <c r="H13769" s="85">
        <v>972</v>
      </c>
      <c r="I13769" s="86">
        <v>0</v>
      </c>
      <c r="J13769" s="87">
        <v>972</v>
      </c>
    </row>
    <row r="13770" spans="1:10" ht="51">
      <c r="A13770" s="72">
        <v>13766</v>
      </c>
      <c r="B13770" s="83" t="s">
        <v>138</v>
      </c>
      <c r="C13770" s="84" t="s">
        <v>6497</v>
      </c>
      <c r="D13770" s="84" t="s">
        <v>41436</v>
      </c>
      <c r="E13770" s="84" t="s">
        <v>185</v>
      </c>
      <c r="F13770" s="84" t="s">
        <v>6352</v>
      </c>
      <c r="G13770" s="84" t="s">
        <v>10234</v>
      </c>
      <c r="H13770" s="85">
        <v>468</v>
      </c>
      <c r="I13770" s="86">
        <v>0</v>
      </c>
      <c r="J13770" s="87">
        <v>468</v>
      </c>
    </row>
    <row r="13771" spans="1:10" ht="38.25">
      <c r="A13771" s="72">
        <v>13767</v>
      </c>
      <c r="B13771" s="83" t="s">
        <v>138</v>
      </c>
      <c r="C13771" s="84" t="s">
        <v>6525</v>
      </c>
      <c r="D13771" s="84" t="s">
        <v>6526</v>
      </c>
      <c r="E13771" s="84" t="s">
        <v>185</v>
      </c>
      <c r="F13771" s="84" t="s">
        <v>6352</v>
      </c>
      <c r="G13771" s="84" t="s">
        <v>10234</v>
      </c>
      <c r="H13771" s="85">
        <v>2063</v>
      </c>
      <c r="I13771" s="86">
        <v>0</v>
      </c>
      <c r="J13771" s="87">
        <v>2063</v>
      </c>
    </row>
    <row r="13772" spans="1:10" ht="51">
      <c r="A13772" s="72">
        <v>13768</v>
      </c>
      <c r="B13772" s="83" t="s">
        <v>138</v>
      </c>
      <c r="C13772" s="84" t="s">
        <v>6504</v>
      </c>
      <c r="D13772" s="84" t="s">
        <v>6505</v>
      </c>
      <c r="E13772" s="84" t="s">
        <v>185</v>
      </c>
      <c r="F13772" s="84" t="s">
        <v>6352</v>
      </c>
      <c r="G13772" s="84" t="s">
        <v>10234</v>
      </c>
      <c r="H13772" s="85">
        <v>2170</v>
      </c>
      <c r="I13772" s="86">
        <v>0</v>
      </c>
      <c r="J13772" s="87">
        <v>2170</v>
      </c>
    </row>
    <row r="13773" spans="1:10" ht="63.75">
      <c r="A13773" s="72">
        <v>13769</v>
      </c>
      <c r="B13773" s="83" t="s">
        <v>138</v>
      </c>
      <c r="C13773" s="84" t="s">
        <v>6538</v>
      </c>
      <c r="D13773" s="84" t="s">
        <v>6539</v>
      </c>
      <c r="E13773" s="84" t="s">
        <v>185</v>
      </c>
      <c r="F13773" s="84" t="s">
        <v>6352</v>
      </c>
      <c r="G13773" s="84" t="s">
        <v>10234</v>
      </c>
      <c r="H13773" s="85">
        <v>1446</v>
      </c>
      <c r="I13773" s="86">
        <v>0</v>
      </c>
      <c r="J13773" s="87">
        <v>1446</v>
      </c>
    </row>
    <row r="13774" spans="1:10" ht="51">
      <c r="A13774" s="72">
        <v>13770</v>
      </c>
      <c r="B13774" s="83" t="s">
        <v>138</v>
      </c>
      <c r="C13774" s="84" t="s">
        <v>6536</v>
      </c>
      <c r="D13774" s="84" t="s">
        <v>6537</v>
      </c>
      <c r="E13774" s="84" t="s">
        <v>185</v>
      </c>
      <c r="F13774" s="84" t="s">
        <v>6352</v>
      </c>
      <c r="G13774" s="84" t="s">
        <v>10234</v>
      </c>
      <c r="H13774" s="85">
        <v>1221</v>
      </c>
      <c r="I13774" s="86">
        <v>0</v>
      </c>
      <c r="J13774" s="87">
        <v>1221</v>
      </c>
    </row>
    <row r="13775" spans="1:10" ht="76.5">
      <c r="A13775" s="72">
        <v>13771</v>
      </c>
      <c r="B13775" s="83" t="s">
        <v>138</v>
      </c>
      <c r="C13775" s="84" t="s">
        <v>6527</v>
      </c>
      <c r="D13775" s="84" t="s">
        <v>6528</v>
      </c>
      <c r="E13775" s="84" t="s">
        <v>185</v>
      </c>
      <c r="F13775" s="84" t="s">
        <v>6352</v>
      </c>
      <c r="G13775" s="84" t="s">
        <v>10234</v>
      </c>
      <c r="H13775" s="85">
        <v>400</v>
      </c>
      <c r="I13775" s="86">
        <v>0</v>
      </c>
      <c r="J13775" s="87">
        <v>400</v>
      </c>
    </row>
    <row r="13776" spans="1:10" ht="76.5">
      <c r="A13776" s="72">
        <v>13772</v>
      </c>
      <c r="B13776" s="83" t="s">
        <v>138</v>
      </c>
      <c r="C13776" s="84" t="s">
        <v>6509</v>
      </c>
      <c r="D13776" s="84" t="s">
        <v>6510</v>
      </c>
      <c r="E13776" s="84" t="s">
        <v>185</v>
      </c>
      <c r="F13776" s="84" t="s">
        <v>6352</v>
      </c>
      <c r="G13776" s="84" t="s">
        <v>10234</v>
      </c>
      <c r="H13776" s="85">
        <v>232</v>
      </c>
      <c r="I13776" s="86">
        <v>0</v>
      </c>
      <c r="J13776" s="87">
        <v>232</v>
      </c>
    </row>
    <row r="13777" spans="1:10" ht="165.75">
      <c r="A13777" s="72">
        <v>13773</v>
      </c>
      <c r="B13777" s="83" t="s">
        <v>138</v>
      </c>
      <c r="C13777" s="84" t="s">
        <v>41437</v>
      </c>
      <c r="D13777" s="84" t="s">
        <v>41438</v>
      </c>
      <c r="E13777" s="84" t="s">
        <v>185</v>
      </c>
      <c r="F13777" s="84" t="s">
        <v>6352</v>
      </c>
      <c r="G13777" s="84" t="s">
        <v>10234</v>
      </c>
      <c r="H13777" s="85">
        <v>22633.16</v>
      </c>
      <c r="I13777" s="86">
        <v>0</v>
      </c>
      <c r="J13777" s="87">
        <v>22633.16</v>
      </c>
    </row>
    <row r="13778" spans="1:10" ht="165.75">
      <c r="A13778" s="72">
        <v>13774</v>
      </c>
      <c r="B13778" s="83" t="s">
        <v>138</v>
      </c>
      <c r="C13778" s="84" t="s">
        <v>6499</v>
      </c>
      <c r="D13778" s="84" t="s">
        <v>41438</v>
      </c>
      <c r="E13778" s="84" t="s">
        <v>185</v>
      </c>
      <c r="F13778" s="84" t="s">
        <v>6352</v>
      </c>
      <c r="G13778" s="84" t="s">
        <v>10234</v>
      </c>
      <c r="H13778" s="85">
        <v>70069</v>
      </c>
      <c r="I13778" s="86">
        <v>0</v>
      </c>
      <c r="J13778" s="87">
        <v>70069</v>
      </c>
    </row>
    <row r="13779" spans="1:10" ht="127.5">
      <c r="A13779" s="72">
        <v>13775</v>
      </c>
      <c r="B13779" s="83" t="s">
        <v>138</v>
      </c>
      <c r="C13779" s="84" t="s">
        <v>6500</v>
      </c>
      <c r="D13779" s="84" t="s">
        <v>41439</v>
      </c>
      <c r="E13779" s="84" t="s">
        <v>185</v>
      </c>
      <c r="F13779" s="84" t="s">
        <v>6352</v>
      </c>
      <c r="G13779" s="84" t="s">
        <v>10234</v>
      </c>
      <c r="H13779" s="85">
        <v>24019</v>
      </c>
      <c r="I13779" s="86">
        <v>0</v>
      </c>
      <c r="J13779" s="87">
        <v>24019</v>
      </c>
    </row>
    <row r="13780" spans="1:10" ht="89.25">
      <c r="A13780" s="72">
        <v>13776</v>
      </c>
      <c r="B13780" s="83" t="s">
        <v>138</v>
      </c>
      <c r="C13780" s="84" t="s">
        <v>6502</v>
      </c>
      <c r="D13780" s="84" t="s">
        <v>6503</v>
      </c>
      <c r="E13780" s="84" t="s">
        <v>185</v>
      </c>
      <c r="F13780" s="84" t="s">
        <v>6352</v>
      </c>
      <c r="G13780" s="84" t="s">
        <v>10234</v>
      </c>
      <c r="H13780" s="85">
        <v>3543.47</v>
      </c>
      <c r="I13780" s="86">
        <v>0</v>
      </c>
      <c r="J13780" s="87">
        <v>3543.47</v>
      </c>
    </row>
    <row r="13781" spans="1:10" ht="63.75">
      <c r="A13781" s="72">
        <v>13777</v>
      </c>
      <c r="B13781" s="83" t="s">
        <v>138</v>
      </c>
      <c r="C13781" s="84" t="s">
        <v>6511</v>
      </c>
      <c r="D13781" s="84" t="s">
        <v>6512</v>
      </c>
      <c r="E13781" s="84" t="s">
        <v>185</v>
      </c>
      <c r="F13781" s="84" t="s">
        <v>6352</v>
      </c>
      <c r="G13781" s="84" t="s">
        <v>10234</v>
      </c>
      <c r="H13781" s="85">
        <v>2670</v>
      </c>
      <c r="I13781" s="86">
        <v>0</v>
      </c>
      <c r="J13781" s="87">
        <v>2670</v>
      </c>
    </row>
    <row r="13782" spans="1:10" ht="51">
      <c r="A13782" s="72">
        <v>13778</v>
      </c>
      <c r="B13782" s="83" t="s">
        <v>138</v>
      </c>
      <c r="C13782" s="84" t="s">
        <v>6520</v>
      </c>
      <c r="D13782" s="84" t="s">
        <v>6521</v>
      </c>
      <c r="E13782" s="84" t="s">
        <v>185</v>
      </c>
      <c r="F13782" s="84" t="s">
        <v>6352</v>
      </c>
      <c r="G13782" s="84" t="s">
        <v>10234</v>
      </c>
      <c r="H13782" s="85">
        <v>2361</v>
      </c>
      <c r="I13782" s="86">
        <v>0</v>
      </c>
      <c r="J13782" s="87">
        <v>2361</v>
      </c>
    </row>
    <row r="13783" spans="1:10" ht="25.5">
      <c r="A13783" s="72">
        <v>13779</v>
      </c>
      <c r="B13783" s="83" t="s">
        <v>138</v>
      </c>
      <c r="C13783" s="84" t="s">
        <v>6530</v>
      </c>
      <c r="D13783" s="84" t="s">
        <v>6531</v>
      </c>
      <c r="E13783" s="84" t="s">
        <v>185</v>
      </c>
      <c r="F13783" s="84" t="s">
        <v>6352</v>
      </c>
      <c r="G13783" s="84" t="s">
        <v>10234</v>
      </c>
      <c r="H13783" s="85">
        <v>1180</v>
      </c>
      <c r="I13783" s="86">
        <v>0</v>
      </c>
      <c r="J13783" s="87">
        <v>1180</v>
      </c>
    </row>
    <row r="13784" spans="1:10" ht="25.5">
      <c r="A13784" s="72">
        <v>13780</v>
      </c>
      <c r="B13784" s="83" t="s">
        <v>138</v>
      </c>
      <c r="C13784" s="84" t="s">
        <v>6506</v>
      </c>
      <c r="D13784" s="84" t="s">
        <v>6507</v>
      </c>
      <c r="E13784" s="84" t="s">
        <v>185</v>
      </c>
      <c r="F13784" s="84" t="s">
        <v>6352</v>
      </c>
      <c r="G13784" s="84" t="s">
        <v>10234</v>
      </c>
      <c r="H13784" s="85">
        <v>60</v>
      </c>
      <c r="I13784" s="86">
        <v>0</v>
      </c>
      <c r="J13784" s="87">
        <v>60</v>
      </c>
    </row>
    <row r="13785" spans="1:10" ht="25.5">
      <c r="A13785" s="72">
        <v>13781</v>
      </c>
      <c r="B13785" s="83" t="s">
        <v>138</v>
      </c>
      <c r="C13785" s="84" t="s">
        <v>6529</v>
      </c>
      <c r="D13785" s="84" t="s">
        <v>41440</v>
      </c>
      <c r="E13785" s="84" t="s">
        <v>185</v>
      </c>
      <c r="F13785" s="84" t="s">
        <v>6352</v>
      </c>
      <c r="G13785" s="84" t="s">
        <v>40937</v>
      </c>
      <c r="H13785" s="85">
        <v>2890</v>
      </c>
      <c r="I13785" s="86">
        <v>0</v>
      </c>
      <c r="J13785" s="87">
        <v>2890</v>
      </c>
    </row>
    <row r="13786" spans="1:10" ht="51">
      <c r="A13786" s="72">
        <v>13782</v>
      </c>
      <c r="B13786" s="83" t="s">
        <v>138</v>
      </c>
      <c r="C13786" s="84" t="s">
        <v>6498</v>
      </c>
      <c r="D13786" s="84" t="s">
        <v>41441</v>
      </c>
      <c r="E13786" s="84" t="s">
        <v>185</v>
      </c>
      <c r="F13786" s="84" t="s">
        <v>6352</v>
      </c>
      <c r="G13786" s="84" t="s">
        <v>10234</v>
      </c>
      <c r="H13786" s="85">
        <v>3004</v>
      </c>
      <c r="I13786" s="86">
        <v>0</v>
      </c>
      <c r="J13786" s="87">
        <v>3004</v>
      </c>
    </row>
    <row r="13787" spans="1:10" ht="25.5">
      <c r="A13787" s="72">
        <v>13783</v>
      </c>
      <c r="B13787" s="83" t="s">
        <v>138</v>
      </c>
      <c r="C13787" s="84" t="s">
        <v>6532</v>
      </c>
      <c r="D13787" s="84" t="s">
        <v>6533</v>
      </c>
      <c r="E13787" s="84" t="s">
        <v>185</v>
      </c>
      <c r="F13787" s="84" t="s">
        <v>6352</v>
      </c>
      <c r="G13787" s="84" t="s">
        <v>10234</v>
      </c>
      <c r="H13787" s="85">
        <v>1567</v>
      </c>
      <c r="I13787" s="86">
        <v>0</v>
      </c>
      <c r="J13787" s="87">
        <v>1567</v>
      </c>
    </row>
    <row r="13788" spans="1:10" ht="38.25">
      <c r="A13788" s="72">
        <v>13784</v>
      </c>
      <c r="B13788" s="83" t="s">
        <v>138</v>
      </c>
      <c r="C13788" s="84" t="s">
        <v>6513</v>
      </c>
      <c r="D13788" s="84" t="s">
        <v>6514</v>
      </c>
      <c r="E13788" s="84" t="s">
        <v>185</v>
      </c>
      <c r="F13788" s="84" t="s">
        <v>6352</v>
      </c>
      <c r="G13788" s="84" t="s">
        <v>10234</v>
      </c>
      <c r="H13788" s="85">
        <v>1567</v>
      </c>
      <c r="I13788" s="86">
        <v>0</v>
      </c>
      <c r="J13788" s="87">
        <v>1567</v>
      </c>
    </row>
    <row r="13789" spans="1:10" ht="25.5">
      <c r="A13789" s="72">
        <v>13785</v>
      </c>
      <c r="B13789" s="83" t="s">
        <v>138</v>
      </c>
      <c r="C13789" s="84" t="s">
        <v>6412</v>
      </c>
      <c r="D13789" s="84" t="s">
        <v>6413</v>
      </c>
      <c r="E13789" s="84" t="s">
        <v>185</v>
      </c>
      <c r="F13789" s="84" t="s">
        <v>6352</v>
      </c>
      <c r="G13789" s="84" t="s">
        <v>10234</v>
      </c>
      <c r="H13789" s="85">
        <v>5.33</v>
      </c>
      <c r="I13789" s="86">
        <v>0</v>
      </c>
      <c r="J13789" s="87">
        <v>5.33</v>
      </c>
    </row>
    <row r="13790" spans="1:10" ht="25.5">
      <c r="A13790" s="72">
        <v>13786</v>
      </c>
      <c r="B13790" s="83" t="s">
        <v>138</v>
      </c>
      <c r="C13790" s="84" t="s">
        <v>6408</v>
      </c>
      <c r="D13790" s="84" t="s">
        <v>6409</v>
      </c>
      <c r="E13790" s="84" t="s">
        <v>185</v>
      </c>
      <c r="F13790" s="84" t="s">
        <v>6352</v>
      </c>
      <c r="G13790" s="84" t="s">
        <v>10234</v>
      </c>
      <c r="H13790" s="85">
        <v>8.9700000000000006</v>
      </c>
      <c r="I13790" s="86">
        <v>0</v>
      </c>
      <c r="J13790" s="87">
        <v>8.9700000000000006</v>
      </c>
    </row>
    <row r="13791" spans="1:10" ht="38.25">
      <c r="A13791" s="72">
        <v>13787</v>
      </c>
      <c r="B13791" s="83" t="s">
        <v>138</v>
      </c>
      <c r="C13791" s="84" t="s">
        <v>6469</v>
      </c>
      <c r="D13791" s="84" t="s">
        <v>6470</v>
      </c>
      <c r="E13791" s="84" t="s">
        <v>185</v>
      </c>
      <c r="F13791" s="84" t="s">
        <v>6352</v>
      </c>
      <c r="G13791" s="84" t="s">
        <v>10234</v>
      </c>
      <c r="H13791" s="85">
        <v>1840</v>
      </c>
      <c r="I13791" s="86">
        <v>0</v>
      </c>
      <c r="J13791" s="87">
        <v>1840</v>
      </c>
    </row>
    <row r="13792" spans="1:10" ht="38.25">
      <c r="A13792" s="72">
        <v>13788</v>
      </c>
      <c r="B13792" s="83" t="s">
        <v>138</v>
      </c>
      <c r="C13792" s="84" t="s">
        <v>41442</v>
      </c>
      <c r="D13792" s="84" t="s">
        <v>41443</v>
      </c>
      <c r="E13792" s="84" t="s">
        <v>185</v>
      </c>
      <c r="F13792" s="84" t="s">
        <v>6352</v>
      </c>
      <c r="G13792" s="84" t="s">
        <v>10234</v>
      </c>
      <c r="H13792" s="85">
        <v>1330</v>
      </c>
      <c r="I13792" s="86">
        <v>0</v>
      </c>
      <c r="J13792" s="87">
        <v>1330</v>
      </c>
    </row>
    <row r="13793" spans="1:10" ht="25.5">
      <c r="A13793" s="72">
        <v>13789</v>
      </c>
      <c r="B13793" s="83" t="s">
        <v>138</v>
      </c>
      <c r="C13793" s="84" t="s">
        <v>6393</v>
      </c>
      <c r="D13793" s="84" t="s">
        <v>6394</v>
      </c>
      <c r="E13793" s="84" t="s">
        <v>185</v>
      </c>
      <c r="F13793" s="84" t="s">
        <v>6352</v>
      </c>
      <c r="G13793" s="84" t="s">
        <v>10234</v>
      </c>
      <c r="H13793" s="85">
        <v>387</v>
      </c>
      <c r="I13793" s="86">
        <v>0</v>
      </c>
      <c r="J13793" s="87">
        <v>387</v>
      </c>
    </row>
    <row r="13794" spans="1:10" ht="89.25">
      <c r="A13794" s="72">
        <v>13790</v>
      </c>
      <c r="B13794" s="83" t="s">
        <v>138</v>
      </c>
      <c r="C13794" s="84" t="s">
        <v>6612</v>
      </c>
      <c r="D13794" s="84" t="s">
        <v>6613</v>
      </c>
      <c r="E13794" s="84" t="s">
        <v>185</v>
      </c>
      <c r="F13794" s="84" t="s">
        <v>6352</v>
      </c>
      <c r="G13794" s="84" t="s">
        <v>10234</v>
      </c>
      <c r="H13794" s="85">
        <v>52.21</v>
      </c>
      <c r="I13794" s="86">
        <v>0</v>
      </c>
      <c r="J13794" s="87">
        <v>52.21</v>
      </c>
    </row>
    <row r="13795" spans="1:10" ht="38.25">
      <c r="A13795" s="72">
        <v>13791</v>
      </c>
      <c r="B13795" s="83" t="s">
        <v>138</v>
      </c>
      <c r="C13795" s="84" t="s">
        <v>6644</v>
      </c>
      <c r="D13795" s="84" t="s">
        <v>6645</v>
      </c>
      <c r="E13795" s="84" t="s">
        <v>185</v>
      </c>
      <c r="F13795" s="84" t="s">
        <v>6352</v>
      </c>
      <c r="G13795" s="84" t="s">
        <v>10234</v>
      </c>
      <c r="H13795" s="85">
        <v>2308.59</v>
      </c>
      <c r="I13795" s="86">
        <v>0</v>
      </c>
      <c r="J13795" s="87">
        <v>2308.59</v>
      </c>
    </row>
    <row r="13796" spans="1:10" ht="38.25">
      <c r="A13796" s="72">
        <v>13792</v>
      </c>
      <c r="B13796" s="83" t="s">
        <v>138</v>
      </c>
      <c r="C13796" s="84" t="s">
        <v>6626</v>
      </c>
      <c r="D13796" s="84" t="s">
        <v>6627</v>
      </c>
      <c r="E13796" s="84" t="s">
        <v>185</v>
      </c>
      <c r="F13796" s="84" t="s">
        <v>6352</v>
      </c>
      <c r="G13796" s="84" t="s">
        <v>10234</v>
      </c>
      <c r="H13796" s="85">
        <v>2975.97</v>
      </c>
      <c r="I13796" s="86">
        <v>0</v>
      </c>
      <c r="J13796" s="87">
        <v>2975.97</v>
      </c>
    </row>
    <row r="13797" spans="1:10" ht="38.25">
      <c r="A13797" s="72">
        <v>13793</v>
      </c>
      <c r="B13797" s="83" t="s">
        <v>138</v>
      </c>
      <c r="C13797" s="84" t="s">
        <v>6652</v>
      </c>
      <c r="D13797" s="84" t="s">
        <v>6653</v>
      </c>
      <c r="E13797" s="84" t="s">
        <v>185</v>
      </c>
      <c r="F13797" s="84" t="s">
        <v>6352</v>
      </c>
      <c r="G13797" s="84" t="s">
        <v>10234</v>
      </c>
      <c r="H13797" s="85">
        <v>4633.07</v>
      </c>
      <c r="I13797" s="86">
        <v>0</v>
      </c>
      <c r="J13797" s="87">
        <v>4633.07</v>
      </c>
    </row>
    <row r="13798" spans="1:10" ht="38.25">
      <c r="A13798" s="72">
        <v>13794</v>
      </c>
      <c r="B13798" s="83" t="s">
        <v>138</v>
      </c>
      <c r="C13798" s="84" t="s">
        <v>6650</v>
      </c>
      <c r="D13798" s="84" t="s">
        <v>6651</v>
      </c>
      <c r="E13798" s="84" t="s">
        <v>185</v>
      </c>
      <c r="F13798" s="84" t="s">
        <v>6352</v>
      </c>
      <c r="G13798" s="84" t="s">
        <v>10234</v>
      </c>
      <c r="H13798" s="85">
        <v>2703.57</v>
      </c>
      <c r="I13798" s="86">
        <v>0</v>
      </c>
      <c r="J13798" s="87">
        <v>2703.57</v>
      </c>
    </row>
    <row r="13799" spans="1:10" ht="38.25">
      <c r="A13799" s="72">
        <v>13795</v>
      </c>
      <c r="B13799" s="83" t="s">
        <v>138</v>
      </c>
      <c r="C13799" s="84" t="s">
        <v>6642</v>
      </c>
      <c r="D13799" s="84" t="s">
        <v>6643</v>
      </c>
      <c r="E13799" s="84" t="s">
        <v>185</v>
      </c>
      <c r="F13799" s="84" t="s">
        <v>6352</v>
      </c>
      <c r="G13799" s="84" t="s">
        <v>10234</v>
      </c>
      <c r="H13799" s="85">
        <v>3981.58</v>
      </c>
      <c r="I13799" s="86">
        <v>0</v>
      </c>
      <c r="J13799" s="87">
        <v>3981.58</v>
      </c>
    </row>
    <row r="13800" spans="1:10" ht="63.75">
      <c r="A13800" s="72">
        <v>13796</v>
      </c>
      <c r="B13800" s="83" t="s">
        <v>138</v>
      </c>
      <c r="C13800" s="84" t="s">
        <v>6614</v>
      </c>
      <c r="D13800" s="84" t="s">
        <v>6615</v>
      </c>
      <c r="E13800" s="84" t="s">
        <v>185</v>
      </c>
      <c r="F13800" s="84" t="s">
        <v>6352</v>
      </c>
      <c r="G13800" s="84" t="s">
        <v>10234</v>
      </c>
      <c r="H13800" s="85">
        <v>692.35</v>
      </c>
      <c r="I13800" s="86">
        <v>0</v>
      </c>
      <c r="J13800" s="87">
        <v>692.35</v>
      </c>
    </row>
    <row r="13801" spans="1:10" ht="63.75">
      <c r="A13801" s="72">
        <v>13797</v>
      </c>
      <c r="B13801" s="83" t="s">
        <v>138</v>
      </c>
      <c r="C13801" s="84" t="s">
        <v>6630</v>
      </c>
      <c r="D13801" s="84" t="s">
        <v>6631</v>
      </c>
      <c r="E13801" s="84" t="s">
        <v>185</v>
      </c>
      <c r="F13801" s="84" t="s">
        <v>6352</v>
      </c>
      <c r="G13801" s="84" t="s">
        <v>10234</v>
      </c>
      <c r="H13801" s="85">
        <v>1119.1099999999999</v>
      </c>
      <c r="I13801" s="86">
        <v>0</v>
      </c>
      <c r="J13801" s="87">
        <v>1119.1099999999999</v>
      </c>
    </row>
    <row r="13802" spans="1:10" ht="38.25">
      <c r="A13802" s="72">
        <v>13798</v>
      </c>
      <c r="B13802" s="83" t="s">
        <v>138</v>
      </c>
      <c r="C13802" s="84" t="s">
        <v>6638</v>
      </c>
      <c r="D13802" s="84" t="s">
        <v>6639</v>
      </c>
      <c r="E13802" s="84" t="s">
        <v>185</v>
      </c>
      <c r="F13802" s="84" t="s">
        <v>6352</v>
      </c>
      <c r="G13802" s="84" t="s">
        <v>10234</v>
      </c>
      <c r="H13802" s="85">
        <v>1241.69</v>
      </c>
      <c r="I13802" s="86">
        <v>0</v>
      </c>
      <c r="J13802" s="87">
        <v>1241.69</v>
      </c>
    </row>
    <row r="13803" spans="1:10" ht="63.75">
      <c r="A13803" s="72">
        <v>13799</v>
      </c>
      <c r="B13803" s="83" t="s">
        <v>138</v>
      </c>
      <c r="C13803" s="84" t="s">
        <v>6648</v>
      </c>
      <c r="D13803" s="84" t="s">
        <v>6649</v>
      </c>
      <c r="E13803" s="84" t="s">
        <v>185</v>
      </c>
      <c r="F13803" s="84" t="s">
        <v>6352</v>
      </c>
      <c r="G13803" s="84" t="s">
        <v>10234</v>
      </c>
      <c r="H13803" s="85">
        <v>937.51</v>
      </c>
      <c r="I13803" s="86">
        <v>0</v>
      </c>
      <c r="J13803" s="87">
        <v>937.51</v>
      </c>
    </row>
    <row r="13804" spans="1:10" ht="38.25">
      <c r="A13804" s="72">
        <v>13800</v>
      </c>
      <c r="B13804" s="83" t="s">
        <v>138</v>
      </c>
      <c r="C13804" s="84" t="s">
        <v>6624</v>
      </c>
      <c r="D13804" s="84" t="s">
        <v>6625</v>
      </c>
      <c r="E13804" s="84" t="s">
        <v>185</v>
      </c>
      <c r="F13804" s="84" t="s">
        <v>6352</v>
      </c>
      <c r="G13804" s="84" t="s">
        <v>10234</v>
      </c>
      <c r="H13804" s="85">
        <v>2558.29</v>
      </c>
      <c r="I13804" s="86">
        <v>0</v>
      </c>
      <c r="J13804" s="87">
        <v>2558.29</v>
      </c>
    </row>
    <row r="13805" spans="1:10" ht="51">
      <c r="A13805" s="72">
        <v>13801</v>
      </c>
      <c r="B13805" s="83" t="s">
        <v>138</v>
      </c>
      <c r="C13805" s="84" t="s">
        <v>41444</v>
      </c>
      <c r="D13805" s="84" t="s">
        <v>41445</v>
      </c>
      <c r="E13805" s="84" t="s">
        <v>185</v>
      </c>
      <c r="F13805" s="84" t="s">
        <v>6352</v>
      </c>
      <c r="G13805" s="84" t="s">
        <v>10234</v>
      </c>
      <c r="H13805" s="85">
        <v>2484</v>
      </c>
      <c r="I13805" s="86">
        <v>0</v>
      </c>
      <c r="J13805" s="87">
        <v>2484</v>
      </c>
    </row>
    <row r="13806" spans="1:10" ht="63.75">
      <c r="A13806" s="72">
        <v>13802</v>
      </c>
      <c r="B13806" s="83" t="s">
        <v>138</v>
      </c>
      <c r="C13806" s="84" t="s">
        <v>6640</v>
      </c>
      <c r="D13806" s="84" t="s">
        <v>6641</v>
      </c>
      <c r="E13806" s="84" t="s">
        <v>185</v>
      </c>
      <c r="F13806" s="84" t="s">
        <v>6352</v>
      </c>
      <c r="G13806" s="84" t="s">
        <v>10234</v>
      </c>
      <c r="H13806" s="85">
        <v>1822.81</v>
      </c>
      <c r="I13806" s="86">
        <v>0</v>
      </c>
      <c r="J13806" s="87">
        <v>1822.81</v>
      </c>
    </row>
    <row r="13807" spans="1:10" ht="38.25">
      <c r="A13807" s="72">
        <v>13803</v>
      </c>
      <c r="B13807" s="83" t="s">
        <v>138</v>
      </c>
      <c r="C13807" s="84" t="s">
        <v>6634</v>
      </c>
      <c r="D13807" s="84" t="s">
        <v>6635</v>
      </c>
      <c r="E13807" s="84" t="s">
        <v>185</v>
      </c>
      <c r="F13807" s="84" t="s">
        <v>6352</v>
      </c>
      <c r="G13807" s="84" t="s">
        <v>10234</v>
      </c>
      <c r="H13807" s="85">
        <v>1929.5</v>
      </c>
      <c r="I13807" s="86">
        <v>0</v>
      </c>
      <c r="J13807" s="87">
        <v>1929.5</v>
      </c>
    </row>
    <row r="13808" spans="1:10" ht="25.5">
      <c r="A13808" s="72">
        <v>13804</v>
      </c>
      <c r="B13808" s="83" t="s">
        <v>138</v>
      </c>
      <c r="C13808" s="84" t="s">
        <v>6628</v>
      </c>
      <c r="D13808" s="84" t="s">
        <v>6629</v>
      </c>
      <c r="E13808" s="84" t="s">
        <v>185</v>
      </c>
      <c r="F13808" s="84" t="s">
        <v>6352</v>
      </c>
      <c r="G13808" s="84" t="s">
        <v>10234</v>
      </c>
      <c r="H13808" s="85">
        <v>375.1</v>
      </c>
      <c r="I13808" s="86">
        <v>0</v>
      </c>
      <c r="J13808" s="87">
        <v>375.1</v>
      </c>
    </row>
    <row r="13809" spans="1:10" ht="25.5">
      <c r="A13809" s="72">
        <v>13805</v>
      </c>
      <c r="B13809" s="83" t="s">
        <v>138</v>
      </c>
      <c r="C13809" s="84" t="s">
        <v>41446</v>
      </c>
      <c r="D13809" s="84" t="s">
        <v>41447</v>
      </c>
      <c r="E13809" s="84" t="s">
        <v>185</v>
      </c>
      <c r="F13809" s="84" t="s">
        <v>6352</v>
      </c>
      <c r="G13809" s="84" t="s">
        <v>10234</v>
      </c>
      <c r="H13809" s="85">
        <v>697</v>
      </c>
      <c r="I13809" s="86">
        <v>0</v>
      </c>
      <c r="J13809" s="87">
        <v>697</v>
      </c>
    </row>
    <row r="13810" spans="1:10" ht="25.5">
      <c r="A13810" s="72">
        <v>13806</v>
      </c>
      <c r="B13810" s="83" t="s">
        <v>138</v>
      </c>
      <c r="C13810" s="84" t="s">
        <v>41448</v>
      </c>
      <c r="D13810" s="84" t="s">
        <v>41449</v>
      </c>
      <c r="E13810" s="84" t="s">
        <v>185</v>
      </c>
      <c r="F13810" s="84" t="s">
        <v>6352</v>
      </c>
      <c r="G13810" s="84" t="s">
        <v>10234</v>
      </c>
      <c r="H13810" s="85">
        <v>1251</v>
      </c>
      <c r="I13810" s="86">
        <v>0</v>
      </c>
      <c r="J13810" s="87">
        <v>1251</v>
      </c>
    </row>
    <row r="13811" spans="1:10" ht="25.5">
      <c r="A13811" s="72">
        <v>13807</v>
      </c>
      <c r="B13811" s="83" t="s">
        <v>138</v>
      </c>
      <c r="C13811" s="84" t="s">
        <v>41450</v>
      </c>
      <c r="D13811" s="84" t="s">
        <v>41451</v>
      </c>
      <c r="E13811" s="84" t="s">
        <v>185</v>
      </c>
      <c r="F13811" s="84" t="s">
        <v>6352</v>
      </c>
      <c r="G13811" s="84" t="s">
        <v>10234</v>
      </c>
      <c r="H13811" s="85">
        <v>1017</v>
      </c>
      <c r="I13811" s="86">
        <v>0</v>
      </c>
      <c r="J13811" s="87">
        <v>1017</v>
      </c>
    </row>
    <row r="13812" spans="1:10" ht="25.5">
      <c r="A13812" s="72">
        <v>13808</v>
      </c>
      <c r="B13812" s="83" t="s">
        <v>138</v>
      </c>
      <c r="C13812" s="84" t="s">
        <v>41452</v>
      </c>
      <c r="D13812" s="84" t="s">
        <v>41453</v>
      </c>
      <c r="E13812" s="84" t="s">
        <v>185</v>
      </c>
      <c r="F13812" s="84" t="s">
        <v>6352</v>
      </c>
      <c r="G13812" s="84" t="s">
        <v>10234</v>
      </c>
      <c r="H13812" s="85">
        <v>1471</v>
      </c>
      <c r="I13812" s="86">
        <v>0</v>
      </c>
      <c r="J13812" s="87">
        <v>1471</v>
      </c>
    </row>
    <row r="13813" spans="1:10" ht="25.5">
      <c r="A13813" s="72">
        <v>13809</v>
      </c>
      <c r="B13813" s="83" t="s">
        <v>138</v>
      </c>
      <c r="C13813" s="84" t="s">
        <v>6489</v>
      </c>
      <c r="D13813" s="84" t="s">
        <v>6490</v>
      </c>
      <c r="E13813" s="84" t="s">
        <v>185</v>
      </c>
      <c r="F13813" s="84" t="s">
        <v>6352</v>
      </c>
      <c r="G13813" s="84" t="s">
        <v>10234</v>
      </c>
      <c r="H13813" s="85">
        <v>50</v>
      </c>
      <c r="I13813" s="86">
        <v>0</v>
      </c>
      <c r="J13813" s="87">
        <v>50</v>
      </c>
    </row>
    <row r="13814" spans="1:10" ht="38.25">
      <c r="A13814" s="72">
        <v>13810</v>
      </c>
      <c r="B13814" s="83" t="s">
        <v>138</v>
      </c>
      <c r="C13814" s="84" t="s">
        <v>6493</v>
      </c>
      <c r="D13814" s="84" t="s">
        <v>6494</v>
      </c>
      <c r="E13814" s="84" t="s">
        <v>185</v>
      </c>
      <c r="F13814" s="84" t="s">
        <v>6352</v>
      </c>
      <c r="G13814" s="84" t="s">
        <v>10234</v>
      </c>
      <c r="H13814" s="85">
        <v>948.06</v>
      </c>
      <c r="I13814" s="86">
        <v>0</v>
      </c>
      <c r="J13814" s="87">
        <v>948.06</v>
      </c>
    </row>
    <row r="13815" spans="1:10" ht="38.25">
      <c r="A13815" s="72">
        <v>13811</v>
      </c>
      <c r="B13815" s="83" t="s">
        <v>138</v>
      </c>
      <c r="C13815" s="84" t="s">
        <v>6487</v>
      </c>
      <c r="D13815" s="84" t="s">
        <v>6488</v>
      </c>
      <c r="E13815" s="84" t="s">
        <v>185</v>
      </c>
      <c r="F13815" s="84" t="s">
        <v>6352</v>
      </c>
      <c r="G13815" s="84" t="s">
        <v>10234</v>
      </c>
      <c r="H13815" s="85">
        <v>1800.95</v>
      </c>
      <c r="I13815" s="86">
        <v>0</v>
      </c>
      <c r="J13815" s="87">
        <v>1800.95</v>
      </c>
    </row>
    <row r="13816" spans="1:10" ht="76.5">
      <c r="A13816" s="72">
        <v>13812</v>
      </c>
      <c r="B13816" s="83" t="s">
        <v>138</v>
      </c>
      <c r="C13816" s="84" t="s">
        <v>6690</v>
      </c>
      <c r="D13816" s="84" t="s">
        <v>6691</v>
      </c>
      <c r="E13816" s="84" t="s">
        <v>185</v>
      </c>
      <c r="F13816" s="84" t="s">
        <v>6352</v>
      </c>
      <c r="G13816" s="84" t="s">
        <v>10234</v>
      </c>
      <c r="H13816" s="85">
        <v>170.25</v>
      </c>
      <c r="I13816" s="86">
        <v>0</v>
      </c>
      <c r="J13816" s="87">
        <v>170.25</v>
      </c>
    </row>
    <row r="13817" spans="1:10" ht="102">
      <c r="A13817" s="72">
        <v>13813</v>
      </c>
      <c r="B13817" s="83" t="s">
        <v>138</v>
      </c>
      <c r="C13817" s="84" t="s">
        <v>6692</v>
      </c>
      <c r="D13817" s="84" t="s">
        <v>6693</v>
      </c>
      <c r="E13817" s="84" t="s">
        <v>185</v>
      </c>
      <c r="F13817" s="84" t="s">
        <v>6352</v>
      </c>
      <c r="G13817" s="84" t="s">
        <v>10234</v>
      </c>
      <c r="H13817" s="85">
        <v>170.25</v>
      </c>
      <c r="I13817" s="86">
        <v>0</v>
      </c>
      <c r="J13817" s="87">
        <v>170.25</v>
      </c>
    </row>
    <row r="13818" spans="1:10">
      <c r="A13818" s="72">
        <v>13814</v>
      </c>
      <c r="B13818" s="83" t="s">
        <v>138</v>
      </c>
      <c r="C13818" s="84" t="s">
        <v>6564</v>
      </c>
      <c r="D13818" s="84" t="s">
        <v>6565</v>
      </c>
      <c r="E13818" s="84" t="s">
        <v>185</v>
      </c>
      <c r="F13818" s="84" t="s">
        <v>6352</v>
      </c>
      <c r="G13818" s="84" t="s">
        <v>10234</v>
      </c>
      <c r="H13818" s="85">
        <v>189</v>
      </c>
      <c r="I13818" s="86">
        <v>0</v>
      </c>
      <c r="J13818" s="87">
        <v>189</v>
      </c>
    </row>
    <row r="13819" spans="1:10" ht="25.5">
      <c r="A13819" s="72">
        <v>13815</v>
      </c>
      <c r="B13819" s="83" t="s">
        <v>138</v>
      </c>
      <c r="C13819" s="84" t="s">
        <v>41454</v>
      </c>
      <c r="D13819" s="84" t="s">
        <v>41455</v>
      </c>
      <c r="E13819" s="84" t="s">
        <v>185</v>
      </c>
      <c r="F13819" s="84" t="s">
        <v>6352</v>
      </c>
      <c r="G13819" s="84" t="s">
        <v>10234</v>
      </c>
      <c r="H13819" s="85">
        <v>210</v>
      </c>
      <c r="I13819" s="86">
        <v>0</v>
      </c>
      <c r="J13819" s="87">
        <v>210</v>
      </c>
    </row>
    <row r="13820" spans="1:10" ht="25.5">
      <c r="A13820" s="72">
        <v>13816</v>
      </c>
      <c r="B13820" s="83" t="s">
        <v>138</v>
      </c>
      <c r="C13820" s="84" t="s">
        <v>6675</v>
      </c>
      <c r="D13820" s="84" t="s">
        <v>41456</v>
      </c>
      <c r="E13820" s="84" t="s">
        <v>185</v>
      </c>
      <c r="F13820" s="84" t="s">
        <v>6352</v>
      </c>
      <c r="G13820" s="84" t="s">
        <v>10234</v>
      </c>
      <c r="H13820" s="85">
        <v>308</v>
      </c>
      <c r="I13820" s="86">
        <v>0</v>
      </c>
      <c r="J13820" s="87">
        <v>308</v>
      </c>
    </row>
    <row r="13821" spans="1:10">
      <c r="A13821" s="72">
        <v>13817</v>
      </c>
      <c r="B13821" s="83" t="s">
        <v>138</v>
      </c>
      <c r="C13821" s="84" t="s">
        <v>6680</v>
      </c>
      <c r="D13821" s="84" t="s">
        <v>6681</v>
      </c>
      <c r="E13821" s="84" t="s">
        <v>185</v>
      </c>
      <c r="F13821" s="84" t="s">
        <v>6352</v>
      </c>
      <c r="G13821" s="84" t="s">
        <v>10234</v>
      </c>
      <c r="H13821" s="85">
        <v>270</v>
      </c>
      <c r="I13821" s="86">
        <v>0</v>
      </c>
      <c r="J13821" s="87">
        <v>270</v>
      </c>
    </row>
    <row r="13822" spans="1:10" ht="25.5">
      <c r="A13822" s="72">
        <v>13818</v>
      </c>
      <c r="B13822" s="83" t="s">
        <v>138</v>
      </c>
      <c r="C13822" s="84" t="s">
        <v>41457</v>
      </c>
      <c r="D13822" s="84" t="s">
        <v>41458</v>
      </c>
      <c r="E13822" s="84" t="s">
        <v>185</v>
      </c>
      <c r="F13822" s="84" t="s">
        <v>6352</v>
      </c>
      <c r="G13822" s="84" t="s">
        <v>10234</v>
      </c>
      <c r="H13822" s="85">
        <v>266</v>
      </c>
      <c r="I13822" s="86">
        <v>0</v>
      </c>
      <c r="J13822" s="87">
        <v>266</v>
      </c>
    </row>
    <row r="13823" spans="1:10" ht="25.5">
      <c r="A13823" s="72">
        <v>13819</v>
      </c>
      <c r="B13823" s="83" t="s">
        <v>138</v>
      </c>
      <c r="C13823" s="84" t="s">
        <v>6679</v>
      </c>
      <c r="D13823" s="84" t="s">
        <v>41459</v>
      </c>
      <c r="E13823" s="84" t="s">
        <v>185</v>
      </c>
      <c r="F13823" s="84" t="s">
        <v>6352</v>
      </c>
      <c r="G13823" s="84" t="s">
        <v>10234</v>
      </c>
      <c r="H13823" s="85">
        <v>378</v>
      </c>
      <c r="I13823" s="86">
        <v>0</v>
      </c>
      <c r="J13823" s="87">
        <v>378</v>
      </c>
    </row>
    <row r="13824" spans="1:10">
      <c r="A13824" s="72">
        <v>13820</v>
      </c>
      <c r="B13824" s="83" t="s">
        <v>138</v>
      </c>
      <c r="C13824" s="84" t="s">
        <v>6682</v>
      </c>
      <c r="D13824" s="84" t="s">
        <v>6683</v>
      </c>
      <c r="E13824" s="84" t="s">
        <v>185</v>
      </c>
      <c r="F13824" s="84" t="s">
        <v>6352</v>
      </c>
      <c r="G13824" s="84" t="s">
        <v>10234</v>
      </c>
      <c r="H13824" s="85">
        <v>334</v>
      </c>
      <c r="I13824" s="86">
        <v>0</v>
      </c>
      <c r="J13824" s="87">
        <v>334</v>
      </c>
    </row>
    <row r="13825" spans="1:10" ht="25.5">
      <c r="A13825" s="72">
        <v>13821</v>
      </c>
      <c r="B13825" s="83" t="s">
        <v>138</v>
      </c>
      <c r="C13825" s="84" t="s">
        <v>41460</v>
      </c>
      <c r="D13825" s="84" t="s">
        <v>41461</v>
      </c>
      <c r="E13825" s="84" t="s">
        <v>185</v>
      </c>
      <c r="F13825" s="84" t="s">
        <v>6352</v>
      </c>
      <c r="G13825" s="84" t="s">
        <v>10234</v>
      </c>
      <c r="H13825" s="85">
        <v>429</v>
      </c>
      <c r="I13825" s="86">
        <v>0</v>
      </c>
      <c r="J13825" s="87">
        <v>429</v>
      </c>
    </row>
    <row r="13826" spans="1:10" ht="25.5">
      <c r="A13826" s="72">
        <v>13822</v>
      </c>
      <c r="B13826" s="83" t="s">
        <v>138</v>
      </c>
      <c r="C13826" s="84" t="s">
        <v>41462</v>
      </c>
      <c r="D13826" s="84" t="s">
        <v>41463</v>
      </c>
      <c r="E13826" s="84" t="s">
        <v>185</v>
      </c>
      <c r="F13826" s="84" t="s">
        <v>6352</v>
      </c>
      <c r="G13826" s="84" t="s">
        <v>10234</v>
      </c>
      <c r="H13826" s="85">
        <v>476</v>
      </c>
      <c r="I13826" s="86">
        <v>0</v>
      </c>
      <c r="J13826" s="87">
        <v>476</v>
      </c>
    </row>
    <row r="13827" spans="1:10" ht="25.5">
      <c r="A13827" s="72">
        <v>13823</v>
      </c>
      <c r="B13827" s="83" t="s">
        <v>138</v>
      </c>
      <c r="C13827" s="84" t="s">
        <v>6678</v>
      </c>
      <c r="D13827" s="84" t="s">
        <v>41464</v>
      </c>
      <c r="E13827" s="84" t="s">
        <v>185</v>
      </c>
      <c r="F13827" s="84" t="s">
        <v>6352</v>
      </c>
      <c r="G13827" s="84" t="s">
        <v>10234</v>
      </c>
      <c r="H13827" s="85">
        <v>541</v>
      </c>
      <c r="I13827" s="86">
        <v>0</v>
      </c>
      <c r="J13827" s="87">
        <v>541</v>
      </c>
    </row>
    <row r="13828" spans="1:10">
      <c r="A13828" s="72">
        <v>13824</v>
      </c>
      <c r="B13828" s="83" t="s">
        <v>138</v>
      </c>
      <c r="C13828" s="84" t="s">
        <v>6684</v>
      </c>
      <c r="D13828" s="84" t="s">
        <v>6685</v>
      </c>
      <c r="E13828" s="84" t="s">
        <v>185</v>
      </c>
      <c r="F13828" s="84" t="s">
        <v>6352</v>
      </c>
      <c r="G13828" s="84" t="s">
        <v>10234</v>
      </c>
      <c r="H13828" s="85">
        <v>477</v>
      </c>
      <c r="I13828" s="86">
        <v>0</v>
      </c>
      <c r="J13828" s="87">
        <v>477</v>
      </c>
    </row>
    <row r="13829" spans="1:10" ht="38.25">
      <c r="A13829" s="72">
        <v>13825</v>
      </c>
      <c r="B13829" s="83" t="s">
        <v>138</v>
      </c>
      <c r="C13829" s="84" t="s">
        <v>41465</v>
      </c>
      <c r="D13829" s="84" t="s">
        <v>41466</v>
      </c>
      <c r="E13829" s="84" t="s">
        <v>185</v>
      </c>
      <c r="F13829" s="84" t="s">
        <v>6352</v>
      </c>
      <c r="G13829" s="84" t="s">
        <v>10234</v>
      </c>
      <c r="H13829" s="85">
        <v>1239</v>
      </c>
      <c r="I13829" s="86">
        <v>0</v>
      </c>
      <c r="J13829" s="87">
        <v>1239</v>
      </c>
    </row>
    <row r="13830" spans="1:10" ht="38.25">
      <c r="A13830" s="72">
        <v>13826</v>
      </c>
      <c r="B13830" s="83" t="s">
        <v>138</v>
      </c>
      <c r="C13830" s="84" t="s">
        <v>41467</v>
      </c>
      <c r="D13830" s="84" t="s">
        <v>41468</v>
      </c>
      <c r="E13830" s="84" t="s">
        <v>185</v>
      </c>
      <c r="F13830" s="84" t="s">
        <v>6352</v>
      </c>
      <c r="G13830" s="84" t="s">
        <v>10234</v>
      </c>
      <c r="H13830" s="85">
        <v>1589</v>
      </c>
      <c r="I13830" s="86">
        <v>0</v>
      </c>
      <c r="J13830" s="87">
        <v>1589</v>
      </c>
    </row>
    <row r="13831" spans="1:10">
      <c r="A13831" s="72">
        <v>13827</v>
      </c>
      <c r="B13831" s="83" t="s">
        <v>138</v>
      </c>
      <c r="C13831" s="84" t="s">
        <v>41469</v>
      </c>
      <c r="D13831" s="84" t="s">
        <v>41470</v>
      </c>
      <c r="E13831" s="84" t="s">
        <v>185</v>
      </c>
      <c r="F13831" s="84" t="s">
        <v>6352</v>
      </c>
      <c r="G13831" s="84" t="s">
        <v>10234</v>
      </c>
      <c r="H13831" s="85">
        <v>2309</v>
      </c>
      <c r="I13831" s="86">
        <v>0</v>
      </c>
      <c r="J13831" s="87">
        <v>2309</v>
      </c>
    </row>
    <row r="13832" spans="1:10">
      <c r="A13832" s="72">
        <v>13828</v>
      </c>
      <c r="B13832" s="83" t="s">
        <v>138</v>
      </c>
      <c r="C13832" s="84" t="s">
        <v>41469</v>
      </c>
      <c r="D13832" s="84" t="s">
        <v>41470</v>
      </c>
      <c r="E13832" s="84" t="s">
        <v>185</v>
      </c>
      <c r="F13832" s="84" t="s">
        <v>6352</v>
      </c>
      <c r="G13832" s="84" t="s">
        <v>10234</v>
      </c>
      <c r="H13832" s="85">
        <v>2309</v>
      </c>
      <c r="I13832" s="86">
        <v>0</v>
      </c>
      <c r="J13832" s="87">
        <v>2309</v>
      </c>
    </row>
    <row r="13833" spans="1:10" ht="38.25">
      <c r="A13833" s="72">
        <v>13829</v>
      </c>
      <c r="B13833" s="83" t="s">
        <v>138</v>
      </c>
      <c r="C13833" s="84" t="s">
        <v>6632</v>
      </c>
      <c r="D13833" s="84" t="s">
        <v>6633</v>
      </c>
      <c r="E13833" s="84" t="s">
        <v>185</v>
      </c>
      <c r="F13833" s="84" t="s">
        <v>6352</v>
      </c>
      <c r="G13833" s="84" t="s">
        <v>10234</v>
      </c>
      <c r="H13833" s="85">
        <v>2077.0500000000002</v>
      </c>
      <c r="I13833" s="86">
        <v>0</v>
      </c>
      <c r="J13833" s="87">
        <v>2077.0500000000002</v>
      </c>
    </row>
    <row r="13834" spans="1:10" ht="25.5">
      <c r="A13834" s="72">
        <v>13830</v>
      </c>
      <c r="B13834" s="83" t="s">
        <v>138</v>
      </c>
      <c r="C13834" s="84" t="s">
        <v>41471</v>
      </c>
      <c r="D13834" s="84" t="s">
        <v>41472</v>
      </c>
      <c r="E13834" s="84" t="s">
        <v>185</v>
      </c>
      <c r="F13834" s="84" t="s">
        <v>6352</v>
      </c>
      <c r="G13834" s="84" t="s">
        <v>10234</v>
      </c>
      <c r="H13834" s="85">
        <v>682</v>
      </c>
      <c r="I13834" s="86">
        <v>0</v>
      </c>
      <c r="J13834" s="87">
        <v>682</v>
      </c>
    </row>
    <row r="13835" spans="1:10" ht="38.25">
      <c r="A13835" s="72">
        <v>13831</v>
      </c>
      <c r="B13835" s="83" t="s">
        <v>138</v>
      </c>
      <c r="C13835" s="84" t="s">
        <v>41473</v>
      </c>
      <c r="D13835" s="84" t="s">
        <v>41474</v>
      </c>
      <c r="E13835" s="84" t="s">
        <v>185</v>
      </c>
      <c r="F13835" s="84" t="s">
        <v>6352</v>
      </c>
      <c r="G13835" s="84" t="s">
        <v>10234</v>
      </c>
      <c r="H13835" s="85">
        <v>2713</v>
      </c>
      <c r="I13835" s="86">
        <v>0</v>
      </c>
      <c r="J13835" s="87">
        <v>2713</v>
      </c>
    </row>
    <row r="13836" spans="1:10" ht="25.5">
      <c r="A13836" s="72">
        <v>13832</v>
      </c>
      <c r="B13836" s="83" t="s">
        <v>138</v>
      </c>
      <c r="C13836" s="84" t="s">
        <v>41475</v>
      </c>
      <c r="D13836" s="84" t="s">
        <v>41476</v>
      </c>
      <c r="E13836" s="84" t="s">
        <v>185</v>
      </c>
      <c r="F13836" s="84" t="s">
        <v>6352</v>
      </c>
      <c r="G13836" s="84" t="s">
        <v>10234</v>
      </c>
      <c r="H13836" s="85">
        <v>1866</v>
      </c>
      <c r="I13836" s="86">
        <v>0</v>
      </c>
      <c r="J13836" s="87">
        <v>1866</v>
      </c>
    </row>
    <row r="13837" spans="1:10" ht="25.5">
      <c r="A13837" s="72">
        <v>13833</v>
      </c>
      <c r="B13837" s="83" t="s">
        <v>138</v>
      </c>
      <c r="C13837" s="84" t="s">
        <v>6616</v>
      </c>
      <c r="D13837" s="84" t="s">
        <v>6617</v>
      </c>
      <c r="E13837" s="84" t="s">
        <v>185</v>
      </c>
      <c r="F13837" s="84" t="s">
        <v>6352</v>
      </c>
      <c r="G13837" s="84" t="s">
        <v>10234</v>
      </c>
      <c r="H13837" s="85">
        <v>376.82</v>
      </c>
      <c r="I13837" s="86">
        <v>0</v>
      </c>
      <c r="J13837" s="87">
        <v>376.82</v>
      </c>
    </row>
    <row r="13838" spans="1:10" ht="38.25">
      <c r="A13838" s="72">
        <v>13834</v>
      </c>
      <c r="B13838" s="83" t="s">
        <v>138</v>
      </c>
      <c r="C13838" s="84" t="s">
        <v>41477</v>
      </c>
      <c r="D13838" s="84" t="s">
        <v>41478</v>
      </c>
      <c r="E13838" s="84" t="s">
        <v>185</v>
      </c>
      <c r="F13838" s="84" t="s">
        <v>6352</v>
      </c>
      <c r="G13838" s="84" t="s">
        <v>10234</v>
      </c>
      <c r="H13838" s="85">
        <v>2627</v>
      </c>
      <c r="I13838" s="86">
        <v>0</v>
      </c>
      <c r="J13838" s="87">
        <v>2627</v>
      </c>
    </row>
    <row r="13839" spans="1:10" ht="51">
      <c r="A13839" s="72">
        <v>13835</v>
      </c>
      <c r="B13839" s="83" t="s">
        <v>138</v>
      </c>
      <c r="C13839" s="84" t="s">
        <v>41479</v>
      </c>
      <c r="D13839" s="84" t="s">
        <v>41480</v>
      </c>
      <c r="E13839" s="84" t="s">
        <v>185</v>
      </c>
      <c r="F13839" s="84" t="s">
        <v>6352</v>
      </c>
      <c r="G13839" s="84" t="s">
        <v>10234</v>
      </c>
      <c r="H13839" s="85">
        <v>2765</v>
      </c>
      <c r="I13839" s="86">
        <v>0</v>
      </c>
      <c r="J13839" s="87">
        <v>2765</v>
      </c>
    </row>
    <row r="13840" spans="1:10" ht="38.25">
      <c r="A13840" s="72">
        <v>13836</v>
      </c>
      <c r="B13840" s="83" t="s">
        <v>138</v>
      </c>
      <c r="C13840" s="84" t="s">
        <v>41481</v>
      </c>
      <c r="D13840" s="84" t="s">
        <v>41482</v>
      </c>
      <c r="E13840" s="84" t="s">
        <v>185</v>
      </c>
      <c r="F13840" s="84" t="s">
        <v>6352</v>
      </c>
      <c r="G13840" s="84" t="s">
        <v>10234</v>
      </c>
      <c r="H13840" s="85">
        <v>9522</v>
      </c>
      <c r="I13840" s="86">
        <v>0</v>
      </c>
      <c r="J13840" s="87">
        <v>9522</v>
      </c>
    </row>
    <row r="13841" spans="1:10" ht="38.25">
      <c r="A13841" s="72">
        <v>13837</v>
      </c>
      <c r="B13841" s="83" t="s">
        <v>138</v>
      </c>
      <c r="C13841" s="84" t="s">
        <v>41483</v>
      </c>
      <c r="D13841" s="84" t="s">
        <v>41484</v>
      </c>
      <c r="E13841" s="84" t="s">
        <v>185</v>
      </c>
      <c r="F13841" s="84" t="s">
        <v>6352</v>
      </c>
      <c r="G13841" s="84" t="s">
        <v>10234</v>
      </c>
      <c r="H13841" s="85">
        <v>1814</v>
      </c>
      <c r="I13841" s="86">
        <v>0</v>
      </c>
      <c r="J13841" s="87">
        <v>1814</v>
      </c>
    </row>
    <row r="13842" spans="1:10" ht="25.5">
      <c r="A13842" s="72">
        <v>13838</v>
      </c>
      <c r="B13842" s="83" t="s">
        <v>138</v>
      </c>
      <c r="C13842" s="84" t="s">
        <v>41485</v>
      </c>
      <c r="D13842" s="84" t="s">
        <v>41486</v>
      </c>
      <c r="E13842" s="84" t="s">
        <v>185</v>
      </c>
      <c r="F13842" s="84" t="s">
        <v>6352</v>
      </c>
      <c r="G13842" s="84" t="s">
        <v>10234</v>
      </c>
      <c r="H13842" s="85">
        <v>177.1</v>
      </c>
      <c r="I13842" s="86">
        <v>0</v>
      </c>
      <c r="J13842" s="87">
        <v>177.1</v>
      </c>
    </row>
    <row r="13843" spans="1:10">
      <c r="A13843" s="72">
        <v>13839</v>
      </c>
      <c r="B13843" s="83" t="s">
        <v>138</v>
      </c>
      <c r="C13843" s="84" t="s">
        <v>832</v>
      </c>
      <c r="D13843" s="84" t="s">
        <v>6395</v>
      </c>
      <c r="E13843" s="84" t="s">
        <v>185</v>
      </c>
      <c r="F13843" s="84" t="s">
        <v>6352</v>
      </c>
      <c r="G13843" s="84" t="s">
        <v>10234</v>
      </c>
      <c r="H13843" s="85">
        <v>567</v>
      </c>
      <c r="I13843" s="86">
        <v>0</v>
      </c>
      <c r="J13843" s="87">
        <v>567</v>
      </c>
    </row>
    <row r="13844" spans="1:10" ht="25.5">
      <c r="A13844" s="72">
        <v>13840</v>
      </c>
      <c r="B13844" s="83" t="s">
        <v>138</v>
      </c>
      <c r="C13844" s="84" t="s">
        <v>6586</v>
      </c>
      <c r="D13844" s="84" t="s">
        <v>6587</v>
      </c>
      <c r="E13844" s="84" t="s">
        <v>185</v>
      </c>
      <c r="F13844" s="84" t="s">
        <v>6352</v>
      </c>
      <c r="G13844" s="84" t="s">
        <v>10234</v>
      </c>
      <c r="H13844" s="85">
        <v>1590</v>
      </c>
      <c r="I13844" s="86">
        <v>0</v>
      </c>
      <c r="J13844" s="87">
        <v>1590</v>
      </c>
    </row>
    <row r="13845" spans="1:10" ht="38.25">
      <c r="A13845" s="72">
        <v>13841</v>
      </c>
      <c r="B13845" s="83" t="s">
        <v>138</v>
      </c>
      <c r="C13845" s="84" t="s">
        <v>6584</v>
      </c>
      <c r="D13845" s="84" t="s">
        <v>6585</v>
      </c>
      <c r="E13845" s="84" t="s">
        <v>185</v>
      </c>
      <c r="F13845" s="84" t="s">
        <v>6352</v>
      </c>
      <c r="G13845" s="84" t="s">
        <v>10234</v>
      </c>
      <c r="H13845" s="85">
        <v>350</v>
      </c>
      <c r="I13845" s="86">
        <v>0</v>
      </c>
      <c r="J13845" s="87">
        <v>350</v>
      </c>
    </row>
    <row r="13846" spans="1:10" ht="25.5">
      <c r="A13846" s="72">
        <v>13842</v>
      </c>
      <c r="B13846" s="83" t="s">
        <v>138</v>
      </c>
      <c r="C13846" s="84" t="s">
        <v>6592</v>
      </c>
      <c r="D13846" s="84" t="s">
        <v>6593</v>
      </c>
      <c r="E13846" s="84" t="s">
        <v>185</v>
      </c>
      <c r="F13846" s="84" t="s">
        <v>6352</v>
      </c>
      <c r="G13846" s="84" t="s">
        <v>10234</v>
      </c>
      <c r="H13846" s="85">
        <v>158.9</v>
      </c>
      <c r="I13846" s="86">
        <v>0</v>
      </c>
      <c r="J13846" s="87">
        <v>158.9</v>
      </c>
    </row>
    <row r="13847" spans="1:10" ht="89.25">
      <c r="A13847" s="72">
        <v>13843</v>
      </c>
      <c r="B13847" s="83" t="s">
        <v>138</v>
      </c>
      <c r="C13847" s="84" t="s">
        <v>6588</v>
      </c>
      <c r="D13847" s="84" t="s">
        <v>6589</v>
      </c>
      <c r="E13847" s="84" t="s">
        <v>185</v>
      </c>
      <c r="F13847" s="84" t="s">
        <v>6352</v>
      </c>
      <c r="G13847" s="84" t="s">
        <v>10234</v>
      </c>
      <c r="H13847" s="85">
        <v>1384.7</v>
      </c>
      <c r="I13847" s="86">
        <v>0</v>
      </c>
      <c r="J13847" s="87">
        <v>1384.7</v>
      </c>
    </row>
    <row r="13848" spans="1:10" ht="178.5">
      <c r="A13848" s="72">
        <v>13844</v>
      </c>
      <c r="B13848" s="83" t="s">
        <v>138</v>
      </c>
      <c r="C13848" s="84" t="s">
        <v>6594</v>
      </c>
      <c r="D13848" s="84" t="s">
        <v>6595</v>
      </c>
      <c r="E13848" s="84" t="s">
        <v>185</v>
      </c>
      <c r="F13848" s="84" t="s">
        <v>6352</v>
      </c>
      <c r="G13848" s="84" t="s">
        <v>10234</v>
      </c>
      <c r="H13848" s="85">
        <v>6155</v>
      </c>
      <c r="I13848" s="86">
        <v>0</v>
      </c>
      <c r="J13848" s="87">
        <v>6155</v>
      </c>
    </row>
    <row r="13849" spans="1:10" ht="178.5">
      <c r="A13849" s="72">
        <v>13845</v>
      </c>
      <c r="B13849" s="83" t="s">
        <v>138</v>
      </c>
      <c r="C13849" s="84" t="s">
        <v>6590</v>
      </c>
      <c r="D13849" s="84" t="s">
        <v>6591</v>
      </c>
      <c r="E13849" s="84" t="s">
        <v>185</v>
      </c>
      <c r="F13849" s="84" t="s">
        <v>6352</v>
      </c>
      <c r="G13849" s="84" t="s">
        <v>10234</v>
      </c>
      <c r="H13849" s="85">
        <v>4870</v>
      </c>
      <c r="I13849" s="86">
        <v>0</v>
      </c>
      <c r="J13849" s="87">
        <v>4870</v>
      </c>
    </row>
    <row r="13850" spans="1:10" ht="25.5">
      <c r="A13850" s="72">
        <v>13846</v>
      </c>
      <c r="B13850" s="83" t="s">
        <v>138</v>
      </c>
      <c r="C13850" s="84" t="s">
        <v>6610</v>
      </c>
      <c r="D13850" s="84" t="s">
        <v>6611</v>
      </c>
      <c r="E13850" s="84" t="s">
        <v>185</v>
      </c>
      <c r="F13850" s="84" t="s">
        <v>6352</v>
      </c>
      <c r="G13850" s="84" t="s">
        <v>10234</v>
      </c>
      <c r="H13850" s="85">
        <v>261</v>
      </c>
      <c r="I13850" s="86">
        <v>0</v>
      </c>
      <c r="J13850" s="87">
        <v>261</v>
      </c>
    </row>
    <row r="13851" spans="1:10" ht="25.5">
      <c r="A13851" s="72">
        <v>13847</v>
      </c>
      <c r="B13851" s="83" t="s">
        <v>138</v>
      </c>
      <c r="C13851" s="84" t="s">
        <v>6608</v>
      </c>
      <c r="D13851" s="84" t="s">
        <v>6609</v>
      </c>
      <c r="E13851" s="84" t="s">
        <v>185</v>
      </c>
      <c r="F13851" s="84" t="s">
        <v>6352</v>
      </c>
      <c r="G13851" s="84" t="s">
        <v>10234</v>
      </c>
      <c r="H13851" s="85">
        <v>330</v>
      </c>
      <c r="I13851" s="86">
        <v>0</v>
      </c>
      <c r="J13851" s="87">
        <v>330</v>
      </c>
    </row>
    <row r="13852" spans="1:10" ht="25.5">
      <c r="A13852" s="72">
        <v>13848</v>
      </c>
      <c r="B13852" s="83" t="s">
        <v>138</v>
      </c>
      <c r="C13852" s="84" t="s">
        <v>6376</v>
      </c>
      <c r="D13852" s="84" t="s">
        <v>6377</v>
      </c>
      <c r="E13852" s="84" t="s">
        <v>185</v>
      </c>
      <c r="F13852" s="84" t="s">
        <v>6352</v>
      </c>
      <c r="G13852" s="84" t="s">
        <v>10234</v>
      </c>
      <c r="H13852" s="85">
        <v>852.47500000000002</v>
      </c>
      <c r="I13852" s="86">
        <v>0</v>
      </c>
      <c r="J13852" s="87">
        <v>852.47500000000002</v>
      </c>
    </row>
    <row r="13853" spans="1:10" ht="25.5">
      <c r="A13853" s="72">
        <v>13849</v>
      </c>
      <c r="B13853" s="83" t="s">
        <v>138</v>
      </c>
      <c r="C13853" s="84" t="s">
        <v>6702</v>
      </c>
      <c r="D13853" s="84" t="s">
        <v>6703</v>
      </c>
      <c r="E13853" s="84" t="s">
        <v>185</v>
      </c>
      <c r="F13853" s="84" t="s">
        <v>6352</v>
      </c>
      <c r="G13853" s="84" t="s">
        <v>10234</v>
      </c>
      <c r="H13853" s="85">
        <v>793</v>
      </c>
      <c r="I13853" s="86">
        <v>0</v>
      </c>
      <c r="J13853" s="87">
        <v>793</v>
      </c>
    </row>
    <row r="13854" spans="1:10" ht="25.5">
      <c r="A13854" s="72">
        <v>13850</v>
      </c>
      <c r="B13854" s="83" t="s">
        <v>138</v>
      </c>
      <c r="C13854" s="84" t="s">
        <v>6387</v>
      </c>
      <c r="D13854" s="84" t="s">
        <v>6388</v>
      </c>
      <c r="E13854" s="84" t="s">
        <v>185</v>
      </c>
      <c r="F13854" s="84" t="s">
        <v>6352</v>
      </c>
      <c r="G13854" s="84" t="s">
        <v>10234</v>
      </c>
      <c r="H13854" s="85">
        <v>1702.8</v>
      </c>
      <c r="I13854" s="86">
        <v>0</v>
      </c>
      <c r="J13854" s="87">
        <v>1702.8</v>
      </c>
    </row>
    <row r="13855" spans="1:10" ht="38.25">
      <c r="A13855" s="72">
        <v>13851</v>
      </c>
      <c r="B13855" s="83" t="s">
        <v>138</v>
      </c>
      <c r="C13855" s="84" t="s">
        <v>6696</v>
      </c>
      <c r="D13855" s="84" t="s">
        <v>6697</v>
      </c>
      <c r="E13855" s="84" t="s">
        <v>185</v>
      </c>
      <c r="F13855" s="84" t="s">
        <v>6352</v>
      </c>
      <c r="G13855" s="84" t="s">
        <v>10234</v>
      </c>
      <c r="H13855" s="85">
        <v>1584</v>
      </c>
      <c r="I13855" s="86">
        <v>0</v>
      </c>
      <c r="J13855" s="87">
        <v>1584</v>
      </c>
    </row>
    <row r="13856" spans="1:10">
      <c r="A13856" s="72">
        <v>13852</v>
      </c>
      <c r="B13856" s="83" t="s">
        <v>138</v>
      </c>
      <c r="C13856" s="84" t="s">
        <v>6370</v>
      </c>
      <c r="D13856" s="84" t="s">
        <v>6371</v>
      </c>
      <c r="E13856" s="84" t="s">
        <v>185</v>
      </c>
      <c r="F13856" s="84" t="s">
        <v>6352</v>
      </c>
      <c r="G13856" s="84" t="s">
        <v>10234</v>
      </c>
      <c r="H13856" s="85">
        <v>1816.75</v>
      </c>
      <c r="I13856" s="86">
        <v>0</v>
      </c>
      <c r="J13856" s="87">
        <v>1816.75</v>
      </c>
    </row>
    <row r="13857" spans="1:10" ht="38.25">
      <c r="A13857" s="72">
        <v>13853</v>
      </c>
      <c r="B13857" s="83" t="s">
        <v>138</v>
      </c>
      <c r="C13857" s="84" t="s">
        <v>6382</v>
      </c>
      <c r="D13857" s="84" t="s">
        <v>6383</v>
      </c>
      <c r="E13857" s="84" t="s">
        <v>185</v>
      </c>
      <c r="F13857" s="84" t="s">
        <v>6352</v>
      </c>
      <c r="G13857" s="84" t="s">
        <v>10234</v>
      </c>
      <c r="H13857" s="85">
        <v>3064.8249999999998</v>
      </c>
      <c r="I13857" s="86">
        <v>0</v>
      </c>
      <c r="J13857" s="87">
        <v>3064.8249999999998</v>
      </c>
    </row>
    <row r="13858" spans="1:10" ht="51">
      <c r="A13858" s="72">
        <v>13854</v>
      </c>
      <c r="B13858" s="83" t="s">
        <v>138</v>
      </c>
      <c r="C13858" s="84" t="s">
        <v>6704</v>
      </c>
      <c r="D13858" s="84" t="s">
        <v>6705</v>
      </c>
      <c r="E13858" s="84" t="s">
        <v>185</v>
      </c>
      <c r="F13858" s="84" t="s">
        <v>6352</v>
      </c>
      <c r="G13858" s="84" t="s">
        <v>10234</v>
      </c>
      <c r="H13858" s="85">
        <v>2416.6</v>
      </c>
      <c r="I13858" s="86">
        <v>0</v>
      </c>
      <c r="J13858" s="87">
        <v>2416.6</v>
      </c>
    </row>
    <row r="13859" spans="1:10">
      <c r="A13859" s="72">
        <v>13855</v>
      </c>
      <c r="B13859" s="83" t="s">
        <v>138</v>
      </c>
      <c r="C13859" s="84" t="s">
        <v>6636</v>
      </c>
      <c r="D13859" s="84" t="s">
        <v>6637</v>
      </c>
      <c r="E13859" s="84" t="s">
        <v>185</v>
      </c>
      <c r="F13859" s="84" t="s">
        <v>6352</v>
      </c>
      <c r="G13859" s="84" t="s">
        <v>10234</v>
      </c>
      <c r="H13859" s="85">
        <v>227.7</v>
      </c>
      <c r="I13859" s="86">
        <v>0</v>
      </c>
      <c r="J13859" s="87">
        <v>227.7</v>
      </c>
    </row>
    <row r="13860" spans="1:10" ht="25.5">
      <c r="A13860" s="72">
        <v>13856</v>
      </c>
      <c r="B13860" s="83" t="s">
        <v>138</v>
      </c>
      <c r="C13860" s="84" t="s">
        <v>41487</v>
      </c>
      <c r="D13860" s="84" t="s">
        <v>41488</v>
      </c>
      <c r="E13860" s="84" t="s">
        <v>185</v>
      </c>
      <c r="F13860" s="84" t="s">
        <v>6352</v>
      </c>
      <c r="G13860" s="84" t="s">
        <v>10234</v>
      </c>
      <c r="H13860" s="85">
        <v>1196</v>
      </c>
      <c r="I13860" s="86">
        <v>0</v>
      </c>
      <c r="J13860" s="87">
        <v>1196</v>
      </c>
    </row>
    <row r="13861" spans="1:10" ht="25.5">
      <c r="A13861" s="72">
        <v>13857</v>
      </c>
      <c r="B13861" s="83" t="s">
        <v>138</v>
      </c>
      <c r="C13861" s="84" t="s">
        <v>6372</v>
      </c>
      <c r="D13861" s="84" t="s">
        <v>6373</v>
      </c>
      <c r="E13861" s="84" t="s">
        <v>185</v>
      </c>
      <c r="F13861" s="84" t="s">
        <v>6352</v>
      </c>
      <c r="G13861" s="84" t="s">
        <v>10234</v>
      </c>
      <c r="H13861" s="85">
        <v>908.375</v>
      </c>
      <c r="I13861" s="86">
        <v>0</v>
      </c>
      <c r="J13861" s="87">
        <v>908.375</v>
      </c>
    </row>
    <row r="13862" spans="1:10" ht="25.5">
      <c r="A13862" s="72">
        <v>13858</v>
      </c>
      <c r="B13862" s="83" t="s">
        <v>138</v>
      </c>
      <c r="C13862" s="84" t="s">
        <v>6378</v>
      </c>
      <c r="D13862" s="84" t="s">
        <v>6379</v>
      </c>
      <c r="E13862" s="84" t="s">
        <v>185</v>
      </c>
      <c r="F13862" s="84" t="s">
        <v>6352</v>
      </c>
      <c r="G13862" s="84" t="s">
        <v>10234</v>
      </c>
      <c r="H13862" s="85">
        <v>908.375</v>
      </c>
      <c r="I13862" s="86">
        <v>0</v>
      </c>
      <c r="J13862" s="87">
        <v>908.375</v>
      </c>
    </row>
    <row r="13863" spans="1:10" ht="25.5">
      <c r="A13863" s="72">
        <v>13859</v>
      </c>
      <c r="B13863" s="83" t="s">
        <v>138</v>
      </c>
      <c r="C13863" s="84" t="s">
        <v>6380</v>
      </c>
      <c r="D13863" s="84" t="s">
        <v>6381</v>
      </c>
      <c r="E13863" s="84" t="s">
        <v>185</v>
      </c>
      <c r="F13863" s="84" t="s">
        <v>6352</v>
      </c>
      <c r="G13863" s="84" t="s">
        <v>10234</v>
      </c>
      <c r="H13863" s="85">
        <v>454.72500000000002</v>
      </c>
      <c r="I13863" s="86">
        <v>0</v>
      </c>
      <c r="J13863" s="87">
        <v>454.72500000000002</v>
      </c>
    </row>
    <row r="13864" spans="1:10" ht="51">
      <c r="A13864" s="72">
        <v>13860</v>
      </c>
      <c r="B13864" s="83" t="s">
        <v>138</v>
      </c>
      <c r="C13864" s="84" t="s">
        <v>6706</v>
      </c>
      <c r="D13864" s="84" t="s">
        <v>6707</v>
      </c>
      <c r="E13864" s="84" t="s">
        <v>185</v>
      </c>
      <c r="F13864" s="84" t="s">
        <v>6352</v>
      </c>
      <c r="G13864" s="84" t="s">
        <v>10234</v>
      </c>
      <c r="H13864" s="85">
        <v>423</v>
      </c>
      <c r="I13864" s="86">
        <v>0</v>
      </c>
      <c r="J13864" s="87">
        <v>423</v>
      </c>
    </row>
    <row r="13865" spans="1:10" ht="25.5">
      <c r="A13865" s="72">
        <v>13861</v>
      </c>
      <c r="B13865" s="83" t="s">
        <v>138</v>
      </c>
      <c r="C13865" s="84" t="s">
        <v>6374</v>
      </c>
      <c r="D13865" s="84" t="s">
        <v>6375</v>
      </c>
      <c r="E13865" s="84" t="s">
        <v>185</v>
      </c>
      <c r="F13865" s="84" t="s">
        <v>6352</v>
      </c>
      <c r="G13865" s="84" t="s">
        <v>10234</v>
      </c>
      <c r="H13865" s="85">
        <v>836</v>
      </c>
      <c r="I13865" s="86">
        <v>0</v>
      </c>
      <c r="J13865" s="87">
        <v>836</v>
      </c>
    </row>
    <row r="13866" spans="1:10" ht="51">
      <c r="A13866" s="72">
        <v>13862</v>
      </c>
      <c r="B13866" s="83" t="s">
        <v>138</v>
      </c>
      <c r="C13866" s="84" t="s">
        <v>6698</v>
      </c>
      <c r="D13866" s="84" t="s">
        <v>6699</v>
      </c>
      <c r="E13866" s="84" t="s">
        <v>185</v>
      </c>
      <c r="F13866" s="84" t="s">
        <v>6352</v>
      </c>
      <c r="G13866" s="84" t="s">
        <v>10234</v>
      </c>
      <c r="H13866" s="85">
        <v>777</v>
      </c>
      <c r="I13866" s="86">
        <v>0</v>
      </c>
      <c r="J13866" s="87">
        <v>777</v>
      </c>
    </row>
    <row r="13867" spans="1:10" ht="38.25">
      <c r="A13867" s="72">
        <v>13863</v>
      </c>
      <c r="B13867" s="83" t="s">
        <v>138</v>
      </c>
      <c r="C13867" s="84" t="s">
        <v>6386</v>
      </c>
      <c r="D13867" s="84" t="s">
        <v>41489</v>
      </c>
      <c r="E13867" s="84" t="s">
        <v>185</v>
      </c>
      <c r="F13867" s="84" t="s">
        <v>6352</v>
      </c>
      <c r="G13867" s="84" t="s">
        <v>10234</v>
      </c>
      <c r="H13867" s="85">
        <v>955.67499999999995</v>
      </c>
      <c r="I13867" s="86">
        <v>0</v>
      </c>
      <c r="J13867" s="87">
        <v>955.67499999999995</v>
      </c>
    </row>
    <row r="13868" spans="1:10" ht="51">
      <c r="A13868" s="72">
        <v>13864</v>
      </c>
      <c r="B13868" s="83" t="s">
        <v>138</v>
      </c>
      <c r="C13868" s="84" t="s">
        <v>6700</v>
      </c>
      <c r="D13868" s="84" t="s">
        <v>6701</v>
      </c>
      <c r="E13868" s="84" t="s">
        <v>185</v>
      </c>
      <c r="F13868" s="84" t="s">
        <v>6352</v>
      </c>
      <c r="G13868" s="84" t="s">
        <v>10234</v>
      </c>
      <c r="H13868" s="85">
        <v>832.05</v>
      </c>
      <c r="I13868" s="86">
        <v>0</v>
      </c>
      <c r="J13868" s="87">
        <v>832.05</v>
      </c>
    </row>
    <row r="13869" spans="1:10" ht="25.5">
      <c r="A13869" s="72">
        <v>13865</v>
      </c>
      <c r="B13869" s="83" t="s">
        <v>138</v>
      </c>
      <c r="C13869" s="84" t="s">
        <v>6366</v>
      </c>
      <c r="D13869" s="84" t="s">
        <v>6367</v>
      </c>
      <c r="E13869" s="84" t="s">
        <v>185</v>
      </c>
      <c r="F13869" s="84" t="s">
        <v>6352</v>
      </c>
      <c r="G13869" s="84" t="s">
        <v>10234</v>
      </c>
      <c r="H13869" s="85">
        <v>1479</v>
      </c>
      <c r="I13869" s="86">
        <v>0</v>
      </c>
      <c r="J13869" s="87">
        <v>1479</v>
      </c>
    </row>
    <row r="13870" spans="1:10" ht="25.5">
      <c r="A13870" s="72">
        <v>13866</v>
      </c>
      <c r="B13870" s="83" t="s">
        <v>138</v>
      </c>
      <c r="C13870" s="84" t="s">
        <v>6364</v>
      </c>
      <c r="D13870" s="84" t="s">
        <v>6365</v>
      </c>
      <c r="E13870" s="84" t="s">
        <v>185</v>
      </c>
      <c r="F13870" s="84" t="s">
        <v>6352</v>
      </c>
      <c r="G13870" s="84" t="s">
        <v>10234</v>
      </c>
      <c r="H13870" s="85">
        <v>397</v>
      </c>
      <c r="I13870" s="86">
        <v>0</v>
      </c>
      <c r="J13870" s="87">
        <v>397</v>
      </c>
    </row>
    <row r="13871" spans="1:10" ht="25.5">
      <c r="A13871" s="72">
        <v>13867</v>
      </c>
      <c r="B13871" s="83" t="s">
        <v>138</v>
      </c>
      <c r="C13871" s="84" t="s">
        <v>6368</v>
      </c>
      <c r="D13871" s="84" t="s">
        <v>6369</v>
      </c>
      <c r="E13871" s="84" t="s">
        <v>185</v>
      </c>
      <c r="F13871" s="84" t="s">
        <v>6352</v>
      </c>
      <c r="G13871" s="84" t="s">
        <v>10234</v>
      </c>
      <c r="H13871" s="85">
        <v>1702.8</v>
      </c>
      <c r="I13871" s="86">
        <v>0</v>
      </c>
      <c r="J13871" s="87">
        <v>1702.8</v>
      </c>
    </row>
    <row r="13872" spans="1:10" ht="25.5">
      <c r="A13872" s="72">
        <v>13868</v>
      </c>
      <c r="B13872" s="83" t="s">
        <v>138</v>
      </c>
      <c r="C13872" s="84" t="s">
        <v>6384</v>
      </c>
      <c r="D13872" s="84" t="s">
        <v>6385</v>
      </c>
      <c r="E13872" s="84" t="s">
        <v>185</v>
      </c>
      <c r="F13872" s="84" t="s">
        <v>6352</v>
      </c>
      <c r="G13872" s="84" t="s">
        <v>10234</v>
      </c>
      <c r="H13872" s="85">
        <v>511.7</v>
      </c>
      <c r="I13872" s="86">
        <v>0</v>
      </c>
      <c r="J13872" s="87">
        <v>511.7</v>
      </c>
    </row>
    <row r="13873" spans="1:10" ht="25.5">
      <c r="A13873" s="72">
        <v>13869</v>
      </c>
      <c r="B13873" s="83" t="s">
        <v>138</v>
      </c>
      <c r="C13873" s="84" t="s">
        <v>6566</v>
      </c>
      <c r="D13873" s="84" t="s">
        <v>6567</v>
      </c>
      <c r="E13873" s="84" t="s">
        <v>185</v>
      </c>
      <c r="F13873" s="84" t="s">
        <v>6352</v>
      </c>
      <c r="G13873" s="84" t="s">
        <v>10234</v>
      </c>
      <c r="H13873" s="85">
        <v>720</v>
      </c>
      <c r="I13873" s="86">
        <v>0</v>
      </c>
      <c r="J13873" s="87">
        <v>720</v>
      </c>
    </row>
    <row r="13874" spans="1:10" ht="38.25">
      <c r="A13874" s="72">
        <v>13870</v>
      </c>
      <c r="B13874" s="83" t="s">
        <v>138</v>
      </c>
      <c r="C13874" s="84" t="s">
        <v>6572</v>
      </c>
      <c r="D13874" s="84" t="s">
        <v>6573</v>
      </c>
      <c r="E13874" s="84" t="s">
        <v>185</v>
      </c>
      <c r="F13874" s="84" t="s">
        <v>6352</v>
      </c>
      <c r="G13874" s="84" t="s">
        <v>10234</v>
      </c>
      <c r="H13874" s="85">
        <v>720</v>
      </c>
      <c r="I13874" s="86">
        <v>0</v>
      </c>
      <c r="J13874" s="87">
        <v>720</v>
      </c>
    </row>
    <row r="13875" spans="1:10" ht="25.5">
      <c r="A13875" s="72">
        <v>13871</v>
      </c>
      <c r="B13875" s="83" t="s">
        <v>138</v>
      </c>
      <c r="C13875" s="84" t="s">
        <v>6574</v>
      </c>
      <c r="D13875" s="84" t="s">
        <v>6575</v>
      </c>
      <c r="E13875" s="84" t="s">
        <v>185</v>
      </c>
      <c r="F13875" s="84" t="s">
        <v>6352</v>
      </c>
      <c r="G13875" s="84" t="s">
        <v>10234</v>
      </c>
      <c r="H13875" s="85">
        <v>890</v>
      </c>
      <c r="I13875" s="86">
        <v>0</v>
      </c>
      <c r="J13875" s="87">
        <v>890</v>
      </c>
    </row>
    <row r="13876" spans="1:10" ht="38.25">
      <c r="A13876" s="72">
        <v>13872</v>
      </c>
      <c r="B13876" s="83" t="s">
        <v>138</v>
      </c>
      <c r="C13876" s="84" t="s">
        <v>6570</v>
      </c>
      <c r="D13876" s="84" t="s">
        <v>6571</v>
      </c>
      <c r="E13876" s="84" t="s">
        <v>185</v>
      </c>
      <c r="F13876" s="84" t="s">
        <v>6352</v>
      </c>
      <c r="G13876" s="84" t="s">
        <v>10234</v>
      </c>
      <c r="H13876" s="85">
        <v>470</v>
      </c>
      <c r="I13876" s="86">
        <v>0</v>
      </c>
      <c r="J13876" s="87">
        <v>470</v>
      </c>
    </row>
    <row r="13877" spans="1:10">
      <c r="A13877" s="72">
        <v>13873</v>
      </c>
      <c r="B13877" s="83" t="s">
        <v>138</v>
      </c>
      <c r="C13877" s="84" t="s">
        <v>6562</v>
      </c>
      <c r="D13877" s="84" t="s">
        <v>6563</v>
      </c>
      <c r="E13877" s="84" t="s">
        <v>185</v>
      </c>
      <c r="F13877" s="84" t="s">
        <v>6352</v>
      </c>
      <c r="G13877" s="84" t="s">
        <v>10234</v>
      </c>
      <c r="H13877" s="85">
        <v>480</v>
      </c>
      <c r="I13877" s="86">
        <v>0</v>
      </c>
      <c r="J13877" s="87">
        <v>480</v>
      </c>
    </row>
    <row r="13878" spans="1:10" ht="38.25">
      <c r="A13878" s="72">
        <v>13874</v>
      </c>
      <c r="B13878" s="83" t="s">
        <v>138</v>
      </c>
      <c r="C13878" s="84" t="s">
        <v>6576</v>
      </c>
      <c r="D13878" s="84" t="s">
        <v>6577</v>
      </c>
      <c r="E13878" s="84" t="s">
        <v>185</v>
      </c>
      <c r="F13878" s="84" t="s">
        <v>6352</v>
      </c>
      <c r="G13878" s="84" t="s">
        <v>10234</v>
      </c>
      <c r="H13878" s="85">
        <v>470</v>
      </c>
      <c r="I13878" s="86">
        <v>0</v>
      </c>
      <c r="J13878" s="87">
        <v>470</v>
      </c>
    </row>
    <row r="13879" spans="1:10">
      <c r="A13879" s="72">
        <v>13875</v>
      </c>
      <c r="B13879" s="83" t="s">
        <v>138</v>
      </c>
      <c r="C13879" s="84" t="s">
        <v>6568</v>
      </c>
      <c r="D13879" s="84" t="s">
        <v>6569</v>
      </c>
      <c r="E13879" s="84" t="s">
        <v>185</v>
      </c>
      <c r="F13879" s="84" t="s">
        <v>6352</v>
      </c>
      <c r="G13879" s="84" t="s">
        <v>10234</v>
      </c>
      <c r="H13879" s="85">
        <v>480</v>
      </c>
      <c r="I13879" s="86">
        <v>0</v>
      </c>
      <c r="J13879" s="87">
        <v>480</v>
      </c>
    </row>
    <row r="13880" spans="1:10" ht="38.25">
      <c r="A13880" s="72">
        <v>13876</v>
      </c>
      <c r="B13880" s="83" t="s">
        <v>138</v>
      </c>
      <c r="C13880" s="84" t="s">
        <v>6578</v>
      </c>
      <c r="D13880" s="84" t="s">
        <v>6579</v>
      </c>
      <c r="E13880" s="84" t="s">
        <v>185</v>
      </c>
      <c r="F13880" s="84" t="s">
        <v>6352</v>
      </c>
      <c r="G13880" s="84" t="s">
        <v>10234</v>
      </c>
      <c r="H13880" s="85">
        <v>620</v>
      </c>
      <c r="I13880" s="86">
        <v>0</v>
      </c>
      <c r="J13880" s="87">
        <v>620</v>
      </c>
    </row>
    <row r="13881" spans="1:10" ht="89.25">
      <c r="A13881" s="72">
        <v>13877</v>
      </c>
      <c r="B13881" s="83" t="s">
        <v>138</v>
      </c>
      <c r="C13881" s="84" t="s">
        <v>6656</v>
      </c>
      <c r="D13881" s="84" t="s">
        <v>6657</v>
      </c>
      <c r="E13881" s="84" t="s">
        <v>185</v>
      </c>
      <c r="F13881" s="84" t="s">
        <v>6352</v>
      </c>
      <c r="G13881" s="84" t="s">
        <v>10234</v>
      </c>
      <c r="H13881" s="85">
        <v>380</v>
      </c>
      <c r="I13881" s="86">
        <v>0</v>
      </c>
      <c r="J13881" s="87">
        <v>380</v>
      </c>
    </row>
    <row r="13882" spans="1:10" ht="89.25">
      <c r="A13882" s="72">
        <v>13878</v>
      </c>
      <c r="B13882" s="83" t="s">
        <v>138</v>
      </c>
      <c r="C13882" s="84" t="s">
        <v>6660</v>
      </c>
      <c r="D13882" s="84" t="s">
        <v>6661</v>
      </c>
      <c r="E13882" s="84" t="s">
        <v>185</v>
      </c>
      <c r="F13882" s="84" t="s">
        <v>6352</v>
      </c>
      <c r="G13882" s="84" t="s">
        <v>10234</v>
      </c>
      <c r="H13882" s="85">
        <v>440</v>
      </c>
      <c r="I13882" s="86">
        <v>0</v>
      </c>
      <c r="J13882" s="87">
        <v>440</v>
      </c>
    </row>
    <row r="13883" spans="1:10" ht="89.25">
      <c r="A13883" s="72">
        <v>13879</v>
      </c>
      <c r="B13883" s="83" t="s">
        <v>138</v>
      </c>
      <c r="C13883" s="84" t="s">
        <v>6662</v>
      </c>
      <c r="D13883" s="84" t="s">
        <v>6663</v>
      </c>
      <c r="E13883" s="84" t="s">
        <v>185</v>
      </c>
      <c r="F13883" s="84" t="s">
        <v>6352</v>
      </c>
      <c r="G13883" s="84" t="s">
        <v>10234</v>
      </c>
      <c r="H13883" s="85">
        <v>490</v>
      </c>
      <c r="I13883" s="86">
        <v>0</v>
      </c>
      <c r="J13883" s="87">
        <v>490</v>
      </c>
    </row>
    <row r="13884" spans="1:10" ht="38.25">
      <c r="A13884" s="72">
        <v>13880</v>
      </c>
      <c r="B13884" s="83" t="s">
        <v>138</v>
      </c>
      <c r="C13884" s="84" t="s">
        <v>6618</v>
      </c>
      <c r="D13884" s="84" t="s">
        <v>6619</v>
      </c>
      <c r="E13884" s="84" t="s">
        <v>185</v>
      </c>
      <c r="F13884" s="84" t="s">
        <v>6352</v>
      </c>
      <c r="G13884" s="84" t="s">
        <v>10234</v>
      </c>
      <c r="H13884" s="85">
        <v>445</v>
      </c>
      <c r="I13884" s="86">
        <v>0</v>
      </c>
      <c r="J13884" s="87">
        <v>445</v>
      </c>
    </row>
    <row r="13885" spans="1:10" ht="51">
      <c r="A13885" s="72">
        <v>13881</v>
      </c>
      <c r="B13885" s="83" t="s">
        <v>138</v>
      </c>
      <c r="C13885" s="84" t="s">
        <v>6694</v>
      </c>
      <c r="D13885" s="84" t="s">
        <v>6695</v>
      </c>
      <c r="E13885" s="84" t="s">
        <v>185</v>
      </c>
      <c r="F13885" s="84" t="s">
        <v>6352</v>
      </c>
      <c r="G13885" s="84" t="s">
        <v>10234</v>
      </c>
      <c r="H13885" s="85">
        <v>1420</v>
      </c>
      <c r="I13885" s="86">
        <v>0</v>
      </c>
      <c r="J13885" s="87">
        <v>1420</v>
      </c>
    </row>
    <row r="13886" spans="1:10" ht="63.75">
      <c r="A13886" s="72">
        <v>13882</v>
      </c>
      <c r="B13886" s="83" t="s">
        <v>138</v>
      </c>
      <c r="C13886" s="84" t="s">
        <v>6486</v>
      </c>
      <c r="D13886" s="84" t="s">
        <v>833</v>
      </c>
      <c r="E13886" s="84" t="s">
        <v>185</v>
      </c>
      <c r="F13886" s="84" t="s">
        <v>6352</v>
      </c>
      <c r="G13886" s="84" t="s">
        <v>10234</v>
      </c>
      <c r="H13886" s="85">
        <v>12835</v>
      </c>
      <c r="I13886" s="86">
        <v>0</v>
      </c>
      <c r="J13886" s="87">
        <v>12835</v>
      </c>
    </row>
    <row r="13887" spans="1:10" ht="25.5">
      <c r="A13887" s="72">
        <v>13883</v>
      </c>
      <c r="B13887" s="83" t="s">
        <v>138</v>
      </c>
      <c r="C13887" s="84" t="s">
        <v>6473</v>
      </c>
      <c r="D13887" s="84" t="s">
        <v>6474</v>
      </c>
      <c r="E13887" s="84" t="s">
        <v>185</v>
      </c>
      <c r="F13887" s="84" t="s">
        <v>6352</v>
      </c>
      <c r="G13887" s="84" t="s">
        <v>10234</v>
      </c>
      <c r="H13887" s="85">
        <v>14783</v>
      </c>
      <c r="I13887" s="86">
        <v>0</v>
      </c>
      <c r="J13887" s="87">
        <v>14783</v>
      </c>
    </row>
    <row r="13888" spans="1:10">
      <c r="A13888" s="72">
        <v>13884</v>
      </c>
      <c r="B13888" s="83" t="s">
        <v>138</v>
      </c>
      <c r="C13888" s="84" t="s">
        <v>6479</v>
      </c>
      <c r="D13888" s="84" t="s">
        <v>6480</v>
      </c>
      <c r="E13888" s="84" t="s">
        <v>185</v>
      </c>
      <c r="F13888" s="84" t="s">
        <v>6352</v>
      </c>
      <c r="G13888" s="84" t="s">
        <v>10234</v>
      </c>
      <c r="H13888" s="85">
        <v>1928</v>
      </c>
      <c r="I13888" s="86">
        <v>0</v>
      </c>
      <c r="J13888" s="87">
        <v>1928</v>
      </c>
    </row>
    <row r="13889" spans="1:10">
      <c r="A13889" s="72">
        <v>13885</v>
      </c>
      <c r="B13889" s="83" t="s">
        <v>138</v>
      </c>
      <c r="C13889" s="84" t="s">
        <v>6477</v>
      </c>
      <c r="D13889" s="84" t="s">
        <v>6478</v>
      </c>
      <c r="E13889" s="84" t="s">
        <v>185</v>
      </c>
      <c r="F13889" s="84" t="s">
        <v>6352</v>
      </c>
      <c r="G13889" s="84" t="s">
        <v>10234</v>
      </c>
      <c r="H13889" s="85">
        <v>251</v>
      </c>
      <c r="I13889" s="86">
        <v>0</v>
      </c>
      <c r="J13889" s="87">
        <v>251</v>
      </c>
    </row>
    <row r="13890" spans="1:10" ht="25.5">
      <c r="A13890" s="72">
        <v>13886</v>
      </c>
      <c r="B13890" s="83" t="s">
        <v>138</v>
      </c>
      <c r="C13890" s="84" t="s">
        <v>6475</v>
      </c>
      <c r="D13890" s="84" t="s">
        <v>6476</v>
      </c>
      <c r="E13890" s="84" t="s">
        <v>185</v>
      </c>
      <c r="F13890" s="84" t="s">
        <v>6352</v>
      </c>
      <c r="G13890" s="84" t="s">
        <v>10234</v>
      </c>
      <c r="H13890" s="85">
        <v>12299</v>
      </c>
      <c r="I13890" s="86">
        <v>0</v>
      </c>
      <c r="J13890" s="87">
        <v>12299</v>
      </c>
    </row>
    <row r="13891" spans="1:10">
      <c r="A13891" s="72">
        <v>13887</v>
      </c>
      <c r="B13891" s="83" t="s">
        <v>138</v>
      </c>
      <c r="C13891" s="84" t="s">
        <v>6481</v>
      </c>
      <c r="D13891" s="84" t="s">
        <v>6482</v>
      </c>
      <c r="E13891" s="84" t="s">
        <v>185</v>
      </c>
      <c r="F13891" s="84" t="s">
        <v>6352</v>
      </c>
      <c r="G13891" s="84" t="s">
        <v>10234</v>
      </c>
      <c r="H13891" s="85">
        <v>1600</v>
      </c>
      <c r="I13891" s="86">
        <v>0</v>
      </c>
      <c r="J13891" s="87">
        <v>1600</v>
      </c>
    </row>
    <row r="13892" spans="1:10">
      <c r="A13892" s="72">
        <v>13888</v>
      </c>
      <c r="B13892" s="83" t="s">
        <v>138</v>
      </c>
      <c r="C13892" s="84" t="s">
        <v>41490</v>
      </c>
      <c r="D13892" s="84" t="s">
        <v>41491</v>
      </c>
      <c r="E13892" s="84" t="s">
        <v>185</v>
      </c>
      <c r="F13892" s="84" t="s">
        <v>6352</v>
      </c>
      <c r="G13892" s="84" t="s">
        <v>10234</v>
      </c>
      <c r="H13892" s="85">
        <v>263.62</v>
      </c>
      <c r="I13892" s="86">
        <v>0</v>
      </c>
      <c r="J13892" s="87">
        <v>263.62</v>
      </c>
    </row>
    <row r="13893" spans="1:10" ht="63.75">
      <c r="A13893" s="72">
        <v>13889</v>
      </c>
      <c r="B13893" s="83" t="s">
        <v>138</v>
      </c>
      <c r="C13893" s="84" t="s">
        <v>6654</v>
      </c>
      <c r="D13893" s="84" t="s">
        <v>6655</v>
      </c>
      <c r="E13893" s="84" t="s">
        <v>185</v>
      </c>
      <c r="F13893" s="84" t="s">
        <v>6352</v>
      </c>
      <c r="G13893" s="84" t="s">
        <v>10234</v>
      </c>
      <c r="H13893" s="85">
        <v>1799</v>
      </c>
      <c r="I13893" s="86">
        <v>0</v>
      </c>
      <c r="J13893" s="87">
        <v>1799</v>
      </c>
    </row>
    <row r="13894" spans="1:10" ht="38.25">
      <c r="A13894" s="72">
        <v>13890</v>
      </c>
      <c r="B13894" s="83" t="s">
        <v>138</v>
      </c>
      <c r="C13894" s="84" t="s">
        <v>41492</v>
      </c>
      <c r="D13894" s="84" t="s">
        <v>41482</v>
      </c>
      <c r="E13894" s="84" t="s">
        <v>185</v>
      </c>
      <c r="F13894" s="84" t="s">
        <v>6352</v>
      </c>
      <c r="G13894" s="84" t="s">
        <v>10234</v>
      </c>
      <c r="H13894" s="85">
        <v>1351</v>
      </c>
      <c r="I13894" s="86">
        <v>0</v>
      </c>
      <c r="J13894" s="87">
        <v>1351</v>
      </c>
    </row>
    <row r="13895" spans="1:10" ht="51">
      <c r="A13895" s="72">
        <v>13891</v>
      </c>
      <c r="B13895" s="83" t="s">
        <v>138</v>
      </c>
      <c r="C13895" s="84" t="s">
        <v>41493</v>
      </c>
      <c r="D13895" s="84" t="s">
        <v>41494</v>
      </c>
      <c r="E13895" s="84" t="s">
        <v>185</v>
      </c>
      <c r="F13895" s="84" t="s">
        <v>6352</v>
      </c>
      <c r="G13895" s="84" t="s">
        <v>10234</v>
      </c>
      <c r="H13895" s="85">
        <v>2330</v>
      </c>
      <c r="I13895" s="86">
        <v>0</v>
      </c>
      <c r="J13895" s="87">
        <v>2330</v>
      </c>
    </row>
    <row r="13896" spans="1:10" ht="25.5">
      <c r="A13896" s="72">
        <v>13892</v>
      </c>
      <c r="B13896" s="83" t="s">
        <v>138</v>
      </c>
      <c r="C13896" s="84" t="s">
        <v>6471</v>
      </c>
      <c r="D13896" s="84" t="s">
        <v>6472</v>
      </c>
      <c r="E13896" s="84" t="s">
        <v>185</v>
      </c>
      <c r="F13896" s="84" t="s">
        <v>6352</v>
      </c>
      <c r="G13896" s="84" t="s">
        <v>10234</v>
      </c>
      <c r="H13896" s="85">
        <v>350</v>
      </c>
      <c r="I13896" s="86">
        <v>0</v>
      </c>
      <c r="J13896" s="87">
        <v>350</v>
      </c>
    </row>
    <row r="13897" spans="1:10" ht="25.5">
      <c r="A13897" s="72">
        <v>13893</v>
      </c>
      <c r="B13897" s="83" t="s">
        <v>138</v>
      </c>
      <c r="C13897" s="84" t="s">
        <v>6606</v>
      </c>
      <c r="D13897" s="84" t="s">
        <v>6607</v>
      </c>
      <c r="E13897" s="84" t="s">
        <v>185</v>
      </c>
      <c r="F13897" s="84" t="s">
        <v>6352</v>
      </c>
      <c r="G13897" s="84" t="s">
        <v>10234</v>
      </c>
      <c r="H13897" s="85">
        <v>80</v>
      </c>
      <c r="I13897" s="86">
        <v>0</v>
      </c>
      <c r="J13897" s="87">
        <v>80</v>
      </c>
    </row>
    <row r="13898" spans="1:10" ht="63.75">
      <c r="A13898" s="72">
        <v>13894</v>
      </c>
      <c r="B13898" s="83" t="s">
        <v>138</v>
      </c>
      <c r="C13898" s="84" t="s">
        <v>6596</v>
      </c>
      <c r="D13898" s="84" t="s">
        <v>6597</v>
      </c>
      <c r="E13898" s="84" t="s">
        <v>185</v>
      </c>
      <c r="F13898" s="84" t="s">
        <v>6352</v>
      </c>
      <c r="G13898" s="84" t="s">
        <v>10234</v>
      </c>
      <c r="H13898" s="85">
        <v>910</v>
      </c>
      <c r="I13898" s="86">
        <v>0</v>
      </c>
      <c r="J13898" s="87">
        <v>910</v>
      </c>
    </row>
    <row r="13899" spans="1:10" ht="51">
      <c r="A13899" s="72">
        <v>13895</v>
      </c>
      <c r="B13899" s="83" t="s">
        <v>138</v>
      </c>
      <c r="C13899" s="84" t="s">
        <v>6600</v>
      </c>
      <c r="D13899" s="84" t="s">
        <v>6601</v>
      </c>
      <c r="E13899" s="84" t="s">
        <v>185</v>
      </c>
      <c r="F13899" s="84" t="s">
        <v>6352</v>
      </c>
      <c r="G13899" s="84" t="s">
        <v>10234</v>
      </c>
      <c r="H13899" s="85">
        <v>1085</v>
      </c>
      <c r="I13899" s="86">
        <v>0</v>
      </c>
      <c r="J13899" s="87">
        <v>1085</v>
      </c>
    </row>
    <row r="13900" spans="1:10" ht="25.5">
      <c r="A13900" s="72">
        <v>13896</v>
      </c>
      <c r="B13900" s="83" t="s">
        <v>138</v>
      </c>
      <c r="C13900" s="84" t="s">
        <v>6602</v>
      </c>
      <c r="D13900" s="84" t="s">
        <v>6603</v>
      </c>
      <c r="E13900" s="84" t="s">
        <v>185</v>
      </c>
      <c r="F13900" s="84" t="s">
        <v>6352</v>
      </c>
      <c r="G13900" s="84" t="s">
        <v>10234</v>
      </c>
      <c r="H13900" s="85">
        <v>1070</v>
      </c>
      <c r="I13900" s="86">
        <v>0</v>
      </c>
      <c r="J13900" s="87">
        <v>1070</v>
      </c>
    </row>
    <row r="13901" spans="1:10" ht="38.25">
      <c r="A13901" s="72">
        <v>13897</v>
      </c>
      <c r="B13901" s="83" t="s">
        <v>138</v>
      </c>
      <c r="C13901" s="84" t="s">
        <v>6604</v>
      </c>
      <c r="D13901" s="84" t="s">
        <v>6605</v>
      </c>
      <c r="E13901" s="84" t="s">
        <v>185</v>
      </c>
      <c r="F13901" s="84" t="s">
        <v>6352</v>
      </c>
      <c r="G13901" s="84" t="s">
        <v>10234</v>
      </c>
      <c r="H13901" s="85">
        <v>0</v>
      </c>
      <c r="I13901" s="86">
        <v>0</v>
      </c>
      <c r="J13901" s="87">
        <v>0</v>
      </c>
    </row>
    <row r="13902" spans="1:10" ht="38.25">
      <c r="A13902" s="72">
        <v>13898</v>
      </c>
      <c r="B13902" s="83" t="s">
        <v>138</v>
      </c>
      <c r="C13902" s="84" t="s">
        <v>6598</v>
      </c>
      <c r="D13902" s="84" t="s">
        <v>6599</v>
      </c>
      <c r="E13902" s="84" t="s">
        <v>185</v>
      </c>
      <c r="F13902" s="84" t="s">
        <v>6352</v>
      </c>
      <c r="G13902" s="84" t="s">
        <v>10234</v>
      </c>
      <c r="H13902" s="85">
        <v>0</v>
      </c>
      <c r="I13902" s="86">
        <v>0</v>
      </c>
      <c r="J13902" s="87">
        <v>0</v>
      </c>
    </row>
    <row r="13903" spans="1:10">
      <c r="A13903" s="72">
        <v>13899</v>
      </c>
      <c r="B13903" s="83" t="s">
        <v>138</v>
      </c>
      <c r="C13903" s="84" t="s">
        <v>6389</v>
      </c>
      <c r="D13903" s="84" t="s">
        <v>6390</v>
      </c>
      <c r="E13903" s="84" t="s">
        <v>185</v>
      </c>
      <c r="F13903" s="84" t="s">
        <v>6352</v>
      </c>
      <c r="G13903" s="84" t="s">
        <v>10234</v>
      </c>
      <c r="H13903" s="85">
        <v>914</v>
      </c>
      <c r="I13903" s="86">
        <v>0</v>
      </c>
      <c r="J13903" s="87">
        <v>914</v>
      </c>
    </row>
    <row r="13904" spans="1:10" ht="38.25">
      <c r="A13904" s="72">
        <v>13900</v>
      </c>
      <c r="B13904" s="83" t="s">
        <v>138</v>
      </c>
      <c r="C13904" s="84" t="s">
        <v>6454</v>
      </c>
      <c r="D13904" s="84" t="s">
        <v>6455</v>
      </c>
      <c r="E13904" s="84" t="s">
        <v>185</v>
      </c>
      <c r="F13904" s="84" t="s">
        <v>6352</v>
      </c>
      <c r="G13904" s="84" t="s">
        <v>10234</v>
      </c>
      <c r="H13904" s="85">
        <v>2460</v>
      </c>
      <c r="I13904" s="86">
        <v>0</v>
      </c>
      <c r="J13904" s="87">
        <v>2460</v>
      </c>
    </row>
    <row r="13905" spans="1:10" ht="51">
      <c r="A13905" s="72">
        <v>13901</v>
      </c>
      <c r="B13905" s="83" t="s">
        <v>138</v>
      </c>
      <c r="C13905" s="84" t="s">
        <v>6426</v>
      </c>
      <c r="D13905" s="84" t="s">
        <v>6427</v>
      </c>
      <c r="E13905" s="84" t="s">
        <v>185</v>
      </c>
      <c r="F13905" s="84" t="s">
        <v>6352</v>
      </c>
      <c r="G13905" s="84" t="s">
        <v>10234</v>
      </c>
      <c r="H13905" s="85">
        <v>1400</v>
      </c>
      <c r="I13905" s="86">
        <v>0</v>
      </c>
      <c r="J13905" s="87">
        <v>1400</v>
      </c>
    </row>
    <row r="13906" spans="1:10" ht="51">
      <c r="A13906" s="72">
        <v>13902</v>
      </c>
      <c r="B13906" s="83" t="s">
        <v>138</v>
      </c>
      <c r="C13906" s="84" t="s">
        <v>6416</v>
      </c>
      <c r="D13906" s="84" t="s">
        <v>6417</v>
      </c>
      <c r="E13906" s="84" t="s">
        <v>185</v>
      </c>
      <c r="F13906" s="84" t="s">
        <v>6352</v>
      </c>
      <c r="G13906" s="84" t="s">
        <v>10234</v>
      </c>
      <c r="H13906" s="85">
        <v>1400</v>
      </c>
      <c r="I13906" s="86">
        <v>0</v>
      </c>
      <c r="J13906" s="87">
        <v>1400</v>
      </c>
    </row>
    <row r="13907" spans="1:10" ht="51">
      <c r="A13907" s="72">
        <v>13903</v>
      </c>
      <c r="B13907" s="83" t="s">
        <v>138</v>
      </c>
      <c r="C13907" s="84" t="s">
        <v>6544</v>
      </c>
      <c r="D13907" s="84" t="s">
        <v>6545</v>
      </c>
      <c r="E13907" s="84" t="s">
        <v>185</v>
      </c>
      <c r="F13907" s="84" t="s">
        <v>6352</v>
      </c>
      <c r="G13907" s="84" t="s">
        <v>10234</v>
      </c>
      <c r="H13907" s="85">
        <v>665</v>
      </c>
      <c r="I13907" s="86">
        <v>0</v>
      </c>
      <c r="J13907" s="87">
        <v>665</v>
      </c>
    </row>
    <row r="13908" spans="1:10" ht="38.25">
      <c r="A13908" s="72">
        <v>13904</v>
      </c>
      <c r="B13908" s="83" t="s">
        <v>138</v>
      </c>
      <c r="C13908" s="84" t="s">
        <v>6542</v>
      </c>
      <c r="D13908" s="84" t="s">
        <v>6543</v>
      </c>
      <c r="E13908" s="84" t="s">
        <v>185</v>
      </c>
      <c r="F13908" s="84" t="s">
        <v>6352</v>
      </c>
      <c r="G13908" s="84" t="s">
        <v>10234</v>
      </c>
      <c r="H13908" s="85">
        <v>408</v>
      </c>
      <c r="I13908" s="86">
        <v>0</v>
      </c>
      <c r="J13908" s="87">
        <v>408</v>
      </c>
    </row>
    <row r="13909" spans="1:10">
      <c r="A13909" s="72">
        <v>13905</v>
      </c>
      <c r="B13909" s="83" t="s">
        <v>138</v>
      </c>
      <c r="C13909" s="84" t="s">
        <v>6546</v>
      </c>
      <c r="D13909" s="84" t="s">
        <v>6547</v>
      </c>
      <c r="E13909" s="84" t="s">
        <v>185</v>
      </c>
      <c r="F13909" s="84" t="s">
        <v>6352</v>
      </c>
      <c r="G13909" s="84" t="s">
        <v>10234</v>
      </c>
      <c r="H13909" s="85">
        <v>42</v>
      </c>
      <c r="I13909" s="86">
        <v>0</v>
      </c>
      <c r="J13909" s="87">
        <v>42</v>
      </c>
    </row>
    <row r="13910" spans="1:10" ht="25.5">
      <c r="A13910" s="72">
        <v>13906</v>
      </c>
      <c r="B13910" s="83" t="s">
        <v>138</v>
      </c>
      <c r="C13910" s="84" t="s">
        <v>6620</v>
      </c>
      <c r="D13910" s="84" t="s">
        <v>6621</v>
      </c>
      <c r="E13910" s="84" t="s">
        <v>185</v>
      </c>
      <c r="F13910" s="84" t="s">
        <v>6352</v>
      </c>
      <c r="G13910" s="84" t="s">
        <v>10234</v>
      </c>
      <c r="H13910" s="85">
        <v>1741.09</v>
      </c>
      <c r="I13910" s="86">
        <v>0</v>
      </c>
      <c r="J13910" s="87">
        <v>1741.09</v>
      </c>
    </row>
    <row r="13911" spans="1:10" ht="38.25">
      <c r="A13911" s="72">
        <v>13907</v>
      </c>
      <c r="B13911" s="83" t="s">
        <v>138</v>
      </c>
      <c r="C13911" s="84" t="s">
        <v>6622</v>
      </c>
      <c r="D13911" s="84" t="s">
        <v>6623</v>
      </c>
      <c r="E13911" s="84" t="s">
        <v>185</v>
      </c>
      <c r="F13911" s="84" t="s">
        <v>6352</v>
      </c>
      <c r="G13911" s="84" t="s">
        <v>10234</v>
      </c>
      <c r="H13911" s="85">
        <v>684</v>
      </c>
      <c r="I13911" s="86">
        <v>0</v>
      </c>
      <c r="J13911" s="87">
        <v>684</v>
      </c>
    </row>
    <row r="13912" spans="1:10" ht="38.25">
      <c r="A13912" s="72">
        <v>13908</v>
      </c>
      <c r="B13912" s="83" t="s">
        <v>138</v>
      </c>
      <c r="C13912" s="84" t="s">
        <v>6646</v>
      </c>
      <c r="D13912" s="84" t="s">
        <v>6647</v>
      </c>
      <c r="E13912" s="84" t="s">
        <v>185</v>
      </c>
      <c r="F13912" s="84" t="s">
        <v>6352</v>
      </c>
      <c r="G13912" s="84" t="s">
        <v>10234</v>
      </c>
      <c r="H13912" s="85">
        <v>944</v>
      </c>
      <c r="I13912" s="86">
        <v>0</v>
      </c>
      <c r="J13912" s="87">
        <v>944</v>
      </c>
    </row>
    <row r="13913" spans="1:10" ht="25.5">
      <c r="A13913" s="72">
        <v>13909</v>
      </c>
      <c r="B13913" s="83" t="s">
        <v>138</v>
      </c>
      <c r="C13913" s="84" t="s">
        <v>41495</v>
      </c>
      <c r="D13913" s="84" t="s">
        <v>41496</v>
      </c>
      <c r="E13913" s="84" t="s">
        <v>185</v>
      </c>
      <c r="F13913" s="84" t="s">
        <v>41028</v>
      </c>
      <c r="G13913" s="84" t="s">
        <v>10234</v>
      </c>
      <c r="H13913" s="85">
        <v>1100</v>
      </c>
      <c r="I13913" s="86">
        <v>0</v>
      </c>
      <c r="J13913" s="87">
        <v>1100</v>
      </c>
    </row>
    <row r="13914" spans="1:10" ht="25.5">
      <c r="A13914" s="72">
        <v>13910</v>
      </c>
      <c r="B13914" s="83" t="s">
        <v>138</v>
      </c>
      <c r="C13914" s="84" t="s">
        <v>41497</v>
      </c>
      <c r="D13914" s="84" t="s">
        <v>41498</v>
      </c>
      <c r="E13914" s="84" t="s">
        <v>185</v>
      </c>
      <c r="F13914" s="84" t="s">
        <v>41028</v>
      </c>
      <c r="G13914" s="84" t="s">
        <v>10234</v>
      </c>
      <c r="H13914" s="85">
        <v>3000</v>
      </c>
      <c r="I13914" s="86">
        <v>0</v>
      </c>
      <c r="J13914" s="87">
        <v>3000</v>
      </c>
    </row>
    <row r="13915" spans="1:10" ht="25.5">
      <c r="A13915" s="72">
        <v>13911</v>
      </c>
      <c r="B13915" s="83" t="s">
        <v>138</v>
      </c>
      <c r="C13915" s="84" t="s">
        <v>41499</v>
      </c>
      <c r="D13915" s="84" t="s">
        <v>41500</v>
      </c>
      <c r="E13915" s="84" t="s">
        <v>185</v>
      </c>
      <c r="F13915" s="84" t="s">
        <v>41028</v>
      </c>
      <c r="G13915" s="84" t="s">
        <v>10234</v>
      </c>
      <c r="H13915" s="85">
        <v>2250</v>
      </c>
      <c r="I13915" s="86">
        <v>0</v>
      </c>
      <c r="J13915" s="87">
        <v>2250</v>
      </c>
    </row>
    <row r="13916" spans="1:10" ht="25.5">
      <c r="A13916" s="72">
        <v>13912</v>
      </c>
      <c r="B13916" s="83" t="s">
        <v>138</v>
      </c>
      <c r="C13916" s="84" t="s">
        <v>41501</v>
      </c>
      <c r="D13916" s="84" t="s">
        <v>41502</v>
      </c>
      <c r="E13916" s="84" t="s">
        <v>185</v>
      </c>
      <c r="F13916" s="84" t="s">
        <v>41028</v>
      </c>
      <c r="G13916" s="84" t="s">
        <v>10234</v>
      </c>
      <c r="H13916" s="85">
        <v>1500</v>
      </c>
      <c r="I13916" s="86">
        <v>0</v>
      </c>
      <c r="J13916" s="87">
        <v>1500</v>
      </c>
    </row>
    <row r="13917" spans="1:10" ht="25.5">
      <c r="A13917" s="72">
        <v>13913</v>
      </c>
      <c r="B13917" s="83" t="s">
        <v>138</v>
      </c>
      <c r="C13917" s="84" t="s">
        <v>41503</v>
      </c>
      <c r="D13917" s="84" t="s">
        <v>41504</v>
      </c>
      <c r="E13917" s="84" t="s">
        <v>185</v>
      </c>
      <c r="F13917" s="84" t="s">
        <v>41028</v>
      </c>
      <c r="G13917" s="84" t="s">
        <v>10234</v>
      </c>
      <c r="H13917" s="85">
        <v>200</v>
      </c>
      <c r="I13917" s="86">
        <v>0</v>
      </c>
      <c r="J13917" s="87">
        <v>200</v>
      </c>
    </row>
    <row r="13918" spans="1:10" ht="25.5">
      <c r="A13918" s="72">
        <v>13914</v>
      </c>
      <c r="B13918" s="83" t="s">
        <v>138</v>
      </c>
      <c r="C13918" s="84" t="s">
        <v>41505</v>
      </c>
      <c r="D13918" s="84" t="s">
        <v>41506</v>
      </c>
      <c r="E13918" s="84" t="s">
        <v>185</v>
      </c>
      <c r="F13918" s="84" t="s">
        <v>41028</v>
      </c>
      <c r="G13918" s="84" t="s">
        <v>10234</v>
      </c>
      <c r="H13918" s="85">
        <v>150</v>
      </c>
      <c r="I13918" s="86">
        <v>0</v>
      </c>
      <c r="J13918" s="87">
        <v>150</v>
      </c>
    </row>
    <row r="13919" spans="1:10" ht="25.5">
      <c r="A13919" s="72">
        <v>13915</v>
      </c>
      <c r="B13919" s="83" t="s">
        <v>138</v>
      </c>
      <c r="C13919" s="84" t="s">
        <v>41507</v>
      </c>
      <c r="D13919" s="84" t="s">
        <v>41508</v>
      </c>
      <c r="E13919" s="84" t="s">
        <v>185</v>
      </c>
      <c r="F13919" s="84" t="s">
        <v>41028</v>
      </c>
      <c r="G13919" s="84" t="s">
        <v>10234</v>
      </c>
      <c r="H13919" s="85">
        <v>1000</v>
      </c>
      <c r="I13919" s="86">
        <v>0</v>
      </c>
      <c r="J13919" s="87">
        <v>1000</v>
      </c>
    </row>
    <row r="13920" spans="1:10" ht="25.5">
      <c r="A13920" s="72">
        <v>13916</v>
      </c>
      <c r="B13920" s="83" t="s">
        <v>138</v>
      </c>
      <c r="C13920" s="84" t="s">
        <v>41509</v>
      </c>
      <c r="D13920" s="84" t="s">
        <v>41510</v>
      </c>
      <c r="E13920" s="84" t="s">
        <v>185</v>
      </c>
      <c r="F13920" s="84" t="s">
        <v>41028</v>
      </c>
      <c r="G13920" s="84" t="s">
        <v>10234</v>
      </c>
      <c r="H13920" s="85">
        <v>500</v>
      </c>
      <c r="I13920" s="86">
        <v>0</v>
      </c>
      <c r="J13920" s="87">
        <v>500</v>
      </c>
    </row>
    <row r="13921" spans="1:10">
      <c r="A13921" s="72">
        <v>13917</v>
      </c>
      <c r="B13921" s="88" t="s">
        <v>835</v>
      </c>
      <c r="C13921" s="89" t="s">
        <v>10217</v>
      </c>
      <c r="D13921" s="90" t="s">
        <v>10218</v>
      </c>
      <c r="E13921" s="75" t="s">
        <v>185</v>
      </c>
      <c r="F13921" s="88" t="s">
        <v>8902</v>
      </c>
      <c r="G13921" s="88" t="s">
        <v>5327</v>
      </c>
      <c r="H13921" s="91">
        <v>3</v>
      </c>
      <c r="I13921" s="92">
        <v>0.38</v>
      </c>
      <c r="J13921" s="93">
        <v>1.8599999999999999</v>
      </c>
    </row>
    <row r="13922" spans="1:10">
      <c r="A13922" s="72">
        <v>13918</v>
      </c>
      <c r="B13922" s="88" t="s">
        <v>835</v>
      </c>
      <c r="C13922" s="89" t="s">
        <v>10219</v>
      </c>
      <c r="D13922" s="90" t="s">
        <v>10220</v>
      </c>
      <c r="E13922" s="75" t="s">
        <v>185</v>
      </c>
      <c r="F13922" s="88" t="s">
        <v>8902</v>
      </c>
      <c r="G13922" s="88" t="s">
        <v>5327</v>
      </c>
      <c r="H13922" s="91">
        <v>4</v>
      </c>
      <c r="I13922" s="92">
        <v>0.38</v>
      </c>
      <c r="J13922" s="93">
        <v>2.48</v>
      </c>
    </row>
    <row r="13923" spans="1:10">
      <c r="A13923" s="72">
        <v>13919</v>
      </c>
      <c r="B13923" s="88" t="s">
        <v>835</v>
      </c>
      <c r="C13923" s="89" t="s">
        <v>10221</v>
      </c>
      <c r="D13923" s="90" t="s">
        <v>10222</v>
      </c>
      <c r="E13923" s="75" t="s">
        <v>185</v>
      </c>
      <c r="F13923" s="88" t="s">
        <v>8902</v>
      </c>
      <c r="G13923" s="88" t="s">
        <v>5327</v>
      </c>
      <c r="H13923" s="91">
        <v>3</v>
      </c>
      <c r="I13923" s="92">
        <v>0.38</v>
      </c>
      <c r="J13923" s="93">
        <v>1.8599999999999999</v>
      </c>
    </row>
    <row r="13924" spans="1:10">
      <c r="A13924" s="72">
        <v>13920</v>
      </c>
      <c r="B13924" s="88" t="s">
        <v>835</v>
      </c>
      <c r="C13924" s="89" t="s">
        <v>10223</v>
      </c>
      <c r="D13924" s="90" t="s">
        <v>10224</v>
      </c>
      <c r="E13924" s="75" t="s">
        <v>185</v>
      </c>
      <c r="F13924" s="88" t="s">
        <v>8902</v>
      </c>
      <c r="G13924" s="88" t="s">
        <v>5327</v>
      </c>
      <c r="H13924" s="91">
        <v>3</v>
      </c>
      <c r="I13924" s="92">
        <v>0.38</v>
      </c>
      <c r="J13924" s="93">
        <v>1.8599999999999999</v>
      </c>
    </row>
    <row r="13925" spans="1:10">
      <c r="A13925" s="72">
        <v>13921</v>
      </c>
      <c r="B13925" s="88" t="s">
        <v>835</v>
      </c>
      <c r="C13925" s="89" t="s">
        <v>10225</v>
      </c>
      <c r="D13925" s="90" t="s">
        <v>10226</v>
      </c>
      <c r="E13925" s="75" t="s">
        <v>185</v>
      </c>
      <c r="F13925" s="88" t="s">
        <v>8902</v>
      </c>
      <c r="G13925" s="88" t="s">
        <v>5327</v>
      </c>
      <c r="H13925" s="91">
        <v>3</v>
      </c>
      <c r="I13925" s="92">
        <v>0.38</v>
      </c>
      <c r="J13925" s="93">
        <v>1.8599999999999999</v>
      </c>
    </row>
    <row r="13926" spans="1:10">
      <c r="A13926" s="72">
        <v>13922</v>
      </c>
      <c r="B13926" s="88" t="s">
        <v>835</v>
      </c>
      <c r="C13926" s="89" t="s">
        <v>10229</v>
      </c>
      <c r="D13926" s="90" t="s">
        <v>10230</v>
      </c>
      <c r="E13926" s="75" t="s">
        <v>185</v>
      </c>
      <c r="F13926" s="88" t="s">
        <v>8902</v>
      </c>
      <c r="G13926" s="88" t="s">
        <v>5327</v>
      </c>
      <c r="H13926" s="91">
        <v>129.9</v>
      </c>
      <c r="I13926" s="92">
        <v>0.38</v>
      </c>
      <c r="J13926" s="93">
        <v>80.537999999999997</v>
      </c>
    </row>
    <row r="13927" spans="1:10">
      <c r="A13927" s="72">
        <v>13923</v>
      </c>
      <c r="B13927" s="88" t="s">
        <v>835</v>
      </c>
      <c r="C13927" s="89" t="s">
        <v>10227</v>
      </c>
      <c r="D13927" s="90" t="s">
        <v>10228</v>
      </c>
      <c r="E13927" s="75" t="s">
        <v>185</v>
      </c>
      <c r="F13927" s="88" t="s">
        <v>8902</v>
      </c>
      <c r="G13927" s="88" t="s">
        <v>5327</v>
      </c>
      <c r="H13927" s="91">
        <v>12.99</v>
      </c>
      <c r="I13927" s="92">
        <v>0.38</v>
      </c>
      <c r="J13927" s="93">
        <v>8.0538000000000007</v>
      </c>
    </row>
    <row r="13928" spans="1:10">
      <c r="A13928" s="72">
        <v>13924</v>
      </c>
      <c r="B13928" s="88" t="s">
        <v>835</v>
      </c>
      <c r="C13928" s="89" t="s">
        <v>8915</v>
      </c>
      <c r="D13928" s="90" t="s">
        <v>8916</v>
      </c>
      <c r="E13928" s="75" t="s">
        <v>185</v>
      </c>
      <c r="F13928" s="88" t="s">
        <v>8902</v>
      </c>
      <c r="G13928" s="88" t="s">
        <v>3694</v>
      </c>
      <c r="H13928" s="93">
        <v>1306</v>
      </c>
      <c r="I13928" s="92">
        <v>0.38</v>
      </c>
      <c r="J13928" s="93">
        <v>809.72</v>
      </c>
    </row>
    <row r="13929" spans="1:10">
      <c r="A13929" s="72">
        <v>13925</v>
      </c>
      <c r="B13929" s="88" t="s">
        <v>835</v>
      </c>
      <c r="C13929" s="89" t="s">
        <v>8917</v>
      </c>
      <c r="D13929" s="90" t="s">
        <v>8918</v>
      </c>
      <c r="E13929" s="75" t="s">
        <v>185</v>
      </c>
      <c r="F13929" s="88" t="s">
        <v>8902</v>
      </c>
      <c r="G13929" s="88" t="s">
        <v>3694</v>
      </c>
      <c r="H13929" s="93">
        <v>992</v>
      </c>
      <c r="I13929" s="92">
        <v>0.38</v>
      </c>
      <c r="J13929" s="93">
        <v>615.04</v>
      </c>
    </row>
    <row r="13930" spans="1:10" ht="25.5">
      <c r="A13930" s="72">
        <v>13926</v>
      </c>
      <c r="B13930" s="88" t="s">
        <v>835</v>
      </c>
      <c r="C13930" s="89" t="s">
        <v>8919</v>
      </c>
      <c r="D13930" s="90" t="s">
        <v>8920</v>
      </c>
      <c r="E13930" s="75" t="s">
        <v>185</v>
      </c>
      <c r="F13930" s="88" t="s">
        <v>8902</v>
      </c>
      <c r="G13930" s="88" t="s">
        <v>3694</v>
      </c>
      <c r="H13930" s="93">
        <v>1306</v>
      </c>
      <c r="I13930" s="92">
        <v>0.38</v>
      </c>
      <c r="J13930" s="93">
        <v>809.72</v>
      </c>
    </row>
    <row r="13931" spans="1:10">
      <c r="A13931" s="72">
        <v>13927</v>
      </c>
      <c r="B13931" s="88" t="s">
        <v>835</v>
      </c>
      <c r="C13931" s="89" t="s">
        <v>8921</v>
      </c>
      <c r="D13931" s="90" t="s">
        <v>8922</v>
      </c>
      <c r="E13931" s="75" t="s">
        <v>185</v>
      </c>
      <c r="F13931" s="88" t="s">
        <v>8902</v>
      </c>
      <c r="G13931" s="88" t="s">
        <v>3694</v>
      </c>
      <c r="H13931" s="93">
        <v>2789</v>
      </c>
      <c r="I13931" s="92">
        <v>0.38</v>
      </c>
      <c r="J13931" s="93">
        <v>1729.18</v>
      </c>
    </row>
    <row r="13932" spans="1:10" ht="25.5">
      <c r="A13932" s="72">
        <v>13928</v>
      </c>
      <c r="B13932" s="88" t="s">
        <v>835</v>
      </c>
      <c r="C13932" s="89" t="s">
        <v>8923</v>
      </c>
      <c r="D13932" s="90" t="s">
        <v>8924</v>
      </c>
      <c r="E13932" s="75" t="s">
        <v>185</v>
      </c>
      <c r="F13932" s="88" t="s">
        <v>8902</v>
      </c>
      <c r="G13932" s="88" t="s">
        <v>3694</v>
      </c>
      <c r="H13932" s="93">
        <v>6626</v>
      </c>
      <c r="I13932" s="92">
        <v>0.38</v>
      </c>
      <c r="J13932" s="93">
        <v>4108.12</v>
      </c>
    </row>
    <row r="13933" spans="1:10" ht="25.5">
      <c r="A13933" s="72">
        <v>13929</v>
      </c>
      <c r="B13933" s="88" t="s">
        <v>835</v>
      </c>
      <c r="C13933" s="89" t="s">
        <v>8925</v>
      </c>
      <c r="D13933" s="90" t="s">
        <v>8926</v>
      </c>
      <c r="E13933" s="75" t="s">
        <v>185</v>
      </c>
      <c r="F13933" s="88" t="s">
        <v>8902</v>
      </c>
      <c r="G13933" s="88" t="s">
        <v>3694</v>
      </c>
      <c r="H13933" s="93">
        <v>11510</v>
      </c>
      <c r="I13933" s="92">
        <v>0.38</v>
      </c>
      <c r="J13933" s="93">
        <v>7136.2</v>
      </c>
    </row>
    <row r="13934" spans="1:10" ht="25.5">
      <c r="A13934" s="72">
        <v>13930</v>
      </c>
      <c r="B13934" s="88" t="s">
        <v>835</v>
      </c>
      <c r="C13934" s="89" t="s">
        <v>8927</v>
      </c>
      <c r="D13934" s="90" t="s">
        <v>8928</v>
      </c>
      <c r="E13934" s="75" t="s">
        <v>185</v>
      </c>
      <c r="F13934" s="88" t="s">
        <v>8902</v>
      </c>
      <c r="G13934" s="88" t="s">
        <v>3694</v>
      </c>
      <c r="H13934" s="93">
        <v>19184</v>
      </c>
      <c r="I13934" s="92">
        <v>0.38</v>
      </c>
      <c r="J13934" s="93">
        <v>11894.08</v>
      </c>
    </row>
    <row r="13935" spans="1:10" ht="25.5">
      <c r="A13935" s="72">
        <v>13931</v>
      </c>
      <c r="B13935" s="88" t="s">
        <v>835</v>
      </c>
      <c r="C13935" s="89" t="s">
        <v>8929</v>
      </c>
      <c r="D13935" s="90" t="s">
        <v>8930</v>
      </c>
      <c r="E13935" s="75" t="s">
        <v>185</v>
      </c>
      <c r="F13935" s="88" t="s">
        <v>8902</v>
      </c>
      <c r="G13935" s="88" t="s">
        <v>3694</v>
      </c>
      <c r="H13935" s="93">
        <v>1568</v>
      </c>
      <c r="I13935" s="92">
        <v>0.38</v>
      </c>
      <c r="J13935" s="93">
        <v>972.16</v>
      </c>
    </row>
    <row r="13936" spans="1:10" ht="25.5">
      <c r="A13936" s="72">
        <v>13932</v>
      </c>
      <c r="B13936" s="88" t="s">
        <v>835</v>
      </c>
      <c r="C13936" s="89" t="s">
        <v>8931</v>
      </c>
      <c r="D13936" s="90" t="s">
        <v>8932</v>
      </c>
      <c r="E13936" s="75" t="s">
        <v>185</v>
      </c>
      <c r="F13936" s="88" t="s">
        <v>8902</v>
      </c>
      <c r="G13936" s="88" t="s">
        <v>3694</v>
      </c>
      <c r="H13936" s="93">
        <v>2963</v>
      </c>
      <c r="I13936" s="92">
        <v>0.38</v>
      </c>
      <c r="J13936" s="93">
        <v>1837.06</v>
      </c>
    </row>
    <row r="13937" spans="1:10">
      <c r="A13937" s="72">
        <v>13933</v>
      </c>
      <c r="B13937" s="88" t="s">
        <v>835</v>
      </c>
      <c r="C13937" s="89" t="s">
        <v>10213</v>
      </c>
      <c r="D13937" s="90" t="s">
        <v>10214</v>
      </c>
      <c r="E13937" s="75" t="s">
        <v>185</v>
      </c>
      <c r="F13937" s="88" t="s">
        <v>8902</v>
      </c>
      <c r="G13937" s="88" t="s">
        <v>5327</v>
      </c>
      <c r="H13937" s="91">
        <v>467.90999999999997</v>
      </c>
      <c r="I13937" s="92">
        <v>0.38</v>
      </c>
      <c r="J13937" s="93">
        <v>290.10419999999999</v>
      </c>
    </row>
    <row r="13938" spans="1:10">
      <c r="A13938" s="72">
        <v>13934</v>
      </c>
      <c r="B13938" s="88" t="s">
        <v>835</v>
      </c>
      <c r="C13938" s="89" t="s">
        <v>10199</v>
      </c>
      <c r="D13938" s="90" t="s">
        <v>10200</v>
      </c>
      <c r="E13938" s="75" t="s">
        <v>185</v>
      </c>
      <c r="F13938" s="88" t="s">
        <v>8902</v>
      </c>
      <c r="G13938" s="88" t="s">
        <v>5327</v>
      </c>
      <c r="H13938" s="91">
        <v>45.99</v>
      </c>
      <c r="I13938" s="92">
        <v>0.38</v>
      </c>
      <c r="J13938" s="93">
        <v>28.5138</v>
      </c>
    </row>
    <row r="13939" spans="1:10">
      <c r="A13939" s="72">
        <v>13935</v>
      </c>
      <c r="B13939" s="88" t="s">
        <v>835</v>
      </c>
      <c r="C13939" s="89" t="s">
        <v>10207</v>
      </c>
      <c r="D13939" s="90" t="s">
        <v>10208</v>
      </c>
      <c r="E13939" s="75" t="s">
        <v>185</v>
      </c>
      <c r="F13939" s="88" t="s">
        <v>8902</v>
      </c>
      <c r="G13939" s="88" t="s">
        <v>5327</v>
      </c>
      <c r="H13939" s="91">
        <v>97.481249999999989</v>
      </c>
      <c r="I13939" s="92">
        <v>0.38</v>
      </c>
      <c r="J13939" s="93">
        <v>60.438374999999994</v>
      </c>
    </row>
    <row r="13940" spans="1:10">
      <c r="A13940" s="72">
        <v>13936</v>
      </c>
      <c r="B13940" s="88" t="s">
        <v>835</v>
      </c>
      <c r="C13940" s="89" t="s">
        <v>10215</v>
      </c>
      <c r="D13940" s="90" t="s">
        <v>10216</v>
      </c>
      <c r="E13940" s="75" t="s">
        <v>185</v>
      </c>
      <c r="F13940" s="88" t="s">
        <v>8902</v>
      </c>
      <c r="G13940" s="88" t="s">
        <v>5327</v>
      </c>
      <c r="H13940" s="91">
        <v>779.85</v>
      </c>
      <c r="I13940" s="92">
        <v>0.38</v>
      </c>
      <c r="J13940" s="93">
        <v>483.50700000000001</v>
      </c>
    </row>
    <row r="13941" spans="1:10">
      <c r="A13941" s="72">
        <v>13937</v>
      </c>
      <c r="B13941" s="88" t="s">
        <v>835</v>
      </c>
      <c r="C13941" s="89" t="s">
        <v>10201</v>
      </c>
      <c r="D13941" s="90" t="s">
        <v>10202</v>
      </c>
      <c r="E13941" s="75" t="s">
        <v>185</v>
      </c>
      <c r="F13941" s="88" t="s">
        <v>8902</v>
      </c>
      <c r="G13941" s="88" t="s">
        <v>5327</v>
      </c>
      <c r="H13941" s="91">
        <v>51.99</v>
      </c>
      <c r="I13941" s="92">
        <v>0.38</v>
      </c>
      <c r="J13941" s="93">
        <v>32.233800000000002</v>
      </c>
    </row>
    <row r="13942" spans="1:10">
      <c r="A13942" s="72">
        <v>13938</v>
      </c>
      <c r="B13942" s="88" t="s">
        <v>835</v>
      </c>
      <c r="C13942" s="89" t="s">
        <v>10209</v>
      </c>
      <c r="D13942" s="90" t="s">
        <v>10210</v>
      </c>
      <c r="E13942" s="75" t="s">
        <v>185</v>
      </c>
      <c r="F13942" s="88" t="s">
        <v>8902</v>
      </c>
      <c r="G13942" s="88" t="s">
        <v>5327</v>
      </c>
      <c r="H13942" s="91">
        <v>155.97</v>
      </c>
      <c r="I13942" s="92">
        <v>0.38</v>
      </c>
      <c r="J13942" s="93">
        <v>96.701399999999992</v>
      </c>
    </row>
    <row r="13943" spans="1:10">
      <c r="A13943" s="72">
        <v>13939</v>
      </c>
      <c r="B13943" s="88" t="s">
        <v>835</v>
      </c>
      <c r="C13943" s="89" t="s">
        <v>10203</v>
      </c>
      <c r="D13943" s="90" t="s">
        <v>10204</v>
      </c>
      <c r="E13943" s="75" t="s">
        <v>185</v>
      </c>
      <c r="F13943" s="88" t="s">
        <v>8902</v>
      </c>
      <c r="G13943" s="88" t="s">
        <v>5327</v>
      </c>
      <c r="H13943" s="91">
        <v>64.987499999999997</v>
      </c>
      <c r="I13943" s="92">
        <v>0.38</v>
      </c>
      <c r="J13943" s="93">
        <v>40.292249999999996</v>
      </c>
    </row>
    <row r="13944" spans="1:10">
      <c r="A13944" s="72">
        <v>13940</v>
      </c>
      <c r="B13944" s="88" t="s">
        <v>835</v>
      </c>
      <c r="C13944" s="89" t="s">
        <v>10197</v>
      </c>
      <c r="D13944" s="90" t="s">
        <v>10198</v>
      </c>
      <c r="E13944" s="75" t="s">
        <v>185</v>
      </c>
      <c r="F13944" s="88" t="s">
        <v>8902</v>
      </c>
      <c r="G13944" s="88" t="s">
        <v>5327</v>
      </c>
      <c r="H13944" s="91">
        <v>39.99</v>
      </c>
      <c r="I13944" s="92">
        <v>0.38</v>
      </c>
      <c r="J13944" s="93">
        <v>24.793800000000001</v>
      </c>
    </row>
    <row r="13945" spans="1:10">
      <c r="A13945" s="72">
        <v>13941</v>
      </c>
      <c r="B13945" s="88" t="s">
        <v>835</v>
      </c>
      <c r="C13945" s="89" t="s">
        <v>10211</v>
      </c>
      <c r="D13945" s="90" t="s">
        <v>10212</v>
      </c>
      <c r="E13945" s="75" t="s">
        <v>185</v>
      </c>
      <c r="F13945" s="88" t="s">
        <v>8902</v>
      </c>
      <c r="G13945" s="88" t="s">
        <v>5327</v>
      </c>
      <c r="H13945" s="91">
        <v>311.94</v>
      </c>
      <c r="I13945" s="92">
        <v>0.38</v>
      </c>
      <c r="J13945" s="93">
        <v>193.40279999999998</v>
      </c>
    </row>
    <row r="13946" spans="1:10">
      <c r="A13946" s="72">
        <v>13942</v>
      </c>
      <c r="B13946" s="88" t="s">
        <v>835</v>
      </c>
      <c r="C13946" s="89" t="s">
        <v>10205</v>
      </c>
      <c r="D13946" s="90" t="s">
        <v>10206</v>
      </c>
      <c r="E13946" s="75" t="s">
        <v>185</v>
      </c>
      <c r="F13946" s="88" t="s">
        <v>8902</v>
      </c>
      <c r="G13946" s="88" t="s">
        <v>5327</v>
      </c>
      <c r="H13946" s="91">
        <v>77.984999999999999</v>
      </c>
      <c r="I13946" s="92">
        <v>0.38</v>
      </c>
      <c r="J13946" s="93">
        <v>48.350699999999996</v>
      </c>
    </row>
    <row r="13947" spans="1:10">
      <c r="A13947" s="72">
        <v>13943</v>
      </c>
      <c r="B13947" s="88" t="s">
        <v>835</v>
      </c>
      <c r="C13947" s="89" t="s">
        <v>10113</v>
      </c>
      <c r="D13947" s="90" t="s">
        <v>10114</v>
      </c>
      <c r="E13947" s="75" t="s">
        <v>185</v>
      </c>
      <c r="F13947" s="88" t="s">
        <v>8902</v>
      </c>
      <c r="G13947" s="88" t="s">
        <v>5327</v>
      </c>
      <c r="H13947" s="91">
        <v>134.91</v>
      </c>
      <c r="I13947" s="92">
        <v>0.38</v>
      </c>
      <c r="J13947" s="93">
        <v>83.644199999999998</v>
      </c>
    </row>
    <row r="13948" spans="1:10">
      <c r="A13948" s="72">
        <v>13944</v>
      </c>
      <c r="B13948" s="88" t="s">
        <v>835</v>
      </c>
      <c r="C13948" s="89" t="s">
        <v>10099</v>
      </c>
      <c r="D13948" s="90" t="s">
        <v>10100</v>
      </c>
      <c r="E13948" s="75" t="s">
        <v>185</v>
      </c>
      <c r="F13948" s="88" t="s">
        <v>8902</v>
      </c>
      <c r="G13948" s="88" t="s">
        <v>5327</v>
      </c>
      <c r="H13948" s="91">
        <v>11.99</v>
      </c>
      <c r="I13948" s="92">
        <v>0.38</v>
      </c>
      <c r="J13948" s="93">
        <v>7.4337999999999997</v>
      </c>
    </row>
    <row r="13949" spans="1:10">
      <c r="A13949" s="72">
        <v>13945</v>
      </c>
      <c r="B13949" s="88" t="s">
        <v>835</v>
      </c>
      <c r="C13949" s="89" t="s">
        <v>10107</v>
      </c>
      <c r="D13949" s="90" t="s">
        <v>10108</v>
      </c>
      <c r="E13949" s="75" t="s">
        <v>185</v>
      </c>
      <c r="F13949" s="88" t="s">
        <v>8902</v>
      </c>
      <c r="G13949" s="88" t="s">
        <v>5327</v>
      </c>
      <c r="H13949" s="91">
        <v>28.106250000000003</v>
      </c>
      <c r="I13949" s="92">
        <v>0.38</v>
      </c>
      <c r="J13949" s="93">
        <v>17.425875000000001</v>
      </c>
    </row>
    <row r="13950" spans="1:10">
      <c r="A13950" s="72">
        <v>13946</v>
      </c>
      <c r="B13950" s="88" t="s">
        <v>835</v>
      </c>
      <c r="C13950" s="89" t="s">
        <v>10115</v>
      </c>
      <c r="D13950" s="90" t="s">
        <v>10116</v>
      </c>
      <c r="E13950" s="75" t="s">
        <v>185</v>
      </c>
      <c r="F13950" s="88" t="s">
        <v>8902</v>
      </c>
      <c r="G13950" s="88" t="s">
        <v>5327</v>
      </c>
      <c r="H13950" s="91">
        <v>224.85</v>
      </c>
      <c r="I13950" s="92">
        <v>0.38</v>
      </c>
      <c r="J13950" s="93">
        <v>139.40699999999998</v>
      </c>
    </row>
    <row r="13951" spans="1:10">
      <c r="A13951" s="72">
        <v>13947</v>
      </c>
      <c r="B13951" s="88" t="s">
        <v>835</v>
      </c>
      <c r="C13951" s="89" t="s">
        <v>10101</v>
      </c>
      <c r="D13951" s="90" t="s">
        <v>10102</v>
      </c>
      <c r="E13951" s="75" t="s">
        <v>185</v>
      </c>
      <c r="F13951" s="88" t="s">
        <v>8902</v>
      </c>
      <c r="G13951" s="88" t="s">
        <v>5327</v>
      </c>
      <c r="H13951" s="91">
        <v>14.99</v>
      </c>
      <c r="I13951" s="92">
        <v>0.38</v>
      </c>
      <c r="J13951" s="93">
        <v>9.2938000000000009</v>
      </c>
    </row>
    <row r="13952" spans="1:10">
      <c r="A13952" s="72">
        <v>13948</v>
      </c>
      <c r="B13952" s="88" t="s">
        <v>835</v>
      </c>
      <c r="C13952" s="89" t="s">
        <v>10109</v>
      </c>
      <c r="D13952" s="90" t="s">
        <v>10110</v>
      </c>
      <c r="E13952" s="75" t="s">
        <v>185</v>
      </c>
      <c r="F13952" s="88" t="s">
        <v>8902</v>
      </c>
      <c r="G13952" s="88" t="s">
        <v>5327</v>
      </c>
      <c r="H13952" s="91">
        <v>44.97</v>
      </c>
      <c r="I13952" s="92">
        <v>0.38</v>
      </c>
      <c r="J13952" s="93">
        <v>27.881399999999999</v>
      </c>
    </row>
    <row r="13953" spans="1:10">
      <c r="A13953" s="72">
        <v>13949</v>
      </c>
      <c r="B13953" s="88" t="s">
        <v>835</v>
      </c>
      <c r="C13953" s="89" t="s">
        <v>10103</v>
      </c>
      <c r="D13953" s="90" t="s">
        <v>10104</v>
      </c>
      <c r="E13953" s="75" t="s">
        <v>185</v>
      </c>
      <c r="F13953" s="88" t="s">
        <v>8902</v>
      </c>
      <c r="G13953" s="88" t="s">
        <v>5327</v>
      </c>
      <c r="H13953" s="91">
        <v>18.737500000000001</v>
      </c>
      <c r="I13953" s="92">
        <v>0.38</v>
      </c>
      <c r="J13953" s="93">
        <v>11.61725</v>
      </c>
    </row>
    <row r="13954" spans="1:10">
      <c r="A13954" s="72">
        <v>13950</v>
      </c>
      <c r="B13954" s="88" t="s">
        <v>835</v>
      </c>
      <c r="C13954" s="89" t="s">
        <v>10097</v>
      </c>
      <c r="D13954" s="90" t="s">
        <v>10098</v>
      </c>
      <c r="E13954" s="75" t="s">
        <v>185</v>
      </c>
      <c r="F13954" s="88" t="s">
        <v>8902</v>
      </c>
      <c r="G13954" s="88" t="s">
        <v>5327</v>
      </c>
      <c r="H13954" s="91">
        <v>8.99</v>
      </c>
      <c r="I13954" s="92">
        <v>0.38</v>
      </c>
      <c r="J13954" s="93">
        <v>5.5738000000000003</v>
      </c>
    </row>
    <row r="13955" spans="1:10">
      <c r="A13955" s="72">
        <v>13951</v>
      </c>
      <c r="B13955" s="88" t="s">
        <v>835</v>
      </c>
      <c r="C13955" s="89" t="s">
        <v>10111</v>
      </c>
      <c r="D13955" s="90" t="s">
        <v>10112</v>
      </c>
      <c r="E13955" s="75" t="s">
        <v>185</v>
      </c>
      <c r="F13955" s="88" t="s">
        <v>8902</v>
      </c>
      <c r="G13955" s="88" t="s">
        <v>5327</v>
      </c>
      <c r="H13955" s="91">
        <v>89.94</v>
      </c>
      <c r="I13955" s="92">
        <v>0.38</v>
      </c>
      <c r="J13955" s="93">
        <v>55.762799999999999</v>
      </c>
    </row>
    <row r="13956" spans="1:10">
      <c r="A13956" s="72">
        <v>13952</v>
      </c>
      <c r="B13956" s="88" t="s">
        <v>835</v>
      </c>
      <c r="C13956" s="89" t="s">
        <v>10105</v>
      </c>
      <c r="D13956" s="90" t="s">
        <v>10106</v>
      </c>
      <c r="E13956" s="75" t="s">
        <v>185</v>
      </c>
      <c r="F13956" s="88" t="s">
        <v>8902</v>
      </c>
      <c r="G13956" s="88" t="s">
        <v>5327</v>
      </c>
      <c r="H13956" s="91">
        <v>22.484999999999999</v>
      </c>
      <c r="I13956" s="92">
        <v>0.38</v>
      </c>
      <c r="J13956" s="93">
        <v>13.9407</v>
      </c>
    </row>
    <row r="13957" spans="1:10">
      <c r="A13957" s="72">
        <v>13953</v>
      </c>
      <c r="B13957" s="88" t="s">
        <v>835</v>
      </c>
      <c r="C13957" s="89" t="s">
        <v>10133</v>
      </c>
      <c r="D13957" s="90" t="s">
        <v>10134</v>
      </c>
      <c r="E13957" s="75" t="s">
        <v>185</v>
      </c>
      <c r="F13957" s="88" t="s">
        <v>8902</v>
      </c>
      <c r="G13957" s="88" t="s">
        <v>5327</v>
      </c>
      <c r="H13957" s="91">
        <v>188.91</v>
      </c>
      <c r="I13957" s="92">
        <v>0.38</v>
      </c>
      <c r="J13957" s="93">
        <v>117.1242</v>
      </c>
    </row>
    <row r="13958" spans="1:10">
      <c r="A13958" s="72">
        <v>13954</v>
      </c>
      <c r="B13958" s="88" t="s">
        <v>835</v>
      </c>
      <c r="C13958" s="89" t="s">
        <v>10119</v>
      </c>
      <c r="D13958" s="90" t="s">
        <v>10120</v>
      </c>
      <c r="E13958" s="75" t="s">
        <v>185</v>
      </c>
      <c r="F13958" s="88" t="s">
        <v>8902</v>
      </c>
      <c r="G13958" s="88" t="s">
        <v>5327</v>
      </c>
      <c r="H13958" s="91">
        <v>16.989999999999998</v>
      </c>
      <c r="I13958" s="92">
        <v>0.38</v>
      </c>
      <c r="J13958" s="93">
        <v>10.533799999999999</v>
      </c>
    </row>
    <row r="13959" spans="1:10">
      <c r="A13959" s="72">
        <v>13955</v>
      </c>
      <c r="B13959" s="88" t="s">
        <v>835</v>
      </c>
      <c r="C13959" s="89" t="s">
        <v>10127</v>
      </c>
      <c r="D13959" s="90" t="s">
        <v>10128</v>
      </c>
      <c r="E13959" s="75" t="s">
        <v>185</v>
      </c>
      <c r="F13959" s="88" t="s">
        <v>8902</v>
      </c>
      <c r="G13959" s="88" t="s">
        <v>5327</v>
      </c>
      <c r="H13959" s="91">
        <v>39.356249999999996</v>
      </c>
      <c r="I13959" s="92">
        <v>0.38</v>
      </c>
      <c r="J13959" s="93">
        <v>24.400874999999996</v>
      </c>
    </row>
    <row r="13960" spans="1:10">
      <c r="A13960" s="72">
        <v>13956</v>
      </c>
      <c r="B13960" s="88" t="s">
        <v>835</v>
      </c>
      <c r="C13960" s="89" t="s">
        <v>10135</v>
      </c>
      <c r="D13960" s="90" t="s">
        <v>10136</v>
      </c>
      <c r="E13960" s="75" t="s">
        <v>185</v>
      </c>
      <c r="F13960" s="88" t="s">
        <v>8902</v>
      </c>
      <c r="G13960" s="88" t="s">
        <v>5327</v>
      </c>
      <c r="H13960" s="91">
        <v>314.85000000000002</v>
      </c>
      <c r="I13960" s="92">
        <v>0.38</v>
      </c>
      <c r="J13960" s="93">
        <v>195.20700000000002</v>
      </c>
    </row>
    <row r="13961" spans="1:10">
      <c r="A13961" s="72">
        <v>13957</v>
      </c>
      <c r="B13961" s="88" t="s">
        <v>835</v>
      </c>
      <c r="C13961" s="89" t="s">
        <v>10121</v>
      </c>
      <c r="D13961" s="90" t="s">
        <v>10122</v>
      </c>
      <c r="E13961" s="75" t="s">
        <v>185</v>
      </c>
      <c r="F13961" s="88" t="s">
        <v>8902</v>
      </c>
      <c r="G13961" s="88" t="s">
        <v>5327</v>
      </c>
      <c r="H13961" s="91">
        <v>20.99</v>
      </c>
      <c r="I13961" s="92">
        <v>0.38</v>
      </c>
      <c r="J13961" s="93">
        <v>13.0138</v>
      </c>
    </row>
    <row r="13962" spans="1:10">
      <c r="A13962" s="72">
        <v>13958</v>
      </c>
      <c r="B13962" s="88" t="s">
        <v>835</v>
      </c>
      <c r="C13962" s="89" t="s">
        <v>10129</v>
      </c>
      <c r="D13962" s="90" t="s">
        <v>10130</v>
      </c>
      <c r="E13962" s="75" t="s">
        <v>185</v>
      </c>
      <c r="F13962" s="88" t="s">
        <v>8902</v>
      </c>
      <c r="G13962" s="88" t="s">
        <v>5327</v>
      </c>
      <c r="H13962" s="91">
        <v>62.97</v>
      </c>
      <c r="I13962" s="92">
        <v>0.38</v>
      </c>
      <c r="J13962" s="93">
        <v>39.041399999999996</v>
      </c>
    </row>
    <row r="13963" spans="1:10">
      <c r="A13963" s="72">
        <v>13959</v>
      </c>
      <c r="B13963" s="88" t="s">
        <v>835</v>
      </c>
      <c r="C13963" s="89" t="s">
        <v>10123</v>
      </c>
      <c r="D13963" s="90" t="s">
        <v>10124</v>
      </c>
      <c r="E13963" s="75" t="s">
        <v>185</v>
      </c>
      <c r="F13963" s="88" t="s">
        <v>8902</v>
      </c>
      <c r="G13963" s="88" t="s">
        <v>5327</v>
      </c>
      <c r="H13963" s="91">
        <v>26.237499999999997</v>
      </c>
      <c r="I13963" s="92">
        <v>0.38</v>
      </c>
      <c r="J13963" s="93">
        <v>16.267249999999997</v>
      </c>
    </row>
    <row r="13964" spans="1:10">
      <c r="A13964" s="72">
        <v>13960</v>
      </c>
      <c r="B13964" s="88" t="s">
        <v>835</v>
      </c>
      <c r="C13964" s="89" t="s">
        <v>10117</v>
      </c>
      <c r="D13964" s="90" t="s">
        <v>10118</v>
      </c>
      <c r="E13964" s="75" t="s">
        <v>185</v>
      </c>
      <c r="F13964" s="88" t="s">
        <v>8902</v>
      </c>
      <c r="G13964" s="88" t="s">
        <v>5327</v>
      </c>
      <c r="H13964" s="91">
        <v>12.99</v>
      </c>
      <c r="I13964" s="92">
        <v>0.38</v>
      </c>
      <c r="J13964" s="93">
        <v>8.0538000000000007</v>
      </c>
    </row>
    <row r="13965" spans="1:10">
      <c r="A13965" s="72">
        <v>13961</v>
      </c>
      <c r="B13965" s="88" t="s">
        <v>835</v>
      </c>
      <c r="C13965" s="89" t="s">
        <v>10131</v>
      </c>
      <c r="D13965" s="90" t="s">
        <v>10132</v>
      </c>
      <c r="E13965" s="75" t="s">
        <v>185</v>
      </c>
      <c r="F13965" s="88" t="s">
        <v>8902</v>
      </c>
      <c r="G13965" s="88" t="s">
        <v>5327</v>
      </c>
      <c r="H13965" s="91">
        <v>125.94</v>
      </c>
      <c r="I13965" s="92">
        <v>0.38</v>
      </c>
      <c r="J13965" s="93">
        <v>78.082799999999992</v>
      </c>
    </row>
    <row r="13966" spans="1:10">
      <c r="A13966" s="72">
        <v>13962</v>
      </c>
      <c r="B13966" s="88" t="s">
        <v>835</v>
      </c>
      <c r="C13966" s="89" t="s">
        <v>10125</v>
      </c>
      <c r="D13966" s="90" t="s">
        <v>10126</v>
      </c>
      <c r="E13966" s="75" t="s">
        <v>185</v>
      </c>
      <c r="F13966" s="88" t="s">
        <v>8902</v>
      </c>
      <c r="G13966" s="88" t="s">
        <v>5327</v>
      </c>
      <c r="H13966" s="91">
        <v>31.484999999999999</v>
      </c>
      <c r="I13966" s="92">
        <v>0.38</v>
      </c>
      <c r="J13966" s="93">
        <v>19.520699999999998</v>
      </c>
    </row>
    <row r="13967" spans="1:10">
      <c r="A13967" s="72">
        <v>13963</v>
      </c>
      <c r="B13967" s="88" t="s">
        <v>835</v>
      </c>
      <c r="C13967" s="89" t="s">
        <v>10153</v>
      </c>
      <c r="D13967" s="90" t="s">
        <v>10154</v>
      </c>
      <c r="E13967" s="75" t="s">
        <v>185</v>
      </c>
      <c r="F13967" s="88" t="s">
        <v>8902</v>
      </c>
      <c r="G13967" s="88" t="s">
        <v>5327</v>
      </c>
      <c r="H13967" s="91">
        <v>206.91</v>
      </c>
      <c r="I13967" s="92">
        <v>0.38</v>
      </c>
      <c r="J13967" s="93">
        <v>128.2842</v>
      </c>
    </row>
    <row r="13968" spans="1:10">
      <c r="A13968" s="72">
        <v>13964</v>
      </c>
      <c r="B13968" s="88" t="s">
        <v>835</v>
      </c>
      <c r="C13968" s="89" t="s">
        <v>10139</v>
      </c>
      <c r="D13968" s="90" t="s">
        <v>10140</v>
      </c>
      <c r="E13968" s="75" t="s">
        <v>185</v>
      </c>
      <c r="F13968" s="88" t="s">
        <v>8902</v>
      </c>
      <c r="G13968" s="88" t="s">
        <v>5327</v>
      </c>
      <c r="H13968" s="91">
        <v>18.989999999999998</v>
      </c>
      <c r="I13968" s="92">
        <v>0.38</v>
      </c>
      <c r="J13968" s="93">
        <v>11.7738</v>
      </c>
    </row>
    <row r="13969" spans="1:10">
      <c r="A13969" s="72">
        <v>13965</v>
      </c>
      <c r="B13969" s="88" t="s">
        <v>835</v>
      </c>
      <c r="C13969" s="89" t="s">
        <v>10147</v>
      </c>
      <c r="D13969" s="90" t="s">
        <v>10148</v>
      </c>
      <c r="E13969" s="75" t="s">
        <v>185</v>
      </c>
      <c r="F13969" s="88" t="s">
        <v>8902</v>
      </c>
      <c r="G13969" s="88" t="s">
        <v>5327</v>
      </c>
      <c r="H13969" s="91">
        <v>43.106249999999996</v>
      </c>
      <c r="I13969" s="92">
        <v>0.38</v>
      </c>
      <c r="J13969" s="93">
        <v>26.725874999999998</v>
      </c>
    </row>
    <row r="13970" spans="1:10">
      <c r="A13970" s="72">
        <v>13966</v>
      </c>
      <c r="B13970" s="88" t="s">
        <v>835</v>
      </c>
      <c r="C13970" s="89" t="s">
        <v>10155</v>
      </c>
      <c r="D13970" s="90" t="s">
        <v>10156</v>
      </c>
      <c r="E13970" s="75" t="s">
        <v>185</v>
      </c>
      <c r="F13970" s="88" t="s">
        <v>8902</v>
      </c>
      <c r="G13970" s="88" t="s">
        <v>5327</v>
      </c>
      <c r="H13970" s="91">
        <v>344.85</v>
      </c>
      <c r="I13970" s="92">
        <v>0.38</v>
      </c>
      <c r="J13970" s="93">
        <v>213.80700000000002</v>
      </c>
    </row>
    <row r="13971" spans="1:10">
      <c r="A13971" s="72">
        <v>13967</v>
      </c>
      <c r="B13971" s="88" t="s">
        <v>835</v>
      </c>
      <c r="C13971" s="89" t="s">
        <v>10141</v>
      </c>
      <c r="D13971" s="90" t="s">
        <v>10142</v>
      </c>
      <c r="E13971" s="75" t="s">
        <v>185</v>
      </c>
      <c r="F13971" s="88" t="s">
        <v>8902</v>
      </c>
      <c r="G13971" s="88" t="s">
        <v>5327</v>
      </c>
      <c r="H13971" s="91">
        <v>22.99</v>
      </c>
      <c r="I13971" s="92">
        <v>0.38</v>
      </c>
      <c r="J13971" s="93">
        <v>14.253799999999998</v>
      </c>
    </row>
    <row r="13972" spans="1:10">
      <c r="A13972" s="72">
        <v>13968</v>
      </c>
      <c r="B13972" s="88" t="s">
        <v>835</v>
      </c>
      <c r="C13972" s="89" t="s">
        <v>10149</v>
      </c>
      <c r="D13972" s="90" t="s">
        <v>10150</v>
      </c>
      <c r="E13972" s="75" t="s">
        <v>185</v>
      </c>
      <c r="F13972" s="88" t="s">
        <v>8902</v>
      </c>
      <c r="G13972" s="88" t="s">
        <v>5327</v>
      </c>
      <c r="H13972" s="91">
        <v>68.97</v>
      </c>
      <c r="I13972" s="92">
        <v>0.38</v>
      </c>
      <c r="J13972" s="93">
        <v>42.761400000000002</v>
      </c>
    </row>
    <row r="13973" spans="1:10">
      <c r="A13973" s="72">
        <v>13969</v>
      </c>
      <c r="B13973" s="88" t="s">
        <v>835</v>
      </c>
      <c r="C13973" s="89" t="s">
        <v>10143</v>
      </c>
      <c r="D13973" s="90" t="s">
        <v>10144</v>
      </c>
      <c r="E13973" s="75" t="s">
        <v>185</v>
      </c>
      <c r="F13973" s="88" t="s">
        <v>8902</v>
      </c>
      <c r="G13973" s="88" t="s">
        <v>5327</v>
      </c>
      <c r="H13973" s="91">
        <v>28.737499999999997</v>
      </c>
      <c r="I13973" s="92">
        <v>0.38</v>
      </c>
      <c r="J13973" s="93">
        <v>17.817249999999998</v>
      </c>
    </row>
    <row r="13974" spans="1:10">
      <c r="A13974" s="72">
        <v>13970</v>
      </c>
      <c r="B13974" s="88" t="s">
        <v>835</v>
      </c>
      <c r="C13974" s="89" t="s">
        <v>10137</v>
      </c>
      <c r="D13974" s="90" t="s">
        <v>10138</v>
      </c>
      <c r="E13974" s="75" t="s">
        <v>185</v>
      </c>
      <c r="F13974" s="88" t="s">
        <v>8902</v>
      </c>
      <c r="G13974" s="88" t="s">
        <v>5327</v>
      </c>
      <c r="H13974" s="91">
        <v>14.99</v>
      </c>
      <c r="I13974" s="92">
        <v>0.38</v>
      </c>
      <c r="J13974" s="93">
        <v>9.2938000000000009</v>
      </c>
    </row>
    <row r="13975" spans="1:10">
      <c r="A13975" s="72">
        <v>13971</v>
      </c>
      <c r="B13975" s="88" t="s">
        <v>835</v>
      </c>
      <c r="C13975" s="89" t="s">
        <v>10151</v>
      </c>
      <c r="D13975" s="90" t="s">
        <v>10152</v>
      </c>
      <c r="E13975" s="75" t="s">
        <v>185</v>
      </c>
      <c r="F13975" s="88" t="s">
        <v>8902</v>
      </c>
      <c r="G13975" s="88" t="s">
        <v>5327</v>
      </c>
      <c r="H13975" s="91">
        <v>137.94</v>
      </c>
      <c r="I13975" s="92">
        <v>0.38</v>
      </c>
      <c r="J13975" s="93">
        <v>85.522800000000004</v>
      </c>
    </row>
    <row r="13976" spans="1:10">
      <c r="A13976" s="72">
        <v>13972</v>
      </c>
      <c r="B13976" s="88" t="s">
        <v>835</v>
      </c>
      <c r="C13976" s="89" t="s">
        <v>10145</v>
      </c>
      <c r="D13976" s="90" t="s">
        <v>10146</v>
      </c>
      <c r="E13976" s="75" t="s">
        <v>185</v>
      </c>
      <c r="F13976" s="88" t="s">
        <v>8902</v>
      </c>
      <c r="G13976" s="88" t="s">
        <v>5327</v>
      </c>
      <c r="H13976" s="91">
        <v>34.484999999999999</v>
      </c>
      <c r="I13976" s="92">
        <v>0.38</v>
      </c>
      <c r="J13976" s="93">
        <v>21.380700000000001</v>
      </c>
    </row>
    <row r="13977" spans="1:10">
      <c r="A13977" s="72">
        <v>13973</v>
      </c>
      <c r="B13977" s="88" t="s">
        <v>835</v>
      </c>
      <c r="C13977" s="89" t="s">
        <v>10173</v>
      </c>
      <c r="D13977" s="90" t="s">
        <v>10174</v>
      </c>
      <c r="E13977" s="75" t="s">
        <v>185</v>
      </c>
      <c r="F13977" s="88" t="s">
        <v>8902</v>
      </c>
      <c r="G13977" s="88" t="s">
        <v>5327</v>
      </c>
      <c r="H13977" s="91">
        <v>224.91</v>
      </c>
      <c r="I13977" s="92">
        <v>0.38</v>
      </c>
      <c r="J13977" s="93">
        <v>139.4442</v>
      </c>
    </row>
    <row r="13978" spans="1:10">
      <c r="A13978" s="72">
        <v>13974</v>
      </c>
      <c r="B13978" s="88" t="s">
        <v>835</v>
      </c>
      <c r="C13978" s="89" t="s">
        <v>10159</v>
      </c>
      <c r="D13978" s="90" t="s">
        <v>10160</v>
      </c>
      <c r="E13978" s="75" t="s">
        <v>185</v>
      </c>
      <c r="F13978" s="88" t="s">
        <v>8902</v>
      </c>
      <c r="G13978" s="88" t="s">
        <v>5327</v>
      </c>
      <c r="H13978" s="91">
        <v>20.99</v>
      </c>
      <c r="I13978" s="92">
        <v>0.38</v>
      </c>
      <c r="J13978" s="93">
        <v>13.0138</v>
      </c>
    </row>
    <row r="13979" spans="1:10">
      <c r="A13979" s="72">
        <v>13975</v>
      </c>
      <c r="B13979" s="88" t="s">
        <v>835</v>
      </c>
      <c r="C13979" s="89" t="s">
        <v>10167</v>
      </c>
      <c r="D13979" s="90" t="s">
        <v>10168</v>
      </c>
      <c r="E13979" s="75" t="s">
        <v>185</v>
      </c>
      <c r="F13979" s="88" t="s">
        <v>8902</v>
      </c>
      <c r="G13979" s="88" t="s">
        <v>5327</v>
      </c>
      <c r="H13979" s="91">
        <v>46.856249999999996</v>
      </c>
      <c r="I13979" s="92">
        <v>0.38</v>
      </c>
      <c r="J13979" s="93">
        <v>29.050874999999998</v>
      </c>
    </row>
    <row r="13980" spans="1:10">
      <c r="A13980" s="72">
        <v>13976</v>
      </c>
      <c r="B13980" s="88" t="s">
        <v>835</v>
      </c>
      <c r="C13980" s="89" t="s">
        <v>10175</v>
      </c>
      <c r="D13980" s="90" t="s">
        <v>10176</v>
      </c>
      <c r="E13980" s="75" t="s">
        <v>185</v>
      </c>
      <c r="F13980" s="88" t="s">
        <v>8902</v>
      </c>
      <c r="G13980" s="88" t="s">
        <v>5327</v>
      </c>
      <c r="H13980" s="91">
        <v>374.85</v>
      </c>
      <c r="I13980" s="92">
        <v>0.38</v>
      </c>
      <c r="J13980" s="93">
        <v>232.40700000000001</v>
      </c>
    </row>
    <row r="13981" spans="1:10">
      <c r="A13981" s="72">
        <v>13977</v>
      </c>
      <c r="B13981" s="88" t="s">
        <v>835</v>
      </c>
      <c r="C13981" s="89" t="s">
        <v>10161</v>
      </c>
      <c r="D13981" s="90" t="s">
        <v>10162</v>
      </c>
      <c r="E13981" s="75" t="s">
        <v>185</v>
      </c>
      <c r="F13981" s="88" t="s">
        <v>8902</v>
      </c>
      <c r="G13981" s="88" t="s">
        <v>5327</v>
      </c>
      <c r="H13981" s="91">
        <v>24.99</v>
      </c>
      <c r="I13981" s="92">
        <v>0.38</v>
      </c>
      <c r="J13981" s="93">
        <v>15.493799999999998</v>
      </c>
    </row>
    <row r="13982" spans="1:10">
      <c r="A13982" s="72">
        <v>13978</v>
      </c>
      <c r="B13982" s="88" t="s">
        <v>835</v>
      </c>
      <c r="C13982" s="89" t="s">
        <v>10169</v>
      </c>
      <c r="D13982" s="90" t="s">
        <v>10170</v>
      </c>
      <c r="E13982" s="75" t="s">
        <v>185</v>
      </c>
      <c r="F13982" s="88" t="s">
        <v>8902</v>
      </c>
      <c r="G13982" s="88" t="s">
        <v>5327</v>
      </c>
      <c r="H13982" s="91">
        <v>74.97</v>
      </c>
      <c r="I13982" s="92">
        <v>0.38</v>
      </c>
      <c r="J13982" s="93">
        <v>46.481400000000001</v>
      </c>
    </row>
    <row r="13983" spans="1:10">
      <c r="A13983" s="72">
        <v>13979</v>
      </c>
      <c r="B13983" s="88" t="s">
        <v>835</v>
      </c>
      <c r="C13983" s="89" t="s">
        <v>10163</v>
      </c>
      <c r="D13983" s="90" t="s">
        <v>10164</v>
      </c>
      <c r="E13983" s="75" t="s">
        <v>185</v>
      </c>
      <c r="F13983" s="88" t="s">
        <v>8902</v>
      </c>
      <c r="G13983" s="88" t="s">
        <v>5327</v>
      </c>
      <c r="H13983" s="91">
        <v>31.237499999999997</v>
      </c>
      <c r="I13983" s="92">
        <v>0.38</v>
      </c>
      <c r="J13983" s="93">
        <v>19.367249999999999</v>
      </c>
    </row>
    <row r="13984" spans="1:10">
      <c r="A13984" s="72">
        <v>13980</v>
      </c>
      <c r="B13984" s="88" t="s">
        <v>835</v>
      </c>
      <c r="C13984" s="89" t="s">
        <v>10157</v>
      </c>
      <c r="D13984" s="90" t="s">
        <v>10158</v>
      </c>
      <c r="E13984" s="75" t="s">
        <v>185</v>
      </c>
      <c r="F13984" s="88" t="s">
        <v>8902</v>
      </c>
      <c r="G13984" s="88" t="s">
        <v>5327</v>
      </c>
      <c r="H13984" s="91">
        <v>16.989999999999998</v>
      </c>
      <c r="I13984" s="92">
        <v>0.38</v>
      </c>
      <c r="J13984" s="93">
        <v>10.533799999999999</v>
      </c>
    </row>
    <row r="13985" spans="1:10">
      <c r="A13985" s="72">
        <v>13981</v>
      </c>
      <c r="B13985" s="88" t="s">
        <v>835</v>
      </c>
      <c r="C13985" s="89" t="s">
        <v>10171</v>
      </c>
      <c r="D13985" s="90" t="s">
        <v>10172</v>
      </c>
      <c r="E13985" s="75" t="s">
        <v>185</v>
      </c>
      <c r="F13985" s="88" t="s">
        <v>8902</v>
      </c>
      <c r="G13985" s="88" t="s">
        <v>5327</v>
      </c>
      <c r="H13985" s="91">
        <v>149.94</v>
      </c>
      <c r="I13985" s="92">
        <v>0.38</v>
      </c>
      <c r="J13985" s="93">
        <v>92.962800000000001</v>
      </c>
    </row>
    <row r="13986" spans="1:10">
      <c r="A13986" s="72">
        <v>13982</v>
      </c>
      <c r="B13986" s="88" t="s">
        <v>835</v>
      </c>
      <c r="C13986" s="89" t="s">
        <v>10165</v>
      </c>
      <c r="D13986" s="90" t="s">
        <v>10166</v>
      </c>
      <c r="E13986" s="75" t="s">
        <v>185</v>
      </c>
      <c r="F13986" s="88" t="s">
        <v>8902</v>
      </c>
      <c r="G13986" s="88" t="s">
        <v>5327</v>
      </c>
      <c r="H13986" s="91">
        <v>37.484999999999999</v>
      </c>
      <c r="I13986" s="92">
        <v>0.38</v>
      </c>
      <c r="J13986" s="93">
        <v>23.2407</v>
      </c>
    </row>
    <row r="13987" spans="1:10">
      <c r="A13987" s="72">
        <v>13983</v>
      </c>
      <c r="B13987" s="88" t="s">
        <v>835</v>
      </c>
      <c r="C13987" s="89" t="s">
        <v>10193</v>
      </c>
      <c r="D13987" s="90" t="s">
        <v>10194</v>
      </c>
      <c r="E13987" s="75" t="s">
        <v>185</v>
      </c>
      <c r="F13987" s="88" t="s">
        <v>8902</v>
      </c>
      <c r="G13987" s="88" t="s">
        <v>5327</v>
      </c>
      <c r="H13987" s="91">
        <v>260.90999999999997</v>
      </c>
      <c r="I13987" s="92">
        <v>0.38</v>
      </c>
      <c r="J13987" s="93">
        <v>161.76419999999999</v>
      </c>
    </row>
    <row r="13988" spans="1:10">
      <c r="A13988" s="72">
        <v>13984</v>
      </c>
      <c r="B13988" s="88" t="s">
        <v>835</v>
      </c>
      <c r="C13988" s="89" t="s">
        <v>10179</v>
      </c>
      <c r="D13988" s="90" t="s">
        <v>10180</v>
      </c>
      <c r="E13988" s="75" t="s">
        <v>185</v>
      </c>
      <c r="F13988" s="88" t="s">
        <v>8902</v>
      </c>
      <c r="G13988" s="88" t="s">
        <v>5327</v>
      </c>
      <c r="H13988" s="91">
        <v>23.99</v>
      </c>
      <c r="I13988" s="92">
        <v>0.38</v>
      </c>
      <c r="J13988" s="93">
        <v>14.873799999999999</v>
      </c>
    </row>
    <row r="13989" spans="1:10">
      <c r="A13989" s="72">
        <v>13985</v>
      </c>
      <c r="B13989" s="88" t="s">
        <v>835</v>
      </c>
      <c r="C13989" s="89" t="s">
        <v>10187</v>
      </c>
      <c r="D13989" s="90" t="s">
        <v>10188</v>
      </c>
      <c r="E13989" s="75" t="s">
        <v>185</v>
      </c>
      <c r="F13989" s="88" t="s">
        <v>8902</v>
      </c>
      <c r="G13989" s="88" t="s">
        <v>5327</v>
      </c>
      <c r="H13989" s="91">
        <v>54.356249999999996</v>
      </c>
      <c r="I13989" s="92">
        <v>0.38</v>
      </c>
      <c r="J13989" s="93">
        <v>33.700874999999996</v>
      </c>
    </row>
    <row r="13990" spans="1:10">
      <c r="A13990" s="72">
        <v>13986</v>
      </c>
      <c r="B13990" s="88" t="s">
        <v>835</v>
      </c>
      <c r="C13990" s="89" t="s">
        <v>10195</v>
      </c>
      <c r="D13990" s="90" t="s">
        <v>10196</v>
      </c>
      <c r="E13990" s="75" t="s">
        <v>185</v>
      </c>
      <c r="F13990" s="88" t="s">
        <v>8902</v>
      </c>
      <c r="G13990" s="88" t="s">
        <v>5327</v>
      </c>
      <c r="H13990" s="91">
        <v>434.85</v>
      </c>
      <c r="I13990" s="92">
        <v>0.38</v>
      </c>
      <c r="J13990" s="93">
        <v>269.60700000000003</v>
      </c>
    </row>
    <row r="13991" spans="1:10">
      <c r="A13991" s="72">
        <v>13987</v>
      </c>
      <c r="B13991" s="88" t="s">
        <v>835</v>
      </c>
      <c r="C13991" s="89" t="s">
        <v>10181</v>
      </c>
      <c r="D13991" s="90" t="s">
        <v>10182</v>
      </c>
      <c r="E13991" s="75" t="s">
        <v>185</v>
      </c>
      <c r="F13991" s="88" t="s">
        <v>8902</v>
      </c>
      <c r="G13991" s="88" t="s">
        <v>5327</v>
      </c>
      <c r="H13991" s="91">
        <v>28.99</v>
      </c>
      <c r="I13991" s="92">
        <v>0.38</v>
      </c>
      <c r="J13991" s="93">
        <v>17.973800000000001</v>
      </c>
    </row>
    <row r="13992" spans="1:10">
      <c r="A13992" s="72">
        <v>13988</v>
      </c>
      <c r="B13992" s="88" t="s">
        <v>835</v>
      </c>
      <c r="C13992" s="89" t="s">
        <v>10189</v>
      </c>
      <c r="D13992" s="90" t="s">
        <v>10190</v>
      </c>
      <c r="E13992" s="75" t="s">
        <v>185</v>
      </c>
      <c r="F13992" s="88" t="s">
        <v>8902</v>
      </c>
      <c r="G13992" s="88" t="s">
        <v>5327</v>
      </c>
      <c r="H13992" s="91">
        <v>86.97</v>
      </c>
      <c r="I13992" s="92">
        <v>0.38</v>
      </c>
      <c r="J13992" s="93">
        <v>53.921399999999998</v>
      </c>
    </row>
    <row r="13993" spans="1:10">
      <c r="A13993" s="72">
        <v>13989</v>
      </c>
      <c r="B13993" s="88" t="s">
        <v>835</v>
      </c>
      <c r="C13993" s="89" t="s">
        <v>10183</v>
      </c>
      <c r="D13993" s="90" t="s">
        <v>10184</v>
      </c>
      <c r="E13993" s="75" t="s">
        <v>185</v>
      </c>
      <c r="F13993" s="88" t="s">
        <v>8902</v>
      </c>
      <c r="G13993" s="88" t="s">
        <v>5327</v>
      </c>
      <c r="H13993" s="91">
        <v>36.237499999999997</v>
      </c>
      <c r="I13993" s="92">
        <v>0.38</v>
      </c>
      <c r="J13993" s="93">
        <v>22.467249999999996</v>
      </c>
    </row>
    <row r="13994" spans="1:10">
      <c r="A13994" s="72">
        <v>13990</v>
      </c>
      <c r="B13994" s="88" t="s">
        <v>835</v>
      </c>
      <c r="C13994" s="89" t="s">
        <v>10177</v>
      </c>
      <c r="D13994" s="90" t="s">
        <v>10178</v>
      </c>
      <c r="E13994" s="75" t="s">
        <v>185</v>
      </c>
      <c r="F13994" s="88" t="s">
        <v>8902</v>
      </c>
      <c r="G13994" s="88" t="s">
        <v>5327</v>
      </c>
      <c r="H13994" s="91">
        <v>18.989999999999998</v>
      </c>
      <c r="I13994" s="92">
        <v>0.38</v>
      </c>
      <c r="J13994" s="93">
        <v>11.7738</v>
      </c>
    </row>
    <row r="13995" spans="1:10">
      <c r="A13995" s="72">
        <v>13991</v>
      </c>
      <c r="B13995" s="88" t="s">
        <v>835</v>
      </c>
      <c r="C13995" s="89" t="s">
        <v>10191</v>
      </c>
      <c r="D13995" s="90" t="s">
        <v>10192</v>
      </c>
      <c r="E13995" s="75" t="s">
        <v>185</v>
      </c>
      <c r="F13995" s="88" t="s">
        <v>8902</v>
      </c>
      <c r="G13995" s="88" t="s">
        <v>5327</v>
      </c>
      <c r="H13995" s="91">
        <v>173.94</v>
      </c>
      <c r="I13995" s="92">
        <v>0.38</v>
      </c>
      <c r="J13995" s="93">
        <v>107.8428</v>
      </c>
    </row>
    <row r="13996" spans="1:10">
      <c r="A13996" s="72">
        <v>13992</v>
      </c>
      <c r="B13996" s="88" t="s">
        <v>835</v>
      </c>
      <c r="C13996" s="89" t="s">
        <v>10185</v>
      </c>
      <c r="D13996" s="90" t="s">
        <v>10186</v>
      </c>
      <c r="E13996" s="75" t="s">
        <v>185</v>
      </c>
      <c r="F13996" s="88" t="s">
        <v>8902</v>
      </c>
      <c r="G13996" s="88" t="s">
        <v>5327</v>
      </c>
      <c r="H13996" s="91">
        <v>43.484999999999999</v>
      </c>
      <c r="I13996" s="92">
        <v>0.38</v>
      </c>
      <c r="J13996" s="93">
        <v>26.960699999999999</v>
      </c>
    </row>
    <row r="13997" spans="1:10">
      <c r="A13997" s="72">
        <v>13993</v>
      </c>
      <c r="B13997" s="88" t="s">
        <v>835</v>
      </c>
      <c r="C13997" s="89" t="s">
        <v>10063</v>
      </c>
      <c r="D13997" s="90" t="s">
        <v>10064</v>
      </c>
      <c r="E13997" s="75" t="s">
        <v>185</v>
      </c>
      <c r="F13997" s="88" t="s">
        <v>8902</v>
      </c>
      <c r="G13997" s="88" t="s">
        <v>5327</v>
      </c>
      <c r="H13997" s="91">
        <v>4.99</v>
      </c>
      <c r="I13997" s="92">
        <v>0.38</v>
      </c>
      <c r="J13997" s="93">
        <v>3.0938000000000003</v>
      </c>
    </row>
    <row r="13998" spans="1:10" ht="25.5">
      <c r="A13998" s="72">
        <v>13994</v>
      </c>
      <c r="B13998" s="88" t="s">
        <v>835</v>
      </c>
      <c r="C13998" s="89" t="s">
        <v>10071</v>
      </c>
      <c r="D13998" s="90" t="s">
        <v>10072</v>
      </c>
      <c r="E13998" s="75" t="s">
        <v>185</v>
      </c>
      <c r="F13998" s="88" t="s">
        <v>8902</v>
      </c>
      <c r="G13998" s="88" t="s">
        <v>5327</v>
      </c>
      <c r="H13998" s="91">
        <v>11.97</v>
      </c>
      <c r="I13998" s="92">
        <v>0.38</v>
      </c>
      <c r="J13998" s="93">
        <v>7.4214000000000002</v>
      </c>
    </row>
    <row r="13999" spans="1:10" ht="25.5">
      <c r="A13999" s="72">
        <v>13995</v>
      </c>
      <c r="B13999" s="88" t="s">
        <v>835</v>
      </c>
      <c r="C13999" s="89" t="s">
        <v>10065</v>
      </c>
      <c r="D13999" s="90" t="s">
        <v>10066</v>
      </c>
      <c r="E13999" s="75" t="s">
        <v>185</v>
      </c>
      <c r="F13999" s="88" t="s">
        <v>8902</v>
      </c>
      <c r="G13999" s="88" t="s">
        <v>5327</v>
      </c>
      <c r="H13999" s="91">
        <v>6.65</v>
      </c>
      <c r="I13999" s="92">
        <v>0.38</v>
      </c>
      <c r="J13999" s="93">
        <v>4.1230000000000002</v>
      </c>
    </row>
    <row r="14000" spans="1:10" ht="25.5">
      <c r="A14000" s="72">
        <v>13996</v>
      </c>
      <c r="B14000" s="88" t="s">
        <v>835</v>
      </c>
      <c r="C14000" s="89" t="s">
        <v>10073</v>
      </c>
      <c r="D14000" s="90" t="s">
        <v>10074</v>
      </c>
      <c r="E14000" s="75" t="s">
        <v>185</v>
      </c>
      <c r="F14000" s="88" t="s">
        <v>8902</v>
      </c>
      <c r="G14000" s="88" t="s">
        <v>5327</v>
      </c>
      <c r="H14000" s="91">
        <v>14.36</v>
      </c>
      <c r="I14000" s="92">
        <v>0.38</v>
      </c>
      <c r="J14000" s="93">
        <v>8.9032</v>
      </c>
    </row>
    <row r="14001" spans="1:10" ht="25.5">
      <c r="A14001" s="72">
        <v>13997</v>
      </c>
      <c r="B14001" s="88" t="s">
        <v>835</v>
      </c>
      <c r="C14001" s="89" t="s">
        <v>10067</v>
      </c>
      <c r="D14001" s="90" t="s">
        <v>10068</v>
      </c>
      <c r="E14001" s="75" t="s">
        <v>185</v>
      </c>
      <c r="F14001" s="88" t="s">
        <v>8902</v>
      </c>
      <c r="G14001" s="88" t="s">
        <v>5327</v>
      </c>
      <c r="H14001" s="91">
        <v>7.98</v>
      </c>
      <c r="I14001" s="92">
        <v>0.38</v>
      </c>
      <c r="J14001" s="93">
        <v>4.9476000000000004</v>
      </c>
    </row>
    <row r="14002" spans="1:10" ht="25.5">
      <c r="A14002" s="72">
        <v>13998</v>
      </c>
      <c r="B14002" s="88" t="s">
        <v>835</v>
      </c>
      <c r="C14002" s="89" t="s">
        <v>10075</v>
      </c>
      <c r="D14002" s="90" t="s">
        <v>10076</v>
      </c>
      <c r="E14002" s="75" t="s">
        <v>185</v>
      </c>
      <c r="F14002" s="88" t="s">
        <v>8902</v>
      </c>
      <c r="G14002" s="88" t="s">
        <v>5327</v>
      </c>
      <c r="H14002" s="91">
        <v>16.760000000000002</v>
      </c>
      <c r="I14002" s="92">
        <v>0.38</v>
      </c>
      <c r="J14002" s="93">
        <v>10.391200000000001</v>
      </c>
    </row>
    <row r="14003" spans="1:10" ht="25.5">
      <c r="A14003" s="72">
        <v>13999</v>
      </c>
      <c r="B14003" s="88" t="s">
        <v>835</v>
      </c>
      <c r="C14003" s="89" t="s">
        <v>10069</v>
      </c>
      <c r="D14003" s="90" t="s">
        <v>10070</v>
      </c>
      <c r="E14003" s="75" t="s">
        <v>185</v>
      </c>
      <c r="F14003" s="88" t="s">
        <v>8902</v>
      </c>
      <c r="G14003" s="88" t="s">
        <v>5327</v>
      </c>
      <c r="H14003" s="91">
        <v>9.31</v>
      </c>
      <c r="I14003" s="92">
        <v>0.38</v>
      </c>
      <c r="J14003" s="93">
        <v>5.7722000000000007</v>
      </c>
    </row>
    <row r="14004" spans="1:10" ht="25.5">
      <c r="A14004" s="72">
        <v>14000</v>
      </c>
      <c r="B14004" s="88" t="s">
        <v>835</v>
      </c>
      <c r="C14004" s="89" t="s">
        <v>10093</v>
      </c>
      <c r="D14004" s="90" t="s">
        <v>10094</v>
      </c>
      <c r="E14004" s="75" t="s">
        <v>185</v>
      </c>
      <c r="F14004" s="88" t="s">
        <v>8902</v>
      </c>
      <c r="G14004" s="88" t="s">
        <v>5327</v>
      </c>
      <c r="H14004" s="91">
        <v>80.91</v>
      </c>
      <c r="I14004" s="92">
        <v>0.38</v>
      </c>
      <c r="J14004" s="93">
        <v>50.164200000000001</v>
      </c>
    </row>
    <row r="14005" spans="1:10" ht="25.5">
      <c r="A14005" s="72">
        <v>14001</v>
      </c>
      <c r="B14005" s="88" t="s">
        <v>835</v>
      </c>
      <c r="C14005" s="89" t="s">
        <v>10079</v>
      </c>
      <c r="D14005" s="90" t="s">
        <v>10080</v>
      </c>
      <c r="E14005" s="75" t="s">
        <v>185</v>
      </c>
      <c r="F14005" s="88" t="s">
        <v>8902</v>
      </c>
      <c r="G14005" s="88" t="s">
        <v>5327</v>
      </c>
      <c r="H14005" s="91">
        <v>7.99</v>
      </c>
      <c r="I14005" s="92">
        <v>0.38</v>
      </c>
      <c r="J14005" s="93">
        <v>4.9538000000000002</v>
      </c>
    </row>
    <row r="14006" spans="1:10" ht="25.5">
      <c r="A14006" s="72">
        <v>14002</v>
      </c>
      <c r="B14006" s="88" t="s">
        <v>835</v>
      </c>
      <c r="C14006" s="89" t="s">
        <v>10087</v>
      </c>
      <c r="D14006" s="90" t="s">
        <v>10088</v>
      </c>
      <c r="E14006" s="75" t="s">
        <v>185</v>
      </c>
      <c r="F14006" s="88" t="s">
        <v>8902</v>
      </c>
      <c r="G14006" s="88" t="s">
        <v>5327</v>
      </c>
      <c r="H14006" s="91">
        <v>16.856250000000003</v>
      </c>
      <c r="I14006" s="92">
        <v>0.38</v>
      </c>
      <c r="J14006" s="93">
        <v>10.450875000000002</v>
      </c>
    </row>
    <row r="14007" spans="1:10" ht="25.5">
      <c r="A14007" s="72">
        <v>14003</v>
      </c>
      <c r="B14007" s="88" t="s">
        <v>835</v>
      </c>
      <c r="C14007" s="89" t="s">
        <v>10095</v>
      </c>
      <c r="D14007" s="90" t="s">
        <v>10096</v>
      </c>
      <c r="E14007" s="75" t="s">
        <v>185</v>
      </c>
      <c r="F14007" s="88" t="s">
        <v>8902</v>
      </c>
      <c r="G14007" s="88" t="s">
        <v>5327</v>
      </c>
      <c r="H14007" s="91">
        <v>134.85</v>
      </c>
      <c r="I14007" s="92">
        <v>0.38</v>
      </c>
      <c r="J14007" s="93">
        <v>83.606999999999999</v>
      </c>
    </row>
    <row r="14008" spans="1:10" ht="25.5">
      <c r="A14008" s="72">
        <v>14004</v>
      </c>
      <c r="B14008" s="88" t="s">
        <v>835</v>
      </c>
      <c r="C14008" s="89" t="s">
        <v>10081</v>
      </c>
      <c r="D14008" s="90" t="s">
        <v>10082</v>
      </c>
      <c r="E14008" s="75" t="s">
        <v>185</v>
      </c>
      <c r="F14008" s="88" t="s">
        <v>8902</v>
      </c>
      <c r="G14008" s="88" t="s">
        <v>5327</v>
      </c>
      <c r="H14008" s="91">
        <v>8.99</v>
      </c>
      <c r="I14008" s="92">
        <v>0.38</v>
      </c>
      <c r="J14008" s="93">
        <v>5.5738000000000003</v>
      </c>
    </row>
    <row r="14009" spans="1:10" ht="25.5">
      <c r="A14009" s="72">
        <v>14005</v>
      </c>
      <c r="B14009" s="88" t="s">
        <v>835</v>
      </c>
      <c r="C14009" s="89" t="s">
        <v>10089</v>
      </c>
      <c r="D14009" s="90" t="s">
        <v>10090</v>
      </c>
      <c r="E14009" s="75" t="s">
        <v>185</v>
      </c>
      <c r="F14009" s="88" t="s">
        <v>8902</v>
      </c>
      <c r="G14009" s="88" t="s">
        <v>5327</v>
      </c>
      <c r="H14009" s="91">
        <v>26.97</v>
      </c>
      <c r="I14009" s="92">
        <v>0.38</v>
      </c>
      <c r="J14009" s="93">
        <v>16.721399999999999</v>
      </c>
    </row>
    <row r="14010" spans="1:10" ht="25.5">
      <c r="A14010" s="72">
        <v>14006</v>
      </c>
      <c r="B14010" s="88" t="s">
        <v>835</v>
      </c>
      <c r="C14010" s="89" t="s">
        <v>10083</v>
      </c>
      <c r="D14010" s="90" t="s">
        <v>10084</v>
      </c>
      <c r="E14010" s="75" t="s">
        <v>185</v>
      </c>
      <c r="F14010" s="88" t="s">
        <v>8902</v>
      </c>
      <c r="G14010" s="88" t="s">
        <v>5327</v>
      </c>
      <c r="H14010" s="91">
        <v>11.237500000000001</v>
      </c>
      <c r="I14010" s="92">
        <v>0.38</v>
      </c>
      <c r="J14010" s="93">
        <v>6.9672500000000008</v>
      </c>
    </row>
    <row r="14011" spans="1:10" ht="25.5">
      <c r="A14011" s="72">
        <v>14007</v>
      </c>
      <c r="B14011" s="88" t="s">
        <v>835</v>
      </c>
      <c r="C14011" s="89" t="s">
        <v>10077</v>
      </c>
      <c r="D14011" s="90" t="s">
        <v>10078</v>
      </c>
      <c r="E14011" s="75" t="s">
        <v>185</v>
      </c>
      <c r="F14011" s="88" t="s">
        <v>8902</v>
      </c>
      <c r="G14011" s="88" t="s">
        <v>5327</v>
      </c>
      <c r="H14011" s="91">
        <v>6.99</v>
      </c>
      <c r="I14011" s="92">
        <v>0.38</v>
      </c>
      <c r="J14011" s="93">
        <v>4.3338000000000001</v>
      </c>
    </row>
    <row r="14012" spans="1:10" ht="25.5">
      <c r="A14012" s="72">
        <v>14008</v>
      </c>
      <c r="B14012" s="88" t="s">
        <v>835</v>
      </c>
      <c r="C14012" s="89" t="s">
        <v>10091</v>
      </c>
      <c r="D14012" s="90" t="s">
        <v>10092</v>
      </c>
      <c r="E14012" s="75" t="s">
        <v>185</v>
      </c>
      <c r="F14012" s="88" t="s">
        <v>8902</v>
      </c>
      <c r="G14012" s="88" t="s">
        <v>5327</v>
      </c>
      <c r="H14012" s="91">
        <v>53.94</v>
      </c>
      <c r="I14012" s="92">
        <v>0.38</v>
      </c>
      <c r="J14012" s="93">
        <v>33.442799999999998</v>
      </c>
    </row>
    <row r="14013" spans="1:10" ht="25.5">
      <c r="A14013" s="72">
        <v>14009</v>
      </c>
      <c r="B14013" s="88" t="s">
        <v>835</v>
      </c>
      <c r="C14013" s="89" t="s">
        <v>10085</v>
      </c>
      <c r="D14013" s="90" t="s">
        <v>10086</v>
      </c>
      <c r="E14013" s="75" t="s">
        <v>185</v>
      </c>
      <c r="F14013" s="88" t="s">
        <v>8902</v>
      </c>
      <c r="G14013" s="88" t="s">
        <v>5327</v>
      </c>
      <c r="H14013" s="91">
        <v>13.484999999999999</v>
      </c>
      <c r="I14013" s="92">
        <v>0.38</v>
      </c>
      <c r="J14013" s="93">
        <v>8.3606999999999996</v>
      </c>
    </row>
    <row r="14014" spans="1:10" ht="25.5">
      <c r="A14014" s="72">
        <v>14010</v>
      </c>
      <c r="B14014" s="88" t="s">
        <v>835</v>
      </c>
      <c r="C14014" s="89" t="s">
        <v>8900</v>
      </c>
      <c r="D14014" s="90" t="s">
        <v>8901</v>
      </c>
      <c r="E14014" s="75" t="s">
        <v>185</v>
      </c>
      <c r="F14014" s="88" t="s">
        <v>8902</v>
      </c>
      <c r="G14014" s="88" t="s">
        <v>3694</v>
      </c>
      <c r="H14014" s="93">
        <v>870</v>
      </c>
      <c r="I14014" s="92">
        <v>0.38</v>
      </c>
      <c r="J14014" s="93">
        <v>539.4</v>
      </c>
    </row>
    <row r="14015" spans="1:10" ht="25.5">
      <c r="A14015" s="72">
        <v>14011</v>
      </c>
      <c r="B14015" s="88" t="s">
        <v>835</v>
      </c>
      <c r="C14015" s="89" t="s">
        <v>8903</v>
      </c>
      <c r="D14015" s="90" t="s">
        <v>8904</v>
      </c>
      <c r="E14015" s="75" t="s">
        <v>185</v>
      </c>
      <c r="F14015" s="88" t="s">
        <v>8902</v>
      </c>
      <c r="G14015" s="88" t="s">
        <v>3694</v>
      </c>
      <c r="H14015" s="93">
        <v>609</v>
      </c>
      <c r="I14015" s="92">
        <v>0.38</v>
      </c>
      <c r="J14015" s="93">
        <v>377.58</v>
      </c>
    </row>
    <row r="14016" spans="1:10" ht="25.5">
      <c r="A14016" s="72">
        <v>14012</v>
      </c>
      <c r="B14016" s="88" t="s">
        <v>835</v>
      </c>
      <c r="C14016" s="94" t="s">
        <v>8905</v>
      </c>
      <c r="D14016" s="72" t="s">
        <v>8906</v>
      </c>
      <c r="E14016" s="75" t="s">
        <v>185</v>
      </c>
      <c r="F14016" s="94" t="s">
        <v>8902</v>
      </c>
      <c r="G14016" s="88" t="s">
        <v>3694</v>
      </c>
      <c r="H14016" s="95">
        <v>870</v>
      </c>
      <c r="I14016" s="92">
        <v>0.38</v>
      </c>
      <c r="J14016" s="93">
        <v>539.4</v>
      </c>
    </row>
    <row r="14017" spans="1:10" ht="25.5">
      <c r="A14017" s="72">
        <v>14013</v>
      </c>
      <c r="B14017" s="88" t="s">
        <v>835</v>
      </c>
      <c r="C14017" s="89" t="s">
        <v>8907</v>
      </c>
      <c r="D14017" s="90" t="s">
        <v>8908</v>
      </c>
      <c r="E14017" s="75" t="s">
        <v>185</v>
      </c>
      <c r="F14017" s="88" t="s">
        <v>8902</v>
      </c>
      <c r="G14017" s="88" t="s">
        <v>3694</v>
      </c>
      <c r="H14017" s="93">
        <v>1132</v>
      </c>
      <c r="I14017" s="92">
        <v>0.38</v>
      </c>
      <c r="J14017" s="93">
        <v>701.84</v>
      </c>
    </row>
    <row r="14018" spans="1:10" ht="25.5">
      <c r="A14018" s="72">
        <v>14014</v>
      </c>
      <c r="B14018" s="88" t="s">
        <v>835</v>
      </c>
      <c r="C14018" s="89" t="s">
        <v>8909</v>
      </c>
      <c r="D14018" s="90" t="s">
        <v>8910</v>
      </c>
      <c r="E14018" s="75" t="s">
        <v>185</v>
      </c>
      <c r="F14018" s="88" t="s">
        <v>8902</v>
      </c>
      <c r="G14018" s="88" t="s">
        <v>3694</v>
      </c>
      <c r="H14018" s="93">
        <v>1463</v>
      </c>
      <c r="I14018" s="92">
        <v>0.38</v>
      </c>
      <c r="J14018" s="93">
        <v>907.06</v>
      </c>
    </row>
    <row r="14019" spans="1:10" ht="25.5">
      <c r="A14019" s="72">
        <v>14015</v>
      </c>
      <c r="B14019" s="88" t="s">
        <v>835</v>
      </c>
      <c r="C14019" s="94" t="s">
        <v>8911</v>
      </c>
      <c r="D14019" s="72" t="s">
        <v>8912</v>
      </c>
      <c r="E14019" s="75" t="s">
        <v>185</v>
      </c>
      <c r="F14019" s="94" t="s">
        <v>8902</v>
      </c>
      <c r="G14019" s="88" t="s">
        <v>3694</v>
      </c>
      <c r="H14019" s="95">
        <v>1742</v>
      </c>
      <c r="I14019" s="92">
        <v>0.38</v>
      </c>
      <c r="J14019" s="93">
        <v>1080.04</v>
      </c>
    </row>
    <row r="14020" spans="1:10" ht="25.5">
      <c r="A14020" s="72">
        <v>14016</v>
      </c>
      <c r="B14020" s="88" t="s">
        <v>835</v>
      </c>
      <c r="C14020" s="89" t="s">
        <v>8913</v>
      </c>
      <c r="D14020" s="90" t="s">
        <v>8914</v>
      </c>
      <c r="E14020" s="75" t="s">
        <v>185</v>
      </c>
      <c r="F14020" s="88" t="s">
        <v>8902</v>
      </c>
      <c r="G14020" s="88" t="s">
        <v>3694</v>
      </c>
      <c r="H14020" s="93">
        <v>2091</v>
      </c>
      <c r="I14020" s="92">
        <v>0.38</v>
      </c>
      <c r="J14020" s="93">
        <v>1296.42</v>
      </c>
    </row>
    <row r="14021" spans="1:10" ht="25.5">
      <c r="A14021" s="72">
        <v>14017</v>
      </c>
      <c r="B14021" s="88" t="s">
        <v>835</v>
      </c>
      <c r="C14021" s="89" t="s">
        <v>8933</v>
      </c>
      <c r="D14021" s="90" t="s">
        <v>8934</v>
      </c>
      <c r="E14021" s="75" t="s">
        <v>185</v>
      </c>
      <c r="F14021" s="88" t="s">
        <v>8902</v>
      </c>
      <c r="G14021" s="88" t="s">
        <v>3694</v>
      </c>
      <c r="H14021" s="93">
        <v>173</v>
      </c>
      <c r="I14021" s="92">
        <v>0.38</v>
      </c>
      <c r="J14021" s="93">
        <v>107.26</v>
      </c>
    </row>
    <row r="14022" spans="1:10" ht="25.5">
      <c r="A14022" s="72">
        <v>14018</v>
      </c>
      <c r="B14022" s="88" t="s">
        <v>835</v>
      </c>
      <c r="C14022" s="89" t="s">
        <v>8935</v>
      </c>
      <c r="D14022" s="90" t="s">
        <v>8936</v>
      </c>
      <c r="E14022" s="75" t="s">
        <v>185</v>
      </c>
      <c r="F14022" s="88" t="s">
        <v>8902</v>
      </c>
      <c r="G14022" s="88" t="s">
        <v>3694</v>
      </c>
      <c r="H14022" s="93">
        <v>312</v>
      </c>
      <c r="I14022" s="92">
        <v>0.38</v>
      </c>
      <c r="J14022" s="93">
        <v>193.44</v>
      </c>
    </row>
    <row r="14023" spans="1:10" ht="25.5">
      <c r="A14023" s="72">
        <v>14019</v>
      </c>
      <c r="B14023" s="88" t="s">
        <v>835</v>
      </c>
      <c r="C14023" s="89" t="s">
        <v>8937</v>
      </c>
      <c r="D14023" s="90" t="s">
        <v>8938</v>
      </c>
      <c r="E14023" s="75" t="s">
        <v>185</v>
      </c>
      <c r="F14023" s="88" t="s">
        <v>8902</v>
      </c>
      <c r="G14023" s="88" t="s">
        <v>3694</v>
      </c>
      <c r="H14023" s="93">
        <v>696</v>
      </c>
      <c r="I14023" s="92">
        <v>0.38</v>
      </c>
      <c r="J14023" s="93">
        <v>431.52</v>
      </c>
    </row>
    <row r="14024" spans="1:10" ht="25.5">
      <c r="A14024" s="72">
        <v>14020</v>
      </c>
      <c r="B14024" s="88" t="s">
        <v>835</v>
      </c>
      <c r="C14024" s="89" t="s">
        <v>8939</v>
      </c>
      <c r="D14024" s="90" t="s">
        <v>8940</v>
      </c>
      <c r="E14024" s="75" t="s">
        <v>185</v>
      </c>
      <c r="F14024" s="88" t="s">
        <v>8902</v>
      </c>
      <c r="G14024" s="88" t="s">
        <v>3694</v>
      </c>
      <c r="H14024" s="93">
        <v>958</v>
      </c>
      <c r="I14024" s="92">
        <v>0.38</v>
      </c>
      <c r="J14024" s="93">
        <v>593.96</v>
      </c>
    </row>
    <row r="14025" spans="1:10" ht="25.5">
      <c r="A14025" s="72">
        <v>14021</v>
      </c>
      <c r="B14025" s="88" t="s">
        <v>835</v>
      </c>
      <c r="C14025" s="89" t="s">
        <v>8941</v>
      </c>
      <c r="D14025" s="90" t="s">
        <v>8942</v>
      </c>
      <c r="E14025" s="75" t="s">
        <v>185</v>
      </c>
      <c r="F14025" s="88" t="s">
        <v>8902</v>
      </c>
      <c r="G14025" s="88" t="s">
        <v>3694</v>
      </c>
      <c r="H14025" s="93">
        <v>59</v>
      </c>
      <c r="I14025" s="92">
        <v>0.38</v>
      </c>
      <c r="J14025" s="93">
        <v>36.58</v>
      </c>
    </row>
    <row r="14026" spans="1:10" ht="51">
      <c r="A14026" s="72">
        <v>14022</v>
      </c>
      <c r="B14026" s="88" t="s">
        <v>835</v>
      </c>
      <c r="C14026" s="88" t="s">
        <v>9370</v>
      </c>
      <c r="D14026" s="90" t="s">
        <v>9371</v>
      </c>
      <c r="E14026" s="75" t="s">
        <v>185</v>
      </c>
      <c r="F14026" s="88" t="s">
        <v>9341</v>
      </c>
      <c r="G14026" s="88" t="s">
        <v>3694</v>
      </c>
      <c r="H14026" s="93">
        <v>180</v>
      </c>
      <c r="I14026" s="92">
        <v>0.38</v>
      </c>
      <c r="J14026" s="93">
        <v>111.6</v>
      </c>
    </row>
    <row r="14027" spans="1:10" ht="51">
      <c r="A14027" s="72">
        <v>14023</v>
      </c>
      <c r="B14027" s="88" t="s">
        <v>835</v>
      </c>
      <c r="C14027" s="88" t="s">
        <v>9372</v>
      </c>
      <c r="D14027" s="90" t="s">
        <v>9373</v>
      </c>
      <c r="E14027" s="75" t="s">
        <v>185</v>
      </c>
      <c r="F14027" s="88" t="s">
        <v>9341</v>
      </c>
      <c r="G14027" s="88" t="s">
        <v>3694</v>
      </c>
      <c r="H14027" s="93">
        <v>215</v>
      </c>
      <c r="I14027" s="92">
        <v>0.38</v>
      </c>
      <c r="J14027" s="93">
        <v>133.30000000000001</v>
      </c>
    </row>
    <row r="14028" spans="1:10" ht="38.25">
      <c r="A14028" s="72">
        <v>14024</v>
      </c>
      <c r="B14028" s="88" t="s">
        <v>835</v>
      </c>
      <c r="C14028" s="88" t="s">
        <v>9342</v>
      </c>
      <c r="D14028" s="90" t="s">
        <v>9343</v>
      </c>
      <c r="E14028" s="75" t="s">
        <v>185</v>
      </c>
      <c r="F14028" s="88" t="s">
        <v>9341</v>
      </c>
      <c r="G14028" s="88" t="s">
        <v>3694</v>
      </c>
      <c r="H14028" s="93">
        <v>180</v>
      </c>
      <c r="I14028" s="92">
        <v>0.38</v>
      </c>
      <c r="J14028" s="93">
        <v>111.6</v>
      </c>
    </row>
    <row r="14029" spans="1:10" ht="25.5">
      <c r="A14029" s="72">
        <v>14025</v>
      </c>
      <c r="B14029" s="88" t="s">
        <v>835</v>
      </c>
      <c r="C14029" s="88" t="s">
        <v>9378</v>
      </c>
      <c r="D14029" s="90" t="s">
        <v>9379</v>
      </c>
      <c r="E14029" s="75" t="s">
        <v>185</v>
      </c>
      <c r="F14029" s="88" t="s">
        <v>9341</v>
      </c>
      <c r="G14029" s="88" t="s">
        <v>3694</v>
      </c>
      <c r="H14029" s="93">
        <v>180</v>
      </c>
      <c r="I14029" s="92">
        <v>0.38</v>
      </c>
      <c r="J14029" s="93">
        <v>111.6</v>
      </c>
    </row>
    <row r="14030" spans="1:10" ht="38.25">
      <c r="A14030" s="72">
        <v>14026</v>
      </c>
      <c r="B14030" s="88" t="s">
        <v>835</v>
      </c>
      <c r="C14030" s="88" t="s">
        <v>9380</v>
      </c>
      <c r="D14030" s="90" t="s">
        <v>9381</v>
      </c>
      <c r="E14030" s="75" t="s">
        <v>185</v>
      </c>
      <c r="F14030" s="88" t="s">
        <v>9341</v>
      </c>
      <c r="G14030" s="88" t="s">
        <v>3694</v>
      </c>
      <c r="H14030" s="93">
        <v>210</v>
      </c>
      <c r="I14030" s="92">
        <v>0.38</v>
      </c>
      <c r="J14030" s="93">
        <v>130.19999999999999</v>
      </c>
    </row>
    <row r="14031" spans="1:10" ht="51">
      <c r="A14031" s="72">
        <v>14027</v>
      </c>
      <c r="B14031" s="88" t="s">
        <v>835</v>
      </c>
      <c r="C14031" s="88" t="s">
        <v>9374</v>
      </c>
      <c r="D14031" s="90" t="s">
        <v>9375</v>
      </c>
      <c r="E14031" s="75" t="s">
        <v>185</v>
      </c>
      <c r="F14031" s="88" t="s">
        <v>9341</v>
      </c>
      <c r="G14031" s="88" t="s">
        <v>3694</v>
      </c>
      <c r="H14031" s="93">
        <v>270</v>
      </c>
      <c r="I14031" s="92">
        <v>0.38</v>
      </c>
      <c r="J14031" s="93">
        <v>167.4</v>
      </c>
    </row>
    <row r="14032" spans="1:10" ht="51">
      <c r="A14032" s="72">
        <v>14028</v>
      </c>
      <c r="B14032" s="88" t="s">
        <v>835</v>
      </c>
      <c r="C14032" s="88" t="s">
        <v>9376</v>
      </c>
      <c r="D14032" s="90" t="s">
        <v>9377</v>
      </c>
      <c r="E14032" s="75" t="s">
        <v>185</v>
      </c>
      <c r="F14032" s="88" t="s">
        <v>9341</v>
      </c>
      <c r="G14032" s="88" t="s">
        <v>3694</v>
      </c>
      <c r="H14032" s="93">
        <v>320</v>
      </c>
      <c r="I14032" s="92">
        <v>0.38</v>
      </c>
      <c r="J14032" s="93">
        <v>198.4</v>
      </c>
    </row>
    <row r="14033" spans="1:10" ht="38.25">
      <c r="A14033" s="72">
        <v>14029</v>
      </c>
      <c r="B14033" s="88" t="s">
        <v>835</v>
      </c>
      <c r="C14033" s="88" t="s">
        <v>9362</v>
      </c>
      <c r="D14033" s="90" t="s">
        <v>9363</v>
      </c>
      <c r="E14033" s="75" t="s">
        <v>185</v>
      </c>
      <c r="F14033" s="88" t="s">
        <v>9341</v>
      </c>
      <c r="G14033" s="88" t="s">
        <v>3694</v>
      </c>
      <c r="H14033" s="93">
        <v>180</v>
      </c>
      <c r="I14033" s="92">
        <v>0.38</v>
      </c>
      <c r="J14033" s="93">
        <v>111.6</v>
      </c>
    </row>
    <row r="14034" spans="1:10" ht="38.25">
      <c r="A14034" s="72">
        <v>14030</v>
      </c>
      <c r="B14034" s="88" t="s">
        <v>835</v>
      </c>
      <c r="C14034" s="88" t="s">
        <v>9364</v>
      </c>
      <c r="D14034" s="90" t="s">
        <v>9365</v>
      </c>
      <c r="E14034" s="75" t="s">
        <v>185</v>
      </c>
      <c r="F14034" s="88" t="s">
        <v>9341</v>
      </c>
      <c r="G14034" s="88" t="s">
        <v>3694</v>
      </c>
      <c r="H14034" s="93">
        <v>180</v>
      </c>
      <c r="I14034" s="92">
        <v>0.38</v>
      </c>
      <c r="J14034" s="93">
        <v>111.6</v>
      </c>
    </row>
    <row r="14035" spans="1:10" ht="38.25">
      <c r="A14035" s="72">
        <v>14031</v>
      </c>
      <c r="B14035" s="88" t="s">
        <v>835</v>
      </c>
      <c r="C14035" s="88" t="s">
        <v>9366</v>
      </c>
      <c r="D14035" s="90" t="s">
        <v>9367</v>
      </c>
      <c r="E14035" s="75" t="s">
        <v>185</v>
      </c>
      <c r="F14035" s="88" t="s">
        <v>9341</v>
      </c>
      <c r="G14035" s="88" t="s">
        <v>3694</v>
      </c>
      <c r="H14035" s="93">
        <v>180</v>
      </c>
      <c r="I14035" s="92">
        <v>0.38</v>
      </c>
      <c r="J14035" s="93">
        <v>111.6</v>
      </c>
    </row>
    <row r="14036" spans="1:10" ht="38.25">
      <c r="A14036" s="72">
        <v>14032</v>
      </c>
      <c r="B14036" s="88" t="s">
        <v>835</v>
      </c>
      <c r="C14036" s="88" t="s">
        <v>9360</v>
      </c>
      <c r="D14036" s="90" t="s">
        <v>9361</v>
      </c>
      <c r="E14036" s="75" t="s">
        <v>185</v>
      </c>
      <c r="F14036" s="88" t="s">
        <v>9341</v>
      </c>
      <c r="G14036" s="88" t="s">
        <v>3694</v>
      </c>
      <c r="H14036" s="93">
        <v>270</v>
      </c>
      <c r="I14036" s="92">
        <v>0.38</v>
      </c>
      <c r="J14036" s="93">
        <v>167.4</v>
      </c>
    </row>
    <row r="14037" spans="1:10" ht="51">
      <c r="A14037" s="72">
        <v>14033</v>
      </c>
      <c r="B14037" s="88" t="s">
        <v>835</v>
      </c>
      <c r="C14037" s="89" t="s">
        <v>9339</v>
      </c>
      <c r="D14037" s="90" t="s">
        <v>9340</v>
      </c>
      <c r="E14037" s="75" t="s">
        <v>185</v>
      </c>
      <c r="F14037" s="88" t="s">
        <v>9341</v>
      </c>
      <c r="G14037" s="88" t="s">
        <v>3694</v>
      </c>
      <c r="H14037" s="93">
        <v>399</v>
      </c>
      <c r="I14037" s="92">
        <v>0.38</v>
      </c>
      <c r="J14037" s="93">
        <v>247.38</v>
      </c>
    </row>
    <row r="14038" spans="1:10" ht="25.5">
      <c r="A14038" s="72">
        <v>14034</v>
      </c>
      <c r="B14038" s="88" t="s">
        <v>835</v>
      </c>
      <c r="C14038" s="88" t="s">
        <v>9388</v>
      </c>
      <c r="D14038" s="90" t="s">
        <v>9389</v>
      </c>
      <c r="E14038" s="75" t="s">
        <v>185</v>
      </c>
      <c r="F14038" s="88" t="s">
        <v>9341</v>
      </c>
      <c r="G14038" s="88" t="s">
        <v>3694</v>
      </c>
      <c r="H14038" s="93">
        <v>210</v>
      </c>
      <c r="I14038" s="92">
        <v>0.38</v>
      </c>
      <c r="J14038" s="93">
        <v>130.19999999999999</v>
      </c>
    </row>
    <row r="14039" spans="1:10" ht="51">
      <c r="A14039" s="72">
        <v>14035</v>
      </c>
      <c r="B14039" s="88" t="s">
        <v>835</v>
      </c>
      <c r="C14039" s="88" t="s">
        <v>9386</v>
      </c>
      <c r="D14039" s="90" t="s">
        <v>9387</v>
      </c>
      <c r="E14039" s="75" t="s">
        <v>185</v>
      </c>
      <c r="F14039" s="88" t="s">
        <v>9341</v>
      </c>
      <c r="G14039" s="88" t="s">
        <v>3694</v>
      </c>
      <c r="H14039" s="93">
        <v>300</v>
      </c>
      <c r="I14039" s="92">
        <v>0.38</v>
      </c>
      <c r="J14039" s="93">
        <v>186</v>
      </c>
    </row>
    <row r="14040" spans="1:10" ht="51">
      <c r="A14040" s="72">
        <v>14036</v>
      </c>
      <c r="B14040" s="88" t="s">
        <v>835</v>
      </c>
      <c r="C14040" s="88" t="s">
        <v>9390</v>
      </c>
      <c r="D14040" s="90" t="s">
        <v>9391</v>
      </c>
      <c r="E14040" s="75" t="s">
        <v>185</v>
      </c>
      <c r="F14040" s="88" t="s">
        <v>9341</v>
      </c>
      <c r="G14040" s="88" t="s">
        <v>3694</v>
      </c>
      <c r="H14040" s="93">
        <v>350</v>
      </c>
      <c r="I14040" s="92">
        <v>0.38</v>
      </c>
      <c r="J14040" s="93">
        <v>217</v>
      </c>
    </row>
    <row r="14041" spans="1:10" ht="38.25">
      <c r="A14041" s="72">
        <v>14037</v>
      </c>
      <c r="B14041" s="88" t="s">
        <v>835</v>
      </c>
      <c r="C14041" s="88" t="s">
        <v>9346</v>
      </c>
      <c r="D14041" s="90" t="s">
        <v>9347</v>
      </c>
      <c r="E14041" s="75" t="s">
        <v>185</v>
      </c>
      <c r="F14041" s="88" t="s">
        <v>9341</v>
      </c>
      <c r="G14041" s="88" t="s">
        <v>3694</v>
      </c>
      <c r="H14041" s="93">
        <v>200</v>
      </c>
      <c r="I14041" s="92">
        <v>0.38</v>
      </c>
      <c r="J14041" s="93">
        <v>124</v>
      </c>
    </row>
    <row r="14042" spans="1:10" ht="38.25">
      <c r="A14042" s="72">
        <v>14038</v>
      </c>
      <c r="B14042" s="88" t="s">
        <v>835</v>
      </c>
      <c r="C14042" s="88" t="s">
        <v>9348</v>
      </c>
      <c r="D14042" s="90" t="s">
        <v>9349</v>
      </c>
      <c r="E14042" s="75" t="s">
        <v>185</v>
      </c>
      <c r="F14042" s="88" t="s">
        <v>9341</v>
      </c>
      <c r="G14042" s="88" t="s">
        <v>3694</v>
      </c>
      <c r="H14042" s="93">
        <v>200</v>
      </c>
      <c r="I14042" s="92">
        <v>0.38</v>
      </c>
      <c r="J14042" s="93">
        <v>124</v>
      </c>
    </row>
    <row r="14043" spans="1:10" ht="38.25">
      <c r="A14043" s="72">
        <v>14039</v>
      </c>
      <c r="B14043" s="88" t="s">
        <v>835</v>
      </c>
      <c r="C14043" s="88" t="s">
        <v>9350</v>
      </c>
      <c r="D14043" s="90" t="s">
        <v>9351</v>
      </c>
      <c r="E14043" s="75" t="s">
        <v>185</v>
      </c>
      <c r="F14043" s="88" t="s">
        <v>9341</v>
      </c>
      <c r="G14043" s="88" t="s">
        <v>3694</v>
      </c>
      <c r="H14043" s="93">
        <v>200</v>
      </c>
      <c r="I14043" s="92">
        <v>0.38</v>
      </c>
      <c r="J14043" s="93">
        <v>124</v>
      </c>
    </row>
    <row r="14044" spans="1:10" ht="38.25">
      <c r="A14044" s="72">
        <v>14040</v>
      </c>
      <c r="B14044" s="88" t="s">
        <v>835</v>
      </c>
      <c r="C14044" s="88" t="s">
        <v>9344</v>
      </c>
      <c r="D14044" s="90" t="s">
        <v>9345</v>
      </c>
      <c r="E14044" s="75" t="s">
        <v>185</v>
      </c>
      <c r="F14044" s="88" t="s">
        <v>9341</v>
      </c>
      <c r="G14044" s="88" t="s">
        <v>3694</v>
      </c>
      <c r="H14044" s="93">
        <v>300</v>
      </c>
      <c r="I14044" s="92">
        <v>0.38</v>
      </c>
      <c r="J14044" s="93">
        <v>186</v>
      </c>
    </row>
    <row r="14045" spans="1:10" ht="51">
      <c r="A14045" s="72">
        <v>14041</v>
      </c>
      <c r="B14045" s="88" t="s">
        <v>835</v>
      </c>
      <c r="C14045" s="88" t="s">
        <v>9392</v>
      </c>
      <c r="D14045" s="90" t="s">
        <v>9393</v>
      </c>
      <c r="E14045" s="75" t="s">
        <v>185</v>
      </c>
      <c r="F14045" s="88" t="s">
        <v>9341</v>
      </c>
      <c r="G14045" s="88" t="s">
        <v>3694</v>
      </c>
      <c r="H14045" s="93">
        <v>1270</v>
      </c>
      <c r="I14045" s="92">
        <v>0.38</v>
      </c>
      <c r="J14045" s="93">
        <v>787.4</v>
      </c>
    </row>
    <row r="14046" spans="1:10" ht="51">
      <c r="A14046" s="72">
        <v>14042</v>
      </c>
      <c r="B14046" s="88" t="s">
        <v>835</v>
      </c>
      <c r="C14046" s="88" t="s">
        <v>9394</v>
      </c>
      <c r="D14046" s="90" t="s">
        <v>9395</v>
      </c>
      <c r="E14046" s="75" t="s">
        <v>185</v>
      </c>
      <c r="F14046" s="88" t="s">
        <v>9341</v>
      </c>
      <c r="G14046" s="88" t="s">
        <v>3694</v>
      </c>
      <c r="H14046" s="93">
        <v>1470</v>
      </c>
      <c r="I14046" s="92">
        <v>0.38</v>
      </c>
      <c r="J14046" s="93">
        <v>911.4</v>
      </c>
    </row>
    <row r="14047" spans="1:10" ht="51">
      <c r="A14047" s="72">
        <v>14043</v>
      </c>
      <c r="B14047" s="88" t="s">
        <v>835</v>
      </c>
      <c r="C14047" s="88" t="s">
        <v>9382</v>
      </c>
      <c r="D14047" s="90" t="s">
        <v>9383</v>
      </c>
      <c r="E14047" s="75" t="s">
        <v>185</v>
      </c>
      <c r="F14047" s="88" t="s">
        <v>9341</v>
      </c>
      <c r="G14047" s="88" t="s">
        <v>3694</v>
      </c>
      <c r="H14047" s="93">
        <v>300</v>
      </c>
      <c r="I14047" s="92">
        <v>0.38</v>
      </c>
      <c r="J14047" s="93">
        <v>186</v>
      </c>
    </row>
    <row r="14048" spans="1:10" ht="51">
      <c r="A14048" s="72">
        <v>14044</v>
      </c>
      <c r="B14048" s="88" t="s">
        <v>835</v>
      </c>
      <c r="C14048" s="88" t="s">
        <v>9384</v>
      </c>
      <c r="D14048" s="90" t="s">
        <v>9385</v>
      </c>
      <c r="E14048" s="75" t="s">
        <v>185</v>
      </c>
      <c r="F14048" s="88" t="s">
        <v>9341</v>
      </c>
      <c r="G14048" s="88" t="s">
        <v>3694</v>
      </c>
      <c r="H14048" s="93">
        <v>350</v>
      </c>
      <c r="I14048" s="92">
        <v>0.38</v>
      </c>
      <c r="J14048" s="93">
        <v>217</v>
      </c>
    </row>
    <row r="14049" spans="1:10" ht="38.25">
      <c r="A14049" s="72">
        <v>14045</v>
      </c>
      <c r="B14049" s="88" t="s">
        <v>835</v>
      </c>
      <c r="C14049" s="88" t="s">
        <v>9354</v>
      </c>
      <c r="D14049" s="90" t="s">
        <v>9355</v>
      </c>
      <c r="E14049" s="75" t="s">
        <v>185</v>
      </c>
      <c r="F14049" s="88" t="s">
        <v>9341</v>
      </c>
      <c r="G14049" s="88" t="s">
        <v>3694</v>
      </c>
      <c r="H14049" s="93">
        <v>200</v>
      </c>
      <c r="I14049" s="92">
        <v>0.38</v>
      </c>
      <c r="J14049" s="93">
        <v>124</v>
      </c>
    </row>
    <row r="14050" spans="1:10" ht="38.25">
      <c r="A14050" s="72">
        <v>14046</v>
      </c>
      <c r="B14050" s="88" t="s">
        <v>835</v>
      </c>
      <c r="C14050" s="88" t="s">
        <v>9356</v>
      </c>
      <c r="D14050" s="90" t="s">
        <v>9357</v>
      </c>
      <c r="E14050" s="75" t="s">
        <v>185</v>
      </c>
      <c r="F14050" s="88" t="s">
        <v>9341</v>
      </c>
      <c r="G14050" s="88" t="s">
        <v>3694</v>
      </c>
      <c r="H14050" s="93">
        <v>200</v>
      </c>
      <c r="I14050" s="92">
        <v>0.38</v>
      </c>
      <c r="J14050" s="93">
        <v>124</v>
      </c>
    </row>
    <row r="14051" spans="1:10" ht="38.25">
      <c r="A14051" s="72">
        <v>14047</v>
      </c>
      <c r="B14051" s="88" t="s">
        <v>835</v>
      </c>
      <c r="C14051" s="88" t="s">
        <v>9358</v>
      </c>
      <c r="D14051" s="90" t="s">
        <v>9359</v>
      </c>
      <c r="E14051" s="75" t="s">
        <v>185</v>
      </c>
      <c r="F14051" s="88" t="s">
        <v>9341</v>
      </c>
      <c r="G14051" s="88" t="s">
        <v>3694</v>
      </c>
      <c r="H14051" s="93">
        <v>200</v>
      </c>
      <c r="I14051" s="92">
        <v>0.38</v>
      </c>
      <c r="J14051" s="93">
        <v>124</v>
      </c>
    </row>
    <row r="14052" spans="1:10" ht="51">
      <c r="A14052" s="72">
        <v>14048</v>
      </c>
      <c r="B14052" s="88" t="s">
        <v>835</v>
      </c>
      <c r="C14052" s="88" t="s">
        <v>9352</v>
      </c>
      <c r="D14052" s="90" t="s">
        <v>9353</v>
      </c>
      <c r="E14052" s="75" t="s">
        <v>185</v>
      </c>
      <c r="F14052" s="88" t="s">
        <v>9341</v>
      </c>
      <c r="G14052" s="88" t="s">
        <v>3694</v>
      </c>
      <c r="H14052" s="93">
        <v>300</v>
      </c>
      <c r="I14052" s="92">
        <v>0.38</v>
      </c>
      <c r="J14052" s="93">
        <v>186</v>
      </c>
    </row>
    <row r="14053" spans="1:10" ht="38.25">
      <c r="A14053" s="72">
        <v>14049</v>
      </c>
      <c r="B14053" s="88" t="s">
        <v>835</v>
      </c>
      <c r="C14053" s="88" t="s">
        <v>9368</v>
      </c>
      <c r="D14053" s="90" t="s">
        <v>9369</v>
      </c>
      <c r="E14053" s="75" t="s">
        <v>185</v>
      </c>
      <c r="F14053" s="88" t="s">
        <v>9341</v>
      </c>
      <c r="G14053" s="88" t="s">
        <v>3694</v>
      </c>
      <c r="H14053" s="93">
        <v>575</v>
      </c>
      <c r="I14053" s="92">
        <v>0.38</v>
      </c>
      <c r="J14053" s="93">
        <v>356.5</v>
      </c>
    </row>
    <row r="14054" spans="1:10" ht="114.75">
      <c r="A14054" s="72">
        <v>14050</v>
      </c>
      <c r="B14054" s="88" t="s">
        <v>835</v>
      </c>
      <c r="C14054" s="90" t="s">
        <v>9430</v>
      </c>
      <c r="D14054" s="90" t="s">
        <v>9431</v>
      </c>
      <c r="E14054" s="75" t="s">
        <v>185</v>
      </c>
      <c r="F14054" s="90" t="s">
        <v>9406</v>
      </c>
      <c r="G14054" s="88" t="s">
        <v>3694</v>
      </c>
      <c r="H14054" s="96">
        <v>750</v>
      </c>
      <c r="I14054" s="92">
        <v>0.38</v>
      </c>
      <c r="J14054" s="93">
        <v>465</v>
      </c>
    </row>
    <row r="14055" spans="1:10" ht="114.75">
      <c r="A14055" s="72">
        <v>14051</v>
      </c>
      <c r="B14055" s="88" t="s">
        <v>835</v>
      </c>
      <c r="C14055" s="90" t="s">
        <v>9435</v>
      </c>
      <c r="D14055" s="90" t="s">
        <v>9431</v>
      </c>
      <c r="E14055" s="75" t="s">
        <v>185</v>
      </c>
      <c r="F14055" s="90" t="s">
        <v>9406</v>
      </c>
      <c r="G14055" s="88" t="s">
        <v>3694</v>
      </c>
      <c r="H14055" s="96">
        <v>2550</v>
      </c>
      <c r="I14055" s="92">
        <v>0.38</v>
      </c>
      <c r="J14055" s="93">
        <v>1581</v>
      </c>
    </row>
    <row r="14056" spans="1:10" ht="114.75">
      <c r="A14056" s="72">
        <v>14052</v>
      </c>
      <c r="B14056" s="88" t="s">
        <v>835</v>
      </c>
      <c r="C14056" s="90" t="s">
        <v>9436</v>
      </c>
      <c r="D14056" s="90" t="s">
        <v>9431</v>
      </c>
      <c r="E14056" s="75" t="s">
        <v>185</v>
      </c>
      <c r="F14056" s="90" t="s">
        <v>9406</v>
      </c>
      <c r="G14056" s="88" t="s">
        <v>3694</v>
      </c>
      <c r="H14056" s="96">
        <v>2910</v>
      </c>
      <c r="I14056" s="92">
        <v>0.38</v>
      </c>
      <c r="J14056" s="93">
        <v>1804.2</v>
      </c>
    </row>
    <row r="14057" spans="1:10" ht="114.75">
      <c r="A14057" s="72">
        <v>14053</v>
      </c>
      <c r="B14057" s="88" t="s">
        <v>835</v>
      </c>
      <c r="C14057" s="90" t="s">
        <v>9432</v>
      </c>
      <c r="D14057" s="90" t="s">
        <v>9431</v>
      </c>
      <c r="E14057" s="75" t="s">
        <v>185</v>
      </c>
      <c r="F14057" s="90" t="s">
        <v>9406</v>
      </c>
      <c r="G14057" s="88" t="s">
        <v>3694</v>
      </c>
      <c r="H14057" s="96">
        <v>1470</v>
      </c>
      <c r="I14057" s="92">
        <v>0.38</v>
      </c>
      <c r="J14057" s="93">
        <v>911.4</v>
      </c>
    </row>
    <row r="14058" spans="1:10" ht="114.75">
      <c r="A14058" s="72">
        <v>14054</v>
      </c>
      <c r="B14058" s="88" t="s">
        <v>835</v>
      </c>
      <c r="C14058" s="90" t="s">
        <v>9433</v>
      </c>
      <c r="D14058" s="90" t="s">
        <v>9431</v>
      </c>
      <c r="E14058" s="75" t="s">
        <v>185</v>
      </c>
      <c r="F14058" s="90" t="s">
        <v>9406</v>
      </c>
      <c r="G14058" s="88" t="s">
        <v>3694</v>
      </c>
      <c r="H14058" s="96">
        <v>1830</v>
      </c>
      <c r="I14058" s="92">
        <v>0.38</v>
      </c>
      <c r="J14058" s="93">
        <v>1134.5999999999999</v>
      </c>
    </row>
    <row r="14059" spans="1:10" ht="114.75">
      <c r="A14059" s="72">
        <v>14055</v>
      </c>
      <c r="B14059" s="88" t="s">
        <v>835</v>
      </c>
      <c r="C14059" s="90" t="s">
        <v>9434</v>
      </c>
      <c r="D14059" s="90" t="s">
        <v>9431</v>
      </c>
      <c r="E14059" s="75" t="s">
        <v>185</v>
      </c>
      <c r="F14059" s="90" t="s">
        <v>9406</v>
      </c>
      <c r="G14059" s="88" t="s">
        <v>3694</v>
      </c>
      <c r="H14059" s="96">
        <v>2190</v>
      </c>
      <c r="I14059" s="92">
        <v>0.38</v>
      </c>
      <c r="J14059" s="93">
        <v>1357.8</v>
      </c>
    </row>
    <row r="14060" spans="1:10" ht="114.75">
      <c r="A14060" s="72">
        <v>14056</v>
      </c>
      <c r="B14060" s="88" t="s">
        <v>835</v>
      </c>
      <c r="C14060" s="90" t="s">
        <v>9419</v>
      </c>
      <c r="D14060" s="90" t="s">
        <v>9420</v>
      </c>
      <c r="E14060" s="75" t="s">
        <v>185</v>
      </c>
      <c r="F14060" s="90" t="s">
        <v>9406</v>
      </c>
      <c r="G14060" s="88" t="s">
        <v>3694</v>
      </c>
      <c r="H14060" s="96">
        <v>1250</v>
      </c>
      <c r="I14060" s="92">
        <v>0.38</v>
      </c>
      <c r="J14060" s="93">
        <v>775</v>
      </c>
    </row>
    <row r="14061" spans="1:10" ht="114.75">
      <c r="A14061" s="72">
        <v>14057</v>
      </c>
      <c r="B14061" s="88" t="s">
        <v>835</v>
      </c>
      <c r="C14061" s="90" t="s">
        <v>9423</v>
      </c>
      <c r="D14061" s="90" t="s">
        <v>9420</v>
      </c>
      <c r="E14061" s="75" t="s">
        <v>185</v>
      </c>
      <c r="F14061" s="90" t="s">
        <v>9406</v>
      </c>
      <c r="G14061" s="88" t="s">
        <v>3694</v>
      </c>
      <c r="H14061" s="96">
        <v>3410</v>
      </c>
      <c r="I14061" s="92">
        <v>0.38</v>
      </c>
      <c r="J14061" s="93">
        <v>2114.1999999999998</v>
      </c>
    </row>
    <row r="14062" spans="1:10" ht="114.75">
      <c r="A14062" s="72">
        <v>14058</v>
      </c>
      <c r="B14062" s="88" t="s">
        <v>835</v>
      </c>
      <c r="C14062" s="90" t="s">
        <v>9424</v>
      </c>
      <c r="D14062" s="90" t="s">
        <v>9420</v>
      </c>
      <c r="E14062" s="75" t="s">
        <v>185</v>
      </c>
      <c r="F14062" s="90" t="s">
        <v>9406</v>
      </c>
      <c r="G14062" s="88" t="s">
        <v>3694</v>
      </c>
      <c r="H14062" s="96">
        <v>4130</v>
      </c>
      <c r="I14062" s="92">
        <v>0.38</v>
      </c>
      <c r="J14062" s="93">
        <v>2560.6</v>
      </c>
    </row>
    <row r="14063" spans="1:10" ht="114.75">
      <c r="A14063" s="72">
        <v>14059</v>
      </c>
      <c r="B14063" s="88" t="s">
        <v>835</v>
      </c>
      <c r="C14063" s="90" t="s">
        <v>9425</v>
      </c>
      <c r="D14063" s="90" t="s">
        <v>9420</v>
      </c>
      <c r="E14063" s="75" t="s">
        <v>185</v>
      </c>
      <c r="F14063" s="90" t="s">
        <v>9406</v>
      </c>
      <c r="G14063" s="88" t="s">
        <v>3694</v>
      </c>
      <c r="H14063" s="96">
        <v>4850</v>
      </c>
      <c r="I14063" s="92">
        <v>0.38</v>
      </c>
      <c r="J14063" s="93">
        <v>3007</v>
      </c>
    </row>
    <row r="14064" spans="1:10" ht="114.75">
      <c r="A14064" s="72">
        <v>14060</v>
      </c>
      <c r="B14064" s="88" t="s">
        <v>835</v>
      </c>
      <c r="C14064" s="90" t="s">
        <v>9426</v>
      </c>
      <c r="D14064" s="90" t="s">
        <v>9420</v>
      </c>
      <c r="E14064" s="75" t="s">
        <v>185</v>
      </c>
      <c r="F14064" s="90" t="s">
        <v>9406</v>
      </c>
      <c r="G14064" s="88" t="s">
        <v>3694</v>
      </c>
      <c r="H14064" s="96">
        <v>5570</v>
      </c>
      <c r="I14064" s="92">
        <v>0.38</v>
      </c>
      <c r="J14064" s="93">
        <v>3453.4</v>
      </c>
    </row>
    <row r="14065" spans="1:10" ht="114.75">
      <c r="A14065" s="72">
        <v>14061</v>
      </c>
      <c r="B14065" s="88" t="s">
        <v>835</v>
      </c>
      <c r="C14065" s="90" t="s">
        <v>9427</v>
      </c>
      <c r="D14065" s="90" t="s">
        <v>9420</v>
      </c>
      <c r="E14065" s="75" t="s">
        <v>185</v>
      </c>
      <c r="F14065" s="90" t="s">
        <v>9406</v>
      </c>
      <c r="G14065" s="88" t="s">
        <v>3694</v>
      </c>
      <c r="H14065" s="96">
        <v>6650</v>
      </c>
      <c r="I14065" s="92">
        <v>0.38</v>
      </c>
      <c r="J14065" s="93">
        <v>4123</v>
      </c>
    </row>
    <row r="14066" spans="1:10" ht="114.75">
      <c r="A14066" s="72">
        <v>14062</v>
      </c>
      <c r="B14066" s="88" t="s">
        <v>835</v>
      </c>
      <c r="C14066" s="90" t="s">
        <v>9428</v>
      </c>
      <c r="D14066" s="90" t="s">
        <v>9420</v>
      </c>
      <c r="E14066" s="75" t="s">
        <v>185</v>
      </c>
      <c r="F14066" s="90" t="s">
        <v>9406</v>
      </c>
      <c r="G14066" s="88" t="s">
        <v>3694</v>
      </c>
      <c r="H14066" s="96">
        <v>7730</v>
      </c>
      <c r="I14066" s="92">
        <v>0.38</v>
      </c>
      <c r="J14066" s="93">
        <v>4792.6000000000004</v>
      </c>
    </row>
    <row r="14067" spans="1:10" ht="114.75">
      <c r="A14067" s="72">
        <v>14063</v>
      </c>
      <c r="B14067" s="88" t="s">
        <v>835</v>
      </c>
      <c r="C14067" s="90" t="s">
        <v>9429</v>
      </c>
      <c r="D14067" s="90" t="s">
        <v>9420</v>
      </c>
      <c r="E14067" s="75" t="s">
        <v>185</v>
      </c>
      <c r="F14067" s="90" t="s">
        <v>9406</v>
      </c>
      <c r="G14067" s="88" t="s">
        <v>3694</v>
      </c>
      <c r="H14067" s="96">
        <v>9890</v>
      </c>
      <c r="I14067" s="92">
        <v>0.38</v>
      </c>
      <c r="J14067" s="93">
        <v>6131.8</v>
      </c>
    </row>
    <row r="14068" spans="1:10" ht="114.75">
      <c r="A14068" s="72">
        <v>14064</v>
      </c>
      <c r="B14068" s="88" t="s">
        <v>835</v>
      </c>
      <c r="C14068" s="90" t="s">
        <v>9421</v>
      </c>
      <c r="D14068" s="90" t="s">
        <v>9420</v>
      </c>
      <c r="E14068" s="75" t="s">
        <v>185</v>
      </c>
      <c r="F14068" s="90" t="s">
        <v>9406</v>
      </c>
      <c r="G14068" s="88" t="s">
        <v>3694</v>
      </c>
      <c r="H14068" s="96">
        <v>1970</v>
      </c>
      <c r="I14068" s="92">
        <v>0.38</v>
      </c>
      <c r="J14068" s="93">
        <v>1221.4000000000001</v>
      </c>
    </row>
    <row r="14069" spans="1:10" ht="114.75">
      <c r="A14069" s="72">
        <v>14065</v>
      </c>
      <c r="B14069" s="88" t="s">
        <v>835</v>
      </c>
      <c r="C14069" s="90" t="s">
        <v>9422</v>
      </c>
      <c r="D14069" s="90" t="s">
        <v>9420</v>
      </c>
      <c r="E14069" s="75" t="s">
        <v>185</v>
      </c>
      <c r="F14069" s="90" t="s">
        <v>9406</v>
      </c>
      <c r="G14069" s="88" t="s">
        <v>3694</v>
      </c>
      <c r="H14069" s="96">
        <v>2690</v>
      </c>
      <c r="I14069" s="92">
        <v>0.38</v>
      </c>
      <c r="J14069" s="93">
        <v>1667.8</v>
      </c>
    </row>
    <row r="14070" spans="1:10" ht="127.5">
      <c r="A14070" s="72">
        <v>14066</v>
      </c>
      <c r="B14070" s="88" t="s">
        <v>835</v>
      </c>
      <c r="C14070" s="97" t="s">
        <v>9404</v>
      </c>
      <c r="D14070" s="90" t="s">
        <v>9405</v>
      </c>
      <c r="E14070" s="75" t="s">
        <v>185</v>
      </c>
      <c r="F14070" s="88" t="s">
        <v>9406</v>
      </c>
      <c r="G14070" s="88" t="s">
        <v>3694</v>
      </c>
      <c r="H14070" s="93">
        <v>1134</v>
      </c>
      <c r="I14070" s="92">
        <v>0.38</v>
      </c>
      <c r="J14070" s="93">
        <v>703.08</v>
      </c>
    </row>
    <row r="14071" spans="1:10" ht="127.5">
      <c r="A14071" s="72">
        <v>14067</v>
      </c>
      <c r="B14071" s="88" t="s">
        <v>835</v>
      </c>
      <c r="C14071" s="89" t="s">
        <v>9413</v>
      </c>
      <c r="D14071" s="90" t="s">
        <v>9414</v>
      </c>
      <c r="E14071" s="75" t="s">
        <v>185</v>
      </c>
      <c r="F14071" s="88" t="s">
        <v>9406</v>
      </c>
      <c r="G14071" s="88" t="s">
        <v>3694</v>
      </c>
      <c r="H14071" s="93">
        <v>3054</v>
      </c>
      <c r="I14071" s="92">
        <v>0.38</v>
      </c>
      <c r="J14071" s="93">
        <v>1893.48</v>
      </c>
    </row>
    <row r="14072" spans="1:10" ht="127.5">
      <c r="A14072" s="72">
        <v>14068</v>
      </c>
      <c r="B14072" s="88" t="s">
        <v>835</v>
      </c>
      <c r="C14072" s="89" t="s">
        <v>9415</v>
      </c>
      <c r="D14072" s="90" t="s">
        <v>9416</v>
      </c>
      <c r="E14072" s="75" t="s">
        <v>185</v>
      </c>
      <c r="F14072" s="88" t="s">
        <v>9406</v>
      </c>
      <c r="G14072" s="88" t="s">
        <v>3694</v>
      </c>
      <c r="H14072" s="93">
        <v>3534</v>
      </c>
      <c r="I14072" s="92">
        <v>0.38</v>
      </c>
      <c r="J14072" s="93">
        <v>2191.08</v>
      </c>
    </row>
    <row r="14073" spans="1:10" ht="127.5">
      <c r="A14073" s="72">
        <v>14069</v>
      </c>
      <c r="B14073" s="88" t="s">
        <v>835</v>
      </c>
      <c r="C14073" s="89" t="s">
        <v>9417</v>
      </c>
      <c r="D14073" s="90" t="s">
        <v>9418</v>
      </c>
      <c r="E14073" s="75" t="s">
        <v>185</v>
      </c>
      <c r="F14073" s="88" t="s">
        <v>9406</v>
      </c>
      <c r="G14073" s="88" t="s">
        <v>3694</v>
      </c>
      <c r="H14073" s="93">
        <v>4014</v>
      </c>
      <c r="I14073" s="92">
        <v>0.38</v>
      </c>
      <c r="J14073" s="93">
        <v>2488.6799999999998</v>
      </c>
    </row>
    <row r="14074" spans="1:10" ht="127.5">
      <c r="A14074" s="72">
        <v>14070</v>
      </c>
      <c r="B14074" s="88" t="s">
        <v>835</v>
      </c>
      <c r="C14074" s="97" t="s">
        <v>9407</v>
      </c>
      <c r="D14074" s="90" t="s">
        <v>9408</v>
      </c>
      <c r="E14074" s="75" t="s">
        <v>185</v>
      </c>
      <c r="F14074" s="88" t="s">
        <v>9406</v>
      </c>
      <c r="G14074" s="88" t="s">
        <v>3694</v>
      </c>
      <c r="H14074" s="93">
        <v>1614</v>
      </c>
      <c r="I14074" s="92">
        <v>0.38</v>
      </c>
      <c r="J14074" s="93">
        <v>1000.68</v>
      </c>
    </row>
    <row r="14075" spans="1:10" ht="127.5">
      <c r="A14075" s="72">
        <v>14071</v>
      </c>
      <c r="B14075" s="88" t="s">
        <v>835</v>
      </c>
      <c r="C14075" s="98" t="s">
        <v>9409</v>
      </c>
      <c r="D14075" s="99" t="s">
        <v>9410</v>
      </c>
      <c r="E14075" s="75" t="s">
        <v>185</v>
      </c>
      <c r="F14075" s="100" t="s">
        <v>9406</v>
      </c>
      <c r="G14075" s="88" t="s">
        <v>3694</v>
      </c>
      <c r="H14075" s="101">
        <v>2094</v>
      </c>
      <c r="I14075" s="92">
        <v>0.38</v>
      </c>
      <c r="J14075" s="93">
        <v>1298.28</v>
      </c>
    </row>
    <row r="14076" spans="1:10" ht="127.5">
      <c r="A14076" s="72">
        <v>14072</v>
      </c>
      <c r="B14076" s="88" t="s">
        <v>835</v>
      </c>
      <c r="C14076" s="98" t="s">
        <v>9411</v>
      </c>
      <c r="D14076" s="99" t="s">
        <v>9412</v>
      </c>
      <c r="E14076" s="75" t="s">
        <v>185</v>
      </c>
      <c r="F14076" s="100" t="s">
        <v>9406</v>
      </c>
      <c r="G14076" s="88" t="s">
        <v>3694</v>
      </c>
      <c r="H14076" s="101">
        <v>2574</v>
      </c>
      <c r="I14076" s="92">
        <v>0.38</v>
      </c>
      <c r="J14076" s="93">
        <v>1595.8799999999999</v>
      </c>
    </row>
    <row r="14077" spans="1:10" ht="114.75">
      <c r="A14077" s="72">
        <v>14073</v>
      </c>
      <c r="B14077" s="88" t="s">
        <v>835</v>
      </c>
      <c r="C14077" s="90" t="s">
        <v>9492</v>
      </c>
      <c r="D14077" s="90" t="s">
        <v>9493</v>
      </c>
      <c r="E14077" s="75" t="s">
        <v>185</v>
      </c>
      <c r="F14077" s="90" t="s">
        <v>9406</v>
      </c>
      <c r="G14077" s="88" t="s">
        <v>3694</v>
      </c>
      <c r="H14077" s="96">
        <v>275</v>
      </c>
      <c r="I14077" s="92">
        <v>0.38</v>
      </c>
      <c r="J14077" s="93">
        <v>170.5</v>
      </c>
    </row>
    <row r="14078" spans="1:10" ht="114.75">
      <c r="A14078" s="72">
        <v>14074</v>
      </c>
      <c r="B14078" s="88" t="s">
        <v>835</v>
      </c>
      <c r="C14078" s="90" t="s">
        <v>9494</v>
      </c>
      <c r="D14078" s="90" t="s">
        <v>9493</v>
      </c>
      <c r="E14078" s="75" t="s">
        <v>185</v>
      </c>
      <c r="F14078" s="90" t="s">
        <v>9406</v>
      </c>
      <c r="G14078" s="88" t="s">
        <v>3694</v>
      </c>
      <c r="H14078" s="96">
        <v>635</v>
      </c>
      <c r="I14078" s="92">
        <v>0.38</v>
      </c>
      <c r="J14078" s="93">
        <v>393.7</v>
      </c>
    </row>
    <row r="14079" spans="1:10" ht="114.75">
      <c r="A14079" s="72">
        <v>14075</v>
      </c>
      <c r="B14079" s="88" t="s">
        <v>835</v>
      </c>
      <c r="C14079" s="90" t="s">
        <v>9495</v>
      </c>
      <c r="D14079" s="90" t="s">
        <v>9493</v>
      </c>
      <c r="E14079" s="75" t="s">
        <v>185</v>
      </c>
      <c r="F14079" s="90" t="s">
        <v>9406</v>
      </c>
      <c r="G14079" s="88" t="s">
        <v>3694</v>
      </c>
      <c r="H14079" s="96">
        <v>995</v>
      </c>
      <c r="I14079" s="92">
        <v>0.38</v>
      </c>
      <c r="J14079" s="93">
        <v>616.9</v>
      </c>
    </row>
    <row r="14080" spans="1:10" ht="114.75">
      <c r="A14080" s="72">
        <v>14076</v>
      </c>
      <c r="B14080" s="88" t="s">
        <v>835</v>
      </c>
      <c r="C14080" s="90" t="s">
        <v>9496</v>
      </c>
      <c r="D14080" s="90" t="s">
        <v>9493</v>
      </c>
      <c r="E14080" s="75" t="s">
        <v>185</v>
      </c>
      <c r="F14080" s="90" t="s">
        <v>9406</v>
      </c>
      <c r="G14080" s="88" t="s">
        <v>3694</v>
      </c>
      <c r="H14080" s="96">
        <v>1355</v>
      </c>
      <c r="I14080" s="92">
        <v>0.38</v>
      </c>
      <c r="J14080" s="93">
        <v>840.1</v>
      </c>
    </row>
    <row r="14081" spans="1:10" ht="114.75">
      <c r="A14081" s="72">
        <v>14077</v>
      </c>
      <c r="B14081" s="88" t="s">
        <v>835</v>
      </c>
      <c r="C14081" s="90" t="s">
        <v>9485</v>
      </c>
      <c r="D14081" s="90" t="s">
        <v>9486</v>
      </c>
      <c r="E14081" s="75" t="s">
        <v>185</v>
      </c>
      <c r="F14081" s="90" t="s">
        <v>9406</v>
      </c>
      <c r="G14081" s="88" t="s">
        <v>3694</v>
      </c>
      <c r="H14081" s="96">
        <v>300</v>
      </c>
      <c r="I14081" s="92">
        <v>0.38</v>
      </c>
      <c r="J14081" s="93">
        <v>186</v>
      </c>
    </row>
    <row r="14082" spans="1:10" ht="114.75">
      <c r="A14082" s="72">
        <v>14078</v>
      </c>
      <c r="B14082" s="88" t="s">
        <v>835</v>
      </c>
      <c r="C14082" s="90" t="s">
        <v>9491</v>
      </c>
      <c r="D14082" s="90" t="s">
        <v>9486</v>
      </c>
      <c r="E14082" s="75" t="s">
        <v>185</v>
      </c>
      <c r="F14082" s="90" t="s">
        <v>9406</v>
      </c>
      <c r="G14082" s="88" t="s">
        <v>3694</v>
      </c>
      <c r="H14082" s="96">
        <v>2460</v>
      </c>
      <c r="I14082" s="92">
        <v>0.38</v>
      </c>
      <c r="J14082" s="93">
        <v>1525.2</v>
      </c>
    </row>
    <row r="14083" spans="1:10" ht="114.75">
      <c r="A14083" s="72">
        <v>14079</v>
      </c>
      <c r="B14083" s="88" t="s">
        <v>835</v>
      </c>
      <c r="C14083" s="90" t="s">
        <v>9487</v>
      </c>
      <c r="D14083" s="90" t="s">
        <v>9486</v>
      </c>
      <c r="E14083" s="75" t="s">
        <v>185</v>
      </c>
      <c r="F14083" s="90" t="s">
        <v>9406</v>
      </c>
      <c r="G14083" s="88" t="s">
        <v>3694</v>
      </c>
      <c r="H14083" s="96">
        <v>660</v>
      </c>
      <c r="I14083" s="92">
        <v>0.38</v>
      </c>
      <c r="J14083" s="93">
        <v>409.2</v>
      </c>
    </row>
    <row r="14084" spans="1:10" ht="114.75">
      <c r="A14084" s="72">
        <v>14080</v>
      </c>
      <c r="B14084" s="88" t="s">
        <v>835</v>
      </c>
      <c r="C14084" s="90" t="s">
        <v>9488</v>
      </c>
      <c r="D14084" s="90" t="s">
        <v>9486</v>
      </c>
      <c r="E14084" s="75" t="s">
        <v>185</v>
      </c>
      <c r="F14084" s="90" t="s">
        <v>9406</v>
      </c>
      <c r="G14084" s="88" t="s">
        <v>3694</v>
      </c>
      <c r="H14084" s="96">
        <v>1020</v>
      </c>
      <c r="I14084" s="92">
        <v>0.38</v>
      </c>
      <c r="J14084" s="93">
        <v>632.4</v>
      </c>
    </row>
    <row r="14085" spans="1:10" ht="114.75">
      <c r="A14085" s="72">
        <v>14081</v>
      </c>
      <c r="B14085" s="88" t="s">
        <v>835</v>
      </c>
      <c r="C14085" s="90" t="s">
        <v>9489</v>
      </c>
      <c r="D14085" s="90" t="s">
        <v>9486</v>
      </c>
      <c r="E14085" s="75" t="s">
        <v>185</v>
      </c>
      <c r="F14085" s="90" t="s">
        <v>9406</v>
      </c>
      <c r="G14085" s="88" t="s">
        <v>3694</v>
      </c>
      <c r="H14085" s="96">
        <v>1380</v>
      </c>
      <c r="I14085" s="92">
        <v>0.38</v>
      </c>
      <c r="J14085" s="93">
        <v>855.6</v>
      </c>
    </row>
    <row r="14086" spans="1:10" ht="114.75">
      <c r="A14086" s="72">
        <v>14082</v>
      </c>
      <c r="B14086" s="88" t="s">
        <v>835</v>
      </c>
      <c r="C14086" s="90" t="s">
        <v>9490</v>
      </c>
      <c r="D14086" s="90" t="s">
        <v>9486</v>
      </c>
      <c r="E14086" s="75" t="s">
        <v>185</v>
      </c>
      <c r="F14086" s="90" t="s">
        <v>9406</v>
      </c>
      <c r="G14086" s="88" t="s">
        <v>3694</v>
      </c>
      <c r="H14086" s="96">
        <v>1740</v>
      </c>
      <c r="I14086" s="92">
        <v>0.38</v>
      </c>
      <c r="J14086" s="93">
        <v>1078.8</v>
      </c>
    </row>
    <row r="14087" spans="1:10" ht="114.75">
      <c r="A14087" s="72">
        <v>14083</v>
      </c>
      <c r="B14087" s="88" t="s">
        <v>835</v>
      </c>
      <c r="C14087" s="88" t="s">
        <v>9477</v>
      </c>
      <c r="D14087" s="90" t="s">
        <v>9478</v>
      </c>
      <c r="E14087" s="75" t="s">
        <v>185</v>
      </c>
      <c r="F14087" s="88" t="s">
        <v>9406</v>
      </c>
      <c r="G14087" s="88" t="s">
        <v>3694</v>
      </c>
      <c r="H14087" s="93">
        <v>334</v>
      </c>
      <c r="I14087" s="92">
        <v>0.38</v>
      </c>
      <c r="J14087" s="93">
        <v>207.08</v>
      </c>
    </row>
    <row r="14088" spans="1:10" ht="127.5">
      <c r="A14088" s="72">
        <v>14084</v>
      </c>
      <c r="B14088" s="88" t="s">
        <v>835</v>
      </c>
      <c r="C14088" s="88" t="s">
        <v>9479</v>
      </c>
      <c r="D14088" s="90" t="s">
        <v>9480</v>
      </c>
      <c r="E14088" s="75" t="s">
        <v>185</v>
      </c>
      <c r="F14088" s="88" t="s">
        <v>9406</v>
      </c>
      <c r="G14088" s="88" t="s">
        <v>3694</v>
      </c>
      <c r="H14088" s="93">
        <v>574</v>
      </c>
      <c r="I14088" s="92">
        <v>0.38</v>
      </c>
      <c r="J14088" s="93">
        <v>355.88</v>
      </c>
    </row>
    <row r="14089" spans="1:10" ht="127.5">
      <c r="A14089" s="72">
        <v>14085</v>
      </c>
      <c r="B14089" s="88" t="s">
        <v>835</v>
      </c>
      <c r="C14089" s="88" t="s">
        <v>9481</v>
      </c>
      <c r="D14089" s="90" t="s">
        <v>9482</v>
      </c>
      <c r="E14089" s="75" t="s">
        <v>185</v>
      </c>
      <c r="F14089" s="88" t="s">
        <v>9406</v>
      </c>
      <c r="G14089" s="88" t="s">
        <v>3694</v>
      </c>
      <c r="H14089" s="93">
        <v>814</v>
      </c>
      <c r="I14089" s="92">
        <v>0.38</v>
      </c>
      <c r="J14089" s="93">
        <v>504.68</v>
      </c>
    </row>
    <row r="14090" spans="1:10" ht="127.5">
      <c r="A14090" s="72">
        <v>14086</v>
      </c>
      <c r="B14090" s="88" t="s">
        <v>835</v>
      </c>
      <c r="C14090" s="88" t="s">
        <v>9483</v>
      </c>
      <c r="D14090" s="90" t="s">
        <v>9484</v>
      </c>
      <c r="E14090" s="75" t="s">
        <v>185</v>
      </c>
      <c r="F14090" s="88" t="s">
        <v>9406</v>
      </c>
      <c r="G14090" s="88" t="s">
        <v>3694</v>
      </c>
      <c r="H14090" s="93">
        <v>1054</v>
      </c>
      <c r="I14090" s="92">
        <v>0.38</v>
      </c>
      <c r="J14090" s="93">
        <v>653.48</v>
      </c>
    </row>
    <row r="14091" spans="1:10" ht="114.75">
      <c r="A14091" s="72">
        <v>14087</v>
      </c>
      <c r="B14091" s="88" t="s">
        <v>835</v>
      </c>
      <c r="C14091" s="88" t="s">
        <v>9465</v>
      </c>
      <c r="D14091" s="90" t="s">
        <v>9466</v>
      </c>
      <c r="E14091" s="75" t="s">
        <v>185</v>
      </c>
      <c r="F14091" s="88" t="s">
        <v>9406</v>
      </c>
      <c r="G14091" s="88" t="s">
        <v>3694</v>
      </c>
      <c r="H14091" s="93">
        <v>400</v>
      </c>
      <c r="I14091" s="92">
        <v>0.38</v>
      </c>
      <c r="J14091" s="93">
        <v>248</v>
      </c>
    </row>
    <row r="14092" spans="1:10" ht="127.5">
      <c r="A14092" s="72">
        <v>14088</v>
      </c>
      <c r="B14092" s="88" t="s">
        <v>835</v>
      </c>
      <c r="C14092" s="88" t="s">
        <v>9475</v>
      </c>
      <c r="D14092" s="90" t="s">
        <v>9476</v>
      </c>
      <c r="E14092" s="75" t="s">
        <v>185</v>
      </c>
      <c r="F14092" s="88" t="s">
        <v>9406</v>
      </c>
      <c r="G14092" s="88" t="s">
        <v>3694</v>
      </c>
      <c r="H14092" s="93">
        <v>1840</v>
      </c>
      <c r="I14092" s="92">
        <v>0.38</v>
      </c>
      <c r="J14092" s="93">
        <v>1140.8</v>
      </c>
    </row>
    <row r="14093" spans="1:10" ht="127.5">
      <c r="A14093" s="72">
        <v>14089</v>
      </c>
      <c r="B14093" s="88" t="s">
        <v>835</v>
      </c>
      <c r="C14093" s="88" t="s">
        <v>9467</v>
      </c>
      <c r="D14093" s="90" t="s">
        <v>9468</v>
      </c>
      <c r="E14093" s="75" t="s">
        <v>185</v>
      </c>
      <c r="F14093" s="88" t="s">
        <v>9406</v>
      </c>
      <c r="G14093" s="88" t="s">
        <v>3694</v>
      </c>
      <c r="H14093" s="93">
        <v>640</v>
      </c>
      <c r="I14093" s="92">
        <v>0.38</v>
      </c>
      <c r="J14093" s="93">
        <v>396.8</v>
      </c>
    </row>
    <row r="14094" spans="1:10" ht="127.5">
      <c r="A14094" s="72">
        <v>14090</v>
      </c>
      <c r="B14094" s="88" t="s">
        <v>835</v>
      </c>
      <c r="C14094" s="88" t="s">
        <v>9469</v>
      </c>
      <c r="D14094" s="90" t="s">
        <v>9470</v>
      </c>
      <c r="E14094" s="75" t="s">
        <v>185</v>
      </c>
      <c r="F14094" s="88" t="s">
        <v>9406</v>
      </c>
      <c r="G14094" s="88" t="s">
        <v>3694</v>
      </c>
      <c r="H14094" s="93">
        <v>880</v>
      </c>
      <c r="I14094" s="92">
        <v>0.38</v>
      </c>
      <c r="J14094" s="93">
        <v>545.6</v>
      </c>
    </row>
    <row r="14095" spans="1:10" ht="127.5">
      <c r="A14095" s="72">
        <v>14091</v>
      </c>
      <c r="B14095" s="88" t="s">
        <v>835</v>
      </c>
      <c r="C14095" s="88" t="s">
        <v>9471</v>
      </c>
      <c r="D14095" s="90" t="s">
        <v>9472</v>
      </c>
      <c r="E14095" s="75" t="s">
        <v>185</v>
      </c>
      <c r="F14095" s="88" t="s">
        <v>9406</v>
      </c>
      <c r="G14095" s="88" t="s">
        <v>3694</v>
      </c>
      <c r="H14095" s="93">
        <v>1120</v>
      </c>
      <c r="I14095" s="92">
        <v>0.38</v>
      </c>
      <c r="J14095" s="93">
        <v>694.4</v>
      </c>
    </row>
    <row r="14096" spans="1:10" ht="127.5">
      <c r="A14096" s="72">
        <v>14092</v>
      </c>
      <c r="B14096" s="88" t="s">
        <v>835</v>
      </c>
      <c r="C14096" s="89" t="s">
        <v>9473</v>
      </c>
      <c r="D14096" s="90" t="s">
        <v>9474</v>
      </c>
      <c r="E14096" s="75" t="s">
        <v>185</v>
      </c>
      <c r="F14096" s="88" t="s">
        <v>9406</v>
      </c>
      <c r="G14096" s="88" t="s">
        <v>3694</v>
      </c>
      <c r="H14096" s="93">
        <v>1360</v>
      </c>
      <c r="I14096" s="92">
        <v>0.38</v>
      </c>
      <c r="J14096" s="93">
        <v>843.2</v>
      </c>
    </row>
    <row r="14097" spans="1:10" ht="114.75">
      <c r="A14097" s="72">
        <v>14093</v>
      </c>
      <c r="B14097" s="88" t="s">
        <v>835</v>
      </c>
      <c r="C14097" s="90" t="s">
        <v>9459</v>
      </c>
      <c r="D14097" s="90" t="s">
        <v>9460</v>
      </c>
      <c r="E14097" s="75" t="s">
        <v>185</v>
      </c>
      <c r="F14097" s="90" t="s">
        <v>9406</v>
      </c>
      <c r="G14097" s="88" t="s">
        <v>3694</v>
      </c>
      <c r="H14097" s="96">
        <v>450</v>
      </c>
      <c r="I14097" s="92">
        <v>0.38</v>
      </c>
      <c r="J14097" s="93">
        <v>279</v>
      </c>
    </row>
    <row r="14098" spans="1:10" ht="114.75">
      <c r="A14098" s="72">
        <v>14094</v>
      </c>
      <c r="B14098" s="88" t="s">
        <v>835</v>
      </c>
      <c r="C14098" s="90" t="s">
        <v>9464</v>
      </c>
      <c r="D14098" s="90" t="s">
        <v>9460</v>
      </c>
      <c r="E14098" s="75" t="s">
        <v>185</v>
      </c>
      <c r="F14098" s="90" t="s">
        <v>9406</v>
      </c>
      <c r="G14098" s="88" t="s">
        <v>3694</v>
      </c>
      <c r="H14098" s="96">
        <v>2610</v>
      </c>
      <c r="I14098" s="92">
        <v>0.38</v>
      </c>
      <c r="J14098" s="93">
        <v>1618.2</v>
      </c>
    </row>
    <row r="14099" spans="1:10" ht="114.75">
      <c r="A14099" s="72">
        <v>14095</v>
      </c>
      <c r="B14099" s="88" t="s">
        <v>835</v>
      </c>
      <c r="C14099" s="90" t="s">
        <v>9461</v>
      </c>
      <c r="D14099" s="90" t="s">
        <v>9460</v>
      </c>
      <c r="E14099" s="75" t="s">
        <v>185</v>
      </c>
      <c r="F14099" s="90" t="s">
        <v>9406</v>
      </c>
      <c r="G14099" s="88" t="s">
        <v>3694</v>
      </c>
      <c r="H14099" s="96">
        <v>1170</v>
      </c>
      <c r="I14099" s="92">
        <v>0.38</v>
      </c>
      <c r="J14099" s="93">
        <v>725.4</v>
      </c>
    </row>
    <row r="14100" spans="1:10" ht="114.75">
      <c r="A14100" s="72">
        <v>14096</v>
      </c>
      <c r="B14100" s="88" t="s">
        <v>835</v>
      </c>
      <c r="C14100" s="90" t="s">
        <v>9462</v>
      </c>
      <c r="D14100" s="90" t="s">
        <v>9460</v>
      </c>
      <c r="E14100" s="75" t="s">
        <v>185</v>
      </c>
      <c r="F14100" s="90" t="s">
        <v>9406</v>
      </c>
      <c r="G14100" s="88" t="s">
        <v>3694</v>
      </c>
      <c r="H14100" s="96">
        <v>1530</v>
      </c>
      <c r="I14100" s="92">
        <v>0.38</v>
      </c>
      <c r="J14100" s="93">
        <v>948.6</v>
      </c>
    </row>
    <row r="14101" spans="1:10" ht="114.75">
      <c r="A14101" s="72">
        <v>14097</v>
      </c>
      <c r="B14101" s="88" t="s">
        <v>835</v>
      </c>
      <c r="C14101" s="90" t="s">
        <v>9463</v>
      </c>
      <c r="D14101" s="90" t="s">
        <v>9460</v>
      </c>
      <c r="E14101" s="75" t="s">
        <v>185</v>
      </c>
      <c r="F14101" s="90" t="s">
        <v>9406</v>
      </c>
      <c r="G14101" s="88" t="s">
        <v>3694</v>
      </c>
      <c r="H14101" s="96">
        <v>1890</v>
      </c>
      <c r="I14101" s="92">
        <v>0.38</v>
      </c>
      <c r="J14101" s="93">
        <v>1171.8</v>
      </c>
    </row>
    <row r="14102" spans="1:10" ht="114.75">
      <c r="A14102" s="72">
        <v>14098</v>
      </c>
      <c r="B14102" s="88" t="s">
        <v>835</v>
      </c>
      <c r="C14102" s="90" t="s">
        <v>9451</v>
      </c>
      <c r="D14102" s="90" t="s">
        <v>9452</v>
      </c>
      <c r="E14102" s="75" t="s">
        <v>185</v>
      </c>
      <c r="F14102" s="90" t="s">
        <v>9406</v>
      </c>
      <c r="G14102" s="88" t="s">
        <v>3694</v>
      </c>
      <c r="H14102" s="96">
        <v>950</v>
      </c>
      <c r="I14102" s="92">
        <v>0.38</v>
      </c>
      <c r="J14102" s="93">
        <v>589</v>
      </c>
    </row>
    <row r="14103" spans="1:10" ht="114.75">
      <c r="A14103" s="72">
        <v>14099</v>
      </c>
      <c r="B14103" s="88" t="s">
        <v>835</v>
      </c>
      <c r="C14103" s="90" t="s">
        <v>9456</v>
      </c>
      <c r="D14103" s="90" t="s">
        <v>9452</v>
      </c>
      <c r="E14103" s="75" t="s">
        <v>185</v>
      </c>
      <c r="F14103" s="90" t="s">
        <v>9406</v>
      </c>
      <c r="G14103" s="88" t="s">
        <v>3694</v>
      </c>
      <c r="H14103" s="96">
        <v>3110</v>
      </c>
      <c r="I14103" s="92">
        <v>0.38</v>
      </c>
      <c r="J14103" s="93">
        <v>1928.2</v>
      </c>
    </row>
    <row r="14104" spans="1:10" ht="114.75">
      <c r="A14104" s="72">
        <v>14100</v>
      </c>
      <c r="B14104" s="88" t="s">
        <v>835</v>
      </c>
      <c r="C14104" s="90" t="s">
        <v>9457</v>
      </c>
      <c r="D14104" s="90" t="s">
        <v>9452</v>
      </c>
      <c r="E14104" s="75" t="s">
        <v>185</v>
      </c>
      <c r="F14104" s="90" t="s">
        <v>9406</v>
      </c>
      <c r="G14104" s="88" t="s">
        <v>3694</v>
      </c>
      <c r="H14104" s="96">
        <v>3830</v>
      </c>
      <c r="I14104" s="92">
        <v>0.38</v>
      </c>
      <c r="J14104" s="93">
        <v>2374.6</v>
      </c>
    </row>
    <row r="14105" spans="1:10" ht="114.75">
      <c r="A14105" s="72">
        <v>14101</v>
      </c>
      <c r="B14105" s="88" t="s">
        <v>835</v>
      </c>
      <c r="C14105" s="90" t="s">
        <v>9458</v>
      </c>
      <c r="D14105" s="90" t="s">
        <v>9452</v>
      </c>
      <c r="E14105" s="75" t="s">
        <v>185</v>
      </c>
      <c r="F14105" s="90" t="s">
        <v>9406</v>
      </c>
      <c r="G14105" s="88" t="s">
        <v>3694</v>
      </c>
      <c r="H14105" s="96">
        <v>5270</v>
      </c>
      <c r="I14105" s="92">
        <v>0.38</v>
      </c>
      <c r="J14105" s="93">
        <v>3267.4</v>
      </c>
    </row>
    <row r="14106" spans="1:10" ht="114.75">
      <c r="A14106" s="72">
        <v>14102</v>
      </c>
      <c r="B14106" s="88" t="s">
        <v>835</v>
      </c>
      <c r="C14106" s="90" t="s">
        <v>9453</v>
      </c>
      <c r="D14106" s="90" t="s">
        <v>9452</v>
      </c>
      <c r="E14106" s="75" t="s">
        <v>185</v>
      </c>
      <c r="F14106" s="90" t="s">
        <v>9406</v>
      </c>
      <c r="G14106" s="88" t="s">
        <v>3694</v>
      </c>
      <c r="H14106" s="96">
        <v>1670</v>
      </c>
      <c r="I14106" s="92">
        <v>0.38</v>
      </c>
      <c r="J14106" s="93">
        <v>1035.4000000000001</v>
      </c>
    </row>
    <row r="14107" spans="1:10" ht="114.75">
      <c r="A14107" s="72">
        <v>14103</v>
      </c>
      <c r="B14107" s="88" t="s">
        <v>835</v>
      </c>
      <c r="C14107" s="90" t="s">
        <v>9454</v>
      </c>
      <c r="D14107" s="90" t="s">
        <v>9452</v>
      </c>
      <c r="E14107" s="75" t="s">
        <v>185</v>
      </c>
      <c r="F14107" s="90" t="s">
        <v>9406</v>
      </c>
      <c r="G14107" s="88" t="s">
        <v>3694</v>
      </c>
      <c r="H14107" s="96">
        <v>2030</v>
      </c>
      <c r="I14107" s="92">
        <v>0.38</v>
      </c>
      <c r="J14107" s="93">
        <v>1258.5999999999999</v>
      </c>
    </row>
    <row r="14108" spans="1:10" ht="114.75">
      <c r="A14108" s="72">
        <v>14104</v>
      </c>
      <c r="B14108" s="88" t="s">
        <v>835</v>
      </c>
      <c r="C14108" s="90" t="s">
        <v>9455</v>
      </c>
      <c r="D14108" s="90" t="s">
        <v>9452</v>
      </c>
      <c r="E14108" s="75" t="s">
        <v>185</v>
      </c>
      <c r="F14108" s="90" t="s">
        <v>9406</v>
      </c>
      <c r="G14108" s="88" t="s">
        <v>3694</v>
      </c>
      <c r="H14108" s="96">
        <v>2390</v>
      </c>
      <c r="I14108" s="92">
        <v>0.38</v>
      </c>
      <c r="J14108" s="93">
        <v>1481.8</v>
      </c>
    </row>
    <row r="14109" spans="1:10" ht="114.75">
      <c r="A14109" s="72">
        <v>14105</v>
      </c>
      <c r="B14109" s="88" t="s">
        <v>835</v>
      </c>
      <c r="C14109" s="89" t="s">
        <v>9437</v>
      </c>
      <c r="D14109" s="90" t="s">
        <v>9438</v>
      </c>
      <c r="E14109" s="75" t="s">
        <v>185</v>
      </c>
      <c r="F14109" s="88" t="s">
        <v>9406</v>
      </c>
      <c r="G14109" s="88" t="s">
        <v>3694</v>
      </c>
      <c r="H14109" s="93">
        <v>1067</v>
      </c>
      <c r="I14109" s="92">
        <v>0.38</v>
      </c>
      <c r="J14109" s="93">
        <v>661.54</v>
      </c>
    </row>
    <row r="14110" spans="1:10" ht="127.5">
      <c r="A14110" s="72">
        <v>14106</v>
      </c>
      <c r="B14110" s="88" t="s">
        <v>835</v>
      </c>
      <c r="C14110" s="89" t="s">
        <v>9445</v>
      </c>
      <c r="D14110" s="90" t="s">
        <v>9446</v>
      </c>
      <c r="E14110" s="75" t="s">
        <v>185</v>
      </c>
      <c r="F14110" s="88" t="s">
        <v>9406</v>
      </c>
      <c r="G14110" s="88" t="s">
        <v>3694</v>
      </c>
      <c r="H14110" s="93">
        <v>2507</v>
      </c>
      <c r="I14110" s="92">
        <v>0.38</v>
      </c>
      <c r="J14110" s="93">
        <v>1554.34</v>
      </c>
    </row>
    <row r="14111" spans="1:10" ht="127.5">
      <c r="A14111" s="72">
        <v>14107</v>
      </c>
      <c r="B14111" s="88" t="s">
        <v>835</v>
      </c>
      <c r="C14111" s="88" t="s">
        <v>9447</v>
      </c>
      <c r="D14111" s="90" t="s">
        <v>9448</v>
      </c>
      <c r="E14111" s="75" t="s">
        <v>185</v>
      </c>
      <c r="F14111" s="88" t="s">
        <v>9406</v>
      </c>
      <c r="G14111" s="88" t="s">
        <v>3694</v>
      </c>
      <c r="H14111" s="93">
        <v>2987</v>
      </c>
      <c r="I14111" s="92">
        <v>0.38</v>
      </c>
      <c r="J14111" s="93">
        <v>1851.94</v>
      </c>
    </row>
    <row r="14112" spans="1:10" ht="127.5">
      <c r="A14112" s="72">
        <v>14108</v>
      </c>
      <c r="B14112" s="88" t="s">
        <v>835</v>
      </c>
      <c r="C14112" s="88" t="s">
        <v>9449</v>
      </c>
      <c r="D14112" s="90" t="s">
        <v>9450</v>
      </c>
      <c r="E14112" s="75" t="s">
        <v>185</v>
      </c>
      <c r="F14112" s="88" t="s">
        <v>9406</v>
      </c>
      <c r="G14112" s="88" t="s">
        <v>3694</v>
      </c>
      <c r="H14112" s="93">
        <v>3947</v>
      </c>
      <c r="I14112" s="92">
        <v>0.38</v>
      </c>
      <c r="J14112" s="93">
        <v>2447.14</v>
      </c>
    </row>
    <row r="14113" spans="1:10" ht="127.5">
      <c r="A14113" s="72">
        <v>14109</v>
      </c>
      <c r="B14113" s="88" t="s">
        <v>835</v>
      </c>
      <c r="C14113" s="89" t="s">
        <v>9439</v>
      </c>
      <c r="D14113" s="90" t="s">
        <v>9440</v>
      </c>
      <c r="E14113" s="75" t="s">
        <v>185</v>
      </c>
      <c r="F14113" s="88" t="s">
        <v>9406</v>
      </c>
      <c r="G14113" s="88" t="s">
        <v>3694</v>
      </c>
      <c r="H14113" s="93">
        <v>1547</v>
      </c>
      <c r="I14113" s="92">
        <v>0.38</v>
      </c>
      <c r="J14113" s="93">
        <v>959.14</v>
      </c>
    </row>
    <row r="14114" spans="1:10" ht="127.5">
      <c r="A14114" s="72">
        <v>14110</v>
      </c>
      <c r="B14114" s="88" t="s">
        <v>835</v>
      </c>
      <c r="C14114" s="89" t="s">
        <v>9441</v>
      </c>
      <c r="D14114" s="90" t="s">
        <v>9442</v>
      </c>
      <c r="E14114" s="75" t="s">
        <v>185</v>
      </c>
      <c r="F14114" s="88" t="s">
        <v>9406</v>
      </c>
      <c r="G14114" s="88" t="s">
        <v>3694</v>
      </c>
      <c r="H14114" s="93">
        <v>1787</v>
      </c>
      <c r="I14114" s="92">
        <v>0.38</v>
      </c>
      <c r="J14114" s="93">
        <v>1107.94</v>
      </c>
    </row>
    <row r="14115" spans="1:10" ht="127.5">
      <c r="A14115" s="72">
        <v>14111</v>
      </c>
      <c r="B14115" s="88" t="s">
        <v>835</v>
      </c>
      <c r="C14115" s="89" t="s">
        <v>9443</v>
      </c>
      <c r="D14115" s="90" t="s">
        <v>9444</v>
      </c>
      <c r="E14115" s="75" t="s">
        <v>185</v>
      </c>
      <c r="F14115" s="88" t="s">
        <v>9406</v>
      </c>
      <c r="G14115" s="88" t="s">
        <v>3694</v>
      </c>
      <c r="H14115" s="93">
        <v>2027</v>
      </c>
      <c r="I14115" s="92">
        <v>0.38</v>
      </c>
      <c r="J14115" s="93">
        <v>1256.74</v>
      </c>
    </row>
    <row r="14116" spans="1:10" ht="25.5">
      <c r="A14116" s="72">
        <v>14112</v>
      </c>
      <c r="B14116" s="88" t="s">
        <v>835</v>
      </c>
      <c r="C14116" s="90" t="s">
        <v>8516</v>
      </c>
      <c r="D14116" s="90" t="s">
        <v>8517</v>
      </c>
      <c r="E14116" s="75" t="s">
        <v>185</v>
      </c>
      <c r="F14116" s="88" t="s">
        <v>8507</v>
      </c>
      <c r="G14116" s="88" t="s">
        <v>3694</v>
      </c>
      <c r="H14116" s="95">
        <v>1550</v>
      </c>
      <c r="I14116" s="92">
        <v>0.38</v>
      </c>
      <c r="J14116" s="93">
        <v>961</v>
      </c>
    </row>
    <row r="14117" spans="1:10" ht="25.5">
      <c r="A14117" s="72">
        <v>14113</v>
      </c>
      <c r="B14117" s="88" t="s">
        <v>835</v>
      </c>
      <c r="C14117" s="90" t="s">
        <v>8508</v>
      </c>
      <c r="D14117" s="90" t="s">
        <v>8509</v>
      </c>
      <c r="E14117" s="75" t="s">
        <v>185</v>
      </c>
      <c r="F14117" s="88" t="s">
        <v>8507</v>
      </c>
      <c r="G14117" s="88" t="s">
        <v>3694</v>
      </c>
      <c r="H14117" s="95">
        <v>775</v>
      </c>
      <c r="I14117" s="92">
        <v>0.38</v>
      </c>
      <c r="J14117" s="93">
        <v>480.5</v>
      </c>
    </row>
    <row r="14118" spans="1:10" ht="25.5">
      <c r="A14118" s="72">
        <v>14114</v>
      </c>
      <c r="B14118" s="88" t="s">
        <v>835</v>
      </c>
      <c r="C14118" s="90" t="s">
        <v>8510</v>
      </c>
      <c r="D14118" s="90" t="s">
        <v>8511</v>
      </c>
      <c r="E14118" s="75" t="s">
        <v>185</v>
      </c>
      <c r="F14118" s="88" t="s">
        <v>8507</v>
      </c>
      <c r="G14118" s="88" t="s">
        <v>3694</v>
      </c>
      <c r="H14118" s="95">
        <v>1650</v>
      </c>
      <c r="I14118" s="92">
        <v>0.38</v>
      </c>
      <c r="J14118" s="93">
        <v>1023</v>
      </c>
    </row>
    <row r="14119" spans="1:10" ht="25.5">
      <c r="A14119" s="72">
        <v>14115</v>
      </c>
      <c r="B14119" s="88" t="s">
        <v>835</v>
      </c>
      <c r="C14119" s="90" t="s">
        <v>8514</v>
      </c>
      <c r="D14119" s="90" t="s">
        <v>8515</v>
      </c>
      <c r="E14119" s="75" t="s">
        <v>185</v>
      </c>
      <c r="F14119" s="88" t="s">
        <v>8507</v>
      </c>
      <c r="G14119" s="88" t="s">
        <v>3694</v>
      </c>
      <c r="H14119" s="95">
        <v>1825</v>
      </c>
      <c r="I14119" s="92">
        <v>0.38</v>
      </c>
      <c r="J14119" s="93">
        <v>1131.5</v>
      </c>
    </row>
    <row r="14120" spans="1:10" ht="25.5">
      <c r="A14120" s="72">
        <v>14116</v>
      </c>
      <c r="B14120" s="88" t="s">
        <v>835</v>
      </c>
      <c r="C14120" s="90" t="s">
        <v>8512</v>
      </c>
      <c r="D14120" s="90" t="s">
        <v>8513</v>
      </c>
      <c r="E14120" s="75" t="s">
        <v>185</v>
      </c>
      <c r="F14120" s="88" t="s">
        <v>8507</v>
      </c>
      <c r="G14120" s="88" t="s">
        <v>3694</v>
      </c>
      <c r="H14120" s="95">
        <v>1475</v>
      </c>
      <c r="I14120" s="92">
        <v>0.38</v>
      </c>
      <c r="J14120" s="93">
        <v>914.5</v>
      </c>
    </row>
    <row r="14121" spans="1:10" ht="51">
      <c r="A14121" s="72">
        <v>14117</v>
      </c>
      <c r="B14121" s="88" t="s">
        <v>835</v>
      </c>
      <c r="C14121" s="90" t="s">
        <v>8505</v>
      </c>
      <c r="D14121" s="90" t="s">
        <v>8506</v>
      </c>
      <c r="E14121" s="75" t="s">
        <v>185</v>
      </c>
      <c r="F14121" s="88" t="s">
        <v>8507</v>
      </c>
      <c r="G14121" s="88" t="s">
        <v>3694</v>
      </c>
      <c r="H14121" s="95">
        <v>7725</v>
      </c>
      <c r="I14121" s="92">
        <v>0.38</v>
      </c>
      <c r="J14121" s="93">
        <v>4789.5</v>
      </c>
    </row>
    <row r="14122" spans="1:10" ht="25.5">
      <c r="A14122" s="72">
        <v>14118</v>
      </c>
      <c r="B14122" s="88" t="s">
        <v>835</v>
      </c>
      <c r="C14122" s="90" t="s">
        <v>8532</v>
      </c>
      <c r="D14122" s="90" t="s">
        <v>8533</v>
      </c>
      <c r="E14122" s="75" t="s">
        <v>185</v>
      </c>
      <c r="F14122" s="88" t="s">
        <v>8507</v>
      </c>
      <c r="G14122" s="88" t="s">
        <v>3694</v>
      </c>
      <c r="H14122" s="93">
        <v>950</v>
      </c>
      <c r="I14122" s="92">
        <v>0.38</v>
      </c>
      <c r="J14122" s="93">
        <v>589</v>
      </c>
    </row>
    <row r="14123" spans="1:10" ht="38.25">
      <c r="A14123" s="72">
        <v>14119</v>
      </c>
      <c r="B14123" s="88" t="s">
        <v>835</v>
      </c>
      <c r="C14123" s="90" t="s">
        <v>8542</v>
      </c>
      <c r="D14123" s="90" t="s">
        <v>8543</v>
      </c>
      <c r="E14123" s="75" t="s">
        <v>185</v>
      </c>
      <c r="F14123" s="88" t="s">
        <v>8507</v>
      </c>
      <c r="G14123" s="88" t="s">
        <v>3694</v>
      </c>
      <c r="H14123" s="93">
        <v>1050</v>
      </c>
      <c r="I14123" s="92">
        <v>0.38</v>
      </c>
      <c r="J14123" s="93">
        <v>651</v>
      </c>
    </row>
    <row r="14124" spans="1:10" ht="25.5">
      <c r="A14124" s="72">
        <v>14120</v>
      </c>
      <c r="B14124" s="88" t="s">
        <v>835</v>
      </c>
      <c r="C14124" s="90" t="s">
        <v>8534</v>
      </c>
      <c r="D14124" s="90" t="s">
        <v>8535</v>
      </c>
      <c r="E14124" s="75" t="s">
        <v>185</v>
      </c>
      <c r="F14124" s="88" t="s">
        <v>8507</v>
      </c>
      <c r="G14124" s="88" t="s">
        <v>3694</v>
      </c>
      <c r="H14124" s="93">
        <v>400</v>
      </c>
      <c r="I14124" s="92">
        <v>0.38</v>
      </c>
      <c r="J14124" s="93">
        <v>248</v>
      </c>
    </row>
    <row r="14125" spans="1:10" ht="25.5">
      <c r="A14125" s="72">
        <v>14121</v>
      </c>
      <c r="B14125" s="88" t="s">
        <v>835</v>
      </c>
      <c r="C14125" s="90" t="s">
        <v>8536</v>
      </c>
      <c r="D14125" s="90" t="s">
        <v>8537</v>
      </c>
      <c r="E14125" s="75" t="s">
        <v>185</v>
      </c>
      <c r="F14125" s="88" t="s">
        <v>8507</v>
      </c>
      <c r="G14125" s="88" t="s">
        <v>3694</v>
      </c>
      <c r="H14125" s="93">
        <v>950</v>
      </c>
      <c r="I14125" s="92">
        <v>0.38</v>
      </c>
      <c r="J14125" s="93">
        <v>589</v>
      </c>
    </row>
    <row r="14126" spans="1:10" ht="25.5">
      <c r="A14126" s="72">
        <v>14122</v>
      </c>
      <c r="B14126" s="88" t="s">
        <v>835</v>
      </c>
      <c r="C14126" s="90" t="s">
        <v>8538</v>
      </c>
      <c r="D14126" s="90" t="s">
        <v>8539</v>
      </c>
      <c r="E14126" s="75" t="s">
        <v>185</v>
      </c>
      <c r="F14126" s="88" t="s">
        <v>8507</v>
      </c>
      <c r="G14126" s="88" t="s">
        <v>3694</v>
      </c>
      <c r="H14126" s="93">
        <v>400</v>
      </c>
      <c r="I14126" s="92">
        <v>0.38</v>
      </c>
      <c r="J14126" s="93">
        <v>248</v>
      </c>
    </row>
    <row r="14127" spans="1:10" ht="38.25">
      <c r="A14127" s="72">
        <v>14123</v>
      </c>
      <c r="B14127" s="88" t="s">
        <v>835</v>
      </c>
      <c r="C14127" s="90" t="s">
        <v>8540</v>
      </c>
      <c r="D14127" s="90" t="s">
        <v>8541</v>
      </c>
      <c r="E14127" s="75" t="s">
        <v>185</v>
      </c>
      <c r="F14127" s="88" t="s">
        <v>8507</v>
      </c>
      <c r="G14127" s="88" t="s">
        <v>3694</v>
      </c>
      <c r="H14127" s="93">
        <v>1150</v>
      </c>
      <c r="I14127" s="92">
        <v>0.38</v>
      </c>
      <c r="J14127" s="93">
        <v>713</v>
      </c>
    </row>
    <row r="14128" spans="1:10" ht="38.25">
      <c r="A14128" s="72">
        <v>14124</v>
      </c>
      <c r="B14128" s="88" t="s">
        <v>835</v>
      </c>
      <c r="C14128" s="88" t="s">
        <v>8369</v>
      </c>
      <c r="D14128" s="90" t="s">
        <v>8370</v>
      </c>
      <c r="E14128" s="75" t="s">
        <v>185</v>
      </c>
      <c r="F14128" s="88" t="s">
        <v>7980</v>
      </c>
      <c r="G14128" s="88" t="s">
        <v>3694</v>
      </c>
      <c r="H14128" s="93">
        <v>209</v>
      </c>
      <c r="I14128" s="92">
        <v>0.38</v>
      </c>
      <c r="J14128" s="93">
        <v>129.58000000000001</v>
      </c>
    </row>
    <row r="14129" spans="1:10" ht="38.25">
      <c r="A14129" s="72">
        <v>14125</v>
      </c>
      <c r="B14129" s="88" t="s">
        <v>835</v>
      </c>
      <c r="C14129" s="88" t="s">
        <v>8371</v>
      </c>
      <c r="D14129" s="90" t="s">
        <v>8372</v>
      </c>
      <c r="E14129" s="75" t="s">
        <v>185</v>
      </c>
      <c r="F14129" s="88" t="s">
        <v>7980</v>
      </c>
      <c r="G14129" s="88" t="s">
        <v>3694</v>
      </c>
      <c r="H14129" s="93">
        <v>209</v>
      </c>
      <c r="I14129" s="92">
        <v>0.38</v>
      </c>
      <c r="J14129" s="93">
        <v>129.58000000000001</v>
      </c>
    </row>
    <row r="14130" spans="1:10" ht="38.25">
      <c r="A14130" s="72">
        <v>14126</v>
      </c>
      <c r="B14130" s="88" t="s">
        <v>835</v>
      </c>
      <c r="C14130" s="88" t="s">
        <v>8373</v>
      </c>
      <c r="D14130" s="90" t="s">
        <v>8374</v>
      </c>
      <c r="E14130" s="75" t="s">
        <v>185</v>
      </c>
      <c r="F14130" s="88" t="s">
        <v>7980</v>
      </c>
      <c r="G14130" s="88" t="s">
        <v>3694</v>
      </c>
      <c r="H14130" s="93">
        <v>209</v>
      </c>
      <c r="I14130" s="92">
        <v>0.38</v>
      </c>
      <c r="J14130" s="93">
        <v>129.58000000000001</v>
      </c>
    </row>
    <row r="14131" spans="1:10" ht="51">
      <c r="A14131" s="72">
        <v>14127</v>
      </c>
      <c r="B14131" s="88" t="s">
        <v>835</v>
      </c>
      <c r="C14131" s="88" t="s">
        <v>8367</v>
      </c>
      <c r="D14131" s="90" t="s">
        <v>8368</v>
      </c>
      <c r="E14131" s="75" t="s">
        <v>185</v>
      </c>
      <c r="F14131" s="88" t="s">
        <v>7980</v>
      </c>
      <c r="G14131" s="88" t="s">
        <v>3694</v>
      </c>
      <c r="H14131" s="93">
        <v>319</v>
      </c>
      <c r="I14131" s="92">
        <v>0.38</v>
      </c>
      <c r="J14131" s="93">
        <v>197.78</v>
      </c>
    </row>
    <row r="14132" spans="1:10" ht="51">
      <c r="A14132" s="72">
        <v>14128</v>
      </c>
      <c r="B14132" s="88" t="s">
        <v>835</v>
      </c>
      <c r="C14132" s="88" t="s">
        <v>8377</v>
      </c>
      <c r="D14132" s="90" t="s">
        <v>8378</v>
      </c>
      <c r="E14132" s="75" t="s">
        <v>185</v>
      </c>
      <c r="F14132" s="88" t="s">
        <v>7980</v>
      </c>
      <c r="G14132" s="88" t="s">
        <v>3694</v>
      </c>
      <c r="H14132" s="93">
        <v>249</v>
      </c>
      <c r="I14132" s="92">
        <v>0.38</v>
      </c>
      <c r="J14132" s="93">
        <v>154.38</v>
      </c>
    </row>
    <row r="14133" spans="1:10" ht="51">
      <c r="A14133" s="72">
        <v>14129</v>
      </c>
      <c r="B14133" s="88" t="s">
        <v>835</v>
      </c>
      <c r="C14133" s="88" t="s">
        <v>8379</v>
      </c>
      <c r="D14133" s="90" t="s">
        <v>8380</v>
      </c>
      <c r="E14133" s="75" t="s">
        <v>185</v>
      </c>
      <c r="F14133" s="88" t="s">
        <v>7980</v>
      </c>
      <c r="G14133" s="88" t="s">
        <v>3694</v>
      </c>
      <c r="H14133" s="93">
        <v>249</v>
      </c>
      <c r="I14133" s="92">
        <v>0.38</v>
      </c>
      <c r="J14133" s="93">
        <v>154.38</v>
      </c>
    </row>
    <row r="14134" spans="1:10" ht="51">
      <c r="A14134" s="72">
        <v>14130</v>
      </c>
      <c r="B14134" s="88" t="s">
        <v>835</v>
      </c>
      <c r="C14134" s="88" t="s">
        <v>8381</v>
      </c>
      <c r="D14134" s="90" t="s">
        <v>8382</v>
      </c>
      <c r="E14134" s="75" t="s">
        <v>185</v>
      </c>
      <c r="F14134" s="88" t="s">
        <v>7980</v>
      </c>
      <c r="G14134" s="88" t="s">
        <v>3694</v>
      </c>
      <c r="H14134" s="93">
        <v>249</v>
      </c>
      <c r="I14134" s="92">
        <v>0.38</v>
      </c>
      <c r="J14134" s="93">
        <v>154.38</v>
      </c>
    </row>
    <row r="14135" spans="1:10" ht="51">
      <c r="A14135" s="72">
        <v>14131</v>
      </c>
      <c r="B14135" s="88" t="s">
        <v>835</v>
      </c>
      <c r="C14135" s="88" t="s">
        <v>8375</v>
      </c>
      <c r="D14135" s="90" t="s">
        <v>8376</v>
      </c>
      <c r="E14135" s="75" t="s">
        <v>185</v>
      </c>
      <c r="F14135" s="88" t="s">
        <v>7980</v>
      </c>
      <c r="G14135" s="88" t="s">
        <v>3694</v>
      </c>
      <c r="H14135" s="93">
        <v>359</v>
      </c>
      <c r="I14135" s="92">
        <v>0.38</v>
      </c>
      <c r="J14135" s="93">
        <v>222.58</v>
      </c>
    </row>
    <row r="14136" spans="1:10" ht="51">
      <c r="A14136" s="72">
        <v>14132</v>
      </c>
      <c r="B14136" s="88" t="s">
        <v>835</v>
      </c>
      <c r="C14136" s="88" t="s">
        <v>8361</v>
      </c>
      <c r="D14136" s="90" t="s">
        <v>8362</v>
      </c>
      <c r="E14136" s="75" t="s">
        <v>185</v>
      </c>
      <c r="F14136" s="88" t="s">
        <v>7980</v>
      </c>
      <c r="G14136" s="88" t="s">
        <v>3694</v>
      </c>
      <c r="H14136" s="93">
        <v>265</v>
      </c>
      <c r="I14136" s="92">
        <v>0.38</v>
      </c>
      <c r="J14136" s="93">
        <v>164.3</v>
      </c>
    </row>
    <row r="14137" spans="1:10" ht="51">
      <c r="A14137" s="72">
        <v>14133</v>
      </c>
      <c r="B14137" s="88" t="s">
        <v>835</v>
      </c>
      <c r="C14137" s="88" t="s">
        <v>8363</v>
      </c>
      <c r="D14137" s="90" t="s">
        <v>8364</v>
      </c>
      <c r="E14137" s="75" t="s">
        <v>185</v>
      </c>
      <c r="F14137" s="88" t="s">
        <v>7980</v>
      </c>
      <c r="G14137" s="88" t="s">
        <v>3694</v>
      </c>
      <c r="H14137" s="93">
        <v>265</v>
      </c>
      <c r="I14137" s="92">
        <v>0.38</v>
      </c>
      <c r="J14137" s="93">
        <v>164.3</v>
      </c>
    </row>
    <row r="14138" spans="1:10" ht="51">
      <c r="A14138" s="72">
        <v>14134</v>
      </c>
      <c r="B14138" s="88" t="s">
        <v>835</v>
      </c>
      <c r="C14138" s="88" t="s">
        <v>8365</v>
      </c>
      <c r="D14138" s="90" t="s">
        <v>8366</v>
      </c>
      <c r="E14138" s="75" t="s">
        <v>185</v>
      </c>
      <c r="F14138" s="88" t="s">
        <v>7980</v>
      </c>
      <c r="G14138" s="88" t="s">
        <v>3694</v>
      </c>
      <c r="H14138" s="93">
        <v>265</v>
      </c>
      <c r="I14138" s="92">
        <v>0.38</v>
      </c>
      <c r="J14138" s="93">
        <v>164.3</v>
      </c>
    </row>
    <row r="14139" spans="1:10" ht="51">
      <c r="A14139" s="72">
        <v>14135</v>
      </c>
      <c r="B14139" s="88" t="s">
        <v>835</v>
      </c>
      <c r="C14139" s="88" t="s">
        <v>8359</v>
      </c>
      <c r="D14139" s="90" t="s">
        <v>8360</v>
      </c>
      <c r="E14139" s="75" t="s">
        <v>185</v>
      </c>
      <c r="F14139" s="88" t="s">
        <v>7980</v>
      </c>
      <c r="G14139" s="88" t="s">
        <v>3694</v>
      </c>
      <c r="H14139" s="93">
        <v>359</v>
      </c>
      <c r="I14139" s="92">
        <v>0.38</v>
      </c>
      <c r="J14139" s="93">
        <v>222.58</v>
      </c>
    </row>
    <row r="14140" spans="1:10" ht="89.25">
      <c r="A14140" s="72">
        <v>14136</v>
      </c>
      <c r="B14140" s="88" t="s">
        <v>835</v>
      </c>
      <c r="C14140" s="88" t="s">
        <v>10060</v>
      </c>
      <c r="D14140" s="90" t="s">
        <v>10061</v>
      </c>
      <c r="E14140" s="75" t="s">
        <v>185</v>
      </c>
      <c r="F14140" s="88" t="s">
        <v>10062</v>
      </c>
      <c r="G14140" s="88" t="s">
        <v>3694</v>
      </c>
      <c r="H14140" s="93">
        <v>500</v>
      </c>
      <c r="I14140" s="92">
        <v>0.38</v>
      </c>
      <c r="J14140" s="93">
        <v>310</v>
      </c>
    </row>
    <row r="14141" spans="1:10" ht="127.5">
      <c r="A14141" s="72">
        <v>14137</v>
      </c>
      <c r="B14141" s="88" t="s">
        <v>835</v>
      </c>
      <c r="C14141" s="97" t="s">
        <v>8181</v>
      </c>
      <c r="D14141" s="90" t="s">
        <v>8182</v>
      </c>
      <c r="E14141" s="75" t="s">
        <v>185</v>
      </c>
      <c r="F14141" s="88" t="s">
        <v>7980</v>
      </c>
      <c r="G14141" s="88" t="s">
        <v>3694</v>
      </c>
      <c r="H14141" s="93">
        <v>1120</v>
      </c>
      <c r="I14141" s="92">
        <v>0.38</v>
      </c>
      <c r="J14141" s="93">
        <v>694.4</v>
      </c>
    </row>
    <row r="14142" spans="1:10" ht="114.75">
      <c r="A14142" s="72">
        <v>14138</v>
      </c>
      <c r="B14142" s="88" t="s">
        <v>835</v>
      </c>
      <c r="C14142" s="89" t="s">
        <v>8013</v>
      </c>
      <c r="D14142" s="90" t="s">
        <v>8014</v>
      </c>
      <c r="E14142" s="75" t="s">
        <v>185</v>
      </c>
      <c r="F14142" s="88" t="s">
        <v>7980</v>
      </c>
      <c r="G14142" s="88" t="s">
        <v>3694</v>
      </c>
      <c r="H14142" s="93">
        <v>1500</v>
      </c>
      <c r="I14142" s="92">
        <v>0.38</v>
      </c>
      <c r="J14142" s="93">
        <v>930</v>
      </c>
    </row>
    <row r="14143" spans="1:10" ht="153">
      <c r="A14143" s="72">
        <v>14139</v>
      </c>
      <c r="B14143" s="88" t="s">
        <v>835</v>
      </c>
      <c r="C14143" s="97" t="s">
        <v>8173</v>
      </c>
      <c r="D14143" s="90" t="s">
        <v>8174</v>
      </c>
      <c r="E14143" s="75" t="s">
        <v>185</v>
      </c>
      <c r="F14143" s="88" t="s">
        <v>7980</v>
      </c>
      <c r="G14143" s="88" t="s">
        <v>3694</v>
      </c>
      <c r="H14143" s="93">
        <v>1470</v>
      </c>
      <c r="I14143" s="92">
        <v>0.38</v>
      </c>
      <c r="J14143" s="93">
        <v>911.4</v>
      </c>
    </row>
    <row r="14144" spans="1:10" ht="153">
      <c r="A14144" s="72">
        <v>14140</v>
      </c>
      <c r="B14144" s="88" t="s">
        <v>835</v>
      </c>
      <c r="C14144" s="97" t="s">
        <v>8175</v>
      </c>
      <c r="D14144" s="90" t="s">
        <v>8176</v>
      </c>
      <c r="E14144" s="75" t="s">
        <v>185</v>
      </c>
      <c r="F14144" s="88" t="s">
        <v>7980</v>
      </c>
      <c r="G14144" s="88" t="s">
        <v>3694</v>
      </c>
      <c r="H14144" s="93">
        <v>1470</v>
      </c>
      <c r="I14144" s="92">
        <v>0.38</v>
      </c>
      <c r="J14144" s="93">
        <v>911.4</v>
      </c>
    </row>
    <row r="14145" spans="1:10" ht="127.5">
      <c r="A14145" s="72">
        <v>14141</v>
      </c>
      <c r="B14145" s="88" t="s">
        <v>835</v>
      </c>
      <c r="C14145" s="89" t="s">
        <v>8005</v>
      </c>
      <c r="D14145" s="90" t="s">
        <v>8006</v>
      </c>
      <c r="E14145" s="75" t="s">
        <v>185</v>
      </c>
      <c r="F14145" s="88" t="s">
        <v>7980</v>
      </c>
      <c r="G14145" s="88" t="s">
        <v>3694</v>
      </c>
      <c r="H14145" s="93">
        <v>1950</v>
      </c>
      <c r="I14145" s="92">
        <v>0.38</v>
      </c>
      <c r="J14145" s="93">
        <v>1209</v>
      </c>
    </row>
    <row r="14146" spans="1:10" ht="127.5">
      <c r="A14146" s="72">
        <v>14142</v>
      </c>
      <c r="B14146" s="88" t="s">
        <v>835</v>
      </c>
      <c r="C14146" s="89" t="s">
        <v>8007</v>
      </c>
      <c r="D14146" s="90" t="s">
        <v>8008</v>
      </c>
      <c r="E14146" s="75" t="s">
        <v>185</v>
      </c>
      <c r="F14146" s="88" t="s">
        <v>7980</v>
      </c>
      <c r="G14146" s="88" t="s">
        <v>3694</v>
      </c>
      <c r="H14146" s="93">
        <v>1950</v>
      </c>
      <c r="I14146" s="92">
        <v>0.38</v>
      </c>
      <c r="J14146" s="93">
        <v>1209</v>
      </c>
    </row>
    <row r="14147" spans="1:10" ht="127.5">
      <c r="A14147" s="72">
        <v>14143</v>
      </c>
      <c r="B14147" s="88" t="s">
        <v>835</v>
      </c>
      <c r="C14147" s="89" t="s">
        <v>7999</v>
      </c>
      <c r="D14147" s="90" t="s">
        <v>8000</v>
      </c>
      <c r="E14147" s="75" t="s">
        <v>185</v>
      </c>
      <c r="F14147" s="88" t="s">
        <v>7980</v>
      </c>
      <c r="G14147" s="88" t="s">
        <v>3694</v>
      </c>
      <c r="H14147" s="93">
        <v>1100</v>
      </c>
      <c r="I14147" s="92">
        <v>0.38</v>
      </c>
      <c r="J14147" s="93">
        <v>682</v>
      </c>
    </row>
    <row r="14148" spans="1:10" ht="76.5">
      <c r="A14148" s="72">
        <v>14144</v>
      </c>
      <c r="B14148" s="88" t="s">
        <v>835</v>
      </c>
      <c r="C14148" s="88" t="s">
        <v>7997</v>
      </c>
      <c r="D14148" s="90" t="s">
        <v>7998</v>
      </c>
      <c r="E14148" s="75" t="s">
        <v>185</v>
      </c>
      <c r="F14148" s="88" t="s">
        <v>7980</v>
      </c>
      <c r="G14148" s="88" t="s">
        <v>3694</v>
      </c>
      <c r="H14148" s="93">
        <v>1700</v>
      </c>
      <c r="I14148" s="92">
        <v>0.38</v>
      </c>
      <c r="J14148" s="93">
        <v>1054</v>
      </c>
    </row>
    <row r="14149" spans="1:10" ht="89.25">
      <c r="A14149" s="72">
        <v>14145</v>
      </c>
      <c r="B14149" s="88" t="s">
        <v>835</v>
      </c>
      <c r="C14149" s="88" t="s">
        <v>7989</v>
      </c>
      <c r="D14149" s="90" t="s">
        <v>7990</v>
      </c>
      <c r="E14149" s="75" t="s">
        <v>185</v>
      </c>
      <c r="F14149" s="88" t="s">
        <v>7980</v>
      </c>
      <c r="G14149" s="88" t="s">
        <v>3694</v>
      </c>
      <c r="H14149" s="93">
        <v>660</v>
      </c>
      <c r="I14149" s="92">
        <v>0.38</v>
      </c>
      <c r="J14149" s="93">
        <v>409.2</v>
      </c>
    </row>
    <row r="14150" spans="1:10" ht="114.75">
      <c r="A14150" s="72">
        <v>14146</v>
      </c>
      <c r="B14150" s="88" t="s">
        <v>835</v>
      </c>
      <c r="C14150" s="88" t="s">
        <v>7995</v>
      </c>
      <c r="D14150" s="90" t="s">
        <v>7996</v>
      </c>
      <c r="E14150" s="75" t="s">
        <v>185</v>
      </c>
      <c r="F14150" s="88" t="s">
        <v>7980</v>
      </c>
      <c r="G14150" s="88" t="s">
        <v>3694</v>
      </c>
      <c r="H14150" s="102">
        <v>1100</v>
      </c>
      <c r="I14150" s="92">
        <v>0.38</v>
      </c>
      <c r="J14150" s="93">
        <v>682</v>
      </c>
    </row>
    <row r="14151" spans="1:10" ht="153">
      <c r="A14151" s="72">
        <v>14147</v>
      </c>
      <c r="B14151" s="88" t="s">
        <v>835</v>
      </c>
      <c r="C14151" s="89" t="s">
        <v>7991</v>
      </c>
      <c r="D14151" s="90" t="s">
        <v>7992</v>
      </c>
      <c r="E14151" s="75" t="s">
        <v>185</v>
      </c>
      <c r="F14151" s="88" t="s">
        <v>7980</v>
      </c>
      <c r="G14151" s="88" t="s">
        <v>3694</v>
      </c>
      <c r="H14151" s="93">
        <v>1700</v>
      </c>
      <c r="I14151" s="92">
        <v>0.38</v>
      </c>
      <c r="J14151" s="93">
        <v>1054</v>
      </c>
    </row>
    <row r="14152" spans="1:10" ht="153">
      <c r="A14152" s="72">
        <v>14148</v>
      </c>
      <c r="B14152" s="88" t="s">
        <v>835</v>
      </c>
      <c r="C14152" s="88" t="s">
        <v>7993</v>
      </c>
      <c r="D14152" s="90" t="s">
        <v>7994</v>
      </c>
      <c r="E14152" s="75" t="s">
        <v>185</v>
      </c>
      <c r="F14152" s="88" t="s">
        <v>7980</v>
      </c>
      <c r="G14152" s="88" t="s">
        <v>3694</v>
      </c>
      <c r="H14152" s="93">
        <v>4700</v>
      </c>
      <c r="I14152" s="92">
        <v>0.38</v>
      </c>
      <c r="J14152" s="93">
        <v>2914</v>
      </c>
    </row>
    <row r="14153" spans="1:10" ht="76.5">
      <c r="A14153" s="72">
        <v>14149</v>
      </c>
      <c r="B14153" s="88" t="s">
        <v>835</v>
      </c>
      <c r="C14153" s="88" t="s">
        <v>8003</v>
      </c>
      <c r="D14153" s="90" t="s">
        <v>8004</v>
      </c>
      <c r="E14153" s="75" t="s">
        <v>185</v>
      </c>
      <c r="F14153" s="88" t="s">
        <v>7980</v>
      </c>
      <c r="G14153" s="88" t="s">
        <v>3694</v>
      </c>
      <c r="H14153" s="93">
        <v>1800</v>
      </c>
      <c r="I14153" s="92">
        <v>0.38</v>
      </c>
      <c r="J14153" s="93">
        <v>1116</v>
      </c>
    </row>
    <row r="14154" spans="1:10" ht="102">
      <c r="A14154" s="72">
        <v>14150</v>
      </c>
      <c r="B14154" s="88" t="s">
        <v>835</v>
      </c>
      <c r="C14154" s="97" t="s">
        <v>8001</v>
      </c>
      <c r="D14154" s="90" t="s">
        <v>8002</v>
      </c>
      <c r="E14154" s="75" t="s">
        <v>185</v>
      </c>
      <c r="F14154" s="88" t="s">
        <v>7980</v>
      </c>
      <c r="G14154" s="88" t="s">
        <v>3694</v>
      </c>
      <c r="H14154" s="93">
        <v>2700</v>
      </c>
      <c r="I14154" s="92">
        <v>0.38</v>
      </c>
      <c r="J14154" s="93">
        <v>1674</v>
      </c>
    </row>
    <row r="14155" spans="1:10" ht="127.5">
      <c r="A14155" s="72">
        <v>14151</v>
      </c>
      <c r="B14155" s="88" t="s">
        <v>835</v>
      </c>
      <c r="C14155" s="97" t="s">
        <v>7983</v>
      </c>
      <c r="D14155" s="90" t="s">
        <v>7984</v>
      </c>
      <c r="E14155" s="75" t="s">
        <v>185</v>
      </c>
      <c r="F14155" s="88" t="s">
        <v>7980</v>
      </c>
      <c r="G14155" s="88" t="s">
        <v>3694</v>
      </c>
      <c r="H14155" s="93">
        <v>2200</v>
      </c>
      <c r="I14155" s="92">
        <v>0.38</v>
      </c>
      <c r="J14155" s="93">
        <v>1364</v>
      </c>
    </row>
    <row r="14156" spans="1:10" ht="63.75">
      <c r="A14156" s="72">
        <v>14152</v>
      </c>
      <c r="B14156" s="88" t="s">
        <v>835</v>
      </c>
      <c r="C14156" s="88" t="s">
        <v>7985</v>
      </c>
      <c r="D14156" s="90" t="s">
        <v>7986</v>
      </c>
      <c r="E14156" s="75" t="s">
        <v>185</v>
      </c>
      <c r="F14156" s="90" t="s">
        <v>7980</v>
      </c>
      <c r="G14156" s="88" t="s">
        <v>3694</v>
      </c>
      <c r="H14156" s="93">
        <v>2880</v>
      </c>
      <c r="I14156" s="92">
        <v>0.38</v>
      </c>
      <c r="J14156" s="93">
        <v>1785.6</v>
      </c>
    </row>
    <row r="14157" spans="1:10" ht="63.75">
      <c r="A14157" s="72">
        <v>14153</v>
      </c>
      <c r="B14157" s="88" t="s">
        <v>835</v>
      </c>
      <c r="C14157" s="88" t="s">
        <v>7987</v>
      </c>
      <c r="D14157" s="90" t="s">
        <v>7988</v>
      </c>
      <c r="E14157" s="75" t="s">
        <v>185</v>
      </c>
      <c r="F14157" s="90" t="s">
        <v>7980</v>
      </c>
      <c r="G14157" s="88" t="s">
        <v>3694</v>
      </c>
      <c r="H14157" s="93">
        <v>3800</v>
      </c>
      <c r="I14157" s="92">
        <v>0.38</v>
      </c>
      <c r="J14157" s="93">
        <v>2356</v>
      </c>
    </row>
    <row r="14158" spans="1:10" ht="178.5">
      <c r="A14158" s="72">
        <v>14154</v>
      </c>
      <c r="B14158" s="88" t="s">
        <v>835</v>
      </c>
      <c r="C14158" s="88" t="s">
        <v>7981</v>
      </c>
      <c r="D14158" s="90" t="s">
        <v>7982</v>
      </c>
      <c r="E14158" s="75" t="s">
        <v>185</v>
      </c>
      <c r="F14158" s="88" t="s">
        <v>7980</v>
      </c>
      <c r="G14158" s="88" t="s">
        <v>3694</v>
      </c>
      <c r="H14158" s="93">
        <v>6200</v>
      </c>
      <c r="I14158" s="92">
        <v>0.38</v>
      </c>
      <c r="J14158" s="93">
        <v>3844</v>
      </c>
    </row>
    <row r="14159" spans="1:10" ht="140.25">
      <c r="A14159" s="72">
        <v>14155</v>
      </c>
      <c r="B14159" s="88" t="s">
        <v>835</v>
      </c>
      <c r="C14159" s="97" t="s">
        <v>8179</v>
      </c>
      <c r="D14159" s="90" t="s">
        <v>8180</v>
      </c>
      <c r="E14159" s="75" t="s">
        <v>185</v>
      </c>
      <c r="F14159" s="88" t="s">
        <v>7980</v>
      </c>
      <c r="G14159" s="88" t="s">
        <v>3694</v>
      </c>
      <c r="H14159" s="93">
        <v>1570</v>
      </c>
      <c r="I14159" s="92">
        <v>0.38</v>
      </c>
      <c r="J14159" s="93">
        <v>973.4</v>
      </c>
    </row>
    <row r="14160" spans="1:10" ht="114.75">
      <c r="A14160" s="72">
        <v>14156</v>
      </c>
      <c r="B14160" s="88" t="s">
        <v>835</v>
      </c>
      <c r="C14160" s="89" t="s">
        <v>8011</v>
      </c>
      <c r="D14160" s="90" t="s">
        <v>8012</v>
      </c>
      <c r="E14160" s="75" t="s">
        <v>185</v>
      </c>
      <c r="F14160" s="88" t="s">
        <v>7980</v>
      </c>
      <c r="G14160" s="88" t="s">
        <v>3694</v>
      </c>
      <c r="H14160" s="93">
        <v>2050</v>
      </c>
      <c r="I14160" s="92">
        <v>0.38</v>
      </c>
      <c r="J14160" s="93">
        <v>1271</v>
      </c>
    </row>
    <row r="14161" spans="1:10" ht="165.75">
      <c r="A14161" s="72">
        <v>14157</v>
      </c>
      <c r="B14161" s="88" t="s">
        <v>835</v>
      </c>
      <c r="C14161" s="97" t="s">
        <v>8177</v>
      </c>
      <c r="D14161" s="90" t="s">
        <v>8178</v>
      </c>
      <c r="E14161" s="75" t="s">
        <v>185</v>
      </c>
      <c r="F14161" s="88" t="s">
        <v>7980</v>
      </c>
      <c r="G14161" s="88" t="s">
        <v>3694</v>
      </c>
      <c r="H14161" s="93">
        <v>1670</v>
      </c>
      <c r="I14161" s="92">
        <v>0.38</v>
      </c>
      <c r="J14161" s="93">
        <v>1035.4000000000001</v>
      </c>
    </row>
    <row r="14162" spans="1:10" ht="127.5">
      <c r="A14162" s="72">
        <v>14158</v>
      </c>
      <c r="B14162" s="88" t="s">
        <v>835</v>
      </c>
      <c r="C14162" s="89" t="s">
        <v>8009</v>
      </c>
      <c r="D14162" s="90" t="s">
        <v>8010</v>
      </c>
      <c r="E14162" s="75" t="s">
        <v>185</v>
      </c>
      <c r="F14162" s="88" t="s">
        <v>7980</v>
      </c>
      <c r="G14162" s="88" t="s">
        <v>3694</v>
      </c>
      <c r="H14162" s="93">
        <v>2150</v>
      </c>
      <c r="I14162" s="92">
        <v>0.38</v>
      </c>
      <c r="J14162" s="93">
        <v>1333</v>
      </c>
    </row>
    <row r="14163" spans="1:10" ht="25.5">
      <c r="A14163" s="72">
        <v>14159</v>
      </c>
      <c r="B14163" s="88" t="s">
        <v>835</v>
      </c>
      <c r="C14163" s="89" t="s">
        <v>10056</v>
      </c>
      <c r="D14163" s="90" t="s">
        <v>10057</v>
      </c>
      <c r="E14163" s="75" t="s">
        <v>185</v>
      </c>
      <c r="F14163" s="89" t="s">
        <v>10051</v>
      </c>
      <c r="G14163" s="88" t="s">
        <v>3694</v>
      </c>
      <c r="H14163" s="93">
        <v>205</v>
      </c>
      <c r="I14163" s="92">
        <v>0.38</v>
      </c>
      <c r="J14163" s="93">
        <v>127.1</v>
      </c>
    </row>
    <row r="14164" spans="1:10">
      <c r="A14164" s="72">
        <v>14160</v>
      </c>
      <c r="B14164" s="88" t="s">
        <v>835</v>
      </c>
      <c r="C14164" s="89" t="s">
        <v>10058</v>
      </c>
      <c r="D14164" s="90" t="s">
        <v>10059</v>
      </c>
      <c r="E14164" s="75" t="s">
        <v>185</v>
      </c>
      <c r="F14164" s="89" t="s">
        <v>10051</v>
      </c>
      <c r="G14164" s="88" t="s">
        <v>3694</v>
      </c>
      <c r="H14164" s="93">
        <v>27</v>
      </c>
      <c r="I14164" s="92">
        <v>0.38</v>
      </c>
      <c r="J14164" s="93">
        <v>16.739999999999998</v>
      </c>
    </row>
    <row r="14165" spans="1:10" ht="25.5">
      <c r="A14165" s="72">
        <v>14161</v>
      </c>
      <c r="B14165" s="88" t="s">
        <v>835</v>
      </c>
      <c r="C14165" s="88" t="s">
        <v>10054</v>
      </c>
      <c r="D14165" s="90" t="s">
        <v>10055</v>
      </c>
      <c r="E14165" s="75" t="s">
        <v>185</v>
      </c>
      <c r="F14165" s="88" t="s">
        <v>10051</v>
      </c>
      <c r="G14165" s="88" t="s">
        <v>3694</v>
      </c>
      <c r="H14165" s="93">
        <v>190</v>
      </c>
      <c r="I14165" s="92">
        <v>0.38</v>
      </c>
      <c r="J14165" s="93">
        <v>117.8</v>
      </c>
    </row>
    <row r="14166" spans="1:10" ht="51">
      <c r="A14166" s="72">
        <v>14162</v>
      </c>
      <c r="B14166" s="88" t="s">
        <v>835</v>
      </c>
      <c r="C14166" s="89" t="s">
        <v>10049</v>
      </c>
      <c r="D14166" s="90" t="s">
        <v>10050</v>
      </c>
      <c r="E14166" s="75" t="s">
        <v>185</v>
      </c>
      <c r="F14166" s="89" t="s">
        <v>10051</v>
      </c>
      <c r="G14166" s="88" t="s">
        <v>3694</v>
      </c>
      <c r="H14166" s="93">
        <v>75</v>
      </c>
      <c r="I14166" s="92">
        <v>0.38</v>
      </c>
      <c r="J14166" s="93">
        <v>46.5</v>
      </c>
    </row>
    <row r="14167" spans="1:10" ht="51">
      <c r="A14167" s="72">
        <v>14163</v>
      </c>
      <c r="B14167" s="88" t="s">
        <v>835</v>
      </c>
      <c r="C14167" s="89" t="s">
        <v>10052</v>
      </c>
      <c r="D14167" s="90" t="s">
        <v>10053</v>
      </c>
      <c r="E14167" s="75" t="s">
        <v>185</v>
      </c>
      <c r="F14167" s="89" t="s">
        <v>10051</v>
      </c>
      <c r="G14167" s="88" t="s">
        <v>3694</v>
      </c>
      <c r="H14167" s="93">
        <v>99</v>
      </c>
      <c r="I14167" s="92">
        <v>0.38</v>
      </c>
      <c r="J14167" s="93">
        <v>61.38</v>
      </c>
    </row>
    <row r="14168" spans="1:10" ht="63.75">
      <c r="A14168" s="72">
        <v>14164</v>
      </c>
      <c r="B14168" s="88" t="s">
        <v>835</v>
      </c>
      <c r="C14168" s="88" t="s">
        <v>8355</v>
      </c>
      <c r="D14168" s="90" t="s">
        <v>8356</v>
      </c>
      <c r="E14168" s="75" t="s">
        <v>185</v>
      </c>
      <c r="F14168" s="88" t="s">
        <v>7980</v>
      </c>
      <c r="G14168" s="88" t="s">
        <v>3694</v>
      </c>
      <c r="H14168" s="93">
        <v>280</v>
      </c>
      <c r="I14168" s="92">
        <v>0.38</v>
      </c>
      <c r="J14168" s="93">
        <v>173.6</v>
      </c>
    </row>
    <row r="14169" spans="1:10" ht="76.5">
      <c r="A14169" s="72">
        <v>14165</v>
      </c>
      <c r="B14169" s="88" t="s">
        <v>835</v>
      </c>
      <c r="C14169" s="88" t="s">
        <v>8343</v>
      </c>
      <c r="D14169" s="90" t="s">
        <v>8344</v>
      </c>
      <c r="E14169" s="75" t="s">
        <v>185</v>
      </c>
      <c r="F14169" s="88" t="s">
        <v>7980</v>
      </c>
      <c r="G14169" s="88" t="s">
        <v>3694</v>
      </c>
      <c r="H14169" s="93">
        <v>289</v>
      </c>
      <c r="I14169" s="92">
        <v>0.38</v>
      </c>
      <c r="J14169" s="93">
        <v>179.18</v>
      </c>
    </row>
    <row r="14170" spans="1:10" ht="76.5">
      <c r="A14170" s="72">
        <v>14166</v>
      </c>
      <c r="B14170" s="88" t="s">
        <v>835</v>
      </c>
      <c r="C14170" s="103" t="s">
        <v>8345</v>
      </c>
      <c r="D14170" s="104" t="s">
        <v>8346</v>
      </c>
      <c r="E14170" s="75" t="s">
        <v>185</v>
      </c>
      <c r="F14170" s="103" t="s">
        <v>7980</v>
      </c>
      <c r="G14170" s="88" t="s">
        <v>3694</v>
      </c>
      <c r="H14170" s="105">
        <v>289</v>
      </c>
      <c r="I14170" s="92">
        <v>0.38</v>
      </c>
      <c r="J14170" s="93">
        <v>179.18</v>
      </c>
    </row>
    <row r="14171" spans="1:10" ht="63.75">
      <c r="A14171" s="72">
        <v>14167</v>
      </c>
      <c r="B14171" s="88" t="s">
        <v>835</v>
      </c>
      <c r="C14171" s="88" t="s">
        <v>8357</v>
      </c>
      <c r="D14171" s="90" t="s">
        <v>8358</v>
      </c>
      <c r="E14171" s="75" t="s">
        <v>185</v>
      </c>
      <c r="F14171" s="88" t="s">
        <v>7980</v>
      </c>
      <c r="G14171" s="88" t="s">
        <v>3694</v>
      </c>
      <c r="H14171" s="93">
        <v>280</v>
      </c>
      <c r="I14171" s="92">
        <v>0.38</v>
      </c>
      <c r="J14171" s="93">
        <v>173.6</v>
      </c>
    </row>
    <row r="14172" spans="1:10" ht="76.5">
      <c r="A14172" s="72">
        <v>14168</v>
      </c>
      <c r="B14172" s="88" t="s">
        <v>835</v>
      </c>
      <c r="C14172" s="88" t="s">
        <v>8347</v>
      </c>
      <c r="D14172" s="90" t="s">
        <v>8348</v>
      </c>
      <c r="E14172" s="75" t="s">
        <v>185</v>
      </c>
      <c r="F14172" s="88" t="s">
        <v>7980</v>
      </c>
      <c r="G14172" s="88" t="s">
        <v>3694</v>
      </c>
      <c r="H14172" s="93">
        <v>289</v>
      </c>
      <c r="I14172" s="92">
        <v>0.38</v>
      </c>
      <c r="J14172" s="93">
        <v>179.18</v>
      </c>
    </row>
    <row r="14173" spans="1:10" ht="76.5">
      <c r="A14173" s="72">
        <v>14169</v>
      </c>
      <c r="B14173" s="88" t="s">
        <v>835</v>
      </c>
      <c r="C14173" s="88" t="s">
        <v>8349</v>
      </c>
      <c r="D14173" s="90" t="s">
        <v>8350</v>
      </c>
      <c r="E14173" s="75" t="s">
        <v>185</v>
      </c>
      <c r="F14173" s="88" t="s">
        <v>7980</v>
      </c>
      <c r="G14173" s="88" t="s">
        <v>3694</v>
      </c>
      <c r="H14173" s="93">
        <v>289</v>
      </c>
      <c r="I14173" s="92">
        <v>0.38</v>
      </c>
      <c r="J14173" s="93">
        <v>179.18</v>
      </c>
    </row>
    <row r="14174" spans="1:10" ht="76.5">
      <c r="A14174" s="72">
        <v>14170</v>
      </c>
      <c r="B14174" s="88" t="s">
        <v>835</v>
      </c>
      <c r="C14174" s="88" t="s">
        <v>8351</v>
      </c>
      <c r="D14174" s="90" t="s">
        <v>8352</v>
      </c>
      <c r="E14174" s="75" t="s">
        <v>185</v>
      </c>
      <c r="F14174" s="88" t="s">
        <v>7980</v>
      </c>
      <c r="G14174" s="88" t="s">
        <v>3694</v>
      </c>
      <c r="H14174" s="93">
        <v>459</v>
      </c>
      <c r="I14174" s="92">
        <v>0.38</v>
      </c>
      <c r="J14174" s="93">
        <v>284.58</v>
      </c>
    </row>
    <row r="14175" spans="1:10" ht="76.5">
      <c r="A14175" s="72">
        <v>14171</v>
      </c>
      <c r="B14175" s="88" t="s">
        <v>835</v>
      </c>
      <c r="C14175" s="103" t="s">
        <v>8353</v>
      </c>
      <c r="D14175" s="104" t="s">
        <v>8354</v>
      </c>
      <c r="E14175" s="75" t="s">
        <v>185</v>
      </c>
      <c r="F14175" s="103" t="s">
        <v>7980</v>
      </c>
      <c r="G14175" s="88" t="s">
        <v>3694</v>
      </c>
      <c r="H14175" s="105">
        <v>459</v>
      </c>
      <c r="I14175" s="92">
        <v>0.38</v>
      </c>
      <c r="J14175" s="93">
        <v>284.58</v>
      </c>
    </row>
    <row r="14176" spans="1:10" ht="89.25">
      <c r="A14176" s="72">
        <v>14172</v>
      </c>
      <c r="B14176" s="88" t="s">
        <v>835</v>
      </c>
      <c r="C14176" s="103" t="s">
        <v>8163</v>
      </c>
      <c r="D14176" s="104" t="s">
        <v>8164</v>
      </c>
      <c r="E14176" s="75" t="s">
        <v>185</v>
      </c>
      <c r="F14176" s="103" t="s">
        <v>7980</v>
      </c>
      <c r="G14176" s="88" t="s">
        <v>3694</v>
      </c>
      <c r="H14176" s="93">
        <v>559</v>
      </c>
      <c r="I14176" s="92">
        <v>0.38</v>
      </c>
      <c r="J14176" s="93">
        <v>346.58</v>
      </c>
    </row>
    <row r="14177" spans="1:10" ht="63.75">
      <c r="A14177" s="72">
        <v>14173</v>
      </c>
      <c r="B14177" s="88" t="s">
        <v>835</v>
      </c>
      <c r="C14177" s="88" t="s">
        <v>8145</v>
      </c>
      <c r="D14177" s="90" t="s">
        <v>8146</v>
      </c>
      <c r="E14177" s="75" t="s">
        <v>185</v>
      </c>
      <c r="F14177" s="88" t="s">
        <v>7980</v>
      </c>
      <c r="G14177" s="88" t="s">
        <v>3694</v>
      </c>
      <c r="H14177" s="96">
        <v>370</v>
      </c>
      <c r="I14177" s="92">
        <v>0.38</v>
      </c>
      <c r="J14177" s="93">
        <v>229.4</v>
      </c>
    </row>
    <row r="14178" spans="1:10" ht="63.75">
      <c r="A14178" s="72">
        <v>14174</v>
      </c>
      <c r="B14178" s="88" t="s">
        <v>835</v>
      </c>
      <c r="C14178" s="88" t="s">
        <v>8153</v>
      </c>
      <c r="D14178" s="90" t="s">
        <v>8154</v>
      </c>
      <c r="E14178" s="75" t="s">
        <v>185</v>
      </c>
      <c r="F14178" s="88" t="s">
        <v>7980</v>
      </c>
      <c r="G14178" s="88" t="s">
        <v>3694</v>
      </c>
      <c r="H14178" s="96">
        <v>370</v>
      </c>
      <c r="I14178" s="92">
        <v>0.38</v>
      </c>
      <c r="J14178" s="93">
        <v>229.4</v>
      </c>
    </row>
    <row r="14179" spans="1:10" ht="63.75">
      <c r="A14179" s="72">
        <v>14175</v>
      </c>
      <c r="B14179" s="88" t="s">
        <v>835</v>
      </c>
      <c r="C14179" s="88" t="s">
        <v>8147</v>
      </c>
      <c r="D14179" s="90" t="s">
        <v>8148</v>
      </c>
      <c r="E14179" s="75" t="s">
        <v>185</v>
      </c>
      <c r="F14179" s="88" t="s">
        <v>7980</v>
      </c>
      <c r="G14179" s="88" t="s">
        <v>3694</v>
      </c>
      <c r="H14179" s="96">
        <v>370</v>
      </c>
      <c r="I14179" s="92">
        <v>0.38</v>
      </c>
      <c r="J14179" s="93">
        <v>229.4</v>
      </c>
    </row>
    <row r="14180" spans="1:10" ht="63.75">
      <c r="A14180" s="72">
        <v>14176</v>
      </c>
      <c r="B14180" s="88" t="s">
        <v>835</v>
      </c>
      <c r="C14180" s="88" t="s">
        <v>8155</v>
      </c>
      <c r="D14180" s="90" t="s">
        <v>8156</v>
      </c>
      <c r="E14180" s="75" t="s">
        <v>185</v>
      </c>
      <c r="F14180" s="88" t="s">
        <v>7980</v>
      </c>
      <c r="G14180" s="88" t="s">
        <v>3694</v>
      </c>
      <c r="H14180" s="96">
        <v>370</v>
      </c>
      <c r="I14180" s="92">
        <v>0.38</v>
      </c>
      <c r="J14180" s="93">
        <v>229.4</v>
      </c>
    </row>
    <row r="14181" spans="1:10" ht="63.75">
      <c r="A14181" s="72">
        <v>14177</v>
      </c>
      <c r="B14181" s="88" t="s">
        <v>835</v>
      </c>
      <c r="C14181" s="88" t="s">
        <v>8149</v>
      </c>
      <c r="D14181" s="90" t="s">
        <v>8150</v>
      </c>
      <c r="E14181" s="75" t="s">
        <v>185</v>
      </c>
      <c r="F14181" s="88" t="s">
        <v>7980</v>
      </c>
      <c r="G14181" s="88" t="s">
        <v>3694</v>
      </c>
      <c r="H14181" s="96">
        <v>370</v>
      </c>
      <c r="I14181" s="92">
        <v>0.38</v>
      </c>
      <c r="J14181" s="93">
        <v>229.4</v>
      </c>
    </row>
    <row r="14182" spans="1:10" ht="76.5">
      <c r="A14182" s="72">
        <v>14178</v>
      </c>
      <c r="B14182" s="88" t="s">
        <v>835</v>
      </c>
      <c r="C14182" s="88" t="s">
        <v>8151</v>
      </c>
      <c r="D14182" s="90" t="s">
        <v>8152</v>
      </c>
      <c r="E14182" s="75" t="s">
        <v>185</v>
      </c>
      <c r="F14182" s="88" t="s">
        <v>7980</v>
      </c>
      <c r="G14182" s="88" t="s">
        <v>3694</v>
      </c>
      <c r="H14182" s="96">
        <v>615</v>
      </c>
      <c r="I14182" s="92">
        <v>0.38</v>
      </c>
      <c r="J14182" s="93">
        <v>381.3</v>
      </c>
    </row>
    <row r="14183" spans="1:10" ht="63.75">
      <c r="A14183" s="72">
        <v>14179</v>
      </c>
      <c r="B14183" s="88" t="s">
        <v>835</v>
      </c>
      <c r="C14183" s="88" t="s">
        <v>8157</v>
      </c>
      <c r="D14183" s="90" t="s">
        <v>8158</v>
      </c>
      <c r="E14183" s="75" t="s">
        <v>185</v>
      </c>
      <c r="F14183" s="88" t="s">
        <v>7980</v>
      </c>
      <c r="G14183" s="88" t="s">
        <v>3694</v>
      </c>
      <c r="H14183" s="96">
        <v>470</v>
      </c>
      <c r="I14183" s="92">
        <v>0.38</v>
      </c>
      <c r="J14183" s="93">
        <v>291.39999999999998</v>
      </c>
    </row>
    <row r="14184" spans="1:10" ht="63.75">
      <c r="A14184" s="72">
        <v>14180</v>
      </c>
      <c r="B14184" s="88" t="s">
        <v>835</v>
      </c>
      <c r="C14184" s="88" t="s">
        <v>8159</v>
      </c>
      <c r="D14184" s="90" t="s">
        <v>8160</v>
      </c>
      <c r="E14184" s="75" t="s">
        <v>185</v>
      </c>
      <c r="F14184" s="88" t="s">
        <v>7980</v>
      </c>
      <c r="G14184" s="88" t="s">
        <v>3694</v>
      </c>
      <c r="H14184" s="96">
        <v>470</v>
      </c>
      <c r="I14184" s="92">
        <v>0.38</v>
      </c>
      <c r="J14184" s="93">
        <v>291.39999999999998</v>
      </c>
    </row>
    <row r="14185" spans="1:10" ht="63.75">
      <c r="A14185" s="72">
        <v>14181</v>
      </c>
      <c r="B14185" s="88" t="s">
        <v>835</v>
      </c>
      <c r="C14185" s="88" t="s">
        <v>8161</v>
      </c>
      <c r="D14185" s="90" t="s">
        <v>8162</v>
      </c>
      <c r="E14185" s="75" t="s">
        <v>185</v>
      </c>
      <c r="F14185" s="88" t="s">
        <v>7980</v>
      </c>
      <c r="G14185" s="88" t="s">
        <v>3694</v>
      </c>
      <c r="H14185" s="96">
        <v>675</v>
      </c>
      <c r="I14185" s="92">
        <v>0.38</v>
      </c>
      <c r="J14185" s="93">
        <v>418.5</v>
      </c>
    </row>
    <row r="14186" spans="1:10" ht="63.75">
      <c r="A14186" s="72">
        <v>14182</v>
      </c>
      <c r="B14186" s="88" t="s">
        <v>835</v>
      </c>
      <c r="C14186" s="89" t="s">
        <v>8047</v>
      </c>
      <c r="D14186" s="90" t="s">
        <v>8048</v>
      </c>
      <c r="E14186" s="75" t="s">
        <v>185</v>
      </c>
      <c r="F14186" s="88" t="s">
        <v>7980</v>
      </c>
      <c r="G14186" s="88" t="s">
        <v>3694</v>
      </c>
      <c r="H14186" s="93">
        <v>950</v>
      </c>
      <c r="I14186" s="92">
        <v>0.38</v>
      </c>
      <c r="J14186" s="93">
        <v>589</v>
      </c>
    </row>
    <row r="14187" spans="1:10" ht="76.5">
      <c r="A14187" s="72">
        <v>14183</v>
      </c>
      <c r="B14187" s="88" t="s">
        <v>835</v>
      </c>
      <c r="C14187" s="88" t="s">
        <v>8317</v>
      </c>
      <c r="D14187" s="90" t="s">
        <v>8318</v>
      </c>
      <c r="E14187" s="75" t="s">
        <v>185</v>
      </c>
      <c r="F14187" s="88" t="s">
        <v>7980</v>
      </c>
      <c r="G14187" s="88" t="s">
        <v>3694</v>
      </c>
      <c r="H14187" s="93">
        <v>379</v>
      </c>
      <c r="I14187" s="92">
        <v>0.38</v>
      </c>
      <c r="J14187" s="93">
        <v>234.98</v>
      </c>
    </row>
    <row r="14188" spans="1:10" ht="76.5">
      <c r="A14188" s="72">
        <v>14184</v>
      </c>
      <c r="B14188" s="88" t="s">
        <v>835</v>
      </c>
      <c r="C14188" s="103" t="s">
        <v>8319</v>
      </c>
      <c r="D14188" s="104" t="s">
        <v>8320</v>
      </c>
      <c r="E14188" s="75" t="s">
        <v>185</v>
      </c>
      <c r="F14188" s="103" t="s">
        <v>7980</v>
      </c>
      <c r="G14188" s="88" t="s">
        <v>3694</v>
      </c>
      <c r="H14188" s="105">
        <v>379</v>
      </c>
      <c r="I14188" s="92">
        <v>0.38</v>
      </c>
      <c r="J14188" s="93">
        <v>234.98</v>
      </c>
    </row>
    <row r="14189" spans="1:10" ht="76.5">
      <c r="A14189" s="72">
        <v>14185</v>
      </c>
      <c r="B14189" s="88" t="s">
        <v>835</v>
      </c>
      <c r="C14189" s="88" t="s">
        <v>8321</v>
      </c>
      <c r="D14189" s="90" t="s">
        <v>8322</v>
      </c>
      <c r="E14189" s="75" t="s">
        <v>185</v>
      </c>
      <c r="F14189" s="88" t="s">
        <v>7980</v>
      </c>
      <c r="G14189" s="88" t="s">
        <v>3694</v>
      </c>
      <c r="H14189" s="93">
        <v>379</v>
      </c>
      <c r="I14189" s="92">
        <v>0.38</v>
      </c>
      <c r="J14189" s="93">
        <v>234.98</v>
      </c>
    </row>
    <row r="14190" spans="1:10" ht="76.5">
      <c r="A14190" s="72">
        <v>14186</v>
      </c>
      <c r="B14190" s="88" t="s">
        <v>835</v>
      </c>
      <c r="C14190" s="88" t="s">
        <v>8323</v>
      </c>
      <c r="D14190" s="90" t="s">
        <v>8324</v>
      </c>
      <c r="E14190" s="75" t="s">
        <v>185</v>
      </c>
      <c r="F14190" s="88" t="s">
        <v>7980</v>
      </c>
      <c r="G14190" s="88" t="s">
        <v>3694</v>
      </c>
      <c r="H14190" s="93">
        <v>379</v>
      </c>
      <c r="I14190" s="92">
        <v>0.38</v>
      </c>
      <c r="J14190" s="93">
        <v>234.98</v>
      </c>
    </row>
    <row r="14191" spans="1:10" ht="76.5">
      <c r="A14191" s="72">
        <v>14187</v>
      </c>
      <c r="B14191" s="88" t="s">
        <v>835</v>
      </c>
      <c r="C14191" s="88" t="s">
        <v>8325</v>
      </c>
      <c r="D14191" s="90" t="s">
        <v>8326</v>
      </c>
      <c r="E14191" s="75" t="s">
        <v>185</v>
      </c>
      <c r="F14191" s="88" t="s">
        <v>7980</v>
      </c>
      <c r="G14191" s="88" t="s">
        <v>3694</v>
      </c>
      <c r="H14191" s="93">
        <v>519</v>
      </c>
      <c r="I14191" s="92">
        <v>0.38</v>
      </c>
      <c r="J14191" s="93">
        <v>321.77999999999997</v>
      </c>
    </row>
    <row r="14192" spans="1:10" ht="102">
      <c r="A14192" s="72">
        <v>14188</v>
      </c>
      <c r="B14192" s="88" t="s">
        <v>835</v>
      </c>
      <c r="C14192" s="103" t="s">
        <v>8167</v>
      </c>
      <c r="D14192" s="104" t="s">
        <v>8168</v>
      </c>
      <c r="E14192" s="75" t="s">
        <v>185</v>
      </c>
      <c r="F14192" s="103" t="s">
        <v>7980</v>
      </c>
      <c r="G14192" s="88" t="s">
        <v>3694</v>
      </c>
      <c r="H14192" s="93">
        <v>619</v>
      </c>
      <c r="I14192" s="92">
        <v>0.38</v>
      </c>
      <c r="J14192" s="93">
        <v>383.78</v>
      </c>
    </row>
    <row r="14193" spans="1:10" ht="63.75">
      <c r="A14193" s="72">
        <v>14189</v>
      </c>
      <c r="B14193" s="88" t="s">
        <v>835</v>
      </c>
      <c r="C14193" s="88" t="s">
        <v>8129</v>
      </c>
      <c r="D14193" s="90" t="s">
        <v>8130</v>
      </c>
      <c r="E14193" s="75" t="s">
        <v>185</v>
      </c>
      <c r="F14193" s="88" t="s">
        <v>7980</v>
      </c>
      <c r="G14193" s="88" t="s">
        <v>3694</v>
      </c>
      <c r="H14193" s="96">
        <v>470</v>
      </c>
      <c r="I14193" s="92">
        <v>0.38</v>
      </c>
      <c r="J14193" s="93">
        <v>291.39999999999998</v>
      </c>
    </row>
    <row r="14194" spans="1:10" ht="63.75">
      <c r="A14194" s="72">
        <v>14190</v>
      </c>
      <c r="B14194" s="88" t="s">
        <v>835</v>
      </c>
      <c r="C14194" s="88" t="s">
        <v>8131</v>
      </c>
      <c r="D14194" s="90" t="s">
        <v>8132</v>
      </c>
      <c r="E14194" s="75" t="s">
        <v>185</v>
      </c>
      <c r="F14194" s="88" t="s">
        <v>7980</v>
      </c>
      <c r="G14194" s="88" t="s">
        <v>3694</v>
      </c>
      <c r="H14194" s="96">
        <v>470</v>
      </c>
      <c r="I14194" s="92">
        <v>0.38</v>
      </c>
      <c r="J14194" s="93">
        <v>291.39999999999998</v>
      </c>
    </row>
    <row r="14195" spans="1:10" ht="63.75">
      <c r="A14195" s="72">
        <v>14191</v>
      </c>
      <c r="B14195" s="88" t="s">
        <v>835</v>
      </c>
      <c r="C14195" s="88" t="s">
        <v>8133</v>
      </c>
      <c r="D14195" s="90" t="s">
        <v>8134</v>
      </c>
      <c r="E14195" s="75" t="s">
        <v>185</v>
      </c>
      <c r="F14195" s="88" t="s">
        <v>7980</v>
      </c>
      <c r="G14195" s="88" t="s">
        <v>3694</v>
      </c>
      <c r="H14195" s="96">
        <v>470</v>
      </c>
      <c r="I14195" s="92">
        <v>0.38</v>
      </c>
      <c r="J14195" s="93">
        <v>291.39999999999998</v>
      </c>
    </row>
    <row r="14196" spans="1:10" ht="76.5">
      <c r="A14196" s="72">
        <v>14192</v>
      </c>
      <c r="B14196" s="88" t="s">
        <v>835</v>
      </c>
      <c r="C14196" s="88" t="s">
        <v>8135</v>
      </c>
      <c r="D14196" s="90" t="s">
        <v>8136</v>
      </c>
      <c r="E14196" s="75" t="s">
        <v>185</v>
      </c>
      <c r="F14196" s="88" t="s">
        <v>7980</v>
      </c>
      <c r="G14196" s="88" t="s">
        <v>3694</v>
      </c>
      <c r="H14196" s="96">
        <v>680</v>
      </c>
      <c r="I14196" s="92">
        <v>0.38</v>
      </c>
      <c r="J14196" s="93">
        <v>421.6</v>
      </c>
    </row>
    <row r="14197" spans="1:10" ht="51">
      <c r="A14197" s="72">
        <v>14193</v>
      </c>
      <c r="B14197" s="88" t="s">
        <v>835</v>
      </c>
      <c r="C14197" s="99" t="s">
        <v>8391</v>
      </c>
      <c r="D14197" s="99" t="s">
        <v>8392</v>
      </c>
      <c r="E14197" s="75" t="s">
        <v>185</v>
      </c>
      <c r="F14197" s="100" t="s">
        <v>7980</v>
      </c>
      <c r="G14197" s="88" t="s">
        <v>3694</v>
      </c>
      <c r="H14197" s="105">
        <v>1500</v>
      </c>
      <c r="I14197" s="92">
        <v>0.38</v>
      </c>
      <c r="J14197" s="93">
        <v>930</v>
      </c>
    </row>
    <row r="14198" spans="1:10" ht="63.75">
      <c r="A14198" s="72">
        <v>14194</v>
      </c>
      <c r="B14198" s="88" t="s">
        <v>835</v>
      </c>
      <c r="C14198" s="99" t="s">
        <v>8393</v>
      </c>
      <c r="D14198" s="99" t="s">
        <v>8394</v>
      </c>
      <c r="E14198" s="75" t="s">
        <v>185</v>
      </c>
      <c r="F14198" s="100" t="s">
        <v>7980</v>
      </c>
      <c r="G14198" s="88" t="s">
        <v>3694</v>
      </c>
      <c r="H14198" s="105">
        <v>1700</v>
      </c>
      <c r="I14198" s="92">
        <v>0.38</v>
      </c>
      <c r="J14198" s="93">
        <v>1054</v>
      </c>
    </row>
    <row r="14199" spans="1:10" ht="76.5">
      <c r="A14199" s="72">
        <v>14195</v>
      </c>
      <c r="B14199" s="88" t="s">
        <v>835</v>
      </c>
      <c r="C14199" s="100" t="s">
        <v>8395</v>
      </c>
      <c r="D14199" s="99" t="s">
        <v>8396</v>
      </c>
      <c r="E14199" s="75" t="s">
        <v>185</v>
      </c>
      <c r="F14199" s="99" t="s">
        <v>7980</v>
      </c>
      <c r="G14199" s="88" t="s">
        <v>3694</v>
      </c>
      <c r="H14199" s="105">
        <v>2000</v>
      </c>
      <c r="I14199" s="92">
        <v>0.38</v>
      </c>
      <c r="J14199" s="93">
        <v>1240</v>
      </c>
    </row>
    <row r="14200" spans="1:10" ht="76.5">
      <c r="A14200" s="72">
        <v>14196</v>
      </c>
      <c r="B14200" s="88" t="s">
        <v>835</v>
      </c>
      <c r="C14200" s="100" t="s">
        <v>8397</v>
      </c>
      <c r="D14200" s="99" t="s">
        <v>8398</v>
      </c>
      <c r="E14200" s="75" t="s">
        <v>185</v>
      </c>
      <c r="F14200" s="100" t="s">
        <v>7980</v>
      </c>
      <c r="G14200" s="88" t="s">
        <v>3694</v>
      </c>
      <c r="H14200" s="105">
        <v>1500</v>
      </c>
      <c r="I14200" s="92">
        <v>0.38</v>
      </c>
      <c r="J14200" s="93">
        <v>930</v>
      </c>
    </row>
    <row r="14201" spans="1:10" ht="76.5">
      <c r="A14201" s="72">
        <v>14197</v>
      </c>
      <c r="B14201" s="88" t="s">
        <v>835</v>
      </c>
      <c r="C14201" s="104" t="s">
        <v>8399</v>
      </c>
      <c r="D14201" s="104" t="s">
        <v>8400</v>
      </c>
      <c r="E14201" s="75" t="s">
        <v>185</v>
      </c>
      <c r="F14201" s="103" t="s">
        <v>7980</v>
      </c>
      <c r="G14201" s="88" t="s">
        <v>3694</v>
      </c>
      <c r="H14201" s="105">
        <v>1700</v>
      </c>
      <c r="I14201" s="92">
        <v>0.38</v>
      </c>
      <c r="J14201" s="93">
        <v>1054</v>
      </c>
    </row>
    <row r="14202" spans="1:10" ht="89.25">
      <c r="A14202" s="72">
        <v>14198</v>
      </c>
      <c r="B14202" s="88" t="s">
        <v>835</v>
      </c>
      <c r="C14202" s="100" t="s">
        <v>8401</v>
      </c>
      <c r="D14202" s="104" t="s">
        <v>8402</v>
      </c>
      <c r="E14202" s="75" t="s">
        <v>185</v>
      </c>
      <c r="F14202" s="100" t="s">
        <v>7980</v>
      </c>
      <c r="G14202" s="88" t="s">
        <v>3694</v>
      </c>
      <c r="H14202" s="105">
        <v>2000</v>
      </c>
      <c r="I14202" s="92">
        <v>0.38</v>
      </c>
      <c r="J14202" s="93">
        <v>1240</v>
      </c>
    </row>
    <row r="14203" spans="1:10" ht="76.5">
      <c r="A14203" s="72">
        <v>14199</v>
      </c>
      <c r="B14203" s="88" t="s">
        <v>835</v>
      </c>
      <c r="C14203" s="100" t="s">
        <v>8403</v>
      </c>
      <c r="D14203" s="99" t="s">
        <v>8404</v>
      </c>
      <c r="E14203" s="75" t="s">
        <v>185</v>
      </c>
      <c r="F14203" s="100" t="s">
        <v>7980</v>
      </c>
      <c r="G14203" s="88" t="s">
        <v>3694</v>
      </c>
      <c r="H14203" s="105">
        <v>2300</v>
      </c>
      <c r="I14203" s="92">
        <v>0.38</v>
      </c>
      <c r="J14203" s="93">
        <v>1426</v>
      </c>
    </row>
    <row r="14204" spans="1:10" ht="76.5">
      <c r="A14204" s="72">
        <v>14200</v>
      </c>
      <c r="B14204" s="88" t="s">
        <v>835</v>
      </c>
      <c r="C14204" s="100" t="s">
        <v>8405</v>
      </c>
      <c r="D14204" s="99" t="s">
        <v>8406</v>
      </c>
      <c r="E14204" s="75" t="s">
        <v>185</v>
      </c>
      <c r="F14204" s="100" t="s">
        <v>7980</v>
      </c>
      <c r="G14204" s="88" t="s">
        <v>3694</v>
      </c>
      <c r="H14204" s="105">
        <v>2500</v>
      </c>
      <c r="I14204" s="92">
        <v>0.38</v>
      </c>
      <c r="J14204" s="93">
        <v>1550</v>
      </c>
    </row>
    <row r="14205" spans="1:10" ht="89.25">
      <c r="A14205" s="72">
        <v>14201</v>
      </c>
      <c r="B14205" s="88" t="s">
        <v>835</v>
      </c>
      <c r="C14205" s="100" t="s">
        <v>8407</v>
      </c>
      <c r="D14205" s="99" t="s">
        <v>8408</v>
      </c>
      <c r="E14205" s="75" t="s">
        <v>185</v>
      </c>
      <c r="F14205" s="100" t="s">
        <v>7980</v>
      </c>
      <c r="G14205" s="88" t="s">
        <v>3694</v>
      </c>
      <c r="H14205" s="105">
        <v>2700</v>
      </c>
      <c r="I14205" s="92">
        <v>0.38</v>
      </c>
      <c r="J14205" s="93">
        <v>1674</v>
      </c>
    </row>
    <row r="14206" spans="1:10" ht="76.5">
      <c r="A14206" s="72">
        <v>14202</v>
      </c>
      <c r="B14206" s="88" t="s">
        <v>835</v>
      </c>
      <c r="C14206" s="88" t="s">
        <v>8327</v>
      </c>
      <c r="D14206" s="90" t="s">
        <v>8328</v>
      </c>
      <c r="E14206" s="75" t="s">
        <v>185</v>
      </c>
      <c r="F14206" s="88" t="s">
        <v>7980</v>
      </c>
      <c r="G14206" s="88" t="s">
        <v>3694</v>
      </c>
      <c r="H14206" s="93">
        <v>395</v>
      </c>
      <c r="I14206" s="92">
        <v>0.38</v>
      </c>
      <c r="J14206" s="93">
        <v>244.9</v>
      </c>
    </row>
    <row r="14207" spans="1:10" ht="76.5">
      <c r="A14207" s="72">
        <v>14203</v>
      </c>
      <c r="B14207" s="88" t="s">
        <v>835</v>
      </c>
      <c r="C14207" s="103" t="s">
        <v>8329</v>
      </c>
      <c r="D14207" s="104" t="s">
        <v>8330</v>
      </c>
      <c r="E14207" s="75" t="s">
        <v>185</v>
      </c>
      <c r="F14207" s="103" t="s">
        <v>7980</v>
      </c>
      <c r="G14207" s="88" t="s">
        <v>3694</v>
      </c>
      <c r="H14207" s="105">
        <v>395</v>
      </c>
      <c r="I14207" s="92">
        <v>0.38</v>
      </c>
      <c r="J14207" s="93">
        <v>244.9</v>
      </c>
    </row>
    <row r="14208" spans="1:10" ht="76.5">
      <c r="A14208" s="72">
        <v>14204</v>
      </c>
      <c r="B14208" s="88" t="s">
        <v>835</v>
      </c>
      <c r="C14208" s="88" t="s">
        <v>8331</v>
      </c>
      <c r="D14208" s="90" t="s">
        <v>8332</v>
      </c>
      <c r="E14208" s="75" t="s">
        <v>185</v>
      </c>
      <c r="F14208" s="88" t="s">
        <v>7980</v>
      </c>
      <c r="G14208" s="88" t="s">
        <v>3694</v>
      </c>
      <c r="H14208" s="93">
        <v>395</v>
      </c>
      <c r="I14208" s="92">
        <v>0.38</v>
      </c>
      <c r="J14208" s="93">
        <v>244.9</v>
      </c>
    </row>
    <row r="14209" spans="1:10" ht="76.5">
      <c r="A14209" s="72">
        <v>14205</v>
      </c>
      <c r="B14209" s="88" t="s">
        <v>835</v>
      </c>
      <c r="C14209" s="88" t="s">
        <v>8341</v>
      </c>
      <c r="D14209" s="90" t="s">
        <v>8342</v>
      </c>
      <c r="E14209" s="75" t="s">
        <v>185</v>
      </c>
      <c r="F14209" s="88" t="s">
        <v>7980</v>
      </c>
      <c r="G14209" s="88" t="s">
        <v>3694</v>
      </c>
      <c r="H14209" s="93">
        <v>339</v>
      </c>
      <c r="I14209" s="92">
        <v>0.38</v>
      </c>
      <c r="J14209" s="93">
        <v>210.18</v>
      </c>
    </row>
    <row r="14210" spans="1:10" ht="89.25">
      <c r="A14210" s="72">
        <v>14206</v>
      </c>
      <c r="B14210" s="88" t="s">
        <v>835</v>
      </c>
      <c r="C14210" s="88" t="s">
        <v>8333</v>
      </c>
      <c r="D14210" s="90" t="s">
        <v>8334</v>
      </c>
      <c r="E14210" s="75" t="s">
        <v>185</v>
      </c>
      <c r="F14210" s="88" t="s">
        <v>7980</v>
      </c>
      <c r="G14210" s="88" t="s">
        <v>3694</v>
      </c>
      <c r="H14210" s="93">
        <v>399</v>
      </c>
      <c r="I14210" s="92">
        <v>0.38</v>
      </c>
      <c r="J14210" s="93">
        <v>247.38</v>
      </c>
    </row>
    <row r="14211" spans="1:10" ht="76.5">
      <c r="A14211" s="72">
        <v>14207</v>
      </c>
      <c r="B14211" s="88" t="s">
        <v>835</v>
      </c>
      <c r="C14211" s="88" t="s">
        <v>8335</v>
      </c>
      <c r="D14211" s="90" t="s">
        <v>8336</v>
      </c>
      <c r="E14211" s="75" t="s">
        <v>185</v>
      </c>
      <c r="F14211" s="88" t="s">
        <v>7980</v>
      </c>
      <c r="G14211" s="88" t="s">
        <v>3694</v>
      </c>
      <c r="H14211" s="93">
        <v>395</v>
      </c>
      <c r="I14211" s="92">
        <v>0.38</v>
      </c>
      <c r="J14211" s="93">
        <v>244.9</v>
      </c>
    </row>
    <row r="14212" spans="1:10" ht="89.25">
      <c r="A14212" s="72">
        <v>14208</v>
      </c>
      <c r="B14212" s="88" t="s">
        <v>835</v>
      </c>
      <c r="C14212" s="88" t="s">
        <v>8337</v>
      </c>
      <c r="D14212" s="90" t="s">
        <v>8338</v>
      </c>
      <c r="E14212" s="75" t="s">
        <v>185</v>
      </c>
      <c r="F14212" s="88" t="s">
        <v>7980</v>
      </c>
      <c r="G14212" s="88" t="s">
        <v>3694</v>
      </c>
      <c r="H14212" s="93">
        <v>535</v>
      </c>
      <c r="I14212" s="92">
        <v>0.38</v>
      </c>
      <c r="J14212" s="93">
        <v>331.7</v>
      </c>
    </row>
    <row r="14213" spans="1:10" ht="89.25">
      <c r="A14213" s="72">
        <v>14209</v>
      </c>
      <c r="B14213" s="88" t="s">
        <v>835</v>
      </c>
      <c r="C14213" s="103" t="s">
        <v>8339</v>
      </c>
      <c r="D14213" s="104" t="s">
        <v>8340</v>
      </c>
      <c r="E14213" s="75" t="s">
        <v>185</v>
      </c>
      <c r="F14213" s="103" t="s">
        <v>7980</v>
      </c>
      <c r="G14213" s="88" t="s">
        <v>3694</v>
      </c>
      <c r="H14213" s="105">
        <v>535</v>
      </c>
      <c r="I14213" s="92">
        <v>0.38</v>
      </c>
      <c r="J14213" s="93">
        <v>331.7</v>
      </c>
    </row>
    <row r="14214" spans="1:10" ht="102">
      <c r="A14214" s="72">
        <v>14210</v>
      </c>
      <c r="B14214" s="88" t="s">
        <v>835</v>
      </c>
      <c r="C14214" s="103" t="s">
        <v>8165</v>
      </c>
      <c r="D14214" s="104" t="s">
        <v>8166</v>
      </c>
      <c r="E14214" s="75" t="s">
        <v>185</v>
      </c>
      <c r="F14214" s="103" t="s">
        <v>7980</v>
      </c>
      <c r="G14214" s="88" t="s">
        <v>3694</v>
      </c>
      <c r="H14214" s="93">
        <v>619</v>
      </c>
      <c r="I14214" s="92">
        <v>0.38</v>
      </c>
      <c r="J14214" s="93">
        <v>383.78</v>
      </c>
    </row>
    <row r="14215" spans="1:10" ht="76.5">
      <c r="A14215" s="72">
        <v>14211</v>
      </c>
      <c r="B14215" s="88" t="s">
        <v>835</v>
      </c>
      <c r="C14215" s="88" t="s">
        <v>8137</v>
      </c>
      <c r="D14215" s="90" t="s">
        <v>8138</v>
      </c>
      <c r="E14215" s="75" t="s">
        <v>185</v>
      </c>
      <c r="F14215" s="88" t="s">
        <v>7980</v>
      </c>
      <c r="G14215" s="88" t="s">
        <v>3694</v>
      </c>
      <c r="H14215" s="96">
        <v>470</v>
      </c>
      <c r="I14215" s="92">
        <v>0.38</v>
      </c>
      <c r="J14215" s="93">
        <v>291.39999999999998</v>
      </c>
    </row>
    <row r="14216" spans="1:10" ht="76.5">
      <c r="A14216" s="72">
        <v>14212</v>
      </c>
      <c r="B14216" s="88" t="s">
        <v>835</v>
      </c>
      <c r="C14216" s="88" t="s">
        <v>8139</v>
      </c>
      <c r="D14216" s="90" t="s">
        <v>8140</v>
      </c>
      <c r="E14216" s="75" t="s">
        <v>185</v>
      </c>
      <c r="F14216" s="88" t="s">
        <v>7980</v>
      </c>
      <c r="G14216" s="88" t="s">
        <v>3694</v>
      </c>
      <c r="H14216" s="96">
        <v>470</v>
      </c>
      <c r="I14216" s="92">
        <v>0.38</v>
      </c>
      <c r="J14216" s="93">
        <v>291.39999999999998</v>
      </c>
    </row>
    <row r="14217" spans="1:10" ht="76.5">
      <c r="A14217" s="72">
        <v>14213</v>
      </c>
      <c r="B14217" s="88" t="s">
        <v>835</v>
      </c>
      <c r="C14217" s="88" t="s">
        <v>8141</v>
      </c>
      <c r="D14217" s="90" t="s">
        <v>8142</v>
      </c>
      <c r="E14217" s="75" t="s">
        <v>185</v>
      </c>
      <c r="F14217" s="88" t="s">
        <v>7980</v>
      </c>
      <c r="G14217" s="88" t="s">
        <v>3694</v>
      </c>
      <c r="H14217" s="96">
        <v>470</v>
      </c>
      <c r="I14217" s="92">
        <v>0.38</v>
      </c>
      <c r="J14217" s="93">
        <v>291.39999999999998</v>
      </c>
    </row>
    <row r="14218" spans="1:10" ht="76.5">
      <c r="A14218" s="72">
        <v>14214</v>
      </c>
      <c r="B14218" s="88" t="s">
        <v>835</v>
      </c>
      <c r="C14218" s="88" t="s">
        <v>8143</v>
      </c>
      <c r="D14218" s="90" t="s">
        <v>8144</v>
      </c>
      <c r="E14218" s="75" t="s">
        <v>185</v>
      </c>
      <c r="F14218" s="88" t="s">
        <v>7980</v>
      </c>
      <c r="G14218" s="88" t="s">
        <v>3694</v>
      </c>
      <c r="H14218" s="96">
        <v>680</v>
      </c>
      <c r="I14218" s="92">
        <v>0.38</v>
      </c>
      <c r="J14218" s="93">
        <v>421.6</v>
      </c>
    </row>
    <row r="14219" spans="1:10" ht="76.5">
      <c r="A14219" s="72">
        <v>14215</v>
      </c>
      <c r="B14219" s="88" t="s">
        <v>835</v>
      </c>
      <c r="C14219" s="88" t="s">
        <v>9210</v>
      </c>
      <c r="D14219" s="90" t="s">
        <v>9211</v>
      </c>
      <c r="E14219" s="75" t="s">
        <v>185</v>
      </c>
      <c r="F14219" s="88" t="s">
        <v>8945</v>
      </c>
      <c r="G14219" s="88" t="s">
        <v>3694</v>
      </c>
      <c r="H14219" s="93">
        <v>517</v>
      </c>
      <c r="I14219" s="92">
        <v>0.38</v>
      </c>
      <c r="J14219" s="93">
        <v>320.54000000000002</v>
      </c>
    </row>
    <row r="14220" spans="1:10" ht="76.5">
      <c r="A14220" s="72">
        <v>14216</v>
      </c>
      <c r="B14220" s="88" t="s">
        <v>835</v>
      </c>
      <c r="C14220" s="88" t="s">
        <v>9212</v>
      </c>
      <c r="D14220" s="90" t="s">
        <v>9213</v>
      </c>
      <c r="E14220" s="75" t="s">
        <v>185</v>
      </c>
      <c r="F14220" s="88" t="s">
        <v>8945</v>
      </c>
      <c r="G14220" s="88" t="s">
        <v>3694</v>
      </c>
      <c r="H14220" s="93">
        <v>877</v>
      </c>
      <c r="I14220" s="92">
        <v>0.38</v>
      </c>
      <c r="J14220" s="93">
        <v>543.74</v>
      </c>
    </row>
    <row r="14221" spans="1:10" ht="76.5">
      <c r="A14221" s="72">
        <v>14217</v>
      </c>
      <c r="B14221" s="88" t="s">
        <v>835</v>
      </c>
      <c r="C14221" s="88" t="s">
        <v>9214</v>
      </c>
      <c r="D14221" s="90" t="s">
        <v>9215</v>
      </c>
      <c r="E14221" s="75" t="s">
        <v>185</v>
      </c>
      <c r="F14221" s="88" t="s">
        <v>8945</v>
      </c>
      <c r="G14221" s="88" t="s">
        <v>3694</v>
      </c>
      <c r="H14221" s="93">
        <v>1237</v>
      </c>
      <c r="I14221" s="92">
        <v>0.38</v>
      </c>
      <c r="J14221" s="93">
        <v>766.93999999999994</v>
      </c>
    </row>
    <row r="14222" spans="1:10" ht="76.5">
      <c r="A14222" s="72">
        <v>14218</v>
      </c>
      <c r="B14222" s="88" t="s">
        <v>835</v>
      </c>
      <c r="C14222" s="88" t="s">
        <v>9216</v>
      </c>
      <c r="D14222" s="90" t="s">
        <v>9217</v>
      </c>
      <c r="E14222" s="75" t="s">
        <v>185</v>
      </c>
      <c r="F14222" s="88" t="s">
        <v>8945</v>
      </c>
      <c r="G14222" s="88" t="s">
        <v>3694</v>
      </c>
      <c r="H14222" s="93">
        <v>1665</v>
      </c>
      <c r="I14222" s="92">
        <v>0.38</v>
      </c>
      <c r="J14222" s="93">
        <v>1032.3</v>
      </c>
    </row>
    <row r="14223" spans="1:10" ht="63.75">
      <c r="A14223" s="72">
        <v>14219</v>
      </c>
      <c r="B14223" s="88" t="s">
        <v>835</v>
      </c>
      <c r="C14223" s="89" t="s">
        <v>9184</v>
      </c>
      <c r="D14223" s="90" t="s">
        <v>9185</v>
      </c>
      <c r="E14223" s="75" t="s">
        <v>185</v>
      </c>
      <c r="F14223" s="88" t="s">
        <v>8945</v>
      </c>
      <c r="G14223" s="88" t="s">
        <v>3694</v>
      </c>
      <c r="H14223" s="93">
        <v>760</v>
      </c>
      <c r="I14223" s="92">
        <v>0.38</v>
      </c>
      <c r="J14223" s="93">
        <v>471.2</v>
      </c>
    </row>
    <row r="14224" spans="1:10" ht="63.75">
      <c r="A14224" s="72">
        <v>14220</v>
      </c>
      <c r="B14224" s="88" t="s">
        <v>835</v>
      </c>
      <c r="C14224" s="89" t="s">
        <v>9186</v>
      </c>
      <c r="D14224" s="90" t="s">
        <v>9187</v>
      </c>
      <c r="E14224" s="75" t="s">
        <v>185</v>
      </c>
      <c r="F14224" s="88" t="s">
        <v>8945</v>
      </c>
      <c r="G14224" s="88" t="s">
        <v>3694</v>
      </c>
      <c r="H14224" s="93">
        <v>1120</v>
      </c>
      <c r="I14224" s="92">
        <v>0.38</v>
      </c>
      <c r="J14224" s="93">
        <v>694.4</v>
      </c>
    </row>
    <row r="14225" spans="1:10" ht="63.75">
      <c r="A14225" s="72">
        <v>14221</v>
      </c>
      <c r="B14225" s="88" t="s">
        <v>835</v>
      </c>
      <c r="C14225" s="89" t="s">
        <v>9188</v>
      </c>
      <c r="D14225" s="90" t="s">
        <v>9189</v>
      </c>
      <c r="E14225" s="75" t="s">
        <v>185</v>
      </c>
      <c r="F14225" s="88" t="s">
        <v>8945</v>
      </c>
      <c r="G14225" s="88" t="s">
        <v>3694</v>
      </c>
      <c r="H14225" s="93">
        <v>1480</v>
      </c>
      <c r="I14225" s="92">
        <v>0.38</v>
      </c>
      <c r="J14225" s="93">
        <v>917.6</v>
      </c>
    </row>
    <row r="14226" spans="1:10" ht="63.75">
      <c r="A14226" s="72">
        <v>14222</v>
      </c>
      <c r="B14226" s="88" t="s">
        <v>835</v>
      </c>
      <c r="C14226" s="89" t="s">
        <v>9190</v>
      </c>
      <c r="D14226" s="90" t="s">
        <v>9191</v>
      </c>
      <c r="E14226" s="75" t="s">
        <v>185</v>
      </c>
      <c r="F14226" s="88" t="s">
        <v>8945</v>
      </c>
      <c r="G14226" s="88" t="s">
        <v>3694</v>
      </c>
      <c r="H14226" s="93">
        <v>1840</v>
      </c>
      <c r="I14226" s="92">
        <v>0.38</v>
      </c>
      <c r="J14226" s="93">
        <v>1140.8</v>
      </c>
    </row>
    <row r="14227" spans="1:10" ht="25.5">
      <c r="A14227" s="72">
        <v>14223</v>
      </c>
      <c r="B14227" s="88" t="s">
        <v>835</v>
      </c>
      <c r="C14227" s="97" t="s">
        <v>9686</v>
      </c>
      <c r="D14227" s="90" t="s">
        <v>9687</v>
      </c>
      <c r="E14227" s="75" t="s">
        <v>185</v>
      </c>
      <c r="F14227" s="88" t="s">
        <v>1407</v>
      </c>
      <c r="G14227" s="88" t="s">
        <v>3694</v>
      </c>
      <c r="H14227" s="93">
        <v>79</v>
      </c>
      <c r="I14227" s="92">
        <v>0.38</v>
      </c>
      <c r="J14227" s="93">
        <v>48.98</v>
      </c>
    </row>
    <row r="14228" spans="1:10" ht="25.5">
      <c r="A14228" s="72">
        <v>14224</v>
      </c>
      <c r="B14228" s="88" t="s">
        <v>835</v>
      </c>
      <c r="C14228" s="88" t="s">
        <v>9682</v>
      </c>
      <c r="D14228" s="90" t="s">
        <v>9683</v>
      </c>
      <c r="E14228" s="75" t="s">
        <v>185</v>
      </c>
      <c r="F14228" s="88" t="s">
        <v>1407</v>
      </c>
      <c r="G14228" s="88" t="s">
        <v>3694</v>
      </c>
      <c r="H14228" s="93">
        <v>50</v>
      </c>
      <c r="I14228" s="92">
        <v>0.38</v>
      </c>
      <c r="J14228" s="93">
        <v>31</v>
      </c>
    </row>
    <row r="14229" spans="1:10" ht="25.5">
      <c r="A14229" s="72">
        <v>14225</v>
      </c>
      <c r="B14229" s="88" t="s">
        <v>835</v>
      </c>
      <c r="C14229" s="100" t="s">
        <v>9615</v>
      </c>
      <c r="D14229" s="99" t="s">
        <v>9616</v>
      </c>
      <c r="E14229" s="75" t="s">
        <v>185</v>
      </c>
      <c r="F14229" s="100" t="s">
        <v>1407</v>
      </c>
      <c r="G14229" s="88" t="s">
        <v>3694</v>
      </c>
      <c r="H14229" s="105">
        <v>22</v>
      </c>
      <c r="I14229" s="92">
        <v>0.38</v>
      </c>
      <c r="J14229" s="93">
        <v>13.64</v>
      </c>
    </row>
    <row r="14230" spans="1:10" ht="25.5">
      <c r="A14230" s="72">
        <v>14226</v>
      </c>
      <c r="B14230" s="88" t="s">
        <v>835</v>
      </c>
      <c r="C14230" s="88" t="s">
        <v>9684</v>
      </c>
      <c r="D14230" s="90" t="s">
        <v>9685</v>
      </c>
      <c r="E14230" s="75" t="s">
        <v>185</v>
      </c>
      <c r="F14230" s="88" t="s">
        <v>1407</v>
      </c>
      <c r="G14230" s="88" t="s">
        <v>3694</v>
      </c>
      <c r="H14230" s="93">
        <v>50</v>
      </c>
      <c r="I14230" s="92">
        <v>0.38</v>
      </c>
      <c r="J14230" s="93">
        <v>31</v>
      </c>
    </row>
    <row r="14231" spans="1:10" ht="51">
      <c r="A14231" s="72">
        <v>14227</v>
      </c>
      <c r="B14231" s="88" t="s">
        <v>835</v>
      </c>
      <c r="C14231" s="88" t="s">
        <v>9619</v>
      </c>
      <c r="D14231" s="90" t="s">
        <v>9620</v>
      </c>
      <c r="E14231" s="75" t="s">
        <v>185</v>
      </c>
      <c r="F14231" s="88" t="s">
        <v>1407</v>
      </c>
      <c r="G14231" s="88" t="s">
        <v>3694</v>
      </c>
      <c r="H14231" s="93">
        <v>45</v>
      </c>
      <c r="I14231" s="92">
        <v>0.38</v>
      </c>
      <c r="J14231" s="93">
        <v>27.9</v>
      </c>
    </row>
    <row r="14232" spans="1:10" ht="38.25">
      <c r="A14232" s="72">
        <v>14228</v>
      </c>
      <c r="B14232" s="88" t="s">
        <v>835</v>
      </c>
      <c r="C14232" s="88" t="s">
        <v>9617</v>
      </c>
      <c r="D14232" s="90" t="s">
        <v>9618</v>
      </c>
      <c r="E14232" s="75" t="s">
        <v>185</v>
      </c>
      <c r="F14232" s="88" t="s">
        <v>1407</v>
      </c>
      <c r="G14232" s="88" t="s">
        <v>3694</v>
      </c>
      <c r="H14232" s="93">
        <v>45</v>
      </c>
      <c r="I14232" s="92">
        <v>0.38</v>
      </c>
      <c r="J14232" s="93">
        <v>27.9</v>
      </c>
    </row>
    <row r="14233" spans="1:10" ht="25.5">
      <c r="A14233" s="72">
        <v>14229</v>
      </c>
      <c r="B14233" s="88" t="s">
        <v>835</v>
      </c>
      <c r="C14233" s="89" t="s">
        <v>9932</v>
      </c>
      <c r="D14233" s="90" t="s">
        <v>9933</v>
      </c>
      <c r="E14233" s="75" t="s">
        <v>185</v>
      </c>
      <c r="F14233" s="88" t="s">
        <v>1407</v>
      </c>
      <c r="G14233" s="88" t="s">
        <v>3694</v>
      </c>
      <c r="H14233" s="93">
        <v>49</v>
      </c>
      <c r="I14233" s="92">
        <v>0.38</v>
      </c>
      <c r="J14233" s="93">
        <v>30.38</v>
      </c>
    </row>
    <row r="14234" spans="1:10" ht="25.5">
      <c r="A14234" s="72">
        <v>14230</v>
      </c>
      <c r="B14234" s="88" t="s">
        <v>835</v>
      </c>
      <c r="C14234" s="90" t="s">
        <v>9902</v>
      </c>
      <c r="D14234" s="90" t="s">
        <v>9903</v>
      </c>
      <c r="E14234" s="75" t="s">
        <v>185</v>
      </c>
      <c r="F14234" s="88" t="s">
        <v>1407</v>
      </c>
      <c r="G14234" s="88" t="s">
        <v>3694</v>
      </c>
      <c r="H14234" s="96">
        <v>39</v>
      </c>
      <c r="I14234" s="92">
        <v>0.38</v>
      </c>
      <c r="J14234" s="93">
        <v>24.18</v>
      </c>
    </row>
    <row r="14235" spans="1:10" ht="25.5">
      <c r="A14235" s="72">
        <v>14231</v>
      </c>
      <c r="B14235" s="88" t="s">
        <v>835</v>
      </c>
      <c r="C14235" s="90" t="s">
        <v>9900</v>
      </c>
      <c r="D14235" s="90" t="s">
        <v>9901</v>
      </c>
      <c r="E14235" s="75" t="s">
        <v>185</v>
      </c>
      <c r="F14235" s="88" t="s">
        <v>1407</v>
      </c>
      <c r="G14235" s="88" t="s">
        <v>3694</v>
      </c>
      <c r="H14235" s="96">
        <v>39</v>
      </c>
      <c r="I14235" s="92">
        <v>0.38</v>
      </c>
      <c r="J14235" s="93">
        <v>24.18</v>
      </c>
    </row>
    <row r="14236" spans="1:10" ht="25.5">
      <c r="A14236" s="72">
        <v>14232</v>
      </c>
      <c r="B14236" s="88" t="s">
        <v>835</v>
      </c>
      <c r="C14236" s="88" t="s">
        <v>10035</v>
      </c>
      <c r="D14236" s="90" t="s">
        <v>10036</v>
      </c>
      <c r="E14236" s="75" t="s">
        <v>185</v>
      </c>
      <c r="F14236" s="88" t="s">
        <v>10037</v>
      </c>
      <c r="G14236" s="88" t="s">
        <v>3694</v>
      </c>
      <c r="H14236" s="93">
        <v>100</v>
      </c>
      <c r="I14236" s="92">
        <v>0.38</v>
      </c>
      <c r="J14236" s="93">
        <v>62</v>
      </c>
    </row>
    <row r="14237" spans="1:10" ht="51">
      <c r="A14237" s="72">
        <v>14233</v>
      </c>
      <c r="B14237" s="88" t="s">
        <v>835</v>
      </c>
      <c r="C14237" s="90" t="s">
        <v>9918</v>
      </c>
      <c r="D14237" s="90" t="s">
        <v>9919</v>
      </c>
      <c r="E14237" s="75" t="s">
        <v>185</v>
      </c>
      <c r="F14237" s="88" t="s">
        <v>1407</v>
      </c>
      <c r="G14237" s="88" t="s">
        <v>3694</v>
      </c>
      <c r="H14237" s="93">
        <v>49</v>
      </c>
      <c r="I14237" s="92">
        <v>0.38</v>
      </c>
      <c r="J14237" s="93">
        <v>30.38</v>
      </c>
    </row>
    <row r="14238" spans="1:10">
      <c r="A14238" s="72">
        <v>14234</v>
      </c>
      <c r="B14238" s="88" t="s">
        <v>835</v>
      </c>
      <c r="C14238" s="97" t="s">
        <v>9920</v>
      </c>
      <c r="D14238" s="90" t="s">
        <v>9921</v>
      </c>
      <c r="E14238" s="75" t="s">
        <v>185</v>
      </c>
      <c r="F14238" s="88" t="s">
        <v>1407</v>
      </c>
      <c r="G14238" s="88" t="s">
        <v>3694</v>
      </c>
      <c r="H14238" s="93">
        <v>49</v>
      </c>
      <c r="I14238" s="92">
        <v>0.38</v>
      </c>
      <c r="J14238" s="93">
        <v>30.38</v>
      </c>
    </row>
    <row r="14239" spans="1:10">
      <c r="A14239" s="72">
        <v>14235</v>
      </c>
      <c r="B14239" s="88" t="s">
        <v>835</v>
      </c>
      <c r="C14239" s="97" t="s">
        <v>9922</v>
      </c>
      <c r="D14239" s="90" t="s">
        <v>9923</v>
      </c>
      <c r="E14239" s="75" t="s">
        <v>185</v>
      </c>
      <c r="F14239" s="88" t="s">
        <v>1407</v>
      </c>
      <c r="G14239" s="88" t="s">
        <v>3694</v>
      </c>
      <c r="H14239" s="93">
        <v>75</v>
      </c>
      <c r="I14239" s="92">
        <v>0.38</v>
      </c>
      <c r="J14239" s="93">
        <v>46.5</v>
      </c>
    </row>
    <row r="14240" spans="1:10" ht="38.25">
      <c r="A14240" s="72">
        <v>14236</v>
      </c>
      <c r="B14240" s="88" t="s">
        <v>835</v>
      </c>
      <c r="C14240" s="89" t="s">
        <v>9655</v>
      </c>
      <c r="D14240" s="90" t="s">
        <v>9656</v>
      </c>
      <c r="E14240" s="75" t="s">
        <v>185</v>
      </c>
      <c r="F14240" s="88" t="s">
        <v>1407</v>
      </c>
      <c r="G14240" s="88" t="s">
        <v>3694</v>
      </c>
      <c r="H14240" s="93">
        <v>34</v>
      </c>
      <c r="I14240" s="92">
        <v>0.38</v>
      </c>
      <c r="J14240" s="93">
        <v>21.08</v>
      </c>
    </row>
    <row r="14241" spans="1:10" ht="25.5">
      <c r="A14241" s="72">
        <v>14237</v>
      </c>
      <c r="B14241" s="88" t="s">
        <v>835</v>
      </c>
      <c r="C14241" s="88" t="s">
        <v>9892</v>
      </c>
      <c r="D14241" s="90" t="s">
        <v>9893</v>
      </c>
      <c r="E14241" s="75" t="s">
        <v>185</v>
      </c>
      <c r="F14241" s="88" t="s">
        <v>1407</v>
      </c>
      <c r="G14241" s="88" t="s">
        <v>3694</v>
      </c>
      <c r="H14241" s="93">
        <v>49</v>
      </c>
      <c r="I14241" s="92">
        <v>0.38</v>
      </c>
      <c r="J14241" s="93">
        <v>30.38</v>
      </c>
    </row>
    <row r="14242" spans="1:10" ht="25.5">
      <c r="A14242" s="72">
        <v>14238</v>
      </c>
      <c r="B14242" s="88" t="s">
        <v>835</v>
      </c>
      <c r="C14242" s="97" t="s">
        <v>9878</v>
      </c>
      <c r="D14242" s="90" t="s">
        <v>9879</v>
      </c>
      <c r="E14242" s="75" t="s">
        <v>185</v>
      </c>
      <c r="F14242" s="88" t="s">
        <v>1407</v>
      </c>
      <c r="G14242" s="88" t="s">
        <v>3694</v>
      </c>
      <c r="H14242" s="93">
        <v>10</v>
      </c>
      <c r="I14242" s="92">
        <v>0.38</v>
      </c>
      <c r="J14242" s="93">
        <v>6.2</v>
      </c>
    </row>
    <row r="14243" spans="1:10" ht="25.5">
      <c r="A14243" s="72">
        <v>14239</v>
      </c>
      <c r="B14243" s="88" t="s">
        <v>835</v>
      </c>
      <c r="C14243" s="89" t="s">
        <v>9890</v>
      </c>
      <c r="D14243" s="90" t="s">
        <v>9891</v>
      </c>
      <c r="E14243" s="75" t="s">
        <v>185</v>
      </c>
      <c r="F14243" s="88" t="s">
        <v>1407</v>
      </c>
      <c r="G14243" s="88" t="s">
        <v>3694</v>
      </c>
      <c r="H14243" s="93">
        <v>185</v>
      </c>
      <c r="I14243" s="92">
        <v>0.38</v>
      </c>
      <c r="J14243" s="93">
        <v>114.7</v>
      </c>
    </row>
    <row r="14244" spans="1:10" ht="38.25">
      <c r="A14244" s="72">
        <v>14240</v>
      </c>
      <c r="B14244" s="88" t="s">
        <v>835</v>
      </c>
      <c r="C14244" s="90" t="s">
        <v>9814</v>
      </c>
      <c r="D14244" s="90" t="s">
        <v>9815</v>
      </c>
      <c r="E14244" s="75" t="s">
        <v>185</v>
      </c>
      <c r="F14244" s="88" t="s">
        <v>1407</v>
      </c>
      <c r="G14244" s="88" t="s">
        <v>3694</v>
      </c>
      <c r="H14244" s="93">
        <v>25</v>
      </c>
      <c r="I14244" s="92">
        <v>0.38</v>
      </c>
      <c r="J14244" s="93">
        <v>15.5</v>
      </c>
    </row>
    <row r="14245" spans="1:10" ht="38.25">
      <c r="A14245" s="72">
        <v>14241</v>
      </c>
      <c r="B14245" s="88" t="s">
        <v>835</v>
      </c>
      <c r="C14245" s="90" t="s">
        <v>9820</v>
      </c>
      <c r="D14245" s="90" t="s">
        <v>9821</v>
      </c>
      <c r="E14245" s="75" t="s">
        <v>185</v>
      </c>
      <c r="F14245" s="88" t="s">
        <v>1407</v>
      </c>
      <c r="G14245" s="88" t="s">
        <v>3694</v>
      </c>
      <c r="H14245" s="93">
        <v>25</v>
      </c>
      <c r="I14245" s="92">
        <v>0.38</v>
      </c>
      <c r="J14245" s="93">
        <v>15.5</v>
      </c>
    </row>
    <row r="14246" spans="1:10" ht="63.75">
      <c r="A14246" s="72">
        <v>14242</v>
      </c>
      <c r="B14246" s="88" t="s">
        <v>835</v>
      </c>
      <c r="C14246" s="89" t="s">
        <v>9668</v>
      </c>
      <c r="D14246" s="90" t="s">
        <v>9669</v>
      </c>
      <c r="E14246" s="75" t="s">
        <v>185</v>
      </c>
      <c r="F14246" s="88" t="s">
        <v>1407</v>
      </c>
      <c r="G14246" s="88" t="s">
        <v>3694</v>
      </c>
      <c r="H14246" s="93">
        <v>34</v>
      </c>
      <c r="I14246" s="92">
        <v>0.38</v>
      </c>
      <c r="J14246" s="93">
        <v>21.08</v>
      </c>
    </row>
    <row r="14247" spans="1:10" ht="38.25">
      <c r="A14247" s="72">
        <v>14243</v>
      </c>
      <c r="B14247" s="88" t="s">
        <v>835</v>
      </c>
      <c r="C14247" s="89" t="s">
        <v>9670</v>
      </c>
      <c r="D14247" s="90" t="s">
        <v>9671</v>
      </c>
      <c r="E14247" s="75" t="s">
        <v>185</v>
      </c>
      <c r="F14247" s="88" t="s">
        <v>1407</v>
      </c>
      <c r="G14247" s="88" t="s">
        <v>3694</v>
      </c>
      <c r="H14247" s="93">
        <v>34</v>
      </c>
      <c r="I14247" s="92">
        <v>0.38</v>
      </c>
      <c r="J14247" s="93">
        <v>21.08</v>
      </c>
    </row>
    <row r="14248" spans="1:10">
      <c r="A14248" s="72">
        <v>14244</v>
      </c>
      <c r="B14248" s="88" t="s">
        <v>835</v>
      </c>
      <c r="C14248" s="88" t="s">
        <v>9894</v>
      </c>
      <c r="D14248" s="90" t="s">
        <v>9895</v>
      </c>
      <c r="E14248" s="75" t="s">
        <v>185</v>
      </c>
      <c r="F14248" s="88" t="s">
        <v>1407</v>
      </c>
      <c r="G14248" s="88" t="s">
        <v>3694</v>
      </c>
      <c r="H14248" s="93">
        <v>34</v>
      </c>
      <c r="I14248" s="92">
        <v>0.38</v>
      </c>
      <c r="J14248" s="93">
        <v>21.08</v>
      </c>
    </row>
    <row r="14249" spans="1:10" ht="25.5">
      <c r="A14249" s="72">
        <v>14245</v>
      </c>
      <c r="B14249" s="88" t="s">
        <v>835</v>
      </c>
      <c r="C14249" s="88" t="s">
        <v>9812</v>
      </c>
      <c r="D14249" s="90" t="s">
        <v>9813</v>
      </c>
      <c r="E14249" s="75" t="s">
        <v>185</v>
      </c>
      <c r="F14249" s="88" t="s">
        <v>1407</v>
      </c>
      <c r="G14249" s="88" t="s">
        <v>3694</v>
      </c>
      <c r="H14249" s="93">
        <v>65</v>
      </c>
      <c r="I14249" s="92">
        <v>0.38</v>
      </c>
      <c r="J14249" s="93">
        <v>40.299999999999997</v>
      </c>
    </row>
    <row r="14250" spans="1:10" ht="63.75">
      <c r="A14250" s="72">
        <v>14246</v>
      </c>
      <c r="B14250" s="88" t="s">
        <v>835</v>
      </c>
      <c r="C14250" s="89" t="s">
        <v>9808</v>
      </c>
      <c r="D14250" s="90" t="s">
        <v>9809</v>
      </c>
      <c r="E14250" s="75" t="s">
        <v>185</v>
      </c>
      <c r="F14250" s="88" t="s">
        <v>1407</v>
      </c>
      <c r="G14250" s="88" t="s">
        <v>3694</v>
      </c>
      <c r="H14250" s="93">
        <v>65</v>
      </c>
      <c r="I14250" s="92">
        <v>0.38</v>
      </c>
      <c r="J14250" s="93">
        <v>40.299999999999997</v>
      </c>
    </row>
    <row r="14251" spans="1:10" ht="38.25">
      <c r="A14251" s="72">
        <v>14247</v>
      </c>
      <c r="B14251" s="88" t="s">
        <v>835</v>
      </c>
      <c r="C14251" s="89" t="s">
        <v>9810</v>
      </c>
      <c r="D14251" s="90" t="s">
        <v>9811</v>
      </c>
      <c r="E14251" s="75" t="s">
        <v>185</v>
      </c>
      <c r="F14251" s="88" t="s">
        <v>1407</v>
      </c>
      <c r="G14251" s="88" t="s">
        <v>3694</v>
      </c>
      <c r="H14251" s="93">
        <v>65</v>
      </c>
      <c r="I14251" s="92">
        <v>0.38</v>
      </c>
      <c r="J14251" s="93">
        <v>40.299999999999997</v>
      </c>
    </row>
    <row r="14252" spans="1:10" ht="51">
      <c r="A14252" s="72">
        <v>14248</v>
      </c>
      <c r="B14252" s="88" t="s">
        <v>835</v>
      </c>
      <c r="C14252" s="88" t="s">
        <v>9884</v>
      </c>
      <c r="D14252" s="90" t="s">
        <v>9885</v>
      </c>
      <c r="E14252" s="75" t="s">
        <v>185</v>
      </c>
      <c r="F14252" s="88" t="s">
        <v>1407</v>
      </c>
      <c r="G14252" s="88" t="s">
        <v>3694</v>
      </c>
      <c r="H14252" s="93">
        <v>255</v>
      </c>
      <c r="I14252" s="92">
        <v>0.38</v>
      </c>
      <c r="J14252" s="93">
        <v>158.1</v>
      </c>
    </row>
    <row r="14253" spans="1:10" ht="51">
      <c r="A14253" s="72">
        <v>14249</v>
      </c>
      <c r="B14253" s="88" t="s">
        <v>835</v>
      </c>
      <c r="C14253" s="88" t="s">
        <v>9882</v>
      </c>
      <c r="D14253" s="90" t="s">
        <v>9883</v>
      </c>
      <c r="E14253" s="75" t="s">
        <v>185</v>
      </c>
      <c r="F14253" s="88" t="s">
        <v>1407</v>
      </c>
      <c r="G14253" s="88" t="s">
        <v>3694</v>
      </c>
      <c r="H14253" s="93">
        <v>65</v>
      </c>
      <c r="I14253" s="92">
        <v>0.38</v>
      </c>
      <c r="J14253" s="93">
        <v>40.299999999999997</v>
      </c>
    </row>
    <row r="14254" spans="1:10" ht="63.75">
      <c r="A14254" s="72">
        <v>14250</v>
      </c>
      <c r="B14254" s="88" t="s">
        <v>835</v>
      </c>
      <c r="C14254" s="89" t="s">
        <v>9888</v>
      </c>
      <c r="D14254" s="90" t="s">
        <v>9889</v>
      </c>
      <c r="E14254" s="75" t="s">
        <v>185</v>
      </c>
      <c r="F14254" s="88" t="s">
        <v>1407</v>
      </c>
      <c r="G14254" s="88" t="s">
        <v>3694</v>
      </c>
      <c r="H14254" s="93">
        <v>119</v>
      </c>
      <c r="I14254" s="92">
        <v>0.38</v>
      </c>
      <c r="J14254" s="93">
        <v>73.78</v>
      </c>
    </row>
    <row r="14255" spans="1:10" ht="51">
      <c r="A14255" s="72">
        <v>14251</v>
      </c>
      <c r="B14255" s="88" t="s">
        <v>835</v>
      </c>
      <c r="C14255" s="89" t="s">
        <v>9886</v>
      </c>
      <c r="D14255" s="90" t="s">
        <v>9887</v>
      </c>
      <c r="E14255" s="75" t="s">
        <v>185</v>
      </c>
      <c r="F14255" s="88" t="s">
        <v>1407</v>
      </c>
      <c r="G14255" s="88" t="s">
        <v>3694</v>
      </c>
      <c r="H14255" s="93">
        <v>435</v>
      </c>
      <c r="I14255" s="92">
        <v>0.38</v>
      </c>
      <c r="J14255" s="93">
        <v>269.7</v>
      </c>
    </row>
    <row r="14256" spans="1:10" ht="76.5">
      <c r="A14256" s="72">
        <v>14252</v>
      </c>
      <c r="B14256" s="88" t="s">
        <v>835</v>
      </c>
      <c r="C14256" s="89" t="s">
        <v>9880</v>
      </c>
      <c r="D14256" s="90" t="s">
        <v>9881</v>
      </c>
      <c r="E14256" s="75" t="s">
        <v>185</v>
      </c>
      <c r="F14256" s="88" t="s">
        <v>1407</v>
      </c>
      <c r="G14256" s="88" t="s">
        <v>3694</v>
      </c>
      <c r="H14256" s="93">
        <v>149</v>
      </c>
      <c r="I14256" s="92">
        <v>0.38</v>
      </c>
      <c r="J14256" s="93">
        <v>92.38</v>
      </c>
    </row>
    <row r="14257" spans="1:10" ht="51">
      <c r="A14257" s="72">
        <v>14253</v>
      </c>
      <c r="B14257" s="88" t="s">
        <v>835</v>
      </c>
      <c r="C14257" s="90" t="s">
        <v>9696</v>
      </c>
      <c r="D14257" s="90" t="s">
        <v>9697</v>
      </c>
      <c r="E14257" s="75" t="s">
        <v>185</v>
      </c>
      <c r="F14257" s="88" t="s">
        <v>1407</v>
      </c>
      <c r="G14257" s="88" t="s">
        <v>3694</v>
      </c>
      <c r="H14257" s="93">
        <v>25</v>
      </c>
      <c r="I14257" s="92">
        <v>0.38</v>
      </c>
      <c r="J14257" s="93">
        <v>15.5</v>
      </c>
    </row>
    <row r="14258" spans="1:10" ht="38.25">
      <c r="A14258" s="72">
        <v>14254</v>
      </c>
      <c r="B14258" s="88" t="s">
        <v>835</v>
      </c>
      <c r="C14258" s="97" t="s">
        <v>9698</v>
      </c>
      <c r="D14258" s="90" t="s">
        <v>9699</v>
      </c>
      <c r="E14258" s="75" t="s">
        <v>185</v>
      </c>
      <c r="F14258" s="88" t="s">
        <v>1407</v>
      </c>
      <c r="G14258" s="88" t="s">
        <v>3694</v>
      </c>
      <c r="H14258" s="93">
        <v>49</v>
      </c>
      <c r="I14258" s="92">
        <v>0.38</v>
      </c>
      <c r="J14258" s="93">
        <v>30.38</v>
      </c>
    </row>
    <row r="14259" spans="1:10">
      <c r="A14259" s="72">
        <v>14255</v>
      </c>
      <c r="B14259" s="88" t="s">
        <v>835</v>
      </c>
      <c r="C14259" s="88" t="s">
        <v>9672</v>
      </c>
      <c r="D14259" s="90" t="s">
        <v>9673</v>
      </c>
      <c r="E14259" s="75" t="s">
        <v>185</v>
      </c>
      <c r="F14259" s="88" t="s">
        <v>1407</v>
      </c>
      <c r="G14259" s="88" t="s">
        <v>3694</v>
      </c>
      <c r="H14259" s="93">
        <v>50</v>
      </c>
      <c r="I14259" s="92">
        <v>0.38</v>
      </c>
      <c r="J14259" s="93">
        <v>31</v>
      </c>
    </row>
    <row r="14260" spans="1:10" ht="63.75">
      <c r="A14260" s="72">
        <v>14256</v>
      </c>
      <c r="B14260" s="88" t="s">
        <v>835</v>
      </c>
      <c r="C14260" s="88" t="s">
        <v>9676</v>
      </c>
      <c r="D14260" s="90" t="s">
        <v>9677</v>
      </c>
      <c r="E14260" s="75" t="s">
        <v>185</v>
      </c>
      <c r="F14260" s="88" t="s">
        <v>1407</v>
      </c>
      <c r="G14260" s="88" t="s">
        <v>3694</v>
      </c>
      <c r="H14260" s="93">
        <v>50</v>
      </c>
      <c r="I14260" s="92">
        <v>0.38</v>
      </c>
      <c r="J14260" s="93">
        <v>31</v>
      </c>
    </row>
    <row r="14261" spans="1:10">
      <c r="A14261" s="72">
        <v>14257</v>
      </c>
      <c r="B14261" s="88" t="s">
        <v>835</v>
      </c>
      <c r="C14261" s="90" t="s">
        <v>9631</v>
      </c>
      <c r="D14261" s="90" t="s">
        <v>9632</v>
      </c>
      <c r="E14261" s="75" t="s">
        <v>185</v>
      </c>
      <c r="F14261" s="90" t="s">
        <v>1407</v>
      </c>
      <c r="G14261" s="88" t="s">
        <v>3694</v>
      </c>
      <c r="H14261" s="93">
        <v>79</v>
      </c>
      <c r="I14261" s="92">
        <v>0.38</v>
      </c>
      <c r="J14261" s="93">
        <v>48.98</v>
      </c>
    </row>
    <row r="14262" spans="1:10">
      <c r="A14262" s="72">
        <v>14258</v>
      </c>
      <c r="B14262" s="88" t="s">
        <v>835</v>
      </c>
      <c r="C14262" s="88" t="s">
        <v>9678</v>
      </c>
      <c r="D14262" s="90" t="s">
        <v>9679</v>
      </c>
      <c r="E14262" s="75" t="s">
        <v>185</v>
      </c>
      <c r="F14262" s="88" t="s">
        <v>1407</v>
      </c>
      <c r="G14262" s="88" t="s">
        <v>3694</v>
      </c>
      <c r="H14262" s="93">
        <v>50</v>
      </c>
      <c r="I14262" s="92">
        <v>0.38</v>
      </c>
      <c r="J14262" s="93">
        <v>31</v>
      </c>
    </row>
    <row r="14263" spans="1:10" ht="38.25">
      <c r="A14263" s="72">
        <v>14259</v>
      </c>
      <c r="B14263" s="88" t="s">
        <v>835</v>
      </c>
      <c r="C14263" s="88" t="s">
        <v>9680</v>
      </c>
      <c r="D14263" s="90" t="s">
        <v>9681</v>
      </c>
      <c r="E14263" s="75" t="s">
        <v>185</v>
      </c>
      <c r="F14263" s="88" t="s">
        <v>1407</v>
      </c>
      <c r="G14263" s="88" t="s">
        <v>3694</v>
      </c>
      <c r="H14263" s="93">
        <v>50</v>
      </c>
      <c r="I14263" s="92">
        <v>0.38</v>
      </c>
      <c r="J14263" s="93">
        <v>31</v>
      </c>
    </row>
    <row r="14264" spans="1:10" ht="25.5">
      <c r="A14264" s="72">
        <v>14260</v>
      </c>
      <c r="B14264" s="88" t="s">
        <v>835</v>
      </c>
      <c r="C14264" s="106" t="s">
        <v>9633</v>
      </c>
      <c r="D14264" s="104" t="s">
        <v>9634</v>
      </c>
      <c r="E14264" s="75" t="s">
        <v>185</v>
      </c>
      <c r="F14264" s="103" t="s">
        <v>1407</v>
      </c>
      <c r="G14264" s="88" t="s">
        <v>3694</v>
      </c>
      <c r="H14264" s="105">
        <v>49</v>
      </c>
      <c r="I14264" s="92">
        <v>0.38</v>
      </c>
      <c r="J14264" s="93">
        <v>30.38</v>
      </c>
    </row>
    <row r="14265" spans="1:10" ht="25.5">
      <c r="A14265" s="72">
        <v>14261</v>
      </c>
      <c r="B14265" s="88" t="s">
        <v>835</v>
      </c>
      <c r="C14265" s="88" t="s">
        <v>9635</v>
      </c>
      <c r="D14265" s="90" t="s">
        <v>9636</v>
      </c>
      <c r="E14265" s="75" t="s">
        <v>185</v>
      </c>
      <c r="F14265" s="88" t="s">
        <v>1407</v>
      </c>
      <c r="G14265" s="88" t="s">
        <v>3694</v>
      </c>
      <c r="H14265" s="93">
        <v>49</v>
      </c>
      <c r="I14265" s="92">
        <v>0.38</v>
      </c>
      <c r="J14265" s="93">
        <v>30.38</v>
      </c>
    </row>
    <row r="14266" spans="1:10">
      <c r="A14266" s="72">
        <v>14262</v>
      </c>
      <c r="B14266" s="88" t="s">
        <v>835</v>
      </c>
      <c r="C14266" s="89" t="s">
        <v>9625</v>
      </c>
      <c r="D14266" s="90" t="s">
        <v>9626</v>
      </c>
      <c r="E14266" s="75" t="s">
        <v>185</v>
      </c>
      <c r="F14266" s="88" t="s">
        <v>1407</v>
      </c>
      <c r="G14266" s="88" t="s">
        <v>3694</v>
      </c>
      <c r="H14266" s="93">
        <v>75</v>
      </c>
      <c r="I14266" s="92">
        <v>0.38</v>
      </c>
      <c r="J14266" s="93">
        <v>46.5</v>
      </c>
    </row>
    <row r="14267" spans="1:10" ht="25.5">
      <c r="A14267" s="72">
        <v>14263</v>
      </c>
      <c r="B14267" s="88" t="s">
        <v>835</v>
      </c>
      <c r="C14267" s="88" t="s">
        <v>9674</v>
      </c>
      <c r="D14267" s="90" t="s">
        <v>9675</v>
      </c>
      <c r="E14267" s="75" t="s">
        <v>185</v>
      </c>
      <c r="F14267" s="88" t="s">
        <v>1407</v>
      </c>
      <c r="G14267" s="88" t="s">
        <v>3694</v>
      </c>
      <c r="H14267" s="93">
        <v>75</v>
      </c>
      <c r="I14267" s="92">
        <v>0.38</v>
      </c>
      <c r="J14267" s="93">
        <v>46.5</v>
      </c>
    </row>
    <row r="14268" spans="1:10" ht="63.75">
      <c r="A14268" s="72">
        <v>14264</v>
      </c>
      <c r="B14268" s="88" t="s">
        <v>835</v>
      </c>
      <c r="C14268" s="94" t="s">
        <v>9942</v>
      </c>
      <c r="D14268" s="72" t="s">
        <v>9943</v>
      </c>
      <c r="E14268" s="75" t="s">
        <v>185</v>
      </c>
      <c r="F14268" s="94" t="s">
        <v>1407</v>
      </c>
      <c r="G14268" s="88" t="s">
        <v>3694</v>
      </c>
      <c r="H14268" s="95">
        <v>150</v>
      </c>
      <c r="I14268" s="92">
        <v>0.38</v>
      </c>
      <c r="J14268" s="93">
        <v>93</v>
      </c>
    </row>
    <row r="14269" spans="1:10" ht="25.5">
      <c r="A14269" s="72">
        <v>14265</v>
      </c>
      <c r="B14269" s="88" t="s">
        <v>835</v>
      </c>
      <c r="C14269" s="88" t="s">
        <v>9912</v>
      </c>
      <c r="D14269" s="90" t="s">
        <v>9913</v>
      </c>
      <c r="E14269" s="75" t="s">
        <v>185</v>
      </c>
      <c r="F14269" s="88" t="s">
        <v>1407</v>
      </c>
      <c r="G14269" s="88" t="s">
        <v>3694</v>
      </c>
      <c r="H14269" s="93">
        <v>89</v>
      </c>
      <c r="I14269" s="92">
        <v>0.38</v>
      </c>
      <c r="J14269" s="93">
        <v>55.18</v>
      </c>
    </row>
    <row r="14270" spans="1:10" ht="25.5">
      <c r="A14270" s="72">
        <v>14266</v>
      </c>
      <c r="B14270" s="88" t="s">
        <v>835</v>
      </c>
      <c r="C14270" s="88" t="s">
        <v>9914</v>
      </c>
      <c r="D14270" s="90" t="s">
        <v>9915</v>
      </c>
      <c r="E14270" s="75" t="s">
        <v>185</v>
      </c>
      <c r="F14270" s="88" t="s">
        <v>1407</v>
      </c>
      <c r="G14270" s="88" t="s">
        <v>3694</v>
      </c>
      <c r="H14270" s="93">
        <v>89</v>
      </c>
      <c r="I14270" s="92">
        <v>0.38</v>
      </c>
      <c r="J14270" s="93">
        <v>55.18</v>
      </c>
    </row>
    <row r="14271" spans="1:10">
      <c r="A14271" s="72">
        <v>14267</v>
      </c>
      <c r="B14271" s="88" t="s">
        <v>835</v>
      </c>
      <c r="C14271" s="89" t="s">
        <v>9866</v>
      </c>
      <c r="D14271" s="90" t="s">
        <v>9867</v>
      </c>
      <c r="E14271" s="75" t="s">
        <v>185</v>
      </c>
      <c r="F14271" s="88" t="s">
        <v>1407</v>
      </c>
      <c r="G14271" s="88" t="s">
        <v>3694</v>
      </c>
      <c r="H14271" s="93">
        <v>79</v>
      </c>
      <c r="I14271" s="92">
        <v>0.38</v>
      </c>
      <c r="J14271" s="93">
        <v>48.98</v>
      </c>
    </row>
    <row r="14272" spans="1:10">
      <c r="A14272" s="72">
        <v>14268</v>
      </c>
      <c r="B14272" s="88" t="s">
        <v>835</v>
      </c>
      <c r="C14272" s="89" t="s">
        <v>9862</v>
      </c>
      <c r="D14272" s="90" t="s">
        <v>9863</v>
      </c>
      <c r="E14272" s="75" t="s">
        <v>185</v>
      </c>
      <c r="F14272" s="88" t="s">
        <v>1407</v>
      </c>
      <c r="G14272" s="88" t="s">
        <v>3694</v>
      </c>
      <c r="H14272" s="93">
        <v>79</v>
      </c>
      <c r="I14272" s="92">
        <v>0.38</v>
      </c>
      <c r="J14272" s="93">
        <v>48.98</v>
      </c>
    </row>
    <row r="14273" spans="1:10" ht="25.5">
      <c r="A14273" s="72">
        <v>14269</v>
      </c>
      <c r="B14273" s="88" t="s">
        <v>835</v>
      </c>
      <c r="C14273" s="89" t="s">
        <v>9247</v>
      </c>
      <c r="D14273" s="90" t="s">
        <v>9248</v>
      </c>
      <c r="E14273" s="75" t="s">
        <v>185</v>
      </c>
      <c r="F14273" s="88" t="s">
        <v>9249</v>
      </c>
      <c r="G14273" s="88" t="s">
        <v>3694</v>
      </c>
      <c r="H14273" s="93">
        <v>269</v>
      </c>
      <c r="I14273" s="92">
        <v>0.38</v>
      </c>
      <c r="J14273" s="93">
        <v>166.78</v>
      </c>
    </row>
    <row r="14274" spans="1:10" ht="38.25">
      <c r="A14274" s="72">
        <v>14270</v>
      </c>
      <c r="B14274" s="88" t="s">
        <v>835</v>
      </c>
      <c r="C14274" s="89" t="s">
        <v>9663</v>
      </c>
      <c r="D14274" s="90" t="s">
        <v>9664</v>
      </c>
      <c r="E14274" s="75" t="s">
        <v>185</v>
      </c>
      <c r="F14274" s="88" t="s">
        <v>1407</v>
      </c>
      <c r="G14274" s="88" t="s">
        <v>3694</v>
      </c>
      <c r="H14274" s="93">
        <v>79</v>
      </c>
      <c r="I14274" s="92">
        <v>0.38</v>
      </c>
      <c r="J14274" s="93">
        <v>48.98</v>
      </c>
    </row>
    <row r="14275" spans="1:10" ht="51">
      <c r="A14275" s="72">
        <v>14271</v>
      </c>
      <c r="B14275" s="88" t="s">
        <v>835</v>
      </c>
      <c r="C14275" s="89" t="s">
        <v>9645</v>
      </c>
      <c r="D14275" s="90" t="s">
        <v>9646</v>
      </c>
      <c r="E14275" s="75" t="s">
        <v>185</v>
      </c>
      <c r="F14275" s="88" t="s">
        <v>1407</v>
      </c>
      <c r="G14275" s="88" t="s">
        <v>3694</v>
      </c>
      <c r="H14275" s="93">
        <v>49</v>
      </c>
      <c r="I14275" s="92">
        <v>0.38</v>
      </c>
      <c r="J14275" s="93">
        <v>30.38</v>
      </c>
    </row>
    <row r="14276" spans="1:10" ht="38.25">
      <c r="A14276" s="72">
        <v>14272</v>
      </c>
      <c r="B14276" s="88" t="s">
        <v>835</v>
      </c>
      <c r="C14276" s="89" t="s">
        <v>9643</v>
      </c>
      <c r="D14276" s="90" t="s">
        <v>9644</v>
      </c>
      <c r="E14276" s="75" t="s">
        <v>185</v>
      </c>
      <c r="F14276" s="88" t="s">
        <v>1407</v>
      </c>
      <c r="G14276" s="88" t="s">
        <v>3694</v>
      </c>
      <c r="H14276" s="93">
        <v>49</v>
      </c>
      <c r="I14276" s="92">
        <v>0.38</v>
      </c>
      <c r="J14276" s="93">
        <v>30.38</v>
      </c>
    </row>
    <row r="14277" spans="1:10" ht="38.25">
      <c r="A14277" s="72">
        <v>14273</v>
      </c>
      <c r="B14277" s="88" t="s">
        <v>835</v>
      </c>
      <c r="C14277" s="89" t="s">
        <v>9639</v>
      </c>
      <c r="D14277" s="90" t="s">
        <v>9640</v>
      </c>
      <c r="E14277" s="75" t="s">
        <v>185</v>
      </c>
      <c r="F14277" s="88" t="s">
        <v>1407</v>
      </c>
      <c r="G14277" s="88" t="s">
        <v>3694</v>
      </c>
      <c r="H14277" s="93">
        <v>49</v>
      </c>
      <c r="I14277" s="92">
        <v>0.38</v>
      </c>
      <c r="J14277" s="93">
        <v>30.38</v>
      </c>
    </row>
    <row r="14278" spans="1:10" ht="25.5">
      <c r="A14278" s="72">
        <v>14274</v>
      </c>
      <c r="B14278" s="88" t="s">
        <v>835</v>
      </c>
      <c r="C14278" s="88" t="s">
        <v>9637</v>
      </c>
      <c r="D14278" s="90" t="s">
        <v>9638</v>
      </c>
      <c r="E14278" s="75" t="s">
        <v>185</v>
      </c>
      <c r="F14278" s="88" t="s">
        <v>1407</v>
      </c>
      <c r="G14278" s="88" t="s">
        <v>3694</v>
      </c>
      <c r="H14278" s="93">
        <v>49</v>
      </c>
      <c r="I14278" s="92">
        <v>0.38</v>
      </c>
      <c r="J14278" s="93">
        <v>30.38</v>
      </c>
    </row>
    <row r="14279" spans="1:10">
      <c r="A14279" s="72">
        <v>14275</v>
      </c>
      <c r="B14279" s="88" t="s">
        <v>835</v>
      </c>
      <c r="C14279" s="88" t="s">
        <v>9836</v>
      </c>
      <c r="D14279" s="90" t="s">
        <v>9837</v>
      </c>
      <c r="E14279" s="75" t="s">
        <v>185</v>
      </c>
      <c r="F14279" s="88" t="s">
        <v>1407</v>
      </c>
      <c r="G14279" s="88" t="s">
        <v>3694</v>
      </c>
      <c r="H14279" s="93">
        <v>485</v>
      </c>
      <c r="I14279" s="92">
        <v>0.38</v>
      </c>
      <c r="J14279" s="93">
        <v>300.7</v>
      </c>
    </row>
    <row r="14280" spans="1:10" ht="25.5">
      <c r="A14280" s="72">
        <v>14276</v>
      </c>
      <c r="B14280" s="88" t="s">
        <v>835</v>
      </c>
      <c r="C14280" s="89" t="s">
        <v>9657</v>
      </c>
      <c r="D14280" s="90" t="s">
        <v>9658</v>
      </c>
      <c r="E14280" s="75" t="s">
        <v>185</v>
      </c>
      <c r="F14280" s="88" t="s">
        <v>1407</v>
      </c>
      <c r="G14280" s="88" t="s">
        <v>3694</v>
      </c>
      <c r="H14280" s="93">
        <v>49</v>
      </c>
      <c r="I14280" s="92">
        <v>0.38</v>
      </c>
      <c r="J14280" s="93">
        <v>30.38</v>
      </c>
    </row>
    <row r="14281" spans="1:10" ht="38.25">
      <c r="A14281" s="72">
        <v>14277</v>
      </c>
      <c r="B14281" s="88" t="s">
        <v>835</v>
      </c>
      <c r="C14281" s="89" t="s">
        <v>9641</v>
      </c>
      <c r="D14281" s="90" t="s">
        <v>9642</v>
      </c>
      <c r="E14281" s="75" t="s">
        <v>185</v>
      </c>
      <c r="F14281" s="88" t="s">
        <v>1407</v>
      </c>
      <c r="G14281" s="88" t="s">
        <v>3694</v>
      </c>
      <c r="H14281" s="93">
        <v>49</v>
      </c>
      <c r="I14281" s="92">
        <v>0.38</v>
      </c>
      <c r="J14281" s="93">
        <v>30.38</v>
      </c>
    </row>
    <row r="14282" spans="1:10" ht="25.5">
      <c r="A14282" s="72">
        <v>14278</v>
      </c>
      <c r="B14282" s="88" t="s">
        <v>835</v>
      </c>
      <c r="C14282" s="89" t="s">
        <v>9850</v>
      </c>
      <c r="D14282" s="90" t="s">
        <v>9851</v>
      </c>
      <c r="E14282" s="75" t="s">
        <v>185</v>
      </c>
      <c r="F14282" s="88" t="s">
        <v>1407</v>
      </c>
      <c r="G14282" s="88" t="s">
        <v>3694</v>
      </c>
      <c r="H14282" s="93">
        <v>79</v>
      </c>
      <c r="I14282" s="92">
        <v>0.38</v>
      </c>
      <c r="J14282" s="93">
        <v>48.98</v>
      </c>
    </row>
    <row r="14283" spans="1:10" ht="25.5">
      <c r="A14283" s="72">
        <v>14279</v>
      </c>
      <c r="B14283" s="88" t="s">
        <v>835</v>
      </c>
      <c r="C14283" s="88" t="s">
        <v>9854</v>
      </c>
      <c r="D14283" s="90" t="s">
        <v>9855</v>
      </c>
      <c r="E14283" s="75" t="s">
        <v>185</v>
      </c>
      <c r="F14283" s="88" t="s">
        <v>1407</v>
      </c>
      <c r="G14283" s="88" t="s">
        <v>3694</v>
      </c>
      <c r="H14283" s="93">
        <v>150</v>
      </c>
      <c r="I14283" s="92">
        <v>0.38</v>
      </c>
      <c r="J14283" s="93">
        <v>93</v>
      </c>
    </row>
    <row r="14284" spans="1:10" ht="25.5">
      <c r="A14284" s="72">
        <v>14280</v>
      </c>
      <c r="B14284" s="88" t="s">
        <v>835</v>
      </c>
      <c r="C14284" s="88" t="s">
        <v>9852</v>
      </c>
      <c r="D14284" s="90" t="s">
        <v>9853</v>
      </c>
      <c r="E14284" s="75" t="s">
        <v>185</v>
      </c>
      <c r="F14284" s="88" t="s">
        <v>1407</v>
      </c>
      <c r="G14284" s="88" t="s">
        <v>3694</v>
      </c>
      <c r="H14284" s="93">
        <v>79</v>
      </c>
      <c r="I14284" s="92">
        <v>0.38</v>
      </c>
      <c r="J14284" s="93">
        <v>48.98</v>
      </c>
    </row>
    <row r="14285" spans="1:10" ht="25.5">
      <c r="A14285" s="72">
        <v>14281</v>
      </c>
      <c r="B14285" s="88" t="s">
        <v>835</v>
      </c>
      <c r="C14285" s="89" t="s">
        <v>9856</v>
      </c>
      <c r="D14285" s="90" t="s">
        <v>9857</v>
      </c>
      <c r="E14285" s="75" t="s">
        <v>185</v>
      </c>
      <c r="F14285" s="88" t="s">
        <v>1407</v>
      </c>
      <c r="G14285" s="88" t="s">
        <v>3694</v>
      </c>
      <c r="H14285" s="93">
        <v>395</v>
      </c>
      <c r="I14285" s="92">
        <v>0.38</v>
      </c>
      <c r="J14285" s="93">
        <v>244.9</v>
      </c>
    </row>
    <row r="14286" spans="1:10" ht="25.5">
      <c r="A14286" s="72">
        <v>14282</v>
      </c>
      <c r="B14286" s="88" t="s">
        <v>835</v>
      </c>
      <c r="C14286" s="89" t="s">
        <v>9858</v>
      </c>
      <c r="D14286" s="90" t="s">
        <v>9859</v>
      </c>
      <c r="E14286" s="75" t="s">
        <v>185</v>
      </c>
      <c r="F14286" s="88" t="s">
        <v>1407</v>
      </c>
      <c r="G14286" s="88" t="s">
        <v>3694</v>
      </c>
      <c r="H14286" s="93">
        <v>395</v>
      </c>
      <c r="I14286" s="92">
        <v>0.38</v>
      </c>
      <c r="J14286" s="93">
        <v>244.9</v>
      </c>
    </row>
    <row r="14287" spans="1:10" ht="25.5">
      <c r="A14287" s="72">
        <v>14283</v>
      </c>
      <c r="B14287" s="88" t="s">
        <v>835</v>
      </c>
      <c r="C14287" s="88" t="s">
        <v>9936</v>
      </c>
      <c r="D14287" s="90" t="s">
        <v>9937</v>
      </c>
      <c r="E14287" s="75" t="s">
        <v>185</v>
      </c>
      <c r="F14287" s="88" t="s">
        <v>1407</v>
      </c>
      <c r="G14287" s="88" t="s">
        <v>3694</v>
      </c>
      <c r="H14287" s="93">
        <v>300</v>
      </c>
      <c r="I14287" s="92">
        <v>0.38</v>
      </c>
      <c r="J14287" s="93">
        <v>186</v>
      </c>
    </row>
    <row r="14288" spans="1:10" ht="25.5">
      <c r="A14288" s="72">
        <v>14284</v>
      </c>
      <c r="B14288" s="88" t="s">
        <v>835</v>
      </c>
      <c r="C14288" s="88" t="s">
        <v>9938</v>
      </c>
      <c r="D14288" s="90" t="s">
        <v>9939</v>
      </c>
      <c r="E14288" s="75" t="s">
        <v>185</v>
      </c>
      <c r="F14288" s="88" t="s">
        <v>1407</v>
      </c>
      <c r="G14288" s="88" t="s">
        <v>3694</v>
      </c>
      <c r="H14288" s="93">
        <v>300</v>
      </c>
      <c r="I14288" s="92">
        <v>0.38</v>
      </c>
      <c r="J14288" s="93">
        <v>186</v>
      </c>
    </row>
    <row r="14289" spans="1:10">
      <c r="A14289" s="72">
        <v>14285</v>
      </c>
      <c r="B14289" s="88" t="s">
        <v>835</v>
      </c>
      <c r="C14289" s="97" t="s">
        <v>9940</v>
      </c>
      <c r="D14289" s="90" t="s">
        <v>9941</v>
      </c>
      <c r="E14289" s="75" t="s">
        <v>185</v>
      </c>
      <c r="F14289" s="88" t="s">
        <v>1407</v>
      </c>
      <c r="G14289" s="88" t="s">
        <v>3694</v>
      </c>
      <c r="H14289" s="93">
        <v>65</v>
      </c>
      <c r="I14289" s="92">
        <v>0.38</v>
      </c>
      <c r="J14289" s="93">
        <v>40.299999999999997</v>
      </c>
    </row>
    <row r="14290" spans="1:10">
      <c r="A14290" s="72">
        <v>14286</v>
      </c>
      <c r="B14290" s="88" t="s">
        <v>835</v>
      </c>
      <c r="C14290" s="89" t="s">
        <v>9838</v>
      </c>
      <c r="D14290" s="90" t="s">
        <v>9839</v>
      </c>
      <c r="E14290" s="75" t="s">
        <v>185</v>
      </c>
      <c r="F14290" s="88" t="s">
        <v>1407</v>
      </c>
      <c r="G14290" s="88" t="s">
        <v>3694</v>
      </c>
      <c r="H14290" s="93">
        <v>79</v>
      </c>
      <c r="I14290" s="92">
        <v>0.38</v>
      </c>
      <c r="J14290" s="93">
        <v>48.98</v>
      </c>
    </row>
    <row r="14291" spans="1:10" ht="25.5">
      <c r="A14291" s="72">
        <v>14287</v>
      </c>
      <c r="B14291" s="88" t="s">
        <v>835</v>
      </c>
      <c r="C14291" s="88" t="s">
        <v>9844</v>
      </c>
      <c r="D14291" s="90" t="s">
        <v>9845</v>
      </c>
      <c r="E14291" s="75" t="s">
        <v>185</v>
      </c>
      <c r="F14291" s="88" t="s">
        <v>1407</v>
      </c>
      <c r="G14291" s="88" t="s">
        <v>3694</v>
      </c>
      <c r="H14291" s="93">
        <v>79</v>
      </c>
      <c r="I14291" s="92">
        <v>0.38</v>
      </c>
      <c r="J14291" s="93">
        <v>48.98</v>
      </c>
    </row>
    <row r="14292" spans="1:10" ht="25.5">
      <c r="A14292" s="72">
        <v>14288</v>
      </c>
      <c r="B14292" s="88" t="s">
        <v>835</v>
      </c>
      <c r="C14292" s="88" t="s">
        <v>9846</v>
      </c>
      <c r="D14292" s="90" t="s">
        <v>9847</v>
      </c>
      <c r="E14292" s="75" t="s">
        <v>185</v>
      </c>
      <c r="F14292" s="88" t="s">
        <v>1407</v>
      </c>
      <c r="G14292" s="88" t="s">
        <v>3694</v>
      </c>
      <c r="H14292" s="93">
        <v>110</v>
      </c>
      <c r="I14292" s="92">
        <v>0.38</v>
      </c>
      <c r="J14292" s="93">
        <v>68.2</v>
      </c>
    </row>
    <row r="14293" spans="1:10" ht="25.5">
      <c r="A14293" s="72">
        <v>14289</v>
      </c>
      <c r="B14293" s="88" t="s">
        <v>835</v>
      </c>
      <c r="C14293" s="88" t="s">
        <v>9842</v>
      </c>
      <c r="D14293" s="90" t="s">
        <v>9843</v>
      </c>
      <c r="E14293" s="75" t="s">
        <v>185</v>
      </c>
      <c r="F14293" s="88" t="s">
        <v>1407</v>
      </c>
      <c r="G14293" s="88" t="s">
        <v>3694</v>
      </c>
      <c r="H14293" s="93">
        <v>79</v>
      </c>
      <c r="I14293" s="92">
        <v>0.38</v>
      </c>
      <c r="J14293" s="93">
        <v>48.98</v>
      </c>
    </row>
    <row r="14294" spans="1:10" ht="38.25">
      <c r="A14294" s="72">
        <v>14290</v>
      </c>
      <c r="B14294" s="88" t="s">
        <v>835</v>
      </c>
      <c r="C14294" s="89" t="s">
        <v>9700</v>
      </c>
      <c r="D14294" s="90" t="s">
        <v>9701</v>
      </c>
      <c r="E14294" s="75" t="s">
        <v>185</v>
      </c>
      <c r="F14294" s="88" t="s">
        <v>1407</v>
      </c>
      <c r="G14294" s="88" t="s">
        <v>3694</v>
      </c>
      <c r="H14294" s="93">
        <v>59</v>
      </c>
      <c r="I14294" s="92">
        <v>0.38</v>
      </c>
      <c r="J14294" s="93">
        <v>36.58</v>
      </c>
    </row>
    <row r="14295" spans="1:10">
      <c r="A14295" s="72">
        <v>14291</v>
      </c>
      <c r="B14295" s="88" t="s">
        <v>835</v>
      </c>
      <c r="C14295" s="89" t="s">
        <v>9832</v>
      </c>
      <c r="D14295" s="90" t="s">
        <v>9833</v>
      </c>
      <c r="E14295" s="75" t="s">
        <v>185</v>
      </c>
      <c r="F14295" s="88" t="s">
        <v>1407</v>
      </c>
      <c r="G14295" s="88" t="s">
        <v>3694</v>
      </c>
      <c r="H14295" s="93">
        <v>79</v>
      </c>
      <c r="I14295" s="92">
        <v>0.38</v>
      </c>
      <c r="J14295" s="93">
        <v>48.98</v>
      </c>
    </row>
    <row r="14296" spans="1:10" ht="25.5">
      <c r="A14296" s="72">
        <v>14292</v>
      </c>
      <c r="B14296" s="88" t="s">
        <v>835</v>
      </c>
      <c r="C14296" s="89" t="s">
        <v>9822</v>
      </c>
      <c r="D14296" s="90" t="s">
        <v>9823</v>
      </c>
      <c r="E14296" s="75" t="s">
        <v>185</v>
      </c>
      <c r="F14296" s="88" t="s">
        <v>1407</v>
      </c>
      <c r="G14296" s="88" t="s">
        <v>3694</v>
      </c>
      <c r="H14296" s="93">
        <v>79</v>
      </c>
      <c r="I14296" s="92">
        <v>0.38</v>
      </c>
      <c r="J14296" s="93">
        <v>48.98</v>
      </c>
    </row>
    <row r="14297" spans="1:10" ht="63.75">
      <c r="A14297" s="72">
        <v>14293</v>
      </c>
      <c r="B14297" s="88" t="s">
        <v>835</v>
      </c>
      <c r="C14297" s="88" t="s">
        <v>9834</v>
      </c>
      <c r="D14297" s="90" t="s">
        <v>9835</v>
      </c>
      <c r="E14297" s="75" t="s">
        <v>185</v>
      </c>
      <c r="F14297" s="88" t="s">
        <v>1407</v>
      </c>
      <c r="G14297" s="88" t="s">
        <v>3694</v>
      </c>
      <c r="H14297" s="93">
        <v>625</v>
      </c>
      <c r="I14297" s="92">
        <v>0.38</v>
      </c>
      <c r="J14297" s="93">
        <v>387.5</v>
      </c>
    </row>
    <row r="14298" spans="1:10" ht="63.75">
      <c r="A14298" s="72">
        <v>14294</v>
      </c>
      <c r="B14298" s="88" t="s">
        <v>835</v>
      </c>
      <c r="C14298" s="88" t="s">
        <v>9826</v>
      </c>
      <c r="D14298" s="90" t="s">
        <v>9827</v>
      </c>
      <c r="E14298" s="75" t="s">
        <v>185</v>
      </c>
      <c r="F14298" s="88" t="s">
        <v>1407</v>
      </c>
      <c r="G14298" s="88" t="s">
        <v>3694</v>
      </c>
      <c r="H14298" s="93">
        <v>625</v>
      </c>
      <c r="I14298" s="92">
        <v>0.38</v>
      </c>
      <c r="J14298" s="93">
        <v>387.5</v>
      </c>
    </row>
    <row r="14299" spans="1:10">
      <c r="A14299" s="72">
        <v>14295</v>
      </c>
      <c r="B14299" s="88" t="s">
        <v>835</v>
      </c>
      <c r="C14299" s="88" t="s">
        <v>9816</v>
      </c>
      <c r="D14299" s="90" t="s">
        <v>9817</v>
      </c>
      <c r="E14299" s="75" t="s">
        <v>185</v>
      </c>
      <c r="F14299" s="88" t="s">
        <v>9667</v>
      </c>
      <c r="G14299" s="88" t="s">
        <v>3694</v>
      </c>
      <c r="H14299" s="93">
        <v>79</v>
      </c>
      <c r="I14299" s="92">
        <v>0.38</v>
      </c>
      <c r="J14299" s="93">
        <v>48.98</v>
      </c>
    </row>
    <row r="14300" spans="1:10" ht="25.5">
      <c r="A14300" s="72">
        <v>14296</v>
      </c>
      <c r="B14300" s="88" t="s">
        <v>835</v>
      </c>
      <c r="C14300" s="88" t="s">
        <v>9824</v>
      </c>
      <c r="D14300" s="90" t="s">
        <v>9825</v>
      </c>
      <c r="E14300" s="75" t="s">
        <v>185</v>
      </c>
      <c r="F14300" s="88" t="s">
        <v>1407</v>
      </c>
      <c r="G14300" s="88" t="s">
        <v>3694</v>
      </c>
      <c r="H14300" s="93">
        <v>79</v>
      </c>
      <c r="I14300" s="92">
        <v>0.38</v>
      </c>
      <c r="J14300" s="93">
        <v>48.98</v>
      </c>
    </row>
    <row r="14301" spans="1:10" ht="25.5">
      <c r="A14301" s="72">
        <v>14297</v>
      </c>
      <c r="B14301" s="88" t="s">
        <v>835</v>
      </c>
      <c r="C14301" s="89" t="s">
        <v>9649</v>
      </c>
      <c r="D14301" s="90" t="s">
        <v>9650</v>
      </c>
      <c r="E14301" s="75" t="s">
        <v>185</v>
      </c>
      <c r="F14301" s="88" t="s">
        <v>1407</v>
      </c>
      <c r="G14301" s="88" t="s">
        <v>3694</v>
      </c>
      <c r="H14301" s="93">
        <v>49</v>
      </c>
      <c r="I14301" s="92">
        <v>0.38</v>
      </c>
      <c r="J14301" s="93">
        <v>30.38</v>
      </c>
    </row>
    <row r="14302" spans="1:10" ht="63.75">
      <c r="A14302" s="72">
        <v>14298</v>
      </c>
      <c r="B14302" s="88" t="s">
        <v>835</v>
      </c>
      <c r="C14302" s="106" t="s">
        <v>9647</v>
      </c>
      <c r="D14302" s="104" t="s">
        <v>9648</v>
      </c>
      <c r="E14302" s="75" t="s">
        <v>185</v>
      </c>
      <c r="F14302" s="103" t="s">
        <v>1407</v>
      </c>
      <c r="G14302" s="88" t="s">
        <v>3694</v>
      </c>
      <c r="H14302" s="105">
        <v>49</v>
      </c>
      <c r="I14302" s="92">
        <v>0.38</v>
      </c>
      <c r="J14302" s="93">
        <v>30.38</v>
      </c>
    </row>
    <row r="14303" spans="1:10" ht="38.25">
      <c r="A14303" s="72">
        <v>14299</v>
      </c>
      <c r="B14303" s="88" t="s">
        <v>835</v>
      </c>
      <c r="C14303" s="89" t="s">
        <v>9653</v>
      </c>
      <c r="D14303" s="90" t="s">
        <v>9654</v>
      </c>
      <c r="E14303" s="75" t="s">
        <v>185</v>
      </c>
      <c r="F14303" s="88" t="s">
        <v>1407</v>
      </c>
      <c r="G14303" s="88" t="s">
        <v>3694</v>
      </c>
      <c r="H14303" s="93">
        <v>49</v>
      </c>
      <c r="I14303" s="92">
        <v>0.38</v>
      </c>
      <c r="J14303" s="93">
        <v>30.38</v>
      </c>
    </row>
    <row r="14304" spans="1:10" ht="25.5">
      <c r="A14304" s="72">
        <v>14300</v>
      </c>
      <c r="B14304" s="88" t="s">
        <v>835</v>
      </c>
      <c r="C14304" s="89" t="s">
        <v>9661</v>
      </c>
      <c r="D14304" s="90" t="s">
        <v>9662</v>
      </c>
      <c r="E14304" s="75" t="s">
        <v>185</v>
      </c>
      <c r="F14304" s="88" t="s">
        <v>1407</v>
      </c>
      <c r="G14304" s="88" t="s">
        <v>3694</v>
      </c>
      <c r="H14304" s="93">
        <v>49</v>
      </c>
      <c r="I14304" s="92">
        <v>0.38</v>
      </c>
      <c r="J14304" s="93">
        <v>30.38</v>
      </c>
    </row>
    <row r="14305" spans="1:10" ht="25.5">
      <c r="A14305" s="72">
        <v>14301</v>
      </c>
      <c r="B14305" s="88" t="s">
        <v>835</v>
      </c>
      <c r="C14305" s="100" t="s">
        <v>9651</v>
      </c>
      <c r="D14305" s="99" t="s">
        <v>9652</v>
      </c>
      <c r="E14305" s="75" t="s">
        <v>185</v>
      </c>
      <c r="F14305" s="100" t="s">
        <v>1407</v>
      </c>
      <c r="G14305" s="88" t="s">
        <v>3694</v>
      </c>
      <c r="H14305" s="105">
        <v>49</v>
      </c>
      <c r="I14305" s="92">
        <v>0.38</v>
      </c>
      <c r="J14305" s="93">
        <v>30.38</v>
      </c>
    </row>
    <row r="14306" spans="1:10" ht="25.5">
      <c r="A14306" s="72">
        <v>14302</v>
      </c>
      <c r="B14306" s="88" t="s">
        <v>835</v>
      </c>
      <c r="C14306" s="89" t="s">
        <v>9860</v>
      </c>
      <c r="D14306" s="90" t="s">
        <v>9861</v>
      </c>
      <c r="E14306" s="75" t="s">
        <v>185</v>
      </c>
      <c r="F14306" s="88" t="s">
        <v>1407</v>
      </c>
      <c r="G14306" s="88" t="s">
        <v>3694</v>
      </c>
      <c r="H14306" s="93">
        <v>250</v>
      </c>
      <c r="I14306" s="92">
        <v>0.38</v>
      </c>
      <c r="J14306" s="93">
        <v>155</v>
      </c>
    </row>
    <row r="14307" spans="1:10" ht="63.75">
      <c r="A14307" s="72">
        <v>14303</v>
      </c>
      <c r="B14307" s="88" t="s">
        <v>835</v>
      </c>
      <c r="C14307" s="89" t="s">
        <v>9659</v>
      </c>
      <c r="D14307" s="90" t="s">
        <v>9660</v>
      </c>
      <c r="E14307" s="75" t="s">
        <v>185</v>
      </c>
      <c r="F14307" s="88" t="s">
        <v>1407</v>
      </c>
      <c r="G14307" s="88" t="s">
        <v>3694</v>
      </c>
      <c r="H14307" s="93">
        <v>45</v>
      </c>
      <c r="I14307" s="92">
        <v>0.38</v>
      </c>
      <c r="J14307" s="93">
        <v>27.9</v>
      </c>
    </row>
    <row r="14308" spans="1:10" ht="63.75">
      <c r="A14308" s="72">
        <v>14304</v>
      </c>
      <c r="B14308" s="88" t="s">
        <v>835</v>
      </c>
      <c r="C14308" s="89" t="s">
        <v>10001</v>
      </c>
      <c r="D14308" s="90" t="s">
        <v>10002</v>
      </c>
      <c r="E14308" s="75" t="s">
        <v>185</v>
      </c>
      <c r="F14308" s="88" t="s">
        <v>1407</v>
      </c>
      <c r="G14308" s="88" t="s">
        <v>3694</v>
      </c>
      <c r="H14308" s="93">
        <v>45</v>
      </c>
      <c r="I14308" s="92">
        <v>0.38</v>
      </c>
      <c r="J14308" s="93">
        <v>27.9</v>
      </c>
    </row>
    <row r="14309" spans="1:10" ht="51">
      <c r="A14309" s="72">
        <v>14305</v>
      </c>
      <c r="B14309" s="88" t="s">
        <v>835</v>
      </c>
      <c r="C14309" s="97" t="s">
        <v>9870</v>
      </c>
      <c r="D14309" s="90" t="s">
        <v>9871</v>
      </c>
      <c r="E14309" s="75" t="s">
        <v>185</v>
      </c>
      <c r="F14309" s="88" t="s">
        <v>1407</v>
      </c>
      <c r="G14309" s="88" t="s">
        <v>3694</v>
      </c>
      <c r="H14309" s="93">
        <v>65</v>
      </c>
      <c r="I14309" s="92">
        <v>0.38</v>
      </c>
      <c r="J14309" s="93">
        <v>40.299999999999997</v>
      </c>
    </row>
    <row r="14310" spans="1:10" ht="63.75">
      <c r="A14310" s="72">
        <v>14306</v>
      </c>
      <c r="B14310" s="88" t="s">
        <v>835</v>
      </c>
      <c r="C14310" s="89" t="s">
        <v>10003</v>
      </c>
      <c r="D14310" s="90" t="s">
        <v>10004</v>
      </c>
      <c r="E14310" s="75" t="s">
        <v>185</v>
      </c>
      <c r="F14310" s="88" t="s">
        <v>1407</v>
      </c>
      <c r="G14310" s="88" t="s">
        <v>3694</v>
      </c>
      <c r="H14310" s="93">
        <v>65</v>
      </c>
      <c r="I14310" s="92">
        <v>0.38</v>
      </c>
      <c r="J14310" s="93">
        <v>40.299999999999997</v>
      </c>
    </row>
    <row r="14311" spans="1:10" ht="51">
      <c r="A14311" s="72">
        <v>14307</v>
      </c>
      <c r="B14311" s="88" t="s">
        <v>835</v>
      </c>
      <c r="C14311" s="97" t="s">
        <v>9868</v>
      </c>
      <c r="D14311" s="90" t="s">
        <v>9869</v>
      </c>
      <c r="E14311" s="75" t="s">
        <v>185</v>
      </c>
      <c r="F14311" s="88" t="s">
        <v>1407</v>
      </c>
      <c r="G14311" s="88" t="s">
        <v>3694</v>
      </c>
      <c r="H14311" s="93">
        <v>105</v>
      </c>
      <c r="I14311" s="92">
        <v>0.38</v>
      </c>
      <c r="J14311" s="93">
        <v>65.099999999999994</v>
      </c>
    </row>
    <row r="14312" spans="1:10" ht="63.75">
      <c r="A14312" s="72">
        <v>14308</v>
      </c>
      <c r="B14312" s="88" t="s">
        <v>835</v>
      </c>
      <c r="C14312" s="89" t="s">
        <v>10005</v>
      </c>
      <c r="D14312" s="90" t="s">
        <v>10006</v>
      </c>
      <c r="E14312" s="75" t="s">
        <v>185</v>
      </c>
      <c r="F14312" s="88" t="s">
        <v>1407</v>
      </c>
      <c r="G14312" s="88" t="s">
        <v>3694</v>
      </c>
      <c r="H14312" s="93">
        <v>105</v>
      </c>
      <c r="I14312" s="92">
        <v>0.38</v>
      </c>
      <c r="J14312" s="93">
        <v>65.099999999999994</v>
      </c>
    </row>
    <row r="14313" spans="1:10" ht="25.5">
      <c r="A14313" s="72">
        <v>14309</v>
      </c>
      <c r="B14313" s="88" t="s">
        <v>835</v>
      </c>
      <c r="C14313" s="89" t="s">
        <v>9864</v>
      </c>
      <c r="D14313" s="90" t="s">
        <v>9865</v>
      </c>
      <c r="E14313" s="75" t="s">
        <v>185</v>
      </c>
      <c r="F14313" s="88" t="s">
        <v>1407</v>
      </c>
      <c r="G14313" s="88" t="s">
        <v>3694</v>
      </c>
      <c r="H14313" s="93">
        <v>30</v>
      </c>
      <c r="I14313" s="92">
        <v>0.38</v>
      </c>
      <c r="J14313" s="93">
        <v>18.600000000000001</v>
      </c>
    </row>
    <row r="14314" spans="1:10" ht="38.25">
      <c r="A14314" s="72">
        <v>14310</v>
      </c>
      <c r="B14314" s="88" t="s">
        <v>835</v>
      </c>
      <c r="C14314" s="97" t="s">
        <v>9874</v>
      </c>
      <c r="D14314" s="90" t="s">
        <v>9875</v>
      </c>
      <c r="E14314" s="75" t="s">
        <v>185</v>
      </c>
      <c r="F14314" s="88" t="s">
        <v>1407</v>
      </c>
      <c r="G14314" s="88" t="s">
        <v>3694</v>
      </c>
      <c r="H14314" s="102">
        <v>400</v>
      </c>
      <c r="I14314" s="92">
        <v>0.38</v>
      </c>
      <c r="J14314" s="93">
        <v>248</v>
      </c>
    </row>
    <row r="14315" spans="1:10" ht="38.25">
      <c r="A14315" s="72">
        <v>14311</v>
      </c>
      <c r="B14315" s="88" t="s">
        <v>835</v>
      </c>
      <c r="C14315" s="89" t="s">
        <v>10011</v>
      </c>
      <c r="D14315" s="90" t="s">
        <v>10012</v>
      </c>
      <c r="E14315" s="75" t="s">
        <v>185</v>
      </c>
      <c r="F14315" s="88" t="s">
        <v>1407</v>
      </c>
      <c r="G14315" s="88" t="s">
        <v>3694</v>
      </c>
      <c r="H14315" s="93">
        <v>400</v>
      </c>
      <c r="I14315" s="92">
        <v>0.38</v>
      </c>
      <c r="J14315" s="93">
        <v>248</v>
      </c>
    </row>
    <row r="14316" spans="1:10" ht="25.5">
      <c r="A14316" s="72">
        <v>14312</v>
      </c>
      <c r="B14316" s="88" t="s">
        <v>835</v>
      </c>
      <c r="C14316" s="89" t="s">
        <v>9999</v>
      </c>
      <c r="D14316" s="90" t="s">
        <v>10000</v>
      </c>
      <c r="E14316" s="75" t="s">
        <v>185</v>
      </c>
      <c r="F14316" s="88" t="s">
        <v>1407</v>
      </c>
      <c r="G14316" s="88" t="s">
        <v>3694</v>
      </c>
      <c r="H14316" s="93">
        <v>30</v>
      </c>
      <c r="I14316" s="92">
        <v>0.38</v>
      </c>
      <c r="J14316" s="93">
        <v>18.600000000000001</v>
      </c>
    </row>
    <row r="14317" spans="1:10" ht="38.25">
      <c r="A14317" s="72">
        <v>14313</v>
      </c>
      <c r="B14317" s="88" t="s">
        <v>835</v>
      </c>
      <c r="C14317" s="97" t="s">
        <v>9872</v>
      </c>
      <c r="D14317" s="90" t="s">
        <v>9873</v>
      </c>
      <c r="E14317" s="75" t="s">
        <v>185</v>
      </c>
      <c r="F14317" s="88" t="s">
        <v>1407</v>
      </c>
      <c r="G14317" s="88" t="s">
        <v>3694</v>
      </c>
      <c r="H14317" s="93">
        <v>190</v>
      </c>
      <c r="I14317" s="92">
        <v>0.38</v>
      </c>
      <c r="J14317" s="93">
        <v>117.8</v>
      </c>
    </row>
    <row r="14318" spans="1:10" ht="38.25">
      <c r="A14318" s="72">
        <v>14314</v>
      </c>
      <c r="B14318" s="88" t="s">
        <v>835</v>
      </c>
      <c r="C14318" s="97" t="s">
        <v>10007</v>
      </c>
      <c r="D14318" s="90" t="s">
        <v>10008</v>
      </c>
      <c r="E14318" s="75" t="s">
        <v>185</v>
      </c>
      <c r="F14318" s="88" t="s">
        <v>1407</v>
      </c>
      <c r="G14318" s="88" t="s">
        <v>3694</v>
      </c>
      <c r="H14318" s="93">
        <v>190</v>
      </c>
      <c r="I14318" s="92">
        <v>0.38</v>
      </c>
      <c r="J14318" s="93">
        <v>117.8</v>
      </c>
    </row>
    <row r="14319" spans="1:10" ht="38.25">
      <c r="A14319" s="72">
        <v>14315</v>
      </c>
      <c r="B14319" s="88" t="s">
        <v>835</v>
      </c>
      <c r="C14319" s="97" t="s">
        <v>9876</v>
      </c>
      <c r="D14319" s="90" t="s">
        <v>9877</v>
      </c>
      <c r="E14319" s="75" t="s">
        <v>185</v>
      </c>
      <c r="F14319" s="88" t="s">
        <v>1407</v>
      </c>
      <c r="G14319" s="88" t="s">
        <v>3694</v>
      </c>
      <c r="H14319" s="102">
        <v>120</v>
      </c>
      <c r="I14319" s="92">
        <v>0.38</v>
      </c>
      <c r="J14319" s="93">
        <v>74.400000000000006</v>
      </c>
    </row>
    <row r="14320" spans="1:10" ht="51">
      <c r="A14320" s="72">
        <v>14316</v>
      </c>
      <c r="B14320" s="88" t="s">
        <v>835</v>
      </c>
      <c r="C14320" s="89" t="s">
        <v>10009</v>
      </c>
      <c r="D14320" s="90" t="s">
        <v>10010</v>
      </c>
      <c r="E14320" s="75" t="s">
        <v>185</v>
      </c>
      <c r="F14320" s="88" t="s">
        <v>1407</v>
      </c>
      <c r="G14320" s="88" t="s">
        <v>3694</v>
      </c>
      <c r="H14320" s="93">
        <v>120</v>
      </c>
      <c r="I14320" s="92">
        <v>0.38</v>
      </c>
      <c r="J14320" s="93">
        <v>74.400000000000006</v>
      </c>
    </row>
    <row r="14321" spans="1:10" ht="25.5">
      <c r="A14321" s="72">
        <v>14317</v>
      </c>
      <c r="B14321" s="88" t="s">
        <v>835</v>
      </c>
      <c r="C14321" s="89" t="s">
        <v>9997</v>
      </c>
      <c r="D14321" s="90" t="s">
        <v>9998</v>
      </c>
      <c r="E14321" s="75" t="s">
        <v>185</v>
      </c>
      <c r="F14321" s="88" t="s">
        <v>1407</v>
      </c>
      <c r="G14321" s="88" t="s">
        <v>3694</v>
      </c>
      <c r="H14321" s="93">
        <v>250</v>
      </c>
      <c r="I14321" s="92">
        <v>0.38</v>
      </c>
      <c r="J14321" s="93">
        <v>155</v>
      </c>
    </row>
    <row r="14322" spans="1:10" ht="25.5">
      <c r="A14322" s="72">
        <v>14318</v>
      </c>
      <c r="B14322" s="88" t="s">
        <v>835</v>
      </c>
      <c r="C14322" s="88" t="s">
        <v>9983</v>
      </c>
      <c r="D14322" s="90" t="s">
        <v>9984</v>
      </c>
      <c r="E14322" s="75" t="s">
        <v>185</v>
      </c>
      <c r="F14322" s="88" t="s">
        <v>1407</v>
      </c>
      <c r="G14322" s="88" t="s">
        <v>3694</v>
      </c>
      <c r="H14322" s="93">
        <v>160</v>
      </c>
      <c r="I14322" s="92">
        <v>0.38</v>
      </c>
      <c r="J14322" s="93">
        <v>99.2</v>
      </c>
    </row>
    <row r="14323" spans="1:10" ht="25.5">
      <c r="A14323" s="72">
        <v>14319</v>
      </c>
      <c r="B14323" s="88" t="s">
        <v>835</v>
      </c>
      <c r="C14323" s="88" t="s">
        <v>9250</v>
      </c>
      <c r="D14323" s="90" t="s">
        <v>9251</v>
      </c>
      <c r="E14323" s="75" t="s">
        <v>185</v>
      </c>
      <c r="F14323" s="88" t="s">
        <v>9249</v>
      </c>
      <c r="G14323" s="88" t="s">
        <v>3694</v>
      </c>
      <c r="H14323" s="93">
        <v>269</v>
      </c>
      <c r="I14323" s="92">
        <v>0.38</v>
      </c>
      <c r="J14323" s="93">
        <v>166.78</v>
      </c>
    </row>
    <row r="14324" spans="1:10" ht="25.5">
      <c r="A14324" s="72">
        <v>14320</v>
      </c>
      <c r="B14324" s="88" t="s">
        <v>835</v>
      </c>
      <c r="C14324" s="89" t="s">
        <v>9840</v>
      </c>
      <c r="D14324" s="90" t="s">
        <v>9841</v>
      </c>
      <c r="E14324" s="75" t="s">
        <v>185</v>
      </c>
      <c r="F14324" s="88" t="s">
        <v>1407</v>
      </c>
      <c r="G14324" s="88" t="s">
        <v>3694</v>
      </c>
      <c r="H14324" s="93">
        <v>79</v>
      </c>
      <c r="I14324" s="92">
        <v>0.38</v>
      </c>
      <c r="J14324" s="93">
        <v>48.98</v>
      </c>
    </row>
    <row r="14325" spans="1:10" ht="25.5">
      <c r="A14325" s="72">
        <v>14321</v>
      </c>
      <c r="B14325" s="88" t="s">
        <v>835</v>
      </c>
      <c r="C14325" s="88" t="s">
        <v>9252</v>
      </c>
      <c r="D14325" s="90" t="s">
        <v>9253</v>
      </c>
      <c r="E14325" s="75" t="s">
        <v>185</v>
      </c>
      <c r="F14325" s="88" t="s">
        <v>9249</v>
      </c>
      <c r="G14325" s="88" t="s">
        <v>3694</v>
      </c>
      <c r="H14325" s="93">
        <v>269</v>
      </c>
      <c r="I14325" s="92">
        <v>0.38</v>
      </c>
      <c r="J14325" s="93">
        <v>166.78</v>
      </c>
    </row>
    <row r="14326" spans="1:10" ht="38.25">
      <c r="A14326" s="72">
        <v>14322</v>
      </c>
      <c r="B14326" s="88" t="s">
        <v>835</v>
      </c>
      <c r="C14326" s="88" t="s">
        <v>9848</v>
      </c>
      <c r="D14326" s="90" t="s">
        <v>9849</v>
      </c>
      <c r="E14326" s="75" t="s">
        <v>185</v>
      </c>
      <c r="F14326" s="88" t="s">
        <v>1407</v>
      </c>
      <c r="G14326" s="88" t="s">
        <v>3694</v>
      </c>
      <c r="H14326" s="93">
        <v>79</v>
      </c>
      <c r="I14326" s="92">
        <v>0.38</v>
      </c>
      <c r="J14326" s="93">
        <v>48.98</v>
      </c>
    </row>
    <row r="14327" spans="1:10" ht="51">
      <c r="A14327" s="72">
        <v>14323</v>
      </c>
      <c r="B14327" s="88" t="s">
        <v>835</v>
      </c>
      <c r="C14327" s="103" t="s">
        <v>9629</v>
      </c>
      <c r="D14327" s="104" t="s">
        <v>9630</v>
      </c>
      <c r="E14327" s="75" t="s">
        <v>185</v>
      </c>
      <c r="F14327" s="103" t="s">
        <v>1407</v>
      </c>
      <c r="G14327" s="88" t="s">
        <v>3694</v>
      </c>
      <c r="H14327" s="105">
        <v>75</v>
      </c>
      <c r="I14327" s="92">
        <v>0.38</v>
      </c>
      <c r="J14327" s="93">
        <v>46.5</v>
      </c>
    </row>
    <row r="14328" spans="1:10" ht="25.5">
      <c r="A14328" s="72">
        <v>14324</v>
      </c>
      <c r="B14328" s="88" t="s">
        <v>835</v>
      </c>
      <c r="C14328" s="88" t="s">
        <v>9665</v>
      </c>
      <c r="D14328" s="90" t="s">
        <v>9666</v>
      </c>
      <c r="E14328" s="75" t="s">
        <v>185</v>
      </c>
      <c r="F14328" s="88" t="s">
        <v>9667</v>
      </c>
      <c r="G14328" s="88" t="s">
        <v>3694</v>
      </c>
      <c r="H14328" s="93">
        <v>75</v>
      </c>
      <c r="I14328" s="92">
        <v>0.38</v>
      </c>
      <c r="J14328" s="93">
        <v>46.5</v>
      </c>
    </row>
    <row r="14329" spans="1:10" ht="51">
      <c r="A14329" s="72">
        <v>14325</v>
      </c>
      <c r="B14329" s="88" t="s">
        <v>835</v>
      </c>
      <c r="C14329" s="103" t="s">
        <v>9627</v>
      </c>
      <c r="D14329" s="104" t="s">
        <v>9628</v>
      </c>
      <c r="E14329" s="75" t="s">
        <v>185</v>
      </c>
      <c r="F14329" s="103" t="s">
        <v>1407</v>
      </c>
      <c r="G14329" s="88" t="s">
        <v>3694</v>
      </c>
      <c r="H14329" s="105">
        <v>75</v>
      </c>
      <c r="I14329" s="92">
        <v>0.38</v>
      </c>
      <c r="J14329" s="93">
        <v>46.5</v>
      </c>
    </row>
    <row r="14330" spans="1:10" ht="38.25">
      <c r="A14330" s="72">
        <v>14326</v>
      </c>
      <c r="B14330" s="88" t="s">
        <v>835</v>
      </c>
      <c r="C14330" s="97" t="s">
        <v>9948</v>
      </c>
      <c r="D14330" s="90" t="s">
        <v>9949</v>
      </c>
      <c r="E14330" s="75" t="s">
        <v>185</v>
      </c>
      <c r="F14330" s="88" t="s">
        <v>1407</v>
      </c>
      <c r="G14330" s="88" t="s">
        <v>3694</v>
      </c>
      <c r="H14330" s="93">
        <v>160</v>
      </c>
      <c r="I14330" s="92">
        <v>0.38</v>
      </c>
      <c r="J14330" s="93">
        <v>99.2</v>
      </c>
    </row>
    <row r="14331" spans="1:10" ht="38.25">
      <c r="A14331" s="72">
        <v>14327</v>
      </c>
      <c r="B14331" s="88" t="s">
        <v>835</v>
      </c>
      <c r="C14331" s="97" t="s">
        <v>9950</v>
      </c>
      <c r="D14331" s="90" t="s">
        <v>9951</v>
      </c>
      <c r="E14331" s="75" t="s">
        <v>185</v>
      </c>
      <c r="F14331" s="88" t="s">
        <v>1407</v>
      </c>
      <c r="G14331" s="88" t="s">
        <v>3694</v>
      </c>
      <c r="H14331" s="93">
        <v>160</v>
      </c>
      <c r="I14331" s="92">
        <v>0.38</v>
      </c>
      <c r="J14331" s="93">
        <v>99.2</v>
      </c>
    </row>
    <row r="14332" spans="1:10" ht="25.5">
      <c r="A14332" s="72">
        <v>14328</v>
      </c>
      <c r="B14332" s="88" t="s">
        <v>835</v>
      </c>
      <c r="C14332" s="89" t="s">
        <v>9828</v>
      </c>
      <c r="D14332" s="90" t="s">
        <v>9829</v>
      </c>
      <c r="E14332" s="75" t="s">
        <v>185</v>
      </c>
      <c r="F14332" s="88" t="s">
        <v>1407</v>
      </c>
      <c r="G14332" s="88" t="s">
        <v>3694</v>
      </c>
      <c r="H14332" s="93">
        <v>215</v>
      </c>
      <c r="I14332" s="92">
        <v>0.38</v>
      </c>
      <c r="J14332" s="93">
        <v>133.30000000000001</v>
      </c>
    </row>
    <row r="14333" spans="1:10" ht="51">
      <c r="A14333" s="72">
        <v>14329</v>
      </c>
      <c r="B14333" s="88" t="s">
        <v>835</v>
      </c>
      <c r="C14333" s="88" t="s">
        <v>9830</v>
      </c>
      <c r="D14333" s="90" t="s">
        <v>9831</v>
      </c>
      <c r="E14333" s="75" t="s">
        <v>185</v>
      </c>
      <c r="F14333" s="88" t="s">
        <v>1407</v>
      </c>
      <c r="G14333" s="88" t="s">
        <v>3694</v>
      </c>
      <c r="H14333" s="93">
        <v>215</v>
      </c>
      <c r="I14333" s="92">
        <v>0.38</v>
      </c>
      <c r="J14333" s="93">
        <v>133.30000000000001</v>
      </c>
    </row>
    <row r="14334" spans="1:10" ht="25.5">
      <c r="A14334" s="72">
        <v>14330</v>
      </c>
      <c r="B14334" s="88" t="s">
        <v>835</v>
      </c>
      <c r="C14334" s="90" t="s">
        <v>9818</v>
      </c>
      <c r="D14334" s="90" t="s">
        <v>9819</v>
      </c>
      <c r="E14334" s="75" t="s">
        <v>185</v>
      </c>
      <c r="F14334" s="88" t="s">
        <v>9667</v>
      </c>
      <c r="G14334" s="88" t="s">
        <v>3694</v>
      </c>
      <c r="H14334" s="93">
        <v>215</v>
      </c>
      <c r="I14334" s="92">
        <v>0.38</v>
      </c>
      <c r="J14334" s="93">
        <v>133.30000000000001</v>
      </c>
    </row>
    <row r="14335" spans="1:10" ht="38.25">
      <c r="A14335" s="72">
        <v>14331</v>
      </c>
      <c r="B14335" s="88" t="s">
        <v>835</v>
      </c>
      <c r="C14335" s="97" t="s">
        <v>9952</v>
      </c>
      <c r="D14335" s="90" t="s">
        <v>9953</v>
      </c>
      <c r="E14335" s="75" t="s">
        <v>185</v>
      </c>
      <c r="F14335" s="88" t="s">
        <v>1407</v>
      </c>
      <c r="G14335" s="88" t="s">
        <v>3694</v>
      </c>
      <c r="H14335" s="93">
        <v>200</v>
      </c>
      <c r="I14335" s="92">
        <v>0.38</v>
      </c>
      <c r="J14335" s="93">
        <v>124</v>
      </c>
    </row>
    <row r="14336" spans="1:10" ht="38.25">
      <c r="A14336" s="72">
        <v>14332</v>
      </c>
      <c r="B14336" s="88" t="s">
        <v>835</v>
      </c>
      <c r="C14336" s="97" t="s">
        <v>9954</v>
      </c>
      <c r="D14336" s="90" t="s">
        <v>9955</v>
      </c>
      <c r="E14336" s="75" t="s">
        <v>185</v>
      </c>
      <c r="F14336" s="88" t="s">
        <v>1407</v>
      </c>
      <c r="G14336" s="88" t="s">
        <v>3694</v>
      </c>
      <c r="H14336" s="93">
        <v>200</v>
      </c>
      <c r="I14336" s="92">
        <v>0.38</v>
      </c>
      <c r="J14336" s="93">
        <v>124</v>
      </c>
    </row>
    <row r="14337" spans="1:10" ht="38.25">
      <c r="A14337" s="72">
        <v>14333</v>
      </c>
      <c r="B14337" s="88" t="s">
        <v>835</v>
      </c>
      <c r="C14337" s="97" t="s">
        <v>9956</v>
      </c>
      <c r="D14337" s="90" t="s">
        <v>9957</v>
      </c>
      <c r="E14337" s="75" t="s">
        <v>185</v>
      </c>
      <c r="F14337" s="88" t="s">
        <v>1407</v>
      </c>
      <c r="G14337" s="88" t="s">
        <v>3694</v>
      </c>
      <c r="H14337" s="102">
        <v>250</v>
      </c>
      <c r="I14337" s="92">
        <v>0.38</v>
      </c>
      <c r="J14337" s="93">
        <v>155</v>
      </c>
    </row>
    <row r="14338" spans="1:10" ht="38.25">
      <c r="A14338" s="72">
        <v>14334</v>
      </c>
      <c r="B14338" s="88" t="s">
        <v>835</v>
      </c>
      <c r="C14338" s="97" t="s">
        <v>9958</v>
      </c>
      <c r="D14338" s="90" t="s">
        <v>9959</v>
      </c>
      <c r="E14338" s="75" t="s">
        <v>185</v>
      </c>
      <c r="F14338" s="88" t="s">
        <v>1407</v>
      </c>
      <c r="G14338" s="88" t="s">
        <v>3694</v>
      </c>
      <c r="H14338" s="102">
        <v>250</v>
      </c>
      <c r="I14338" s="92">
        <v>0.38</v>
      </c>
      <c r="J14338" s="93">
        <v>155</v>
      </c>
    </row>
    <row r="14339" spans="1:10" ht="38.25">
      <c r="A14339" s="72">
        <v>14335</v>
      </c>
      <c r="B14339" s="88" t="s">
        <v>835</v>
      </c>
      <c r="C14339" s="97" t="s">
        <v>9960</v>
      </c>
      <c r="D14339" s="90" t="s">
        <v>9961</v>
      </c>
      <c r="E14339" s="75" t="s">
        <v>185</v>
      </c>
      <c r="F14339" s="97" t="s">
        <v>1407</v>
      </c>
      <c r="G14339" s="88" t="s">
        <v>3694</v>
      </c>
      <c r="H14339" s="93">
        <v>300</v>
      </c>
      <c r="I14339" s="92">
        <v>0.38</v>
      </c>
      <c r="J14339" s="93">
        <v>186</v>
      </c>
    </row>
    <row r="14340" spans="1:10">
      <c r="A14340" s="72">
        <v>14336</v>
      </c>
      <c r="B14340" s="88" t="s">
        <v>835</v>
      </c>
      <c r="C14340" s="89" t="s">
        <v>9621</v>
      </c>
      <c r="D14340" s="90" t="s">
        <v>9622</v>
      </c>
      <c r="E14340" s="75" t="s">
        <v>185</v>
      </c>
      <c r="F14340" s="88" t="s">
        <v>1407</v>
      </c>
      <c r="G14340" s="88" t="s">
        <v>3694</v>
      </c>
      <c r="H14340" s="93">
        <v>39</v>
      </c>
      <c r="I14340" s="92">
        <v>0.38</v>
      </c>
      <c r="J14340" s="93">
        <v>24.18</v>
      </c>
    </row>
    <row r="14341" spans="1:10" ht="25.5">
      <c r="A14341" s="72">
        <v>14337</v>
      </c>
      <c r="B14341" s="88" t="s">
        <v>835</v>
      </c>
      <c r="C14341" s="88" t="s">
        <v>9312</v>
      </c>
      <c r="D14341" s="90" t="s">
        <v>9313</v>
      </c>
      <c r="E14341" s="75" t="s">
        <v>185</v>
      </c>
      <c r="F14341" s="88" t="s">
        <v>9311</v>
      </c>
      <c r="G14341" s="88" t="s">
        <v>3694</v>
      </c>
      <c r="H14341" s="93">
        <v>580</v>
      </c>
      <c r="I14341" s="92">
        <v>0.38</v>
      </c>
      <c r="J14341" s="93">
        <v>359.6</v>
      </c>
    </row>
    <row r="14342" spans="1:10" ht="25.5">
      <c r="A14342" s="72">
        <v>14338</v>
      </c>
      <c r="B14342" s="88" t="s">
        <v>835</v>
      </c>
      <c r="C14342" s="88" t="s">
        <v>9309</v>
      </c>
      <c r="D14342" s="90" t="s">
        <v>9310</v>
      </c>
      <c r="E14342" s="75" t="s">
        <v>185</v>
      </c>
      <c r="F14342" s="88" t="s">
        <v>9311</v>
      </c>
      <c r="G14342" s="88" t="s">
        <v>3694</v>
      </c>
      <c r="H14342" s="93">
        <v>1025</v>
      </c>
      <c r="I14342" s="92">
        <v>0.38</v>
      </c>
      <c r="J14342" s="93">
        <v>635.5</v>
      </c>
    </row>
    <row r="14343" spans="1:10" ht="25.5">
      <c r="A14343" s="72">
        <v>14339</v>
      </c>
      <c r="B14343" s="88" t="s">
        <v>835</v>
      </c>
      <c r="C14343" s="88" t="s">
        <v>9316</v>
      </c>
      <c r="D14343" s="90" t="s">
        <v>9317</v>
      </c>
      <c r="E14343" s="75" t="s">
        <v>185</v>
      </c>
      <c r="F14343" s="88" t="s">
        <v>9311</v>
      </c>
      <c r="G14343" s="88" t="s">
        <v>3694</v>
      </c>
      <c r="H14343" s="93">
        <v>35</v>
      </c>
      <c r="I14343" s="92">
        <v>0.38</v>
      </c>
      <c r="J14343" s="93">
        <v>21.7</v>
      </c>
    </row>
    <row r="14344" spans="1:10" ht="25.5">
      <c r="A14344" s="72">
        <v>14340</v>
      </c>
      <c r="B14344" s="88" t="s">
        <v>835</v>
      </c>
      <c r="C14344" s="88" t="s">
        <v>9318</v>
      </c>
      <c r="D14344" s="90" t="s">
        <v>9319</v>
      </c>
      <c r="E14344" s="75" t="s">
        <v>185</v>
      </c>
      <c r="F14344" s="88" t="s">
        <v>9311</v>
      </c>
      <c r="G14344" s="88" t="s">
        <v>3694</v>
      </c>
      <c r="H14344" s="93">
        <v>35</v>
      </c>
      <c r="I14344" s="92">
        <v>0.38</v>
      </c>
      <c r="J14344" s="93">
        <v>21.7</v>
      </c>
    </row>
    <row r="14345" spans="1:10" ht="25.5">
      <c r="A14345" s="72">
        <v>14341</v>
      </c>
      <c r="B14345" s="88" t="s">
        <v>835</v>
      </c>
      <c r="C14345" s="88" t="s">
        <v>9314</v>
      </c>
      <c r="D14345" s="90" t="s">
        <v>9315</v>
      </c>
      <c r="E14345" s="75" t="s">
        <v>185</v>
      </c>
      <c r="F14345" s="88" t="s">
        <v>9311</v>
      </c>
      <c r="G14345" s="88" t="s">
        <v>3694</v>
      </c>
      <c r="H14345" s="93">
        <v>580</v>
      </c>
      <c r="I14345" s="92">
        <v>0.38</v>
      </c>
      <c r="J14345" s="93">
        <v>359.6</v>
      </c>
    </row>
    <row r="14346" spans="1:10">
      <c r="A14346" s="72">
        <v>14342</v>
      </c>
      <c r="B14346" s="88" t="s">
        <v>835</v>
      </c>
      <c r="C14346" s="97" t="s">
        <v>9946</v>
      </c>
      <c r="D14346" s="90" t="s">
        <v>9947</v>
      </c>
      <c r="E14346" s="75" t="s">
        <v>185</v>
      </c>
      <c r="F14346" s="88" t="s">
        <v>1407</v>
      </c>
      <c r="G14346" s="88" t="s">
        <v>3694</v>
      </c>
      <c r="H14346" s="93">
        <v>15</v>
      </c>
      <c r="I14346" s="92">
        <v>0.38</v>
      </c>
      <c r="J14346" s="93">
        <v>9.3000000000000007</v>
      </c>
    </row>
    <row r="14347" spans="1:10">
      <c r="A14347" s="72">
        <v>14343</v>
      </c>
      <c r="B14347" s="88" t="s">
        <v>835</v>
      </c>
      <c r="C14347" s="100" t="s">
        <v>9944</v>
      </c>
      <c r="D14347" s="99" t="s">
        <v>9945</v>
      </c>
      <c r="E14347" s="75" t="s">
        <v>185</v>
      </c>
      <c r="F14347" s="100" t="s">
        <v>9667</v>
      </c>
      <c r="G14347" s="88" t="s">
        <v>3694</v>
      </c>
      <c r="H14347" s="105">
        <v>15</v>
      </c>
      <c r="I14347" s="92">
        <v>0.38</v>
      </c>
      <c r="J14347" s="93">
        <v>9.3000000000000007</v>
      </c>
    </row>
    <row r="14348" spans="1:10" ht="38.25">
      <c r="A14348" s="72">
        <v>14344</v>
      </c>
      <c r="B14348" s="88" t="s">
        <v>835</v>
      </c>
      <c r="C14348" s="88" t="s">
        <v>9320</v>
      </c>
      <c r="D14348" s="90" t="s">
        <v>9321</v>
      </c>
      <c r="E14348" s="75" t="s">
        <v>185</v>
      </c>
      <c r="F14348" s="88" t="s">
        <v>9311</v>
      </c>
      <c r="G14348" s="88" t="s">
        <v>3694</v>
      </c>
      <c r="H14348" s="93">
        <v>35</v>
      </c>
      <c r="I14348" s="92">
        <v>0.38</v>
      </c>
      <c r="J14348" s="93">
        <v>21.7</v>
      </c>
    </row>
    <row r="14349" spans="1:10" ht="38.25">
      <c r="A14349" s="72">
        <v>14345</v>
      </c>
      <c r="B14349" s="88" t="s">
        <v>835</v>
      </c>
      <c r="C14349" s="100" t="s">
        <v>9611</v>
      </c>
      <c r="D14349" s="99" t="s">
        <v>9612</v>
      </c>
      <c r="E14349" s="75" t="s">
        <v>185</v>
      </c>
      <c r="F14349" s="100" t="s">
        <v>1407</v>
      </c>
      <c r="G14349" s="88" t="s">
        <v>3694</v>
      </c>
      <c r="H14349" s="105">
        <v>31</v>
      </c>
      <c r="I14349" s="92">
        <v>0.38</v>
      </c>
      <c r="J14349" s="93">
        <v>19.22</v>
      </c>
    </row>
    <row r="14350" spans="1:10">
      <c r="A14350" s="72">
        <v>14346</v>
      </c>
      <c r="B14350" s="88" t="s">
        <v>835</v>
      </c>
      <c r="C14350" s="97" t="s">
        <v>9806</v>
      </c>
      <c r="D14350" s="90" t="s">
        <v>9807</v>
      </c>
      <c r="E14350" s="75" t="s">
        <v>185</v>
      </c>
      <c r="F14350" s="97" t="s">
        <v>1407</v>
      </c>
      <c r="G14350" s="88" t="s">
        <v>3694</v>
      </c>
      <c r="H14350" s="102">
        <v>325</v>
      </c>
      <c r="I14350" s="92">
        <v>0.38</v>
      </c>
      <c r="J14350" s="93">
        <v>201.5</v>
      </c>
    </row>
    <row r="14351" spans="1:10">
      <c r="A14351" s="72">
        <v>14347</v>
      </c>
      <c r="B14351" s="88" t="s">
        <v>835</v>
      </c>
      <c r="C14351" s="88" t="s">
        <v>9934</v>
      </c>
      <c r="D14351" s="90" t="s">
        <v>9935</v>
      </c>
      <c r="E14351" s="75" t="s">
        <v>185</v>
      </c>
      <c r="F14351" s="88" t="s">
        <v>1407</v>
      </c>
      <c r="G14351" s="88" t="s">
        <v>3694</v>
      </c>
      <c r="H14351" s="93">
        <v>49</v>
      </c>
      <c r="I14351" s="92">
        <v>0.38</v>
      </c>
      <c r="J14351" s="93">
        <v>30.38</v>
      </c>
    </row>
    <row r="14352" spans="1:10" ht="25.5">
      <c r="A14352" s="72">
        <v>14348</v>
      </c>
      <c r="B14352" s="88" t="s">
        <v>835</v>
      </c>
      <c r="C14352" s="88" t="s">
        <v>9916</v>
      </c>
      <c r="D14352" s="90" t="s">
        <v>9917</v>
      </c>
      <c r="E14352" s="75" t="s">
        <v>185</v>
      </c>
      <c r="F14352" s="88" t="s">
        <v>1407</v>
      </c>
      <c r="G14352" s="88" t="s">
        <v>3694</v>
      </c>
      <c r="H14352" s="93">
        <v>49</v>
      </c>
      <c r="I14352" s="92">
        <v>0.38</v>
      </c>
      <c r="J14352" s="93">
        <v>30.38</v>
      </c>
    </row>
    <row r="14353" spans="1:10" ht="38.25">
      <c r="A14353" s="72">
        <v>14349</v>
      </c>
      <c r="B14353" s="88" t="s">
        <v>835</v>
      </c>
      <c r="C14353" s="88" t="s">
        <v>9690</v>
      </c>
      <c r="D14353" s="90" t="s">
        <v>9691</v>
      </c>
      <c r="E14353" s="75" t="s">
        <v>185</v>
      </c>
      <c r="F14353" s="88" t="s">
        <v>1407</v>
      </c>
      <c r="G14353" s="88" t="s">
        <v>3694</v>
      </c>
      <c r="H14353" s="93">
        <v>30</v>
      </c>
      <c r="I14353" s="92">
        <v>0.38</v>
      </c>
      <c r="J14353" s="93">
        <v>18.600000000000001</v>
      </c>
    </row>
    <row r="14354" spans="1:10" ht="38.25">
      <c r="A14354" s="72">
        <v>14350</v>
      </c>
      <c r="B14354" s="88" t="s">
        <v>835</v>
      </c>
      <c r="C14354" s="88" t="s">
        <v>9692</v>
      </c>
      <c r="D14354" s="90" t="s">
        <v>9693</v>
      </c>
      <c r="E14354" s="75" t="s">
        <v>185</v>
      </c>
      <c r="F14354" s="88" t="s">
        <v>1407</v>
      </c>
      <c r="G14354" s="88" t="s">
        <v>3694</v>
      </c>
      <c r="H14354" s="93">
        <v>30</v>
      </c>
      <c r="I14354" s="92">
        <v>0.38</v>
      </c>
      <c r="J14354" s="93">
        <v>18.600000000000001</v>
      </c>
    </row>
    <row r="14355" spans="1:10" ht="25.5">
      <c r="A14355" s="72">
        <v>14351</v>
      </c>
      <c r="B14355" s="88" t="s">
        <v>835</v>
      </c>
      <c r="C14355" s="88" t="s">
        <v>9694</v>
      </c>
      <c r="D14355" s="90" t="s">
        <v>9695</v>
      </c>
      <c r="E14355" s="75" t="s">
        <v>185</v>
      </c>
      <c r="F14355" s="88" t="s">
        <v>1407</v>
      </c>
      <c r="G14355" s="88" t="s">
        <v>3694</v>
      </c>
      <c r="H14355" s="93">
        <v>49</v>
      </c>
      <c r="I14355" s="92">
        <v>0.38</v>
      </c>
      <c r="J14355" s="93">
        <v>30.38</v>
      </c>
    </row>
    <row r="14356" spans="1:10" ht="51">
      <c r="A14356" s="72">
        <v>14352</v>
      </c>
      <c r="B14356" s="88" t="s">
        <v>835</v>
      </c>
      <c r="C14356" s="89" t="s">
        <v>9928</v>
      </c>
      <c r="D14356" s="90" t="s">
        <v>9929</v>
      </c>
      <c r="E14356" s="75" t="s">
        <v>185</v>
      </c>
      <c r="F14356" s="88" t="s">
        <v>1407</v>
      </c>
      <c r="G14356" s="88" t="s">
        <v>3694</v>
      </c>
      <c r="H14356" s="93">
        <v>49</v>
      </c>
      <c r="I14356" s="92">
        <v>0.38</v>
      </c>
      <c r="J14356" s="93">
        <v>30.38</v>
      </c>
    </row>
    <row r="14357" spans="1:10" ht="25.5">
      <c r="A14357" s="72">
        <v>14353</v>
      </c>
      <c r="B14357" s="88" t="s">
        <v>835</v>
      </c>
      <c r="C14357" s="88" t="s">
        <v>9930</v>
      </c>
      <c r="D14357" s="90" t="s">
        <v>9931</v>
      </c>
      <c r="E14357" s="75" t="s">
        <v>185</v>
      </c>
      <c r="F14357" s="90" t="s">
        <v>1407</v>
      </c>
      <c r="G14357" s="88" t="s">
        <v>3694</v>
      </c>
      <c r="H14357" s="93">
        <v>49</v>
      </c>
      <c r="I14357" s="92">
        <v>0.38</v>
      </c>
      <c r="J14357" s="93">
        <v>30.38</v>
      </c>
    </row>
    <row r="14358" spans="1:10" ht="25.5">
      <c r="A14358" s="72">
        <v>14354</v>
      </c>
      <c r="B14358" s="88" t="s">
        <v>835</v>
      </c>
      <c r="C14358" s="88" t="s">
        <v>9926</v>
      </c>
      <c r="D14358" s="90" t="s">
        <v>9927</v>
      </c>
      <c r="E14358" s="75" t="s">
        <v>185</v>
      </c>
      <c r="F14358" s="88" t="s">
        <v>1407</v>
      </c>
      <c r="G14358" s="88" t="s">
        <v>3694</v>
      </c>
      <c r="H14358" s="93">
        <v>85</v>
      </c>
      <c r="I14358" s="92">
        <v>0.38</v>
      </c>
      <c r="J14358" s="93">
        <v>52.7</v>
      </c>
    </row>
    <row r="14359" spans="1:10" ht="38.25">
      <c r="A14359" s="72">
        <v>14355</v>
      </c>
      <c r="B14359" s="88" t="s">
        <v>835</v>
      </c>
      <c r="C14359" s="97" t="s">
        <v>9924</v>
      </c>
      <c r="D14359" s="90" t="s">
        <v>9925</v>
      </c>
      <c r="E14359" s="75" t="s">
        <v>185</v>
      </c>
      <c r="F14359" s="88" t="s">
        <v>1407</v>
      </c>
      <c r="G14359" s="88" t="s">
        <v>3694</v>
      </c>
      <c r="H14359" s="93">
        <v>49</v>
      </c>
      <c r="I14359" s="92">
        <v>0.38</v>
      </c>
      <c r="J14359" s="93">
        <v>30.38</v>
      </c>
    </row>
    <row r="14360" spans="1:10" ht="25.5">
      <c r="A14360" s="72">
        <v>14356</v>
      </c>
      <c r="B14360" s="88" t="s">
        <v>835</v>
      </c>
      <c r="C14360" s="88" t="s">
        <v>9688</v>
      </c>
      <c r="D14360" s="90" t="s">
        <v>9689</v>
      </c>
      <c r="E14360" s="75" t="s">
        <v>185</v>
      </c>
      <c r="F14360" s="88" t="s">
        <v>1407</v>
      </c>
      <c r="G14360" s="88" t="s">
        <v>3694</v>
      </c>
      <c r="H14360" s="93">
        <v>30</v>
      </c>
      <c r="I14360" s="92">
        <v>0.38</v>
      </c>
      <c r="J14360" s="93">
        <v>18.600000000000001</v>
      </c>
    </row>
    <row r="14361" spans="1:10" ht="38.25">
      <c r="A14361" s="72">
        <v>14357</v>
      </c>
      <c r="B14361" s="88" t="s">
        <v>835</v>
      </c>
      <c r="C14361" s="97" t="s">
        <v>9402</v>
      </c>
      <c r="D14361" s="90" t="s">
        <v>9403</v>
      </c>
      <c r="E14361" s="75" t="s">
        <v>185</v>
      </c>
      <c r="F14361" s="88" t="s">
        <v>9341</v>
      </c>
      <c r="G14361" s="88" t="s">
        <v>3694</v>
      </c>
      <c r="H14361" s="93">
        <v>159</v>
      </c>
      <c r="I14361" s="92">
        <v>0.38</v>
      </c>
      <c r="J14361" s="93">
        <v>98.58</v>
      </c>
    </row>
    <row r="14362" spans="1:10" ht="51">
      <c r="A14362" s="72">
        <v>14358</v>
      </c>
      <c r="B14362" s="88" t="s">
        <v>835</v>
      </c>
      <c r="C14362" s="97" t="s">
        <v>9400</v>
      </c>
      <c r="D14362" s="90" t="s">
        <v>9401</v>
      </c>
      <c r="E14362" s="75" t="s">
        <v>185</v>
      </c>
      <c r="F14362" s="88" t="s">
        <v>9341</v>
      </c>
      <c r="G14362" s="88" t="s">
        <v>3694</v>
      </c>
      <c r="H14362" s="93">
        <v>230</v>
      </c>
      <c r="I14362" s="92">
        <v>0.38</v>
      </c>
      <c r="J14362" s="93">
        <v>142.6</v>
      </c>
    </row>
    <row r="14363" spans="1:10" ht="38.25">
      <c r="A14363" s="72">
        <v>14359</v>
      </c>
      <c r="B14363" s="88" t="s">
        <v>835</v>
      </c>
      <c r="C14363" s="97" t="s">
        <v>9904</v>
      </c>
      <c r="D14363" s="90" t="s">
        <v>9905</v>
      </c>
      <c r="E14363" s="75" t="s">
        <v>185</v>
      </c>
      <c r="F14363" s="88" t="s">
        <v>1407</v>
      </c>
      <c r="G14363" s="88" t="s">
        <v>3694</v>
      </c>
      <c r="H14363" s="93">
        <v>95</v>
      </c>
      <c r="I14363" s="92">
        <v>0.38</v>
      </c>
      <c r="J14363" s="93">
        <v>58.9</v>
      </c>
    </row>
    <row r="14364" spans="1:10" ht="51">
      <c r="A14364" s="72">
        <v>14360</v>
      </c>
      <c r="B14364" s="88" t="s">
        <v>835</v>
      </c>
      <c r="C14364" s="88" t="s">
        <v>9396</v>
      </c>
      <c r="D14364" s="90" t="s">
        <v>9397</v>
      </c>
      <c r="E14364" s="75" t="s">
        <v>185</v>
      </c>
      <c r="F14364" s="88" t="s">
        <v>9341</v>
      </c>
      <c r="G14364" s="88" t="s">
        <v>3694</v>
      </c>
      <c r="H14364" s="93">
        <v>250</v>
      </c>
      <c r="I14364" s="92">
        <v>0.38</v>
      </c>
      <c r="J14364" s="93">
        <v>155</v>
      </c>
    </row>
    <row r="14365" spans="1:10" ht="51">
      <c r="A14365" s="72">
        <v>14361</v>
      </c>
      <c r="B14365" s="88" t="s">
        <v>835</v>
      </c>
      <c r="C14365" s="97" t="s">
        <v>9398</v>
      </c>
      <c r="D14365" s="90" t="s">
        <v>9399</v>
      </c>
      <c r="E14365" s="75" t="s">
        <v>185</v>
      </c>
      <c r="F14365" s="88" t="s">
        <v>9341</v>
      </c>
      <c r="G14365" s="88" t="s">
        <v>3694</v>
      </c>
      <c r="H14365" s="93">
        <v>250</v>
      </c>
      <c r="I14365" s="92">
        <v>0.38</v>
      </c>
      <c r="J14365" s="93">
        <v>155</v>
      </c>
    </row>
    <row r="14366" spans="1:10" ht="25.5">
      <c r="A14366" s="72">
        <v>14362</v>
      </c>
      <c r="B14366" s="88" t="s">
        <v>835</v>
      </c>
      <c r="C14366" s="88" t="s">
        <v>9289</v>
      </c>
      <c r="D14366" s="90" t="s">
        <v>9290</v>
      </c>
      <c r="E14366" s="75" t="s">
        <v>185</v>
      </c>
      <c r="F14366" s="88" t="s">
        <v>9288</v>
      </c>
      <c r="G14366" s="88" t="s">
        <v>3694</v>
      </c>
      <c r="H14366" s="93">
        <v>160</v>
      </c>
      <c r="I14366" s="92">
        <v>0.38</v>
      </c>
      <c r="J14366" s="93">
        <v>99.2</v>
      </c>
    </row>
    <row r="14367" spans="1:10" ht="25.5">
      <c r="A14367" s="72">
        <v>14363</v>
      </c>
      <c r="B14367" s="88" t="s">
        <v>835</v>
      </c>
      <c r="C14367" s="88" t="s">
        <v>9291</v>
      </c>
      <c r="D14367" s="90" t="s">
        <v>9292</v>
      </c>
      <c r="E14367" s="75" t="s">
        <v>185</v>
      </c>
      <c r="F14367" s="88" t="s">
        <v>9288</v>
      </c>
      <c r="G14367" s="88" t="s">
        <v>3694</v>
      </c>
      <c r="H14367" s="93">
        <v>170</v>
      </c>
      <c r="I14367" s="92">
        <v>0.38</v>
      </c>
      <c r="J14367" s="93">
        <v>105.4</v>
      </c>
    </row>
    <row r="14368" spans="1:10" ht="25.5">
      <c r="A14368" s="72">
        <v>14364</v>
      </c>
      <c r="B14368" s="88" t="s">
        <v>835</v>
      </c>
      <c r="C14368" s="88" t="s">
        <v>9293</v>
      </c>
      <c r="D14368" s="90" t="s">
        <v>9294</v>
      </c>
      <c r="E14368" s="75" t="s">
        <v>185</v>
      </c>
      <c r="F14368" s="88" t="s">
        <v>9288</v>
      </c>
      <c r="G14368" s="88" t="s">
        <v>3694</v>
      </c>
      <c r="H14368" s="93">
        <v>260</v>
      </c>
      <c r="I14368" s="92">
        <v>0.38</v>
      </c>
      <c r="J14368" s="93">
        <v>161.19999999999999</v>
      </c>
    </row>
    <row r="14369" spans="1:10" ht="25.5">
      <c r="A14369" s="72">
        <v>14365</v>
      </c>
      <c r="B14369" s="88" t="s">
        <v>835</v>
      </c>
      <c r="C14369" s="88" t="s">
        <v>9295</v>
      </c>
      <c r="D14369" s="90" t="s">
        <v>9296</v>
      </c>
      <c r="E14369" s="75" t="s">
        <v>185</v>
      </c>
      <c r="F14369" s="88" t="s">
        <v>9288</v>
      </c>
      <c r="G14369" s="88" t="s">
        <v>3694</v>
      </c>
      <c r="H14369" s="93">
        <v>260</v>
      </c>
      <c r="I14369" s="92">
        <v>0.38</v>
      </c>
      <c r="J14369" s="93">
        <v>161.19999999999999</v>
      </c>
    </row>
    <row r="14370" spans="1:10" ht="25.5">
      <c r="A14370" s="72">
        <v>14366</v>
      </c>
      <c r="B14370" s="88" t="s">
        <v>835</v>
      </c>
      <c r="C14370" s="88" t="s">
        <v>9297</v>
      </c>
      <c r="D14370" s="90" t="s">
        <v>9298</v>
      </c>
      <c r="E14370" s="75" t="s">
        <v>185</v>
      </c>
      <c r="F14370" s="88" t="s">
        <v>9288</v>
      </c>
      <c r="G14370" s="88" t="s">
        <v>3694</v>
      </c>
      <c r="H14370" s="93">
        <v>260</v>
      </c>
      <c r="I14370" s="92">
        <v>0.38</v>
      </c>
      <c r="J14370" s="93">
        <v>161.19999999999999</v>
      </c>
    </row>
    <row r="14371" spans="1:10" ht="25.5">
      <c r="A14371" s="72">
        <v>14367</v>
      </c>
      <c r="B14371" s="88" t="s">
        <v>835</v>
      </c>
      <c r="C14371" s="88" t="s">
        <v>9299</v>
      </c>
      <c r="D14371" s="90" t="s">
        <v>9300</v>
      </c>
      <c r="E14371" s="75" t="s">
        <v>185</v>
      </c>
      <c r="F14371" s="88" t="s">
        <v>9288</v>
      </c>
      <c r="G14371" s="88" t="s">
        <v>3694</v>
      </c>
      <c r="H14371" s="93">
        <v>260</v>
      </c>
      <c r="I14371" s="92">
        <v>0.38</v>
      </c>
      <c r="J14371" s="93">
        <v>161.19999999999999</v>
      </c>
    </row>
    <row r="14372" spans="1:10" ht="25.5">
      <c r="A14372" s="72">
        <v>14368</v>
      </c>
      <c r="B14372" s="88" t="s">
        <v>835</v>
      </c>
      <c r="C14372" s="88" t="s">
        <v>9307</v>
      </c>
      <c r="D14372" s="90" t="s">
        <v>9308</v>
      </c>
      <c r="E14372" s="75" t="s">
        <v>185</v>
      </c>
      <c r="F14372" s="88" t="s">
        <v>9288</v>
      </c>
      <c r="G14372" s="88" t="s">
        <v>3694</v>
      </c>
      <c r="H14372" s="93">
        <v>325</v>
      </c>
      <c r="I14372" s="92">
        <v>0.38</v>
      </c>
      <c r="J14372" s="93">
        <v>201.5</v>
      </c>
    </row>
    <row r="14373" spans="1:10" ht="25.5">
      <c r="A14373" s="72">
        <v>14369</v>
      </c>
      <c r="B14373" s="88" t="s">
        <v>835</v>
      </c>
      <c r="C14373" s="88" t="s">
        <v>9303</v>
      </c>
      <c r="D14373" s="90" t="s">
        <v>9304</v>
      </c>
      <c r="E14373" s="75" t="s">
        <v>185</v>
      </c>
      <c r="F14373" s="88" t="s">
        <v>9288</v>
      </c>
      <c r="G14373" s="88" t="s">
        <v>3694</v>
      </c>
      <c r="H14373" s="93">
        <v>385</v>
      </c>
      <c r="I14373" s="92">
        <v>0.38</v>
      </c>
      <c r="J14373" s="93">
        <v>238.7</v>
      </c>
    </row>
    <row r="14374" spans="1:10" ht="25.5">
      <c r="A14374" s="72">
        <v>14370</v>
      </c>
      <c r="B14374" s="88" t="s">
        <v>835</v>
      </c>
      <c r="C14374" s="88" t="s">
        <v>9305</v>
      </c>
      <c r="D14374" s="90" t="s">
        <v>9306</v>
      </c>
      <c r="E14374" s="75" t="s">
        <v>185</v>
      </c>
      <c r="F14374" s="88" t="s">
        <v>9288</v>
      </c>
      <c r="G14374" s="88" t="s">
        <v>3694</v>
      </c>
      <c r="H14374" s="93">
        <v>385</v>
      </c>
      <c r="I14374" s="92">
        <v>0.38</v>
      </c>
      <c r="J14374" s="93">
        <v>238.7</v>
      </c>
    </row>
    <row r="14375" spans="1:10" ht="25.5">
      <c r="A14375" s="72">
        <v>14371</v>
      </c>
      <c r="B14375" s="88" t="s">
        <v>835</v>
      </c>
      <c r="C14375" s="88" t="s">
        <v>9301</v>
      </c>
      <c r="D14375" s="90" t="s">
        <v>9302</v>
      </c>
      <c r="E14375" s="75" t="s">
        <v>185</v>
      </c>
      <c r="F14375" s="88" t="s">
        <v>9288</v>
      </c>
      <c r="G14375" s="88" t="s">
        <v>3694</v>
      </c>
      <c r="H14375" s="93">
        <v>160</v>
      </c>
      <c r="I14375" s="92">
        <v>0.38</v>
      </c>
      <c r="J14375" s="93">
        <v>99.2</v>
      </c>
    </row>
    <row r="14376" spans="1:10">
      <c r="A14376" s="72">
        <v>14372</v>
      </c>
      <c r="B14376" s="88" t="s">
        <v>835</v>
      </c>
      <c r="C14376" s="88" t="s">
        <v>9286</v>
      </c>
      <c r="D14376" s="90" t="s">
        <v>9287</v>
      </c>
      <c r="E14376" s="75" t="s">
        <v>185</v>
      </c>
      <c r="F14376" s="88" t="s">
        <v>9288</v>
      </c>
      <c r="G14376" s="88" t="s">
        <v>3694</v>
      </c>
      <c r="H14376" s="93">
        <v>225</v>
      </c>
      <c r="I14376" s="92">
        <v>0.38</v>
      </c>
      <c r="J14376" s="93">
        <v>139.5</v>
      </c>
    </row>
    <row r="14377" spans="1:10" ht="25.5">
      <c r="A14377" s="72">
        <v>14373</v>
      </c>
      <c r="B14377" s="88" t="s">
        <v>835</v>
      </c>
      <c r="C14377" s="89" t="s">
        <v>9993</v>
      </c>
      <c r="D14377" s="90" t="s">
        <v>9994</v>
      </c>
      <c r="E14377" s="75" t="s">
        <v>185</v>
      </c>
      <c r="F14377" s="88" t="s">
        <v>9978</v>
      </c>
      <c r="G14377" s="88" t="s">
        <v>3694</v>
      </c>
      <c r="H14377" s="93">
        <v>90</v>
      </c>
      <c r="I14377" s="92">
        <v>0.38</v>
      </c>
      <c r="J14377" s="93">
        <v>55.8</v>
      </c>
    </row>
    <row r="14378" spans="1:10" ht="25.5">
      <c r="A14378" s="72">
        <v>14374</v>
      </c>
      <c r="B14378" s="88" t="s">
        <v>835</v>
      </c>
      <c r="C14378" s="89" t="s">
        <v>9995</v>
      </c>
      <c r="D14378" s="90" t="s">
        <v>9996</v>
      </c>
      <c r="E14378" s="75" t="s">
        <v>185</v>
      </c>
      <c r="F14378" s="88" t="s">
        <v>9978</v>
      </c>
      <c r="G14378" s="88" t="s">
        <v>3694</v>
      </c>
      <c r="H14378" s="93">
        <v>140</v>
      </c>
      <c r="I14378" s="92">
        <v>0.38</v>
      </c>
      <c r="J14378" s="93">
        <v>86.8</v>
      </c>
    </row>
    <row r="14379" spans="1:10" ht="25.5">
      <c r="A14379" s="72">
        <v>14375</v>
      </c>
      <c r="B14379" s="88" t="s">
        <v>835</v>
      </c>
      <c r="C14379" s="89" t="s">
        <v>9991</v>
      </c>
      <c r="D14379" s="90" t="s">
        <v>9992</v>
      </c>
      <c r="E14379" s="75" t="s">
        <v>185</v>
      </c>
      <c r="F14379" s="88" t="s">
        <v>9978</v>
      </c>
      <c r="G14379" s="88" t="s">
        <v>3694</v>
      </c>
      <c r="H14379" s="93">
        <v>349</v>
      </c>
      <c r="I14379" s="92">
        <v>0.38</v>
      </c>
      <c r="J14379" s="93">
        <v>216.38</v>
      </c>
    </row>
    <row r="14380" spans="1:10" ht="25.5">
      <c r="A14380" s="72">
        <v>14376</v>
      </c>
      <c r="B14380" s="88" t="s">
        <v>835</v>
      </c>
      <c r="C14380" s="88" t="s">
        <v>9989</v>
      </c>
      <c r="D14380" s="90" t="s">
        <v>9990</v>
      </c>
      <c r="E14380" s="75" t="s">
        <v>185</v>
      </c>
      <c r="F14380" s="88" t="s">
        <v>9978</v>
      </c>
      <c r="G14380" s="88" t="s">
        <v>3694</v>
      </c>
      <c r="H14380" s="93">
        <v>450</v>
      </c>
      <c r="I14380" s="92">
        <v>0.38</v>
      </c>
      <c r="J14380" s="93">
        <v>279</v>
      </c>
    </row>
    <row r="14381" spans="1:10" ht="102">
      <c r="A14381" s="72">
        <v>14377</v>
      </c>
      <c r="B14381" s="88" t="s">
        <v>835</v>
      </c>
      <c r="C14381" s="100" t="s">
        <v>9987</v>
      </c>
      <c r="D14381" s="99" t="s">
        <v>9988</v>
      </c>
      <c r="E14381" s="75" t="s">
        <v>185</v>
      </c>
      <c r="F14381" s="100" t="s">
        <v>1407</v>
      </c>
      <c r="G14381" s="88" t="s">
        <v>3694</v>
      </c>
      <c r="H14381" s="105">
        <v>2925</v>
      </c>
      <c r="I14381" s="92">
        <v>0.38</v>
      </c>
      <c r="J14381" s="93">
        <v>1813.5</v>
      </c>
    </row>
    <row r="14382" spans="1:10" ht="89.25">
      <c r="A14382" s="72">
        <v>14378</v>
      </c>
      <c r="B14382" s="88" t="s">
        <v>835</v>
      </c>
      <c r="C14382" s="97" t="s">
        <v>9796</v>
      </c>
      <c r="D14382" s="90" t="s">
        <v>9797</v>
      </c>
      <c r="E14382" s="75" t="s">
        <v>185</v>
      </c>
      <c r="F14382" s="88" t="s">
        <v>1407</v>
      </c>
      <c r="G14382" s="88" t="s">
        <v>3694</v>
      </c>
      <c r="H14382" s="93">
        <v>79</v>
      </c>
      <c r="I14382" s="92">
        <v>0.38</v>
      </c>
      <c r="J14382" s="93">
        <v>48.98</v>
      </c>
    </row>
    <row r="14383" spans="1:10" ht="51">
      <c r="A14383" s="72">
        <v>14379</v>
      </c>
      <c r="B14383" s="88" t="s">
        <v>835</v>
      </c>
      <c r="C14383" s="89" t="s">
        <v>9766</v>
      </c>
      <c r="D14383" s="90" t="s">
        <v>9767</v>
      </c>
      <c r="E14383" s="75" t="s">
        <v>185</v>
      </c>
      <c r="F14383" s="88" t="s">
        <v>1407</v>
      </c>
      <c r="G14383" s="88" t="s">
        <v>3694</v>
      </c>
      <c r="H14383" s="93">
        <v>79</v>
      </c>
      <c r="I14383" s="92">
        <v>0.38</v>
      </c>
      <c r="J14383" s="93">
        <v>48.98</v>
      </c>
    </row>
    <row r="14384" spans="1:10" ht="102">
      <c r="A14384" s="72">
        <v>14380</v>
      </c>
      <c r="B14384" s="88" t="s">
        <v>835</v>
      </c>
      <c r="C14384" s="97" t="s">
        <v>9794</v>
      </c>
      <c r="D14384" s="90" t="s">
        <v>9795</v>
      </c>
      <c r="E14384" s="75" t="s">
        <v>185</v>
      </c>
      <c r="F14384" s="88" t="s">
        <v>1407</v>
      </c>
      <c r="G14384" s="88" t="s">
        <v>3694</v>
      </c>
      <c r="H14384" s="93">
        <v>125</v>
      </c>
      <c r="I14384" s="92">
        <v>0.38</v>
      </c>
      <c r="J14384" s="93">
        <v>77.5</v>
      </c>
    </row>
    <row r="14385" spans="1:10" ht="51">
      <c r="A14385" s="72">
        <v>14381</v>
      </c>
      <c r="B14385" s="88" t="s">
        <v>835</v>
      </c>
      <c r="C14385" s="88" t="s">
        <v>9792</v>
      </c>
      <c r="D14385" s="90" t="s">
        <v>9793</v>
      </c>
      <c r="E14385" s="75" t="s">
        <v>185</v>
      </c>
      <c r="F14385" s="88" t="s">
        <v>1407</v>
      </c>
      <c r="G14385" s="88" t="s">
        <v>3694</v>
      </c>
      <c r="H14385" s="93">
        <v>79</v>
      </c>
      <c r="I14385" s="92">
        <v>0.38</v>
      </c>
      <c r="J14385" s="93">
        <v>48.98</v>
      </c>
    </row>
    <row r="14386" spans="1:10" ht="38.25">
      <c r="A14386" s="72">
        <v>14382</v>
      </c>
      <c r="B14386" s="88" t="s">
        <v>835</v>
      </c>
      <c r="C14386" s="90" t="s">
        <v>9898</v>
      </c>
      <c r="D14386" s="90" t="s">
        <v>9899</v>
      </c>
      <c r="E14386" s="75" t="s">
        <v>185</v>
      </c>
      <c r="F14386" s="88" t="s">
        <v>1407</v>
      </c>
      <c r="G14386" s="88" t="s">
        <v>3694</v>
      </c>
      <c r="H14386" s="96">
        <v>189</v>
      </c>
      <c r="I14386" s="92">
        <v>0.38</v>
      </c>
      <c r="J14386" s="93">
        <v>117.17999999999999</v>
      </c>
    </row>
    <row r="14387" spans="1:10">
      <c r="A14387" s="72">
        <v>14383</v>
      </c>
      <c r="B14387" s="88" t="s">
        <v>835</v>
      </c>
      <c r="C14387" s="88" t="s">
        <v>9896</v>
      </c>
      <c r="D14387" s="90" t="s">
        <v>9897</v>
      </c>
      <c r="E14387" s="75" t="s">
        <v>185</v>
      </c>
      <c r="F14387" s="88" t="s">
        <v>1407</v>
      </c>
      <c r="G14387" s="88" t="s">
        <v>3694</v>
      </c>
      <c r="H14387" s="93">
        <v>250</v>
      </c>
      <c r="I14387" s="92">
        <v>0.38</v>
      </c>
      <c r="J14387" s="93">
        <v>155</v>
      </c>
    </row>
    <row r="14388" spans="1:10" ht="25.5">
      <c r="A14388" s="72">
        <v>14384</v>
      </c>
      <c r="B14388" s="88" t="s">
        <v>835</v>
      </c>
      <c r="C14388" s="90" t="s">
        <v>9772</v>
      </c>
      <c r="D14388" s="90" t="s">
        <v>9773</v>
      </c>
      <c r="E14388" s="75" t="s">
        <v>185</v>
      </c>
      <c r="F14388" s="90" t="s">
        <v>1407</v>
      </c>
      <c r="G14388" s="88" t="s">
        <v>3694</v>
      </c>
      <c r="H14388" s="93">
        <v>79</v>
      </c>
      <c r="I14388" s="92">
        <v>0.38</v>
      </c>
      <c r="J14388" s="93">
        <v>48.98</v>
      </c>
    </row>
    <row r="14389" spans="1:10" ht="25.5">
      <c r="A14389" s="72">
        <v>14385</v>
      </c>
      <c r="B14389" s="88" t="s">
        <v>835</v>
      </c>
      <c r="C14389" s="90" t="s">
        <v>9774</v>
      </c>
      <c r="D14389" s="90" t="s">
        <v>9775</v>
      </c>
      <c r="E14389" s="75" t="s">
        <v>185</v>
      </c>
      <c r="F14389" s="90" t="s">
        <v>1407</v>
      </c>
      <c r="G14389" s="88" t="s">
        <v>3694</v>
      </c>
      <c r="H14389" s="93">
        <v>79</v>
      </c>
      <c r="I14389" s="92">
        <v>0.38</v>
      </c>
      <c r="J14389" s="93">
        <v>48.98</v>
      </c>
    </row>
    <row r="14390" spans="1:10" ht="38.25">
      <c r="A14390" s="72">
        <v>14386</v>
      </c>
      <c r="B14390" s="88" t="s">
        <v>835</v>
      </c>
      <c r="C14390" s="90" t="s">
        <v>9776</v>
      </c>
      <c r="D14390" s="90" t="s">
        <v>9777</v>
      </c>
      <c r="E14390" s="75" t="s">
        <v>185</v>
      </c>
      <c r="F14390" s="90" t="s">
        <v>1407</v>
      </c>
      <c r="G14390" s="88" t="s">
        <v>3694</v>
      </c>
      <c r="H14390" s="93">
        <v>79</v>
      </c>
      <c r="I14390" s="92">
        <v>0.38</v>
      </c>
      <c r="J14390" s="93">
        <v>48.98</v>
      </c>
    </row>
    <row r="14391" spans="1:10" ht="25.5">
      <c r="A14391" s="72">
        <v>14387</v>
      </c>
      <c r="B14391" s="88" t="s">
        <v>835</v>
      </c>
      <c r="C14391" s="90" t="s">
        <v>9780</v>
      </c>
      <c r="D14391" s="90" t="s">
        <v>9781</v>
      </c>
      <c r="E14391" s="75" t="s">
        <v>185</v>
      </c>
      <c r="F14391" s="90" t="s">
        <v>1407</v>
      </c>
      <c r="G14391" s="88" t="s">
        <v>3694</v>
      </c>
      <c r="H14391" s="93">
        <v>79</v>
      </c>
      <c r="I14391" s="92">
        <v>0.38</v>
      </c>
      <c r="J14391" s="93">
        <v>48.98</v>
      </c>
    </row>
    <row r="14392" spans="1:10" ht="25.5">
      <c r="A14392" s="72">
        <v>14388</v>
      </c>
      <c r="B14392" s="88" t="s">
        <v>835</v>
      </c>
      <c r="C14392" s="88" t="s">
        <v>9782</v>
      </c>
      <c r="D14392" s="90" t="s">
        <v>9783</v>
      </c>
      <c r="E14392" s="75" t="s">
        <v>185</v>
      </c>
      <c r="F14392" s="88" t="s">
        <v>1407</v>
      </c>
      <c r="G14392" s="88" t="s">
        <v>3694</v>
      </c>
      <c r="H14392" s="93">
        <v>250</v>
      </c>
      <c r="I14392" s="92">
        <v>0.38</v>
      </c>
      <c r="J14392" s="93">
        <v>155</v>
      </c>
    </row>
    <row r="14393" spans="1:10" ht="25.5">
      <c r="A14393" s="72">
        <v>14389</v>
      </c>
      <c r="B14393" s="88" t="s">
        <v>835</v>
      </c>
      <c r="C14393" s="90" t="s">
        <v>9778</v>
      </c>
      <c r="D14393" s="90" t="s">
        <v>9779</v>
      </c>
      <c r="E14393" s="75" t="s">
        <v>185</v>
      </c>
      <c r="F14393" s="90" t="s">
        <v>1407</v>
      </c>
      <c r="G14393" s="88" t="s">
        <v>3694</v>
      </c>
      <c r="H14393" s="93">
        <v>79</v>
      </c>
      <c r="I14393" s="92">
        <v>0.38</v>
      </c>
      <c r="J14393" s="93">
        <v>48.98</v>
      </c>
    </row>
    <row r="14394" spans="1:10" ht="25.5">
      <c r="A14394" s="72">
        <v>14390</v>
      </c>
      <c r="B14394" s="88" t="s">
        <v>835</v>
      </c>
      <c r="C14394" s="89" t="s">
        <v>9764</v>
      </c>
      <c r="D14394" s="90" t="s">
        <v>9765</v>
      </c>
      <c r="E14394" s="75" t="s">
        <v>185</v>
      </c>
      <c r="F14394" s="88" t="s">
        <v>1407</v>
      </c>
      <c r="G14394" s="88" t="s">
        <v>3694</v>
      </c>
      <c r="H14394" s="93">
        <v>250</v>
      </c>
      <c r="I14394" s="92">
        <v>0.38</v>
      </c>
      <c r="J14394" s="93">
        <v>155</v>
      </c>
    </row>
    <row r="14395" spans="1:10" ht="25.5">
      <c r="A14395" s="72">
        <v>14391</v>
      </c>
      <c r="B14395" s="88" t="s">
        <v>835</v>
      </c>
      <c r="C14395" s="90" t="s">
        <v>9770</v>
      </c>
      <c r="D14395" s="90" t="s">
        <v>9771</v>
      </c>
      <c r="E14395" s="75" t="s">
        <v>185</v>
      </c>
      <c r="F14395" s="90" t="s">
        <v>1407</v>
      </c>
      <c r="G14395" s="88" t="s">
        <v>3694</v>
      </c>
      <c r="H14395" s="93">
        <v>119</v>
      </c>
      <c r="I14395" s="92">
        <v>0.38</v>
      </c>
      <c r="J14395" s="93">
        <v>73.78</v>
      </c>
    </row>
    <row r="14396" spans="1:10" ht="25.5">
      <c r="A14396" s="72">
        <v>14392</v>
      </c>
      <c r="B14396" s="88" t="s">
        <v>835</v>
      </c>
      <c r="C14396" s="97" t="s">
        <v>9972</v>
      </c>
      <c r="D14396" s="90" t="s">
        <v>9973</v>
      </c>
      <c r="E14396" s="75" t="s">
        <v>185</v>
      </c>
      <c r="F14396" s="97" t="s">
        <v>1407</v>
      </c>
      <c r="G14396" s="88" t="s">
        <v>3694</v>
      </c>
      <c r="H14396" s="93">
        <v>150</v>
      </c>
      <c r="I14396" s="92">
        <v>0.38</v>
      </c>
      <c r="J14396" s="93">
        <v>93</v>
      </c>
    </row>
    <row r="14397" spans="1:10" ht="25.5">
      <c r="A14397" s="72">
        <v>14393</v>
      </c>
      <c r="B14397" s="88" t="s">
        <v>835</v>
      </c>
      <c r="C14397" s="97" t="s">
        <v>9974</v>
      </c>
      <c r="D14397" s="90" t="s">
        <v>9975</v>
      </c>
      <c r="E14397" s="75" t="s">
        <v>185</v>
      </c>
      <c r="F14397" s="97" t="s">
        <v>1407</v>
      </c>
      <c r="G14397" s="88" t="s">
        <v>3694</v>
      </c>
      <c r="H14397" s="93">
        <v>150</v>
      </c>
      <c r="I14397" s="92">
        <v>0.38</v>
      </c>
      <c r="J14397" s="93">
        <v>93</v>
      </c>
    </row>
    <row r="14398" spans="1:10" ht="25.5">
      <c r="A14398" s="72">
        <v>14394</v>
      </c>
      <c r="B14398" s="88" t="s">
        <v>835</v>
      </c>
      <c r="C14398" s="90" t="s">
        <v>9786</v>
      </c>
      <c r="D14398" s="90" t="s">
        <v>9787</v>
      </c>
      <c r="E14398" s="75" t="s">
        <v>185</v>
      </c>
      <c r="F14398" s="90" t="s">
        <v>1407</v>
      </c>
      <c r="G14398" s="88" t="s">
        <v>3694</v>
      </c>
      <c r="H14398" s="93">
        <v>174</v>
      </c>
      <c r="I14398" s="92">
        <v>0.38</v>
      </c>
      <c r="J14398" s="93">
        <v>107.88</v>
      </c>
    </row>
    <row r="14399" spans="1:10" ht="25.5">
      <c r="A14399" s="72">
        <v>14395</v>
      </c>
      <c r="B14399" s="88" t="s">
        <v>835</v>
      </c>
      <c r="C14399" s="88" t="s">
        <v>9768</v>
      </c>
      <c r="D14399" s="90" t="s">
        <v>9769</v>
      </c>
      <c r="E14399" s="75" t="s">
        <v>185</v>
      </c>
      <c r="F14399" s="88" t="s">
        <v>1407</v>
      </c>
      <c r="G14399" s="88" t="s">
        <v>3694</v>
      </c>
      <c r="H14399" s="107">
        <v>79</v>
      </c>
      <c r="I14399" s="92">
        <v>0.38</v>
      </c>
      <c r="J14399" s="93">
        <v>48.98</v>
      </c>
    </row>
    <row r="14400" spans="1:10" ht="38.25">
      <c r="A14400" s="72">
        <v>14396</v>
      </c>
      <c r="B14400" s="88" t="s">
        <v>835</v>
      </c>
      <c r="C14400" s="97" t="s">
        <v>9800</v>
      </c>
      <c r="D14400" s="90" t="s">
        <v>9801</v>
      </c>
      <c r="E14400" s="75" t="s">
        <v>185</v>
      </c>
      <c r="F14400" s="88" t="s">
        <v>1407</v>
      </c>
      <c r="G14400" s="88" t="s">
        <v>3694</v>
      </c>
      <c r="H14400" s="93">
        <v>159</v>
      </c>
      <c r="I14400" s="92">
        <v>0.38</v>
      </c>
      <c r="J14400" s="93">
        <v>98.58</v>
      </c>
    </row>
    <row r="14401" spans="1:10" ht="25.5">
      <c r="A14401" s="72">
        <v>14397</v>
      </c>
      <c r="B14401" s="88" t="s">
        <v>835</v>
      </c>
      <c r="C14401" s="97" t="s">
        <v>9798</v>
      </c>
      <c r="D14401" s="90" t="s">
        <v>9799</v>
      </c>
      <c r="E14401" s="75" t="s">
        <v>185</v>
      </c>
      <c r="F14401" s="88" t="s">
        <v>1407</v>
      </c>
      <c r="G14401" s="88" t="s">
        <v>3694</v>
      </c>
      <c r="H14401" s="93">
        <v>119</v>
      </c>
      <c r="I14401" s="92">
        <v>0.38</v>
      </c>
      <c r="J14401" s="93">
        <v>73.78</v>
      </c>
    </row>
    <row r="14402" spans="1:10" ht="25.5">
      <c r="A14402" s="72">
        <v>14398</v>
      </c>
      <c r="B14402" s="88" t="s">
        <v>835</v>
      </c>
      <c r="C14402" s="90" t="s">
        <v>9784</v>
      </c>
      <c r="D14402" s="90" t="s">
        <v>9785</v>
      </c>
      <c r="E14402" s="75" t="s">
        <v>185</v>
      </c>
      <c r="F14402" s="90" t="s">
        <v>1407</v>
      </c>
      <c r="G14402" s="88" t="s">
        <v>3694</v>
      </c>
      <c r="H14402" s="93">
        <v>79</v>
      </c>
      <c r="I14402" s="92">
        <v>0.38</v>
      </c>
      <c r="J14402" s="93">
        <v>48.98</v>
      </c>
    </row>
    <row r="14403" spans="1:10" ht="38.25">
      <c r="A14403" s="72">
        <v>14399</v>
      </c>
      <c r="B14403" s="88" t="s">
        <v>835</v>
      </c>
      <c r="C14403" s="97" t="s">
        <v>9802</v>
      </c>
      <c r="D14403" s="90" t="s">
        <v>9803</v>
      </c>
      <c r="E14403" s="75" t="s">
        <v>185</v>
      </c>
      <c r="F14403" s="88" t="s">
        <v>1407</v>
      </c>
      <c r="G14403" s="88" t="s">
        <v>3694</v>
      </c>
      <c r="H14403" s="93">
        <v>159</v>
      </c>
      <c r="I14403" s="92">
        <v>0.38</v>
      </c>
      <c r="J14403" s="93">
        <v>98.58</v>
      </c>
    </row>
    <row r="14404" spans="1:10" ht="25.5">
      <c r="A14404" s="72">
        <v>14400</v>
      </c>
      <c r="B14404" s="88" t="s">
        <v>835</v>
      </c>
      <c r="C14404" s="88" t="s">
        <v>9804</v>
      </c>
      <c r="D14404" s="90" t="s">
        <v>9805</v>
      </c>
      <c r="E14404" s="75" t="s">
        <v>185</v>
      </c>
      <c r="F14404" s="88" t="s">
        <v>1407</v>
      </c>
      <c r="G14404" s="88" t="s">
        <v>3694</v>
      </c>
      <c r="H14404" s="93">
        <v>79</v>
      </c>
      <c r="I14404" s="92">
        <v>0.38</v>
      </c>
      <c r="J14404" s="93">
        <v>48.98</v>
      </c>
    </row>
    <row r="14405" spans="1:10" ht="25.5">
      <c r="A14405" s="72">
        <v>14401</v>
      </c>
      <c r="B14405" s="88" t="s">
        <v>835</v>
      </c>
      <c r="C14405" s="89" t="s">
        <v>9788</v>
      </c>
      <c r="D14405" s="90" t="s">
        <v>9789</v>
      </c>
      <c r="E14405" s="75" t="s">
        <v>185</v>
      </c>
      <c r="F14405" s="88" t="s">
        <v>1407</v>
      </c>
      <c r="G14405" s="88" t="s">
        <v>3694</v>
      </c>
      <c r="H14405" s="93">
        <v>200</v>
      </c>
      <c r="I14405" s="92">
        <v>0.38</v>
      </c>
      <c r="J14405" s="93">
        <v>124</v>
      </c>
    </row>
    <row r="14406" spans="1:10" ht="25.5">
      <c r="A14406" s="72">
        <v>14402</v>
      </c>
      <c r="B14406" s="88" t="s">
        <v>835</v>
      </c>
      <c r="C14406" s="88" t="s">
        <v>9790</v>
      </c>
      <c r="D14406" s="90" t="s">
        <v>9791</v>
      </c>
      <c r="E14406" s="75" t="s">
        <v>185</v>
      </c>
      <c r="F14406" s="88" t="s">
        <v>1407</v>
      </c>
      <c r="G14406" s="88" t="s">
        <v>3694</v>
      </c>
      <c r="H14406" s="93">
        <v>200</v>
      </c>
      <c r="I14406" s="92">
        <v>0.38</v>
      </c>
      <c r="J14406" s="93">
        <v>124</v>
      </c>
    </row>
    <row r="14407" spans="1:10" ht="25.5">
      <c r="A14407" s="72">
        <v>14403</v>
      </c>
      <c r="B14407" s="88" t="s">
        <v>835</v>
      </c>
      <c r="C14407" s="88" t="s">
        <v>9976</v>
      </c>
      <c r="D14407" s="90" t="s">
        <v>9977</v>
      </c>
      <c r="E14407" s="75" t="s">
        <v>185</v>
      </c>
      <c r="F14407" s="88" t="s">
        <v>9978</v>
      </c>
      <c r="G14407" s="88" t="s">
        <v>3694</v>
      </c>
      <c r="H14407" s="93">
        <v>549</v>
      </c>
      <c r="I14407" s="92">
        <v>0.38</v>
      </c>
      <c r="J14407" s="93">
        <v>340.38</v>
      </c>
    </row>
    <row r="14408" spans="1:10" ht="38.25">
      <c r="A14408" s="72">
        <v>14404</v>
      </c>
      <c r="B14408" s="88" t="s">
        <v>835</v>
      </c>
      <c r="C14408" s="100" t="s">
        <v>9613</v>
      </c>
      <c r="D14408" s="99" t="s">
        <v>9614</v>
      </c>
      <c r="E14408" s="75" t="s">
        <v>185</v>
      </c>
      <c r="F14408" s="100" t="s">
        <v>1407</v>
      </c>
      <c r="G14408" s="88" t="s">
        <v>3694</v>
      </c>
      <c r="H14408" s="105">
        <v>107</v>
      </c>
      <c r="I14408" s="92">
        <v>0.38</v>
      </c>
      <c r="J14408" s="93">
        <v>66.34</v>
      </c>
    </row>
    <row r="14409" spans="1:10" ht="25.5">
      <c r="A14409" s="72">
        <v>14405</v>
      </c>
      <c r="B14409" s="88" t="s">
        <v>835</v>
      </c>
      <c r="C14409" s="97" t="s">
        <v>9557</v>
      </c>
      <c r="D14409" s="104" t="s">
        <v>9558</v>
      </c>
      <c r="E14409" s="75" t="s">
        <v>185</v>
      </c>
      <c r="F14409" s="97" t="s">
        <v>9502</v>
      </c>
      <c r="G14409" s="88" t="s">
        <v>3694</v>
      </c>
      <c r="H14409" s="93">
        <v>85</v>
      </c>
      <c r="I14409" s="92">
        <v>0.38</v>
      </c>
      <c r="J14409" s="93">
        <v>52.7</v>
      </c>
    </row>
    <row r="14410" spans="1:10" ht="25.5">
      <c r="A14410" s="72">
        <v>14406</v>
      </c>
      <c r="B14410" s="88" t="s">
        <v>835</v>
      </c>
      <c r="C14410" s="90" t="s">
        <v>9585</v>
      </c>
      <c r="D14410" s="90" t="s">
        <v>9586</v>
      </c>
      <c r="E14410" s="75" t="s">
        <v>185</v>
      </c>
      <c r="F14410" s="88" t="s">
        <v>9502</v>
      </c>
      <c r="G14410" s="88" t="s">
        <v>3694</v>
      </c>
      <c r="H14410" s="93">
        <v>85</v>
      </c>
      <c r="I14410" s="92">
        <v>0.38</v>
      </c>
      <c r="J14410" s="93">
        <v>52.7</v>
      </c>
    </row>
    <row r="14411" spans="1:10" ht="25.5">
      <c r="A14411" s="72">
        <v>14407</v>
      </c>
      <c r="B14411" s="88" t="s">
        <v>835</v>
      </c>
      <c r="C14411" s="97" t="s">
        <v>9549</v>
      </c>
      <c r="D14411" s="104" t="s">
        <v>9550</v>
      </c>
      <c r="E14411" s="75" t="s">
        <v>185</v>
      </c>
      <c r="F14411" s="97" t="s">
        <v>9502</v>
      </c>
      <c r="G14411" s="88" t="s">
        <v>3694</v>
      </c>
      <c r="H14411" s="93">
        <v>85</v>
      </c>
      <c r="I14411" s="92">
        <v>0.38</v>
      </c>
      <c r="J14411" s="93">
        <v>52.7</v>
      </c>
    </row>
    <row r="14412" spans="1:10" ht="25.5">
      <c r="A14412" s="72">
        <v>14408</v>
      </c>
      <c r="B14412" s="88" t="s">
        <v>835</v>
      </c>
      <c r="C14412" s="97" t="s">
        <v>9565</v>
      </c>
      <c r="D14412" s="90" t="s">
        <v>9566</v>
      </c>
      <c r="E14412" s="75" t="s">
        <v>185</v>
      </c>
      <c r="F14412" s="97" t="s">
        <v>9502</v>
      </c>
      <c r="G14412" s="88" t="s">
        <v>3694</v>
      </c>
      <c r="H14412" s="93">
        <v>85</v>
      </c>
      <c r="I14412" s="92">
        <v>0.38</v>
      </c>
      <c r="J14412" s="93">
        <v>52.7</v>
      </c>
    </row>
    <row r="14413" spans="1:10" ht="25.5">
      <c r="A14413" s="72">
        <v>14409</v>
      </c>
      <c r="B14413" s="88" t="s">
        <v>835</v>
      </c>
      <c r="C14413" s="89" t="s">
        <v>9593</v>
      </c>
      <c r="D14413" s="90" t="s">
        <v>9594</v>
      </c>
      <c r="E14413" s="75" t="s">
        <v>185</v>
      </c>
      <c r="F14413" s="88" t="s">
        <v>9502</v>
      </c>
      <c r="G14413" s="88" t="s">
        <v>3694</v>
      </c>
      <c r="H14413" s="93">
        <v>85</v>
      </c>
      <c r="I14413" s="92">
        <v>0.38</v>
      </c>
      <c r="J14413" s="93">
        <v>52.7</v>
      </c>
    </row>
    <row r="14414" spans="1:10" ht="25.5">
      <c r="A14414" s="72">
        <v>14410</v>
      </c>
      <c r="B14414" s="88" t="s">
        <v>835</v>
      </c>
      <c r="C14414" s="90" t="s">
        <v>9587</v>
      </c>
      <c r="D14414" s="90" t="s">
        <v>9588</v>
      </c>
      <c r="E14414" s="75" t="s">
        <v>185</v>
      </c>
      <c r="F14414" s="88" t="s">
        <v>9502</v>
      </c>
      <c r="G14414" s="88" t="s">
        <v>3694</v>
      </c>
      <c r="H14414" s="93">
        <v>85</v>
      </c>
      <c r="I14414" s="92">
        <v>0.38</v>
      </c>
      <c r="J14414" s="93">
        <v>52.7</v>
      </c>
    </row>
    <row r="14415" spans="1:10" ht="25.5">
      <c r="A14415" s="72">
        <v>14411</v>
      </c>
      <c r="B14415" s="88" t="s">
        <v>835</v>
      </c>
      <c r="C14415" s="97" t="s">
        <v>9551</v>
      </c>
      <c r="D14415" s="104" t="s">
        <v>9552</v>
      </c>
      <c r="E14415" s="75" t="s">
        <v>185</v>
      </c>
      <c r="F14415" s="97" t="s">
        <v>9502</v>
      </c>
      <c r="G14415" s="88" t="s">
        <v>3694</v>
      </c>
      <c r="H14415" s="93">
        <v>85</v>
      </c>
      <c r="I14415" s="92">
        <v>0.38</v>
      </c>
      <c r="J14415" s="93">
        <v>52.7</v>
      </c>
    </row>
    <row r="14416" spans="1:10" ht="25.5">
      <c r="A14416" s="72">
        <v>14412</v>
      </c>
      <c r="B14416" s="88" t="s">
        <v>835</v>
      </c>
      <c r="C14416" s="97" t="s">
        <v>9567</v>
      </c>
      <c r="D14416" s="90" t="s">
        <v>9568</v>
      </c>
      <c r="E14416" s="75" t="s">
        <v>185</v>
      </c>
      <c r="F14416" s="97" t="s">
        <v>9502</v>
      </c>
      <c r="G14416" s="88" t="s">
        <v>3694</v>
      </c>
      <c r="H14416" s="93">
        <v>85</v>
      </c>
      <c r="I14416" s="92">
        <v>0.38</v>
      </c>
      <c r="J14416" s="93">
        <v>52.7</v>
      </c>
    </row>
    <row r="14417" spans="1:10" ht="25.5">
      <c r="A14417" s="72">
        <v>14413</v>
      </c>
      <c r="B14417" s="88" t="s">
        <v>835</v>
      </c>
      <c r="C14417" s="89" t="s">
        <v>9595</v>
      </c>
      <c r="D14417" s="90" t="s">
        <v>9596</v>
      </c>
      <c r="E14417" s="75" t="s">
        <v>185</v>
      </c>
      <c r="F14417" s="88" t="s">
        <v>9502</v>
      </c>
      <c r="G14417" s="88" t="s">
        <v>3694</v>
      </c>
      <c r="H14417" s="93">
        <v>85</v>
      </c>
      <c r="I14417" s="92">
        <v>0.38</v>
      </c>
      <c r="J14417" s="93">
        <v>52.7</v>
      </c>
    </row>
    <row r="14418" spans="1:10" ht="25.5">
      <c r="A14418" s="72">
        <v>14414</v>
      </c>
      <c r="B14418" s="88" t="s">
        <v>835</v>
      </c>
      <c r="C14418" s="90" t="s">
        <v>9589</v>
      </c>
      <c r="D14418" s="90" t="s">
        <v>9590</v>
      </c>
      <c r="E14418" s="75" t="s">
        <v>185</v>
      </c>
      <c r="F14418" s="88" t="s">
        <v>9502</v>
      </c>
      <c r="G14418" s="88" t="s">
        <v>3694</v>
      </c>
      <c r="H14418" s="93">
        <v>85</v>
      </c>
      <c r="I14418" s="92">
        <v>0.38</v>
      </c>
      <c r="J14418" s="93">
        <v>52.7</v>
      </c>
    </row>
    <row r="14419" spans="1:10" ht="25.5">
      <c r="A14419" s="72">
        <v>14415</v>
      </c>
      <c r="B14419" s="88" t="s">
        <v>835</v>
      </c>
      <c r="C14419" s="97" t="s">
        <v>9553</v>
      </c>
      <c r="D14419" s="104" t="s">
        <v>9554</v>
      </c>
      <c r="E14419" s="75" t="s">
        <v>185</v>
      </c>
      <c r="F14419" s="97" t="s">
        <v>9502</v>
      </c>
      <c r="G14419" s="88" t="s">
        <v>3694</v>
      </c>
      <c r="H14419" s="93">
        <v>85</v>
      </c>
      <c r="I14419" s="92">
        <v>0.38</v>
      </c>
      <c r="J14419" s="93">
        <v>52.7</v>
      </c>
    </row>
    <row r="14420" spans="1:10" ht="25.5">
      <c r="A14420" s="72">
        <v>14416</v>
      </c>
      <c r="B14420" s="88" t="s">
        <v>835</v>
      </c>
      <c r="C14420" s="97" t="s">
        <v>9569</v>
      </c>
      <c r="D14420" s="90" t="s">
        <v>9570</v>
      </c>
      <c r="E14420" s="75" t="s">
        <v>185</v>
      </c>
      <c r="F14420" s="97" t="s">
        <v>9502</v>
      </c>
      <c r="G14420" s="88" t="s">
        <v>3694</v>
      </c>
      <c r="H14420" s="93">
        <v>85</v>
      </c>
      <c r="I14420" s="92">
        <v>0.38</v>
      </c>
      <c r="J14420" s="93">
        <v>52.7</v>
      </c>
    </row>
    <row r="14421" spans="1:10" ht="25.5">
      <c r="A14421" s="72">
        <v>14417</v>
      </c>
      <c r="B14421" s="88" t="s">
        <v>835</v>
      </c>
      <c r="C14421" s="89" t="s">
        <v>9597</v>
      </c>
      <c r="D14421" s="90" t="s">
        <v>9598</v>
      </c>
      <c r="E14421" s="75" t="s">
        <v>185</v>
      </c>
      <c r="F14421" s="88" t="s">
        <v>9502</v>
      </c>
      <c r="G14421" s="88" t="s">
        <v>3694</v>
      </c>
      <c r="H14421" s="93">
        <v>85</v>
      </c>
      <c r="I14421" s="92">
        <v>0.38</v>
      </c>
      <c r="J14421" s="93">
        <v>52.7</v>
      </c>
    </row>
    <row r="14422" spans="1:10" ht="25.5">
      <c r="A14422" s="72">
        <v>14418</v>
      </c>
      <c r="B14422" s="88" t="s">
        <v>835</v>
      </c>
      <c r="C14422" s="90" t="s">
        <v>9591</v>
      </c>
      <c r="D14422" s="90" t="s">
        <v>9592</v>
      </c>
      <c r="E14422" s="75" t="s">
        <v>185</v>
      </c>
      <c r="F14422" s="88" t="s">
        <v>9502</v>
      </c>
      <c r="G14422" s="88" t="s">
        <v>3694</v>
      </c>
      <c r="H14422" s="93">
        <v>85</v>
      </c>
      <c r="I14422" s="92">
        <v>0.38</v>
      </c>
      <c r="J14422" s="93">
        <v>52.7</v>
      </c>
    </row>
    <row r="14423" spans="1:10" ht="25.5">
      <c r="A14423" s="72">
        <v>14419</v>
      </c>
      <c r="B14423" s="88" t="s">
        <v>835</v>
      </c>
      <c r="C14423" s="97" t="s">
        <v>9555</v>
      </c>
      <c r="D14423" s="104" t="s">
        <v>9556</v>
      </c>
      <c r="E14423" s="75" t="s">
        <v>185</v>
      </c>
      <c r="F14423" s="97" t="s">
        <v>9502</v>
      </c>
      <c r="G14423" s="88" t="s">
        <v>3694</v>
      </c>
      <c r="H14423" s="93">
        <v>85</v>
      </c>
      <c r="I14423" s="92">
        <v>0.38</v>
      </c>
      <c r="J14423" s="93">
        <v>52.7</v>
      </c>
    </row>
    <row r="14424" spans="1:10" ht="25.5">
      <c r="A14424" s="72">
        <v>14420</v>
      </c>
      <c r="B14424" s="88" t="s">
        <v>835</v>
      </c>
      <c r="C14424" s="97" t="s">
        <v>9571</v>
      </c>
      <c r="D14424" s="90" t="s">
        <v>9572</v>
      </c>
      <c r="E14424" s="75" t="s">
        <v>185</v>
      </c>
      <c r="F14424" s="97" t="s">
        <v>9502</v>
      </c>
      <c r="G14424" s="88" t="s">
        <v>3694</v>
      </c>
      <c r="H14424" s="93">
        <v>85</v>
      </c>
      <c r="I14424" s="92">
        <v>0.38</v>
      </c>
      <c r="J14424" s="93">
        <v>52.7</v>
      </c>
    </row>
    <row r="14425" spans="1:10" ht="25.5">
      <c r="A14425" s="72">
        <v>14421</v>
      </c>
      <c r="B14425" s="88" t="s">
        <v>835</v>
      </c>
      <c r="C14425" s="89" t="s">
        <v>9599</v>
      </c>
      <c r="D14425" s="90" t="s">
        <v>9600</v>
      </c>
      <c r="E14425" s="75" t="s">
        <v>185</v>
      </c>
      <c r="F14425" s="88" t="s">
        <v>9502</v>
      </c>
      <c r="G14425" s="88" t="s">
        <v>3694</v>
      </c>
      <c r="H14425" s="93">
        <v>85</v>
      </c>
      <c r="I14425" s="92">
        <v>0.38</v>
      </c>
      <c r="J14425" s="93">
        <v>52.7</v>
      </c>
    </row>
    <row r="14426" spans="1:10" ht="25.5">
      <c r="A14426" s="72">
        <v>14422</v>
      </c>
      <c r="B14426" s="88" t="s">
        <v>835</v>
      </c>
      <c r="C14426" s="88" t="s">
        <v>9579</v>
      </c>
      <c r="D14426" s="90" t="s">
        <v>9580</v>
      </c>
      <c r="E14426" s="75" t="s">
        <v>185</v>
      </c>
      <c r="F14426" s="88" t="s">
        <v>9502</v>
      </c>
      <c r="G14426" s="88" t="s">
        <v>3694</v>
      </c>
      <c r="H14426" s="93">
        <v>250</v>
      </c>
      <c r="I14426" s="92">
        <v>0.38</v>
      </c>
      <c r="J14426" s="93">
        <v>155</v>
      </c>
    </row>
    <row r="14427" spans="1:10" ht="25.5">
      <c r="A14427" s="72">
        <v>14423</v>
      </c>
      <c r="B14427" s="88" t="s">
        <v>835</v>
      </c>
      <c r="C14427" s="97" t="s">
        <v>9559</v>
      </c>
      <c r="D14427" s="104" t="s">
        <v>9560</v>
      </c>
      <c r="E14427" s="75" t="s">
        <v>185</v>
      </c>
      <c r="F14427" s="97" t="s">
        <v>9502</v>
      </c>
      <c r="G14427" s="88" t="s">
        <v>3694</v>
      </c>
      <c r="H14427" s="93">
        <v>250</v>
      </c>
      <c r="I14427" s="92">
        <v>0.38</v>
      </c>
      <c r="J14427" s="93">
        <v>155</v>
      </c>
    </row>
    <row r="14428" spans="1:10" ht="25.5">
      <c r="A14428" s="72">
        <v>14424</v>
      </c>
      <c r="B14428" s="88" t="s">
        <v>835</v>
      </c>
      <c r="C14428" s="97" t="s">
        <v>9573</v>
      </c>
      <c r="D14428" s="90" t="s">
        <v>9574</v>
      </c>
      <c r="E14428" s="75" t="s">
        <v>185</v>
      </c>
      <c r="F14428" s="97" t="s">
        <v>9502</v>
      </c>
      <c r="G14428" s="88" t="s">
        <v>3694</v>
      </c>
      <c r="H14428" s="93">
        <v>250</v>
      </c>
      <c r="I14428" s="92">
        <v>0.38</v>
      </c>
      <c r="J14428" s="93">
        <v>155</v>
      </c>
    </row>
    <row r="14429" spans="1:10" ht="25.5">
      <c r="A14429" s="72">
        <v>14425</v>
      </c>
      <c r="B14429" s="88" t="s">
        <v>835</v>
      </c>
      <c r="C14429" s="88" t="s">
        <v>9581</v>
      </c>
      <c r="D14429" s="90" t="s">
        <v>9582</v>
      </c>
      <c r="E14429" s="75" t="s">
        <v>185</v>
      </c>
      <c r="F14429" s="88" t="s">
        <v>9502</v>
      </c>
      <c r="G14429" s="88" t="s">
        <v>3694</v>
      </c>
      <c r="H14429" s="93">
        <v>250</v>
      </c>
      <c r="I14429" s="92">
        <v>0.38</v>
      </c>
      <c r="J14429" s="93">
        <v>155</v>
      </c>
    </row>
    <row r="14430" spans="1:10" ht="25.5">
      <c r="A14430" s="72">
        <v>14426</v>
      </c>
      <c r="B14430" s="88" t="s">
        <v>835</v>
      </c>
      <c r="C14430" s="97" t="s">
        <v>9561</v>
      </c>
      <c r="D14430" s="104" t="s">
        <v>9562</v>
      </c>
      <c r="E14430" s="75" t="s">
        <v>185</v>
      </c>
      <c r="F14430" s="97" t="s">
        <v>9502</v>
      </c>
      <c r="G14430" s="88" t="s">
        <v>3694</v>
      </c>
      <c r="H14430" s="93">
        <v>250</v>
      </c>
      <c r="I14430" s="92">
        <v>0.38</v>
      </c>
      <c r="J14430" s="93">
        <v>155</v>
      </c>
    </row>
    <row r="14431" spans="1:10" ht="25.5">
      <c r="A14431" s="72">
        <v>14427</v>
      </c>
      <c r="B14431" s="88" t="s">
        <v>835</v>
      </c>
      <c r="C14431" s="97" t="s">
        <v>9575</v>
      </c>
      <c r="D14431" s="90" t="s">
        <v>9576</v>
      </c>
      <c r="E14431" s="75" t="s">
        <v>185</v>
      </c>
      <c r="F14431" s="97" t="s">
        <v>9502</v>
      </c>
      <c r="G14431" s="88" t="s">
        <v>3694</v>
      </c>
      <c r="H14431" s="93">
        <v>250</v>
      </c>
      <c r="I14431" s="92">
        <v>0.38</v>
      </c>
      <c r="J14431" s="93">
        <v>155</v>
      </c>
    </row>
    <row r="14432" spans="1:10" ht="25.5">
      <c r="A14432" s="72">
        <v>14428</v>
      </c>
      <c r="B14432" s="88" t="s">
        <v>835</v>
      </c>
      <c r="C14432" s="88" t="s">
        <v>9583</v>
      </c>
      <c r="D14432" s="90" t="s">
        <v>9584</v>
      </c>
      <c r="E14432" s="75" t="s">
        <v>185</v>
      </c>
      <c r="F14432" s="88" t="s">
        <v>9502</v>
      </c>
      <c r="G14432" s="88" t="s">
        <v>3694</v>
      </c>
      <c r="H14432" s="93">
        <v>250</v>
      </c>
      <c r="I14432" s="92">
        <v>0.38</v>
      </c>
      <c r="J14432" s="93">
        <v>155</v>
      </c>
    </row>
    <row r="14433" spans="1:10" ht="25.5">
      <c r="A14433" s="72">
        <v>14429</v>
      </c>
      <c r="B14433" s="88" t="s">
        <v>835</v>
      </c>
      <c r="C14433" s="97" t="s">
        <v>9563</v>
      </c>
      <c r="D14433" s="104" t="s">
        <v>9564</v>
      </c>
      <c r="E14433" s="75" t="s">
        <v>185</v>
      </c>
      <c r="F14433" s="97" t="s">
        <v>9502</v>
      </c>
      <c r="G14433" s="88" t="s">
        <v>3694</v>
      </c>
      <c r="H14433" s="93">
        <v>250</v>
      </c>
      <c r="I14433" s="92">
        <v>0.38</v>
      </c>
      <c r="J14433" s="93">
        <v>155</v>
      </c>
    </row>
    <row r="14434" spans="1:10" ht="25.5">
      <c r="A14434" s="72">
        <v>14430</v>
      </c>
      <c r="B14434" s="88" t="s">
        <v>835</v>
      </c>
      <c r="C14434" s="97" t="s">
        <v>9577</v>
      </c>
      <c r="D14434" s="90" t="s">
        <v>9578</v>
      </c>
      <c r="E14434" s="75" t="s">
        <v>185</v>
      </c>
      <c r="F14434" s="97" t="s">
        <v>9502</v>
      </c>
      <c r="G14434" s="88" t="s">
        <v>3694</v>
      </c>
      <c r="H14434" s="93">
        <v>250</v>
      </c>
      <c r="I14434" s="92">
        <v>0.38</v>
      </c>
      <c r="J14434" s="93">
        <v>155</v>
      </c>
    </row>
    <row r="14435" spans="1:10" ht="51">
      <c r="A14435" s="72">
        <v>14431</v>
      </c>
      <c r="B14435" s="88" t="s">
        <v>835</v>
      </c>
      <c r="C14435" s="88" t="s">
        <v>9500</v>
      </c>
      <c r="D14435" s="90" t="s">
        <v>9501</v>
      </c>
      <c r="E14435" s="75" t="s">
        <v>185</v>
      </c>
      <c r="F14435" s="88" t="s">
        <v>9502</v>
      </c>
      <c r="G14435" s="88" t="s">
        <v>3694</v>
      </c>
      <c r="H14435" s="93">
        <v>5175</v>
      </c>
      <c r="I14435" s="92">
        <v>0.38</v>
      </c>
      <c r="J14435" s="93">
        <v>3208.5</v>
      </c>
    </row>
    <row r="14436" spans="1:10" ht="38.25">
      <c r="A14436" s="72">
        <v>14432</v>
      </c>
      <c r="B14436" s="88" t="s">
        <v>835</v>
      </c>
      <c r="C14436" s="88" t="s">
        <v>9507</v>
      </c>
      <c r="D14436" s="90" t="s">
        <v>9508</v>
      </c>
      <c r="E14436" s="75" t="s">
        <v>185</v>
      </c>
      <c r="F14436" s="88" t="s">
        <v>9502</v>
      </c>
      <c r="G14436" s="88" t="s">
        <v>3694</v>
      </c>
      <c r="H14436" s="93">
        <v>5345</v>
      </c>
      <c r="I14436" s="92">
        <v>0.38</v>
      </c>
      <c r="J14436" s="93">
        <v>3313.9</v>
      </c>
    </row>
    <row r="14437" spans="1:10" ht="38.25">
      <c r="A14437" s="72">
        <v>14433</v>
      </c>
      <c r="B14437" s="88" t="s">
        <v>835</v>
      </c>
      <c r="C14437" s="88" t="s">
        <v>9503</v>
      </c>
      <c r="D14437" s="90" t="s">
        <v>9504</v>
      </c>
      <c r="E14437" s="75" t="s">
        <v>185</v>
      </c>
      <c r="F14437" s="88" t="s">
        <v>9502</v>
      </c>
      <c r="G14437" s="88" t="s">
        <v>3694</v>
      </c>
      <c r="H14437" s="93">
        <v>4315</v>
      </c>
      <c r="I14437" s="92">
        <v>0.38</v>
      </c>
      <c r="J14437" s="93">
        <v>2675.3</v>
      </c>
    </row>
    <row r="14438" spans="1:10" ht="38.25">
      <c r="A14438" s="72">
        <v>14434</v>
      </c>
      <c r="B14438" s="88" t="s">
        <v>835</v>
      </c>
      <c r="C14438" s="88" t="s">
        <v>9509</v>
      </c>
      <c r="D14438" s="90" t="s">
        <v>9510</v>
      </c>
      <c r="E14438" s="75" t="s">
        <v>185</v>
      </c>
      <c r="F14438" s="88" t="s">
        <v>9502</v>
      </c>
      <c r="G14438" s="88" t="s">
        <v>3694</v>
      </c>
      <c r="H14438" s="93">
        <v>5945</v>
      </c>
      <c r="I14438" s="92">
        <v>0.38</v>
      </c>
      <c r="J14438" s="93">
        <v>3685.9</v>
      </c>
    </row>
    <row r="14439" spans="1:10" ht="38.25">
      <c r="A14439" s="72">
        <v>14435</v>
      </c>
      <c r="B14439" s="88" t="s">
        <v>835</v>
      </c>
      <c r="C14439" s="88" t="s">
        <v>9505</v>
      </c>
      <c r="D14439" s="90" t="s">
        <v>9506</v>
      </c>
      <c r="E14439" s="75" t="s">
        <v>185</v>
      </c>
      <c r="F14439" s="88" t="s">
        <v>9502</v>
      </c>
      <c r="G14439" s="88" t="s">
        <v>3694</v>
      </c>
      <c r="H14439" s="93">
        <v>6235</v>
      </c>
      <c r="I14439" s="92">
        <v>0.38</v>
      </c>
      <c r="J14439" s="93">
        <v>3865.7</v>
      </c>
    </row>
    <row r="14440" spans="1:10" ht="38.25">
      <c r="A14440" s="72">
        <v>14436</v>
      </c>
      <c r="B14440" s="88" t="s">
        <v>835</v>
      </c>
      <c r="C14440" s="88" t="s">
        <v>9513</v>
      </c>
      <c r="D14440" s="90" t="s">
        <v>9514</v>
      </c>
      <c r="E14440" s="75" t="s">
        <v>185</v>
      </c>
      <c r="F14440" s="88" t="s">
        <v>9502</v>
      </c>
      <c r="G14440" s="88" t="s">
        <v>3694</v>
      </c>
      <c r="H14440" s="93">
        <v>435</v>
      </c>
      <c r="I14440" s="92">
        <v>0.38</v>
      </c>
      <c r="J14440" s="93">
        <v>269.7</v>
      </c>
    </row>
    <row r="14441" spans="1:10" ht="38.25">
      <c r="A14441" s="72">
        <v>14437</v>
      </c>
      <c r="B14441" s="88" t="s">
        <v>835</v>
      </c>
      <c r="C14441" s="88" t="s">
        <v>9511</v>
      </c>
      <c r="D14441" s="90" t="s">
        <v>9512</v>
      </c>
      <c r="E14441" s="75" t="s">
        <v>185</v>
      </c>
      <c r="F14441" s="88" t="s">
        <v>9502</v>
      </c>
      <c r="G14441" s="88" t="s">
        <v>3694</v>
      </c>
      <c r="H14441" s="93">
        <v>455</v>
      </c>
      <c r="I14441" s="92">
        <v>0.38</v>
      </c>
      <c r="J14441" s="93">
        <v>282.10000000000002</v>
      </c>
    </row>
    <row r="14442" spans="1:10" ht="25.5">
      <c r="A14442" s="72">
        <v>14438</v>
      </c>
      <c r="B14442" s="88" t="s">
        <v>835</v>
      </c>
      <c r="C14442" s="89" t="s">
        <v>9607</v>
      </c>
      <c r="D14442" s="90" t="s">
        <v>9608</v>
      </c>
      <c r="E14442" s="75" t="s">
        <v>185</v>
      </c>
      <c r="F14442" s="88" t="s">
        <v>9502</v>
      </c>
      <c r="G14442" s="88" t="s">
        <v>3694</v>
      </c>
      <c r="H14442" s="93">
        <v>369</v>
      </c>
      <c r="I14442" s="92">
        <v>0.38</v>
      </c>
      <c r="J14442" s="93">
        <v>228.78</v>
      </c>
    </row>
    <row r="14443" spans="1:10" ht="25.5">
      <c r="A14443" s="72">
        <v>14439</v>
      </c>
      <c r="B14443" s="88" t="s">
        <v>835</v>
      </c>
      <c r="C14443" s="89" t="s">
        <v>9605</v>
      </c>
      <c r="D14443" s="90" t="s">
        <v>9606</v>
      </c>
      <c r="E14443" s="75" t="s">
        <v>185</v>
      </c>
      <c r="F14443" s="88" t="s">
        <v>9502</v>
      </c>
      <c r="G14443" s="88" t="s">
        <v>3694</v>
      </c>
      <c r="H14443" s="93">
        <v>299</v>
      </c>
      <c r="I14443" s="92">
        <v>0.38</v>
      </c>
      <c r="J14443" s="93">
        <v>185.38</v>
      </c>
    </row>
    <row r="14444" spans="1:10" ht="51">
      <c r="A14444" s="72">
        <v>14440</v>
      </c>
      <c r="B14444" s="88" t="s">
        <v>835</v>
      </c>
      <c r="C14444" s="88" t="s">
        <v>9535</v>
      </c>
      <c r="D14444" s="90" t="s">
        <v>9536</v>
      </c>
      <c r="E14444" s="75" t="s">
        <v>185</v>
      </c>
      <c r="F14444" s="88" t="s">
        <v>9502</v>
      </c>
      <c r="G14444" s="88" t="s">
        <v>3694</v>
      </c>
      <c r="H14444" s="93">
        <v>545</v>
      </c>
      <c r="I14444" s="92">
        <v>0.38</v>
      </c>
      <c r="J14444" s="93">
        <v>337.9</v>
      </c>
    </row>
    <row r="14445" spans="1:10" ht="25.5">
      <c r="A14445" s="72">
        <v>14441</v>
      </c>
      <c r="B14445" s="88" t="s">
        <v>835</v>
      </c>
      <c r="C14445" s="89" t="s">
        <v>9601</v>
      </c>
      <c r="D14445" s="90" t="s">
        <v>9602</v>
      </c>
      <c r="E14445" s="75" t="s">
        <v>185</v>
      </c>
      <c r="F14445" s="88" t="s">
        <v>9502</v>
      </c>
      <c r="G14445" s="88" t="s">
        <v>3694</v>
      </c>
      <c r="H14445" s="93">
        <v>199</v>
      </c>
      <c r="I14445" s="92">
        <v>0.38</v>
      </c>
      <c r="J14445" s="93">
        <v>123.38</v>
      </c>
    </row>
    <row r="14446" spans="1:10" ht="25.5">
      <c r="A14446" s="72">
        <v>14442</v>
      </c>
      <c r="B14446" s="88" t="s">
        <v>835</v>
      </c>
      <c r="C14446" s="89" t="s">
        <v>9603</v>
      </c>
      <c r="D14446" s="90" t="s">
        <v>9604</v>
      </c>
      <c r="E14446" s="75" t="s">
        <v>185</v>
      </c>
      <c r="F14446" s="88" t="s">
        <v>9502</v>
      </c>
      <c r="G14446" s="88" t="s">
        <v>3694</v>
      </c>
      <c r="H14446" s="93">
        <v>249</v>
      </c>
      <c r="I14446" s="92">
        <v>0.38</v>
      </c>
      <c r="J14446" s="93">
        <v>154.38</v>
      </c>
    </row>
    <row r="14447" spans="1:10" ht="38.25">
      <c r="A14447" s="72">
        <v>14443</v>
      </c>
      <c r="B14447" s="88" t="s">
        <v>835</v>
      </c>
      <c r="C14447" s="88" t="s">
        <v>9515</v>
      </c>
      <c r="D14447" s="90" t="s">
        <v>9516</v>
      </c>
      <c r="E14447" s="75" t="s">
        <v>185</v>
      </c>
      <c r="F14447" s="88" t="s">
        <v>9502</v>
      </c>
      <c r="G14447" s="88" t="s">
        <v>3694</v>
      </c>
      <c r="H14447" s="107">
        <v>310</v>
      </c>
      <c r="I14447" s="92">
        <v>0.38</v>
      </c>
      <c r="J14447" s="93">
        <v>192.2</v>
      </c>
    </row>
    <row r="14448" spans="1:10" ht="38.25">
      <c r="A14448" s="72">
        <v>14444</v>
      </c>
      <c r="B14448" s="88" t="s">
        <v>835</v>
      </c>
      <c r="C14448" s="90" t="s">
        <v>9533</v>
      </c>
      <c r="D14448" s="90" t="s">
        <v>9534</v>
      </c>
      <c r="E14448" s="75" t="s">
        <v>185</v>
      </c>
      <c r="F14448" s="88" t="s">
        <v>9502</v>
      </c>
      <c r="G14448" s="88" t="s">
        <v>3694</v>
      </c>
      <c r="H14448" s="96">
        <v>310</v>
      </c>
      <c r="I14448" s="92">
        <v>0.38</v>
      </c>
      <c r="J14448" s="93">
        <v>192.2</v>
      </c>
    </row>
    <row r="14449" spans="1:10" ht="38.25">
      <c r="A14449" s="72">
        <v>14445</v>
      </c>
      <c r="B14449" s="88" t="s">
        <v>835</v>
      </c>
      <c r="C14449" s="90" t="s">
        <v>9517</v>
      </c>
      <c r="D14449" s="90" t="s">
        <v>9518</v>
      </c>
      <c r="E14449" s="75" t="s">
        <v>185</v>
      </c>
      <c r="F14449" s="88" t="s">
        <v>9502</v>
      </c>
      <c r="G14449" s="88" t="s">
        <v>3694</v>
      </c>
      <c r="H14449" s="93">
        <v>215</v>
      </c>
      <c r="I14449" s="92">
        <v>0.38</v>
      </c>
      <c r="J14449" s="93">
        <v>133.30000000000001</v>
      </c>
    </row>
    <row r="14450" spans="1:10" ht="38.25">
      <c r="A14450" s="72">
        <v>14446</v>
      </c>
      <c r="B14450" s="88" t="s">
        <v>835</v>
      </c>
      <c r="C14450" s="90" t="s">
        <v>9529</v>
      </c>
      <c r="D14450" s="90" t="s">
        <v>9530</v>
      </c>
      <c r="E14450" s="75" t="s">
        <v>185</v>
      </c>
      <c r="F14450" s="88" t="s">
        <v>9502</v>
      </c>
      <c r="G14450" s="88" t="s">
        <v>3694</v>
      </c>
      <c r="H14450" s="96">
        <v>215</v>
      </c>
      <c r="I14450" s="92">
        <v>0.38</v>
      </c>
      <c r="J14450" s="93">
        <v>133.30000000000001</v>
      </c>
    </row>
    <row r="14451" spans="1:10" ht="38.25">
      <c r="A14451" s="72">
        <v>14447</v>
      </c>
      <c r="B14451" s="88" t="s">
        <v>835</v>
      </c>
      <c r="C14451" s="90" t="s">
        <v>9519</v>
      </c>
      <c r="D14451" s="90" t="s">
        <v>9520</v>
      </c>
      <c r="E14451" s="75" t="s">
        <v>185</v>
      </c>
      <c r="F14451" s="88" t="s">
        <v>9502</v>
      </c>
      <c r="G14451" s="88" t="s">
        <v>3694</v>
      </c>
      <c r="H14451" s="93">
        <v>215</v>
      </c>
      <c r="I14451" s="92">
        <v>0.38</v>
      </c>
      <c r="J14451" s="93">
        <v>133.30000000000001</v>
      </c>
    </row>
    <row r="14452" spans="1:10" ht="38.25">
      <c r="A14452" s="72">
        <v>14448</v>
      </c>
      <c r="B14452" s="88" t="s">
        <v>835</v>
      </c>
      <c r="C14452" s="90" t="s">
        <v>9531</v>
      </c>
      <c r="D14452" s="90" t="s">
        <v>9532</v>
      </c>
      <c r="E14452" s="75" t="s">
        <v>185</v>
      </c>
      <c r="F14452" s="88" t="s">
        <v>9502</v>
      </c>
      <c r="G14452" s="88" t="s">
        <v>3694</v>
      </c>
      <c r="H14452" s="96">
        <v>215</v>
      </c>
      <c r="I14452" s="92">
        <v>0.38</v>
      </c>
      <c r="J14452" s="93">
        <v>133.30000000000001</v>
      </c>
    </row>
    <row r="14453" spans="1:10" ht="38.25">
      <c r="A14453" s="72">
        <v>14449</v>
      </c>
      <c r="B14453" s="88" t="s">
        <v>835</v>
      </c>
      <c r="C14453" s="90" t="s">
        <v>9521</v>
      </c>
      <c r="D14453" s="90" t="s">
        <v>9522</v>
      </c>
      <c r="E14453" s="75" t="s">
        <v>185</v>
      </c>
      <c r="F14453" s="88" t="s">
        <v>9502</v>
      </c>
      <c r="G14453" s="88" t="s">
        <v>3694</v>
      </c>
      <c r="H14453" s="93">
        <v>215</v>
      </c>
      <c r="I14453" s="92">
        <v>0.38</v>
      </c>
      <c r="J14453" s="93">
        <v>133.30000000000001</v>
      </c>
    </row>
    <row r="14454" spans="1:10" ht="38.25">
      <c r="A14454" s="72">
        <v>14450</v>
      </c>
      <c r="B14454" s="88" t="s">
        <v>835</v>
      </c>
      <c r="C14454" s="90" t="s">
        <v>9525</v>
      </c>
      <c r="D14454" s="90" t="s">
        <v>9526</v>
      </c>
      <c r="E14454" s="75" t="s">
        <v>185</v>
      </c>
      <c r="F14454" s="88" t="s">
        <v>9502</v>
      </c>
      <c r="G14454" s="88" t="s">
        <v>3694</v>
      </c>
      <c r="H14454" s="96">
        <v>215</v>
      </c>
      <c r="I14454" s="92">
        <v>0.38</v>
      </c>
      <c r="J14454" s="93">
        <v>133.30000000000001</v>
      </c>
    </row>
    <row r="14455" spans="1:10" ht="38.25">
      <c r="A14455" s="72">
        <v>14451</v>
      </c>
      <c r="B14455" s="88" t="s">
        <v>835</v>
      </c>
      <c r="C14455" s="88" t="s">
        <v>9537</v>
      </c>
      <c r="D14455" s="90" t="s">
        <v>9538</v>
      </c>
      <c r="E14455" s="75" t="s">
        <v>185</v>
      </c>
      <c r="F14455" s="88" t="s">
        <v>9502</v>
      </c>
      <c r="G14455" s="88" t="s">
        <v>3694</v>
      </c>
      <c r="H14455" s="93">
        <v>270</v>
      </c>
      <c r="I14455" s="92">
        <v>0.38</v>
      </c>
      <c r="J14455" s="93">
        <v>167.4</v>
      </c>
    </row>
    <row r="14456" spans="1:10" ht="38.25">
      <c r="A14456" s="72">
        <v>14452</v>
      </c>
      <c r="B14456" s="88" t="s">
        <v>835</v>
      </c>
      <c r="C14456" s="88" t="s">
        <v>9539</v>
      </c>
      <c r="D14456" s="90" t="s">
        <v>9540</v>
      </c>
      <c r="E14456" s="75" t="s">
        <v>185</v>
      </c>
      <c r="F14456" s="88" t="s">
        <v>9502</v>
      </c>
      <c r="G14456" s="88" t="s">
        <v>3694</v>
      </c>
      <c r="H14456" s="93">
        <v>270</v>
      </c>
      <c r="I14456" s="92">
        <v>0.38</v>
      </c>
      <c r="J14456" s="93">
        <v>167.4</v>
      </c>
    </row>
    <row r="14457" spans="1:10" ht="38.25">
      <c r="A14457" s="72">
        <v>14453</v>
      </c>
      <c r="B14457" s="88" t="s">
        <v>835</v>
      </c>
      <c r="C14457" s="88" t="s">
        <v>9541</v>
      </c>
      <c r="D14457" s="90" t="s">
        <v>9542</v>
      </c>
      <c r="E14457" s="75" t="s">
        <v>185</v>
      </c>
      <c r="F14457" s="88" t="s">
        <v>9502</v>
      </c>
      <c r="G14457" s="88" t="s">
        <v>3694</v>
      </c>
      <c r="H14457" s="93">
        <v>270</v>
      </c>
      <c r="I14457" s="92">
        <v>0.38</v>
      </c>
      <c r="J14457" s="93">
        <v>167.4</v>
      </c>
    </row>
    <row r="14458" spans="1:10" ht="38.25">
      <c r="A14458" s="72">
        <v>14454</v>
      </c>
      <c r="B14458" s="88" t="s">
        <v>835</v>
      </c>
      <c r="C14458" s="90" t="s">
        <v>9523</v>
      </c>
      <c r="D14458" s="90" t="s">
        <v>9524</v>
      </c>
      <c r="E14458" s="75" t="s">
        <v>185</v>
      </c>
      <c r="F14458" s="88" t="s">
        <v>9502</v>
      </c>
      <c r="G14458" s="88" t="s">
        <v>3694</v>
      </c>
      <c r="H14458" s="93">
        <v>215</v>
      </c>
      <c r="I14458" s="92">
        <v>0.38</v>
      </c>
      <c r="J14458" s="93">
        <v>133.30000000000001</v>
      </c>
    </row>
    <row r="14459" spans="1:10" ht="38.25">
      <c r="A14459" s="72">
        <v>14455</v>
      </c>
      <c r="B14459" s="88" t="s">
        <v>835</v>
      </c>
      <c r="C14459" s="90" t="s">
        <v>9527</v>
      </c>
      <c r="D14459" s="90" t="s">
        <v>9528</v>
      </c>
      <c r="E14459" s="75" t="s">
        <v>185</v>
      </c>
      <c r="F14459" s="88" t="s">
        <v>9502</v>
      </c>
      <c r="G14459" s="88" t="s">
        <v>3694</v>
      </c>
      <c r="H14459" s="96">
        <v>215</v>
      </c>
      <c r="I14459" s="92">
        <v>0.38</v>
      </c>
      <c r="J14459" s="93">
        <v>133.30000000000001</v>
      </c>
    </row>
    <row r="14460" spans="1:10" ht="38.25">
      <c r="A14460" s="72">
        <v>14456</v>
      </c>
      <c r="B14460" s="88" t="s">
        <v>835</v>
      </c>
      <c r="C14460" s="89" t="s">
        <v>9545</v>
      </c>
      <c r="D14460" s="90" t="s">
        <v>9546</v>
      </c>
      <c r="E14460" s="75" t="s">
        <v>185</v>
      </c>
      <c r="F14460" s="88" t="s">
        <v>9502</v>
      </c>
      <c r="G14460" s="88" t="s">
        <v>3694</v>
      </c>
      <c r="H14460" s="93">
        <v>360</v>
      </c>
      <c r="I14460" s="92">
        <v>0.38</v>
      </c>
      <c r="J14460" s="93">
        <v>223.2</v>
      </c>
    </row>
    <row r="14461" spans="1:10" ht="38.25">
      <c r="A14461" s="72">
        <v>14457</v>
      </c>
      <c r="B14461" s="88" t="s">
        <v>835</v>
      </c>
      <c r="C14461" s="89" t="s">
        <v>9543</v>
      </c>
      <c r="D14461" s="90" t="s">
        <v>9544</v>
      </c>
      <c r="E14461" s="75" t="s">
        <v>185</v>
      </c>
      <c r="F14461" s="88" t="s">
        <v>9502</v>
      </c>
      <c r="G14461" s="88" t="s">
        <v>3694</v>
      </c>
      <c r="H14461" s="93">
        <v>360</v>
      </c>
      <c r="I14461" s="92">
        <v>0.38</v>
      </c>
      <c r="J14461" s="93">
        <v>223.2</v>
      </c>
    </row>
    <row r="14462" spans="1:10" ht="38.25">
      <c r="A14462" s="72">
        <v>14458</v>
      </c>
      <c r="B14462" s="88" t="s">
        <v>835</v>
      </c>
      <c r="C14462" s="88" t="s">
        <v>9547</v>
      </c>
      <c r="D14462" s="90" t="s">
        <v>9548</v>
      </c>
      <c r="E14462" s="75" t="s">
        <v>185</v>
      </c>
      <c r="F14462" s="88" t="s">
        <v>9502</v>
      </c>
      <c r="G14462" s="88" t="s">
        <v>3694</v>
      </c>
      <c r="H14462" s="93">
        <v>369</v>
      </c>
      <c r="I14462" s="92">
        <v>0.38</v>
      </c>
      <c r="J14462" s="93">
        <v>228.78</v>
      </c>
    </row>
    <row r="14463" spans="1:10" ht="89.25">
      <c r="A14463" s="72">
        <v>14459</v>
      </c>
      <c r="B14463" s="88" t="s">
        <v>835</v>
      </c>
      <c r="C14463" s="97" t="s">
        <v>10033</v>
      </c>
      <c r="D14463" s="90" t="s">
        <v>10034</v>
      </c>
      <c r="E14463" s="75" t="s">
        <v>185</v>
      </c>
      <c r="F14463" s="88" t="s">
        <v>10015</v>
      </c>
      <c r="G14463" s="88" t="s">
        <v>3694</v>
      </c>
      <c r="H14463" s="93">
        <v>1000</v>
      </c>
      <c r="I14463" s="92">
        <v>0.38</v>
      </c>
      <c r="J14463" s="93">
        <v>620</v>
      </c>
    </row>
    <row r="14464" spans="1:10" ht="38.25">
      <c r="A14464" s="72">
        <v>14460</v>
      </c>
      <c r="B14464" s="88" t="s">
        <v>835</v>
      </c>
      <c r="C14464" s="90" t="s">
        <v>10031</v>
      </c>
      <c r="D14464" s="90" t="s">
        <v>10032</v>
      </c>
      <c r="E14464" s="75" t="s">
        <v>185</v>
      </c>
      <c r="F14464" s="90" t="s">
        <v>10015</v>
      </c>
      <c r="G14464" s="88" t="s">
        <v>3694</v>
      </c>
      <c r="H14464" s="93">
        <v>690</v>
      </c>
      <c r="I14464" s="92">
        <v>0.38</v>
      </c>
      <c r="J14464" s="93">
        <v>427.8</v>
      </c>
    </row>
    <row r="14465" spans="1:10" ht="38.25">
      <c r="A14465" s="72">
        <v>14461</v>
      </c>
      <c r="B14465" s="88" t="s">
        <v>835</v>
      </c>
      <c r="C14465" s="89" t="s">
        <v>10029</v>
      </c>
      <c r="D14465" s="90" t="s">
        <v>10030</v>
      </c>
      <c r="E14465" s="75" t="s">
        <v>185</v>
      </c>
      <c r="F14465" s="89" t="s">
        <v>10015</v>
      </c>
      <c r="G14465" s="88" t="s">
        <v>3694</v>
      </c>
      <c r="H14465" s="93">
        <v>990</v>
      </c>
      <c r="I14465" s="92">
        <v>0.38</v>
      </c>
      <c r="J14465" s="93">
        <v>613.79999999999995</v>
      </c>
    </row>
    <row r="14466" spans="1:10" ht="114.75">
      <c r="A14466" s="72">
        <v>14462</v>
      </c>
      <c r="B14466" s="88" t="s">
        <v>835</v>
      </c>
      <c r="C14466" s="89" t="s">
        <v>10027</v>
      </c>
      <c r="D14466" s="90" t="s">
        <v>10028</v>
      </c>
      <c r="E14466" s="75" t="s">
        <v>185</v>
      </c>
      <c r="F14466" s="89" t="s">
        <v>10015</v>
      </c>
      <c r="G14466" s="88" t="s">
        <v>3694</v>
      </c>
      <c r="H14466" s="93">
        <v>2699</v>
      </c>
      <c r="I14466" s="92">
        <v>0.38</v>
      </c>
      <c r="J14466" s="93">
        <v>1673.3799999999999</v>
      </c>
    </row>
    <row r="14467" spans="1:10" ht="89.25">
      <c r="A14467" s="72">
        <v>14463</v>
      </c>
      <c r="B14467" s="88" t="s">
        <v>835</v>
      </c>
      <c r="C14467" s="97" t="s">
        <v>10025</v>
      </c>
      <c r="D14467" s="90" t="s">
        <v>10026</v>
      </c>
      <c r="E14467" s="75" t="s">
        <v>185</v>
      </c>
      <c r="F14467" s="88" t="s">
        <v>10015</v>
      </c>
      <c r="G14467" s="88" t="s">
        <v>3694</v>
      </c>
      <c r="H14467" s="93">
        <v>1980</v>
      </c>
      <c r="I14467" s="92">
        <v>0.38</v>
      </c>
      <c r="J14467" s="93">
        <v>1227.5999999999999</v>
      </c>
    </row>
    <row r="14468" spans="1:10" ht="127.5">
      <c r="A14468" s="72">
        <v>14464</v>
      </c>
      <c r="B14468" s="88" t="s">
        <v>835</v>
      </c>
      <c r="C14468" s="97" t="s">
        <v>10023</v>
      </c>
      <c r="D14468" s="90" t="s">
        <v>10024</v>
      </c>
      <c r="E14468" s="75" t="s">
        <v>185</v>
      </c>
      <c r="F14468" s="89" t="s">
        <v>10015</v>
      </c>
      <c r="G14468" s="88" t="s">
        <v>3694</v>
      </c>
      <c r="H14468" s="102">
        <v>3499</v>
      </c>
      <c r="I14468" s="92">
        <v>0.38</v>
      </c>
      <c r="J14468" s="93">
        <v>2169.38</v>
      </c>
    </row>
    <row r="14469" spans="1:10" ht="127.5">
      <c r="A14469" s="72">
        <v>14465</v>
      </c>
      <c r="B14469" s="88" t="s">
        <v>835</v>
      </c>
      <c r="C14469" s="88" t="s">
        <v>10021</v>
      </c>
      <c r="D14469" s="90" t="s">
        <v>10022</v>
      </c>
      <c r="E14469" s="75" t="s">
        <v>185</v>
      </c>
      <c r="F14469" s="89" t="s">
        <v>10015</v>
      </c>
      <c r="G14469" s="88" t="s">
        <v>3694</v>
      </c>
      <c r="H14469" s="102">
        <v>3899</v>
      </c>
      <c r="I14469" s="92">
        <v>0.38</v>
      </c>
      <c r="J14469" s="93">
        <v>2417.38</v>
      </c>
    </row>
    <row r="14470" spans="1:10" ht="89.25">
      <c r="A14470" s="72">
        <v>14466</v>
      </c>
      <c r="B14470" s="88" t="s">
        <v>835</v>
      </c>
      <c r="C14470" s="97" t="s">
        <v>10019</v>
      </c>
      <c r="D14470" s="90" t="s">
        <v>10020</v>
      </c>
      <c r="E14470" s="75" t="s">
        <v>185</v>
      </c>
      <c r="F14470" s="88" t="s">
        <v>10015</v>
      </c>
      <c r="G14470" s="88" t="s">
        <v>3694</v>
      </c>
      <c r="H14470" s="93">
        <v>2140</v>
      </c>
      <c r="I14470" s="92">
        <v>0.38</v>
      </c>
      <c r="J14470" s="93">
        <v>1326.8</v>
      </c>
    </row>
    <row r="14471" spans="1:10" ht="38.25">
      <c r="A14471" s="72">
        <v>14467</v>
      </c>
      <c r="B14471" s="88" t="s">
        <v>835</v>
      </c>
      <c r="C14471" s="88" t="s">
        <v>10013</v>
      </c>
      <c r="D14471" s="90" t="s">
        <v>10014</v>
      </c>
      <c r="E14471" s="75" t="s">
        <v>185</v>
      </c>
      <c r="F14471" s="88" t="s">
        <v>10015</v>
      </c>
      <c r="G14471" s="88" t="s">
        <v>3694</v>
      </c>
      <c r="H14471" s="93">
        <v>2060</v>
      </c>
      <c r="I14471" s="92">
        <v>0.38</v>
      </c>
      <c r="J14471" s="93">
        <v>1277.2</v>
      </c>
    </row>
    <row r="14472" spans="1:10" ht="63.75">
      <c r="A14472" s="72">
        <v>14468</v>
      </c>
      <c r="B14472" s="88" t="s">
        <v>835</v>
      </c>
      <c r="C14472" s="88" t="s">
        <v>10016</v>
      </c>
      <c r="D14472" s="90" t="s">
        <v>10017</v>
      </c>
      <c r="E14472" s="75" t="s">
        <v>185</v>
      </c>
      <c r="F14472" s="88" t="s">
        <v>10018</v>
      </c>
      <c r="G14472" s="88" t="s">
        <v>3694</v>
      </c>
      <c r="H14472" s="93">
        <v>2160</v>
      </c>
      <c r="I14472" s="92">
        <v>0.38</v>
      </c>
      <c r="J14472" s="93">
        <v>1339.2</v>
      </c>
    </row>
    <row r="14473" spans="1:10" ht="38.25">
      <c r="A14473" s="72">
        <v>14469</v>
      </c>
      <c r="B14473" s="88" t="s">
        <v>835</v>
      </c>
      <c r="C14473" s="89" t="s">
        <v>9706</v>
      </c>
      <c r="D14473" s="90" t="s">
        <v>9707</v>
      </c>
      <c r="E14473" s="75" t="s">
        <v>185</v>
      </c>
      <c r="F14473" s="88" t="s">
        <v>1407</v>
      </c>
      <c r="G14473" s="88" t="s">
        <v>3694</v>
      </c>
      <c r="H14473" s="93">
        <v>75</v>
      </c>
      <c r="I14473" s="92">
        <v>0.38</v>
      </c>
      <c r="J14473" s="93">
        <v>46.5</v>
      </c>
    </row>
    <row r="14474" spans="1:10">
      <c r="A14474" s="72">
        <v>14470</v>
      </c>
      <c r="B14474" s="88" t="s">
        <v>835</v>
      </c>
      <c r="C14474" s="88" t="s">
        <v>9720</v>
      </c>
      <c r="D14474" s="90" t="s">
        <v>9721</v>
      </c>
      <c r="E14474" s="75" t="s">
        <v>185</v>
      </c>
      <c r="F14474" s="88" t="s">
        <v>1407</v>
      </c>
      <c r="G14474" s="88" t="s">
        <v>3694</v>
      </c>
      <c r="H14474" s="93">
        <v>25</v>
      </c>
      <c r="I14474" s="92">
        <v>0.38</v>
      </c>
      <c r="J14474" s="93">
        <v>15.5</v>
      </c>
    </row>
    <row r="14475" spans="1:10" ht="38.25">
      <c r="A14475" s="72">
        <v>14471</v>
      </c>
      <c r="B14475" s="88" t="s">
        <v>835</v>
      </c>
      <c r="C14475" s="88" t="s">
        <v>9722</v>
      </c>
      <c r="D14475" s="90" t="s">
        <v>9723</v>
      </c>
      <c r="E14475" s="75" t="s">
        <v>185</v>
      </c>
      <c r="F14475" s="88" t="s">
        <v>1407</v>
      </c>
      <c r="G14475" s="88" t="s">
        <v>3694</v>
      </c>
      <c r="H14475" s="93">
        <v>25</v>
      </c>
      <c r="I14475" s="92">
        <v>0.38</v>
      </c>
      <c r="J14475" s="93">
        <v>15.5</v>
      </c>
    </row>
    <row r="14476" spans="1:10" ht="25.5">
      <c r="A14476" s="72">
        <v>14472</v>
      </c>
      <c r="B14476" s="88" t="s">
        <v>835</v>
      </c>
      <c r="C14476" s="89" t="s">
        <v>9750</v>
      </c>
      <c r="D14476" s="90" t="s">
        <v>9751</v>
      </c>
      <c r="E14476" s="75" t="s">
        <v>185</v>
      </c>
      <c r="F14476" s="88" t="s">
        <v>1407</v>
      </c>
      <c r="G14476" s="88" t="s">
        <v>3694</v>
      </c>
      <c r="H14476" s="93">
        <v>39</v>
      </c>
      <c r="I14476" s="92">
        <v>0.38</v>
      </c>
      <c r="J14476" s="93">
        <v>24.18</v>
      </c>
    </row>
    <row r="14477" spans="1:10" ht="25.5">
      <c r="A14477" s="72">
        <v>14473</v>
      </c>
      <c r="B14477" s="88" t="s">
        <v>835</v>
      </c>
      <c r="C14477" s="89" t="s">
        <v>9748</v>
      </c>
      <c r="D14477" s="90" t="s">
        <v>9749</v>
      </c>
      <c r="E14477" s="75" t="s">
        <v>185</v>
      </c>
      <c r="F14477" s="88" t="s">
        <v>1407</v>
      </c>
      <c r="G14477" s="88" t="s">
        <v>3694</v>
      </c>
      <c r="H14477" s="93">
        <v>39</v>
      </c>
      <c r="I14477" s="92">
        <v>0.38</v>
      </c>
      <c r="J14477" s="93">
        <v>24.18</v>
      </c>
    </row>
    <row r="14478" spans="1:10">
      <c r="A14478" s="72">
        <v>14474</v>
      </c>
      <c r="B14478" s="88" t="s">
        <v>835</v>
      </c>
      <c r="C14478" s="88" t="s">
        <v>9726</v>
      </c>
      <c r="D14478" s="90" t="s">
        <v>9727</v>
      </c>
      <c r="E14478" s="75" t="s">
        <v>185</v>
      </c>
      <c r="F14478" s="88" t="s">
        <v>1407</v>
      </c>
      <c r="G14478" s="88" t="s">
        <v>3694</v>
      </c>
      <c r="H14478" s="93">
        <v>25</v>
      </c>
      <c r="I14478" s="92">
        <v>0.38</v>
      </c>
      <c r="J14478" s="93">
        <v>15.5</v>
      </c>
    </row>
    <row r="14479" spans="1:10">
      <c r="A14479" s="72">
        <v>14475</v>
      </c>
      <c r="B14479" s="88" t="s">
        <v>835</v>
      </c>
      <c r="C14479" s="88" t="s">
        <v>9728</v>
      </c>
      <c r="D14479" s="90" t="s">
        <v>9729</v>
      </c>
      <c r="E14479" s="75" t="s">
        <v>185</v>
      </c>
      <c r="F14479" s="88" t="s">
        <v>1407</v>
      </c>
      <c r="G14479" s="88" t="s">
        <v>3694</v>
      </c>
      <c r="H14479" s="93">
        <v>45</v>
      </c>
      <c r="I14479" s="92">
        <v>0.38</v>
      </c>
      <c r="J14479" s="93">
        <v>27.9</v>
      </c>
    </row>
    <row r="14480" spans="1:10">
      <c r="A14480" s="72">
        <v>14476</v>
      </c>
      <c r="B14480" s="88" t="s">
        <v>835</v>
      </c>
      <c r="C14480" s="89" t="s">
        <v>9718</v>
      </c>
      <c r="D14480" s="90" t="s">
        <v>9719</v>
      </c>
      <c r="E14480" s="75" t="s">
        <v>185</v>
      </c>
      <c r="F14480" s="88" t="s">
        <v>1407</v>
      </c>
      <c r="G14480" s="88" t="s">
        <v>3694</v>
      </c>
      <c r="H14480" s="93">
        <v>75</v>
      </c>
      <c r="I14480" s="92">
        <v>0.38</v>
      </c>
      <c r="J14480" s="93">
        <v>46.5</v>
      </c>
    </row>
    <row r="14481" spans="1:10" ht="51">
      <c r="A14481" s="72">
        <v>14477</v>
      </c>
      <c r="B14481" s="88" t="s">
        <v>835</v>
      </c>
      <c r="C14481" s="89" t="s">
        <v>9704</v>
      </c>
      <c r="D14481" s="90" t="s">
        <v>9705</v>
      </c>
      <c r="E14481" s="75" t="s">
        <v>185</v>
      </c>
      <c r="F14481" s="88" t="s">
        <v>1407</v>
      </c>
      <c r="G14481" s="88" t="s">
        <v>3694</v>
      </c>
      <c r="H14481" s="93">
        <v>75</v>
      </c>
      <c r="I14481" s="92">
        <v>0.38</v>
      </c>
      <c r="J14481" s="93">
        <v>46.5</v>
      </c>
    </row>
    <row r="14482" spans="1:10" ht="25.5">
      <c r="A14482" s="72">
        <v>14478</v>
      </c>
      <c r="B14482" s="88" t="s">
        <v>835</v>
      </c>
      <c r="C14482" s="90" t="s">
        <v>9738</v>
      </c>
      <c r="D14482" s="90" t="s">
        <v>9739</v>
      </c>
      <c r="E14482" s="75" t="s">
        <v>185</v>
      </c>
      <c r="F14482" s="88" t="s">
        <v>9667</v>
      </c>
      <c r="G14482" s="88" t="s">
        <v>3694</v>
      </c>
      <c r="H14482" s="93">
        <v>25</v>
      </c>
      <c r="I14482" s="92">
        <v>0.38</v>
      </c>
      <c r="J14482" s="93">
        <v>15.5</v>
      </c>
    </row>
    <row r="14483" spans="1:10" ht="25.5">
      <c r="A14483" s="72">
        <v>14479</v>
      </c>
      <c r="B14483" s="88" t="s">
        <v>835</v>
      </c>
      <c r="C14483" s="90" t="s">
        <v>9740</v>
      </c>
      <c r="D14483" s="90" t="s">
        <v>9741</v>
      </c>
      <c r="E14483" s="75" t="s">
        <v>185</v>
      </c>
      <c r="F14483" s="88" t="s">
        <v>9667</v>
      </c>
      <c r="G14483" s="88" t="s">
        <v>3694</v>
      </c>
      <c r="H14483" s="93">
        <v>25</v>
      </c>
      <c r="I14483" s="92">
        <v>0.38</v>
      </c>
      <c r="J14483" s="93">
        <v>15.5</v>
      </c>
    </row>
    <row r="14484" spans="1:10" ht="25.5">
      <c r="A14484" s="72">
        <v>14480</v>
      </c>
      <c r="B14484" s="88" t="s">
        <v>835</v>
      </c>
      <c r="C14484" s="88" t="s">
        <v>9724</v>
      </c>
      <c r="D14484" s="90" t="s">
        <v>9725</v>
      </c>
      <c r="E14484" s="75" t="s">
        <v>185</v>
      </c>
      <c r="F14484" s="88" t="s">
        <v>1407</v>
      </c>
      <c r="G14484" s="88" t="s">
        <v>3694</v>
      </c>
      <c r="H14484" s="93">
        <v>25</v>
      </c>
      <c r="I14484" s="92">
        <v>0.38</v>
      </c>
      <c r="J14484" s="93">
        <v>15.5</v>
      </c>
    </row>
    <row r="14485" spans="1:10">
      <c r="A14485" s="72">
        <v>14481</v>
      </c>
      <c r="B14485" s="88" t="s">
        <v>835</v>
      </c>
      <c r="C14485" s="90" t="s">
        <v>9742</v>
      </c>
      <c r="D14485" s="90" t="s">
        <v>9743</v>
      </c>
      <c r="E14485" s="75" t="s">
        <v>185</v>
      </c>
      <c r="F14485" s="88" t="s">
        <v>9667</v>
      </c>
      <c r="G14485" s="88" t="s">
        <v>3694</v>
      </c>
      <c r="H14485" s="93">
        <v>25</v>
      </c>
      <c r="I14485" s="92">
        <v>0.38</v>
      </c>
      <c r="J14485" s="93">
        <v>15.5</v>
      </c>
    </row>
    <row r="14486" spans="1:10" ht="25.5">
      <c r="A14486" s="72">
        <v>14482</v>
      </c>
      <c r="B14486" s="88" t="s">
        <v>835</v>
      </c>
      <c r="C14486" s="89" t="s">
        <v>9752</v>
      </c>
      <c r="D14486" s="90" t="s">
        <v>9753</v>
      </c>
      <c r="E14486" s="75" t="s">
        <v>185</v>
      </c>
      <c r="F14486" s="88" t="s">
        <v>1407</v>
      </c>
      <c r="G14486" s="88" t="s">
        <v>3694</v>
      </c>
      <c r="H14486" s="93">
        <v>99</v>
      </c>
      <c r="I14486" s="92">
        <v>0.38</v>
      </c>
      <c r="J14486" s="93">
        <v>61.38</v>
      </c>
    </row>
    <row r="14487" spans="1:10" ht="25.5">
      <c r="A14487" s="72">
        <v>14483</v>
      </c>
      <c r="B14487" s="88" t="s">
        <v>835</v>
      </c>
      <c r="C14487" s="89" t="s">
        <v>9754</v>
      </c>
      <c r="D14487" s="90" t="s">
        <v>9755</v>
      </c>
      <c r="E14487" s="75" t="s">
        <v>185</v>
      </c>
      <c r="F14487" s="88" t="s">
        <v>1407</v>
      </c>
      <c r="G14487" s="88" t="s">
        <v>3694</v>
      </c>
      <c r="H14487" s="93">
        <v>139</v>
      </c>
      <c r="I14487" s="92">
        <v>0.38</v>
      </c>
      <c r="J14487" s="93">
        <v>86.179999999999993</v>
      </c>
    </row>
    <row r="14488" spans="1:10">
      <c r="A14488" s="72">
        <v>14484</v>
      </c>
      <c r="B14488" s="88" t="s">
        <v>835</v>
      </c>
      <c r="C14488" s="89" t="s">
        <v>9708</v>
      </c>
      <c r="D14488" s="90" t="s">
        <v>9709</v>
      </c>
      <c r="E14488" s="75" t="s">
        <v>185</v>
      </c>
      <c r="F14488" s="88" t="s">
        <v>1407</v>
      </c>
      <c r="G14488" s="88" t="s">
        <v>3694</v>
      </c>
      <c r="H14488" s="93">
        <v>75</v>
      </c>
      <c r="I14488" s="92">
        <v>0.38</v>
      </c>
      <c r="J14488" s="93">
        <v>46.5</v>
      </c>
    </row>
    <row r="14489" spans="1:10">
      <c r="A14489" s="72">
        <v>14485</v>
      </c>
      <c r="B14489" s="88" t="s">
        <v>835</v>
      </c>
      <c r="C14489" s="89" t="s">
        <v>9710</v>
      </c>
      <c r="D14489" s="90" t="s">
        <v>9711</v>
      </c>
      <c r="E14489" s="75" t="s">
        <v>185</v>
      </c>
      <c r="F14489" s="88" t="s">
        <v>1407</v>
      </c>
      <c r="G14489" s="88" t="s">
        <v>3694</v>
      </c>
      <c r="H14489" s="93">
        <v>100</v>
      </c>
      <c r="I14489" s="92">
        <v>0.38</v>
      </c>
      <c r="J14489" s="93">
        <v>62</v>
      </c>
    </row>
    <row r="14490" spans="1:10" ht="38.25">
      <c r="A14490" s="72">
        <v>14486</v>
      </c>
      <c r="B14490" s="88" t="s">
        <v>835</v>
      </c>
      <c r="C14490" s="100" t="s">
        <v>9712</v>
      </c>
      <c r="D14490" s="99" t="s">
        <v>9713</v>
      </c>
      <c r="E14490" s="75" t="s">
        <v>185</v>
      </c>
      <c r="F14490" s="100" t="s">
        <v>1407</v>
      </c>
      <c r="G14490" s="88" t="s">
        <v>3694</v>
      </c>
      <c r="H14490" s="105">
        <v>100</v>
      </c>
      <c r="I14490" s="92">
        <v>0.38</v>
      </c>
      <c r="J14490" s="93">
        <v>62</v>
      </c>
    </row>
    <row r="14491" spans="1:10">
      <c r="A14491" s="72">
        <v>14487</v>
      </c>
      <c r="B14491" s="88" t="s">
        <v>835</v>
      </c>
      <c r="C14491" s="88" t="s">
        <v>9730</v>
      </c>
      <c r="D14491" s="90" t="s">
        <v>9731</v>
      </c>
      <c r="E14491" s="75" t="s">
        <v>185</v>
      </c>
      <c r="F14491" s="88" t="s">
        <v>1407</v>
      </c>
      <c r="G14491" s="88" t="s">
        <v>3694</v>
      </c>
      <c r="H14491" s="93">
        <v>25</v>
      </c>
      <c r="I14491" s="92">
        <v>0.38</v>
      </c>
      <c r="J14491" s="93">
        <v>15.5</v>
      </c>
    </row>
    <row r="14492" spans="1:10" ht="25.5">
      <c r="A14492" s="72">
        <v>14488</v>
      </c>
      <c r="B14492" s="88" t="s">
        <v>835</v>
      </c>
      <c r="C14492" s="88" t="s">
        <v>9732</v>
      </c>
      <c r="D14492" s="90" t="s">
        <v>9733</v>
      </c>
      <c r="E14492" s="75" t="s">
        <v>185</v>
      </c>
      <c r="F14492" s="88" t="s">
        <v>1407</v>
      </c>
      <c r="G14492" s="88" t="s">
        <v>3694</v>
      </c>
      <c r="H14492" s="93">
        <v>25</v>
      </c>
      <c r="I14492" s="92">
        <v>0.38</v>
      </c>
      <c r="J14492" s="93">
        <v>15.5</v>
      </c>
    </row>
    <row r="14493" spans="1:10" ht="25.5">
      <c r="A14493" s="72">
        <v>14489</v>
      </c>
      <c r="B14493" s="88" t="s">
        <v>835</v>
      </c>
      <c r="C14493" s="89" t="s">
        <v>9746</v>
      </c>
      <c r="D14493" s="90" t="s">
        <v>9747</v>
      </c>
      <c r="E14493" s="75" t="s">
        <v>185</v>
      </c>
      <c r="F14493" s="88" t="s">
        <v>1407</v>
      </c>
      <c r="G14493" s="88" t="s">
        <v>3694</v>
      </c>
      <c r="H14493" s="93">
        <v>69</v>
      </c>
      <c r="I14493" s="92">
        <v>0.38</v>
      </c>
      <c r="J14493" s="93">
        <v>42.78</v>
      </c>
    </row>
    <row r="14494" spans="1:10">
      <c r="A14494" s="72">
        <v>14490</v>
      </c>
      <c r="B14494" s="88" t="s">
        <v>835</v>
      </c>
      <c r="C14494" s="106" t="s">
        <v>9744</v>
      </c>
      <c r="D14494" s="104" t="s">
        <v>9745</v>
      </c>
      <c r="E14494" s="75" t="s">
        <v>185</v>
      </c>
      <c r="F14494" s="103" t="s">
        <v>1407</v>
      </c>
      <c r="G14494" s="88" t="s">
        <v>3694</v>
      </c>
      <c r="H14494" s="105">
        <v>69</v>
      </c>
      <c r="I14494" s="92">
        <v>0.38</v>
      </c>
      <c r="J14494" s="93">
        <v>42.78</v>
      </c>
    </row>
    <row r="14495" spans="1:10">
      <c r="A14495" s="72">
        <v>14491</v>
      </c>
      <c r="B14495" s="88" t="s">
        <v>835</v>
      </c>
      <c r="C14495" s="89" t="s">
        <v>9714</v>
      </c>
      <c r="D14495" s="90" t="s">
        <v>9715</v>
      </c>
      <c r="E14495" s="75" t="s">
        <v>185</v>
      </c>
      <c r="F14495" s="88" t="s">
        <v>1407</v>
      </c>
      <c r="G14495" s="88" t="s">
        <v>3694</v>
      </c>
      <c r="H14495" s="93">
        <v>80</v>
      </c>
      <c r="I14495" s="92">
        <v>0.38</v>
      </c>
      <c r="J14495" s="93">
        <v>49.6</v>
      </c>
    </row>
    <row r="14496" spans="1:10">
      <c r="A14496" s="72">
        <v>14492</v>
      </c>
      <c r="B14496" s="88" t="s">
        <v>835</v>
      </c>
      <c r="C14496" s="88" t="s">
        <v>9734</v>
      </c>
      <c r="D14496" s="90" t="s">
        <v>9735</v>
      </c>
      <c r="E14496" s="75" t="s">
        <v>185</v>
      </c>
      <c r="F14496" s="88" t="s">
        <v>1407</v>
      </c>
      <c r="G14496" s="88" t="s">
        <v>3694</v>
      </c>
      <c r="H14496" s="93">
        <v>35</v>
      </c>
      <c r="I14496" s="92">
        <v>0.38</v>
      </c>
      <c r="J14496" s="93">
        <v>21.7</v>
      </c>
    </row>
    <row r="14497" spans="1:10">
      <c r="A14497" s="72">
        <v>14493</v>
      </c>
      <c r="B14497" s="88" t="s">
        <v>835</v>
      </c>
      <c r="C14497" s="89" t="s">
        <v>9716</v>
      </c>
      <c r="D14497" s="90" t="s">
        <v>9717</v>
      </c>
      <c r="E14497" s="75" t="s">
        <v>185</v>
      </c>
      <c r="F14497" s="88" t="s">
        <v>1407</v>
      </c>
      <c r="G14497" s="88" t="s">
        <v>3694</v>
      </c>
      <c r="H14497" s="93">
        <v>80</v>
      </c>
      <c r="I14497" s="92">
        <v>0.38</v>
      </c>
      <c r="J14497" s="93">
        <v>49.6</v>
      </c>
    </row>
    <row r="14498" spans="1:10" ht="51">
      <c r="A14498" s="72">
        <v>14494</v>
      </c>
      <c r="B14498" s="88" t="s">
        <v>835</v>
      </c>
      <c r="C14498" s="89" t="s">
        <v>9702</v>
      </c>
      <c r="D14498" s="90" t="s">
        <v>9703</v>
      </c>
      <c r="E14498" s="75" t="s">
        <v>185</v>
      </c>
      <c r="F14498" s="88" t="s">
        <v>1407</v>
      </c>
      <c r="G14498" s="88" t="s">
        <v>3694</v>
      </c>
      <c r="H14498" s="93">
        <v>80</v>
      </c>
      <c r="I14498" s="92">
        <v>0.38</v>
      </c>
      <c r="J14498" s="93">
        <v>49.6</v>
      </c>
    </row>
    <row r="14499" spans="1:10" ht="38.25">
      <c r="A14499" s="72">
        <v>14495</v>
      </c>
      <c r="B14499" s="88" t="s">
        <v>835</v>
      </c>
      <c r="C14499" s="90" t="s">
        <v>9736</v>
      </c>
      <c r="D14499" s="90" t="s">
        <v>9737</v>
      </c>
      <c r="E14499" s="75" t="s">
        <v>185</v>
      </c>
      <c r="F14499" s="88" t="s">
        <v>9667</v>
      </c>
      <c r="G14499" s="88" t="s">
        <v>3694</v>
      </c>
      <c r="H14499" s="93">
        <v>25</v>
      </c>
      <c r="I14499" s="92">
        <v>0.38</v>
      </c>
      <c r="J14499" s="93">
        <v>15.5</v>
      </c>
    </row>
    <row r="14500" spans="1:10" ht="25.5">
      <c r="A14500" s="72">
        <v>14496</v>
      </c>
      <c r="B14500" s="88" t="s">
        <v>835</v>
      </c>
      <c r="C14500" s="89" t="s">
        <v>9756</v>
      </c>
      <c r="D14500" s="90" t="s">
        <v>9757</v>
      </c>
      <c r="E14500" s="75" t="s">
        <v>185</v>
      </c>
      <c r="F14500" s="88" t="s">
        <v>1407</v>
      </c>
      <c r="G14500" s="88" t="s">
        <v>3694</v>
      </c>
      <c r="H14500" s="93">
        <v>35</v>
      </c>
      <c r="I14500" s="92">
        <v>0.38</v>
      </c>
      <c r="J14500" s="93">
        <v>21.7</v>
      </c>
    </row>
    <row r="14501" spans="1:10" ht="25.5">
      <c r="A14501" s="72">
        <v>14497</v>
      </c>
      <c r="B14501" s="88" t="s">
        <v>835</v>
      </c>
      <c r="C14501" s="88" t="s">
        <v>9985</v>
      </c>
      <c r="D14501" s="90" t="s">
        <v>9986</v>
      </c>
      <c r="E14501" s="75" t="s">
        <v>185</v>
      </c>
      <c r="F14501" s="88" t="s">
        <v>1407</v>
      </c>
      <c r="G14501" s="88" t="s">
        <v>3694</v>
      </c>
      <c r="H14501" s="93">
        <v>325</v>
      </c>
      <c r="I14501" s="92">
        <v>0.38</v>
      </c>
      <c r="J14501" s="93">
        <v>201.5</v>
      </c>
    </row>
    <row r="14502" spans="1:10" ht="25.5">
      <c r="A14502" s="72">
        <v>14498</v>
      </c>
      <c r="B14502" s="88" t="s">
        <v>835</v>
      </c>
      <c r="C14502" s="89" t="s">
        <v>10044</v>
      </c>
      <c r="D14502" s="90" t="s">
        <v>10045</v>
      </c>
      <c r="E14502" s="75" t="s">
        <v>185</v>
      </c>
      <c r="F14502" s="88" t="s">
        <v>10043</v>
      </c>
      <c r="G14502" s="88" t="s">
        <v>3694</v>
      </c>
      <c r="H14502" s="93">
        <v>499</v>
      </c>
      <c r="I14502" s="92">
        <v>0.38</v>
      </c>
      <c r="J14502" s="93">
        <v>309.38</v>
      </c>
    </row>
    <row r="14503" spans="1:10">
      <c r="A14503" s="72">
        <v>14499</v>
      </c>
      <c r="B14503" s="88" t="s">
        <v>835</v>
      </c>
      <c r="C14503" s="89" t="s">
        <v>10046</v>
      </c>
      <c r="D14503" s="90" t="s">
        <v>10047</v>
      </c>
      <c r="E14503" s="75" t="s">
        <v>185</v>
      </c>
      <c r="F14503" s="100" t="s">
        <v>10048</v>
      </c>
      <c r="G14503" s="88" t="s">
        <v>3694</v>
      </c>
      <c r="H14503" s="93">
        <v>798</v>
      </c>
      <c r="I14503" s="92">
        <v>0.38</v>
      </c>
      <c r="J14503" s="93">
        <v>494.76</v>
      </c>
    </row>
    <row r="14504" spans="1:10" ht="38.25">
      <c r="A14504" s="72">
        <v>14500</v>
      </c>
      <c r="B14504" s="88" t="s">
        <v>835</v>
      </c>
      <c r="C14504" s="89" t="s">
        <v>10041</v>
      </c>
      <c r="D14504" s="90" t="s">
        <v>10042</v>
      </c>
      <c r="E14504" s="75" t="s">
        <v>185</v>
      </c>
      <c r="F14504" s="88" t="s">
        <v>10043</v>
      </c>
      <c r="G14504" s="88" t="s">
        <v>3694</v>
      </c>
      <c r="H14504" s="93">
        <v>898</v>
      </c>
      <c r="I14504" s="92">
        <v>0.38</v>
      </c>
      <c r="J14504" s="93">
        <v>556.76</v>
      </c>
    </row>
    <row r="14505" spans="1:10" ht="51">
      <c r="A14505" s="72">
        <v>14501</v>
      </c>
      <c r="B14505" s="88" t="s">
        <v>835</v>
      </c>
      <c r="C14505" s="89" t="s">
        <v>10038</v>
      </c>
      <c r="D14505" s="90" t="s">
        <v>10039</v>
      </c>
      <c r="E14505" s="75" t="s">
        <v>185</v>
      </c>
      <c r="F14505" s="100" t="s">
        <v>10040</v>
      </c>
      <c r="G14505" s="88" t="s">
        <v>3694</v>
      </c>
      <c r="H14505" s="93">
        <v>1300</v>
      </c>
      <c r="I14505" s="92">
        <v>0.38</v>
      </c>
      <c r="J14505" s="93">
        <v>806</v>
      </c>
    </row>
    <row r="14506" spans="1:10" ht="63.75">
      <c r="A14506" s="72">
        <v>14502</v>
      </c>
      <c r="B14506" s="88" t="s">
        <v>835</v>
      </c>
      <c r="C14506" s="89" t="s">
        <v>9232</v>
      </c>
      <c r="D14506" s="90" t="s">
        <v>9233</v>
      </c>
      <c r="E14506" s="75" t="s">
        <v>185</v>
      </c>
      <c r="F14506" s="88" t="s">
        <v>9231</v>
      </c>
      <c r="G14506" s="88" t="s">
        <v>3694</v>
      </c>
      <c r="H14506" s="93">
        <v>800</v>
      </c>
      <c r="I14506" s="92">
        <v>0.38</v>
      </c>
      <c r="J14506" s="93">
        <v>496</v>
      </c>
    </row>
    <row r="14507" spans="1:10" ht="89.25">
      <c r="A14507" s="72">
        <v>14503</v>
      </c>
      <c r="B14507" s="88" t="s">
        <v>835</v>
      </c>
      <c r="C14507" s="90" t="s">
        <v>9229</v>
      </c>
      <c r="D14507" s="90" t="s">
        <v>9230</v>
      </c>
      <c r="E14507" s="75" t="s">
        <v>185</v>
      </c>
      <c r="F14507" s="88" t="s">
        <v>9231</v>
      </c>
      <c r="G14507" s="88" t="s">
        <v>3694</v>
      </c>
      <c r="H14507" s="102">
        <v>800</v>
      </c>
      <c r="I14507" s="92">
        <v>0.38</v>
      </c>
      <c r="J14507" s="93">
        <v>496</v>
      </c>
    </row>
    <row r="14508" spans="1:10" ht="51">
      <c r="A14508" s="72">
        <v>14504</v>
      </c>
      <c r="B14508" s="88" t="s">
        <v>835</v>
      </c>
      <c r="C14508" s="97" t="s">
        <v>9227</v>
      </c>
      <c r="D14508" s="90" t="s">
        <v>9228</v>
      </c>
      <c r="E14508" s="75" t="s">
        <v>185</v>
      </c>
      <c r="F14508" s="88" t="s">
        <v>9220</v>
      </c>
      <c r="G14508" s="88" t="s">
        <v>3694</v>
      </c>
      <c r="H14508" s="102">
        <v>260</v>
      </c>
      <c r="I14508" s="92">
        <v>0.38</v>
      </c>
      <c r="J14508" s="93">
        <v>161.19999999999999</v>
      </c>
    </row>
    <row r="14509" spans="1:10" ht="63.75">
      <c r="A14509" s="72">
        <v>14505</v>
      </c>
      <c r="B14509" s="88" t="s">
        <v>835</v>
      </c>
      <c r="C14509" s="89" t="s">
        <v>9221</v>
      </c>
      <c r="D14509" s="90" t="s">
        <v>9222</v>
      </c>
      <c r="E14509" s="75" t="s">
        <v>185</v>
      </c>
      <c r="F14509" s="88" t="s">
        <v>9220</v>
      </c>
      <c r="G14509" s="88" t="s">
        <v>3694</v>
      </c>
      <c r="H14509" s="93">
        <v>1365</v>
      </c>
      <c r="I14509" s="92">
        <v>0.38</v>
      </c>
      <c r="J14509" s="93">
        <v>846.3</v>
      </c>
    </row>
    <row r="14510" spans="1:10" ht="63.75">
      <c r="A14510" s="72">
        <v>14506</v>
      </c>
      <c r="B14510" s="88" t="s">
        <v>835</v>
      </c>
      <c r="C14510" s="88" t="s">
        <v>9218</v>
      </c>
      <c r="D14510" s="90" t="s">
        <v>9219</v>
      </c>
      <c r="E14510" s="75" t="s">
        <v>185</v>
      </c>
      <c r="F14510" s="88" t="s">
        <v>9220</v>
      </c>
      <c r="G14510" s="88" t="s">
        <v>3694</v>
      </c>
      <c r="H14510" s="93">
        <v>1135</v>
      </c>
      <c r="I14510" s="92">
        <v>0.38</v>
      </c>
      <c r="J14510" s="93">
        <v>703.7</v>
      </c>
    </row>
    <row r="14511" spans="1:10" ht="63.75">
      <c r="A14511" s="72">
        <v>14507</v>
      </c>
      <c r="B14511" s="88" t="s">
        <v>835</v>
      </c>
      <c r="C14511" s="89" t="s">
        <v>9225</v>
      </c>
      <c r="D14511" s="90" t="s">
        <v>9226</v>
      </c>
      <c r="E14511" s="75" t="s">
        <v>185</v>
      </c>
      <c r="F14511" s="88" t="s">
        <v>9220</v>
      </c>
      <c r="G14511" s="88" t="s">
        <v>3694</v>
      </c>
      <c r="H14511" s="93">
        <v>535</v>
      </c>
      <c r="I14511" s="92">
        <v>0.38</v>
      </c>
      <c r="J14511" s="93">
        <v>331.7</v>
      </c>
    </row>
    <row r="14512" spans="1:10" ht="76.5">
      <c r="A14512" s="72">
        <v>14508</v>
      </c>
      <c r="B14512" s="88" t="s">
        <v>835</v>
      </c>
      <c r="C14512" s="100" t="s">
        <v>9223</v>
      </c>
      <c r="D14512" s="99" t="s">
        <v>9224</v>
      </c>
      <c r="E14512" s="75" t="s">
        <v>185</v>
      </c>
      <c r="F14512" s="100" t="s">
        <v>9220</v>
      </c>
      <c r="G14512" s="88" t="s">
        <v>3694</v>
      </c>
      <c r="H14512" s="105">
        <v>535</v>
      </c>
      <c r="I14512" s="92">
        <v>0.38</v>
      </c>
      <c r="J14512" s="93">
        <v>331.7</v>
      </c>
    </row>
    <row r="14513" spans="1:10" ht="38.25">
      <c r="A14513" s="72">
        <v>14509</v>
      </c>
      <c r="B14513" s="88" t="s">
        <v>835</v>
      </c>
      <c r="C14513" s="88" t="s">
        <v>9758</v>
      </c>
      <c r="D14513" s="90" t="s">
        <v>9759</v>
      </c>
      <c r="E14513" s="75" t="s">
        <v>185</v>
      </c>
      <c r="F14513" s="88" t="s">
        <v>1407</v>
      </c>
      <c r="G14513" s="88" t="s">
        <v>3694</v>
      </c>
      <c r="H14513" s="93">
        <v>25</v>
      </c>
      <c r="I14513" s="92">
        <v>0.38</v>
      </c>
      <c r="J14513" s="93">
        <v>15.5</v>
      </c>
    </row>
    <row r="14514" spans="1:10" ht="25.5">
      <c r="A14514" s="72">
        <v>14510</v>
      </c>
      <c r="B14514" s="88" t="s">
        <v>835</v>
      </c>
      <c r="C14514" s="89" t="s">
        <v>9762</v>
      </c>
      <c r="D14514" s="90" t="s">
        <v>9763</v>
      </c>
      <c r="E14514" s="75" t="s">
        <v>185</v>
      </c>
      <c r="F14514" s="88" t="s">
        <v>1407</v>
      </c>
      <c r="G14514" s="88" t="s">
        <v>3694</v>
      </c>
      <c r="H14514" s="93">
        <v>25</v>
      </c>
      <c r="I14514" s="92">
        <v>0.38</v>
      </c>
      <c r="J14514" s="93">
        <v>15.5</v>
      </c>
    </row>
    <row r="14515" spans="1:10">
      <c r="A14515" s="72">
        <v>14511</v>
      </c>
      <c r="B14515" s="88" t="s">
        <v>835</v>
      </c>
      <c r="C14515" s="88" t="s">
        <v>9760</v>
      </c>
      <c r="D14515" s="90" t="s">
        <v>9761</v>
      </c>
      <c r="E14515" s="75" t="s">
        <v>185</v>
      </c>
      <c r="F14515" s="88" t="s">
        <v>1407</v>
      </c>
      <c r="G14515" s="88" t="s">
        <v>3694</v>
      </c>
      <c r="H14515" s="93">
        <v>25</v>
      </c>
      <c r="I14515" s="92">
        <v>0.38</v>
      </c>
      <c r="J14515" s="93">
        <v>15.5</v>
      </c>
    </row>
    <row r="14516" spans="1:10" ht="63.75">
      <c r="A14516" s="72">
        <v>14512</v>
      </c>
      <c r="B14516" s="88" t="s">
        <v>835</v>
      </c>
      <c r="C14516" s="88" t="s">
        <v>9968</v>
      </c>
      <c r="D14516" s="90" t="s">
        <v>9969</v>
      </c>
      <c r="E14516" s="75" t="s">
        <v>185</v>
      </c>
      <c r="F14516" s="88" t="s">
        <v>1407</v>
      </c>
      <c r="G14516" s="88" t="s">
        <v>3694</v>
      </c>
      <c r="H14516" s="93">
        <v>2580</v>
      </c>
      <c r="I14516" s="92">
        <v>0.38</v>
      </c>
      <c r="J14516" s="93">
        <v>1599.6</v>
      </c>
    </row>
    <row r="14517" spans="1:10" ht="38.25">
      <c r="A14517" s="72">
        <v>14513</v>
      </c>
      <c r="B14517" s="88" t="s">
        <v>835</v>
      </c>
      <c r="C14517" s="97" t="s">
        <v>9970</v>
      </c>
      <c r="D14517" s="90" t="s">
        <v>9971</v>
      </c>
      <c r="E14517" s="75" t="s">
        <v>185</v>
      </c>
      <c r="F14517" s="97" t="s">
        <v>1407</v>
      </c>
      <c r="G14517" s="88" t="s">
        <v>3694</v>
      </c>
      <c r="H14517" s="93">
        <v>2250</v>
      </c>
      <c r="I14517" s="92">
        <v>0.38</v>
      </c>
      <c r="J14517" s="93">
        <v>1395</v>
      </c>
    </row>
    <row r="14518" spans="1:10" ht="38.25">
      <c r="A14518" s="72">
        <v>14514</v>
      </c>
      <c r="B14518" s="88" t="s">
        <v>835</v>
      </c>
      <c r="C14518" s="88" t="s">
        <v>9609</v>
      </c>
      <c r="D14518" s="90" t="s">
        <v>9610</v>
      </c>
      <c r="E14518" s="75" t="s">
        <v>185</v>
      </c>
      <c r="F14518" s="88" t="s">
        <v>1407</v>
      </c>
      <c r="G14518" s="88" t="s">
        <v>3694</v>
      </c>
      <c r="H14518" s="93">
        <v>265</v>
      </c>
      <c r="I14518" s="92">
        <v>0.38</v>
      </c>
      <c r="J14518" s="93">
        <v>164.3</v>
      </c>
    </row>
    <row r="14519" spans="1:10" ht="25.5">
      <c r="A14519" s="72">
        <v>14515</v>
      </c>
      <c r="B14519" s="88" t="s">
        <v>835</v>
      </c>
      <c r="C14519" s="90" t="s">
        <v>9497</v>
      </c>
      <c r="D14519" s="90" t="s">
        <v>9498</v>
      </c>
      <c r="E14519" s="75" t="s">
        <v>185</v>
      </c>
      <c r="F14519" s="89" t="s">
        <v>9499</v>
      </c>
      <c r="G14519" s="88" t="s">
        <v>3694</v>
      </c>
      <c r="H14519" s="93">
        <v>70</v>
      </c>
      <c r="I14519" s="92">
        <v>0.38</v>
      </c>
      <c r="J14519" s="93">
        <v>43.4</v>
      </c>
    </row>
    <row r="14520" spans="1:10" ht="63.75">
      <c r="A14520" s="72">
        <v>14516</v>
      </c>
      <c r="B14520" s="88" t="s">
        <v>835</v>
      </c>
      <c r="C14520" s="100" t="s">
        <v>9964</v>
      </c>
      <c r="D14520" s="99" t="s">
        <v>9965</v>
      </c>
      <c r="E14520" s="75" t="s">
        <v>185</v>
      </c>
      <c r="F14520" s="100" t="s">
        <v>9667</v>
      </c>
      <c r="G14520" s="88" t="s">
        <v>3694</v>
      </c>
      <c r="H14520" s="105">
        <v>290</v>
      </c>
      <c r="I14520" s="92">
        <v>0.38</v>
      </c>
      <c r="J14520" s="93">
        <v>179.8</v>
      </c>
    </row>
    <row r="14521" spans="1:10" ht="63.75">
      <c r="A14521" s="72">
        <v>14517</v>
      </c>
      <c r="B14521" s="88" t="s">
        <v>835</v>
      </c>
      <c r="C14521" s="100" t="s">
        <v>9966</v>
      </c>
      <c r="D14521" s="99" t="s">
        <v>9967</v>
      </c>
      <c r="E14521" s="75" t="s">
        <v>185</v>
      </c>
      <c r="F14521" s="100" t="s">
        <v>9667</v>
      </c>
      <c r="G14521" s="88" t="s">
        <v>3694</v>
      </c>
      <c r="H14521" s="105">
        <v>310</v>
      </c>
      <c r="I14521" s="92">
        <v>0.38</v>
      </c>
      <c r="J14521" s="93">
        <v>192.2</v>
      </c>
    </row>
    <row r="14522" spans="1:10" ht="63.75">
      <c r="A14522" s="72">
        <v>14518</v>
      </c>
      <c r="B14522" s="88" t="s">
        <v>835</v>
      </c>
      <c r="C14522" s="97" t="s">
        <v>9962</v>
      </c>
      <c r="D14522" s="90" t="s">
        <v>9963</v>
      </c>
      <c r="E14522" s="75" t="s">
        <v>185</v>
      </c>
      <c r="F14522" s="97" t="s">
        <v>1407</v>
      </c>
      <c r="G14522" s="88" t="s">
        <v>3694</v>
      </c>
      <c r="H14522" s="93">
        <v>150</v>
      </c>
      <c r="I14522" s="92">
        <v>0.38</v>
      </c>
      <c r="J14522" s="93">
        <v>93</v>
      </c>
    </row>
    <row r="14523" spans="1:10" ht="51">
      <c r="A14523" s="72">
        <v>14519</v>
      </c>
      <c r="B14523" s="88" t="s">
        <v>835</v>
      </c>
      <c r="C14523" s="89" t="s">
        <v>9906</v>
      </c>
      <c r="D14523" s="90" t="s">
        <v>9907</v>
      </c>
      <c r="E14523" s="75" t="s">
        <v>185</v>
      </c>
      <c r="F14523" s="88" t="s">
        <v>1407</v>
      </c>
      <c r="G14523" s="88" t="s">
        <v>3694</v>
      </c>
      <c r="H14523" s="93">
        <v>130</v>
      </c>
      <c r="I14523" s="92">
        <v>0.38</v>
      </c>
      <c r="J14523" s="93">
        <v>80.599999999999994</v>
      </c>
    </row>
    <row r="14524" spans="1:10" ht="25.5">
      <c r="A14524" s="72">
        <v>14520</v>
      </c>
      <c r="B14524" s="88" t="s">
        <v>835</v>
      </c>
      <c r="C14524" s="88" t="s">
        <v>9623</v>
      </c>
      <c r="D14524" s="90" t="s">
        <v>9624</v>
      </c>
      <c r="E14524" s="75" t="s">
        <v>185</v>
      </c>
      <c r="F14524" s="88" t="s">
        <v>1407</v>
      </c>
      <c r="G14524" s="88" t="s">
        <v>3694</v>
      </c>
      <c r="H14524" s="93">
        <v>79</v>
      </c>
      <c r="I14524" s="92">
        <v>0.38</v>
      </c>
      <c r="J14524" s="93">
        <v>48.98</v>
      </c>
    </row>
    <row r="14525" spans="1:10">
      <c r="A14525" s="72">
        <v>14521</v>
      </c>
      <c r="B14525" s="88" t="s">
        <v>835</v>
      </c>
      <c r="C14525" s="89" t="s">
        <v>9910</v>
      </c>
      <c r="D14525" s="90" t="s">
        <v>9911</v>
      </c>
      <c r="E14525" s="75" t="s">
        <v>185</v>
      </c>
      <c r="F14525" s="88" t="s">
        <v>1407</v>
      </c>
      <c r="G14525" s="88" t="s">
        <v>3694</v>
      </c>
      <c r="H14525" s="93">
        <v>29</v>
      </c>
      <c r="I14525" s="92">
        <v>0.38</v>
      </c>
      <c r="J14525" s="93">
        <v>17.98</v>
      </c>
    </row>
    <row r="14526" spans="1:10" ht="51">
      <c r="A14526" s="72">
        <v>14522</v>
      </c>
      <c r="B14526" s="88" t="s">
        <v>835</v>
      </c>
      <c r="C14526" s="89" t="s">
        <v>9908</v>
      </c>
      <c r="D14526" s="90" t="s">
        <v>9909</v>
      </c>
      <c r="E14526" s="75" t="s">
        <v>185</v>
      </c>
      <c r="F14526" s="88" t="s">
        <v>1407</v>
      </c>
      <c r="G14526" s="88" t="s">
        <v>3694</v>
      </c>
      <c r="H14526" s="93">
        <v>450</v>
      </c>
      <c r="I14526" s="92">
        <v>0.38</v>
      </c>
      <c r="J14526" s="93">
        <v>279</v>
      </c>
    </row>
    <row r="14527" spans="1:10" ht="51">
      <c r="A14527" s="72">
        <v>14523</v>
      </c>
      <c r="B14527" s="88" t="s">
        <v>835</v>
      </c>
      <c r="C14527" s="88" t="s">
        <v>9245</v>
      </c>
      <c r="D14527" s="90" t="s">
        <v>9246</v>
      </c>
      <c r="E14527" s="75" t="s">
        <v>185</v>
      </c>
      <c r="F14527" s="88" t="s">
        <v>9236</v>
      </c>
      <c r="G14527" s="88" t="s">
        <v>3694</v>
      </c>
      <c r="H14527" s="93">
        <v>3100</v>
      </c>
      <c r="I14527" s="92">
        <v>0.38</v>
      </c>
      <c r="J14527" s="93">
        <v>1922</v>
      </c>
    </row>
    <row r="14528" spans="1:10" ht="76.5">
      <c r="A14528" s="72">
        <v>14524</v>
      </c>
      <c r="B14528" s="88" t="s">
        <v>835</v>
      </c>
      <c r="C14528" s="88" t="s">
        <v>9243</v>
      </c>
      <c r="D14528" s="90" t="s">
        <v>9244</v>
      </c>
      <c r="E14528" s="75" t="s">
        <v>185</v>
      </c>
      <c r="F14528" s="88" t="s">
        <v>9236</v>
      </c>
      <c r="G14528" s="88" t="s">
        <v>3694</v>
      </c>
      <c r="H14528" s="93">
        <v>3850</v>
      </c>
      <c r="I14528" s="92">
        <v>0.38</v>
      </c>
      <c r="J14528" s="93">
        <v>2387</v>
      </c>
    </row>
    <row r="14529" spans="1:10" ht="25.5">
      <c r="A14529" s="72">
        <v>14525</v>
      </c>
      <c r="B14529" s="88" t="s">
        <v>835</v>
      </c>
      <c r="C14529" s="88" t="s">
        <v>9239</v>
      </c>
      <c r="D14529" s="90" t="s">
        <v>9240</v>
      </c>
      <c r="E14529" s="75" t="s">
        <v>185</v>
      </c>
      <c r="F14529" s="88" t="s">
        <v>9236</v>
      </c>
      <c r="G14529" s="88" t="s">
        <v>3694</v>
      </c>
      <c r="H14529" s="93">
        <v>750</v>
      </c>
      <c r="I14529" s="92">
        <v>0.38</v>
      </c>
      <c r="J14529" s="93">
        <v>465</v>
      </c>
    </row>
    <row r="14530" spans="1:10" ht="38.25">
      <c r="A14530" s="72">
        <v>14526</v>
      </c>
      <c r="B14530" s="88" t="s">
        <v>835</v>
      </c>
      <c r="C14530" s="97" t="s">
        <v>9234</v>
      </c>
      <c r="D14530" s="90" t="s">
        <v>9235</v>
      </c>
      <c r="E14530" s="75" t="s">
        <v>185</v>
      </c>
      <c r="F14530" s="97" t="s">
        <v>9236</v>
      </c>
      <c r="G14530" s="88" t="s">
        <v>3694</v>
      </c>
      <c r="H14530" s="102">
        <v>1100</v>
      </c>
      <c r="I14530" s="92">
        <v>0.38</v>
      </c>
      <c r="J14530" s="93">
        <v>682</v>
      </c>
    </row>
    <row r="14531" spans="1:10" ht="25.5">
      <c r="A14531" s="72">
        <v>14527</v>
      </c>
      <c r="B14531" s="88" t="s">
        <v>835</v>
      </c>
      <c r="C14531" s="88" t="s">
        <v>9241</v>
      </c>
      <c r="D14531" s="90" t="s">
        <v>9242</v>
      </c>
      <c r="E14531" s="75" t="s">
        <v>185</v>
      </c>
      <c r="F14531" s="88" t="s">
        <v>9236</v>
      </c>
      <c r="G14531" s="88" t="s">
        <v>3694</v>
      </c>
      <c r="H14531" s="93">
        <v>1100</v>
      </c>
      <c r="I14531" s="92">
        <v>0.38</v>
      </c>
      <c r="J14531" s="93">
        <v>682</v>
      </c>
    </row>
    <row r="14532" spans="1:10" ht="25.5">
      <c r="A14532" s="72">
        <v>14528</v>
      </c>
      <c r="B14532" s="88" t="s">
        <v>835</v>
      </c>
      <c r="C14532" s="88" t="s">
        <v>9237</v>
      </c>
      <c r="D14532" s="90" t="s">
        <v>9238</v>
      </c>
      <c r="E14532" s="75" t="s">
        <v>185</v>
      </c>
      <c r="F14532" s="88" t="s">
        <v>9236</v>
      </c>
      <c r="G14532" s="88" t="s">
        <v>3694</v>
      </c>
      <c r="H14532" s="93">
        <v>450</v>
      </c>
      <c r="I14532" s="92">
        <v>0.38</v>
      </c>
      <c r="J14532" s="93">
        <v>279</v>
      </c>
    </row>
    <row r="14533" spans="1:10" ht="25.5">
      <c r="A14533" s="72">
        <v>14529</v>
      </c>
      <c r="B14533" s="88" t="s">
        <v>835</v>
      </c>
      <c r="C14533" s="88" t="s">
        <v>9325</v>
      </c>
      <c r="D14533" s="90" t="s">
        <v>9326</v>
      </c>
      <c r="E14533" s="75" t="s">
        <v>185</v>
      </c>
      <c r="F14533" s="88" t="s">
        <v>9324</v>
      </c>
      <c r="G14533" s="88" t="s">
        <v>3694</v>
      </c>
      <c r="H14533" s="93">
        <v>440</v>
      </c>
      <c r="I14533" s="92">
        <v>0.38</v>
      </c>
      <c r="J14533" s="93">
        <v>272.8</v>
      </c>
    </row>
    <row r="14534" spans="1:10" ht="25.5">
      <c r="A14534" s="72">
        <v>14530</v>
      </c>
      <c r="B14534" s="88" t="s">
        <v>835</v>
      </c>
      <c r="C14534" s="88" t="s">
        <v>9329</v>
      </c>
      <c r="D14534" s="90" t="s">
        <v>9330</v>
      </c>
      <c r="E14534" s="75" t="s">
        <v>185</v>
      </c>
      <c r="F14534" s="88" t="s">
        <v>9324</v>
      </c>
      <c r="G14534" s="88" t="s">
        <v>3694</v>
      </c>
      <c r="H14534" s="93">
        <v>1650</v>
      </c>
      <c r="I14534" s="92">
        <v>0.38</v>
      </c>
      <c r="J14534" s="93">
        <v>1023</v>
      </c>
    </row>
    <row r="14535" spans="1:10" ht="25.5">
      <c r="A14535" s="72">
        <v>14531</v>
      </c>
      <c r="B14535" s="88" t="s">
        <v>835</v>
      </c>
      <c r="C14535" s="88" t="s">
        <v>9333</v>
      </c>
      <c r="D14535" s="90" t="s">
        <v>9334</v>
      </c>
      <c r="E14535" s="75" t="s">
        <v>185</v>
      </c>
      <c r="F14535" s="88" t="s">
        <v>9324</v>
      </c>
      <c r="G14535" s="88" t="s">
        <v>3694</v>
      </c>
      <c r="H14535" s="93">
        <v>4850</v>
      </c>
      <c r="I14535" s="92">
        <v>0.38</v>
      </c>
      <c r="J14535" s="93">
        <v>3007</v>
      </c>
    </row>
    <row r="14536" spans="1:10" ht="25.5">
      <c r="A14536" s="72">
        <v>14532</v>
      </c>
      <c r="B14536" s="88" t="s">
        <v>835</v>
      </c>
      <c r="C14536" s="88" t="s">
        <v>9335</v>
      </c>
      <c r="D14536" s="90" t="s">
        <v>9336</v>
      </c>
      <c r="E14536" s="75" t="s">
        <v>185</v>
      </c>
      <c r="F14536" s="88" t="s">
        <v>9324</v>
      </c>
      <c r="G14536" s="88" t="s">
        <v>3694</v>
      </c>
      <c r="H14536" s="93">
        <v>385</v>
      </c>
      <c r="I14536" s="92">
        <v>0.38</v>
      </c>
      <c r="J14536" s="93">
        <v>238.7</v>
      </c>
    </row>
    <row r="14537" spans="1:10" ht="25.5">
      <c r="A14537" s="72">
        <v>14533</v>
      </c>
      <c r="B14537" s="88" t="s">
        <v>835</v>
      </c>
      <c r="C14537" s="88" t="s">
        <v>9337</v>
      </c>
      <c r="D14537" s="90" t="s">
        <v>9338</v>
      </c>
      <c r="E14537" s="75" t="s">
        <v>185</v>
      </c>
      <c r="F14537" s="88" t="s">
        <v>9324</v>
      </c>
      <c r="G14537" s="88" t="s">
        <v>3694</v>
      </c>
      <c r="H14537" s="93">
        <v>385</v>
      </c>
      <c r="I14537" s="92">
        <v>0.38</v>
      </c>
      <c r="J14537" s="93">
        <v>238.7</v>
      </c>
    </row>
    <row r="14538" spans="1:10" ht="25.5">
      <c r="A14538" s="72">
        <v>14534</v>
      </c>
      <c r="B14538" s="88" t="s">
        <v>835</v>
      </c>
      <c r="C14538" s="88" t="s">
        <v>9322</v>
      </c>
      <c r="D14538" s="90" t="s">
        <v>9323</v>
      </c>
      <c r="E14538" s="75" t="s">
        <v>185</v>
      </c>
      <c r="F14538" s="88" t="s">
        <v>9324</v>
      </c>
      <c r="G14538" s="88" t="s">
        <v>3694</v>
      </c>
      <c r="H14538" s="93">
        <v>470</v>
      </c>
      <c r="I14538" s="92">
        <v>0.38</v>
      </c>
      <c r="J14538" s="93">
        <v>291.39999999999998</v>
      </c>
    </row>
    <row r="14539" spans="1:10" ht="25.5">
      <c r="A14539" s="72">
        <v>14535</v>
      </c>
      <c r="B14539" s="88" t="s">
        <v>835</v>
      </c>
      <c r="C14539" s="88" t="s">
        <v>9327</v>
      </c>
      <c r="D14539" s="90" t="s">
        <v>9328</v>
      </c>
      <c r="E14539" s="75" t="s">
        <v>185</v>
      </c>
      <c r="F14539" s="88" t="s">
        <v>9324</v>
      </c>
      <c r="G14539" s="88" t="s">
        <v>3694</v>
      </c>
      <c r="H14539" s="93">
        <v>1700</v>
      </c>
      <c r="I14539" s="92">
        <v>0.38</v>
      </c>
      <c r="J14539" s="93">
        <v>1054</v>
      </c>
    </row>
    <row r="14540" spans="1:10" ht="25.5">
      <c r="A14540" s="72">
        <v>14536</v>
      </c>
      <c r="B14540" s="88" t="s">
        <v>835</v>
      </c>
      <c r="C14540" s="88" t="s">
        <v>9331</v>
      </c>
      <c r="D14540" s="90" t="s">
        <v>9332</v>
      </c>
      <c r="E14540" s="75" t="s">
        <v>185</v>
      </c>
      <c r="F14540" s="88" t="s">
        <v>9324</v>
      </c>
      <c r="G14540" s="88" t="s">
        <v>3694</v>
      </c>
      <c r="H14540" s="93">
        <v>4900</v>
      </c>
      <c r="I14540" s="92">
        <v>0.38</v>
      </c>
      <c r="J14540" s="93">
        <v>3038</v>
      </c>
    </row>
    <row r="14541" spans="1:10" ht="89.25">
      <c r="A14541" s="72">
        <v>14537</v>
      </c>
      <c r="B14541" s="88" t="s">
        <v>835</v>
      </c>
      <c r="C14541" s="100" t="s">
        <v>8544</v>
      </c>
      <c r="D14541" s="99" t="s">
        <v>8545</v>
      </c>
      <c r="E14541" s="75" t="s">
        <v>185</v>
      </c>
      <c r="F14541" s="100" t="s">
        <v>8546</v>
      </c>
      <c r="G14541" s="88" t="s">
        <v>3694</v>
      </c>
      <c r="H14541" s="105">
        <v>1133</v>
      </c>
      <c r="I14541" s="92">
        <v>0.38</v>
      </c>
      <c r="J14541" s="93">
        <v>702.46</v>
      </c>
    </row>
    <row r="14542" spans="1:10" ht="38.25">
      <c r="A14542" s="72">
        <v>14538</v>
      </c>
      <c r="B14542" s="88" t="s">
        <v>835</v>
      </c>
      <c r="C14542" s="88" t="s">
        <v>9266</v>
      </c>
      <c r="D14542" s="90" t="s">
        <v>9267</v>
      </c>
      <c r="E14542" s="75" t="s">
        <v>185</v>
      </c>
      <c r="F14542" s="88" t="s">
        <v>9249</v>
      </c>
      <c r="G14542" s="88" t="s">
        <v>3694</v>
      </c>
      <c r="H14542" s="93">
        <v>730</v>
      </c>
      <c r="I14542" s="92">
        <v>0.38</v>
      </c>
      <c r="J14542" s="93">
        <v>452.6</v>
      </c>
    </row>
    <row r="14543" spans="1:10" ht="51">
      <c r="A14543" s="72">
        <v>14539</v>
      </c>
      <c r="B14543" s="88" t="s">
        <v>835</v>
      </c>
      <c r="C14543" s="88" t="s">
        <v>9274</v>
      </c>
      <c r="D14543" s="90" t="s">
        <v>9275</v>
      </c>
      <c r="E14543" s="75" t="s">
        <v>185</v>
      </c>
      <c r="F14543" s="88" t="s">
        <v>9249</v>
      </c>
      <c r="G14543" s="88" t="s">
        <v>3694</v>
      </c>
      <c r="H14543" s="93">
        <v>730</v>
      </c>
      <c r="I14543" s="92">
        <v>0.38</v>
      </c>
      <c r="J14543" s="93">
        <v>452.6</v>
      </c>
    </row>
    <row r="14544" spans="1:10" ht="51">
      <c r="A14544" s="72">
        <v>14540</v>
      </c>
      <c r="B14544" s="88" t="s">
        <v>835</v>
      </c>
      <c r="C14544" s="88" t="s">
        <v>9270</v>
      </c>
      <c r="D14544" s="90" t="s">
        <v>9271</v>
      </c>
      <c r="E14544" s="75" t="s">
        <v>185</v>
      </c>
      <c r="F14544" s="88" t="s">
        <v>9249</v>
      </c>
      <c r="G14544" s="88" t="s">
        <v>3694</v>
      </c>
      <c r="H14544" s="93">
        <v>900</v>
      </c>
      <c r="I14544" s="92">
        <v>0.38</v>
      </c>
      <c r="J14544" s="93">
        <v>558</v>
      </c>
    </row>
    <row r="14545" spans="1:10" ht="38.25">
      <c r="A14545" s="72">
        <v>14541</v>
      </c>
      <c r="B14545" s="88" t="s">
        <v>835</v>
      </c>
      <c r="C14545" s="88" t="s">
        <v>9268</v>
      </c>
      <c r="D14545" s="90" t="s">
        <v>9269</v>
      </c>
      <c r="E14545" s="75" t="s">
        <v>185</v>
      </c>
      <c r="F14545" s="88" t="s">
        <v>9249</v>
      </c>
      <c r="G14545" s="88" t="s">
        <v>3694</v>
      </c>
      <c r="H14545" s="93">
        <v>850</v>
      </c>
      <c r="I14545" s="92">
        <v>0.38</v>
      </c>
      <c r="J14545" s="93">
        <v>527</v>
      </c>
    </row>
    <row r="14546" spans="1:10" ht="51">
      <c r="A14546" s="72">
        <v>14542</v>
      </c>
      <c r="B14546" s="88" t="s">
        <v>835</v>
      </c>
      <c r="C14546" s="88" t="s">
        <v>9276</v>
      </c>
      <c r="D14546" s="90" t="s">
        <v>9277</v>
      </c>
      <c r="E14546" s="75" t="s">
        <v>185</v>
      </c>
      <c r="F14546" s="88" t="s">
        <v>9249</v>
      </c>
      <c r="G14546" s="88" t="s">
        <v>3694</v>
      </c>
      <c r="H14546" s="93">
        <v>850</v>
      </c>
      <c r="I14546" s="92">
        <v>0.38</v>
      </c>
      <c r="J14546" s="93">
        <v>527</v>
      </c>
    </row>
    <row r="14547" spans="1:10" ht="51">
      <c r="A14547" s="72">
        <v>14543</v>
      </c>
      <c r="B14547" s="88" t="s">
        <v>835</v>
      </c>
      <c r="C14547" s="88" t="s">
        <v>9272</v>
      </c>
      <c r="D14547" s="90" t="s">
        <v>9273</v>
      </c>
      <c r="E14547" s="75" t="s">
        <v>185</v>
      </c>
      <c r="F14547" s="88" t="s">
        <v>9249</v>
      </c>
      <c r="G14547" s="88" t="s">
        <v>3694</v>
      </c>
      <c r="H14547" s="93">
        <v>1025</v>
      </c>
      <c r="I14547" s="92">
        <v>0.38</v>
      </c>
      <c r="J14547" s="93">
        <v>635.5</v>
      </c>
    </row>
    <row r="14548" spans="1:10" ht="25.5">
      <c r="A14548" s="72">
        <v>14544</v>
      </c>
      <c r="B14548" s="88" t="s">
        <v>835</v>
      </c>
      <c r="C14548" s="88" t="s">
        <v>9284</v>
      </c>
      <c r="D14548" s="90" t="s">
        <v>9285</v>
      </c>
      <c r="E14548" s="75" t="s">
        <v>185</v>
      </c>
      <c r="F14548" s="88" t="s">
        <v>9249</v>
      </c>
      <c r="G14548" s="88" t="s">
        <v>3694</v>
      </c>
      <c r="H14548" s="93">
        <v>760</v>
      </c>
      <c r="I14548" s="92">
        <v>0.38</v>
      </c>
      <c r="J14548" s="93">
        <v>471.2</v>
      </c>
    </row>
    <row r="14549" spans="1:10" ht="38.25">
      <c r="A14549" s="72">
        <v>14545</v>
      </c>
      <c r="B14549" s="88" t="s">
        <v>835</v>
      </c>
      <c r="C14549" s="88" t="s">
        <v>9254</v>
      </c>
      <c r="D14549" s="90" t="s">
        <v>9255</v>
      </c>
      <c r="E14549" s="75" t="s">
        <v>185</v>
      </c>
      <c r="F14549" s="88" t="s">
        <v>9249</v>
      </c>
      <c r="G14549" s="88" t="s">
        <v>3694</v>
      </c>
      <c r="H14549" s="93">
        <v>730</v>
      </c>
      <c r="I14549" s="92">
        <v>0.38</v>
      </c>
      <c r="J14549" s="93">
        <v>452.6</v>
      </c>
    </row>
    <row r="14550" spans="1:10" ht="51">
      <c r="A14550" s="72">
        <v>14546</v>
      </c>
      <c r="B14550" s="88" t="s">
        <v>835</v>
      </c>
      <c r="C14550" s="88" t="s">
        <v>9262</v>
      </c>
      <c r="D14550" s="90" t="s">
        <v>9263</v>
      </c>
      <c r="E14550" s="75" t="s">
        <v>185</v>
      </c>
      <c r="F14550" s="88" t="s">
        <v>9249</v>
      </c>
      <c r="G14550" s="88" t="s">
        <v>3694</v>
      </c>
      <c r="H14550" s="93">
        <v>730</v>
      </c>
      <c r="I14550" s="92">
        <v>0.38</v>
      </c>
      <c r="J14550" s="93">
        <v>452.6</v>
      </c>
    </row>
    <row r="14551" spans="1:10" ht="51">
      <c r="A14551" s="72">
        <v>14547</v>
      </c>
      <c r="B14551" s="88" t="s">
        <v>835</v>
      </c>
      <c r="C14551" s="88" t="s">
        <v>9258</v>
      </c>
      <c r="D14551" s="90" t="s">
        <v>9259</v>
      </c>
      <c r="E14551" s="75" t="s">
        <v>185</v>
      </c>
      <c r="F14551" s="88" t="s">
        <v>9249</v>
      </c>
      <c r="G14551" s="88" t="s">
        <v>3694</v>
      </c>
      <c r="H14551" s="93">
        <v>900</v>
      </c>
      <c r="I14551" s="92">
        <v>0.38</v>
      </c>
      <c r="J14551" s="93">
        <v>558</v>
      </c>
    </row>
    <row r="14552" spans="1:10" ht="38.25">
      <c r="A14552" s="72">
        <v>14548</v>
      </c>
      <c r="B14552" s="88" t="s">
        <v>835</v>
      </c>
      <c r="C14552" s="88" t="s">
        <v>9256</v>
      </c>
      <c r="D14552" s="90" t="s">
        <v>9257</v>
      </c>
      <c r="E14552" s="75" t="s">
        <v>185</v>
      </c>
      <c r="F14552" s="88" t="s">
        <v>9249</v>
      </c>
      <c r="G14552" s="88" t="s">
        <v>3694</v>
      </c>
      <c r="H14552" s="93">
        <v>850</v>
      </c>
      <c r="I14552" s="92">
        <v>0.38</v>
      </c>
      <c r="J14552" s="93">
        <v>527</v>
      </c>
    </row>
    <row r="14553" spans="1:10" ht="51">
      <c r="A14553" s="72">
        <v>14549</v>
      </c>
      <c r="B14553" s="88" t="s">
        <v>835</v>
      </c>
      <c r="C14553" s="88" t="s">
        <v>9264</v>
      </c>
      <c r="D14553" s="90" t="s">
        <v>9265</v>
      </c>
      <c r="E14553" s="75" t="s">
        <v>185</v>
      </c>
      <c r="F14553" s="88" t="s">
        <v>9249</v>
      </c>
      <c r="G14553" s="88" t="s">
        <v>3694</v>
      </c>
      <c r="H14553" s="93">
        <v>850</v>
      </c>
      <c r="I14553" s="92">
        <v>0.38</v>
      </c>
      <c r="J14553" s="93">
        <v>527</v>
      </c>
    </row>
    <row r="14554" spans="1:10" ht="51">
      <c r="A14554" s="72">
        <v>14550</v>
      </c>
      <c r="B14554" s="88" t="s">
        <v>835</v>
      </c>
      <c r="C14554" s="88" t="s">
        <v>9260</v>
      </c>
      <c r="D14554" s="90" t="s">
        <v>9261</v>
      </c>
      <c r="E14554" s="75" t="s">
        <v>185</v>
      </c>
      <c r="F14554" s="88" t="s">
        <v>9249</v>
      </c>
      <c r="G14554" s="88" t="s">
        <v>3694</v>
      </c>
      <c r="H14554" s="93">
        <v>1025</v>
      </c>
      <c r="I14554" s="92">
        <v>0.38</v>
      </c>
      <c r="J14554" s="93">
        <v>635.5</v>
      </c>
    </row>
    <row r="14555" spans="1:10" ht="25.5">
      <c r="A14555" s="72">
        <v>14551</v>
      </c>
      <c r="B14555" s="88" t="s">
        <v>835</v>
      </c>
      <c r="C14555" s="88" t="s">
        <v>9280</v>
      </c>
      <c r="D14555" s="90" t="s">
        <v>9281</v>
      </c>
      <c r="E14555" s="75" t="s">
        <v>185</v>
      </c>
      <c r="F14555" s="88" t="s">
        <v>9249</v>
      </c>
      <c r="G14555" s="88" t="s">
        <v>3694</v>
      </c>
      <c r="H14555" s="93">
        <v>1125</v>
      </c>
      <c r="I14555" s="92">
        <v>0.38</v>
      </c>
      <c r="J14555" s="93">
        <v>697.5</v>
      </c>
    </row>
    <row r="14556" spans="1:10" ht="25.5">
      <c r="A14556" s="72">
        <v>14552</v>
      </c>
      <c r="B14556" s="88" t="s">
        <v>835</v>
      </c>
      <c r="C14556" s="88" t="s">
        <v>9278</v>
      </c>
      <c r="D14556" s="90" t="s">
        <v>9279</v>
      </c>
      <c r="E14556" s="75" t="s">
        <v>185</v>
      </c>
      <c r="F14556" s="88" t="s">
        <v>9249</v>
      </c>
      <c r="G14556" s="88" t="s">
        <v>3694</v>
      </c>
      <c r="H14556" s="93">
        <v>1125</v>
      </c>
      <c r="I14556" s="92">
        <v>0.38</v>
      </c>
      <c r="J14556" s="93">
        <v>697.5</v>
      </c>
    </row>
    <row r="14557" spans="1:10" ht="38.25">
      <c r="A14557" s="72">
        <v>14553</v>
      </c>
      <c r="B14557" s="88" t="s">
        <v>835</v>
      </c>
      <c r="C14557" s="88" t="s">
        <v>9282</v>
      </c>
      <c r="D14557" s="90" t="s">
        <v>9283</v>
      </c>
      <c r="E14557" s="75" t="s">
        <v>185</v>
      </c>
      <c r="F14557" s="88" t="s">
        <v>9249</v>
      </c>
      <c r="G14557" s="88" t="s">
        <v>3694</v>
      </c>
      <c r="H14557" s="93">
        <v>1225</v>
      </c>
      <c r="I14557" s="92">
        <v>0.38</v>
      </c>
      <c r="J14557" s="93">
        <v>759.5</v>
      </c>
    </row>
    <row r="14558" spans="1:10" ht="76.5">
      <c r="A14558" s="72">
        <v>14554</v>
      </c>
      <c r="B14558" s="88" t="s">
        <v>835</v>
      </c>
      <c r="C14558" s="88" t="s">
        <v>8313</v>
      </c>
      <c r="D14558" s="90" t="s">
        <v>8314</v>
      </c>
      <c r="E14558" s="75" t="s">
        <v>185</v>
      </c>
      <c r="F14558" s="88" t="s">
        <v>7980</v>
      </c>
      <c r="G14558" s="88" t="s">
        <v>3694</v>
      </c>
      <c r="H14558" s="93">
        <v>709</v>
      </c>
      <c r="I14558" s="92">
        <v>0.38</v>
      </c>
      <c r="J14558" s="93">
        <v>439.58</v>
      </c>
    </row>
    <row r="14559" spans="1:10" ht="102">
      <c r="A14559" s="72">
        <v>14555</v>
      </c>
      <c r="B14559" s="88" t="s">
        <v>835</v>
      </c>
      <c r="C14559" s="97" t="s">
        <v>7978</v>
      </c>
      <c r="D14559" s="90" t="s">
        <v>7979</v>
      </c>
      <c r="E14559" s="75" t="s">
        <v>185</v>
      </c>
      <c r="F14559" s="88" t="s">
        <v>7980</v>
      </c>
      <c r="G14559" s="88" t="s">
        <v>3694</v>
      </c>
      <c r="H14559" s="93">
        <v>15000</v>
      </c>
      <c r="I14559" s="92">
        <v>0.38</v>
      </c>
      <c r="J14559" s="93">
        <v>9300</v>
      </c>
    </row>
    <row r="14560" spans="1:10" ht="153">
      <c r="A14560" s="72">
        <v>14556</v>
      </c>
      <c r="B14560" s="88" t="s">
        <v>835</v>
      </c>
      <c r="C14560" s="90" t="s">
        <v>8431</v>
      </c>
      <c r="D14560" s="108" t="s">
        <v>8432</v>
      </c>
      <c r="E14560" s="75" t="s">
        <v>185</v>
      </c>
      <c r="F14560" s="88" t="s">
        <v>7980</v>
      </c>
      <c r="G14560" s="88" t="s">
        <v>3694</v>
      </c>
      <c r="H14560" s="93">
        <v>7600</v>
      </c>
      <c r="I14560" s="92">
        <v>0.38</v>
      </c>
      <c r="J14560" s="93">
        <v>4712</v>
      </c>
    </row>
    <row r="14561" spans="1:10" ht="102">
      <c r="A14561" s="72">
        <v>14557</v>
      </c>
      <c r="B14561" s="88" t="s">
        <v>835</v>
      </c>
      <c r="C14561" s="100" t="s">
        <v>8530</v>
      </c>
      <c r="D14561" s="109" t="s">
        <v>8531</v>
      </c>
      <c r="E14561" s="75" t="s">
        <v>185</v>
      </c>
      <c r="F14561" s="100" t="s">
        <v>7980</v>
      </c>
      <c r="G14561" s="88" t="s">
        <v>3694</v>
      </c>
      <c r="H14561" s="105">
        <v>14500</v>
      </c>
      <c r="I14561" s="92">
        <v>0.38</v>
      </c>
      <c r="J14561" s="93">
        <v>8990</v>
      </c>
    </row>
    <row r="14562" spans="1:10" ht="76.5">
      <c r="A14562" s="72">
        <v>14558</v>
      </c>
      <c r="B14562" s="88" t="s">
        <v>835</v>
      </c>
      <c r="C14562" s="89" t="s">
        <v>8433</v>
      </c>
      <c r="D14562" s="90" t="s">
        <v>8434</v>
      </c>
      <c r="E14562" s="75" t="s">
        <v>185</v>
      </c>
      <c r="F14562" s="88" t="s">
        <v>7980</v>
      </c>
      <c r="G14562" s="88" t="s">
        <v>3694</v>
      </c>
      <c r="H14562" s="93">
        <v>4100</v>
      </c>
      <c r="I14562" s="92">
        <v>0.38</v>
      </c>
      <c r="J14562" s="93">
        <v>2542</v>
      </c>
    </row>
    <row r="14563" spans="1:10" ht="76.5">
      <c r="A14563" s="72">
        <v>14559</v>
      </c>
      <c r="B14563" s="88" t="s">
        <v>835</v>
      </c>
      <c r="C14563" s="89" t="s">
        <v>8435</v>
      </c>
      <c r="D14563" s="90" t="s">
        <v>8436</v>
      </c>
      <c r="E14563" s="75" t="s">
        <v>185</v>
      </c>
      <c r="F14563" s="88" t="s">
        <v>7980</v>
      </c>
      <c r="G14563" s="88" t="s">
        <v>3694</v>
      </c>
      <c r="H14563" s="93">
        <v>4100</v>
      </c>
      <c r="I14563" s="92">
        <v>0.38</v>
      </c>
      <c r="J14563" s="93">
        <v>2542</v>
      </c>
    </row>
    <row r="14564" spans="1:10" ht="76.5">
      <c r="A14564" s="72">
        <v>14560</v>
      </c>
      <c r="B14564" s="88" t="s">
        <v>835</v>
      </c>
      <c r="C14564" s="89" t="s">
        <v>8437</v>
      </c>
      <c r="D14564" s="90" t="s">
        <v>8438</v>
      </c>
      <c r="E14564" s="75" t="s">
        <v>185</v>
      </c>
      <c r="F14564" s="88" t="s">
        <v>7980</v>
      </c>
      <c r="G14564" s="88" t="s">
        <v>3694</v>
      </c>
      <c r="H14564" s="93">
        <v>4100</v>
      </c>
      <c r="I14564" s="92">
        <v>0.38</v>
      </c>
      <c r="J14564" s="93">
        <v>2542</v>
      </c>
    </row>
    <row r="14565" spans="1:10" ht="76.5">
      <c r="A14565" s="72">
        <v>14561</v>
      </c>
      <c r="B14565" s="88" t="s">
        <v>835</v>
      </c>
      <c r="C14565" s="98" t="s">
        <v>8439</v>
      </c>
      <c r="D14565" s="99" t="s">
        <v>8440</v>
      </c>
      <c r="E14565" s="75" t="s">
        <v>185</v>
      </c>
      <c r="F14565" s="100" t="s">
        <v>7980</v>
      </c>
      <c r="G14565" s="88" t="s">
        <v>3694</v>
      </c>
      <c r="H14565" s="101">
        <v>5000</v>
      </c>
      <c r="I14565" s="92">
        <v>0.38</v>
      </c>
      <c r="J14565" s="93">
        <v>3100</v>
      </c>
    </row>
    <row r="14566" spans="1:10" ht="76.5">
      <c r="A14566" s="72">
        <v>14562</v>
      </c>
      <c r="B14566" s="88" t="s">
        <v>835</v>
      </c>
      <c r="C14566" s="98" t="s">
        <v>8441</v>
      </c>
      <c r="D14566" s="99" t="s">
        <v>8442</v>
      </c>
      <c r="E14566" s="75" t="s">
        <v>185</v>
      </c>
      <c r="F14566" s="100" t="s">
        <v>7980</v>
      </c>
      <c r="G14566" s="88" t="s">
        <v>3694</v>
      </c>
      <c r="H14566" s="101">
        <v>6520</v>
      </c>
      <c r="I14566" s="92">
        <v>0.38</v>
      </c>
      <c r="J14566" s="93">
        <v>4042.4</v>
      </c>
    </row>
    <row r="14567" spans="1:10" ht="89.25">
      <c r="A14567" s="72">
        <v>14563</v>
      </c>
      <c r="B14567" s="88" t="s">
        <v>835</v>
      </c>
      <c r="C14567" s="88" t="s">
        <v>8415</v>
      </c>
      <c r="D14567" s="90" t="s">
        <v>8416</v>
      </c>
      <c r="E14567" s="75" t="s">
        <v>185</v>
      </c>
      <c r="F14567" s="88" t="s">
        <v>7980</v>
      </c>
      <c r="G14567" s="88" t="s">
        <v>3694</v>
      </c>
      <c r="H14567" s="93">
        <v>7000</v>
      </c>
      <c r="I14567" s="92">
        <v>0.38</v>
      </c>
      <c r="J14567" s="93">
        <v>4340</v>
      </c>
    </row>
    <row r="14568" spans="1:10" ht="114.75">
      <c r="A14568" s="72">
        <v>14564</v>
      </c>
      <c r="B14568" s="88" t="s">
        <v>835</v>
      </c>
      <c r="C14568" s="88" t="s">
        <v>8425</v>
      </c>
      <c r="D14568" s="90" t="s">
        <v>8426</v>
      </c>
      <c r="E14568" s="75" t="s">
        <v>185</v>
      </c>
      <c r="F14568" s="88" t="s">
        <v>7980</v>
      </c>
      <c r="G14568" s="88" t="s">
        <v>3694</v>
      </c>
      <c r="H14568" s="93">
        <v>9500</v>
      </c>
      <c r="I14568" s="92">
        <v>0.38</v>
      </c>
      <c r="J14568" s="93">
        <v>5890</v>
      </c>
    </row>
    <row r="14569" spans="1:10" ht="76.5">
      <c r="A14569" s="72">
        <v>14565</v>
      </c>
      <c r="B14569" s="88" t="s">
        <v>835</v>
      </c>
      <c r="C14569" s="88" t="s">
        <v>8413</v>
      </c>
      <c r="D14569" s="90" t="s">
        <v>8414</v>
      </c>
      <c r="E14569" s="75" t="s">
        <v>185</v>
      </c>
      <c r="F14569" s="88" t="s">
        <v>7980</v>
      </c>
      <c r="G14569" s="88" t="s">
        <v>3694</v>
      </c>
      <c r="H14569" s="93">
        <v>7000</v>
      </c>
      <c r="I14569" s="92">
        <v>0.38</v>
      </c>
      <c r="J14569" s="93">
        <v>4340</v>
      </c>
    </row>
    <row r="14570" spans="1:10" ht="114.75">
      <c r="A14570" s="72">
        <v>14566</v>
      </c>
      <c r="B14570" s="88" t="s">
        <v>835</v>
      </c>
      <c r="C14570" s="88" t="s">
        <v>8427</v>
      </c>
      <c r="D14570" s="90" t="s">
        <v>8428</v>
      </c>
      <c r="E14570" s="75" t="s">
        <v>185</v>
      </c>
      <c r="F14570" s="88" t="s">
        <v>7980</v>
      </c>
      <c r="G14570" s="88" t="s">
        <v>3694</v>
      </c>
      <c r="H14570" s="93">
        <v>9500</v>
      </c>
      <c r="I14570" s="92">
        <v>0.38</v>
      </c>
      <c r="J14570" s="93">
        <v>5890</v>
      </c>
    </row>
    <row r="14571" spans="1:10" ht="89.25">
      <c r="A14571" s="72">
        <v>14567</v>
      </c>
      <c r="B14571" s="88" t="s">
        <v>835</v>
      </c>
      <c r="C14571" s="88" t="s">
        <v>8411</v>
      </c>
      <c r="D14571" s="90" t="s">
        <v>8412</v>
      </c>
      <c r="E14571" s="75" t="s">
        <v>185</v>
      </c>
      <c r="F14571" s="88" t="s">
        <v>7980</v>
      </c>
      <c r="G14571" s="88" t="s">
        <v>3694</v>
      </c>
      <c r="H14571" s="93">
        <v>7000</v>
      </c>
      <c r="I14571" s="92">
        <v>0.38</v>
      </c>
      <c r="J14571" s="93">
        <v>4340</v>
      </c>
    </row>
    <row r="14572" spans="1:10" ht="127.5">
      <c r="A14572" s="72">
        <v>14568</v>
      </c>
      <c r="B14572" s="88" t="s">
        <v>835</v>
      </c>
      <c r="C14572" s="88" t="s">
        <v>8429</v>
      </c>
      <c r="D14572" s="90" t="s">
        <v>8430</v>
      </c>
      <c r="E14572" s="75" t="s">
        <v>185</v>
      </c>
      <c r="F14572" s="88" t="s">
        <v>7980</v>
      </c>
      <c r="G14572" s="88" t="s">
        <v>3694</v>
      </c>
      <c r="H14572" s="93">
        <v>9500</v>
      </c>
      <c r="I14572" s="92">
        <v>0.38</v>
      </c>
      <c r="J14572" s="93">
        <v>5890</v>
      </c>
    </row>
    <row r="14573" spans="1:10" ht="89.25">
      <c r="A14573" s="72">
        <v>14569</v>
      </c>
      <c r="B14573" s="88" t="s">
        <v>835</v>
      </c>
      <c r="C14573" s="88" t="s">
        <v>8419</v>
      </c>
      <c r="D14573" s="90" t="s">
        <v>8420</v>
      </c>
      <c r="E14573" s="75" t="s">
        <v>185</v>
      </c>
      <c r="F14573" s="88" t="s">
        <v>7980</v>
      </c>
      <c r="G14573" s="88" t="s">
        <v>3694</v>
      </c>
      <c r="H14573" s="93">
        <v>8400</v>
      </c>
      <c r="I14573" s="92">
        <v>0.38</v>
      </c>
      <c r="J14573" s="93">
        <v>5208</v>
      </c>
    </row>
    <row r="14574" spans="1:10" ht="89.25">
      <c r="A14574" s="72">
        <v>14570</v>
      </c>
      <c r="B14574" s="88" t="s">
        <v>835</v>
      </c>
      <c r="C14574" s="88" t="s">
        <v>8417</v>
      </c>
      <c r="D14574" s="90" t="s">
        <v>8418</v>
      </c>
      <c r="E14574" s="75" t="s">
        <v>185</v>
      </c>
      <c r="F14574" s="88" t="s">
        <v>7980</v>
      </c>
      <c r="G14574" s="88" t="s">
        <v>3694</v>
      </c>
      <c r="H14574" s="93">
        <v>8400</v>
      </c>
      <c r="I14574" s="92">
        <v>0.38</v>
      </c>
      <c r="J14574" s="93">
        <v>5208</v>
      </c>
    </row>
    <row r="14575" spans="1:10" ht="89.25">
      <c r="A14575" s="72">
        <v>14571</v>
      </c>
      <c r="B14575" s="88" t="s">
        <v>835</v>
      </c>
      <c r="C14575" s="88" t="s">
        <v>8315</v>
      </c>
      <c r="D14575" s="90" t="s">
        <v>8316</v>
      </c>
      <c r="E14575" s="75" t="s">
        <v>185</v>
      </c>
      <c r="F14575" s="88" t="s">
        <v>7980</v>
      </c>
      <c r="G14575" s="88" t="s">
        <v>3694</v>
      </c>
      <c r="H14575" s="93">
        <v>750</v>
      </c>
      <c r="I14575" s="92">
        <v>0.38</v>
      </c>
      <c r="J14575" s="93">
        <v>465</v>
      </c>
    </row>
    <row r="14576" spans="1:10" ht="51">
      <c r="A14576" s="72">
        <v>14572</v>
      </c>
      <c r="B14576" s="88" t="s">
        <v>835</v>
      </c>
      <c r="C14576" s="89" t="s">
        <v>8528</v>
      </c>
      <c r="D14576" s="90" t="s">
        <v>8529</v>
      </c>
      <c r="E14576" s="75" t="s">
        <v>185</v>
      </c>
      <c r="F14576" s="88" t="s">
        <v>7980</v>
      </c>
      <c r="G14576" s="88" t="s">
        <v>3694</v>
      </c>
      <c r="H14576" s="93">
        <v>8000</v>
      </c>
      <c r="I14576" s="92">
        <v>0.38</v>
      </c>
      <c r="J14576" s="93">
        <v>4960</v>
      </c>
    </row>
    <row r="14577" spans="1:10" ht="51">
      <c r="A14577" s="72">
        <v>14573</v>
      </c>
      <c r="B14577" s="88" t="s">
        <v>835</v>
      </c>
      <c r="C14577" s="90" t="s">
        <v>8518</v>
      </c>
      <c r="D14577" s="90" t="s">
        <v>8519</v>
      </c>
      <c r="E14577" s="75" t="s">
        <v>185</v>
      </c>
      <c r="F14577" s="88" t="s">
        <v>7980</v>
      </c>
      <c r="G14577" s="88" t="s">
        <v>3694</v>
      </c>
      <c r="H14577" s="93">
        <v>6950</v>
      </c>
      <c r="I14577" s="92">
        <v>0.38</v>
      </c>
      <c r="J14577" s="93">
        <v>4309</v>
      </c>
    </row>
    <row r="14578" spans="1:10" ht="38.25">
      <c r="A14578" s="72">
        <v>14574</v>
      </c>
      <c r="B14578" s="88" t="s">
        <v>835</v>
      </c>
      <c r="C14578" s="88" t="s">
        <v>8451</v>
      </c>
      <c r="D14578" s="90" t="s">
        <v>8452</v>
      </c>
      <c r="E14578" s="75" t="s">
        <v>185</v>
      </c>
      <c r="F14578" s="88" t="s">
        <v>7980</v>
      </c>
      <c r="G14578" s="88" t="s">
        <v>3694</v>
      </c>
      <c r="H14578" s="96">
        <v>10400</v>
      </c>
      <c r="I14578" s="92">
        <v>0.38</v>
      </c>
      <c r="J14578" s="93">
        <v>6448</v>
      </c>
    </row>
    <row r="14579" spans="1:10" ht="38.25">
      <c r="A14579" s="72">
        <v>14575</v>
      </c>
      <c r="B14579" s="88" t="s">
        <v>835</v>
      </c>
      <c r="C14579" s="88" t="s">
        <v>8455</v>
      </c>
      <c r="D14579" s="90" t="s">
        <v>8456</v>
      </c>
      <c r="E14579" s="75" t="s">
        <v>185</v>
      </c>
      <c r="F14579" s="88" t="s">
        <v>7980</v>
      </c>
      <c r="G14579" s="88" t="s">
        <v>3694</v>
      </c>
      <c r="H14579" s="96">
        <v>10400</v>
      </c>
      <c r="I14579" s="92">
        <v>0.38</v>
      </c>
      <c r="J14579" s="93">
        <v>6448</v>
      </c>
    </row>
    <row r="14580" spans="1:10" ht="38.25">
      <c r="A14580" s="72">
        <v>14576</v>
      </c>
      <c r="B14580" s="88" t="s">
        <v>835</v>
      </c>
      <c r="C14580" s="88" t="s">
        <v>8449</v>
      </c>
      <c r="D14580" s="90" t="s">
        <v>8450</v>
      </c>
      <c r="E14580" s="75" t="s">
        <v>185</v>
      </c>
      <c r="F14580" s="88" t="s">
        <v>7980</v>
      </c>
      <c r="G14580" s="88" t="s">
        <v>3694</v>
      </c>
      <c r="H14580" s="96">
        <v>10400</v>
      </c>
      <c r="I14580" s="92">
        <v>0.38</v>
      </c>
      <c r="J14580" s="93">
        <v>6448</v>
      </c>
    </row>
    <row r="14581" spans="1:10" ht="38.25">
      <c r="A14581" s="72">
        <v>14577</v>
      </c>
      <c r="B14581" s="88" t="s">
        <v>835</v>
      </c>
      <c r="C14581" s="88" t="s">
        <v>8453</v>
      </c>
      <c r="D14581" s="90" t="s">
        <v>8454</v>
      </c>
      <c r="E14581" s="75" t="s">
        <v>185</v>
      </c>
      <c r="F14581" s="88" t="s">
        <v>7980</v>
      </c>
      <c r="G14581" s="88" t="s">
        <v>3694</v>
      </c>
      <c r="H14581" s="96">
        <v>11100</v>
      </c>
      <c r="I14581" s="92">
        <v>0.38</v>
      </c>
      <c r="J14581" s="93">
        <v>6882</v>
      </c>
    </row>
    <row r="14582" spans="1:10" ht="51">
      <c r="A14582" s="72">
        <v>14578</v>
      </c>
      <c r="B14582" s="88" t="s">
        <v>835</v>
      </c>
      <c r="C14582" s="90" t="s">
        <v>8459</v>
      </c>
      <c r="D14582" s="90" t="s">
        <v>8460</v>
      </c>
      <c r="E14582" s="75" t="s">
        <v>185</v>
      </c>
      <c r="F14582" s="88" t="s">
        <v>7980</v>
      </c>
      <c r="G14582" s="88" t="s">
        <v>3694</v>
      </c>
      <c r="H14582" s="96">
        <v>14000</v>
      </c>
      <c r="I14582" s="92">
        <v>0.38</v>
      </c>
      <c r="J14582" s="93">
        <v>8680</v>
      </c>
    </row>
    <row r="14583" spans="1:10" ht="51">
      <c r="A14583" s="72">
        <v>14579</v>
      </c>
      <c r="B14583" s="88" t="s">
        <v>835</v>
      </c>
      <c r="C14583" s="90" t="s">
        <v>8463</v>
      </c>
      <c r="D14583" s="90" t="s">
        <v>8464</v>
      </c>
      <c r="E14583" s="75" t="s">
        <v>185</v>
      </c>
      <c r="F14583" s="88" t="s">
        <v>7980</v>
      </c>
      <c r="G14583" s="88" t="s">
        <v>3694</v>
      </c>
      <c r="H14583" s="96">
        <v>14000</v>
      </c>
      <c r="I14583" s="92">
        <v>0.38</v>
      </c>
      <c r="J14583" s="93">
        <v>8680</v>
      </c>
    </row>
    <row r="14584" spans="1:10" ht="51">
      <c r="A14584" s="72">
        <v>14580</v>
      </c>
      <c r="B14584" s="88" t="s">
        <v>835</v>
      </c>
      <c r="C14584" s="90" t="s">
        <v>8457</v>
      </c>
      <c r="D14584" s="90" t="s">
        <v>8458</v>
      </c>
      <c r="E14584" s="75" t="s">
        <v>185</v>
      </c>
      <c r="F14584" s="88" t="s">
        <v>7980</v>
      </c>
      <c r="G14584" s="88" t="s">
        <v>3694</v>
      </c>
      <c r="H14584" s="96">
        <v>14000</v>
      </c>
      <c r="I14584" s="92">
        <v>0.38</v>
      </c>
      <c r="J14584" s="93">
        <v>8680</v>
      </c>
    </row>
    <row r="14585" spans="1:10" ht="51">
      <c r="A14585" s="72">
        <v>14581</v>
      </c>
      <c r="B14585" s="88" t="s">
        <v>835</v>
      </c>
      <c r="C14585" s="90" t="s">
        <v>8461</v>
      </c>
      <c r="D14585" s="90" t="s">
        <v>8462</v>
      </c>
      <c r="E14585" s="75" t="s">
        <v>185</v>
      </c>
      <c r="F14585" s="88" t="s">
        <v>7980</v>
      </c>
      <c r="G14585" s="88" t="s">
        <v>3694</v>
      </c>
      <c r="H14585" s="96">
        <v>14700</v>
      </c>
      <c r="I14585" s="92">
        <v>0.38</v>
      </c>
      <c r="J14585" s="93">
        <v>9114</v>
      </c>
    </row>
    <row r="14586" spans="1:10" ht="51">
      <c r="A14586" s="72">
        <v>14582</v>
      </c>
      <c r="B14586" s="88" t="s">
        <v>835</v>
      </c>
      <c r="C14586" s="90" t="s">
        <v>8467</v>
      </c>
      <c r="D14586" s="90" t="s">
        <v>8468</v>
      </c>
      <c r="E14586" s="75" t="s">
        <v>185</v>
      </c>
      <c r="F14586" s="88" t="s">
        <v>7980</v>
      </c>
      <c r="G14586" s="88" t="s">
        <v>3694</v>
      </c>
      <c r="H14586" s="96">
        <v>15325</v>
      </c>
      <c r="I14586" s="92">
        <v>0.38</v>
      </c>
      <c r="J14586" s="93">
        <v>9501.5</v>
      </c>
    </row>
    <row r="14587" spans="1:10" ht="51">
      <c r="A14587" s="72">
        <v>14583</v>
      </c>
      <c r="B14587" s="88" t="s">
        <v>835</v>
      </c>
      <c r="C14587" s="90" t="s">
        <v>8471</v>
      </c>
      <c r="D14587" s="90" t="s">
        <v>8472</v>
      </c>
      <c r="E14587" s="75" t="s">
        <v>185</v>
      </c>
      <c r="F14587" s="88" t="s">
        <v>7980</v>
      </c>
      <c r="G14587" s="88" t="s">
        <v>3694</v>
      </c>
      <c r="H14587" s="96">
        <v>15325</v>
      </c>
      <c r="I14587" s="92">
        <v>0.38</v>
      </c>
      <c r="J14587" s="93">
        <v>9501.5</v>
      </c>
    </row>
    <row r="14588" spans="1:10" ht="51">
      <c r="A14588" s="72">
        <v>14584</v>
      </c>
      <c r="B14588" s="88" t="s">
        <v>835</v>
      </c>
      <c r="C14588" s="90" t="s">
        <v>8465</v>
      </c>
      <c r="D14588" s="90" t="s">
        <v>8466</v>
      </c>
      <c r="E14588" s="75" t="s">
        <v>185</v>
      </c>
      <c r="F14588" s="88" t="s">
        <v>7980</v>
      </c>
      <c r="G14588" s="88" t="s">
        <v>3694</v>
      </c>
      <c r="H14588" s="96">
        <v>15325</v>
      </c>
      <c r="I14588" s="92">
        <v>0.38</v>
      </c>
      <c r="J14588" s="93">
        <v>9501.5</v>
      </c>
    </row>
    <row r="14589" spans="1:10" ht="51">
      <c r="A14589" s="72">
        <v>14585</v>
      </c>
      <c r="B14589" s="88" t="s">
        <v>835</v>
      </c>
      <c r="C14589" s="90" t="s">
        <v>8469</v>
      </c>
      <c r="D14589" s="90" t="s">
        <v>8470</v>
      </c>
      <c r="E14589" s="75" t="s">
        <v>185</v>
      </c>
      <c r="F14589" s="88" t="s">
        <v>7980</v>
      </c>
      <c r="G14589" s="88" t="s">
        <v>3694</v>
      </c>
      <c r="H14589" s="96">
        <v>16025</v>
      </c>
      <c r="I14589" s="92">
        <v>0.38</v>
      </c>
      <c r="J14589" s="93">
        <v>9935.5</v>
      </c>
    </row>
    <row r="14590" spans="1:10" ht="38.25">
      <c r="A14590" s="72">
        <v>14586</v>
      </c>
      <c r="B14590" s="88" t="s">
        <v>835</v>
      </c>
      <c r="C14590" s="90" t="s">
        <v>8445</v>
      </c>
      <c r="D14590" s="90" t="s">
        <v>8446</v>
      </c>
      <c r="E14590" s="75" t="s">
        <v>185</v>
      </c>
      <c r="F14590" s="90" t="s">
        <v>7980</v>
      </c>
      <c r="G14590" s="88" t="s">
        <v>3694</v>
      </c>
      <c r="H14590" s="95">
        <v>7650</v>
      </c>
      <c r="I14590" s="92">
        <v>0.38</v>
      </c>
      <c r="J14590" s="93">
        <v>4743</v>
      </c>
    </row>
    <row r="14591" spans="1:10" ht="38.25">
      <c r="A14591" s="72">
        <v>14587</v>
      </c>
      <c r="B14591" s="88" t="s">
        <v>835</v>
      </c>
      <c r="C14591" s="90" t="s">
        <v>8447</v>
      </c>
      <c r="D14591" s="90" t="s">
        <v>8448</v>
      </c>
      <c r="E14591" s="75" t="s">
        <v>185</v>
      </c>
      <c r="F14591" s="90" t="s">
        <v>7980</v>
      </c>
      <c r="G14591" s="88" t="s">
        <v>3694</v>
      </c>
      <c r="H14591" s="95">
        <v>7650</v>
      </c>
      <c r="I14591" s="92">
        <v>0.38</v>
      </c>
      <c r="J14591" s="93">
        <v>4743</v>
      </c>
    </row>
    <row r="14592" spans="1:10" ht="38.25">
      <c r="A14592" s="72">
        <v>14588</v>
      </c>
      <c r="B14592" s="88" t="s">
        <v>835</v>
      </c>
      <c r="C14592" s="90" t="s">
        <v>8443</v>
      </c>
      <c r="D14592" s="90" t="s">
        <v>8444</v>
      </c>
      <c r="E14592" s="75" t="s">
        <v>185</v>
      </c>
      <c r="F14592" s="90" t="s">
        <v>7980</v>
      </c>
      <c r="G14592" s="88" t="s">
        <v>3694</v>
      </c>
      <c r="H14592" s="95">
        <v>7650</v>
      </c>
      <c r="I14592" s="92">
        <v>0.38</v>
      </c>
      <c r="J14592" s="93">
        <v>4743</v>
      </c>
    </row>
    <row r="14593" spans="1:10" ht="51">
      <c r="A14593" s="72">
        <v>14589</v>
      </c>
      <c r="B14593" s="88" t="s">
        <v>835</v>
      </c>
      <c r="C14593" s="90" t="s">
        <v>8522</v>
      </c>
      <c r="D14593" s="90" t="s">
        <v>8523</v>
      </c>
      <c r="E14593" s="75" t="s">
        <v>185</v>
      </c>
      <c r="F14593" s="88" t="s">
        <v>7980</v>
      </c>
      <c r="G14593" s="88" t="s">
        <v>3694</v>
      </c>
      <c r="H14593" s="93">
        <v>7900</v>
      </c>
      <c r="I14593" s="92">
        <v>0.38</v>
      </c>
      <c r="J14593" s="93">
        <v>4898</v>
      </c>
    </row>
    <row r="14594" spans="1:10" ht="51">
      <c r="A14594" s="72">
        <v>14590</v>
      </c>
      <c r="B14594" s="88" t="s">
        <v>835</v>
      </c>
      <c r="C14594" s="90" t="s">
        <v>8520</v>
      </c>
      <c r="D14594" s="90" t="s">
        <v>8521</v>
      </c>
      <c r="E14594" s="75" t="s">
        <v>185</v>
      </c>
      <c r="F14594" s="88" t="s">
        <v>7980</v>
      </c>
      <c r="G14594" s="88" t="s">
        <v>3694</v>
      </c>
      <c r="H14594" s="93">
        <v>7150</v>
      </c>
      <c r="I14594" s="92">
        <v>0.38</v>
      </c>
      <c r="J14594" s="93">
        <v>4433</v>
      </c>
    </row>
    <row r="14595" spans="1:10" ht="51">
      <c r="A14595" s="72">
        <v>14591</v>
      </c>
      <c r="B14595" s="88" t="s">
        <v>835</v>
      </c>
      <c r="C14595" s="90" t="s">
        <v>8526</v>
      </c>
      <c r="D14595" s="90" t="s">
        <v>8527</v>
      </c>
      <c r="E14595" s="75" t="s">
        <v>185</v>
      </c>
      <c r="F14595" s="88" t="s">
        <v>7980</v>
      </c>
      <c r="G14595" s="88" t="s">
        <v>3694</v>
      </c>
      <c r="H14595" s="93">
        <v>18900</v>
      </c>
      <c r="I14595" s="92">
        <v>0.38</v>
      </c>
      <c r="J14595" s="93">
        <v>11718</v>
      </c>
    </row>
    <row r="14596" spans="1:10" ht="51">
      <c r="A14596" s="72">
        <v>14592</v>
      </c>
      <c r="B14596" s="88" t="s">
        <v>835</v>
      </c>
      <c r="C14596" s="90" t="s">
        <v>8524</v>
      </c>
      <c r="D14596" s="90" t="s">
        <v>8525</v>
      </c>
      <c r="E14596" s="75" t="s">
        <v>185</v>
      </c>
      <c r="F14596" s="88" t="s">
        <v>7980</v>
      </c>
      <c r="G14596" s="88" t="s">
        <v>3694</v>
      </c>
      <c r="H14596" s="93">
        <v>21400</v>
      </c>
      <c r="I14596" s="92">
        <v>0.38</v>
      </c>
      <c r="J14596" s="93">
        <v>13268</v>
      </c>
    </row>
    <row r="14597" spans="1:10" ht="89.25">
      <c r="A14597" s="72">
        <v>14593</v>
      </c>
      <c r="B14597" s="88" t="s">
        <v>835</v>
      </c>
      <c r="C14597" s="88" t="s">
        <v>8421</v>
      </c>
      <c r="D14597" s="90" t="s">
        <v>8422</v>
      </c>
      <c r="E14597" s="75" t="s">
        <v>185</v>
      </c>
      <c r="F14597" s="88" t="s">
        <v>7980</v>
      </c>
      <c r="G14597" s="88" t="s">
        <v>3694</v>
      </c>
      <c r="H14597" s="93">
        <v>14250</v>
      </c>
      <c r="I14597" s="92">
        <v>0.38</v>
      </c>
      <c r="J14597" s="93">
        <v>8835</v>
      </c>
    </row>
    <row r="14598" spans="1:10" ht="89.25">
      <c r="A14598" s="72">
        <v>14594</v>
      </c>
      <c r="B14598" s="88" t="s">
        <v>835</v>
      </c>
      <c r="C14598" s="88" t="s">
        <v>8423</v>
      </c>
      <c r="D14598" s="90" t="s">
        <v>8424</v>
      </c>
      <c r="E14598" s="75" t="s">
        <v>185</v>
      </c>
      <c r="F14598" s="88" t="s">
        <v>7980</v>
      </c>
      <c r="G14598" s="88" t="s">
        <v>3694</v>
      </c>
      <c r="H14598" s="93">
        <v>16000</v>
      </c>
      <c r="I14598" s="92">
        <v>0.38</v>
      </c>
      <c r="J14598" s="93">
        <v>9920</v>
      </c>
    </row>
    <row r="14599" spans="1:10" ht="102">
      <c r="A14599" s="72">
        <v>14595</v>
      </c>
      <c r="B14599" s="88" t="s">
        <v>835</v>
      </c>
      <c r="C14599" s="89" t="s">
        <v>8409</v>
      </c>
      <c r="D14599" s="90" t="s">
        <v>8410</v>
      </c>
      <c r="E14599" s="75" t="s">
        <v>185</v>
      </c>
      <c r="F14599" s="88" t="s">
        <v>7980</v>
      </c>
      <c r="G14599" s="88" t="s">
        <v>3694</v>
      </c>
      <c r="H14599" s="93">
        <v>5100</v>
      </c>
      <c r="I14599" s="92">
        <v>0.38</v>
      </c>
      <c r="J14599" s="93">
        <v>3162</v>
      </c>
    </row>
    <row r="14600" spans="1:10" ht="51">
      <c r="A14600" s="72">
        <v>14596</v>
      </c>
      <c r="B14600" s="88" t="s">
        <v>835</v>
      </c>
      <c r="C14600" s="90" t="s">
        <v>8499</v>
      </c>
      <c r="D14600" s="90" t="s">
        <v>8500</v>
      </c>
      <c r="E14600" s="75" t="s">
        <v>185</v>
      </c>
      <c r="F14600" s="88" t="s">
        <v>7980</v>
      </c>
      <c r="G14600" s="88" t="s">
        <v>3694</v>
      </c>
      <c r="H14600" s="95">
        <v>31500</v>
      </c>
      <c r="I14600" s="92">
        <v>0.38</v>
      </c>
      <c r="J14600" s="93">
        <v>19530</v>
      </c>
    </row>
    <row r="14601" spans="1:10" ht="51">
      <c r="A14601" s="72">
        <v>14597</v>
      </c>
      <c r="B14601" s="88" t="s">
        <v>835</v>
      </c>
      <c r="C14601" s="90" t="s">
        <v>8503</v>
      </c>
      <c r="D14601" s="90" t="s">
        <v>8504</v>
      </c>
      <c r="E14601" s="75" t="s">
        <v>185</v>
      </c>
      <c r="F14601" s="88" t="s">
        <v>7980</v>
      </c>
      <c r="G14601" s="88" t="s">
        <v>3694</v>
      </c>
      <c r="H14601" s="95">
        <v>31500</v>
      </c>
      <c r="I14601" s="92">
        <v>0.38</v>
      </c>
      <c r="J14601" s="93">
        <v>19530</v>
      </c>
    </row>
    <row r="14602" spans="1:10" ht="51">
      <c r="A14602" s="72">
        <v>14598</v>
      </c>
      <c r="B14602" s="88" t="s">
        <v>835</v>
      </c>
      <c r="C14602" s="90" t="s">
        <v>8497</v>
      </c>
      <c r="D14602" s="90" t="s">
        <v>8498</v>
      </c>
      <c r="E14602" s="75" t="s">
        <v>185</v>
      </c>
      <c r="F14602" s="88" t="s">
        <v>7980</v>
      </c>
      <c r="G14602" s="88" t="s">
        <v>3694</v>
      </c>
      <c r="H14602" s="95">
        <v>31500</v>
      </c>
      <c r="I14602" s="92">
        <v>0.38</v>
      </c>
      <c r="J14602" s="93">
        <v>19530</v>
      </c>
    </row>
    <row r="14603" spans="1:10" ht="51">
      <c r="A14603" s="72">
        <v>14599</v>
      </c>
      <c r="B14603" s="88" t="s">
        <v>835</v>
      </c>
      <c r="C14603" s="90" t="s">
        <v>8501</v>
      </c>
      <c r="D14603" s="90" t="s">
        <v>8502</v>
      </c>
      <c r="E14603" s="75" t="s">
        <v>185</v>
      </c>
      <c r="F14603" s="88" t="s">
        <v>7980</v>
      </c>
      <c r="G14603" s="88" t="s">
        <v>3694</v>
      </c>
      <c r="H14603" s="95">
        <v>32200</v>
      </c>
      <c r="I14603" s="92">
        <v>0.38</v>
      </c>
      <c r="J14603" s="93">
        <v>19964</v>
      </c>
    </row>
    <row r="14604" spans="1:10" ht="38.25">
      <c r="A14604" s="72">
        <v>14600</v>
      </c>
      <c r="B14604" s="88" t="s">
        <v>835</v>
      </c>
      <c r="C14604" s="90" t="s">
        <v>8491</v>
      </c>
      <c r="D14604" s="90" t="s">
        <v>8492</v>
      </c>
      <c r="E14604" s="75" t="s">
        <v>185</v>
      </c>
      <c r="F14604" s="88" t="s">
        <v>7980</v>
      </c>
      <c r="G14604" s="88" t="s">
        <v>3694</v>
      </c>
      <c r="H14604" s="95">
        <v>30175</v>
      </c>
      <c r="I14604" s="92">
        <v>0.38</v>
      </c>
      <c r="J14604" s="93">
        <v>18708.5</v>
      </c>
    </row>
    <row r="14605" spans="1:10" ht="38.25">
      <c r="A14605" s="72">
        <v>14601</v>
      </c>
      <c r="B14605" s="88" t="s">
        <v>835</v>
      </c>
      <c r="C14605" s="90" t="s">
        <v>8495</v>
      </c>
      <c r="D14605" s="90" t="s">
        <v>8496</v>
      </c>
      <c r="E14605" s="75" t="s">
        <v>185</v>
      </c>
      <c r="F14605" s="88" t="s">
        <v>7980</v>
      </c>
      <c r="G14605" s="88" t="s">
        <v>3694</v>
      </c>
      <c r="H14605" s="95">
        <v>30175</v>
      </c>
      <c r="I14605" s="92">
        <v>0.38</v>
      </c>
      <c r="J14605" s="93">
        <v>18708.5</v>
      </c>
    </row>
    <row r="14606" spans="1:10" ht="38.25">
      <c r="A14606" s="72">
        <v>14602</v>
      </c>
      <c r="B14606" s="88" t="s">
        <v>835</v>
      </c>
      <c r="C14606" s="90" t="s">
        <v>8489</v>
      </c>
      <c r="D14606" s="90" t="s">
        <v>8490</v>
      </c>
      <c r="E14606" s="75" t="s">
        <v>185</v>
      </c>
      <c r="F14606" s="88" t="s">
        <v>7980</v>
      </c>
      <c r="G14606" s="88" t="s">
        <v>3694</v>
      </c>
      <c r="H14606" s="95">
        <v>30175</v>
      </c>
      <c r="I14606" s="92">
        <v>0.38</v>
      </c>
      <c r="J14606" s="93">
        <v>18708.5</v>
      </c>
    </row>
    <row r="14607" spans="1:10" ht="38.25">
      <c r="A14607" s="72">
        <v>14603</v>
      </c>
      <c r="B14607" s="88" t="s">
        <v>835</v>
      </c>
      <c r="C14607" s="90" t="s">
        <v>8493</v>
      </c>
      <c r="D14607" s="90" t="s">
        <v>8494</v>
      </c>
      <c r="E14607" s="75" t="s">
        <v>185</v>
      </c>
      <c r="F14607" s="88" t="s">
        <v>7980</v>
      </c>
      <c r="G14607" s="88" t="s">
        <v>3694</v>
      </c>
      <c r="H14607" s="95">
        <v>30875</v>
      </c>
      <c r="I14607" s="92">
        <v>0.38</v>
      </c>
      <c r="J14607" s="93">
        <v>19142.5</v>
      </c>
    </row>
    <row r="14608" spans="1:10" ht="51">
      <c r="A14608" s="72">
        <v>14604</v>
      </c>
      <c r="B14608" s="88" t="s">
        <v>835</v>
      </c>
      <c r="C14608" s="90" t="s">
        <v>8483</v>
      </c>
      <c r="D14608" s="90" t="s">
        <v>8484</v>
      </c>
      <c r="E14608" s="75" t="s">
        <v>185</v>
      </c>
      <c r="F14608" s="88" t="s">
        <v>7980</v>
      </c>
      <c r="G14608" s="88" t="s">
        <v>3694</v>
      </c>
      <c r="H14608" s="95">
        <v>31500</v>
      </c>
      <c r="I14608" s="92">
        <v>0.38</v>
      </c>
      <c r="J14608" s="93">
        <v>19530</v>
      </c>
    </row>
    <row r="14609" spans="1:10" ht="51">
      <c r="A14609" s="72">
        <v>14605</v>
      </c>
      <c r="B14609" s="88" t="s">
        <v>835</v>
      </c>
      <c r="C14609" s="90" t="s">
        <v>8487</v>
      </c>
      <c r="D14609" s="90" t="s">
        <v>8488</v>
      </c>
      <c r="E14609" s="75" t="s">
        <v>185</v>
      </c>
      <c r="F14609" s="88" t="s">
        <v>7980</v>
      </c>
      <c r="G14609" s="88" t="s">
        <v>3694</v>
      </c>
      <c r="H14609" s="95">
        <v>31500</v>
      </c>
      <c r="I14609" s="92">
        <v>0.38</v>
      </c>
      <c r="J14609" s="93">
        <v>19530</v>
      </c>
    </row>
    <row r="14610" spans="1:10" ht="51">
      <c r="A14610" s="72">
        <v>14606</v>
      </c>
      <c r="B14610" s="88" t="s">
        <v>835</v>
      </c>
      <c r="C14610" s="90" t="s">
        <v>8481</v>
      </c>
      <c r="D14610" s="90" t="s">
        <v>8482</v>
      </c>
      <c r="E14610" s="75" t="s">
        <v>185</v>
      </c>
      <c r="F14610" s="88" t="s">
        <v>7980</v>
      </c>
      <c r="G14610" s="88" t="s">
        <v>3694</v>
      </c>
      <c r="H14610" s="95">
        <v>31500</v>
      </c>
      <c r="I14610" s="92">
        <v>0.38</v>
      </c>
      <c r="J14610" s="93">
        <v>19530</v>
      </c>
    </row>
    <row r="14611" spans="1:10" ht="51">
      <c r="A14611" s="72">
        <v>14607</v>
      </c>
      <c r="B14611" s="88" t="s">
        <v>835</v>
      </c>
      <c r="C14611" s="90" t="s">
        <v>8485</v>
      </c>
      <c r="D14611" s="90" t="s">
        <v>8486</v>
      </c>
      <c r="E14611" s="75" t="s">
        <v>185</v>
      </c>
      <c r="F14611" s="88" t="s">
        <v>7980</v>
      </c>
      <c r="G14611" s="88" t="s">
        <v>3694</v>
      </c>
      <c r="H14611" s="95">
        <v>32200</v>
      </c>
      <c r="I14611" s="92">
        <v>0.38</v>
      </c>
      <c r="J14611" s="93">
        <v>19964</v>
      </c>
    </row>
    <row r="14612" spans="1:10" ht="38.25">
      <c r="A14612" s="72">
        <v>14608</v>
      </c>
      <c r="B14612" s="88" t="s">
        <v>835</v>
      </c>
      <c r="C14612" s="90" t="s">
        <v>8475</v>
      </c>
      <c r="D14612" s="90" t="s">
        <v>8476</v>
      </c>
      <c r="E14612" s="75" t="s">
        <v>185</v>
      </c>
      <c r="F14612" s="88" t="s">
        <v>7980</v>
      </c>
      <c r="G14612" s="88" t="s">
        <v>3694</v>
      </c>
      <c r="H14612" s="96">
        <v>30175</v>
      </c>
      <c r="I14612" s="92">
        <v>0.38</v>
      </c>
      <c r="J14612" s="93">
        <v>18708.5</v>
      </c>
    </row>
    <row r="14613" spans="1:10" ht="38.25">
      <c r="A14613" s="72">
        <v>14609</v>
      </c>
      <c r="B14613" s="88" t="s">
        <v>835</v>
      </c>
      <c r="C14613" s="90" t="s">
        <v>8479</v>
      </c>
      <c r="D14613" s="90" t="s">
        <v>8480</v>
      </c>
      <c r="E14613" s="75" t="s">
        <v>185</v>
      </c>
      <c r="F14613" s="88" t="s">
        <v>7980</v>
      </c>
      <c r="G14613" s="88" t="s">
        <v>3694</v>
      </c>
      <c r="H14613" s="95">
        <v>30175</v>
      </c>
      <c r="I14613" s="92">
        <v>0.38</v>
      </c>
      <c r="J14613" s="93">
        <v>18708.5</v>
      </c>
    </row>
    <row r="14614" spans="1:10" ht="38.25">
      <c r="A14614" s="72">
        <v>14610</v>
      </c>
      <c r="B14614" s="88" t="s">
        <v>835</v>
      </c>
      <c r="C14614" s="90" t="s">
        <v>8473</v>
      </c>
      <c r="D14614" s="90" t="s">
        <v>8474</v>
      </c>
      <c r="E14614" s="75" t="s">
        <v>185</v>
      </c>
      <c r="F14614" s="88" t="s">
        <v>7980</v>
      </c>
      <c r="G14614" s="88" t="s">
        <v>3694</v>
      </c>
      <c r="H14614" s="96">
        <v>30175</v>
      </c>
      <c r="I14614" s="92">
        <v>0.38</v>
      </c>
      <c r="J14614" s="93">
        <v>18708.5</v>
      </c>
    </row>
    <row r="14615" spans="1:10" ht="38.25">
      <c r="A14615" s="72">
        <v>14611</v>
      </c>
      <c r="B14615" s="88" t="s">
        <v>835</v>
      </c>
      <c r="C14615" s="90" t="s">
        <v>8477</v>
      </c>
      <c r="D14615" s="90" t="s">
        <v>8478</v>
      </c>
      <c r="E14615" s="75" t="s">
        <v>185</v>
      </c>
      <c r="F14615" s="88" t="s">
        <v>7980</v>
      </c>
      <c r="G14615" s="88" t="s">
        <v>3694</v>
      </c>
      <c r="H14615" s="95">
        <v>30875</v>
      </c>
      <c r="I14615" s="92">
        <v>0.38</v>
      </c>
      <c r="J14615" s="93">
        <v>19142.5</v>
      </c>
    </row>
    <row r="14616" spans="1:10" ht="51">
      <c r="A14616" s="72">
        <v>14612</v>
      </c>
      <c r="B14616" s="88" t="s">
        <v>835</v>
      </c>
      <c r="C14616" s="88" t="s">
        <v>8884</v>
      </c>
      <c r="D14616" s="90" t="s">
        <v>8885</v>
      </c>
      <c r="E14616" s="75" t="s">
        <v>185</v>
      </c>
      <c r="F14616" s="97" t="s">
        <v>8869</v>
      </c>
      <c r="G14616" s="88" t="s">
        <v>3694</v>
      </c>
      <c r="H14616" s="102">
        <v>34270</v>
      </c>
      <c r="I14616" s="92">
        <v>0.38</v>
      </c>
      <c r="J14616" s="93">
        <v>21247.4</v>
      </c>
    </row>
    <row r="14617" spans="1:10" ht="51">
      <c r="A14617" s="72">
        <v>14613</v>
      </c>
      <c r="B14617" s="88" t="s">
        <v>835</v>
      </c>
      <c r="C14617" s="97" t="s">
        <v>8886</v>
      </c>
      <c r="D14617" s="90" t="s">
        <v>8887</v>
      </c>
      <c r="E14617" s="75" t="s">
        <v>185</v>
      </c>
      <c r="F14617" s="97" t="s">
        <v>8869</v>
      </c>
      <c r="G14617" s="88" t="s">
        <v>3694</v>
      </c>
      <c r="H14617" s="102">
        <v>35710</v>
      </c>
      <c r="I14617" s="92">
        <v>0.38</v>
      </c>
      <c r="J14617" s="93">
        <v>22140.2</v>
      </c>
    </row>
    <row r="14618" spans="1:10" ht="51">
      <c r="A14618" s="72">
        <v>14614</v>
      </c>
      <c r="B14618" s="88" t="s">
        <v>835</v>
      </c>
      <c r="C14618" s="97" t="s">
        <v>8888</v>
      </c>
      <c r="D14618" s="90" t="s">
        <v>8889</v>
      </c>
      <c r="E14618" s="75" t="s">
        <v>185</v>
      </c>
      <c r="F14618" s="97" t="s">
        <v>8869</v>
      </c>
      <c r="G14618" s="88" t="s">
        <v>3694</v>
      </c>
      <c r="H14618" s="102">
        <v>37150</v>
      </c>
      <c r="I14618" s="92">
        <v>0.38</v>
      </c>
      <c r="J14618" s="93">
        <v>23033</v>
      </c>
    </row>
    <row r="14619" spans="1:10" ht="51">
      <c r="A14619" s="72">
        <v>14615</v>
      </c>
      <c r="B14619" s="88" t="s">
        <v>835</v>
      </c>
      <c r="C14619" s="88" t="s">
        <v>8894</v>
      </c>
      <c r="D14619" s="90" t="s">
        <v>8895</v>
      </c>
      <c r="E14619" s="75" t="s">
        <v>185</v>
      </c>
      <c r="F14619" s="97" t="s">
        <v>8869</v>
      </c>
      <c r="G14619" s="88" t="s">
        <v>3694</v>
      </c>
      <c r="H14619" s="102">
        <v>43270</v>
      </c>
      <c r="I14619" s="92">
        <v>0.38</v>
      </c>
      <c r="J14619" s="93">
        <v>26827.4</v>
      </c>
    </row>
    <row r="14620" spans="1:10" ht="51">
      <c r="A14620" s="72">
        <v>14616</v>
      </c>
      <c r="B14620" s="88" t="s">
        <v>835</v>
      </c>
      <c r="C14620" s="88" t="s">
        <v>8896</v>
      </c>
      <c r="D14620" s="90" t="s">
        <v>8897</v>
      </c>
      <c r="E14620" s="75" t="s">
        <v>185</v>
      </c>
      <c r="F14620" s="97" t="s">
        <v>8869</v>
      </c>
      <c r="G14620" s="88" t="s">
        <v>3694</v>
      </c>
      <c r="H14620" s="102">
        <v>48310</v>
      </c>
      <c r="I14620" s="92">
        <v>0.38</v>
      </c>
      <c r="J14620" s="93">
        <v>29952.2</v>
      </c>
    </row>
    <row r="14621" spans="1:10" ht="51">
      <c r="A14621" s="72">
        <v>14617</v>
      </c>
      <c r="B14621" s="88" t="s">
        <v>835</v>
      </c>
      <c r="C14621" s="88" t="s">
        <v>8898</v>
      </c>
      <c r="D14621" s="90" t="s">
        <v>8899</v>
      </c>
      <c r="E14621" s="75" t="s">
        <v>185</v>
      </c>
      <c r="F14621" s="97" t="s">
        <v>8869</v>
      </c>
      <c r="G14621" s="88" t="s">
        <v>3694</v>
      </c>
      <c r="H14621" s="102">
        <v>53350</v>
      </c>
      <c r="I14621" s="92">
        <v>0.38</v>
      </c>
      <c r="J14621" s="93">
        <v>33077</v>
      </c>
    </row>
    <row r="14622" spans="1:10" ht="51">
      <c r="A14622" s="72">
        <v>14618</v>
      </c>
      <c r="B14622" s="88" t="s">
        <v>835</v>
      </c>
      <c r="C14622" s="97" t="s">
        <v>8867</v>
      </c>
      <c r="D14622" s="90" t="s">
        <v>8868</v>
      </c>
      <c r="E14622" s="75" t="s">
        <v>185</v>
      </c>
      <c r="F14622" s="97" t="s">
        <v>8869</v>
      </c>
      <c r="G14622" s="88" t="s">
        <v>3694</v>
      </c>
      <c r="H14622" s="102">
        <v>22750</v>
      </c>
      <c r="I14622" s="92">
        <v>0.38</v>
      </c>
      <c r="J14622" s="93">
        <v>14105</v>
      </c>
    </row>
    <row r="14623" spans="1:10" ht="51">
      <c r="A14623" s="72">
        <v>14619</v>
      </c>
      <c r="B14623" s="88" t="s">
        <v>835</v>
      </c>
      <c r="C14623" s="97" t="s">
        <v>8870</v>
      </c>
      <c r="D14623" s="90" t="s">
        <v>8871</v>
      </c>
      <c r="E14623" s="75" t="s">
        <v>185</v>
      </c>
      <c r="F14623" s="97" t="s">
        <v>8869</v>
      </c>
      <c r="G14623" s="88" t="s">
        <v>3694</v>
      </c>
      <c r="H14623" s="102">
        <v>24190</v>
      </c>
      <c r="I14623" s="92">
        <v>0.38</v>
      </c>
      <c r="J14623" s="93">
        <v>14997.8</v>
      </c>
    </row>
    <row r="14624" spans="1:10" ht="51">
      <c r="A14624" s="72">
        <v>14620</v>
      </c>
      <c r="B14624" s="88" t="s">
        <v>835</v>
      </c>
      <c r="C14624" s="97" t="s">
        <v>8872</v>
      </c>
      <c r="D14624" s="90" t="s">
        <v>8873</v>
      </c>
      <c r="E14624" s="75" t="s">
        <v>185</v>
      </c>
      <c r="F14624" s="97" t="s">
        <v>8869</v>
      </c>
      <c r="G14624" s="88" t="s">
        <v>3694</v>
      </c>
      <c r="H14624" s="102">
        <v>25630</v>
      </c>
      <c r="I14624" s="92">
        <v>0.38</v>
      </c>
      <c r="J14624" s="93">
        <v>15890.6</v>
      </c>
    </row>
    <row r="14625" spans="1:10" ht="51">
      <c r="A14625" s="72">
        <v>14621</v>
      </c>
      <c r="B14625" s="88" t="s">
        <v>835</v>
      </c>
      <c r="C14625" s="97" t="s">
        <v>8874</v>
      </c>
      <c r="D14625" s="90" t="s">
        <v>8875</v>
      </c>
      <c r="E14625" s="75" t="s">
        <v>185</v>
      </c>
      <c r="F14625" s="97" t="s">
        <v>8869</v>
      </c>
      <c r="G14625" s="88" t="s">
        <v>3694</v>
      </c>
      <c r="H14625" s="102">
        <v>27070</v>
      </c>
      <c r="I14625" s="92">
        <v>0.38</v>
      </c>
      <c r="J14625" s="93">
        <v>16783.400000000001</v>
      </c>
    </row>
    <row r="14626" spans="1:10" ht="51">
      <c r="A14626" s="72">
        <v>14622</v>
      </c>
      <c r="B14626" s="88" t="s">
        <v>835</v>
      </c>
      <c r="C14626" s="97" t="s">
        <v>8876</v>
      </c>
      <c r="D14626" s="90" t="s">
        <v>8877</v>
      </c>
      <c r="E14626" s="75" t="s">
        <v>185</v>
      </c>
      <c r="F14626" s="97" t="s">
        <v>8869</v>
      </c>
      <c r="G14626" s="88" t="s">
        <v>3694</v>
      </c>
      <c r="H14626" s="102">
        <v>28510</v>
      </c>
      <c r="I14626" s="92">
        <v>0.38</v>
      </c>
      <c r="J14626" s="93">
        <v>17676.2</v>
      </c>
    </row>
    <row r="14627" spans="1:10" ht="51">
      <c r="A14627" s="72">
        <v>14623</v>
      </c>
      <c r="B14627" s="88" t="s">
        <v>835</v>
      </c>
      <c r="C14627" s="97" t="s">
        <v>8878</v>
      </c>
      <c r="D14627" s="90" t="s">
        <v>8879</v>
      </c>
      <c r="E14627" s="75" t="s">
        <v>185</v>
      </c>
      <c r="F14627" s="97" t="s">
        <v>8869</v>
      </c>
      <c r="G14627" s="88" t="s">
        <v>3694</v>
      </c>
      <c r="H14627" s="102">
        <v>29950</v>
      </c>
      <c r="I14627" s="92">
        <v>0.38</v>
      </c>
      <c r="J14627" s="93">
        <v>18569</v>
      </c>
    </row>
    <row r="14628" spans="1:10" ht="51">
      <c r="A14628" s="72">
        <v>14624</v>
      </c>
      <c r="B14628" s="88" t="s">
        <v>835</v>
      </c>
      <c r="C14628" s="97" t="s">
        <v>8880</v>
      </c>
      <c r="D14628" s="90" t="s">
        <v>8881</v>
      </c>
      <c r="E14628" s="75" t="s">
        <v>185</v>
      </c>
      <c r="F14628" s="97" t="s">
        <v>8869</v>
      </c>
      <c r="G14628" s="88" t="s">
        <v>3694</v>
      </c>
      <c r="H14628" s="102">
        <v>31390</v>
      </c>
      <c r="I14628" s="92">
        <v>0.38</v>
      </c>
      <c r="J14628" s="93">
        <v>19461.8</v>
      </c>
    </row>
    <row r="14629" spans="1:10" ht="51">
      <c r="A14629" s="72">
        <v>14625</v>
      </c>
      <c r="B14629" s="88" t="s">
        <v>835</v>
      </c>
      <c r="C14629" s="88" t="s">
        <v>8882</v>
      </c>
      <c r="D14629" s="90" t="s">
        <v>8883</v>
      </c>
      <c r="E14629" s="75" t="s">
        <v>185</v>
      </c>
      <c r="F14629" s="97" t="s">
        <v>8869</v>
      </c>
      <c r="G14629" s="88" t="s">
        <v>3694</v>
      </c>
      <c r="H14629" s="102">
        <v>32830</v>
      </c>
      <c r="I14629" s="92">
        <v>0.38</v>
      </c>
      <c r="J14629" s="93">
        <v>20354.599999999999</v>
      </c>
    </row>
    <row r="14630" spans="1:10">
      <c r="A14630" s="72">
        <v>14626</v>
      </c>
      <c r="B14630" s="88" t="s">
        <v>835</v>
      </c>
      <c r="C14630" s="97" t="s">
        <v>8892</v>
      </c>
      <c r="D14630" s="90" t="s">
        <v>8893</v>
      </c>
      <c r="E14630" s="75" t="s">
        <v>185</v>
      </c>
      <c r="F14630" s="97" t="s">
        <v>8869</v>
      </c>
      <c r="G14630" s="88" t="s">
        <v>3694</v>
      </c>
      <c r="H14630" s="102">
        <v>90</v>
      </c>
      <c r="I14630" s="92">
        <v>0.38</v>
      </c>
      <c r="J14630" s="93">
        <v>55.8</v>
      </c>
    </row>
    <row r="14631" spans="1:10">
      <c r="A14631" s="72">
        <v>14627</v>
      </c>
      <c r="B14631" s="88" t="s">
        <v>835</v>
      </c>
      <c r="C14631" s="97" t="s">
        <v>8890</v>
      </c>
      <c r="D14631" s="90" t="s">
        <v>8891</v>
      </c>
      <c r="E14631" s="75" t="s">
        <v>185</v>
      </c>
      <c r="F14631" s="97" t="s">
        <v>8869</v>
      </c>
      <c r="G14631" s="88" t="s">
        <v>3694</v>
      </c>
      <c r="H14631" s="102">
        <v>440</v>
      </c>
      <c r="I14631" s="92">
        <v>0.38</v>
      </c>
      <c r="J14631" s="93">
        <v>272.8</v>
      </c>
    </row>
    <row r="14632" spans="1:10" ht="38.25">
      <c r="A14632" s="72">
        <v>14628</v>
      </c>
      <c r="B14632" s="88" t="s">
        <v>835</v>
      </c>
      <c r="C14632" s="88" t="s">
        <v>8566</v>
      </c>
      <c r="D14632" s="90" t="s">
        <v>8567</v>
      </c>
      <c r="E14632" s="75" t="s">
        <v>185</v>
      </c>
      <c r="F14632" s="88" t="s">
        <v>8549</v>
      </c>
      <c r="G14632" s="88" t="s">
        <v>3694</v>
      </c>
      <c r="H14632" s="93">
        <v>110</v>
      </c>
      <c r="I14632" s="92">
        <v>0.38</v>
      </c>
      <c r="J14632" s="93">
        <v>68.2</v>
      </c>
    </row>
    <row r="14633" spans="1:10" ht="51">
      <c r="A14633" s="72">
        <v>14629</v>
      </c>
      <c r="B14633" s="88" t="s">
        <v>835</v>
      </c>
      <c r="C14633" s="88" t="s">
        <v>8568</v>
      </c>
      <c r="D14633" s="90" t="s">
        <v>8569</v>
      </c>
      <c r="E14633" s="75" t="s">
        <v>185</v>
      </c>
      <c r="F14633" s="88" t="s">
        <v>8549</v>
      </c>
      <c r="G14633" s="88" t="s">
        <v>3694</v>
      </c>
      <c r="H14633" s="93">
        <v>220</v>
      </c>
      <c r="I14633" s="92">
        <v>0.38</v>
      </c>
      <c r="J14633" s="93">
        <v>136.4</v>
      </c>
    </row>
    <row r="14634" spans="1:10" ht="51">
      <c r="A14634" s="72">
        <v>14630</v>
      </c>
      <c r="B14634" s="88" t="s">
        <v>835</v>
      </c>
      <c r="C14634" s="88" t="s">
        <v>8570</v>
      </c>
      <c r="D14634" s="90" t="s">
        <v>8571</v>
      </c>
      <c r="E14634" s="75" t="s">
        <v>185</v>
      </c>
      <c r="F14634" s="88" t="s">
        <v>8549</v>
      </c>
      <c r="G14634" s="88" t="s">
        <v>3694</v>
      </c>
      <c r="H14634" s="93">
        <v>440</v>
      </c>
      <c r="I14634" s="92">
        <v>0.38</v>
      </c>
      <c r="J14634" s="93">
        <v>272.8</v>
      </c>
    </row>
    <row r="14635" spans="1:10" ht="51">
      <c r="A14635" s="72">
        <v>14631</v>
      </c>
      <c r="B14635" s="88" t="s">
        <v>835</v>
      </c>
      <c r="C14635" s="88" t="s">
        <v>8572</v>
      </c>
      <c r="D14635" s="90" t="s">
        <v>8573</v>
      </c>
      <c r="E14635" s="75" t="s">
        <v>185</v>
      </c>
      <c r="F14635" s="88" t="s">
        <v>8549</v>
      </c>
      <c r="G14635" s="88" t="s">
        <v>3694</v>
      </c>
      <c r="H14635" s="93">
        <v>880</v>
      </c>
      <c r="I14635" s="92">
        <v>0.38</v>
      </c>
      <c r="J14635" s="93">
        <v>545.6</v>
      </c>
    </row>
    <row r="14636" spans="1:10" ht="51">
      <c r="A14636" s="72">
        <v>14632</v>
      </c>
      <c r="B14636" s="88" t="s">
        <v>835</v>
      </c>
      <c r="C14636" s="88" t="s">
        <v>8574</v>
      </c>
      <c r="D14636" s="90" t="s">
        <v>8575</v>
      </c>
      <c r="E14636" s="75" t="s">
        <v>185</v>
      </c>
      <c r="F14636" s="88" t="s">
        <v>8549</v>
      </c>
      <c r="G14636" s="88" t="s">
        <v>3694</v>
      </c>
      <c r="H14636" s="93">
        <v>1760</v>
      </c>
      <c r="I14636" s="92">
        <v>0.38</v>
      </c>
      <c r="J14636" s="93">
        <v>1091.2</v>
      </c>
    </row>
    <row r="14637" spans="1:10" ht="38.25">
      <c r="A14637" s="72">
        <v>14633</v>
      </c>
      <c r="B14637" s="88" t="s">
        <v>835</v>
      </c>
      <c r="C14637" s="88" t="s">
        <v>8562</v>
      </c>
      <c r="D14637" s="90" t="s">
        <v>8563</v>
      </c>
      <c r="E14637" s="75" t="s">
        <v>185</v>
      </c>
      <c r="F14637" s="88" t="s">
        <v>8549</v>
      </c>
      <c r="G14637" s="88" t="s">
        <v>3694</v>
      </c>
      <c r="H14637" s="93">
        <v>165</v>
      </c>
      <c r="I14637" s="92">
        <v>0.38</v>
      </c>
      <c r="J14637" s="93">
        <v>102.3</v>
      </c>
    </row>
    <row r="14638" spans="1:10" ht="25.5">
      <c r="A14638" s="72">
        <v>14634</v>
      </c>
      <c r="B14638" s="88" t="s">
        <v>835</v>
      </c>
      <c r="C14638" s="88" t="s">
        <v>8564</v>
      </c>
      <c r="D14638" s="90" t="s">
        <v>8565</v>
      </c>
      <c r="E14638" s="75" t="s">
        <v>185</v>
      </c>
      <c r="F14638" s="88" t="s">
        <v>8549</v>
      </c>
      <c r="G14638" s="88" t="s">
        <v>3694</v>
      </c>
      <c r="H14638" s="93">
        <v>165</v>
      </c>
      <c r="I14638" s="92">
        <v>0.38</v>
      </c>
      <c r="J14638" s="93">
        <v>102.3</v>
      </c>
    </row>
    <row r="14639" spans="1:10" ht="38.25">
      <c r="A14639" s="72">
        <v>14635</v>
      </c>
      <c r="B14639" s="88" t="s">
        <v>835</v>
      </c>
      <c r="C14639" s="88" t="s">
        <v>8547</v>
      </c>
      <c r="D14639" s="90" t="s">
        <v>8548</v>
      </c>
      <c r="E14639" s="75" t="s">
        <v>185</v>
      </c>
      <c r="F14639" s="88" t="s">
        <v>8549</v>
      </c>
      <c r="G14639" s="88" t="s">
        <v>3694</v>
      </c>
      <c r="H14639" s="93">
        <v>165</v>
      </c>
      <c r="I14639" s="92">
        <v>0.38</v>
      </c>
      <c r="J14639" s="93">
        <v>102.3</v>
      </c>
    </row>
    <row r="14640" spans="1:10" ht="38.25">
      <c r="A14640" s="72">
        <v>14636</v>
      </c>
      <c r="B14640" s="88" t="s">
        <v>835</v>
      </c>
      <c r="C14640" s="88" t="s">
        <v>8550</v>
      </c>
      <c r="D14640" s="90" t="s">
        <v>8551</v>
      </c>
      <c r="E14640" s="75" t="s">
        <v>185</v>
      </c>
      <c r="F14640" s="88" t="s">
        <v>8549</v>
      </c>
      <c r="G14640" s="88" t="s">
        <v>3694</v>
      </c>
      <c r="H14640" s="93">
        <v>660</v>
      </c>
      <c r="I14640" s="92">
        <v>0.38</v>
      </c>
      <c r="J14640" s="93">
        <v>409.2</v>
      </c>
    </row>
    <row r="14641" spans="1:10" ht="38.25">
      <c r="A14641" s="72">
        <v>14637</v>
      </c>
      <c r="B14641" s="88" t="s">
        <v>835</v>
      </c>
      <c r="C14641" s="88" t="s">
        <v>8552</v>
      </c>
      <c r="D14641" s="90" t="s">
        <v>8553</v>
      </c>
      <c r="E14641" s="75" t="s">
        <v>185</v>
      </c>
      <c r="F14641" s="88" t="s">
        <v>8549</v>
      </c>
      <c r="G14641" s="88" t="s">
        <v>3694</v>
      </c>
      <c r="H14641" s="93">
        <v>1320</v>
      </c>
      <c r="I14641" s="92">
        <v>0.38</v>
      </c>
      <c r="J14641" s="93">
        <v>818.4</v>
      </c>
    </row>
    <row r="14642" spans="1:10" ht="38.25">
      <c r="A14642" s="72">
        <v>14638</v>
      </c>
      <c r="B14642" s="88" t="s">
        <v>835</v>
      </c>
      <c r="C14642" s="88" t="s">
        <v>8554</v>
      </c>
      <c r="D14642" s="90" t="s">
        <v>8555</v>
      </c>
      <c r="E14642" s="75" t="s">
        <v>185</v>
      </c>
      <c r="F14642" s="88" t="s">
        <v>8549</v>
      </c>
      <c r="G14642" s="88" t="s">
        <v>3694</v>
      </c>
      <c r="H14642" s="93">
        <v>2640</v>
      </c>
      <c r="I14642" s="92">
        <v>0.38</v>
      </c>
      <c r="J14642" s="93">
        <v>1636.8</v>
      </c>
    </row>
    <row r="14643" spans="1:10" ht="38.25">
      <c r="A14643" s="72">
        <v>14639</v>
      </c>
      <c r="B14643" s="88" t="s">
        <v>835</v>
      </c>
      <c r="C14643" s="88" t="s">
        <v>8556</v>
      </c>
      <c r="D14643" s="90" t="s">
        <v>8557</v>
      </c>
      <c r="E14643" s="75" t="s">
        <v>185</v>
      </c>
      <c r="F14643" s="88" t="s">
        <v>8549</v>
      </c>
      <c r="G14643" s="88" t="s">
        <v>3694</v>
      </c>
      <c r="H14643" s="93">
        <v>3960</v>
      </c>
      <c r="I14643" s="92">
        <v>0.38</v>
      </c>
      <c r="J14643" s="93">
        <v>2455.1999999999998</v>
      </c>
    </row>
    <row r="14644" spans="1:10" ht="38.25">
      <c r="A14644" s="72">
        <v>14640</v>
      </c>
      <c r="B14644" s="88" t="s">
        <v>835</v>
      </c>
      <c r="C14644" s="88" t="s">
        <v>8558</v>
      </c>
      <c r="D14644" s="90" t="s">
        <v>8559</v>
      </c>
      <c r="E14644" s="75" t="s">
        <v>185</v>
      </c>
      <c r="F14644" s="88" t="s">
        <v>8549</v>
      </c>
      <c r="G14644" s="88" t="s">
        <v>3694</v>
      </c>
      <c r="H14644" s="93">
        <v>7920</v>
      </c>
      <c r="I14644" s="92">
        <v>0.38</v>
      </c>
      <c r="J14644" s="93">
        <v>4910.3999999999996</v>
      </c>
    </row>
    <row r="14645" spans="1:10" ht="38.25">
      <c r="A14645" s="72">
        <v>14641</v>
      </c>
      <c r="B14645" s="88" t="s">
        <v>835</v>
      </c>
      <c r="C14645" s="88" t="s">
        <v>8560</v>
      </c>
      <c r="D14645" s="90" t="s">
        <v>8561</v>
      </c>
      <c r="E14645" s="75" t="s">
        <v>185</v>
      </c>
      <c r="F14645" s="88" t="s">
        <v>8549</v>
      </c>
      <c r="G14645" s="88" t="s">
        <v>3694</v>
      </c>
      <c r="H14645" s="93">
        <v>1400</v>
      </c>
      <c r="I14645" s="92">
        <v>0.38</v>
      </c>
      <c r="J14645" s="93">
        <v>868</v>
      </c>
    </row>
    <row r="14646" spans="1:10" ht="76.5">
      <c r="A14646" s="72">
        <v>14642</v>
      </c>
      <c r="B14646" s="88" t="s">
        <v>835</v>
      </c>
      <c r="C14646" s="88" t="s">
        <v>8592</v>
      </c>
      <c r="D14646" s="90" t="s">
        <v>8593</v>
      </c>
      <c r="E14646" s="75" t="s">
        <v>185</v>
      </c>
      <c r="F14646" s="88" t="s">
        <v>8585</v>
      </c>
      <c r="G14646" s="88" t="s">
        <v>3694</v>
      </c>
      <c r="H14646" s="93">
        <v>4423</v>
      </c>
      <c r="I14646" s="92">
        <v>0.38</v>
      </c>
      <c r="J14646" s="93">
        <v>2742.2599999999998</v>
      </c>
    </row>
    <row r="14647" spans="1:10" ht="76.5">
      <c r="A14647" s="72">
        <v>14643</v>
      </c>
      <c r="B14647" s="88" t="s">
        <v>835</v>
      </c>
      <c r="C14647" s="89" t="s">
        <v>8594</v>
      </c>
      <c r="D14647" s="90" t="s">
        <v>8595</v>
      </c>
      <c r="E14647" s="75" t="s">
        <v>185</v>
      </c>
      <c r="F14647" s="88" t="s">
        <v>8585</v>
      </c>
      <c r="G14647" s="88" t="s">
        <v>3694</v>
      </c>
      <c r="H14647" s="93">
        <v>5503</v>
      </c>
      <c r="I14647" s="92">
        <v>0.38</v>
      </c>
      <c r="J14647" s="93">
        <v>3411.86</v>
      </c>
    </row>
    <row r="14648" spans="1:10" ht="76.5">
      <c r="A14648" s="72">
        <v>14644</v>
      </c>
      <c r="B14648" s="88" t="s">
        <v>835</v>
      </c>
      <c r="C14648" s="89" t="s">
        <v>8596</v>
      </c>
      <c r="D14648" s="90" t="s">
        <v>8597</v>
      </c>
      <c r="E14648" s="75" t="s">
        <v>185</v>
      </c>
      <c r="F14648" s="88" t="s">
        <v>8585</v>
      </c>
      <c r="G14648" s="88" t="s">
        <v>3694</v>
      </c>
      <c r="H14648" s="93">
        <v>6583</v>
      </c>
      <c r="I14648" s="92">
        <v>0.38</v>
      </c>
      <c r="J14648" s="93">
        <v>4081.46</v>
      </c>
    </row>
    <row r="14649" spans="1:10" ht="76.5">
      <c r="A14649" s="72">
        <v>14645</v>
      </c>
      <c r="B14649" s="88" t="s">
        <v>835</v>
      </c>
      <c r="C14649" s="88" t="s">
        <v>8583</v>
      </c>
      <c r="D14649" s="90" t="s">
        <v>8584</v>
      </c>
      <c r="E14649" s="75" t="s">
        <v>185</v>
      </c>
      <c r="F14649" s="88" t="s">
        <v>8585</v>
      </c>
      <c r="G14649" s="88" t="s">
        <v>3694</v>
      </c>
      <c r="H14649" s="93">
        <v>2623</v>
      </c>
      <c r="I14649" s="92">
        <v>0.38</v>
      </c>
      <c r="J14649" s="93">
        <v>1626.26</v>
      </c>
    </row>
    <row r="14650" spans="1:10" ht="76.5">
      <c r="A14650" s="72">
        <v>14646</v>
      </c>
      <c r="B14650" s="88" t="s">
        <v>835</v>
      </c>
      <c r="C14650" s="88" t="s">
        <v>8586</v>
      </c>
      <c r="D14650" s="90" t="s">
        <v>8587</v>
      </c>
      <c r="E14650" s="75" t="s">
        <v>185</v>
      </c>
      <c r="F14650" s="88" t="s">
        <v>8585</v>
      </c>
      <c r="G14650" s="88" t="s">
        <v>3694</v>
      </c>
      <c r="H14650" s="93">
        <v>2983</v>
      </c>
      <c r="I14650" s="92">
        <v>0.38</v>
      </c>
      <c r="J14650" s="93">
        <v>1849.46</v>
      </c>
    </row>
    <row r="14651" spans="1:10" ht="76.5">
      <c r="A14651" s="72">
        <v>14647</v>
      </c>
      <c r="B14651" s="88" t="s">
        <v>835</v>
      </c>
      <c r="C14651" s="88" t="s">
        <v>8588</v>
      </c>
      <c r="D14651" s="90" t="s">
        <v>8589</v>
      </c>
      <c r="E14651" s="75" t="s">
        <v>185</v>
      </c>
      <c r="F14651" s="88" t="s">
        <v>8585</v>
      </c>
      <c r="G14651" s="88" t="s">
        <v>3694</v>
      </c>
      <c r="H14651" s="93">
        <v>3343</v>
      </c>
      <c r="I14651" s="92">
        <v>0.38</v>
      </c>
      <c r="J14651" s="93">
        <v>2072.66</v>
      </c>
    </row>
    <row r="14652" spans="1:10" ht="76.5">
      <c r="A14652" s="72">
        <v>14648</v>
      </c>
      <c r="B14652" s="88" t="s">
        <v>835</v>
      </c>
      <c r="C14652" s="88" t="s">
        <v>8590</v>
      </c>
      <c r="D14652" s="90" t="s">
        <v>8591</v>
      </c>
      <c r="E14652" s="75" t="s">
        <v>185</v>
      </c>
      <c r="F14652" s="88" t="s">
        <v>8585</v>
      </c>
      <c r="G14652" s="88" t="s">
        <v>3694</v>
      </c>
      <c r="H14652" s="93">
        <v>3703</v>
      </c>
      <c r="I14652" s="92">
        <v>0.38</v>
      </c>
      <c r="J14652" s="93">
        <v>2295.86</v>
      </c>
    </row>
    <row r="14653" spans="1:10" ht="76.5">
      <c r="A14653" s="72">
        <v>14649</v>
      </c>
      <c r="B14653" s="88" t="s">
        <v>835</v>
      </c>
      <c r="C14653" s="97" t="s">
        <v>8608</v>
      </c>
      <c r="D14653" s="90" t="s">
        <v>8609</v>
      </c>
      <c r="E14653" s="75" t="s">
        <v>185</v>
      </c>
      <c r="F14653" s="88" t="s">
        <v>8585</v>
      </c>
      <c r="G14653" s="88" t="s">
        <v>3694</v>
      </c>
      <c r="H14653" s="93">
        <v>4017</v>
      </c>
      <c r="I14653" s="92">
        <v>0.38</v>
      </c>
      <c r="J14653" s="93">
        <v>2490.54</v>
      </c>
    </row>
    <row r="14654" spans="1:10" ht="76.5">
      <c r="A14654" s="72">
        <v>14650</v>
      </c>
      <c r="B14654" s="88" t="s">
        <v>835</v>
      </c>
      <c r="C14654" s="88" t="s">
        <v>8598</v>
      </c>
      <c r="D14654" s="90" t="s">
        <v>8599</v>
      </c>
      <c r="E14654" s="75" t="s">
        <v>185</v>
      </c>
      <c r="F14654" s="88" t="s">
        <v>8585</v>
      </c>
      <c r="G14654" s="88" t="s">
        <v>3694</v>
      </c>
      <c r="H14654" s="93">
        <v>2036</v>
      </c>
      <c r="I14654" s="92">
        <v>0.38</v>
      </c>
      <c r="J14654" s="93">
        <v>1262.32</v>
      </c>
    </row>
    <row r="14655" spans="1:10" ht="76.5">
      <c r="A14655" s="72">
        <v>14651</v>
      </c>
      <c r="B14655" s="88" t="s">
        <v>835</v>
      </c>
      <c r="C14655" s="88" t="s">
        <v>8600</v>
      </c>
      <c r="D14655" s="90" t="s">
        <v>8601</v>
      </c>
      <c r="E14655" s="75" t="s">
        <v>185</v>
      </c>
      <c r="F14655" s="88" t="s">
        <v>8585</v>
      </c>
      <c r="G14655" s="88" t="s">
        <v>3694</v>
      </c>
      <c r="H14655" s="93">
        <v>2216</v>
      </c>
      <c r="I14655" s="92">
        <v>0.38</v>
      </c>
      <c r="J14655" s="93">
        <v>1373.92</v>
      </c>
    </row>
    <row r="14656" spans="1:10" ht="76.5">
      <c r="A14656" s="72">
        <v>14652</v>
      </c>
      <c r="B14656" s="88" t="s">
        <v>835</v>
      </c>
      <c r="C14656" s="88" t="s">
        <v>8602</v>
      </c>
      <c r="D14656" s="90" t="s">
        <v>8603</v>
      </c>
      <c r="E14656" s="75" t="s">
        <v>185</v>
      </c>
      <c r="F14656" s="88" t="s">
        <v>8585</v>
      </c>
      <c r="G14656" s="88" t="s">
        <v>3694</v>
      </c>
      <c r="H14656" s="93">
        <v>2576</v>
      </c>
      <c r="I14656" s="92">
        <v>0.38</v>
      </c>
      <c r="J14656" s="93">
        <v>1597.12</v>
      </c>
    </row>
    <row r="14657" spans="1:10" ht="76.5">
      <c r="A14657" s="72">
        <v>14653</v>
      </c>
      <c r="B14657" s="88" t="s">
        <v>835</v>
      </c>
      <c r="C14657" s="88" t="s">
        <v>8604</v>
      </c>
      <c r="D14657" s="90" t="s">
        <v>8605</v>
      </c>
      <c r="E14657" s="75" t="s">
        <v>185</v>
      </c>
      <c r="F14657" s="88" t="s">
        <v>8585</v>
      </c>
      <c r="G14657" s="88" t="s">
        <v>3694</v>
      </c>
      <c r="H14657" s="93">
        <v>2936</v>
      </c>
      <c r="I14657" s="92">
        <v>0.38</v>
      </c>
      <c r="J14657" s="93">
        <v>1820.32</v>
      </c>
    </row>
    <row r="14658" spans="1:10" ht="76.5">
      <c r="A14658" s="72">
        <v>14654</v>
      </c>
      <c r="B14658" s="88" t="s">
        <v>835</v>
      </c>
      <c r="C14658" s="97" t="s">
        <v>8606</v>
      </c>
      <c r="D14658" s="90" t="s">
        <v>8607</v>
      </c>
      <c r="E14658" s="75" t="s">
        <v>185</v>
      </c>
      <c r="F14658" s="88" t="s">
        <v>8585</v>
      </c>
      <c r="G14658" s="88" t="s">
        <v>3694</v>
      </c>
      <c r="H14658" s="93">
        <v>3297</v>
      </c>
      <c r="I14658" s="92">
        <v>0.38</v>
      </c>
      <c r="J14658" s="93">
        <v>2044.1399999999999</v>
      </c>
    </row>
    <row r="14659" spans="1:10" ht="114.75">
      <c r="A14659" s="72">
        <v>14655</v>
      </c>
      <c r="B14659" s="88" t="s">
        <v>835</v>
      </c>
      <c r="C14659" s="97" t="s">
        <v>8780</v>
      </c>
      <c r="D14659" s="90" t="s">
        <v>8781</v>
      </c>
      <c r="E14659" s="75" t="s">
        <v>185</v>
      </c>
      <c r="F14659" s="88" t="s">
        <v>8585</v>
      </c>
      <c r="G14659" s="88" t="s">
        <v>3694</v>
      </c>
      <c r="H14659" s="93">
        <v>9630</v>
      </c>
      <c r="I14659" s="92">
        <v>0.38</v>
      </c>
      <c r="J14659" s="93">
        <v>5970.6</v>
      </c>
    </row>
    <row r="14660" spans="1:10" ht="114.75">
      <c r="A14660" s="72">
        <v>14656</v>
      </c>
      <c r="B14660" s="88" t="s">
        <v>835</v>
      </c>
      <c r="C14660" s="97" t="s">
        <v>8782</v>
      </c>
      <c r="D14660" s="90" t="s">
        <v>8783</v>
      </c>
      <c r="E14660" s="75" t="s">
        <v>185</v>
      </c>
      <c r="F14660" s="88" t="s">
        <v>8585</v>
      </c>
      <c r="G14660" s="88" t="s">
        <v>3694</v>
      </c>
      <c r="H14660" s="93">
        <v>10550</v>
      </c>
      <c r="I14660" s="92">
        <v>0.38</v>
      </c>
      <c r="J14660" s="93">
        <v>6541</v>
      </c>
    </row>
    <row r="14661" spans="1:10" ht="114.75">
      <c r="A14661" s="72">
        <v>14657</v>
      </c>
      <c r="B14661" s="88" t="s">
        <v>835</v>
      </c>
      <c r="C14661" s="97" t="s">
        <v>8784</v>
      </c>
      <c r="D14661" s="90" t="s">
        <v>8785</v>
      </c>
      <c r="E14661" s="75" t="s">
        <v>185</v>
      </c>
      <c r="F14661" s="88" t="s">
        <v>8585</v>
      </c>
      <c r="G14661" s="88" t="s">
        <v>3694</v>
      </c>
      <c r="H14661" s="93">
        <v>11540</v>
      </c>
      <c r="I14661" s="92">
        <v>0.38</v>
      </c>
      <c r="J14661" s="93">
        <v>7154.8</v>
      </c>
    </row>
    <row r="14662" spans="1:10" ht="114.75">
      <c r="A14662" s="72">
        <v>14658</v>
      </c>
      <c r="B14662" s="88" t="s">
        <v>835</v>
      </c>
      <c r="C14662" s="97" t="s">
        <v>8786</v>
      </c>
      <c r="D14662" s="90" t="s">
        <v>8787</v>
      </c>
      <c r="E14662" s="75" t="s">
        <v>185</v>
      </c>
      <c r="F14662" s="88" t="s">
        <v>8585</v>
      </c>
      <c r="G14662" s="88" t="s">
        <v>3694</v>
      </c>
      <c r="H14662" s="93">
        <v>12260</v>
      </c>
      <c r="I14662" s="92">
        <v>0.38</v>
      </c>
      <c r="J14662" s="93">
        <v>7601.2</v>
      </c>
    </row>
    <row r="14663" spans="1:10" ht="114.75">
      <c r="A14663" s="72">
        <v>14659</v>
      </c>
      <c r="B14663" s="88" t="s">
        <v>835</v>
      </c>
      <c r="C14663" s="97" t="s">
        <v>8788</v>
      </c>
      <c r="D14663" s="90" t="s">
        <v>8789</v>
      </c>
      <c r="E14663" s="75" t="s">
        <v>185</v>
      </c>
      <c r="F14663" s="88" t="s">
        <v>8585</v>
      </c>
      <c r="G14663" s="88" t="s">
        <v>3694</v>
      </c>
      <c r="H14663" s="93">
        <v>13710</v>
      </c>
      <c r="I14663" s="92">
        <v>0.38</v>
      </c>
      <c r="J14663" s="93">
        <v>8500.2000000000007</v>
      </c>
    </row>
    <row r="14664" spans="1:10" ht="114.75">
      <c r="A14664" s="72">
        <v>14660</v>
      </c>
      <c r="B14664" s="88" t="s">
        <v>835</v>
      </c>
      <c r="C14664" s="97" t="s">
        <v>8790</v>
      </c>
      <c r="D14664" s="90" t="s">
        <v>8791</v>
      </c>
      <c r="E14664" s="75" t="s">
        <v>185</v>
      </c>
      <c r="F14664" s="88" t="s">
        <v>8585</v>
      </c>
      <c r="G14664" s="88" t="s">
        <v>3694</v>
      </c>
      <c r="H14664" s="93">
        <v>14960</v>
      </c>
      <c r="I14664" s="92">
        <v>0.38</v>
      </c>
      <c r="J14664" s="93">
        <v>9275.2000000000007</v>
      </c>
    </row>
    <row r="14665" spans="1:10" ht="114.75">
      <c r="A14665" s="72">
        <v>14661</v>
      </c>
      <c r="B14665" s="88" t="s">
        <v>835</v>
      </c>
      <c r="C14665" s="97" t="s">
        <v>8778</v>
      </c>
      <c r="D14665" s="90" t="s">
        <v>8779</v>
      </c>
      <c r="E14665" s="75" t="s">
        <v>185</v>
      </c>
      <c r="F14665" s="88" t="s">
        <v>8585</v>
      </c>
      <c r="G14665" s="88" t="s">
        <v>3694</v>
      </c>
      <c r="H14665" s="93">
        <v>8520</v>
      </c>
      <c r="I14665" s="92">
        <v>0.38</v>
      </c>
      <c r="J14665" s="93">
        <v>5282.4</v>
      </c>
    </row>
    <row r="14666" spans="1:10" ht="114.75">
      <c r="A14666" s="72">
        <v>14662</v>
      </c>
      <c r="B14666" s="88" t="s">
        <v>835</v>
      </c>
      <c r="C14666" s="97" t="s">
        <v>8690</v>
      </c>
      <c r="D14666" s="90" t="s">
        <v>8691</v>
      </c>
      <c r="E14666" s="75" t="s">
        <v>185</v>
      </c>
      <c r="F14666" s="88" t="s">
        <v>8585</v>
      </c>
      <c r="G14666" s="88" t="s">
        <v>3694</v>
      </c>
      <c r="H14666" s="93">
        <v>12820</v>
      </c>
      <c r="I14666" s="92">
        <v>0.38</v>
      </c>
      <c r="J14666" s="93">
        <v>7948.4</v>
      </c>
    </row>
    <row r="14667" spans="1:10" ht="114.75">
      <c r="A14667" s="72">
        <v>14663</v>
      </c>
      <c r="B14667" s="88" t="s">
        <v>835</v>
      </c>
      <c r="C14667" s="97" t="s">
        <v>8692</v>
      </c>
      <c r="D14667" s="90" t="s">
        <v>8693</v>
      </c>
      <c r="E14667" s="75" t="s">
        <v>185</v>
      </c>
      <c r="F14667" s="88" t="s">
        <v>8585</v>
      </c>
      <c r="G14667" s="88" t="s">
        <v>3694</v>
      </c>
      <c r="H14667" s="93">
        <v>13200</v>
      </c>
      <c r="I14667" s="92">
        <v>0.38</v>
      </c>
      <c r="J14667" s="93">
        <v>8184</v>
      </c>
    </row>
    <row r="14668" spans="1:10" ht="114.75">
      <c r="A14668" s="72">
        <v>14664</v>
      </c>
      <c r="B14668" s="88" t="s">
        <v>835</v>
      </c>
      <c r="C14668" s="97" t="s">
        <v>8694</v>
      </c>
      <c r="D14668" s="90" t="s">
        <v>8695</v>
      </c>
      <c r="E14668" s="75" t="s">
        <v>185</v>
      </c>
      <c r="F14668" s="88" t="s">
        <v>8585</v>
      </c>
      <c r="G14668" s="88" t="s">
        <v>3694</v>
      </c>
      <c r="H14668" s="93">
        <v>14190</v>
      </c>
      <c r="I14668" s="92">
        <v>0.38</v>
      </c>
      <c r="J14668" s="93">
        <v>8797.7999999999993</v>
      </c>
    </row>
    <row r="14669" spans="1:10" ht="114.75">
      <c r="A14669" s="72">
        <v>14665</v>
      </c>
      <c r="B14669" s="88" t="s">
        <v>835</v>
      </c>
      <c r="C14669" s="97" t="s">
        <v>8696</v>
      </c>
      <c r="D14669" s="90" t="s">
        <v>8697</v>
      </c>
      <c r="E14669" s="75" t="s">
        <v>185</v>
      </c>
      <c r="F14669" s="88" t="s">
        <v>8585</v>
      </c>
      <c r="G14669" s="88" t="s">
        <v>3694</v>
      </c>
      <c r="H14669" s="93">
        <v>14920</v>
      </c>
      <c r="I14669" s="92">
        <v>0.38</v>
      </c>
      <c r="J14669" s="93">
        <v>9250.4</v>
      </c>
    </row>
    <row r="14670" spans="1:10" ht="114.75">
      <c r="A14670" s="72">
        <v>14666</v>
      </c>
      <c r="B14670" s="88" t="s">
        <v>835</v>
      </c>
      <c r="C14670" s="97" t="s">
        <v>8698</v>
      </c>
      <c r="D14670" s="90" t="s">
        <v>8699</v>
      </c>
      <c r="E14670" s="75" t="s">
        <v>185</v>
      </c>
      <c r="F14670" s="88" t="s">
        <v>8585</v>
      </c>
      <c r="G14670" s="88" t="s">
        <v>3694</v>
      </c>
      <c r="H14670" s="93">
        <v>16360</v>
      </c>
      <c r="I14670" s="92">
        <v>0.38</v>
      </c>
      <c r="J14670" s="93">
        <v>10143.200000000001</v>
      </c>
    </row>
    <row r="14671" spans="1:10" ht="114.75">
      <c r="A14671" s="72">
        <v>14667</v>
      </c>
      <c r="B14671" s="88" t="s">
        <v>835</v>
      </c>
      <c r="C14671" s="97" t="s">
        <v>8700</v>
      </c>
      <c r="D14671" s="90" t="s">
        <v>8701</v>
      </c>
      <c r="E14671" s="75" t="s">
        <v>185</v>
      </c>
      <c r="F14671" s="88" t="s">
        <v>8585</v>
      </c>
      <c r="G14671" s="88" t="s">
        <v>3694</v>
      </c>
      <c r="H14671" s="93">
        <v>17610</v>
      </c>
      <c r="I14671" s="92">
        <v>0.38</v>
      </c>
      <c r="J14671" s="93">
        <v>10918.2</v>
      </c>
    </row>
    <row r="14672" spans="1:10" ht="114.75">
      <c r="A14672" s="72">
        <v>14668</v>
      </c>
      <c r="B14672" s="88" t="s">
        <v>835</v>
      </c>
      <c r="C14672" s="97" t="s">
        <v>8688</v>
      </c>
      <c r="D14672" s="90" t="s">
        <v>8689</v>
      </c>
      <c r="E14672" s="75" t="s">
        <v>185</v>
      </c>
      <c r="F14672" s="88" t="s">
        <v>8585</v>
      </c>
      <c r="G14672" s="88" t="s">
        <v>3694</v>
      </c>
      <c r="H14672" s="93">
        <v>11930</v>
      </c>
      <c r="I14672" s="92">
        <v>0.38</v>
      </c>
      <c r="J14672" s="93">
        <v>7396.6</v>
      </c>
    </row>
    <row r="14673" spans="1:10" ht="114.75">
      <c r="A14673" s="72">
        <v>14669</v>
      </c>
      <c r="B14673" s="88" t="s">
        <v>835</v>
      </c>
      <c r="C14673" s="97" t="s">
        <v>8638</v>
      </c>
      <c r="D14673" s="90" t="s">
        <v>8639</v>
      </c>
      <c r="E14673" s="75" t="s">
        <v>185</v>
      </c>
      <c r="F14673" s="88" t="s">
        <v>8585</v>
      </c>
      <c r="G14673" s="88" t="s">
        <v>3694</v>
      </c>
      <c r="H14673" s="93">
        <v>9630</v>
      </c>
      <c r="I14673" s="92">
        <v>0.38</v>
      </c>
      <c r="J14673" s="93">
        <v>5970.6</v>
      </c>
    </row>
    <row r="14674" spans="1:10" ht="114.75">
      <c r="A14674" s="72">
        <v>14670</v>
      </c>
      <c r="B14674" s="88" t="s">
        <v>835</v>
      </c>
      <c r="C14674" s="97" t="s">
        <v>8640</v>
      </c>
      <c r="D14674" s="90" t="s">
        <v>8641</v>
      </c>
      <c r="E14674" s="75" t="s">
        <v>185</v>
      </c>
      <c r="F14674" s="88" t="s">
        <v>8585</v>
      </c>
      <c r="G14674" s="88" t="s">
        <v>3694</v>
      </c>
      <c r="H14674" s="93">
        <v>10550</v>
      </c>
      <c r="I14674" s="92">
        <v>0.38</v>
      </c>
      <c r="J14674" s="93">
        <v>6541</v>
      </c>
    </row>
    <row r="14675" spans="1:10" ht="114.75">
      <c r="A14675" s="72">
        <v>14671</v>
      </c>
      <c r="B14675" s="88" t="s">
        <v>835</v>
      </c>
      <c r="C14675" s="97" t="s">
        <v>8642</v>
      </c>
      <c r="D14675" s="90" t="s">
        <v>8643</v>
      </c>
      <c r="E14675" s="75" t="s">
        <v>185</v>
      </c>
      <c r="F14675" s="88" t="s">
        <v>8585</v>
      </c>
      <c r="G14675" s="88" t="s">
        <v>3694</v>
      </c>
      <c r="H14675" s="93">
        <v>11540</v>
      </c>
      <c r="I14675" s="92">
        <v>0.38</v>
      </c>
      <c r="J14675" s="93">
        <v>7154.8</v>
      </c>
    </row>
    <row r="14676" spans="1:10" ht="114.75">
      <c r="A14676" s="72">
        <v>14672</v>
      </c>
      <c r="B14676" s="88" t="s">
        <v>835</v>
      </c>
      <c r="C14676" s="97" t="s">
        <v>8644</v>
      </c>
      <c r="D14676" s="90" t="s">
        <v>8645</v>
      </c>
      <c r="E14676" s="75" t="s">
        <v>185</v>
      </c>
      <c r="F14676" s="88" t="s">
        <v>8585</v>
      </c>
      <c r="G14676" s="88" t="s">
        <v>3694</v>
      </c>
      <c r="H14676" s="93">
        <v>12260</v>
      </c>
      <c r="I14676" s="92">
        <v>0.38</v>
      </c>
      <c r="J14676" s="93">
        <v>7601.2</v>
      </c>
    </row>
    <row r="14677" spans="1:10" ht="114.75">
      <c r="A14677" s="72">
        <v>14673</v>
      </c>
      <c r="B14677" s="88" t="s">
        <v>835</v>
      </c>
      <c r="C14677" s="97" t="s">
        <v>8646</v>
      </c>
      <c r="D14677" s="90" t="s">
        <v>8647</v>
      </c>
      <c r="E14677" s="75" t="s">
        <v>185</v>
      </c>
      <c r="F14677" s="88" t="s">
        <v>8585</v>
      </c>
      <c r="G14677" s="88" t="s">
        <v>3694</v>
      </c>
      <c r="H14677" s="93">
        <v>13710</v>
      </c>
      <c r="I14677" s="92">
        <v>0.38</v>
      </c>
      <c r="J14677" s="93">
        <v>8500.2000000000007</v>
      </c>
    </row>
    <row r="14678" spans="1:10" ht="114.75">
      <c r="A14678" s="72">
        <v>14674</v>
      </c>
      <c r="B14678" s="88" t="s">
        <v>835</v>
      </c>
      <c r="C14678" s="97" t="s">
        <v>8648</v>
      </c>
      <c r="D14678" s="90" t="s">
        <v>8649</v>
      </c>
      <c r="E14678" s="75" t="s">
        <v>185</v>
      </c>
      <c r="F14678" s="88" t="s">
        <v>8585</v>
      </c>
      <c r="G14678" s="88" t="s">
        <v>3694</v>
      </c>
      <c r="H14678" s="93">
        <v>14960</v>
      </c>
      <c r="I14678" s="92">
        <v>0.38</v>
      </c>
      <c r="J14678" s="93">
        <v>9275.2000000000007</v>
      </c>
    </row>
    <row r="14679" spans="1:10" ht="114.75">
      <c r="A14679" s="72">
        <v>14675</v>
      </c>
      <c r="B14679" s="88" t="s">
        <v>835</v>
      </c>
      <c r="C14679" s="97" t="s">
        <v>8636</v>
      </c>
      <c r="D14679" s="90" t="s">
        <v>8637</v>
      </c>
      <c r="E14679" s="75" t="s">
        <v>185</v>
      </c>
      <c r="F14679" s="88" t="s">
        <v>8585</v>
      </c>
      <c r="G14679" s="88" t="s">
        <v>3694</v>
      </c>
      <c r="H14679" s="93">
        <v>8520</v>
      </c>
      <c r="I14679" s="92">
        <v>0.38</v>
      </c>
      <c r="J14679" s="93">
        <v>5282.4</v>
      </c>
    </row>
    <row r="14680" spans="1:10">
      <c r="A14680" s="72">
        <v>14676</v>
      </c>
      <c r="B14680" s="88" t="s">
        <v>835</v>
      </c>
      <c r="C14680" s="88" t="s">
        <v>9981</v>
      </c>
      <c r="D14680" s="90" t="s">
        <v>9982</v>
      </c>
      <c r="E14680" s="75" t="s">
        <v>185</v>
      </c>
      <c r="F14680" s="88" t="s">
        <v>1407</v>
      </c>
      <c r="G14680" s="88" t="s">
        <v>3694</v>
      </c>
      <c r="H14680" s="93">
        <v>80</v>
      </c>
      <c r="I14680" s="92">
        <v>0.38</v>
      </c>
      <c r="J14680" s="93">
        <v>49.6</v>
      </c>
    </row>
    <row r="14681" spans="1:10" ht="114.75">
      <c r="A14681" s="72">
        <v>14677</v>
      </c>
      <c r="B14681" s="88" t="s">
        <v>835</v>
      </c>
      <c r="C14681" s="89" t="s">
        <v>8812</v>
      </c>
      <c r="D14681" s="90" t="s">
        <v>8813</v>
      </c>
      <c r="E14681" s="75" t="s">
        <v>185</v>
      </c>
      <c r="F14681" s="88" t="s">
        <v>8585</v>
      </c>
      <c r="G14681" s="88" t="s">
        <v>3694</v>
      </c>
      <c r="H14681" s="93">
        <v>35020</v>
      </c>
      <c r="I14681" s="92">
        <v>0.38</v>
      </c>
      <c r="J14681" s="93">
        <v>21712.400000000001</v>
      </c>
    </row>
    <row r="14682" spans="1:10" ht="114.75">
      <c r="A14682" s="72">
        <v>14678</v>
      </c>
      <c r="B14682" s="88" t="s">
        <v>835</v>
      </c>
      <c r="C14682" s="89" t="s">
        <v>8814</v>
      </c>
      <c r="D14682" s="90" t="s">
        <v>8815</v>
      </c>
      <c r="E14682" s="75" t="s">
        <v>185</v>
      </c>
      <c r="F14682" s="88" t="s">
        <v>8585</v>
      </c>
      <c r="G14682" s="88" t="s">
        <v>3694</v>
      </c>
      <c r="H14682" s="93">
        <v>36780</v>
      </c>
      <c r="I14682" s="92">
        <v>0.38</v>
      </c>
      <c r="J14682" s="93">
        <v>22803.599999999999</v>
      </c>
    </row>
    <row r="14683" spans="1:10" ht="114.75">
      <c r="A14683" s="72">
        <v>14679</v>
      </c>
      <c r="B14683" s="88" t="s">
        <v>835</v>
      </c>
      <c r="C14683" s="89" t="s">
        <v>8816</v>
      </c>
      <c r="D14683" s="90" t="s">
        <v>8817</v>
      </c>
      <c r="E14683" s="75" t="s">
        <v>185</v>
      </c>
      <c r="F14683" s="88" t="s">
        <v>8585</v>
      </c>
      <c r="G14683" s="88" t="s">
        <v>3694</v>
      </c>
      <c r="H14683" s="93">
        <v>38550</v>
      </c>
      <c r="I14683" s="92">
        <v>0.38</v>
      </c>
      <c r="J14683" s="93">
        <v>23901</v>
      </c>
    </row>
    <row r="14684" spans="1:10" ht="114.75">
      <c r="A14684" s="72">
        <v>14680</v>
      </c>
      <c r="B14684" s="88" t="s">
        <v>835</v>
      </c>
      <c r="C14684" s="89" t="s">
        <v>8818</v>
      </c>
      <c r="D14684" s="90" t="s">
        <v>8819</v>
      </c>
      <c r="E14684" s="75" t="s">
        <v>185</v>
      </c>
      <c r="F14684" s="88" t="s">
        <v>8585</v>
      </c>
      <c r="G14684" s="88" t="s">
        <v>3694</v>
      </c>
      <c r="H14684" s="93">
        <v>40320</v>
      </c>
      <c r="I14684" s="92">
        <v>0.38</v>
      </c>
      <c r="J14684" s="93">
        <v>24998.400000000001</v>
      </c>
    </row>
    <row r="14685" spans="1:10" ht="114.75">
      <c r="A14685" s="72">
        <v>14681</v>
      </c>
      <c r="B14685" s="88" t="s">
        <v>835</v>
      </c>
      <c r="C14685" s="89" t="s">
        <v>8792</v>
      </c>
      <c r="D14685" s="90" t="s">
        <v>8793</v>
      </c>
      <c r="E14685" s="75" t="s">
        <v>185</v>
      </c>
      <c r="F14685" s="88" t="s">
        <v>8585</v>
      </c>
      <c r="G14685" s="88" t="s">
        <v>3694</v>
      </c>
      <c r="H14685" s="93">
        <v>18760</v>
      </c>
      <c r="I14685" s="92">
        <v>0.38</v>
      </c>
      <c r="J14685" s="93">
        <v>11631.2</v>
      </c>
    </row>
    <row r="14686" spans="1:10" ht="114.75">
      <c r="A14686" s="72">
        <v>14682</v>
      </c>
      <c r="B14686" s="88" t="s">
        <v>835</v>
      </c>
      <c r="C14686" s="89" t="s">
        <v>8794</v>
      </c>
      <c r="D14686" s="90" t="s">
        <v>8795</v>
      </c>
      <c r="E14686" s="75" t="s">
        <v>185</v>
      </c>
      <c r="F14686" s="88" t="s">
        <v>8585</v>
      </c>
      <c r="G14686" s="88" t="s">
        <v>3694</v>
      </c>
      <c r="H14686" s="93">
        <v>19820</v>
      </c>
      <c r="I14686" s="92">
        <v>0.38</v>
      </c>
      <c r="J14686" s="93">
        <v>12288.4</v>
      </c>
    </row>
    <row r="14687" spans="1:10" ht="114.75">
      <c r="A14687" s="72">
        <v>14683</v>
      </c>
      <c r="B14687" s="88" t="s">
        <v>835</v>
      </c>
      <c r="C14687" s="89" t="s">
        <v>8796</v>
      </c>
      <c r="D14687" s="90" t="s">
        <v>8797</v>
      </c>
      <c r="E14687" s="75" t="s">
        <v>185</v>
      </c>
      <c r="F14687" s="88" t="s">
        <v>8585</v>
      </c>
      <c r="G14687" s="88" t="s">
        <v>3694</v>
      </c>
      <c r="H14687" s="93">
        <v>20890</v>
      </c>
      <c r="I14687" s="92">
        <v>0.38</v>
      </c>
      <c r="J14687" s="93">
        <v>12951.8</v>
      </c>
    </row>
    <row r="14688" spans="1:10" ht="114.75">
      <c r="A14688" s="72">
        <v>14684</v>
      </c>
      <c r="B14688" s="88" t="s">
        <v>835</v>
      </c>
      <c r="C14688" s="89" t="s">
        <v>8798</v>
      </c>
      <c r="D14688" s="90" t="s">
        <v>8799</v>
      </c>
      <c r="E14688" s="75" t="s">
        <v>185</v>
      </c>
      <c r="F14688" s="88" t="s">
        <v>8585</v>
      </c>
      <c r="G14688" s="88" t="s">
        <v>3694</v>
      </c>
      <c r="H14688" s="93">
        <v>21990</v>
      </c>
      <c r="I14688" s="92">
        <v>0.38</v>
      </c>
      <c r="J14688" s="93">
        <v>13633.8</v>
      </c>
    </row>
    <row r="14689" spans="1:10" ht="114.75">
      <c r="A14689" s="72">
        <v>14685</v>
      </c>
      <c r="B14689" s="88" t="s">
        <v>835</v>
      </c>
      <c r="C14689" s="89" t="s">
        <v>8800</v>
      </c>
      <c r="D14689" s="90" t="s">
        <v>8801</v>
      </c>
      <c r="E14689" s="75" t="s">
        <v>185</v>
      </c>
      <c r="F14689" s="88" t="s">
        <v>8585</v>
      </c>
      <c r="G14689" s="88" t="s">
        <v>3694</v>
      </c>
      <c r="H14689" s="93">
        <v>23060</v>
      </c>
      <c r="I14689" s="92">
        <v>0.38</v>
      </c>
      <c r="J14689" s="93">
        <v>14297.2</v>
      </c>
    </row>
    <row r="14690" spans="1:10" ht="114.75">
      <c r="A14690" s="72">
        <v>14686</v>
      </c>
      <c r="B14690" s="88" t="s">
        <v>835</v>
      </c>
      <c r="C14690" s="89" t="s">
        <v>8802</v>
      </c>
      <c r="D14690" s="90" t="s">
        <v>8803</v>
      </c>
      <c r="E14690" s="75" t="s">
        <v>185</v>
      </c>
      <c r="F14690" s="88" t="s">
        <v>8585</v>
      </c>
      <c r="G14690" s="88" t="s">
        <v>3694</v>
      </c>
      <c r="H14690" s="93">
        <v>24530</v>
      </c>
      <c r="I14690" s="92">
        <v>0.38</v>
      </c>
      <c r="J14690" s="93">
        <v>15208.6</v>
      </c>
    </row>
    <row r="14691" spans="1:10" ht="114.75">
      <c r="A14691" s="72">
        <v>14687</v>
      </c>
      <c r="B14691" s="88" t="s">
        <v>835</v>
      </c>
      <c r="C14691" s="89" t="s">
        <v>8804</v>
      </c>
      <c r="D14691" s="90" t="s">
        <v>8805</v>
      </c>
      <c r="E14691" s="75" t="s">
        <v>185</v>
      </c>
      <c r="F14691" s="88" t="s">
        <v>8585</v>
      </c>
      <c r="G14691" s="88" t="s">
        <v>3694</v>
      </c>
      <c r="H14691" s="93">
        <v>25610</v>
      </c>
      <c r="I14691" s="92">
        <v>0.38</v>
      </c>
      <c r="J14691" s="93">
        <v>15878.2</v>
      </c>
    </row>
    <row r="14692" spans="1:10" ht="114.75">
      <c r="A14692" s="72">
        <v>14688</v>
      </c>
      <c r="B14692" s="88" t="s">
        <v>835</v>
      </c>
      <c r="C14692" s="89" t="s">
        <v>8806</v>
      </c>
      <c r="D14692" s="90" t="s">
        <v>8807</v>
      </c>
      <c r="E14692" s="75" t="s">
        <v>185</v>
      </c>
      <c r="F14692" s="88" t="s">
        <v>8585</v>
      </c>
      <c r="G14692" s="88" t="s">
        <v>3694</v>
      </c>
      <c r="H14692" s="93">
        <v>27380</v>
      </c>
      <c r="I14692" s="92">
        <v>0.38</v>
      </c>
      <c r="J14692" s="93">
        <v>16975.599999999999</v>
      </c>
    </row>
    <row r="14693" spans="1:10" ht="114.75">
      <c r="A14693" s="72">
        <v>14689</v>
      </c>
      <c r="B14693" s="88" t="s">
        <v>835</v>
      </c>
      <c r="C14693" s="89" t="s">
        <v>8808</v>
      </c>
      <c r="D14693" s="90" t="s">
        <v>8809</v>
      </c>
      <c r="E14693" s="75" t="s">
        <v>185</v>
      </c>
      <c r="F14693" s="88" t="s">
        <v>8585</v>
      </c>
      <c r="G14693" s="88" t="s">
        <v>3694</v>
      </c>
      <c r="H14693" s="93">
        <v>29450</v>
      </c>
      <c r="I14693" s="92">
        <v>0.38</v>
      </c>
      <c r="J14693" s="93">
        <v>18259</v>
      </c>
    </row>
    <row r="14694" spans="1:10" ht="114.75">
      <c r="A14694" s="72">
        <v>14690</v>
      </c>
      <c r="B14694" s="88" t="s">
        <v>835</v>
      </c>
      <c r="C14694" s="89" t="s">
        <v>8810</v>
      </c>
      <c r="D14694" s="90" t="s">
        <v>8811</v>
      </c>
      <c r="E14694" s="75" t="s">
        <v>185</v>
      </c>
      <c r="F14694" s="88" t="s">
        <v>8585</v>
      </c>
      <c r="G14694" s="88" t="s">
        <v>3694</v>
      </c>
      <c r="H14694" s="93">
        <v>31520</v>
      </c>
      <c r="I14694" s="92">
        <v>0.38</v>
      </c>
      <c r="J14694" s="93">
        <v>19542.400000000001</v>
      </c>
    </row>
    <row r="14695" spans="1:10" ht="114.75">
      <c r="A14695" s="72">
        <v>14691</v>
      </c>
      <c r="B14695" s="88" t="s">
        <v>835</v>
      </c>
      <c r="C14695" s="89" t="s">
        <v>8722</v>
      </c>
      <c r="D14695" s="90" t="s">
        <v>8723</v>
      </c>
      <c r="E14695" s="75" t="s">
        <v>185</v>
      </c>
      <c r="F14695" s="88" t="s">
        <v>8585</v>
      </c>
      <c r="G14695" s="88" t="s">
        <v>3694</v>
      </c>
      <c r="H14695" s="93">
        <v>37820</v>
      </c>
      <c r="I14695" s="92">
        <v>0.38</v>
      </c>
      <c r="J14695" s="93">
        <v>23448.400000000001</v>
      </c>
    </row>
    <row r="14696" spans="1:10" ht="114.75">
      <c r="A14696" s="72">
        <v>14692</v>
      </c>
      <c r="B14696" s="88" t="s">
        <v>835</v>
      </c>
      <c r="C14696" s="89" t="s">
        <v>8724</v>
      </c>
      <c r="D14696" s="90" t="s">
        <v>8725</v>
      </c>
      <c r="E14696" s="75" t="s">
        <v>185</v>
      </c>
      <c r="F14696" s="88" t="s">
        <v>8585</v>
      </c>
      <c r="G14696" s="88" t="s">
        <v>3694</v>
      </c>
      <c r="H14696" s="93">
        <v>39590</v>
      </c>
      <c r="I14696" s="92">
        <v>0.38</v>
      </c>
      <c r="J14696" s="93">
        <v>24545.8</v>
      </c>
    </row>
    <row r="14697" spans="1:10" ht="114.75">
      <c r="A14697" s="72">
        <v>14693</v>
      </c>
      <c r="B14697" s="88" t="s">
        <v>835</v>
      </c>
      <c r="C14697" s="89" t="s">
        <v>8726</v>
      </c>
      <c r="D14697" s="90" t="s">
        <v>8727</v>
      </c>
      <c r="E14697" s="75" t="s">
        <v>185</v>
      </c>
      <c r="F14697" s="88" t="s">
        <v>8585</v>
      </c>
      <c r="G14697" s="88" t="s">
        <v>3694</v>
      </c>
      <c r="H14697" s="93">
        <v>41360</v>
      </c>
      <c r="I14697" s="92">
        <v>0.38</v>
      </c>
      <c r="J14697" s="93">
        <v>25643.200000000001</v>
      </c>
    </row>
    <row r="14698" spans="1:10" ht="114.75">
      <c r="A14698" s="72">
        <v>14694</v>
      </c>
      <c r="B14698" s="88" t="s">
        <v>835</v>
      </c>
      <c r="C14698" s="89" t="s">
        <v>8728</v>
      </c>
      <c r="D14698" s="90" t="s">
        <v>8729</v>
      </c>
      <c r="E14698" s="75" t="s">
        <v>185</v>
      </c>
      <c r="F14698" s="88" t="s">
        <v>8585</v>
      </c>
      <c r="G14698" s="88" t="s">
        <v>3694</v>
      </c>
      <c r="H14698" s="93">
        <v>43120</v>
      </c>
      <c r="I14698" s="92">
        <v>0.38</v>
      </c>
      <c r="J14698" s="93">
        <v>26734.400000000001</v>
      </c>
    </row>
    <row r="14699" spans="1:10" ht="114.75">
      <c r="A14699" s="72">
        <v>14695</v>
      </c>
      <c r="B14699" s="88" t="s">
        <v>835</v>
      </c>
      <c r="C14699" s="89" t="s">
        <v>8730</v>
      </c>
      <c r="D14699" s="90" t="s">
        <v>8731</v>
      </c>
      <c r="E14699" s="75" t="s">
        <v>185</v>
      </c>
      <c r="F14699" s="88" t="s">
        <v>8585</v>
      </c>
      <c r="G14699" s="88" t="s">
        <v>3694</v>
      </c>
      <c r="H14699" s="93">
        <v>44100</v>
      </c>
      <c r="I14699" s="92">
        <v>0.38</v>
      </c>
      <c r="J14699" s="93">
        <v>27342</v>
      </c>
    </row>
    <row r="14700" spans="1:10" ht="114.75">
      <c r="A14700" s="72">
        <v>14696</v>
      </c>
      <c r="B14700" s="88" t="s">
        <v>835</v>
      </c>
      <c r="C14700" s="89" t="s">
        <v>8702</v>
      </c>
      <c r="D14700" s="90" t="s">
        <v>8703</v>
      </c>
      <c r="E14700" s="75" t="s">
        <v>185</v>
      </c>
      <c r="F14700" s="88" t="s">
        <v>8585</v>
      </c>
      <c r="G14700" s="88" t="s">
        <v>3694</v>
      </c>
      <c r="H14700" s="93">
        <v>22100</v>
      </c>
      <c r="I14700" s="92">
        <v>0.38</v>
      </c>
      <c r="J14700" s="93">
        <v>13702</v>
      </c>
    </row>
    <row r="14701" spans="1:10" ht="114.75">
      <c r="A14701" s="72">
        <v>14697</v>
      </c>
      <c r="B14701" s="88" t="s">
        <v>835</v>
      </c>
      <c r="C14701" s="89" t="s">
        <v>8732</v>
      </c>
      <c r="D14701" s="90" t="s">
        <v>8733</v>
      </c>
      <c r="E14701" s="75" t="s">
        <v>185</v>
      </c>
      <c r="F14701" s="88" t="s">
        <v>8585</v>
      </c>
      <c r="G14701" s="88" t="s">
        <v>3694</v>
      </c>
      <c r="H14701" s="93">
        <v>45220</v>
      </c>
      <c r="I14701" s="92">
        <v>0.38</v>
      </c>
      <c r="J14701" s="93">
        <v>28036.400000000001</v>
      </c>
    </row>
    <row r="14702" spans="1:10" ht="114.75">
      <c r="A14702" s="72">
        <v>14698</v>
      </c>
      <c r="B14702" s="88" t="s">
        <v>835</v>
      </c>
      <c r="C14702" s="89" t="s">
        <v>8734</v>
      </c>
      <c r="D14702" s="90" t="s">
        <v>8735</v>
      </c>
      <c r="E14702" s="75" t="s">
        <v>185</v>
      </c>
      <c r="F14702" s="88" t="s">
        <v>8585</v>
      </c>
      <c r="G14702" s="88" t="s">
        <v>3694</v>
      </c>
      <c r="H14702" s="93">
        <v>47350</v>
      </c>
      <c r="I14702" s="92">
        <v>0.38</v>
      </c>
      <c r="J14702" s="93">
        <v>29357</v>
      </c>
    </row>
    <row r="14703" spans="1:10" ht="114.75">
      <c r="A14703" s="72">
        <v>14699</v>
      </c>
      <c r="B14703" s="88" t="s">
        <v>835</v>
      </c>
      <c r="C14703" s="89" t="s">
        <v>8736</v>
      </c>
      <c r="D14703" s="90" t="s">
        <v>8737</v>
      </c>
      <c r="E14703" s="75" t="s">
        <v>185</v>
      </c>
      <c r="F14703" s="88" t="s">
        <v>8585</v>
      </c>
      <c r="G14703" s="88" t="s">
        <v>3694</v>
      </c>
      <c r="H14703" s="93">
        <v>49490</v>
      </c>
      <c r="I14703" s="92">
        <v>0.38</v>
      </c>
      <c r="J14703" s="93">
        <v>30683.8</v>
      </c>
    </row>
    <row r="14704" spans="1:10" ht="114.75">
      <c r="A14704" s="72">
        <v>14700</v>
      </c>
      <c r="B14704" s="88" t="s">
        <v>835</v>
      </c>
      <c r="C14704" s="89" t="s">
        <v>8704</v>
      </c>
      <c r="D14704" s="90" t="s">
        <v>8705</v>
      </c>
      <c r="E14704" s="75" t="s">
        <v>185</v>
      </c>
      <c r="F14704" s="88" t="s">
        <v>8585</v>
      </c>
      <c r="G14704" s="88" t="s">
        <v>3694</v>
      </c>
      <c r="H14704" s="93">
        <v>23200</v>
      </c>
      <c r="I14704" s="92">
        <v>0.38</v>
      </c>
      <c r="J14704" s="93">
        <v>14384</v>
      </c>
    </row>
    <row r="14705" spans="1:10" ht="114.75">
      <c r="A14705" s="72">
        <v>14701</v>
      </c>
      <c r="B14705" s="88" t="s">
        <v>835</v>
      </c>
      <c r="C14705" s="89" t="s">
        <v>8738</v>
      </c>
      <c r="D14705" s="90" t="s">
        <v>8739</v>
      </c>
      <c r="E14705" s="75" t="s">
        <v>185</v>
      </c>
      <c r="F14705" s="88" t="s">
        <v>8585</v>
      </c>
      <c r="G14705" s="88" t="s">
        <v>3694</v>
      </c>
      <c r="H14705" s="93">
        <v>51620</v>
      </c>
      <c r="I14705" s="92">
        <v>0.38</v>
      </c>
      <c r="J14705" s="93">
        <v>32004.400000000001</v>
      </c>
    </row>
    <row r="14706" spans="1:10" ht="114.75">
      <c r="A14706" s="72">
        <v>14702</v>
      </c>
      <c r="B14706" s="88" t="s">
        <v>835</v>
      </c>
      <c r="C14706" s="89" t="s">
        <v>8706</v>
      </c>
      <c r="D14706" s="90" t="s">
        <v>8707</v>
      </c>
      <c r="E14706" s="75" t="s">
        <v>185</v>
      </c>
      <c r="F14706" s="88" t="s">
        <v>8585</v>
      </c>
      <c r="G14706" s="88" t="s">
        <v>3694</v>
      </c>
      <c r="H14706" s="93">
        <v>24300</v>
      </c>
      <c r="I14706" s="92">
        <v>0.38</v>
      </c>
      <c r="J14706" s="93">
        <v>15066</v>
      </c>
    </row>
    <row r="14707" spans="1:10" ht="114.75">
      <c r="A14707" s="72">
        <v>14703</v>
      </c>
      <c r="B14707" s="88" t="s">
        <v>835</v>
      </c>
      <c r="C14707" s="89" t="s">
        <v>8708</v>
      </c>
      <c r="D14707" s="90" t="s">
        <v>8709</v>
      </c>
      <c r="E14707" s="75" t="s">
        <v>185</v>
      </c>
      <c r="F14707" s="88" t="s">
        <v>8585</v>
      </c>
      <c r="G14707" s="88" t="s">
        <v>3694</v>
      </c>
      <c r="H14707" s="93">
        <v>25400</v>
      </c>
      <c r="I14707" s="92">
        <v>0.38</v>
      </c>
      <c r="J14707" s="93">
        <v>15748</v>
      </c>
    </row>
    <row r="14708" spans="1:10" ht="114.75">
      <c r="A14708" s="72">
        <v>14704</v>
      </c>
      <c r="B14708" s="88" t="s">
        <v>835</v>
      </c>
      <c r="C14708" s="89" t="s">
        <v>8710</v>
      </c>
      <c r="D14708" s="90" t="s">
        <v>8711</v>
      </c>
      <c r="E14708" s="75" t="s">
        <v>185</v>
      </c>
      <c r="F14708" s="88" t="s">
        <v>8585</v>
      </c>
      <c r="G14708" s="88" t="s">
        <v>3694</v>
      </c>
      <c r="H14708" s="93">
        <v>26250</v>
      </c>
      <c r="I14708" s="92">
        <v>0.38</v>
      </c>
      <c r="J14708" s="93">
        <v>16275</v>
      </c>
    </row>
    <row r="14709" spans="1:10" ht="114.75">
      <c r="A14709" s="72">
        <v>14705</v>
      </c>
      <c r="B14709" s="88" t="s">
        <v>835</v>
      </c>
      <c r="C14709" s="89" t="s">
        <v>8712</v>
      </c>
      <c r="D14709" s="90" t="s">
        <v>8713</v>
      </c>
      <c r="E14709" s="75" t="s">
        <v>185</v>
      </c>
      <c r="F14709" s="88" t="s">
        <v>8585</v>
      </c>
      <c r="G14709" s="88" t="s">
        <v>3694</v>
      </c>
      <c r="H14709" s="93">
        <v>27330</v>
      </c>
      <c r="I14709" s="92">
        <v>0.38</v>
      </c>
      <c r="J14709" s="93">
        <v>16944.599999999999</v>
      </c>
    </row>
    <row r="14710" spans="1:10" ht="114.75">
      <c r="A14710" s="72">
        <v>14706</v>
      </c>
      <c r="B14710" s="88" t="s">
        <v>835</v>
      </c>
      <c r="C14710" s="89" t="s">
        <v>8714</v>
      </c>
      <c r="D14710" s="90" t="s">
        <v>8715</v>
      </c>
      <c r="E14710" s="75" t="s">
        <v>185</v>
      </c>
      <c r="F14710" s="88" t="s">
        <v>8585</v>
      </c>
      <c r="G14710" s="88" t="s">
        <v>3694</v>
      </c>
      <c r="H14710" s="93">
        <v>28420</v>
      </c>
      <c r="I14710" s="92">
        <v>0.38</v>
      </c>
      <c r="J14710" s="93">
        <v>17620.400000000001</v>
      </c>
    </row>
    <row r="14711" spans="1:10" ht="114.75">
      <c r="A14711" s="72">
        <v>14707</v>
      </c>
      <c r="B14711" s="88" t="s">
        <v>835</v>
      </c>
      <c r="C14711" s="89" t="s">
        <v>8716</v>
      </c>
      <c r="D14711" s="90" t="s">
        <v>8717</v>
      </c>
      <c r="E14711" s="75" t="s">
        <v>185</v>
      </c>
      <c r="F14711" s="88" t="s">
        <v>8585</v>
      </c>
      <c r="G14711" s="88" t="s">
        <v>3694</v>
      </c>
      <c r="H14711" s="93">
        <v>30190</v>
      </c>
      <c r="I14711" s="92">
        <v>0.38</v>
      </c>
      <c r="J14711" s="93">
        <v>18717.8</v>
      </c>
    </row>
    <row r="14712" spans="1:10" ht="114.75">
      <c r="A14712" s="72">
        <v>14708</v>
      </c>
      <c r="B14712" s="88" t="s">
        <v>835</v>
      </c>
      <c r="C14712" s="89" t="s">
        <v>8718</v>
      </c>
      <c r="D14712" s="90" t="s">
        <v>8719</v>
      </c>
      <c r="E14712" s="75" t="s">
        <v>185</v>
      </c>
      <c r="F14712" s="88" t="s">
        <v>8585</v>
      </c>
      <c r="G14712" s="88" t="s">
        <v>3694</v>
      </c>
      <c r="H14712" s="93">
        <v>32260</v>
      </c>
      <c r="I14712" s="92">
        <v>0.38</v>
      </c>
      <c r="J14712" s="93">
        <v>20001.2</v>
      </c>
    </row>
    <row r="14713" spans="1:10" ht="114.75">
      <c r="A14713" s="72">
        <v>14709</v>
      </c>
      <c r="B14713" s="88" t="s">
        <v>835</v>
      </c>
      <c r="C14713" s="89" t="s">
        <v>8720</v>
      </c>
      <c r="D14713" s="90" t="s">
        <v>8721</v>
      </c>
      <c r="E14713" s="75" t="s">
        <v>185</v>
      </c>
      <c r="F14713" s="88" t="s">
        <v>8585</v>
      </c>
      <c r="G14713" s="88" t="s">
        <v>3694</v>
      </c>
      <c r="H14713" s="93">
        <v>34330</v>
      </c>
      <c r="I14713" s="92">
        <v>0.38</v>
      </c>
      <c r="J14713" s="93">
        <v>21284.6</v>
      </c>
    </row>
    <row r="14714" spans="1:10" ht="114.75">
      <c r="A14714" s="72">
        <v>14710</v>
      </c>
      <c r="B14714" s="88" t="s">
        <v>835</v>
      </c>
      <c r="C14714" s="89" t="s">
        <v>8670</v>
      </c>
      <c r="D14714" s="90" t="s">
        <v>8671</v>
      </c>
      <c r="E14714" s="75" t="s">
        <v>185</v>
      </c>
      <c r="F14714" s="88" t="s">
        <v>8585</v>
      </c>
      <c r="G14714" s="88" t="s">
        <v>3694</v>
      </c>
      <c r="H14714" s="93">
        <v>35020</v>
      </c>
      <c r="I14714" s="92">
        <v>0.38</v>
      </c>
      <c r="J14714" s="93">
        <v>21712.400000000001</v>
      </c>
    </row>
    <row r="14715" spans="1:10" ht="114.75">
      <c r="A14715" s="72">
        <v>14711</v>
      </c>
      <c r="B14715" s="88" t="s">
        <v>835</v>
      </c>
      <c r="C14715" s="89" t="s">
        <v>8672</v>
      </c>
      <c r="D14715" s="90" t="s">
        <v>8673</v>
      </c>
      <c r="E14715" s="75" t="s">
        <v>185</v>
      </c>
      <c r="F14715" s="88" t="s">
        <v>8585</v>
      </c>
      <c r="G14715" s="88" t="s">
        <v>3694</v>
      </c>
      <c r="H14715" s="93">
        <v>36780</v>
      </c>
      <c r="I14715" s="92">
        <v>0.38</v>
      </c>
      <c r="J14715" s="93">
        <v>22803.599999999999</v>
      </c>
    </row>
    <row r="14716" spans="1:10" ht="114.75">
      <c r="A14716" s="72">
        <v>14712</v>
      </c>
      <c r="B14716" s="88" t="s">
        <v>835</v>
      </c>
      <c r="C14716" s="89" t="s">
        <v>8674</v>
      </c>
      <c r="D14716" s="90" t="s">
        <v>8675</v>
      </c>
      <c r="E14716" s="75" t="s">
        <v>185</v>
      </c>
      <c r="F14716" s="88" t="s">
        <v>8585</v>
      </c>
      <c r="G14716" s="88" t="s">
        <v>3694</v>
      </c>
      <c r="H14716" s="93">
        <v>38550</v>
      </c>
      <c r="I14716" s="92">
        <v>0.38</v>
      </c>
      <c r="J14716" s="93">
        <v>23901</v>
      </c>
    </row>
    <row r="14717" spans="1:10" ht="114.75">
      <c r="A14717" s="72">
        <v>14713</v>
      </c>
      <c r="B14717" s="88" t="s">
        <v>835</v>
      </c>
      <c r="C14717" s="89" t="s">
        <v>8676</v>
      </c>
      <c r="D14717" s="90" t="s">
        <v>8677</v>
      </c>
      <c r="E14717" s="75" t="s">
        <v>185</v>
      </c>
      <c r="F14717" s="88" t="s">
        <v>8585</v>
      </c>
      <c r="G14717" s="88" t="s">
        <v>3694</v>
      </c>
      <c r="H14717" s="93">
        <v>40320</v>
      </c>
      <c r="I14717" s="92">
        <v>0.38</v>
      </c>
      <c r="J14717" s="93">
        <v>24998.400000000001</v>
      </c>
    </row>
    <row r="14718" spans="1:10" ht="114.75">
      <c r="A14718" s="72">
        <v>14714</v>
      </c>
      <c r="B14718" s="88" t="s">
        <v>835</v>
      </c>
      <c r="C14718" s="89" t="s">
        <v>8678</v>
      </c>
      <c r="D14718" s="90" t="s">
        <v>8679</v>
      </c>
      <c r="E14718" s="75" t="s">
        <v>185</v>
      </c>
      <c r="F14718" s="88" t="s">
        <v>8585</v>
      </c>
      <c r="G14718" s="88" t="s">
        <v>3694</v>
      </c>
      <c r="H14718" s="95">
        <v>41450</v>
      </c>
      <c r="I14718" s="92">
        <v>0.38</v>
      </c>
      <c r="J14718" s="93">
        <v>25699</v>
      </c>
    </row>
    <row r="14719" spans="1:10" ht="114.75">
      <c r="A14719" s="72">
        <v>14715</v>
      </c>
      <c r="B14719" s="88" t="s">
        <v>835</v>
      </c>
      <c r="C14719" s="89" t="s">
        <v>8650</v>
      </c>
      <c r="D14719" s="90" t="s">
        <v>8651</v>
      </c>
      <c r="E14719" s="75" t="s">
        <v>185</v>
      </c>
      <c r="F14719" s="88" t="s">
        <v>8585</v>
      </c>
      <c r="G14719" s="88" t="s">
        <v>3694</v>
      </c>
      <c r="H14719" s="93">
        <v>18760</v>
      </c>
      <c r="I14719" s="92">
        <v>0.38</v>
      </c>
      <c r="J14719" s="93">
        <v>11631.2</v>
      </c>
    </row>
    <row r="14720" spans="1:10" ht="114.75">
      <c r="A14720" s="72">
        <v>14716</v>
      </c>
      <c r="B14720" s="88" t="s">
        <v>835</v>
      </c>
      <c r="C14720" s="89" t="s">
        <v>8680</v>
      </c>
      <c r="D14720" s="90" t="s">
        <v>8681</v>
      </c>
      <c r="E14720" s="75" t="s">
        <v>185</v>
      </c>
      <c r="F14720" s="88" t="s">
        <v>8585</v>
      </c>
      <c r="G14720" s="88" t="s">
        <v>3694</v>
      </c>
      <c r="H14720" s="95">
        <v>42570</v>
      </c>
      <c r="I14720" s="92">
        <v>0.38</v>
      </c>
      <c r="J14720" s="93">
        <v>26393.4</v>
      </c>
    </row>
    <row r="14721" spans="1:10" ht="114.75">
      <c r="A14721" s="72">
        <v>14717</v>
      </c>
      <c r="B14721" s="88" t="s">
        <v>835</v>
      </c>
      <c r="C14721" s="89" t="s">
        <v>8682</v>
      </c>
      <c r="D14721" s="90" t="s">
        <v>8683</v>
      </c>
      <c r="E14721" s="75" t="s">
        <v>185</v>
      </c>
      <c r="F14721" s="88" t="s">
        <v>8585</v>
      </c>
      <c r="G14721" s="88" t="s">
        <v>3694</v>
      </c>
      <c r="H14721" s="95">
        <v>44700</v>
      </c>
      <c r="I14721" s="92">
        <v>0.38</v>
      </c>
      <c r="J14721" s="93">
        <v>27714</v>
      </c>
    </row>
    <row r="14722" spans="1:10" ht="114.75">
      <c r="A14722" s="72">
        <v>14718</v>
      </c>
      <c r="B14722" s="88" t="s">
        <v>835</v>
      </c>
      <c r="C14722" s="89" t="s">
        <v>8684</v>
      </c>
      <c r="D14722" s="90" t="s">
        <v>8685</v>
      </c>
      <c r="E14722" s="75" t="s">
        <v>185</v>
      </c>
      <c r="F14722" s="88" t="s">
        <v>8585</v>
      </c>
      <c r="G14722" s="88" t="s">
        <v>3694</v>
      </c>
      <c r="H14722" s="95">
        <v>46840</v>
      </c>
      <c r="I14722" s="92">
        <v>0.38</v>
      </c>
      <c r="J14722" s="93">
        <v>29040.799999999999</v>
      </c>
    </row>
    <row r="14723" spans="1:10" ht="114.75">
      <c r="A14723" s="72">
        <v>14719</v>
      </c>
      <c r="B14723" s="88" t="s">
        <v>835</v>
      </c>
      <c r="C14723" s="89" t="s">
        <v>8652</v>
      </c>
      <c r="D14723" s="90" t="s">
        <v>8653</v>
      </c>
      <c r="E14723" s="75" t="s">
        <v>185</v>
      </c>
      <c r="F14723" s="88" t="s">
        <v>8585</v>
      </c>
      <c r="G14723" s="88" t="s">
        <v>3694</v>
      </c>
      <c r="H14723" s="93">
        <v>19820</v>
      </c>
      <c r="I14723" s="92">
        <v>0.38</v>
      </c>
      <c r="J14723" s="93">
        <v>12288.4</v>
      </c>
    </row>
    <row r="14724" spans="1:10" ht="114.75">
      <c r="A14724" s="72">
        <v>14720</v>
      </c>
      <c r="B14724" s="88" t="s">
        <v>835</v>
      </c>
      <c r="C14724" s="89" t="s">
        <v>8686</v>
      </c>
      <c r="D14724" s="90" t="s">
        <v>8687</v>
      </c>
      <c r="E14724" s="75" t="s">
        <v>185</v>
      </c>
      <c r="F14724" s="88" t="s">
        <v>8585</v>
      </c>
      <c r="G14724" s="88" t="s">
        <v>3694</v>
      </c>
      <c r="H14724" s="95">
        <v>48970</v>
      </c>
      <c r="I14724" s="92">
        <v>0.38</v>
      </c>
      <c r="J14724" s="93">
        <v>30361.4</v>
      </c>
    </row>
    <row r="14725" spans="1:10" ht="114.75">
      <c r="A14725" s="72">
        <v>14721</v>
      </c>
      <c r="B14725" s="88" t="s">
        <v>835</v>
      </c>
      <c r="C14725" s="89" t="s">
        <v>8654</v>
      </c>
      <c r="D14725" s="90" t="s">
        <v>8655</v>
      </c>
      <c r="E14725" s="75" t="s">
        <v>185</v>
      </c>
      <c r="F14725" s="88" t="s">
        <v>8585</v>
      </c>
      <c r="G14725" s="88" t="s">
        <v>3694</v>
      </c>
      <c r="H14725" s="93">
        <v>20890</v>
      </c>
      <c r="I14725" s="92">
        <v>0.38</v>
      </c>
      <c r="J14725" s="93">
        <v>12951.8</v>
      </c>
    </row>
    <row r="14726" spans="1:10" ht="114.75">
      <c r="A14726" s="72">
        <v>14722</v>
      </c>
      <c r="B14726" s="88" t="s">
        <v>835</v>
      </c>
      <c r="C14726" s="89" t="s">
        <v>8656</v>
      </c>
      <c r="D14726" s="90" t="s">
        <v>8657</v>
      </c>
      <c r="E14726" s="75" t="s">
        <v>185</v>
      </c>
      <c r="F14726" s="88" t="s">
        <v>8585</v>
      </c>
      <c r="G14726" s="88" t="s">
        <v>3694</v>
      </c>
      <c r="H14726" s="93">
        <v>21990</v>
      </c>
      <c r="I14726" s="92">
        <v>0.38</v>
      </c>
      <c r="J14726" s="93">
        <v>13633.8</v>
      </c>
    </row>
    <row r="14727" spans="1:10" ht="114.75">
      <c r="A14727" s="72">
        <v>14723</v>
      </c>
      <c r="B14727" s="88" t="s">
        <v>835</v>
      </c>
      <c r="C14727" s="89" t="s">
        <v>8658</v>
      </c>
      <c r="D14727" s="90" t="s">
        <v>8659</v>
      </c>
      <c r="E14727" s="75" t="s">
        <v>185</v>
      </c>
      <c r="F14727" s="88" t="s">
        <v>8585</v>
      </c>
      <c r="G14727" s="88" t="s">
        <v>3694</v>
      </c>
      <c r="H14727" s="93">
        <v>23060</v>
      </c>
      <c r="I14727" s="92">
        <v>0.38</v>
      </c>
      <c r="J14727" s="93">
        <v>14297.2</v>
      </c>
    </row>
    <row r="14728" spans="1:10" ht="114.75">
      <c r="A14728" s="72">
        <v>14724</v>
      </c>
      <c r="B14728" s="88" t="s">
        <v>835</v>
      </c>
      <c r="C14728" s="89" t="s">
        <v>8660</v>
      </c>
      <c r="D14728" s="90" t="s">
        <v>8661</v>
      </c>
      <c r="E14728" s="75" t="s">
        <v>185</v>
      </c>
      <c r="F14728" s="88" t="s">
        <v>8585</v>
      </c>
      <c r="G14728" s="88" t="s">
        <v>3694</v>
      </c>
      <c r="H14728" s="93">
        <v>24530</v>
      </c>
      <c r="I14728" s="92">
        <v>0.38</v>
      </c>
      <c r="J14728" s="93">
        <v>15208.6</v>
      </c>
    </row>
    <row r="14729" spans="1:10" ht="114.75">
      <c r="A14729" s="72">
        <v>14725</v>
      </c>
      <c r="B14729" s="88" t="s">
        <v>835</v>
      </c>
      <c r="C14729" s="89" t="s">
        <v>8662</v>
      </c>
      <c r="D14729" s="90" t="s">
        <v>8663</v>
      </c>
      <c r="E14729" s="75" t="s">
        <v>185</v>
      </c>
      <c r="F14729" s="88" t="s">
        <v>8585</v>
      </c>
      <c r="G14729" s="88" t="s">
        <v>3694</v>
      </c>
      <c r="H14729" s="93">
        <v>25610</v>
      </c>
      <c r="I14729" s="92">
        <v>0.38</v>
      </c>
      <c r="J14729" s="93">
        <v>15878.2</v>
      </c>
    </row>
    <row r="14730" spans="1:10" ht="114.75">
      <c r="A14730" s="72">
        <v>14726</v>
      </c>
      <c r="B14730" s="88" t="s">
        <v>835</v>
      </c>
      <c r="C14730" s="89" t="s">
        <v>8664</v>
      </c>
      <c r="D14730" s="90" t="s">
        <v>8665</v>
      </c>
      <c r="E14730" s="75" t="s">
        <v>185</v>
      </c>
      <c r="F14730" s="88" t="s">
        <v>8585</v>
      </c>
      <c r="G14730" s="88" t="s">
        <v>3694</v>
      </c>
      <c r="H14730" s="93">
        <v>27380</v>
      </c>
      <c r="I14730" s="92">
        <v>0.38</v>
      </c>
      <c r="J14730" s="93">
        <v>16975.599999999999</v>
      </c>
    </row>
    <row r="14731" spans="1:10" ht="114.75">
      <c r="A14731" s="72">
        <v>14727</v>
      </c>
      <c r="B14731" s="88" t="s">
        <v>835</v>
      </c>
      <c r="C14731" s="89" t="s">
        <v>8666</v>
      </c>
      <c r="D14731" s="90" t="s">
        <v>8667</v>
      </c>
      <c r="E14731" s="75" t="s">
        <v>185</v>
      </c>
      <c r="F14731" s="88" t="s">
        <v>8585</v>
      </c>
      <c r="G14731" s="88" t="s">
        <v>3694</v>
      </c>
      <c r="H14731" s="93">
        <v>29450</v>
      </c>
      <c r="I14731" s="92">
        <v>0.38</v>
      </c>
      <c r="J14731" s="93">
        <v>18259</v>
      </c>
    </row>
    <row r="14732" spans="1:10" ht="114.75">
      <c r="A14732" s="72">
        <v>14728</v>
      </c>
      <c r="B14732" s="88" t="s">
        <v>835</v>
      </c>
      <c r="C14732" s="89" t="s">
        <v>8668</v>
      </c>
      <c r="D14732" s="90" t="s">
        <v>8669</v>
      </c>
      <c r="E14732" s="75" t="s">
        <v>185</v>
      </c>
      <c r="F14732" s="88" t="s">
        <v>8585</v>
      </c>
      <c r="G14732" s="88" t="s">
        <v>3694</v>
      </c>
      <c r="H14732" s="93">
        <v>31520</v>
      </c>
      <c r="I14732" s="92">
        <v>0.38</v>
      </c>
      <c r="J14732" s="93">
        <v>19542.400000000001</v>
      </c>
    </row>
    <row r="14733" spans="1:10" ht="127.5">
      <c r="A14733" s="72">
        <v>14729</v>
      </c>
      <c r="B14733" s="88" t="s">
        <v>835</v>
      </c>
      <c r="C14733" s="100" t="s">
        <v>8740</v>
      </c>
      <c r="D14733" s="99" t="s">
        <v>8741</v>
      </c>
      <c r="E14733" s="75" t="s">
        <v>185</v>
      </c>
      <c r="F14733" s="100" t="s">
        <v>8585</v>
      </c>
      <c r="G14733" s="88" t="s">
        <v>3694</v>
      </c>
      <c r="H14733" s="110">
        <v>79850</v>
      </c>
      <c r="I14733" s="92">
        <v>0.38</v>
      </c>
      <c r="J14733" s="93">
        <v>49507</v>
      </c>
    </row>
    <row r="14734" spans="1:10" ht="127.5">
      <c r="A14734" s="72">
        <v>14730</v>
      </c>
      <c r="B14734" s="88" t="s">
        <v>835</v>
      </c>
      <c r="C14734" s="100" t="s">
        <v>8742</v>
      </c>
      <c r="D14734" s="99" t="s">
        <v>8743</v>
      </c>
      <c r="E14734" s="75" t="s">
        <v>185</v>
      </c>
      <c r="F14734" s="100" t="s">
        <v>8585</v>
      </c>
      <c r="G14734" s="88" t="s">
        <v>3694</v>
      </c>
      <c r="H14734" s="110">
        <v>84120</v>
      </c>
      <c r="I14734" s="92">
        <v>0.38</v>
      </c>
      <c r="J14734" s="93">
        <v>52154.400000000001</v>
      </c>
    </row>
    <row r="14735" spans="1:10" ht="127.5">
      <c r="A14735" s="72">
        <v>14731</v>
      </c>
      <c r="B14735" s="88" t="s">
        <v>835</v>
      </c>
      <c r="C14735" s="100" t="s">
        <v>8744</v>
      </c>
      <c r="D14735" s="99" t="s">
        <v>8745</v>
      </c>
      <c r="E14735" s="75" t="s">
        <v>185</v>
      </c>
      <c r="F14735" s="100" t="s">
        <v>8585</v>
      </c>
      <c r="G14735" s="88" t="s">
        <v>3694</v>
      </c>
      <c r="H14735" s="110">
        <v>88380</v>
      </c>
      <c r="I14735" s="92">
        <v>0.38</v>
      </c>
      <c r="J14735" s="93">
        <v>54795.6</v>
      </c>
    </row>
    <row r="14736" spans="1:10" ht="127.5">
      <c r="A14736" s="72">
        <v>14732</v>
      </c>
      <c r="B14736" s="88" t="s">
        <v>835</v>
      </c>
      <c r="C14736" s="100" t="s">
        <v>8746</v>
      </c>
      <c r="D14736" s="99" t="s">
        <v>8747</v>
      </c>
      <c r="E14736" s="75" t="s">
        <v>185</v>
      </c>
      <c r="F14736" s="100" t="s">
        <v>8585</v>
      </c>
      <c r="G14736" s="88" t="s">
        <v>3694</v>
      </c>
      <c r="H14736" s="110">
        <v>92650</v>
      </c>
      <c r="I14736" s="92">
        <v>0.38</v>
      </c>
      <c r="J14736" s="93">
        <v>57443</v>
      </c>
    </row>
    <row r="14737" spans="1:10" ht="127.5">
      <c r="A14737" s="72">
        <v>14733</v>
      </c>
      <c r="B14737" s="88" t="s">
        <v>835</v>
      </c>
      <c r="C14737" s="100" t="s">
        <v>8748</v>
      </c>
      <c r="D14737" s="99" t="s">
        <v>8749</v>
      </c>
      <c r="E14737" s="75" t="s">
        <v>185</v>
      </c>
      <c r="F14737" s="100" t="s">
        <v>8585</v>
      </c>
      <c r="G14737" s="88" t="s">
        <v>3694</v>
      </c>
      <c r="H14737" s="110">
        <v>96910</v>
      </c>
      <c r="I14737" s="92">
        <v>0.38</v>
      </c>
      <c r="J14737" s="93">
        <v>60084.2</v>
      </c>
    </row>
    <row r="14738" spans="1:10" ht="127.5">
      <c r="A14738" s="72">
        <v>14734</v>
      </c>
      <c r="B14738" s="88" t="s">
        <v>835</v>
      </c>
      <c r="C14738" s="100" t="s">
        <v>8750</v>
      </c>
      <c r="D14738" s="99" t="s">
        <v>8751</v>
      </c>
      <c r="E14738" s="75" t="s">
        <v>185</v>
      </c>
      <c r="F14738" s="100" t="s">
        <v>8585</v>
      </c>
      <c r="G14738" s="88" t="s">
        <v>3694</v>
      </c>
      <c r="H14738" s="110">
        <v>101180</v>
      </c>
      <c r="I14738" s="92">
        <v>0.38</v>
      </c>
      <c r="J14738" s="93">
        <v>62731.6</v>
      </c>
    </row>
    <row r="14739" spans="1:10" ht="114.75">
      <c r="A14739" s="72">
        <v>14735</v>
      </c>
      <c r="B14739" s="88" t="s">
        <v>835</v>
      </c>
      <c r="C14739" s="98" t="s">
        <v>8823</v>
      </c>
      <c r="D14739" s="99" t="s">
        <v>8824</v>
      </c>
      <c r="E14739" s="75" t="s">
        <v>185</v>
      </c>
      <c r="F14739" s="100" t="s">
        <v>8822</v>
      </c>
      <c r="G14739" s="88" t="s">
        <v>3694</v>
      </c>
      <c r="H14739" s="105">
        <v>14066</v>
      </c>
      <c r="I14739" s="92">
        <v>0.38</v>
      </c>
      <c r="J14739" s="93">
        <v>8720.92</v>
      </c>
    </row>
    <row r="14740" spans="1:10" ht="114.75">
      <c r="A14740" s="72">
        <v>14736</v>
      </c>
      <c r="B14740" s="88" t="s">
        <v>835</v>
      </c>
      <c r="C14740" s="98" t="s">
        <v>8825</v>
      </c>
      <c r="D14740" s="99" t="s">
        <v>8826</v>
      </c>
      <c r="E14740" s="75" t="s">
        <v>185</v>
      </c>
      <c r="F14740" s="100" t="s">
        <v>8822</v>
      </c>
      <c r="G14740" s="88" t="s">
        <v>3694</v>
      </c>
      <c r="H14740" s="105">
        <v>14566</v>
      </c>
      <c r="I14740" s="92">
        <v>0.38</v>
      </c>
      <c r="J14740" s="93">
        <v>9030.92</v>
      </c>
    </row>
    <row r="14741" spans="1:10" ht="114.75">
      <c r="A14741" s="72">
        <v>14737</v>
      </c>
      <c r="B14741" s="88" t="s">
        <v>835</v>
      </c>
      <c r="C14741" s="98" t="s">
        <v>8827</v>
      </c>
      <c r="D14741" s="99" t="s">
        <v>8828</v>
      </c>
      <c r="E14741" s="75" t="s">
        <v>185</v>
      </c>
      <c r="F14741" s="100" t="s">
        <v>8822</v>
      </c>
      <c r="G14741" s="88" t="s">
        <v>3694</v>
      </c>
      <c r="H14741" s="105">
        <v>15066</v>
      </c>
      <c r="I14741" s="92">
        <v>0.38</v>
      </c>
      <c r="J14741" s="93">
        <v>9340.92</v>
      </c>
    </row>
    <row r="14742" spans="1:10" ht="114.75">
      <c r="A14742" s="72">
        <v>14738</v>
      </c>
      <c r="B14742" s="88" t="s">
        <v>835</v>
      </c>
      <c r="C14742" s="98" t="s">
        <v>8829</v>
      </c>
      <c r="D14742" s="99" t="s">
        <v>8830</v>
      </c>
      <c r="E14742" s="75" t="s">
        <v>185</v>
      </c>
      <c r="F14742" s="100" t="s">
        <v>8822</v>
      </c>
      <c r="G14742" s="88" t="s">
        <v>3694</v>
      </c>
      <c r="H14742" s="105">
        <v>15566</v>
      </c>
      <c r="I14742" s="92">
        <v>0.38</v>
      </c>
      <c r="J14742" s="93">
        <v>9650.92</v>
      </c>
    </row>
    <row r="14743" spans="1:10" ht="114.75">
      <c r="A14743" s="72">
        <v>14739</v>
      </c>
      <c r="B14743" s="88" t="s">
        <v>835</v>
      </c>
      <c r="C14743" s="98" t="s">
        <v>8831</v>
      </c>
      <c r="D14743" s="99" t="s">
        <v>8832</v>
      </c>
      <c r="E14743" s="75" t="s">
        <v>185</v>
      </c>
      <c r="F14743" s="100" t="s">
        <v>8822</v>
      </c>
      <c r="G14743" s="88" t="s">
        <v>3694</v>
      </c>
      <c r="H14743" s="105">
        <v>16055</v>
      </c>
      <c r="I14743" s="92">
        <v>0.38</v>
      </c>
      <c r="J14743" s="93">
        <v>9954.1</v>
      </c>
    </row>
    <row r="14744" spans="1:10" ht="114.75">
      <c r="A14744" s="72">
        <v>14740</v>
      </c>
      <c r="B14744" s="88" t="s">
        <v>835</v>
      </c>
      <c r="C14744" s="98" t="s">
        <v>8833</v>
      </c>
      <c r="D14744" s="99" t="s">
        <v>8834</v>
      </c>
      <c r="E14744" s="75" t="s">
        <v>185</v>
      </c>
      <c r="F14744" s="100" t="s">
        <v>8822</v>
      </c>
      <c r="G14744" s="88" t="s">
        <v>3694</v>
      </c>
      <c r="H14744" s="105">
        <v>17024</v>
      </c>
      <c r="I14744" s="92">
        <v>0.38</v>
      </c>
      <c r="J14744" s="93">
        <v>10554.88</v>
      </c>
    </row>
    <row r="14745" spans="1:10" ht="114.75">
      <c r="A14745" s="72">
        <v>14741</v>
      </c>
      <c r="B14745" s="88" t="s">
        <v>835</v>
      </c>
      <c r="C14745" s="98" t="s">
        <v>8835</v>
      </c>
      <c r="D14745" s="99" t="s">
        <v>8836</v>
      </c>
      <c r="E14745" s="75" t="s">
        <v>185</v>
      </c>
      <c r="F14745" s="100" t="s">
        <v>8822</v>
      </c>
      <c r="G14745" s="88" t="s">
        <v>3694</v>
      </c>
      <c r="H14745" s="105">
        <v>18279</v>
      </c>
      <c r="I14745" s="92">
        <v>0.38</v>
      </c>
      <c r="J14745" s="93">
        <v>11332.98</v>
      </c>
    </row>
    <row r="14746" spans="1:10" ht="114.75">
      <c r="A14746" s="72">
        <v>14742</v>
      </c>
      <c r="B14746" s="88" t="s">
        <v>835</v>
      </c>
      <c r="C14746" s="98" t="s">
        <v>8837</v>
      </c>
      <c r="D14746" s="99" t="s">
        <v>8838</v>
      </c>
      <c r="E14746" s="75" t="s">
        <v>185</v>
      </c>
      <c r="F14746" s="100" t="s">
        <v>8822</v>
      </c>
      <c r="G14746" s="88" t="s">
        <v>3694</v>
      </c>
      <c r="H14746" s="105">
        <v>19533</v>
      </c>
      <c r="I14746" s="92">
        <v>0.38</v>
      </c>
      <c r="J14746" s="93">
        <v>12110.46</v>
      </c>
    </row>
    <row r="14747" spans="1:10" ht="114.75">
      <c r="A14747" s="72">
        <v>14743</v>
      </c>
      <c r="B14747" s="88" t="s">
        <v>835</v>
      </c>
      <c r="C14747" s="98" t="s">
        <v>8839</v>
      </c>
      <c r="D14747" s="99" t="s">
        <v>8840</v>
      </c>
      <c r="E14747" s="75" t="s">
        <v>185</v>
      </c>
      <c r="F14747" s="100" t="s">
        <v>8822</v>
      </c>
      <c r="G14747" s="88" t="s">
        <v>3694</v>
      </c>
      <c r="H14747" s="105">
        <v>20798</v>
      </c>
      <c r="I14747" s="92">
        <v>0.38</v>
      </c>
      <c r="J14747" s="93">
        <v>12894.76</v>
      </c>
    </row>
    <row r="14748" spans="1:10" ht="114.75">
      <c r="A14748" s="72">
        <v>14744</v>
      </c>
      <c r="B14748" s="88" t="s">
        <v>835</v>
      </c>
      <c r="C14748" s="98" t="s">
        <v>8841</v>
      </c>
      <c r="D14748" s="99" t="s">
        <v>8842</v>
      </c>
      <c r="E14748" s="75" t="s">
        <v>185</v>
      </c>
      <c r="F14748" s="100" t="s">
        <v>8822</v>
      </c>
      <c r="G14748" s="88" t="s">
        <v>3694</v>
      </c>
      <c r="H14748" s="105">
        <v>22053</v>
      </c>
      <c r="I14748" s="92">
        <v>0.38</v>
      </c>
      <c r="J14748" s="93">
        <v>13672.86</v>
      </c>
    </row>
    <row r="14749" spans="1:10" ht="114.75">
      <c r="A14749" s="72">
        <v>14745</v>
      </c>
      <c r="B14749" s="88" t="s">
        <v>835</v>
      </c>
      <c r="C14749" s="98" t="s">
        <v>8820</v>
      </c>
      <c r="D14749" s="99" t="s">
        <v>8821</v>
      </c>
      <c r="E14749" s="75" t="s">
        <v>185</v>
      </c>
      <c r="F14749" s="100" t="s">
        <v>8822</v>
      </c>
      <c r="G14749" s="88" t="s">
        <v>3694</v>
      </c>
      <c r="H14749" s="105">
        <v>13577</v>
      </c>
      <c r="I14749" s="92">
        <v>0.38</v>
      </c>
      <c r="J14749" s="93">
        <v>8417.74</v>
      </c>
    </row>
    <row r="14750" spans="1:10" ht="127.5">
      <c r="A14750" s="72">
        <v>14746</v>
      </c>
      <c r="B14750" s="88" t="s">
        <v>835</v>
      </c>
      <c r="C14750" s="98" t="s">
        <v>8843</v>
      </c>
      <c r="D14750" s="99" t="s">
        <v>8844</v>
      </c>
      <c r="E14750" s="75" t="s">
        <v>185</v>
      </c>
      <c r="F14750" s="100" t="s">
        <v>8822</v>
      </c>
      <c r="G14750" s="88" t="s">
        <v>3694</v>
      </c>
      <c r="H14750" s="105">
        <v>17598</v>
      </c>
      <c r="I14750" s="92">
        <v>0.38</v>
      </c>
      <c r="J14750" s="93">
        <v>10910.76</v>
      </c>
    </row>
    <row r="14751" spans="1:10" ht="127.5">
      <c r="A14751" s="72">
        <v>14747</v>
      </c>
      <c r="B14751" s="88" t="s">
        <v>835</v>
      </c>
      <c r="C14751" s="98" t="s">
        <v>8845</v>
      </c>
      <c r="D14751" s="99" t="s">
        <v>8846</v>
      </c>
      <c r="E14751" s="75" t="s">
        <v>185</v>
      </c>
      <c r="F14751" s="100" t="s">
        <v>8822</v>
      </c>
      <c r="G14751" s="88" t="s">
        <v>3694</v>
      </c>
      <c r="H14751" s="105">
        <v>18113</v>
      </c>
      <c r="I14751" s="92">
        <v>0.38</v>
      </c>
      <c r="J14751" s="93">
        <v>11230.06</v>
      </c>
    </row>
    <row r="14752" spans="1:10" ht="127.5">
      <c r="A14752" s="72">
        <v>14748</v>
      </c>
      <c r="B14752" s="88" t="s">
        <v>835</v>
      </c>
      <c r="C14752" s="98" t="s">
        <v>8847</v>
      </c>
      <c r="D14752" s="99" t="s">
        <v>8848</v>
      </c>
      <c r="E14752" s="75" t="s">
        <v>185</v>
      </c>
      <c r="F14752" s="100" t="s">
        <v>8822</v>
      </c>
      <c r="G14752" s="88" t="s">
        <v>3694</v>
      </c>
      <c r="H14752" s="105">
        <v>18627</v>
      </c>
      <c r="I14752" s="92">
        <v>0.38</v>
      </c>
      <c r="J14752" s="93">
        <v>11548.74</v>
      </c>
    </row>
    <row r="14753" spans="1:10" ht="127.5">
      <c r="A14753" s="72">
        <v>14749</v>
      </c>
      <c r="B14753" s="88" t="s">
        <v>835</v>
      </c>
      <c r="C14753" s="98" t="s">
        <v>8849</v>
      </c>
      <c r="D14753" s="99" t="s">
        <v>8850</v>
      </c>
      <c r="E14753" s="75" t="s">
        <v>185</v>
      </c>
      <c r="F14753" s="100" t="s">
        <v>8822</v>
      </c>
      <c r="G14753" s="88" t="s">
        <v>3694</v>
      </c>
      <c r="H14753" s="105">
        <v>19142</v>
      </c>
      <c r="I14753" s="92">
        <v>0.38</v>
      </c>
      <c r="J14753" s="93">
        <v>11868.039999999999</v>
      </c>
    </row>
    <row r="14754" spans="1:10" ht="127.5">
      <c r="A14754" s="72">
        <v>14750</v>
      </c>
      <c r="B14754" s="88" t="s">
        <v>835</v>
      </c>
      <c r="C14754" s="98" t="s">
        <v>8851</v>
      </c>
      <c r="D14754" s="99" t="s">
        <v>8852</v>
      </c>
      <c r="E14754" s="75" t="s">
        <v>185</v>
      </c>
      <c r="F14754" s="100" t="s">
        <v>8822</v>
      </c>
      <c r="G14754" s="88" t="s">
        <v>3694</v>
      </c>
      <c r="H14754" s="105">
        <v>19929</v>
      </c>
      <c r="I14754" s="92">
        <v>0.38</v>
      </c>
      <c r="J14754" s="93">
        <v>12355.98</v>
      </c>
    </row>
    <row r="14755" spans="1:10" ht="127.5">
      <c r="A14755" s="72">
        <v>14751</v>
      </c>
      <c r="B14755" s="88" t="s">
        <v>835</v>
      </c>
      <c r="C14755" s="98" t="s">
        <v>8853</v>
      </c>
      <c r="D14755" s="99" t="s">
        <v>8854</v>
      </c>
      <c r="E14755" s="75" t="s">
        <v>185</v>
      </c>
      <c r="F14755" s="100" t="s">
        <v>8822</v>
      </c>
      <c r="G14755" s="88" t="s">
        <v>3694</v>
      </c>
      <c r="H14755" s="105">
        <v>20895</v>
      </c>
      <c r="I14755" s="92">
        <v>0.38</v>
      </c>
      <c r="J14755" s="93">
        <v>12954.9</v>
      </c>
    </row>
    <row r="14756" spans="1:10" ht="127.5">
      <c r="A14756" s="72">
        <v>14752</v>
      </c>
      <c r="B14756" s="88" t="s">
        <v>835</v>
      </c>
      <c r="C14756" s="98" t="s">
        <v>8855</v>
      </c>
      <c r="D14756" s="99" t="s">
        <v>8856</v>
      </c>
      <c r="E14756" s="75" t="s">
        <v>185</v>
      </c>
      <c r="F14756" s="100" t="s">
        <v>8822</v>
      </c>
      <c r="G14756" s="88" t="s">
        <v>3694</v>
      </c>
      <c r="H14756" s="105">
        <v>21861</v>
      </c>
      <c r="I14756" s="92">
        <v>0.38</v>
      </c>
      <c r="J14756" s="93">
        <v>13553.82</v>
      </c>
    </row>
    <row r="14757" spans="1:10" ht="127.5">
      <c r="A14757" s="72">
        <v>14753</v>
      </c>
      <c r="B14757" s="88" t="s">
        <v>835</v>
      </c>
      <c r="C14757" s="98" t="s">
        <v>8857</v>
      </c>
      <c r="D14757" s="99" t="s">
        <v>8858</v>
      </c>
      <c r="E14757" s="75" t="s">
        <v>185</v>
      </c>
      <c r="F14757" s="100" t="s">
        <v>8822</v>
      </c>
      <c r="G14757" s="88" t="s">
        <v>3694</v>
      </c>
      <c r="H14757" s="105">
        <v>22827</v>
      </c>
      <c r="I14757" s="92">
        <v>0.38</v>
      </c>
      <c r="J14757" s="93">
        <v>14152.74</v>
      </c>
    </row>
    <row r="14758" spans="1:10" ht="127.5">
      <c r="A14758" s="72">
        <v>14754</v>
      </c>
      <c r="B14758" s="88" t="s">
        <v>835</v>
      </c>
      <c r="C14758" s="98" t="s">
        <v>8859</v>
      </c>
      <c r="D14758" s="99" t="s">
        <v>8860</v>
      </c>
      <c r="E14758" s="75" t="s">
        <v>185</v>
      </c>
      <c r="F14758" s="100" t="s">
        <v>8822</v>
      </c>
      <c r="G14758" s="88" t="s">
        <v>3694</v>
      </c>
      <c r="H14758" s="105">
        <v>23793</v>
      </c>
      <c r="I14758" s="92">
        <v>0.38</v>
      </c>
      <c r="J14758" s="93">
        <v>14751.66</v>
      </c>
    </row>
    <row r="14759" spans="1:10" ht="127.5">
      <c r="A14759" s="72">
        <v>14755</v>
      </c>
      <c r="B14759" s="88" t="s">
        <v>835</v>
      </c>
      <c r="C14759" s="98" t="s">
        <v>8861</v>
      </c>
      <c r="D14759" s="99" t="s">
        <v>8862</v>
      </c>
      <c r="E14759" s="75" t="s">
        <v>185</v>
      </c>
      <c r="F14759" s="100" t="s">
        <v>8822</v>
      </c>
      <c r="G14759" s="88" t="s">
        <v>3694</v>
      </c>
      <c r="H14759" s="105">
        <v>24759</v>
      </c>
      <c r="I14759" s="92">
        <v>0.38</v>
      </c>
      <c r="J14759" s="93">
        <v>15350.58</v>
      </c>
    </row>
    <row r="14760" spans="1:10" ht="127.5">
      <c r="A14760" s="72">
        <v>14756</v>
      </c>
      <c r="B14760" s="88" t="s">
        <v>835</v>
      </c>
      <c r="C14760" s="98" t="s">
        <v>8863</v>
      </c>
      <c r="D14760" s="99" t="s">
        <v>8864</v>
      </c>
      <c r="E14760" s="75" t="s">
        <v>185</v>
      </c>
      <c r="F14760" s="100" t="s">
        <v>8822</v>
      </c>
      <c r="G14760" s="88" t="s">
        <v>3694</v>
      </c>
      <c r="H14760" s="105">
        <v>25725</v>
      </c>
      <c r="I14760" s="92">
        <v>0.38</v>
      </c>
      <c r="J14760" s="93">
        <v>15949.5</v>
      </c>
    </row>
    <row r="14761" spans="1:10" ht="127.5">
      <c r="A14761" s="72">
        <v>14757</v>
      </c>
      <c r="B14761" s="88" t="s">
        <v>835</v>
      </c>
      <c r="C14761" s="98" t="s">
        <v>8865</v>
      </c>
      <c r="D14761" s="99" t="s">
        <v>8866</v>
      </c>
      <c r="E14761" s="75" t="s">
        <v>185</v>
      </c>
      <c r="F14761" s="100" t="s">
        <v>8822</v>
      </c>
      <c r="G14761" s="88" t="s">
        <v>3694</v>
      </c>
      <c r="H14761" s="105">
        <v>27458</v>
      </c>
      <c r="I14761" s="92">
        <v>0.38</v>
      </c>
      <c r="J14761" s="93">
        <v>17023.96</v>
      </c>
    </row>
    <row r="14762" spans="1:10" ht="76.5">
      <c r="A14762" s="72">
        <v>14758</v>
      </c>
      <c r="B14762" s="88" t="s">
        <v>835</v>
      </c>
      <c r="C14762" s="88" t="s">
        <v>8610</v>
      </c>
      <c r="D14762" s="90" t="s">
        <v>8611</v>
      </c>
      <c r="E14762" s="75" t="s">
        <v>185</v>
      </c>
      <c r="F14762" s="88" t="s">
        <v>8585</v>
      </c>
      <c r="G14762" s="88" t="s">
        <v>3694</v>
      </c>
      <c r="H14762" s="93">
        <v>3730</v>
      </c>
      <c r="I14762" s="92">
        <v>0.38</v>
      </c>
      <c r="J14762" s="93">
        <v>2312.6</v>
      </c>
    </row>
    <row r="14763" spans="1:10" ht="76.5">
      <c r="A14763" s="72">
        <v>14759</v>
      </c>
      <c r="B14763" s="88" t="s">
        <v>835</v>
      </c>
      <c r="C14763" s="88" t="s">
        <v>8612</v>
      </c>
      <c r="D14763" s="90" t="s">
        <v>8613</v>
      </c>
      <c r="E14763" s="75" t="s">
        <v>185</v>
      </c>
      <c r="F14763" s="88" t="s">
        <v>8585</v>
      </c>
      <c r="G14763" s="88" t="s">
        <v>3694</v>
      </c>
      <c r="H14763" s="93">
        <v>3840</v>
      </c>
      <c r="I14763" s="92">
        <v>0.38</v>
      </c>
      <c r="J14763" s="93">
        <v>2380.8000000000002</v>
      </c>
    </row>
    <row r="14764" spans="1:10" ht="89.25">
      <c r="A14764" s="72">
        <v>14760</v>
      </c>
      <c r="B14764" s="88" t="s">
        <v>835</v>
      </c>
      <c r="C14764" s="89" t="s">
        <v>8760</v>
      </c>
      <c r="D14764" s="90" t="s">
        <v>8761</v>
      </c>
      <c r="E14764" s="75" t="s">
        <v>185</v>
      </c>
      <c r="F14764" s="88" t="s">
        <v>8585</v>
      </c>
      <c r="G14764" s="88" t="s">
        <v>3694</v>
      </c>
      <c r="H14764" s="93">
        <v>6350</v>
      </c>
      <c r="I14764" s="92">
        <v>0.38</v>
      </c>
      <c r="J14764" s="93">
        <v>3937</v>
      </c>
    </row>
    <row r="14765" spans="1:10" ht="89.25">
      <c r="A14765" s="72">
        <v>14761</v>
      </c>
      <c r="B14765" s="88" t="s">
        <v>835</v>
      </c>
      <c r="C14765" s="89" t="s">
        <v>8762</v>
      </c>
      <c r="D14765" s="90" t="s">
        <v>8763</v>
      </c>
      <c r="E14765" s="75" t="s">
        <v>185</v>
      </c>
      <c r="F14765" s="88" t="s">
        <v>8585</v>
      </c>
      <c r="G14765" s="88" t="s">
        <v>3694</v>
      </c>
      <c r="H14765" s="93">
        <v>6770</v>
      </c>
      <c r="I14765" s="92">
        <v>0.38</v>
      </c>
      <c r="J14765" s="93">
        <v>4197.3999999999996</v>
      </c>
    </row>
    <row r="14766" spans="1:10" ht="89.25">
      <c r="A14766" s="72">
        <v>14762</v>
      </c>
      <c r="B14766" s="88" t="s">
        <v>835</v>
      </c>
      <c r="C14766" s="89" t="s">
        <v>8756</v>
      </c>
      <c r="D14766" s="90" t="s">
        <v>8757</v>
      </c>
      <c r="E14766" s="75" t="s">
        <v>185</v>
      </c>
      <c r="F14766" s="88" t="s">
        <v>8585</v>
      </c>
      <c r="G14766" s="88" t="s">
        <v>3694</v>
      </c>
      <c r="H14766" s="93">
        <v>4740</v>
      </c>
      <c r="I14766" s="92">
        <v>0.38</v>
      </c>
      <c r="J14766" s="93">
        <v>2938.8</v>
      </c>
    </row>
    <row r="14767" spans="1:10" ht="89.25">
      <c r="A14767" s="72">
        <v>14763</v>
      </c>
      <c r="B14767" s="88" t="s">
        <v>835</v>
      </c>
      <c r="C14767" s="89" t="s">
        <v>8758</v>
      </c>
      <c r="D14767" s="90" t="s">
        <v>8759</v>
      </c>
      <c r="E14767" s="75" t="s">
        <v>185</v>
      </c>
      <c r="F14767" s="88" t="s">
        <v>8585</v>
      </c>
      <c r="G14767" s="88" t="s">
        <v>3694</v>
      </c>
      <c r="H14767" s="93">
        <v>5810</v>
      </c>
      <c r="I14767" s="92">
        <v>0.38</v>
      </c>
      <c r="J14767" s="93">
        <v>3602.2</v>
      </c>
    </row>
    <row r="14768" spans="1:10" ht="89.25">
      <c r="A14768" s="72">
        <v>14764</v>
      </c>
      <c r="B14768" s="88" t="s">
        <v>835</v>
      </c>
      <c r="C14768" s="88" t="s">
        <v>8618</v>
      </c>
      <c r="D14768" s="90" t="s">
        <v>8619</v>
      </c>
      <c r="E14768" s="75" t="s">
        <v>185</v>
      </c>
      <c r="F14768" s="88" t="s">
        <v>8585</v>
      </c>
      <c r="G14768" s="88" t="s">
        <v>3694</v>
      </c>
      <c r="H14768" s="93">
        <v>6350</v>
      </c>
      <c r="I14768" s="92">
        <v>0.38</v>
      </c>
      <c r="J14768" s="93">
        <v>3937</v>
      </c>
    </row>
    <row r="14769" spans="1:10" ht="89.25">
      <c r="A14769" s="72">
        <v>14765</v>
      </c>
      <c r="B14769" s="88" t="s">
        <v>835</v>
      </c>
      <c r="C14769" s="88" t="s">
        <v>8620</v>
      </c>
      <c r="D14769" s="90" t="s">
        <v>8621</v>
      </c>
      <c r="E14769" s="75" t="s">
        <v>185</v>
      </c>
      <c r="F14769" s="88" t="s">
        <v>8585</v>
      </c>
      <c r="G14769" s="88" t="s">
        <v>3694</v>
      </c>
      <c r="H14769" s="93">
        <v>6770</v>
      </c>
      <c r="I14769" s="92">
        <v>0.38</v>
      </c>
      <c r="J14769" s="93">
        <v>4197.3999999999996</v>
      </c>
    </row>
    <row r="14770" spans="1:10" ht="89.25">
      <c r="A14770" s="72">
        <v>14766</v>
      </c>
      <c r="B14770" s="88" t="s">
        <v>835</v>
      </c>
      <c r="C14770" s="88" t="s">
        <v>8614</v>
      </c>
      <c r="D14770" s="90" t="s">
        <v>8615</v>
      </c>
      <c r="E14770" s="75" t="s">
        <v>185</v>
      </c>
      <c r="F14770" s="88" t="s">
        <v>8585</v>
      </c>
      <c r="G14770" s="88" t="s">
        <v>3694</v>
      </c>
      <c r="H14770" s="93">
        <v>4740</v>
      </c>
      <c r="I14770" s="92">
        <v>0.38</v>
      </c>
      <c r="J14770" s="93">
        <v>2938.8</v>
      </c>
    </row>
    <row r="14771" spans="1:10" ht="89.25">
      <c r="A14771" s="72">
        <v>14767</v>
      </c>
      <c r="B14771" s="88" t="s">
        <v>835</v>
      </c>
      <c r="C14771" s="88" t="s">
        <v>8616</v>
      </c>
      <c r="D14771" s="90" t="s">
        <v>8617</v>
      </c>
      <c r="E14771" s="75" t="s">
        <v>185</v>
      </c>
      <c r="F14771" s="88" t="s">
        <v>8585</v>
      </c>
      <c r="G14771" s="88" t="s">
        <v>3694</v>
      </c>
      <c r="H14771" s="93">
        <v>5810</v>
      </c>
      <c r="I14771" s="92">
        <v>0.38</v>
      </c>
      <c r="J14771" s="93">
        <v>3602.2</v>
      </c>
    </row>
    <row r="14772" spans="1:10" ht="89.25">
      <c r="A14772" s="72">
        <v>14768</v>
      </c>
      <c r="B14772" s="88" t="s">
        <v>835</v>
      </c>
      <c r="C14772" s="89" t="s">
        <v>8768</v>
      </c>
      <c r="D14772" s="90" t="s">
        <v>8769</v>
      </c>
      <c r="E14772" s="75" t="s">
        <v>185</v>
      </c>
      <c r="F14772" s="88" t="s">
        <v>8585</v>
      </c>
      <c r="G14772" s="88" t="s">
        <v>3694</v>
      </c>
      <c r="H14772" s="93">
        <v>7190</v>
      </c>
      <c r="I14772" s="92">
        <v>0.38</v>
      </c>
      <c r="J14772" s="93">
        <v>4457.8</v>
      </c>
    </row>
    <row r="14773" spans="1:10" ht="89.25">
      <c r="A14773" s="72">
        <v>14769</v>
      </c>
      <c r="B14773" s="88" t="s">
        <v>835</v>
      </c>
      <c r="C14773" s="89" t="s">
        <v>8770</v>
      </c>
      <c r="D14773" s="90" t="s">
        <v>8771</v>
      </c>
      <c r="E14773" s="75" t="s">
        <v>185</v>
      </c>
      <c r="F14773" s="88" t="s">
        <v>8585</v>
      </c>
      <c r="G14773" s="88" t="s">
        <v>3694</v>
      </c>
      <c r="H14773" s="93">
        <v>7610</v>
      </c>
      <c r="I14773" s="92">
        <v>0.38</v>
      </c>
      <c r="J14773" s="93">
        <v>4718.2</v>
      </c>
    </row>
    <row r="14774" spans="1:10" ht="89.25">
      <c r="A14774" s="72">
        <v>14770</v>
      </c>
      <c r="B14774" s="88" t="s">
        <v>835</v>
      </c>
      <c r="C14774" s="89" t="s">
        <v>8772</v>
      </c>
      <c r="D14774" s="90" t="s">
        <v>8773</v>
      </c>
      <c r="E14774" s="75" t="s">
        <v>185</v>
      </c>
      <c r="F14774" s="88" t="s">
        <v>8585</v>
      </c>
      <c r="G14774" s="88" t="s">
        <v>3694</v>
      </c>
      <c r="H14774" s="93">
        <v>8140</v>
      </c>
      <c r="I14774" s="92">
        <v>0.38</v>
      </c>
      <c r="J14774" s="93">
        <v>5046.8</v>
      </c>
    </row>
    <row r="14775" spans="1:10" ht="89.25">
      <c r="A14775" s="72">
        <v>14771</v>
      </c>
      <c r="B14775" s="88" t="s">
        <v>835</v>
      </c>
      <c r="C14775" s="89" t="s">
        <v>8774</v>
      </c>
      <c r="D14775" s="90" t="s">
        <v>8775</v>
      </c>
      <c r="E14775" s="75" t="s">
        <v>185</v>
      </c>
      <c r="F14775" s="88" t="s">
        <v>8585</v>
      </c>
      <c r="G14775" s="88" t="s">
        <v>3694</v>
      </c>
      <c r="H14775" s="93">
        <v>8240</v>
      </c>
      <c r="I14775" s="92">
        <v>0.38</v>
      </c>
      <c r="J14775" s="93">
        <v>5108.8</v>
      </c>
    </row>
    <row r="14776" spans="1:10" ht="89.25">
      <c r="A14776" s="72">
        <v>14772</v>
      </c>
      <c r="B14776" s="88" t="s">
        <v>835</v>
      </c>
      <c r="C14776" s="89" t="s">
        <v>8776</v>
      </c>
      <c r="D14776" s="90" t="s">
        <v>8777</v>
      </c>
      <c r="E14776" s="75" t="s">
        <v>185</v>
      </c>
      <c r="F14776" s="88" t="s">
        <v>8585</v>
      </c>
      <c r="G14776" s="88" t="s">
        <v>3694</v>
      </c>
      <c r="H14776" s="93">
        <v>9540</v>
      </c>
      <c r="I14776" s="92">
        <v>0.38</v>
      </c>
      <c r="J14776" s="93">
        <v>5914.8</v>
      </c>
    </row>
    <row r="14777" spans="1:10" ht="89.25">
      <c r="A14777" s="72">
        <v>14773</v>
      </c>
      <c r="B14777" s="88" t="s">
        <v>835</v>
      </c>
      <c r="C14777" s="89" t="s">
        <v>8764</v>
      </c>
      <c r="D14777" s="90" t="s">
        <v>8765</v>
      </c>
      <c r="E14777" s="75" t="s">
        <v>185</v>
      </c>
      <c r="F14777" s="88" t="s">
        <v>8585</v>
      </c>
      <c r="G14777" s="88" t="s">
        <v>3694</v>
      </c>
      <c r="H14777" s="93">
        <v>5460</v>
      </c>
      <c r="I14777" s="92">
        <v>0.38</v>
      </c>
      <c r="J14777" s="93">
        <v>3385.2</v>
      </c>
    </row>
    <row r="14778" spans="1:10" ht="89.25">
      <c r="A14778" s="72">
        <v>14774</v>
      </c>
      <c r="B14778" s="88" t="s">
        <v>835</v>
      </c>
      <c r="C14778" s="89" t="s">
        <v>8766</v>
      </c>
      <c r="D14778" s="90" t="s">
        <v>8767</v>
      </c>
      <c r="E14778" s="75" t="s">
        <v>185</v>
      </c>
      <c r="F14778" s="88" t="s">
        <v>8585</v>
      </c>
      <c r="G14778" s="88" t="s">
        <v>3694</v>
      </c>
      <c r="H14778" s="93">
        <v>6550</v>
      </c>
      <c r="I14778" s="92">
        <v>0.38</v>
      </c>
      <c r="J14778" s="93">
        <v>4061</v>
      </c>
    </row>
    <row r="14779" spans="1:10" ht="89.25">
      <c r="A14779" s="72">
        <v>14775</v>
      </c>
      <c r="B14779" s="88" t="s">
        <v>835</v>
      </c>
      <c r="C14779" s="88" t="s">
        <v>8626</v>
      </c>
      <c r="D14779" s="90" t="s">
        <v>8627</v>
      </c>
      <c r="E14779" s="75" t="s">
        <v>185</v>
      </c>
      <c r="F14779" s="88" t="s">
        <v>8585</v>
      </c>
      <c r="G14779" s="88" t="s">
        <v>3694</v>
      </c>
      <c r="H14779" s="93">
        <v>7190</v>
      </c>
      <c r="I14779" s="92">
        <v>0.38</v>
      </c>
      <c r="J14779" s="93">
        <v>4457.8</v>
      </c>
    </row>
    <row r="14780" spans="1:10" ht="89.25">
      <c r="A14780" s="72">
        <v>14776</v>
      </c>
      <c r="B14780" s="88" t="s">
        <v>835</v>
      </c>
      <c r="C14780" s="88" t="s">
        <v>8628</v>
      </c>
      <c r="D14780" s="90" t="s">
        <v>8629</v>
      </c>
      <c r="E14780" s="75" t="s">
        <v>185</v>
      </c>
      <c r="F14780" s="88" t="s">
        <v>8585</v>
      </c>
      <c r="G14780" s="88" t="s">
        <v>3694</v>
      </c>
      <c r="H14780" s="93">
        <v>7610</v>
      </c>
      <c r="I14780" s="92">
        <v>0.38</v>
      </c>
      <c r="J14780" s="93">
        <v>4718.2</v>
      </c>
    </row>
    <row r="14781" spans="1:10" ht="89.25">
      <c r="A14781" s="72">
        <v>14777</v>
      </c>
      <c r="B14781" s="88" t="s">
        <v>835</v>
      </c>
      <c r="C14781" s="88" t="s">
        <v>8630</v>
      </c>
      <c r="D14781" s="90" t="s">
        <v>8631</v>
      </c>
      <c r="E14781" s="75" t="s">
        <v>185</v>
      </c>
      <c r="F14781" s="88" t="s">
        <v>8585</v>
      </c>
      <c r="G14781" s="88" t="s">
        <v>3694</v>
      </c>
      <c r="H14781" s="93">
        <v>8140</v>
      </c>
      <c r="I14781" s="92">
        <v>0.38</v>
      </c>
      <c r="J14781" s="93">
        <v>5046.8</v>
      </c>
    </row>
    <row r="14782" spans="1:10" ht="89.25">
      <c r="A14782" s="72">
        <v>14778</v>
      </c>
      <c r="B14782" s="88" t="s">
        <v>835</v>
      </c>
      <c r="C14782" s="88" t="s">
        <v>8632</v>
      </c>
      <c r="D14782" s="90" t="s">
        <v>8633</v>
      </c>
      <c r="E14782" s="75" t="s">
        <v>185</v>
      </c>
      <c r="F14782" s="88" t="s">
        <v>8585</v>
      </c>
      <c r="G14782" s="88" t="s">
        <v>3694</v>
      </c>
      <c r="H14782" s="93">
        <v>8240</v>
      </c>
      <c r="I14782" s="92">
        <v>0.38</v>
      </c>
      <c r="J14782" s="93">
        <v>5108.8</v>
      </c>
    </row>
    <row r="14783" spans="1:10" ht="89.25">
      <c r="A14783" s="72">
        <v>14779</v>
      </c>
      <c r="B14783" s="88" t="s">
        <v>835</v>
      </c>
      <c r="C14783" s="88" t="s">
        <v>8634</v>
      </c>
      <c r="D14783" s="90" t="s">
        <v>8635</v>
      </c>
      <c r="E14783" s="75" t="s">
        <v>185</v>
      </c>
      <c r="F14783" s="88" t="s">
        <v>8585</v>
      </c>
      <c r="G14783" s="88" t="s">
        <v>3694</v>
      </c>
      <c r="H14783" s="93">
        <v>9540</v>
      </c>
      <c r="I14783" s="92">
        <v>0.38</v>
      </c>
      <c r="J14783" s="93">
        <v>5914.8</v>
      </c>
    </row>
    <row r="14784" spans="1:10" ht="89.25">
      <c r="A14784" s="72">
        <v>14780</v>
      </c>
      <c r="B14784" s="88" t="s">
        <v>835</v>
      </c>
      <c r="C14784" s="88" t="s">
        <v>8622</v>
      </c>
      <c r="D14784" s="90" t="s">
        <v>8623</v>
      </c>
      <c r="E14784" s="75" t="s">
        <v>185</v>
      </c>
      <c r="F14784" s="88" t="s">
        <v>8585</v>
      </c>
      <c r="G14784" s="88" t="s">
        <v>3694</v>
      </c>
      <c r="H14784" s="93">
        <v>5460</v>
      </c>
      <c r="I14784" s="92">
        <v>0.38</v>
      </c>
      <c r="J14784" s="93">
        <v>3385.2</v>
      </c>
    </row>
    <row r="14785" spans="1:10" ht="89.25">
      <c r="A14785" s="72">
        <v>14781</v>
      </c>
      <c r="B14785" s="88" t="s">
        <v>835</v>
      </c>
      <c r="C14785" s="88" t="s">
        <v>8624</v>
      </c>
      <c r="D14785" s="90" t="s">
        <v>8625</v>
      </c>
      <c r="E14785" s="75" t="s">
        <v>185</v>
      </c>
      <c r="F14785" s="88" t="s">
        <v>8585</v>
      </c>
      <c r="G14785" s="88" t="s">
        <v>3694</v>
      </c>
      <c r="H14785" s="93">
        <v>6550</v>
      </c>
      <c r="I14785" s="92">
        <v>0.38</v>
      </c>
      <c r="J14785" s="93">
        <v>4061</v>
      </c>
    </row>
    <row r="14786" spans="1:10" ht="76.5">
      <c r="A14786" s="72">
        <v>14782</v>
      </c>
      <c r="B14786" s="88" t="s">
        <v>835</v>
      </c>
      <c r="C14786" s="97" t="s">
        <v>8752</v>
      </c>
      <c r="D14786" s="90" t="s">
        <v>8753</v>
      </c>
      <c r="E14786" s="75" t="s">
        <v>185</v>
      </c>
      <c r="F14786" s="88" t="s">
        <v>8578</v>
      </c>
      <c r="G14786" s="88" t="s">
        <v>3694</v>
      </c>
      <c r="H14786" s="93">
        <v>3860</v>
      </c>
      <c r="I14786" s="92">
        <v>0.38</v>
      </c>
      <c r="J14786" s="93">
        <v>2393.1999999999998</v>
      </c>
    </row>
    <row r="14787" spans="1:10" ht="76.5">
      <c r="A14787" s="72">
        <v>14783</v>
      </c>
      <c r="B14787" s="88" t="s">
        <v>835</v>
      </c>
      <c r="C14787" s="97" t="s">
        <v>8576</v>
      </c>
      <c r="D14787" s="90" t="s">
        <v>8577</v>
      </c>
      <c r="E14787" s="75" t="s">
        <v>185</v>
      </c>
      <c r="F14787" s="88" t="s">
        <v>8578</v>
      </c>
      <c r="G14787" s="88" t="s">
        <v>3694</v>
      </c>
      <c r="H14787" s="93">
        <v>3860</v>
      </c>
      <c r="I14787" s="92">
        <v>0.38</v>
      </c>
      <c r="J14787" s="93">
        <v>2393.1999999999998</v>
      </c>
    </row>
    <row r="14788" spans="1:10" ht="76.5">
      <c r="A14788" s="72">
        <v>14784</v>
      </c>
      <c r="B14788" s="88" t="s">
        <v>835</v>
      </c>
      <c r="C14788" s="94" t="s">
        <v>8581</v>
      </c>
      <c r="D14788" s="72" t="s">
        <v>8582</v>
      </c>
      <c r="E14788" s="75" t="s">
        <v>185</v>
      </c>
      <c r="F14788" s="94" t="s">
        <v>8578</v>
      </c>
      <c r="G14788" s="88" t="s">
        <v>3694</v>
      </c>
      <c r="H14788" s="95">
        <v>4320</v>
      </c>
      <c r="I14788" s="92">
        <v>0.38</v>
      </c>
      <c r="J14788" s="93">
        <v>2678.4</v>
      </c>
    </row>
    <row r="14789" spans="1:10" ht="76.5">
      <c r="A14789" s="72">
        <v>14785</v>
      </c>
      <c r="B14789" s="88" t="s">
        <v>835</v>
      </c>
      <c r="C14789" s="97" t="s">
        <v>8754</v>
      </c>
      <c r="D14789" s="90" t="s">
        <v>8755</v>
      </c>
      <c r="E14789" s="75" t="s">
        <v>185</v>
      </c>
      <c r="F14789" s="88" t="s">
        <v>8578</v>
      </c>
      <c r="G14789" s="88" t="s">
        <v>3694</v>
      </c>
      <c r="H14789" s="93">
        <v>5400</v>
      </c>
      <c r="I14789" s="92">
        <v>0.38</v>
      </c>
      <c r="J14789" s="93">
        <v>3348</v>
      </c>
    </row>
    <row r="14790" spans="1:10" ht="76.5">
      <c r="A14790" s="72">
        <v>14786</v>
      </c>
      <c r="B14790" s="88" t="s">
        <v>835</v>
      </c>
      <c r="C14790" s="97" t="s">
        <v>8579</v>
      </c>
      <c r="D14790" s="90" t="s">
        <v>8580</v>
      </c>
      <c r="E14790" s="75" t="s">
        <v>185</v>
      </c>
      <c r="F14790" s="88" t="s">
        <v>8578</v>
      </c>
      <c r="G14790" s="88" t="s">
        <v>3694</v>
      </c>
      <c r="H14790" s="93">
        <v>5400</v>
      </c>
      <c r="I14790" s="92">
        <v>0.38</v>
      </c>
      <c r="J14790" s="93">
        <v>3348</v>
      </c>
    </row>
    <row r="14791" spans="1:10" ht="25.5">
      <c r="A14791" s="72">
        <v>14787</v>
      </c>
      <c r="B14791" s="88" t="s">
        <v>835</v>
      </c>
      <c r="C14791" s="88" t="s">
        <v>9979</v>
      </c>
      <c r="D14791" s="90" t="s">
        <v>9980</v>
      </c>
      <c r="E14791" s="75" t="s">
        <v>185</v>
      </c>
      <c r="F14791" s="88" t="s">
        <v>1407</v>
      </c>
      <c r="G14791" s="88" t="s">
        <v>3694</v>
      </c>
      <c r="H14791" s="93">
        <v>130</v>
      </c>
      <c r="I14791" s="92">
        <v>0.38</v>
      </c>
      <c r="J14791" s="93">
        <v>80.599999999999994</v>
      </c>
    </row>
    <row r="14792" spans="1:10" ht="89.25">
      <c r="A14792" s="72">
        <v>14788</v>
      </c>
      <c r="B14792" s="88" t="s">
        <v>835</v>
      </c>
      <c r="C14792" s="90" t="s">
        <v>8299</v>
      </c>
      <c r="D14792" s="90" t="s">
        <v>8300</v>
      </c>
      <c r="E14792" s="75" t="s">
        <v>185</v>
      </c>
      <c r="F14792" s="88" t="s">
        <v>7980</v>
      </c>
      <c r="G14792" s="88" t="s">
        <v>3694</v>
      </c>
      <c r="H14792" s="93">
        <v>850</v>
      </c>
      <c r="I14792" s="92">
        <v>0.38</v>
      </c>
      <c r="J14792" s="93">
        <v>527</v>
      </c>
    </row>
    <row r="14793" spans="1:10" ht="127.5">
      <c r="A14793" s="72">
        <v>14789</v>
      </c>
      <c r="B14793" s="88" t="s">
        <v>835</v>
      </c>
      <c r="C14793" s="90" t="s">
        <v>8301</v>
      </c>
      <c r="D14793" s="90" t="s">
        <v>8302</v>
      </c>
      <c r="E14793" s="75" t="s">
        <v>185</v>
      </c>
      <c r="F14793" s="88" t="s">
        <v>7980</v>
      </c>
      <c r="G14793" s="88" t="s">
        <v>3694</v>
      </c>
      <c r="H14793" s="93">
        <v>510</v>
      </c>
      <c r="I14793" s="92">
        <v>0.38</v>
      </c>
      <c r="J14793" s="93">
        <v>316.2</v>
      </c>
    </row>
    <row r="14794" spans="1:10" ht="165.75">
      <c r="A14794" s="72">
        <v>14790</v>
      </c>
      <c r="B14794" s="88" t="s">
        <v>835</v>
      </c>
      <c r="C14794" s="100" t="s">
        <v>8191</v>
      </c>
      <c r="D14794" s="99" t="s">
        <v>8192</v>
      </c>
      <c r="E14794" s="75" t="s">
        <v>185</v>
      </c>
      <c r="F14794" s="100" t="s">
        <v>7980</v>
      </c>
      <c r="G14794" s="88" t="s">
        <v>3694</v>
      </c>
      <c r="H14794" s="105">
        <v>900</v>
      </c>
      <c r="I14794" s="92">
        <v>0.38</v>
      </c>
      <c r="J14794" s="93">
        <v>558</v>
      </c>
    </row>
    <row r="14795" spans="1:10" ht="89.25">
      <c r="A14795" s="72">
        <v>14791</v>
      </c>
      <c r="B14795" s="88" t="s">
        <v>835</v>
      </c>
      <c r="C14795" s="88" t="s">
        <v>8245</v>
      </c>
      <c r="D14795" s="90" t="s">
        <v>8246</v>
      </c>
      <c r="E14795" s="75" t="s">
        <v>185</v>
      </c>
      <c r="F14795" s="88" t="s">
        <v>7980</v>
      </c>
      <c r="G14795" s="88" t="s">
        <v>3694</v>
      </c>
      <c r="H14795" s="93">
        <v>950</v>
      </c>
      <c r="I14795" s="92">
        <v>0.38</v>
      </c>
      <c r="J14795" s="93">
        <v>589</v>
      </c>
    </row>
    <row r="14796" spans="1:10" ht="89.25">
      <c r="A14796" s="72">
        <v>14792</v>
      </c>
      <c r="B14796" s="88" t="s">
        <v>835</v>
      </c>
      <c r="C14796" s="90" t="s">
        <v>8127</v>
      </c>
      <c r="D14796" s="90" t="s">
        <v>8128</v>
      </c>
      <c r="E14796" s="75" t="s">
        <v>185</v>
      </c>
      <c r="F14796" s="88" t="s">
        <v>7980</v>
      </c>
      <c r="G14796" s="88" t="s">
        <v>3694</v>
      </c>
      <c r="H14796" s="93">
        <v>950</v>
      </c>
      <c r="I14796" s="92">
        <v>0.38</v>
      </c>
      <c r="J14796" s="93">
        <v>589</v>
      </c>
    </row>
    <row r="14797" spans="1:10" ht="102">
      <c r="A14797" s="72">
        <v>14793</v>
      </c>
      <c r="B14797" s="88" t="s">
        <v>835</v>
      </c>
      <c r="C14797" s="89" t="s">
        <v>8073</v>
      </c>
      <c r="D14797" s="90" t="s">
        <v>8074</v>
      </c>
      <c r="E14797" s="75" t="s">
        <v>185</v>
      </c>
      <c r="F14797" s="88" t="s">
        <v>7980</v>
      </c>
      <c r="G14797" s="88" t="s">
        <v>3694</v>
      </c>
      <c r="H14797" s="93">
        <v>950</v>
      </c>
      <c r="I14797" s="92">
        <v>0.38</v>
      </c>
      <c r="J14797" s="93">
        <v>589</v>
      </c>
    </row>
    <row r="14798" spans="1:10" ht="165.75">
      <c r="A14798" s="72">
        <v>14794</v>
      </c>
      <c r="B14798" s="88" t="s">
        <v>835</v>
      </c>
      <c r="C14798" s="100" t="s">
        <v>8071</v>
      </c>
      <c r="D14798" s="99" t="s">
        <v>8072</v>
      </c>
      <c r="E14798" s="75" t="s">
        <v>185</v>
      </c>
      <c r="F14798" s="100" t="s">
        <v>7980</v>
      </c>
      <c r="G14798" s="88" t="s">
        <v>3694</v>
      </c>
      <c r="H14798" s="105">
        <v>1050</v>
      </c>
      <c r="I14798" s="92">
        <v>0.38</v>
      </c>
      <c r="J14798" s="93">
        <v>651</v>
      </c>
    </row>
    <row r="14799" spans="1:10" ht="102">
      <c r="A14799" s="72">
        <v>14795</v>
      </c>
      <c r="B14799" s="88" t="s">
        <v>835</v>
      </c>
      <c r="C14799" s="89" t="s">
        <v>8039</v>
      </c>
      <c r="D14799" s="90" t="s">
        <v>8040</v>
      </c>
      <c r="E14799" s="75" t="s">
        <v>185</v>
      </c>
      <c r="F14799" s="88" t="s">
        <v>7980</v>
      </c>
      <c r="G14799" s="88" t="s">
        <v>3694</v>
      </c>
      <c r="H14799" s="93">
        <v>1000</v>
      </c>
      <c r="I14799" s="92">
        <v>0.38</v>
      </c>
      <c r="J14799" s="93">
        <v>620</v>
      </c>
    </row>
    <row r="14800" spans="1:10" ht="165.75">
      <c r="A14800" s="72">
        <v>14796</v>
      </c>
      <c r="B14800" s="88" t="s">
        <v>835</v>
      </c>
      <c r="C14800" s="100" t="s">
        <v>8037</v>
      </c>
      <c r="D14800" s="99" t="s">
        <v>8038</v>
      </c>
      <c r="E14800" s="75" t="s">
        <v>185</v>
      </c>
      <c r="F14800" s="100" t="s">
        <v>7980</v>
      </c>
      <c r="G14800" s="88" t="s">
        <v>3694</v>
      </c>
      <c r="H14800" s="105">
        <v>1150</v>
      </c>
      <c r="I14800" s="92">
        <v>0.38</v>
      </c>
      <c r="J14800" s="93">
        <v>713</v>
      </c>
    </row>
    <row r="14801" spans="1:10" ht="102">
      <c r="A14801" s="72">
        <v>14797</v>
      </c>
      <c r="B14801" s="88" t="s">
        <v>835</v>
      </c>
      <c r="C14801" s="97" t="s">
        <v>8385</v>
      </c>
      <c r="D14801" s="90" t="s">
        <v>8386</v>
      </c>
      <c r="E14801" s="75" t="s">
        <v>185</v>
      </c>
      <c r="F14801" s="88" t="s">
        <v>7980</v>
      </c>
      <c r="G14801" s="88" t="s">
        <v>3694</v>
      </c>
      <c r="H14801" s="93">
        <v>849</v>
      </c>
      <c r="I14801" s="92">
        <v>0.38</v>
      </c>
      <c r="J14801" s="93">
        <v>526.38</v>
      </c>
    </row>
    <row r="14802" spans="1:10" ht="102">
      <c r="A14802" s="72">
        <v>14798</v>
      </c>
      <c r="B14802" s="88" t="s">
        <v>835</v>
      </c>
      <c r="C14802" s="88" t="s">
        <v>8383</v>
      </c>
      <c r="D14802" s="90" t="s">
        <v>8384</v>
      </c>
      <c r="E14802" s="75" t="s">
        <v>185</v>
      </c>
      <c r="F14802" s="88" t="s">
        <v>7980</v>
      </c>
      <c r="G14802" s="88" t="s">
        <v>3694</v>
      </c>
      <c r="H14802" s="93">
        <v>849</v>
      </c>
      <c r="I14802" s="92">
        <v>0.38</v>
      </c>
      <c r="J14802" s="93">
        <v>526.38</v>
      </c>
    </row>
    <row r="14803" spans="1:10" ht="102">
      <c r="A14803" s="72">
        <v>14799</v>
      </c>
      <c r="B14803" s="88" t="s">
        <v>835</v>
      </c>
      <c r="C14803" s="88" t="s">
        <v>8389</v>
      </c>
      <c r="D14803" s="90" t="s">
        <v>8390</v>
      </c>
      <c r="E14803" s="75" t="s">
        <v>185</v>
      </c>
      <c r="F14803" s="88" t="s">
        <v>7980</v>
      </c>
      <c r="G14803" s="88" t="s">
        <v>3694</v>
      </c>
      <c r="H14803" s="93">
        <v>1300</v>
      </c>
      <c r="I14803" s="92">
        <v>0.38</v>
      </c>
      <c r="J14803" s="93">
        <v>806</v>
      </c>
    </row>
    <row r="14804" spans="1:10" ht="114.75">
      <c r="A14804" s="72">
        <v>14800</v>
      </c>
      <c r="B14804" s="88" t="s">
        <v>835</v>
      </c>
      <c r="C14804" s="88" t="s">
        <v>8387</v>
      </c>
      <c r="D14804" s="90" t="s">
        <v>8388</v>
      </c>
      <c r="E14804" s="75" t="s">
        <v>185</v>
      </c>
      <c r="F14804" s="88" t="s">
        <v>7980</v>
      </c>
      <c r="G14804" s="88" t="s">
        <v>3694</v>
      </c>
      <c r="H14804" s="93">
        <v>1055</v>
      </c>
      <c r="I14804" s="92">
        <v>0.38</v>
      </c>
      <c r="J14804" s="93">
        <v>654.1</v>
      </c>
    </row>
    <row r="14805" spans="1:10" ht="102">
      <c r="A14805" s="72">
        <v>14801</v>
      </c>
      <c r="B14805" s="88" t="s">
        <v>835</v>
      </c>
      <c r="C14805" s="90" t="s">
        <v>8281</v>
      </c>
      <c r="D14805" s="90" t="s">
        <v>8282</v>
      </c>
      <c r="E14805" s="75" t="s">
        <v>185</v>
      </c>
      <c r="F14805" s="88" t="s">
        <v>7980</v>
      </c>
      <c r="G14805" s="88" t="s">
        <v>3694</v>
      </c>
      <c r="H14805" s="93">
        <v>600</v>
      </c>
      <c r="I14805" s="92">
        <v>0.38</v>
      </c>
      <c r="J14805" s="93">
        <v>372</v>
      </c>
    </row>
    <row r="14806" spans="1:10" ht="102">
      <c r="A14806" s="72">
        <v>14802</v>
      </c>
      <c r="B14806" s="88" t="s">
        <v>835</v>
      </c>
      <c r="C14806" s="90" t="s">
        <v>8285</v>
      </c>
      <c r="D14806" s="90" t="s">
        <v>8286</v>
      </c>
      <c r="E14806" s="75" t="s">
        <v>185</v>
      </c>
      <c r="F14806" s="88" t="s">
        <v>7980</v>
      </c>
      <c r="G14806" s="88" t="s">
        <v>3694</v>
      </c>
      <c r="H14806" s="93">
        <v>500</v>
      </c>
      <c r="I14806" s="92">
        <v>0.38</v>
      </c>
      <c r="J14806" s="93">
        <v>310</v>
      </c>
    </row>
    <row r="14807" spans="1:10" ht="114.75">
      <c r="A14807" s="72">
        <v>14803</v>
      </c>
      <c r="B14807" s="88" t="s">
        <v>835</v>
      </c>
      <c r="C14807" s="88" t="s">
        <v>8283</v>
      </c>
      <c r="D14807" s="90" t="s">
        <v>8284</v>
      </c>
      <c r="E14807" s="75" t="s">
        <v>185</v>
      </c>
      <c r="F14807" s="88" t="s">
        <v>7980</v>
      </c>
      <c r="G14807" s="88" t="s">
        <v>3694</v>
      </c>
      <c r="H14807" s="93">
        <v>600</v>
      </c>
      <c r="I14807" s="92">
        <v>0.38</v>
      </c>
      <c r="J14807" s="93">
        <v>372</v>
      </c>
    </row>
    <row r="14808" spans="1:10" ht="102">
      <c r="A14808" s="72">
        <v>14804</v>
      </c>
      <c r="B14808" s="88" t="s">
        <v>835</v>
      </c>
      <c r="C14808" s="90" t="s">
        <v>8277</v>
      </c>
      <c r="D14808" s="90" t="s">
        <v>8278</v>
      </c>
      <c r="E14808" s="75" t="s">
        <v>185</v>
      </c>
      <c r="F14808" s="88" t="s">
        <v>7980</v>
      </c>
      <c r="G14808" s="88" t="s">
        <v>3694</v>
      </c>
      <c r="H14808" s="93">
        <v>1050</v>
      </c>
      <c r="I14808" s="92">
        <v>0.38</v>
      </c>
      <c r="J14808" s="93">
        <v>651</v>
      </c>
    </row>
    <row r="14809" spans="1:10" ht="89.25">
      <c r="A14809" s="72">
        <v>14805</v>
      </c>
      <c r="B14809" s="88" t="s">
        <v>835</v>
      </c>
      <c r="C14809" s="90" t="s">
        <v>8279</v>
      </c>
      <c r="D14809" s="90" t="s">
        <v>8280</v>
      </c>
      <c r="E14809" s="75" t="s">
        <v>185</v>
      </c>
      <c r="F14809" s="88" t="s">
        <v>7980</v>
      </c>
      <c r="G14809" s="88" t="s">
        <v>3694</v>
      </c>
      <c r="H14809" s="93">
        <v>950</v>
      </c>
      <c r="I14809" s="92">
        <v>0.38</v>
      </c>
      <c r="J14809" s="93">
        <v>589</v>
      </c>
    </row>
    <row r="14810" spans="1:10" ht="127.5">
      <c r="A14810" s="72">
        <v>14806</v>
      </c>
      <c r="B14810" s="88" t="s">
        <v>835</v>
      </c>
      <c r="C14810" s="88" t="s">
        <v>8211</v>
      </c>
      <c r="D14810" s="90" t="s">
        <v>8212</v>
      </c>
      <c r="E14810" s="75" t="s">
        <v>185</v>
      </c>
      <c r="F14810" s="88" t="s">
        <v>7980</v>
      </c>
      <c r="G14810" s="88" t="s">
        <v>3694</v>
      </c>
      <c r="H14810" s="93">
        <v>1100</v>
      </c>
      <c r="I14810" s="92">
        <v>0.38</v>
      </c>
      <c r="J14810" s="93">
        <v>682</v>
      </c>
    </row>
    <row r="14811" spans="1:10" ht="127.5">
      <c r="A14811" s="72">
        <v>14807</v>
      </c>
      <c r="B14811" s="88" t="s">
        <v>835</v>
      </c>
      <c r="C14811" s="88" t="s">
        <v>8219</v>
      </c>
      <c r="D14811" s="90" t="s">
        <v>8220</v>
      </c>
      <c r="E14811" s="75" t="s">
        <v>185</v>
      </c>
      <c r="F14811" s="88" t="s">
        <v>7980</v>
      </c>
      <c r="G14811" s="88" t="s">
        <v>3694</v>
      </c>
      <c r="H14811" s="93">
        <v>1250</v>
      </c>
      <c r="I14811" s="92">
        <v>0.38</v>
      </c>
      <c r="J14811" s="93">
        <v>775</v>
      </c>
    </row>
    <row r="14812" spans="1:10" ht="102">
      <c r="A14812" s="72">
        <v>14808</v>
      </c>
      <c r="B14812" s="88" t="s">
        <v>835</v>
      </c>
      <c r="C14812" s="89" t="s">
        <v>8199</v>
      </c>
      <c r="D14812" s="90" t="s">
        <v>8200</v>
      </c>
      <c r="E14812" s="75" t="s">
        <v>185</v>
      </c>
      <c r="F14812" s="88" t="s">
        <v>7980</v>
      </c>
      <c r="G14812" s="88" t="s">
        <v>3694</v>
      </c>
      <c r="H14812" s="93">
        <v>1250</v>
      </c>
      <c r="I14812" s="92">
        <v>0.38</v>
      </c>
      <c r="J14812" s="93">
        <v>775</v>
      </c>
    </row>
    <row r="14813" spans="1:10" ht="127.5">
      <c r="A14813" s="72">
        <v>14809</v>
      </c>
      <c r="B14813" s="88" t="s">
        <v>835</v>
      </c>
      <c r="C14813" s="88" t="s">
        <v>8205</v>
      </c>
      <c r="D14813" s="90" t="s">
        <v>8206</v>
      </c>
      <c r="E14813" s="75" t="s">
        <v>185</v>
      </c>
      <c r="F14813" s="88" t="s">
        <v>7980</v>
      </c>
      <c r="G14813" s="88" t="s">
        <v>3694</v>
      </c>
      <c r="H14813" s="93">
        <v>1200</v>
      </c>
      <c r="I14813" s="92">
        <v>0.38</v>
      </c>
      <c r="J14813" s="93">
        <v>744</v>
      </c>
    </row>
    <row r="14814" spans="1:10" ht="153">
      <c r="A14814" s="72">
        <v>14810</v>
      </c>
      <c r="B14814" s="88" t="s">
        <v>835</v>
      </c>
      <c r="C14814" s="88" t="s">
        <v>8207</v>
      </c>
      <c r="D14814" s="90" t="s">
        <v>8208</v>
      </c>
      <c r="E14814" s="75" t="s">
        <v>185</v>
      </c>
      <c r="F14814" s="88" t="s">
        <v>7980</v>
      </c>
      <c r="G14814" s="88" t="s">
        <v>3694</v>
      </c>
      <c r="H14814" s="93">
        <v>1200</v>
      </c>
      <c r="I14814" s="92">
        <v>0.38</v>
      </c>
      <c r="J14814" s="93">
        <v>744</v>
      </c>
    </row>
    <row r="14815" spans="1:10" ht="140.25">
      <c r="A14815" s="72">
        <v>14811</v>
      </c>
      <c r="B14815" s="88" t="s">
        <v>835</v>
      </c>
      <c r="C14815" s="88" t="s">
        <v>8213</v>
      </c>
      <c r="D14815" s="90" t="s">
        <v>8214</v>
      </c>
      <c r="E14815" s="75" t="s">
        <v>185</v>
      </c>
      <c r="F14815" s="88" t="s">
        <v>7980</v>
      </c>
      <c r="G14815" s="88" t="s">
        <v>3694</v>
      </c>
      <c r="H14815" s="93">
        <v>1100</v>
      </c>
      <c r="I14815" s="92">
        <v>0.38</v>
      </c>
      <c r="J14815" s="93">
        <v>682</v>
      </c>
    </row>
    <row r="14816" spans="1:10" ht="140.25">
      <c r="A14816" s="72">
        <v>14812</v>
      </c>
      <c r="B14816" s="88" t="s">
        <v>835</v>
      </c>
      <c r="C14816" s="88" t="s">
        <v>8217</v>
      </c>
      <c r="D14816" s="90" t="s">
        <v>8218</v>
      </c>
      <c r="E14816" s="75" t="s">
        <v>185</v>
      </c>
      <c r="F14816" s="88" t="s">
        <v>7980</v>
      </c>
      <c r="G14816" s="88" t="s">
        <v>3694</v>
      </c>
      <c r="H14816" s="93">
        <v>1250</v>
      </c>
      <c r="I14816" s="92">
        <v>0.38</v>
      </c>
      <c r="J14816" s="93">
        <v>775</v>
      </c>
    </row>
    <row r="14817" spans="1:10" ht="191.25">
      <c r="A14817" s="72">
        <v>14813</v>
      </c>
      <c r="B14817" s="88" t="s">
        <v>835</v>
      </c>
      <c r="C14817" s="100" t="s">
        <v>8187</v>
      </c>
      <c r="D14817" s="99" t="s">
        <v>8188</v>
      </c>
      <c r="E14817" s="75" t="s">
        <v>185</v>
      </c>
      <c r="F14817" s="100" t="s">
        <v>7980</v>
      </c>
      <c r="G14817" s="88" t="s">
        <v>3694</v>
      </c>
      <c r="H14817" s="105">
        <v>1200</v>
      </c>
      <c r="I14817" s="92">
        <v>0.38</v>
      </c>
      <c r="J14817" s="93">
        <v>744</v>
      </c>
    </row>
    <row r="14818" spans="1:10" ht="114.75">
      <c r="A14818" s="72">
        <v>14814</v>
      </c>
      <c r="B14818" s="88" t="s">
        <v>835</v>
      </c>
      <c r="C14818" s="88" t="s">
        <v>8243</v>
      </c>
      <c r="D14818" s="90" t="s">
        <v>8244</v>
      </c>
      <c r="E14818" s="75" t="s">
        <v>185</v>
      </c>
      <c r="F14818" s="88" t="s">
        <v>7980</v>
      </c>
      <c r="G14818" s="88" t="s">
        <v>3694</v>
      </c>
      <c r="H14818" s="93">
        <v>1300</v>
      </c>
      <c r="I14818" s="92">
        <v>0.38</v>
      </c>
      <c r="J14818" s="93">
        <v>806</v>
      </c>
    </row>
    <row r="14819" spans="1:10" ht="102">
      <c r="A14819" s="72">
        <v>14815</v>
      </c>
      <c r="B14819" s="88" t="s">
        <v>835</v>
      </c>
      <c r="C14819" s="88" t="s">
        <v>8125</v>
      </c>
      <c r="D14819" s="90" t="s">
        <v>8126</v>
      </c>
      <c r="E14819" s="75" t="s">
        <v>185</v>
      </c>
      <c r="F14819" s="88" t="s">
        <v>7980</v>
      </c>
      <c r="G14819" s="88" t="s">
        <v>3694</v>
      </c>
      <c r="H14819" s="93">
        <v>600</v>
      </c>
      <c r="I14819" s="92">
        <v>0.38</v>
      </c>
      <c r="J14819" s="93">
        <v>372</v>
      </c>
    </row>
    <row r="14820" spans="1:10" ht="102">
      <c r="A14820" s="72">
        <v>14816</v>
      </c>
      <c r="B14820" s="88" t="s">
        <v>835</v>
      </c>
      <c r="C14820" s="88" t="s">
        <v>8119</v>
      </c>
      <c r="D14820" s="90" t="s">
        <v>8120</v>
      </c>
      <c r="E14820" s="75" t="s">
        <v>185</v>
      </c>
      <c r="F14820" s="88" t="s">
        <v>7980</v>
      </c>
      <c r="G14820" s="88" t="s">
        <v>3694</v>
      </c>
      <c r="H14820" s="93">
        <v>775</v>
      </c>
      <c r="I14820" s="92">
        <v>0.38</v>
      </c>
      <c r="J14820" s="93">
        <v>480.5</v>
      </c>
    </row>
    <row r="14821" spans="1:10" ht="102">
      <c r="A14821" s="72">
        <v>14817</v>
      </c>
      <c r="B14821" s="88" t="s">
        <v>835</v>
      </c>
      <c r="C14821" s="88" t="s">
        <v>8121</v>
      </c>
      <c r="D14821" s="90" t="s">
        <v>8122</v>
      </c>
      <c r="E14821" s="75" t="s">
        <v>185</v>
      </c>
      <c r="F14821" s="88" t="s">
        <v>7980</v>
      </c>
      <c r="G14821" s="88" t="s">
        <v>3694</v>
      </c>
      <c r="H14821" s="93">
        <v>775</v>
      </c>
      <c r="I14821" s="92">
        <v>0.38</v>
      </c>
      <c r="J14821" s="93">
        <v>480.5</v>
      </c>
    </row>
    <row r="14822" spans="1:10" ht="102">
      <c r="A14822" s="72">
        <v>14818</v>
      </c>
      <c r="B14822" s="88" t="s">
        <v>835</v>
      </c>
      <c r="C14822" s="88" t="s">
        <v>8123</v>
      </c>
      <c r="D14822" s="90" t="s">
        <v>8124</v>
      </c>
      <c r="E14822" s="75" t="s">
        <v>185</v>
      </c>
      <c r="F14822" s="88" t="s">
        <v>7980</v>
      </c>
      <c r="G14822" s="88" t="s">
        <v>3694</v>
      </c>
      <c r="H14822" s="93">
        <v>775</v>
      </c>
      <c r="I14822" s="92">
        <v>0.38</v>
      </c>
      <c r="J14822" s="93">
        <v>480.5</v>
      </c>
    </row>
    <row r="14823" spans="1:10" ht="102">
      <c r="A14823" s="72">
        <v>14819</v>
      </c>
      <c r="B14823" s="88" t="s">
        <v>835</v>
      </c>
      <c r="C14823" s="90" t="s">
        <v>8117</v>
      </c>
      <c r="D14823" s="90" t="s">
        <v>8118</v>
      </c>
      <c r="E14823" s="75" t="s">
        <v>185</v>
      </c>
      <c r="F14823" s="88" t="s">
        <v>7980</v>
      </c>
      <c r="G14823" s="88" t="s">
        <v>3694</v>
      </c>
      <c r="H14823" s="93">
        <v>1350</v>
      </c>
      <c r="I14823" s="92">
        <v>0.38</v>
      </c>
      <c r="J14823" s="93">
        <v>837</v>
      </c>
    </row>
    <row r="14824" spans="1:10" ht="127.5">
      <c r="A14824" s="72">
        <v>14820</v>
      </c>
      <c r="B14824" s="88" t="s">
        <v>835</v>
      </c>
      <c r="C14824" s="88" t="s">
        <v>8089</v>
      </c>
      <c r="D14824" s="90" t="s">
        <v>8090</v>
      </c>
      <c r="E14824" s="75" t="s">
        <v>185</v>
      </c>
      <c r="F14824" s="88" t="s">
        <v>7980</v>
      </c>
      <c r="G14824" s="88" t="s">
        <v>3694</v>
      </c>
      <c r="H14824" s="93">
        <v>1600</v>
      </c>
      <c r="I14824" s="92">
        <v>0.38</v>
      </c>
      <c r="J14824" s="93">
        <v>992</v>
      </c>
    </row>
    <row r="14825" spans="1:10" ht="102">
      <c r="A14825" s="72">
        <v>14821</v>
      </c>
      <c r="B14825" s="88" t="s">
        <v>835</v>
      </c>
      <c r="C14825" s="89" t="s">
        <v>8075</v>
      </c>
      <c r="D14825" s="90" t="s">
        <v>8076</v>
      </c>
      <c r="E14825" s="75" t="s">
        <v>185</v>
      </c>
      <c r="F14825" s="88" t="s">
        <v>7980</v>
      </c>
      <c r="G14825" s="88" t="s">
        <v>3694</v>
      </c>
      <c r="H14825" s="93">
        <v>1600</v>
      </c>
      <c r="I14825" s="92">
        <v>0.38</v>
      </c>
      <c r="J14825" s="93">
        <v>992</v>
      </c>
    </row>
    <row r="14826" spans="1:10" ht="127.5">
      <c r="A14826" s="72">
        <v>14822</v>
      </c>
      <c r="B14826" s="88" t="s">
        <v>835</v>
      </c>
      <c r="C14826" s="88" t="s">
        <v>8081</v>
      </c>
      <c r="D14826" s="90" t="s">
        <v>8082</v>
      </c>
      <c r="E14826" s="75" t="s">
        <v>185</v>
      </c>
      <c r="F14826" s="88" t="s">
        <v>7980</v>
      </c>
      <c r="G14826" s="88" t="s">
        <v>3694</v>
      </c>
      <c r="H14826" s="93">
        <v>1550</v>
      </c>
      <c r="I14826" s="92">
        <v>0.38</v>
      </c>
      <c r="J14826" s="93">
        <v>961</v>
      </c>
    </row>
    <row r="14827" spans="1:10" ht="140.25">
      <c r="A14827" s="72">
        <v>14823</v>
      </c>
      <c r="B14827" s="88" t="s">
        <v>835</v>
      </c>
      <c r="C14827" s="88" t="s">
        <v>8083</v>
      </c>
      <c r="D14827" s="90" t="s">
        <v>8084</v>
      </c>
      <c r="E14827" s="75" t="s">
        <v>185</v>
      </c>
      <c r="F14827" s="88" t="s">
        <v>7980</v>
      </c>
      <c r="G14827" s="88" t="s">
        <v>3694</v>
      </c>
      <c r="H14827" s="93">
        <v>1550</v>
      </c>
      <c r="I14827" s="92">
        <v>0.38</v>
      </c>
      <c r="J14827" s="93">
        <v>961</v>
      </c>
    </row>
    <row r="14828" spans="1:10" ht="140.25">
      <c r="A14828" s="72">
        <v>14824</v>
      </c>
      <c r="B14828" s="88" t="s">
        <v>835</v>
      </c>
      <c r="C14828" s="88" t="s">
        <v>8087</v>
      </c>
      <c r="D14828" s="90" t="s">
        <v>8088</v>
      </c>
      <c r="E14828" s="75" t="s">
        <v>185</v>
      </c>
      <c r="F14828" s="88" t="s">
        <v>7980</v>
      </c>
      <c r="G14828" s="88" t="s">
        <v>3694</v>
      </c>
      <c r="H14828" s="93">
        <v>1600</v>
      </c>
      <c r="I14828" s="92">
        <v>0.38</v>
      </c>
      <c r="J14828" s="93">
        <v>992</v>
      </c>
    </row>
    <row r="14829" spans="1:10" ht="127.5">
      <c r="A14829" s="72">
        <v>14825</v>
      </c>
      <c r="B14829" s="88" t="s">
        <v>835</v>
      </c>
      <c r="C14829" s="89" t="s">
        <v>8067</v>
      </c>
      <c r="D14829" s="90" t="s">
        <v>8068</v>
      </c>
      <c r="E14829" s="75" t="s">
        <v>185</v>
      </c>
      <c r="F14829" s="88" t="s">
        <v>7980</v>
      </c>
      <c r="G14829" s="88" t="s">
        <v>3694</v>
      </c>
      <c r="H14829" s="93">
        <v>1350</v>
      </c>
      <c r="I14829" s="92">
        <v>0.38</v>
      </c>
      <c r="J14829" s="93">
        <v>837</v>
      </c>
    </row>
    <row r="14830" spans="1:10" ht="127.5">
      <c r="A14830" s="72">
        <v>14826</v>
      </c>
      <c r="B14830" s="88" t="s">
        <v>835</v>
      </c>
      <c r="C14830" s="89" t="s">
        <v>8069</v>
      </c>
      <c r="D14830" s="90" t="s">
        <v>8070</v>
      </c>
      <c r="E14830" s="75" t="s">
        <v>185</v>
      </c>
      <c r="F14830" s="88" t="s">
        <v>7980</v>
      </c>
      <c r="G14830" s="88" t="s">
        <v>3694</v>
      </c>
      <c r="H14830" s="93">
        <v>1350</v>
      </c>
      <c r="I14830" s="92">
        <v>0.38</v>
      </c>
      <c r="J14830" s="93">
        <v>837</v>
      </c>
    </row>
    <row r="14831" spans="1:10" ht="191.25">
      <c r="A14831" s="72">
        <v>14827</v>
      </c>
      <c r="B14831" s="88" t="s">
        <v>835</v>
      </c>
      <c r="C14831" s="100" t="s">
        <v>8065</v>
      </c>
      <c r="D14831" s="99" t="s">
        <v>8066</v>
      </c>
      <c r="E14831" s="75" t="s">
        <v>185</v>
      </c>
      <c r="F14831" s="100" t="s">
        <v>7980</v>
      </c>
      <c r="G14831" s="88" t="s">
        <v>3694</v>
      </c>
      <c r="H14831" s="105">
        <v>1550</v>
      </c>
      <c r="I14831" s="92">
        <v>0.38</v>
      </c>
      <c r="J14831" s="93">
        <v>961</v>
      </c>
    </row>
    <row r="14832" spans="1:10" ht="127.5">
      <c r="A14832" s="72">
        <v>14828</v>
      </c>
      <c r="B14832" s="88" t="s">
        <v>835</v>
      </c>
      <c r="C14832" s="89" t="s">
        <v>8033</v>
      </c>
      <c r="D14832" s="90" t="s">
        <v>8034</v>
      </c>
      <c r="E14832" s="75" t="s">
        <v>185</v>
      </c>
      <c r="F14832" s="88" t="s">
        <v>7980</v>
      </c>
      <c r="G14832" s="88" t="s">
        <v>3694</v>
      </c>
      <c r="H14832" s="93">
        <v>1500</v>
      </c>
      <c r="I14832" s="92">
        <v>0.38</v>
      </c>
      <c r="J14832" s="93">
        <v>930</v>
      </c>
    </row>
    <row r="14833" spans="1:10" ht="127.5">
      <c r="A14833" s="72">
        <v>14829</v>
      </c>
      <c r="B14833" s="88" t="s">
        <v>835</v>
      </c>
      <c r="C14833" s="89" t="s">
        <v>8035</v>
      </c>
      <c r="D14833" s="90" t="s">
        <v>8036</v>
      </c>
      <c r="E14833" s="75" t="s">
        <v>185</v>
      </c>
      <c r="F14833" s="88" t="s">
        <v>7980</v>
      </c>
      <c r="G14833" s="88" t="s">
        <v>3694</v>
      </c>
      <c r="H14833" s="93">
        <v>1500</v>
      </c>
      <c r="I14833" s="92">
        <v>0.38</v>
      </c>
      <c r="J14833" s="93">
        <v>930</v>
      </c>
    </row>
    <row r="14834" spans="1:10" ht="191.25">
      <c r="A14834" s="72">
        <v>14830</v>
      </c>
      <c r="B14834" s="88" t="s">
        <v>835</v>
      </c>
      <c r="C14834" s="100" t="s">
        <v>8029</v>
      </c>
      <c r="D14834" s="99" t="s">
        <v>8030</v>
      </c>
      <c r="E14834" s="75" t="s">
        <v>185</v>
      </c>
      <c r="F14834" s="100" t="s">
        <v>7980</v>
      </c>
      <c r="G14834" s="88" t="s">
        <v>3694</v>
      </c>
      <c r="H14834" s="105">
        <v>1750</v>
      </c>
      <c r="I14834" s="92">
        <v>0.38</v>
      </c>
      <c r="J14834" s="93">
        <v>1085</v>
      </c>
    </row>
    <row r="14835" spans="1:10" ht="191.25">
      <c r="A14835" s="72">
        <v>14831</v>
      </c>
      <c r="B14835" s="88" t="s">
        <v>835</v>
      </c>
      <c r="C14835" s="100" t="s">
        <v>8183</v>
      </c>
      <c r="D14835" s="99" t="s">
        <v>8184</v>
      </c>
      <c r="E14835" s="75" t="s">
        <v>185</v>
      </c>
      <c r="F14835" s="100" t="s">
        <v>7980</v>
      </c>
      <c r="G14835" s="88" t="s">
        <v>3694</v>
      </c>
      <c r="H14835" s="105">
        <v>1050</v>
      </c>
      <c r="I14835" s="92">
        <v>0.38</v>
      </c>
      <c r="J14835" s="93">
        <v>651</v>
      </c>
    </row>
    <row r="14836" spans="1:10" ht="191.25">
      <c r="A14836" s="72">
        <v>14832</v>
      </c>
      <c r="B14836" s="88" t="s">
        <v>835</v>
      </c>
      <c r="C14836" s="100" t="s">
        <v>8169</v>
      </c>
      <c r="D14836" s="99" t="s">
        <v>8170</v>
      </c>
      <c r="E14836" s="75" t="s">
        <v>185</v>
      </c>
      <c r="F14836" s="100" t="s">
        <v>7980</v>
      </c>
      <c r="G14836" s="88" t="s">
        <v>3694</v>
      </c>
      <c r="H14836" s="105">
        <v>1300</v>
      </c>
      <c r="I14836" s="92">
        <v>0.38</v>
      </c>
      <c r="J14836" s="93">
        <v>806</v>
      </c>
    </row>
    <row r="14837" spans="1:10" ht="191.25">
      <c r="A14837" s="72">
        <v>14833</v>
      </c>
      <c r="B14837" s="88" t="s">
        <v>835</v>
      </c>
      <c r="C14837" s="100" t="s">
        <v>8063</v>
      </c>
      <c r="D14837" s="99" t="s">
        <v>8064</v>
      </c>
      <c r="E14837" s="75" t="s">
        <v>185</v>
      </c>
      <c r="F14837" s="100" t="s">
        <v>7980</v>
      </c>
      <c r="G14837" s="88" t="s">
        <v>3694</v>
      </c>
      <c r="H14837" s="105">
        <v>1350</v>
      </c>
      <c r="I14837" s="92">
        <v>0.38</v>
      </c>
      <c r="J14837" s="93">
        <v>837</v>
      </c>
    </row>
    <row r="14838" spans="1:10" ht="191.25">
      <c r="A14838" s="72">
        <v>14834</v>
      </c>
      <c r="B14838" s="88" t="s">
        <v>835</v>
      </c>
      <c r="C14838" s="100" t="s">
        <v>8023</v>
      </c>
      <c r="D14838" s="99" t="s">
        <v>8024</v>
      </c>
      <c r="E14838" s="75" t="s">
        <v>185</v>
      </c>
      <c r="F14838" s="100" t="s">
        <v>7980</v>
      </c>
      <c r="G14838" s="88" t="s">
        <v>3694</v>
      </c>
      <c r="H14838" s="105">
        <v>1600</v>
      </c>
      <c r="I14838" s="92">
        <v>0.38</v>
      </c>
      <c r="J14838" s="93">
        <v>992</v>
      </c>
    </row>
    <row r="14839" spans="1:10" ht="89.25">
      <c r="A14839" s="72">
        <v>14835</v>
      </c>
      <c r="B14839" s="88" t="s">
        <v>835</v>
      </c>
      <c r="C14839" s="88" t="s">
        <v>8307</v>
      </c>
      <c r="D14839" s="90" t="s">
        <v>8308</v>
      </c>
      <c r="E14839" s="75" t="s">
        <v>185</v>
      </c>
      <c r="F14839" s="88" t="s">
        <v>7980</v>
      </c>
      <c r="G14839" s="88" t="s">
        <v>3694</v>
      </c>
      <c r="H14839" s="93">
        <v>825</v>
      </c>
      <c r="I14839" s="92">
        <v>0.38</v>
      </c>
      <c r="J14839" s="93">
        <v>511.5</v>
      </c>
    </row>
    <row r="14840" spans="1:10" ht="76.5">
      <c r="A14840" s="72">
        <v>14836</v>
      </c>
      <c r="B14840" s="88" t="s">
        <v>835</v>
      </c>
      <c r="C14840" s="88" t="s">
        <v>8309</v>
      </c>
      <c r="D14840" s="90" t="s">
        <v>8310</v>
      </c>
      <c r="E14840" s="75" t="s">
        <v>185</v>
      </c>
      <c r="F14840" s="88" t="s">
        <v>7980</v>
      </c>
      <c r="G14840" s="88" t="s">
        <v>3694</v>
      </c>
      <c r="H14840" s="93">
        <v>725</v>
      </c>
      <c r="I14840" s="92">
        <v>0.38</v>
      </c>
      <c r="J14840" s="93">
        <v>449.5</v>
      </c>
    </row>
    <row r="14841" spans="1:10" ht="89.25">
      <c r="A14841" s="72">
        <v>14837</v>
      </c>
      <c r="B14841" s="88" t="s">
        <v>835</v>
      </c>
      <c r="C14841" s="88" t="s">
        <v>8091</v>
      </c>
      <c r="D14841" s="90" t="s">
        <v>8092</v>
      </c>
      <c r="E14841" s="75" t="s">
        <v>185</v>
      </c>
      <c r="F14841" s="88" t="s">
        <v>7980</v>
      </c>
      <c r="G14841" s="88" t="s">
        <v>3694</v>
      </c>
      <c r="H14841" s="93">
        <v>950</v>
      </c>
      <c r="I14841" s="92">
        <v>0.38</v>
      </c>
      <c r="J14841" s="93">
        <v>589</v>
      </c>
    </row>
    <row r="14842" spans="1:10" ht="102">
      <c r="A14842" s="72">
        <v>14838</v>
      </c>
      <c r="B14842" s="88" t="s">
        <v>835</v>
      </c>
      <c r="C14842" s="88" t="s">
        <v>8095</v>
      </c>
      <c r="D14842" s="90" t="s">
        <v>8096</v>
      </c>
      <c r="E14842" s="75" t="s">
        <v>185</v>
      </c>
      <c r="F14842" s="88" t="s">
        <v>7980</v>
      </c>
      <c r="G14842" s="88" t="s">
        <v>3694</v>
      </c>
      <c r="H14842" s="93">
        <v>1050</v>
      </c>
      <c r="I14842" s="92">
        <v>0.38</v>
      </c>
      <c r="J14842" s="93">
        <v>651</v>
      </c>
    </row>
    <row r="14843" spans="1:10" ht="127.5">
      <c r="A14843" s="72">
        <v>14839</v>
      </c>
      <c r="B14843" s="88" t="s">
        <v>835</v>
      </c>
      <c r="C14843" s="88" t="s">
        <v>8097</v>
      </c>
      <c r="D14843" s="90" t="s">
        <v>8098</v>
      </c>
      <c r="E14843" s="75" t="s">
        <v>185</v>
      </c>
      <c r="F14843" s="88" t="s">
        <v>7980</v>
      </c>
      <c r="G14843" s="88" t="s">
        <v>3694</v>
      </c>
      <c r="H14843" s="93">
        <v>1150</v>
      </c>
      <c r="I14843" s="92">
        <v>0.38</v>
      </c>
      <c r="J14843" s="93">
        <v>713</v>
      </c>
    </row>
    <row r="14844" spans="1:10" ht="102">
      <c r="A14844" s="72">
        <v>14840</v>
      </c>
      <c r="B14844" s="88" t="s">
        <v>835</v>
      </c>
      <c r="C14844" s="90" t="s">
        <v>8093</v>
      </c>
      <c r="D14844" s="90" t="s">
        <v>8094</v>
      </c>
      <c r="E14844" s="75" t="s">
        <v>185</v>
      </c>
      <c r="F14844" s="88" t="s">
        <v>7980</v>
      </c>
      <c r="G14844" s="88" t="s">
        <v>3694</v>
      </c>
      <c r="H14844" s="93">
        <v>950</v>
      </c>
      <c r="I14844" s="92">
        <v>0.38</v>
      </c>
      <c r="J14844" s="93">
        <v>589</v>
      </c>
    </row>
    <row r="14845" spans="1:10" ht="140.25">
      <c r="A14845" s="72">
        <v>14841</v>
      </c>
      <c r="B14845" s="88" t="s">
        <v>835</v>
      </c>
      <c r="C14845" s="97" t="s">
        <v>8041</v>
      </c>
      <c r="D14845" s="90" t="s">
        <v>8042</v>
      </c>
      <c r="E14845" s="75" t="s">
        <v>185</v>
      </c>
      <c r="F14845" s="88" t="s">
        <v>7980</v>
      </c>
      <c r="G14845" s="88" t="s">
        <v>3694</v>
      </c>
      <c r="H14845" s="93">
        <v>2150</v>
      </c>
      <c r="I14845" s="92">
        <v>0.38</v>
      </c>
      <c r="J14845" s="93">
        <v>1333</v>
      </c>
    </row>
    <row r="14846" spans="1:10" ht="140.25">
      <c r="A14846" s="72">
        <v>14842</v>
      </c>
      <c r="B14846" s="88" t="s">
        <v>835</v>
      </c>
      <c r="C14846" s="88" t="s">
        <v>8043</v>
      </c>
      <c r="D14846" s="90" t="s">
        <v>8044</v>
      </c>
      <c r="E14846" s="75" t="s">
        <v>185</v>
      </c>
      <c r="F14846" s="88" t="s">
        <v>7980</v>
      </c>
      <c r="G14846" s="88" t="s">
        <v>3694</v>
      </c>
      <c r="H14846" s="93">
        <v>1200</v>
      </c>
      <c r="I14846" s="92">
        <v>0.38</v>
      </c>
      <c r="J14846" s="93">
        <v>744</v>
      </c>
    </row>
    <row r="14847" spans="1:10" ht="153">
      <c r="A14847" s="72">
        <v>14843</v>
      </c>
      <c r="B14847" s="88" t="s">
        <v>835</v>
      </c>
      <c r="C14847" s="88" t="s">
        <v>8045</v>
      </c>
      <c r="D14847" s="90" t="s">
        <v>8046</v>
      </c>
      <c r="E14847" s="75" t="s">
        <v>185</v>
      </c>
      <c r="F14847" s="88" t="s">
        <v>7980</v>
      </c>
      <c r="G14847" s="88" t="s">
        <v>3694</v>
      </c>
      <c r="H14847" s="93">
        <v>1260</v>
      </c>
      <c r="I14847" s="92">
        <v>0.38</v>
      </c>
      <c r="J14847" s="93">
        <v>781.2</v>
      </c>
    </row>
    <row r="14848" spans="1:10" ht="114.75">
      <c r="A14848" s="72">
        <v>14844</v>
      </c>
      <c r="B14848" s="88" t="s">
        <v>835</v>
      </c>
      <c r="C14848" s="88" t="s">
        <v>8273</v>
      </c>
      <c r="D14848" s="90" t="s">
        <v>8274</v>
      </c>
      <c r="E14848" s="75" t="s">
        <v>185</v>
      </c>
      <c r="F14848" s="88" t="s">
        <v>7980</v>
      </c>
      <c r="G14848" s="88" t="s">
        <v>3694</v>
      </c>
      <c r="H14848" s="93">
        <v>650</v>
      </c>
      <c r="I14848" s="92">
        <v>0.38</v>
      </c>
      <c r="J14848" s="93">
        <v>403</v>
      </c>
    </row>
    <row r="14849" spans="1:10" ht="114.75">
      <c r="A14849" s="72">
        <v>14845</v>
      </c>
      <c r="B14849" s="88" t="s">
        <v>835</v>
      </c>
      <c r="C14849" s="88" t="s">
        <v>8275</v>
      </c>
      <c r="D14849" s="90" t="s">
        <v>8276</v>
      </c>
      <c r="E14849" s="75" t="s">
        <v>185</v>
      </c>
      <c r="F14849" s="88" t="s">
        <v>7980</v>
      </c>
      <c r="G14849" s="88" t="s">
        <v>3694</v>
      </c>
      <c r="H14849" s="93">
        <v>650</v>
      </c>
      <c r="I14849" s="92">
        <v>0.38</v>
      </c>
      <c r="J14849" s="93">
        <v>403</v>
      </c>
    </row>
    <row r="14850" spans="1:10" ht="127.5">
      <c r="A14850" s="72">
        <v>14846</v>
      </c>
      <c r="B14850" s="88" t="s">
        <v>835</v>
      </c>
      <c r="C14850" s="90" t="s">
        <v>8271</v>
      </c>
      <c r="D14850" s="90" t="s">
        <v>8272</v>
      </c>
      <c r="E14850" s="75" t="s">
        <v>185</v>
      </c>
      <c r="F14850" s="88" t="s">
        <v>7980</v>
      </c>
      <c r="G14850" s="88" t="s">
        <v>3694</v>
      </c>
      <c r="H14850" s="93">
        <v>1150</v>
      </c>
      <c r="I14850" s="92">
        <v>0.38</v>
      </c>
      <c r="J14850" s="93">
        <v>713</v>
      </c>
    </row>
    <row r="14851" spans="1:10" ht="140.25">
      <c r="A14851" s="72">
        <v>14847</v>
      </c>
      <c r="B14851" s="88" t="s">
        <v>835</v>
      </c>
      <c r="C14851" s="88" t="s">
        <v>8239</v>
      </c>
      <c r="D14851" s="90" t="s">
        <v>8240</v>
      </c>
      <c r="E14851" s="75" t="s">
        <v>185</v>
      </c>
      <c r="F14851" s="88" t="s">
        <v>7980</v>
      </c>
      <c r="G14851" s="88" t="s">
        <v>3694</v>
      </c>
      <c r="H14851" s="93">
        <v>1350</v>
      </c>
      <c r="I14851" s="92">
        <v>0.38</v>
      </c>
      <c r="J14851" s="93">
        <v>837</v>
      </c>
    </row>
    <row r="14852" spans="1:10" ht="127.5">
      <c r="A14852" s="72">
        <v>14848</v>
      </c>
      <c r="B14852" s="88" t="s">
        <v>835</v>
      </c>
      <c r="C14852" s="90" t="s">
        <v>8253</v>
      </c>
      <c r="D14852" s="90" t="s">
        <v>8254</v>
      </c>
      <c r="E14852" s="75" t="s">
        <v>185</v>
      </c>
      <c r="F14852" s="88" t="s">
        <v>7980</v>
      </c>
      <c r="G14852" s="88" t="s">
        <v>3694</v>
      </c>
      <c r="H14852" s="93">
        <v>1500</v>
      </c>
      <c r="I14852" s="92">
        <v>0.38</v>
      </c>
      <c r="J14852" s="93">
        <v>930</v>
      </c>
    </row>
    <row r="14853" spans="1:10" ht="153">
      <c r="A14853" s="72">
        <v>14849</v>
      </c>
      <c r="B14853" s="88" t="s">
        <v>835</v>
      </c>
      <c r="C14853" s="90" t="s">
        <v>8255</v>
      </c>
      <c r="D14853" s="90" t="s">
        <v>8256</v>
      </c>
      <c r="E14853" s="75" t="s">
        <v>185</v>
      </c>
      <c r="F14853" s="88" t="s">
        <v>7980</v>
      </c>
      <c r="G14853" s="88" t="s">
        <v>3694</v>
      </c>
      <c r="H14853" s="93">
        <v>2000</v>
      </c>
      <c r="I14853" s="92">
        <v>0.38</v>
      </c>
      <c r="J14853" s="93">
        <v>1240</v>
      </c>
    </row>
    <row r="14854" spans="1:10" ht="102">
      <c r="A14854" s="72">
        <v>14850</v>
      </c>
      <c r="B14854" s="88" t="s">
        <v>835</v>
      </c>
      <c r="C14854" s="88" t="s">
        <v>8111</v>
      </c>
      <c r="D14854" s="90" t="s">
        <v>8112</v>
      </c>
      <c r="E14854" s="75" t="s">
        <v>185</v>
      </c>
      <c r="F14854" s="88" t="s">
        <v>7980</v>
      </c>
      <c r="G14854" s="88" t="s">
        <v>3694</v>
      </c>
      <c r="H14854" s="93">
        <v>900</v>
      </c>
      <c r="I14854" s="92">
        <v>0.38</v>
      </c>
      <c r="J14854" s="93">
        <v>558</v>
      </c>
    </row>
    <row r="14855" spans="1:10" ht="102">
      <c r="A14855" s="72">
        <v>14851</v>
      </c>
      <c r="B14855" s="88" t="s">
        <v>835</v>
      </c>
      <c r="C14855" s="88" t="s">
        <v>8113</v>
      </c>
      <c r="D14855" s="90" t="s">
        <v>8114</v>
      </c>
      <c r="E14855" s="75" t="s">
        <v>185</v>
      </c>
      <c r="F14855" s="88" t="s">
        <v>7980</v>
      </c>
      <c r="G14855" s="88" t="s">
        <v>3694</v>
      </c>
      <c r="H14855" s="93">
        <v>900</v>
      </c>
      <c r="I14855" s="92">
        <v>0.38</v>
      </c>
      <c r="J14855" s="93">
        <v>558</v>
      </c>
    </row>
    <row r="14856" spans="1:10" ht="102">
      <c r="A14856" s="72">
        <v>14852</v>
      </c>
      <c r="B14856" s="88" t="s">
        <v>835</v>
      </c>
      <c r="C14856" s="88" t="s">
        <v>8115</v>
      </c>
      <c r="D14856" s="90" t="s">
        <v>8116</v>
      </c>
      <c r="E14856" s="75" t="s">
        <v>185</v>
      </c>
      <c r="F14856" s="88" t="s">
        <v>7980</v>
      </c>
      <c r="G14856" s="88" t="s">
        <v>3694</v>
      </c>
      <c r="H14856" s="93">
        <v>900</v>
      </c>
      <c r="I14856" s="92">
        <v>0.38</v>
      </c>
      <c r="J14856" s="93">
        <v>558</v>
      </c>
    </row>
    <row r="14857" spans="1:10" ht="114.75">
      <c r="A14857" s="72">
        <v>14853</v>
      </c>
      <c r="B14857" s="88" t="s">
        <v>835</v>
      </c>
      <c r="C14857" s="90" t="s">
        <v>8109</v>
      </c>
      <c r="D14857" s="90" t="s">
        <v>8110</v>
      </c>
      <c r="E14857" s="75" t="s">
        <v>185</v>
      </c>
      <c r="F14857" s="88" t="s">
        <v>7980</v>
      </c>
      <c r="G14857" s="88" t="s">
        <v>3694</v>
      </c>
      <c r="H14857" s="93">
        <v>1550</v>
      </c>
      <c r="I14857" s="92">
        <v>0.38</v>
      </c>
      <c r="J14857" s="93">
        <v>961</v>
      </c>
    </row>
    <row r="14858" spans="1:10" ht="127.5">
      <c r="A14858" s="72">
        <v>14854</v>
      </c>
      <c r="B14858" s="88" t="s">
        <v>835</v>
      </c>
      <c r="C14858" s="89" t="s">
        <v>8055</v>
      </c>
      <c r="D14858" s="90" t="s">
        <v>8056</v>
      </c>
      <c r="E14858" s="75" t="s">
        <v>185</v>
      </c>
      <c r="F14858" s="88" t="s">
        <v>7980</v>
      </c>
      <c r="G14858" s="88" t="s">
        <v>3694</v>
      </c>
      <c r="H14858" s="93">
        <v>1550</v>
      </c>
      <c r="I14858" s="92">
        <v>0.38</v>
      </c>
      <c r="J14858" s="93">
        <v>961</v>
      </c>
    </row>
    <row r="14859" spans="1:10" ht="127.5">
      <c r="A14859" s="72">
        <v>14855</v>
      </c>
      <c r="B14859" s="88" t="s">
        <v>835</v>
      </c>
      <c r="C14859" s="89" t="s">
        <v>8021</v>
      </c>
      <c r="D14859" s="90" t="s">
        <v>8022</v>
      </c>
      <c r="E14859" s="75" t="s">
        <v>185</v>
      </c>
      <c r="F14859" s="88" t="s">
        <v>7980</v>
      </c>
      <c r="G14859" s="88" t="s">
        <v>3694</v>
      </c>
      <c r="H14859" s="93">
        <v>1750</v>
      </c>
      <c r="I14859" s="92">
        <v>0.38</v>
      </c>
      <c r="J14859" s="93">
        <v>1085</v>
      </c>
    </row>
    <row r="14860" spans="1:10" ht="102">
      <c r="A14860" s="72">
        <v>14856</v>
      </c>
      <c r="B14860" s="88" t="s">
        <v>835</v>
      </c>
      <c r="C14860" s="88" t="s">
        <v>8311</v>
      </c>
      <c r="D14860" s="90" t="s">
        <v>8312</v>
      </c>
      <c r="E14860" s="75" t="s">
        <v>185</v>
      </c>
      <c r="F14860" s="88" t="s">
        <v>7980</v>
      </c>
      <c r="G14860" s="88" t="s">
        <v>3694</v>
      </c>
      <c r="H14860" s="93">
        <v>925</v>
      </c>
      <c r="I14860" s="92">
        <v>0.38</v>
      </c>
      <c r="J14860" s="93">
        <v>573.5</v>
      </c>
    </row>
    <row r="14861" spans="1:10" ht="102">
      <c r="A14861" s="72">
        <v>14857</v>
      </c>
      <c r="B14861" s="88" t="s">
        <v>835</v>
      </c>
      <c r="C14861" s="90" t="s">
        <v>8237</v>
      </c>
      <c r="D14861" s="90" t="s">
        <v>8238</v>
      </c>
      <c r="E14861" s="75" t="s">
        <v>185</v>
      </c>
      <c r="F14861" s="88" t="s">
        <v>7980</v>
      </c>
      <c r="G14861" s="88" t="s">
        <v>3694</v>
      </c>
      <c r="H14861" s="93">
        <v>1200</v>
      </c>
      <c r="I14861" s="92">
        <v>0.38</v>
      </c>
      <c r="J14861" s="93">
        <v>744</v>
      </c>
    </row>
    <row r="14862" spans="1:10" ht="102">
      <c r="A14862" s="72">
        <v>14858</v>
      </c>
      <c r="B14862" s="88" t="s">
        <v>835</v>
      </c>
      <c r="C14862" s="90" t="s">
        <v>8235</v>
      </c>
      <c r="D14862" s="90" t="s">
        <v>8236</v>
      </c>
      <c r="E14862" s="75" t="s">
        <v>185</v>
      </c>
      <c r="F14862" s="88" t="s">
        <v>7980</v>
      </c>
      <c r="G14862" s="88" t="s">
        <v>3694</v>
      </c>
      <c r="H14862" s="93">
        <v>1700</v>
      </c>
      <c r="I14862" s="92">
        <v>0.38</v>
      </c>
      <c r="J14862" s="93">
        <v>1054</v>
      </c>
    </row>
    <row r="14863" spans="1:10" ht="102">
      <c r="A14863" s="72">
        <v>14859</v>
      </c>
      <c r="B14863" s="88" t="s">
        <v>835</v>
      </c>
      <c r="C14863" s="97" t="s">
        <v>8229</v>
      </c>
      <c r="D14863" s="90" t="s">
        <v>8230</v>
      </c>
      <c r="E14863" s="75" t="s">
        <v>185</v>
      </c>
      <c r="F14863" s="97" t="s">
        <v>7980</v>
      </c>
      <c r="G14863" s="88" t="s">
        <v>3694</v>
      </c>
      <c r="H14863" s="102">
        <v>4000</v>
      </c>
      <c r="I14863" s="92">
        <v>0.38</v>
      </c>
      <c r="J14863" s="93">
        <v>2480</v>
      </c>
    </row>
    <row r="14864" spans="1:10" ht="114.75">
      <c r="A14864" s="72">
        <v>14860</v>
      </c>
      <c r="B14864" s="88" t="s">
        <v>835</v>
      </c>
      <c r="C14864" s="97" t="s">
        <v>8227</v>
      </c>
      <c r="D14864" s="90" t="s">
        <v>8228</v>
      </c>
      <c r="E14864" s="75" t="s">
        <v>185</v>
      </c>
      <c r="F14864" s="97" t="s">
        <v>7980</v>
      </c>
      <c r="G14864" s="88" t="s">
        <v>3694</v>
      </c>
      <c r="H14864" s="102">
        <v>4350</v>
      </c>
      <c r="I14864" s="92">
        <v>0.38</v>
      </c>
      <c r="J14864" s="93">
        <v>2697</v>
      </c>
    </row>
    <row r="14865" spans="1:10" ht="114.75">
      <c r="A14865" s="72">
        <v>14861</v>
      </c>
      <c r="B14865" s="88" t="s">
        <v>835</v>
      </c>
      <c r="C14865" s="90" t="s">
        <v>8225</v>
      </c>
      <c r="D14865" s="90" t="s">
        <v>8226</v>
      </c>
      <c r="E14865" s="75" t="s">
        <v>185</v>
      </c>
      <c r="F14865" s="88" t="s">
        <v>7980</v>
      </c>
      <c r="G14865" s="88" t="s">
        <v>3694</v>
      </c>
      <c r="H14865" s="102">
        <v>6300</v>
      </c>
      <c r="I14865" s="92">
        <v>0.38</v>
      </c>
      <c r="J14865" s="93">
        <v>3906</v>
      </c>
    </row>
    <row r="14866" spans="1:10" ht="102">
      <c r="A14866" s="72">
        <v>14862</v>
      </c>
      <c r="B14866" s="88" t="s">
        <v>835</v>
      </c>
      <c r="C14866" s="103" t="s">
        <v>8223</v>
      </c>
      <c r="D14866" s="104" t="s">
        <v>8224</v>
      </c>
      <c r="E14866" s="75" t="s">
        <v>185</v>
      </c>
      <c r="F14866" s="103" t="s">
        <v>7980</v>
      </c>
      <c r="G14866" s="88" t="s">
        <v>3694</v>
      </c>
      <c r="H14866" s="105">
        <v>4500</v>
      </c>
      <c r="I14866" s="92">
        <v>0.38</v>
      </c>
      <c r="J14866" s="93">
        <v>2790</v>
      </c>
    </row>
    <row r="14867" spans="1:10" ht="102">
      <c r="A14867" s="72">
        <v>14863</v>
      </c>
      <c r="B14867" s="88" t="s">
        <v>835</v>
      </c>
      <c r="C14867" s="103" t="s">
        <v>8233</v>
      </c>
      <c r="D14867" s="104" t="s">
        <v>8234</v>
      </c>
      <c r="E14867" s="75" t="s">
        <v>185</v>
      </c>
      <c r="F14867" s="103" t="s">
        <v>7980</v>
      </c>
      <c r="G14867" s="88" t="s">
        <v>3694</v>
      </c>
      <c r="H14867" s="105">
        <v>2900</v>
      </c>
      <c r="I14867" s="92">
        <v>0.38</v>
      </c>
      <c r="J14867" s="93">
        <v>1798</v>
      </c>
    </row>
    <row r="14868" spans="1:10" ht="114.75">
      <c r="A14868" s="72">
        <v>14864</v>
      </c>
      <c r="B14868" s="88" t="s">
        <v>835</v>
      </c>
      <c r="C14868" s="103" t="s">
        <v>8231</v>
      </c>
      <c r="D14868" s="104" t="s">
        <v>8232</v>
      </c>
      <c r="E14868" s="75" t="s">
        <v>185</v>
      </c>
      <c r="F14868" s="103" t="s">
        <v>7980</v>
      </c>
      <c r="G14868" s="88" t="s">
        <v>3694</v>
      </c>
      <c r="H14868" s="105">
        <v>3300</v>
      </c>
      <c r="I14868" s="92">
        <v>0.38</v>
      </c>
      <c r="J14868" s="93">
        <v>2046</v>
      </c>
    </row>
    <row r="14869" spans="1:10" ht="89.25">
      <c r="A14869" s="72">
        <v>14865</v>
      </c>
      <c r="B14869" s="88" t="s">
        <v>835</v>
      </c>
      <c r="C14869" s="97" t="s">
        <v>8197</v>
      </c>
      <c r="D14869" s="90" t="s">
        <v>8198</v>
      </c>
      <c r="E14869" s="75" t="s">
        <v>185</v>
      </c>
      <c r="F14869" s="88" t="s">
        <v>7980</v>
      </c>
      <c r="G14869" s="88" t="s">
        <v>3694</v>
      </c>
      <c r="H14869" s="93">
        <v>3350</v>
      </c>
      <c r="I14869" s="92">
        <v>0.38</v>
      </c>
      <c r="J14869" s="93">
        <v>2077</v>
      </c>
    </row>
    <row r="14870" spans="1:10" ht="102">
      <c r="A14870" s="72">
        <v>14866</v>
      </c>
      <c r="B14870" s="88" t="s">
        <v>835</v>
      </c>
      <c r="C14870" s="97" t="s">
        <v>8195</v>
      </c>
      <c r="D14870" s="90" t="s">
        <v>8196</v>
      </c>
      <c r="E14870" s="75" t="s">
        <v>185</v>
      </c>
      <c r="F14870" s="88" t="s">
        <v>7980</v>
      </c>
      <c r="G14870" s="88" t="s">
        <v>3694</v>
      </c>
      <c r="H14870" s="93">
        <v>3600</v>
      </c>
      <c r="I14870" s="92">
        <v>0.38</v>
      </c>
      <c r="J14870" s="93">
        <v>2232</v>
      </c>
    </row>
    <row r="14871" spans="1:10" ht="102">
      <c r="A14871" s="72">
        <v>14867</v>
      </c>
      <c r="B14871" s="88" t="s">
        <v>835</v>
      </c>
      <c r="C14871" s="88" t="s">
        <v>8193</v>
      </c>
      <c r="D14871" s="90" t="s">
        <v>8194</v>
      </c>
      <c r="E14871" s="75" t="s">
        <v>185</v>
      </c>
      <c r="F14871" s="88" t="s">
        <v>7980</v>
      </c>
      <c r="G14871" s="88" t="s">
        <v>3694</v>
      </c>
      <c r="H14871" s="93">
        <v>3900</v>
      </c>
      <c r="I14871" s="92">
        <v>0.38</v>
      </c>
      <c r="J14871" s="93">
        <v>2418</v>
      </c>
    </row>
    <row r="14872" spans="1:10" ht="114.75">
      <c r="A14872" s="72">
        <v>14868</v>
      </c>
      <c r="B14872" s="88" t="s">
        <v>835</v>
      </c>
      <c r="C14872" s="88" t="s">
        <v>8221</v>
      </c>
      <c r="D14872" s="90" t="s">
        <v>8222</v>
      </c>
      <c r="E14872" s="75" t="s">
        <v>185</v>
      </c>
      <c r="F14872" s="88" t="s">
        <v>7980</v>
      </c>
      <c r="G14872" s="88" t="s">
        <v>3694</v>
      </c>
      <c r="H14872" s="93">
        <v>5000</v>
      </c>
      <c r="I14872" s="92">
        <v>0.38</v>
      </c>
      <c r="J14872" s="93">
        <v>3100</v>
      </c>
    </row>
    <row r="14873" spans="1:10" ht="76.5">
      <c r="A14873" s="72">
        <v>14869</v>
      </c>
      <c r="B14873" s="88" t="s">
        <v>835</v>
      </c>
      <c r="C14873" s="97" t="s">
        <v>8053</v>
      </c>
      <c r="D14873" s="90" t="s">
        <v>8054</v>
      </c>
      <c r="E14873" s="75" t="s">
        <v>185</v>
      </c>
      <c r="F14873" s="88" t="s">
        <v>7980</v>
      </c>
      <c r="G14873" s="88" t="s">
        <v>3694</v>
      </c>
      <c r="H14873" s="93">
        <v>4000</v>
      </c>
      <c r="I14873" s="92">
        <v>0.38</v>
      </c>
      <c r="J14873" s="93">
        <v>2480</v>
      </c>
    </row>
    <row r="14874" spans="1:10" ht="102">
      <c r="A14874" s="72">
        <v>14870</v>
      </c>
      <c r="B14874" s="88" t="s">
        <v>835</v>
      </c>
      <c r="C14874" s="97" t="s">
        <v>8051</v>
      </c>
      <c r="D14874" s="90" t="s">
        <v>8052</v>
      </c>
      <c r="E14874" s="75" t="s">
        <v>185</v>
      </c>
      <c r="F14874" s="88" t="s">
        <v>7980</v>
      </c>
      <c r="G14874" s="88" t="s">
        <v>3694</v>
      </c>
      <c r="H14874" s="93">
        <v>4250</v>
      </c>
      <c r="I14874" s="92">
        <v>0.38</v>
      </c>
      <c r="J14874" s="93">
        <v>2635</v>
      </c>
    </row>
    <row r="14875" spans="1:10" ht="89.25">
      <c r="A14875" s="72">
        <v>14871</v>
      </c>
      <c r="B14875" s="88" t="s">
        <v>835</v>
      </c>
      <c r="C14875" s="88" t="s">
        <v>8049</v>
      </c>
      <c r="D14875" s="90" t="s">
        <v>8050</v>
      </c>
      <c r="E14875" s="75" t="s">
        <v>185</v>
      </c>
      <c r="F14875" s="88" t="s">
        <v>7980</v>
      </c>
      <c r="G14875" s="88" t="s">
        <v>3694</v>
      </c>
      <c r="H14875" s="93">
        <v>4550</v>
      </c>
      <c r="I14875" s="92">
        <v>0.38</v>
      </c>
      <c r="J14875" s="93">
        <v>2821</v>
      </c>
    </row>
    <row r="14876" spans="1:10" ht="76.5">
      <c r="A14876" s="72">
        <v>14872</v>
      </c>
      <c r="B14876" s="88" t="s">
        <v>835</v>
      </c>
      <c r="C14876" s="97" t="s">
        <v>8019</v>
      </c>
      <c r="D14876" s="90" t="s">
        <v>8020</v>
      </c>
      <c r="E14876" s="75" t="s">
        <v>185</v>
      </c>
      <c r="F14876" s="88" t="s">
        <v>7980</v>
      </c>
      <c r="G14876" s="88" t="s">
        <v>3694</v>
      </c>
      <c r="H14876" s="93">
        <v>4300</v>
      </c>
      <c r="I14876" s="92">
        <v>0.38</v>
      </c>
      <c r="J14876" s="93">
        <v>2666</v>
      </c>
    </row>
    <row r="14877" spans="1:10" ht="102">
      <c r="A14877" s="72">
        <v>14873</v>
      </c>
      <c r="B14877" s="88" t="s">
        <v>835</v>
      </c>
      <c r="C14877" s="97" t="s">
        <v>8017</v>
      </c>
      <c r="D14877" s="90" t="s">
        <v>8018</v>
      </c>
      <c r="E14877" s="75" t="s">
        <v>185</v>
      </c>
      <c r="F14877" s="88" t="s">
        <v>7980</v>
      </c>
      <c r="G14877" s="88" t="s">
        <v>3694</v>
      </c>
      <c r="H14877" s="93">
        <v>4550</v>
      </c>
      <c r="I14877" s="92">
        <v>0.38</v>
      </c>
      <c r="J14877" s="93">
        <v>2821</v>
      </c>
    </row>
    <row r="14878" spans="1:10" ht="102">
      <c r="A14878" s="72">
        <v>14874</v>
      </c>
      <c r="B14878" s="88" t="s">
        <v>835</v>
      </c>
      <c r="C14878" s="88" t="s">
        <v>8015</v>
      </c>
      <c r="D14878" s="90" t="s">
        <v>8016</v>
      </c>
      <c r="E14878" s="75" t="s">
        <v>185</v>
      </c>
      <c r="F14878" s="88" t="s">
        <v>7980</v>
      </c>
      <c r="G14878" s="88" t="s">
        <v>3694</v>
      </c>
      <c r="H14878" s="93">
        <v>4900</v>
      </c>
      <c r="I14878" s="92">
        <v>0.38</v>
      </c>
      <c r="J14878" s="93">
        <v>3038</v>
      </c>
    </row>
    <row r="14879" spans="1:10" ht="102">
      <c r="A14879" s="72">
        <v>14875</v>
      </c>
      <c r="B14879" s="88" t="s">
        <v>835</v>
      </c>
      <c r="C14879" s="90" t="s">
        <v>8263</v>
      </c>
      <c r="D14879" s="90" t="s">
        <v>8264</v>
      </c>
      <c r="E14879" s="75" t="s">
        <v>185</v>
      </c>
      <c r="F14879" s="88" t="s">
        <v>7980</v>
      </c>
      <c r="G14879" s="88" t="s">
        <v>3694</v>
      </c>
      <c r="H14879" s="93">
        <v>650</v>
      </c>
      <c r="I14879" s="92">
        <v>0.38</v>
      </c>
      <c r="J14879" s="93">
        <v>403</v>
      </c>
    </row>
    <row r="14880" spans="1:10" ht="89.25">
      <c r="A14880" s="72">
        <v>14876</v>
      </c>
      <c r="B14880" s="88" t="s">
        <v>835</v>
      </c>
      <c r="C14880" s="90" t="s">
        <v>8267</v>
      </c>
      <c r="D14880" s="90" t="s">
        <v>8268</v>
      </c>
      <c r="E14880" s="75" t="s">
        <v>185</v>
      </c>
      <c r="F14880" s="88" t="s">
        <v>7980</v>
      </c>
      <c r="G14880" s="88" t="s">
        <v>3694</v>
      </c>
      <c r="H14880" s="93">
        <v>399</v>
      </c>
      <c r="I14880" s="92">
        <v>0.38</v>
      </c>
      <c r="J14880" s="93">
        <v>247.38</v>
      </c>
    </row>
    <row r="14881" spans="1:10" ht="102">
      <c r="A14881" s="72">
        <v>14877</v>
      </c>
      <c r="B14881" s="88" t="s">
        <v>835</v>
      </c>
      <c r="C14881" s="90" t="s">
        <v>8269</v>
      </c>
      <c r="D14881" s="90" t="s">
        <v>8270</v>
      </c>
      <c r="E14881" s="75" t="s">
        <v>185</v>
      </c>
      <c r="F14881" s="88" t="s">
        <v>7980</v>
      </c>
      <c r="G14881" s="88" t="s">
        <v>3694</v>
      </c>
      <c r="H14881" s="93">
        <v>399</v>
      </c>
      <c r="I14881" s="92">
        <v>0.38</v>
      </c>
      <c r="J14881" s="93">
        <v>247.38</v>
      </c>
    </row>
    <row r="14882" spans="1:10" ht="89.25">
      <c r="A14882" s="72">
        <v>14878</v>
      </c>
      <c r="B14882" s="88" t="s">
        <v>835</v>
      </c>
      <c r="C14882" s="89" t="s">
        <v>8287</v>
      </c>
      <c r="D14882" s="90" t="s">
        <v>8288</v>
      </c>
      <c r="E14882" s="75" t="s">
        <v>185</v>
      </c>
      <c r="F14882" s="88" t="s">
        <v>7980</v>
      </c>
      <c r="G14882" s="88" t="s">
        <v>3694</v>
      </c>
      <c r="H14882" s="93">
        <v>670</v>
      </c>
      <c r="I14882" s="92">
        <v>0.38</v>
      </c>
      <c r="J14882" s="93">
        <v>415.4</v>
      </c>
    </row>
    <row r="14883" spans="1:10" ht="102">
      <c r="A14883" s="72">
        <v>14879</v>
      </c>
      <c r="B14883" s="88" t="s">
        <v>835</v>
      </c>
      <c r="C14883" s="89" t="s">
        <v>8289</v>
      </c>
      <c r="D14883" s="90" t="s">
        <v>8290</v>
      </c>
      <c r="E14883" s="75" t="s">
        <v>185</v>
      </c>
      <c r="F14883" s="88" t="s">
        <v>7980</v>
      </c>
      <c r="G14883" s="88" t="s">
        <v>3694</v>
      </c>
      <c r="H14883" s="93">
        <v>670</v>
      </c>
      <c r="I14883" s="92">
        <v>0.38</v>
      </c>
      <c r="J14883" s="93">
        <v>415.4</v>
      </c>
    </row>
    <row r="14884" spans="1:10" ht="127.5">
      <c r="A14884" s="72">
        <v>14880</v>
      </c>
      <c r="B14884" s="88" t="s">
        <v>835</v>
      </c>
      <c r="C14884" s="89" t="s">
        <v>855</v>
      </c>
      <c r="D14884" s="90" t="s">
        <v>856</v>
      </c>
      <c r="E14884" s="75" t="s">
        <v>185</v>
      </c>
      <c r="F14884" s="88" t="s">
        <v>7980</v>
      </c>
      <c r="G14884" s="88" t="s">
        <v>3694</v>
      </c>
      <c r="H14884" s="102">
        <v>810</v>
      </c>
      <c r="I14884" s="92">
        <v>0.38</v>
      </c>
      <c r="J14884" s="93">
        <v>502.2</v>
      </c>
    </row>
    <row r="14885" spans="1:10" ht="102">
      <c r="A14885" s="72">
        <v>14881</v>
      </c>
      <c r="B14885" s="88" t="s">
        <v>835</v>
      </c>
      <c r="C14885" s="88" t="s">
        <v>8265</v>
      </c>
      <c r="D14885" s="90" t="s">
        <v>8266</v>
      </c>
      <c r="E14885" s="75" t="s">
        <v>185</v>
      </c>
      <c r="F14885" s="88" t="s">
        <v>7980</v>
      </c>
      <c r="G14885" s="88" t="s">
        <v>3694</v>
      </c>
      <c r="H14885" s="93">
        <v>650</v>
      </c>
      <c r="I14885" s="92">
        <v>0.38</v>
      </c>
      <c r="J14885" s="93">
        <v>403</v>
      </c>
    </row>
    <row r="14886" spans="1:10" ht="102">
      <c r="A14886" s="72">
        <v>14882</v>
      </c>
      <c r="B14886" s="88" t="s">
        <v>835</v>
      </c>
      <c r="C14886" s="89" t="s">
        <v>8291</v>
      </c>
      <c r="D14886" s="90" t="s">
        <v>8292</v>
      </c>
      <c r="E14886" s="75" t="s">
        <v>185</v>
      </c>
      <c r="F14886" s="88" t="s">
        <v>7980</v>
      </c>
      <c r="G14886" s="88" t="s">
        <v>3694</v>
      </c>
      <c r="H14886" s="93">
        <v>740</v>
      </c>
      <c r="I14886" s="92">
        <v>0.38</v>
      </c>
      <c r="J14886" s="93">
        <v>458.8</v>
      </c>
    </row>
    <row r="14887" spans="1:10" ht="114.75">
      <c r="A14887" s="72">
        <v>14883</v>
      </c>
      <c r="B14887" s="88" t="s">
        <v>835</v>
      </c>
      <c r="C14887" s="89" t="s">
        <v>8293</v>
      </c>
      <c r="D14887" s="90" t="s">
        <v>8294</v>
      </c>
      <c r="E14887" s="75" t="s">
        <v>185</v>
      </c>
      <c r="F14887" s="88" t="s">
        <v>7980</v>
      </c>
      <c r="G14887" s="88" t="s">
        <v>3694</v>
      </c>
      <c r="H14887" s="93">
        <v>740</v>
      </c>
      <c r="I14887" s="92">
        <v>0.38</v>
      </c>
      <c r="J14887" s="93">
        <v>458.8</v>
      </c>
    </row>
    <row r="14888" spans="1:10" ht="102">
      <c r="A14888" s="72">
        <v>14884</v>
      </c>
      <c r="B14888" s="88" t="s">
        <v>835</v>
      </c>
      <c r="C14888" s="90" t="s">
        <v>8261</v>
      </c>
      <c r="D14888" s="90" t="s">
        <v>8262</v>
      </c>
      <c r="E14888" s="75" t="s">
        <v>185</v>
      </c>
      <c r="F14888" s="88" t="s">
        <v>7980</v>
      </c>
      <c r="G14888" s="88" t="s">
        <v>3694</v>
      </c>
      <c r="H14888" s="93">
        <v>1050</v>
      </c>
      <c r="I14888" s="92">
        <v>0.38</v>
      </c>
      <c r="J14888" s="93">
        <v>651</v>
      </c>
    </row>
    <row r="14889" spans="1:10" ht="114.75">
      <c r="A14889" s="72">
        <v>14885</v>
      </c>
      <c r="B14889" s="88" t="s">
        <v>835</v>
      </c>
      <c r="C14889" s="90" t="s">
        <v>8259</v>
      </c>
      <c r="D14889" s="90" t="s">
        <v>8260</v>
      </c>
      <c r="E14889" s="75" t="s">
        <v>185</v>
      </c>
      <c r="F14889" s="88" t="s">
        <v>7980</v>
      </c>
      <c r="G14889" s="88" t="s">
        <v>3694</v>
      </c>
      <c r="H14889" s="93">
        <v>1150</v>
      </c>
      <c r="I14889" s="92">
        <v>0.38</v>
      </c>
      <c r="J14889" s="93">
        <v>713</v>
      </c>
    </row>
    <row r="14890" spans="1:10" ht="114.75">
      <c r="A14890" s="72">
        <v>14886</v>
      </c>
      <c r="B14890" s="88" t="s">
        <v>835</v>
      </c>
      <c r="C14890" s="89" t="s">
        <v>8257</v>
      </c>
      <c r="D14890" s="90" t="s">
        <v>8258</v>
      </c>
      <c r="E14890" s="75" t="s">
        <v>185</v>
      </c>
      <c r="F14890" s="88" t="s">
        <v>7980</v>
      </c>
      <c r="G14890" s="88" t="s">
        <v>3694</v>
      </c>
      <c r="H14890" s="93">
        <v>1620</v>
      </c>
      <c r="I14890" s="92">
        <v>0.38</v>
      </c>
      <c r="J14890" s="93">
        <v>1004.4</v>
      </c>
    </row>
    <row r="14891" spans="1:10" ht="153">
      <c r="A14891" s="72">
        <v>14887</v>
      </c>
      <c r="B14891" s="88" t="s">
        <v>835</v>
      </c>
      <c r="C14891" s="88" t="s">
        <v>8209</v>
      </c>
      <c r="D14891" s="90" t="s">
        <v>8210</v>
      </c>
      <c r="E14891" s="75" t="s">
        <v>185</v>
      </c>
      <c r="F14891" s="88" t="s">
        <v>7980</v>
      </c>
      <c r="G14891" s="88" t="s">
        <v>3694</v>
      </c>
      <c r="H14891" s="93">
        <v>1200</v>
      </c>
      <c r="I14891" s="92">
        <v>0.38</v>
      </c>
      <c r="J14891" s="93">
        <v>744</v>
      </c>
    </row>
    <row r="14892" spans="1:10" ht="165.75">
      <c r="A14892" s="72">
        <v>14888</v>
      </c>
      <c r="B14892" s="88" t="s">
        <v>835</v>
      </c>
      <c r="C14892" s="88" t="s">
        <v>8203</v>
      </c>
      <c r="D14892" s="90" t="s">
        <v>8204</v>
      </c>
      <c r="E14892" s="75" t="s">
        <v>185</v>
      </c>
      <c r="F14892" s="88" t="s">
        <v>7980</v>
      </c>
      <c r="G14892" s="88" t="s">
        <v>3694</v>
      </c>
      <c r="H14892" s="93">
        <v>1300</v>
      </c>
      <c r="I14892" s="92">
        <v>0.38</v>
      </c>
      <c r="J14892" s="93">
        <v>806</v>
      </c>
    </row>
    <row r="14893" spans="1:10" ht="114.75">
      <c r="A14893" s="72">
        <v>14889</v>
      </c>
      <c r="B14893" s="88" t="s">
        <v>835</v>
      </c>
      <c r="C14893" s="89" t="s">
        <v>8201</v>
      </c>
      <c r="D14893" s="90" t="s">
        <v>8202</v>
      </c>
      <c r="E14893" s="75" t="s">
        <v>185</v>
      </c>
      <c r="F14893" s="88" t="s">
        <v>7980</v>
      </c>
      <c r="G14893" s="88" t="s">
        <v>3694</v>
      </c>
      <c r="H14893" s="93">
        <v>1350</v>
      </c>
      <c r="I14893" s="92">
        <v>0.38</v>
      </c>
      <c r="J14893" s="93">
        <v>837</v>
      </c>
    </row>
    <row r="14894" spans="1:10" ht="153">
      <c r="A14894" s="72">
        <v>14890</v>
      </c>
      <c r="B14894" s="88" t="s">
        <v>835</v>
      </c>
      <c r="C14894" s="88" t="s">
        <v>8215</v>
      </c>
      <c r="D14894" s="90" t="s">
        <v>8216</v>
      </c>
      <c r="E14894" s="75" t="s">
        <v>185</v>
      </c>
      <c r="F14894" s="88" t="s">
        <v>7980</v>
      </c>
      <c r="G14894" s="88" t="s">
        <v>3694</v>
      </c>
      <c r="H14894" s="93">
        <v>1350</v>
      </c>
      <c r="I14894" s="92">
        <v>0.38</v>
      </c>
      <c r="J14894" s="93">
        <v>837</v>
      </c>
    </row>
    <row r="14895" spans="1:10" ht="204">
      <c r="A14895" s="72">
        <v>14891</v>
      </c>
      <c r="B14895" s="88" t="s">
        <v>835</v>
      </c>
      <c r="C14895" s="100" t="s">
        <v>8189</v>
      </c>
      <c r="D14895" s="99" t="s">
        <v>8190</v>
      </c>
      <c r="E14895" s="75" t="s">
        <v>185</v>
      </c>
      <c r="F14895" s="100" t="s">
        <v>7980</v>
      </c>
      <c r="G14895" s="88" t="s">
        <v>3694</v>
      </c>
      <c r="H14895" s="105">
        <v>1400</v>
      </c>
      <c r="I14895" s="92">
        <v>0.38</v>
      </c>
      <c r="J14895" s="93">
        <v>868</v>
      </c>
    </row>
    <row r="14896" spans="1:10" ht="127.5">
      <c r="A14896" s="72">
        <v>14892</v>
      </c>
      <c r="B14896" s="88" t="s">
        <v>835</v>
      </c>
      <c r="C14896" s="88" t="s">
        <v>8241</v>
      </c>
      <c r="D14896" s="90" t="s">
        <v>8242</v>
      </c>
      <c r="E14896" s="75" t="s">
        <v>185</v>
      </c>
      <c r="F14896" s="88" t="s">
        <v>7980</v>
      </c>
      <c r="G14896" s="88" t="s">
        <v>3694</v>
      </c>
      <c r="H14896" s="93">
        <v>1400</v>
      </c>
      <c r="I14896" s="92">
        <v>0.38</v>
      </c>
      <c r="J14896" s="93">
        <v>868</v>
      </c>
    </row>
    <row r="14897" spans="1:10" ht="114.75">
      <c r="A14897" s="72">
        <v>14893</v>
      </c>
      <c r="B14897" s="88" t="s">
        <v>835</v>
      </c>
      <c r="C14897" s="90" t="s">
        <v>8251</v>
      </c>
      <c r="D14897" s="90" t="s">
        <v>8252</v>
      </c>
      <c r="E14897" s="75" t="s">
        <v>185</v>
      </c>
      <c r="F14897" s="88" t="s">
        <v>7980</v>
      </c>
      <c r="G14897" s="88" t="s">
        <v>3694</v>
      </c>
      <c r="H14897" s="93">
        <v>1350</v>
      </c>
      <c r="I14897" s="92">
        <v>0.38</v>
      </c>
      <c r="J14897" s="93">
        <v>837</v>
      </c>
    </row>
    <row r="14898" spans="1:10" ht="114.75">
      <c r="A14898" s="72">
        <v>14894</v>
      </c>
      <c r="B14898" s="88" t="s">
        <v>835</v>
      </c>
      <c r="C14898" s="90" t="s">
        <v>8247</v>
      </c>
      <c r="D14898" s="90" t="s">
        <v>8248</v>
      </c>
      <c r="E14898" s="75" t="s">
        <v>185</v>
      </c>
      <c r="F14898" s="88" t="s">
        <v>7980</v>
      </c>
      <c r="G14898" s="88" t="s">
        <v>3694</v>
      </c>
      <c r="H14898" s="93">
        <v>1500</v>
      </c>
      <c r="I14898" s="92">
        <v>0.38</v>
      </c>
      <c r="J14898" s="93">
        <v>930</v>
      </c>
    </row>
    <row r="14899" spans="1:10" ht="153">
      <c r="A14899" s="72">
        <v>14895</v>
      </c>
      <c r="B14899" s="88" t="s">
        <v>835</v>
      </c>
      <c r="C14899" s="90" t="s">
        <v>8249</v>
      </c>
      <c r="D14899" s="90" t="s">
        <v>8250</v>
      </c>
      <c r="E14899" s="75" t="s">
        <v>185</v>
      </c>
      <c r="F14899" s="88" t="s">
        <v>7980</v>
      </c>
      <c r="G14899" s="88" t="s">
        <v>3694</v>
      </c>
      <c r="H14899" s="93">
        <v>2000</v>
      </c>
      <c r="I14899" s="92">
        <v>0.38</v>
      </c>
      <c r="J14899" s="93">
        <v>1240</v>
      </c>
    </row>
    <row r="14900" spans="1:10" ht="102">
      <c r="A14900" s="72">
        <v>14896</v>
      </c>
      <c r="B14900" s="88" t="s">
        <v>835</v>
      </c>
      <c r="C14900" s="88" t="s">
        <v>8103</v>
      </c>
      <c r="D14900" s="90" t="s">
        <v>8104</v>
      </c>
      <c r="E14900" s="75" t="s">
        <v>185</v>
      </c>
      <c r="F14900" s="88" t="s">
        <v>7980</v>
      </c>
      <c r="G14900" s="88" t="s">
        <v>3694</v>
      </c>
      <c r="H14900" s="93">
        <v>900</v>
      </c>
      <c r="I14900" s="92">
        <v>0.38</v>
      </c>
      <c r="J14900" s="93">
        <v>558</v>
      </c>
    </row>
    <row r="14901" spans="1:10" ht="102">
      <c r="A14901" s="72">
        <v>14897</v>
      </c>
      <c r="B14901" s="88" t="s">
        <v>835</v>
      </c>
      <c r="C14901" s="88" t="s">
        <v>8105</v>
      </c>
      <c r="D14901" s="90" t="s">
        <v>8106</v>
      </c>
      <c r="E14901" s="75" t="s">
        <v>185</v>
      </c>
      <c r="F14901" s="88" t="s">
        <v>7980</v>
      </c>
      <c r="G14901" s="88" t="s">
        <v>3694</v>
      </c>
      <c r="H14901" s="93">
        <v>900</v>
      </c>
      <c r="I14901" s="92">
        <v>0.38</v>
      </c>
      <c r="J14901" s="93">
        <v>558</v>
      </c>
    </row>
    <row r="14902" spans="1:10" ht="102">
      <c r="A14902" s="72">
        <v>14898</v>
      </c>
      <c r="B14902" s="88" t="s">
        <v>835</v>
      </c>
      <c r="C14902" s="88" t="s">
        <v>8107</v>
      </c>
      <c r="D14902" s="90" t="s">
        <v>8108</v>
      </c>
      <c r="E14902" s="75" t="s">
        <v>185</v>
      </c>
      <c r="F14902" s="88" t="s">
        <v>7980</v>
      </c>
      <c r="G14902" s="88" t="s">
        <v>3694</v>
      </c>
      <c r="H14902" s="93">
        <v>900</v>
      </c>
      <c r="I14902" s="92">
        <v>0.38</v>
      </c>
      <c r="J14902" s="93">
        <v>558</v>
      </c>
    </row>
    <row r="14903" spans="1:10" ht="114.75">
      <c r="A14903" s="72">
        <v>14899</v>
      </c>
      <c r="B14903" s="88" t="s">
        <v>835</v>
      </c>
      <c r="C14903" s="90" t="s">
        <v>8101</v>
      </c>
      <c r="D14903" s="90" t="s">
        <v>8102</v>
      </c>
      <c r="E14903" s="75" t="s">
        <v>185</v>
      </c>
      <c r="F14903" s="88" t="s">
        <v>7980</v>
      </c>
      <c r="G14903" s="88" t="s">
        <v>3694</v>
      </c>
      <c r="H14903" s="93">
        <v>1550</v>
      </c>
      <c r="I14903" s="92">
        <v>0.38</v>
      </c>
      <c r="J14903" s="93">
        <v>961</v>
      </c>
    </row>
    <row r="14904" spans="1:10" ht="114.75">
      <c r="A14904" s="72">
        <v>14900</v>
      </c>
      <c r="B14904" s="88" t="s">
        <v>835</v>
      </c>
      <c r="C14904" s="89" t="s">
        <v>8099</v>
      </c>
      <c r="D14904" s="90" t="s">
        <v>8100</v>
      </c>
      <c r="E14904" s="75" t="s">
        <v>185</v>
      </c>
      <c r="F14904" s="88" t="s">
        <v>7980</v>
      </c>
      <c r="G14904" s="88" t="s">
        <v>3694</v>
      </c>
      <c r="H14904" s="93">
        <v>2200</v>
      </c>
      <c r="I14904" s="92">
        <v>0.38</v>
      </c>
      <c r="J14904" s="93">
        <v>1364</v>
      </c>
    </row>
    <row r="14905" spans="1:10" ht="153">
      <c r="A14905" s="72">
        <v>14901</v>
      </c>
      <c r="B14905" s="88" t="s">
        <v>835</v>
      </c>
      <c r="C14905" s="88" t="s">
        <v>8079</v>
      </c>
      <c r="D14905" s="90" t="s">
        <v>8080</v>
      </c>
      <c r="E14905" s="75" t="s">
        <v>185</v>
      </c>
      <c r="F14905" s="88" t="s">
        <v>7980</v>
      </c>
      <c r="G14905" s="88" t="s">
        <v>3694</v>
      </c>
      <c r="H14905" s="93">
        <v>1800</v>
      </c>
      <c r="I14905" s="92">
        <v>0.38</v>
      </c>
      <c r="J14905" s="93">
        <v>1116</v>
      </c>
    </row>
    <row r="14906" spans="1:10" ht="114.75">
      <c r="A14906" s="72">
        <v>14902</v>
      </c>
      <c r="B14906" s="88" t="s">
        <v>835</v>
      </c>
      <c r="C14906" s="89" t="s">
        <v>8077</v>
      </c>
      <c r="D14906" s="90" t="s">
        <v>8078</v>
      </c>
      <c r="E14906" s="75" t="s">
        <v>185</v>
      </c>
      <c r="F14906" s="88" t="s">
        <v>7980</v>
      </c>
      <c r="G14906" s="88" t="s">
        <v>3694</v>
      </c>
      <c r="H14906" s="93">
        <v>1850</v>
      </c>
      <c r="I14906" s="92">
        <v>0.38</v>
      </c>
      <c r="J14906" s="93">
        <v>1147</v>
      </c>
    </row>
    <row r="14907" spans="1:10" ht="153">
      <c r="A14907" s="72">
        <v>14903</v>
      </c>
      <c r="B14907" s="88" t="s">
        <v>835</v>
      </c>
      <c r="C14907" s="88" t="s">
        <v>8085</v>
      </c>
      <c r="D14907" s="90" t="s">
        <v>8086</v>
      </c>
      <c r="E14907" s="75" t="s">
        <v>185</v>
      </c>
      <c r="F14907" s="88" t="s">
        <v>7980</v>
      </c>
      <c r="G14907" s="88" t="s">
        <v>3694</v>
      </c>
      <c r="H14907" s="93">
        <v>1850</v>
      </c>
      <c r="I14907" s="92">
        <v>0.38</v>
      </c>
      <c r="J14907" s="93">
        <v>1147</v>
      </c>
    </row>
    <row r="14908" spans="1:10" ht="127.5">
      <c r="A14908" s="72">
        <v>14904</v>
      </c>
      <c r="B14908" s="88" t="s">
        <v>835</v>
      </c>
      <c r="C14908" s="89" t="s">
        <v>8061</v>
      </c>
      <c r="D14908" s="90" t="s">
        <v>8062</v>
      </c>
      <c r="E14908" s="75" t="s">
        <v>185</v>
      </c>
      <c r="F14908" s="88" t="s">
        <v>7980</v>
      </c>
      <c r="G14908" s="88" t="s">
        <v>3694</v>
      </c>
      <c r="H14908" s="93">
        <v>1550</v>
      </c>
      <c r="I14908" s="92">
        <v>0.38</v>
      </c>
      <c r="J14908" s="93">
        <v>961</v>
      </c>
    </row>
    <row r="14909" spans="1:10" ht="204">
      <c r="A14909" s="72">
        <v>14905</v>
      </c>
      <c r="B14909" s="88" t="s">
        <v>835</v>
      </c>
      <c r="C14909" s="100" t="s">
        <v>8059</v>
      </c>
      <c r="D14909" s="99" t="s">
        <v>8060</v>
      </c>
      <c r="E14909" s="75" t="s">
        <v>185</v>
      </c>
      <c r="F14909" s="100" t="s">
        <v>7980</v>
      </c>
      <c r="G14909" s="88" t="s">
        <v>3694</v>
      </c>
      <c r="H14909" s="105">
        <v>1750</v>
      </c>
      <c r="I14909" s="92">
        <v>0.38</v>
      </c>
      <c r="J14909" s="93">
        <v>1085</v>
      </c>
    </row>
    <row r="14910" spans="1:10" ht="127.5">
      <c r="A14910" s="72">
        <v>14906</v>
      </c>
      <c r="B14910" s="88" t="s">
        <v>835</v>
      </c>
      <c r="C14910" s="89" t="s">
        <v>8027</v>
      </c>
      <c r="D14910" s="90" t="s">
        <v>8028</v>
      </c>
      <c r="E14910" s="75" t="s">
        <v>185</v>
      </c>
      <c r="F14910" s="88" t="s">
        <v>7980</v>
      </c>
      <c r="G14910" s="88" t="s">
        <v>3694</v>
      </c>
      <c r="H14910" s="93">
        <v>1750</v>
      </c>
      <c r="I14910" s="92">
        <v>0.38</v>
      </c>
      <c r="J14910" s="93">
        <v>1085</v>
      </c>
    </row>
    <row r="14911" spans="1:10" ht="204">
      <c r="A14911" s="72">
        <v>14907</v>
      </c>
      <c r="B14911" s="88" t="s">
        <v>835</v>
      </c>
      <c r="C14911" s="100" t="s">
        <v>8031</v>
      </c>
      <c r="D14911" s="99" t="s">
        <v>8032</v>
      </c>
      <c r="E14911" s="75" t="s">
        <v>185</v>
      </c>
      <c r="F14911" s="100" t="s">
        <v>7980</v>
      </c>
      <c r="G14911" s="88" t="s">
        <v>3694</v>
      </c>
      <c r="H14911" s="105">
        <v>1950</v>
      </c>
      <c r="I14911" s="92">
        <v>0.38</v>
      </c>
      <c r="J14911" s="93">
        <v>1209</v>
      </c>
    </row>
    <row r="14912" spans="1:10" ht="191.25">
      <c r="A14912" s="72">
        <v>14908</v>
      </c>
      <c r="B14912" s="88" t="s">
        <v>835</v>
      </c>
      <c r="C14912" s="100" t="s">
        <v>8185</v>
      </c>
      <c r="D14912" s="99" t="s">
        <v>8186</v>
      </c>
      <c r="E14912" s="75" t="s">
        <v>185</v>
      </c>
      <c r="F14912" s="100" t="s">
        <v>7980</v>
      </c>
      <c r="G14912" s="88" t="s">
        <v>3694</v>
      </c>
      <c r="H14912" s="105">
        <v>1200</v>
      </c>
      <c r="I14912" s="92">
        <v>0.38</v>
      </c>
      <c r="J14912" s="93">
        <v>744</v>
      </c>
    </row>
    <row r="14913" spans="1:10" ht="191.25">
      <c r="A14913" s="72">
        <v>14909</v>
      </c>
      <c r="B14913" s="88" t="s">
        <v>835</v>
      </c>
      <c r="C14913" s="100" t="s">
        <v>8171</v>
      </c>
      <c r="D14913" s="99" t="s">
        <v>8172</v>
      </c>
      <c r="E14913" s="75" t="s">
        <v>185</v>
      </c>
      <c r="F14913" s="100" t="s">
        <v>7980</v>
      </c>
      <c r="G14913" s="88" t="s">
        <v>3694</v>
      </c>
      <c r="H14913" s="105">
        <v>1400</v>
      </c>
      <c r="I14913" s="92">
        <v>0.38</v>
      </c>
      <c r="J14913" s="93">
        <v>868</v>
      </c>
    </row>
    <row r="14914" spans="1:10" ht="191.25">
      <c r="A14914" s="72">
        <v>14910</v>
      </c>
      <c r="B14914" s="88" t="s">
        <v>835</v>
      </c>
      <c r="C14914" s="100" t="s">
        <v>8057</v>
      </c>
      <c r="D14914" s="99" t="s">
        <v>8058</v>
      </c>
      <c r="E14914" s="75" t="s">
        <v>185</v>
      </c>
      <c r="F14914" s="100" t="s">
        <v>7980</v>
      </c>
      <c r="G14914" s="88" t="s">
        <v>3694</v>
      </c>
      <c r="H14914" s="105">
        <v>1550</v>
      </c>
      <c r="I14914" s="92">
        <v>0.38</v>
      </c>
      <c r="J14914" s="93">
        <v>961</v>
      </c>
    </row>
    <row r="14915" spans="1:10" ht="191.25">
      <c r="A14915" s="72">
        <v>14911</v>
      </c>
      <c r="B14915" s="88" t="s">
        <v>835</v>
      </c>
      <c r="C14915" s="100" t="s">
        <v>8025</v>
      </c>
      <c r="D14915" s="99" t="s">
        <v>8026</v>
      </c>
      <c r="E14915" s="75" t="s">
        <v>185</v>
      </c>
      <c r="F14915" s="100" t="s">
        <v>7980</v>
      </c>
      <c r="G14915" s="88" t="s">
        <v>3694</v>
      </c>
      <c r="H14915" s="105">
        <v>1800</v>
      </c>
      <c r="I14915" s="92">
        <v>0.38</v>
      </c>
      <c r="J14915" s="93">
        <v>1116</v>
      </c>
    </row>
    <row r="14916" spans="1:10" ht="89.25">
      <c r="A14916" s="72">
        <v>14912</v>
      </c>
      <c r="B14916" s="88" t="s">
        <v>835</v>
      </c>
      <c r="C14916" s="88" t="s">
        <v>8305</v>
      </c>
      <c r="D14916" s="90" t="s">
        <v>8306</v>
      </c>
      <c r="E14916" s="75" t="s">
        <v>185</v>
      </c>
      <c r="F14916" s="88" t="s">
        <v>7980</v>
      </c>
      <c r="G14916" s="88" t="s">
        <v>3694</v>
      </c>
      <c r="H14916" s="93">
        <v>825</v>
      </c>
      <c r="I14916" s="92">
        <v>0.38</v>
      </c>
      <c r="J14916" s="93">
        <v>511.5</v>
      </c>
    </row>
    <row r="14917" spans="1:10" ht="102">
      <c r="A14917" s="72">
        <v>14913</v>
      </c>
      <c r="B14917" s="88" t="s">
        <v>835</v>
      </c>
      <c r="C14917" s="88" t="s">
        <v>8303</v>
      </c>
      <c r="D14917" s="90" t="s">
        <v>8304</v>
      </c>
      <c r="E14917" s="75" t="s">
        <v>185</v>
      </c>
      <c r="F14917" s="88" t="s">
        <v>7980</v>
      </c>
      <c r="G14917" s="88" t="s">
        <v>3694</v>
      </c>
      <c r="H14917" s="93">
        <v>925</v>
      </c>
      <c r="I14917" s="92">
        <v>0.38</v>
      </c>
      <c r="J14917" s="93">
        <v>573.5</v>
      </c>
    </row>
    <row r="14918" spans="1:10" ht="89.25">
      <c r="A14918" s="72">
        <v>14914</v>
      </c>
      <c r="B14918" s="88" t="s">
        <v>835</v>
      </c>
      <c r="C14918" s="90" t="s">
        <v>8295</v>
      </c>
      <c r="D14918" s="90" t="s">
        <v>8296</v>
      </c>
      <c r="E14918" s="75" t="s">
        <v>185</v>
      </c>
      <c r="F14918" s="90" t="s">
        <v>7980</v>
      </c>
      <c r="G14918" s="88" t="s">
        <v>3694</v>
      </c>
      <c r="H14918" s="102">
        <v>1500</v>
      </c>
      <c r="I14918" s="92">
        <v>0.38</v>
      </c>
      <c r="J14918" s="93">
        <v>930</v>
      </c>
    </row>
    <row r="14919" spans="1:10" ht="89.25">
      <c r="A14919" s="72">
        <v>14915</v>
      </c>
      <c r="B14919" s="88" t="s">
        <v>835</v>
      </c>
      <c r="C14919" s="90" t="s">
        <v>8297</v>
      </c>
      <c r="D14919" s="90" t="s">
        <v>8298</v>
      </c>
      <c r="E14919" s="75" t="s">
        <v>185</v>
      </c>
      <c r="F14919" s="90" t="s">
        <v>7980</v>
      </c>
      <c r="G14919" s="88" t="s">
        <v>3694</v>
      </c>
      <c r="H14919" s="102">
        <v>1400</v>
      </c>
      <c r="I14919" s="92">
        <v>0.38</v>
      </c>
      <c r="J14919" s="93">
        <v>868</v>
      </c>
    </row>
    <row r="14920" spans="1:10" ht="76.5">
      <c r="A14920" s="72">
        <v>14916</v>
      </c>
      <c r="B14920" s="88" t="s">
        <v>835</v>
      </c>
      <c r="C14920" s="88" t="s">
        <v>9142</v>
      </c>
      <c r="D14920" s="90" t="s">
        <v>9143</v>
      </c>
      <c r="E14920" s="75" t="s">
        <v>185</v>
      </c>
      <c r="F14920" s="88" t="s">
        <v>8945</v>
      </c>
      <c r="G14920" s="88" t="s">
        <v>3694</v>
      </c>
      <c r="H14920" s="93">
        <v>1420</v>
      </c>
      <c r="I14920" s="92">
        <v>0.38</v>
      </c>
      <c r="J14920" s="93">
        <v>880.4</v>
      </c>
    </row>
    <row r="14921" spans="1:10" ht="76.5">
      <c r="A14921" s="72">
        <v>14917</v>
      </c>
      <c r="B14921" s="88" t="s">
        <v>835</v>
      </c>
      <c r="C14921" s="89" t="s">
        <v>9150</v>
      </c>
      <c r="D14921" s="90" t="s">
        <v>9151</v>
      </c>
      <c r="E14921" s="75" t="s">
        <v>185</v>
      </c>
      <c r="F14921" s="88" t="s">
        <v>8945</v>
      </c>
      <c r="G14921" s="88" t="s">
        <v>3694</v>
      </c>
      <c r="H14921" s="93">
        <v>3580</v>
      </c>
      <c r="I14921" s="92">
        <v>0.38</v>
      </c>
      <c r="J14921" s="93">
        <v>2219.6</v>
      </c>
    </row>
    <row r="14922" spans="1:10" ht="76.5">
      <c r="A14922" s="72">
        <v>14918</v>
      </c>
      <c r="B14922" s="88" t="s">
        <v>835</v>
      </c>
      <c r="C14922" s="89" t="s">
        <v>9152</v>
      </c>
      <c r="D14922" s="90" t="s">
        <v>9153</v>
      </c>
      <c r="E14922" s="75" t="s">
        <v>185</v>
      </c>
      <c r="F14922" s="88" t="s">
        <v>8945</v>
      </c>
      <c r="G14922" s="88" t="s">
        <v>3694</v>
      </c>
      <c r="H14922" s="93">
        <v>4300</v>
      </c>
      <c r="I14922" s="92">
        <v>0.38</v>
      </c>
      <c r="J14922" s="93">
        <v>2666</v>
      </c>
    </row>
    <row r="14923" spans="1:10" ht="76.5">
      <c r="A14923" s="72">
        <v>14919</v>
      </c>
      <c r="B14923" s="88" t="s">
        <v>835</v>
      </c>
      <c r="C14923" s="89" t="s">
        <v>9154</v>
      </c>
      <c r="D14923" s="90" t="s">
        <v>9155</v>
      </c>
      <c r="E14923" s="75" t="s">
        <v>185</v>
      </c>
      <c r="F14923" s="88" t="s">
        <v>8945</v>
      </c>
      <c r="G14923" s="88" t="s">
        <v>3694</v>
      </c>
      <c r="H14923" s="93">
        <v>5740</v>
      </c>
      <c r="I14923" s="92">
        <v>0.38</v>
      </c>
      <c r="J14923" s="93">
        <v>3558.8</v>
      </c>
    </row>
    <row r="14924" spans="1:10" ht="76.5">
      <c r="A14924" s="72">
        <v>14920</v>
      </c>
      <c r="B14924" s="88" t="s">
        <v>835</v>
      </c>
      <c r="C14924" s="88" t="s">
        <v>9156</v>
      </c>
      <c r="D14924" s="90" t="s">
        <v>9157</v>
      </c>
      <c r="E14924" s="75" t="s">
        <v>185</v>
      </c>
      <c r="F14924" s="88" t="s">
        <v>8945</v>
      </c>
      <c r="G14924" s="88" t="s">
        <v>3694</v>
      </c>
      <c r="H14924" s="93">
        <v>6460</v>
      </c>
      <c r="I14924" s="92">
        <v>0.38</v>
      </c>
      <c r="J14924" s="93">
        <v>4005.2</v>
      </c>
    </row>
    <row r="14925" spans="1:10" ht="76.5">
      <c r="A14925" s="72">
        <v>14921</v>
      </c>
      <c r="B14925" s="88" t="s">
        <v>835</v>
      </c>
      <c r="C14925" s="89" t="s">
        <v>9144</v>
      </c>
      <c r="D14925" s="90" t="s">
        <v>9145</v>
      </c>
      <c r="E14925" s="75" t="s">
        <v>185</v>
      </c>
      <c r="F14925" s="88" t="s">
        <v>8945</v>
      </c>
      <c r="G14925" s="88" t="s">
        <v>3694</v>
      </c>
      <c r="H14925" s="93">
        <v>1780</v>
      </c>
      <c r="I14925" s="92">
        <v>0.38</v>
      </c>
      <c r="J14925" s="93">
        <v>1103.5999999999999</v>
      </c>
    </row>
    <row r="14926" spans="1:10" ht="76.5">
      <c r="A14926" s="72">
        <v>14922</v>
      </c>
      <c r="B14926" s="88" t="s">
        <v>835</v>
      </c>
      <c r="C14926" s="88" t="s">
        <v>9158</v>
      </c>
      <c r="D14926" s="90" t="s">
        <v>9159</v>
      </c>
      <c r="E14926" s="75" t="s">
        <v>185</v>
      </c>
      <c r="F14926" s="88" t="s">
        <v>8945</v>
      </c>
      <c r="G14926" s="88" t="s">
        <v>3694</v>
      </c>
      <c r="H14926" s="93">
        <v>7180</v>
      </c>
      <c r="I14926" s="92">
        <v>0.38</v>
      </c>
      <c r="J14926" s="93">
        <v>4451.6000000000004</v>
      </c>
    </row>
    <row r="14927" spans="1:10" ht="76.5">
      <c r="A14927" s="72">
        <v>14923</v>
      </c>
      <c r="B14927" s="88" t="s">
        <v>835</v>
      </c>
      <c r="C14927" s="89" t="s">
        <v>9146</v>
      </c>
      <c r="D14927" s="90" t="s">
        <v>9147</v>
      </c>
      <c r="E14927" s="75" t="s">
        <v>185</v>
      </c>
      <c r="F14927" s="88" t="s">
        <v>8945</v>
      </c>
      <c r="G14927" s="88" t="s">
        <v>3694</v>
      </c>
      <c r="H14927" s="93">
        <v>2140</v>
      </c>
      <c r="I14927" s="92">
        <v>0.38</v>
      </c>
      <c r="J14927" s="93">
        <v>1326.8</v>
      </c>
    </row>
    <row r="14928" spans="1:10" ht="76.5">
      <c r="A14928" s="72">
        <v>14924</v>
      </c>
      <c r="B14928" s="88" t="s">
        <v>835</v>
      </c>
      <c r="C14928" s="89" t="s">
        <v>9148</v>
      </c>
      <c r="D14928" s="90" t="s">
        <v>9149</v>
      </c>
      <c r="E14928" s="75" t="s">
        <v>185</v>
      </c>
      <c r="F14928" s="88" t="s">
        <v>8945</v>
      </c>
      <c r="G14928" s="88" t="s">
        <v>3694</v>
      </c>
      <c r="H14928" s="93">
        <v>2860</v>
      </c>
      <c r="I14928" s="92">
        <v>0.38</v>
      </c>
      <c r="J14928" s="93">
        <v>1773.2</v>
      </c>
    </row>
    <row r="14929" spans="1:10" ht="102">
      <c r="A14929" s="72">
        <v>14925</v>
      </c>
      <c r="B14929" s="88" t="s">
        <v>835</v>
      </c>
      <c r="C14929" s="97" t="s">
        <v>9108</v>
      </c>
      <c r="D14929" s="90" t="s">
        <v>9109</v>
      </c>
      <c r="E14929" s="75" t="s">
        <v>185</v>
      </c>
      <c r="F14929" s="88" t="s">
        <v>8945</v>
      </c>
      <c r="G14929" s="88" t="s">
        <v>3694</v>
      </c>
      <c r="H14929" s="93">
        <v>1750</v>
      </c>
      <c r="I14929" s="92">
        <v>0.38</v>
      </c>
      <c r="J14929" s="93">
        <v>1085</v>
      </c>
    </row>
    <row r="14930" spans="1:10" ht="102">
      <c r="A14930" s="72">
        <v>14926</v>
      </c>
      <c r="B14930" s="88" t="s">
        <v>835</v>
      </c>
      <c r="C14930" s="97" t="s">
        <v>9116</v>
      </c>
      <c r="D14930" s="90" t="s">
        <v>9117</v>
      </c>
      <c r="E14930" s="75" t="s">
        <v>185</v>
      </c>
      <c r="F14930" s="88" t="s">
        <v>8945</v>
      </c>
      <c r="G14930" s="88" t="s">
        <v>3694</v>
      </c>
      <c r="H14930" s="93">
        <v>3190</v>
      </c>
      <c r="I14930" s="92">
        <v>0.38</v>
      </c>
      <c r="J14930" s="93">
        <v>1977.8</v>
      </c>
    </row>
    <row r="14931" spans="1:10" ht="102">
      <c r="A14931" s="72">
        <v>14927</v>
      </c>
      <c r="B14931" s="88" t="s">
        <v>835</v>
      </c>
      <c r="C14931" s="97" t="s">
        <v>9118</v>
      </c>
      <c r="D14931" s="90" t="s">
        <v>9119</v>
      </c>
      <c r="E14931" s="75" t="s">
        <v>185</v>
      </c>
      <c r="F14931" s="88" t="s">
        <v>8945</v>
      </c>
      <c r="G14931" s="88" t="s">
        <v>3694</v>
      </c>
      <c r="H14931" s="93">
        <v>3670</v>
      </c>
      <c r="I14931" s="92">
        <v>0.38</v>
      </c>
      <c r="J14931" s="93">
        <v>2275.4</v>
      </c>
    </row>
    <row r="14932" spans="1:10" ht="102">
      <c r="A14932" s="72">
        <v>14928</v>
      </c>
      <c r="B14932" s="88" t="s">
        <v>835</v>
      </c>
      <c r="C14932" s="97" t="s">
        <v>9120</v>
      </c>
      <c r="D14932" s="90" t="s">
        <v>9121</v>
      </c>
      <c r="E14932" s="75" t="s">
        <v>185</v>
      </c>
      <c r="F14932" s="88" t="s">
        <v>8945</v>
      </c>
      <c r="G14932" s="88" t="s">
        <v>3694</v>
      </c>
      <c r="H14932" s="93">
        <v>4630</v>
      </c>
      <c r="I14932" s="92">
        <v>0.38</v>
      </c>
      <c r="J14932" s="93">
        <v>2870.6</v>
      </c>
    </row>
    <row r="14933" spans="1:10" ht="102">
      <c r="A14933" s="72">
        <v>14929</v>
      </c>
      <c r="B14933" s="88" t="s">
        <v>835</v>
      </c>
      <c r="C14933" s="97" t="s">
        <v>9110</v>
      </c>
      <c r="D14933" s="90" t="s">
        <v>9111</v>
      </c>
      <c r="E14933" s="75" t="s">
        <v>185</v>
      </c>
      <c r="F14933" s="88" t="s">
        <v>8945</v>
      </c>
      <c r="G14933" s="88" t="s">
        <v>3694</v>
      </c>
      <c r="H14933" s="93">
        <v>1990</v>
      </c>
      <c r="I14933" s="92">
        <v>0.38</v>
      </c>
      <c r="J14933" s="93">
        <v>1233.8</v>
      </c>
    </row>
    <row r="14934" spans="1:10" ht="102">
      <c r="A14934" s="72">
        <v>14930</v>
      </c>
      <c r="B14934" s="88" t="s">
        <v>835</v>
      </c>
      <c r="C14934" s="97" t="s">
        <v>9122</v>
      </c>
      <c r="D14934" s="90" t="s">
        <v>9123</v>
      </c>
      <c r="E14934" s="75" t="s">
        <v>185</v>
      </c>
      <c r="F14934" s="88" t="s">
        <v>8945</v>
      </c>
      <c r="G14934" s="88" t="s">
        <v>3694</v>
      </c>
      <c r="H14934" s="93">
        <v>5350</v>
      </c>
      <c r="I14934" s="92">
        <v>0.38</v>
      </c>
      <c r="J14934" s="93">
        <v>3317</v>
      </c>
    </row>
    <row r="14935" spans="1:10" ht="102">
      <c r="A14935" s="72">
        <v>14931</v>
      </c>
      <c r="B14935" s="88" t="s">
        <v>835</v>
      </c>
      <c r="C14935" s="97" t="s">
        <v>9124</v>
      </c>
      <c r="D14935" s="90" t="s">
        <v>9125</v>
      </c>
      <c r="E14935" s="75" t="s">
        <v>185</v>
      </c>
      <c r="F14935" s="88" t="s">
        <v>8945</v>
      </c>
      <c r="G14935" s="88" t="s">
        <v>3694</v>
      </c>
      <c r="H14935" s="93">
        <v>6070</v>
      </c>
      <c r="I14935" s="92">
        <v>0.38</v>
      </c>
      <c r="J14935" s="93">
        <v>3763.4</v>
      </c>
    </row>
    <row r="14936" spans="1:10" ht="102">
      <c r="A14936" s="72">
        <v>14932</v>
      </c>
      <c r="B14936" s="88" t="s">
        <v>835</v>
      </c>
      <c r="C14936" s="97" t="s">
        <v>9126</v>
      </c>
      <c r="D14936" s="90" t="s">
        <v>9127</v>
      </c>
      <c r="E14936" s="75" t="s">
        <v>185</v>
      </c>
      <c r="F14936" s="88" t="s">
        <v>8945</v>
      </c>
      <c r="G14936" s="88" t="s">
        <v>3694</v>
      </c>
      <c r="H14936" s="93">
        <v>7510</v>
      </c>
      <c r="I14936" s="92">
        <v>0.38</v>
      </c>
      <c r="J14936" s="93">
        <v>4656.2</v>
      </c>
    </row>
    <row r="14937" spans="1:10" ht="102">
      <c r="A14937" s="72">
        <v>14933</v>
      </c>
      <c r="B14937" s="88" t="s">
        <v>835</v>
      </c>
      <c r="C14937" s="97" t="s">
        <v>9112</v>
      </c>
      <c r="D14937" s="90" t="s">
        <v>9113</v>
      </c>
      <c r="E14937" s="75" t="s">
        <v>185</v>
      </c>
      <c r="F14937" s="88" t="s">
        <v>8945</v>
      </c>
      <c r="G14937" s="88" t="s">
        <v>3694</v>
      </c>
      <c r="H14937" s="93">
        <v>2230</v>
      </c>
      <c r="I14937" s="92">
        <v>0.38</v>
      </c>
      <c r="J14937" s="93">
        <v>1382.6</v>
      </c>
    </row>
    <row r="14938" spans="1:10" ht="102">
      <c r="A14938" s="72">
        <v>14934</v>
      </c>
      <c r="B14938" s="88" t="s">
        <v>835</v>
      </c>
      <c r="C14938" s="97" t="s">
        <v>9114</v>
      </c>
      <c r="D14938" s="90" t="s">
        <v>9115</v>
      </c>
      <c r="E14938" s="75" t="s">
        <v>185</v>
      </c>
      <c r="F14938" s="88" t="s">
        <v>8945</v>
      </c>
      <c r="G14938" s="88" t="s">
        <v>3694</v>
      </c>
      <c r="H14938" s="93">
        <v>2710</v>
      </c>
      <c r="I14938" s="92">
        <v>0.38</v>
      </c>
      <c r="J14938" s="93">
        <v>1680.2</v>
      </c>
    </row>
    <row r="14939" spans="1:10" ht="114.75">
      <c r="A14939" s="72">
        <v>14935</v>
      </c>
      <c r="B14939" s="88" t="s">
        <v>835</v>
      </c>
      <c r="C14939" s="97" t="s">
        <v>9128</v>
      </c>
      <c r="D14939" s="90" t="s">
        <v>9129</v>
      </c>
      <c r="E14939" s="75" t="s">
        <v>185</v>
      </c>
      <c r="F14939" s="88" t="s">
        <v>8945</v>
      </c>
      <c r="G14939" s="88" t="s">
        <v>3694</v>
      </c>
      <c r="H14939" s="93">
        <v>1934</v>
      </c>
      <c r="I14939" s="92">
        <v>0.38</v>
      </c>
      <c r="J14939" s="93">
        <v>1199.08</v>
      </c>
    </row>
    <row r="14940" spans="1:10" ht="114.75">
      <c r="A14940" s="72">
        <v>14936</v>
      </c>
      <c r="B14940" s="88" t="s">
        <v>835</v>
      </c>
      <c r="C14940" s="97" t="s">
        <v>9136</v>
      </c>
      <c r="D14940" s="90" t="s">
        <v>9137</v>
      </c>
      <c r="E14940" s="75" t="s">
        <v>185</v>
      </c>
      <c r="F14940" s="88" t="s">
        <v>8945</v>
      </c>
      <c r="G14940" s="88" t="s">
        <v>3694</v>
      </c>
      <c r="H14940" s="93">
        <v>3374</v>
      </c>
      <c r="I14940" s="92">
        <v>0.38</v>
      </c>
      <c r="J14940" s="93">
        <v>2091.88</v>
      </c>
    </row>
    <row r="14941" spans="1:10" ht="114.75">
      <c r="A14941" s="72">
        <v>14937</v>
      </c>
      <c r="B14941" s="88" t="s">
        <v>835</v>
      </c>
      <c r="C14941" s="97" t="s">
        <v>9138</v>
      </c>
      <c r="D14941" s="90" t="s">
        <v>9139</v>
      </c>
      <c r="E14941" s="75" t="s">
        <v>185</v>
      </c>
      <c r="F14941" s="88" t="s">
        <v>8945</v>
      </c>
      <c r="G14941" s="88" t="s">
        <v>3694</v>
      </c>
      <c r="H14941" s="93">
        <v>3854</v>
      </c>
      <c r="I14941" s="92">
        <v>0.38</v>
      </c>
      <c r="J14941" s="93">
        <v>2389.48</v>
      </c>
    </row>
    <row r="14942" spans="1:10" ht="114.75">
      <c r="A14942" s="72">
        <v>14938</v>
      </c>
      <c r="B14942" s="88" t="s">
        <v>835</v>
      </c>
      <c r="C14942" s="97" t="s">
        <v>9140</v>
      </c>
      <c r="D14942" s="90" t="s">
        <v>9141</v>
      </c>
      <c r="E14942" s="75" t="s">
        <v>185</v>
      </c>
      <c r="F14942" s="88" t="s">
        <v>8945</v>
      </c>
      <c r="G14942" s="88" t="s">
        <v>3694</v>
      </c>
      <c r="H14942" s="93">
        <v>4814</v>
      </c>
      <c r="I14942" s="92">
        <v>0.38</v>
      </c>
      <c r="J14942" s="93">
        <v>2984.68</v>
      </c>
    </row>
    <row r="14943" spans="1:10" ht="114.75">
      <c r="A14943" s="72">
        <v>14939</v>
      </c>
      <c r="B14943" s="88" t="s">
        <v>835</v>
      </c>
      <c r="C14943" s="97" t="s">
        <v>9130</v>
      </c>
      <c r="D14943" s="90" t="s">
        <v>9131</v>
      </c>
      <c r="E14943" s="75" t="s">
        <v>185</v>
      </c>
      <c r="F14943" s="88" t="s">
        <v>8945</v>
      </c>
      <c r="G14943" s="88" t="s">
        <v>3694</v>
      </c>
      <c r="H14943" s="93">
        <v>2174</v>
      </c>
      <c r="I14943" s="92">
        <v>0.38</v>
      </c>
      <c r="J14943" s="93">
        <v>1347.8799999999999</v>
      </c>
    </row>
    <row r="14944" spans="1:10" ht="114.75">
      <c r="A14944" s="72">
        <v>14940</v>
      </c>
      <c r="B14944" s="88" t="s">
        <v>835</v>
      </c>
      <c r="C14944" s="97" t="s">
        <v>9132</v>
      </c>
      <c r="D14944" s="90" t="s">
        <v>9133</v>
      </c>
      <c r="E14944" s="75" t="s">
        <v>185</v>
      </c>
      <c r="F14944" s="88" t="s">
        <v>8945</v>
      </c>
      <c r="G14944" s="88" t="s">
        <v>3694</v>
      </c>
      <c r="H14944" s="93">
        <v>2414</v>
      </c>
      <c r="I14944" s="92">
        <v>0.38</v>
      </c>
      <c r="J14944" s="93">
        <v>1496.68</v>
      </c>
    </row>
    <row r="14945" spans="1:10" ht="114.75">
      <c r="A14945" s="72">
        <v>14941</v>
      </c>
      <c r="B14945" s="88" t="s">
        <v>835</v>
      </c>
      <c r="C14945" s="97" t="s">
        <v>9134</v>
      </c>
      <c r="D14945" s="90" t="s">
        <v>9135</v>
      </c>
      <c r="E14945" s="75" t="s">
        <v>185</v>
      </c>
      <c r="F14945" s="88" t="s">
        <v>8945</v>
      </c>
      <c r="G14945" s="88" t="s">
        <v>3694</v>
      </c>
      <c r="H14945" s="93">
        <v>2894</v>
      </c>
      <c r="I14945" s="92">
        <v>0.38</v>
      </c>
      <c r="J14945" s="93">
        <v>1794.28</v>
      </c>
    </row>
    <row r="14946" spans="1:10" ht="102">
      <c r="A14946" s="72">
        <v>14942</v>
      </c>
      <c r="B14946" s="88" t="s">
        <v>835</v>
      </c>
      <c r="C14946" s="90" t="s">
        <v>9072</v>
      </c>
      <c r="D14946" s="90" t="s">
        <v>9073</v>
      </c>
      <c r="E14946" s="75" t="s">
        <v>185</v>
      </c>
      <c r="F14946" s="88" t="s">
        <v>8945</v>
      </c>
      <c r="G14946" s="88" t="s">
        <v>3694</v>
      </c>
      <c r="H14946" s="93">
        <v>2819</v>
      </c>
      <c r="I14946" s="92">
        <v>0.38</v>
      </c>
      <c r="J14946" s="93">
        <v>1747.78</v>
      </c>
    </row>
    <row r="14947" spans="1:10" ht="102">
      <c r="A14947" s="72">
        <v>14943</v>
      </c>
      <c r="B14947" s="88" t="s">
        <v>835</v>
      </c>
      <c r="C14947" s="88" t="s">
        <v>9082</v>
      </c>
      <c r="D14947" s="90" t="s">
        <v>9083</v>
      </c>
      <c r="E14947" s="75" t="s">
        <v>185</v>
      </c>
      <c r="F14947" s="88" t="s">
        <v>8945</v>
      </c>
      <c r="G14947" s="88" t="s">
        <v>3694</v>
      </c>
      <c r="H14947" s="93">
        <v>4979</v>
      </c>
      <c r="I14947" s="92">
        <v>0.38</v>
      </c>
      <c r="J14947" s="93">
        <v>3086.98</v>
      </c>
    </row>
    <row r="14948" spans="1:10" ht="102">
      <c r="A14948" s="72">
        <v>14944</v>
      </c>
      <c r="B14948" s="88" t="s">
        <v>835</v>
      </c>
      <c r="C14948" s="88" t="s">
        <v>9084</v>
      </c>
      <c r="D14948" s="90" t="s">
        <v>9085</v>
      </c>
      <c r="E14948" s="75" t="s">
        <v>185</v>
      </c>
      <c r="F14948" s="88" t="s">
        <v>8945</v>
      </c>
      <c r="G14948" s="88" t="s">
        <v>3694</v>
      </c>
      <c r="H14948" s="93">
        <v>5699</v>
      </c>
      <c r="I14948" s="92">
        <v>0.38</v>
      </c>
      <c r="J14948" s="93">
        <v>3533.38</v>
      </c>
    </row>
    <row r="14949" spans="1:10" ht="102">
      <c r="A14949" s="72">
        <v>14945</v>
      </c>
      <c r="B14949" s="88" t="s">
        <v>835</v>
      </c>
      <c r="C14949" s="88" t="s">
        <v>9086</v>
      </c>
      <c r="D14949" s="90" t="s">
        <v>9087</v>
      </c>
      <c r="E14949" s="75" t="s">
        <v>185</v>
      </c>
      <c r="F14949" s="88" t="s">
        <v>8945</v>
      </c>
      <c r="G14949" s="88" t="s">
        <v>3694</v>
      </c>
      <c r="H14949" s="93">
        <v>6419</v>
      </c>
      <c r="I14949" s="92">
        <v>0.38</v>
      </c>
      <c r="J14949" s="93">
        <v>3979.7799999999997</v>
      </c>
    </row>
    <row r="14950" spans="1:10" ht="102">
      <c r="A14950" s="72">
        <v>14946</v>
      </c>
      <c r="B14950" s="88" t="s">
        <v>835</v>
      </c>
      <c r="C14950" s="88" t="s">
        <v>9088</v>
      </c>
      <c r="D14950" s="90" t="s">
        <v>9089</v>
      </c>
      <c r="E14950" s="75" t="s">
        <v>185</v>
      </c>
      <c r="F14950" s="88" t="s">
        <v>8945</v>
      </c>
      <c r="G14950" s="88" t="s">
        <v>3694</v>
      </c>
      <c r="H14950" s="93">
        <v>7139</v>
      </c>
      <c r="I14950" s="92">
        <v>0.38</v>
      </c>
      <c r="J14950" s="93">
        <v>4426.18</v>
      </c>
    </row>
    <row r="14951" spans="1:10" ht="102">
      <c r="A14951" s="72">
        <v>14947</v>
      </c>
      <c r="B14951" s="88" t="s">
        <v>835</v>
      </c>
      <c r="C14951" s="88" t="s">
        <v>9074</v>
      </c>
      <c r="D14951" s="90" t="s">
        <v>9075</v>
      </c>
      <c r="E14951" s="75" t="s">
        <v>185</v>
      </c>
      <c r="F14951" s="88" t="s">
        <v>8945</v>
      </c>
      <c r="G14951" s="88" t="s">
        <v>3694</v>
      </c>
      <c r="H14951" s="93">
        <v>3179</v>
      </c>
      <c r="I14951" s="92">
        <v>0.38</v>
      </c>
      <c r="J14951" s="93">
        <v>1970.98</v>
      </c>
    </row>
    <row r="14952" spans="1:10" ht="102">
      <c r="A14952" s="72">
        <v>14948</v>
      </c>
      <c r="B14952" s="88" t="s">
        <v>835</v>
      </c>
      <c r="C14952" s="88" t="s">
        <v>9090</v>
      </c>
      <c r="D14952" s="90" t="s">
        <v>9091</v>
      </c>
      <c r="E14952" s="75" t="s">
        <v>185</v>
      </c>
      <c r="F14952" s="88" t="s">
        <v>8945</v>
      </c>
      <c r="G14952" s="88" t="s">
        <v>3694</v>
      </c>
      <c r="H14952" s="93">
        <v>8219</v>
      </c>
      <c r="I14952" s="92">
        <v>0.38</v>
      </c>
      <c r="J14952" s="93">
        <v>5095.78</v>
      </c>
    </row>
    <row r="14953" spans="1:10" ht="102">
      <c r="A14953" s="72">
        <v>14949</v>
      </c>
      <c r="B14953" s="88" t="s">
        <v>835</v>
      </c>
      <c r="C14953" s="88" t="s">
        <v>9092</v>
      </c>
      <c r="D14953" s="90" t="s">
        <v>9093</v>
      </c>
      <c r="E14953" s="75" t="s">
        <v>185</v>
      </c>
      <c r="F14953" s="88" t="s">
        <v>8945</v>
      </c>
      <c r="G14953" s="88" t="s">
        <v>3694</v>
      </c>
      <c r="H14953" s="93">
        <v>9299</v>
      </c>
      <c r="I14953" s="92">
        <v>0.38</v>
      </c>
      <c r="J14953" s="93">
        <v>5765.38</v>
      </c>
    </row>
    <row r="14954" spans="1:10" ht="102">
      <c r="A14954" s="72">
        <v>14950</v>
      </c>
      <c r="B14954" s="88" t="s">
        <v>835</v>
      </c>
      <c r="C14954" s="88" t="s">
        <v>9094</v>
      </c>
      <c r="D14954" s="90" t="s">
        <v>9095</v>
      </c>
      <c r="E14954" s="75" t="s">
        <v>185</v>
      </c>
      <c r="F14954" s="88" t="s">
        <v>8945</v>
      </c>
      <c r="G14954" s="88" t="s">
        <v>3694</v>
      </c>
      <c r="H14954" s="93">
        <v>11459</v>
      </c>
      <c r="I14954" s="92">
        <v>0.38</v>
      </c>
      <c r="J14954" s="93">
        <v>7104.58</v>
      </c>
    </row>
    <row r="14955" spans="1:10" ht="102">
      <c r="A14955" s="72">
        <v>14951</v>
      </c>
      <c r="B14955" s="88" t="s">
        <v>835</v>
      </c>
      <c r="C14955" s="88" t="s">
        <v>9076</v>
      </c>
      <c r="D14955" s="90" t="s">
        <v>9077</v>
      </c>
      <c r="E14955" s="75" t="s">
        <v>185</v>
      </c>
      <c r="F14955" s="88" t="s">
        <v>8945</v>
      </c>
      <c r="G14955" s="88" t="s">
        <v>3694</v>
      </c>
      <c r="H14955" s="93">
        <v>3539</v>
      </c>
      <c r="I14955" s="92">
        <v>0.38</v>
      </c>
      <c r="J14955" s="93">
        <v>2194.1799999999998</v>
      </c>
    </row>
    <row r="14956" spans="1:10" ht="102">
      <c r="A14956" s="72">
        <v>14952</v>
      </c>
      <c r="B14956" s="88" t="s">
        <v>835</v>
      </c>
      <c r="C14956" s="88" t="s">
        <v>9078</v>
      </c>
      <c r="D14956" s="90" t="s">
        <v>9079</v>
      </c>
      <c r="E14956" s="75" t="s">
        <v>185</v>
      </c>
      <c r="F14956" s="88" t="s">
        <v>8945</v>
      </c>
      <c r="G14956" s="88" t="s">
        <v>3694</v>
      </c>
      <c r="H14956" s="93">
        <v>3899</v>
      </c>
      <c r="I14956" s="92">
        <v>0.38</v>
      </c>
      <c r="J14956" s="93">
        <v>2417.38</v>
      </c>
    </row>
    <row r="14957" spans="1:10" ht="102">
      <c r="A14957" s="72">
        <v>14953</v>
      </c>
      <c r="B14957" s="88" t="s">
        <v>835</v>
      </c>
      <c r="C14957" s="88" t="s">
        <v>9080</v>
      </c>
      <c r="D14957" s="90" t="s">
        <v>9081</v>
      </c>
      <c r="E14957" s="75" t="s">
        <v>185</v>
      </c>
      <c r="F14957" s="88" t="s">
        <v>8945</v>
      </c>
      <c r="G14957" s="88" t="s">
        <v>3694</v>
      </c>
      <c r="H14957" s="93">
        <v>4259</v>
      </c>
      <c r="I14957" s="92">
        <v>0.38</v>
      </c>
      <c r="J14957" s="93">
        <v>2640.58</v>
      </c>
    </row>
    <row r="14958" spans="1:10" ht="89.25">
      <c r="A14958" s="72">
        <v>14954</v>
      </c>
      <c r="B14958" s="88" t="s">
        <v>835</v>
      </c>
      <c r="C14958" s="88" t="s">
        <v>9096</v>
      </c>
      <c r="D14958" s="99" t="s">
        <v>9097</v>
      </c>
      <c r="E14958" s="75" t="s">
        <v>185</v>
      </c>
      <c r="F14958" s="88" t="s">
        <v>8945</v>
      </c>
      <c r="G14958" s="88" t="s">
        <v>3694</v>
      </c>
      <c r="H14958" s="93">
        <v>3519</v>
      </c>
      <c r="I14958" s="92">
        <v>0.38</v>
      </c>
      <c r="J14958" s="93">
        <v>2181.7800000000002</v>
      </c>
    </row>
    <row r="14959" spans="1:10" ht="102">
      <c r="A14959" s="72">
        <v>14955</v>
      </c>
      <c r="B14959" s="88" t="s">
        <v>835</v>
      </c>
      <c r="C14959" s="88" t="s">
        <v>9100</v>
      </c>
      <c r="D14959" s="99" t="s">
        <v>9101</v>
      </c>
      <c r="E14959" s="75" t="s">
        <v>185</v>
      </c>
      <c r="F14959" s="88" t="s">
        <v>8945</v>
      </c>
      <c r="G14959" s="88" t="s">
        <v>3694</v>
      </c>
      <c r="H14959" s="93">
        <v>6399</v>
      </c>
      <c r="I14959" s="92">
        <v>0.38</v>
      </c>
      <c r="J14959" s="93">
        <v>3967.38</v>
      </c>
    </row>
    <row r="14960" spans="1:10" ht="102">
      <c r="A14960" s="72">
        <v>14956</v>
      </c>
      <c r="B14960" s="88" t="s">
        <v>835</v>
      </c>
      <c r="C14960" s="88" t="s">
        <v>9102</v>
      </c>
      <c r="D14960" s="99" t="s">
        <v>9103</v>
      </c>
      <c r="E14960" s="75" t="s">
        <v>185</v>
      </c>
      <c r="F14960" s="88" t="s">
        <v>8945</v>
      </c>
      <c r="G14960" s="88" t="s">
        <v>3694</v>
      </c>
      <c r="H14960" s="93">
        <v>7839</v>
      </c>
      <c r="I14960" s="92">
        <v>0.38</v>
      </c>
      <c r="J14960" s="93">
        <v>4860.18</v>
      </c>
    </row>
    <row r="14961" spans="1:10" ht="102">
      <c r="A14961" s="72">
        <v>14957</v>
      </c>
      <c r="B14961" s="88" t="s">
        <v>835</v>
      </c>
      <c r="C14961" s="88" t="s">
        <v>9104</v>
      </c>
      <c r="D14961" s="99" t="s">
        <v>9105</v>
      </c>
      <c r="E14961" s="75" t="s">
        <v>185</v>
      </c>
      <c r="F14961" s="88" t="s">
        <v>8945</v>
      </c>
      <c r="G14961" s="88" t="s">
        <v>3694</v>
      </c>
      <c r="H14961" s="93">
        <v>9279</v>
      </c>
      <c r="I14961" s="92">
        <v>0.38</v>
      </c>
      <c r="J14961" s="93">
        <v>5752.98</v>
      </c>
    </row>
    <row r="14962" spans="1:10" ht="102">
      <c r="A14962" s="72">
        <v>14958</v>
      </c>
      <c r="B14962" s="88" t="s">
        <v>835</v>
      </c>
      <c r="C14962" s="88" t="s">
        <v>9106</v>
      </c>
      <c r="D14962" s="99" t="s">
        <v>9107</v>
      </c>
      <c r="E14962" s="75" t="s">
        <v>185</v>
      </c>
      <c r="F14962" s="88" t="s">
        <v>8945</v>
      </c>
      <c r="G14962" s="88" t="s">
        <v>3694</v>
      </c>
      <c r="H14962" s="93">
        <v>12159</v>
      </c>
      <c r="I14962" s="92">
        <v>0.38</v>
      </c>
      <c r="J14962" s="93">
        <v>7538.58</v>
      </c>
    </row>
    <row r="14963" spans="1:10" ht="102">
      <c r="A14963" s="72">
        <v>14959</v>
      </c>
      <c r="B14963" s="88" t="s">
        <v>835</v>
      </c>
      <c r="C14963" s="88" t="s">
        <v>9098</v>
      </c>
      <c r="D14963" s="99" t="s">
        <v>9099</v>
      </c>
      <c r="E14963" s="75" t="s">
        <v>185</v>
      </c>
      <c r="F14963" s="88" t="s">
        <v>8945</v>
      </c>
      <c r="G14963" s="88" t="s">
        <v>3694</v>
      </c>
      <c r="H14963" s="93">
        <v>4959</v>
      </c>
      <c r="I14963" s="92">
        <v>0.38</v>
      </c>
      <c r="J14963" s="93">
        <v>3074.58</v>
      </c>
    </row>
    <row r="14964" spans="1:10" ht="76.5">
      <c r="A14964" s="72">
        <v>14960</v>
      </c>
      <c r="B14964" s="88" t="s">
        <v>835</v>
      </c>
      <c r="C14964" s="88" t="s">
        <v>9048</v>
      </c>
      <c r="D14964" s="90" t="s">
        <v>9049</v>
      </c>
      <c r="E14964" s="75" t="s">
        <v>185</v>
      </c>
      <c r="F14964" s="88" t="s">
        <v>8945</v>
      </c>
      <c r="G14964" s="88" t="s">
        <v>3694</v>
      </c>
      <c r="H14964" s="93">
        <v>4250</v>
      </c>
      <c r="I14964" s="92">
        <v>0.38</v>
      </c>
      <c r="J14964" s="93">
        <v>2635</v>
      </c>
    </row>
    <row r="14965" spans="1:10" ht="76.5">
      <c r="A14965" s="72">
        <v>14961</v>
      </c>
      <c r="B14965" s="88" t="s">
        <v>835</v>
      </c>
      <c r="C14965" s="88" t="s">
        <v>9054</v>
      </c>
      <c r="D14965" s="90" t="s">
        <v>9055</v>
      </c>
      <c r="E14965" s="75" t="s">
        <v>185</v>
      </c>
      <c r="F14965" s="88" t="s">
        <v>8945</v>
      </c>
      <c r="G14965" s="88" t="s">
        <v>3694</v>
      </c>
      <c r="H14965" s="93">
        <v>6410</v>
      </c>
      <c r="I14965" s="92">
        <v>0.38</v>
      </c>
      <c r="J14965" s="93">
        <v>3974.2</v>
      </c>
    </row>
    <row r="14966" spans="1:10" ht="76.5">
      <c r="A14966" s="72">
        <v>14962</v>
      </c>
      <c r="B14966" s="88" t="s">
        <v>835</v>
      </c>
      <c r="C14966" s="88" t="s">
        <v>9056</v>
      </c>
      <c r="D14966" s="90" t="s">
        <v>9057</v>
      </c>
      <c r="E14966" s="75" t="s">
        <v>185</v>
      </c>
      <c r="F14966" s="88" t="s">
        <v>8945</v>
      </c>
      <c r="G14966" s="88" t="s">
        <v>3694</v>
      </c>
      <c r="H14966" s="93">
        <v>7130</v>
      </c>
      <c r="I14966" s="92">
        <v>0.38</v>
      </c>
      <c r="J14966" s="93">
        <v>4420.6000000000004</v>
      </c>
    </row>
    <row r="14967" spans="1:10" ht="76.5">
      <c r="A14967" s="72">
        <v>14963</v>
      </c>
      <c r="B14967" s="88" t="s">
        <v>835</v>
      </c>
      <c r="C14967" s="88" t="s">
        <v>9058</v>
      </c>
      <c r="D14967" s="90" t="s">
        <v>9059</v>
      </c>
      <c r="E14967" s="75" t="s">
        <v>185</v>
      </c>
      <c r="F14967" s="88" t="s">
        <v>8945</v>
      </c>
      <c r="G14967" s="88" t="s">
        <v>3694</v>
      </c>
      <c r="H14967" s="93">
        <v>7850</v>
      </c>
      <c r="I14967" s="92">
        <v>0.38</v>
      </c>
      <c r="J14967" s="93">
        <v>4867</v>
      </c>
    </row>
    <row r="14968" spans="1:10" ht="76.5">
      <c r="A14968" s="72">
        <v>14964</v>
      </c>
      <c r="B14968" s="88" t="s">
        <v>835</v>
      </c>
      <c r="C14968" s="88" t="s">
        <v>9060</v>
      </c>
      <c r="D14968" s="90" t="s">
        <v>9061</v>
      </c>
      <c r="E14968" s="75" t="s">
        <v>185</v>
      </c>
      <c r="F14968" s="88" t="s">
        <v>8945</v>
      </c>
      <c r="G14968" s="88" t="s">
        <v>3694</v>
      </c>
      <c r="H14968" s="93">
        <v>8570</v>
      </c>
      <c r="I14968" s="92">
        <v>0.38</v>
      </c>
      <c r="J14968" s="93">
        <v>5313.4</v>
      </c>
    </row>
    <row r="14969" spans="1:10" ht="76.5">
      <c r="A14969" s="72">
        <v>14965</v>
      </c>
      <c r="B14969" s="88" t="s">
        <v>835</v>
      </c>
      <c r="C14969" s="88" t="s">
        <v>9062</v>
      </c>
      <c r="D14969" s="90" t="s">
        <v>9063</v>
      </c>
      <c r="E14969" s="75" t="s">
        <v>185</v>
      </c>
      <c r="F14969" s="88" t="s">
        <v>8945</v>
      </c>
      <c r="G14969" s="88" t="s">
        <v>3694</v>
      </c>
      <c r="H14969" s="93">
        <v>9650</v>
      </c>
      <c r="I14969" s="92">
        <v>0.38</v>
      </c>
      <c r="J14969" s="93">
        <v>5983</v>
      </c>
    </row>
    <row r="14970" spans="1:10" ht="76.5">
      <c r="A14970" s="72">
        <v>14966</v>
      </c>
      <c r="B14970" s="88" t="s">
        <v>835</v>
      </c>
      <c r="C14970" s="88" t="s">
        <v>9064</v>
      </c>
      <c r="D14970" s="90" t="s">
        <v>9065</v>
      </c>
      <c r="E14970" s="75" t="s">
        <v>185</v>
      </c>
      <c r="F14970" s="88" t="s">
        <v>8945</v>
      </c>
      <c r="G14970" s="88" t="s">
        <v>3694</v>
      </c>
      <c r="H14970" s="93">
        <v>10730</v>
      </c>
      <c r="I14970" s="92">
        <v>0.38</v>
      </c>
      <c r="J14970" s="93">
        <v>6652.6</v>
      </c>
    </row>
    <row r="14971" spans="1:10" ht="76.5">
      <c r="A14971" s="72">
        <v>14967</v>
      </c>
      <c r="B14971" s="88" t="s">
        <v>835</v>
      </c>
      <c r="C14971" s="88" t="s">
        <v>9066</v>
      </c>
      <c r="D14971" s="90" t="s">
        <v>9067</v>
      </c>
      <c r="E14971" s="75" t="s">
        <v>185</v>
      </c>
      <c r="F14971" s="88" t="s">
        <v>8945</v>
      </c>
      <c r="G14971" s="88" t="s">
        <v>3694</v>
      </c>
      <c r="H14971" s="93">
        <v>11450</v>
      </c>
      <c r="I14971" s="92">
        <v>0.38</v>
      </c>
      <c r="J14971" s="93">
        <v>7099</v>
      </c>
    </row>
    <row r="14972" spans="1:10" ht="76.5">
      <c r="A14972" s="72">
        <v>14968</v>
      </c>
      <c r="B14972" s="88" t="s">
        <v>835</v>
      </c>
      <c r="C14972" s="88" t="s">
        <v>9068</v>
      </c>
      <c r="D14972" s="90" t="s">
        <v>9069</v>
      </c>
      <c r="E14972" s="75" t="s">
        <v>185</v>
      </c>
      <c r="F14972" s="88" t="s">
        <v>8945</v>
      </c>
      <c r="G14972" s="88" t="s">
        <v>3694</v>
      </c>
      <c r="H14972" s="93">
        <v>12890</v>
      </c>
      <c r="I14972" s="92">
        <v>0.38</v>
      </c>
      <c r="J14972" s="93">
        <v>7991.8</v>
      </c>
    </row>
    <row r="14973" spans="1:10" ht="76.5">
      <c r="A14973" s="72">
        <v>14969</v>
      </c>
      <c r="B14973" s="88" t="s">
        <v>835</v>
      </c>
      <c r="C14973" s="88" t="s">
        <v>9050</v>
      </c>
      <c r="D14973" s="90" t="s">
        <v>9051</v>
      </c>
      <c r="E14973" s="75" t="s">
        <v>185</v>
      </c>
      <c r="F14973" s="88" t="s">
        <v>8945</v>
      </c>
      <c r="G14973" s="88" t="s">
        <v>3694</v>
      </c>
      <c r="H14973" s="93">
        <v>4970</v>
      </c>
      <c r="I14973" s="92">
        <v>0.38</v>
      </c>
      <c r="J14973" s="93">
        <v>3081.4</v>
      </c>
    </row>
    <row r="14974" spans="1:10" ht="76.5">
      <c r="A14974" s="72">
        <v>14970</v>
      </c>
      <c r="B14974" s="88" t="s">
        <v>835</v>
      </c>
      <c r="C14974" s="90" t="s">
        <v>9070</v>
      </c>
      <c r="D14974" s="90" t="s">
        <v>9071</v>
      </c>
      <c r="E14974" s="75" t="s">
        <v>185</v>
      </c>
      <c r="F14974" s="88" t="s">
        <v>8945</v>
      </c>
      <c r="G14974" s="88" t="s">
        <v>3694</v>
      </c>
      <c r="H14974" s="93">
        <v>15770</v>
      </c>
      <c r="I14974" s="92">
        <v>0.38</v>
      </c>
      <c r="J14974" s="93">
        <v>9777.4</v>
      </c>
    </row>
    <row r="14975" spans="1:10" ht="76.5">
      <c r="A14975" s="72">
        <v>14971</v>
      </c>
      <c r="B14975" s="88" t="s">
        <v>835</v>
      </c>
      <c r="C14975" s="88" t="s">
        <v>9052</v>
      </c>
      <c r="D14975" s="90" t="s">
        <v>9053</v>
      </c>
      <c r="E14975" s="75" t="s">
        <v>185</v>
      </c>
      <c r="F14975" s="88" t="s">
        <v>8945</v>
      </c>
      <c r="G14975" s="88" t="s">
        <v>3694</v>
      </c>
      <c r="H14975" s="93">
        <v>5690</v>
      </c>
      <c r="I14975" s="92">
        <v>0.38</v>
      </c>
      <c r="J14975" s="93">
        <v>3527.8</v>
      </c>
    </row>
    <row r="14976" spans="1:10" ht="102">
      <c r="A14976" s="72">
        <v>14972</v>
      </c>
      <c r="B14976" s="88" t="s">
        <v>835</v>
      </c>
      <c r="C14976" s="89" t="s">
        <v>9010</v>
      </c>
      <c r="D14976" s="90" t="s">
        <v>9011</v>
      </c>
      <c r="E14976" s="75" t="s">
        <v>185</v>
      </c>
      <c r="F14976" s="88" t="s">
        <v>8945</v>
      </c>
      <c r="G14976" s="88" t="s">
        <v>3694</v>
      </c>
      <c r="H14976" s="93">
        <v>3427</v>
      </c>
      <c r="I14976" s="92">
        <v>0.38</v>
      </c>
      <c r="J14976" s="93">
        <v>2124.7399999999998</v>
      </c>
    </row>
    <row r="14977" spans="1:10" ht="102">
      <c r="A14977" s="72">
        <v>14973</v>
      </c>
      <c r="B14977" s="88" t="s">
        <v>835</v>
      </c>
      <c r="C14977" s="88" t="s">
        <v>9012</v>
      </c>
      <c r="D14977" s="90" t="s">
        <v>9013</v>
      </c>
      <c r="E14977" s="75" t="s">
        <v>185</v>
      </c>
      <c r="F14977" s="88" t="s">
        <v>8945</v>
      </c>
      <c r="G14977" s="88" t="s">
        <v>3694</v>
      </c>
      <c r="H14977" s="93">
        <v>4867</v>
      </c>
      <c r="I14977" s="92">
        <v>0.38</v>
      </c>
      <c r="J14977" s="93">
        <v>3017.54</v>
      </c>
    </row>
    <row r="14978" spans="1:10" ht="102">
      <c r="A14978" s="72">
        <v>14974</v>
      </c>
      <c r="B14978" s="88" t="s">
        <v>835</v>
      </c>
      <c r="C14978" s="88" t="s">
        <v>9014</v>
      </c>
      <c r="D14978" s="90" t="s">
        <v>9015</v>
      </c>
      <c r="E14978" s="75" t="s">
        <v>185</v>
      </c>
      <c r="F14978" s="88" t="s">
        <v>8945</v>
      </c>
      <c r="G14978" s="88" t="s">
        <v>3694</v>
      </c>
      <c r="H14978" s="93">
        <v>5347</v>
      </c>
      <c r="I14978" s="92">
        <v>0.38</v>
      </c>
      <c r="J14978" s="93">
        <v>3315.14</v>
      </c>
    </row>
    <row r="14979" spans="1:10" ht="102">
      <c r="A14979" s="72">
        <v>14975</v>
      </c>
      <c r="B14979" s="88" t="s">
        <v>835</v>
      </c>
      <c r="C14979" s="88" t="s">
        <v>9016</v>
      </c>
      <c r="D14979" s="90" t="s">
        <v>9017</v>
      </c>
      <c r="E14979" s="75" t="s">
        <v>185</v>
      </c>
      <c r="F14979" s="88" t="s">
        <v>8945</v>
      </c>
      <c r="G14979" s="88" t="s">
        <v>3694</v>
      </c>
      <c r="H14979" s="93">
        <v>6307</v>
      </c>
      <c r="I14979" s="92">
        <v>0.38</v>
      </c>
      <c r="J14979" s="93">
        <v>3910.34</v>
      </c>
    </row>
    <row r="14980" spans="1:10" ht="102">
      <c r="A14980" s="72">
        <v>14976</v>
      </c>
      <c r="B14980" s="88" t="s">
        <v>835</v>
      </c>
      <c r="C14980" s="88" t="s">
        <v>9018</v>
      </c>
      <c r="D14980" s="90" t="s">
        <v>9019</v>
      </c>
      <c r="E14980" s="75" t="s">
        <v>185</v>
      </c>
      <c r="F14980" s="88" t="s">
        <v>8945</v>
      </c>
      <c r="G14980" s="88" t="s">
        <v>3694</v>
      </c>
      <c r="H14980" s="93">
        <v>7267</v>
      </c>
      <c r="I14980" s="92">
        <v>0.38</v>
      </c>
      <c r="J14980" s="93">
        <v>4505.54</v>
      </c>
    </row>
    <row r="14981" spans="1:10" ht="102">
      <c r="A14981" s="72">
        <v>14977</v>
      </c>
      <c r="B14981" s="88" t="s">
        <v>835</v>
      </c>
      <c r="C14981" s="88" t="s">
        <v>9020</v>
      </c>
      <c r="D14981" s="90" t="s">
        <v>9021</v>
      </c>
      <c r="E14981" s="75" t="s">
        <v>185</v>
      </c>
      <c r="F14981" s="88" t="s">
        <v>8945</v>
      </c>
      <c r="G14981" s="88" t="s">
        <v>3694</v>
      </c>
      <c r="H14981" s="93">
        <v>9187</v>
      </c>
      <c r="I14981" s="92">
        <v>0.38</v>
      </c>
      <c r="J14981" s="93">
        <v>5695.94</v>
      </c>
    </row>
    <row r="14982" spans="1:10" ht="102">
      <c r="A14982" s="72">
        <v>14978</v>
      </c>
      <c r="B14982" s="88" t="s">
        <v>835</v>
      </c>
      <c r="C14982" s="88" t="s">
        <v>9022</v>
      </c>
      <c r="D14982" s="90" t="s">
        <v>9023</v>
      </c>
      <c r="E14982" s="75" t="s">
        <v>185</v>
      </c>
      <c r="F14982" s="88" t="s">
        <v>8945</v>
      </c>
      <c r="G14982" s="88" t="s">
        <v>3694</v>
      </c>
      <c r="H14982" s="93">
        <v>11107</v>
      </c>
      <c r="I14982" s="92">
        <v>0.38</v>
      </c>
      <c r="J14982" s="93">
        <v>6886.34</v>
      </c>
    </row>
    <row r="14983" spans="1:10" ht="127.5">
      <c r="A14983" s="72">
        <v>14979</v>
      </c>
      <c r="B14983" s="88" t="s">
        <v>835</v>
      </c>
      <c r="C14983" s="100" t="s">
        <v>9024</v>
      </c>
      <c r="D14983" s="99" t="s">
        <v>9025</v>
      </c>
      <c r="E14983" s="75" t="s">
        <v>185</v>
      </c>
      <c r="F14983" s="100" t="s">
        <v>8945</v>
      </c>
      <c r="G14983" s="88" t="s">
        <v>3694</v>
      </c>
      <c r="H14983" s="105">
        <v>6710</v>
      </c>
      <c r="I14983" s="92">
        <v>0.38</v>
      </c>
      <c r="J14983" s="93">
        <v>4160.2</v>
      </c>
    </row>
    <row r="14984" spans="1:10" ht="140.25">
      <c r="A14984" s="72">
        <v>14980</v>
      </c>
      <c r="B14984" s="88" t="s">
        <v>835</v>
      </c>
      <c r="C14984" s="100" t="s">
        <v>9026</v>
      </c>
      <c r="D14984" s="99" t="s">
        <v>9027</v>
      </c>
      <c r="E14984" s="75" t="s">
        <v>185</v>
      </c>
      <c r="F14984" s="100" t="s">
        <v>8945</v>
      </c>
      <c r="G14984" s="88" t="s">
        <v>3694</v>
      </c>
      <c r="H14984" s="105">
        <v>8150</v>
      </c>
      <c r="I14984" s="92">
        <v>0.38</v>
      </c>
      <c r="J14984" s="93">
        <v>5053</v>
      </c>
    </row>
    <row r="14985" spans="1:10" ht="140.25">
      <c r="A14985" s="72">
        <v>14981</v>
      </c>
      <c r="B14985" s="88" t="s">
        <v>835</v>
      </c>
      <c r="C14985" s="100" t="s">
        <v>9028</v>
      </c>
      <c r="D14985" s="99" t="s">
        <v>9029</v>
      </c>
      <c r="E14985" s="75" t="s">
        <v>185</v>
      </c>
      <c r="F14985" s="100" t="s">
        <v>8945</v>
      </c>
      <c r="G14985" s="88" t="s">
        <v>3694</v>
      </c>
      <c r="H14985" s="105">
        <v>8630</v>
      </c>
      <c r="I14985" s="92">
        <v>0.38</v>
      </c>
      <c r="J14985" s="93">
        <v>5350.6</v>
      </c>
    </row>
    <row r="14986" spans="1:10" ht="140.25">
      <c r="A14986" s="72">
        <v>14982</v>
      </c>
      <c r="B14986" s="88" t="s">
        <v>835</v>
      </c>
      <c r="C14986" s="100" t="s">
        <v>9030</v>
      </c>
      <c r="D14986" s="99" t="s">
        <v>9031</v>
      </c>
      <c r="E14986" s="75" t="s">
        <v>185</v>
      </c>
      <c r="F14986" s="100" t="s">
        <v>8945</v>
      </c>
      <c r="G14986" s="88" t="s">
        <v>3694</v>
      </c>
      <c r="H14986" s="105">
        <v>9110</v>
      </c>
      <c r="I14986" s="92">
        <v>0.38</v>
      </c>
      <c r="J14986" s="93">
        <v>5648.2</v>
      </c>
    </row>
    <row r="14987" spans="1:10" ht="140.25">
      <c r="A14987" s="72">
        <v>14983</v>
      </c>
      <c r="B14987" s="88" t="s">
        <v>835</v>
      </c>
      <c r="C14987" s="100" t="s">
        <v>9032</v>
      </c>
      <c r="D14987" s="99" t="s">
        <v>9033</v>
      </c>
      <c r="E14987" s="75" t="s">
        <v>185</v>
      </c>
      <c r="F14987" s="100" t="s">
        <v>8945</v>
      </c>
      <c r="G14987" s="88" t="s">
        <v>3694</v>
      </c>
      <c r="H14987" s="105">
        <v>9590</v>
      </c>
      <c r="I14987" s="92">
        <v>0.38</v>
      </c>
      <c r="J14987" s="93">
        <v>5945.8</v>
      </c>
    </row>
    <row r="14988" spans="1:10" ht="140.25">
      <c r="A14988" s="72">
        <v>14984</v>
      </c>
      <c r="B14988" s="88" t="s">
        <v>835</v>
      </c>
      <c r="C14988" s="100" t="s">
        <v>9034</v>
      </c>
      <c r="D14988" s="99" t="s">
        <v>9035</v>
      </c>
      <c r="E14988" s="75" t="s">
        <v>185</v>
      </c>
      <c r="F14988" s="100" t="s">
        <v>8945</v>
      </c>
      <c r="G14988" s="88" t="s">
        <v>3694</v>
      </c>
      <c r="H14988" s="105">
        <v>10550</v>
      </c>
      <c r="I14988" s="92">
        <v>0.38</v>
      </c>
      <c r="J14988" s="93">
        <v>6541</v>
      </c>
    </row>
    <row r="14989" spans="1:10" ht="140.25">
      <c r="A14989" s="72">
        <v>14985</v>
      </c>
      <c r="B14989" s="88" t="s">
        <v>835</v>
      </c>
      <c r="C14989" s="100" t="s">
        <v>9036</v>
      </c>
      <c r="D14989" s="99" t="s">
        <v>9037</v>
      </c>
      <c r="E14989" s="75" t="s">
        <v>185</v>
      </c>
      <c r="F14989" s="100" t="s">
        <v>8945</v>
      </c>
      <c r="G14989" s="88" t="s">
        <v>3694</v>
      </c>
      <c r="H14989" s="105">
        <v>11510</v>
      </c>
      <c r="I14989" s="92">
        <v>0.38</v>
      </c>
      <c r="J14989" s="93">
        <v>7136.2</v>
      </c>
    </row>
    <row r="14990" spans="1:10" ht="140.25">
      <c r="A14990" s="72">
        <v>14986</v>
      </c>
      <c r="B14990" s="88" t="s">
        <v>835</v>
      </c>
      <c r="C14990" s="100" t="s">
        <v>9038</v>
      </c>
      <c r="D14990" s="99" t="s">
        <v>9039</v>
      </c>
      <c r="E14990" s="75" t="s">
        <v>185</v>
      </c>
      <c r="F14990" s="100" t="s">
        <v>8945</v>
      </c>
      <c r="G14990" s="88" t="s">
        <v>3694</v>
      </c>
      <c r="H14990" s="105">
        <v>12470</v>
      </c>
      <c r="I14990" s="92">
        <v>0.38</v>
      </c>
      <c r="J14990" s="93">
        <v>7731.4</v>
      </c>
    </row>
    <row r="14991" spans="1:10" ht="140.25">
      <c r="A14991" s="72">
        <v>14987</v>
      </c>
      <c r="B14991" s="88" t="s">
        <v>835</v>
      </c>
      <c r="C14991" s="100" t="s">
        <v>9040</v>
      </c>
      <c r="D14991" s="99" t="s">
        <v>9041</v>
      </c>
      <c r="E14991" s="75" t="s">
        <v>185</v>
      </c>
      <c r="F14991" s="100" t="s">
        <v>8945</v>
      </c>
      <c r="G14991" s="88" t="s">
        <v>3694</v>
      </c>
      <c r="H14991" s="105">
        <v>13430</v>
      </c>
      <c r="I14991" s="92">
        <v>0.38</v>
      </c>
      <c r="J14991" s="93">
        <v>8326.6</v>
      </c>
    </row>
    <row r="14992" spans="1:10" ht="140.25">
      <c r="A14992" s="72">
        <v>14988</v>
      </c>
      <c r="B14992" s="88" t="s">
        <v>835</v>
      </c>
      <c r="C14992" s="100" t="s">
        <v>9042</v>
      </c>
      <c r="D14992" s="99" t="s">
        <v>9043</v>
      </c>
      <c r="E14992" s="75" t="s">
        <v>185</v>
      </c>
      <c r="F14992" s="100" t="s">
        <v>8945</v>
      </c>
      <c r="G14992" s="88" t="s">
        <v>3694</v>
      </c>
      <c r="H14992" s="105">
        <v>14390</v>
      </c>
      <c r="I14992" s="92">
        <v>0.38</v>
      </c>
      <c r="J14992" s="93">
        <v>8921.7999999999993</v>
      </c>
    </row>
    <row r="14993" spans="1:10" ht="140.25">
      <c r="A14993" s="72">
        <v>14989</v>
      </c>
      <c r="B14993" s="88" t="s">
        <v>835</v>
      </c>
      <c r="C14993" s="100" t="s">
        <v>9044</v>
      </c>
      <c r="D14993" s="99" t="s">
        <v>9045</v>
      </c>
      <c r="E14993" s="75" t="s">
        <v>185</v>
      </c>
      <c r="F14993" s="100" t="s">
        <v>8945</v>
      </c>
      <c r="G14993" s="88" t="s">
        <v>3694</v>
      </c>
      <c r="H14993" s="105">
        <v>17270</v>
      </c>
      <c r="I14993" s="92">
        <v>0.38</v>
      </c>
      <c r="J14993" s="93">
        <v>10707.4</v>
      </c>
    </row>
    <row r="14994" spans="1:10" ht="140.25">
      <c r="A14994" s="72">
        <v>14990</v>
      </c>
      <c r="B14994" s="88" t="s">
        <v>835</v>
      </c>
      <c r="C14994" s="100" t="s">
        <v>9046</v>
      </c>
      <c r="D14994" s="99" t="s">
        <v>9047</v>
      </c>
      <c r="E14994" s="75" t="s">
        <v>185</v>
      </c>
      <c r="F14994" s="100" t="s">
        <v>8945</v>
      </c>
      <c r="G14994" s="88" t="s">
        <v>3694</v>
      </c>
      <c r="H14994" s="105">
        <v>18230</v>
      </c>
      <c r="I14994" s="92">
        <v>0.38</v>
      </c>
      <c r="J14994" s="93">
        <v>11302.6</v>
      </c>
    </row>
    <row r="14995" spans="1:10" ht="127.5">
      <c r="A14995" s="72">
        <v>14991</v>
      </c>
      <c r="B14995" s="88" t="s">
        <v>835</v>
      </c>
      <c r="C14995" s="100" t="s">
        <v>8996</v>
      </c>
      <c r="D14995" s="99" t="s">
        <v>8997</v>
      </c>
      <c r="E14995" s="75" t="s">
        <v>185</v>
      </c>
      <c r="F14995" s="100" t="s">
        <v>8945</v>
      </c>
      <c r="G14995" s="88" t="s">
        <v>3694</v>
      </c>
      <c r="H14995" s="105">
        <v>4707</v>
      </c>
      <c r="I14995" s="92">
        <v>0.38</v>
      </c>
      <c r="J14995" s="93">
        <v>2918.34</v>
      </c>
    </row>
    <row r="14996" spans="1:10" ht="127.5">
      <c r="A14996" s="72">
        <v>14992</v>
      </c>
      <c r="B14996" s="88" t="s">
        <v>835</v>
      </c>
      <c r="C14996" s="100" t="s">
        <v>9000</v>
      </c>
      <c r="D14996" s="99" t="s">
        <v>9001</v>
      </c>
      <c r="E14996" s="75" t="s">
        <v>185</v>
      </c>
      <c r="F14996" s="100" t="s">
        <v>8945</v>
      </c>
      <c r="G14996" s="88" t="s">
        <v>3694</v>
      </c>
      <c r="H14996" s="105">
        <v>6627</v>
      </c>
      <c r="I14996" s="92">
        <v>0.38</v>
      </c>
      <c r="J14996" s="93">
        <v>4108.74</v>
      </c>
    </row>
    <row r="14997" spans="1:10" ht="127.5">
      <c r="A14997" s="72">
        <v>14993</v>
      </c>
      <c r="B14997" s="88" t="s">
        <v>835</v>
      </c>
      <c r="C14997" s="100" t="s">
        <v>9002</v>
      </c>
      <c r="D14997" s="99" t="s">
        <v>9003</v>
      </c>
      <c r="E14997" s="75" t="s">
        <v>185</v>
      </c>
      <c r="F14997" s="100" t="s">
        <v>8945</v>
      </c>
      <c r="G14997" s="88" t="s">
        <v>3694</v>
      </c>
      <c r="H14997" s="105">
        <v>7587</v>
      </c>
      <c r="I14997" s="92">
        <v>0.38</v>
      </c>
      <c r="J14997" s="93">
        <v>4703.9399999999996</v>
      </c>
    </row>
    <row r="14998" spans="1:10" ht="127.5">
      <c r="A14998" s="72">
        <v>14994</v>
      </c>
      <c r="B14998" s="88" t="s">
        <v>835</v>
      </c>
      <c r="C14998" s="100" t="s">
        <v>9004</v>
      </c>
      <c r="D14998" s="99" t="s">
        <v>9005</v>
      </c>
      <c r="E14998" s="75" t="s">
        <v>185</v>
      </c>
      <c r="F14998" s="100" t="s">
        <v>8945</v>
      </c>
      <c r="G14998" s="88" t="s">
        <v>3694</v>
      </c>
      <c r="H14998" s="105">
        <v>8547</v>
      </c>
      <c r="I14998" s="92">
        <v>0.38</v>
      </c>
      <c r="J14998" s="93">
        <v>5299.14</v>
      </c>
    </row>
    <row r="14999" spans="1:10" ht="127.5">
      <c r="A14999" s="72">
        <v>14995</v>
      </c>
      <c r="B14999" s="88" t="s">
        <v>835</v>
      </c>
      <c r="C14999" s="100" t="s">
        <v>9006</v>
      </c>
      <c r="D14999" s="99" t="s">
        <v>9007</v>
      </c>
      <c r="E14999" s="75" t="s">
        <v>185</v>
      </c>
      <c r="F14999" s="100" t="s">
        <v>8945</v>
      </c>
      <c r="G14999" s="88" t="s">
        <v>3694</v>
      </c>
      <c r="H14999" s="105">
        <v>10467</v>
      </c>
      <c r="I14999" s="92">
        <v>0.38</v>
      </c>
      <c r="J14999" s="93">
        <v>6489.54</v>
      </c>
    </row>
    <row r="15000" spans="1:10" ht="127.5">
      <c r="A15000" s="72">
        <v>14996</v>
      </c>
      <c r="B15000" s="88" t="s">
        <v>835</v>
      </c>
      <c r="C15000" s="100" t="s">
        <v>9008</v>
      </c>
      <c r="D15000" s="99" t="s">
        <v>9009</v>
      </c>
      <c r="E15000" s="75" t="s">
        <v>185</v>
      </c>
      <c r="F15000" s="100" t="s">
        <v>8945</v>
      </c>
      <c r="G15000" s="88" t="s">
        <v>3694</v>
      </c>
      <c r="H15000" s="105">
        <v>12387</v>
      </c>
      <c r="I15000" s="92">
        <v>0.38</v>
      </c>
      <c r="J15000" s="93">
        <v>7679.94</v>
      </c>
    </row>
    <row r="15001" spans="1:10" ht="127.5">
      <c r="A15001" s="72">
        <v>14997</v>
      </c>
      <c r="B15001" s="88" t="s">
        <v>835</v>
      </c>
      <c r="C15001" s="100" t="s">
        <v>8998</v>
      </c>
      <c r="D15001" s="99" t="s">
        <v>8999</v>
      </c>
      <c r="E15001" s="75" t="s">
        <v>185</v>
      </c>
      <c r="F15001" s="100" t="s">
        <v>8945</v>
      </c>
      <c r="G15001" s="88" t="s">
        <v>3694</v>
      </c>
      <c r="H15001" s="105">
        <v>5667</v>
      </c>
      <c r="I15001" s="92">
        <v>0.38</v>
      </c>
      <c r="J15001" s="93">
        <v>3513.54</v>
      </c>
    </row>
    <row r="15002" spans="1:10" ht="63.75">
      <c r="A15002" s="72">
        <v>14998</v>
      </c>
      <c r="B15002" s="88" t="s">
        <v>835</v>
      </c>
      <c r="C15002" s="88" t="s">
        <v>9192</v>
      </c>
      <c r="D15002" s="90" t="s">
        <v>9193</v>
      </c>
      <c r="E15002" s="75" t="s">
        <v>185</v>
      </c>
      <c r="F15002" s="88" t="s">
        <v>8945</v>
      </c>
      <c r="G15002" s="88" t="s">
        <v>3694</v>
      </c>
      <c r="H15002" s="93">
        <v>585</v>
      </c>
      <c r="I15002" s="92">
        <v>0.38</v>
      </c>
      <c r="J15002" s="93">
        <v>362.7</v>
      </c>
    </row>
    <row r="15003" spans="1:10" ht="63.75">
      <c r="A15003" s="72">
        <v>14999</v>
      </c>
      <c r="B15003" s="88" t="s">
        <v>835</v>
      </c>
      <c r="C15003" s="88" t="s">
        <v>9194</v>
      </c>
      <c r="D15003" s="90" t="s">
        <v>9195</v>
      </c>
      <c r="E15003" s="75" t="s">
        <v>185</v>
      </c>
      <c r="F15003" s="88" t="s">
        <v>8945</v>
      </c>
      <c r="G15003" s="88" t="s">
        <v>3694</v>
      </c>
      <c r="H15003" s="93">
        <v>765</v>
      </c>
      <c r="I15003" s="92">
        <v>0.38</v>
      </c>
      <c r="J15003" s="93">
        <v>474.3</v>
      </c>
    </row>
    <row r="15004" spans="1:10" ht="63.75">
      <c r="A15004" s="72">
        <v>15000</v>
      </c>
      <c r="B15004" s="88" t="s">
        <v>835</v>
      </c>
      <c r="C15004" s="88" t="s">
        <v>9196</v>
      </c>
      <c r="D15004" s="90" t="s">
        <v>9197</v>
      </c>
      <c r="E15004" s="75" t="s">
        <v>185</v>
      </c>
      <c r="F15004" s="88" t="s">
        <v>8945</v>
      </c>
      <c r="G15004" s="88" t="s">
        <v>3694</v>
      </c>
      <c r="H15004" s="93">
        <v>945</v>
      </c>
      <c r="I15004" s="92">
        <v>0.38</v>
      </c>
      <c r="J15004" s="93">
        <v>585.9</v>
      </c>
    </row>
    <row r="15005" spans="1:10" ht="63.75">
      <c r="A15005" s="72">
        <v>15001</v>
      </c>
      <c r="B15005" s="88" t="s">
        <v>835</v>
      </c>
      <c r="C15005" s="88" t="s">
        <v>9198</v>
      </c>
      <c r="D15005" s="90" t="s">
        <v>9199</v>
      </c>
      <c r="E15005" s="75" t="s">
        <v>185</v>
      </c>
      <c r="F15005" s="88" t="s">
        <v>8945</v>
      </c>
      <c r="G15005" s="88" t="s">
        <v>3694</v>
      </c>
      <c r="H15005" s="93">
        <v>1305</v>
      </c>
      <c r="I15005" s="92">
        <v>0.38</v>
      </c>
      <c r="J15005" s="93">
        <v>809.1</v>
      </c>
    </row>
    <row r="15006" spans="1:10" ht="63.75">
      <c r="A15006" s="72">
        <v>15002</v>
      </c>
      <c r="B15006" s="88" t="s">
        <v>835</v>
      </c>
      <c r="C15006" s="88" t="s">
        <v>9200</v>
      </c>
      <c r="D15006" s="90" t="s">
        <v>9201</v>
      </c>
      <c r="E15006" s="75" t="s">
        <v>185</v>
      </c>
      <c r="F15006" s="88" t="s">
        <v>8945</v>
      </c>
      <c r="G15006" s="88" t="s">
        <v>3694</v>
      </c>
      <c r="H15006" s="93">
        <v>1665</v>
      </c>
      <c r="I15006" s="92">
        <v>0.38</v>
      </c>
      <c r="J15006" s="93">
        <v>1032.3</v>
      </c>
    </row>
    <row r="15007" spans="1:10" ht="89.25">
      <c r="A15007" s="72">
        <v>15003</v>
      </c>
      <c r="B15007" s="88" t="s">
        <v>835</v>
      </c>
      <c r="C15007" s="89" t="s">
        <v>9202</v>
      </c>
      <c r="D15007" s="90" t="s">
        <v>9203</v>
      </c>
      <c r="E15007" s="75" t="s">
        <v>185</v>
      </c>
      <c r="F15007" s="88" t="s">
        <v>8945</v>
      </c>
      <c r="G15007" s="88" t="s">
        <v>3694</v>
      </c>
      <c r="H15007" s="93">
        <v>587</v>
      </c>
      <c r="I15007" s="92">
        <v>0.38</v>
      </c>
      <c r="J15007" s="93">
        <v>363.94</v>
      </c>
    </row>
    <row r="15008" spans="1:10" ht="89.25">
      <c r="A15008" s="72">
        <v>15004</v>
      </c>
      <c r="B15008" s="88" t="s">
        <v>835</v>
      </c>
      <c r="C15008" s="88" t="s">
        <v>9204</v>
      </c>
      <c r="D15008" s="90" t="s">
        <v>9205</v>
      </c>
      <c r="E15008" s="75" t="s">
        <v>185</v>
      </c>
      <c r="F15008" s="88" t="s">
        <v>8945</v>
      </c>
      <c r="G15008" s="88" t="s">
        <v>3694</v>
      </c>
      <c r="H15008" s="93">
        <v>947</v>
      </c>
      <c r="I15008" s="92">
        <v>0.38</v>
      </c>
      <c r="J15008" s="93">
        <v>587.14</v>
      </c>
    </row>
    <row r="15009" spans="1:10" ht="89.25">
      <c r="A15009" s="72">
        <v>15005</v>
      </c>
      <c r="B15009" s="88" t="s">
        <v>835</v>
      </c>
      <c r="C15009" s="88" t="s">
        <v>9206</v>
      </c>
      <c r="D15009" s="90" t="s">
        <v>9207</v>
      </c>
      <c r="E15009" s="75" t="s">
        <v>185</v>
      </c>
      <c r="F15009" s="88" t="s">
        <v>8945</v>
      </c>
      <c r="G15009" s="88" t="s">
        <v>3694</v>
      </c>
      <c r="H15009" s="93">
        <v>1307</v>
      </c>
      <c r="I15009" s="92">
        <v>0.38</v>
      </c>
      <c r="J15009" s="93">
        <v>810.34</v>
      </c>
    </row>
    <row r="15010" spans="1:10" ht="89.25">
      <c r="A15010" s="72">
        <v>15006</v>
      </c>
      <c r="B15010" s="88" t="s">
        <v>835</v>
      </c>
      <c r="C15010" s="88" t="s">
        <v>9208</v>
      </c>
      <c r="D15010" s="90" t="s">
        <v>9209</v>
      </c>
      <c r="E15010" s="75" t="s">
        <v>185</v>
      </c>
      <c r="F15010" s="88" t="s">
        <v>8945</v>
      </c>
      <c r="G15010" s="88" t="s">
        <v>3694</v>
      </c>
      <c r="H15010" s="93">
        <v>1667</v>
      </c>
      <c r="I15010" s="92">
        <v>0.38</v>
      </c>
      <c r="J15010" s="93">
        <v>1033.54</v>
      </c>
    </row>
    <row r="15011" spans="1:10" ht="102">
      <c r="A15011" s="72">
        <v>15007</v>
      </c>
      <c r="B15011" s="88" t="s">
        <v>835</v>
      </c>
      <c r="C15011" s="89" t="s">
        <v>8982</v>
      </c>
      <c r="D15011" s="90" t="s">
        <v>8983</v>
      </c>
      <c r="E15011" s="75" t="s">
        <v>185</v>
      </c>
      <c r="F15011" s="88" t="s">
        <v>8945</v>
      </c>
      <c r="G15011" s="88" t="s">
        <v>3694</v>
      </c>
      <c r="H15011" s="93">
        <v>4174</v>
      </c>
      <c r="I15011" s="92">
        <v>0.38</v>
      </c>
      <c r="J15011" s="93">
        <v>2587.88</v>
      </c>
    </row>
    <row r="15012" spans="1:10" ht="102">
      <c r="A15012" s="72">
        <v>15008</v>
      </c>
      <c r="B15012" s="88" t="s">
        <v>835</v>
      </c>
      <c r="C15012" s="88" t="s">
        <v>8984</v>
      </c>
      <c r="D15012" s="90" t="s">
        <v>8985</v>
      </c>
      <c r="E15012" s="75" t="s">
        <v>185</v>
      </c>
      <c r="F15012" s="88" t="s">
        <v>8945</v>
      </c>
      <c r="G15012" s="88" t="s">
        <v>3694</v>
      </c>
      <c r="H15012" s="93">
        <v>5614</v>
      </c>
      <c r="I15012" s="92">
        <v>0.38</v>
      </c>
      <c r="J15012" s="93">
        <v>3480.68</v>
      </c>
    </row>
    <row r="15013" spans="1:10" ht="102">
      <c r="A15013" s="72">
        <v>15009</v>
      </c>
      <c r="B15013" s="88" t="s">
        <v>835</v>
      </c>
      <c r="C15013" s="88" t="s">
        <v>8986</v>
      </c>
      <c r="D15013" s="90" t="s">
        <v>8987</v>
      </c>
      <c r="E15013" s="75" t="s">
        <v>185</v>
      </c>
      <c r="F15013" s="88" t="s">
        <v>8945</v>
      </c>
      <c r="G15013" s="88" t="s">
        <v>3694</v>
      </c>
      <c r="H15013" s="93">
        <v>6094</v>
      </c>
      <c r="I15013" s="92">
        <v>0.38</v>
      </c>
      <c r="J15013" s="93">
        <v>3778.28</v>
      </c>
    </row>
    <row r="15014" spans="1:10" ht="102">
      <c r="A15014" s="72">
        <v>15010</v>
      </c>
      <c r="B15014" s="88" t="s">
        <v>835</v>
      </c>
      <c r="C15014" s="88" t="s">
        <v>8988</v>
      </c>
      <c r="D15014" s="90" t="s">
        <v>8989</v>
      </c>
      <c r="E15014" s="75" t="s">
        <v>185</v>
      </c>
      <c r="F15014" s="88" t="s">
        <v>8945</v>
      </c>
      <c r="G15014" s="88" t="s">
        <v>3694</v>
      </c>
      <c r="H15014" s="93">
        <v>7054</v>
      </c>
      <c r="I15014" s="92">
        <v>0.38</v>
      </c>
      <c r="J15014" s="93">
        <v>4373.4799999999996</v>
      </c>
    </row>
    <row r="15015" spans="1:10" ht="102">
      <c r="A15015" s="72">
        <v>15011</v>
      </c>
      <c r="B15015" s="88" t="s">
        <v>835</v>
      </c>
      <c r="C15015" s="88" t="s">
        <v>8990</v>
      </c>
      <c r="D15015" s="90" t="s">
        <v>8991</v>
      </c>
      <c r="E15015" s="75" t="s">
        <v>185</v>
      </c>
      <c r="F15015" s="88" t="s">
        <v>8945</v>
      </c>
      <c r="G15015" s="88" t="s">
        <v>3694</v>
      </c>
      <c r="H15015" s="93">
        <v>8014</v>
      </c>
      <c r="I15015" s="92">
        <v>0.38</v>
      </c>
      <c r="J15015" s="93">
        <v>4968.68</v>
      </c>
    </row>
    <row r="15016" spans="1:10" ht="102">
      <c r="A15016" s="72">
        <v>15012</v>
      </c>
      <c r="B15016" s="88" t="s">
        <v>835</v>
      </c>
      <c r="C15016" s="88" t="s">
        <v>8992</v>
      </c>
      <c r="D15016" s="90" t="s">
        <v>8993</v>
      </c>
      <c r="E15016" s="75" t="s">
        <v>185</v>
      </c>
      <c r="F15016" s="88" t="s">
        <v>8945</v>
      </c>
      <c r="G15016" s="88" t="s">
        <v>3694</v>
      </c>
      <c r="H15016" s="93">
        <v>9934</v>
      </c>
      <c r="I15016" s="92">
        <v>0.38</v>
      </c>
      <c r="J15016" s="93">
        <v>6159.08</v>
      </c>
    </row>
    <row r="15017" spans="1:10" ht="102">
      <c r="A15017" s="72">
        <v>15013</v>
      </c>
      <c r="B15017" s="88" t="s">
        <v>835</v>
      </c>
      <c r="C15017" s="88" t="s">
        <v>8994</v>
      </c>
      <c r="D15017" s="90" t="s">
        <v>8995</v>
      </c>
      <c r="E15017" s="75" t="s">
        <v>185</v>
      </c>
      <c r="F15017" s="88" t="s">
        <v>8945</v>
      </c>
      <c r="G15017" s="88" t="s">
        <v>3694</v>
      </c>
      <c r="H15017" s="93">
        <v>11854</v>
      </c>
      <c r="I15017" s="92">
        <v>0.38</v>
      </c>
      <c r="J15017" s="93">
        <v>7349.48</v>
      </c>
    </row>
    <row r="15018" spans="1:10" ht="127.5">
      <c r="A15018" s="72">
        <v>15014</v>
      </c>
      <c r="B15018" s="88" t="s">
        <v>835</v>
      </c>
      <c r="C15018" s="100" t="s">
        <v>8943</v>
      </c>
      <c r="D15018" s="99" t="s">
        <v>8944</v>
      </c>
      <c r="E15018" s="75" t="s">
        <v>185</v>
      </c>
      <c r="F15018" s="100" t="s">
        <v>8945</v>
      </c>
      <c r="G15018" s="88" t="s">
        <v>3694</v>
      </c>
      <c r="H15018" s="105">
        <v>8320</v>
      </c>
      <c r="I15018" s="92">
        <v>0.38</v>
      </c>
      <c r="J15018" s="93">
        <v>5158.3999999999996</v>
      </c>
    </row>
    <row r="15019" spans="1:10" ht="140.25">
      <c r="A15019" s="72">
        <v>15015</v>
      </c>
      <c r="B15019" s="88" t="s">
        <v>835</v>
      </c>
      <c r="C15019" s="100" t="s">
        <v>8946</v>
      </c>
      <c r="D15019" s="99" t="s">
        <v>8947</v>
      </c>
      <c r="E15019" s="75" t="s">
        <v>185</v>
      </c>
      <c r="F15019" s="100" t="s">
        <v>8945</v>
      </c>
      <c r="G15019" s="88" t="s">
        <v>3694</v>
      </c>
      <c r="H15019" s="105">
        <v>9760</v>
      </c>
      <c r="I15019" s="92">
        <v>0.38</v>
      </c>
      <c r="J15019" s="93">
        <v>6051.2</v>
      </c>
    </row>
    <row r="15020" spans="1:10" ht="140.25">
      <c r="A15020" s="72">
        <v>15016</v>
      </c>
      <c r="B15020" s="88" t="s">
        <v>835</v>
      </c>
      <c r="C15020" s="100" t="s">
        <v>8948</v>
      </c>
      <c r="D15020" s="99" t="s">
        <v>8949</v>
      </c>
      <c r="E15020" s="75" t="s">
        <v>185</v>
      </c>
      <c r="F15020" s="100" t="s">
        <v>8945</v>
      </c>
      <c r="G15020" s="88" t="s">
        <v>3694</v>
      </c>
      <c r="H15020" s="105">
        <v>10240</v>
      </c>
      <c r="I15020" s="92">
        <v>0.38</v>
      </c>
      <c r="J15020" s="93">
        <v>6348.8</v>
      </c>
    </row>
    <row r="15021" spans="1:10" ht="140.25">
      <c r="A15021" s="72">
        <v>15017</v>
      </c>
      <c r="B15021" s="88" t="s">
        <v>835</v>
      </c>
      <c r="C15021" s="100" t="s">
        <v>8950</v>
      </c>
      <c r="D15021" s="99" t="s">
        <v>8951</v>
      </c>
      <c r="E15021" s="75" t="s">
        <v>185</v>
      </c>
      <c r="F15021" s="100" t="s">
        <v>8945</v>
      </c>
      <c r="G15021" s="88" t="s">
        <v>3694</v>
      </c>
      <c r="H15021" s="105">
        <v>10720</v>
      </c>
      <c r="I15021" s="92">
        <v>0.38</v>
      </c>
      <c r="J15021" s="93">
        <v>6646.4</v>
      </c>
    </row>
    <row r="15022" spans="1:10" ht="140.25">
      <c r="A15022" s="72">
        <v>15018</v>
      </c>
      <c r="B15022" s="88" t="s">
        <v>835</v>
      </c>
      <c r="C15022" s="100" t="s">
        <v>8952</v>
      </c>
      <c r="D15022" s="99" t="s">
        <v>8953</v>
      </c>
      <c r="E15022" s="75" t="s">
        <v>185</v>
      </c>
      <c r="F15022" s="100" t="s">
        <v>8945</v>
      </c>
      <c r="G15022" s="88" t="s">
        <v>3694</v>
      </c>
      <c r="H15022" s="105">
        <v>11200</v>
      </c>
      <c r="I15022" s="92">
        <v>0.38</v>
      </c>
      <c r="J15022" s="93">
        <v>6944</v>
      </c>
    </row>
    <row r="15023" spans="1:10" ht="140.25">
      <c r="A15023" s="72">
        <v>15019</v>
      </c>
      <c r="B15023" s="88" t="s">
        <v>835</v>
      </c>
      <c r="C15023" s="100" t="s">
        <v>8954</v>
      </c>
      <c r="D15023" s="99" t="s">
        <v>8955</v>
      </c>
      <c r="E15023" s="75" t="s">
        <v>185</v>
      </c>
      <c r="F15023" s="100" t="s">
        <v>8945</v>
      </c>
      <c r="G15023" s="88" t="s">
        <v>3694</v>
      </c>
      <c r="H15023" s="105">
        <v>12160</v>
      </c>
      <c r="I15023" s="92">
        <v>0.38</v>
      </c>
      <c r="J15023" s="93">
        <v>7539.2</v>
      </c>
    </row>
    <row r="15024" spans="1:10" ht="140.25">
      <c r="A15024" s="72">
        <v>15020</v>
      </c>
      <c r="B15024" s="88" t="s">
        <v>835</v>
      </c>
      <c r="C15024" s="100" t="s">
        <v>8956</v>
      </c>
      <c r="D15024" s="99" t="s">
        <v>8957</v>
      </c>
      <c r="E15024" s="75" t="s">
        <v>185</v>
      </c>
      <c r="F15024" s="100" t="s">
        <v>8945</v>
      </c>
      <c r="G15024" s="88" t="s">
        <v>3694</v>
      </c>
      <c r="H15024" s="105">
        <v>13120</v>
      </c>
      <c r="I15024" s="92">
        <v>0.38</v>
      </c>
      <c r="J15024" s="93">
        <v>8134.4</v>
      </c>
    </row>
    <row r="15025" spans="1:10" ht="140.25">
      <c r="A15025" s="72">
        <v>15021</v>
      </c>
      <c r="B15025" s="88" t="s">
        <v>835</v>
      </c>
      <c r="C15025" s="100" t="s">
        <v>8958</v>
      </c>
      <c r="D15025" s="99" t="s">
        <v>8959</v>
      </c>
      <c r="E15025" s="75" t="s">
        <v>185</v>
      </c>
      <c r="F15025" s="100" t="s">
        <v>8945</v>
      </c>
      <c r="G15025" s="88" t="s">
        <v>3694</v>
      </c>
      <c r="H15025" s="105">
        <v>14080</v>
      </c>
      <c r="I15025" s="92">
        <v>0.38</v>
      </c>
      <c r="J15025" s="93">
        <v>8729.6</v>
      </c>
    </row>
    <row r="15026" spans="1:10" ht="140.25">
      <c r="A15026" s="72">
        <v>15022</v>
      </c>
      <c r="B15026" s="88" t="s">
        <v>835</v>
      </c>
      <c r="C15026" s="100" t="s">
        <v>8960</v>
      </c>
      <c r="D15026" s="99" t="s">
        <v>8961</v>
      </c>
      <c r="E15026" s="75" t="s">
        <v>185</v>
      </c>
      <c r="F15026" s="100" t="s">
        <v>8945</v>
      </c>
      <c r="G15026" s="88" t="s">
        <v>3694</v>
      </c>
      <c r="H15026" s="105">
        <v>15040</v>
      </c>
      <c r="I15026" s="92">
        <v>0.38</v>
      </c>
      <c r="J15026" s="93">
        <v>9324.7999999999993</v>
      </c>
    </row>
    <row r="15027" spans="1:10" ht="140.25">
      <c r="A15027" s="72">
        <v>15023</v>
      </c>
      <c r="B15027" s="88" t="s">
        <v>835</v>
      </c>
      <c r="C15027" s="100" t="s">
        <v>8962</v>
      </c>
      <c r="D15027" s="99" t="s">
        <v>8963</v>
      </c>
      <c r="E15027" s="75" t="s">
        <v>185</v>
      </c>
      <c r="F15027" s="100" t="s">
        <v>8945</v>
      </c>
      <c r="G15027" s="88" t="s">
        <v>3694</v>
      </c>
      <c r="H15027" s="105">
        <v>16000</v>
      </c>
      <c r="I15027" s="92">
        <v>0.38</v>
      </c>
      <c r="J15027" s="93">
        <v>9920</v>
      </c>
    </row>
    <row r="15028" spans="1:10" ht="140.25">
      <c r="A15028" s="72">
        <v>15024</v>
      </c>
      <c r="B15028" s="88" t="s">
        <v>835</v>
      </c>
      <c r="C15028" s="100" t="s">
        <v>8964</v>
      </c>
      <c r="D15028" s="99" t="s">
        <v>8965</v>
      </c>
      <c r="E15028" s="75" t="s">
        <v>185</v>
      </c>
      <c r="F15028" s="100" t="s">
        <v>8945</v>
      </c>
      <c r="G15028" s="88" t="s">
        <v>3694</v>
      </c>
      <c r="H15028" s="105">
        <v>18880</v>
      </c>
      <c r="I15028" s="92">
        <v>0.38</v>
      </c>
      <c r="J15028" s="93">
        <v>11705.6</v>
      </c>
    </row>
    <row r="15029" spans="1:10" ht="140.25">
      <c r="A15029" s="72">
        <v>15025</v>
      </c>
      <c r="B15029" s="88" t="s">
        <v>835</v>
      </c>
      <c r="C15029" s="100" t="s">
        <v>8966</v>
      </c>
      <c r="D15029" s="99" t="s">
        <v>8967</v>
      </c>
      <c r="E15029" s="75" t="s">
        <v>185</v>
      </c>
      <c r="F15029" s="100" t="s">
        <v>8945</v>
      </c>
      <c r="G15029" s="88" t="s">
        <v>3694</v>
      </c>
      <c r="H15029" s="105">
        <v>19840</v>
      </c>
      <c r="I15029" s="92">
        <v>0.38</v>
      </c>
      <c r="J15029" s="93">
        <v>12300.8</v>
      </c>
    </row>
    <row r="15030" spans="1:10" ht="127.5">
      <c r="A15030" s="72">
        <v>15026</v>
      </c>
      <c r="B15030" s="88" t="s">
        <v>835</v>
      </c>
      <c r="C15030" s="100" t="s">
        <v>8968</v>
      </c>
      <c r="D15030" s="99" t="s">
        <v>8969</v>
      </c>
      <c r="E15030" s="75" t="s">
        <v>185</v>
      </c>
      <c r="F15030" s="100" t="s">
        <v>8945</v>
      </c>
      <c r="G15030" s="88" t="s">
        <v>3694</v>
      </c>
      <c r="H15030" s="105">
        <v>5454</v>
      </c>
      <c r="I15030" s="92">
        <v>0.38</v>
      </c>
      <c r="J15030" s="93">
        <v>3381.48</v>
      </c>
    </row>
    <row r="15031" spans="1:10" ht="127.5">
      <c r="A15031" s="72">
        <v>15027</v>
      </c>
      <c r="B15031" s="88" t="s">
        <v>835</v>
      </c>
      <c r="C15031" s="100" t="s">
        <v>8972</v>
      </c>
      <c r="D15031" s="99" t="s">
        <v>8973</v>
      </c>
      <c r="E15031" s="75" t="s">
        <v>185</v>
      </c>
      <c r="F15031" s="100" t="s">
        <v>8945</v>
      </c>
      <c r="G15031" s="88" t="s">
        <v>3694</v>
      </c>
      <c r="H15031" s="105">
        <v>7374</v>
      </c>
      <c r="I15031" s="92">
        <v>0.38</v>
      </c>
      <c r="J15031" s="93">
        <v>4571.88</v>
      </c>
    </row>
    <row r="15032" spans="1:10" ht="127.5">
      <c r="A15032" s="72">
        <v>15028</v>
      </c>
      <c r="B15032" s="88" t="s">
        <v>835</v>
      </c>
      <c r="C15032" s="100" t="s">
        <v>8974</v>
      </c>
      <c r="D15032" s="99" t="s">
        <v>8975</v>
      </c>
      <c r="E15032" s="75" t="s">
        <v>185</v>
      </c>
      <c r="F15032" s="100" t="s">
        <v>8945</v>
      </c>
      <c r="G15032" s="88" t="s">
        <v>3694</v>
      </c>
      <c r="H15032" s="105">
        <v>8334</v>
      </c>
      <c r="I15032" s="92">
        <v>0.38</v>
      </c>
      <c r="J15032" s="93">
        <v>5167.08</v>
      </c>
    </row>
    <row r="15033" spans="1:10" ht="127.5">
      <c r="A15033" s="72">
        <v>15029</v>
      </c>
      <c r="B15033" s="88" t="s">
        <v>835</v>
      </c>
      <c r="C15033" s="100" t="s">
        <v>8976</v>
      </c>
      <c r="D15033" s="99" t="s">
        <v>8977</v>
      </c>
      <c r="E15033" s="75" t="s">
        <v>185</v>
      </c>
      <c r="F15033" s="100" t="s">
        <v>8945</v>
      </c>
      <c r="G15033" s="88" t="s">
        <v>3694</v>
      </c>
      <c r="H15033" s="105">
        <v>9294</v>
      </c>
      <c r="I15033" s="92">
        <v>0.38</v>
      </c>
      <c r="J15033" s="93">
        <v>5762.28</v>
      </c>
    </row>
    <row r="15034" spans="1:10" ht="127.5">
      <c r="A15034" s="72">
        <v>15030</v>
      </c>
      <c r="B15034" s="88" t="s">
        <v>835</v>
      </c>
      <c r="C15034" s="100" t="s">
        <v>8978</v>
      </c>
      <c r="D15034" s="99" t="s">
        <v>8979</v>
      </c>
      <c r="E15034" s="75" t="s">
        <v>185</v>
      </c>
      <c r="F15034" s="100" t="s">
        <v>8945</v>
      </c>
      <c r="G15034" s="88" t="s">
        <v>3694</v>
      </c>
      <c r="H15034" s="105">
        <v>11214</v>
      </c>
      <c r="I15034" s="92">
        <v>0.38</v>
      </c>
      <c r="J15034" s="93">
        <v>6952.68</v>
      </c>
    </row>
    <row r="15035" spans="1:10" ht="127.5">
      <c r="A15035" s="72">
        <v>15031</v>
      </c>
      <c r="B15035" s="88" t="s">
        <v>835</v>
      </c>
      <c r="C15035" s="100" t="s">
        <v>8980</v>
      </c>
      <c r="D15035" s="99" t="s">
        <v>8981</v>
      </c>
      <c r="E15035" s="75" t="s">
        <v>185</v>
      </c>
      <c r="F15035" s="100" t="s">
        <v>8945</v>
      </c>
      <c r="G15035" s="88" t="s">
        <v>3694</v>
      </c>
      <c r="H15035" s="105">
        <v>13134</v>
      </c>
      <c r="I15035" s="92">
        <v>0.38</v>
      </c>
      <c r="J15035" s="93">
        <v>8143.08</v>
      </c>
    </row>
    <row r="15036" spans="1:10" ht="127.5">
      <c r="A15036" s="72">
        <v>15032</v>
      </c>
      <c r="B15036" s="88" t="s">
        <v>835</v>
      </c>
      <c r="C15036" s="100" t="s">
        <v>8970</v>
      </c>
      <c r="D15036" s="99" t="s">
        <v>8971</v>
      </c>
      <c r="E15036" s="75" t="s">
        <v>185</v>
      </c>
      <c r="F15036" s="100" t="s">
        <v>8945</v>
      </c>
      <c r="G15036" s="88" t="s">
        <v>3694</v>
      </c>
      <c r="H15036" s="105">
        <v>6414</v>
      </c>
      <c r="I15036" s="92">
        <v>0.38</v>
      </c>
      <c r="J15036" s="93">
        <v>3976.68</v>
      </c>
    </row>
    <row r="15037" spans="1:10" ht="63.75">
      <c r="A15037" s="72">
        <v>15033</v>
      </c>
      <c r="B15037" s="88" t="s">
        <v>835</v>
      </c>
      <c r="C15037" s="88" t="s">
        <v>9172</v>
      </c>
      <c r="D15037" s="90" t="s">
        <v>9173</v>
      </c>
      <c r="E15037" s="75" t="s">
        <v>185</v>
      </c>
      <c r="F15037" s="88" t="s">
        <v>8945</v>
      </c>
      <c r="G15037" s="88" t="s">
        <v>3694</v>
      </c>
      <c r="H15037" s="93">
        <v>965</v>
      </c>
      <c r="I15037" s="92">
        <v>0.38</v>
      </c>
      <c r="J15037" s="93">
        <v>598.29999999999995</v>
      </c>
    </row>
    <row r="15038" spans="1:10" ht="63.75">
      <c r="A15038" s="72">
        <v>15034</v>
      </c>
      <c r="B15038" s="88" t="s">
        <v>835</v>
      </c>
      <c r="C15038" s="88" t="s">
        <v>9182</v>
      </c>
      <c r="D15038" s="90" t="s">
        <v>9183</v>
      </c>
      <c r="E15038" s="75" t="s">
        <v>185</v>
      </c>
      <c r="F15038" s="88" t="s">
        <v>8945</v>
      </c>
      <c r="G15038" s="88" t="s">
        <v>3694</v>
      </c>
      <c r="H15038" s="93">
        <v>3125</v>
      </c>
      <c r="I15038" s="92">
        <v>0.38</v>
      </c>
      <c r="J15038" s="93">
        <v>1937.5</v>
      </c>
    </row>
    <row r="15039" spans="1:10" ht="63.75">
      <c r="A15039" s="72">
        <v>15035</v>
      </c>
      <c r="B15039" s="88" t="s">
        <v>835</v>
      </c>
      <c r="C15039" s="88" t="s">
        <v>9174</v>
      </c>
      <c r="D15039" s="90" t="s">
        <v>9175</v>
      </c>
      <c r="E15039" s="75" t="s">
        <v>185</v>
      </c>
      <c r="F15039" s="88" t="s">
        <v>8945</v>
      </c>
      <c r="G15039" s="88" t="s">
        <v>3694</v>
      </c>
      <c r="H15039" s="93">
        <v>1325</v>
      </c>
      <c r="I15039" s="92">
        <v>0.38</v>
      </c>
      <c r="J15039" s="93">
        <v>821.5</v>
      </c>
    </row>
    <row r="15040" spans="1:10" ht="63.75">
      <c r="A15040" s="72">
        <v>15036</v>
      </c>
      <c r="B15040" s="88" t="s">
        <v>835</v>
      </c>
      <c r="C15040" s="88" t="s">
        <v>9176</v>
      </c>
      <c r="D15040" s="90" t="s">
        <v>9177</v>
      </c>
      <c r="E15040" s="75" t="s">
        <v>185</v>
      </c>
      <c r="F15040" s="88" t="s">
        <v>8945</v>
      </c>
      <c r="G15040" s="88" t="s">
        <v>3694</v>
      </c>
      <c r="H15040" s="93">
        <v>1685</v>
      </c>
      <c r="I15040" s="92">
        <v>0.38</v>
      </c>
      <c r="J15040" s="93">
        <v>1044.7</v>
      </c>
    </row>
    <row r="15041" spans="1:10" ht="63.75">
      <c r="A15041" s="72">
        <v>15037</v>
      </c>
      <c r="B15041" s="88" t="s">
        <v>835</v>
      </c>
      <c r="C15041" s="88" t="s">
        <v>9178</v>
      </c>
      <c r="D15041" s="90" t="s">
        <v>9179</v>
      </c>
      <c r="E15041" s="75" t="s">
        <v>185</v>
      </c>
      <c r="F15041" s="88" t="s">
        <v>8945</v>
      </c>
      <c r="G15041" s="88" t="s">
        <v>3694</v>
      </c>
      <c r="H15041" s="93">
        <v>2045</v>
      </c>
      <c r="I15041" s="92">
        <v>0.38</v>
      </c>
      <c r="J15041" s="93">
        <v>1267.9000000000001</v>
      </c>
    </row>
    <row r="15042" spans="1:10" ht="63.75">
      <c r="A15042" s="72">
        <v>15038</v>
      </c>
      <c r="B15042" s="88" t="s">
        <v>835</v>
      </c>
      <c r="C15042" s="88" t="s">
        <v>9180</v>
      </c>
      <c r="D15042" s="90" t="s">
        <v>9181</v>
      </c>
      <c r="E15042" s="75" t="s">
        <v>185</v>
      </c>
      <c r="F15042" s="88" t="s">
        <v>8945</v>
      </c>
      <c r="G15042" s="88" t="s">
        <v>3694</v>
      </c>
      <c r="H15042" s="93">
        <v>2405</v>
      </c>
      <c r="I15042" s="92">
        <v>0.38</v>
      </c>
      <c r="J15042" s="93">
        <v>1491.1</v>
      </c>
    </row>
    <row r="15043" spans="1:10" ht="114.75">
      <c r="A15043" s="72">
        <v>15039</v>
      </c>
      <c r="B15043" s="88" t="s">
        <v>835</v>
      </c>
      <c r="C15043" s="97" t="s">
        <v>9160</v>
      </c>
      <c r="D15043" s="90" t="s">
        <v>9161</v>
      </c>
      <c r="E15043" s="75" t="s">
        <v>185</v>
      </c>
      <c r="F15043" s="88" t="s">
        <v>8945</v>
      </c>
      <c r="G15043" s="88" t="s">
        <v>3694</v>
      </c>
      <c r="H15043" s="93">
        <v>1367</v>
      </c>
      <c r="I15043" s="92">
        <v>0.38</v>
      </c>
      <c r="J15043" s="93">
        <v>847.54</v>
      </c>
    </row>
    <row r="15044" spans="1:10" ht="114.75">
      <c r="A15044" s="72">
        <v>15040</v>
      </c>
      <c r="B15044" s="88" t="s">
        <v>835</v>
      </c>
      <c r="C15044" s="97" t="s">
        <v>9170</v>
      </c>
      <c r="D15044" s="90" t="s">
        <v>9171</v>
      </c>
      <c r="E15044" s="75" t="s">
        <v>185</v>
      </c>
      <c r="F15044" s="88" t="s">
        <v>8945</v>
      </c>
      <c r="G15044" s="88" t="s">
        <v>3694</v>
      </c>
      <c r="H15044" s="93">
        <v>2807</v>
      </c>
      <c r="I15044" s="92">
        <v>0.38</v>
      </c>
      <c r="J15044" s="93">
        <v>1740.34</v>
      </c>
    </row>
    <row r="15045" spans="1:10" ht="114.75">
      <c r="A15045" s="72">
        <v>15041</v>
      </c>
      <c r="B15045" s="88" t="s">
        <v>835</v>
      </c>
      <c r="C15045" s="97" t="s">
        <v>9162</v>
      </c>
      <c r="D15045" s="90" t="s">
        <v>9163</v>
      </c>
      <c r="E15045" s="75" t="s">
        <v>185</v>
      </c>
      <c r="F15045" s="88" t="s">
        <v>8945</v>
      </c>
      <c r="G15045" s="88" t="s">
        <v>3694</v>
      </c>
      <c r="H15045" s="93">
        <v>1607</v>
      </c>
      <c r="I15045" s="92">
        <v>0.38</v>
      </c>
      <c r="J15045" s="93">
        <v>996.34</v>
      </c>
    </row>
    <row r="15046" spans="1:10" ht="114.75">
      <c r="A15046" s="72">
        <v>15042</v>
      </c>
      <c r="B15046" s="88" t="s">
        <v>835</v>
      </c>
      <c r="C15046" s="97" t="s">
        <v>9164</v>
      </c>
      <c r="D15046" s="90" t="s">
        <v>9165</v>
      </c>
      <c r="E15046" s="75" t="s">
        <v>185</v>
      </c>
      <c r="F15046" s="88" t="s">
        <v>8945</v>
      </c>
      <c r="G15046" s="88" t="s">
        <v>3694</v>
      </c>
      <c r="H15046" s="93">
        <v>1847</v>
      </c>
      <c r="I15046" s="92">
        <v>0.38</v>
      </c>
      <c r="J15046" s="93">
        <v>1145.1400000000001</v>
      </c>
    </row>
    <row r="15047" spans="1:10" ht="114.75">
      <c r="A15047" s="72">
        <v>15043</v>
      </c>
      <c r="B15047" s="88" t="s">
        <v>835</v>
      </c>
      <c r="C15047" s="97" t="s">
        <v>9166</v>
      </c>
      <c r="D15047" s="90" t="s">
        <v>9167</v>
      </c>
      <c r="E15047" s="75" t="s">
        <v>185</v>
      </c>
      <c r="F15047" s="88" t="s">
        <v>8945</v>
      </c>
      <c r="G15047" s="88" t="s">
        <v>3694</v>
      </c>
      <c r="H15047" s="93">
        <v>2087</v>
      </c>
      <c r="I15047" s="92">
        <v>0.38</v>
      </c>
      <c r="J15047" s="93">
        <v>1293.94</v>
      </c>
    </row>
    <row r="15048" spans="1:10" ht="114.75">
      <c r="A15048" s="72">
        <v>15044</v>
      </c>
      <c r="B15048" s="88" t="s">
        <v>835</v>
      </c>
      <c r="C15048" s="97" t="s">
        <v>9168</v>
      </c>
      <c r="D15048" s="90" t="s">
        <v>9169</v>
      </c>
      <c r="E15048" s="75" t="s">
        <v>185</v>
      </c>
      <c r="F15048" s="88" t="s">
        <v>8945</v>
      </c>
      <c r="G15048" s="88" t="s">
        <v>3694</v>
      </c>
      <c r="H15048" s="93">
        <v>2327</v>
      </c>
      <c r="I15048" s="92">
        <v>0.38</v>
      </c>
      <c r="J15048" s="93">
        <v>1442.74</v>
      </c>
    </row>
    <row r="15049" spans="1:10">
      <c r="A15049" s="72">
        <v>15045</v>
      </c>
      <c r="B15049" s="111" t="s">
        <v>41511</v>
      </c>
      <c r="C15049" s="111" t="s">
        <v>41512</v>
      </c>
      <c r="D15049" s="111" t="s">
        <v>41513</v>
      </c>
      <c r="E15049" s="111" t="s">
        <v>185</v>
      </c>
      <c r="F15049" s="111"/>
      <c r="G15049" s="112" t="s">
        <v>10234</v>
      </c>
      <c r="H15049" s="112">
        <v>60.91</v>
      </c>
      <c r="I15049" s="113">
        <v>0.25</v>
      </c>
      <c r="J15049" s="112">
        <v>45.682499999999997</v>
      </c>
    </row>
    <row r="15050" spans="1:10">
      <c r="A15050" s="72">
        <v>15046</v>
      </c>
      <c r="B15050" s="111" t="s">
        <v>41511</v>
      </c>
      <c r="C15050" s="111" t="s">
        <v>41514</v>
      </c>
      <c r="D15050" s="111" t="s">
        <v>41515</v>
      </c>
      <c r="E15050" s="111" t="s">
        <v>185</v>
      </c>
      <c r="F15050" s="111"/>
      <c r="G15050" s="112" t="s">
        <v>10234</v>
      </c>
      <c r="H15050" s="112">
        <v>567</v>
      </c>
      <c r="I15050" s="113">
        <v>0.25</v>
      </c>
      <c r="J15050" s="112">
        <v>425.25</v>
      </c>
    </row>
    <row r="15051" spans="1:10">
      <c r="A15051" s="72">
        <v>15047</v>
      </c>
      <c r="B15051" s="111" t="s">
        <v>41511</v>
      </c>
      <c r="C15051" s="111" t="s">
        <v>41516</v>
      </c>
      <c r="D15051" s="111" t="s">
        <v>41517</v>
      </c>
      <c r="E15051" s="111" t="s">
        <v>185</v>
      </c>
      <c r="F15051" s="111"/>
      <c r="G15051" s="112" t="s">
        <v>10234</v>
      </c>
      <c r="H15051" s="112">
        <v>546.48</v>
      </c>
      <c r="I15051" s="113">
        <v>0.25</v>
      </c>
      <c r="J15051" s="112">
        <v>409.86</v>
      </c>
    </row>
    <row r="15052" spans="1:10">
      <c r="A15052" s="72">
        <v>15048</v>
      </c>
      <c r="B15052" s="111" t="s">
        <v>41511</v>
      </c>
      <c r="C15052" s="111" t="s">
        <v>41518</v>
      </c>
      <c r="D15052" s="111" t="s">
        <v>41519</v>
      </c>
      <c r="E15052" s="111" t="s">
        <v>185</v>
      </c>
      <c r="F15052" s="111"/>
      <c r="G15052" s="112" t="s">
        <v>10234</v>
      </c>
      <c r="H15052" s="112">
        <v>149.04</v>
      </c>
      <c r="I15052" s="113">
        <v>0.25</v>
      </c>
      <c r="J15052" s="112">
        <v>111.78</v>
      </c>
    </row>
    <row r="15053" spans="1:10">
      <c r="A15053" s="72">
        <v>15049</v>
      </c>
      <c r="B15053" s="111" t="s">
        <v>41511</v>
      </c>
      <c r="C15053" s="111" t="s">
        <v>41520</v>
      </c>
      <c r="D15053" s="111" t="s">
        <v>41521</v>
      </c>
      <c r="E15053" s="111" t="s">
        <v>185</v>
      </c>
      <c r="F15053" s="111"/>
      <c r="G15053" s="112" t="s">
        <v>10234</v>
      </c>
      <c r="H15053" s="112">
        <v>3.24</v>
      </c>
      <c r="I15053" s="113">
        <v>0.25</v>
      </c>
      <c r="J15053" s="112">
        <v>2.4300000000000002</v>
      </c>
    </row>
    <row r="15054" spans="1:10">
      <c r="A15054" s="72">
        <v>15050</v>
      </c>
      <c r="B15054" s="111" t="s">
        <v>41511</v>
      </c>
      <c r="C15054" s="111" t="s">
        <v>41522</v>
      </c>
      <c r="D15054" s="111" t="s">
        <v>41523</v>
      </c>
      <c r="E15054" s="111" t="s">
        <v>185</v>
      </c>
      <c r="F15054" s="111"/>
      <c r="G15054" s="112" t="s">
        <v>10234</v>
      </c>
      <c r="H15054" s="112">
        <v>92.12</v>
      </c>
      <c r="I15054" s="113">
        <v>0.25</v>
      </c>
      <c r="J15054" s="112">
        <v>69.09</v>
      </c>
    </row>
    <row r="15055" spans="1:10">
      <c r="A15055" s="72">
        <v>15051</v>
      </c>
      <c r="B15055" s="111" t="s">
        <v>41511</v>
      </c>
      <c r="C15055" s="111" t="s">
        <v>41524</v>
      </c>
      <c r="D15055" s="111" t="s">
        <v>41525</v>
      </c>
      <c r="E15055" s="111" t="s">
        <v>185</v>
      </c>
      <c r="F15055" s="111"/>
      <c r="G15055" s="112" t="s">
        <v>10234</v>
      </c>
      <c r="H15055" s="112">
        <v>92.12</v>
      </c>
      <c r="I15055" s="113">
        <v>0.25</v>
      </c>
      <c r="J15055" s="112">
        <v>69.09</v>
      </c>
    </row>
    <row r="15056" spans="1:10">
      <c r="A15056" s="72">
        <v>15052</v>
      </c>
      <c r="B15056" s="111" t="s">
        <v>41511</v>
      </c>
      <c r="C15056" s="111" t="s">
        <v>41526</v>
      </c>
      <c r="D15056" s="111" t="s">
        <v>41527</v>
      </c>
      <c r="E15056" s="111" t="s">
        <v>185</v>
      </c>
      <c r="F15056" s="111"/>
      <c r="G15056" s="112" t="s">
        <v>10234</v>
      </c>
      <c r="H15056" s="112">
        <v>92.12</v>
      </c>
      <c r="I15056" s="113">
        <v>0.25</v>
      </c>
      <c r="J15056" s="112">
        <v>69.09</v>
      </c>
    </row>
    <row r="15057" spans="1:10">
      <c r="A15057" s="72">
        <v>15053</v>
      </c>
      <c r="B15057" s="111" t="s">
        <v>41511</v>
      </c>
      <c r="C15057" s="111" t="s">
        <v>41528</v>
      </c>
      <c r="D15057" s="111" t="s">
        <v>41529</v>
      </c>
      <c r="E15057" s="111" t="s">
        <v>185</v>
      </c>
      <c r="F15057" s="111"/>
      <c r="G15057" s="112" t="s">
        <v>10234</v>
      </c>
      <c r="H15057" s="112">
        <v>92.12</v>
      </c>
      <c r="I15057" s="113">
        <v>0.25</v>
      </c>
      <c r="J15057" s="112">
        <v>69.09</v>
      </c>
    </row>
    <row r="15058" spans="1:10">
      <c r="A15058" s="72">
        <v>15054</v>
      </c>
      <c r="B15058" s="111" t="s">
        <v>41511</v>
      </c>
      <c r="C15058" s="111" t="s">
        <v>41530</v>
      </c>
      <c r="D15058" s="111" t="s">
        <v>41531</v>
      </c>
      <c r="E15058" s="111" t="s">
        <v>185</v>
      </c>
      <c r="F15058" s="111"/>
      <c r="G15058" s="112" t="s">
        <v>10234</v>
      </c>
      <c r="H15058" s="112">
        <v>109.94</v>
      </c>
      <c r="I15058" s="113">
        <v>0.25</v>
      </c>
      <c r="J15058" s="112">
        <v>82.454999999999998</v>
      </c>
    </row>
    <row r="15059" spans="1:10">
      <c r="A15059" s="72">
        <v>15055</v>
      </c>
      <c r="B15059" s="111" t="s">
        <v>41511</v>
      </c>
      <c r="C15059" s="111" t="s">
        <v>41532</v>
      </c>
      <c r="D15059" s="111" t="s">
        <v>41533</v>
      </c>
      <c r="E15059" s="111" t="s">
        <v>185</v>
      </c>
      <c r="F15059" s="111"/>
      <c r="G15059" s="112" t="s">
        <v>10234</v>
      </c>
      <c r="H15059" s="112">
        <v>92.12</v>
      </c>
      <c r="I15059" s="113">
        <v>0.25</v>
      </c>
      <c r="J15059" s="112">
        <v>69.09</v>
      </c>
    </row>
    <row r="15060" spans="1:10">
      <c r="A15060" s="72">
        <v>15056</v>
      </c>
      <c r="B15060" s="111" t="s">
        <v>41511</v>
      </c>
      <c r="C15060" s="111" t="s">
        <v>41534</v>
      </c>
      <c r="D15060" s="111" t="s">
        <v>41535</v>
      </c>
      <c r="E15060" s="111" t="s">
        <v>185</v>
      </c>
      <c r="F15060" s="111"/>
      <c r="G15060" s="112" t="s">
        <v>10234</v>
      </c>
      <c r="H15060" s="112">
        <v>92.12</v>
      </c>
      <c r="I15060" s="113">
        <v>0.25</v>
      </c>
      <c r="J15060" s="112">
        <v>69.09</v>
      </c>
    </row>
    <row r="15061" spans="1:10">
      <c r="A15061" s="72">
        <v>15057</v>
      </c>
      <c r="B15061" s="111" t="s">
        <v>41511</v>
      </c>
      <c r="C15061" s="111" t="s">
        <v>41536</v>
      </c>
      <c r="D15061" s="111" t="s">
        <v>41537</v>
      </c>
      <c r="E15061" s="111" t="s">
        <v>185</v>
      </c>
      <c r="F15061" s="111"/>
      <c r="G15061" s="112" t="s">
        <v>10234</v>
      </c>
      <c r="H15061" s="112">
        <v>334.15</v>
      </c>
      <c r="I15061" s="113">
        <v>0.25</v>
      </c>
      <c r="J15061" s="112">
        <v>250.61249999999998</v>
      </c>
    </row>
    <row r="15062" spans="1:10">
      <c r="A15062" s="72">
        <v>15058</v>
      </c>
      <c r="B15062" s="111" t="s">
        <v>41511</v>
      </c>
      <c r="C15062" s="111" t="s">
        <v>41538</v>
      </c>
      <c r="D15062" s="111" t="s">
        <v>41539</v>
      </c>
      <c r="E15062" s="111" t="s">
        <v>185</v>
      </c>
      <c r="F15062" s="111"/>
      <c r="G15062" s="112" t="s">
        <v>10234</v>
      </c>
      <c r="H15062" s="112">
        <v>591.08000000000004</v>
      </c>
      <c r="I15062" s="113">
        <v>0.25</v>
      </c>
      <c r="J15062" s="112">
        <v>443.31000000000006</v>
      </c>
    </row>
    <row r="15063" spans="1:10">
      <c r="A15063" s="72">
        <v>15059</v>
      </c>
      <c r="B15063" s="111" t="s">
        <v>41511</v>
      </c>
      <c r="C15063" s="111" t="s">
        <v>41540</v>
      </c>
      <c r="D15063" s="111" t="s">
        <v>41541</v>
      </c>
      <c r="E15063" s="111" t="s">
        <v>185</v>
      </c>
      <c r="F15063" s="111"/>
      <c r="G15063" s="112" t="s">
        <v>10234</v>
      </c>
      <c r="H15063" s="112">
        <v>133.69999999999999</v>
      </c>
      <c r="I15063" s="113">
        <v>0.25</v>
      </c>
      <c r="J15063" s="112">
        <v>100.27499999999999</v>
      </c>
    </row>
    <row r="15064" spans="1:10">
      <c r="A15064" s="72">
        <v>15060</v>
      </c>
      <c r="B15064" s="111" t="s">
        <v>41511</v>
      </c>
      <c r="C15064" s="111" t="s">
        <v>41542</v>
      </c>
      <c r="D15064" s="111" t="s">
        <v>41543</v>
      </c>
      <c r="E15064" s="111" t="s">
        <v>185</v>
      </c>
      <c r="F15064" s="111"/>
      <c r="G15064" s="112" t="s">
        <v>10234</v>
      </c>
      <c r="H15064" s="112">
        <v>3.89</v>
      </c>
      <c r="I15064" s="113">
        <v>0.25</v>
      </c>
      <c r="J15064" s="112">
        <v>2.9175</v>
      </c>
    </row>
    <row r="15065" spans="1:10">
      <c r="A15065" s="72">
        <v>15061</v>
      </c>
      <c r="B15065" s="111" t="s">
        <v>41511</v>
      </c>
      <c r="C15065" s="111" t="s">
        <v>41544</v>
      </c>
      <c r="D15065" s="111" t="s">
        <v>41545</v>
      </c>
      <c r="E15065" s="111" t="s">
        <v>185</v>
      </c>
      <c r="F15065" s="111"/>
      <c r="G15065" s="112" t="s">
        <v>10234</v>
      </c>
      <c r="H15065" s="112">
        <v>3.02</v>
      </c>
      <c r="I15065" s="113">
        <v>0.25</v>
      </c>
      <c r="J15065" s="112">
        <v>2.2650000000000001</v>
      </c>
    </row>
    <row r="15066" spans="1:10">
      <c r="A15066" s="72">
        <v>15062</v>
      </c>
      <c r="B15066" s="111" t="s">
        <v>41511</v>
      </c>
      <c r="C15066" s="111" t="s">
        <v>41546</v>
      </c>
      <c r="D15066" s="111" t="s">
        <v>41547</v>
      </c>
      <c r="E15066" s="111" t="s">
        <v>185</v>
      </c>
      <c r="F15066" s="111"/>
      <c r="G15066" s="112" t="s">
        <v>10234</v>
      </c>
      <c r="H15066" s="112">
        <v>144.94</v>
      </c>
      <c r="I15066" s="113">
        <v>0.25</v>
      </c>
      <c r="J15066" s="112">
        <v>108.705</v>
      </c>
    </row>
    <row r="15067" spans="1:10">
      <c r="A15067" s="72">
        <v>15063</v>
      </c>
      <c r="B15067" s="111" t="s">
        <v>41511</v>
      </c>
      <c r="C15067" s="111" t="s">
        <v>41548</v>
      </c>
      <c r="D15067" s="111" t="s">
        <v>41549</v>
      </c>
      <c r="E15067" s="111" t="s">
        <v>185</v>
      </c>
      <c r="F15067" s="111"/>
      <c r="G15067" s="112" t="s">
        <v>10234</v>
      </c>
      <c r="H15067" s="112">
        <v>34.450000000000003</v>
      </c>
      <c r="I15067" s="113">
        <v>0.25</v>
      </c>
      <c r="J15067" s="112">
        <v>25.837500000000002</v>
      </c>
    </row>
    <row r="15068" spans="1:10">
      <c r="A15068" s="72">
        <v>15064</v>
      </c>
      <c r="B15068" s="111" t="s">
        <v>41511</v>
      </c>
      <c r="C15068" s="111" t="s">
        <v>41550</v>
      </c>
      <c r="D15068" s="111" t="s">
        <v>41551</v>
      </c>
      <c r="E15068" s="111" t="s">
        <v>185</v>
      </c>
      <c r="F15068" s="111"/>
      <c r="G15068" s="112" t="s">
        <v>10234</v>
      </c>
      <c r="H15068" s="112">
        <v>36.29</v>
      </c>
      <c r="I15068" s="113">
        <v>0.25</v>
      </c>
      <c r="J15068" s="112">
        <v>27.217500000000001</v>
      </c>
    </row>
    <row r="15069" spans="1:10">
      <c r="A15069" s="72">
        <v>15065</v>
      </c>
      <c r="B15069" s="111" t="s">
        <v>41511</v>
      </c>
      <c r="C15069" s="111" t="s">
        <v>41552</v>
      </c>
      <c r="D15069" s="111" t="s">
        <v>41553</v>
      </c>
      <c r="E15069" s="111" t="s">
        <v>185</v>
      </c>
      <c r="F15069" s="111"/>
      <c r="G15069" s="112" t="s">
        <v>10234</v>
      </c>
      <c r="H15069" s="112">
        <v>19.329999999999998</v>
      </c>
      <c r="I15069" s="113">
        <v>0.25</v>
      </c>
      <c r="J15069" s="112">
        <v>14.497499999999999</v>
      </c>
    </row>
    <row r="15070" spans="1:10">
      <c r="A15070" s="72">
        <v>15066</v>
      </c>
      <c r="B15070" s="111" t="s">
        <v>41511</v>
      </c>
      <c r="C15070" s="111" t="s">
        <v>41554</v>
      </c>
      <c r="D15070" s="111" t="s">
        <v>41555</v>
      </c>
      <c r="E15070" s="111" t="s">
        <v>185</v>
      </c>
      <c r="F15070" s="111"/>
      <c r="G15070" s="112" t="s">
        <v>10234</v>
      </c>
      <c r="H15070" s="112">
        <v>19.329999999999998</v>
      </c>
      <c r="I15070" s="113">
        <v>0.25</v>
      </c>
      <c r="J15070" s="112">
        <v>14.497499999999999</v>
      </c>
    </row>
    <row r="15071" spans="1:10">
      <c r="A15071" s="72">
        <v>15067</v>
      </c>
      <c r="B15071" s="111" t="s">
        <v>41511</v>
      </c>
      <c r="C15071" s="111" t="s">
        <v>41556</v>
      </c>
      <c r="D15071" s="111" t="s">
        <v>41557</v>
      </c>
      <c r="E15071" s="111" t="s">
        <v>185</v>
      </c>
      <c r="F15071" s="111"/>
      <c r="G15071" s="112" t="s">
        <v>10234</v>
      </c>
      <c r="H15071" s="112">
        <v>23.44</v>
      </c>
      <c r="I15071" s="113">
        <v>0.25</v>
      </c>
      <c r="J15071" s="112">
        <v>17.580000000000002</v>
      </c>
    </row>
    <row r="15072" spans="1:10">
      <c r="A15072" s="72">
        <v>15068</v>
      </c>
      <c r="B15072" s="111" t="s">
        <v>41511</v>
      </c>
      <c r="C15072" s="111" t="s">
        <v>41558</v>
      </c>
      <c r="D15072" s="111" t="s">
        <v>41559</v>
      </c>
      <c r="E15072" s="111" t="s">
        <v>185</v>
      </c>
      <c r="F15072" s="111"/>
      <c r="G15072" s="112" t="s">
        <v>10234</v>
      </c>
      <c r="H15072" s="112">
        <v>898.99</v>
      </c>
      <c r="I15072" s="113">
        <v>0.25</v>
      </c>
      <c r="J15072" s="112">
        <v>674.24250000000006</v>
      </c>
    </row>
    <row r="15073" spans="1:10">
      <c r="A15073" s="72">
        <v>15069</v>
      </c>
      <c r="B15073" s="111" t="s">
        <v>41511</v>
      </c>
      <c r="C15073" s="111" t="s">
        <v>41560</v>
      </c>
      <c r="D15073" s="111" t="s">
        <v>41561</v>
      </c>
      <c r="E15073" s="111" t="s">
        <v>185</v>
      </c>
      <c r="F15073" s="111"/>
      <c r="G15073" s="112" t="s">
        <v>10234</v>
      </c>
      <c r="H15073" s="112">
        <v>23.44</v>
      </c>
      <c r="I15073" s="113">
        <v>0.25</v>
      </c>
      <c r="J15073" s="112">
        <v>17.580000000000002</v>
      </c>
    </row>
    <row r="15074" spans="1:10">
      <c r="A15074" s="72">
        <v>15070</v>
      </c>
      <c r="B15074" s="111" t="s">
        <v>41511</v>
      </c>
      <c r="C15074" s="111" t="s">
        <v>41562</v>
      </c>
      <c r="D15074" s="111" t="s">
        <v>41563</v>
      </c>
      <c r="E15074" s="111" t="s">
        <v>185</v>
      </c>
      <c r="F15074" s="111"/>
      <c r="G15074" s="112" t="s">
        <v>10234</v>
      </c>
      <c r="H15074" s="112">
        <v>898.99</v>
      </c>
      <c r="I15074" s="113">
        <v>0.25</v>
      </c>
      <c r="J15074" s="112">
        <v>674.24250000000006</v>
      </c>
    </row>
    <row r="15075" spans="1:10">
      <c r="A15075" s="72">
        <v>15071</v>
      </c>
      <c r="B15075" s="111" t="s">
        <v>41511</v>
      </c>
      <c r="C15075" s="111" t="s">
        <v>41564</v>
      </c>
      <c r="D15075" s="111" t="s">
        <v>41565</v>
      </c>
      <c r="E15075" s="111" t="s">
        <v>185</v>
      </c>
      <c r="F15075" s="111"/>
      <c r="G15075" s="112" t="s">
        <v>10234</v>
      </c>
      <c r="H15075" s="112">
        <v>92.12</v>
      </c>
      <c r="I15075" s="113">
        <v>0.25</v>
      </c>
      <c r="J15075" s="112">
        <v>69.09</v>
      </c>
    </row>
    <row r="15076" spans="1:10">
      <c r="A15076" s="72">
        <v>15072</v>
      </c>
      <c r="B15076" s="111" t="s">
        <v>41511</v>
      </c>
      <c r="C15076" s="111" t="s">
        <v>41566</v>
      </c>
      <c r="D15076" s="111" t="s">
        <v>41567</v>
      </c>
      <c r="E15076" s="111" t="s">
        <v>185</v>
      </c>
      <c r="F15076" s="111"/>
      <c r="G15076" s="112" t="s">
        <v>10234</v>
      </c>
      <c r="H15076" s="112">
        <v>92.12</v>
      </c>
      <c r="I15076" s="113">
        <v>0.25</v>
      </c>
      <c r="J15076" s="112">
        <v>69.09</v>
      </c>
    </row>
    <row r="15077" spans="1:10">
      <c r="A15077" s="72">
        <v>15073</v>
      </c>
      <c r="B15077" s="111" t="s">
        <v>41511</v>
      </c>
      <c r="C15077" s="111" t="s">
        <v>41568</v>
      </c>
      <c r="D15077" s="111" t="s">
        <v>41569</v>
      </c>
      <c r="E15077" s="111" t="s">
        <v>185</v>
      </c>
      <c r="F15077" s="111"/>
      <c r="G15077" s="112" t="s">
        <v>10234</v>
      </c>
      <c r="H15077" s="112">
        <v>92.12</v>
      </c>
      <c r="I15077" s="113">
        <v>0.25</v>
      </c>
      <c r="J15077" s="112">
        <v>69.09</v>
      </c>
    </row>
    <row r="15078" spans="1:10">
      <c r="A15078" s="72">
        <v>15074</v>
      </c>
      <c r="B15078" s="111" t="s">
        <v>41511</v>
      </c>
      <c r="C15078" s="111" t="s">
        <v>41570</v>
      </c>
      <c r="D15078" s="111" t="s">
        <v>41571</v>
      </c>
      <c r="E15078" s="111" t="s">
        <v>185</v>
      </c>
      <c r="F15078" s="111"/>
      <c r="G15078" s="112" t="s">
        <v>10234</v>
      </c>
      <c r="H15078" s="112">
        <v>92.12</v>
      </c>
      <c r="I15078" s="113">
        <v>0.25</v>
      </c>
      <c r="J15078" s="112">
        <v>69.09</v>
      </c>
    </row>
    <row r="15079" spans="1:10">
      <c r="A15079" s="72">
        <v>15075</v>
      </c>
      <c r="B15079" s="111" t="s">
        <v>41511</v>
      </c>
      <c r="C15079" s="111" t="s">
        <v>41572</v>
      </c>
      <c r="D15079" s="111" t="s">
        <v>41573</v>
      </c>
      <c r="E15079" s="111" t="s">
        <v>185</v>
      </c>
      <c r="F15079" s="111"/>
      <c r="G15079" s="112" t="s">
        <v>10234</v>
      </c>
      <c r="H15079" s="112">
        <v>92.12</v>
      </c>
      <c r="I15079" s="113">
        <v>0.25</v>
      </c>
      <c r="J15079" s="112">
        <v>69.09</v>
      </c>
    </row>
    <row r="15080" spans="1:10">
      <c r="A15080" s="72">
        <v>15076</v>
      </c>
      <c r="B15080" s="111" t="s">
        <v>41511</v>
      </c>
      <c r="C15080" s="111" t="s">
        <v>41574</v>
      </c>
      <c r="D15080" s="111" t="s">
        <v>41575</v>
      </c>
      <c r="E15080" s="111" t="s">
        <v>185</v>
      </c>
      <c r="F15080" s="111"/>
      <c r="G15080" s="112" t="s">
        <v>10234</v>
      </c>
      <c r="H15080" s="112">
        <v>92.12</v>
      </c>
      <c r="I15080" s="113">
        <v>0.25</v>
      </c>
      <c r="J15080" s="112">
        <v>69.09</v>
      </c>
    </row>
    <row r="15081" spans="1:10">
      <c r="A15081" s="72">
        <v>15077</v>
      </c>
      <c r="B15081" s="111" t="s">
        <v>41511</v>
      </c>
      <c r="C15081" s="111" t="s">
        <v>41576</v>
      </c>
      <c r="D15081" s="111" t="s">
        <v>41577</v>
      </c>
      <c r="E15081" s="111" t="s">
        <v>185</v>
      </c>
      <c r="F15081" s="111"/>
      <c r="G15081" s="112" t="s">
        <v>10234</v>
      </c>
      <c r="H15081" s="112">
        <v>92.12</v>
      </c>
      <c r="I15081" s="113">
        <v>0.25</v>
      </c>
      <c r="J15081" s="112">
        <v>69.09</v>
      </c>
    </row>
    <row r="15082" spans="1:10">
      <c r="A15082" s="72">
        <v>15078</v>
      </c>
      <c r="B15082" s="111" t="s">
        <v>41511</v>
      </c>
      <c r="C15082" s="111" t="s">
        <v>41578</v>
      </c>
      <c r="D15082" s="111" t="s">
        <v>41579</v>
      </c>
      <c r="E15082" s="111" t="s">
        <v>185</v>
      </c>
      <c r="F15082" s="111"/>
      <c r="G15082" s="112" t="s">
        <v>10234</v>
      </c>
      <c r="H15082" s="112">
        <v>92.12</v>
      </c>
      <c r="I15082" s="113">
        <v>0.25</v>
      </c>
      <c r="J15082" s="112">
        <v>69.09</v>
      </c>
    </row>
    <row r="15083" spans="1:10">
      <c r="A15083" s="72">
        <v>15079</v>
      </c>
      <c r="B15083" s="111" t="s">
        <v>41511</v>
      </c>
      <c r="C15083" s="111" t="s">
        <v>41580</v>
      </c>
      <c r="D15083" s="111" t="s">
        <v>41581</v>
      </c>
      <c r="E15083" s="111" t="s">
        <v>185</v>
      </c>
      <c r="F15083" s="111"/>
      <c r="G15083" s="112" t="s">
        <v>10234</v>
      </c>
      <c r="H15083" s="112">
        <v>89.42</v>
      </c>
      <c r="I15083" s="113">
        <v>0.25</v>
      </c>
      <c r="J15083" s="112">
        <v>67.064999999999998</v>
      </c>
    </row>
    <row r="15084" spans="1:10" ht="25.5">
      <c r="A15084" s="72">
        <v>15080</v>
      </c>
      <c r="B15084" s="111" t="s">
        <v>41511</v>
      </c>
      <c r="C15084" s="111" t="s">
        <v>41582</v>
      </c>
      <c r="D15084" s="111" t="s">
        <v>41583</v>
      </c>
      <c r="E15084" s="111" t="s">
        <v>185</v>
      </c>
      <c r="F15084" s="111"/>
      <c r="G15084" s="112" t="s">
        <v>10234</v>
      </c>
      <c r="H15084" s="112">
        <v>82.62</v>
      </c>
      <c r="I15084" s="113">
        <v>0.25</v>
      </c>
      <c r="J15084" s="112">
        <v>61.965000000000003</v>
      </c>
    </row>
    <row r="15085" spans="1:10">
      <c r="A15085" s="72">
        <v>15081</v>
      </c>
      <c r="B15085" s="111" t="s">
        <v>41511</v>
      </c>
      <c r="C15085" s="111" t="s">
        <v>41584</v>
      </c>
      <c r="D15085" s="111" t="s">
        <v>41585</v>
      </c>
      <c r="E15085" s="111" t="s">
        <v>185</v>
      </c>
      <c r="F15085" s="111"/>
      <c r="G15085" s="112" t="s">
        <v>10234</v>
      </c>
      <c r="H15085" s="112">
        <v>12.53</v>
      </c>
      <c r="I15085" s="113">
        <v>0.25</v>
      </c>
      <c r="J15085" s="112">
        <v>9.3974999999999991</v>
      </c>
    </row>
    <row r="15086" spans="1:10">
      <c r="A15086" s="72">
        <v>15082</v>
      </c>
      <c r="B15086" s="111" t="s">
        <v>41511</v>
      </c>
      <c r="C15086" s="111" t="s">
        <v>41586</v>
      </c>
      <c r="D15086" s="111" t="s">
        <v>41587</v>
      </c>
      <c r="E15086" s="111" t="s">
        <v>185</v>
      </c>
      <c r="F15086" s="111"/>
      <c r="G15086" s="112" t="s">
        <v>10234</v>
      </c>
      <c r="H15086" s="112">
        <v>38.880000000000003</v>
      </c>
      <c r="I15086" s="113">
        <v>0.25</v>
      </c>
      <c r="J15086" s="112">
        <v>29.160000000000004</v>
      </c>
    </row>
    <row r="15087" spans="1:10">
      <c r="A15087" s="72">
        <v>15083</v>
      </c>
      <c r="B15087" s="111" t="s">
        <v>41511</v>
      </c>
      <c r="C15087" s="111" t="s">
        <v>41588</v>
      </c>
      <c r="D15087" s="111" t="s">
        <v>41589</v>
      </c>
      <c r="E15087" s="111" t="s">
        <v>185</v>
      </c>
      <c r="F15087" s="111"/>
      <c r="G15087" s="112" t="s">
        <v>10234</v>
      </c>
      <c r="H15087" s="112">
        <v>9.5</v>
      </c>
      <c r="I15087" s="113">
        <v>0.25</v>
      </c>
      <c r="J15087" s="112">
        <v>7.125</v>
      </c>
    </row>
    <row r="15088" spans="1:10">
      <c r="A15088" s="72">
        <v>15084</v>
      </c>
      <c r="B15088" s="111" t="s">
        <v>41511</v>
      </c>
      <c r="C15088" s="111" t="s">
        <v>41590</v>
      </c>
      <c r="D15088" s="111" t="s">
        <v>41591</v>
      </c>
      <c r="E15088" s="111" t="s">
        <v>185</v>
      </c>
      <c r="F15088" s="111"/>
      <c r="G15088" s="112" t="s">
        <v>10234</v>
      </c>
      <c r="H15088" s="112">
        <v>13.93</v>
      </c>
      <c r="I15088" s="113">
        <v>0.25</v>
      </c>
      <c r="J15088" s="112">
        <v>10.4475</v>
      </c>
    </row>
    <row r="15089" spans="1:10">
      <c r="A15089" s="72">
        <v>15085</v>
      </c>
      <c r="B15089" s="111" t="s">
        <v>41511</v>
      </c>
      <c r="C15089" s="111" t="s">
        <v>41592</v>
      </c>
      <c r="D15089" s="111" t="s">
        <v>41593</v>
      </c>
      <c r="E15089" s="111" t="s">
        <v>185</v>
      </c>
      <c r="F15089" s="111"/>
      <c r="G15089" s="112" t="s">
        <v>10234</v>
      </c>
      <c r="H15089" s="112">
        <v>9.5</v>
      </c>
      <c r="I15089" s="113">
        <v>0.25</v>
      </c>
      <c r="J15089" s="112">
        <v>7.125</v>
      </c>
    </row>
    <row r="15090" spans="1:10">
      <c r="A15090" s="72">
        <v>15086</v>
      </c>
      <c r="B15090" s="111" t="s">
        <v>41511</v>
      </c>
      <c r="C15090" s="111" t="s">
        <v>41594</v>
      </c>
      <c r="D15090" s="111" t="s">
        <v>41595</v>
      </c>
      <c r="E15090" s="111" t="s">
        <v>185</v>
      </c>
      <c r="F15090" s="111"/>
      <c r="G15090" s="112" t="s">
        <v>10234</v>
      </c>
      <c r="H15090" s="112">
        <v>9.5</v>
      </c>
      <c r="I15090" s="113">
        <v>0.25</v>
      </c>
      <c r="J15090" s="112">
        <v>7.125</v>
      </c>
    </row>
    <row r="15091" spans="1:10">
      <c r="A15091" s="72">
        <v>15087</v>
      </c>
      <c r="B15091" s="111" t="s">
        <v>41511</v>
      </c>
      <c r="C15091" s="111" t="s">
        <v>41596</v>
      </c>
      <c r="D15091" s="111" t="s">
        <v>41597</v>
      </c>
      <c r="E15091" s="111" t="s">
        <v>185</v>
      </c>
      <c r="F15091" s="111"/>
      <c r="G15091" s="112" t="s">
        <v>10234</v>
      </c>
      <c r="H15091" s="112">
        <v>9.5</v>
      </c>
      <c r="I15091" s="113">
        <v>0.25</v>
      </c>
      <c r="J15091" s="112">
        <v>7.125</v>
      </c>
    </row>
    <row r="15092" spans="1:10" ht="25.5">
      <c r="A15092" s="72">
        <v>15088</v>
      </c>
      <c r="B15092" s="111" t="s">
        <v>41511</v>
      </c>
      <c r="C15092" s="111" t="s">
        <v>41598</v>
      </c>
      <c r="D15092" s="111" t="s">
        <v>41599</v>
      </c>
      <c r="E15092" s="111" t="s">
        <v>185</v>
      </c>
      <c r="F15092" s="111"/>
      <c r="G15092" s="112" t="s">
        <v>10234</v>
      </c>
      <c r="H15092" s="112">
        <v>123.88</v>
      </c>
      <c r="I15092" s="113">
        <v>0.25</v>
      </c>
      <c r="J15092" s="112">
        <v>92.91</v>
      </c>
    </row>
    <row r="15093" spans="1:10" ht="25.5">
      <c r="A15093" s="72">
        <v>15089</v>
      </c>
      <c r="B15093" s="111" t="s">
        <v>41511</v>
      </c>
      <c r="C15093" s="111" t="s">
        <v>41600</v>
      </c>
      <c r="D15093" s="111" t="s">
        <v>41601</v>
      </c>
      <c r="E15093" s="111" t="s">
        <v>185</v>
      </c>
      <c r="F15093" s="111"/>
      <c r="G15093" s="112" t="s">
        <v>10234</v>
      </c>
      <c r="H15093" s="112">
        <v>3742.2</v>
      </c>
      <c r="I15093" s="113">
        <v>0.25</v>
      </c>
      <c r="J15093" s="112">
        <v>2806.6499999999996</v>
      </c>
    </row>
    <row r="15094" spans="1:10" ht="25.5">
      <c r="A15094" s="72">
        <v>15090</v>
      </c>
      <c r="B15094" s="111" t="s">
        <v>41511</v>
      </c>
      <c r="C15094" s="111" t="s">
        <v>41602</v>
      </c>
      <c r="D15094" s="111" t="s">
        <v>41603</v>
      </c>
      <c r="E15094" s="111" t="s">
        <v>185</v>
      </c>
      <c r="F15094" s="111"/>
      <c r="G15094" s="112" t="s">
        <v>10234</v>
      </c>
      <c r="H15094" s="112">
        <v>514.73</v>
      </c>
      <c r="I15094" s="113">
        <v>0.25</v>
      </c>
      <c r="J15094" s="112">
        <v>386.04750000000001</v>
      </c>
    </row>
    <row r="15095" spans="1:10" ht="25.5">
      <c r="A15095" s="72">
        <v>15091</v>
      </c>
      <c r="B15095" s="111" t="s">
        <v>41511</v>
      </c>
      <c r="C15095" s="111" t="s">
        <v>41604</v>
      </c>
      <c r="D15095" s="111" t="s">
        <v>41605</v>
      </c>
      <c r="E15095" s="111" t="s">
        <v>185</v>
      </c>
      <c r="F15095" s="111"/>
      <c r="G15095" s="112" t="s">
        <v>10234</v>
      </c>
      <c r="H15095" s="112">
        <v>16.09</v>
      </c>
      <c r="I15095" s="113">
        <v>0.25</v>
      </c>
      <c r="J15095" s="112">
        <v>12.067499999999999</v>
      </c>
    </row>
    <row r="15096" spans="1:10">
      <c r="A15096" s="72">
        <v>15092</v>
      </c>
      <c r="B15096" s="111" t="s">
        <v>41511</v>
      </c>
      <c r="C15096" s="111" t="s">
        <v>41606</v>
      </c>
      <c r="D15096" s="111" t="s">
        <v>41607</v>
      </c>
      <c r="E15096" s="111" t="s">
        <v>185</v>
      </c>
      <c r="F15096" s="111"/>
      <c r="G15096" s="112" t="s">
        <v>10234</v>
      </c>
      <c r="H15096" s="112">
        <v>7.78</v>
      </c>
      <c r="I15096" s="113">
        <v>0.25</v>
      </c>
      <c r="J15096" s="112">
        <v>5.835</v>
      </c>
    </row>
    <row r="15097" spans="1:10">
      <c r="A15097" s="72">
        <v>15093</v>
      </c>
      <c r="B15097" s="111" t="s">
        <v>41511</v>
      </c>
      <c r="C15097" s="111" t="s">
        <v>41608</v>
      </c>
      <c r="D15097" s="111" t="s">
        <v>41609</v>
      </c>
      <c r="E15097" s="111" t="s">
        <v>185</v>
      </c>
      <c r="F15097" s="111"/>
      <c r="G15097" s="112" t="s">
        <v>10234</v>
      </c>
      <c r="H15097" s="112">
        <v>44.6</v>
      </c>
      <c r="I15097" s="113">
        <v>0.25</v>
      </c>
      <c r="J15097" s="112">
        <v>33.450000000000003</v>
      </c>
    </row>
    <row r="15098" spans="1:10">
      <c r="A15098" s="72">
        <v>15094</v>
      </c>
      <c r="B15098" s="111" t="s">
        <v>41511</v>
      </c>
      <c r="C15098" s="111" t="s">
        <v>41610</v>
      </c>
      <c r="D15098" s="111" t="s">
        <v>41611</v>
      </c>
      <c r="E15098" s="111" t="s">
        <v>185</v>
      </c>
      <c r="F15098" s="111"/>
      <c r="G15098" s="112" t="s">
        <v>10234</v>
      </c>
      <c r="H15098" s="112">
        <v>54.97</v>
      </c>
      <c r="I15098" s="113">
        <v>0.25</v>
      </c>
      <c r="J15098" s="112">
        <v>41.227499999999999</v>
      </c>
    </row>
    <row r="15099" spans="1:10">
      <c r="A15099" s="72">
        <v>15095</v>
      </c>
      <c r="B15099" s="111" t="s">
        <v>41511</v>
      </c>
      <c r="C15099" s="111" t="s">
        <v>41612</v>
      </c>
      <c r="D15099" s="111" t="s">
        <v>41613</v>
      </c>
      <c r="E15099" s="111" t="s">
        <v>185</v>
      </c>
      <c r="F15099" s="111"/>
      <c r="G15099" s="112" t="s">
        <v>10234</v>
      </c>
      <c r="H15099" s="112">
        <v>102.49</v>
      </c>
      <c r="I15099" s="113">
        <v>0.25</v>
      </c>
      <c r="J15099" s="112">
        <v>76.867499999999993</v>
      </c>
    </row>
    <row r="15100" spans="1:10">
      <c r="A15100" s="72">
        <v>15096</v>
      </c>
      <c r="B15100" s="111" t="s">
        <v>41511</v>
      </c>
      <c r="C15100" s="111" t="s">
        <v>41614</v>
      </c>
      <c r="D15100" s="111" t="s">
        <v>41615</v>
      </c>
      <c r="E15100" s="111" t="s">
        <v>185</v>
      </c>
      <c r="F15100" s="111"/>
      <c r="G15100" s="112" t="s">
        <v>10234</v>
      </c>
      <c r="H15100" s="112">
        <v>276.48</v>
      </c>
      <c r="I15100" s="113">
        <v>0.25</v>
      </c>
      <c r="J15100" s="112">
        <v>207.36</v>
      </c>
    </row>
    <row r="15101" spans="1:10">
      <c r="A15101" s="72">
        <v>15097</v>
      </c>
      <c r="B15101" s="111" t="s">
        <v>41511</v>
      </c>
      <c r="C15101" s="111" t="s">
        <v>41616</v>
      </c>
      <c r="D15101" s="111" t="s">
        <v>41617</v>
      </c>
      <c r="E15101" s="111" t="s">
        <v>185</v>
      </c>
      <c r="F15101" s="111"/>
      <c r="G15101" s="112" t="s">
        <v>10234</v>
      </c>
      <c r="H15101" s="112">
        <v>552.96</v>
      </c>
      <c r="I15101" s="113">
        <v>0.25</v>
      </c>
      <c r="J15101" s="112">
        <v>414.72</v>
      </c>
    </row>
    <row r="15102" spans="1:10">
      <c r="A15102" s="72">
        <v>15098</v>
      </c>
      <c r="B15102" s="111" t="s">
        <v>41511</v>
      </c>
      <c r="C15102" s="111" t="s">
        <v>41618</v>
      </c>
      <c r="D15102" s="111" t="s">
        <v>41619</v>
      </c>
      <c r="E15102" s="111" t="s">
        <v>185</v>
      </c>
      <c r="F15102" s="111"/>
      <c r="G15102" s="112" t="s">
        <v>10234</v>
      </c>
      <c r="H15102" s="112">
        <v>118.8</v>
      </c>
      <c r="I15102" s="113">
        <v>0.25</v>
      </c>
      <c r="J15102" s="112">
        <v>89.1</v>
      </c>
    </row>
    <row r="15103" spans="1:10" ht="25.5">
      <c r="A15103" s="72">
        <v>15099</v>
      </c>
      <c r="B15103" s="111" t="s">
        <v>41511</v>
      </c>
      <c r="C15103" s="111" t="s">
        <v>41620</v>
      </c>
      <c r="D15103" s="111" t="s">
        <v>41621</v>
      </c>
      <c r="E15103" s="111" t="s">
        <v>185</v>
      </c>
      <c r="F15103" s="111"/>
      <c r="G15103" s="112" t="s">
        <v>10234</v>
      </c>
      <c r="H15103" s="112">
        <v>110.16</v>
      </c>
      <c r="I15103" s="113">
        <v>0.25</v>
      </c>
      <c r="J15103" s="112">
        <v>82.62</v>
      </c>
    </row>
    <row r="15104" spans="1:10">
      <c r="A15104" s="72">
        <v>15100</v>
      </c>
      <c r="B15104" s="111" t="s">
        <v>41511</v>
      </c>
      <c r="C15104" s="111" t="s">
        <v>41622</v>
      </c>
      <c r="D15104" s="111" t="s">
        <v>41623</v>
      </c>
      <c r="E15104" s="111" t="s">
        <v>185</v>
      </c>
      <c r="F15104" s="111"/>
      <c r="G15104" s="112" t="s">
        <v>10234</v>
      </c>
      <c r="H15104" s="112">
        <v>125.28</v>
      </c>
      <c r="I15104" s="113">
        <v>0.25</v>
      </c>
      <c r="J15104" s="112">
        <v>93.960000000000008</v>
      </c>
    </row>
    <row r="15105" spans="1:10">
      <c r="A15105" s="72">
        <v>15101</v>
      </c>
      <c r="B15105" s="111" t="s">
        <v>41511</v>
      </c>
      <c r="C15105" s="111" t="s">
        <v>41624</v>
      </c>
      <c r="D15105" s="111" t="s">
        <v>41625</v>
      </c>
      <c r="E15105" s="111" t="s">
        <v>185</v>
      </c>
      <c r="F15105" s="111"/>
      <c r="G15105" s="112" t="s">
        <v>10234</v>
      </c>
      <c r="H15105" s="112">
        <v>139.32</v>
      </c>
      <c r="I15105" s="113">
        <v>0.25</v>
      </c>
      <c r="J15105" s="112">
        <v>104.49</v>
      </c>
    </row>
    <row r="15106" spans="1:10">
      <c r="A15106" s="72">
        <v>15102</v>
      </c>
      <c r="B15106" s="111" t="s">
        <v>41511</v>
      </c>
      <c r="C15106" s="111" t="s">
        <v>41626</v>
      </c>
      <c r="D15106" s="111" t="s">
        <v>41627</v>
      </c>
      <c r="E15106" s="111" t="s">
        <v>185</v>
      </c>
      <c r="F15106" s="111"/>
      <c r="G15106" s="112" t="s">
        <v>10234</v>
      </c>
      <c r="H15106" s="112">
        <v>127.44</v>
      </c>
      <c r="I15106" s="113">
        <v>0.25</v>
      </c>
      <c r="J15106" s="112">
        <v>95.58</v>
      </c>
    </row>
    <row r="15107" spans="1:10">
      <c r="A15107" s="72">
        <v>15103</v>
      </c>
      <c r="B15107" s="111" t="s">
        <v>41511</v>
      </c>
      <c r="C15107" s="111" t="s">
        <v>41628</v>
      </c>
      <c r="D15107" s="111" t="s">
        <v>41629</v>
      </c>
      <c r="E15107" s="111" t="s">
        <v>185</v>
      </c>
      <c r="F15107" s="111"/>
      <c r="G15107" s="112" t="s">
        <v>10234</v>
      </c>
      <c r="H15107" s="112">
        <v>142.56</v>
      </c>
      <c r="I15107" s="113">
        <v>0.25</v>
      </c>
      <c r="J15107" s="112">
        <v>106.92</v>
      </c>
    </row>
    <row r="15108" spans="1:10" ht="25.5">
      <c r="A15108" s="72">
        <v>15104</v>
      </c>
      <c r="B15108" s="111" t="s">
        <v>41511</v>
      </c>
      <c r="C15108" s="111" t="s">
        <v>41630</v>
      </c>
      <c r="D15108" s="111" t="s">
        <v>41631</v>
      </c>
      <c r="E15108" s="111" t="s">
        <v>185</v>
      </c>
      <c r="F15108" s="111"/>
      <c r="G15108" s="112" t="s">
        <v>10234</v>
      </c>
      <c r="H15108" s="112">
        <v>151.19999999999999</v>
      </c>
      <c r="I15108" s="113">
        <v>0.25</v>
      </c>
      <c r="J15108" s="112">
        <v>113.39999999999999</v>
      </c>
    </row>
    <row r="15109" spans="1:10">
      <c r="A15109" s="72">
        <v>15105</v>
      </c>
      <c r="B15109" s="111" t="s">
        <v>41511</v>
      </c>
      <c r="C15109" s="111" t="s">
        <v>41632</v>
      </c>
      <c r="D15109" s="111" t="s">
        <v>41633</v>
      </c>
      <c r="E15109" s="111" t="s">
        <v>185</v>
      </c>
      <c r="F15109" s="111"/>
      <c r="G15109" s="112" t="s">
        <v>10234</v>
      </c>
      <c r="H15109" s="112">
        <v>139.32</v>
      </c>
      <c r="I15109" s="113">
        <v>0.25</v>
      </c>
      <c r="J15109" s="112">
        <v>104.49</v>
      </c>
    </row>
    <row r="15110" spans="1:10">
      <c r="A15110" s="72">
        <v>15106</v>
      </c>
      <c r="B15110" s="111" t="s">
        <v>41511</v>
      </c>
      <c r="C15110" s="111" t="s">
        <v>41634</v>
      </c>
      <c r="D15110" s="111" t="s">
        <v>41635</v>
      </c>
      <c r="E15110" s="111" t="s">
        <v>185</v>
      </c>
      <c r="F15110" s="111"/>
      <c r="G15110" s="112" t="s">
        <v>10234</v>
      </c>
      <c r="H15110" s="112">
        <v>181.44</v>
      </c>
      <c r="I15110" s="113">
        <v>0.25</v>
      </c>
      <c r="J15110" s="112">
        <v>136.07999999999998</v>
      </c>
    </row>
    <row r="15111" spans="1:10">
      <c r="A15111" s="72">
        <v>15107</v>
      </c>
      <c r="B15111" s="111" t="s">
        <v>41511</v>
      </c>
      <c r="C15111" s="111" t="s">
        <v>41636</v>
      </c>
      <c r="D15111" s="111" t="s">
        <v>41637</v>
      </c>
      <c r="E15111" s="111" t="s">
        <v>185</v>
      </c>
      <c r="F15111" s="111"/>
      <c r="G15111" s="112" t="s">
        <v>10234</v>
      </c>
      <c r="H15111" s="112">
        <v>166.32</v>
      </c>
      <c r="I15111" s="113">
        <v>0.25</v>
      </c>
      <c r="J15111" s="112">
        <v>124.74</v>
      </c>
    </row>
    <row r="15112" spans="1:10" ht="25.5">
      <c r="A15112" s="72">
        <v>15108</v>
      </c>
      <c r="B15112" s="111" t="s">
        <v>41511</v>
      </c>
      <c r="C15112" s="111" t="s">
        <v>41638</v>
      </c>
      <c r="D15112" s="111" t="s">
        <v>41639</v>
      </c>
      <c r="E15112" s="111" t="s">
        <v>185</v>
      </c>
      <c r="F15112" s="111"/>
      <c r="G15112" s="112" t="s">
        <v>10234</v>
      </c>
      <c r="H15112" s="112">
        <v>154.44</v>
      </c>
      <c r="I15112" s="113">
        <v>0.25</v>
      </c>
      <c r="J15112" s="112">
        <v>115.83</v>
      </c>
    </row>
    <row r="15113" spans="1:10">
      <c r="A15113" s="72">
        <v>15109</v>
      </c>
      <c r="B15113" s="111" t="s">
        <v>41511</v>
      </c>
      <c r="C15113" s="111" t="s">
        <v>41640</v>
      </c>
      <c r="D15113" s="111" t="s">
        <v>41641</v>
      </c>
      <c r="E15113" s="111" t="s">
        <v>185</v>
      </c>
      <c r="F15113" s="111"/>
      <c r="G15113" s="112" t="s">
        <v>10234</v>
      </c>
      <c r="H15113" s="112">
        <v>145.80000000000001</v>
      </c>
      <c r="I15113" s="113">
        <v>0.25</v>
      </c>
      <c r="J15113" s="112">
        <v>109.35000000000001</v>
      </c>
    </row>
    <row r="15114" spans="1:10">
      <c r="A15114" s="72">
        <v>15110</v>
      </c>
      <c r="B15114" s="111" t="s">
        <v>41511</v>
      </c>
      <c r="C15114" s="111" t="s">
        <v>41642</v>
      </c>
      <c r="D15114" s="111" t="s">
        <v>41643</v>
      </c>
      <c r="E15114" s="111" t="s">
        <v>185</v>
      </c>
      <c r="F15114" s="111"/>
      <c r="G15114" s="112" t="s">
        <v>10234</v>
      </c>
      <c r="H15114" s="112">
        <v>181.44</v>
      </c>
      <c r="I15114" s="113">
        <v>0.25</v>
      </c>
      <c r="J15114" s="112">
        <v>136.07999999999998</v>
      </c>
    </row>
    <row r="15115" spans="1:10">
      <c r="A15115" s="72">
        <v>15111</v>
      </c>
      <c r="B15115" s="111" t="s">
        <v>41511</v>
      </c>
      <c r="C15115" s="111" t="s">
        <v>41644</v>
      </c>
      <c r="D15115" s="111" t="s">
        <v>41645</v>
      </c>
      <c r="E15115" s="111" t="s">
        <v>185</v>
      </c>
      <c r="F15115" s="111"/>
      <c r="G15115" s="112" t="s">
        <v>10234</v>
      </c>
      <c r="H15115" s="112">
        <v>181.44</v>
      </c>
      <c r="I15115" s="113">
        <v>0.25</v>
      </c>
      <c r="J15115" s="112">
        <v>136.07999999999998</v>
      </c>
    </row>
    <row r="15116" spans="1:10">
      <c r="A15116" s="72">
        <v>15112</v>
      </c>
      <c r="B15116" s="111" t="s">
        <v>41511</v>
      </c>
      <c r="C15116" s="111" t="s">
        <v>41646</v>
      </c>
      <c r="D15116" s="111" t="s">
        <v>41647</v>
      </c>
      <c r="E15116" s="111" t="s">
        <v>185</v>
      </c>
      <c r="F15116" s="111"/>
      <c r="G15116" s="112" t="s">
        <v>10234</v>
      </c>
      <c r="H15116" s="112">
        <v>154.44</v>
      </c>
      <c r="I15116" s="113">
        <v>0.25</v>
      </c>
      <c r="J15116" s="112">
        <v>115.83</v>
      </c>
    </row>
    <row r="15117" spans="1:10">
      <c r="A15117" s="72">
        <v>15113</v>
      </c>
      <c r="B15117" s="111" t="s">
        <v>41511</v>
      </c>
      <c r="C15117" s="111" t="s">
        <v>41648</v>
      </c>
      <c r="D15117" s="111" t="s">
        <v>41649</v>
      </c>
      <c r="E15117" s="111" t="s">
        <v>185</v>
      </c>
      <c r="F15117" s="111"/>
      <c r="G15117" s="112" t="s">
        <v>10234</v>
      </c>
      <c r="H15117" s="112">
        <v>154.44</v>
      </c>
      <c r="I15117" s="113">
        <v>0.25</v>
      </c>
      <c r="J15117" s="112">
        <v>115.83</v>
      </c>
    </row>
    <row r="15118" spans="1:10">
      <c r="A15118" s="72">
        <v>15114</v>
      </c>
      <c r="B15118" s="111" t="s">
        <v>41511</v>
      </c>
      <c r="C15118" s="111" t="s">
        <v>41650</v>
      </c>
      <c r="D15118" s="111" t="s">
        <v>41651</v>
      </c>
      <c r="E15118" s="111" t="s">
        <v>185</v>
      </c>
      <c r="F15118" s="111"/>
      <c r="G15118" s="112" t="s">
        <v>10234</v>
      </c>
      <c r="H15118" s="112">
        <v>163.08000000000001</v>
      </c>
      <c r="I15118" s="113">
        <v>0.25</v>
      </c>
      <c r="J15118" s="112">
        <v>122.31</v>
      </c>
    </row>
    <row r="15119" spans="1:10">
      <c r="A15119" s="72">
        <v>15115</v>
      </c>
      <c r="B15119" s="111" t="s">
        <v>41511</v>
      </c>
      <c r="C15119" s="111" t="s">
        <v>41652</v>
      </c>
      <c r="D15119" s="111" t="s">
        <v>41653</v>
      </c>
      <c r="E15119" s="111" t="s">
        <v>185</v>
      </c>
      <c r="F15119" s="111"/>
      <c r="G15119" s="112" t="s">
        <v>10234</v>
      </c>
      <c r="H15119" s="112">
        <v>174.96</v>
      </c>
      <c r="I15119" s="113">
        <v>0.25</v>
      </c>
      <c r="J15119" s="112">
        <v>131.22</v>
      </c>
    </row>
    <row r="15120" spans="1:10">
      <c r="A15120" s="72">
        <v>15116</v>
      </c>
      <c r="B15120" s="111" t="s">
        <v>41511</v>
      </c>
      <c r="C15120" s="111" t="s">
        <v>41654</v>
      </c>
      <c r="D15120" s="111" t="s">
        <v>41655</v>
      </c>
      <c r="E15120" s="111" t="s">
        <v>185</v>
      </c>
      <c r="F15120" s="111"/>
      <c r="G15120" s="112" t="s">
        <v>10234</v>
      </c>
      <c r="H15120" s="112">
        <v>163.08000000000001</v>
      </c>
      <c r="I15120" s="113">
        <v>0.25</v>
      </c>
      <c r="J15120" s="112">
        <v>122.31</v>
      </c>
    </row>
    <row r="15121" spans="1:10">
      <c r="A15121" s="72">
        <v>15117</v>
      </c>
      <c r="B15121" s="111" t="s">
        <v>41511</v>
      </c>
      <c r="C15121" s="111" t="s">
        <v>41656</v>
      </c>
      <c r="D15121" s="111" t="s">
        <v>41657</v>
      </c>
      <c r="E15121" s="111" t="s">
        <v>185</v>
      </c>
      <c r="F15121" s="111"/>
      <c r="G15121" s="112" t="s">
        <v>10234</v>
      </c>
      <c r="H15121" s="112">
        <v>174.96</v>
      </c>
      <c r="I15121" s="113">
        <v>0.25</v>
      </c>
      <c r="J15121" s="112">
        <v>131.22</v>
      </c>
    </row>
    <row r="15122" spans="1:10">
      <c r="A15122" s="72">
        <v>15118</v>
      </c>
      <c r="B15122" s="111" t="s">
        <v>41511</v>
      </c>
      <c r="C15122" s="111" t="s">
        <v>41658</v>
      </c>
      <c r="D15122" s="111" t="s">
        <v>41659</v>
      </c>
      <c r="E15122" s="111" t="s">
        <v>185</v>
      </c>
      <c r="F15122" s="111"/>
      <c r="G15122" s="112" t="s">
        <v>10234</v>
      </c>
      <c r="H15122" s="112">
        <v>169.56</v>
      </c>
      <c r="I15122" s="113">
        <v>0.25</v>
      </c>
      <c r="J15122" s="112">
        <v>127.17</v>
      </c>
    </row>
    <row r="15123" spans="1:10">
      <c r="A15123" s="72">
        <v>15119</v>
      </c>
      <c r="B15123" s="111" t="s">
        <v>41511</v>
      </c>
      <c r="C15123" s="111" t="s">
        <v>41660</v>
      </c>
      <c r="D15123" s="111" t="s">
        <v>41661</v>
      </c>
      <c r="E15123" s="111" t="s">
        <v>185</v>
      </c>
      <c r="F15123" s="111"/>
      <c r="G15123" s="112" t="s">
        <v>10234</v>
      </c>
      <c r="H15123" s="112">
        <v>169.56</v>
      </c>
      <c r="I15123" s="113">
        <v>0.25</v>
      </c>
      <c r="J15123" s="112">
        <v>127.17</v>
      </c>
    </row>
    <row r="15124" spans="1:10">
      <c r="A15124" s="72">
        <v>15120</v>
      </c>
      <c r="B15124" s="111" t="s">
        <v>41511</v>
      </c>
      <c r="C15124" s="111" t="s">
        <v>41662</v>
      </c>
      <c r="D15124" s="111" t="s">
        <v>41663</v>
      </c>
      <c r="E15124" s="111" t="s">
        <v>185</v>
      </c>
      <c r="F15124" s="111"/>
      <c r="G15124" s="112" t="s">
        <v>10234</v>
      </c>
      <c r="H15124" s="112">
        <v>353.16</v>
      </c>
      <c r="I15124" s="113">
        <v>0.25</v>
      </c>
      <c r="J15124" s="112">
        <v>264.87</v>
      </c>
    </row>
    <row r="15125" spans="1:10">
      <c r="A15125" s="72">
        <v>15121</v>
      </c>
      <c r="B15125" s="111" t="s">
        <v>41511</v>
      </c>
      <c r="C15125" s="111" t="s">
        <v>41664</v>
      </c>
      <c r="D15125" s="111" t="s">
        <v>41665</v>
      </c>
      <c r="E15125" s="111" t="s">
        <v>185</v>
      </c>
      <c r="F15125" s="111"/>
      <c r="G15125" s="112" t="s">
        <v>10234</v>
      </c>
      <c r="H15125" s="112">
        <v>376.92</v>
      </c>
      <c r="I15125" s="113">
        <v>0.25</v>
      </c>
      <c r="J15125" s="112">
        <v>282.69</v>
      </c>
    </row>
    <row r="15126" spans="1:10">
      <c r="A15126" s="72">
        <v>15122</v>
      </c>
      <c r="B15126" s="111" t="s">
        <v>41511</v>
      </c>
      <c r="C15126" s="111" t="s">
        <v>41666</v>
      </c>
      <c r="D15126" s="111" t="s">
        <v>41667</v>
      </c>
      <c r="E15126" s="111" t="s">
        <v>185</v>
      </c>
      <c r="F15126" s="111"/>
      <c r="G15126" s="112" t="s">
        <v>10234</v>
      </c>
      <c r="H15126" s="112">
        <v>347.76</v>
      </c>
      <c r="I15126" s="113">
        <v>0.25</v>
      </c>
      <c r="J15126" s="112">
        <v>260.82</v>
      </c>
    </row>
    <row r="15127" spans="1:10">
      <c r="A15127" s="72">
        <v>15123</v>
      </c>
      <c r="B15127" s="111" t="s">
        <v>41511</v>
      </c>
      <c r="C15127" s="111" t="s">
        <v>41668</v>
      </c>
      <c r="D15127" s="111" t="s">
        <v>41669</v>
      </c>
      <c r="E15127" s="111" t="s">
        <v>185</v>
      </c>
      <c r="F15127" s="111"/>
      <c r="G15127" s="112" t="s">
        <v>10234</v>
      </c>
      <c r="H15127" s="112">
        <v>347.76</v>
      </c>
      <c r="I15127" s="113">
        <v>0.25</v>
      </c>
      <c r="J15127" s="112">
        <v>260.82</v>
      </c>
    </row>
    <row r="15128" spans="1:10">
      <c r="A15128" s="72">
        <v>15124</v>
      </c>
      <c r="B15128" s="111" t="s">
        <v>41511</v>
      </c>
      <c r="C15128" s="111" t="s">
        <v>41670</v>
      </c>
      <c r="D15128" s="111" t="s">
        <v>41671</v>
      </c>
      <c r="E15128" s="111" t="s">
        <v>185</v>
      </c>
      <c r="F15128" s="111"/>
      <c r="G15128" s="112" t="s">
        <v>10234</v>
      </c>
      <c r="H15128" s="112">
        <v>244.08</v>
      </c>
      <c r="I15128" s="113">
        <v>0.25</v>
      </c>
      <c r="J15128" s="112">
        <v>183.06</v>
      </c>
    </row>
    <row r="15129" spans="1:10">
      <c r="A15129" s="72">
        <v>15125</v>
      </c>
      <c r="B15129" s="111" t="s">
        <v>41511</v>
      </c>
      <c r="C15129" s="111" t="s">
        <v>41672</v>
      </c>
      <c r="D15129" s="111" t="s">
        <v>41673</v>
      </c>
      <c r="E15129" s="111" t="s">
        <v>185</v>
      </c>
      <c r="F15129" s="111"/>
      <c r="G15129" s="112" t="s">
        <v>10234</v>
      </c>
      <c r="H15129" s="112">
        <v>534.6</v>
      </c>
      <c r="I15129" s="113">
        <v>0.25</v>
      </c>
      <c r="J15129" s="112">
        <v>400.95000000000005</v>
      </c>
    </row>
    <row r="15130" spans="1:10">
      <c r="A15130" s="72">
        <v>15126</v>
      </c>
      <c r="B15130" s="111" t="s">
        <v>41511</v>
      </c>
      <c r="C15130" s="111" t="s">
        <v>41674</v>
      </c>
      <c r="D15130" s="111" t="s">
        <v>41675</v>
      </c>
      <c r="E15130" s="111" t="s">
        <v>185</v>
      </c>
      <c r="F15130" s="111"/>
      <c r="G15130" s="112" t="s">
        <v>10234</v>
      </c>
      <c r="H15130" s="112">
        <v>300.24</v>
      </c>
      <c r="I15130" s="113">
        <v>0.25</v>
      </c>
      <c r="J15130" s="112">
        <v>225.18</v>
      </c>
    </row>
    <row r="15131" spans="1:10">
      <c r="A15131" s="72">
        <v>15127</v>
      </c>
      <c r="B15131" s="111" t="s">
        <v>41511</v>
      </c>
      <c r="C15131" s="111" t="s">
        <v>41676</v>
      </c>
      <c r="D15131" s="111" t="s">
        <v>41677</v>
      </c>
      <c r="E15131" s="111" t="s">
        <v>185</v>
      </c>
      <c r="F15131" s="111"/>
      <c r="G15131" s="112" t="s">
        <v>10234</v>
      </c>
      <c r="H15131" s="112">
        <v>297</v>
      </c>
      <c r="I15131" s="113">
        <v>0.25</v>
      </c>
      <c r="J15131" s="112">
        <v>222.75</v>
      </c>
    </row>
    <row r="15132" spans="1:10">
      <c r="A15132" s="72">
        <v>15128</v>
      </c>
      <c r="B15132" s="111" t="s">
        <v>41511</v>
      </c>
      <c r="C15132" s="111" t="s">
        <v>41678</v>
      </c>
      <c r="D15132" s="111" t="s">
        <v>41679</v>
      </c>
      <c r="E15132" s="111" t="s">
        <v>185</v>
      </c>
      <c r="F15132" s="111"/>
      <c r="G15132" s="112" t="s">
        <v>10234</v>
      </c>
      <c r="H15132" s="112">
        <v>327.24</v>
      </c>
      <c r="I15132" s="113">
        <v>0.25</v>
      </c>
      <c r="J15132" s="112">
        <v>245.43</v>
      </c>
    </row>
    <row r="15133" spans="1:10">
      <c r="A15133" s="72">
        <v>15129</v>
      </c>
      <c r="B15133" s="111" t="s">
        <v>41511</v>
      </c>
      <c r="C15133" s="111" t="s">
        <v>41680</v>
      </c>
      <c r="D15133" s="111" t="s">
        <v>41681</v>
      </c>
      <c r="E15133" s="111" t="s">
        <v>185</v>
      </c>
      <c r="F15133" s="111"/>
      <c r="G15133" s="112" t="s">
        <v>10234</v>
      </c>
      <c r="H15133" s="112">
        <v>300.24</v>
      </c>
      <c r="I15133" s="113">
        <v>0.25</v>
      </c>
      <c r="J15133" s="112">
        <v>225.18</v>
      </c>
    </row>
    <row r="15134" spans="1:10">
      <c r="A15134" s="72">
        <v>15130</v>
      </c>
      <c r="B15134" s="111" t="s">
        <v>41511</v>
      </c>
      <c r="C15134" s="111" t="s">
        <v>41682</v>
      </c>
      <c r="D15134" s="111" t="s">
        <v>41683</v>
      </c>
      <c r="E15134" s="111" t="s">
        <v>185</v>
      </c>
      <c r="F15134" s="111"/>
      <c r="G15134" s="112" t="s">
        <v>10234</v>
      </c>
      <c r="H15134" s="112">
        <v>353.16</v>
      </c>
      <c r="I15134" s="113">
        <v>0.25</v>
      </c>
      <c r="J15134" s="112">
        <v>264.87</v>
      </c>
    </row>
    <row r="15135" spans="1:10">
      <c r="A15135" s="72">
        <v>15131</v>
      </c>
      <c r="B15135" s="111" t="s">
        <v>41511</v>
      </c>
      <c r="C15135" s="111" t="s">
        <v>41684</v>
      </c>
      <c r="D15135" s="111" t="s">
        <v>41683</v>
      </c>
      <c r="E15135" s="111" t="s">
        <v>185</v>
      </c>
      <c r="F15135" s="111"/>
      <c r="G15135" s="112" t="s">
        <v>10234</v>
      </c>
      <c r="H15135" s="112">
        <v>353.16</v>
      </c>
      <c r="I15135" s="113">
        <v>0.25</v>
      </c>
      <c r="J15135" s="112">
        <v>264.87</v>
      </c>
    </row>
    <row r="15136" spans="1:10">
      <c r="A15136" s="72">
        <v>15132</v>
      </c>
      <c r="B15136" s="111" t="s">
        <v>41511</v>
      </c>
      <c r="C15136" s="111" t="s">
        <v>41685</v>
      </c>
      <c r="D15136" s="111" t="s">
        <v>41686</v>
      </c>
      <c r="E15136" s="111" t="s">
        <v>185</v>
      </c>
      <c r="F15136" s="111"/>
      <c r="G15136" s="112" t="s">
        <v>10234</v>
      </c>
      <c r="H15136" s="112">
        <v>267.83999999999997</v>
      </c>
      <c r="I15136" s="113">
        <v>0.25</v>
      </c>
      <c r="J15136" s="112">
        <v>200.88</v>
      </c>
    </row>
    <row r="15137" spans="1:10">
      <c r="A15137" s="72">
        <v>15133</v>
      </c>
      <c r="B15137" s="111" t="s">
        <v>41511</v>
      </c>
      <c r="C15137" s="111" t="s">
        <v>41687</v>
      </c>
      <c r="D15137" s="111" t="s">
        <v>41688</v>
      </c>
      <c r="E15137" s="111" t="s">
        <v>185</v>
      </c>
      <c r="F15137" s="111"/>
      <c r="G15137" s="112" t="s">
        <v>10234</v>
      </c>
      <c r="H15137" s="112">
        <v>174.96</v>
      </c>
      <c r="I15137" s="113">
        <v>0.25</v>
      </c>
      <c r="J15137" s="112">
        <v>131.22</v>
      </c>
    </row>
    <row r="15138" spans="1:10">
      <c r="A15138" s="72">
        <v>15134</v>
      </c>
      <c r="B15138" s="111" t="s">
        <v>41511</v>
      </c>
      <c r="C15138" s="111" t="s">
        <v>41689</v>
      </c>
      <c r="D15138" s="111" t="s">
        <v>41690</v>
      </c>
      <c r="E15138" s="111" t="s">
        <v>185</v>
      </c>
      <c r="F15138" s="111"/>
      <c r="G15138" s="112" t="s">
        <v>10234</v>
      </c>
      <c r="H15138" s="112">
        <v>169.56</v>
      </c>
      <c r="I15138" s="113">
        <v>0.25</v>
      </c>
      <c r="J15138" s="112">
        <v>127.17</v>
      </c>
    </row>
    <row r="15139" spans="1:10" ht="25.5">
      <c r="A15139" s="72">
        <v>15135</v>
      </c>
      <c r="B15139" s="111" t="s">
        <v>41511</v>
      </c>
      <c r="C15139" s="111" t="s">
        <v>41691</v>
      </c>
      <c r="D15139" s="111" t="s">
        <v>41692</v>
      </c>
      <c r="E15139" s="111" t="s">
        <v>185</v>
      </c>
      <c r="F15139" s="111"/>
      <c r="G15139" s="112" t="s">
        <v>10234</v>
      </c>
      <c r="H15139" s="112">
        <v>154.44</v>
      </c>
      <c r="I15139" s="113">
        <v>0.25</v>
      </c>
      <c r="J15139" s="112">
        <v>115.83</v>
      </c>
    </row>
    <row r="15140" spans="1:10">
      <c r="A15140" s="72">
        <v>15136</v>
      </c>
      <c r="B15140" s="111" t="s">
        <v>41511</v>
      </c>
      <c r="C15140" s="111" t="s">
        <v>41693</v>
      </c>
      <c r="D15140" s="111" t="s">
        <v>41694</v>
      </c>
      <c r="E15140" s="111" t="s">
        <v>185</v>
      </c>
      <c r="F15140" s="111"/>
      <c r="G15140" s="112" t="s">
        <v>10234</v>
      </c>
      <c r="H15140" s="112">
        <v>169.56</v>
      </c>
      <c r="I15140" s="113">
        <v>0.25</v>
      </c>
      <c r="J15140" s="112">
        <v>127.17</v>
      </c>
    </row>
    <row r="15141" spans="1:10">
      <c r="A15141" s="72">
        <v>15137</v>
      </c>
      <c r="B15141" s="111" t="s">
        <v>41511</v>
      </c>
      <c r="C15141" s="111" t="s">
        <v>41695</v>
      </c>
      <c r="D15141" s="111" t="s">
        <v>41696</v>
      </c>
      <c r="E15141" s="111" t="s">
        <v>185</v>
      </c>
      <c r="F15141" s="111"/>
      <c r="G15141" s="112" t="s">
        <v>10234</v>
      </c>
      <c r="H15141" s="112">
        <v>760.32</v>
      </c>
      <c r="I15141" s="113">
        <v>0.25</v>
      </c>
      <c r="J15141" s="112">
        <v>570.24</v>
      </c>
    </row>
    <row r="15142" spans="1:10">
      <c r="A15142" s="72">
        <v>15138</v>
      </c>
      <c r="B15142" s="111" t="s">
        <v>41511</v>
      </c>
      <c r="C15142" s="111" t="s">
        <v>41697</v>
      </c>
      <c r="D15142" s="111" t="s">
        <v>41698</v>
      </c>
      <c r="E15142" s="111" t="s">
        <v>185</v>
      </c>
      <c r="F15142" s="111"/>
      <c r="G15142" s="112" t="s">
        <v>10234</v>
      </c>
      <c r="H15142" s="112">
        <v>1378.08</v>
      </c>
      <c r="I15142" s="113">
        <v>0.25</v>
      </c>
      <c r="J15142" s="112">
        <v>1033.56</v>
      </c>
    </row>
    <row r="15143" spans="1:10">
      <c r="A15143" s="72">
        <v>15139</v>
      </c>
      <c r="B15143" s="111" t="s">
        <v>41511</v>
      </c>
      <c r="C15143" s="111" t="s">
        <v>41699</v>
      </c>
      <c r="D15143" s="111" t="s">
        <v>41700</v>
      </c>
      <c r="E15143" s="111" t="s">
        <v>185</v>
      </c>
      <c r="F15143" s="111"/>
      <c r="G15143" s="112" t="s">
        <v>10234</v>
      </c>
      <c r="H15143" s="112">
        <v>339.12</v>
      </c>
      <c r="I15143" s="113">
        <v>0.25</v>
      </c>
      <c r="J15143" s="112">
        <v>254.34</v>
      </c>
    </row>
    <row r="15144" spans="1:10" ht="25.5">
      <c r="A15144" s="72">
        <v>15140</v>
      </c>
      <c r="B15144" s="111" t="s">
        <v>41511</v>
      </c>
      <c r="C15144" s="111" t="s">
        <v>41701</v>
      </c>
      <c r="D15144" s="111" t="s">
        <v>41702</v>
      </c>
      <c r="E15144" s="111" t="s">
        <v>185</v>
      </c>
      <c r="F15144" s="111"/>
      <c r="G15144" s="112" t="s">
        <v>10234</v>
      </c>
      <c r="H15144" s="112">
        <v>597.24</v>
      </c>
      <c r="I15144" s="113">
        <v>0.25</v>
      </c>
      <c r="J15144" s="112">
        <v>447.93</v>
      </c>
    </row>
    <row r="15145" spans="1:10" ht="25.5">
      <c r="A15145" s="72">
        <v>15141</v>
      </c>
      <c r="B15145" s="111" t="s">
        <v>41511</v>
      </c>
      <c r="C15145" s="111" t="s">
        <v>41703</v>
      </c>
      <c r="D15145" s="111" t="s">
        <v>41704</v>
      </c>
      <c r="E15145" s="111" t="s">
        <v>185</v>
      </c>
      <c r="F15145" s="111"/>
      <c r="G15145" s="112" t="s">
        <v>10234</v>
      </c>
      <c r="H15145" s="112">
        <v>780.84</v>
      </c>
      <c r="I15145" s="113">
        <v>0.25</v>
      </c>
      <c r="J15145" s="112">
        <v>585.63</v>
      </c>
    </row>
    <row r="15146" spans="1:10">
      <c r="A15146" s="72">
        <v>15142</v>
      </c>
      <c r="B15146" s="111" t="s">
        <v>41511</v>
      </c>
      <c r="C15146" s="111" t="s">
        <v>41705</v>
      </c>
      <c r="D15146" s="111" t="s">
        <v>41706</v>
      </c>
      <c r="E15146" s="111" t="s">
        <v>185</v>
      </c>
      <c r="F15146" s="111"/>
      <c r="G15146" s="112" t="s">
        <v>10234</v>
      </c>
      <c r="H15146" s="112">
        <v>861.84</v>
      </c>
      <c r="I15146" s="113">
        <v>0.25</v>
      </c>
      <c r="J15146" s="112">
        <v>646.38</v>
      </c>
    </row>
    <row r="15147" spans="1:10">
      <c r="A15147" s="72">
        <v>15143</v>
      </c>
      <c r="B15147" s="111" t="s">
        <v>41511</v>
      </c>
      <c r="C15147" s="111" t="s">
        <v>41707</v>
      </c>
      <c r="D15147" s="111" t="s">
        <v>41708</v>
      </c>
      <c r="E15147" s="111" t="s">
        <v>185</v>
      </c>
      <c r="F15147" s="111"/>
      <c r="G15147" s="112" t="s">
        <v>10234</v>
      </c>
      <c r="H15147" s="112">
        <v>897.48</v>
      </c>
      <c r="I15147" s="113">
        <v>0.25</v>
      </c>
      <c r="J15147" s="112">
        <v>673.11</v>
      </c>
    </row>
    <row r="15148" spans="1:10" ht="25.5">
      <c r="A15148" s="72">
        <v>15144</v>
      </c>
      <c r="B15148" s="111" t="s">
        <v>41511</v>
      </c>
      <c r="C15148" s="111" t="s">
        <v>41709</v>
      </c>
      <c r="D15148" s="111" t="s">
        <v>41710</v>
      </c>
      <c r="E15148" s="111" t="s">
        <v>185</v>
      </c>
      <c r="F15148" s="111"/>
      <c r="G15148" s="112" t="s">
        <v>10234</v>
      </c>
      <c r="H15148" s="112">
        <v>460.08</v>
      </c>
      <c r="I15148" s="113">
        <v>0.25</v>
      </c>
      <c r="J15148" s="112">
        <v>345.06</v>
      </c>
    </row>
    <row r="15149" spans="1:10">
      <c r="A15149" s="72">
        <v>15145</v>
      </c>
      <c r="B15149" s="111" t="s">
        <v>41511</v>
      </c>
      <c r="C15149" s="111" t="s">
        <v>41711</v>
      </c>
      <c r="D15149" s="111" t="s">
        <v>41712</v>
      </c>
      <c r="E15149" s="111" t="s">
        <v>185</v>
      </c>
      <c r="F15149" s="111"/>
      <c r="G15149" s="112" t="s">
        <v>10234</v>
      </c>
      <c r="H15149" s="112">
        <v>768.96</v>
      </c>
      <c r="I15149" s="113">
        <v>0.25</v>
      </c>
      <c r="J15149" s="112">
        <v>576.72</v>
      </c>
    </row>
    <row r="15150" spans="1:10" ht="25.5">
      <c r="A15150" s="72">
        <v>15146</v>
      </c>
      <c r="B15150" s="111" t="s">
        <v>41511</v>
      </c>
      <c r="C15150" s="111" t="s">
        <v>41713</v>
      </c>
      <c r="D15150" s="111" t="s">
        <v>41714</v>
      </c>
      <c r="E15150" s="111" t="s">
        <v>185</v>
      </c>
      <c r="F15150" s="111"/>
      <c r="G15150" s="112" t="s">
        <v>10234</v>
      </c>
      <c r="H15150" s="112">
        <v>953.64</v>
      </c>
      <c r="I15150" s="113">
        <v>0.25</v>
      </c>
      <c r="J15150" s="112">
        <v>715.23</v>
      </c>
    </row>
    <row r="15151" spans="1:10">
      <c r="A15151" s="72">
        <v>15147</v>
      </c>
      <c r="B15151" s="111" t="s">
        <v>41511</v>
      </c>
      <c r="C15151" s="111" t="s">
        <v>41715</v>
      </c>
      <c r="D15151" s="111" t="s">
        <v>41716</v>
      </c>
      <c r="E15151" s="111" t="s">
        <v>185</v>
      </c>
      <c r="F15151" s="111"/>
      <c r="G15151" s="112" t="s">
        <v>10234</v>
      </c>
      <c r="H15151" s="112">
        <v>597.24</v>
      </c>
      <c r="I15151" s="113">
        <v>0.25</v>
      </c>
      <c r="J15151" s="112">
        <v>447.93</v>
      </c>
    </row>
    <row r="15152" spans="1:10">
      <c r="A15152" s="72">
        <v>15148</v>
      </c>
      <c r="B15152" s="111" t="s">
        <v>41511</v>
      </c>
      <c r="C15152" s="111" t="s">
        <v>41717</v>
      </c>
      <c r="D15152" s="111" t="s">
        <v>41718</v>
      </c>
      <c r="E15152" s="111" t="s">
        <v>185</v>
      </c>
      <c r="F15152" s="111"/>
      <c r="G15152" s="112" t="s">
        <v>10234</v>
      </c>
      <c r="H15152" s="112">
        <v>71.5</v>
      </c>
      <c r="I15152" s="113">
        <v>0.25</v>
      </c>
      <c r="J15152" s="112">
        <v>53.625</v>
      </c>
    </row>
    <row r="15153" spans="1:10">
      <c r="A15153" s="72">
        <v>15149</v>
      </c>
      <c r="B15153" s="111" t="s">
        <v>41511</v>
      </c>
      <c r="C15153" s="111" t="s">
        <v>41719</v>
      </c>
      <c r="D15153" s="111" t="s">
        <v>41720</v>
      </c>
      <c r="E15153" s="111" t="s">
        <v>185</v>
      </c>
      <c r="F15153" s="111"/>
      <c r="G15153" s="112" t="s">
        <v>10234</v>
      </c>
      <c r="H15153" s="112">
        <v>71.5</v>
      </c>
      <c r="I15153" s="113">
        <v>0.25</v>
      </c>
      <c r="J15153" s="112">
        <v>53.625</v>
      </c>
    </row>
    <row r="15154" spans="1:10">
      <c r="A15154" s="72">
        <v>15150</v>
      </c>
      <c r="B15154" s="74" t="s">
        <v>19911</v>
      </c>
      <c r="C15154" s="74" t="s">
        <v>18093</v>
      </c>
      <c r="D15154" s="74" t="s">
        <v>18094</v>
      </c>
      <c r="E15154" s="75" t="s">
        <v>185</v>
      </c>
      <c r="F15154" s="74" t="s">
        <v>10238</v>
      </c>
      <c r="G15154" s="74" t="s">
        <v>10234</v>
      </c>
      <c r="H15154" s="82">
        <v>646</v>
      </c>
      <c r="I15154" s="113">
        <v>0.45</v>
      </c>
      <c r="J15154" s="114">
        <v>355.3</v>
      </c>
    </row>
    <row r="15155" spans="1:10">
      <c r="A15155" s="72">
        <v>15151</v>
      </c>
      <c r="B15155" s="74" t="s">
        <v>19911</v>
      </c>
      <c r="C15155" s="74" t="s">
        <v>18089</v>
      </c>
      <c r="D15155" s="74" t="s">
        <v>18090</v>
      </c>
      <c r="E15155" s="75" t="s">
        <v>185</v>
      </c>
      <c r="F15155" s="74" t="s">
        <v>10238</v>
      </c>
      <c r="G15155" s="74" t="s">
        <v>10234</v>
      </c>
      <c r="H15155" s="82">
        <v>646</v>
      </c>
      <c r="I15155" s="113">
        <v>0.45</v>
      </c>
      <c r="J15155" s="114">
        <v>355.3</v>
      </c>
    </row>
    <row r="15156" spans="1:10">
      <c r="A15156" s="72">
        <v>15152</v>
      </c>
      <c r="B15156" s="74" t="s">
        <v>19911</v>
      </c>
      <c r="C15156" s="74" t="s">
        <v>18085</v>
      </c>
      <c r="D15156" s="74" t="s">
        <v>18086</v>
      </c>
      <c r="E15156" s="75" t="s">
        <v>185</v>
      </c>
      <c r="F15156" s="74" t="s">
        <v>10238</v>
      </c>
      <c r="G15156" s="74" t="s">
        <v>10234</v>
      </c>
      <c r="H15156" s="82">
        <v>646</v>
      </c>
      <c r="I15156" s="113">
        <v>0.45</v>
      </c>
      <c r="J15156" s="114">
        <v>355.3</v>
      </c>
    </row>
    <row r="15157" spans="1:10">
      <c r="A15157" s="72">
        <v>15153</v>
      </c>
      <c r="B15157" s="74" t="s">
        <v>19911</v>
      </c>
      <c r="C15157" s="74" t="s">
        <v>18081</v>
      </c>
      <c r="D15157" s="74" t="s">
        <v>18082</v>
      </c>
      <c r="E15157" s="75" t="s">
        <v>185</v>
      </c>
      <c r="F15157" s="74" t="s">
        <v>10238</v>
      </c>
      <c r="G15157" s="74" t="s">
        <v>10234</v>
      </c>
      <c r="H15157" s="82">
        <v>646</v>
      </c>
      <c r="I15157" s="113">
        <v>0.45</v>
      </c>
      <c r="J15157" s="114">
        <v>355.3</v>
      </c>
    </row>
    <row r="15158" spans="1:10">
      <c r="A15158" s="72">
        <v>15154</v>
      </c>
      <c r="B15158" s="74" t="s">
        <v>19911</v>
      </c>
      <c r="C15158" s="74" t="s">
        <v>18077</v>
      </c>
      <c r="D15158" s="74" t="s">
        <v>18078</v>
      </c>
      <c r="E15158" s="75" t="s">
        <v>185</v>
      </c>
      <c r="F15158" s="74" t="s">
        <v>10238</v>
      </c>
      <c r="G15158" s="74" t="s">
        <v>10234</v>
      </c>
      <c r="H15158" s="82">
        <v>646</v>
      </c>
      <c r="I15158" s="113">
        <v>0.45</v>
      </c>
      <c r="J15158" s="114">
        <v>355.3</v>
      </c>
    </row>
    <row r="15159" spans="1:10">
      <c r="A15159" s="72">
        <v>15155</v>
      </c>
      <c r="B15159" s="74" t="s">
        <v>19911</v>
      </c>
      <c r="C15159" s="74" t="s">
        <v>16704</v>
      </c>
      <c r="D15159" s="74" t="s">
        <v>16705</v>
      </c>
      <c r="E15159" s="75" t="s">
        <v>185</v>
      </c>
      <c r="F15159" s="74" t="s">
        <v>10238</v>
      </c>
      <c r="G15159" s="74" t="s">
        <v>10234</v>
      </c>
      <c r="H15159" s="82">
        <v>646</v>
      </c>
      <c r="I15159" s="113">
        <v>0.45</v>
      </c>
      <c r="J15159" s="114">
        <v>355.3</v>
      </c>
    </row>
    <row r="15160" spans="1:10">
      <c r="A15160" s="72">
        <v>15156</v>
      </c>
      <c r="B15160" s="74" t="s">
        <v>19911</v>
      </c>
      <c r="C15160" s="74" t="s">
        <v>18073</v>
      </c>
      <c r="D15160" s="74" t="s">
        <v>18074</v>
      </c>
      <c r="E15160" s="75" t="s">
        <v>185</v>
      </c>
      <c r="F15160" s="74" t="s">
        <v>10238</v>
      </c>
      <c r="G15160" s="74" t="s">
        <v>10234</v>
      </c>
      <c r="H15160" s="82">
        <v>675</v>
      </c>
      <c r="I15160" s="113">
        <v>0.45</v>
      </c>
      <c r="J15160" s="114">
        <v>371.25000000000006</v>
      </c>
    </row>
    <row r="15161" spans="1:10">
      <c r="A15161" s="72">
        <v>15157</v>
      </c>
      <c r="B15161" s="74" t="s">
        <v>19911</v>
      </c>
      <c r="C15161" s="74" t="s">
        <v>18069</v>
      </c>
      <c r="D15161" s="74" t="s">
        <v>18070</v>
      </c>
      <c r="E15161" s="75" t="s">
        <v>185</v>
      </c>
      <c r="F15161" s="74" t="s">
        <v>10238</v>
      </c>
      <c r="G15161" s="74" t="s">
        <v>10234</v>
      </c>
      <c r="H15161" s="82">
        <v>675</v>
      </c>
      <c r="I15161" s="113">
        <v>0.45</v>
      </c>
      <c r="J15161" s="114">
        <v>371.25000000000006</v>
      </c>
    </row>
    <row r="15162" spans="1:10">
      <c r="A15162" s="72">
        <v>15158</v>
      </c>
      <c r="B15162" s="74" t="s">
        <v>19911</v>
      </c>
      <c r="C15162" s="74" t="s">
        <v>18065</v>
      </c>
      <c r="D15162" s="74" t="s">
        <v>18066</v>
      </c>
      <c r="E15162" s="75" t="s">
        <v>185</v>
      </c>
      <c r="F15162" s="74" t="s">
        <v>10238</v>
      </c>
      <c r="G15162" s="74" t="s">
        <v>10234</v>
      </c>
      <c r="H15162" s="82">
        <v>675</v>
      </c>
      <c r="I15162" s="113">
        <v>0.45</v>
      </c>
      <c r="J15162" s="114">
        <v>371.25000000000006</v>
      </c>
    </row>
    <row r="15163" spans="1:10">
      <c r="A15163" s="72">
        <v>15159</v>
      </c>
      <c r="B15163" s="74" t="s">
        <v>19911</v>
      </c>
      <c r="C15163" s="74" t="s">
        <v>18061</v>
      </c>
      <c r="D15163" s="74" t="s">
        <v>18062</v>
      </c>
      <c r="E15163" s="75" t="s">
        <v>185</v>
      </c>
      <c r="F15163" s="74" t="s">
        <v>10238</v>
      </c>
      <c r="G15163" s="74" t="s">
        <v>10234</v>
      </c>
      <c r="H15163" s="82">
        <v>675</v>
      </c>
      <c r="I15163" s="113">
        <v>0.45</v>
      </c>
      <c r="J15163" s="114">
        <v>371.25000000000006</v>
      </c>
    </row>
    <row r="15164" spans="1:10">
      <c r="A15164" s="72">
        <v>15160</v>
      </c>
      <c r="B15164" s="74" t="s">
        <v>19911</v>
      </c>
      <c r="C15164" s="74" t="s">
        <v>18057</v>
      </c>
      <c r="D15164" s="74" t="s">
        <v>18058</v>
      </c>
      <c r="E15164" s="75" t="s">
        <v>185</v>
      </c>
      <c r="F15164" s="74" t="s">
        <v>10238</v>
      </c>
      <c r="G15164" s="74" t="s">
        <v>10234</v>
      </c>
      <c r="H15164" s="82">
        <v>675</v>
      </c>
      <c r="I15164" s="113">
        <v>0.45</v>
      </c>
      <c r="J15164" s="114">
        <v>371.25000000000006</v>
      </c>
    </row>
    <row r="15165" spans="1:10">
      <c r="A15165" s="72">
        <v>15161</v>
      </c>
      <c r="B15165" s="74" t="s">
        <v>19911</v>
      </c>
      <c r="C15165" s="74" t="s">
        <v>16702</v>
      </c>
      <c r="D15165" s="74" t="s">
        <v>16703</v>
      </c>
      <c r="E15165" s="75" t="s">
        <v>185</v>
      </c>
      <c r="F15165" s="74" t="s">
        <v>10238</v>
      </c>
      <c r="G15165" s="74" t="s">
        <v>10234</v>
      </c>
      <c r="H15165" s="82">
        <v>675</v>
      </c>
      <c r="I15165" s="113">
        <v>0.45</v>
      </c>
      <c r="J15165" s="114">
        <v>371.25000000000006</v>
      </c>
    </row>
    <row r="15166" spans="1:10">
      <c r="A15166" s="72">
        <v>15162</v>
      </c>
      <c r="B15166" s="74" t="s">
        <v>19911</v>
      </c>
      <c r="C15166" s="74" t="s">
        <v>16146</v>
      </c>
      <c r="D15166" s="74" t="s">
        <v>16147</v>
      </c>
      <c r="E15166" s="75" t="s">
        <v>185</v>
      </c>
      <c r="F15166" s="74" t="s">
        <v>10296</v>
      </c>
      <c r="G15166" s="74" t="s">
        <v>10234</v>
      </c>
      <c r="H15166" s="82">
        <v>13</v>
      </c>
      <c r="I15166" s="113">
        <v>0.45</v>
      </c>
      <c r="J15166" s="114">
        <v>7.15</v>
      </c>
    </row>
    <row r="15167" spans="1:10">
      <c r="A15167" s="72">
        <v>15163</v>
      </c>
      <c r="B15167" s="74" t="s">
        <v>19911</v>
      </c>
      <c r="C15167" s="74" t="s">
        <v>16156</v>
      </c>
      <c r="D15167" s="74" t="s">
        <v>16157</v>
      </c>
      <c r="E15167" s="75" t="s">
        <v>185</v>
      </c>
      <c r="F15167" s="74" t="s">
        <v>10296</v>
      </c>
      <c r="G15167" s="74" t="s">
        <v>10234</v>
      </c>
      <c r="H15167" s="82">
        <v>17</v>
      </c>
      <c r="I15167" s="113">
        <v>0.45</v>
      </c>
      <c r="J15167" s="114">
        <v>9.3500000000000014</v>
      </c>
    </row>
    <row r="15168" spans="1:10">
      <c r="A15168" s="72">
        <v>15164</v>
      </c>
      <c r="B15168" s="74" t="s">
        <v>19911</v>
      </c>
      <c r="C15168" s="74" t="s">
        <v>15412</v>
      </c>
      <c r="D15168" s="74" t="s">
        <v>15413</v>
      </c>
      <c r="E15168" s="75" t="s">
        <v>185</v>
      </c>
      <c r="F15168" s="74" t="s">
        <v>10296</v>
      </c>
      <c r="G15168" s="74" t="s">
        <v>10234</v>
      </c>
      <c r="H15168" s="82">
        <v>21</v>
      </c>
      <c r="I15168" s="113">
        <v>0.45</v>
      </c>
      <c r="J15168" s="114">
        <v>11.55</v>
      </c>
    </row>
    <row r="15169" spans="1:10">
      <c r="A15169" s="72">
        <v>15165</v>
      </c>
      <c r="B15169" s="74" t="s">
        <v>19911</v>
      </c>
      <c r="C15169" s="74" t="s">
        <v>15948</v>
      </c>
      <c r="D15169" s="74" t="s">
        <v>15949</v>
      </c>
      <c r="E15169" s="75" t="s">
        <v>185</v>
      </c>
      <c r="F15169" s="74" t="s">
        <v>10296</v>
      </c>
      <c r="G15169" s="74" t="s">
        <v>10234</v>
      </c>
      <c r="H15169" s="82">
        <v>28</v>
      </c>
      <c r="I15169" s="113">
        <v>0.45</v>
      </c>
      <c r="J15169" s="114">
        <v>15.400000000000002</v>
      </c>
    </row>
    <row r="15170" spans="1:10">
      <c r="A15170" s="72">
        <v>15166</v>
      </c>
      <c r="B15170" s="74" t="s">
        <v>19911</v>
      </c>
      <c r="C15170" s="74" t="s">
        <v>14308</v>
      </c>
      <c r="D15170" s="74" t="s">
        <v>14309</v>
      </c>
      <c r="E15170" s="75" t="s">
        <v>185</v>
      </c>
      <c r="F15170" s="74" t="s">
        <v>10296</v>
      </c>
      <c r="G15170" s="74" t="s">
        <v>10234</v>
      </c>
      <c r="H15170" s="82">
        <v>35</v>
      </c>
      <c r="I15170" s="113">
        <v>0.45</v>
      </c>
      <c r="J15170" s="114">
        <v>19.25</v>
      </c>
    </row>
    <row r="15171" spans="1:10">
      <c r="A15171" s="72">
        <v>15167</v>
      </c>
      <c r="B15171" s="74" t="s">
        <v>19911</v>
      </c>
      <c r="C15171" s="74" t="s">
        <v>12060</v>
      </c>
      <c r="D15171" s="74" t="s">
        <v>12061</v>
      </c>
      <c r="E15171" s="75" t="s">
        <v>185</v>
      </c>
      <c r="F15171" s="74" t="s">
        <v>10296</v>
      </c>
      <c r="G15171" s="74" t="s">
        <v>10234</v>
      </c>
      <c r="H15171" s="82">
        <v>38</v>
      </c>
      <c r="I15171" s="113">
        <v>0.45</v>
      </c>
      <c r="J15171" s="114">
        <v>20.900000000000002</v>
      </c>
    </row>
    <row r="15172" spans="1:10">
      <c r="A15172" s="72">
        <v>15168</v>
      </c>
      <c r="B15172" s="74" t="s">
        <v>19911</v>
      </c>
      <c r="C15172" s="74" t="s">
        <v>15934</v>
      </c>
      <c r="D15172" s="74" t="s">
        <v>15935</v>
      </c>
      <c r="E15172" s="75" t="s">
        <v>185</v>
      </c>
      <c r="F15172" s="74" t="s">
        <v>10238</v>
      </c>
      <c r="G15172" s="74" t="s">
        <v>10234</v>
      </c>
      <c r="H15172" s="82">
        <v>547</v>
      </c>
      <c r="I15172" s="113">
        <v>0.45</v>
      </c>
      <c r="J15172" s="114">
        <v>300.85000000000002</v>
      </c>
    </row>
    <row r="15173" spans="1:10">
      <c r="A15173" s="72">
        <v>15169</v>
      </c>
      <c r="B15173" s="74" t="s">
        <v>19911</v>
      </c>
      <c r="C15173" s="74" t="s">
        <v>13650</v>
      </c>
      <c r="D15173" s="74" t="s">
        <v>13651</v>
      </c>
      <c r="E15173" s="75" t="s">
        <v>185</v>
      </c>
      <c r="F15173" s="74" t="s">
        <v>10238</v>
      </c>
      <c r="G15173" s="74" t="s">
        <v>10234</v>
      </c>
      <c r="H15173" s="82">
        <v>437</v>
      </c>
      <c r="I15173" s="113">
        <v>0.45</v>
      </c>
      <c r="J15173" s="114">
        <v>240.35000000000002</v>
      </c>
    </row>
    <row r="15174" spans="1:10">
      <c r="A15174" s="72">
        <v>15170</v>
      </c>
      <c r="B15174" s="74" t="s">
        <v>19911</v>
      </c>
      <c r="C15174" s="74" t="s">
        <v>18053</v>
      </c>
      <c r="D15174" s="74" t="s">
        <v>18054</v>
      </c>
      <c r="E15174" s="75" t="s">
        <v>185</v>
      </c>
      <c r="F15174" s="74" t="s">
        <v>10238</v>
      </c>
      <c r="G15174" s="74" t="s">
        <v>10234</v>
      </c>
      <c r="H15174" s="82">
        <v>498</v>
      </c>
      <c r="I15174" s="113">
        <v>0.45</v>
      </c>
      <c r="J15174" s="114">
        <v>273.90000000000003</v>
      </c>
    </row>
    <row r="15175" spans="1:10">
      <c r="A15175" s="72">
        <v>15171</v>
      </c>
      <c r="B15175" s="74" t="s">
        <v>19911</v>
      </c>
      <c r="C15175" s="74" t="s">
        <v>18169</v>
      </c>
      <c r="D15175" s="74" t="s">
        <v>18170</v>
      </c>
      <c r="E15175" s="75" t="s">
        <v>185</v>
      </c>
      <c r="F15175" s="74" t="s">
        <v>10238</v>
      </c>
      <c r="G15175" s="74" t="s">
        <v>10234</v>
      </c>
      <c r="H15175" s="82">
        <v>498</v>
      </c>
      <c r="I15175" s="113">
        <v>0.45</v>
      </c>
      <c r="J15175" s="114">
        <v>273.90000000000003</v>
      </c>
    </row>
    <row r="15176" spans="1:10">
      <c r="A15176" s="72">
        <v>15172</v>
      </c>
      <c r="B15176" s="74" t="s">
        <v>19911</v>
      </c>
      <c r="C15176" s="74" t="s">
        <v>18165</v>
      </c>
      <c r="D15176" s="74" t="s">
        <v>18166</v>
      </c>
      <c r="E15176" s="75" t="s">
        <v>185</v>
      </c>
      <c r="F15176" s="74" t="s">
        <v>10238</v>
      </c>
      <c r="G15176" s="74" t="s">
        <v>10234</v>
      </c>
      <c r="H15176" s="82">
        <v>498</v>
      </c>
      <c r="I15176" s="113">
        <v>0.45</v>
      </c>
      <c r="J15176" s="114">
        <v>273.90000000000003</v>
      </c>
    </row>
    <row r="15177" spans="1:10">
      <c r="A15177" s="72">
        <v>15173</v>
      </c>
      <c r="B15177" s="74" t="s">
        <v>19911</v>
      </c>
      <c r="C15177" s="74" t="s">
        <v>18161</v>
      </c>
      <c r="D15177" s="74" t="s">
        <v>18162</v>
      </c>
      <c r="E15177" s="75" t="s">
        <v>185</v>
      </c>
      <c r="F15177" s="74" t="s">
        <v>10238</v>
      </c>
      <c r="G15177" s="74" t="s">
        <v>10234</v>
      </c>
      <c r="H15177" s="82">
        <v>498</v>
      </c>
      <c r="I15177" s="113">
        <v>0.45</v>
      </c>
      <c r="J15177" s="114">
        <v>273.90000000000003</v>
      </c>
    </row>
    <row r="15178" spans="1:10">
      <c r="A15178" s="72">
        <v>15174</v>
      </c>
      <c r="B15178" s="74" t="s">
        <v>19911</v>
      </c>
      <c r="C15178" s="74" t="s">
        <v>18157</v>
      </c>
      <c r="D15178" s="74" t="s">
        <v>18158</v>
      </c>
      <c r="E15178" s="75" t="s">
        <v>185</v>
      </c>
      <c r="F15178" s="74" t="s">
        <v>10238</v>
      </c>
      <c r="G15178" s="74" t="s">
        <v>10234</v>
      </c>
      <c r="H15178" s="82">
        <v>498</v>
      </c>
      <c r="I15178" s="113">
        <v>0.45</v>
      </c>
      <c r="J15178" s="114">
        <v>273.90000000000003</v>
      </c>
    </row>
    <row r="15179" spans="1:10">
      <c r="A15179" s="72">
        <v>15175</v>
      </c>
      <c r="B15179" s="74" t="s">
        <v>19911</v>
      </c>
      <c r="C15179" s="74" t="s">
        <v>16238</v>
      </c>
      <c r="D15179" s="74" t="s">
        <v>16239</v>
      </c>
      <c r="E15179" s="75" t="s">
        <v>185</v>
      </c>
      <c r="F15179" s="74" t="s">
        <v>10238</v>
      </c>
      <c r="G15179" s="74" t="s">
        <v>10234</v>
      </c>
      <c r="H15179" s="82">
        <v>498</v>
      </c>
      <c r="I15179" s="113">
        <v>0.45</v>
      </c>
      <c r="J15179" s="114">
        <v>273.90000000000003</v>
      </c>
    </row>
    <row r="15180" spans="1:10">
      <c r="A15180" s="72">
        <v>15176</v>
      </c>
      <c r="B15180" s="74" t="s">
        <v>19911</v>
      </c>
      <c r="C15180" s="74" t="s">
        <v>18153</v>
      </c>
      <c r="D15180" s="74" t="s">
        <v>18154</v>
      </c>
      <c r="E15180" s="75" t="s">
        <v>185</v>
      </c>
      <c r="F15180" s="74" t="s">
        <v>10238</v>
      </c>
      <c r="G15180" s="74" t="s">
        <v>10234</v>
      </c>
      <c r="H15180" s="82">
        <v>559</v>
      </c>
      <c r="I15180" s="113">
        <v>0.45</v>
      </c>
      <c r="J15180" s="114">
        <v>307.45000000000005</v>
      </c>
    </row>
    <row r="15181" spans="1:10">
      <c r="A15181" s="72">
        <v>15177</v>
      </c>
      <c r="B15181" s="74" t="s">
        <v>19911</v>
      </c>
      <c r="C15181" s="74" t="s">
        <v>18149</v>
      </c>
      <c r="D15181" s="74" t="s">
        <v>18150</v>
      </c>
      <c r="E15181" s="75" t="s">
        <v>185</v>
      </c>
      <c r="F15181" s="74" t="s">
        <v>10238</v>
      </c>
      <c r="G15181" s="74" t="s">
        <v>10234</v>
      </c>
      <c r="H15181" s="82">
        <v>559</v>
      </c>
      <c r="I15181" s="113">
        <v>0.45</v>
      </c>
      <c r="J15181" s="114">
        <v>307.45000000000005</v>
      </c>
    </row>
    <row r="15182" spans="1:10">
      <c r="A15182" s="72">
        <v>15178</v>
      </c>
      <c r="B15182" s="74" t="s">
        <v>19911</v>
      </c>
      <c r="C15182" s="74" t="s">
        <v>18145</v>
      </c>
      <c r="D15182" s="74" t="s">
        <v>18146</v>
      </c>
      <c r="E15182" s="75" t="s">
        <v>185</v>
      </c>
      <c r="F15182" s="74" t="s">
        <v>10238</v>
      </c>
      <c r="G15182" s="74" t="s">
        <v>10234</v>
      </c>
      <c r="H15182" s="82">
        <v>559</v>
      </c>
      <c r="I15182" s="113">
        <v>0.45</v>
      </c>
      <c r="J15182" s="114">
        <v>307.45000000000005</v>
      </c>
    </row>
    <row r="15183" spans="1:10">
      <c r="A15183" s="72">
        <v>15179</v>
      </c>
      <c r="B15183" s="74" t="s">
        <v>19911</v>
      </c>
      <c r="C15183" s="74" t="s">
        <v>18141</v>
      </c>
      <c r="D15183" s="74" t="s">
        <v>18142</v>
      </c>
      <c r="E15183" s="75" t="s">
        <v>185</v>
      </c>
      <c r="F15183" s="74" t="s">
        <v>10238</v>
      </c>
      <c r="G15183" s="74" t="s">
        <v>10234</v>
      </c>
      <c r="H15183" s="82">
        <v>559</v>
      </c>
      <c r="I15183" s="113">
        <v>0.45</v>
      </c>
      <c r="J15183" s="114">
        <v>307.45000000000005</v>
      </c>
    </row>
    <row r="15184" spans="1:10">
      <c r="A15184" s="72">
        <v>15180</v>
      </c>
      <c r="B15184" s="74" t="s">
        <v>19911</v>
      </c>
      <c r="C15184" s="74" t="s">
        <v>18137</v>
      </c>
      <c r="D15184" s="74" t="s">
        <v>18138</v>
      </c>
      <c r="E15184" s="75" t="s">
        <v>185</v>
      </c>
      <c r="F15184" s="74" t="s">
        <v>10238</v>
      </c>
      <c r="G15184" s="74" t="s">
        <v>10234</v>
      </c>
      <c r="H15184" s="82">
        <v>559</v>
      </c>
      <c r="I15184" s="113">
        <v>0.45</v>
      </c>
      <c r="J15184" s="114">
        <v>307.45000000000005</v>
      </c>
    </row>
    <row r="15185" spans="1:10">
      <c r="A15185" s="72">
        <v>15181</v>
      </c>
      <c r="B15185" s="74" t="s">
        <v>19911</v>
      </c>
      <c r="C15185" s="74" t="s">
        <v>18133</v>
      </c>
      <c r="D15185" s="74" t="s">
        <v>18134</v>
      </c>
      <c r="E15185" s="75" t="s">
        <v>185</v>
      </c>
      <c r="F15185" s="74" t="s">
        <v>10238</v>
      </c>
      <c r="G15185" s="74" t="s">
        <v>10234</v>
      </c>
      <c r="H15185" s="82">
        <v>559</v>
      </c>
      <c r="I15185" s="113">
        <v>0.45</v>
      </c>
      <c r="J15185" s="114">
        <v>307.45000000000005</v>
      </c>
    </row>
    <row r="15186" spans="1:10">
      <c r="A15186" s="72">
        <v>15182</v>
      </c>
      <c r="B15186" s="74" t="s">
        <v>19911</v>
      </c>
      <c r="C15186" s="74" t="s">
        <v>16706</v>
      </c>
      <c r="D15186" s="74" t="s">
        <v>16707</v>
      </c>
      <c r="E15186" s="75" t="s">
        <v>185</v>
      </c>
      <c r="F15186" s="74" t="s">
        <v>10238</v>
      </c>
      <c r="G15186" s="74" t="s">
        <v>10234</v>
      </c>
      <c r="H15186" s="82">
        <v>559</v>
      </c>
      <c r="I15186" s="113">
        <v>0.45</v>
      </c>
      <c r="J15186" s="114">
        <v>307.45000000000005</v>
      </c>
    </row>
    <row r="15187" spans="1:10">
      <c r="A15187" s="72">
        <v>15183</v>
      </c>
      <c r="B15187" s="74" t="s">
        <v>19911</v>
      </c>
      <c r="C15187" s="74" t="s">
        <v>18129</v>
      </c>
      <c r="D15187" s="74" t="s">
        <v>18130</v>
      </c>
      <c r="E15187" s="75" t="s">
        <v>185</v>
      </c>
      <c r="F15187" s="74" t="s">
        <v>10238</v>
      </c>
      <c r="G15187" s="74" t="s">
        <v>10234</v>
      </c>
      <c r="H15187" s="82">
        <v>616</v>
      </c>
      <c r="I15187" s="113">
        <v>0.45</v>
      </c>
      <c r="J15187" s="114">
        <v>338.8</v>
      </c>
    </row>
    <row r="15188" spans="1:10">
      <c r="A15188" s="72">
        <v>15184</v>
      </c>
      <c r="B15188" s="74" t="s">
        <v>19911</v>
      </c>
      <c r="C15188" s="74" t="s">
        <v>18125</v>
      </c>
      <c r="D15188" s="74" t="s">
        <v>18126</v>
      </c>
      <c r="E15188" s="75" t="s">
        <v>185</v>
      </c>
      <c r="F15188" s="74" t="s">
        <v>10238</v>
      </c>
      <c r="G15188" s="74" t="s">
        <v>10234</v>
      </c>
      <c r="H15188" s="82">
        <v>616</v>
      </c>
      <c r="I15188" s="113">
        <v>0.45</v>
      </c>
      <c r="J15188" s="114">
        <v>338.8</v>
      </c>
    </row>
    <row r="15189" spans="1:10">
      <c r="A15189" s="72">
        <v>15185</v>
      </c>
      <c r="B15189" s="74" t="s">
        <v>19911</v>
      </c>
      <c r="C15189" s="74" t="s">
        <v>18121</v>
      </c>
      <c r="D15189" s="74" t="s">
        <v>18122</v>
      </c>
      <c r="E15189" s="75" t="s">
        <v>185</v>
      </c>
      <c r="F15189" s="74" t="s">
        <v>10238</v>
      </c>
      <c r="G15189" s="74" t="s">
        <v>10234</v>
      </c>
      <c r="H15189" s="82">
        <v>616</v>
      </c>
      <c r="I15189" s="113">
        <v>0.45</v>
      </c>
      <c r="J15189" s="114">
        <v>338.8</v>
      </c>
    </row>
    <row r="15190" spans="1:10">
      <c r="A15190" s="72">
        <v>15186</v>
      </c>
      <c r="B15190" s="74" t="s">
        <v>19911</v>
      </c>
      <c r="C15190" s="74" t="s">
        <v>18117</v>
      </c>
      <c r="D15190" s="74" t="s">
        <v>18118</v>
      </c>
      <c r="E15190" s="75" t="s">
        <v>185</v>
      </c>
      <c r="F15190" s="74" t="s">
        <v>10238</v>
      </c>
      <c r="G15190" s="74" t="s">
        <v>10234</v>
      </c>
      <c r="H15190" s="82">
        <v>616</v>
      </c>
      <c r="I15190" s="113">
        <v>0.45</v>
      </c>
      <c r="J15190" s="114">
        <v>338.8</v>
      </c>
    </row>
    <row r="15191" spans="1:10">
      <c r="A15191" s="72">
        <v>15187</v>
      </c>
      <c r="B15191" s="74" t="s">
        <v>19911</v>
      </c>
      <c r="C15191" s="74" t="s">
        <v>18113</v>
      </c>
      <c r="D15191" s="74" t="s">
        <v>18114</v>
      </c>
      <c r="E15191" s="75" t="s">
        <v>185</v>
      </c>
      <c r="F15191" s="74" t="s">
        <v>10238</v>
      </c>
      <c r="G15191" s="74" t="s">
        <v>10234</v>
      </c>
      <c r="H15191" s="82">
        <v>616</v>
      </c>
      <c r="I15191" s="113">
        <v>0.45</v>
      </c>
      <c r="J15191" s="114">
        <v>338.8</v>
      </c>
    </row>
    <row r="15192" spans="1:10">
      <c r="A15192" s="72">
        <v>15188</v>
      </c>
      <c r="B15192" s="74" t="s">
        <v>19911</v>
      </c>
      <c r="C15192" s="74" t="s">
        <v>18109</v>
      </c>
      <c r="D15192" s="74" t="s">
        <v>18110</v>
      </c>
      <c r="E15192" s="75" t="s">
        <v>185</v>
      </c>
      <c r="F15192" s="74" t="s">
        <v>10238</v>
      </c>
      <c r="G15192" s="74" t="s">
        <v>10234</v>
      </c>
      <c r="H15192" s="82">
        <v>616</v>
      </c>
      <c r="I15192" s="113">
        <v>0.45</v>
      </c>
      <c r="J15192" s="114">
        <v>338.8</v>
      </c>
    </row>
    <row r="15193" spans="1:10">
      <c r="A15193" s="72">
        <v>15189</v>
      </c>
      <c r="B15193" s="74" t="s">
        <v>19911</v>
      </c>
      <c r="C15193" s="74" t="s">
        <v>18105</v>
      </c>
      <c r="D15193" s="74" t="s">
        <v>18106</v>
      </c>
      <c r="E15193" s="75" t="s">
        <v>185</v>
      </c>
      <c r="F15193" s="74" t="s">
        <v>10238</v>
      </c>
      <c r="G15193" s="74" t="s">
        <v>10234</v>
      </c>
      <c r="H15193" s="82">
        <v>616</v>
      </c>
      <c r="I15193" s="113">
        <v>0.45</v>
      </c>
      <c r="J15193" s="114">
        <v>338.8</v>
      </c>
    </row>
    <row r="15194" spans="1:10">
      <c r="A15194" s="72">
        <v>15190</v>
      </c>
      <c r="B15194" s="74" t="s">
        <v>19911</v>
      </c>
      <c r="C15194" s="74" t="s">
        <v>13658</v>
      </c>
      <c r="D15194" s="74" t="s">
        <v>13659</v>
      </c>
      <c r="E15194" s="75" t="s">
        <v>185</v>
      </c>
      <c r="F15194" s="74" t="s">
        <v>10238</v>
      </c>
      <c r="G15194" s="74" t="s">
        <v>10234</v>
      </c>
      <c r="H15194" s="82">
        <v>616</v>
      </c>
      <c r="I15194" s="113">
        <v>0.45</v>
      </c>
      <c r="J15194" s="114">
        <v>338.8</v>
      </c>
    </row>
    <row r="15195" spans="1:10">
      <c r="A15195" s="72">
        <v>15191</v>
      </c>
      <c r="B15195" s="74" t="s">
        <v>19911</v>
      </c>
      <c r="C15195" s="74" t="s">
        <v>18101</v>
      </c>
      <c r="D15195" s="74" t="s">
        <v>18102</v>
      </c>
      <c r="E15195" s="75" t="s">
        <v>185</v>
      </c>
      <c r="F15195" s="74" t="s">
        <v>10238</v>
      </c>
      <c r="G15195" s="74" t="s">
        <v>10234</v>
      </c>
      <c r="H15195" s="82">
        <v>646</v>
      </c>
      <c r="I15195" s="113">
        <v>0.45</v>
      </c>
      <c r="J15195" s="114">
        <v>355.3</v>
      </c>
    </row>
    <row r="15196" spans="1:10">
      <c r="A15196" s="72">
        <v>15192</v>
      </c>
      <c r="B15196" s="74" t="s">
        <v>19911</v>
      </c>
      <c r="C15196" s="74" t="s">
        <v>18097</v>
      </c>
      <c r="D15196" s="74" t="s">
        <v>18098</v>
      </c>
      <c r="E15196" s="75" t="s">
        <v>185</v>
      </c>
      <c r="F15196" s="74" t="s">
        <v>10238</v>
      </c>
      <c r="G15196" s="74" t="s">
        <v>10234</v>
      </c>
      <c r="H15196" s="82">
        <v>646</v>
      </c>
      <c r="I15196" s="113">
        <v>0.45</v>
      </c>
      <c r="J15196" s="114">
        <v>355.3</v>
      </c>
    </row>
    <row r="15197" spans="1:10">
      <c r="A15197" s="72">
        <v>15193</v>
      </c>
      <c r="B15197" s="74" t="s">
        <v>19911</v>
      </c>
      <c r="C15197" s="74" t="s">
        <v>12062</v>
      </c>
      <c r="D15197" s="74" t="s">
        <v>12063</v>
      </c>
      <c r="E15197" s="75" t="s">
        <v>185</v>
      </c>
      <c r="F15197" s="74" t="s">
        <v>10238</v>
      </c>
      <c r="G15197" s="74" t="s">
        <v>10234</v>
      </c>
      <c r="H15197" s="82">
        <v>528</v>
      </c>
      <c r="I15197" s="113">
        <v>0.45</v>
      </c>
      <c r="J15197" s="114">
        <v>290.40000000000003</v>
      </c>
    </row>
    <row r="15198" spans="1:10">
      <c r="A15198" s="72">
        <v>15194</v>
      </c>
      <c r="B15198" s="74" t="s">
        <v>19911</v>
      </c>
      <c r="C15198" s="74" t="s">
        <v>18051</v>
      </c>
      <c r="D15198" s="74" t="s">
        <v>18052</v>
      </c>
      <c r="E15198" s="75" t="s">
        <v>185</v>
      </c>
      <c r="F15198" s="74" t="s">
        <v>10238</v>
      </c>
      <c r="G15198" s="74" t="s">
        <v>10234</v>
      </c>
      <c r="H15198" s="82">
        <v>588</v>
      </c>
      <c r="I15198" s="113">
        <v>0.45</v>
      </c>
      <c r="J15198" s="114">
        <v>323.40000000000003</v>
      </c>
    </row>
    <row r="15199" spans="1:10">
      <c r="A15199" s="72">
        <v>15195</v>
      </c>
      <c r="B15199" s="74" t="s">
        <v>19911</v>
      </c>
      <c r="C15199" s="74" t="s">
        <v>18167</v>
      </c>
      <c r="D15199" s="74" t="s">
        <v>18168</v>
      </c>
      <c r="E15199" s="75" t="s">
        <v>185</v>
      </c>
      <c r="F15199" s="74" t="s">
        <v>10238</v>
      </c>
      <c r="G15199" s="74" t="s">
        <v>10234</v>
      </c>
      <c r="H15199" s="82">
        <v>588</v>
      </c>
      <c r="I15199" s="113">
        <v>0.45</v>
      </c>
      <c r="J15199" s="114">
        <v>323.40000000000003</v>
      </c>
    </row>
    <row r="15200" spans="1:10">
      <c r="A15200" s="72">
        <v>15196</v>
      </c>
      <c r="B15200" s="74" t="s">
        <v>19911</v>
      </c>
      <c r="C15200" s="74" t="s">
        <v>18163</v>
      </c>
      <c r="D15200" s="74" t="s">
        <v>18164</v>
      </c>
      <c r="E15200" s="75" t="s">
        <v>185</v>
      </c>
      <c r="F15200" s="74" t="s">
        <v>10238</v>
      </c>
      <c r="G15200" s="74" t="s">
        <v>10234</v>
      </c>
      <c r="H15200" s="82">
        <v>566</v>
      </c>
      <c r="I15200" s="113">
        <v>0.45</v>
      </c>
      <c r="J15200" s="114">
        <v>311.3</v>
      </c>
    </row>
    <row r="15201" spans="1:10">
      <c r="A15201" s="72">
        <v>15197</v>
      </c>
      <c r="B15201" s="74" t="s">
        <v>19911</v>
      </c>
      <c r="C15201" s="74" t="s">
        <v>18159</v>
      </c>
      <c r="D15201" s="74" t="s">
        <v>18160</v>
      </c>
      <c r="E15201" s="75" t="s">
        <v>185</v>
      </c>
      <c r="F15201" s="74" t="s">
        <v>10238</v>
      </c>
      <c r="G15201" s="74" t="s">
        <v>10234</v>
      </c>
      <c r="H15201" s="82">
        <v>588</v>
      </c>
      <c r="I15201" s="113">
        <v>0.45</v>
      </c>
      <c r="J15201" s="114">
        <v>323.40000000000003</v>
      </c>
    </row>
    <row r="15202" spans="1:10">
      <c r="A15202" s="72">
        <v>15198</v>
      </c>
      <c r="B15202" s="74" t="s">
        <v>19911</v>
      </c>
      <c r="C15202" s="74" t="s">
        <v>18155</v>
      </c>
      <c r="D15202" s="74" t="s">
        <v>18156</v>
      </c>
      <c r="E15202" s="75" t="s">
        <v>185</v>
      </c>
      <c r="F15202" s="74" t="s">
        <v>10238</v>
      </c>
      <c r="G15202" s="74" t="s">
        <v>10234</v>
      </c>
      <c r="H15202" s="82">
        <v>588</v>
      </c>
      <c r="I15202" s="113">
        <v>0.45</v>
      </c>
      <c r="J15202" s="114">
        <v>323.40000000000003</v>
      </c>
    </row>
    <row r="15203" spans="1:10">
      <c r="A15203" s="72">
        <v>15199</v>
      </c>
      <c r="B15203" s="74" t="s">
        <v>19911</v>
      </c>
      <c r="C15203" s="74" t="s">
        <v>14367</v>
      </c>
      <c r="D15203" s="74" t="s">
        <v>14368</v>
      </c>
      <c r="E15203" s="75" t="s">
        <v>185</v>
      </c>
      <c r="F15203" s="74" t="s">
        <v>10238</v>
      </c>
      <c r="G15203" s="74" t="s">
        <v>10234</v>
      </c>
      <c r="H15203" s="82">
        <v>588</v>
      </c>
      <c r="I15203" s="113">
        <v>0.45</v>
      </c>
      <c r="J15203" s="114">
        <v>323.40000000000003</v>
      </c>
    </row>
    <row r="15204" spans="1:10">
      <c r="A15204" s="72">
        <v>15200</v>
      </c>
      <c r="B15204" s="74" t="s">
        <v>19911</v>
      </c>
      <c r="C15204" s="74" t="s">
        <v>18151</v>
      </c>
      <c r="D15204" s="74" t="s">
        <v>18152</v>
      </c>
      <c r="E15204" s="75" t="s">
        <v>185</v>
      </c>
      <c r="F15204" s="74" t="s">
        <v>10238</v>
      </c>
      <c r="G15204" s="74" t="s">
        <v>10234</v>
      </c>
      <c r="H15204" s="82">
        <v>650</v>
      </c>
      <c r="I15204" s="113">
        <v>0.45</v>
      </c>
      <c r="J15204" s="114">
        <v>357.50000000000006</v>
      </c>
    </row>
    <row r="15205" spans="1:10">
      <c r="A15205" s="72">
        <v>15201</v>
      </c>
      <c r="B15205" s="74" t="s">
        <v>19911</v>
      </c>
      <c r="C15205" s="74" t="s">
        <v>18147</v>
      </c>
      <c r="D15205" s="74" t="s">
        <v>18148</v>
      </c>
      <c r="E15205" s="75" t="s">
        <v>185</v>
      </c>
      <c r="F15205" s="74" t="s">
        <v>10238</v>
      </c>
      <c r="G15205" s="74" t="s">
        <v>10234</v>
      </c>
      <c r="H15205" s="82">
        <v>650</v>
      </c>
      <c r="I15205" s="113">
        <v>0.45</v>
      </c>
      <c r="J15205" s="114">
        <v>357.50000000000006</v>
      </c>
    </row>
    <row r="15206" spans="1:10">
      <c r="A15206" s="72">
        <v>15202</v>
      </c>
      <c r="B15206" s="74" t="s">
        <v>19911</v>
      </c>
      <c r="C15206" s="74" t="s">
        <v>18143</v>
      </c>
      <c r="D15206" s="74" t="s">
        <v>18144</v>
      </c>
      <c r="E15206" s="75" t="s">
        <v>185</v>
      </c>
      <c r="F15206" s="74" t="s">
        <v>10238</v>
      </c>
      <c r="G15206" s="74" t="s">
        <v>10234</v>
      </c>
      <c r="H15206" s="82">
        <v>650</v>
      </c>
      <c r="I15206" s="113">
        <v>0.45</v>
      </c>
      <c r="J15206" s="114">
        <v>357.50000000000006</v>
      </c>
    </row>
    <row r="15207" spans="1:10">
      <c r="A15207" s="72">
        <v>15203</v>
      </c>
      <c r="B15207" s="74" t="s">
        <v>19911</v>
      </c>
      <c r="C15207" s="74" t="s">
        <v>18139</v>
      </c>
      <c r="D15207" s="74" t="s">
        <v>18140</v>
      </c>
      <c r="E15207" s="75" t="s">
        <v>185</v>
      </c>
      <c r="F15207" s="74" t="s">
        <v>10238</v>
      </c>
      <c r="G15207" s="74" t="s">
        <v>10234</v>
      </c>
      <c r="H15207" s="82">
        <v>650</v>
      </c>
      <c r="I15207" s="113">
        <v>0.45</v>
      </c>
      <c r="J15207" s="114">
        <v>357.50000000000006</v>
      </c>
    </row>
    <row r="15208" spans="1:10">
      <c r="A15208" s="72">
        <v>15204</v>
      </c>
      <c r="B15208" s="74" t="s">
        <v>19911</v>
      </c>
      <c r="C15208" s="74" t="s">
        <v>18135</v>
      </c>
      <c r="D15208" s="74" t="s">
        <v>18136</v>
      </c>
      <c r="E15208" s="75" t="s">
        <v>185</v>
      </c>
      <c r="F15208" s="74" t="s">
        <v>10238</v>
      </c>
      <c r="G15208" s="74" t="s">
        <v>10234</v>
      </c>
      <c r="H15208" s="82">
        <v>650</v>
      </c>
      <c r="I15208" s="113">
        <v>0.45</v>
      </c>
      <c r="J15208" s="114">
        <v>357.50000000000006</v>
      </c>
    </row>
    <row r="15209" spans="1:10">
      <c r="A15209" s="72">
        <v>15205</v>
      </c>
      <c r="B15209" s="74" t="s">
        <v>19911</v>
      </c>
      <c r="C15209" s="74" t="s">
        <v>18131</v>
      </c>
      <c r="D15209" s="74" t="s">
        <v>18132</v>
      </c>
      <c r="E15209" s="75" t="s">
        <v>185</v>
      </c>
      <c r="F15209" s="74" t="s">
        <v>10238</v>
      </c>
      <c r="G15209" s="74" t="s">
        <v>10234</v>
      </c>
      <c r="H15209" s="82">
        <v>650</v>
      </c>
      <c r="I15209" s="113">
        <v>0.45</v>
      </c>
      <c r="J15209" s="114">
        <v>357.50000000000006</v>
      </c>
    </row>
    <row r="15210" spans="1:10">
      <c r="A15210" s="72">
        <v>15206</v>
      </c>
      <c r="B15210" s="74" t="s">
        <v>19911</v>
      </c>
      <c r="C15210" s="74" t="s">
        <v>15916</v>
      </c>
      <c r="D15210" s="74" t="s">
        <v>15917</v>
      </c>
      <c r="E15210" s="75" t="s">
        <v>185</v>
      </c>
      <c r="F15210" s="74" t="s">
        <v>10238</v>
      </c>
      <c r="G15210" s="74" t="s">
        <v>10234</v>
      </c>
      <c r="H15210" s="82">
        <v>650</v>
      </c>
      <c r="I15210" s="113">
        <v>0.45</v>
      </c>
      <c r="J15210" s="114">
        <v>357.50000000000006</v>
      </c>
    </row>
    <row r="15211" spans="1:10">
      <c r="A15211" s="72">
        <v>15207</v>
      </c>
      <c r="B15211" s="74" t="s">
        <v>19911</v>
      </c>
      <c r="C15211" s="74" t="s">
        <v>18127</v>
      </c>
      <c r="D15211" s="74" t="s">
        <v>18128</v>
      </c>
      <c r="E15211" s="75" t="s">
        <v>185</v>
      </c>
      <c r="F15211" s="74" t="s">
        <v>10238</v>
      </c>
      <c r="G15211" s="74" t="s">
        <v>10234</v>
      </c>
      <c r="H15211" s="82">
        <v>705</v>
      </c>
      <c r="I15211" s="113">
        <v>0.45</v>
      </c>
      <c r="J15211" s="114">
        <v>387.75000000000006</v>
      </c>
    </row>
    <row r="15212" spans="1:10">
      <c r="A15212" s="72">
        <v>15208</v>
      </c>
      <c r="B15212" s="74" t="s">
        <v>19911</v>
      </c>
      <c r="C15212" s="74" t="s">
        <v>18123</v>
      </c>
      <c r="D15212" s="74" t="s">
        <v>18124</v>
      </c>
      <c r="E15212" s="75" t="s">
        <v>185</v>
      </c>
      <c r="F15212" s="74" t="s">
        <v>10238</v>
      </c>
      <c r="G15212" s="74" t="s">
        <v>10234</v>
      </c>
      <c r="H15212" s="82">
        <v>705</v>
      </c>
      <c r="I15212" s="113">
        <v>0.45</v>
      </c>
      <c r="J15212" s="114">
        <v>387.75000000000006</v>
      </c>
    </row>
    <row r="15213" spans="1:10">
      <c r="A15213" s="72">
        <v>15209</v>
      </c>
      <c r="B15213" s="74" t="s">
        <v>19911</v>
      </c>
      <c r="C15213" s="74" t="s">
        <v>18119</v>
      </c>
      <c r="D15213" s="74" t="s">
        <v>18120</v>
      </c>
      <c r="E15213" s="75" t="s">
        <v>185</v>
      </c>
      <c r="F15213" s="74" t="s">
        <v>10238</v>
      </c>
      <c r="G15213" s="74" t="s">
        <v>10234</v>
      </c>
      <c r="H15213" s="82">
        <v>705</v>
      </c>
      <c r="I15213" s="113">
        <v>0.45</v>
      </c>
      <c r="J15213" s="114">
        <v>387.75000000000006</v>
      </c>
    </row>
    <row r="15214" spans="1:10">
      <c r="A15214" s="72">
        <v>15210</v>
      </c>
      <c r="B15214" s="74" t="s">
        <v>19911</v>
      </c>
      <c r="C15214" s="74" t="s">
        <v>18115</v>
      </c>
      <c r="D15214" s="74" t="s">
        <v>18116</v>
      </c>
      <c r="E15214" s="75" t="s">
        <v>185</v>
      </c>
      <c r="F15214" s="74" t="s">
        <v>10238</v>
      </c>
      <c r="G15214" s="74" t="s">
        <v>10234</v>
      </c>
      <c r="H15214" s="82">
        <v>705</v>
      </c>
      <c r="I15214" s="113">
        <v>0.45</v>
      </c>
      <c r="J15214" s="114">
        <v>387.75000000000006</v>
      </c>
    </row>
    <row r="15215" spans="1:10">
      <c r="A15215" s="72">
        <v>15211</v>
      </c>
      <c r="B15215" s="74" t="s">
        <v>19911</v>
      </c>
      <c r="C15215" s="74" t="s">
        <v>18111</v>
      </c>
      <c r="D15215" s="74" t="s">
        <v>18112</v>
      </c>
      <c r="E15215" s="75" t="s">
        <v>185</v>
      </c>
      <c r="F15215" s="74" t="s">
        <v>10238</v>
      </c>
      <c r="G15215" s="74" t="s">
        <v>10234</v>
      </c>
      <c r="H15215" s="82">
        <v>705</v>
      </c>
      <c r="I15215" s="113">
        <v>0.45</v>
      </c>
      <c r="J15215" s="114">
        <v>387.75000000000006</v>
      </c>
    </row>
    <row r="15216" spans="1:10">
      <c r="A15216" s="72">
        <v>15212</v>
      </c>
      <c r="B15216" s="74" t="s">
        <v>19911</v>
      </c>
      <c r="C15216" s="74" t="s">
        <v>18107</v>
      </c>
      <c r="D15216" s="74" t="s">
        <v>18108</v>
      </c>
      <c r="E15216" s="75" t="s">
        <v>185</v>
      </c>
      <c r="F15216" s="74" t="s">
        <v>10238</v>
      </c>
      <c r="G15216" s="74" t="s">
        <v>10234</v>
      </c>
      <c r="H15216" s="82">
        <v>660</v>
      </c>
      <c r="I15216" s="113">
        <v>0.45</v>
      </c>
      <c r="J15216" s="114">
        <v>363.00000000000006</v>
      </c>
    </row>
    <row r="15217" spans="1:10">
      <c r="A15217" s="72">
        <v>15213</v>
      </c>
      <c r="B15217" s="74" t="s">
        <v>19911</v>
      </c>
      <c r="C15217" s="74" t="s">
        <v>18103</v>
      </c>
      <c r="D15217" s="74" t="s">
        <v>18104</v>
      </c>
      <c r="E15217" s="75" t="s">
        <v>185</v>
      </c>
      <c r="F15217" s="74" t="s">
        <v>10238</v>
      </c>
      <c r="G15217" s="74" t="s">
        <v>10234</v>
      </c>
      <c r="H15217" s="82">
        <v>705</v>
      </c>
      <c r="I15217" s="113">
        <v>0.45</v>
      </c>
      <c r="J15217" s="114">
        <v>387.75000000000006</v>
      </c>
    </row>
    <row r="15218" spans="1:10">
      <c r="A15218" s="72">
        <v>15214</v>
      </c>
      <c r="B15218" s="74" t="s">
        <v>19911</v>
      </c>
      <c r="C15218" s="74" t="s">
        <v>13656</v>
      </c>
      <c r="D15218" s="74" t="s">
        <v>13657</v>
      </c>
      <c r="E15218" s="75" t="s">
        <v>185</v>
      </c>
      <c r="F15218" s="74" t="s">
        <v>10238</v>
      </c>
      <c r="G15218" s="74" t="s">
        <v>10234</v>
      </c>
      <c r="H15218" s="82">
        <v>705</v>
      </c>
      <c r="I15218" s="113">
        <v>0.45</v>
      </c>
      <c r="J15218" s="114">
        <v>387.75000000000006</v>
      </c>
    </row>
    <row r="15219" spans="1:10">
      <c r="A15219" s="72">
        <v>15215</v>
      </c>
      <c r="B15219" s="74" t="s">
        <v>19911</v>
      </c>
      <c r="C15219" s="74" t="s">
        <v>18099</v>
      </c>
      <c r="D15219" s="74" t="s">
        <v>18100</v>
      </c>
      <c r="E15219" s="75" t="s">
        <v>185</v>
      </c>
      <c r="F15219" s="74" t="s">
        <v>10238</v>
      </c>
      <c r="G15219" s="74" t="s">
        <v>10234</v>
      </c>
      <c r="H15219" s="82">
        <v>737</v>
      </c>
      <c r="I15219" s="113">
        <v>0.45</v>
      </c>
      <c r="J15219" s="114">
        <v>405.35</v>
      </c>
    </row>
    <row r="15220" spans="1:10">
      <c r="A15220" s="72">
        <v>15216</v>
      </c>
      <c r="B15220" s="74" t="s">
        <v>19911</v>
      </c>
      <c r="C15220" s="74" t="s">
        <v>18095</v>
      </c>
      <c r="D15220" s="74" t="s">
        <v>18096</v>
      </c>
      <c r="E15220" s="75" t="s">
        <v>185</v>
      </c>
      <c r="F15220" s="74" t="s">
        <v>10238</v>
      </c>
      <c r="G15220" s="74" t="s">
        <v>10234</v>
      </c>
      <c r="H15220" s="82">
        <v>737</v>
      </c>
      <c r="I15220" s="113">
        <v>0.45</v>
      </c>
      <c r="J15220" s="114">
        <v>405.35</v>
      </c>
    </row>
    <row r="15221" spans="1:10">
      <c r="A15221" s="72">
        <v>15217</v>
      </c>
      <c r="B15221" s="74" t="s">
        <v>19911</v>
      </c>
      <c r="C15221" s="74" t="s">
        <v>11337</v>
      </c>
      <c r="D15221" s="74" t="s">
        <v>11338</v>
      </c>
      <c r="E15221" s="75" t="s">
        <v>185</v>
      </c>
      <c r="F15221" s="74" t="s">
        <v>10301</v>
      </c>
      <c r="G15221" s="74" t="s">
        <v>10234</v>
      </c>
      <c r="H15221" s="82">
        <v>75</v>
      </c>
      <c r="I15221" s="113">
        <v>0.45</v>
      </c>
      <c r="J15221" s="114">
        <v>41.25</v>
      </c>
    </row>
    <row r="15222" spans="1:10">
      <c r="A15222" s="72">
        <v>15218</v>
      </c>
      <c r="B15222" s="74" t="s">
        <v>19911</v>
      </c>
      <c r="C15222" s="74" t="s">
        <v>11331</v>
      </c>
      <c r="D15222" s="74" t="s">
        <v>11332</v>
      </c>
      <c r="E15222" s="75" t="s">
        <v>185</v>
      </c>
      <c r="F15222" s="74" t="s">
        <v>10301</v>
      </c>
      <c r="G15222" s="74" t="s">
        <v>10234</v>
      </c>
      <c r="H15222" s="82">
        <v>95</v>
      </c>
      <c r="I15222" s="113">
        <v>0.45</v>
      </c>
      <c r="J15222" s="114">
        <v>52.250000000000007</v>
      </c>
    </row>
    <row r="15223" spans="1:10">
      <c r="A15223" s="72">
        <v>15219</v>
      </c>
      <c r="B15223" s="74" t="s">
        <v>19911</v>
      </c>
      <c r="C15223" s="74" t="s">
        <v>11333</v>
      </c>
      <c r="D15223" s="74" t="s">
        <v>11334</v>
      </c>
      <c r="E15223" s="75" t="s">
        <v>185</v>
      </c>
      <c r="F15223" s="74" t="s">
        <v>10301</v>
      </c>
      <c r="G15223" s="74" t="s">
        <v>10234</v>
      </c>
      <c r="H15223" s="82">
        <v>84</v>
      </c>
      <c r="I15223" s="113">
        <v>0.45</v>
      </c>
      <c r="J15223" s="114">
        <v>46.2</v>
      </c>
    </row>
    <row r="15224" spans="1:10">
      <c r="A15224" s="72">
        <v>15220</v>
      </c>
      <c r="B15224" s="74" t="s">
        <v>19911</v>
      </c>
      <c r="C15224" s="74" t="s">
        <v>11325</v>
      </c>
      <c r="D15224" s="74" t="s">
        <v>11326</v>
      </c>
      <c r="E15224" s="75" t="s">
        <v>185</v>
      </c>
      <c r="F15224" s="74" t="s">
        <v>10301</v>
      </c>
      <c r="G15224" s="74" t="s">
        <v>10234</v>
      </c>
      <c r="H15224" s="82">
        <v>103</v>
      </c>
      <c r="I15224" s="113">
        <v>0.45</v>
      </c>
      <c r="J15224" s="114">
        <v>56.650000000000006</v>
      </c>
    </row>
    <row r="15225" spans="1:10">
      <c r="A15225" s="72">
        <v>15221</v>
      </c>
      <c r="B15225" s="74" t="s">
        <v>19911</v>
      </c>
      <c r="C15225" s="74" t="s">
        <v>11321</v>
      </c>
      <c r="D15225" s="74" t="s">
        <v>11322</v>
      </c>
      <c r="E15225" s="75" t="s">
        <v>185</v>
      </c>
      <c r="F15225" s="74" t="s">
        <v>10301</v>
      </c>
      <c r="G15225" s="74" t="s">
        <v>10234</v>
      </c>
      <c r="H15225" s="82">
        <v>116</v>
      </c>
      <c r="I15225" s="113">
        <v>0.45</v>
      </c>
      <c r="J15225" s="114">
        <v>63.800000000000004</v>
      </c>
    </row>
    <row r="15226" spans="1:10">
      <c r="A15226" s="72">
        <v>15222</v>
      </c>
      <c r="B15226" s="74" t="s">
        <v>19911</v>
      </c>
      <c r="C15226" s="74" t="s">
        <v>11327</v>
      </c>
      <c r="D15226" s="74" t="s">
        <v>11328</v>
      </c>
      <c r="E15226" s="75" t="s">
        <v>185</v>
      </c>
      <c r="F15226" s="74" t="s">
        <v>10301</v>
      </c>
      <c r="G15226" s="74" t="s">
        <v>10234</v>
      </c>
      <c r="H15226" s="82">
        <v>95</v>
      </c>
      <c r="I15226" s="113">
        <v>0.45</v>
      </c>
      <c r="J15226" s="114">
        <v>52.250000000000007</v>
      </c>
    </row>
    <row r="15227" spans="1:10">
      <c r="A15227" s="72">
        <v>15223</v>
      </c>
      <c r="B15227" s="74" t="s">
        <v>19911</v>
      </c>
      <c r="C15227" s="74" t="s">
        <v>11323</v>
      </c>
      <c r="D15227" s="74" t="s">
        <v>11324</v>
      </c>
      <c r="E15227" s="75" t="s">
        <v>185</v>
      </c>
      <c r="F15227" s="74" t="s">
        <v>10301</v>
      </c>
      <c r="G15227" s="74" t="s">
        <v>10234</v>
      </c>
      <c r="H15227" s="82">
        <v>159</v>
      </c>
      <c r="I15227" s="113">
        <v>0.45</v>
      </c>
      <c r="J15227" s="114">
        <v>87.45</v>
      </c>
    </row>
    <row r="15228" spans="1:10">
      <c r="A15228" s="72">
        <v>15224</v>
      </c>
      <c r="B15228" s="74" t="s">
        <v>19911</v>
      </c>
      <c r="C15228" s="74" t="s">
        <v>11329</v>
      </c>
      <c r="D15228" s="74" t="s">
        <v>11330</v>
      </c>
      <c r="E15228" s="75" t="s">
        <v>185</v>
      </c>
      <c r="F15228" s="74" t="s">
        <v>10301</v>
      </c>
      <c r="G15228" s="74" t="s">
        <v>10234</v>
      </c>
      <c r="H15228" s="82">
        <v>106</v>
      </c>
      <c r="I15228" s="113">
        <v>0.45</v>
      </c>
      <c r="J15228" s="114">
        <v>58.300000000000004</v>
      </c>
    </row>
    <row r="15229" spans="1:10">
      <c r="A15229" s="72">
        <v>15225</v>
      </c>
      <c r="B15229" s="74" t="s">
        <v>19911</v>
      </c>
      <c r="C15229" s="74" t="s">
        <v>11345</v>
      </c>
      <c r="D15229" s="74" t="s">
        <v>11346</v>
      </c>
      <c r="E15229" s="75" t="s">
        <v>185</v>
      </c>
      <c r="F15229" s="74" t="s">
        <v>10301</v>
      </c>
      <c r="G15229" s="74" t="s">
        <v>10234</v>
      </c>
      <c r="H15229" s="82">
        <v>106</v>
      </c>
      <c r="I15229" s="113">
        <v>0.45</v>
      </c>
      <c r="J15229" s="114">
        <v>58.300000000000004</v>
      </c>
    </row>
    <row r="15230" spans="1:10">
      <c r="A15230" s="72">
        <v>15226</v>
      </c>
      <c r="B15230" s="74" t="s">
        <v>19911</v>
      </c>
      <c r="C15230" s="74" t="s">
        <v>11339</v>
      </c>
      <c r="D15230" s="74" t="s">
        <v>11340</v>
      </c>
      <c r="E15230" s="75" t="s">
        <v>185</v>
      </c>
      <c r="F15230" s="74" t="s">
        <v>10301</v>
      </c>
      <c r="G15230" s="74" t="s">
        <v>10234</v>
      </c>
      <c r="H15230" s="82">
        <v>127</v>
      </c>
      <c r="I15230" s="113">
        <v>0.45</v>
      </c>
      <c r="J15230" s="114">
        <v>69.850000000000009</v>
      </c>
    </row>
    <row r="15231" spans="1:10">
      <c r="A15231" s="72">
        <v>15227</v>
      </c>
      <c r="B15231" s="74" t="s">
        <v>19911</v>
      </c>
      <c r="C15231" s="74" t="s">
        <v>11341</v>
      </c>
      <c r="D15231" s="74" t="s">
        <v>11342</v>
      </c>
      <c r="E15231" s="75" t="s">
        <v>185</v>
      </c>
      <c r="F15231" s="74" t="s">
        <v>10301</v>
      </c>
      <c r="G15231" s="74" t="s">
        <v>10234</v>
      </c>
      <c r="H15231" s="82">
        <v>522</v>
      </c>
      <c r="I15231" s="113">
        <v>0.45</v>
      </c>
      <c r="J15231" s="114">
        <v>287.10000000000002</v>
      </c>
    </row>
    <row r="15232" spans="1:10">
      <c r="A15232" s="72">
        <v>15228</v>
      </c>
      <c r="B15232" s="74" t="s">
        <v>19911</v>
      </c>
      <c r="C15232" s="74" t="s">
        <v>11343</v>
      </c>
      <c r="D15232" s="74" t="s">
        <v>11344</v>
      </c>
      <c r="E15232" s="75" t="s">
        <v>185</v>
      </c>
      <c r="F15232" s="74" t="s">
        <v>10301</v>
      </c>
      <c r="G15232" s="74" t="s">
        <v>10234</v>
      </c>
      <c r="H15232" s="82">
        <v>522</v>
      </c>
      <c r="I15232" s="113">
        <v>0.45</v>
      </c>
      <c r="J15232" s="114">
        <v>287.10000000000002</v>
      </c>
    </row>
    <row r="15233" spans="1:10">
      <c r="A15233" s="72">
        <v>15229</v>
      </c>
      <c r="B15233" s="74" t="s">
        <v>19911</v>
      </c>
      <c r="C15233" s="74" t="s">
        <v>16183</v>
      </c>
      <c r="D15233" s="74" t="s">
        <v>16184</v>
      </c>
      <c r="E15233" s="75" t="s">
        <v>185</v>
      </c>
      <c r="F15233" s="74" t="s">
        <v>10296</v>
      </c>
      <c r="G15233" s="74" t="s">
        <v>10234</v>
      </c>
      <c r="H15233" s="82">
        <v>22</v>
      </c>
      <c r="I15233" s="113">
        <v>0.45</v>
      </c>
      <c r="J15233" s="114">
        <v>12.100000000000001</v>
      </c>
    </row>
    <row r="15234" spans="1:10">
      <c r="A15234" s="72">
        <v>15230</v>
      </c>
      <c r="B15234" s="74" t="s">
        <v>19911</v>
      </c>
      <c r="C15234" s="74" t="s">
        <v>16181</v>
      </c>
      <c r="D15234" s="74" t="s">
        <v>16182</v>
      </c>
      <c r="E15234" s="75" t="s">
        <v>185</v>
      </c>
      <c r="F15234" s="74" t="s">
        <v>10296</v>
      </c>
      <c r="G15234" s="74" t="s">
        <v>10234</v>
      </c>
      <c r="H15234" s="82">
        <v>22</v>
      </c>
      <c r="I15234" s="113">
        <v>0.45</v>
      </c>
      <c r="J15234" s="114">
        <v>12.100000000000001</v>
      </c>
    </row>
    <row r="15235" spans="1:10">
      <c r="A15235" s="72">
        <v>15231</v>
      </c>
      <c r="B15235" s="74" t="s">
        <v>19911</v>
      </c>
      <c r="C15235" s="74" t="s">
        <v>19767</v>
      </c>
      <c r="D15235" s="74" t="s">
        <v>19768</v>
      </c>
      <c r="E15235" s="75" t="s">
        <v>185</v>
      </c>
      <c r="F15235" s="74" t="s">
        <v>10296</v>
      </c>
      <c r="G15235" s="74" t="s">
        <v>10234</v>
      </c>
      <c r="H15235" s="82">
        <v>22</v>
      </c>
      <c r="I15235" s="113">
        <v>0.45</v>
      </c>
      <c r="J15235" s="114">
        <v>12.100000000000001</v>
      </c>
    </row>
    <row r="15236" spans="1:10">
      <c r="A15236" s="72">
        <v>15232</v>
      </c>
      <c r="B15236" s="74" t="s">
        <v>19911</v>
      </c>
      <c r="C15236" s="74" t="s">
        <v>16177</v>
      </c>
      <c r="D15236" s="74" t="s">
        <v>16178</v>
      </c>
      <c r="E15236" s="75" t="s">
        <v>185</v>
      </c>
      <c r="F15236" s="74" t="s">
        <v>10296</v>
      </c>
      <c r="G15236" s="74" t="s">
        <v>10234</v>
      </c>
      <c r="H15236" s="82">
        <v>22</v>
      </c>
      <c r="I15236" s="113">
        <v>0.45</v>
      </c>
      <c r="J15236" s="114">
        <v>12.100000000000001</v>
      </c>
    </row>
    <row r="15237" spans="1:10">
      <c r="A15237" s="72">
        <v>15233</v>
      </c>
      <c r="B15237" s="74" t="s">
        <v>19911</v>
      </c>
      <c r="C15237" s="74" t="s">
        <v>13690</v>
      </c>
      <c r="D15237" s="74" t="s">
        <v>13691</v>
      </c>
      <c r="E15237" s="75" t="s">
        <v>185</v>
      </c>
      <c r="F15237" s="74" t="s">
        <v>10296</v>
      </c>
      <c r="G15237" s="74" t="s">
        <v>10234</v>
      </c>
      <c r="H15237" s="82">
        <v>22</v>
      </c>
      <c r="I15237" s="113">
        <v>0.45</v>
      </c>
      <c r="J15237" s="114">
        <v>12.100000000000001</v>
      </c>
    </row>
    <row r="15238" spans="1:10">
      <c r="A15238" s="72">
        <v>15234</v>
      </c>
      <c r="B15238" s="74" t="s">
        <v>19911</v>
      </c>
      <c r="C15238" s="74" t="s">
        <v>11893</v>
      </c>
      <c r="D15238" s="74" t="s">
        <v>11894</v>
      </c>
      <c r="E15238" s="75" t="s">
        <v>185</v>
      </c>
      <c r="F15238" s="74" t="s">
        <v>10296</v>
      </c>
      <c r="G15238" s="74" t="s">
        <v>10234</v>
      </c>
      <c r="H15238" s="82">
        <v>22</v>
      </c>
      <c r="I15238" s="113">
        <v>0.45</v>
      </c>
      <c r="J15238" s="114">
        <v>12.100000000000001</v>
      </c>
    </row>
    <row r="15239" spans="1:10">
      <c r="A15239" s="72">
        <v>15235</v>
      </c>
      <c r="B15239" s="74" t="s">
        <v>19911</v>
      </c>
      <c r="C15239" s="74" t="s">
        <v>19765</v>
      </c>
      <c r="D15239" s="74" t="s">
        <v>19766</v>
      </c>
      <c r="E15239" s="75" t="s">
        <v>185</v>
      </c>
      <c r="F15239" s="74" t="s">
        <v>10296</v>
      </c>
      <c r="G15239" s="74" t="s">
        <v>10234</v>
      </c>
      <c r="H15239" s="82">
        <v>22</v>
      </c>
      <c r="I15239" s="113">
        <v>0.45</v>
      </c>
      <c r="J15239" s="114">
        <v>12.100000000000001</v>
      </c>
    </row>
    <row r="15240" spans="1:10">
      <c r="A15240" s="72">
        <v>15236</v>
      </c>
      <c r="B15240" s="74" t="s">
        <v>19911</v>
      </c>
      <c r="C15240" s="74" t="s">
        <v>15944</v>
      </c>
      <c r="D15240" s="74" t="s">
        <v>15945</v>
      </c>
      <c r="E15240" s="75" t="s">
        <v>185</v>
      </c>
      <c r="F15240" s="74" t="s">
        <v>10296</v>
      </c>
      <c r="G15240" s="74" t="s">
        <v>10234</v>
      </c>
      <c r="H15240" s="82">
        <v>22</v>
      </c>
      <c r="I15240" s="113">
        <v>0.45</v>
      </c>
      <c r="J15240" s="114">
        <v>12.100000000000001</v>
      </c>
    </row>
    <row r="15241" spans="1:10">
      <c r="A15241" s="72">
        <v>15237</v>
      </c>
      <c r="B15241" s="74" t="s">
        <v>19911</v>
      </c>
      <c r="C15241" s="74" t="s">
        <v>16187</v>
      </c>
      <c r="D15241" s="74" t="s">
        <v>16188</v>
      </c>
      <c r="E15241" s="75" t="s">
        <v>185</v>
      </c>
      <c r="F15241" s="74" t="s">
        <v>10296</v>
      </c>
      <c r="G15241" s="74" t="s">
        <v>10234</v>
      </c>
      <c r="H15241" s="82">
        <v>22</v>
      </c>
      <c r="I15241" s="113">
        <v>0.45</v>
      </c>
      <c r="J15241" s="114">
        <v>12.100000000000001</v>
      </c>
    </row>
    <row r="15242" spans="1:10">
      <c r="A15242" s="72">
        <v>15238</v>
      </c>
      <c r="B15242" s="74" t="s">
        <v>19911</v>
      </c>
      <c r="C15242" s="74" t="s">
        <v>16195</v>
      </c>
      <c r="D15242" s="74" t="s">
        <v>16196</v>
      </c>
      <c r="E15242" s="75" t="s">
        <v>185</v>
      </c>
      <c r="F15242" s="74" t="s">
        <v>10296</v>
      </c>
      <c r="G15242" s="74" t="s">
        <v>10234</v>
      </c>
      <c r="H15242" s="82">
        <v>22</v>
      </c>
      <c r="I15242" s="113">
        <v>0.45</v>
      </c>
      <c r="J15242" s="114">
        <v>12.100000000000001</v>
      </c>
    </row>
    <row r="15243" spans="1:10">
      <c r="A15243" s="72">
        <v>15239</v>
      </c>
      <c r="B15243" s="74" t="s">
        <v>19911</v>
      </c>
      <c r="C15243" s="74" t="s">
        <v>13688</v>
      </c>
      <c r="D15243" s="74" t="s">
        <v>13689</v>
      </c>
      <c r="E15243" s="75" t="s">
        <v>185</v>
      </c>
      <c r="F15243" s="74" t="s">
        <v>10296</v>
      </c>
      <c r="G15243" s="74" t="s">
        <v>10234</v>
      </c>
      <c r="H15243" s="82">
        <v>22</v>
      </c>
      <c r="I15243" s="113">
        <v>0.45</v>
      </c>
      <c r="J15243" s="114">
        <v>12.100000000000001</v>
      </c>
    </row>
    <row r="15244" spans="1:10">
      <c r="A15244" s="72">
        <v>15240</v>
      </c>
      <c r="B15244" s="74" t="s">
        <v>19911</v>
      </c>
      <c r="C15244" s="74" t="s">
        <v>13686</v>
      </c>
      <c r="D15244" s="74" t="s">
        <v>13687</v>
      </c>
      <c r="E15244" s="75" t="s">
        <v>185</v>
      </c>
      <c r="F15244" s="74" t="s">
        <v>10296</v>
      </c>
      <c r="G15244" s="74" t="s">
        <v>10234</v>
      </c>
      <c r="H15244" s="82">
        <v>22</v>
      </c>
      <c r="I15244" s="113">
        <v>0.45</v>
      </c>
      <c r="J15244" s="114">
        <v>12.100000000000001</v>
      </c>
    </row>
    <row r="15245" spans="1:10">
      <c r="A15245" s="72">
        <v>15241</v>
      </c>
      <c r="B15245" s="74" t="s">
        <v>19911</v>
      </c>
      <c r="C15245" s="74" t="s">
        <v>13684</v>
      </c>
      <c r="D15245" s="74" t="s">
        <v>13685</v>
      </c>
      <c r="E15245" s="75" t="s">
        <v>185</v>
      </c>
      <c r="F15245" s="74" t="s">
        <v>10296</v>
      </c>
      <c r="G15245" s="74" t="s">
        <v>10234</v>
      </c>
      <c r="H15245" s="82">
        <v>22</v>
      </c>
      <c r="I15245" s="113">
        <v>0.45</v>
      </c>
      <c r="J15245" s="114">
        <v>12.100000000000001</v>
      </c>
    </row>
    <row r="15246" spans="1:10">
      <c r="A15246" s="72">
        <v>15242</v>
      </c>
      <c r="B15246" s="74" t="s">
        <v>19911</v>
      </c>
      <c r="C15246" s="74" t="s">
        <v>13682</v>
      </c>
      <c r="D15246" s="74" t="s">
        <v>13683</v>
      </c>
      <c r="E15246" s="75" t="s">
        <v>185</v>
      </c>
      <c r="F15246" s="74" t="s">
        <v>10296</v>
      </c>
      <c r="G15246" s="74" t="s">
        <v>10234</v>
      </c>
      <c r="H15246" s="82">
        <v>22</v>
      </c>
      <c r="I15246" s="113">
        <v>0.45</v>
      </c>
      <c r="J15246" s="114">
        <v>12.100000000000001</v>
      </c>
    </row>
    <row r="15247" spans="1:10">
      <c r="A15247" s="72">
        <v>15243</v>
      </c>
      <c r="B15247" s="74" t="s">
        <v>19911</v>
      </c>
      <c r="C15247" s="74" t="s">
        <v>15942</v>
      </c>
      <c r="D15247" s="74" t="s">
        <v>15943</v>
      </c>
      <c r="E15247" s="75" t="s">
        <v>185</v>
      </c>
      <c r="F15247" s="74" t="s">
        <v>10296</v>
      </c>
      <c r="G15247" s="74" t="s">
        <v>10234</v>
      </c>
      <c r="H15247" s="82">
        <v>22</v>
      </c>
      <c r="I15247" s="113">
        <v>0.45</v>
      </c>
      <c r="J15247" s="114">
        <v>12.100000000000001</v>
      </c>
    </row>
    <row r="15248" spans="1:10">
      <c r="A15248" s="72">
        <v>15244</v>
      </c>
      <c r="B15248" s="74" t="s">
        <v>19911</v>
      </c>
      <c r="C15248" s="74" t="s">
        <v>15940</v>
      </c>
      <c r="D15248" s="74" t="s">
        <v>15941</v>
      </c>
      <c r="E15248" s="75" t="s">
        <v>185</v>
      </c>
      <c r="F15248" s="74" t="s">
        <v>10296</v>
      </c>
      <c r="G15248" s="74" t="s">
        <v>10234</v>
      </c>
      <c r="H15248" s="82">
        <v>22</v>
      </c>
      <c r="I15248" s="113">
        <v>0.45</v>
      </c>
      <c r="J15248" s="114">
        <v>12.100000000000001</v>
      </c>
    </row>
    <row r="15249" spans="1:10">
      <c r="A15249" s="72">
        <v>15245</v>
      </c>
      <c r="B15249" s="74" t="s">
        <v>19911</v>
      </c>
      <c r="C15249" s="74" t="s">
        <v>13680</v>
      </c>
      <c r="D15249" s="74" t="s">
        <v>13681</v>
      </c>
      <c r="E15249" s="75" t="s">
        <v>185</v>
      </c>
      <c r="F15249" s="74" t="s">
        <v>10296</v>
      </c>
      <c r="G15249" s="74" t="s">
        <v>10234</v>
      </c>
      <c r="H15249" s="82">
        <v>22</v>
      </c>
      <c r="I15249" s="113">
        <v>0.45</v>
      </c>
      <c r="J15249" s="114">
        <v>12.100000000000001</v>
      </c>
    </row>
    <row r="15250" spans="1:10">
      <c r="A15250" s="72">
        <v>15246</v>
      </c>
      <c r="B15250" s="74" t="s">
        <v>19911</v>
      </c>
      <c r="C15250" s="74" t="s">
        <v>15938</v>
      </c>
      <c r="D15250" s="74" t="s">
        <v>15939</v>
      </c>
      <c r="E15250" s="75" t="s">
        <v>185</v>
      </c>
      <c r="F15250" s="74" t="s">
        <v>10296</v>
      </c>
      <c r="G15250" s="74" t="s">
        <v>10234</v>
      </c>
      <c r="H15250" s="82">
        <v>22</v>
      </c>
      <c r="I15250" s="113">
        <v>0.45</v>
      </c>
      <c r="J15250" s="114">
        <v>12.100000000000001</v>
      </c>
    </row>
    <row r="15251" spans="1:10">
      <c r="A15251" s="72">
        <v>15247</v>
      </c>
      <c r="B15251" s="74" t="s">
        <v>19911</v>
      </c>
      <c r="C15251" s="74" t="s">
        <v>15936</v>
      </c>
      <c r="D15251" s="74" t="s">
        <v>15937</v>
      </c>
      <c r="E15251" s="75" t="s">
        <v>185</v>
      </c>
      <c r="F15251" s="74" t="s">
        <v>10296</v>
      </c>
      <c r="G15251" s="74" t="s">
        <v>10234</v>
      </c>
      <c r="H15251" s="82">
        <v>22</v>
      </c>
      <c r="I15251" s="113">
        <v>0.45</v>
      </c>
      <c r="J15251" s="114">
        <v>12.100000000000001</v>
      </c>
    </row>
    <row r="15252" spans="1:10">
      <c r="A15252" s="72">
        <v>15248</v>
      </c>
      <c r="B15252" s="74" t="s">
        <v>19911</v>
      </c>
      <c r="C15252" s="74" t="s">
        <v>15932</v>
      </c>
      <c r="D15252" s="74" t="s">
        <v>15933</v>
      </c>
      <c r="E15252" s="75" t="s">
        <v>185</v>
      </c>
      <c r="F15252" s="74" t="s">
        <v>10238</v>
      </c>
      <c r="G15252" s="74" t="s">
        <v>10234</v>
      </c>
      <c r="H15252" s="82">
        <v>383</v>
      </c>
      <c r="I15252" s="113">
        <v>0.45</v>
      </c>
      <c r="J15252" s="114">
        <v>210.65</v>
      </c>
    </row>
    <row r="15253" spans="1:10">
      <c r="A15253" s="72">
        <v>15249</v>
      </c>
      <c r="B15253" s="74" t="s">
        <v>19911</v>
      </c>
      <c r="C15253" s="74" t="s">
        <v>15930</v>
      </c>
      <c r="D15253" s="74" t="s">
        <v>15931</v>
      </c>
      <c r="E15253" s="75" t="s">
        <v>185</v>
      </c>
      <c r="F15253" s="74" t="s">
        <v>10296</v>
      </c>
      <c r="G15253" s="74" t="s">
        <v>10234</v>
      </c>
      <c r="H15253" s="82">
        <v>30</v>
      </c>
      <c r="I15253" s="113">
        <v>0.45</v>
      </c>
      <c r="J15253" s="114">
        <v>16.5</v>
      </c>
    </row>
    <row r="15254" spans="1:10">
      <c r="A15254" s="72">
        <v>15250</v>
      </c>
      <c r="B15254" s="74" t="s">
        <v>19911</v>
      </c>
      <c r="C15254" s="74" t="s">
        <v>15928</v>
      </c>
      <c r="D15254" s="74" t="s">
        <v>15929</v>
      </c>
      <c r="E15254" s="75" t="s">
        <v>185</v>
      </c>
      <c r="F15254" s="74" t="s">
        <v>10296</v>
      </c>
      <c r="G15254" s="74" t="s">
        <v>10234</v>
      </c>
      <c r="H15254" s="82">
        <v>35</v>
      </c>
      <c r="I15254" s="113">
        <v>0.45</v>
      </c>
      <c r="J15254" s="114">
        <v>19.25</v>
      </c>
    </row>
    <row r="15255" spans="1:10">
      <c r="A15255" s="72">
        <v>15251</v>
      </c>
      <c r="B15255" s="74" t="s">
        <v>19911</v>
      </c>
      <c r="C15255" s="74" t="s">
        <v>15926</v>
      </c>
      <c r="D15255" s="74" t="s">
        <v>15927</v>
      </c>
      <c r="E15255" s="75" t="s">
        <v>185</v>
      </c>
      <c r="F15255" s="74" t="s">
        <v>10296</v>
      </c>
      <c r="G15255" s="74" t="s">
        <v>10234</v>
      </c>
      <c r="H15255" s="82">
        <v>40</v>
      </c>
      <c r="I15255" s="113">
        <v>0.45</v>
      </c>
      <c r="J15255" s="114">
        <v>22</v>
      </c>
    </row>
    <row r="15256" spans="1:10">
      <c r="A15256" s="72">
        <v>15252</v>
      </c>
      <c r="B15256" s="74" t="s">
        <v>19911</v>
      </c>
      <c r="C15256" s="74" t="s">
        <v>15924</v>
      </c>
      <c r="D15256" s="74" t="s">
        <v>15925</v>
      </c>
      <c r="E15256" s="75" t="s">
        <v>185</v>
      </c>
      <c r="F15256" s="74" t="s">
        <v>10296</v>
      </c>
      <c r="G15256" s="74" t="s">
        <v>10234</v>
      </c>
      <c r="H15256" s="82">
        <v>53</v>
      </c>
      <c r="I15256" s="113">
        <v>0.45</v>
      </c>
      <c r="J15256" s="114">
        <v>29.150000000000002</v>
      </c>
    </row>
    <row r="15257" spans="1:10">
      <c r="A15257" s="72">
        <v>15253</v>
      </c>
      <c r="B15257" s="74" t="s">
        <v>19911</v>
      </c>
      <c r="C15257" s="74" t="s">
        <v>15922</v>
      </c>
      <c r="D15257" s="74" t="s">
        <v>15923</v>
      </c>
      <c r="E15257" s="75" t="s">
        <v>185</v>
      </c>
      <c r="F15257" s="74" t="s">
        <v>10238</v>
      </c>
      <c r="G15257" s="74" t="s">
        <v>10234</v>
      </c>
      <c r="H15257" s="82">
        <v>346</v>
      </c>
      <c r="I15257" s="113">
        <v>0.45</v>
      </c>
      <c r="J15257" s="114">
        <v>190.3</v>
      </c>
    </row>
    <row r="15258" spans="1:10">
      <c r="A15258" s="72">
        <v>15254</v>
      </c>
      <c r="B15258" s="74" t="s">
        <v>19911</v>
      </c>
      <c r="C15258" s="74" t="s">
        <v>16189</v>
      </c>
      <c r="D15258" s="74" t="s">
        <v>16190</v>
      </c>
      <c r="E15258" s="75" t="s">
        <v>185</v>
      </c>
      <c r="F15258" s="74" t="s">
        <v>10296</v>
      </c>
      <c r="G15258" s="74" t="s">
        <v>10234</v>
      </c>
      <c r="H15258" s="82">
        <v>22</v>
      </c>
      <c r="I15258" s="113">
        <v>0.45</v>
      </c>
      <c r="J15258" s="114">
        <v>12.100000000000001</v>
      </c>
    </row>
    <row r="15259" spans="1:10">
      <c r="A15259" s="72">
        <v>15255</v>
      </c>
      <c r="B15259" s="74" t="s">
        <v>19911</v>
      </c>
      <c r="C15259" s="74" t="s">
        <v>16185</v>
      </c>
      <c r="D15259" s="74" t="s">
        <v>16186</v>
      </c>
      <c r="E15259" s="75" t="s">
        <v>185</v>
      </c>
      <c r="F15259" s="74" t="s">
        <v>10296</v>
      </c>
      <c r="G15259" s="74" t="s">
        <v>10234</v>
      </c>
      <c r="H15259" s="82">
        <v>22</v>
      </c>
      <c r="I15259" s="113">
        <v>0.45</v>
      </c>
      <c r="J15259" s="114">
        <v>12.100000000000001</v>
      </c>
    </row>
    <row r="15260" spans="1:10">
      <c r="A15260" s="72">
        <v>15256</v>
      </c>
      <c r="B15260" s="74" t="s">
        <v>19911</v>
      </c>
      <c r="C15260" s="74" t="s">
        <v>13678</v>
      </c>
      <c r="D15260" s="74" t="s">
        <v>13679</v>
      </c>
      <c r="E15260" s="75" t="s">
        <v>185</v>
      </c>
      <c r="F15260" s="74" t="s">
        <v>10296</v>
      </c>
      <c r="G15260" s="74" t="s">
        <v>10234</v>
      </c>
      <c r="H15260" s="82">
        <v>22</v>
      </c>
      <c r="I15260" s="113">
        <v>0.45</v>
      </c>
      <c r="J15260" s="114">
        <v>12.100000000000001</v>
      </c>
    </row>
    <row r="15261" spans="1:10">
      <c r="A15261" s="72">
        <v>15257</v>
      </c>
      <c r="B15261" s="74" t="s">
        <v>19911</v>
      </c>
      <c r="C15261" s="74" t="s">
        <v>13676</v>
      </c>
      <c r="D15261" s="74" t="s">
        <v>13677</v>
      </c>
      <c r="E15261" s="75" t="s">
        <v>185</v>
      </c>
      <c r="F15261" s="74" t="s">
        <v>10296</v>
      </c>
      <c r="G15261" s="74" t="s">
        <v>10234</v>
      </c>
      <c r="H15261" s="82">
        <v>22</v>
      </c>
      <c r="I15261" s="113">
        <v>0.45</v>
      </c>
      <c r="J15261" s="114">
        <v>12.100000000000001</v>
      </c>
    </row>
    <row r="15262" spans="1:10">
      <c r="A15262" s="72">
        <v>15258</v>
      </c>
      <c r="B15262" s="74" t="s">
        <v>19911</v>
      </c>
      <c r="C15262" s="74" t="s">
        <v>16193</v>
      </c>
      <c r="D15262" s="74" t="s">
        <v>16194</v>
      </c>
      <c r="E15262" s="75" t="s">
        <v>185</v>
      </c>
      <c r="F15262" s="74" t="s">
        <v>10296</v>
      </c>
      <c r="G15262" s="74" t="s">
        <v>10234</v>
      </c>
      <c r="H15262" s="82">
        <v>22</v>
      </c>
      <c r="I15262" s="113">
        <v>0.45</v>
      </c>
      <c r="J15262" s="114">
        <v>12.100000000000001</v>
      </c>
    </row>
    <row r="15263" spans="1:10">
      <c r="A15263" s="72">
        <v>15259</v>
      </c>
      <c r="B15263" s="74" t="s">
        <v>19911</v>
      </c>
      <c r="C15263" s="74" t="s">
        <v>15920</v>
      </c>
      <c r="D15263" s="74" t="s">
        <v>15921</v>
      </c>
      <c r="E15263" s="75" t="s">
        <v>185</v>
      </c>
      <c r="F15263" s="74" t="s">
        <v>10296</v>
      </c>
      <c r="G15263" s="74" t="s">
        <v>10234</v>
      </c>
      <c r="H15263" s="82">
        <v>22</v>
      </c>
      <c r="I15263" s="113">
        <v>0.45</v>
      </c>
      <c r="J15263" s="114">
        <v>12.100000000000001</v>
      </c>
    </row>
    <row r="15264" spans="1:10">
      <c r="A15264" s="72">
        <v>15260</v>
      </c>
      <c r="B15264" s="74" t="s">
        <v>19911</v>
      </c>
      <c r="C15264" s="74" t="s">
        <v>13674</v>
      </c>
      <c r="D15264" s="74" t="s">
        <v>13675</v>
      </c>
      <c r="E15264" s="75" t="s">
        <v>185</v>
      </c>
      <c r="F15264" s="74" t="s">
        <v>10296</v>
      </c>
      <c r="G15264" s="74" t="s">
        <v>10234</v>
      </c>
      <c r="H15264" s="82">
        <v>22</v>
      </c>
      <c r="I15264" s="113">
        <v>0.45</v>
      </c>
      <c r="J15264" s="114">
        <v>12.100000000000001</v>
      </c>
    </row>
    <row r="15265" spans="1:10">
      <c r="A15265" s="72">
        <v>15261</v>
      </c>
      <c r="B15265" s="74" t="s">
        <v>19911</v>
      </c>
      <c r="C15265" s="74" t="s">
        <v>13672</v>
      </c>
      <c r="D15265" s="74" t="s">
        <v>13673</v>
      </c>
      <c r="E15265" s="75" t="s">
        <v>185</v>
      </c>
      <c r="F15265" s="74" t="s">
        <v>10296</v>
      </c>
      <c r="G15265" s="74" t="s">
        <v>10234</v>
      </c>
      <c r="H15265" s="82">
        <v>22</v>
      </c>
      <c r="I15265" s="113">
        <v>0.45</v>
      </c>
      <c r="J15265" s="114">
        <v>12.100000000000001</v>
      </c>
    </row>
    <row r="15266" spans="1:10">
      <c r="A15266" s="72">
        <v>15262</v>
      </c>
      <c r="B15266" s="74" t="s">
        <v>19911</v>
      </c>
      <c r="C15266" s="74" t="s">
        <v>16175</v>
      </c>
      <c r="D15266" s="74" t="s">
        <v>16176</v>
      </c>
      <c r="E15266" s="75" t="s">
        <v>185</v>
      </c>
      <c r="F15266" s="74" t="s">
        <v>10296</v>
      </c>
      <c r="G15266" s="74" t="s">
        <v>10234</v>
      </c>
      <c r="H15266" s="82">
        <v>22</v>
      </c>
      <c r="I15266" s="113">
        <v>0.45</v>
      </c>
      <c r="J15266" s="114">
        <v>12.100000000000001</v>
      </c>
    </row>
    <row r="15267" spans="1:10">
      <c r="A15267" s="72">
        <v>15263</v>
      </c>
      <c r="B15267" s="74" t="s">
        <v>19911</v>
      </c>
      <c r="C15267" s="74" t="s">
        <v>13670</v>
      </c>
      <c r="D15267" s="74" t="s">
        <v>13671</v>
      </c>
      <c r="E15267" s="75" t="s">
        <v>185</v>
      </c>
      <c r="F15267" s="74" t="s">
        <v>10296</v>
      </c>
      <c r="G15267" s="74" t="s">
        <v>10234</v>
      </c>
      <c r="H15267" s="82">
        <v>22</v>
      </c>
      <c r="I15267" s="113">
        <v>0.45</v>
      </c>
      <c r="J15267" s="114">
        <v>12.100000000000001</v>
      </c>
    </row>
    <row r="15268" spans="1:10">
      <c r="A15268" s="72">
        <v>15264</v>
      </c>
      <c r="B15268" s="74" t="s">
        <v>19911</v>
      </c>
      <c r="C15268" s="74" t="s">
        <v>13668</v>
      </c>
      <c r="D15268" s="74" t="s">
        <v>13669</v>
      </c>
      <c r="E15268" s="75" t="s">
        <v>185</v>
      </c>
      <c r="F15268" s="74" t="s">
        <v>10296</v>
      </c>
      <c r="G15268" s="74" t="s">
        <v>10234</v>
      </c>
      <c r="H15268" s="82">
        <v>22</v>
      </c>
      <c r="I15268" s="113">
        <v>0.45</v>
      </c>
      <c r="J15268" s="114">
        <v>12.100000000000001</v>
      </c>
    </row>
    <row r="15269" spans="1:10">
      <c r="A15269" s="72">
        <v>15265</v>
      </c>
      <c r="B15269" s="74" t="s">
        <v>19911</v>
      </c>
      <c r="C15269" s="74" t="s">
        <v>16179</v>
      </c>
      <c r="D15269" s="74" t="s">
        <v>16180</v>
      </c>
      <c r="E15269" s="75" t="s">
        <v>185</v>
      </c>
      <c r="F15269" s="74" t="s">
        <v>10296</v>
      </c>
      <c r="G15269" s="74" t="s">
        <v>10234</v>
      </c>
      <c r="H15269" s="82">
        <v>22</v>
      </c>
      <c r="I15269" s="113">
        <v>0.45</v>
      </c>
      <c r="J15269" s="114">
        <v>12.100000000000001</v>
      </c>
    </row>
    <row r="15270" spans="1:10">
      <c r="A15270" s="72">
        <v>15266</v>
      </c>
      <c r="B15270" s="74" t="s">
        <v>19911</v>
      </c>
      <c r="C15270" s="74" t="s">
        <v>15950</v>
      </c>
      <c r="D15270" s="74" t="s">
        <v>15951</v>
      </c>
      <c r="E15270" s="75" t="s">
        <v>185</v>
      </c>
      <c r="F15270" s="74" t="s">
        <v>10296</v>
      </c>
      <c r="G15270" s="74" t="s">
        <v>10234</v>
      </c>
      <c r="H15270" s="82">
        <v>22</v>
      </c>
      <c r="I15270" s="113">
        <v>0.45</v>
      </c>
      <c r="J15270" s="114">
        <v>12.100000000000001</v>
      </c>
    </row>
    <row r="15271" spans="1:10">
      <c r="A15271" s="72">
        <v>15267</v>
      </c>
      <c r="B15271" s="74" t="s">
        <v>19911</v>
      </c>
      <c r="C15271" s="74" t="s">
        <v>13666</v>
      </c>
      <c r="D15271" s="74" t="s">
        <v>13667</v>
      </c>
      <c r="E15271" s="75" t="s">
        <v>185</v>
      </c>
      <c r="F15271" s="74" t="s">
        <v>10296</v>
      </c>
      <c r="G15271" s="74" t="s">
        <v>10234</v>
      </c>
      <c r="H15271" s="82">
        <v>22</v>
      </c>
      <c r="I15271" s="113">
        <v>0.45</v>
      </c>
      <c r="J15271" s="114">
        <v>12.100000000000001</v>
      </c>
    </row>
    <row r="15272" spans="1:10">
      <c r="A15272" s="72">
        <v>15268</v>
      </c>
      <c r="B15272" s="74" t="s">
        <v>19911</v>
      </c>
      <c r="C15272" s="74" t="s">
        <v>13664</v>
      </c>
      <c r="D15272" s="74" t="s">
        <v>13665</v>
      </c>
      <c r="E15272" s="75" t="s">
        <v>185</v>
      </c>
      <c r="F15272" s="74" t="s">
        <v>10296</v>
      </c>
      <c r="G15272" s="74" t="s">
        <v>10234</v>
      </c>
      <c r="H15272" s="82">
        <v>22</v>
      </c>
      <c r="I15272" s="113">
        <v>0.45</v>
      </c>
      <c r="J15272" s="114">
        <v>12.100000000000001</v>
      </c>
    </row>
    <row r="15273" spans="1:10">
      <c r="A15273" s="72">
        <v>15269</v>
      </c>
      <c r="B15273" s="74" t="s">
        <v>19911</v>
      </c>
      <c r="C15273" s="74" t="s">
        <v>13662</v>
      </c>
      <c r="D15273" s="74" t="s">
        <v>13663</v>
      </c>
      <c r="E15273" s="75" t="s">
        <v>185</v>
      </c>
      <c r="F15273" s="74" t="s">
        <v>10296</v>
      </c>
      <c r="G15273" s="74" t="s">
        <v>10234</v>
      </c>
      <c r="H15273" s="82">
        <v>22</v>
      </c>
      <c r="I15273" s="113">
        <v>0.45</v>
      </c>
      <c r="J15273" s="114">
        <v>12.100000000000001</v>
      </c>
    </row>
    <row r="15274" spans="1:10">
      <c r="A15274" s="72">
        <v>15270</v>
      </c>
      <c r="B15274" s="74" t="s">
        <v>19911</v>
      </c>
      <c r="C15274" s="74" t="s">
        <v>16191</v>
      </c>
      <c r="D15274" s="74" t="s">
        <v>16192</v>
      </c>
      <c r="E15274" s="75" t="s">
        <v>185</v>
      </c>
      <c r="F15274" s="74" t="s">
        <v>10296</v>
      </c>
      <c r="G15274" s="74" t="s">
        <v>10234</v>
      </c>
      <c r="H15274" s="82">
        <v>22</v>
      </c>
      <c r="I15274" s="113">
        <v>0.45</v>
      </c>
      <c r="J15274" s="114">
        <v>12.100000000000001</v>
      </c>
    </row>
    <row r="15275" spans="1:10">
      <c r="A15275" s="72">
        <v>15271</v>
      </c>
      <c r="B15275" s="74" t="s">
        <v>19911</v>
      </c>
      <c r="C15275" s="74" t="s">
        <v>13773</v>
      </c>
      <c r="D15275" s="74" t="s">
        <v>13774</v>
      </c>
      <c r="E15275" s="75" t="s">
        <v>185</v>
      </c>
      <c r="F15275" s="74" t="s">
        <v>10296</v>
      </c>
      <c r="G15275" s="74" t="s">
        <v>10234</v>
      </c>
      <c r="H15275" s="82">
        <v>22</v>
      </c>
      <c r="I15275" s="113">
        <v>0.45</v>
      </c>
      <c r="J15275" s="114">
        <v>12.100000000000001</v>
      </c>
    </row>
    <row r="15276" spans="1:10">
      <c r="A15276" s="72">
        <v>15272</v>
      </c>
      <c r="B15276" s="74" t="s">
        <v>19911</v>
      </c>
      <c r="C15276" s="74" t="s">
        <v>15918</v>
      </c>
      <c r="D15276" s="74" t="s">
        <v>15919</v>
      </c>
      <c r="E15276" s="75" t="s">
        <v>185</v>
      </c>
      <c r="F15276" s="74" t="s">
        <v>10296</v>
      </c>
      <c r="G15276" s="74" t="s">
        <v>10234</v>
      </c>
      <c r="H15276" s="82">
        <v>22</v>
      </c>
      <c r="I15276" s="113">
        <v>0.45</v>
      </c>
      <c r="J15276" s="114">
        <v>12.100000000000001</v>
      </c>
    </row>
    <row r="15277" spans="1:10">
      <c r="A15277" s="72">
        <v>15273</v>
      </c>
      <c r="B15277" s="74" t="s">
        <v>19911</v>
      </c>
      <c r="C15277" s="74" t="s">
        <v>13660</v>
      </c>
      <c r="D15277" s="74" t="s">
        <v>13661</v>
      </c>
      <c r="E15277" s="75" t="s">
        <v>185</v>
      </c>
      <c r="F15277" s="74" t="s">
        <v>10238</v>
      </c>
      <c r="G15277" s="74" t="s">
        <v>10234</v>
      </c>
      <c r="H15277" s="82">
        <v>1353</v>
      </c>
      <c r="I15277" s="113">
        <v>0.45</v>
      </c>
      <c r="J15277" s="114">
        <v>744.15000000000009</v>
      </c>
    </row>
    <row r="15278" spans="1:10">
      <c r="A15278" s="72">
        <v>15274</v>
      </c>
      <c r="B15278" s="74" t="s">
        <v>19911</v>
      </c>
      <c r="C15278" s="74" t="s">
        <v>13654</v>
      </c>
      <c r="D15278" s="74" t="s">
        <v>13655</v>
      </c>
      <c r="E15278" s="75" t="s">
        <v>185</v>
      </c>
      <c r="F15278" s="74" t="s">
        <v>10238</v>
      </c>
      <c r="G15278" s="74" t="s">
        <v>10234</v>
      </c>
      <c r="H15278" s="82">
        <v>1763</v>
      </c>
      <c r="I15278" s="113">
        <v>0.45</v>
      </c>
      <c r="J15278" s="114">
        <v>969.65000000000009</v>
      </c>
    </row>
    <row r="15279" spans="1:10">
      <c r="A15279" s="72">
        <v>15275</v>
      </c>
      <c r="B15279" s="74" t="s">
        <v>19911</v>
      </c>
      <c r="C15279" s="74" t="s">
        <v>18091</v>
      </c>
      <c r="D15279" s="74" t="s">
        <v>18092</v>
      </c>
      <c r="E15279" s="75" t="s">
        <v>185</v>
      </c>
      <c r="F15279" s="74" t="s">
        <v>10238</v>
      </c>
      <c r="G15279" s="74" t="s">
        <v>10234</v>
      </c>
      <c r="H15279" s="82">
        <v>737</v>
      </c>
      <c r="I15279" s="113">
        <v>0.45</v>
      </c>
      <c r="J15279" s="114">
        <v>405.35</v>
      </c>
    </row>
    <row r="15280" spans="1:10">
      <c r="A15280" s="72">
        <v>15276</v>
      </c>
      <c r="B15280" s="74" t="s">
        <v>19911</v>
      </c>
      <c r="C15280" s="74" t="s">
        <v>18087</v>
      </c>
      <c r="D15280" s="74" t="s">
        <v>18088</v>
      </c>
      <c r="E15280" s="75" t="s">
        <v>185</v>
      </c>
      <c r="F15280" s="74" t="s">
        <v>10238</v>
      </c>
      <c r="G15280" s="74" t="s">
        <v>10234</v>
      </c>
      <c r="H15280" s="82">
        <v>737</v>
      </c>
      <c r="I15280" s="113">
        <v>0.45</v>
      </c>
      <c r="J15280" s="114">
        <v>405.35</v>
      </c>
    </row>
    <row r="15281" spans="1:10">
      <c r="A15281" s="72">
        <v>15277</v>
      </c>
      <c r="B15281" s="74" t="s">
        <v>19911</v>
      </c>
      <c r="C15281" s="74" t="s">
        <v>18083</v>
      </c>
      <c r="D15281" s="74" t="s">
        <v>18084</v>
      </c>
      <c r="E15281" s="75" t="s">
        <v>185</v>
      </c>
      <c r="F15281" s="74" t="s">
        <v>10238</v>
      </c>
      <c r="G15281" s="74" t="s">
        <v>10234</v>
      </c>
      <c r="H15281" s="82">
        <v>737</v>
      </c>
      <c r="I15281" s="113">
        <v>0.45</v>
      </c>
      <c r="J15281" s="114">
        <v>405.35</v>
      </c>
    </row>
    <row r="15282" spans="1:10">
      <c r="A15282" s="72">
        <v>15278</v>
      </c>
      <c r="B15282" s="74" t="s">
        <v>19911</v>
      </c>
      <c r="C15282" s="74" t="s">
        <v>18079</v>
      </c>
      <c r="D15282" s="74" t="s">
        <v>18080</v>
      </c>
      <c r="E15282" s="75" t="s">
        <v>185</v>
      </c>
      <c r="F15282" s="74" t="s">
        <v>10238</v>
      </c>
      <c r="G15282" s="74" t="s">
        <v>10234</v>
      </c>
      <c r="H15282" s="82">
        <v>737</v>
      </c>
      <c r="I15282" s="113">
        <v>0.45</v>
      </c>
      <c r="J15282" s="114">
        <v>405.35</v>
      </c>
    </row>
    <row r="15283" spans="1:10">
      <c r="A15283" s="72">
        <v>15279</v>
      </c>
      <c r="B15283" s="74" t="s">
        <v>19911</v>
      </c>
      <c r="C15283" s="74" t="s">
        <v>18075</v>
      </c>
      <c r="D15283" s="74" t="s">
        <v>18076</v>
      </c>
      <c r="E15283" s="75" t="s">
        <v>185</v>
      </c>
      <c r="F15283" s="74" t="s">
        <v>10238</v>
      </c>
      <c r="G15283" s="74" t="s">
        <v>10234</v>
      </c>
      <c r="H15283" s="82">
        <v>737</v>
      </c>
      <c r="I15283" s="113">
        <v>0.45</v>
      </c>
      <c r="J15283" s="114">
        <v>405.35</v>
      </c>
    </row>
    <row r="15284" spans="1:10">
      <c r="A15284" s="72">
        <v>15280</v>
      </c>
      <c r="B15284" s="74" t="s">
        <v>19911</v>
      </c>
      <c r="C15284" s="74" t="s">
        <v>15914</v>
      </c>
      <c r="D15284" s="74" t="s">
        <v>15915</v>
      </c>
      <c r="E15284" s="75" t="s">
        <v>185</v>
      </c>
      <c r="F15284" s="74" t="s">
        <v>10238</v>
      </c>
      <c r="G15284" s="74" t="s">
        <v>10234</v>
      </c>
      <c r="H15284" s="82">
        <v>737</v>
      </c>
      <c r="I15284" s="113">
        <v>0.45</v>
      </c>
      <c r="J15284" s="114">
        <v>405.35</v>
      </c>
    </row>
    <row r="15285" spans="1:10">
      <c r="A15285" s="72">
        <v>15281</v>
      </c>
      <c r="B15285" s="74" t="s">
        <v>19911</v>
      </c>
      <c r="C15285" s="74" t="s">
        <v>13652</v>
      </c>
      <c r="D15285" s="74" t="s">
        <v>13653</v>
      </c>
      <c r="E15285" s="75" t="s">
        <v>185</v>
      </c>
      <c r="F15285" s="74" t="s">
        <v>10238</v>
      </c>
      <c r="G15285" s="74" t="s">
        <v>10234</v>
      </c>
      <c r="H15285" s="82">
        <v>1935</v>
      </c>
      <c r="I15285" s="113">
        <v>0.45</v>
      </c>
      <c r="J15285" s="114">
        <v>1064.25</v>
      </c>
    </row>
    <row r="15286" spans="1:10">
      <c r="A15286" s="72">
        <v>15282</v>
      </c>
      <c r="B15286" s="74" t="s">
        <v>19911</v>
      </c>
      <c r="C15286" s="74" t="s">
        <v>18071</v>
      </c>
      <c r="D15286" s="74" t="s">
        <v>18072</v>
      </c>
      <c r="E15286" s="75" t="s">
        <v>185</v>
      </c>
      <c r="F15286" s="74" t="s">
        <v>10238</v>
      </c>
      <c r="G15286" s="74" t="s">
        <v>10234</v>
      </c>
      <c r="H15286" s="82">
        <v>765</v>
      </c>
      <c r="I15286" s="113">
        <v>0.45</v>
      </c>
      <c r="J15286" s="114">
        <v>420.75000000000006</v>
      </c>
    </row>
    <row r="15287" spans="1:10">
      <c r="A15287" s="72">
        <v>15283</v>
      </c>
      <c r="B15287" s="74" t="s">
        <v>19911</v>
      </c>
      <c r="C15287" s="74" t="s">
        <v>18067</v>
      </c>
      <c r="D15287" s="74" t="s">
        <v>18068</v>
      </c>
      <c r="E15287" s="75" t="s">
        <v>185</v>
      </c>
      <c r="F15287" s="74" t="s">
        <v>10238</v>
      </c>
      <c r="G15287" s="74" t="s">
        <v>10234</v>
      </c>
      <c r="H15287" s="82">
        <v>765</v>
      </c>
      <c r="I15287" s="113">
        <v>0.45</v>
      </c>
      <c r="J15287" s="114">
        <v>420.75000000000006</v>
      </c>
    </row>
    <row r="15288" spans="1:10">
      <c r="A15288" s="72">
        <v>15284</v>
      </c>
      <c r="B15288" s="74" t="s">
        <v>19911</v>
      </c>
      <c r="C15288" s="74" t="s">
        <v>18063</v>
      </c>
      <c r="D15288" s="74" t="s">
        <v>18064</v>
      </c>
      <c r="E15288" s="75" t="s">
        <v>185</v>
      </c>
      <c r="F15288" s="74" t="s">
        <v>10238</v>
      </c>
      <c r="G15288" s="74" t="s">
        <v>10234</v>
      </c>
      <c r="H15288" s="82">
        <v>765</v>
      </c>
      <c r="I15288" s="113">
        <v>0.45</v>
      </c>
      <c r="J15288" s="114">
        <v>420.75000000000006</v>
      </c>
    </row>
    <row r="15289" spans="1:10">
      <c r="A15289" s="72">
        <v>15285</v>
      </c>
      <c r="B15289" s="74" t="s">
        <v>19911</v>
      </c>
      <c r="C15289" s="74" t="s">
        <v>18059</v>
      </c>
      <c r="D15289" s="74" t="s">
        <v>18060</v>
      </c>
      <c r="E15289" s="75" t="s">
        <v>185</v>
      </c>
      <c r="F15289" s="74" t="s">
        <v>10238</v>
      </c>
      <c r="G15289" s="74" t="s">
        <v>10234</v>
      </c>
      <c r="H15289" s="82">
        <v>765</v>
      </c>
      <c r="I15289" s="113">
        <v>0.45</v>
      </c>
      <c r="J15289" s="114">
        <v>420.75000000000006</v>
      </c>
    </row>
    <row r="15290" spans="1:10">
      <c r="A15290" s="72">
        <v>15286</v>
      </c>
      <c r="B15290" s="74" t="s">
        <v>19911</v>
      </c>
      <c r="C15290" s="74" t="s">
        <v>18055</v>
      </c>
      <c r="D15290" s="74" t="s">
        <v>18056</v>
      </c>
      <c r="E15290" s="75" t="s">
        <v>185</v>
      </c>
      <c r="F15290" s="74" t="s">
        <v>10238</v>
      </c>
      <c r="G15290" s="74" t="s">
        <v>10234</v>
      </c>
      <c r="H15290" s="82">
        <v>765</v>
      </c>
      <c r="I15290" s="113">
        <v>0.45</v>
      </c>
      <c r="J15290" s="114">
        <v>420.75000000000006</v>
      </c>
    </row>
    <row r="15291" spans="1:10">
      <c r="A15291" s="72">
        <v>15287</v>
      </c>
      <c r="B15291" s="74" t="s">
        <v>19911</v>
      </c>
      <c r="C15291" s="74" t="s">
        <v>15912</v>
      </c>
      <c r="D15291" s="74" t="s">
        <v>15913</v>
      </c>
      <c r="E15291" s="75" t="s">
        <v>185</v>
      </c>
      <c r="F15291" s="74" t="s">
        <v>10238</v>
      </c>
      <c r="G15291" s="74" t="s">
        <v>10234</v>
      </c>
      <c r="H15291" s="82">
        <v>765</v>
      </c>
      <c r="I15291" s="113">
        <v>0.45</v>
      </c>
      <c r="J15291" s="114">
        <v>420.75000000000006</v>
      </c>
    </row>
    <row r="15292" spans="1:10">
      <c r="A15292" s="72">
        <v>15288</v>
      </c>
      <c r="B15292" s="74" t="s">
        <v>19911</v>
      </c>
      <c r="C15292" s="74" t="s">
        <v>15912</v>
      </c>
      <c r="D15292" s="74" t="s">
        <v>15913</v>
      </c>
      <c r="E15292" s="75" t="s">
        <v>185</v>
      </c>
      <c r="F15292" s="74" t="s">
        <v>10238</v>
      </c>
      <c r="G15292" s="74" t="s">
        <v>10234</v>
      </c>
      <c r="H15292" s="82">
        <v>765</v>
      </c>
      <c r="I15292" s="113">
        <v>0.45</v>
      </c>
      <c r="J15292" s="114">
        <v>420.75000000000006</v>
      </c>
    </row>
    <row r="15293" spans="1:10">
      <c r="A15293" s="72">
        <v>15289</v>
      </c>
      <c r="B15293" s="74" t="s">
        <v>19911</v>
      </c>
      <c r="C15293" s="74" t="s">
        <v>15910</v>
      </c>
      <c r="D15293" s="74" t="s">
        <v>15911</v>
      </c>
      <c r="E15293" s="75" t="s">
        <v>185</v>
      </c>
      <c r="F15293" s="74" t="s">
        <v>10233</v>
      </c>
      <c r="G15293" s="74" t="s">
        <v>10234</v>
      </c>
      <c r="H15293" s="82">
        <v>121</v>
      </c>
      <c r="I15293" s="113">
        <v>0.45</v>
      </c>
      <c r="J15293" s="114">
        <v>66.550000000000011</v>
      </c>
    </row>
    <row r="15294" spans="1:10">
      <c r="A15294" s="72">
        <v>15290</v>
      </c>
      <c r="B15294" s="74" t="s">
        <v>19911</v>
      </c>
      <c r="C15294" s="74" t="s">
        <v>15908</v>
      </c>
      <c r="D15294" s="74" t="s">
        <v>15909</v>
      </c>
      <c r="E15294" s="75" t="s">
        <v>185</v>
      </c>
      <c r="F15294" s="74" t="s">
        <v>10233</v>
      </c>
      <c r="G15294" s="74" t="s">
        <v>10234</v>
      </c>
      <c r="H15294" s="82">
        <v>142</v>
      </c>
      <c r="I15294" s="113">
        <v>0.45</v>
      </c>
      <c r="J15294" s="114">
        <v>78.100000000000009</v>
      </c>
    </row>
    <row r="15295" spans="1:10">
      <c r="A15295" s="72">
        <v>15291</v>
      </c>
      <c r="B15295" s="74" t="s">
        <v>19911</v>
      </c>
      <c r="C15295" s="74" t="s">
        <v>15906</v>
      </c>
      <c r="D15295" s="74" t="s">
        <v>15907</v>
      </c>
      <c r="E15295" s="75" t="s">
        <v>185</v>
      </c>
      <c r="F15295" s="74" t="s">
        <v>10233</v>
      </c>
      <c r="G15295" s="74" t="s">
        <v>10234</v>
      </c>
      <c r="H15295" s="82">
        <v>170</v>
      </c>
      <c r="I15295" s="113">
        <v>0.45</v>
      </c>
      <c r="J15295" s="114">
        <v>93.500000000000014</v>
      </c>
    </row>
    <row r="15296" spans="1:10">
      <c r="A15296" s="72">
        <v>15292</v>
      </c>
      <c r="B15296" s="74" t="s">
        <v>19911</v>
      </c>
      <c r="C15296" s="74" t="s">
        <v>15904</v>
      </c>
      <c r="D15296" s="74" t="s">
        <v>15905</v>
      </c>
      <c r="E15296" s="75" t="s">
        <v>185</v>
      </c>
      <c r="F15296" s="74" t="s">
        <v>10233</v>
      </c>
      <c r="G15296" s="74" t="s">
        <v>10234</v>
      </c>
      <c r="H15296" s="82">
        <v>178</v>
      </c>
      <c r="I15296" s="113">
        <v>0.45</v>
      </c>
      <c r="J15296" s="114">
        <v>97.9</v>
      </c>
    </row>
    <row r="15297" spans="1:10">
      <c r="A15297" s="72">
        <v>15293</v>
      </c>
      <c r="B15297" s="74" t="s">
        <v>19911</v>
      </c>
      <c r="C15297" s="74" t="s">
        <v>15902</v>
      </c>
      <c r="D15297" s="74" t="s">
        <v>15903</v>
      </c>
      <c r="E15297" s="75" t="s">
        <v>185</v>
      </c>
      <c r="F15297" s="74" t="s">
        <v>10233</v>
      </c>
      <c r="G15297" s="74" t="s">
        <v>10234</v>
      </c>
      <c r="H15297" s="82">
        <v>187</v>
      </c>
      <c r="I15297" s="113">
        <v>0.45</v>
      </c>
      <c r="J15297" s="114">
        <v>102.85000000000001</v>
      </c>
    </row>
    <row r="15298" spans="1:10">
      <c r="A15298" s="72">
        <v>15294</v>
      </c>
      <c r="B15298" s="74" t="s">
        <v>19911</v>
      </c>
      <c r="C15298" s="74" t="s">
        <v>15900</v>
      </c>
      <c r="D15298" s="74" t="s">
        <v>15901</v>
      </c>
      <c r="E15298" s="75" t="s">
        <v>185</v>
      </c>
      <c r="F15298" s="74" t="s">
        <v>10233</v>
      </c>
      <c r="G15298" s="74" t="s">
        <v>10234</v>
      </c>
      <c r="H15298" s="82">
        <v>111</v>
      </c>
      <c r="I15298" s="113">
        <v>0.45</v>
      </c>
      <c r="J15298" s="114">
        <v>61.050000000000004</v>
      </c>
    </row>
    <row r="15299" spans="1:10">
      <c r="A15299" s="72">
        <v>15295</v>
      </c>
      <c r="B15299" s="74" t="s">
        <v>19911</v>
      </c>
      <c r="C15299" s="74" t="s">
        <v>13648</v>
      </c>
      <c r="D15299" s="74" t="s">
        <v>13649</v>
      </c>
      <c r="E15299" s="75" t="s">
        <v>185</v>
      </c>
      <c r="F15299" s="74" t="s">
        <v>10233</v>
      </c>
      <c r="G15299" s="74" t="s">
        <v>10234</v>
      </c>
      <c r="H15299" s="82">
        <v>90</v>
      </c>
      <c r="I15299" s="113">
        <v>0.45</v>
      </c>
      <c r="J15299" s="114">
        <v>49.500000000000007</v>
      </c>
    </row>
    <row r="15300" spans="1:10">
      <c r="A15300" s="72">
        <v>15296</v>
      </c>
      <c r="B15300" s="74" t="s">
        <v>19911</v>
      </c>
      <c r="C15300" s="74" t="s">
        <v>15898</v>
      </c>
      <c r="D15300" s="74" t="s">
        <v>15899</v>
      </c>
      <c r="E15300" s="75" t="s">
        <v>185</v>
      </c>
      <c r="F15300" s="74" t="s">
        <v>10233</v>
      </c>
      <c r="G15300" s="74" t="s">
        <v>10234</v>
      </c>
      <c r="H15300" s="82">
        <v>142</v>
      </c>
      <c r="I15300" s="113">
        <v>0.45</v>
      </c>
      <c r="J15300" s="114">
        <v>78.100000000000009</v>
      </c>
    </row>
    <row r="15301" spans="1:10">
      <c r="A15301" s="72">
        <v>15297</v>
      </c>
      <c r="B15301" s="74" t="s">
        <v>19911</v>
      </c>
      <c r="C15301" s="74" t="s">
        <v>15896</v>
      </c>
      <c r="D15301" s="74" t="s">
        <v>15897</v>
      </c>
      <c r="E15301" s="75" t="s">
        <v>185</v>
      </c>
      <c r="F15301" s="74" t="s">
        <v>10233</v>
      </c>
      <c r="G15301" s="74" t="s">
        <v>10234</v>
      </c>
      <c r="H15301" s="82">
        <v>148</v>
      </c>
      <c r="I15301" s="113">
        <v>0.45</v>
      </c>
      <c r="J15301" s="114">
        <v>81.400000000000006</v>
      </c>
    </row>
    <row r="15302" spans="1:10">
      <c r="A15302" s="72">
        <v>15298</v>
      </c>
      <c r="B15302" s="74" t="s">
        <v>19911</v>
      </c>
      <c r="C15302" s="74" t="s">
        <v>15894</v>
      </c>
      <c r="D15302" s="74" t="s">
        <v>15895</v>
      </c>
      <c r="E15302" s="75" t="s">
        <v>185</v>
      </c>
      <c r="F15302" s="74" t="s">
        <v>10233</v>
      </c>
      <c r="G15302" s="74" t="s">
        <v>10234</v>
      </c>
      <c r="H15302" s="82">
        <v>165</v>
      </c>
      <c r="I15302" s="113">
        <v>0.45</v>
      </c>
      <c r="J15302" s="114">
        <v>90.750000000000014</v>
      </c>
    </row>
    <row r="15303" spans="1:10">
      <c r="A15303" s="72">
        <v>15299</v>
      </c>
      <c r="B15303" s="74" t="s">
        <v>19911</v>
      </c>
      <c r="C15303" s="74" t="s">
        <v>15892</v>
      </c>
      <c r="D15303" s="74" t="s">
        <v>15893</v>
      </c>
      <c r="E15303" s="75" t="s">
        <v>185</v>
      </c>
      <c r="F15303" s="74" t="s">
        <v>10233</v>
      </c>
      <c r="G15303" s="74" t="s">
        <v>10234</v>
      </c>
      <c r="H15303" s="82">
        <v>175</v>
      </c>
      <c r="I15303" s="113">
        <v>0.45</v>
      </c>
      <c r="J15303" s="114">
        <v>96.250000000000014</v>
      </c>
    </row>
    <row r="15304" spans="1:10">
      <c r="A15304" s="72">
        <v>15300</v>
      </c>
      <c r="B15304" s="74" t="s">
        <v>19911</v>
      </c>
      <c r="C15304" s="74" t="s">
        <v>15890</v>
      </c>
      <c r="D15304" s="74" t="s">
        <v>15891</v>
      </c>
      <c r="E15304" s="75" t="s">
        <v>185</v>
      </c>
      <c r="F15304" s="74" t="s">
        <v>10233</v>
      </c>
      <c r="G15304" s="74" t="s">
        <v>10234</v>
      </c>
      <c r="H15304" s="82">
        <v>198</v>
      </c>
      <c r="I15304" s="113">
        <v>0.45</v>
      </c>
      <c r="J15304" s="114">
        <v>108.9</v>
      </c>
    </row>
    <row r="15305" spans="1:10">
      <c r="A15305" s="72">
        <v>15301</v>
      </c>
      <c r="B15305" s="74" t="s">
        <v>19911</v>
      </c>
      <c r="C15305" s="74" t="s">
        <v>15888</v>
      </c>
      <c r="D15305" s="74" t="s">
        <v>15889</v>
      </c>
      <c r="E15305" s="75" t="s">
        <v>185</v>
      </c>
      <c r="F15305" s="74" t="s">
        <v>10233</v>
      </c>
      <c r="G15305" s="74" t="s">
        <v>10234</v>
      </c>
      <c r="H15305" s="82">
        <v>207</v>
      </c>
      <c r="I15305" s="113">
        <v>0.45</v>
      </c>
      <c r="J15305" s="114">
        <v>113.85000000000001</v>
      </c>
    </row>
    <row r="15306" spans="1:10">
      <c r="A15306" s="72">
        <v>15302</v>
      </c>
      <c r="B15306" s="74" t="s">
        <v>19911</v>
      </c>
      <c r="C15306" s="74" t="s">
        <v>15886</v>
      </c>
      <c r="D15306" s="74" t="s">
        <v>15887</v>
      </c>
      <c r="E15306" s="75" t="s">
        <v>185</v>
      </c>
      <c r="F15306" s="74" t="s">
        <v>10233</v>
      </c>
      <c r="G15306" s="74" t="s">
        <v>10234</v>
      </c>
      <c r="H15306" s="82">
        <v>228</v>
      </c>
      <c r="I15306" s="113">
        <v>0.45</v>
      </c>
      <c r="J15306" s="114">
        <v>125.4</v>
      </c>
    </row>
    <row r="15307" spans="1:10">
      <c r="A15307" s="72">
        <v>15303</v>
      </c>
      <c r="B15307" s="74" t="s">
        <v>19911</v>
      </c>
      <c r="C15307" s="74" t="s">
        <v>15884</v>
      </c>
      <c r="D15307" s="74" t="s">
        <v>15885</v>
      </c>
      <c r="E15307" s="75" t="s">
        <v>185</v>
      </c>
      <c r="F15307" s="74" t="s">
        <v>10233</v>
      </c>
      <c r="G15307" s="74" t="s">
        <v>10234</v>
      </c>
      <c r="H15307" s="82">
        <v>238</v>
      </c>
      <c r="I15307" s="113">
        <v>0.45</v>
      </c>
      <c r="J15307" s="114">
        <v>130.9</v>
      </c>
    </row>
    <row r="15308" spans="1:10">
      <c r="A15308" s="72">
        <v>15304</v>
      </c>
      <c r="B15308" s="74" t="s">
        <v>19911</v>
      </c>
      <c r="C15308" s="74" t="s">
        <v>15882</v>
      </c>
      <c r="D15308" s="74" t="s">
        <v>15883</v>
      </c>
      <c r="E15308" s="75" t="s">
        <v>185</v>
      </c>
      <c r="F15308" s="74" t="s">
        <v>10233</v>
      </c>
      <c r="G15308" s="74" t="s">
        <v>10234</v>
      </c>
      <c r="H15308" s="82">
        <v>262</v>
      </c>
      <c r="I15308" s="113">
        <v>0.45</v>
      </c>
      <c r="J15308" s="114">
        <v>144.10000000000002</v>
      </c>
    </row>
    <row r="15309" spans="1:10">
      <c r="A15309" s="72">
        <v>15305</v>
      </c>
      <c r="B15309" s="74" t="s">
        <v>19911</v>
      </c>
      <c r="C15309" s="74" t="s">
        <v>15880</v>
      </c>
      <c r="D15309" s="74" t="s">
        <v>15881</v>
      </c>
      <c r="E15309" s="75" t="s">
        <v>185</v>
      </c>
      <c r="F15309" s="74" t="s">
        <v>10233</v>
      </c>
      <c r="G15309" s="74" t="s">
        <v>10234</v>
      </c>
      <c r="H15309" s="82">
        <v>270</v>
      </c>
      <c r="I15309" s="113">
        <v>0.45</v>
      </c>
      <c r="J15309" s="114">
        <v>148.5</v>
      </c>
    </row>
    <row r="15310" spans="1:10">
      <c r="A15310" s="72">
        <v>15306</v>
      </c>
      <c r="B15310" s="74" t="s">
        <v>19911</v>
      </c>
      <c r="C15310" s="74" t="s">
        <v>15878</v>
      </c>
      <c r="D15310" s="74" t="s">
        <v>15879</v>
      </c>
      <c r="E15310" s="75" t="s">
        <v>185</v>
      </c>
      <c r="F15310" s="74" t="s">
        <v>10233</v>
      </c>
      <c r="G15310" s="74" t="s">
        <v>10234</v>
      </c>
      <c r="H15310" s="82">
        <v>124</v>
      </c>
      <c r="I15310" s="113">
        <v>0.45</v>
      </c>
      <c r="J15310" s="114">
        <v>68.2</v>
      </c>
    </row>
    <row r="15311" spans="1:10">
      <c r="A15311" s="72">
        <v>15307</v>
      </c>
      <c r="B15311" s="74" t="s">
        <v>19911</v>
      </c>
      <c r="C15311" s="74" t="s">
        <v>13945</v>
      </c>
      <c r="D15311" s="74" t="s">
        <v>13946</v>
      </c>
      <c r="E15311" s="75" t="s">
        <v>185</v>
      </c>
      <c r="F15311" s="74" t="s">
        <v>10296</v>
      </c>
      <c r="G15311" s="74" t="s">
        <v>10234</v>
      </c>
      <c r="H15311" s="82">
        <v>195</v>
      </c>
      <c r="I15311" s="113">
        <v>0.45</v>
      </c>
      <c r="J15311" s="114">
        <v>107.25000000000001</v>
      </c>
    </row>
    <row r="15312" spans="1:10">
      <c r="A15312" s="72">
        <v>15308</v>
      </c>
      <c r="B15312" s="74" t="s">
        <v>19911</v>
      </c>
      <c r="C15312" s="74" t="s">
        <v>13646</v>
      </c>
      <c r="D15312" s="74" t="s">
        <v>13647</v>
      </c>
      <c r="E15312" s="75" t="s">
        <v>185</v>
      </c>
      <c r="F15312" s="74" t="s">
        <v>10233</v>
      </c>
      <c r="G15312" s="74" t="s">
        <v>10234</v>
      </c>
      <c r="H15312" s="82">
        <v>48</v>
      </c>
      <c r="I15312" s="113">
        <v>0.45</v>
      </c>
      <c r="J15312" s="114">
        <v>26.400000000000002</v>
      </c>
    </row>
    <row r="15313" spans="1:10">
      <c r="A15313" s="72">
        <v>15309</v>
      </c>
      <c r="B15313" s="74" t="s">
        <v>19911</v>
      </c>
      <c r="C15313" s="74" t="s">
        <v>14115</v>
      </c>
      <c r="D15313" s="74" t="s">
        <v>14116</v>
      </c>
      <c r="E15313" s="75" t="s">
        <v>185</v>
      </c>
      <c r="F15313" s="74" t="s">
        <v>10233</v>
      </c>
      <c r="G15313" s="74" t="s">
        <v>10234</v>
      </c>
      <c r="H15313" s="82">
        <v>50</v>
      </c>
      <c r="I15313" s="113">
        <v>0.45</v>
      </c>
      <c r="J15313" s="114">
        <v>27.500000000000004</v>
      </c>
    </row>
    <row r="15314" spans="1:10">
      <c r="A15314" s="72">
        <v>15310</v>
      </c>
      <c r="B15314" s="74" t="s">
        <v>19911</v>
      </c>
      <c r="C15314" s="74" t="s">
        <v>13644</v>
      </c>
      <c r="D15314" s="74" t="s">
        <v>13645</v>
      </c>
      <c r="E15314" s="75" t="s">
        <v>185</v>
      </c>
      <c r="F15314" s="74" t="s">
        <v>10233</v>
      </c>
      <c r="G15314" s="74" t="s">
        <v>10234</v>
      </c>
      <c r="H15314" s="82">
        <v>54</v>
      </c>
      <c r="I15314" s="113">
        <v>0.45</v>
      </c>
      <c r="J15314" s="114">
        <v>29.700000000000003</v>
      </c>
    </row>
    <row r="15315" spans="1:10">
      <c r="A15315" s="72">
        <v>15311</v>
      </c>
      <c r="B15315" s="74" t="s">
        <v>19911</v>
      </c>
      <c r="C15315" s="74" t="s">
        <v>13642</v>
      </c>
      <c r="D15315" s="74" t="s">
        <v>13643</v>
      </c>
      <c r="E15315" s="75" t="s">
        <v>185</v>
      </c>
      <c r="F15315" s="74" t="s">
        <v>10233</v>
      </c>
      <c r="G15315" s="74" t="s">
        <v>10234</v>
      </c>
      <c r="H15315" s="82">
        <v>58</v>
      </c>
      <c r="I15315" s="113">
        <v>0.45</v>
      </c>
      <c r="J15315" s="114">
        <v>31.900000000000002</v>
      </c>
    </row>
    <row r="15316" spans="1:10">
      <c r="A15316" s="72">
        <v>15312</v>
      </c>
      <c r="B15316" s="74" t="s">
        <v>19911</v>
      </c>
      <c r="C15316" s="74" t="s">
        <v>11731</v>
      </c>
      <c r="D15316" s="74" t="s">
        <v>11732</v>
      </c>
      <c r="E15316" s="75" t="s">
        <v>185</v>
      </c>
      <c r="F15316" s="74" t="s">
        <v>10233</v>
      </c>
      <c r="G15316" s="74" t="s">
        <v>10234</v>
      </c>
      <c r="H15316" s="82">
        <v>60</v>
      </c>
      <c r="I15316" s="113">
        <v>0.45</v>
      </c>
      <c r="J15316" s="114">
        <v>33</v>
      </c>
    </row>
    <row r="15317" spans="1:10">
      <c r="A15317" s="72">
        <v>15313</v>
      </c>
      <c r="B15317" s="74" t="s">
        <v>19911</v>
      </c>
      <c r="C15317" s="74" t="s">
        <v>14117</v>
      </c>
      <c r="D15317" s="74" t="s">
        <v>14118</v>
      </c>
      <c r="E15317" s="75" t="s">
        <v>185</v>
      </c>
      <c r="F15317" s="74" t="s">
        <v>10233</v>
      </c>
      <c r="G15317" s="74" t="s">
        <v>10234</v>
      </c>
      <c r="H15317" s="82">
        <v>61</v>
      </c>
      <c r="I15317" s="113">
        <v>0.45</v>
      </c>
      <c r="J15317" s="114">
        <v>33.550000000000004</v>
      </c>
    </row>
    <row r="15318" spans="1:10">
      <c r="A15318" s="72">
        <v>15314</v>
      </c>
      <c r="B15318" s="74" t="s">
        <v>19911</v>
      </c>
      <c r="C15318" s="74" t="s">
        <v>18300</v>
      </c>
      <c r="D15318" s="74" t="s">
        <v>18301</v>
      </c>
      <c r="E15318" s="75" t="s">
        <v>185</v>
      </c>
      <c r="F15318" s="74" t="s">
        <v>10233</v>
      </c>
      <c r="G15318" s="74" t="s">
        <v>10234</v>
      </c>
      <c r="H15318" s="82">
        <v>590</v>
      </c>
      <c r="I15318" s="113">
        <v>0.45</v>
      </c>
      <c r="J15318" s="114">
        <v>324.5</v>
      </c>
    </row>
    <row r="15319" spans="1:10">
      <c r="A15319" s="72">
        <v>15315</v>
      </c>
      <c r="B15319" s="74" t="s">
        <v>19911</v>
      </c>
      <c r="C15319" s="74" t="s">
        <v>18298</v>
      </c>
      <c r="D15319" s="74" t="s">
        <v>18299</v>
      </c>
      <c r="E15319" s="75" t="s">
        <v>185</v>
      </c>
      <c r="F15319" s="74" t="s">
        <v>10233</v>
      </c>
      <c r="G15319" s="74" t="s">
        <v>10234</v>
      </c>
      <c r="H15319" s="82">
        <v>457</v>
      </c>
      <c r="I15319" s="113">
        <v>0.45</v>
      </c>
      <c r="J15319" s="114">
        <v>251.35000000000002</v>
      </c>
    </row>
    <row r="15320" spans="1:10">
      <c r="A15320" s="72">
        <v>15316</v>
      </c>
      <c r="B15320" s="74" t="s">
        <v>19911</v>
      </c>
      <c r="C15320" s="74" t="s">
        <v>18296</v>
      </c>
      <c r="D15320" s="74" t="s">
        <v>18297</v>
      </c>
      <c r="E15320" s="75" t="s">
        <v>185</v>
      </c>
      <c r="F15320" s="74" t="s">
        <v>10233</v>
      </c>
      <c r="G15320" s="74" t="s">
        <v>10234</v>
      </c>
      <c r="H15320" s="82">
        <v>707</v>
      </c>
      <c r="I15320" s="113">
        <v>0.45</v>
      </c>
      <c r="J15320" s="114">
        <v>388.85</v>
      </c>
    </row>
    <row r="15321" spans="1:10">
      <c r="A15321" s="72">
        <v>15317</v>
      </c>
      <c r="B15321" s="74" t="s">
        <v>19911</v>
      </c>
      <c r="C15321" s="74" t="s">
        <v>18294</v>
      </c>
      <c r="D15321" s="74" t="s">
        <v>18295</v>
      </c>
      <c r="E15321" s="75" t="s">
        <v>185</v>
      </c>
      <c r="F15321" s="74" t="s">
        <v>10233</v>
      </c>
      <c r="G15321" s="74" t="s">
        <v>10234</v>
      </c>
      <c r="H15321" s="82">
        <v>620</v>
      </c>
      <c r="I15321" s="113">
        <v>0.45</v>
      </c>
      <c r="J15321" s="114">
        <v>341</v>
      </c>
    </row>
    <row r="15322" spans="1:10">
      <c r="A15322" s="72">
        <v>15318</v>
      </c>
      <c r="B15322" s="74" t="s">
        <v>19911</v>
      </c>
      <c r="C15322" s="74" t="s">
        <v>18292</v>
      </c>
      <c r="D15322" s="74" t="s">
        <v>18293</v>
      </c>
      <c r="E15322" s="75" t="s">
        <v>185</v>
      </c>
      <c r="F15322" s="74" t="s">
        <v>10233</v>
      </c>
      <c r="G15322" s="74" t="s">
        <v>10234</v>
      </c>
      <c r="H15322" s="82">
        <v>978</v>
      </c>
      <c r="I15322" s="113">
        <v>0.45</v>
      </c>
      <c r="J15322" s="114">
        <v>537.90000000000009</v>
      </c>
    </row>
    <row r="15323" spans="1:10">
      <c r="A15323" s="72">
        <v>15319</v>
      </c>
      <c r="B15323" s="74" t="s">
        <v>19911</v>
      </c>
      <c r="C15323" s="74" t="s">
        <v>18290</v>
      </c>
      <c r="D15323" s="74" t="s">
        <v>18291</v>
      </c>
      <c r="E15323" s="75" t="s">
        <v>185</v>
      </c>
      <c r="F15323" s="74" t="s">
        <v>10233</v>
      </c>
      <c r="G15323" s="74" t="s">
        <v>10234</v>
      </c>
      <c r="H15323" s="82">
        <v>686</v>
      </c>
      <c r="I15323" s="113">
        <v>0.45</v>
      </c>
      <c r="J15323" s="114">
        <v>377.3</v>
      </c>
    </row>
    <row r="15324" spans="1:10">
      <c r="A15324" s="72">
        <v>15320</v>
      </c>
      <c r="B15324" s="74" t="s">
        <v>19911</v>
      </c>
      <c r="C15324" s="74" t="s">
        <v>18288</v>
      </c>
      <c r="D15324" s="74" t="s">
        <v>18289</v>
      </c>
      <c r="E15324" s="75" t="s">
        <v>185</v>
      </c>
      <c r="F15324" s="74" t="s">
        <v>10233</v>
      </c>
      <c r="G15324" s="74" t="s">
        <v>10234</v>
      </c>
      <c r="H15324" s="82">
        <v>1118</v>
      </c>
      <c r="I15324" s="113">
        <v>0.45</v>
      </c>
      <c r="J15324" s="114">
        <v>614.90000000000009</v>
      </c>
    </row>
    <row r="15325" spans="1:10">
      <c r="A15325" s="72">
        <v>15321</v>
      </c>
      <c r="B15325" s="74" t="s">
        <v>19911</v>
      </c>
      <c r="C15325" s="74" t="s">
        <v>18286</v>
      </c>
      <c r="D15325" s="74" t="s">
        <v>18287</v>
      </c>
      <c r="E15325" s="75" t="s">
        <v>185</v>
      </c>
      <c r="F15325" s="74" t="s">
        <v>10233</v>
      </c>
      <c r="G15325" s="74" t="s">
        <v>10234</v>
      </c>
      <c r="H15325" s="82">
        <v>820</v>
      </c>
      <c r="I15325" s="113">
        <v>0.45</v>
      </c>
      <c r="J15325" s="114">
        <v>451.00000000000006</v>
      </c>
    </row>
    <row r="15326" spans="1:10">
      <c r="A15326" s="72">
        <v>15322</v>
      </c>
      <c r="B15326" s="74" t="s">
        <v>19911</v>
      </c>
      <c r="C15326" s="74" t="s">
        <v>18284</v>
      </c>
      <c r="D15326" s="74" t="s">
        <v>18285</v>
      </c>
      <c r="E15326" s="75" t="s">
        <v>185</v>
      </c>
      <c r="F15326" s="74" t="s">
        <v>10233</v>
      </c>
      <c r="G15326" s="74" t="s">
        <v>10234</v>
      </c>
      <c r="H15326" s="82">
        <v>1242</v>
      </c>
      <c r="I15326" s="113">
        <v>0.45</v>
      </c>
      <c r="J15326" s="114">
        <v>683.1</v>
      </c>
    </row>
    <row r="15327" spans="1:10">
      <c r="A15327" s="72">
        <v>15323</v>
      </c>
      <c r="B15327" s="74" t="s">
        <v>19911</v>
      </c>
      <c r="C15327" s="74" t="s">
        <v>18282</v>
      </c>
      <c r="D15327" s="74" t="s">
        <v>18283</v>
      </c>
      <c r="E15327" s="75" t="s">
        <v>185</v>
      </c>
      <c r="F15327" s="74" t="s">
        <v>10233</v>
      </c>
      <c r="G15327" s="74" t="s">
        <v>10234</v>
      </c>
      <c r="H15327" s="82">
        <v>886</v>
      </c>
      <c r="I15327" s="113">
        <v>0.45</v>
      </c>
      <c r="J15327" s="114">
        <v>487.3</v>
      </c>
    </row>
    <row r="15328" spans="1:10">
      <c r="A15328" s="72">
        <v>15324</v>
      </c>
      <c r="B15328" s="74" t="s">
        <v>19911</v>
      </c>
      <c r="C15328" s="74" t="s">
        <v>18370</v>
      </c>
      <c r="D15328" s="74" t="s">
        <v>18371</v>
      </c>
      <c r="E15328" s="75" t="s">
        <v>185</v>
      </c>
      <c r="F15328" s="74" t="s">
        <v>10233</v>
      </c>
      <c r="G15328" s="74" t="s">
        <v>10234</v>
      </c>
      <c r="H15328" s="82">
        <v>214</v>
      </c>
      <c r="I15328" s="113">
        <v>0.45</v>
      </c>
      <c r="J15328" s="114">
        <v>117.7</v>
      </c>
    </row>
    <row r="15329" spans="1:10">
      <c r="A15329" s="72">
        <v>15325</v>
      </c>
      <c r="B15329" s="74" t="s">
        <v>19911</v>
      </c>
      <c r="C15329" s="74" t="s">
        <v>18368</v>
      </c>
      <c r="D15329" s="74" t="s">
        <v>18369</v>
      </c>
      <c r="E15329" s="75" t="s">
        <v>185</v>
      </c>
      <c r="F15329" s="74" t="s">
        <v>10233</v>
      </c>
      <c r="G15329" s="74" t="s">
        <v>10234</v>
      </c>
      <c r="H15329" s="82">
        <v>276</v>
      </c>
      <c r="I15329" s="113">
        <v>0.45</v>
      </c>
      <c r="J15329" s="114">
        <v>151.80000000000001</v>
      </c>
    </row>
    <row r="15330" spans="1:10">
      <c r="A15330" s="72">
        <v>15326</v>
      </c>
      <c r="B15330" s="74" t="s">
        <v>19911</v>
      </c>
      <c r="C15330" s="74" t="s">
        <v>16751</v>
      </c>
      <c r="D15330" s="74" t="s">
        <v>16752</v>
      </c>
      <c r="E15330" s="75" t="s">
        <v>185</v>
      </c>
      <c r="F15330" s="74" t="s">
        <v>10233</v>
      </c>
      <c r="G15330" s="74" t="s">
        <v>10234</v>
      </c>
      <c r="H15330" s="82">
        <v>651</v>
      </c>
      <c r="I15330" s="113">
        <v>0.45</v>
      </c>
      <c r="J15330" s="114">
        <v>358.05</v>
      </c>
    </row>
    <row r="15331" spans="1:10">
      <c r="A15331" s="72">
        <v>15327</v>
      </c>
      <c r="B15331" s="74" t="s">
        <v>19911</v>
      </c>
      <c r="C15331" s="74" t="s">
        <v>16737</v>
      </c>
      <c r="D15331" s="74" t="s">
        <v>16738</v>
      </c>
      <c r="E15331" s="75" t="s">
        <v>185</v>
      </c>
      <c r="F15331" s="74" t="s">
        <v>10233</v>
      </c>
      <c r="G15331" s="74" t="s">
        <v>10234</v>
      </c>
      <c r="H15331" s="82">
        <v>1210</v>
      </c>
      <c r="I15331" s="113">
        <v>0.45</v>
      </c>
      <c r="J15331" s="114">
        <v>665.5</v>
      </c>
    </row>
    <row r="15332" spans="1:10">
      <c r="A15332" s="72">
        <v>15328</v>
      </c>
      <c r="B15332" s="74" t="s">
        <v>19911</v>
      </c>
      <c r="C15332" s="74" t="s">
        <v>18280</v>
      </c>
      <c r="D15332" s="74" t="s">
        <v>18281</v>
      </c>
      <c r="E15332" s="75" t="s">
        <v>185</v>
      </c>
      <c r="F15332" s="74" t="s">
        <v>10233</v>
      </c>
      <c r="G15332" s="74" t="s">
        <v>10234</v>
      </c>
      <c r="H15332" s="82">
        <v>1411</v>
      </c>
      <c r="I15332" s="113">
        <v>0.45</v>
      </c>
      <c r="J15332" s="114">
        <v>776.05000000000007</v>
      </c>
    </row>
    <row r="15333" spans="1:10">
      <c r="A15333" s="72">
        <v>15329</v>
      </c>
      <c r="B15333" s="74" t="s">
        <v>19911</v>
      </c>
      <c r="C15333" s="74" t="s">
        <v>16692</v>
      </c>
      <c r="D15333" s="74" t="s">
        <v>16693</v>
      </c>
      <c r="E15333" s="75" t="s">
        <v>185</v>
      </c>
      <c r="F15333" s="74" t="s">
        <v>10233</v>
      </c>
      <c r="G15333" s="74" t="s">
        <v>10234</v>
      </c>
      <c r="H15333" s="82">
        <v>90</v>
      </c>
      <c r="I15333" s="113">
        <v>0.45</v>
      </c>
      <c r="J15333" s="114">
        <v>49.500000000000007</v>
      </c>
    </row>
    <row r="15334" spans="1:10">
      <c r="A15334" s="72">
        <v>15330</v>
      </c>
      <c r="B15334" s="74" t="s">
        <v>19911</v>
      </c>
      <c r="C15334" s="74" t="s">
        <v>15876</v>
      </c>
      <c r="D15334" s="74" t="s">
        <v>15877</v>
      </c>
      <c r="E15334" s="75" t="s">
        <v>185</v>
      </c>
      <c r="F15334" s="74" t="s">
        <v>10233</v>
      </c>
      <c r="G15334" s="74" t="s">
        <v>10234</v>
      </c>
      <c r="H15334" s="82">
        <v>111</v>
      </c>
      <c r="I15334" s="113">
        <v>0.45</v>
      </c>
      <c r="J15334" s="114">
        <v>61.050000000000004</v>
      </c>
    </row>
    <row r="15335" spans="1:10">
      <c r="A15335" s="72">
        <v>15331</v>
      </c>
      <c r="B15335" s="74" t="s">
        <v>19911</v>
      </c>
      <c r="C15335" s="74" t="s">
        <v>14159</v>
      </c>
      <c r="D15335" s="74" t="s">
        <v>14160</v>
      </c>
      <c r="E15335" s="75" t="s">
        <v>185</v>
      </c>
      <c r="F15335" s="74" t="s">
        <v>10233</v>
      </c>
      <c r="G15335" s="74" t="s">
        <v>10234</v>
      </c>
      <c r="H15335" s="82">
        <v>200</v>
      </c>
      <c r="I15335" s="113">
        <v>0.45</v>
      </c>
      <c r="J15335" s="114">
        <v>110.00000000000001</v>
      </c>
    </row>
    <row r="15336" spans="1:10">
      <c r="A15336" s="72">
        <v>15332</v>
      </c>
      <c r="B15336" s="74" t="s">
        <v>19911</v>
      </c>
      <c r="C15336" s="74" t="s">
        <v>14161</v>
      </c>
      <c r="D15336" s="74" t="s">
        <v>14162</v>
      </c>
      <c r="E15336" s="75" t="s">
        <v>185</v>
      </c>
      <c r="F15336" s="74" t="s">
        <v>10233</v>
      </c>
      <c r="G15336" s="74" t="s">
        <v>10234</v>
      </c>
      <c r="H15336" s="82">
        <v>163</v>
      </c>
      <c r="I15336" s="113">
        <v>0.45</v>
      </c>
      <c r="J15336" s="114">
        <v>89.65</v>
      </c>
    </row>
    <row r="15337" spans="1:10">
      <c r="A15337" s="72">
        <v>15333</v>
      </c>
      <c r="B15337" s="74" t="s">
        <v>19911</v>
      </c>
      <c r="C15337" s="74" t="s">
        <v>19649</v>
      </c>
      <c r="D15337" s="74" t="s">
        <v>19650</v>
      </c>
      <c r="E15337" s="75" t="s">
        <v>185</v>
      </c>
      <c r="F15337" s="74" t="s">
        <v>10296</v>
      </c>
      <c r="G15337" s="74" t="s">
        <v>10234</v>
      </c>
      <c r="H15337" s="82">
        <v>55</v>
      </c>
      <c r="I15337" s="113">
        <v>0.45</v>
      </c>
      <c r="J15337" s="114">
        <v>30.250000000000004</v>
      </c>
    </row>
    <row r="15338" spans="1:10">
      <c r="A15338" s="72">
        <v>15334</v>
      </c>
      <c r="B15338" s="74" t="s">
        <v>19911</v>
      </c>
      <c r="C15338" s="74" t="s">
        <v>15874</v>
      </c>
      <c r="D15338" s="74" t="s">
        <v>15875</v>
      </c>
      <c r="E15338" s="75" t="s">
        <v>185</v>
      </c>
      <c r="F15338" s="74" t="s">
        <v>10296</v>
      </c>
      <c r="G15338" s="74" t="s">
        <v>10234</v>
      </c>
      <c r="H15338" s="82">
        <v>22</v>
      </c>
      <c r="I15338" s="113">
        <v>0.45</v>
      </c>
      <c r="J15338" s="114">
        <v>12.100000000000001</v>
      </c>
    </row>
    <row r="15339" spans="1:10">
      <c r="A15339" s="72">
        <v>15335</v>
      </c>
      <c r="B15339" s="74" t="s">
        <v>19911</v>
      </c>
      <c r="C15339" s="74" t="s">
        <v>16793</v>
      </c>
      <c r="D15339" s="74" t="s">
        <v>16794</v>
      </c>
      <c r="E15339" s="75" t="s">
        <v>185</v>
      </c>
      <c r="F15339" s="74" t="s">
        <v>10238</v>
      </c>
      <c r="G15339" s="74" t="s">
        <v>10234</v>
      </c>
      <c r="H15339" s="82">
        <v>775</v>
      </c>
      <c r="I15339" s="113">
        <v>0.45</v>
      </c>
      <c r="J15339" s="114">
        <v>426.25000000000006</v>
      </c>
    </row>
    <row r="15340" spans="1:10">
      <c r="A15340" s="72">
        <v>15336</v>
      </c>
      <c r="B15340" s="74" t="s">
        <v>19911</v>
      </c>
      <c r="C15340" s="74" t="s">
        <v>16795</v>
      </c>
      <c r="D15340" s="74" t="s">
        <v>16796</v>
      </c>
      <c r="E15340" s="75" t="s">
        <v>185</v>
      </c>
      <c r="F15340" s="74" t="s">
        <v>10238</v>
      </c>
      <c r="G15340" s="74" t="s">
        <v>10234</v>
      </c>
      <c r="H15340" s="82">
        <v>625</v>
      </c>
      <c r="I15340" s="113">
        <v>0.45</v>
      </c>
      <c r="J15340" s="114">
        <v>343.75</v>
      </c>
    </row>
    <row r="15341" spans="1:10">
      <c r="A15341" s="72">
        <v>15337</v>
      </c>
      <c r="B15341" s="74" t="s">
        <v>19911</v>
      </c>
      <c r="C15341" s="74" t="s">
        <v>17820</v>
      </c>
      <c r="D15341" s="74" t="s">
        <v>17821</v>
      </c>
      <c r="E15341" s="75" t="s">
        <v>185</v>
      </c>
      <c r="F15341" s="74" t="s">
        <v>10238</v>
      </c>
      <c r="G15341" s="74" t="s">
        <v>10234</v>
      </c>
      <c r="H15341" s="82">
        <v>1678</v>
      </c>
      <c r="I15341" s="113">
        <v>0.45</v>
      </c>
      <c r="J15341" s="114">
        <v>922.90000000000009</v>
      </c>
    </row>
    <row r="15342" spans="1:10" ht="25.5">
      <c r="A15342" s="72">
        <v>15338</v>
      </c>
      <c r="B15342" s="74" t="s">
        <v>19911</v>
      </c>
      <c r="C15342" s="74" t="s">
        <v>18929</v>
      </c>
      <c r="D15342" s="74" t="s">
        <v>18930</v>
      </c>
      <c r="E15342" s="75" t="s">
        <v>185</v>
      </c>
      <c r="F15342" s="74" t="s">
        <v>10247</v>
      </c>
      <c r="G15342" s="74" t="s">
        <v>10234</v>
      </c>
      <c r="H15342" s="82">
        <v>64</v>
      </c>
      <c r="I15342" s="113">
        <v>0.45</v>
      </c>
      <c r="J15342" s="114">
        <v>35.200000000000003</v>
      </c>
    </row>
    <row r="15343" spans="1:10" ht="25.5">
      <c r="A15343" s="72">
        <v>15339</v>
      </c>
      <c r="B15343" s="74" t="s">
        <v>19911</v>
      </c>
      <c r="C15343" s="74" t="s">
        <v>18931</v>
      </c>
      <c r="D15343" s="74" t="s">
        <v>18932</v>
      </c>
      <c r="E15343" s="75" t="s">
        <v>185</v>
      </c>
      <c r="F15343" s="74" t="s">
        <v>10247</v>
      </c>
      <c r="G15343" s="74" t="s">
        <v>10234</v>
      </c>
      <c r="H15343" s="82">
        <v>64</v>
      </c>
      <c r="I15343" s="113">
        <v>0.45</v>
      </c>
      <c r="J15343" s="114">
        <v>35.200000000000003</v>
      </c>
    </row>
    <row r="15344" spans="1:10" ht="25.5">
      <c r="A15344" s="72">
        <v>15340</v>
      </c>
      <c r="B15344" s="74" t="s">
        <v>19911</v>
      </c>
      <c r="C15344" s="74" t="s">
        <v>18928</v>
      </c>
      <c r="D15344" s="74" t="s">
        <v>11847</v>
      </c>
      <c r="E15344" s="75" t="s">
        <v>185</v>
      </c>
      <c r="F15344" s="74" t="s">
        <v>10247</v>
      </c>
      <c r="G15344" s="74" t="s">
        <v>10234</v>
      </c>
      <c r="H15344" s="82">
        <v>97</v>
      </c>
      <c r="I15344" s="113">
        <v>0.45</v>
      </c>
      <c r="J15344" s="114">
        <v>53.35</v>
      </c>
    </row>
    <row r="15345" spans="1:10" ht="25.5">
      <c r="A15345" s="72">
        <v>15341</v>
      </c>
      <c r="B15345" s="74" t="s">
        <v>19911</v>
      </c>
      <c r="C15345" s="74" t="s">
        <v>11846</v>
      </c>
      <c r="D15345" s="74" t="s">
        <v>11847</v>
      </c>
      <c r="E15345" s="75" t="s">
        <v>185</v>
      </c>
      <c r="F15345" s="74" t="s">
        <v>10247</v>
      </c>
      <c r="G15345" s="74" t="s">
        <v>10234</v>
      </c>
      <c r="H15345" s="82">
        <v>97</v>
      </c>
      <c r="I15345" s="113">
        <v>0.45</v>
      </c>
      <c r="J15345" s="114">
        <v>53.35</v>
      </c>
    </row>
    <row r="15346" spans="1:10" ht="25.5">
      <c r="A15346" s="72">
        <v>15342</v>
      </c>
      <c r="B15346" s="74" t="s">
        <v>19911</v>
      </c>
      <c r="C15346" s="74" t="s">
        <v>12030</v>
      </c>
      <c r="D15346" s="74" t="s">
        <v>11847</v>
      </c>
      <c r="E15346" s="75" t="s">
        <v>185</v>
      </c>
      <c r="F15346" s="74" t="s">
        <v>10247</v>
      </c>
      <c r="G15346" s="74" t="s">
        <v>10234</v>
      </c>
      <c r="H15346" s="82">
        <v>97</v>
      </c>
      <c r="I15346" s="113">
        <v>0.45</v>
      </c>
      <c r="J15346" s="114">
        <v>53.35</v>
      </c>
    </row>
    <row r="15347" spans="1:10" ht="25.5">
      <c r="A15347" s="72">
        <v>15343</v>
      </c>
      <c r="B15347" s="74" t="s">
        <v>19911</v>
      </c>
      <c r="C15347" s="74" t="s">
        <v>18927</v>
      </c>
      <c r="D15347" s="74" t="s">
        <v>11847</v>
      </c>
      <c r="E15347" s="75" t="s">
        <v>185</v>
      </c>
      <c r="F15347" s="74" t="s">
        <v>10247</v>
      </c>
      <c r="G15347" s="74" t="s">
        <v>10234</v>
      </c>
      <c r="H15347" s="82">
        <v>97</v>
      </c>
      <c r="I15347" s="113">
        <v>0.45</v>
      </c>
      <c r="J15347" s="114">
        <v>53.35</v>
      </c>
    </row>
    <row r="15348" spans="1:10">
      <c r="A15348" s="72">
        <v>15344</v>
      </c>
      <c r="B15348" s="74" t="s">
        <v>19911</v>
      </c>
      <c r="C15348" s="74" t="s">
        <v>15872</v>
      </c>
      <c r="D15348" s="74" t="s">
        <v>15873</v>
      </c>
      <c r="E15348" s="75" t="s">
        <v>185</v>
      </c>
      <c r="F15348" s="74" t="s">
        <v>10296</v>
      </c>
      <c r="G15348" s="74" t="s">
        <v>10234</v>
      </c>
      <c r="H15348" s="82">
        <v>7</v>
      </c>
      <c r="I15348" s="113">
        <v>0.45</v>
      </c>
      <c r="J15348" s="114">
        <v>3.8500000000000005</v>
      </c>
    </row>
    <row r="15349" spans="1:10" ht="25.5">
      <c r="A15349" s="72">
        <v>15345</v>
      </c>
      <c r="B15349" s="74" t="s">
        <v>19911</v>
      </c>
      <c r="C15349" s="74" t="s">
        <v>18432</v>
      </c>
      <c r="D15349" s="74" t="s">
        <v>11892</v>
      </c>
      <c r="E15349" s="75" t="s">
        <v>185</v>
      </c>
      <c r="F15349" s="74" t="s">
        <v>10247</v>
      </c>
      <c r="G15349" s="74" t="s">
        <v>10234</v>
      </c>
      <c r="H15349" s="82">
        <v>37</v>
      </c>
      <c r="I15349" s="113">
        <v>0.45</v>
      </c>
      <c r="J15349" s="114">
        <v>20.350000000000001</v>
      </c>
    </row>
    <row r="15350" spans="1:10" ht="25.5">
      <c r="A15350" s="72">
        <v>15346</v>
      </c>
      <c r="B15350" s="74" t="s">
        <v>19911</v>
      </c>
      <c r="C15350" s="74" t="s">
        <v>18431</v>
      </c>
      <c r="D15350" s="74" t="s">
        <v>11892</v>
      </c>
      <c r="E15350" s="75" t="s">
        <v>185</v>
      </c>
      <c r="F15350" s="74" t="s">
        <v>10247</v>
      </c>
      <c r="G15350" s="74" t="s">
        <v>10234</v>
      </c>
      <c r="H15350" s="82">
        <v>70</v>
      </c>
      <c r="I15350" s="113">
        <v>0.45</v>
      </c>
      <c r="J15350" s="114">
        <v>38.5</v>
      </c>
    </row>
    <row r="15351" spans="1:10" ht="25.5">
      <c r="A15351" s="72">
        <v>15347</v>
      </c>
      <c r="B15351" s="74" t="s">
        <v>19911</v>
      </c>
      <c r="C15351" s="74" t="s">
        <v>11891</v>
      </c>
      <c r="D15351" s="74" t="s">
        <v>11892</v>
      </c>
      <c r="E15351" s="75" t="s">
        <v>185</v>
      </c>
      <c r="F15351" s="74" t="s">
        <v>10247</v>
      </c>
      <c r="G15351" s="74" t="s">
        <v>10234</v>
      </c>
      <c r="H15351" s="82">
        <v>70</v>
      </c>
      <c r="I15351" s="113">
        <v>0.45</v>
      </c>
      <c r="J15351" s="114">
        <v>38.5</v>
      </c>
    </row>
    <row r="15352" spans="1:10" ht="25.5">
      <c r="A15352" s="72">
        <v>15348</v>
      </c>
      <c r="B15352" s="74" t="s">
        <v>19911</v>
      </c>
      <c r="C15352" s="74" t="s">
        <v>18430</v>
      </c>
      <c r="D15352" s="74" t="s">
        <v>18428</v>
      </c>
      <c r="E15352" s="75" t="s">
        <v>185</v>
      </c>
      <c r="F15352" s="74" t="s">
        <v>10247</v>
      </c>
      <c r="G15352" s="74" t="s">
        <v>10234</v>
      </c>
      <c r="H15352" s="82">
        <v>37</v>
      </c>
      <c r="I15352" s="113">
        <v>0.45</v>
      </c>
      <c r="J15352" s="114">
        <v>20.350000000000001</v>
      </c>
    </row>
    <row r="15353" spans="1:10" ht="25.5">
      <c r="A15353" s="72">
        <v>15349</v>
      </c>
      <c r="B15353" s="74" t="s">
        <v>19911</v>
      </c>
      <c r="C15353" s="74" t="s">
        <v>18429</v>
      </c>
      <c r="D15353" s="74" t="s">
        <v>18428</v>
      </c>
      <c r="E15353" s="75" t="s">
        <v>185</v>
      </c>
      <c r="F15353" s="74" t="s">
        <v>10247</v>
      </c>
      <c r="G15353" s="74" t="s">
        <v>10234</v>
      </c>
      <c r="H15353" s="82">
        <v>70</v>
      </c>
      <c r="I15353" s="113">
        <v>0.45</v>
      </c>
      <c r="J15353" s="114">
        <v>38.5</v>
      </c>
    </row>
    <row r="15354" spans="1:10" ht="25.5">
      <c r="A15354" s="72">
        <v>15350</v>
      </c>
      <c r="B15354" s="74" t="s">
        <v>19911</v>
      </c>
      <c r="C15354" s="74" t="s">
        <v>18427</v>
      </c>
      <c r="D15354" s="74" t="s">
        <v>18428</v>
      </c>
      <c r="E15354" s="75" t="s">
        <v>185</v>
      </c>
      <c r="F15354" s="74" t="s">
        <v>10247</v>
      </c>
      <c r="G15354" s="74" t="s">
        <v>10234</v>
      </c>
      <c r="H15354" s="82">
        <v>71</v>
      </c>
      <c r="I15354" s="113">
        <v>0.45</v>
      </c>
      <c r="J15354" s="114">
        <v>39.050000000000004</v>
      </c>
    </row>
    <row r="15355" spans="1:10" ht="25.5">
      <c r="A15355" s="72">
        <v>15351</v>
      </c>
      <c r="B15355" s="74" t="s">
        <v>19911</v>
      </c>
      <c r="C15355" s="74" t="s">
        <v>18426</v>
      </c>
      <c r="D15355" s="74" t="s">
        <v>11760</v>
      </c>
      <c r="E15355" s="75" t="s">
        <v>185</v>
      </c>
      <c r="F15355" s="74" t="s">
        <v>10247</v>
      </c>
      <c r="G15355" s="74" t="s">
        <v>10234</v>
      </c>
      <c r="H15355" s="82">
        <v>57</v>
      </c>
      <c r="I15355" s="113">
        <v>0.45</v>
      </c>
      <c r="J15355" s="114">
        <v>31.35</v>
      </c>
    </row>
    <row r="15356" spans="1:10" ht="25.5">
      <c r="A15356" s="72">
        <v>15352</v>
      </c>
      <c r="B15356" s="74" t="s">
        <v>19911</v>
      </c>
      <c r="C15356" s="74" t="s">
        <v>11759</v>
      </c>
      <c r="D15356" s="74" t="s">
        <v>11760</v>
      </c>
      <c r="E15356" s="75" t="s">
        <v>185</v>
      </c>
      <c r="F15356" s="74" t="s">
        <v>10247</v>
      </c>
      <c r="G15356" s="74" t="s">
        <v>10234</v>
      </c>
      <c r="H15356" s="82">
        <v>57</v>
      </c>
      <c r="I15356" s="113">
        <v>0.45</v>
      </c>
      <c r="J15356" s="114">
        <v>31.35</v>
      </c>
    </row>
    <row r="15357" spans="1:10" ht="25.5">
      <c r="A15357" s="72">
        <v>15353</v>
      </c>
      <c r="B15357" s="74" t="s">
        <v>19911</v>
      </c>
      <c r="C15357" s="74" t="s">
        <v>18425</v>
      </c>
      <c r="D15357" s="74" t="s">
        <v>11760</v>
      </c>
      <c r="E15357" s="75" t="s">
        <v>185</v>
      </c>
      <c r="F15357" s="74" t="s">
        <v>10247</v>
      </c>
      <c r="G15357" s="74" t="s">
        <v>10234</v>
      </c>
      <c r="H15357" s="82">
        <v>57</v>
      </c>
      <c r="I15357" s="113">
        <v>0.45</v>
      </c>
      <c r="J15357" s="114">
        <v>31.35</v>
      </c>
    </row>
    <row r="15358" spans="1:10" ht="25.5">
      <c r="A15358" s="72">
        <v>15354</v>
      </c>
      <c r="B15358" s="74" t="s">
        <v>19911</v>
      </c>
      <c r="C15358" s="74" t="s">
        <v>18424</v>
      </c>
      <c r="D15358" s="74" t="s">
        <v>11890</v>
      </c>
      <c r="E15358" s="75" t="s">
        <v>185</v>
      </c>
      <c r="F15358" s="74" t="s">
        <v>10247</v>
      </c>
      <c r="G15358" s="74" t="s">
        <v>10234</v>
      </c>
      <c r="H15358" s="82">
        <v>57</v>
      </c>
      <c r="I15358" s="113">
        <v>0.45</v>
      </c>
      <c r="J15358" s="114">
        <v>31.35</v>
      </c>
    </row>
    <row r="15359" spans="1:10" ht="25.5">
      <c r="A15359" s="72">
        <v>15355</v>
      </c>
      <c r="B15359" s="74" t="s">
        <v>19911</v>
      </c>
      <c r="C15359" s="74" t="s">
        <v>18414</v>
      </c>
      <c r="D15359" s="74" t="s">
        <v>11890</v>
      </c>
      <c r="E15359" s="75" t="s">
        <v>185</v>
      </c>
      <c r="F15359" s="74" t="s">
        <v>10247</v>
      </c>
      <c r="G15359" s="74" t="s">
        <v>10234</v>
      </c>
      <c r="H15359" s="82">
        <v>57</v>
      </c>
      <c r="I15359" s="113">
        <v>0.45</v>
      </c>
      <c r="J15359" s="114">
        <v>31.35</v>
      </c>
    </row>
    <row r="15360" spans="1:10" ht="25.5">
      <c r="A15360" s="72">
        <v>15356</v>
      </c>
      <c r="B15360" s="74" t="s">
        <v>19911</v>
      </c>
      <c r="C15360" s="74" t="s">
        <v>11889</v>
      </c>
      <c r="D15360" s="74" t="s">
        <v>11890</v>
      </c>
      <c r="E15360" s="75" t="s">
        <v>185</v>
      </c>
      <c r="F15360" s="74" t="s">
        <v>10247</v>
      </c>
      <c r="G15360" s="74" t="s">
        <v>10234</v>
      </c>
      <c r="H15360" s="82">
        <v>57</v>
      </c>
      <c r="I15360" s="113">
        <v>0.45</v>
      </c>
      <c r="J15360" s="114">
        <v>31.35</v>
      </c>
    </row>
    <row r="15361" spans="1:10" ht="25.5">
      <c r="A15361" s="72">
        <v>15357</v>
      </c>
      <c r="B15361" s="74" t="s">
        <v>19911</v>
      </c>
      <c r="C15361" s="74" t="s">
        <v>18423</v>
      </c>
      <c r="D15361" s="74" t="s">
        <v>11890</v>
      </c>
      <c r="E15361" s="75" t="s">
        <v>185</v>
      </c>
      <c r="F15361" s="74" t="s">
        <v>10247</v>
      </c>
      <c r="G15361" s="74" t="s">
        <v>10234</v>
      </c>
      <c r="H15361" s="82">
        <v>57</v>
      </c>
      <c r="I15361" s="113">
        <v>0.45</v>
      </c>
      <c r="J15361" s="114">
        <v>31.35</v>
      </c>
    </row>
    <row r="15362" spans="1:10" ht="25.5">
      <c r="A15362" s="72">
        <v>15358</v>
      </c>
      <c r="B15362" s="74" t="s">
        <v>19911</v>
      </c>
      <c r="C15362" s="74" t="s">
        <v>18416</v>
      </c>
      <c r="D15362" s="74" t="s">
        <v>11796</v>
      </c>
      <c r="E15362" s="75" t="s">
        <v>185</v>
      </c>
      <c r="F15362" s="74" t="s">
        <v>10247</v>
      </c>
      <c r="G15362" s="74" t="s">
        <v>10234</v>
      </c>
      <c r="H15362" s="82">
        <v>57</v>
      </c>
      <c r="I15362" s="113">
        <v>0.45</v>
      </c>
      <c r="J15362" s="114">
        <v>31.35</v>
      </c>
    </row>
    <row r="15363" spans="1:10" ht="25.5">
      <c r="A15363" s="72">
        <v>15359</v>
      </c>
      <c r="B15363" s="74" t="s">
        <v>19911</v>
      </c>
      <c r="C15363" s="74" t="s">
        <v>11795</v>
      </c>
      <c r="D15363" s="74" t="s">
        <v>11796</v>
      </c>
      <c r="E15363" s="75" t="s">
        <v>185</v>
      </c>
      <c r="F15363" s="74" t="s">
        <v>10247</v>
      </c>
      <c r="G15363" s="74" t="s">
        <v>10234</v>
      </c>
      <c r="H15363" s="82">
        <v>57</v>
      </c>
      <c r="I15363" s="113">
        <v>0.45</v>
      </c>
      <c r="J15363" s="114">
        <v>31.35</v>
      </c>
    </row>
    <row r="15364" spans="1:10" ht="25.5">
      <c r="A15364" s="72">
        <v>15360</v>
      </c>
      <c r="B15364" s="74" t="s">
        <v>19911</v>
      </c>
      <c r="C15364" s="74" t="s">
        <v>12037</v>
      </c>
      <c r="D15364" s="74" t="s">
        <v>11796</v>
      </c>
      <c r="E15364" s="75" t="s">
        <v>185</v>
      </c>
      <c r="F15364" s="74" t="s">
        <v>10247</v>
      </c>
      <c r="G15364" s="74" t="s">
        <v>10234</v>
      </c>
      <c r="H15364" s="82">
        <v>57</v>
      </c>
      <c r="I15364" s="113">
        <v>0.45</v>
      </c>
      <c r="J15364" s="114">
        <v>31.35</v>
      </c>
    </row>
    <row r="15365" spans="1:10" ht="25.5">
      <c r="A15365" s="72">
        <v>15361</v>
      </c>
      <c r="B15365" s="74" t="s">
        <v>19911</v>
      </c>
      <c r="C15365" s="74" t="s">
        <v>18415</v>
      </c>
      <c r="D15365" s="74" t="s">
        <v>11796</v>
      </c>
      <c r="E15365" s="75" t="s">
        <v>185</v>
      </c>
      <c r="F15365" s="74" t="s">
        <v>10247</v>
      </c>
      <c r="G15365" s="74" t="s">
        <v>10234</v>
      </c>
      <c r="H15365" s="82">
        <v>57</v>
      </c>
      <c r="I15365" s="113">
        <v>0.45</v>
      </c>
      <c r="J15365" s="114">
        <v>31.35</v>
      </c>
    </row>
    <row r="15366" spans="1:10" ht="25.5">
      <c r="A15366" s="72">
        <v>15362</v>
      </c>
      <c r="B15366" s="74" t="s">
        <v>19911</v>
      </c>
      <c r="C15366" s="74" t="s">
        <v>18408</v>
      </c>
      <c r="D15366" s="74" t="s">
        <v>18409</v>
      </c>
      <c r="E15366" s="75" t="s">
        <v>185</v>
      </c>
      <c r="F15366" s="74" t="s">
        <v>10247</v>
      </c>
      <c r="G15366" s="74" t="s">
        <v>10234</v>
      </c>
      <c r="H15366" s="82">
        <v>57</v>
      </c>
      <c r="I15366" s="113">
        <v>0.45</v>
      </c>
      <c r="J15366" s="114">
        <v>31.35</v>
      </c>
    </row>
    <row r="15367" spans="1:10" ht="25.5">
      <c r="A15367" s="72">
        <v>15363</v>
      </c>
      <c r="B15367" s="74" t="s">
        <v>19911</v>
      </c>
      <c r="C15367" s="74" t="s">
        <v>18422</v>
      </c>
      <c r="D15367" s="74" t="s">
        <v>18409</v>
      </c>
      <c r="E15367" s="75" t="s">
        <v>185</v>
      </c>
      <c r="F15367" s="74" t="s">
        <v>10247</v>
      </c>
      <c r="G15367" s="74" t="s">
        <v>10234</v>
      </c>
      <c r="H15367" s="82">
        <v>57</v>
      </c>
      <c r="I15367" s="113">
        <v>0.45</v>
      </c>
      <c r="J15367" s="114">
        <v>31.35</v>
      </c>
    </row>
    <row r="15368" spans="1:10" ht="25.5">
      <c r="A15368" s="72">
        <v>15364</v>
      </c>
      <c r="B15368" s="74" t="s">
        <v>19911</v>
      </c>
      <c r="C15368" s="74" t="s">
        <v>18421</v>
      </c>
      <c r="D15368" s="74" t="s">
        <v>18409</v>
      </c>
      <c r="E15368" s="75" t="s">
        <v>185</v>
      </c>
      <c r="F15368" s="74" t="s">
        <v>10247</v>
      </c>
      <c r="G15368" s="74" t="s">
        <v>10234</v>
      </c>
      <c r="H15368" s="82">
        <v>57</v>
      </c>
      <c r="I15368" s="113">
        <v>0.45</v>
      </c>
      <c r="J15368" s="114">
        <v>31.35</v>
      </c>
    </row>
    <row r="15369" spans="1:10" ht="25.5">
      <c r="A15369" s="72">
        <v>15365</v>
      </c>
      <c r="B15369" s="74" t="s">
        <v>19911</v>
      </c>
      <c r="C15369" s="74" t="s">
        <v>18420</v>
      </c>
      <c r="D15369" s="74" t="s">
        <v>18418</v>
      </c>
      <c r="E15369" s="75" t="s">
        <v>185</v>
      </c>
      <c r="F15369" s="74" t="s">
        <v>10247</v>
      </c>
      <c r="G15369" s="74" t="s">
        <v>10234</v>
      </c>
      <c r="H15369" s="82">
        <v>57</v>
      </c>
      <c r="I15369" s="113">
        <v>0.45</v>
      </c>
      <c r="J15369" s="114">
        <v>31.35</v>
      </c>
    </row>
    <row r="15370" spans="1:10" ht="25.5">
      <c r="A15370" s="72">
        <v>15366</v>
      </c>
      <c r="B15370" s="74" t="s">
        <v>19911</v>
      </c>
      <c r="C15370" s="74" t="s">
        <v>18419</v>
      </c>
      <c r="D15370" s="74" t="s">
        <v>18418</v>
      </c>
      <c r="E15370" s="75" t="s">
        <v>185</v>
      </c>
      <c r="F15370" s="74" t="s">
        <v>10247</v>
      </c>
      <c r="G15370" s="74" t="s">
        <v>10234</v>
      </c>
      <c r="H15370" s="82">
        <v>57</v>
      </c>
      <c r="I15370" s="113">
        <v>0.45</v>
      </c>
      <c r="J15370" s="114">
        <v>31.35</v>
      </c>
    </row>
    <row r="15371" spans="1:10" ht="25.5">
      <c r="A15371" s="72">
        <v>15367</v>
      </c>
      <c r="B15371" s="74" t="s">
        <v>19911</v>
      </c>
      <c r="C15371" s="74" t="s">
        <v>18417</v>
      </c>
      <c r="D15371" s="74" t="s">
        <v>18418</v>
      </c>
      <c r="E15371" s="75" t="s">
        <v>185</v>
      </c>
      <c r="F15371" s="74" t="s">
        <v>10247</v>
      </c>
      <c r="G15371" s="74" t="s">
        <v>10234</v>
      </c>
      <c r="H15371" s="82">
        <v>57</v>
      </c>
      <c r="I15371" s="113">
        <v>0.45</v>
      </c>
      <c r="J15371" s="114">
        <v>31.35</v>
      </c>
    </row>
    <row r="15372" spans="1:10">
      <c r="A15372" s="72">
        <v>15368</v>
      </c>
      <c r="B15372" s="74" t="s">
        <v>19911</v>
      </c>
      <c r="C15372" s="74" t="s">
        <v>19205</v>
      </c>
      <c r="D15372" s="74" t="s">
        <v>19206</v>
      </c>
      <c r="E15372" s="75" t="s">
        <v>185</v>
      </c>
      <c r="F15372" s="74" t="s">
        <v>10296</v>
      </c>
      <c r="G15372" s="74" t="s">
        <v>10234</v>
      </c>
      <c r="H15372" s="82">
        <v>137</v>
      </c>
      <c r="I15372" s="113">
        <v>0.45</v>
      </c>
      <c r="J15372" s="114">
        <v>75.350000000000009</v>
      </c>
    </row>
    <row r="15373" spans="1:10">
      <c r="A15373" s="72">
        <v>15369</v>
      </c>
      <c r="B15373" s="74" t="s">
        <v>19911</v>
      </c>
      <c r="C15373" s="74" t="s">
        <v>15870</v>
      </c>
      <c r="D15373" s="74" t="s">
        <v>15871</v>
      </c>
      <c r="E15373" s="75" t="s">
        <v>185</v>
      </c>
      <c r="F15373" s="74" t="s">
        <v>10296</v>
      </c>
      <c r="G15373" s="74" t="s">
        <v>10234</v>
      </c>
      <c r="H15373" s="82">
        <v>165</v>
      </c>
      <c r="I15373" s="113">
        <v>0.45</v>
      </c>
      <c r="J15373" s="114">
        <v>90.750000000000014</v>
      </c>
    </row>
    <row r="15374" spans="1:10">
      <c r="A15374" s="72">
        <v>15370</v>
      </c>
      <c r="B15374" s="74" t="s">
        <v>19911</v>
      </c>
      <c r="C15374" s="74" t="s">
        <v>15868</v>
      </c>
      <c r="D15374" s="74" t="s">
        <v>15869</v>
      </c>
      <c r="E15374" s="75" t="s">
        <v>185</v>
      </c>
      <c r="F15374" s="74" t="s">
        <v>10296</v>
      </c>
      <c r="G15374" s="74" t="s">
        <v>10234</v>
      </c>
      <c r="H15374" s="82">
        <v>165</v>
      </c>
      <c r="I15374" s="113">
        <v>0.45</v>
      </c>
      <c r="J15374" s="114">
        <v>90.750000000000014</v>
      </c>
    </row>
    <row r="15375" spans="1:10">
      <c r="A15375" s="72">
        <v>15371</v>
      </c>
      <c r="B15375" s="74" t="s">
        <v>19911</v>
      </c>
      <c r="C15375" s="74" t="s">
        <v>15866</v>
      </c>
      <c r="D15375" s="74" t="s">
        <v>15867</v>
      </c>
      <c r="E15375" s="75" t="s">
        <v>185</v>
      </c>
      <c r="F15375" s="74" t="s">
        <v>10296</v>
      </c>
      <c r="G15375" s="74" t="s">
        <v>10234</v>
      </c>
      <c r="H15375" s="82">
        <v>137</v>
      </c>
      <c r="I15375" s="113">
        <v>0.45</v>
      </c>
      <c r="J15375" s="114">
        <v>75.350000000000009</v>
      </c>
    </row>
    <row r="15376" spans="1:10">
      <c r="A15376" s="72">
        <v>15372</v>
      </c>
      <c r="B15376" s="74" t="s">
        <v>19911</v>
      </c>
      <c r="C15376" s="74" t="s">
        <v>15864</v>
      </c>
      <c r="D15376" s="74" t="s">
        <v>15865</v>
      </c>
      <c r="E15376" s="75" t="s">
        <v>185</v>
      </c>
      <c r="F15376" s="74" t="s">
        <v>10296</v>
      </c>
      <c r="G15376" s="74" t="s">
        <v>10234</v>
      </c>
      <c r="H15376" s="82">
        <v>137</v>
      </c>
      <c r="I15376" s="113">
        <v>0.45</v>
      </c>
      <c r="J15376" s="114">
        <v>75.350000000000009</v>
      </c>
    </row>
    <row r="15377" spans="1:10">
      <c r="A15377" s="72">
        <v>15373</v>
      </c>
      <c r="B15377" s="74" t="s">
        <v>19911</v>
      </c>
      <c r="C15377" s="74" t="s">
        <v>15862</v>
      </c>
      <c r="D15377" s="74" t="s">
        <v>15863</v>
      </c>
      <c r="E15377" s="75" t="s">
        <v>185</v>
      </c>
      <c r="F15377" s="74" t="s">
        <v>10296</v>
      </c>
      <c r="G15377" s="74" t="s">
        <v>10234</v>
      </c>
      <c r="H15377" s="82">
        <v>137</v>
      </c>
      <c r="I15377" s="113">
        <v>0.45</v>
      </c>
      <c r="J15377" s="114">
        <v>75.350000000000009</v>
      </c>
    </row>
    <row r="15378" spans="1:10">
      <c r="A15378" s="72">
        <v>15374</v>
      </c>
      <c r="B15378" s="74" t="s">
        <v>19911</v>
      </c>
      <c r="C15378" s="74" t="s">
        <v>15860</v>
      </c>
      <c r="D15378" s="74" t="s">
        <v>15861</v>
      </c>
      <c r="E15378" s="75" t="s">
        <v>185</v>
      </c>
      <c r="F15378" s="74" t="s">
        <v>10296</v>
      </c>
      <c r="G15378" s="74" t="s">
        <v>10234</v>
      </c>
      <c r="H15378" s="82">
        <v>137</v>
      </c>
      <c r="I15378" s="113">
        <v>0.45</v>
      </c>
      <c r="J15378" s="114">
        <v>75.350000000000009</v>
      </c>
    </row>
    <row r="15379" spans="1:10">
      <c r="A15379" s="72">
        <v>15375</v>
      </c>
      <c r="B15379" s="74" t="s">
        <v>19911</v>
      </c>
      <c r="C15379" s="74" t="s">
        <v>15858</v>
      </c>
      <c r="D15379" s="74" t="s">
        <v>15859</v>
      </c>
      <c r="E15379" s="75" t="s">
        <v>185</v>
      </c>
      <c r="F15379" s="74" t="s">
        <v>10296</v>
      </c>
      <c r="G15379" s="74" t="s">
        <v>10234</v>
      </c>
      <c r="H15379" s="82">
        <v>165</v>
      </c>
      <c r="I15379" s="113">
        <v>0.45</v>
      </c>
      <c r="J15379" s="114">
        <v>90.750000000000014</v>
      </c>
    </row>
    <row r="15380" spans="1:10">
      <c r="A15380" s="72">
        <v>15376</v>
      </c>
      <c r="B15380" s="74" t="s">
        <v>19911</v>
      </c>
      <c r="C15380" s="74" t="s">
        <v>15856</v>
      </c>
      <c r="D15380" s="74" t="s">
        <v>15857</v>
      </c>
      <c r="E15380" s="75" t="s">
        <v>185</v>
      </c>
      <c r="F15380" s="74" t="s">
        <v>10296</v>
      </c>
      <c r="G15380" s="74" t="s">
        <v>10234</v>
      </c>
      <c r="H15380" s="82">
        <v>165</v>
      </c>
      <c r="I15380" s="113">
        <v>0.45</v>
      </c>
      <c r="J15380" s="114">
        <v>90.750000000000014</v>
      </c>
    </row>
    <row r="15381" spans="1:10">
      <c r="A15381" s="72">
        <v>15377</v>
      </c>
      <c r="B15381" s="74" t="s">
        <v>19911</v>
      </c>
      <c r="C15381" s="74" t="s">
        <v>15854</v>
      </c>
      <c r="D15381" s="74" t="s">
        <v>15855</v>
      </c>
      <c r="E15381" s="75" t="s">
        <v>185</v>
      </c>
      <c r="F15381" s="74" t="s">
        <v>10296</v>
      </c>
      <c r="G15381" s="74" t="s">
        <v>10234</v>
      </c>
      <c r="H15381" s="82">
        <v>165</v>
      </c>
      <c r="I15381" s="113">
        <v>0.45</v>
      </c>
      <c r="J15381" s="114">
        <v>90.750000000000014</v>
      </c>
    </row>
    <row r="15382" spans="1:10">
      <c r="A15382" s="72">
        <v>15378</v>
      </c>
      <c r="B15382" s="74" t="s">
        <v>19911</v>
      </c>
      <c r="C15382" s="74" t="s">
        <v>15852</v>
      </c>
      <c r="D15382" s="74" t="s">
        <v>15853</v>
      </c>
      <c r="E15382" s="75" t="s">
        <v>185</v>
      </c>
      <c r="F15382" s="74" t="s">
        <v>10296</v>
      </c>
      <c r="G15382" s="74" t="s">
        <v>10234</v>
      </c>
      <c r="H15382" s="82">
        <v>165</v>
      </c>
      <c r="I15382" s="113">
        <v>0.45</v>
      </c>
      <c r="J15382" s="114">
        <v>90.750000000000014</v>
      </c>
    </row>
    <row r="15383" spans="1:10">
      <c r="A15383" s="72">
        <v>15379</v>
      </c>
      <c r="B15383" s="74" t="s">
        <v>19911</v>
      </c>
      <c r="C15383" s="74" t="s">
        <v>10669</v>
      </c>
      <c r="D15383" s="74" t="s">
        <v>10670</v>
      </c>
      <c r="E15383" s="75" t="s">
        <v>185</v>
      </c>
      <c r="F15383" s="74" t="s">
        <v>10233</v>
      </c>
      <c r="G15383" s="74" t="s">
        <v>10234</v>
      </c>
      <c r="H15383" s="82">
        <v>178</v>
      </c>
      <c r="I15383" s="113">
        <v>0.45</v>
      </c>
      <c r="J15383" s="114">
        <v>97.9</v>
      </c>
    </row>
    <row r="15384" spans="1:10">
      <c r="A15384" s="72">
        <v>15380</v>
      </c>
      <c r="B15384" s="74" t="s">
        <v>19911</v>
      </c>
      <c r="C15384" s="74" t="s">
        <v>10818</v>
      </c>
      <c r="D15384" s="74" t="s">
        <v>10819</v>
      </c>
      <c r="E15384" s="75" t="s">
        <v>185</v>
      </c>
      <c r="F15384" s="74" t="s">
        <v>10233</v>
      </c>
      <c r="G15384" s="74" t="s">
        <v>10234</v>
      </c>
      <c r="H15384" s="82">
        <v>220</v>
      </c>
      <c r="I15384" s="113">
        <v>0.45</v>
      </c>
      <c r="J15384" s="114">
        <v>121.00000000000001</v>
      </c>
    </row>
    <row r="15385" spans="1:10">
      <c r="A15385" s="72">
        <v>15381</v>
      </c>
      <c r="B15385" s="74" t="s">
        <v>19911</v>
      </c>
      <c r="C15385" s="74" t="s">
        <v>10601</v>
      </c>
      <c r="D15385" s="74" t="s">
        <v>10602</v>
      </c>
      <c r="E15385" s="75" t="s">
        <v>185</v>
      </c>
      <c r="F15385" s="74" t="s">
        <v>10233</v>
      </c>
      <c r="G15385" s="74" t="s">
        <v>10234</v>
      </c>
      <c r="H15385" s="82">
        <v>220</v>
      </c>
      <c r="I15385" s="113">
        <v>0.45</v>
      </c>
      <c r="J15385" s="114">
        <v>121.00000000000001</v>
      </c>
    </row>
    <row r="15386" spans="1:10">
      <c r="A15386" s="72">
        <v>15382</v>
      </c>
      <c r="B15386" s="74" t="s">
        <v>19911</v>
      </c>
      <c r="C15386" s="74" t="s">
        <v>10609</v>
      </c>
      <c r="D15386" s="74" t="s">
        <v>10610</v>
      </c>
      <c r="E15386" s="75" t="s">
        <v>185</v>
      </c>
      <c r="F15386" s="74" t="s">
        <v>10233</v>
      </c>
      <c r="G15386" s="74" t="s">
        <v>10234</v>
      </c>
      <c r="H15386" s="82">
        <v>196</v>
      </c>
      <c r="I15386" s="113">
        <v>0.45</v>
      </c>
      <c r="J15386" s="114">
        <v>107.80000000000001</v>
      </c>
    </row>
    <row r="15387" spans="1:10">
      <c r="A15387" s="72">
        <v>15383</v>
      </c>
      <c r="B15387" s="74" t="s">
        <v>19911</v>
      </c>
      <c r="C15387" s="74" t="s">
        <v>10667</v>
      </c>
      <c r="D15387" s="74" t="s">
        <v>10668</v>
      </c>
      <c r="E15387" s="75" t="s">
        <v>185</v>
      </c>
      <c r="F15387" s="74" t="s">
        <v>10233</v>
      </c>
      <c r="G15387" s="74" t="s">
        <v>10234</v>
      </c>
      <c r="H15387" s="82">
        <v>216</v>
      </c>
      <c r="I15387" s="113">
        <v>0.45</v>
      </c>
      <c r="J15387" s="114">
        <v>118.80000000000001</v>
      </c>
    </row>
    <row r="15388" spans="1:10">
      <c r="A15388" s="72">
        <v>15384</v>
      </c>
      <c r="B15388" s="74" t="s">
        <v>19911</v>
      </c>
      <c r="C15388" s="74" t="s">
        <v>10816</v>
      </c>
      <c r="D15388" s="74" t="s">
        <v>10817</v>
      </c>
      <c r="E15388" s="75" t="s">
        <v>185</v>
      </c>
      <c r="F15388" s="74" t="s">
        <v>10233</v>
      </c>
      <c r="G15388" s="74" t="s">
        <v>10234</v>
      </c>
      <c r="H15388" s="82">
        <v>266</v>
      </c>
      <c r="I15388" s="113">
        <v>0.45</v>
      </c>
      <c r="J15388" s="114">
        <v>146.30000000000001</v>
      </c>
    </row>
    <row r="15389" spans="1:10">
      <c r="A15389" s="72">
        <v>15385</v>
      </c>
      <c r="B15389" s="74" t="s">
        <v>19911</v>
      </c>
      <c r="C15389" s="74" t="s">
        <v>10599</v>
      </c>
      <c r="D15389" s="74" t="s">
        <v>10600</v>
      </c>
      <c r="E15389" s="75" t="s">
        <v>185</v>
      </c>
      <c r="F15389" s="74" t="s">
        <v>10233</v>
      </c>
      <c r="G15389" s="74" t="s">
        <v>10234</v>
      </c>
      <c r="H15389" s="82">
        <v>266</v>
      </c>
      <c r="I15389" s="113">
        <v>0.45</v>
      </c>
      <c r="J15389" s="114">
        <v>146.30000000000001</v>
      </c>
    </row>
    <row r="15390" spans="1:10">
      <c r="A15390" s="72">
        <v>15386</v>
      </c>
      <c r="B15390" s="74" t="s">
        <v>19911</v>
      </c>
      <c r="C15390" s="74" t="s">
        <v>10665</v>
      </c>
      <c r="D15390" s="74" t="s">
        <v>10666</v>
      </c>
      <c r="E15390" s="75" t="s">
        <v>185</v>
      </c>
      <c r="F15390" s="74" t="s">
        <v>10233</v>
      </c>
      <c r="G15390" s="74" t="s">
        <v>10234</v>
      </c>
      <c r="H15390" s="82">
        <v>238</v>
      </c>
      <c r="I15390" s="113">
        <v>0.45</v>
      </c>
      <c r="J15390" s="114">
        <v>130.9</v>
      </c>
    </row>
    <row r="15391" spans="1:10">
      <c r="A15391" s="72">
        <v>15387</v>
      </c>
      <c r="B15391" s="74" t="s">
        <v>19911</v>
      </c>
      <c r="C15391" s="74" t="s">
        <v>10607</v>
      </c>
      <c r="D15391" s="74" t="s">
        <v>10608</v>
      </c>
      <c r="E15391" s="75" t="s">
        <v>185</v>
      </c>
      <c r="F15391" s="74" t="s">
        <v>10233</v>
      </c>
      <c r="G15391" s="74" t="s">
        <v>10234</v>
      </c>
      <c r="H15391" s="82">
        <v>292</v>
      </c>
      <c r="I15391" s="113">
        <v>0.45</v>
      </c>
      <c r="J15391" s="114">
        <v>160.60000000000002</v>
      </c>
    </row>
    <row r="15392" spans="1:10">
      <c r="A15392" s="72">
        <v>15388</v>
      </c>
      <c r="B15392" s="74" t="s">
        <v>19911</v>
      </c>
      <c r="C15392" s="74" t="s">
        <v>10663</v>
      </c>
      <c r="D15392" s="74" t="s">
        <v>10664</v>
      </c>
      <c r="E15392" s="75" t="s">
        <v>185</v>
      </c>
      <c r="F15392" s="74" t="s">
        <v>10233</v>
      </c>
      <c r="G15392" s="74" t="s">
        <v>10234</v>
      </c>
      <c r="H15392" s="82">
        <v>262</v>
      </c>
      <c r="I15392" s="113">
        <v>0.45</v>
      </c>
      <c r="J15392" s="114">
        <v>144.10000000000002</v>
      </c>
    </row>
    <row r="15393" spans="1:10">
      <c r="A15393" s="72">
        <v>15389</v>
      </c>
      <c r="B15393" s="74" t="s">
        <v>19911</v>
      </c>
      <c r="C15393" s="74" t="s">
        <v>10605</v>
      </c>
      <c r="D15393" s="74" t="s">
        <v>10606</v>
      </c>
      <c r="E15393" s="75" t="s">
        <v>185</v>
      </c>
      <c r="F15393" s="74" t="s">
        <v>10233</v>
      </c>
      <c r="G15393" s="74" t="s">
        <v>10234</v>
      </c>
      <c r="H15393" s="82">
        <v>322</v>
      </c>
      <c r="I15393" s="113">
        <v>0.45</v>
      </c>
      <c r="J15393" s="114">
        <v>177.10000000000002</v>
      </c>
    </row>
    <row r="15394" spans="1:10">
      <c r="A15394" s="72">
        <v>15390</v>
      </c>
      <c r="B15394" s="74" t="s">
        <v>19911</v>
      </c>
      <c r="C15394" s="74" t="s">
        <v>14089</v>
      </c>
      <c r="D15394" s="74" t="s">
        <v>14090</v>
      </c>
      <c r="E15394" s="75" t="s">
        <v>185</v>
      </c>
      <c r="F15394" s="74" t="s">
        <v>10296</v>
      </c>
      <c r="G15394" s="74" t="s">
        <v>10234</v>
      </c>
      <c r="H15394" s="82">
        <v>57</v>
      </c>
      <c r="I15394" s="113">
        <v>0.45</v>
      </c>
      <c r="J15394" s="114">
        <v>31.35</v>
      </c>
    </row>
    <row r="15395" spans="1:10">
      <c r="A15395" s="72">
        <v>15391</v>
      </c>
      <c r="B15395" s="74" t="s">
        <v>19911</v>
      </c>
      <c r="C15395" s="74" t="s">
        <v>16106</v>
      </c>
      <c r="D15395" s="74" t="s">
        <v>16107</v>
      </c>
      <c r="E15395" s="75" t="s">
        <v>185</v>
      </c>
      <c r="F15395" s="74" t="s">
        <v>10296</v>
      </c>
      <c r="G15395" s="74" t="s">
        <v>10234</v>
      </c>
      <c r="H15395" s="82">
        <v>65</v>
      </c>
      <c r="I15395" s="113">
        <v>0.45</v>
      </c>
      <c r="J15395" s="114">
        <v>35.75</v>
      </c>
    </row>
    <row r="15396" spans="1:10">
      <c r="A15396" s="72">
        <v>15392</v>
      </c>
      <c r="B15396" s="74" t="s">
        <v>19911</v>
      </c>
      <c r="C15396" s="74" t="s">
        <v>14095</v>
      </c>
      <c r="D15396" s="74" t="s">
        <v>14096</v>
      </c>
      <c r="E15396" s="75" t="s">
        <v>185</v>
      </c>
      <c r="F15396" s="74" t="s">
        <v>10296</v>
      </c>
      <c r="G15396" s="74" t="s">
        <v>10234</v>
      </c>
      <c r="H15396" s="82">
        <v>81</v>
      </c>
      <c r="I15396" s="113">
        <v>0.45</v>
      </c>
      <c r="J15396" s="114">
        <v>44.550000000000004</v>
      </c>
    </row>
    <row r="15397" spans="1:10">
      <c r="A15397" s="72">
        <v>15393</v>
      </c>
      <c r="B15397" s="74" t="s">
        <v>19911</v>
      </c>
      <c r="C15397" s="74" t="s">
        <v>11905</v>
      </c>
      <c r="D15397" s="74" t="s">
        <v>11906</v>
      </c>
      <c r="E15397" s="75" t="s">
        <v>185</v>
      </c>
      <c r="F15397" s="74" t="s">
        <v>10233</v>
      </c>
      <c r="G15397" s="74" t="s">
        <v>10234</v>
      </c>
      <c r="H15397" s="82">
        <v>8</v>
      </c>
      <c r="I15397" s="113">
        <v>0.45</v>
      </c>
      <c r="J15397" s="114">
        <v>4.4000000000000004</v>
      </c>
    </row>
    <row r="15398" spans="1:10">
      <c r="A15398" s="72">
        <v>15394</v>
      </c>
      <c r="B15398" s="74" t="s">
        <v>19911</v>
      </c>
      <c r="C15398" s="74" t="s">
        <v>13640</v>
      </c>
      <c r="D15398" s="74" t="s">
        <v>13641</v>
      </c>
      <c r="E15398" s="75" t="s">
        <v>185</v>
      </c>
      <c r="F15398" s="74" t="s">
        <v>10296</v>
      </c>
      <c r="G15398" s="74" t="s">
        <v>10234</v>
      </c>
      <c r="H15398" s="82">
        <v>79</v>
      </c>
      <c r="I15398" s="113">
        <v>0.45</v>
      </c>
      <c r="J15398" s="114">
        <v>43.45</v>
      </c>
    </row>
    <row r="15399" spans="1:10">
      <c r="A15399" s="72">
        <v>15395</v>
      </c>
      <c r="B15399" s="74" t="s">
        <v>19911</v>
      </c>
      <c r="C15399" s="74" t="s">
        <v>13638</v>
      </c>
      <c r="D15399" s="74" t="s">
        <v>13639</v>
      </c>
      <c r="E15399" s="75" t="s">
        <v>185</v>
      </c>
      <c r="F15399" s="74" t="s">
        <v>10296</v>
      </c>
      <c r="G15399" s="74" t="s">
        <v>10234</v>
      </c>
      <c r="H15399" s="82">
        <v>84</v>
      </c>
      <c r="I15399" s="113">
        <v>0.45</v>
      </c>
      <c r="J15399" s="114">
        <v>46.2</v>
      </c>
    </row>
    <row r="15400" spans="1:10">
      <c r="A15400" s="72">
        <v>15396</v>
      </c>
      <c r="B15400" s="74" t="s">
        <v>19911</v>
      </c>
      <c r="C15400" s="74" t="s">
        <v>13636</v>
      </c>
      <c r="D15400" s="74" t="s">
        <v>13637</v>
      </c>
      <c r="E15400" s="75" t="s">
        <v>185</v>
      </c>
      <c r="F15400" s="74" t="s">
        <v>10296</v>
      </c>
      <c r="G15400" s="74" t="s">
        <v>10234</v>
      </c>
      <c r="H15400" s="82">
        <v>89</v>
      </c>
      <c r="I15400" s="113">
        <v>0.45</v>
      </c>
      <c r="J15400" s="114">
        <v>48.95</v>
      </c>
    </row>
    <row r="15401" spans="1:10">
      <c r="A15401" s="72">
        <v>15397</v>
      </c>
      <c r="B15401" s="74" t="s">
        <v>19911</v>
      </c>
      <c r="C15401" s="74" t="s">
        <v>14091</v>
      </c>
      <c r="D15401" s="74" t="s">
        <v>14092</v>
      </c>
      <c r="E15401" s="75" t="s">
        <v>185</v>
      </c>
      <c r="F15401" s="74" t="s">
        <v>10296</v>
      </c>
      <c r="G15401" s="74" t="s">
        <v>10234</v>
      </c>
      <c r="H15401" s="82">
        <v>67</v>
      </c>
      <c r="I15401" s="113">
        <v>0.45</v>
      </c>
      <c r="J15401" s="114">
        <v>36.85</v>
      </c>
    </row>
    <row r="15402" spans="1:10">
      <c r="A15402" s="72">
        <v>15398</v>
      </c>
      <c r="B15402" s="74" t="s">
        <v>19911</v>
      </c>
      <c r="C15402" s="74" t="s">
        <v>14093</v>
      </c>
      <c r="D15402" s="74" t="s">
        <v>14094</v>
      </c>
      <c r="E15402" s="75" t="s">
        <v>185</v>
      </c>
      <c r="F15402" s="74" t="s">
        <v>10296</v>
      </c>
      <c r="G15402" s="74" t="s">
        <v>10234</v>
      </c>
      <c r="H15402" s="82">
        <v>80</v>
      </c>
      <c r="I15402" s="113">
        <v>0.45</v>
      </c>
      <c r="J15402" s="114">
        <v>44</v>
      </c>
    </row>
    <row r="15403" spans="1:10">
      <c r="A15403" s="72">
        <v>15399</v>
      </c>
      <c r="B15403" s="74" t="s">
        <v>19911</v>
      </c>
      <c r="C15403" s="74" t="s">
        <v>14097</v>
      </c>
      <c r="D15403" s="74" t="s">
        <v>14098</v>
      </c>
      <c r="E15403" s="75" t="s">
        <v>185</v>
      </c>
      <c r="F15403" s="74" t="s">
        <v>10296</v>
      </c>
      <c r="G15403" s="74" t="s">
        <v>10234</v>
      </c>
      <c r="H15403" s="82">
        <v>96</v>
      </c>
      <c r="I15403" s="113">
        <v>0.45</v>
      </c>
      <c r="J15403" s="114">
        <v>52.800000000000004</v>
      </c>
    </row>
    <row r="15404" spans="1:10">
      <c r="A15404" s="72">
        <v>15400</v>
      </c>
      <c r="B15404" s="74" t="s">
        <v>19911</v>
      </c>
      <c r="C15404" s="74" t="s">
        <v>16686</v>
      </c>
      <c r="D15404" s="74" t="s">
        <v>16687</v>
      </c>
      <c r="E15404" s="75" t="s">
        <v>185</v>
      </c>
      <c r="F15404" s="74" t="s">
        <v>10296</v>
      </c>
      <c r="G15404" s="74" t="s">
        <v>10234</v>
      </c>
      <c r="H15404" s="82">
        <v>197</v>
      </c>
      <c r="I15404" s="113">
        <v>0.45</v>
      </c>
      <c r="J15404" s="114">
        <v>108.35000000000001</v>
      </c>
    </row>
    <row r="15405" spans="1:10">
      <c r="A15405" s="72">
        <v>15401</v>
      </c>
      <c r="B15405" s="74" t="s">
        <v>19911</v>
      </c>
      <c r="C15405" s="74" t="s">
        <v>19531</v>
      </c>
      <c r="D15405" s="74" t="s">
        <v>19532</v>
      </c>
      <c r="E15405" s="75" t="s">
        <v>185</v>
      </c>
      <c r="F15405" s="74" t="s">
        <v>10296</v>
      </c>
      <c r="G15405" s="74" t="s">
        <v>10234</v>
      </c>
      <c r="H15405" s="82">
        <v>48</v>
      </c>
      <c r="I15405" s="113">
        <v>0.45</v>
      </c>
      <c r="J15405" s="114">
        <v>26.400000000000002</v>
      </c>
    </row>
    <row r="15406" spans="1:10">
      <c r="A15406" s="72">
        <v>15402</v>
      </c>
      <c r="B15406" s="74" t="s">
        <v>19911</v>
      </c>
      <c r="C15406" s="74" t="s">
        <v>14296</v>
      </c>
      <c r="D15406" s="74" t="s">
        <v>14297</v>
      </c>
      <c r="E15406" s="75" t="s">
        <v>185</v>
      </c>
      <c r="F15406" s="74" t="s">
        <v>10238</v>
      </c>
      <c r="G15406" s="74" t="s">
        <v>10234</v>
      </c>
      <c r="H15406" s="82">
        <v>909</v>
      </c>
      <c r="I15406" s="113">
        <v>0.45</v>
      </c>
      <c r="J15406" s="114">
        <v>499.95000000000005</v>
      </c>
    </row>
    <row r="15407" spans="1:10">
      <c r="A15407" s="72">
        <v>15403</v>
      </c>
      <c r="B15407" s="74" t="s">
        <v>19911</v>
      </c>
      <c r="C15407" s="74" t="s">
        <v>14401</v>
      </c>
      <c r="D15407" s="74" t="s">
        <v>14402</v>
      </c>
      <c r="E15407" s="75" t="s">
        <v>185</v>
      </c>
      <c r="F15407" s="74" t="s">
        <v>10238</v>
      </c>
      <c r="G15407" s="74" t="s">
        <v>10234</v>
      </c>
      <c r="H15407" s="82">
        <v>1804</v>
      </c>
      <c r="I15407" s="113">
        <v>0.45</v>
      </c>
      <c r="J15407" s="114">
        <v>992.2</v>
      </c>
    </row>
    <row r="15408" spans="1:10">
      <c r="A15408" s="72">
        <v>15404</v>
      </c>
      <c r="B15408" s="74" t="s">
        <v>19911</v>
      </c>
      <c r="C15408" s="74" t="s">
        <v>14061</v>
      </c>
      <c r="D15408" s="74" t="s">
        <v>14062</v>
      </c>
      <c r="E15408" s="75" t="s">
        <v>185</v>
      </c>
      <c r="F15408" s="74" t="s">
        <v>10238</v>
      </c>
      <c r="G15408" s="74" t="s">
        <v>10234</v>
      </c>
      <c r="H15408" s="82">
        <v>986</v>
      </c>
      <c r="I15408" s="113">
        <v>0.45</v>
      </c>
      <c r="J15408" s="114">
        <v>542.30000000000007</v>
      </c>
    </row>
    <row r="15409" spans="1:10">
      <c r="A15409" s="72">
        <v>15405</v>
      </c>
      <c r="B15409" s="74" t="s">
        <v>19911</v>
      </c>
      <c r="C15409" s="74" t="s">
        <v>13634</v>
      </c>
      <c r="D15409" s="74" t="s">
        <v>13635</v>
      </c>
      <c r="E15409" s="75" t="s">
        <v>185</v>
      </c>
      <c r="F15409" s="74" t="s">
        <v>10238</v>
      </c>
      <c r="G15409" s="74" t="s">
        <v>10234</v>
      </c>
      <c r="H15409" s="82">
        <v>1232</v>
      </c>
      <c r="I15409" s="113">
        <v>0.45</v>
      </c>
      <c r="J15409" s="114">
        <v>677.6</v>
      </c>
    </row>
    <row r="15410" spans="1:10">
      <c r="A15410" s="72">
        <v>15406</v>
      </c>
      <c r="B15410" s="74" t="s">
        <v>19911</v>
      </c>
      <c r="C15410" s="74" t="s">
        <v>14059</v>
      </c>
      <c r="D15410" s="74" t="s">
        <v>14060</v>
      </c>
      <c r="E15410" s="75" t="s">
        <v>185</v>
      </c>
      <c r="F15410" s="74" t="s">
        <v>10238</v>
      </c>
      <c r="G15410" s="74" t="s">
        <v>10234</v>
      </c>
      <c r="H15410" s="82">
        <v>2276</v>
      </c>
      <c r="I15410" s="113">
        <v>0.45</v>
      </c>
      <c r="J15410" s="114">
        <v>1251.8000000000002</v>
      </c>
    </row>
    <row r="15411" spans="1:10">
      <c r="A15411" s="72">
        <v>15407</v>
      </c>
      <c r="B15411" s="74" t="s">
        <v>19911</v>
      </c>
      <c r="C15411" s="74" t="s">
        <v>13632</v>
      </c>
      <c r="D15411" s="74" t="s">
        <v>13633</v>
      </c>
      <c r="E15411" s="75" t="s">
        <v>185</v>
      </c>
      <c r="F15411" s="74" t="s">
        <v>10238</v>
      </c>
      <c r="G15411" s="74" t="s">
        <v>10234</v>
      </c>
      <c r="H15411" s="82">
        <v>1304</v>
      </c>
      <c r="I15411" s="113">
        <v>0.45</v>
      </c>
      <c r="J15411" s="114">
        <v>717.2</v>
      </c>
    </row>
    <row r="15412" spans="1:10">
      <c r="A15412" s="72">
        <v>15408</v>
      </c>
      <c r="B15412" s="74" t="s">
        <v>19911</v>
      </c>
      <c r="C15412" s="74" t="s">
        <v>13630</v>
      </c>
      <c r="D15412" s="74" t="s">
        <v>13631</v>
      </c>
      <c r="E15412" s="75" t="s">
        <v>185</v>
      </c>
      <c r="F15412" s="74" t="s">
        <v>10238</v>
      </c>
      <c r="G15412" s="74" t="s">
        <v>10234</v>
      </c>
      <c r="H15412" s="82">
        <v>2844</v>
      </c>
      <c r="I15412" s="113">
        <v>0.45</v>
      </c>
      <c r="J15412" s="114">
        <v>1564.2</v>
      </c>
    </row>
    <row r="15413" spans="1:10">
      <c r="A15413" s="72">
        <v>15409</v>
      </c>
      <c r="B15413" s="74" t="s">
        <v>19911</v>
      </c>
      <c r="C15413" s="74" t="s">
        <v>13628</v>
      </c>
      <c r="D15413" s="74" t="s">
        <v>13629</v>
      </c>
      <c r="E15413" s="75" t="s">
        <v>185</v>
      </c>
      <c r="F15413" s="74" t="s">
        <v>10296</v>
      </c>
      <c r="G15413" s="74" t="s">
        <v>10234</v>
      </c>
      <c r="H15413" s="82">
        <v>59</v>
      </c>
      <c r="I15413" s="113">
        <v>0.45</v>
      </c>
      <c r="J15413" s="114">
        <v>32.450000000000003</v>
      </c>
    </row>
    <row r="15414" spans="1:10">
      <c r="A15414" s="72">
        <v>15410</v>
      </c>
      <c r="B15414" s="74" t="s">
        <v>19911</v>
      </c>
      <c r="C15414" s="74" t="s">
        <v>13626</v>
      </c>
      <c r="D15414" s="74" t="s">
        <v>13627</v>
      </c>
      <c r="E15414" s="75" t="s">
        <v>185</v>
      </c>
      <c r="F15414" s="74" t="s">
        <v>10296</v>
      </c>
      <c r="G15414" s="74" t="s">
        <v>10234</v>
      </c>
      <c r="H15414" s="82">
        <v>69</v>
      </c>
      <c r="I15414" s="113">
        <v>0.45</v>
      </c>
      <c r="J15414" s="114">
        <v>37.950000000000003</v>
      </c>
    </row>
    <row r="15415" spans="1:10">
      <c r="A15415" s="72">
        <v>15411</v>
      </c>
      <c r="B15415" s="74" t="s">
        <v>19911</v>
      </c>
      <c r="C15415" s="74" t="s">
        <v>13624</v>
      </c>
      <c r="D15415" s="74" t="s">
        <v>13625</v>
      </c>
      <c r="E15415" s="75" t="s">
        <v>185</v>
      </c>
      <c r="F15415" s="74" t="s">
        <v>10296</v>
      </c>
      <c r="G15415" s="74" t="s">
        <v>10234</v>
      </c>
      <c r="H15415" s="82">
        <v>86</v>
      </c>
      <c r="I15415" s="113">
        <v>0.45</v>
      </c>
      <c r="J15415" s="114">
        <v>47.300000000000004</v>
      </c>
    </row>
    <row r="15416" spans="1:10">
      <c r="A15416" s="72">
        <v>15412</v>
      </c>
      <c r="B15416" s="74" t="s">
        <v>19911</v>
      </c>
      <c r="C15416" s="74" t="s">
        <v>13622</v>
      </c>
      <c r="D15416" s="74" t="s">
        <v>13623</v>
      </c>
      <c r="E15416" s="75" t="s">
        <v>185</v>
      </c>
      <c r="F15416" s="74" t="s">
        <v>10296</v>
      </c>
      <c r="G15416" s="74" t="s">
        <v>10234</v>
      </c>
      <c r="H15416" s="82">
        <v>101</v>
      </c>
      <c r="I15416" s="113">
        <v>0.45</v>
      </c>
      <c r="J15416" s="114">
        <v>55.550000000000004</v>
      </c>
    </row>
    <row r="15417" spans="1:10">
      <c r="A15417" s="72">
        <v>15413</v>
      </c>
      <c r="B15417" s="74" t="s">
        <v>19911</v>
      </c>
      <c r="C15417" s="74" t="s">
        <v>13620</v>
      </c>
      <c r="D15417" s="74" t="s">
        <v>13621</v>
      </c>
      <c r="E15417" s="75" t="s">
        <v>185</v>
      </c>
      <c r="F15417" s="74" t="s">
        <v>10296</v>
      </c>
      <c r="G15417" s="74" t="s">
        <v>10234</v>
      </c>
      <c r="H15417" s="82">
        <v>36</v>
      </c>
      <c r="I15417" s="113">
        <v>0.45</v>
      </c>
      <c r="J15417" s="114">
        <v>19.8</v>
      </c>
    </row>
    <row r="15418" spans="1:10">
      <c r="A15418" s="72">
        <v>15414</v>
      </c>
      <c r="B15418" s="74" t="s">
        <v>19911</v>
      </c>
      <c r="C15418" s="74" t="s">
        <v>17866</v>
      </c>
      <c r="D15418" s="74" t="s">
        <v>17867</v>
      </c>
      <c r="E15418" s="75" t="s">
        <v>185</v>
      </c>
      <c r="F15418" s="74" t="s">
        <v>10238</v>
      </c>
      <c r="G15418" s="74" t="s">
        <v>10234</v>
      </c>
      <c r="H15418" s="82">
        <v>1393</v>
      </c>
      <c r="I15418" s="113">
        <v>0.45</v>
      </c>
      <c r="J15418" s="114">
        <v>766.15000000000009</v>
      </c>
    </row>
    <row r="15419" spans="1:10">
      <c r="A15419" s="72">
        <v>15415</v>
      </c>
      <c r="B15419" s="74" t="s">
        <v>19911</v>
      </c>
      <c r="C15419" s="74" t="s">
        <v>15850</v>
      </c>
      <c r="D15419" s="74" t="s">
        <v>15851</v>
      </c>
      <c r="E15419" s="75" t="s">
        <v>185</v>
      </c>
      <c r="F15419" s="74" t="s">
        <v>10238</v>
      </c>
      <c r="G15419" s="74" t="s">
        <v>10234</v>
      </c>
      <c r="H15419" s="82">
        <v>1393</v>
      </c>
      <c r="I15419" s="113">
        <v>0.45</v>
      </c>
      <c r="J15419" s="114">
        <v>766.15000000000009</v>
      </c>
    </row>
    <row r="15420" spans="1:10">
      <c r="A15420" s="72">
        <v>15416</v>
      </c>
      <c r="B15420" s="74" t="s">
        <v>19911</v>
      </c>
      <c r="C15420" s="74" t="s">
        <v>15848</v>
      </c>
      <c r="D15420" s="74" t="s">
        <v>15849</v>
      </c>
      <c r="E15420" s="75" t="s">
        <v>185</v>
      </c>
      <c r="F15420" s="74" t="s">
        <v>10238</v>
      </c>
      <c r="G15420" s="74" t="s">
        <v>10234</v>
      </c>
      <c r="H15420" s="82">
        <v>1488</v>
      </c>
      <c r="I15420" s="113">
        <v>0.45</v>
      </c>
      <c r="J15420" s="114">
        <v>818.40000000000009</v>
      </c>
    </row>
    <row r="15421" spans="1:10">
      <c r="A15421" s="72">
        <v>15417</v>
      </c>
      <c r="B15421" s="74" t="s">
        <v>19911</v>
      </c>
      <c r="C15421" s="74" t="s">
        <v>15846</v>
      </c>
      <c r="D15421" s="74" t="s">
        <v>15847</v>
      </c>
      <c r="E15421" s="75" t="s">
        <v>185</v>
      </c>
      <c r="F15421" s="74" t="s">
        <v>10238</v>
      </c>
      <c r="G15421" s="74" t="s">
        <v>10234</v>
      </c>
      <c r="H15421" s="82">
        <v>1393</v>
      </c>
      <c r="I15421" s="113">
        <v>0.45</v>
      </c>
      <c r="J15421" s="114">
        <v>766.15000000000009</v>
      </c>
    </row>
    <row r="15422" spans="1:10">
      <c r="A15422" s="72">
        <v>15418</v>
      </c>
      <c r="B15422" s="74" t="s">
        <v>19911</v>
      </c>
      <c r="C15422" s="74" t="s">
        <v>15844</v>
      </c>
      <c r="D15422" s="74" t="s">
        <v>15845</v>
      </c>
      <c r="E15422" s="75" t="s">
        <v>185</v>
      </c>
      <c r="F15422" s="74" t="s">
        <v>10238</v>
      </c>
      <c r="G15422" s="74" t="s">
        <v>10234</v>
      </c>
      <c r="H15422" s="82">
        <v>1488</v>
      </c>
      <c r="I15422" s="113">
        <v>0.45</v>
      </c>
      <c r="J15422" s="114">
        <v>818.40000000000009</v>
      </c>
    </row>
    <row r="15423" spans="1:10">
      <c r="A15423" s="72">
        <v>15419</v>
      </c>
      <c r="B15423" s="74" t="s">
        <v>19911</v>
      </c>
      <c r="C15423" s="74" t="s">
        <v>15842</v>
      </c>
      <c r="D15423" s="74" t="s">
        <v>15843</v>
      </c>
      <c r="E15423" s="75" t="s">
        <v>185</v>
      </c>
      <c r="F15423" s="74" t="s">
        <v>10238</v>
      </c>
      <c r="G15423" s="74" t="s">
        <v>10234</v>
      </c>
      <c r="H15423" s="82">
        <v>1393</v>
      </c>
      <c r="I15423" s="113">
        <v>0.45</v>
      </c>
      <c r="J15423" s="114">
        <v>766.15000000000009</v>
      </c>
    </row>
    <row r="15424" spans="1:10">
      <c r="A15424" s="72">
        <v>15420</v>
      </c>
      <c r="B15424" s="74" t="s">
        <v>19911</v>
      </c>
      <c r="C15424" s="74" t="s">
        <v>15840</v>
      </c>
      <c r="D15424" s="74" t="s">
        <v>15841</v>
      </c>
      <c r="E15424" s="75" t="s">
        <v>185</v>
      </c>
      <c r="F15424" s="74" t="s">
        <v>10238</v>
      </c>
      <c r="G15424" s="74" t="s">
        <v>10234</v>
      </c>
      <c r="H15424" s="82">
        <v>1488</v>
      </c>
      <c r="I15424" s="113">
        <v>0.45</v>
      </c>
      <c r="J15424" s="114">
        <v>818.40000000000009</v>
      </c>
    </row>
    <row r="15425" spans="1:10">
      <c r="A15425" s="72">
        <v>15421</v>
      </c>
      <c r="B15425" s="74" t="s">
        <v>19911</v>
      </c>
      <c r="C15425" s="74" t="s">
        <v>15838</v>
      </c>
      <c r="D15425" s="74" t="s">
        <v>15839</v>
      </c>
      <c r="E15425" s="75" t="s">
        <v>185</v>
      </c>
      <c r="F15425" s="74" t="s">
        <v>10238</v>
      </c>
      <c r="G15425" s="74" t="s">
        <v>10234</v>
      </c>
      <c r="H15425" s="82">
        <v>1393</v>
      </c>
      <c r="I15425" s="113">
        <v>0.45</v>
      </c>
      <c r="J15425" s="114">
        <v>766.15000000000009</v>
      </c>
    </row>
    <row r="15426" spans="1:10">
      <c r="A15426" s="72">
        <v>15422</v>
      </c>
      <c r="B15426" s="74" t="s">
        <v>19911</v>
      </c>
      <c r="C15426" s="74" t="s">
        <v>15836</v>
      </c>
      <c r="D15426" s="74" t="s">
        <v>15837</v>
      </c>
      <c r="E15426" s="75" t="s">
        <v>185</v>
      </c>
      <c r="F15426" s="74" t="s">
        <v>10238</v>
      </c>
      <c r="G15426" s="74" t="s">
        <v>10234</v>
      </c>
      <c r="H15426" s="82">
        <v>1488</v>
      </c>
      <c r="I15426" s="113">
        <v>0.45</v>
      </c>
      <c r="J15426" s="114">
        <v>818.40000000000009</v>
      </c>
    </row>
    <row r="15427" spans="1:10">
      <c r="A15427" s="72">
        <v>15423</v>
      </c>
      <c r="B15427" s="74" t="s">
        <v>19911</v>
      </c>
      <c r="C15427" s="74" t="s">
        <v>15834</v>
      </c>
      <c r="D15427" s="74" t="s">
        <v>15835</v>
      </c>
      <c r="E15427" s="75" t="s">
        <v>185</v>
      </c>
      <c r="F15427" s="74" t="s">
        <v>10238</v>
      </c>
      <c r="G15427" s="74" t="s">
        <v>10234</v>
      </c>
      <c r="H15427" s="82">
        <v>1393</v>
      </c>
      <c r="I15427" s="113">
        <v>0.45</v>
      </c>
      <c r="J15427" s="114">
        <v>766.15000000000009</v>
      </c>
    </row>
    <row r="15428" spans="1:10">
      <c r="A15428" s="72">
        <v>15424</v>
      </c>
      <c r="B15428" s="74" t="s">
        <v>19911</v>
      </c>
      <c r="C15428" s="74" t="s">
        <v>15832</v>
      </c>
      <c r="D15428" s="74" t="s">
        <v>15833</v>
      </c>
      <c r="E15428" s="75" t="s">
        <v>185</v>
      </c>
      <c r="F15428" s="74" t="s">
        <v>10238</v>
      </c>
      <c r="G15428" s="74" t="s">
        <v>10234</v>
      </c>
      <c r="H15428" s="82">
        <v>1488</v>
      </c>
      <c r="I15428" s="113">
        <v>0.45</v>
      </c>
      <c r="J15428" s="114">
        <v>818.40000000000009</v>
      </c>
    </row>
    <row r="15429" spans="1:10">
      <c r="A15429" s="72">
        <v>15425</v>
      </c>
      <c r="B15429" s="74" t="s">
        <v>19911</v>
      </c>
      <c r="C15429" s="74" t="s">
        <v>15830</v>
      </c>
      <c r="D15429" s="74" t="s">
        <v>15831</v>
      </c>
      <c r="E15429" s="75" t="s">
        <v>185</v>
      </c>
      <c r="F15429" s="74" t="s">
        <v>10238</v>
      </c>
      <c r="G15429" s="74" t="s">
        <v>10234</v>
      </c>
      <c r="H15429" s="82">
        <v>1393</v>
      </c>
      <c r="I15429" s="113">
        <v>0.45</v>
      </c>
      <c r="J15429" s="114">
        <v>766.15000000000009</v>
      </c>
    </row>
    <row r="15430" spans="1:10">
      <c r="A15430" s="72">
        <v>15426</v>
      </c>
      <c r="B15430" s="74" t="s">
        <v>19911</v>
      </c>
      <c r="C15430" s="74" t="s">
        <v>15828</v>
      </c>
      <c r="D15430" s="74" t="s">
        <v>15829</v>
      </c>
      <c r="E15430" s="75" t="s">
        <v>185</v>
      </c>
      <c r="F15430" s="74" t="s">
        <v>10238</v>
      </c>
      <c r="G15430" s="74" t="s">
        <v>10234</v>
      </c>
      <c r="H15430" s="82">
        <v>1488</v>
      </c>
      <c r="I15430" s="113">
        <v>0.45</v>
      </c>
      <c r="J15430" s="114">
        <v>818.40000000000009</v>
      </c>
    </row>
    <row r="15431" spans="1:10">
      <c r="A15431" s="72">
        <v>15427</v>
      </c>
      <c r="B15431" s="74" t="s">
        <v>19911</v>
      </c>
      <c r="C15431" s="74" t="s">
        <v>15826</v>
      </c>
      <c r="D15431" s="74" t="s">
        <v>15827</v>
      </c>
      <c r="E15431" s="75" t="s">
        <v>185</v>
      </c>
      <c r="F15431" s="74" t="s">
        <v>10238</v>
      </c>
      <c r="G15431" s="74" t="s">
        <v>10234</v>
      </c>
      <c r="H15431" s="82">
        <v>1393</v>
      </c>
      <c r="I15431" s="113">
        <v>0.45</v>
      </c>
      <c r="J15431" s="114">
        <v>766.15000000000009</v>
      </c>
    </row>
    <row r="15432" spans="1:10">
      <c r="A15432" s="72">
        <v>15428</v>
      </c>
      <c r="B15432" s="74" t="s">
        <v>19911</v>
      </c>
      <c r="C15432" s="74" t="s">
        <v>15824</v>
      </c>
      <c r="D15432" s="74" t="s">
        <v>15825</v>
      </c>
      <c r="E15432" s="75" t="s">
        <v>185</v>
      </c>
      <c r="F15432" s="74" t="s">
        <v>10238</v>
      </c>
      <c r="G15432" s="74" t="s">
        <v>10234</v>
      </c>
      <c r="H15432" s="82">
        <v>1488</v>
      </c>
      <c r="I15432" s="113">
        <v>0.45</v>
      </c>
      <c r="J15432" s="114">
        <v>818.40000000000009</v>
      </c>
    </row>
    <row r="15433" spans="1:10">
      <c r="A15433" s="72">
        <v>15429</v>
      </c>
      <c r="B15433" s="74" t="s">
        <v>19911</v>
      </c>
      <c r="C15433" s="74" t="s">
        <v>15822</v>
      </c>
      <c r="D15433" s="74" t="s">
        <v>15823</v>
      </c>
      <c r="E15433" s="75" t="s">
        <v>185</v>
      </c>
      <c r="F15433" s="74" t="s">
        <v>10238</v>
      </c>
      <c r="G15433" s="74" t="s">
        <v>10234</v>
      </c>
      <c r="H15433" s="82">
        <v>1393</v>
      </c>
      <c r="I15433" s="113">
        <v>0.45</v>
      </c>
      <c r="J15433" s="114">
        <v>766.15000000000009</v>
      </c>
    </row>
    <row r="15434" spans="1:10">
      <c r="A15434" s="72">
        <v>15430</v>
      </c>
      <c r="B15434" s="74" t="s">
        <v>19911</v>
      </c>
      <c r="C15434" s="74" t="s">
        <v>15820</v>
      </c>
      <c r="D15434" s="74" t="s">
        <v>15821</v>
      </c>
      <c r="E15434" s="75" t="s">
        <v>185</v>
      </c>
      <c r="F15434" s="74" t="s">
        <v>10238</v>
      </c>
      <c r="G15434" s="74" t="s">
        <v>10234</v>
      </c>
      <c r="H15434" s="82">
        <v>1488</v>
      </c>
      <c r="I15434" s="113">
        <v>0.45</v>
      </c>
      <c r="J15434" s="114">
        <v>818.40000000000009</v>
      </c>
    </row>
    <row r="15435" spans="1:10">
      <c r="A15435" s="72">
        <v>15431</v>
      </c>
      <c r="B15435" s="74" t="s">
        <v>19911</v>
      </c>
      <c r="C15435" s="74" t="s">
        <v>15818</v>
      </c>
      <c r="D15435" s="74" t="s">
        <v>15819</v>
      </c>
      <c r="E15435" s="75" t="s">
        <v>185</v>
      </c>
      <c r="F15435" s="74" t="s">
        <v>10238</v>
      </c>
      <c r="G15435" s="74" t="s">
        <v>10234</v>
      </c>
      <c r="H15435" s="82">
        <v>1393</v>
      </c>
      <c r="I15435" s="113">
        <v>0.45</v>
      </c>
      <c r="J15435" s="114">
        <v>766.15000000000009</v>
      </c>
    </row>
    <row r="15436" spans="1:10">
      <c r="A15436" s="72">
        <v>15432</v>
      </c>
      <c r="B15436" s="74" t="s">
        <v>19911</v>
      </c>
      <c r="C15436" s="74" t="s">
        <v>15816</v>
      </c>
      <c r="D15436" s="74" t="s">
        <v>15817</v>
      </c>
      <c r="E15436" s="75" t="s">
        <v>185</v>
      </c>
      <c r="F15436" s="74" t="s">
        <v>10238</v>
      </c>
      <c r="G15436" s="74" t="s">
        <v>10234</v>
      </c>
      <c r="H15436" s="82">
        <v>1488</v>
      </c>
      <c r="I15436" s="113">
        <v>0.45</v>
      </c>
      <c r="J15436" s="114">
        <v>818.40000000000009</v>
      </c>
    </row>
    <row r="15437" spans="1:10">
      <c r="A15437" s="72">
        <v>15433</v>
      </c>
      <c r="B15437" s="74" t="s">
        <v>19911</v>
      </c>
      <c r="C15437" s="74" t="s">
        <v>15814</v>
      </c>
      <c r="D15437" s="74" t="s">
        <v>15815</v>
      </c>
      <c r="E15437" s="75" t="s">
        <v>185</v>
      </c>
      <c r="F15437" s="74" t="s">
        <v>10238</v>
      </c>
      <c r="G15437" s="74" t="s">
        <v>10234</v>
      </c>
      <c r="H15437" s="82">
        <v>1393</v>
      </c>
      <c r="I15437" s="113">
        <v>0.45</v>
      </c>
      <c r="J15437" s="114">
        <v>766.15000000000009</v>
      </c>
    </row>
    <row r="15438" spans="1:10">
      <c r="A15438" s="72">
        <v>15434</v>
      </c>
      <c r="B15438" s="74" t="s">
        <v>19911</v>
      </c>
      <c r="C15438" s="74" t="s">
        <v>15812</v>
      </c>
      <c r="D15438" s="74" t="s">
        <v>15813</v>
      </c>
      <c r="E15438" s="75" t="s">
        <v>185</v>
      </c>
      <c r="F15438" s="74" t="s">
        <v>10238</v>
      </c>
      <c r="G15438" s="74" t="s">
        <v>10234</v>
      </c>
      <c r="H15438" s="82">
        <v>1488</v>
      </c>
      <c r="I15438" s="113">
        <v>0.45</v>
      </c>
      <c r="J15438" s="114">
        <v>818.40000000000009</v>
      </c>
    </row>
    <row r="15439" spans="1:10">
      <c r="A15439" s="72">
        <v>15435</v>
      </c>
      <c r="B15439" s="74" t="s">
        <v>19911</v>
      </c>
      <c r="C15439" s="74" t="s">
        <v>15810</v>
      </c>
      <c r="D15439" s="74" t="s">
        <v>15811</v>
      </c>
      <c r="E15439" s="75" t="s">
        <v>185</v>
      </c>
      <c r="F15439" s="74" t="s">
        <v>10238</v>
      </c>
      <c r="G15439" s="74" t="s">
        <v>10234</v>
      </c>
      <c r="H15439" s="82">
        <v>1393</v>
      </c>
      <c r="I15439" s="113">
        <v>0.45</v>
      </c>
      <c r="J15439" s="114">
        <v>766.15000000000009</v>
      </c>
    </row>
    <row r="15440" spans="1:10">
      <c r="A15440" s="72">
        <v>15436</v>
      </c>
      <c r="B15440" s="74" t="s">
        <v>19911</v>
      </c>
      <c r="C15440" s="74" t="s">
        <v>15808</v>
      </c>
      <c r="D15440" s="74" t="s">
        <v>15809</v>
      </c>
      <c r="E15440" s="75" t="s">
        <v>185</v>
      </c>
      <c r="F15440" s="74" t="s">
        <v>10238</v>
      </c>
      <c r="G15440" s="74" t="s">
        <v>10234</v>
      </c>
      <c r="H15440" s="82">
        <v>1488</v>
      </c>
      <c r="I15440" s="113">
        <v>0.45</v>
      </c>
      <c r="J15440" s="114">
        <v>818.40000000000009</v>
      </c>
    </row>
    <row r="15441" spans="1:10">
      <c r="A15441" s="72">
        <v>15437</v>
      </c>
      <c r="B15441" s="74" t="s">
        <v>19911</v>
      </c>
      <c r="C15441" s="74" t="s">
        <v>15806</v>
      </c>
      <c r="D15441" s="74" t="s">
        <v>15807</v>
      </c>
      <c r="E15441" s="75" t="s">
        <v>185</v>
      </c>
      <c r="F15441" s="74" t="s">
        <v>10238</v>
      </c>
      <c r="G15441" s="74" t="s">
        <v>10234</v>
      </c>
      <c r="H15441" s="82">
        <v>1393</v>
      </c>
      <c r="I15441" s="113">
        <v>0.45</v>
      </c>
      <c r="J15441" s="114">
        <v>766.15000000000009</v>
      </c>
    </row>
    <row r="15442" spans="1:10">
      <c r="A15442" s="72">
        <v>15438</v>
      </c>
      <c r="B15442" s="74" t="s">
        <v>19911</v>
      </c>
      <c r="C15442" s="74" t="s">
        <v>15804</v>
      </c>
      <c r="D15442" s="74" t="s">
        <v>15805</v>
      </c>
      <c r="E15442" s="75" t="s">
        <v>185</v>
      </c>
      <c r="F15442" s="74" t="s">
        <v>10238</v>
      </c>
      <c r="G15442" s="74" t="s">
        <v>10234</v>
      </c>
      <c r="H15442" s="82">
        <v>1488</v>
      </c>
      <c r="I15442" s="113">
        <v>0.45</v>
      </c>
      <c r="J15442" s="114">
        <v>818.40000000000009</v>
      </c>
    </row>
    <row r="15443" spans="1:10">
      <c r="A15443" s="72">
        <v>15439</v>
      </c>
      <c r="B15443" s="74" t="s">
        <v>19911</v>
      </c>
      <c r="C15443" s="74" t="s">
        <v>15802</v>
      </c>
      <c r="D15443" s="74" t="s">
        <v>15803</v>
      </c>
      <c r="E15443" s="75" t="s">
        <v>185</v>
      </c>
      <c r="F15443" s="74" t="s">
        <v>10238</v>
      </c>
      <c r="G15443" s="74" t="s">
        <v>10234</v>
      </c>
      <c r="H15443" s="82">
        <v>1393</v>
      </c>
      <c r="I15443" s="113">
        <v>0.45</v>
      </c>
      <c r="J15443" s="114">
        <v>766.15000000000009</v>
      </c>
    </row>
    <row r="15444" spans="1:10">
      <c r="A15444" s="72">
        <v>15440</v>
      </c>
      <c r="B15444" s="74" t="s">
        <v>19911</v>
      </c>
      <c r="C15444" s="74" t="s">
        <v>15800</v>
      </c>
      <c r="D15444" s="74" t="s">
        <v>15801</v>
      </c>
      <c r="E15444" s="75" t="s">
        <v>185</v>
      </c>
      <c r="F15444" s="74" t="s">
        <v>10238</v>
      </c>
      <c r="G15444" s="74" t="s">
        <v>10234</v>
      </c>
      <c r="H15444" s="82">
        <v>1488</v>
      </c>
      <c r="I15444" s="113">
        <v>0.45</v>
      </c>
      <c r="J15444" s="114">
        <v>818.40000000000009</v>
      </c>
    </row>
    <row r="15445" spans="1:10">
      <c r="A15445" s="72">
        <v>15441</v>
      </c>
      <c r="B15445" s="74" t="s">
        <v>19911</v>
      </c>
      <c r="C15445" s="74" t="s">
        <v>15798</v>
      </c>
      <c r="D15445" s="74" t="s">
        <v>15799</v>
      </c>
      <c r="E15445" s="75" t="s">
        <v>185</v>
      </c>
      <c r="F15445" s="74" t="s">
        <v>10238</v>
      </c>
      <c r="G15445" s="74" t="s">
        <v>10234</v>
      </c>
      <c r="H15445" s="82">
        <v>1393</v>
      </c>
      <c r="I15445" s="113">
        <v>0.45</v>
      </c>
      <c r="J15445" s="114">
        <v>766.15000000000009</v>
      </c>
    </row>
    <row r="15446" spans="1:10">
      <c r="A15446" s="72">
        <v>15442</v>
      </c>
      <c r="B15446" s="74" t="s">
        <v>19911</v>
      </c>
      <c r="C15446" s="74" t="s">
        <v>15796</v>
      </c>
      <c r="D15446" s="74" t="s">
        <v>15797</v>
      </c>
      <c r="E15446" s="75" t="s">
        <v>185</v>
      </c>
      <c r="F15446" s="74" t="s">
        <v>10238</v>
      </c>
      <c r="G15446" s="74" t="s">
        <v>10234</v>
      </c>
      <c r="H15446" s="82">
        <v>1488</v>
      </c>
      <c r="I15446" s="113">
        <v>0.45</v>
      </c>
      <c r="J15446" s="114">
        <v>818.40000000000009</v>
      </c>
    </row>
    <row r="15447" spans="1:10">
      <c r="A15447" s="72">
        <v>15443</v>
      </c>
      <c r="B15447" s="74" t="s">
        <v>19911</v>
      </c>
      <c r="C15447" s="74" t="s">
        <v>15794</v>
      </c>
      <c r="D15447" s="74" t="s">
        <v>15795</v>
      </c>
      <c r="E15447" s="75" t="s">
        <v>185</v>
      </c>
      <c r="F15447" s="74" t="s">
        <v>10238</v>
      </c>
      <c r="G15447" s="74" t="s">
        <v>10234</v>
      </c>
      <c r="H15447" s="82">
        <v>1393</v>
      </c>
      <c r="I15447" s="113">
        <v>0.45</v>
      </c>
      <c r="J15447" s="114">
        <v>766.15000000000009</v>
      </c>
    </row>
    <row r="15448" spans="1:10">
      <c r="A15448" s="72">
        <v>15444</v>
      </c>
      <c r="B15448" s="74" t="s">
        <v>19911</v>
      </c>
      <c r="C15448" s="74" t="s">
        <v>15792</v>
      </c>
      <c r="D15448" s="74" t="s">
        <v>15793</v>
      </c>
      <c r="E15448" s="75" t="s">
        <v>185</v>
      </c>
      <c r="F15448" s="74" t="s">
        <v>10238</v>
      </c>
      <c r="G15448" s="74" t="s">
        <v>10234</v>
      </c>
      <c r="H15448" s="82">
        <v>1488</v>
      </c>
      <c r="I15448" s="113">
        <v>0.45</v>
      </c>
      <c r="J15448" s="114">
        <v>818.40000000000009</v>
      </c>
    </row>
    <row r="15449" spans="1:10">
      <c r="A15449" s="72">
        <v>15445</v>
      </c>
      <c r="B15449" s="74" t="s">
        <v>19911</v>
      </c>
      <c r="C15449" s="74" t="s">
        <v>15790</v>
      </c>
      <c r="D15449" s="74" t="s">
        <v>15791</v>
      </c>
      <c r="E15449" s="75" t="s">
        <v>185</v>
      </c>
      <c r="F15449" s="74" t="s">
        <v>10238</v>
      </c>
      <c r="G15449" s="74" t="s">
        <v>10234</v>
      </c>
      <c r="H15449" s="82">
        <v>1393</v>
      </c>
      <c r="I15449" s="113">
        <v>0.45</v>
      </c>
      <c r="J15449" s="114">
        <v>766.15000000000009</v>
      </c>
    </row>
    <row r="15450" spans="1:10">
      <c r="A15450" s="72">
        <v>15446</v>
      </c>
      <c r="B15450" s="74" t="s">
        <v>19911</v>
      </c>
      <c r="C15450" s="74" t="s">
        <v>15788</v>
      </c>
      <c r="D15450" s="74" t="s">
        <v>15789</v>
      </c>
      <c r="E15450" s="75" t="s">
        <v>185</v>
      </c>
      <c r="F15450" s="74" t="s">
        <v>10238</v>
      </c>
      <c r="G15450" s="74" t="s">
        <v>10234</v>
      </c>
      <c r="H15450" s="82">
        <v>1488</v>
      </c>
      <c r="I15450" s="113">
        <v>0.45</v>
      </c>
      <c r="J15450" s="114">
        <v>818.40000000000009</v>
      </c>
    </row>
    <row r="15451" spans="1:10">
      <c r="A15451" s="72">
        <v>15447</v>
      </c>
      <c r="B15451" s="74" t="s">
        <v>19911</v>
      </c>
      <c r="C15451" s="74" t="s">
        <v>15786</v>
      </c>
      <c r="D15451" s="74" t="s">
        <v>15787</v>
      </c>
      <c r="E15451" s="75" t="s">
        <v>185</v>
      </c>
      <c r="F15451" s="74" t="s">
        <v>10238</v>
      </c>
      <c r="G15451" s="74" t="s">
        <v>10234</v>
      </c>
      <c r="H15451" s="82">
        <v>1393</v>
      </c>
      <c r="I15451" s="113">
        <v>0.45</v>
      </c>
      <c r="J15451" s="114">
        <v>766.15000000000009</v>
      </c>
    </row>
    <row r="15452" spans="1:10">
      <c r="A15452" s="72">
        <v>15448</v>
      </c>
      <c r="B15452" s="74" t="s">
        <v>19911</v>
      </c>
      <c r="C15452" s="74" t="s">
        <v>15784</v>
      </c>
      <c r="D15452" s="74" t="s">
        <v>15785</v>
      </c>
      <c r="E15452" s="75" t="s">
        <v>185</v>
      </c>
      <c r="F15452" s="74" t="s">
        <v>10238</v>
      </c>
      <c r="G15452" s="74" t="s">
        <v>10234</v>
      </c>
      <c r="H15452" s="82">
        <v>1488</v>
      </c>
      <c r="I15452" s="113">
        <v>0.45</v>
      </c>
      <c r="J15452" s="114">
        <v>818.40000000000009</v>
      </c>
    </row>
    <row r="15453" spans="1:10">
      <c r="A15453" s="72">
        <v>15449</v>
      </c>
      <c r="B15453" s="74" t="s">
        <v>19911</v>
      </c>
      <c r="C15453" s="74" t="s">
        <v>15782</v>
      </c>
      <c r="D15453" s="74" t="s">
        <v>15783</v>
      </c>
      <c r="E15453" s="75" t="s">
        <v>185</v>
      </c>
      <c r="F15453" s="74" t="s">
        <v>10238</v>
      </c>
      <c r="G15453" s="74" t="s">
        <v>10234</v>
      </c>
      <c r="H15453" s="82">
        <v>1393</v>
      </c>
      <c r="I15453" s="113">
        <v>0.45</v>
      </c>
      <c r="J15453" s="114">
        <v>766.15000000000009</v>
      </c>
    </row>
    <row r="15454" spans="1:10">
      <c r="A15454" s="72">
        <v>15450</v>
      </c>
      <c r="B15454" s="74" t="s">
        <v>19911</v>
      </c>
      <c r="C15454" s="74" t="s">
        <v>15780</v>
      </c>
      <c r="D15454" s="74" t="s">
        <v>15781</v>
      </c>
      <c r="E15454" s="75" t="s">
        <v>185</v>
      </c>
      <c r="F15454" s="74" t="s">
        <v>10238</v>
      </c>
      <c r="G15454" s="74" t="s">
        <v>10234</v>
      </c>
      <c r="H15454" s="82">
        <v>1488</v>
      </c>
      <c r="I15454" s="113">
        <v>0.45</v>
      </c>
      <c r="J15454" s="114">
        <v>818.40000000000009</v>
      </c>
    </row>
    <row r="15455" spans="1:10">
      <c r="A15455" s="72">
        <v>15451</v>
      </c>
      <c r="B15455" s="74" t="s">
        <v>19911</v>
      </c>
      <c r="C15455" s="74" t="s">
        <v>15778</v>
      </c>
      <c r="D15455" s="74" t="s">
        <v>15779</v>
      </c>
      <c r="E15455" s="75" t="s">
        <v>185</v>
      </c>
      <c r="F15455" s="74" t="s">
        <v>10238</v>
      </c>
      <c r="G15455" s="74" t="s">
        <v>10234</v>
      </c>
      <c r="H15455" s="82">
        <v>1393</v>
      </c>
      <c r="I15455" s="113">
        <v>0.45</v>
      </c>
      <c r="J15455" s="114">
        <v>766.15000000000009</v>
      </c>
    </row>
    <row r="15456" spans="1:10">
      <c r="A15456" s="72">
        <v>15452</v>
      </c>
      <c r="B15456" s="74" t="s">
        <v>19911</v>
      </c>
      <c r="C15456" s="74" t="s">
        <v>15776</v>
      </c>
      <c r="D15456" s="74" t="s">
        <v>15777</v>
      </c>
      <c r="E15456" s="75" t="s">
        <v>185</v>
      </c>
      <c r="F15456" s="74" t="s">
        <v>10238</v>
      </c>
      <c r="G15456" s="74" t="s">
        <v>10234</v>
      </c>
      <c r="H15456" s="82">
        <v>1488</v>
      </c>
      <c r="I15456" s="113">
        <v>0.45</v>
      </c>
      <c r="J15456" s="114">
        <v>818.40000000000009</v>
      </c>
    </row>
    <row r="15457" spans="1:10">
      <c r="A15457" s="72">
        <v>15453</v>
      </c>
      <c r="B15457" s="74" t="s">
        <v>19911</v>
      </c>
      <c r="C15457" s="74" t="s">
        <v>15774</v>
      </c>
      <c r="D15457" s="74" t="s">
        <v>15775</v>
      </c>
      <c r="E15457" s="75" t="s">
        <v>185</v>
      </c>
      <c r="F15457" s="74" t="s">
        <v>10238</v>
      </c>
      <c r="G15457" s="74" t="s">
        <v>10234</v>
      </c>
      <c r="H15457" s="82">
        <v>1393</v>
      </c>
      <c r="I15457" s="113">
        <v>0.45</v>
      </c>
      <c r="J15457" s="114">
        <v>766.15000000000009</v>
      </c>
    </row>
    <row r="15458" spans="1:10">
      <c r="A15458" s="72">
        <v>15454</v>
      </c>
      <c r="B15458" s="74" t="s">
        <v>19911</v>
      </c>
      <c r="C15458" s="74" t="s">
        <v>15772</v>
      </c>
      <c r="D15458" s="74" t="s">
        <v>15773</v>
      </c>
      <c r="E15458" s="75" t="s">
        <v>185</v>
      </c>
      <c r="F15458" s="74" t="s">
        <v>10238</v>
      </c>
      <c r="G15458" s="74" t="s">
        <v>10234</v>
      </c>
      <c r="H15458" s="82">
        <v>1488</v>
      </c>
      <c r="I15458" s="113">
        <v>0.45</v>
      </c>
      <c r="J15458" s="114">
        <v>818.40000000000009</v>
      </c>
    </row>
    <row r="15459" spans="1:10">
      <c r="A15459" s="72">
        <v>15455</v>
      </c>
      <c r="B15459" s="74" t="s">
        <v>19911</v>
      </c>
      <c r="C15459" s="74" t="s">
        <v>15770</v>
      </c>
      <c r="D15459" s="74" t="s">
        <v>15771</v>
      </c>
      <c r="E15459" s="75" t="s">
        <v>185</v>
      </c>
      <c r="F15459" s="74" t="s">
        <v>10238</v>
      </c>
      <c r="G15459" s="74" t="s">
        <v>10234</v>
      </c>
      <c r="H15459" s="82">
        <v>1393</v>
      </c>
      <c r="I15459" s="113">
        <v>0.45</v>
      </c>
      <c r="J15459" s="114">
        <v>766.15000000000009</v>
      </c>
    </row>
    <row r="15460" spans="1:10">
      <c r="A15460" s="72">
        <v>15456</v>
      </c>
      <c r="B15460" s="74" t="s">
        <v>19911</v>
      </c>
      <c r="C15460" s="74" t="s">
        <v>15768</v>
      </c>
      <c r="D15460" s="74" t="s">
        <v>15769</v>
      </c>
      <c r="E15460" s="75" t="s">
        <v>185</v>
      </c>
      <c r="F15460" s="74" t="s">
        <v>10238</v>
      </c>
      <c r="G15460" s="74" t="s">
        <v>10234</v>
      </c>
      <c r="H15460" s="82">
        <v>1488</v>
      </c>
      <c r="I15460" s="113">
        <v>0.45</v>
      </c>
      <c r="J15460" s="114">
        <v>818.40000000000009</v>
      </c>
    </row>
    <row r="15461" spans="1:10">
      <c r="A15461" s="72">
        <v>15457</v>
      </c>
      <c r="B15461" s="74" t="s">
        <v>19911</v>
      </c>
      <c r="C15461" s="74" t="s">
        <v>15766</v>
      </c>
      <c r="D15461" s="74" t="s">
        <v>15767</v>
      </c>
      <c r="E15461" s="75" t="s">
        <v>185</v>
      </c>
      <c r="F15461" s="74" t="s">
        <v>10238</v>
      </c>
      <c r="G15461" s="74" t="s">
        <v>10234</v>
      </c>
      <c r="H15461" s="82">
        <v>1393</v>
      </c>
      <c r="I15461" s="113">
        <v>0.45</v>
      </c>
      <c r="J15461" s="114">
        <v>766.15000000000009</v>
      </c>
    </row>
    <row r="15462" spans="1:10">
      <c r="A15462" s="72">
        <v>15458</v>
      </c>
      <c r="B15462" s="74" t="s">
        <v>19911</v>
      </c>
      <c r="C15462" s="74" t="s">
        <v>15764</v>
      </c>
      <c r="D15462" s="74" t="s">
        <v>15765</v>
      </c>
      <c r="E15462" s="75" t="s">
        <v>185</v>
      </c>
      <c r="F15462" s="74" t="s">
        <v>10238</v>
      </c>
      <c r="G15462" s="74" t="s">
        <v>10234</v>
      </c>
      <c r="H15462" s="82">
        <v>1488</v>
      </c>
      <c r="I15462" s="113">
        <v>0.45</v>
      </c>
      <c r="J15462" s="114">
        <v>818.40000000000009</v>
      </c>
    </row>
    <row r="15463" spans="1:10">
      <c r="A15463" s="72">
        <v>15459</v>
      </c>
      <c r="B15463" s="74" t="s">
        <v>19911</v>
      </c>
      <c r="C15463" s="74" t="s">
        <v>15762</v>
      </c>
      <c r="D15463" s="74" t="s">
        <v>15763</v>
      </c>
      <c r="E15463" s="75" t="s">
        <v>185</v>
      </c>
      <c r="F15463" s="74" t="s">
        <v>10238</v>
      </c>
      <c r="G15463" s="74" t="s">
        <v>10234</v>
      </c>
      <c r="H15463" s="82">
        <v>1393</v>
      </c>
      <c r="I15463" s="113">
        <v>0.45</v>
      </c>
      <c r="J15463" s="114">
        <v>766.15000000000009</v>
      </c>
    </row>
    <row r="15464" spans="1:10">
      <c r="A15464" s="72">
        <v>15460</v>
      </c>
      <c r="B15464" s="74" t="s">
        <v>19911</v>
      </c>
      <c r="C15464" s="74" t="s">
        <v>15760</v>
      </c>
      <c r="D15464" s="74" t="s">
        <v>15761</v>
      </c>
      <c r="E15464" s="75" t="s">
        <v>185</v>
      </c>
      <c r="F15464" s="74" t="s">
        <v>10238</v>
      </c>
      <c r="G15464" s="74" t="s">
        <v>10234</v>
      </c>
      <c r="H15464" s="82">
        <v>1488</v>
      </c>
      <c r="I15464" s="113">
        <v>0.45</v>
      </c>
      <c r="J15464" s="114">
        <v>818.40000000000009</v>
      </c>
    </row>
    <row r="15465" spans="1:10">
      <c r="A15465" s="72">
        <v>15461</v>
      </c>
      <c r="B15465" s="74" t="s">
        <v>19911</v>
      </c>
      <c r="C15465" s="74" t="s">
        <v>15758</v>
      </c>
      <c r="D15465" s="74" t="s">
        <v>15759</v>
      </c>
      <c r="E15465" s="75" t="s">
        <v>185</v>
      </c>
      <c r="F15465" s="74" t="s">
        <v>10238</v>
      </c>
      <c r="G15465" s="74" t="s">
        <v>10234</v>
      </c>
      <c r="H15465" s="82">
        <v>1393</v>
      </c>
      <c r="I15465" s="113">
        <v>0.45</v>
      </c>
      <c r="J15465" s="114">
        <v>766.15000000000009</v>
      </c>
    </row>
    <row r="15466" spans="1:10">
      <c r="A15466" s="72">
        <v>15462</v>
      </c>
      <c r="B15466" s="74" t="s">
        <v>19911</v>
      </c>
      <c r="C15466" s="74" t="s">
        <v>15756</v>
      </c>
      <c r="D15466" s="74" t="s">
        <v>15757</v>
      </c>
      <c r="E15466" s="75" t="s">
        <v>185</v>
      </c>
      <c r="F15466" s="74" t="s">
        <v>10238</v>
      </c>
      <c r="G15466" s="74" t="s">
        <v>10234</v>
      </c>
      <c r="H15466" s="82">
        <v>1488</v>
      </c>
      <c r="I15466" s="113">
        <v>0.45</v>
      </c>
      <c r="J15466" s="114">
        <v>818.40000000000009</v>
      </c>
    </row>
    <row r="15467" spans="1:10">
      <c r="A15467" s="72">
        <v>15463</v>
      </c>
      <c r="B15467" s="74" t="s">
        <v>19911</v>
      </c>
      <c r="C15467" s="74" t="s">
        <v>15754</v>
      </c>
      <c r="D15467" s="74" t="s">
        <v>15755</v>
      </c>
      <c r="E15467" s="75" t="s">
        <v>185</v>
      </c>
      <c r="F15467" s="74" t="s">
        <v>10238</v>
      </c>
      <c r="G15467" s="74" t="s">
        <v>10234</v>
      </c>
      <c r="H15467" s="82">
        <v>1393</v>
      </c>
      <c r="I15467" s="113">
        <v>0.45</v>
      </c>
      <c r="J15467" s="114">
        <v>766.15000000000009</v>
      </c>
    </row>
    <row r="15468" spans="1:10">
      <c r="A15468" s="72">
        <v>15464</v>
      </c>
      <c r="B15468" s="74" t="s">
        <v>19911</v>
      </c>
      <c r="C15468" s="74" t="s">
        <v>15752</v>
      </c>
      <c r="D15468" s="74" t="s">
        <v>15753</v>
      </c>
      <c r="E15468" s="75" t="s">
        <v>185</v>
      </c>
      <c r="F15468" s="74" t="s">
        <v>10238</v>
      </c>
      <c r="G15468" s="74" t="s">
        <v>10234</v>
      </c>
      <c r="H15468" s="82">
        <v>1488</v>
      </c>
      <c r="I15468" s="113">
        <v>0.45</v>
      </c>
      <c r="J15468" s="114">
        <v>818.40000000000009</v>
      </c>
    </row>
    <row r="15469" spans="1:10">
      <c r="A15469" s="72">
        <v>15465</v>
      </c>
      <c r="B15469" s="74" t="s">
        <v>19911</v>
      </c>
      <c r="C15469" s="74" t="s">
        <v>15750</v>
      </c>
      <c r="D15469" s="74" t="s">
        <v>15751</v>
      </c>
      <c r="E15469" s="75" t="s">
        <v>185</v>
      </c>
      <c r="F15469" s="74" t="s">
        <v>10238</v>
      </c>
      <c r="G15469" s="74" t="s">
        <v>10234</v>
      </c>
      <c r="H15469" s="82">
        <v>1393</v>
      </c>
      <c r="I15469" s="113">
        <v>0.45</v>
      </c>
      <c r="J15469" s="114">
        <v>766.15000000000009</v>
      </c>
    </row>
    <row r="15470" spans="1:10">
      <c r="A15470" s="72">
        <v>15466</v>
      </c>
      <c r="B15470" s="74" t="s">
        <v>19911</v>
      </c>
      <c r="C15470" s="74" t="s">
        <v>15748</v>
      </c>
      <c r="D15470" s="74" t="s">
        <v>15749</v>
      </c>
      <c r="E15470" s="75" t="s">
        <v>185</v>
      </c>
      <c r="F15470" s="74" t="s">
        <v>10238</v>
      </c>
      <c r="G15470" s="74" t="s">
        <v>10234</v>
      </c>
      <c r="H15470" s="82">
        <v>1488</v>
      </c>
      <c r="I15470" s="113">
        <v>0.45</v>
      </c>
      <c r="J15470" s="114">
        <v>818.40000000000009</v>
      </c>
    </row>
    <row r="15471" spans="1:10">
      <c r="A15471" s="72">
        <v>15467</v>
      </c>
      <c r="B15471" s="74" t="s">
        <v>19911</v>
      </c>
      <c r="C15471" s="74" t="s">
        <v>15746</v>
      </c>
      <c r="D15471" s="74" t="s">
        <v>15747</v>
      </c>
      <c r="E15471" s="75" t="s">
        <v>185</v>
      </c>
      <c r="F15471" s="74" t="s">
        <v>10238</v>
      </c>
      <c r="G15471" s="74" t="s">
        <v>10234</v>
      </c>
      <c r="H15471" s="82">
        <v>1393</v>
      </c>
      <c r="I15471" s="113">
        <v>0.45</v>
      </c>
      <c r="J15471" s="114">
        <v>766.15000000000009</v>
      </c>
    </row>
    <row r="15472" spans="1:10">
      <c r="A15472" s="72">
        <v>15468</v>
      </c>
      <c r="B15472" s="74" t="s">
        <v>19911</v>
      </c>
      <c r="C15472" s="74" t="s">
        <v>15744</v>
      </c>
      <c r="D15472" s="74" t="s">
        <v>15745</v>
      </c>
      <c r="E15472" s="75" t="s">
        <v>185</v>
      </c>
      <c r="F15472" s="74" t="s">
        <v>10238</v>
      </c>
      <c r="G15472" s="74" t="s">
        <v>10234</v>
      </c>
      <c r="H15472" s="82">
        <v>1488</v>
      </c>
      <c r="I15472" s="113">
        <v>0.45</v>
      </c>
      <c r="J15472" s="114">
        <v>818.40000000000009</v>
      </c>
    </row>
    <row r="15473" spans="1:10">
      <c r="A15473" s="72">
        <v>15469</v>
      </c>
      <c r="B15473" s="74" t="s">
        <v>19911</v>
      </c>
      <c r="C15473" s="74" t="s">
        <v>15742</v>
      </c>
      <c r="D15473" s="74" t="s">
        <v>15743</v>
      </c>
      <c r="E15473" s="75" t="s">
        <v>185</v>
      </c>
      <c r="F15473" s="74" t="s">
        <v>10238</v>
      </c>
      <c r="G15473" s="74" t="s">
        <v>10234</v>
      </c>
      <c r="H15473" s="82">
        <v>1393</v>
      </c>
      <c r="I15473" s="113">
        <v>0.45</v>
      </c>
      <c r="J15473" s="114">
        <v>766.15000000000009</v>
      </c>
    </row>
    <row r="15474" spans="1:10">
      <c r="A15474" s="72">
        <v>15470</v>
      </c>
      <c r="B15474" s="74" t="s">
        <v>19911</v>
      </c>
      <c r="C15474" s="74" t="s">
        <v>15740</v>
      </c>
      <c r="D15474" s="74" t="s">
        <v>15741</v>
      </c>
      <c r="E15474" s="75" t="s">
        <v>185</v>
      </c>
      <c r="F15474" s="74" t="s">
        <v>10238</v>
      </c>
      <c r="G15474" s="74" t="s">
        <v>10234</v>
      </c>
      <c r="H15474" s="82">
        <v>1488</v>
      </c>
      <c r="I15474" s="113">
        <v>0.45</v>
      </c>
      <c r="J15474" s="114">
        <v>818.40000000000009</v>
      </c>
    </row>
    <row r="15475" spans="1:10">
      <c r="A15475" s="72">
        <v>15471</v>
      </c>
      <c r="B15475" s="74" t="s">
        <v>19911</v>
      </c>
      <c r="C15475" s="74" t="s">
        <v>15738</v>
      </c>
      <c r="D15475" s="74" t="s">
        <v>15739</v>
      </c>
      <c r="E15475" s="75" t="s">
        <v>185</v>
      </c>
      <c r="F15475" s="74" t="s">
        <v>10238</v>
      </c>
      <c r="G15475" s="74" t="s">
        <v>10234</v>
      </c>
      <c r="H15475" s="82">
        <v>1393</v>
      </c>
      <c r="I15475" s="113">
        <v>0.45</v>
      </c>
      <c r="J15475" s="114">
        <v>766.15000000000009</v>
      </c>
    </row>
    <row r="15476" spans="1:10">
      <c r="A15476" s="72">
        <v>15472</v>
      </c>
      <c r="B15476" s="74" t="s">
        <v>19911</v>
      </c>
      <c r="C15476" s="74" t="s">
        <v>15736</v>
      </c>
      <c r="D15476" s="74" t="s">
        <v>15737</v>
      </c>
      <c r="E15476" s="75" t="s">
        <v>185</v>
      </c>
      <c r="F15476" s="74" t="s">
        <v>10238</v>
      </c>
      <c r="G15476" s="74" t="s">
        <v>10234</v>
      </c>
      <c r="H15476" s="82">
        <v>1488</v>
      </c>
      <c r="I15476" s="113">
        <v>0.45</v>
      </c>
      <c r="J15476" s="114">
        <v>818.40000000000009</v>
      </c>
    </row>
    <row r="15477" spans="1:10">
      <c r="A15477" s="72">
        <v>15473</v>
      </c>
      <c r="B15477" s="74" t="s">
        <v>19911</v>
      </c>
      <c r="C15477" s="74" t="s">
        <v>10493</v>
      </c>
      <c r="D15477" s="74" t="s">
        <v>10494</v>
      </c>
      <c r="E15477" s="75" t="s">
        <v>185</v>
      </c>
      <c r="F15477" s="74" t="s">
        <v>10296</v>
      </c>
      <c r="G15477" s="74" t="s">
        <v>10234</v>
      </c>
      <c r="H15477" s="82">
        <v>158</v>
      </c>
      <c r="I15477" s="113">
        <v>0.45</v>
      </c>
      <c r="J15477" s="114">
        <v>86.9</v>
      </c>
    </row>
    <row r="15478" spans="1:10">
      <c r="A15478" s="72">
        <v>15474</v>
      </c>
      <c r="B15478" s="74" t="s">
        <v>19911</v>
      </c>
      <c r="C15478" s="74" t="s">
        <v>15734</v>
      </c>
      <c r="D15478" s="74" t="s">
        <v>15735</v>
      </c>
      <c r="E15478" s="75" t="s">
        <v>185</v>
      </c>
      <c r="F15478" s="74" t="s">
        <v>10296</v>
      </c>
      <c r="G15478" s="74" t="s">
        <v>10234</v>
      </c>
      <c r="H15478" s="82">
        <v>101</v>
      </c>
      <c r="I15478" s="113">
        <v>0.45</v>
      </c>
      <c r="J15478" s="114">
        <v>55.550000000000004</v>
      </c>
    </row>
    <row r="15479" spans="1:10">
      <c r="A15479" s="72">
        <v>15475</v>
      </c>
      <c r="B15479" s="74" t="s">
        <v>19911</v>
      </c>
      <c r="C15479" s="74" t="s">
        <v>14286</v>
      </c>
      <c r="D15479" s="74" t="s">
        <v>14287</v>
      </c>
      <c r="E15479" s="75" t="s">
        <v>185</v>
      </c>
      <c r="F15479" s="74" t="s">
        <v>10296</v>
      </c>
      <c r="G15479" s="74" t="s">
        <v>10234</v>
      </c>
      <c r="H15479" s="82">
        <v>101</v>
      </c>
      <c r="I15479" s="113">
        <v>0.45</v>
      </c>
      <c r="J15479" s="114">
        <v>55.550000000000004</v>
      </c>
    </row>
    <row r="15480" spans="1:10">
      <c r="A15480" s="72">
        <v>15476</v>
      </c>
      <c r="B15480" s="74" t="s">
        <v>19911</v>
      </c>
      <c r="C15480" s="74" t="s">
        <v>14306</v>
      </c>
      <c r="D15480" s="74" t="s">
        <v>14307</v>
      </c>
      <c r="E15480" s="75" t="s">
        <v>185</v>
      </c>
      <c r="F15480" s="74" t="s">
        <v>10296</v>
      </c>
      <c r="G15480" s="74" t="s">
        <v>10234</v>
      </c>
      <c r="H15480" s="82">
        <v>197</v>
      </c>
      <c r="I15480" s="113">
        <v>0.45</v>
      </c>
      <c r="J15480" s="114">
        <v>108.35000000000001</v>
      </c>
    </row>
    <row r="15481" spans="1:10">
      <c r="A15481" s="72">
        <v>15477</v>
      </c>
      <c r="B15481" s="74" t="s">
        <v>19911</v>
      </c>
      <c r="C15481" s="74" t="s">
        <v>13618</v>
      </c>
      <c r="D15481" s="74" t="s">
        <v>13619</v>
      </c>
      <c r="E15481" s="75" t="s">
        <v>185</v>
      </c>
      <c r="F15481" s="74" t="s">
        <v>10233</v>
      </c>
      <c r="G15481" s="74" t="s">
        <v>10234</v>
      </c>
      <c r="H15481" s="82">
        <v>229</v>
      </c>
      <c r="I15481" s="113">
        <v>0.45</v>
      </c>
      <c r="J15481" s="114">
        <v>125.95000000000002</v>
      </c>
    </row>
    <row r="15482" spans="1:10">
      <c r="A15482" s="72">
        <v>15478</v>
      </c>
      <c r="B15482" s="74" t="s">
        <v>19911</v>
      </c>
      <c r="C15482" s="74" t="s">
        <v>13616</v>
      </c>
      <c r="D15482" s="74" t="s">
        <v>13617</v>
      </c>
      <c r="E15482" s="75" t="s">
        <v>185</v>
      </c>
      <c r="F15482" s="74" t="s">
        <v>10233</v>
      </c>
      <c r="G15482" s="74" t="s">
        <v>10234</v>
      </c>
      <c r="H15482" s="82">
        <v>229</v>
      </c>
      <c r="I15482" s="113">
        <v>0.45</v>
      </c>
      <c r="J15482" s="114">
        <v>125.95000000000002</v>
      </c>
    </row>
    <row r="15483" spans="1:10">
      <c r="A15483" s="72">
        <v>15479</v>
      </c>
      <c r="B15483" s="74" t="s">
        <v>19911</v>
      </c>
      <c r="C15483" s="74" t="s">
        <v>13614</v>
      </c>
      <c r="D15483" s="74" t="s">
        <v>13615</v>
      </c>
      <c r="E15483" s="75" t="s">
        <v>185</v>
      </c>
      <c r="F15483" s="74" t="s">
        <v>10233</v>
      </c>
      <c r="G15483" s="74" t="s">
        <v>10234</v>
      </c>
      <c r="H15483" s="82">
        <v>229</v>
      </c>
      <c r="I15483" s="113">
        <v>0.45</v>
      </c>
      <c r="J15483" s="114">
        <v>125.95000000000002</v>
      </c>
    </row>
    <row r="15484" spans="1:10">
      <c r="A15484" s="72">
        <v>15480</v>
      </c>
      <c r="B15484" s="74" t="s">
        <v>19911</v>
      </c>
      <c r="C15484" s="74" t="s">
        <v>17864</v>
      </c>
      <c r="D15484" s="74" t="s">
        <v>17865</v>
      </c>
      <c r="E15484" s="75" t="s">
        <v>185</v>
      </c>
      <c r="F15484" s="74" t="s">
        <v>10238</v>
      </c>
      <c r="G15484" s="74" t="s">
        <v>10234</v>
      </c>
      <c r="H15484" s="82">
        <v>2539</v>
      </c>
      <c r="I15484" s="113">
        <v>0.45</v>
      </c>
      <c r="J15484" s="114">
        <v>1396.45</v>
      </c>
    </row>
    <row r="15485" spans="1:10">
      <c r="A15485" s="72">
        <v>15481</v>
      </c>
      <c r="B15485" s="74" t="s">
        <v>19911</v>
      </c>
      <c r="C15485" s="74" t="s">
        <v>17862</v>
      </c>
      <c r="D15485" s="74" t="s">
        <v>17863</v>
      </c>
      <c r="E15485" s="75" t="s">
        <v>185</v>
      </c>
      <c r="F15485" s="74" t="s">
        <v>10238</v>
      </c>
      <c r="G15485" s="74" t="s">
        <v>10234</v>
      </c>
      <c r="H15485" s="82">
        <v>2730</v>
      </c>
      <c r="I15485" s="113">
        <v>0.45</v>
      </c>
      <c r="J15485" s="114">
        <v>1501.5000000000002</v>
      </c>
    </row>
    <row r="15486" spans="1:10">
      <c r="A15486" s="72">
        <v>15482</v>
      </c>
      <c r="B15486" s="74" t="s">
        <v>19911</v>
      </c>
      <c r="C15486" s="74" t="s">
        <v>17860</v>
      </c>
      <c r="D15486" s="74" t="s">
        <v>17861</v>
      </c>
      <c r="E15486" s="75" t="s">
        <v>185</v>
      </c>
      <c r="F15486" s="74" t="s">
        <v>10238</v>
      </c>
      <c r="G15486" s="74" t="s">
        <v>10234</v>
      </c>
      <c r="H15486" s="82">
        <v>2611</v>
      </c>
      <c r="I15486" s="113">
        <v>0.45</v>
      </c>
      <c r="J15486" s="114">
        <v>1436.0500000000002</v>
      </c>
    </row>
    <row r="15487" spans="1:10">
      <c r="A15487" s="72">
        <v>15483</v>
      </c>
      <c r="B15487" s="74" t="s">
        <v>19911</v>
      </c>
      <c r="C15487" s="74" t="s">
        <v>17858</v>
      </c>
      <c r="D15487" s="74" t="s">
        <v>17859</v>
      </c>
      <c r="E15487" s="75" t="s">
        <v>185</v>
      </c>
      <c r="F15487" s="74" t="s">
        <v>10238</v>
      </c>
      <c r="G15487" s="74" t="s">
        <v>10234</v>
      </c>
      <c r="H15487" s="82">
        <v>2919</v>
      </c>
      <c r="I15487" s="113">
        <v>0.45</v>
      </c>
      <c r="J15487" s="114">
        <v>1605.45</v>
      </c>
    </row>
    <row r="15488" spans="1:10">
      <c r="A15488" s="72">
        <v>15484</v>
      </c>
      <c r="B15488" s="74" t="s">
        <v>19911</v>
      </c>
      <c r="C15488" s="74" t="s">
        <v>17856</v>
      </c>
      <c r="D15488" s="74" t="s">
        <v>17857</v>
      </c>
      <c r="E15488" s="75" t="s">
        <v>185</v>
      </c>
      <c r="F15488" s="74" t="s">
        <v>10238</v>
      </c>
      <c r="G15488" s="74" t="s">
        <v>10234</v>
      </c>
      <c r="H15488" s="82">
        <v>2674</v>
      </c>
      <c r="I15488" s="113">
        <v>0.45</v>
      </c>
      <c r="J15488" s="114">
        <v>1470.7</v>
      </c>
    </row>
    <row r="15489" spans="1:10">
      <c r="A15489" s="72">
        <v>15485</v>
      </c>
      <c r="B15489" s="74" t="s">
        <v>19911</v>
      </c>
      <c r="C15489" s="74" t="s">
        <v>17854</v>
      </c>
      <c r="D15489" s="74" t="s">
        <v>17855</v>
      </c>
      <c r="E15489" s="75" t="s">
        <v>185</v>
      </c>
      <c r="F15489" s="74" t="s">
        <v>10238</v>
      </c>
      <c r="G15489" s="74" t="s">
        <v>10234</v>
      </c>
      <c r="H15489" s="82">
        <v>3120</v>
      </c>
      <c r="I15489" s="113">
        <v>0.45</v>
      </c>
      <c r="J15489" s="114">
        <v>1716.0000000000002</v>
      </c>
    </row>
    <row r="15490" spans="1:10">
      <c r="A15490" s="72">
        <v>15486</v>
      </c>
      <c r="B15490" s="74" t="s">
        <v>19911</v>
      </c>
      <c r="C15490" s="74" t="s">
        <v>17852</v>
      </c>
      <c r="D15490" s="74" t="s">
        <v>17853</v>
      </c>
      <c r="E15490" s="75" t="s">
        <v>185</v>
      </c>
      <c r="F15490" s="74" t="s">
        <v>10238</v>
      </c>
      <c r="G15490" s="74" t="s">
        <v>10234</v>
      </c>
      <c r="H15490" s="82">
        <v>294</v>
      </c>
      <c r="I15490" s="113">
        <v>0.45</v>
      </c>
      <c r="J15490" s="114">
        <v>161.70000000000002</v>
      </c>
    </row>
    <row r="15491" spans="1:10">
      <c r="A15491" s="72">
        <v>15487</v>
      </c>
      <c r="B15491" s="74" t="s">
        <v>19911</v>
      </c>
      <c r="C15491" s="74" t="s">
        <v>15732</v>
      </c>
      <c r="D15491" s="74" t="s">
        <v>15733</v>
      </c>
      <c r="E15491" s="75" t="s">
        <v>185</v>
      </c>
      <c r="F15491" s="74" t="s">
        <v>10233</v>
      </c>
      <c r="G15491" s="74" t="s">
        <v>10234</v>
      </c>
      <c r="H15491" s="82">
        <v>91</v>
      </c>
      <c r="I15491" s="113">
        <v>0.45</v>
      </c>
      <c r="J15491" s="114">
        <v>50.050000000000004</v>
      </c>
    </row>
    <row r="15492" spans="1:10">
      <c r="A15492" s="72">
        <v>15488</v>
      </c>
      <c r="B15492" s="74" t="s">
        <v>19911</v>
      </c>
      <c r="C15492" s="74" t="s">
        <v>15730</v>
      </c>
      <c r="D15492" s="74" t="s">
        <v>15731</v>
      </c>
      <c r="E15492" s="75" t="s">
        <v>185</v>
      </c>
      <c r="F15492" s="74" t="s">
        <v>10296</v>
      </c>
      <c r="G15492" s="74" t="s">
        <v>10234</v>
      </c>
      <c r="H15492" s="82">
        <v>92</v>
      </c>
      <c r="I15492" s="113">
        <v>0.45</v>
      </c>
      <c r="J15492" s="114">
        <v>50.6</v>
      </c>
    </row>
    <row r="15493" spans="1:10">
      <c r="A15493" s="72">
        <v>15489</v>
      </c>
      <c r="B15493" s="74" t="s">
        <v>19911</v>
      </c>
      <c r="C15493" s="74" t="s">
        <v>15728</v>
      </c>
      <c r="D15493" s="74" t="s">
        <v>15729</v>
      </c>
      <c r="E15493" s="75" t="s">
        <v>185</v>
      </c>
      <c r="F15493" s="74" t="s">
        <v>10296</v>
      </c>
      <c r="G15493" s="74" t="s">
        <v>10234</v>
      </c>
      <c r="H15493" s="82">
        <v>112</v>
      </c>
      <c r="I15493" s="113">
        <v>0.45</v>
      </c>
      <c r="J15493" s="114">
        <v>61.600000000000009</v>
      </c>
    </row>
    <row r="15494" spans="1:10">
      <c r="A15494" s="72">
        <v>15490</v>
      </c>
      <c r="B15494" s="74" t="s">
        <v>19911</v>
      </c>
      <c r="C15494" s="74" t="s">
        <v>13612</v>
      </c>
      <c r="D15494" s="74" t="s">
        <v>13613</v>
      </c>
      <c r="E15494" s="75" t="s">
        <v>185</v>
      </c>
      <c r="F15494" s="74" t="s">
        <v>10238</v>
      </c>
      <c r="G15494" s="74" t="s">
        <v>10234</v>
      </c>
      <c r="H15494" s="82">
        <v>1393</v>
      </c>
      <c r="I15494" s="113">
        <v>0.45</v>
      </c>
      <c r="J15494" s="114">
        <v>766.15000000000009</v>
      </c>
    </row>
    <row r="15495" spans="1:10">
      <c r="A15495" s="72">
        <v>15491</v>
      </c>
      <c r="B15495" s="74" t="s">
        <v>19911</v>
      </c>
      <c r="C15495" s="74" t="s">
        <v>13610</v>
      </c>
      <c r="D15495" s="74" t="s">
        <v>13611</v>
      </c>
      <c r="E15495" s="75" t="s">
        <v>185</v>
      </c>
      <c r="F15495" s="74" t="s">
        <v>10238</v>
      </c>
      <c r="G15495" s="74" t="s">
        <v>10234</v>
      </c>
      <c r="H15495" s="82">
        <v>1393</v>
      </c>
      <c r="I15495" s="113">
        <v>0.45</v>
      </c>
      <c r="J15495" s="114">
        <v>766.15000000000009</v>
      </c>
    </row>
    <row r="15496" spans="1:10">
      <c r="A15496" s="72">
        <v>15492</v>
      </c>
      <c r="B15496" s="74" t="s">
        <v>19911</v>
      </c>
      <c r="C15496" s="74" t="s">
        <v>13608</v>
      </c>
      <c r="D15496" s="74" t="s">
        <v>13609</v>
      </c>
      <c r="E15496" s="75" t="s">
        <v>185</v>
      </c>
      <c r="F15496" s="74" t="s">
        <v>10238</v>
      </c>
      <c r="G15496" s="74" t="s">
        <v>10234</v>
      </c>
      <c r="H15496" s="82">
        <v>1393</v>
      </c>
      <c r="I15496" s="113">
        <v>0.45</v>
      </c>
      <c r="J15496" s="114">
        <v>766.15000000000009</v>
      </c>
    </row>
    <row r="15497" spans="1:10">
      <c r="A15497" s="72">
        <v>15493</v>
      </c>
      <c r="B15497" s="74" t="s">
        <v>19911</v>
      </c>
      <c r="C15497" s="74" t="s">
        <v>13606</v>
      </c>
      <c r="D15497" s="74" t="s">
        <v>13607</v>
      </c>
      <c r="E15497" s="75" t="s">
        <v>185</v>
      </c>
      <c r="F15497" s="74" t="s">
        <v>10238</v>
      </c>
      <c r="G15497" s="74" t="s">
        <v>10234</v>
      </c>
      <c r="H15497" s="82">
        <v>1393</v>
      </c>
      <c r="I15497" s="113">
        <v>0.45</v>
      </c>
      <c r="J15497" s="114">
        <v>766.15000000000009</v>
      </c>
    </row>
    <row r="15498" spans="1:10">
      <c r="A15498" s="72">
        <v>15494</v>
      </c>
      <c r="B15498" s="74" t="s">
        <v>19911</v>
      </c>
      <c r="C15498" s="74" t="s">
        <v>13604</v>
      </c>
      <c r="D15498" s="74" t="s">
        <v>13605</v>
      </c>
      <c r="E15498" s="75" t="s">
        <v>185</v>
      </c>
      <c r="F15498" s="74" t="s">
        <v>10238</v>
      </c>
      <c r="G15498" s="74" t="s">
        <v>10234</v>
      </c>
      <c r="H15498" s="82">
        <v>1393</v>
      </c>
      <c r="I15498" s="113">
        <v>0.45</v>
      </c>
      <c r="J15498" s="114">
        <v>766.15000000000009</v>
      </c>
    </row>
    <row r="15499" spans="1:10">
      <c r="A15499" s="72">
        <v>15495</v>
      </c>
      <c r="B15499" s="74" t="s">
        <v>19911</v>
      </c>
      <c r="C15499" s="74" t="s">
        <v>13602</v>
      </c>
      <c r="D15499" s="74" t="s">
        <v>13603</v>
      </c>
      <c r="E15499" s="75" t="s">
        <v>185</v>
      </c>
      <c r="F15499" s="74" t="s">
        <v>10238</v>
      </c>
      <c r="G15499" s="74" t="s">
        <v>10234</v>
      </c>
      <c r="H15499" s="82">
        <v>1393</v>
      </c>
      <c r="I15499" s="113">
        <v>0.45</v>
      </c>
      <c r="J15499" s="114">
        <v>766.15000000000009</v>
      </c>
    </row>
    <row r="15500" spans="1:10">
      <c r="A15500" s="72">
        <v>15496</v>
      </c>
      <c r="B15500" s="74" t="s">
        <v>19911</v>
      </c>
      <c r="C15500" s="74" t="s">
        <v>13600</v>
      </c>
      <c r="D15500" s="74" t="s">
        <v>13601</v>
      </c>
      <c r="E15500" s="75" t="s">
        <v>185</v>
      </c>
      <c r="F15500" s="74" t="s">
        <v>10238</v>
      </c>
      <c r="G15500" s="74" t="s">
        <v>10234</v>
      </c>
      <c r="H15500" s="82">
        <v>1393</v>
      </c>
      <c r="I15500" s="113">
        <v>0.45</v>
      </c>
      <c r="J15500" s="114">
        <v>766.15000000000009</v>
      </c>
    </row>
    <row r="15501" spans="1:10">
      <c r="A15501" s="72">
        <v>15497</v>
      </c>
      <c r="B15501" s="74" t="s">
        <v>19911</v>
      </c>
      <c r="C15501" s="74" t="s">
        <v>13598</v>
      </c>
      <c r="D15501" s="74" t="s">
        <v>13599</v>
      </c>
      <c r="E15501" s="75" t="s">
        <v>185</v>
      </c>
      <c r="F15501" s="74" t="s">
        <v>10238</v>
      </c>
      <c r="G15501" s="74" t="s">
        <v>10234</v>
      </c>
      <c r="H15501" s="82">
        <v>1393</v>
      </c>
      <c r="I15501" s="113">
        <v>0.45</v>
      </c>
      <c r="J15501" s="114">
        <v>766.15000000000009</v>
      </c>
    </row>
    <row r="15502" spans="1:10">
      <c r="A15502" s="72">
        <v>15498</v>
      </c>
      <c r="B15502" s="74" t="s">
        <v>19911</v>
      </c>
      <c r="C15502" s="74" t="s">
        <v>13596</v>
      </c>
      <c r="D15502" s="74" t="s">
        <v>13597</v>
      </c>
      <c r="E15502" s="75" t="s">
        <v>185</v>
      </c>
      <c r="F15502" s="74" t="s">
        <v>10238</v>
      </c>
      <c r="G15502" s="74" t="s">
        <v>10234</v>
      </c>
      <c r="H15502" s="82">
        <v>1393</v>
      </c>
      <c r="I15502" s="113">
        <v>0.45</v>
      </c>
      <c r="J15502" s="114">
        <v>766.15000000000009</v>
      </c>
    </row>
    <row r="15503" spans="1:10">
      <c r="A15503" s="72">
        <v>15499</v>
      </c>
      <c r="B15503" s="74" t="s">
        <v>19911</v>
      </c>
      <c r="C15503" s="74" t="s">
        <v>13710</v>
      </c>
      <c r="D15503" s="74" t="s">
        <v>13711</v>
      </c>
      <c r="E15503" s="75" t="s">
        <v>185</v>
      </c>
      <c r="F15503" s="74" t="s">
        <v>10238</v>
      </c>
      <c r="G15503" s="74" t="s">
        <v>10234</v>
      </c>
      <c r="H15503" s="82">
        <v>1393</v>
      </c>
      <c r="I15503" s="113">
        <v>0.45</v>
      </c>
      <c r="J15503" s="114">
        <v>766.15000000000009</v>
      </c>
    </row>
    <row r="15504" spans="1:10">
      <c r="A15504" s="72">
        <v>15500</v>
      </c>
      <c r="B15504" s="74" t="s">
        <v>19911</v>
      </c>
      <c r="C15504" s="74" t="s">
        <v>13708</v>
      </c>
      <c r="D15504" s="74" t="s">
        <v>13709</v>
      </c>
      <c r="E15504" s="75" t="s">
        <v>185</v>
      </c>
      <c r="F15504" s="74" t="s">
        <v>10238</v>
      </c>
      <c r="G15504" s="74" t="s">
        <v>10234</v>
      </c>
      <c r="H15504" s="82">
        <v>1393</v>
      </c>
      <c r="I15504" s="113">
        <v>0.45</v>
      </c>
      <c r="J15504" s="114">
        <v>766.15000000000009</v>
      </c>
    </row>
    <row r="15505" spans="1:10">
      <c r="A15505" s="72">
        <v>15501</v>
      </c>
      <c r="B15505" s="74" t="s">
        <v>19911</v>
      </c>
      <c r="C15505" s="74" t="s">
        <v>13706</v>
      </c>
      <c r="D15505" s="74" t="s">
        <v>13707</v>
      </c>
      <c r="E15505" s="75" t="s">
        <v>185</v>
      </c>
      <c r="F15505" s="74" t="s">
        <v>10238</v>
      </c>
      <c r="G15505" s="74" t="s">
        <v>10234</v>
      </c>
      <c r="H15505" s="82">
        <v>1393</v>
      </c>
      <c r="I15505" s="113">
        <v>0.45</v>
      </c>
      <c r="J15505" s="114">
        <v>766.15000000000009</v>
      </c>
    </row>
    <row r="15506" spans="1:10">
      <c r="A15506" s="72">
        <v>15502</v>
      </c>
      <c r="B15506" s="74" t="s">
        <v>19911</v>
      </c>
      <c r="C15506" s="74" t="s">
        <v>13704</v>
      </c>
      <c r="D15506" s="74" t="s">
        <v>13705</v>
      </c>
      <c r="E15506" s="75" t="s">
        <v>185</v>
      </c>
      <c r="F15506" s="74" t="s">
        <v>10238</v>
      </c>
      <c r="G15506" s="74" t="s">
        <v>10234</v>
      </c>
      <c r="H15506" s="82">
        <v>1393</v>
      </c>
      <c r="I15506" s="113">
        <v>0.45</v>
      </c>
      <c r="J15506" s="114">
        <v>766.15000000000009</v>
      </c>
    </row>
    <row r="15507" spans="1:10">
      <c r="A15507" s="72">
        <v>15503</v>
      </c>
      <c r="B15507" s="74" t="s">
        <v>19911</v>
      </c>
      <c r="C15507" s="74" t="s">
        <v>13702</v>
      </c>
      <c r="D15507" s="74" t="s">
        <v>13703</v>
      </c>
      <c r="E15507" s="75" t="s">
        <v>185</v>
      </c>
      <c r="F15507" s="74" t="s">
        <v>10238</v>
      </c>
      <c r="G15507" s="74" t="s">
        <v>10234</v>
      </c>
      <c r="H15507" s="82">
        <v>1393</v>
      </c>
      <c r="I15507" s="113">
        <v>0.45</v>
      </c>
      <c r="J15507" s="114">
        <v>766.15000000000009</v>
      </c>
    </row>
    <row r="15508" spans="1:10">
      <c r="A15508" s="72">
        <v>15504</v>
      </c>
      <c r="B15508" s="74" t="s">
        <v>19911</v>
      </c>
      <c r="C15508" s="74" t="s">
        <v>13700</v>
      </c>
      <c r="D15508" s="74" t="s">
        <v>13701</v>
      </c>
      <c r="E15508" s="75" t="s">
        <v>185</v>
      </c>
      <c r="F15508" s="74" t="s">
        <v>10238</v>
      </c>
      <c r="G15508" s="74" t="s">
        <v>10234</v>
      </c>
      <c r="H15508" s="82">
        <v>1393</v>
      </c>
      <c r="I15508" s="113">
        <v>0.45</v>
      </c>
      <c r="J15508" s="114">
        <v>766.15000000000009</v>
      </c>
    </row>
    <row r="15509" spans="1:10">
      <c r="A15509" s="72">
        <v>15505</v>
      </c>
      <c r="B15509" s="74" t="s">
        <v>19911</v>
      </c>
      <c r="C15509" s="74" t="s">
        <v>13698</v>
      </c>
      <c r="D15509" s="74" t="s">
        <v>13699</v>
      </c>
      <c r="E15509" s="75" t="s">
        <v>185</v>
      </c>
      <c r="F15509" s="74" t="s">
        <v>10238</v>
      </c>
      <c r="G15509" s="74" t="s">
        <v>10234</v>
      </c>
      <c r="H15509" s="82">
        <v>1393</v>
      </c>
      <c r="I15509" s="113">
        <v>0.45</v>
      </c>
      <c r="J15509" s="114">
        <v>766.15000000000009</v>
      </c>
    </row>
    <row r="15510" spans="1:10">
      <c r="A15510" s="72">
        <v>15506</v>
      </c>
      <c r="B15510" s="74" t="s">
        <v>19911</v>
      </c>
      <c r="C15510" s="74" t="s">
        <v>13696</v>
      </c>
      <c r="D15510" s="74" t="s">
        <v>13697</v>
      </c>
      <c r="E15510" s="75" t="s">
        <v>185</v>
      </c>
      <c r="F15510" s="74" t="s">
        <v>10238</v>
      </c>
      <c r="G15510" s="74" t="s">
        <v>10234</v>
      </c>
      <c r="H15510" s="82">
        <v>1393</v>
      </c>
      <c r="I15510" s="113">
        <v>0.45</v>
      </c>
      <c r="J15510" s="114">
        <v>766.15000000000009</v>
      </c>
    </row>
    <row r="15511" spans="1:10">
      <c r="A15511" s="72">
        <v>15507</v>
      </c>
      <c r="B15511" s="74" t="s">
        <v>19911</v>
      </c>
      <c r="C15511" s="74" t="s">
        <v>13694</v>
      </c>
      <c r="D15511" s="74" t="s">
        <v>13695</v>
      </c>
      <c r="E15511" s="75" t="s">
        <v>185</v>
      </c>
      <c r="F15511" s="74" t="s">
        <v>10238</v>
      </c>
      <c r="G15511" s="74" t="s">
        <v>10234</v>
      </c>
      <c r="H15511" s="82">
        <v>1393</v>
      </c>
      <c r="I15511" s="113">
        <v>0.45</v>
      </c>
      <c r="J15511" s="114">
        <v>766.15000000000009</v>
      </c>
    </row>
    <row r="15512" spans="1:10">
      <c r="A15512" s="72">
        <v>15508</v>
      </c>
      <c r="B15512" s="74" t="s">
        <v>19911</v>
      </c>
      <c r="C15512" s="74" t="s">
        <v>13692</v>
      </c>
      <c r="D15512" s="74" t="s">
        <v>13693</v>
      </c>
      <c r="E15512" s="75" t="s">
        <v>185</v>
      </c>
      <c r="F15512" s="74" t="s">
        <v>10238</v>
      </c>
      <c r="G15512" s="74" t="s">
        <v>10234</v>
      </c>
      <c r="H15512" s="82">
        <v>1393</v>
      </c>
      <c r="I15512" s="113">
        <v>0.45</v>
      </c>
      <c r="J15512" s="114">
        <v>766.15000000000009</v>
      </c>
    </row>
    <row r="15513" spans="1:10">
      <c r="A15513" s="72">
        <v>15509</v>
      </c>
      <c r="B15513" s="74" t="s">
        <v>19911</v>
      </c>
      <c r="C15513" s="74" t="s">
        <v>13594</v>
      </c>
      <c r="D15513" s="74" t="s">
        <v>13595</v>
      </c>
      <c r="E15513" s="75" t="s">
        <v>185</v>
      </c>
      <c r="F15513" s="74" t="s">
        <v>10238</v>
      </c>
      <c r="G15513" s="74" t="s">
        <v>10234</v>
      </c>
      <c r="H15513" s="82">
        <v>1393</v>
      </c>
      <c r="I15513" s="113">
        <v>0.45</v>
      </c>
      <c r="J15513" s="114">
        <v>766.15000000000009</v>
      </c>
    </row>
    <row r="15514" spans="1:10">
      <c r="A15514" s="72">
        <v>15510</v>
      </c>
      <c r="B15514" s="74" t="s">
        <v>19911</v>
      </c>
      <c r="C15514" s="74" t="s">
        <v>13592</v>
      </c>
      <c r="D15514" s="74" t="s">
        <v>13593</v>
      </c>
      <c r="E15514" s="75" t="s">
        <v>185</v>
      </c>
      <c r="F15514" s="74" t="s">
        <v>10238</v>
      </c>
      <c r="G15514" s="74" t="s">
        <v>10234</v>
      </c>
      <c r="H15514" s="82">
        <v>1393</v>
      </c>
      <c r="I15514" s="113">
        <v>0.45</v>
      </c>
      <c r="J15514" s="114">
        <v>766.15000000000009</v>
      </c>
    </row>
    <row r="15515" spans="1:10">
      <c r="A15515" s="72">
        <v>15511</v>
      </c>
      <c r="B15515" s="74" t="s">
        <v>19911</v>
      </c>
      <c r="C15515" s="74" t="s">
        <v>13590</v>
      </c>
      <c r="D15515" s="74" t="s">
        <v>13591</v>
      </c>
      <c r="E15515" s="75" t="s">
        <v>185</v>
      </c>
      <c r="F15515" s="74" t="s">
        <v>10238</v>
      </c>
      <c r="G15515" s="74" t="s">
        <v>10234</v>
      </c>
      <c r="H15515" s="82">
        <v>1393</v>
      </c>
      <c r="I15515" s="113">
        <v>0.45</v>
      </c>
      <c r="J15515" s="114">
        <v>766.15000000000009</v>
      </c>
    </row>
    <row r="15516" spans="1:10">
      <c r="A15516" s="72">
        <v>15512</v>
      </c>
      <c r="B15516" s="74" t="s">
        <v>19911</v>
      </c>
      <c r="C15516" s="74" t="s">
        <v>13588</v>
      </c>
      <c r="D15516" s="74" t="s">
        <v>13589</v>
      </c>
      <c r="E15516" s="75" t="s">
        <v>185</v>
      </c>
      <c r="F15516" s="74" t="s">
        <v>10238</v>
      </c>
      <c r="G15516" s="74" t="s">
        <v>10234</v>
      </c>
      <c r="H15516" s="82">
        <v>1393</v>
      </c>
      <c r="I15516" s="113">
        <v>0.45</v>
      </c>
      <c r="J15516" s="114">
        <v>766.15000000000009</v>
      </c>
    </row>
    <row r="15517" spans="1:10">
      <c r="A15517" s="72">
        <v>15513</v>
      </c>
      <c r="B15517" s="74" t="s">
        <v>19911</v>
      </c>
      <c r="C15517" s="74" t="s">
        <v>13586</v>
      </c>
      <c r="D15517" s="74" t="s">
        <v>13587</v>
      </c>
      <c r="E15517" s="75" t="s">
        <v>185</v>
      </c>
      <c r="F15517" s="74" t="s">
        <v>10238</v>
      </c>
      <c r="G15517" s="74" t="s">
        <v>10234</v>
      </c>
      <c r="H15517" s="82">
        <v>1393</v>
      </c>
      <c r="I15517" s="113">
        <v>0.45</v>
      </c>
      <c r="J15517" s="114">
        <v>766.15000000000009</v>
      </c>
    </row>
    <row r="15518" spans="1:10">
      <c r="A15518" s="72">
        <v>15514</v>
      </c>
      <c r="B15518" s="74" t="s">
        <v>19911</v>
      </c>
      <c r="C15518" s="74" t="s">
        <v>13584</v>
      </c>
      <c r="D15518" s="74" t="s">
        <v>13585</v>
      </c>
      <c r="E15518" s="75" t="s">
        <v>185</v>
      </c>
      <c r="F15518" s="74" t="s">
        <v>10238</v>
      </c>
      <c r="G15518" s="74" t="s">
        <v>10234</v>
      </c>
      <c r="H15518" s="82">
        <v>1393</v>
      </c>
      <c r="I15518" s="113">
        <v>0.45</v>
      </c>
      <c r="J15518" s="114">
        <v>766.15000000000009</v>
      </c>
    </row>
    <row r="15519" spans="1:10">
      <c r="A15519" s="72">
        <v>15515</v>
      </c>
      <c r="B15519" s="74" t="s">
        <v>19911</v>
      </c>
      <c r="C15519" s="74" t="s">
        <v>13582</v>
      </c>
      <c r="D15519" s="74" t="s">
        <v>13583</v>
      </c>
      <c r="E15519" s="75" t="s">
        <v>185</v>
      </c>
      <c r="F15519" s="74" t="s">
        <v>10238</v>
      </c>
      <c r="G15519" s="74" t="s">
        <v>10234</v>
      </c>
      <c r="H15519" s="82">
        <v>1393</v>
      </c>
      <c r="I15519" s="113">
        <v>0.45</v>
      </c>
      <c r="J15519" s="114">
        <v>766.15000000000009</v>
      </c>
    </row>
    <row r="15520" spans="1:10">
      <c r="A15520" s="72">
        <v>15516</v>
      </c>
      <c r="B15520" s="74" t="s">
        <v>19911</v>
      </c>
      <c r="C15520" s="74" t="s">
        <v>13580</v>
      </c>
      <c r="D15520" s="74" t="s">
        <v>13581</v>
      </c>
      <c r="E15520" s="75" t="s">
        <v>185</v>
      </c>
      <c r="F15520" s="74" t="s">
        <v>10238</v>
      </c>
      <c r="G15520" s="74" t="s">
        <v>10234</v>
      </c>
      <c r="H15520" s="82">
        <v>1393</v>
      </c>
      <c r="I15520" s="113">
        <v>0.45</v>
      </c>
      <c r="J15520" s="114">
        <v>766.15000000000009</v>
      </c>
    </row>
    <row r="15521" spans="1:10">
      <c r="A15521" s="72">
        <v>15517</v>
      </c>
      <c r="B15521" s="74" t="s">
        <v>19911</v>
      </c>
      <c r="C15521" s="74" t="s">
        <v>13578</v>
      </c>
      <c r="D15521" s="74" t="s">
        <v>13579</v>
      </c>
      <c r="E15521" s="75" t="s">
        <v>185</v>
      </c>
      <c r="F15521" s="74" t="s">
        <v>10238</v>
      </c>
      <c r="G15521" s="74" t="s">
        <v>10234</v>
      </c>
      <c r="H15521" s="82">
        <v>1393</v>
      </c>
      <c r="I15521" s="113">
        <v>0.45</v>
      </c>
      <c r="J15521" s="114">
        <v>766.15000000000009</v>
      </c>
    </row>
    <row r="15522" spans="1:10">
      <c r="A15522" s="72">
        <v>15518</v>
      </c>
      <c r="B15522" s="74" t="s">
        <v>19911</v>
      </c>
      <c r="C15522" s="74" t="s">
        <v>13576</v>
      </c>
      <c r="D15522" s="74" t="s">
        <v>13577</v>
      </c>
      <c r="E15522" s="75" t="s">
        <v>185</v>
      </c>
      <c r="F15522" s="74" t="s">
        <v>10238</v>
      </c>
      <c r="G15522" s="74" t="s">
        <v>10234</v>
      </c>
      <c r="H15522" s="82">
        <v>1393</v>
      </c>
      <c r="I15522" s="113">
        <v>0.45</v>
      </c>
      <c r="J15522" s="114">
        <v>766.15000000000009</v>
      </c>
    </row>
    <row r="15523" spans="1:10">
      <c r="A15523" s="72">
        <v>15519</v>
      </c>
      <c r="B15523" s="74" t="s">
        <v>19911</v>
      </c>
      <c r="C15523" s="74" t="s">
        <v>13574</v>
      </c>
      <c r="D15523" s="74" t="s">
        <v>13575</v>
      </c>
      <c r="E15523" s="75" t="s">
        <v>185</v>
      </c>
      <c r="F15523" s="74" t="s">
        <v>10238</v>
      </c>
      <c r="G15523" s="74" t="s">
        <v>10234</v>
      </c>
      <c r="H15523" s="82">
        <v>1393</v>
      </c>
      <c r="I15523" s="113">
        <v>0.45</v>
      </c>
      <c r="J15523" s="114">
        <v>766.15000000000009</v>
      </c>
    </row>
    <row r="15524" spans="1:10">
      <c r="A15524" s="72">
        <v>15520</v>
      </c>
      <c r="B15524" s="74" t="s">
        <v>19911</v>
      </c>
      <c r="C15524" s="74" t="s">
        <v>13572</v>
      </c>
      <c r="D15524" s="74" t="s">
        <v>13573</v>
      </c>
      <c r="E15524" s="75" t="s">
        <v>185</v>
      </c>
      <c r="F15524" s="74" t="s">
        <v>10238</v>
      </c>
      <c r="G15524" s="74" t="s">
        <v>10234</v>
      </c>
      <c r="H15524" s="82">
        <v>1393</v>
      </c>
      <c r="I15524" s="113">
        <v>0.45</v>
      </c>
      <c r="J15524" s="114">
        <v>766.15000000000009</v>
      </c>
    </row>
    <row r="15525" spans="1:10">
      <c r="A15525" s="72">
        <v>15521</v>
      </c>
      <c r="B15525" s="74" t="s">
        <v>19911</v>
      </c>
      <c r="C15525" s="74" t="s">
        <v>13570</v>
      </c>
      <c r="D15525" s="74" t="s">
        <v>13571</v>
      </c>
      <c r="E15525" s="75" t="s">
        <v>185</v>
      </c>
      <c r="F15525" s="74" t="s">
        <v>10238</v>
      </c>
      <c r="G15525" s="74" t="s">
        <v>10234</v>
      </c>
      <c r="H15525" s="82">
        <v>1393</v>
      </c>
      <c r="I15525" s="113">
        <v>0.45</v>
      </c>
      <c r="J15525" s="114">
        <v>766.15000000000009</v>
      </c>
    </row>
    <row r="15526" spans="1:10">
      <c r="A15526" s="72">
        <v>15522</v>
      </c>
      <c r="B15526" s="74" t="s">
        <v>19911</v>
      </c>
      <c r="C15526" s="74" t="s">
        <v>13568</v>
      </c>
      <c r="D15526" s="74" t="s">
        <v>13569</v>
      </c>
      <c r="E15526" s="75" t="s">
        <v>185</v>
      </c>
      <c r="F15526" s="74" t="s">
        <v>10238</v>
      </c>
      <c r="G15526" s="74" t="s">
        <v>10234</v>
      </c>
      <c r="H15526" s="82">
        <v>1393</v>
      </c>
      <c r="I15526" s="113">
        <v>0.45</v>
      </c>
      <c r="J15526" s="114">
        <v>766.15000000000009</v>
      </c>
    </row>
    <row r="15527" spans="1:10">
      <c r="A15527" s="72">
        <v>15523</v>
      </c>
      <c r="B15527" s="74" t="s">
        <v>19911</v>
      </c>
      <c r="C15527" s="74" t="s">
        <v>13566</v>
      </c>
      <c r="D15527" s="74" t="s">
        <v>13567</v>
      </c>
      <c r="E15527" s="75" t="s">
        <v>185</v>
      </c>
      <c r="F15527" s="74" t="s">
        <v>10238</v>
      </c>
      <c r="G15527" s="74" t="s">
        <v>10234</v>
      </c>
      <c r="H15527" s="82">
        <v>1393</v>
      </c>
      <c r="I15527" s="113">
        <v>0.45</v>
      </c>
      <c r="J15527" s="114">
        <v>766.15000000000009</v>
      </c>
    </row>
    <row r="15528" spans="1:10">
      <c r="A15528" s="72">
        <v>15524</v>
      </c>
      <c r="B15528" s="74" t="s">
        <v>19911</v>
      </c>
      <c r="C15528" s="74" t="s">
        <v>15726</v>
      </c>
      <c r="D15528" s="74" t="s">
        <v>15727</v>
      </c>
      <c r="E15528" s="75" t="s">
        <v>185</v>
      </c>
      <c r="F15528" s="74" t="s">
        <v>10238</v>
      </c>
      <c r="G15528" s="74" t="s">
        <v>10234</v>
      </c>
      <c r="H15528" s="82">
        <v>1699</v>
      </c>
      <c r="I15528" s="113">
        <v>0.45</v>
      </c>
      <c r="J15528" s="114">
        <v>934.45</v>
      </c>
    </row>
    <row r="15529" spans="1:10">
      <c r="A15529" s="72">
        <v>15525</v>
      </c>
      <c r="B15529" s="74" t="s">
        <v>19911</v>
      </c>
      <c r="C15529" s="74" t="s">
        <v>15724</v>
      </c>
      <c r="D15529" s="74" t="s">
        <v>15725</v>
      </c>
      <c r="E15529" s="75" t="s">
        <v>185</v>
      </c>
      <c r="F15529" s="74" t="s">
        <v>10238</v>
      </c>
      <c r="G15529" s="74" t="s">
        <v>10234</v>
      </c>
      <c r="H15529" s="82">
        <v>1699</v>
      </c>
      <c r="I15529" s="113">
        <v>0.45</v>
      </c>
      <c r="J15529" s="114">
        <v>934.45</v>
      </c>
    </row>
    <row r="15530" spans="1:10">
      <c r="A15530" s="72">
        <v>15526</v>
      </c>
      <c r="B15530" s="74" t="s">
        <v>19911</v>
      </c>
      <c r="C15530" s="74" t="s">
        <v>15722</v>
      </c>
      <c r="D15530" s="74" t="s">
        <v>15723</v>
      </c>
      <c r="E15530" s="75" t="s">
        <v>185</v>
      </c>
      <c r="F15530" s="74" t="s">
        <v>10238</v>
      </c>
      <c r="G15530" s="74" t="s">
        <v>10234</v>
      </c>
      <c r="H15530" s="82">
        <v>1699</v>
      </c>
      <c r="I15530" s="113">
        <v>0.45</v>
      </c>
      <c r="J15530" s="114">
        <v>934.45</v>
      </c>
    </row>
    <row r="15531" spans="1:10">
      <c r="A15531" s="72">
        <v>15527</v>
      </c>
      <c r="B15531" s="74" t="s">
        <v>19911</v>
      </c>
      <c r="C15531" s="74" t="s">
        <v>15720</v>
      </c>
      <c r="D15531" s="74" t="s">
        <v>15721</v>
      </c>
      <c r="E15531" s="75" t="s">
        <v>185</v>
      </c>
      <c r="F15531" s="74" t="s">
        <v>10238</v>
      </c>
      <c r="G15531" s="74" t="s">
        <v>10234</v>
      </c>
      <c r="H15531" s="82">
        <v>1699</v>
      </c>
      <c r="I15531" s="113">
        <v>0.45</v>
      </c>
      <c r="J15531" s="114">
        <v>934.45</v>
      </c>
    </row>
    <row r="15532" spans="1:10">
      <c r="A15532" s="72">
        <v>15528</v>
      </c>
      <c r="B15532" s="74" t="s">
        <v>19911</v>
      </c>
      <c r="C15532" s="74" t="s">
        <v>15718</v>
      </c>
      <c r="D15532" s="74" t="s">
        <v>15719</v>
      </c>
      <c r="E15532" s="75" t="s">
        <v>185</v>
      </c>
      <c r="F15532" s="74" t="s">
        <v>10238</v>
      </c>
      <c r="G15532" s="74" t="s">
        <v>10234</v>
      </c>
      <c r="H15532" s="82">
        <v>1699</v>
      </c>
      <c r="I15532" s="113">
        <v>0.45</v>
      </c>
      <c r="J15532" s="114">
        <v>934.45</v>
      </c>
    </row>
    <row r="15533" spans="1:10">
      <c r="A15533" s="72">
        <v>15529</v>
      </c>
      <c r="B15533" s="74" t="s">
        <v>19911</v>
      </c>
      <c r="C15533" s="74" t="s">
        <v>15716</v>
      </c>
      <c r="D15533" s="74" t="s">
        <v>15717</v>
      </c>
      <c r="E15533" s="75" t="s">
        <v>185</v>
      </c>
      <c r="F15533" s="74" t="s">
        <v>10238</v>
      </c>
      <c r="G15533" s="74" t="s">
        <v>10234</v>
      </c>
      <c r="H15533" s="82">
        <v>1699</v>
      </c>
      <c r="I15533" s="113">
        <v>0.45</v>
      </c>
      <c r="J15533" s="114">
        <v>934.45</v>
      </c>
    </row>
    <row r="15534" spans="1:10">
      <c r="A15534" s="72">
        <v>15530</v>
      </c>
      <c r="B15534" s="74" t="s">
        <v>19911</v>
      </c>
      <c r="C15534" s="74" t="s">
        <v>15714</v>
      </c>
      <c r="D15534" s="74" t="s">
        <v>15715</v>
      </c>
      <c r="E15534" s="75" t="s">
        <v>185</v>
      </c>
      <c r="F15534" s="74" t="s">
        <v>10238</v>
      </c>
      <c r="G15534" s="74" t="s">
        <v>10234</v>
      </c>
      <c r="H15534" s="82">
        <v>1699</v>
      </c>
      <c r="I15534" s="113">
        <v>0.45</v>
      </c>
      <c r="J15534" s="114">
        <v>934.45</v>
      </c>
    </row>
    <row r="15535" spans="1:10">
      <c r="A15535" s="72">
        <v>15531</v>
      </c>
      <c r="B15535" s="74" t="s">
        <v>19911</v>
      </c>
      <c r="C15535" s="74" t="s">
        <v>15712</v>
      </c>
      <c r="D15535" s="74" t="s">
        <v>15713</v>
      </c>
      <c r="E15535" s="75" t="s">
        <v>185</v>
      </c>
      <c r="F15535" s="74" t="s">
        <v>10238</v>
      </c>
      <c r="G15535" s="74" t="s">
        <v>10234</v>
      </c>
      <c r="H15535" s="82">
        <v>1699</v>
      </c>
      <c r="I15535" s="113">
        <v>0.45</v>
      </c>
      <c r="J15535" s="114">
        <v>934.45</v>
      </c>
    </row>
    <row r="15536" spans="1:10">
      <c r="A15536" s="72">
        <v>15532</v>
      </c>
      <c r="B15536" s="74" t="s">
        <v>19911</v>
      </c>
      <c r="C15536" s="74" t="s">
        <v>15710</v>
      </c>
      <c r="D15536" s="74" t="s">
        <v>15711</v>
      </c>
      <c r="E15536" s="75" t="s">
        <v>185</v>
      </c>
      <c r="F15536" s="74" t="s">
        <v>10238</v>
      </c>
      <c r="G15536" s="74" t="s">
        <v>10234</v>
      </c>
      <c r="H15536" s="82">
        <v>1699</v>
      </c>
      <c r="I15536" s="113">
        <v>0.45</v>
      </c>
      <c r="J15536" s="114">
        <v>934.45</v>
      </c>
    </row>
    <row r="15537" spans="1:10">
      <c r="A15537" s="72">
        <v>15533</v>
      </c>
      <c r="B15537" s="74" t="s">
        <v>19911</v>
      </c>
      <c r="C15537" s="74" t="s">
        <v>15708</v>
      </c>
      <c r="D15537" s="74" t="s">
        <v>15709</v>
      </c>
      <c r="E15537" s="75" t="s">
        <v>185</v>
      </c>
      <c r="F15537" s="74" t="s">
        <v>10238</v>
      </c>
      <c r="G15537" s="74" t="s">
        <v>10234</v>
      </c>
      <c r="H15537" s="82">
        <v>1699</v>
      </c>
      <c r="I15537" s="113">
        <v>0.45</v>
      </c>
      <c r="J15537" s="114">
        <v>934.45</v>
      </c>
    </row>
    <row r="15538" spans="1:10">
      <c r="A15538" s="72">
        <v>15534</v>
      </c>
      <c r="B15538" s="74" t="s">
        <v>19911</v>
      </c>
      <c r="C15538" s="74" t="s">
        <v>15706</v>
      </c>
      <c r="D15538" s="74" t="s">
        <v>15707</v>
      </c>
      <c r="E15538" s="75" t="s">
        <v>185</v>
      </c>
      <c r="F15538" s="74" t="s">
        <v>10238</v>
      </c>
      <c r="G15538" s="74" t="s">
        <v>10234</v>
      </c>
      <c r="H15538" s="82">
        <v>1699</v>
      </c>
      <c r="I15538" s="113">
        <v>0.45</v>
      </c>
      <c r="J15538" s="114">
        <v>934.45</v>
      </c>
    </row>
    <row r="15539" spans="1:10">
      <c r="A15539" s="72">
        <v>15535</v>
      </c>
      <c r="B15539" s="74" t="s">
        <v>19911</v>
      </c>
      <c r="C15539" s="74" t="s">
        <v>15704</v>
      </c>
      <c r="D15539" s="74" t="s">
        <v>15705</v>
      </c>
      <c r="E15539" s="75" t="s">
        <v>185</v>
      </c>
      <c r="F15539" s="74" t="s">
        <v>10238</v>
      </c>
      <c r="G15539" s="74" t="s">
        <v>10234</v>
      </c>
      <c r="H15539" s="82">
        <v>1699</v>
      </c>
      <c r="I15539" s="113">
        <v>0.45</v>
      </c>
      <c r="J15539" s="114">
        <v>934.45</v>
      </c>
    </row>
    <row r="15540" spans="1:10">
      <c r="A15540" s="72">
        <v>15536</v>
      </c>
      <c r="B15540" s="74" t="s">
        <v>19911</v>
      </c>
      <c r="C15540" s="74" t="s">
        <v>15702</v>
      </c>
      <c r="D15540" s="74" t="s">
        <v>15703</v>
      </c>
      <c r="E15540" s="75" t="s">
        <v>185</v>
      </c>
      <c r="F15540" s="74" t="s">
        <v>10238</v>
      </c>
      <c r="G15540" s="74" t="s">
        <v>10234</v>
      </c>
      <c r="H15540" s="82">
        <v>1699</v>
      </c>
      <c r="I15540" s="113">
        <v>0.45</v>
      </c>
      <c r="J15540" s="114">
        <v>934.45</v>
      </c>
    </row>
    <row r="15541" spans="1:10">
      <c r="A15541" s="72">
        <v>15537</v>
      </c>
      <c r="B15541" s="74" t="s">
        <v>19911</v>
      </c>
      <c r="C15541" s="74" t="s">
        <v>15700</v>
      </c>
      <c r="D15541" s="74" t="s">
        <v>15701</v>
      </c>
      <c r="E15541" s="75" t="s">
        <v>185</v>
      </c>
      <c r="F15541" s="74" t="s">
        <v>10238</v>
      </c>
      <c r="G15541" s="74" t="s">
        <v>10234</v>
      </c>
      <c r="H15541" s="82">
        <v>1699</v>
      </c>
      <c r="I15541" s="113">
        <v>0.45</v>
      </c>
      <c r="J15541" s="114">
        <v>934.45</v>
      </c>
    </row>
    <row r="15542" spans="1:10">
      <c r="A15542" s="72">
        <v>15538</v>
      </c>
      <c r="B15542" s="74" t="s">
        <v>19911</v>
      </c>
      <c r="C15542" s="74" t="s">
        <v>15698</v>
      </c>
      <c r="D15542" s="74" t="s">
        <v>15699</v>
      </c>
      <c r="E15542" s="75" t="s">
        <v>185</v>
      </c>
      <c r="F15542" s="74" t="s">
        <v>10238</v>
      </c>
      <c r="G15542" s="74" t="s">
        <v>10234</v>
      </c>
      <c r="H15542" s="82">
        <v>1699</v>
      </c>
      <c r="I15542" s="113">
        <v>0.45</v>
      </c>
      <c r="J15542" s="114">
        <v>934.45</v>
      </c>
    </row>
    <row r="15543" spans="1:10">
      <c r="A15543" s="72">
        <v>15539</v>
      </c>
      <c r="B15543" s="74" t="s">
        <v>19911</v>
      </c>
      <c r="C15543" s="74" t="s">
        <v>15696</v>
      </c>
      <c r="D15543" s="74" t="s">
        <v>15697</v>
      </c>
      <c r="E15543" s="75" t="s">
        <v>185</v>
      </c>
      <c r="F15543" s="74" t="s">
        <v>10238</v>
      </c>
      <c r="G15543" s="74" t="s">
        <v>10234</v>
      </c>
      <c r="H15543" s="82">
        <v>1699</v>
      </c>
      <c r="I15543" s="113">
        <v>0.45</v>
      </c>
      <c r="J15543" s="114">
        <v>934.45</v>
      </c>
    </row>
    <row r="15544" spans="1:10">
      <c r="A15544" s="72">
        <v>15540</v>
      </c>
      <c r="B15544" s="74" t="s">
        <v>19911</v>
      </c>
      <c r="C15544" s="74" t="s">
        <v>15694</v>
      </c>
      <c r="D15544" s="74" t="s">
        <v>15695</v>
      </c>
      <c r="E15544" s="75" t="s">
        <v>185</v>
      </c>
      <c r="F15544" s="74" t="s">
        <v>10238</v>
      </c>
      <c r="G15544" s="74" t="s">
        <v>10234</v>
      </c>
      <c r="H15544" s="82">
        <v>1699</v>
      </c>
      <c r="I15544" s="113">
        <v>0.45</v>
      </c>
      <c r="J15544" s="114">
        <v>934.45</v>
      </c>
    </row>
    <row r="15545" spans="1:10">
      <c r="A15545" s="72">
        <v>15541</v>
      </c>
      <c r="B15545" s="74" t="s">
        <v>19911</v>
      </c>
      <c r="C15545" s="74" t="s">
        <v>15692</v>
      </c>
      <c r="D15545" s="74" t="s">
        <v>15693</v>
      </c>
      <c r="E15545" s="75" t="s">
        <v>185</v>
      </c>
      <c r="F15545" s="74" t="s">
        <v>10238</v>
      </c>
      <c r="G15545" s="74" t="s">
        <v>10234</v>
      </c>
      <c r="H15545" s="82">
        <v>1699</v>
      </c>
      <c r="I15545" s="113">
        <v>0.45</v>
      </c>
      <c r="J15545" s="114">
        <v>934.45</v>
      </c>
    </row>
    <row r="15546" spans="1:10">
      <c r="A15546" s="72">
        <v>15542</v>
      </c>
      <c r="B15546" s="74" t="s">
        <v>19911</v>
      </c>
      <c r="C15546" s="74" t="s">
        <v>15690</v>
      </c>
      <c r="D15546" s="74" t="s">
        <v>15691</v>
      </c>
      <c r="E15546" s="75" t="s">
        <v>185</v>
      </c>
      <c r="F15546" s="74" t="s">
        <v>10238</v>
      </c>
      <c r="G15546" s="74" t="s">
        <v>10234</v>
      </c>
      <c r="H15546" s="82">
        <v>1699</v>
      </c>
      <c r="I15546" s="113">
        <v>0.45</v>
      </c>
      <c r="J15546" s="114">
        <v>934.45</v>
      </c>
    </row>
    <row r="15547" spans="1:10">
      <c r="A15547" s="72">
        <v>15543</v>
      </c>
      <c r="B15547" s="74" t="s">
        <v>19911</v>
      </c>
      <c r="C15547" s="74" t="s">
        <v>15688</v>
      </c>
      <c r="D15547" s="74" t="s">
        <v>15689</v>
      </c>
      <c r="E15547" s="75" t="s">
        <v>185</v>
      </c>
      <c r="F15547" s="74" t="s">
        <v>10238</v>
      </c>
      <c r="G15547" s="74" t="s">
        <v>10234</v>
      </c>
      <c r="H15547" s="82">
        <v>1699</v>
      </c>
      <c r="I15547" s="113">
        <v>0.45</v>
      </c>
      <c r="J15547" s="114">
        <v>934.45</v>
      </c>
    </row>
    <row r="15548" spans="1:10">
      <c r="A15548" s="72">
        <v>15544</v>
      </c>
      <c r="B15548" s="74" t="s">
        <v>19911</v>
      </c>
      <c r="C15548" s="74" t="s">
        <v>15686</v>
      </c>
      <c r="D15548" s="74" t="s">
        <v>15687</v>
      </c>
      <c r="E15548" s="75" t="s">
        <v>185</v>
      </c>
      <c r="F15548" s="74" t="s">
        <v>10238</v>
      </c>
      <c r="G15548" s="74" t="s">
        <v>10234</v>
      </c>
      <c r="H15548" s="82">
        <v>1699</v>
      </c>
      <c r="I15548" s="113">
        <v>0.45</v>
      </c>
      <c r="J15548" s="114">
        <v>934.45</v>
      </c>
    </row>
    <row r="15549" spans="1:10">
      <c r="A15549" s="72">
        <v>15545</v>
      </c>
      <c r="B15549" s="74" t="s">
        <v>19911</v>
      </c>
      <c r="C15549" s="74" t="s">
        <v>15684</v>
      </c>
      <c r="D15549" s="74" t="s">
        <v>15685</v>
      </c>
      <c r="E15549" s="75" t="s">
        <v>185</v>
      </c>
      <c r="F15549" s="74" t="s">
        <v>10238</v>
      </c>
      <c r="G15549" s="74" t="s">
        <v>10234</v>
      </c>
      <c r="H15549" s="82">
        <v>1699</v>
      </c>
      <c r="I15549" s="113">
        <v>0.45</v>
      </c>
      <c r="J15549" s="114">
        <v>934.45</v>
      </c>
    </row>
    <row r="15550" spans="1:10">
      <c r="A15550" s="72">
        <v>15546</v>
      </c>
      <c r="B15550" s="74" t="s">
        <v>19911</v>
      </c>
      <c r="C15550" s="74" t="s">
        <v>15682</v>
      </c>
      <c r="D15550" s="74" t="s">
        <v>15683</v>
      </c>
      <c r="E15550" s="75" t="s">
        <v>185</v>
      </c>
      <c r="F15550" s="74" t="s">
        <v>10238</v>
      </c>
      <c r="G15550" s="74" t="s">
        <v>10234</v>
      </c>
      <c r="H15550" s="82">
        <v>1699</v>
      </c>
      <c r="I15550" s="113">
        <v>0.45</v>
      </c>
      <c r="J15550" s="114">
        <v>934.45</v>
      </c>
    </row>
    <row r="15551" spans="1:10">
      <c r="A15551" s="72">
        <v>15547</v>
      </c>
      <c r="B15551" s="74" t="s">
        <v>19911</v>
      </c>
      <c r="C15551" s="74" t="s">
        <v>15680</v>
      </c>
      <c r="D15551" s="74" t="s">
        <v>15681</v>
      </c>
      <c r="E15551" s="75" t="s">
        <v>185</v>
      </c>
      <c r="F15551" s="74" t="s">
        <v>10238</v>
      </c>
      <c r="G15551" s="74" t="s">
        <v>10234</v>
      </c>
      <c r="H15551" s="82">
        <v>1699</v>
      </c>
      <c r="I15551" s="113">
        <v>0.45</v>
      </c>
      <c r="J15551" s="114">
        <v>934.45</v>
      </c>
    </row>
    <row r="15552" spans="1:10">
      <c r="A15552" s="72">
        <v>15548</v>
      </c>
      <c r="B15552" s="74" t="s">
        <v>19911</v>
      </c>
      <c r="C15552" s="74" t="s">
        <v>15678</v>
      </c>
      <c r="D15552" s="74" t="s">
        <v>15679</v>
      </c>
      <c r="E15552" s="75" t="s">
        <v>185</v>
      </c>
      <c r="F15552" s="74" t="s">
        <v>10238</v>
      </c>
      <c r="G15552" s="74" t="s">
        <v>10234</v>
      </c>
      <c r="H15552" s="82">
        <v>1699</v>
      </c>
      <c r="I15552" s="113">
        <v>0.45</v>
      </c>
      <c r="J15552" s="114">
        <v>934.45</v>
      </c>
    </row>
    <row r="15553" spans="1:10">
      <c r="A15553" s="72">
        <v>15549</v>
      </c>
      <c r="B15553" s="74" t="s">
        <v>19911</v>
      </c>
      <c r="C15553" s="74" t="s">
        <v>15676</v>
      </c>
      <c r="D15553" s="74" t="s">
        <v>15677</v>
      </c>
      <c r="E15553" s="75" t="s">
        <v>185</v>
      </c>
      <c r="F15553" s="74" t="s">
        <v>10238</v>
      </c>
      <c r="G15553" s="74" t="s">
        <v>10234</v>
      </c>
      <c r="H15553" s="82">
        <v>1699</v>
      </c>
      <c r="I15553" s="113">
        <v>0.45</v>
      </c>
      <c r="J15553" s="114">
        <v>934.45</v>
      </c>
    </row>
    <row r="15554" spans="1:10">
      <c r="A15554" s="72">
        <v>15550</v>
      </c>
      <c r="B15554" s="74" t="s">
        <v>19911</v>
      </c>
      <c r="C15554" s="74" t="s">
        <v>15674</v>
      </c>
      <c r="D15554" s="74" t="s">
        <v>15675</v>
      </c>
      <c r="E15554" s="75" t="s">
        <v>185</v>
      </c>
      <c r="F15554" s="74" t="s">
        <v>10238</v>
      </c>
      <c r="G15554" s="74" t="s">
        <v>10234</v>
      </c>
      <c r="H15554" s="82">
        <v>1699</v>
      </c>
      <c r="I15554" s="113">
        <v>0.45</v>
      </c>
      <c r="J15554" s="114">
        <v>934.45</v>
      </c>
    </row>
    <row r="15555" spans="1:10">
      <c r="A15555" s="72">
        <v>15551</v>
      </c>
      <c r="B15555" s="74" t="s">
        <v>19911</v>
      </c>
      <c r="C15555" s="74" t="s">
        <v>15672</v>
      </c>
      <c r="D15555" s="74" t="s">
        <v>15673</v>
      </c>
      <c r="E15555" s="75" t="s">
        <v>185</v>
      </c>
      <c r="F15555" s="74" t="s">
        <v>10238</v>
      </c>
      <c r="G15555" s="74" t="s">
        <v>10234</v>
      </c>
      <c r="H15555" s="82">
        <v>1699</v>
      </c>
      <c r="I15555" s="113">
        <v>0.45</v>
      </c>
      <c r="J15555" s="114">
        <v>934.45</v>
      </c>
    </row>
    <row r="15556" spans="1:10">
      <c r="A15556" s="72">
        <v>15552</v>
      </c>
      <c r="B15556" s="74" t="s">
        <v>19911</v>
      </c>
      <c r="C15556" s="74" t="s">
        <v>15670</v>
      </c>
      <c r="D15556" s="74" t="s">
        <v>15671</v>
      </c>
      <c r="E15556" s="75" t="s">
        <v>185</v>
      </c>
      <c r="F15556" s="74" t="s">
        <v>10238</v>
      </c>
      <c r="G15556" s="74" t="s">
        <v>10234</v>
      </c>
      <c r="H15556" s="82">
        <v>1699</v>
      </c>
      <c r="I15556" s="113">
        <v>0.45</v>
      </c>
      <c r="J15556" s="114">
        <v>934.45</v>
      </c>
    </row>
    <row r="15557" spans="1:10">
      <c r="A15557" s="72">
        <v>15553</v>
      </c>
      <c r="B15557" s="74" t="s">
        <v>19911</v>
      </c>
      <c r="C15557" s="74" t="s">
        <v>13564</v>
      </c>
      <c r="D15557" s="74" t="s">
        <v>13565</v>
      </c>
      <c r="E15557" s="75" t="s">
        <v>185</v>
      </c>
      <c r="F15557" s="74" t="s">
        <v>10296</v>
      </c>
      <c r="G15557" s="74" t="s">
        <v>10234</v>
      </c>
      <c r="H15557" s="82">
        <v>24</v>
      </c>
      <c r="I15557" s="113">
        <v>0.45</v>
      </c>
      <c r="J15557" s="114">
        <v>13.200000000000001</v>
      </c>
    </row>
    <row r="15558" spans="1:10">
      <c r="A15558" s="72">
        <v>15554</v>
      </c>
      <c r="B15558" s="74" t="s">
        <v>19911</v>
      </c>
      <c r="C15558" s="74" t="s">
        <v>13562</v>
      </c>
      <c r="D15558" s="74" t="s">
        <v>13563</v>
      </c>
      <c r="E15558" s="75" t="s">
        <v>185</v>
      </c>
      <c r="F15558" s="74" t="s">
        <v>10296</v>
      </c>
      <c r="G15558" s="74" t="s">
        <v>10234</v>
      </c>
      <c r="H15558" s="82">
        <v>24</v>
      </c>
      <c r="I15558" s="113">
        <v>0.45</v>
      </c>
      <c r="J15558" s="114">
        <v>13.200000000000001</v>
      </c>
    </row>
    <row r="15559" spans="1:10">
      <c r="A15559" s="72">
        <v>15555</v>
      </c>
      <c r="B15559" s="74" t="s">
        <v>19911</v>
      </c>
      <c r="C15559" s="74" t="s">
        <v>13560</v>
      </c>
      <c r="D15559" s="74" t="s">
        <v>13561</v>
      </c>
      <c r="E15559" s="75" t="s">
        <v>185</v>
      </c>
      <c r="F15559" s="74" t="s">
        <v>10296</v>
      </c>
      <c r="G15559" s="74" t="s">
        <v>10234</v>
      </c>
      <c r="H15559" s="82">
        <v>24</v>
      </c>
      <c r="I15559" s="113">
        <v>0.45</v>
      </c>
      <c r="J15559" s="114">
        <v>13.200000000000001</v>
      </c>
    </row>
    <row r="15560" spans="1:10">
      <c r="A15560" s="72">
        <v>15556</v>
      </c>
      <c r="B15560" s="74" t="s">
        <v>19911</v>
      </c>
      <c r="C15560" s="74" t="s">
        <v>11104</v>
      </c>
      <c r="D15560" s="74" t="s">
        <v>11105</v>
      </c>
      <c r="E15560" s="75" t="s">
        <v>185</v>
      </c>
      <c r="F15560" s="74" t="s">
        <v>10233</v>
      </c>
      <c r="G15560" s="74" t="s">
        <v>10234</v>
      </c>
      <c r="H15560" s="82">
        <v>178</v>
      </c>
      <c r="I15560" s="113">
        <v>0.45</v>
      </c>
      <c r="J15560" s="114">
        <v>97.9</v>
      </c>
    </row>
    <row r="15561" spans="1:10">
      <c r="A15561" s="72">
        <v>15557</v>
      </c>
      <c r="B15561" s="74" t="s">
        <v>19911</v>
      </c>
      <c r="C15561" s="74" t="s">
        <v>11561</v>
      </c>
      <c r="D15561" s="74" t="s">
        <v>11562</v>
      </c>
      <c r="E15561" s="75" t="s">
        <v>185</v>
      </c>
      <c r="F15561" s="74" t="s">
        <v>10233</v>
      </c>
      <c r="G15561" s="74" t="s">
        <v>10234</v>
      </c>
      <c r="H15561" s="82">
        <v>220</v>
      </c>
      <c r="I15561" s="113">
        <v>0.45</v>
      </c>
      <c r="J15561" s="114">
        <v>121.00000000000001</v>
      </c>
    </row>
    <row r="15562" spans="1:10">
      <c r="A15562" s="72">
        <v>15558</v>
      </c>
      <c r="B15562" s="74" t="s">
        <v>19911</v>
      </c>
      <c r="C15562" s="74" t="s">
        <v>11102</v>
      </c>
      <c r="D15562" s="74" t="s">
        <v>11103</v>
      </c>
      <c r="E15562" s="75" t="s">
        <v>185</v>
      </c>
      <c r="F15562" s="74" t="s">
        <v>10233</v>
      </c>
      <c r="G15562" s="74" t="s">
        <v>10234</v>
      </c>
      <c r="H15562" s="82">
        <v>196</v>
      </c>
      <c r="I15562" s="113">
        <v>0.45</v>
      </c>
      <c r="J15562" s="114">
        <v>107.80000000000001</v>
      </c>
    </row>
    <row r="15563" spans="1:10">
      <c r="A15563" s="72">
        <v>15559</v>
      </c>
      <c r="B15563" s="74" t="s">
        <v>19911</v>
      </c>
      <c r="C15563" s="74" t="s">
        <v>11100</v>
      </c>
      <c r="D15563" s="74" t="s">
        <v>11101</v>
      </c>
      <c r="E15563" s="75" t="s">
        <v>185</v>
      </c>
      <c r="F15563" s="74" t="s">
        <v>10233</v>
      </c>
      <c r="G15563" s="74" t="s">
        <v>10234</v>
      </c>
      <c r="H15563" s="82">
        <v>216</v>
      </c>
      <c r="I15563" s="113">
        <v>0.45</v>
      </c>
      <c r="J15563" s="114">
        <v>118.80000000000001</v>
      </c>
    </row>
    <row r="15564" spans="1:10">
      <c r="A15564" s="72">
        <v>15560</v>
      </c>
      <c r="B15564" s="74" t="s">
        <v>19911</v>
      </c>
      <c r="C15564" s="74" t="s">
        <v>11098</v>
      </c>
      <c r="D15564" s="74" t="s">
        <v>11099</v>
      </c>
      <c r="E15564" s="75" t="s">
        <v>185</v>
      </c>
      <c r="F15564" s="74" t="s">
        <v>10233</v>
      </c>
      <c r="G15564" s="74" t="s">
        <v>10234</v>
      </c>
      <c r="H15564" s="82">
        <v>266</v>
      </c>
      <c r="I15564" s="113">
        <v>0.45</v>
      </c>
      <c r="J15564" s="114">
        <v>146.30000000000001</v>
      </c>
    </row>
    <row r="15565" spans="1:10">
      <c r="A15565" s="72">
        <v>15561</v>
      </c>
      <c r="B15565" s="74" t="s">
        <v>19911</v>
      </c>
      <c r="C15565" s="74" t="s">
        <v>10629</v>
      </c>
      <c r="D15565" s="74" t="s">
        <v>10630</v>
      </c>
      <c r="E15565" s="75" t="s">
        <v>185</v>
      </c>
      <c r="F15565" s="74" t="s">
        <v>10233</v>
      </c>
      <c r="G15565" s="74" t="s">
        <v>10234</v>
      </c>
      <c r="H15565" s="82">
        <v>238</v>
      </c>
      <c r="I15565" s="113">
        <v>0.45</v>
      </c>
      <c r="J15565" s="114">
        <v>130.9</v>
      </c>
    </row>
    <row r="15566" spans="1:10">
      <c r="A15566" s="72">
        <v>15562</v>
      </c>
      <c r="B15566" s="74" t="s">
        <v>19911</v>
      </c>
      <c r="C15566" s="74" t="s">
        <v>11096</v>
      </c>
      <c r="D15566" s="74" t="s">
        <v>11097</v>
      </c>
      <c r="E15566" s="75" t="s">
        <v>185</v>
      </c>
      <c r="F15566" s="74" t="s">
        <v>10233</v>
      </c>
      <c r="G15566" s="74" t="s">
        <v>10234</v>
      </c>
      <c r="H15566" s="82">
        <v>292</v>
      </c>
      <c r="I15566" s="113">
        <v>0.45</v>
      </c>
      <c r="J15566" s="114">
        <v>160.60000000000002</v>
      </c>
    </row>
    <row r="15567" spans="1:10">
      <c r="A15567" s="72">
        <v>15563</v>
      </c>
      <c r="B15567" s="74" t="s">
        <v>19911</v>
      </c>
      <c r="C15567" s="74" t="s">
        <v>10627</v>
      </c>
      <c r="D15567" s="74" t="s">
        <v>10628</v>
      </c>
      <c r="E15567" s="75" t="s">
        <v>185</v>
      </c>
      <c r="F15567" s="74" t="s">
        <v>10233</v>
      </c>
      <c r="G15567" s="74" t="s">
        <v>10234</v>
      </c>
      <c r="H15567" s="82">
        <v>262</v>
      </c>
      <c r="I15567" s="113">
        <v>0.45</v>
      </c>
      <c r="J15567" s="114">
        <v>144.10000000000002</v>
      </c>
    </row>
    <row r="15568" spans="1:10">
      <c r="A15568" s="72">
        <v>15564</v>
      </c>
      <c r="B15568" s="74" t="s">
        <v>19911</v>
      </c>
      <c r="C15568" s="74" t="s">
        <v>13558</v>
      </c>
      <c r="D15568" s="74" t="s">
        <v>13559</v>
      </c>
      <c r="E15568" s="75" t="s">
        <v>185</v>
      </c>
      <c r="F15568" s="74" t="s">
        <v>10233</v>
      </c>
      <c r="G15568" s="74" t="s">
        <v>10234</v>
      </c>
      <c r="H15568" s="82">
        <v>297</v>
      </c>
      <c r="I15568" s="113">
        <v>0.45</v>
      </c>
      <c r="J15568" s="114">
        <v>163.35000000000002</v>
      </c>
    </row>
    <row r="15569" spans="1:10">
      <c r="A15569" s="72">
        <v>15565</v>
      </c>
      <c r="B15569" s="74" t="s">
        <v>19911</v>
      </c>
      <c r="C15569" s="74" t="s">
        <v>16264</v>
      </c>
      <c r="D15569" s="74" t="s">
        <v>16265</v>
      </c>
      <c r="E15569" s="75" t="s">
        <v>185</v>
      </c>
      <c r="F15569" s="74" t="s">
        <v>10233</v>
      </c>
      <c r="G15569" s="74" t="s">
        <v>10234</v>
      </c>
      <c r="H15569" s="82">
        <v>137</v>
      </c>
      <c r="I15569" s="113">
        <v>0.45</v>
      </c>
      <c r="J15569" s="114">
        <v>75.350000000000009</v>
      </c>
    </row>
    <row r="15570" spans="1:10">
      <c r="A15570" s="72">
        <v>15566</v>
      </c>
      <c r="B15570" s="74" t="s">
        <v>19911</v>
      </c>
      <c r="C15570" s="74" t="s">
        <v>16680</v>
      </c>
      <c r="D15570" s="74" t="s">
        <v>16681</v>
      </c>
      <c r="E15570" s="75" t="s">
        <v>185</v>
      </c>
      <c r="F15570" s="74" t="s">
        <v>10233</v>
      </c>
      <c r="G15570" s="74" t="s">
        <v>10234</v>
      </c>
      <c r="H15570" s="82">
        <v>333</v>
      </c>
      <c r="I15570" s="113">
        <v>0.45</v>
      </c>
      <c r="J15570" s="114">
        <v>183.15</v>
      </c>
    </row>
    <row r="15571" spans="1:10">
      <c r="A15571" s="72">
        <v>15567</v>
      </c>
      <c r="B15571" s="74" t="s">
        <v>19911</v>
      </c>
      <c r="C15571" s="74" t="s">
        <v>16083</v>
      </c>
      <c r="D15571" s="74" t="s">
        <v>16084</v>
      </c>
      <c r="E15571" s="75" t="s">
        <v>185</v>
      </c>
      <c r="F15571" s="74" t="s">
        <v>10233</v>
      </c>
      <c r="G15571" s="74" t="s">
        <v>10234</v>
      </c>
      <c r="H15571" s="82">
        <v>273</v>
      </c>
      <c r="I15571" s="113">
        <v>0.45</v>
      </c>
      <c r="J15571" s="114">
        <v>150.15</v>
      </c>
    </row>
    <row r="15572" spans="1:10">
      <c r="A15572" s="72">
        <v>15568</v>
      </c>
      <c r="B15572" s="74" t="s">
        <v>19911</v>
      </c>
      <c r="C15572" s="74" t="s">
        <v>11887</v>
      </c>
      <c r="D15572" s="74" t="s">
        <v>11888</v>
      </c>
      <c r="E15572" s="75" t="s">
        <v>185</v>
      </c>
      <c r="F15572" s="74" t="s">
        <v>10233</v>
      </c>
      <c r="G15572" s="74" t="s">
        <v>10234</v>
      </c>
      <c r="H15572" s="82">
        <v>375</v>
      </c>
      <c r="I15572" s="113">
        <v>0.45</v>
      </c>
      <c r="J15572" s="114">
        <v>206.25000000000003</v>
      </c>
    </row>
    <row r="15573" spans="1:10">
      <c r="A15573" s="72">
        <v>15569</v>
      </c>
      <c r="B15573" s="74" t="s">
        <v>19911</v>
      </c>
      <c r="C15573" s="74" t="s">
        <v>18527</v>
      </c>
      <c r="D15573" s="74" t="s">
        <v>18528</v>
      </c>
      <c r="E15573" s="75" t="s">
        <v>185</v>
      </c>
      <c r="F15573" s="74" t="s">
        <v>10233</v>
      </c>
      <c r="G15573" s="74" t="s">
        <v>10234</v>
      </c>
      <c r="H15573" s="82">
        <v>242</v>
      </c>
      <c r="I15573" s="113">
        <v>0.45</v>
      </c>
      <c r="J15573" s="114">
        <v>133.10000000000002</v>
      </c>
    </row>
    <row r="15574" spans="1:10">
      <c r="A15574" s="72">
        <v>15570</v>
      </c>
      <c r="B15574" s="74" t="s">
        <v>19911</v>
      </c>
      <c r="C15574" s="74" t="s">
        <v>18525</v>
      </c>
      <c r="D15574" s="74" t="s">
        <v>18526</v>
      </c>
      <c r="E15574" s="75" t="s">
        <v>185</v>
      </c>
      <c r="F15574" s="74" t="s">
        <v>10233</v>
      </c>
      <c r="G15574" s="74" t="s">
        <v>10234</v>
      </c>
      <c r="H15574" s="82">
        <v>253</v>
      </c>
      <c r="I15574" s="113">
        <v>0.45</v>
      </c>
      <c r="J15574" s="114">
        <v>139.15</v>
      </c>
    </row>
    <row r="15575" spans="1:10">
      <c r="A15575" s="72">
        <v>15571</v>
      </c>
      <c r="B15575" s="74" t="s">
        <v>19911</v>
      </c>
      <c r="C15575" s="74" t="s">
        <v>16731</v>
      </c>
      <c r="D15575" s="74" t="s">
        <v>16732</v>
      </c>
      <c r="E15575" s="75" t="s">
        <v>185</v>
      </c>
      <c r="F15575" s="74" t="s">
        <v>10233</v>
      </c>
      <c r="G15575" s="74" t="s">
        <v>10234</v>
      </c>
      <c r="H15575" s="82">
        <v>270</v>
      </c>
      <c r="I15575" s="113">
        <v>0.45</v>
      </c>
      <c r="J15575" s="114">
        <v>148.5</v>
      </c>
    </row>
    <row r="15576" spans="1:10">
      <c r="A15576" s="72">
        <v>15572</v>
      </c>
      <c r="B15576" s="74" t="s">
        <v>19911</v>
      </c>
      <c r="C15576" s="74" t="s">
        <v>18523</v>
      </c>
      <c r="D15576" s="74" t="s">
        <v>18524</v>
      </c>
      <c r="E15576" s="75" t="s">
        <v>185</v>
      </c>
      <c r="F15576" s="74" t="s">
        <v>10233</v>
      </c>
      <c r="G15576" s="74" t="s">
        <v>10234</v>
      </c>
      <c r="H15576" s="82">
        <v>273</v>
      </c>
      <c r="I15576" s="113">
        <v>0.45</v>
      </c>
      <c r="J15576" s="114">
        <v>150.15</v>
      </c>
    </row>
    <row r="15577" spans="1:10">
      <c r="A15577" s="72">
        <v>15573</v>
      </c>
      <c r="B15577" s="74" t="s">
        <v>19911</v>
      </c>
      <c r="C15577" s="74" t="s">
        <v>13556</v>
      </c>
      <c r="D15577" s="74" t="s">
        <v>13557</v>
      </c>
      <c r="E15577" s="75" t="s">
        <v>185</v>
      </c>
      <c r="F15577" s="74" t="s">
        <v>10233</v>
      </c>
      <c r="G15577" s="74" t="s">
        <v>10234</v>
      </c>
      <c r="H15577" s="82">
        <v>233</v>
      </c>
      <c r="I15577" s="113">
        <v>0.45</v>
      </c>
      <c r="J15577" s="114">
        <v>128.15</v>
      </c>
    </row>
    <row r="15578" spans="1:10">
      <c r="A15578" s="72">
        <v>15574</v>
      </c>
      <c r="B15578" s="74" t="s">
        <v>19911</v>
      </c>
      <c r="C15578" s="74" t="s">
        <v>13554</v>
      </c>
      <c r="D15578" s="74" t="s">
        <v>13555</v>
      </c>
      <c r="E15578" s="75" t="s">
        <v>185</v>
      </c>
      <c r="F15578" s="74" t="s">
        <v>10233</v>
      </c>
      <c r="G15578" s="74" t="s">
        <v>10234</v>
      </c>
      <c r="H15578" s="82">
        <v>291</v>
      </c>
      <c r="I15578" s="113">
        <v>0.45</v>
      </c>
      <c r="J15578" s="114">
        <v>160.05000000000001</v>
      </c>
    </row>
    <row r="15579" spans="1:10">
      <c r="A15579" s="72">
        <v>15575</v>
      </c>
      <c r="B15579" s="74" t="s">
        <v>19911</v>
      </c>
      <c r="C15579" s="74" t="s">
        <v>13552</v>
      </c>
      <c r="D15579" s="74" t="s">
        <v>13553</v>
      </c>
      <c r="E15579" s="75" t="s">
        <v>185</v>
      </c>
      <c r="F15579" s="74" t="s">
        <v>10233</v>
      </c>
      <c r="G15579" s="74" t="s">
        <v>10234</v>
      </c>
      <c r="H15579" s="82">
        <v>364</v>
      </c>
      <c r="I15579" s="113">
        <v>0.45</v>
      </c>
      <c r="J15579" s="114">
        <v>200.20000000000002</v>
      </c>
    </row>
    <row r="15580" spans="1:10">
      <c r="A15580" s="72">
        <v>15576</v>
      </c>
      <c r="B15580" s="74" t="s">
        <v>19911</v>
      </c>
      <c r="C15580" s="74" t="s">
        <v>13550</v>
      </c>
      <c r="D15580" s="74" t="s">
        <v>13551</v>
      </c>
      <c r="E15580" s="75" t="s">
        <v>185</v>
      </c>
      <c r="F15580" s="74" t="s">
        <v>10233</v>
      </c>
      <c r="G15580" s="74" t="s">
        <v>10234</v>
      </c>
      <c r="H15580" s="82">
        <v>377</v>
      </c>
      <c r="I15580" s="113">
        <v>0.45</v>
      </c>
      <c r="J15580" s="114">
        <v>207.35000000000002</v>
      </c>
    </row>
    <row r="15581" spans="1:10">
      <c r="A15581" s="72">
        <v>15577</v>
      </c>
      <c r="B15581" s="74" t="s">
        <v>19911</v>
      </c>
      <c r="C15581" s="74" t="s">
        <v>13548</v>
      </c>
      <c r="D15581" s="74" t="s">
        <v>13549</v>
      </c>
      <c r="E15581" s="75" t="s">
        <v>185</v>
      </c>
      <c r="F15581" s="74" t="s">
        <v>10233</v>
      </c>
      <c r="G15581" s="74" t="s">
        <v>10234</v>
      </c>
      <c r="H15581" s="82">
        <v>389</v>
      </c>
      <c r="I15581" s="113">
        <v>0.45</v>
      </c>
      <c r="J15581" s="114">
        <v>213.95000000000002</v>
      </c>
    </row>
    <row r="15582" spans="1:10">
      <c r="A15582" s="72">
        <v>15578</v>
      </c>
      <c r="B15582" s="74" t="s">
        <v>19911</v>
      </c>
      <c r="C15582" s="74" t="s">
        <v>14085</v>
      </c>
      <c r="D15582" s="74" t="s">
        <v>14086</v>
      </c>
      <c r="E15582" s="75" t="s">
        <v>185</v>
      </c>
      <c r="F15582" s="74" t="s">
        <v>10233</v>
      </c>
      <c r="G15582" s="74" t="s">
        <v>10234</v>
      </c>
      <c r="H15582" s="82">
        <v>38</v>
      </c>
      <c r="I15582" s="113">
        <v>0.45</v>
      </c>
      <c r="J15582" s="114">
        <v>20.900000000000002</v>
      </c>
    </row>
    <row r="15583" spans="1:10">
      <c r="A15583" s="72">
        <v>15579</v>
      </c>
      <c r="B15583" s="74" t="s">
        <v>19911</v>
      </c>
      <c r="C15583" s="74" t="s">
        <v>13546</v>
      </c>
      <c r="D15583" s="74" t="s">
        <v>13547</v>
      </c>
      <c r="E15583" s="75" t="s">
        <v>185</v>
      </c>
      <c r="F15583" s="74" t="s">
        <v>10238</v>
      </c>
      <c r="G15583" s="74" t="s">
        <v>10234</v>
      </c>
      <c r="H15583" s="82">
        <v>1270</v>
      </c>
      <c r="I15583" s="113">
        <v>0.45</v>
      </c>
      <c r="J15583" s="114">
        <v>698.5</v>
      </c>
    </row>
    <row r="15584" spans="1:10">
      <c r="A15584" s="72">
        <v>15580</v>
      </c>
      <c r="B15584" s="74" t="s">
        <v>19911</v>
      </c>
      <c r="C15584" s="74" t="s">
        <v>13544</v>
      </c>
      <c r="D15584" s="74" t="s">
        <v>13545</v>
      </c>
      <c r="E15584" s="75" t="s">
        <v>185</v>
      </c>
      <c r="F15584" s="74" t="s">
        <v>10238</v>
      </c>
      <c r="G15584" s="74" t="s">
        <v>10234</v>
      </c>
      <c r="H15584" s="82">
        <v>1190</v>
      </c>
      <c r="I15584" s="113">
        <v>0.45</v>
      </c>
      <c r="J15584" s="114">
        <v>654.5</v>
      </c>
    </row>
    <row r="15585" spans="1:10">
      <c r="A15585" s="72">
        <v>15581</v>
      </c>
      <c r="B15585" s="74" t="s">
        <v>19911</v>
      </c>
      <c r="C15585" s="74" t="s">
        <v>13542</v>
      </c>
      <c r="D15585" s="74" t="s">
        <v>13543</v>
      </c>
      <c r="E15585" s="75" t="s">
        <v>185</v>
      </c>
      <c r="F15585" s="74" t="s">
        <v>10238</v>
      </c>
      <c r="G15585" s="74" t="s">
        <v>10234</v>
      </c>
      <c r="H15585" s="82">
        <v>1400</v>
      </c>
      <c r="I15585" s="113">
        <v>0.45</v>
      </c>
      <c r="J15585" s="114">
        <v>770.00000000000011</v>
      </c>
    </row>
    <row r="15586" spans="1:10">
      <c r="A15586" s="72">
        <v>15582</v>
      </c>
      <c r="B15586" s="74" t="s">
        <v>19911</v>
      </c>
      <c r="C15586" s="74" t="s">
        <v>13540</v>
      </c>
      <c r="D15586" s="74" t="s">
        <v>13541</v>
      </c>
      <c r="E15586" s="75" t="s">
        <v>185</v>
      </c>
      <c r="F15586" s="74" t="s">
        <v>10238</v>
      </c>
      <c r="G15586" s="74" t="s">
        <v>10234</v>
      </c>
      <c r="H15586" s="82">
        <v>1320</v>
      </c>
      <c r="I15586" s="113">
        <v>0.45</v>
      </c>
      <c r="J15586" s="114">
        <v>726.00000000000011</v>
      </c>
    </row>
    <row r="15587" spans="1:10">
      <c r="A15587" s="72">
        <v>15583</v>
      </c>
      <c r="B15587" s="74" t="s">
        <v>19911</v>
      </c>
      <c r="C15587" s="74" t="s">
        <v>13538</v>
      </c>
      <c r="D15587" s="74" t="s">
        <v>13539</v>
      </c>
      <c r="E15587" s="75" t="s">
        <v>185</v>
      </c>
      <c r="F15587" s="74" t="s">
        <v>10238</v>
      </c>
      <c r="G15587" s="74" t="s">
        <v>10234</v>
      </c>
      <c r="H15587" s="82">
        <v>2569</v>
      </c>
      <c r="I15587" s="113">
        <v>0.45</v>
      </c>
      <c r="J15587" s="114">
        <v>1412.95</v>
      </c>
    </row>
    <row r="15588" spans="1:10">
      <c r="A15588" s="72">
        <v>15584</v>
      </c>
      <c r="B15588" s="74" t="s">
        <v>19911</v>
      </c>
      <c r="C15588" s="74" t="s">
        <v>13536</v>
      </c>
      <c r="D15588" s="74" t="s">
        <v>13537</v>
      </c>
      <c r="E15588" s="75" t="s">
        <v>185</v>
      </c>
      <c r="F15588" s="74" t="s">
        <v>10238</v>
      </c>
      <c r="G15588" s="74" t="s">
        <v>10234</v>
      </c>
      <c r="H15588" s="82">
        <v>2569</v>
      </c>
      <c r="I15588" s="113">
        <v>0.45</v>
      </c>
      <c r="J15588" s="114">
        <v>1412.95</v>
      </c>
    </row>
    <row r="15589" spans="1:10">
      <c r="A15589" s="72">
        <v>15585</v>
      </c>
      <c r="B15589" s="74" t="s">
        <v>19911</v>
      </c>
      <c r="C15589" s="74" t="s">
        <v>13534</v>
      </c>
      <c r="D15589" s="74" t="s">
        <v>13535</v>
      </c>
      <c r="E15589" s="75" t="s">
        <v>185</v>
      </c>
      <c r="F15589" s="74" t="s">
        <v>10238</v>
      </c>
      <c r="G15589" s="74" t="s">
        <v>10234</v>
      </c>
      <c r="H15589" s="82">
        <v>2569</v>
      </c>
      <c r="I15589" s="113">
        <v>0.45</v>
      </c>
      <c r="J15589" s="114">
        <v>1412.95</v>
      </c>
    </row>
    <row r="15590" spans="1:10">
      <c r="A15590" s="72">
        <v>15586</v>
      </c>
      <c r="B15590" s="74" t="s">
        <v>19911</v>
      </c>
      <c r="C15590" s="74" t="s">
        <v>13532</v>
      </c>
      <c r="D15590" s="74" t="s">
        <v>13533</v>
      </c>
      <c r="E15590" s="75" t="s">
        <v>185</v>
      </c>
      <c r="F15590" s="74" t="s">
        <v>10238</v>
      </c>
      <c r="G15590" s="74" t="s">
        <v>10234</v>
      </c>
      <c r="H15590" s="82">
        <v>2569</v>
      </c>
      <c r="I15590" s="113">
        <v>0.45</v>
      </c>
      <c r="J15590" s="114">
        <v>1412.95</v>
      </c>
    </row>
    <row r="15591" spans="1:10">
      <c r="A15591" s="72">
        <v>15587</v>
      </c>
      <c r="B15591" s="74" t="s">
        <v>19911</v>
      </c>
      <c r="C15591" s="74" t="s">
        <v>13530</v>
      </c>
      <c r="D15591" s="74" t="s">
        <v>13531</v>
      </c>
      <c r="E15591" s="75" t="s">
        <v>185</v>
      </c>
      <c r="F15591" s="74" t="s">
        <v>10238</v>
      </c>
      <c r="G15591" s="74" t="s">
        <v>10234</v>
      </c>
      <c r="H15591" s="82">
        <v>2569</v>
      </c>
      <c r="I15591" s="113">
        <v>0.45</v>
      </c>
      <c r="J15591" s="114">
        <v>1412.95</v>
      </c>
    </row>
    <row r="15592" spans="1:10">
      <c r="A15592" s="72">
        <v>15588</v>
      </c>
      <c r="B15592" s="74" t="s">
        <v>19911</v>
      </c>
      <c r="C15592" s="74" t="s">
        <v>13528</v>
      </c>
      <c r="D15592" s="74" t="s">
        <v>13529</v>
      </c>
      <c r="E15592" s="75" t="s">
        <v>185</v>
      </c>
      <c r="F15592" s="74" t="s">
        <v>10238</v>
      </c>
      <c r="G15592" s="74" t="s">
        <v>10234</v>
      </c>
      <c r="H15592" s="82">
        <v>2569</v>
      </c>
      <c r="I15592" s="113">
        <v>0.45</v>
      </c>
      <c r="J15592" s="114">
        <v>1412.95</v>
      </c>
    </row>
    <row r="15593" spans="1:10">
      <c r="A15593" s="72">
        <v>15589</v>
      </c>
      <c r="B15593" s="74" t="s">
        <v>19911</v>
      </c>
      <c r="C15593" s="74" t="s">
        <v>13526</v>
      </c>
      <c r="D15593" s="74" t="s">
        <v>13527</v>
      </c>
      <c r="E15593" s="75" t="s">
        <v>185</v>
      </c>
      <c r="F15593" s="74" t="s">
        <v>10238</v>
      </c>
      <c r="G15593" s="74" t="s">
        <v>10234</v>
      </c>
      <c r="H15593" s="82">
        <v>1299</v>
      </c>
      <c r="I15593" s="113">
        <v>0.45</v>
      </c>
      <c r="J15593" s="114">
        <v>714.45</v>
      </c>
    </row>
    <row r="15594" spans="1:10">
      <c r="A15594" s="72">
        <v>15590</v>
      </c>
      <c r="B15594" s="74" t="s">
        <v>19911</v>
      </c>
      <c r="C15594" s="74" t="s">
        <v>13524</v>
      </c>
      <c r="D15594" s="74" t="s">
        <v>13525</v>
      </c>
      <c r="E15594" s="75" t="s">
        <v>185</v>
      </c>
      <c r="F15594" s="74" t="s">
        <v>10238</v>
      </c>
      <c r="G15594" s="74" t="s">
        <v>10234</v>
      </c>
      <c r="H15594" s="82">
        <v>1204</v>
      </c>
      <c r="I15594" s="113">
        <v>0.45</v>
      </c>
      <c r="J15594" s="114">
        <v>662.2</v>
      </c>
    </row>
    <row r="15595" spans="1:10">
      <c r="A15595" s="72">
        <v>15591</v>
      </c>
      <c r="B15595" s="74" t="s">
        <v>19911</v>
      </c>
      <c r="C15595" s="74" t="s">
        <v>13522</v>
      </c>
      <c r="D15595" s="74" t="s">
        <v>13523</v>
      </c>
      <c r="E15595" s="75" t="s">
        <v>185</v>
      </c>
      <c r="F15595" s="74" t="s">
        <v>10238</v>
      </c>
      <c r="G15595" s="74" t="s">
        <v>10234</v>
      </c>
      <c r="H15595" s="82">
        <v>1430</v>
      </c>
      <c r="I15595" s="113">
        <v>0.45</v>
      </c>
      <c r="J15595" s="114">
        <v>786.50000000000011</v>
      </c>
    </row>
    <row r="15596" spans="1:10">
      <c r="A15596" s="72">
        <v>15592</v>
      </c>
      <c r="B15596" s="74" t="s">
        <v>19911</v>
      </c>
      <c r="C15596" s="74" t="s">
        <v>13520</v>
      </c>
      <c r="D15596" s="74" t="s">
        <v>13521</v>
      </c>
      <c r="E15596" s="75" t="s">
        <v>185</v>
      </c>
      <c r="F15596" s="74" t="s">
        <v>10238</v>
      </c>
      <c r="G15596" s="74" t="s">
        <v>10234</v>
      </c>
      <c r="H15596" s="82">
        <v>1335</v>
      </c>
      <c r="I15596" s="113">
        <v>0.45</v>
      </c>
      <c r="J15596" s="114">
        <v>734.25000000000011</v>
      </c>
    </row>
    <row r="15597" spans="1:10">
      <c r="A15597" s="72">
        <v>15593</v>
      </c>
      <c r="B15597" s="74" t="s">
        <v>19911</v>
      </c>
      <c r="C15597" s="74" t="s">
        <v>13518</v>
      </c>
      <c r="D15597" s="74" t="s">
        <v>13519</v>
      </c>
      <c r="E15597" s="75" t="s">
        <v>185</v>
      </c>
      <c r="F15597" s="74" t="s">
        <v>10238</v>
      </c>
      <c r="G15597" s="74" t="s">
        <v>10234</v>
      </c>
      <c r="H15597" s="82">
        <v>1486</v>
      </c>
      <c r="I15597" s="113">
        <v>0.45</v>
      </c>
      <c r="J15597" s="114">
        <v>817.30000000000007</v>
      </c>
    </row>
    <row r="15598" spans="1:10">
      <c r="A15598" s="72">
        <v>15594</v>
      </c>
      <c r="B15598" s="74" t="s">
        <v>19911</v>
      </c>
      <c r="C15598" s="74" t="s">
        <v>13516</v>
      </c>
      <c r="D15598" s="74" t="s">
        <v>13517</v>
      </c>
      <c r="E15598" s="75" t="s">
        <v>185</v>
      </c>
      <c r="F15598" s="74" t="s">
        <v>10238</v>
      </c>
      <c r="G15598" s="74" t="s">
        <v>10234</v>
      </c>
      <c r="H15598" s="82">
        <v>1393</v>
      </c>
      <c r="I15598" s="113">
        <v>0.45</v>
      </c>
      <c r="J15598" s="114">
        <v>766.15000000000009</v>
      </c>
    </row>
    <row r="15599" spans="1:10">
      <c r="A15599" s="72">
        <v>15595</v>
      </c>
      <c r="B15599" s="74" t="s">
        <v>19911</v>
      </c>
      <c r="C15599" s="74" t="s">
        <v>13514</v>
      </c>
      <c r="D15599" s="74" t="s">
        <v>13515</v>
      </c>
      <c r="E15599" s="75" t="s">
        <v>185</v>
      </c>
      <c r="F15599" s="74" t="s">
        <v>10238</v>
      </c>
      <c r="G15599" s="74" t="s">
        <v>10234</v>
      </c>
      <c r="H15599" s="82">
        <v>2699</v>
      </c>
      <c r="I15599" s="113">
        <v>0.45</v>
      </c>
      <c r="J15599" s="114">
        <v>1484.45</v>
      </c>
    </row>
    <row r="15600" spans="1:10">
      <c r="A15600" s="72">
        <v>15596</v>
      </c>
      <c r="B15600" s="74" t="s">
        <v>19911</v>
      </c>
      <c r="C15600" s="74" t="s">
        <v>13512</v>
      </c>
      <c r="D15600" s="74" t="s">
        <v>13513</v>
      </c>
      <c r="E15600" s="75" t="s">
        <v>185</v>
      </c>
      <c r="F15600" s="74" t="s">
        <v>10238</v>
      </c>
      <c r="G15600" s="74" t="s">
        <v>10234</v>
      </c>
      <c r="H15600" s="82">
        <v>2699</v>
      </c>
      <c r="I15600" s="113">
        <v>0.45</v>
      </c>
      <c r="J15600" s="114">
        <v>1484.45</v>
      </c>
    </row>
    <row r="15601" spans="1:10">
      <c r="A15601" s="72">
        <v>15597</v>
      </c>
      <c r="B15601" s="74" t="s">
        <v>19911</v>
      </c>
      <c r="C15601" s="74" t="s">
        <v>13510</v>
      </c>
      <c r="D15601" s="74" t="s">
        <v>13511</v>
      </c>
      <c r="E15601" s="75" t="s">
        <v>185</v>
      </c>
      <c r="F15601" s="74" t="s">
        <v>10238</v>
      </c>
      <c r="G15601" s="74" t="s">
        <v>10234</v>
      </c>
      <c r="H15601" s="82">
        <v>2699</v>
      </c>
      <c r="I15601" s="113">
        <v>0.45</v>
      </c>
      <c r="J15601" s="114">
        <v>1484.45</v>
      </c>
    </row>
    <row r="15602" spans="1:10">
      <c r="A15602" s="72">
        <v>15598</v>
      </c>
      <c r="B15602" s="74" t="s">
        <v>19911</v>
      </c>
      <c r="C15602" s="74" t="s">
        <v>13508</v>
      </c>
      <c r="D15602" s="74" t="s">
        <v>13509</v>
      </c>
      <c r="E15602" s="75" t="s">
        <v>185</v>
      </c>
      <c r="F15602" s="74" t="s">
        <v>10238</v>
      </c>
      <c r="G15602" s="74" t="s">
        <v>10234</v>
      </c>
      <c r="H15602" s="82">
        <v>2699</v>
      </c>
      <c r="I15602" s="113">
        <v>0.45</v>
      </c>
      <c r="J15602" s="114">
        <v>1484.45</v>
      </c>
    </row>
    <row r="15603" spans="1:10">
      <c r="A15603" s="72">
        <v>15599</v>
      </c>
      <c r="B15603" s="74" t="s">
        <v>19911</v>
      </c>
      <c r="C15603" s="74" t="s">
        <v>17870</v>
      </c>
      <c r="D15603" s="74" t="s">
        <v>17871</v>
      </c>
      <c r="E15603" s="75" t="s">
        <v>185</v>
      </c>
      <c r="F15603" s="74" t="s">
        <v>10238</v>
      </c>
      <c r="G15603" s="74" t="s">
        <v>10234</v>
      </c>
      <c r="H15603" s="82">
        <v>2338</v>
      </c>
      <c r="I15603" s="113">
        <v>0.45</v>
      </c>
      <c r="J15603" s="114">
        <v>1285.9000000000001</v>
      </c>
    </row>
    <row r="15604" spans="1:10">
      <c r="A15604" s="72">
        <v>15600</v>
      </c>
      <c r="B15604" s="74" t="s">
        <v>19911</v>
      </c>
      <c r="C15604" s="74" t="s">
        <v>10410</v>
      </c>
      <c r="D15604" s="74" t="s">
        <v>10411</v>
      </c>
      <c r="E15604" s="75" t="s">
        <v>185</v>
      </c>
      <c r="F15604" s="74" t="s">
        <v>10238</v>
      </c>
      <c r="G15604" s="74" t="s">
        <v>10234</v>
      </c>
      <c r="H15604" s="82">
        <v>2338</v>
      </c>
      <c r="I15604" s="113">
        <v>0.45</v>
      </c>
      <c r="J15604" s="114">
        <v>1285.9000000000001</v>
      </c>
    </row>
    <row r="15605" spans="1:10">
      <c r="A15605" s="72">
        <v>15601</v>
      </c>
      <c r="B15605" s="74" t="s">
        <v>19911</v>
      </c>
      <c r="C15605" s="74" t="s">
        <v>13506</v>
      </c>
      <c r="D15605" s="74" t="s">
        <v>13507</v>
      </c>
      <c r="E15605" s="75" t="s">
        <v>185</v>
      </c>
      <c r="F15605" s="74" t="s">
        <v>10238</v>
      </c>
      <c r="G15605" s="74" t="s">
        <v>10234</v>
      </c>
      <c r="H15605" s="82">
        <v>2699</v>
      </c>
      <c r="I15605" s="113">
        <v>0.45</v>
      </c>
      <c r="J15605" s="114">
        <v>1484.45</v>
      </c>
    </row>
    <row r="15606" spans="1:10">
      <c r="A15606" s="72">
        <v>15602</v>
      </c>
      <c r="B15606" s="74" t="s">
        <v>19911</v>
      </c>
      <c r="C15606" s="74" t="s">
        <v>13504</v>
      </c>
      <c r="D15606" s="74" t="s">
        <v>13505</v>
      </c>
      <c r="E15606" s="75" t="s">
        <v>185</v>
      </c>
      <c r="F15606" s="74" t="s">
        <v>10238</v>
      </c>
      <c r="G15606" s="74" t="s">
        <v>10234</v>
      </c>
      <c r="H15606" s="82">
        <v>1607</v>
      </c>
      <c r="I15606" s="113">
        <v>0.45</v>
      </c>
      <c r="J15606" s="114">
        <v>883.85</v>
      </c>
    </row>
    <row r="15607" spans="1:10">
      <c r="A15607" s="72">
        <v>15603</v>
      </c>
      <c r="B15607" s="74" t="s">
        <v>19911</v>
      </c>
      <c r="C15607" s="74" t="s">
        <v>13502</v>
      </c>
      <c r="D15607" s="74" t="s">
        <v>13503</v>
      </c>
      <c r="E15607" s="75" t="s">
        <v>185</v>
      </c>
      <c r="F15607" s="74" t="s">
        <v>10238</v>
      </c>
      <c r="G15607" s="74" t="s">
        <v>10234</v>
      </c>
      <c r="H15607" s="82">
        <v>1513</v>
      </c>
      <c r="I15607" s="113">
        <v>0.45</v>
      </c>
      <c r="J15607" s="114">
        <v>832.15000000000009</v>
      </c>
    </row>
    <row r="15608" spans="1:10">
      <c r="A15608" s="72">
        <v>15604</v>
      </c>
      <c r="B15608" s="74" t="s">
        <v>19911</v>
      </c>
      <c r="C15608" s="74" t="s">
        <v>13500</v>
      </c>
      <c r="D15608" s="74" t="s">
        <v>13501</v>
      </c>
      <c r="E15608" s="75" t="s">
        <v>185</v>
      </c>
      <c r="F15608" s="74" t="s">
        <v>10238</v>
      </c>
      <c r="G15608" s="74" t="s">
        <v>10234</v>
      </c>
      <c r="H15608" s="82">
        <v>2844</v>
      </c>
      <c r="I15608" s="113">
        <v>0.45</v>
      </c>
      <c r="J15608" s="114">
        <v>1564.2</v>
      </c>
    </row>
    <row r="15609" spans="1:10">
      <c r="A15609" s="72">
        <v>15605</v>
      </c>
      <c r="B15609" s="74" t="s">
        <v>19911</v>
      </c>
      <c r="C15609" s="74" t="s">
        <v>13498</v>
      </c>
      <c r="D15609" s="74" t="s">
        <v>13499</v>
      </c>
      <c r="E15609" s="75" t="s">
        <v>185</v>
      </c>
      <c r="F15609" s="74" t="s">
        <v>10238</v>
      </c>
      <c r="G15609" s="74" t="s">
        <v>10234</v>
      </c>
      <c r="H15609" s="82">
        <v>2844</v>
      </c>
      <c r="I15609" s="113">
        <v>0.45</v>
      </c>
      <c r="J15609" s="114">
        <v>1564.2</v>
      </c>
    </row>
    <row r="15610" spans="1:10">
      <c r="A15610" s="72">
        <v>15606</v>
      </c>
      <c r="B15610" s="74" t="s">
        <v>19911</v>
      </c>
      <c r="C15610" s="74" t="s">
        <v>13496</v>
      </c>
      <c r="D15610" s="74" t="s">
        <v>13497</v>
      </c>
      <c r="E15610" s="75" t="s">
        <v>185</v>
      </c>
      <c r="F15610" s="74" t="s">
        <v>10238</v>
      </c>
      <c r="G15610" s="74" t="s">
        <v>10234</v>
      </c>
      <c r="H15610" s="82">
        <v>2844</v>
      </c>
      <c r="I15610" s="113">
        <v>0.45</v>
      </c>
      <c r="J15610" s="114">
        <v>1564.2</v>
      </c>
    </row>
    <row r="15611" spans="1:10">
      <c r="A15611" s="72">
        <v>15607</v>
      </c>
      <c r="B15611" s="74" t="s">
        <v>19911</v>
      </c>
      <c r="C15611" s="74" t="s">
        <v>13494</v>
      </c>
      <c r="D15611" s="74" t="s">
        <v>13495</v>
      </c>
      <c r="E15611" s="75" t="s">
        <v>185</v>
      </c>
      <c r="F15611" s="74" t="s">
        <v>10233</v>
      </c>
      <c r="G15611" s="74" t="s">
        <v>10234</v>
      </c>
      <c r="H15611" s="82">
        <v>568</v>
      </c>
      <c r="I15611" s="113">
        <v>0.45</v>
      </c>
      <c r="J15611" s="114">
        <v>312.40000000000003</v>
      </c>
    </row>
    <row r="15612" spans="1:10">
      <c r="A15612" s="72">
        <v>15608</v>
      </c>
      <c r="B15612" s="74" t="s">
        <v>19911</v>
      </c>
      <c r="C15612" s="74" t="s">
        <v>13492</v>
      </c>
      <c r="D15612" s="74" t="s">
        <v>13493</v>
      </c>
      <c r="E15612" s="75" t="s">
        <v>185</v>
      </c>
      <c r="F15612" s="74" t="s">
        <v>10233</v>
      </c>
      <c r="G15612" s="74" t="s">
        <v>10234</v>
      </c>
      <c r="H15612" s="82">
        <v>756</v>
      </c>
      <c r="I15612" s="113">
        <v>0.45</v>
      </c>
      <c r="J15612" s="114">
        <v>415.8</v>
      </c>
    </row>
    <row r="15613" spans="1:10">
      <c r="A15613" s="72">
        <v>15609</v>
      </c>
      <c r="B15613" s="74" t="s">
        <v>19911</v>
      </c>
      <c r="C15613" s="74" t="s">
        <v>13490</v>
      </c>
      <c r="D15613" s="74" t="s">
        <v>13491</v>
      </c>
      <c r="E15613" s="75" t="s">
        <v>185</v>
      </c>
      <c r="F15613" s="74" t="s">
        <v>10238</v>
      </c>
      <c r="G15613" s="74" t="s">
        <v>10234</v>
      </c>
      <c r="H15613" s="82">
        <v>1514</v>
      </c>
      <c r="I15613" s="113">
        <v>0.45</v>
      </c>
      <c r="J15613" s="114">
        <v>832.7</v>
      </c>
    </row>
    <row r="15614" spans="1:10">
      <c r="A15614" s="72">
        <v>15610</v>
      </c>
      <c r="B15614" s="74" t="s">
        <v>19911</v>
      </c>
      <c r="C15614" s="74" t="s">
        <v>18049</v>
      </c>
      <c r="D15614" s="74" t="s">
        <v>18050</v>
      </c>
      <c r="E15614" s="75" t="s">
        <v>185</v>
      </c>
      <c r="F15614" s="74" t="s">
        <v>10238</v>
      </c>
      <c r="G15614" s="74" t="s">
        <v>10234</v>
      </c>
      <c r="H15614" s="82">
        <v>3919</v>
      </c>
      <c r="I15614" s="113">
        <v>0.45</v>
      </c>
      <c r="J15614" s="114">
        <v>2155.4500000000003</v>
      </c>
    </row>
    <row r="15615" spans="1:10">
      <c r="A15615" s="72">
        <v>15611</v>
      </c>
      <c r="B15615" s="74" t="s">
        <v>19911</v>
      </c>
      <c r="C15615" s="74" t="s">
        <v>18047</v>
      </c>
      <c r="D15615" s="74" t="s">
        <v>18048</v>
      </c>
      <c r="E15615" s="75" t="s">
        <v>185</v>
      </c>
      <c r="F15615" s="74" t="s">
        <v>10238</v>
      </c>
      <c r="G15615" s="74" t="s">
        <v>10234</v>
      </c>
      <c r="H15615" s="82">
        <v>7390</v>
      </c>
      <c r="I15615" s="113">
        <v>0.45</v>
      </c>
      <c r="J15615" s="114">
        <v>4064.5000000000005</v>
      </c>
    </row>
    <row r="15616" spans="1:10">
      <c r="A15616" s="72">
        <v>15612</v>
      </c>
      <c r="B15616" s="74" t="s">
        <v>19911</v>
      </c>
      <c r="C15616" s="74" t="s">
        <v>13488</v>
      </c>
      <c r="D15616" s="74" t="s">
        <v>13489</v>
      </c>
      <c r="E15616" s="75" t="s">
        <v>185</v>
      </c>
      <c r="F15616" s="74" t="s">
        <v>10238</v>
      </c>
      <c r="G15616" s="74" t="s">
        <v>10234</v>
      </c>
      <c r="H15616" s="82">
        <v>1403</v>
      </c>
      <c r="I15616" s="113">
        <v>0.45</v>
      </c>
      <c r="J15616" s="114">
        <v>771.65000000000009</v>
      </c>
    </row>
    <row r="15617" spans="1:10">
      <c r="A15617" s="72">
        <v>15613</v>
      </c>
      <c r="B15617" s="74" t="s">
        <v>19911</v>
      </c>
      <c r="C15617" s="74" t="s">
        <v>13486</v>
      </c>
      <c r="D15617" s="74" t="s">
        <v>13487</v>
      </c>
      <c r="E15617" s="75" t="s">
        <v>185</v>
      </c>
      <c r="F15617" s="74" t="s">
        <v>10238</v>
      </c>
      <c r="G15617" s="74" t="s">
        <v>10234</v>
      </c>
      <c r="H15617" s="82">
        <v>1739</v>
      </c>
      <c r="I15617" s="113">
        <v>0.45</v>
      </c>
      <c r="J15617" s="114">
        <v>956.45</v>
      </c>
    </row>
    <row r="15618" spans="1:10">
      <c r="A15618" s="72">
        <v>15614</v>
      </c>
      <c r="B15618" s="74" t="s">
        <v>19911</v>
      </c>
      <c r="C15618" s="74" t="s">
        <v>18045</v>
      </c>
      <c r="D15618" s="74" t="s">
        <v>18046</v>
      </c>
      <c r="E15618" s="75" t="s">
        <v>185</v>
      </c>
      <c r="F15618" s="74" t="s">
        <v>10238</v>
      </c>
      <c r="G15618" s="74" t="s">
        <v>10234</v>
      </c>
      <c r="H15618" s="82">
        <v>4340</v>
      </c>
      <c r="I15618" s="113">
        <v>0.45</v>
      </c>
      <c r="J15618" s="114">
        <v>2387</v>
      </c>
    </row>
    <row r="15619" spans="1:10">
      <c r="A15619" s="72">
        <v>15615</v>
      </c>
      <c r="B15619" s="74" t="s">
        <v>19911</v>
      </c>
      <c r="C15619" s="74" t="s">
        <v>18043</v>
      </c>
      <c r="D15619" s="74" t="s">
        <v>18044</v>
      </c>
      <c r="E15619" s="75" t="s">
        <v>185</v>
      </c>
      <c r="F15619" s="74" t="s">
        <v>10238</v>
      </c>
      <c r="G15619" s="74" t="s">
        <v>10234</v>
      </c>
      <c r="H15619" s="82">
        <v>7812</v>
      </c>
      <c r="I15619" s="113">
        <v>0.45</v>
      </c>
      <c r="J15619" s="114">
        <v>4296.6000000000004</v>
      </c>
    </row>
    <row r="15620" spans="1:10">
      <c r="A15620" s="72">
        <v>15616</v>
      </c>
      <c r="B15620" s="74" t="s">
        <v>19911</v>
      </c>
      <c r="C15620" s="74" t="s">
        <v>13484</v>
      </c>
      <c r="D15620" s="74" t="s">
        <v>13485</v>
      </c>
      <c r="E15620" s="75" t="s">
        <v>185</v>
      </c>
      <c r="F15620" s="74" t="s">
        <v>10238</v>
      </c>
      <c r="G15620" s="74" t="s">
        <v>10234</v>
      </c>
      <c r="H15620" s="82">
        <v>1630</v>
      </c>
      <c r="I15620" s="113">
        <v>0.45</v>
      </c>
      <c r="J15620" s="114">
        <v>896.50000000000011</v>
      </c>
    </row>
    <row r="15621" spans="1:10">
      <c r="A15621" s="72">
        <v>15617</v>
      </c>
      <c r="B15621" s="74" t="s">
        <v>19911</v>
      </c>
      <c r="C15621" s="74" t="s">
        <v>13482</v>
      </c>
      <c r="D15621" s="74" t="s">
        <v>13483</v>
      </c>
      <c r="E15621" s="75" t="s">
        <v>185</v>
      </c>
      <c r="F15621" s="74" t="s">
        <v>10238</v>
      </c>
      <c r="G15621" s="74" t="s">
        <v>10234</v>
      </c>
      <c r="H15621" s="82">
        <v>1679</v>
      </c>
      <c r="I15621" s="113">
        <v>0.45</v>
      </c>
      <c r="J15621" s="114">
        <v>923.45</v>
      </c>
    </row>
    <row r="15622" spans="1:10">
      <c r="A15622" s="72">
        <v>15618</v>
      </c>
      <c r="B15622" s="74" t="s">
        <v>19911</v>
      </c>
      <c r="C15622" s="74" t="s">
        <v>13480</v>
      </c>
      <c r="D15622" s="74" t="s">
        <v>13481</v>
      </c>
      <c r="E15622" s="75" t="s">
        <v>185</v>
      </c>
      <c r="F15622" s="74" t="s">
        <v>10238</v>
      </c>
      <c r="G15622" s="74" t="s">
        <v>10234</v>
      </c>
      <c r="H15622" s="82">
        <v>1570</v>
      </c>
      <c r="I15622" s="113">
        <v>0.45</v>
      </c>
      <c r="J15622" s="114">
        <v>863.50000000000011</v>
      </c>
    </row>
    <row r="15623" spans="1:10">
      <c r="A15623" s="72">
        <v>15619</v>
      </c>
      <c r="B15623" s="74" t="s">
        <v>19911</v>
      </c>
      <c r="C15623" s="74" t="s">
        <v>13478</v>
      </c>
      <c r="D15623" s="74" t="s">
        <v>13479</v>
      </c>
      <c r="E15623" s="75" t="s">
        <v>185</v>
      </c>
      <c r="F15623" s="74" t="s">
        <v>10238</v>
      </c>
      <c r="G15623" s="74" t="s">
        <v>10234</v>
      </c>
      <c r="H15623" s="82">
        <v>1944</v>
      </c>
      <c r="I15623" s="113">
        <v>0.45</v>
      </c>
      <c r="J15623" s="114">
        <v>1069.2</v>
      </c>
    </row>
    <row r="15624" spans="1:10">
      <c r="A15624" s="72">
        <v>15620</v>
      </c>
      <c r="B15624" s="74" t="s">
        <v>19911</v>
      </c>
      <c r="C15624" s="74" t="s">
        <v>13476</v>
      </c>
      <c r="D15624" s="74" t="s">
        <v>13477</v>
      </c>
      <c r="E15624" s="75" t="s">
        <v>185</v>
      </c>
      <c r="F15624" s="74" t="s">
        <v>10238</v>
      </c>
      <c r="G15624" s="74" t="s">
        <v>10234</v>
      </c>
      <c r="H15624" s="82">
        <v>1835</v>
      </c>
      <c r="I15624" s="113">
        <v>0.45</v>
      </c>
      <c r="J15624" s="114">
        <v>1009.2500000000001</v>
      </c>
    </row>
    <row r="15625" spans="1:10">
      <c r="A15625" s="72">
        <v>15621</v>
      </c>
      <c r="B15625" s="74" t="s">
        <v>19911</v>
      </c>
      <c r="C15625" s="74" t="s">
        <v>13474</v>
      </c>
      <c r="D15625" s="74" t="s">
        <v>13475</v>
      </c>
      <c r="E15625" s="75" t="s">
        <v>185</v>
      </c>
      <c r="F15625" s="74" t="s">
        <v>10238</v>
      </c>
      <c r="G15625" s="74" t="s">
        <v>10234</v>
      </c>
      <c r="H15625" s="82">
        <v>1574</v>
      </c>
      <c r="I15625" s="113">
        <v>0.45</v>
      </c>
      <c r="J15625" s="114">
        <v>865.7</v>
      </c>
    </row>
    <row r="15626" spans="1:10">
      <c r="A15626" s="72">
        <v>15622</v>
      </c>
      <c r="B15626" s="74" t="s">
        <v>19911</v>
      </c>
      <c r="C15626" s="74" t="s">
        <v>13472</v>
      </c>
      <c r="D15626" s="74" t="s">
        <v>13473</v>
      </c>
      <c r="E15626" s="75" t="s">
        <v>185</v>
      </c>
      <c r="F15626" s="74" t="s">
        <v>10238</v>
      </c>
      <c r="G15626" s="74" t="s">
        <v>10234</v>
      </c>
      <c r="H15626" s="82">
        <v>1451</v>
      </c>
      <c r="I15626" s="113">
        <v>0.45</v>
      </c>
      <c r="J15626" s="114">
        <v>798.05000000000007</v>
      </c>
    </row>
    <row r="15627" spans="1:10">
      <c r="A15627" s="72">
        <v>15623</v>
      </c>
      <c r="B15627" s="74" t="s">
        <v>19911</v>
      </c>
      <c r="C15627" s="74" t="s">
        <v>13470</v>
      </c>
      <c r="D15627" s="74" t="s">
        <v>13471</v>
      </c>
      <c r="E15627" s="75" t="s">
        <v>185</v>
      </c>
      <c r="F15627" s="74" t="s">
        <v>10238</v>
      </c>
      <c r="G15627" s="74" t="s">
        <v>10234</v>
      </c>
      <c r="H15627" s="82">
        <v>1873</v>
      </c>
      <c r="I15627" s="113">
        <v>0.45</v>
      </c>
      <c r="J15627" s="114">
        <v>1030.1500000000001</v>
      </c>
    </row>
    <row r="15628" spans="1:10">
      <c r="A15628" s="72">
        <v>15624</v>
      </c>
      <c r="B15628" s="74" t="s">
        <v>19911</v>
      </c>
      <c r="C15628" s="74" t="s">
        <v>13468</v>
      </c>
      <c r="D15628" s="74" t="s">
        <v>13469</v>
      </c>
      <c r="E15628" s="75" t="s">
        <v>185</v>
      </c>
      <c r="F15628" s="74" t="s">
        <v>10238</v>
      </c>
      <c r="G15628" s="74" t="s">
        <v>10234</v>
      </c>
      <c r="H15628" s="82">
        <v>1750</v>
      </c>
      <c r="I15628" s="113">
        <v>0.45</v>
      </c>
      <c r="J15628" s="114">
        <v>962.50000000000011</v>
      </c>
    </row>
    <row r="15629" spans="1:10">
      <c r="A15629" s="72">
        <v>15625</v>
      </c>
      <c r="B15629" s="74" t="s">
        <v>19911</v>
      </c>
      <c r="C15629" s="74" t="s">
        <v>13466</v>
      </c>
      <c r="D15629" s="74" t="s">
        <v>13467</v>
      </c>
      <c r="E15629" s="75" t="s">
        <v>185</v>
      </c>
      <c r="F15629" s="74" t="s">
        <v>10238</v>
      </c>
      <c r="G15629" s="74" t="s">
        <v>10234</v>
      </c>
      <c r="H15629" s="82">
        <v>2137</v>
      </c>
      <c r="I15629" s="113">
        <v>0.45</v>
      </c>
      <c r="J15629" s="114">
        <v>1175.3500000000001</v>
      </c>
    </row>
    <row r="15630" spans="1:10">
      <c r="A15630" s="72">
        <v>15626</v>
      </c>
      <c r="B15630" s="74" t="s">
        <v>19911</v>
      </c>
      <c r="C15630" s="74" t="s">
        <v>13464</v>
      </c>
      <c r="D15630" s="74" t="s">
        <v>13465</v>
      </c>
      <c r="E15630" s="75" t="s">
        <v>185</v>
      </c>
      <c r="F15630" s="74" t="s">
        <v>10238</v>
      </c>
      <c r="G15630" s="74" t="s">
        <v>10234</v>
      </c>
      <c r="H15630" s="82">
        <v>2014</v>
      </c>
      <c r="I15630" s="113">
        <v>0.45</v>
      </c>
      <c r="J15630" s="114">
        <v>1107.7</v>
      </c>
    </row>
    <row r="15631" spans="1:10">
      <c r="A15631" s="72">
        <v>15627</v>
      </c>
      <c r="B15631" s="74" t="s">
        <v>19911</v>
      </c>
      <c r="C15631" s="74" t="s">
        <v>13462</v>
      </c>
      <c r="D15631" s="74" t="s">
        <v>13463</v>
      </c>
      <c r="E15631" s="75" t="s">
        <v>185</v>
      </c>
      <c r="F15631" s="74" t="s">
        <v>10233</v>
      </c>
      <c r="G15631" s="74" t="s">
        <v>10234</v>
      </c>
      <c r="H15631" s="82">
        <v>392</v>
      </c>
      <c r="I15631" s="113">
        <v>0.45</v>
      </c>
      <c r="J15631" s="114">
        <v>215.60000000000002</v>
      </c>
    </row>
    <row r="15632" spans="1:10">
      <c r="A15632" s="72">
        <v>15628</v>
      </c>
      <c r="B15632" s="74" t="s">
        <v>19911</v>
      </c>
      <c r="C15632" s="74" t="s">
        <v>13460</v>
      </c>
      <c r="D15632" s="74" t="s">
        <v>13461</v>
      </c>
      <c r="E15632" s="75" t="s">
        <v>185</v>
      </c>
      <c r="F15632" s="74" t="s">
        <v>10238</v>
      </c>
      <c r="G15632" s="74" t="s">
        <v>10234</v>
      </c>
      <c r="H15632" s="82">
        <v>1934</v>
      </c>
      <c r="I15632" s="113">
        <v>0.45</v>
      </c>
      <c r="J15632" s="114">
        <v>1063.7</v>
      </c>
    </row>
    <row r="15633" spans="1:10">
      <c r="A15633" s="72">
        <v>15629</v>
      </c>
      <c r="B15633" s="74" t="s">
        <v>19911</v>
      </c>
      <c r="C15633" s="74" t="s">
        <v>13458</v>
      </c>
      <c r="D15633" s="74" t="s">
        <v>13459</v>
      </c>
      <c r="E15633" s="75" t="s">
        <v>185</v>
      </c>
      <c r="F15633" s="74" t="s">
        <v>10238</v>
      </c>
      <c r="G15633" s="74" t="s">
        <v>10234</v>
      </c>
      <c r="H15633" s="82">
        <v>1811</v>
      </c>
      <c r="I15633" s="113">
        <v>0.45</v>
      </c>
      <c r="J15633" s="114">
        <v>996.05000000000007</v>
      </c>
    </row>
    <row r="15634" spans="1:10">
      <c r="A15634" s="72">
        <v>15630</v>
      </c>
      <c r="B15634" s="74" t="s">
        <v>19911</v>
      </c>
      <c r="C15634" s="74" t="s">
        <v>13456</v>
      </c>
      <c r="D15634" s="74" t="s">
        <v>13457</v>
      </c>
      <c r="E15634" s="75" t="s">
        <v>185</v>
      </c>
      <c r="F15634" s="74" t="s">
        <v>10238</v>
      </c>
      <c r="G15634" s="74" t="s">
        <v>10234</v>
      </c>
      <c r="H15634" s="82">
        <v>2012</v>
      </c>
      <c r="I15634" s="113">
        <v>0.45</v>
      </c>
      <c r="J15634" s="114">
        <v>1106.6000000000001</v>
      </c>
    </row>
    <row r="15635" spans="1:10">
      <c r="A15635" s="72">
        <v>15631</v>
      </c>
      <c r="B15635" s="74" t="s">
        <v>19911</v>
      </c>
      <c r="C15635" s="74" t="s">
        <v>13454</v>
      </c>
      <c r="D15635" s="74" t="s">
        <v>13455</v>
      </c>
      <c r="E15635" s="75" t="s">
        <v>185</v>
      </c>
      <c r="F15635" s="74" t="s">
        <v>10238</v>
      </c>
      <c r="G15635" s="74" t="s">
        <v>10234</v>
      </c>
      <c r="H15635" s="82">
        <v>1887</v>
      </c>
      <c r="I15635" s="113">
        <v>0.45</v>
      </c>
      <c r="J15635" s="114">
        <v>1037.8500000000001</v>
      </c>
    </row>
    <row r="15636" spans="1:10">
      <c r="A15636" s="72">
        <v>15632</v>
      </c>
      <c r="B15636" s="74" t="s">
        <v>19911</v>
      </c>
      <c r="C15636" s="74" t="s">
        <v>13452</v>
      </c>
      <c r="D15636" s="74" t="s">
        <v>13453</v>
      </c>
      <c r="E15636" s="75" t="s">
        <v>185</v>
      </c>
      <c r="F15636" s="74" t="s">
        <v>10238</v>
      </c>
      <c r="G15636" s="74" t="s">
        <v>10234</v>
      </c>
      <c r="H15636" s="82">
        <v>1699</v>
      </c>
      <c r="I15636" s="113">
        <v>0.45</v>
      </c>
      <c r="J15636" s="114">
        <v>934.45</v>
      </c>
    </row>
    <row r="15637" spans="1:10">
      <c r="A15637" s="72">
        <v>15633</v>
      </c>
      <c r="B15637" s="74" t="s">
        <v>19911</v>
      </c>
      <c r="C15637" s="74" t="s">
        <v>18041</v>
      </c>
      <c r="D15637" s="74" t="s">
        <v>18042</v>
      </c>
      <c r="E15637" s="75" t="s">
        <v>185</v>
      </c>
      <c r="F15637" s="74" t="s">
        <v>10238</v>
      </c>
      <c r="G15637" s="74" t="s">
        <v>10234</v>
      </c>
      <c r="H15637" s="82">
        <v>4039</v>
      </c>
      <c r="I15637" s="113">
        <v>0.45</v>
      </c>
      <c r="J15637" s="114">
        <v>2221.4500000000003</v>
      </c>
    </row>
    <row r="15638" spans="1:10">
      <c r="A15638" s="72">
        <v>15634</v>
      </c>
      <c r="B15638" s="74" t="s">
        <v>19911</v>
      </c>
      <c r="C15638" s="74" t="s">
        <v>18039</v>
      </c>
      <c r="D15638" s="74" t="s">
        <v>18040</v>
      </c>
      <c r="E15638" s="75" t="s">
        <v>185</v>
      </c>
      <c r="F15638" s="74" t="s">
        <v>10238</v>
      </c>
      <c r="G15638" s="74" t="s">
        <v>10234</v>
      </c>
      <c r="H15638" s="82">
        <v>7553</v>
      </c>
      <c r="I15638" s="113">
        <v>0.45</v>
      </c>
      <c r="J15638" s="114">
        <v>4154.1500000000005</v>
      </c>
    </row>
    <row r="15639" spans="1:10">
      <c r="A15639" s="72">
        <v>15635</v>
      </c>
      <c r="B15639" s="74" t="s">
        <v>19911</v>
      </c>
      <c r="C15639" s="74" t="s">
        <v>13450</v>
      </c>
      <c r="D15639" s="74" t="s">
        <v>13451</v>
      </c>
      <c r="E15639" s="75" t="s">
        <v>185</v>
      </c>
      <c r="F15639" s="74" t="s">
        <v>10238</v>
      </c>
      <c r="G15639" s="74" t="s">
        <v>10234</v>
      </c>
      <c r="H15639" s="82">
        <v>1570</v>
      </c>
      <c r="I15639" s="113">
        <v>0.45</v>
      </c>
      <c r="J15639" s="114">
        <v>863.50000000000011</v>
      </c>
    </row>
    <row r="15640" spans="1:10">
      <c r="A15640" s="72">
        <v>15636</v>
      </c>
      <c r="B15640" s="74" t="s">
        <v>19911</v>
      </c>
      <c r="C15640" s="74" t="s">
        <v>13807</v>
      </c>
      <c r="D15640" s="74" t="s">
        <v>13808</v>
      </c>
      <c r="E15640" s="75" t="s">
        <v>185</v>
      </c>
      <c r="F15640" s="74" t="s">
        <v>10238</v>
      </c>
      <c r="G15640" s="74" t="s">
        <v>10234</v>
      </c>
      <c r="H15640" s="82">
        <v>1932</v>
      </c>
      <c r="I15640" s="113">
        <v>0.45</v>
      </c>
      <c r="J15640" s="114">
        <v>1062.6000000000001</v>
      </c>
    </row>
    <row r="15641" spans="1:10">
      <c r="A15641" s="72">
        <v>15637</v>
      </c>
      <c r="B15641" s="74" t="s">
        <v>19911</v>
      </c>
      <c r="C15641" s="74" t="s">
        <v>18037</v>
      </c>
      <c r="D15641" s="74" t="s">
        <v>18038</v>
      </c>
      <c r="E15641" s="75" t="s">
        <v>185</v>
      </c>
      <c r="F15641" s="74" t="s">
        <v>10238</v>
      </c>
      <c r="G15641" s="74" t="s">
        <v>10234</v>
      </c>
      <c r="H15641" s="82">
        <v>4378</v>
      </c>
      <c r="I15641" s="113">
        <v>0.45</v>
      </c>
      <c r="J15641" s="114">
        <v>2407.9</v>
      </c>
    </row>
    <row r="15642" spans="1:10">
      <c r="A15642" s="72">
        <v>15638</v>
      </c>
      <c r="B15642" s="74" t="s">
        <v>19911</v>
      </c>
      <c r="C15642" s="74" t="s">
        <v>18035</v>
      </c>
      <c r="D15642" s="74" t="s">
        <v>18036</v>
      </c>
      <c r="E15642" s="75" t="s">
        <v>185</v>
      </c>
      <c r="F15642" s="74" t="s">
        <v>10238</v>
      </c>
      <c r="G15642" s="74" t="s">
        <v>10234</v>
      </c>
      <c r="H15642" s="82">
        <v>7922</v>
      </c>
      <c r="I15642" s="113">
        <v>0.45</v>
      </c>
      <c r="J15642" s="114">
        <v>4357.1000000000004</v>
      </c>
    </row>
    <row r="15643" spans="1:10">
      <c r="A15643" s="72">
        <v>15639</v>
      </c>
      <c r="B15643" s="74" t="s">
        <v>19911</v>
      </c>
      <c r="C15643" s="74" t="s">
        <v>13448</v>
      </c>
      <c r="D15643" s="74" t="s">
        <v>13449</v>
      </c>
      <c r="E15643" s="75" t="s">
        <v>185</v>
      </c>
      <c r="F15643" s="74" t="s">
        <v>10238</v>
      </c>
      <c r="G15643" s="74" t="s">
        <v>10234</v>
      </c>
      <c r="H15643" s="82">
        <v>1799</v>
      </c>
      <c r="I15643" s="113">
        <v>0.45</v>
      </c>
      <c r="J15643" s="114">
        <v>989.45</v>
      </c>
    </row>
    <row r="15644" spans="1:10">
      <c r="A15644" s="72">
        <v>15640</v>
      </c>
      <c r="B15644" s="74" t="s">
        <v>19911</v>
      </c>
      <c r="C15644" s="74" t="s">
        <v>13446</v>
      </c>
      <c r="D15644" s="74" t="s">
        <v>13447</v>
      </c>
      <c r="E15644" s="75" t="s">
        <v>185</v>
      </c>
      <c r="F15644" s="74" t="s">
        <v>10238</v>
      </c>
      <c r="G15644" s="74" t="s">
        <v>10234</v>
      </c>
      <c r="H15644" s="82">
        <v>2188</v>
      </c>
      <c r="I15644" s="113">
        <v>0.45</v>
      </c>
      <c r="J15644" s="114">
        <v>1203.4000000000001</v>
      </c>
    </row>
    <row r="15645" spans="1:10">
      <c r="A15645" s="72">
        <v>15641</v>
      </c>
      <c r="B15645" s="74" t="s">
        <v>19911</v>
      </c>
      <c r="C15645" s="74" t="s">
        <v>13444</v>
      </c>
      <c r="D15645" s="74" t="s">
        <v>13445</v>
      </c>
      <c r="E15645" s="75" t="s">
        <v>185</v>
      </c>
      <c r="F15645" s="74" t="s">
        <v>10238</v>
      </c>
      <c r="G15645" s="74" t="s">
        <v>10234</v>
      </c>
      <c r="H15645" s="82">
        <v>2057</v>
      </c>
      <c r="I15645" s="113">
        <v>0.45</v>
      </c>
      <c r="J15645" s="114">
        <v>1131.3500000000001</v>
      </c>
    </row>
    <row r="15646" spans="1:10">
      <c r="A15646" s="72">
        <v>15642</v>
      </c>
      <c r="B15646" s="74" t="s">
        <v>19911</v>
      </c>
      <c r="C15646" s="74" t="s">
        <v>13442</v>
      </c>
      <c r="D15646" s="74" t="s">
        <v>13443</v>
      </c>
      <c r="E15646" s="75" t="s">
        <v>185</v>
      </c>
      <c r="F15646" s="74" t="s">
        <v>10233</v>
      </c>
      <c r="G15646" s="74" t="s">
        <v>10234</v>
      </c>
      <c r="H15646" s="82">
        <v>410</v>
      </c>
      <c r="I15646" s="113">
        <v>0.45</v>
      </c>
      <c r="J15646" s="114">
        <v>225.50000000000003</v>
      </c>
    </row>
    <row r="15647" spans="1:10">
      <c r="A15647" s="72">
        <v>15643</v>
      </c>
      <c r="B15647" s="74" t="s">
        <v>19911</v>
      </c>
      <c r="C15647" s="74" t="s">
        <v>13755</v>
      </c>
      <c r="D15647" s="74" t="s">
        <v>13756</v>
      </c>
      <c r="E15647" s="75" t="s">
        <v>185</v>
      </c>
      <c r="F15647" s="74" t="s">
        <v>10238</v>
      </c>
      <c r="G15647" s="74" t="s">
        <v>10234</v>
      </c>
      <c r="H15647" s="82">
        <v>2035</v>
      </c>
      <c r="I15647" s="113">
        <v>0.45</v>
      </c>
      <c r="J15647" s="114">
        <v>1119.25</v>
      </c>
    </row>
    <row r="15648" spans="1:10">
      <c r="A15648" s="72">
        <v>15644</v>
      </c>
      <c r="B15648" s="74" t="s">
        <v>19911</v>
      </c>
      <c r="C15648" s="74" t="s">
        <v>13440</v>
      </c>
      <c r="D15648" s="74" t="s">
        <v>13441</v>
      </c>
      <c r="E15648" s="75" t="s">
        <v>185</v>
      </c>
      <c r="F15648" s="74" t="s">
        <v>10238</v>
      </c>
      <c r="G15648" s="74" t="s">
        <v>10234</v>
      </c>
      <c r="H15648" s="82">
        <v>1906</v>
      </c>
      <c r="I15648" s="113">
        <v>0.45</v>
      </c>
      <c r="J15648" s="114">
        <v>1048.3000000000002</v>
      </c>
    </row>
    <row r="15649" spans="1:10">
      <c r="A15649" s="72">
        <v>15645</v>
      </c>
      <c r="B15649" s="74" t="s">
        <v>19911</v>
      </c>
      <c r="C15649" s="74" t="s">
        <v>13769</v>
      </c>
      <c r="D15649" s="74" t="s">
        <v>13770</v>
      </c>
      <c r="E15649" s="75" t="s">
        <v>185</v>
      </c>
      <c r="F15649" s="74" t="s">
        <v>10238</v>
      </c>
      <c r="G15649" s="74" t="s">
        <v>10234</v>
      </c>
      <c r="H15649" s="82">
        <v>2171</v>
      </c>
      <c r="I15649" s="113">
        <v>0.45</v>
      </c>
      <c r="J15649" s="114">
        <v>1194.0500000000002</v>
      </c>
    </row>
    <row r="15650" spans="1:10">
      <c r="A15650" s="72">
        <v>15646</v>
      </c>
      <c r="B15650" s="74" t="s">
        <v>19911</v>
      </c>
      <c r="C15650" s="74" t="s">
        <v>13438</v>
      </c>
      <c r="D15650" s="74" t="s">
        <v>13439</v>
      </c>
      <c r="E15650" s="75" t="s">
        <v>185</v>
      </c>
      <c r="F15650" s="74" t="s">
        <v>10238</v>
      </c>
      <c r="G15650" s="74" t="s">
        <v>10234</v>
      </c>
      <c r="H15650" s="82">
        <v>2040</v>
      </c>
      <c r="I15650" s="113">
        <v>0.45</v>
      </c>
      <c r="J15650" s="114">
        <v>1122</v>
      </c>
    </row>
    <row r="15651" spans="1:10">
      <c r="A15651" s="72">
        <v>15647</v>
      </c>
      <c r="B15651" s="74" t="s">
        <v>19911</v>
      </c>
      <c r="C15651" s="74" t="s">
        <v>13436</v>
      </c>
      <c r="D15651" s="74" t="s">
        <v>13437</v>
      </c>
      <c r="E15651" s="75" t="s">
        <v>185</v>
      </c>
      <c r="F15651" s="74" t="s">
        <v>10233</v>
      </c>
      <c r="G15651" s="74" t="s">
        <v>10234</v>
      </c>
      <c r="H15651" s="82">
        <v>619</v>
      </c>
      <c r="I15651" s="113">
        <v>0.45</v>
      </c>
      <c r="J15651" s="114">
        <v>340.45000000000005</v>
      </c>
    </row>
    <row r="15652" spans="1:10">
      <c r="A15652" s="72">
        <v>15648</v>
      </c>
      <c r="B15652" s="74" t="s">
        <v>19911</v>
      </c>
      <c r="C15652" s="74" t="s">
        <v>13434</v>
      </c>
      <c r="D15652" s="74" t="s">
        <v>13435</v>
      </c>
      <c r="E15652" s="75" t="s">
        <v>185</v>
      </c>
      <c r="F15652" s="74" t="s">
        <v>10233</v>
      </c>
      <c r="G15652" s="74" t="s">
        <v>10234</v>
      </c>
      <c r="H15652" s="82">
        <v>810</v>
      </c>
      <c r="I15652" s="113">
        <v>0.45</v>
      </c>
      <c r="J15652" s="114">
        <v>445.50000000000006</v>
      </c>
    </row>
    <row r="15653" spans="1:10">
      <c r="A15653" s="72">
        <v>15649</v>
      </c>
      <c r="B15653" s="74" t="s">
        <v>19911</v>
      </c>
      <c r="C15653" s="74" t="s">
        <v>13432</v>
      </c>
      <c r="D15653" s="74" t="s">
        <v>13433</v>
      </c>
      <c r="E15653" s="75" t="s">
        <v>185</v>
      </c>
      <c r="F15653" s="74" t="s">
        <v>10233</v>
      </c>
      <c r="G15653" s="74" t="s">
        <v>10234</v>
      </c>
      <c r="H15653" s="82">
        <v>62</v>
      </c>
      <c r="I15653" s="113">
        <v>0.45</v>
      </c>
      <c r="J15653" s="114">
        <v>34.1</v>
      </c>
    </row>
    <row r="15654" spans="1:10">
      <c r="A15654" s="72">
        <v>15650</v>
      </c>
      <c r="B15654" s="74" t="s">
        <v>19911</v>
      </c>
      <c r="C15654" s="74" t="s">
        <v>13430</v>
      </c>
      <c r="D15654" s="74" t="s">
        <v>13431</v>
      </c>
      <c r="E15654" s="75" t="s">
        <v>185</v>
      </c>
      <c r="F15654" s="74" t="s">
        <v>10233</v>
      </c>
      <c r="G15654" s="74" t="s">
        <v>10234</v>
      </c>
      <c r="H15654" s="82">
        <v>67</v>
      </c>
      <c r="I15654" s="113">
        <v>0.45</v>
      </c>
      <c r="J15654" s="114">
        <v>36.85</v>
      </c>
    </row>
    <row r="15655" spans="1:10">
      <c r="A15655" s="72">
        <v>15651</v>
      </c>
      <c r="B15655" s="74" t="s">
        <v>19911</v>
      </c>
      <c r="C15655" s="74" t="s">
        <v>13428</v>
      </c>
      <c r="D15655" s="74" t="s">
        <v>13429</v>
      </c>
      <c r="E15655" s="75" t="s">
        <v>185</v>
      </c>
      <c r="F15655" s="74" t="s">
        <v>10233</v>
      </c>
      <c r="G15655" s="74" t="s">
        <v>10234</v>
      </c>
      <c r="H15655" s="82">
        <v>206</v>
      </c>
      <c r="I15655" s="113">
        <v>0.45</v>
      </c>
      <c r="J15655" s="114">
        <v>113.30000000000001</v>
      </c>
    </row>
    <row r="15656" spans="1:10">
      <c r="A15656" s="72">
        <v>15652</v>
      </c>
      <c r="B15656" s="74" t="s">
        <v>19911</v>
      </c>
      <c r="C15656" s="74" t="s">
        <v>13426</v>
      </c>
      <c r="D15656" s="74" t="s">
        <v>13427</v>
      </c>
      <c r="E15656" s="75" t="s">
        <v>185</v>
      </c>
      <c r="F15656" s="74" t="s">
        <v>10233</v>
      </c>
      <c r="G15656" s="74" t="s">
        <v>10234</v>
      </c>
      <c r="H15656" s="82">
        <v>70</v>
      </c>
      <c r="I15656" s="113">
        <v>0.45</v>
      </c>
      <c r="J15656" s="114">
        <v>38.5</v>
      </c>
    </row>
    <row r="15657" spans="1:10">
      <c r="A15657" s="72">
        <v>15653</v>
      </c>
      <c r="B15657" s="74" t="s">
        <v>19911</v>
      </c>
      <c r="C15657" s="74" t="s">
        <v>13424</v>
      </c>
      <c r="D15657" s="74" t="s">
        <v>13425</v>
      </c>
      <c r="E15657" s="75" t="s">
        <v>185</v>
      </c>
      <c r="F15657" s="74" t="s">
        <v>10233</v>
      </c>
      <c r="G15657" s="74" t="s">
        <v>10234</v>
      </c>
      <c r="H15657" s="82">
        <v>235</v>
      </c>
      <c r="I15657" s="113">
        <v>0.45</v>
      </c>
      <c r="J15657" s="114">
        <v>129.25</v>
      </c>
    </row>
    <row r="15658" spans="1:10">
      <c r="A15658" s="72">
        <v>15654</v>
      </c>
      <c r="B15658" s="74" t="s">
        <v>19911</v>
      </c>
      <c r="C15658" s="74" t="s">
        <v>13747</v>
      </c>
      <c r="D15658" s="74" t="s">
        <v>13748</v>
      </c>
      <c r="E15658" s="75" t="s">
        <v>185</v>
      </c>
      <c r="F15658" s="74" t="s">
        <v>10233</v>
      </c>
      <c r="G15658" s="74" t="s">
        <v>10234</v>
      </c>
      <c r="H15658" s="82">
        <v>257</v>
      </c>
      <c r="I15658" s="113">
        <v>0.45</v>
      </c>
      <c r="J15658" s="114">
        <v>141.35000000000002</v>
      </c>
    </row>
    <row r="15659" spans="1:10">
      <c r="A15659" s="72">
        <v>15655</v>
      </c>
      <c r="B15659" s="74" t="s">
        <v>19911</v>
      </c>
      <c r="C15659" s="74" t="s">
        <v>11885</v>
      </c>
      <c r="D15659" s="74" t="s">
        <v>11886</v>
      </c>
      <c r="E15659" s="75" t="s">
        <v>185</v>
      </c>
      <c r="F15659" s="74" t="s">
        <v>10233</v>
      </c>
      <c r="G15659" s="74" t="s">
        <v>10234</v>
      </c>
      <c r="H15659" s="82">
        <v>86</v>
      </c>
      <c r="I15659" s="113">
        <v>0.45</v>
      </c>
      <c r="J15659" s="114">
        <v>47.300000000000004</v>
      </c>
    </row>
    <row r="15660" spans="1:10">
      <c r="A15660" s="72">
        <v>15656</v>
      </c>
      <c r="B15660" s="74" t="s">
        <v>19911</v>
      </c>
      <c r="C15660" s="74" t="s">
        <v>13422</v>
      </c>
      <c r="D15660" s="74" t="s">
        <v>13423</v>
      </c>
      <c r="E15660" s="75" t="s">
        <v>185</v>
      </c>
      <c r="F15660" s="74" t="s">
        <v>10233</v>
      </c>
      <c r="G15660" s="74" t="s">
        <v>10234</v>
      </c>
      <c r="H15660" s="82">
        <v>77</v>
      </c>
      <c r="I15660" s="113">
        <v>0.45</v>
      </c>
      <c r="J15660" s="114">
        <v>42.35</v>
      </c>
    </row>
    <row r="15661" spans="1:10">
      <c r="A15661" s="72">
        <v>15657</v>
      </c>
      <c r="B15661" s="74" t="s">
        <v>19911</v>
      </c>
      <c r="C15661" s="74" t="s">
        <v>13745</v>
      </c>
      <c r="D15661" s="74" t="s">
        <v>13746</v>
      </c>
      <c r="E15661" s="75" t="s">
        <v>185</v>
      </c>
      <c r="F15661" s="74" t="s">
        <v>10233</v>
      </c>
      <c r="G15661" s="74" t="s">
        <v>10234</v>
      </c>
      <c r="H15661" s="82">
        <v>134</v>
      </c>
      <c r="I15661" s="113">
        <v>0.45</v>
      </c>
      <c r="J15661" s="114">
        <v>73.7</v>
      </c>
    </row>
    <row r="15662" spans="1:10">
      <c r="A15662" s="72">
        <v>15658</v>
      </c>
      <c r="B15662" s="74" t="s">
        <v>19911</v>
      </c>
      <c r="C15662" s="74" t="s">
        <v>13420</v>
      </c>
      <c r="D15662" s="74" t="s">
        <v>13421</v>
      </c>
      <c r="E15662" s="75" t="s">
        <v>185</v>
      </c>
      <c r="F15662" s="74" t="s">
        <v>10233</v>
      </c>
      <c r="G15662" s="74" t="s">
        <v>10234</v>
      </c>
      <c r="H15662" s="82">
        <v>81</v>
      </c>
      <c r="I15662" s="113">
        <v>0.45</v>
      </c>
      <c r="J15662" s="114">
        <v>44.550000000000004</v>
      </c>
    </row>
    <row r="15663" spans="1:10">
      <c r="A15663" s="72">
        <v>15659</v>
      </c>
      <c r="B15663" s="74" t="s">
        <v>19911</v>
      </c>
      <c r="C15663" s="74" t="s">
        <v>11781</v>
      </c>
      <c r="D15663" s="74" t="s">
        <v>11782</v>
      </c>
      <c r="E15663" s="75" t="s">
        <v>185</v>
      </c>
      <c r="F15663" s="74" t="s">
        <v>10233</v>
      </c>
      <c r="G15663" s="74" t="s">
        <v>10234</v>
      </c>
      <c r="H15663" s="82">
        <v>80</v>
      </c>
      <c r="I15663" s="113">
        <v>0.45</v>
      </c>
      <c r="J15663" s="114">
        <v>44</v>
      </c>
    </row>
    <row r="15664" spans="1:10">
      <c r="A15664" s="72">
        <v>15660</v>
      </c>
      <c r="B15664" s="74" t="s">
        <v>19911</v>
      </c>
      <c r="C15664" s="74" t="s">
        <v>11767</v>
      </c>
      <c r="D15664" s="74" t="s">
        <v>11768</v>
      </c>
      <c r="E15664" s="75" t="s">
        <v>185</v>
      </c>
      <c r="F15664" s="74" t="s">
        <v>10233</v>
      </c>
      <c r="G15664" s="74" t="s">
        <v>10234</v>
      </c>
      <c r="H15664" s="82">
        <v>96</v>
      </c>
      <c r="I15664" s="113">
        <v>0.45</v>
      </c>
      <c r="J15664" s="114">
        <v>52.800000000000004</v>
      </c>
    </row>
    <row r="15665" spans="1:10">
      <c r="A15665" s="72">
        <v>15661</v>
      </c>
      <c r="B15665" s="74" t="s">
        <v>19911</v>
      </c>
      <c r="C15665" s="74" t="s">
        <v>19320</v>
      </c>
      <c r="D15665" s="74" t="s">
        <v>19321</v>
      </c>
      <c r="E15665" s="75" t="s">
        <v>185</v>
      </c>
      <c r="F15665" s="74" t="s">
        <v>10233</v>
      </c>
      <c r="G15665" s="74" t="s">
        <v>10234</v>
      </c>
      <c r="H15665" s="82">
        <v>112</v>
      </c>
      <c r="I15665" s="113">
        <v>0.45</v>
      </c>
      <c r="J15665" s="114">
        <v>61.600000000000009</v>
      </c>
    </row>
    <row r="15666" spans="1:10">
      <c r="A15666" s="72">
        <v>15662</v>
      </c>
      <c r="B15666" s="74" t="s">
        <v>19911</v>
      </c>
      <c r="C15666" s="74" t="s">
        <v>11775</v>
      </c>
      <c r="D15666" s="74" t="s">
        <v>11776</v>
      </c>
      <c r="E15666" s="75" t="s">
        <v>185</v>
      </c>
      <c r="F15666" s="74" t="s">
        <v>10233</v>
      </c>
      <c r="G15666" s="74" t="s">
        <v>10234</v>
      </c>
      <c r="H15666" s="82">
        <v>122</v>
      </c>
      <c r="I15666" s="113">
        <v>0.45</v>
      </c>
      <c r="J15666" s="114">
        <v>67.100000000000009</v>
      </c>
    </row>
    <row r="15667" spans="1:10">
      <c r="A15667" s="72">
        <v>15663</v>
      </c>
      <c r="B15667" s="74" t="s">
        <v>19911</v>
      </c>
      <c r="C15667" s="74" t="s">
        <v>19318</v>
      </c>
      <c r="D15667" s="74" t="s">
        <v>19319</v>
      </c>
      <c r="E15667" s="75" t="s">
        <v>185</v>
      </c>
      <c r="F15667" s="74" t="s">
        <v>10233</v>
      </c>
      <c r="G15667" s="74" t="s">
        <v>10234</v>
      </c>
      <c r="H15667" s="82">
        <v>427</v>
      </c>
      <c r="I15667" s="113">
        <v>0.45</v>
      </c>
      <c r="J15667" s="114">
        <v>234.85000000000002</v>
      </c>
    </row>
    <row r="15668" spans="1:10">
      <c r="A15668" s="72">
        <v>15664</v>
      </c>
      <c r="B15668" s="74" t="s">
        <v>19911</v>
      </c>
      <c r="C15668" s="74" t="s">
        <v>13418</v>
      </c>
      <c r="D15668" s="74" t="s">
        <v>13419</v>
      </c>
      <c r="E15668" s="75" t="s">
        <v>185</v>
      </c>
      <c r="F15668" s="74" t="s">
        <v>10233</v>
      </c>
      <c r="G15668" s="74" t="s">
        <v>10234</v>
      </c>
      <c r="H15668" s="82">
        <v>267</v>
      </c>
      <c r="I15668" s="113">
        <v>0.45</v>
      </c>
      <c r="J15668" s="114">
        <v>146.85000000000002</v>
      </c>
    </row>
    <row r="15669" spans="1:10">
      <c r="A15669" s="72">
        <v>15665</v>
      </c>
      <c r="B15669" s="74" t="s">
        <v>19911</v>
      </c>
      <c r="C15669" s="74" t="s">
        <v>13416</v>
      </c>
      <c r="D15669" s="74" t="s">
        <v>13417</v>
      </c>
      <c r="E15669" s="75" t="s">
        <v>185</v>
      </c>
      <c r="F15669" s="74" t="s">
        <v>10233</v>
      </c>
      <c r="G15669" s="74" t="s">
        <v>10234</v>
      </c>
      <c r="H15669" s="82">
        <v>288</v>
      </c>
      <c r="I15669" s="113">
        <v>0.45</v>
      </c>
      <c r="J15669" s="114">
        <v>158.4</v>
      </c>
    </row>
    <row r="15670" spans="1:10">
      <c r="A15670" s="72">
        <v>15666</v>
      </c>
      <c r="B15670" s="74" t="s">
        <v>19911</v>
      </c>
      <c r="C15670" s="74" t="s">
        <v>13414</v>
      </c>
      <c r="D15670" s="74" t="s">
        <v>13415</v>
      </c>
      <c r="E15670" s="75" t="s">
        <v>185</v>
      </c>
      <c r="F15670" s="74" t="s">
        <v>10233</v>
      </c>
      <c r="G15670" s="74" t="s">
        <v>10234</v>
      </c>
      <c r="H15670" s="82">
        <v>330</v>
      </c>
      <c r="I15670" s="113">
        <v>0.45</v>
      </c>
      <c r="J15670" s="114">
        <v>181.50000000000003</v>
      </c>
    </row>
    <row r="15671" spans="1:10">
      <c r="A15671" s="72">
        <v>15667</v>
      </c>
      <c r="B15671" s="74" t="s">
        <v>19911</v>
      </c>
      <c r="C15671" s="74" t="s">
        <v>13781</v>
      </c>
      <c r="D15671" s="74" t="s">
        <v>13782</v>
      </c>
      <c r="E15671" s="75" t="s">
        <v>185</v>
      </c>
      <c r="F15671" s="74" t="s">
        <v>10233</v>
      </c>
      <c r="G15671" s="74" t="s">
        <v>10234</v>
      </c>
      <c r="H15671" s="82">
        <v>343</v>
      </c>
      <c r="I15671" s="113">
        <v>0.45</v>
      </c>
      <c r="J15671" s="114">
        <v>188.65</v>
      </c>
    </row>
    <row r="15672" spans="1:10">
      <c r="A15672" s="72">
        <v>15668</v>
      </c>
      <c r="B15672" s="74" t="s">
        <v>19911</v>
      </c>
      <c r="C15672" s="74" t="s">
        <v>13759</v>
      </c>
      <c r="D15672" s="74" t="s">
        <v>13760</v>
      </c>
      <c r="E15672" s="75" t="s">
        <v>185</v>
      </c>
      <c r="F15672" s="74" t="s">
        <v>10233</v>
      </c>
      <c r="G15672" s="74" t="s">
        <v>10234</v>
      </c>
      <c r="H15672" s="82">
        <v>355</v>
      </c>
      <c r="I15672" s="113">
        <v>0.45</v>
      </c>
      <c r="J15672" s="114">
        <v>195.25000000000003</v>
      </c>
    </row>
    <row r="15673" spans="1:10">
      <c r="A15673" s="72">
        <v>15669</v>
      </c>
      <c r="B15673" s="74" t="s">
        <v>19911</v>
      </c>
      <c r="C15673" s="74" t="s">
        <v>13412</v>
      </c>
      <c r="D15673" s="74" t="s">
        <v>13413</v>
      </c>
      <c r="E15673" s="75" t="s">
        <v>185</v>
      </c>
      <c r="F15673" s="74" t="s">
        <v>10233</v>
      </c>
      <c r="G15673" s="74" t="s">
        <v>10234</v>
      </c>
      <c r="H15673" s="82">
        <v>125</v>
      </c>
      <c r="I15673" s="113">
        <v>0.45</v>
      </c>
      <c r="J15673" s="114">
        <v>68.75</v>
      </c>
    </row>
    <row r="15674" spans="1:10">
      <c r="A15674" s="72">
        <v>15670</v>
      </c>
      <c r="B15674" s="74" t="s">
        <v>19911</v>
      </c>
      <c r="C15674" s="74" t="s">
        <v>13410</v>
      </c>
      <c r="D15674" s="74" t="s">
        <v>13411</v>
      </c>
      <c r="E15674" s="75" t="s">
        <v>185</v>
      </c>
      <c r="F15674" s="74" t="s">
        <v>10233</v>
      </c>
      <c r="G15674" s="74" t="s">
        <v>10234</v>
      </c>
      <c r="H15674" s="82">
        <v>146</v>
      </c>
      <c r="I15674" s="113">
        <v>0.45</v>
      </c>
      <c r="J15674" s="114">
        <v>80.300000000000011</v>
      </c>
    </row>
    <row r="15675" spans="1:10">
      <c r="A15675" s="72">
        <v>15671</v>
      </c>
      <c r="B15675" s="74" t="s">
        <v>19911</v>
      </c>
      <c r="C15675" s="74" t="s">
        <v>13408</v>
      </c>
      <c r="D15675" s="74" t="s">
        <v>13409</v>
      </c>
      <c r="E15675" s="75" t="s">
        <v>185</v>
      </c>
      <c r="F15675" s="74" t="s">
        <v>10233</v>
      </c>
      <c r="G15675" s="74" t="s">
        <v>10234</v>
      </c>
      <c r="H15675" s="82">
        <v>161</v>
      </c>
      <c r="I15675" s="113">
        <v>0.45</v>
      </c>
      <c r="J15675" s="114">
        <v>88.550000000000011</v>
      </c>
    </row>
    <row r="15676" spans="1:10">
      <c r="A15676" s="72">
        <v>15672</v>
      </c>
      <c r="B15676" s="74" t="s">
        <v>19911</v>
      </c>
      <c r="C15676" s="74" t="s">
        <v>13406</v>
      </c>
      <c r="D15676" s="74" t="s">
        <v>13407</v>
      </c>
      <c r="E15676" s="75" t="s">
        <v>185</v>
      </c>
      <c r="F15676" s="74" t="s">
        <v>10233</v>
      </c>
      <c r="G15676" s="74" t="s">
        <v>10234</v>
      </c>
      <c r="H15676" s="82">
        <v>172</v>
      </c>
      <c r="I15676" s="113">
        <v>0.45</v>
      </c>
      <c r="J15676" s="114">
        <v>94.600000000000009</v>
      </c>
    </row>
    <row r="15677" spans="1:10">
      <c r="A15677" s="72">
        <v>15673</v>
      </c>
      <c r="B15677" s="74" t="s">
        <v>19911</v>
      </c>
      <c r="C15677" s="74" t="s">
        <v>13404</v>
      </c>
      <c r="D15677" s="74" t="s">
        <v>13405</v>
      </c>
      <c r="E15677" s="75" t="s">
        <v>185</v>
      </c>
      <c r="F15677" s="74" t="s">
        <v>10233</v>
      </c>
      <c r="G15677" s="74" t="s">
        <v>10234</v>
      </c>
      <c r="H15677" s="82">
        <v>184</v>
      </c>
      <c r="I15677" s="113">
        <v>0.45</v>
      </c>
      <c r="J15677" s="114">
        <v>101.2</v>
      </c>
    </row>
    <row r="15678" spans="1:10">
      <c r="A15678" s="72">
        <v>15674</v>
      </c>
      <c r="B15678" s="74" t="s">
        <v>19911</v>
      </c>
      <c r="C15678" s="74" t="s">
        <v>13402</v>
      </c>
      <c r="D15678" s="74" t="s">
        <v>13403</v>
      </c>
      <c r="E15678" s="75" t="s">
        <v>185</v>
      </c>
      <c r="F15678" s="74" t="s">
        <v>10233</v>
      </c>
      <c r="G15678" s="74" t="s">
        <v>10234</v>
      </c>
      <c r="H15678" s="82">
        <v>30</v>
      </c>
      <c r="I15678" s="113">
        <v>0.45</v>
      </c>
      <c r="J15678" s="114">
        <v>16.5</v>
      </c>
    </row>
    <row r="15679" spans="1:10">
      <c r="A15679" s="72">
        <v>15675</v>
      </c>
      <c r="B15679" s="74" t="s">
        <v>19911</v>
      </c>
      <c r="C15679" s="74" t="s">
        <v>13400</v>
      </c>
      <c r="D15679" s="74" t="s">
        <v>13401</v>
      </c>
      <c r="E15679" s="75" t="s">
        <v>185</v>
      </c>
      <c r="F15679" s="74" t="s">
        <v>10233</v>
      </c>
      <c r="G15679" s="74" t="s">
        <v>10234</v>
      </c>
      <c r="H15679" s="82">
        <v>32</v>
      </c>
      <c r="I15679" s="113">
        <v>0.45</v>
      </c>
      <c r="J15679" s="114">
        <v>17.600000000000001</v>
      </c>
    </row>
    <row r="15680" spans="1:10">
      <c r="A15680" s="72">
        <v>15676</v>
      </c>
      <c r="B15680" s="74" t="s">
        <v>19911</v>
      </c>
      <c r="C15680" s="74" t="s">
        <v>13398</v>
      </c>
      <c r="D15680" s="74" t="s">
        <v>13399</v>
      </c>
      <c r="E15680" s="75" t="s">
        <v>185</v>
      </c>
      <c r="F15680" s="74" t="s">
        <v>10233</v>
      </c>
      <c r="G15680" s="74" t="s">
        <v>10234</v>
      </c>
      <c r="H15680" s="82">
        <v>68</v>
      </c>
      <c r="I15680" s="113">
        <v>0.45</v>
      </c>
      <c r="J15680" s="114">
        <v>37.400000000000006</v>
      </c>
    </row>
    <row r="15681" spans="1:10">
      <c r="A15681" s="72">
        <v>15677</v>
      </c>
      <c r="B15681" s="74" t="s">
        <v>19911</v>
      </c>
      <c r="C15681" s="74" t="s">
        <v>18231</v>
      </c>
      <c r="D15681" s="74" t="s">
        <v>18232</v>
      </c>
      <c r="E15681" s="75" t="s">
        <v>185</v>
      </c>
      <c r="F15681" s="74" t="s">
        <v>10233</v>
      </c>
      <c r="G15681" s="74" t="s">
        <v>10234</v>
      </c>
      <c r="H15681" s="82">
        <v>133</v>
      </c>
      <c r="I15681" s="113">
        <v>0.45</v>
      </c>
      <c r="J15681" s="114">
        <v>73.150000000000006</v>
      </c>
    </row>
    <row r="15682" spans="1:10">
      <c r="A15682" s="72">
        <v>15678</v>
      </c>
      <c r="B15682" s="74" t="s">
        <v>19911</v>
      </c>
      <c r="C15682" s="74" t="s">
        <v>18366</v>
      </c>
      <c r="D15682" s="74" t="s">
        <v>18367</v>
      </c>
      <c r="E15682" s="75" t="s">
        <v>185</v>
      </c>
      <c r="F15682" s="74" t="s">
        <v>10233</v>
      </c>
      <c r="G15682" s="74" t="s">
        <v>10234</v>
      </c>
      <c r="H15682" s="82">
        <v>491</v>
      </c>
      <c r="I15682" s="113">
        <v>0.45</v>
      </c>
      <c r="J15682" s="114">
        <v>270.05</v>
      </c>
    </row>
    <row r="15683" spans="1:10">
      <c r="A15683" s="72">
        <v>15679</v>
      </c>
      <c r="B15683" s="74" t="s">
        <v>19911</v>
      </c>
      <c r="C15683" s="74" t="s">
        <v>18364</v>
      </c>
      <c r="D15683" s="74" t="s">
        <v>18365</v>
      </c>
      <c r="E15683" s="75" t="s">
        <v>185</v>
      </c>
      <c r="F15683" s="74" t="s">
        <v>10233</v>
      </c>
      <c r="G15683" s="74" t="s">
        <v>10234</v>
      </c>
      <c r="H15683" s="82">
        <v>491</v>
      </c>
      <c r="I15683" s="113">
        <v>0.45</v>
      </c>
      <c r="J15683" s="114">
        <v>270.05</v>
      </c>
    </row>
    <row r="15684" spans="1:10">
      <c r="A15684" s="72">
        <v>15680</v>
      </c>
      <c r="B15684" s="74" t="s">
        <v>19911</v>
      </c>
      <c r="C15684" s="74" t="s">
        <v>18362</v>
      </c>
      <c r="D15684" s="74" t="s">
        <v>18363</v>
      </c>
      <c r="E15684" s="75" t="s">
        <v>185</v>
      </c>
      <c r="F15684" s="74" t="s">
        <v>10233</v>
      </c>
      <c r="G15684" s="74" t="s">
        <v>10234</v>
      </c>
      <c r="H15684" s="82">
        <v>491</v>
      </c>
      <c r="I15684" s="113">
        <v>0.45</v>
      </c>
      <c r="J15684" s="114">
        <v>270.05</v>
      </c>
    </row>
    <row r="15685" spans="1:10">
      <c r="A15685" s="72">
        <v>15681</v>
      </c>
      <c r="B15685" s="74" t="s">
        <v>19911</v>
      </c>
      <c r="C15685" s="74" t="s">
        <v>18360</v>
      </c>
      <c r="D15685" s="74" t="s">
        <v>18361</v>
      </c>
      <c r="E15685" s="75" t="s">
        <v>185</v>
      </c>
      <c r="F15685" s="74" t="s">
        <v>10233</v>
      </c>
      <c r="G15685" s="74" t="s">
        <v>10234</v>
      </c>
      <c r="H15685" s="82">
        <v>491</v>
      </c>
      <c r="I15685" s="113">
        <v>0.45</v>
      </c>
      <c r="J15685" s="114">
        <v>270.05</v>
      </c>
    </row>
    <row r="15686" spans="1:10">
      <c r="A15686" s="72">
        <v>15682</v>
      </c>
      <c r="B15686" s="74" t="s">
        <v>19911</v>
      </c>
      <c r="C15686" s="74" t="s">
        <v>18358</v>
      </c>
      <c r="D15686" s="74" t="s">
        <v>18359</v>
      </c>
      <c r="E15686" s="75" t="s">
        <v>185</v>
      </c>
      <c r="F15686" s="74" t="s">
        <v>10233</v>
      </c>
      <c r="G15686" s="74" t="s">
        <v>10234</v>
      </c>
      <c r="H15686" s="82">
        <v>491</v>
      </c>
      <c r="I15686" s="113">
        <v>0.45</v>
      </c>
      <c r="J15686" s="114">
        <v>270.05</v>
      </c>
    </row>
    <row r="15687" spans="1:10">
      <c r="A15687" s="72">
        <v>15683</v>
      </c>
      <c r="B15687" s="74" t="s">
        <v>19911</v>
      </c>
      <c r="C15687" s="74" t="s">
        <v>18356</v>
      </c>
      <c r="D15687" s="74" t="s">
        <v>18357</v>
      </c>
      <c r="E15687" s="75" t="s">
        <v>185</v>
      </c>
      <c r="F15687" s="74" t="s">
        <v>10233</v>
      </c>
      <c r="G15687" s="74" t="s">
        <v>10234</v>
      </c>
      <c r="H15687" s="82">
        <v>491</v>
      </c>
      <c r="I15687" s="113">
        <v>0.45</v>
      </c>
      <c r="J15687" s="114">
        <v>270.05</v>
      </c>
    </row>
    <row r="15688" spans="1:10">
      <c r="A15688" s="72">
        <v>15684</v>
      </c>
      <c r="B15688" s="74" t="s">
        <v>19911</v>
      </c>
      <c r="C15688" s="74" t="s">
        <v>18354</v>
      </c>
      <c r="D15688" s="74" t="s">
        <v>18355</v>
      </c>
      <c r="E15688" s="75" t="s">
        <v>185</v>
      </c>
      <c r="F15688" s="74" t="s">
        <v>10233</v>
      </c>
      <c r="G15688" s="74" t="s">
        <v>10234</v>
      </c>
      <c r="H15688" s="82">
        <v>786</v>
      </c>
      <c r="I15688" s="113">
        <v>0.45</v>
      </c>
      <c r="J15688" s="114">
        <v>432.3</v>
      </c>
    </row>
    <row r="15689" spans="1:10">
      <c r="A15689" s="72">
        <v>15685</v>
      </c>
      <c r="B15689" s="74" t="s">
        <v>19911</v>
      </c>
      <c r="C15689" s="74" t="s">
        <v>18352</v>
      </c>
      <c r="D15689" s="74" t="s">
        <v>18353</v>
      </c>
      <c r="E15689" s="75" t="s">
        <v>185</v>
      </c>
      <c r="F15689" s="74" t="s">
        <v>10233</v>
      </c>
      <c r="G15689" s="74" t="s">
        <v>10234</v>
      </c>
      <c r="H15689" s="82">
        <v>939</v>
      </c>
      <c r="I15689" s="113">
        <v>0.45</v>
      </c>
      <c r="J15689" s="114">
        <v>516.45000000000005</v>
      </c>
    </row>
    <row r="15690" spans="1:10">
      <c r="A15690" s="72">
        <v>15686</v>
      </c>
      <c r="B15690" s="74" t="s">
        <v>19911</v>
      </c>
      <c r="C15690" s="74" t="s">
        <v>18350</v>
      </c>
      <c r="D15690" s="74" t="s">
        <v>18351</v>
      </c>
      <c r="E15690" s="75" t="s">
        <v>185</v>
      </c>
      <c r="F15690" s="74" t="s">
        <v>10233</v>
      </c>
      <c r="G15690" s="74" t="s">
        <v>10234</v>
      </c>
      <c r="H15690" s="82">
        <v>1566</v>
      </c>
      <c r="I15690" s="113">
        <v>0.45</v>
      </c>
      <c r="J15690" s="114">
        <v>861.30000000000007</v>
      </c>
    </row>
    <row r="15691" spans="1:10">
      <c r="A15691" s="72">
        <v>15687</v>
      </c>
      <c r="B15691" s="74" t="s">
        <v>19911</v>
      </c>
      <c r="C15691" s="74" t="s">
        <v>18348</v>
      </c>
      <c r="D15691" s="74" t="s">
        <v>18349</v>
      </c>
      <c r="E15691" s="75" t="s">
        <v>185</v>
      </c>
      <c r="F15691" s="74" t="s">
        <v>10233</v>
      </c>
      <c r="G15691" s="74" t="s">
        <v>10234</v>
      </c>
      <c r="H15691" s="82">
        <v>952</v>
      </c>
      <c r="I15691" s="113">
        <v>0.45</v>
      </c>
      <c r="J15691" s="114">
        <v>523.6</v>
      </c>
    </row>
    <row r="15692" spans="1:10">
      <c r="A15692" s="72">
        <v>15688</v>
      </c>
      <c r="B15692" s="74" t="s">
        <v>19911</v>
      </c>
      <c r="C15692" s="74" t="s">
        <v>13396</v>
      </c>
      <c r="D15692" s="74" t="s">
        <v>13397</v>
      </c>
      <c r="E15692" s="75" t="s">
        <v>185</v>
      </c>
      <c r="F15692" s="74" t="s">
        <v>10233</v>
      </c>
      <c r="G15692" s="74" t="s">
        <v>10234</v>
      </c>
      <c r="H15692" s="82">
        <v>70</v>
      </c>
      <c r="I15692" s="113">
        <v>0.45</v>
      </c>
      <c r="J15692" s="114">
        <v>38.5</v>
      </c>
    </row>
    <row r="15693" spans="1:10">
      <c r="A15693" s="72">
        <v>15689</v>
      </c>
      <c r="B15693" s="74" t="s">
        <v>19911</v>
      </c>
      <c r="C15693" s="74" t="s">
        <v>13394</v>
      </c>
      <c r="D15693" s="74" t="s">
        <v>13395</v>
      </c>
      <c r="E15693" s="75" t="s">
        <v>185</v>
      </c>
      <c r="F15693" s="74" t="s">
        <v>10233</v>
      </c>
      <c r="G15693" s="74" t="s">
        <v>10234</v>
      </c>
      <c r="H15693" s="82">
        <v>63</v>
      </c>
      <c r="I15693" s="113">
        <v>0.45</v>
      </c>
      <c r="J15693" s="114">
        <v>34.650000000000006</v>
      </c>
    </row>
    <row r="15694" spans="1:10">
      <c r="A15694" s="72">
        <v>15690</v>
      </c>
      <c r="B15694" s="74" t="s">
        <v>19911</v>
      </c>
      <c r="C15694" s="74" t="s">
        <v>16845</v>
      </c>
      <c r="D15694" s="74" t="s">
        <v>16846</v>
      </c>
      <c r="E15694" s="75" t="s">
        <v>185</v>
      </c>
      <c r="F15694" s="74" t="s">
        <v>10233</v>
      </c>
      <c r="G15694" s="74" t="s">
        <v>10234</v>
      </c>
      <c r="H15694" s="82">
        <v>63</v>
      </c>
      <c r="I15694" s="113">
        <v>0.45</v>
      </c>
      <c r="J15694" s="114">
        <v>34.650000000000006</v>
      </c>
    </row>
    <row r="15695" spans="1:10">
      <c r="A15695" s="72">
        <v>15691</v>
      </c>
      <c r="B15695" s="74" t="s">
        <v>19911</v>
      </c>
      <c r="C15695" s="74" t="s">
        <v>13392</v>
      </c>
      <c r="D15695" s="74" t="s">
        <v>13393</v>
      </c>
      <c r="E15695" s="75" t="s">
        <v>185</v>
      </c>
      <c r="F15695" s="74" t="s">
        <v>10233</v>
      </c>
      <c r="G15695" s="74" t="s">
        <v>10234</v>
      </c>
      <c r="H15695" s="82">
        <v>88</v>
      </c>
      <c r="I15695" s="113">
        <v>0.45</v>
      </c>
      <c r="J15695" s="114">
        <v>48.400000000000006</v>
      </c>
    </row>
    <row r="15696" spans="1:10">
      <c r="A15696" s="72">
        <v>15692</v>
      </c>
      <c r="B15696" s="74" t="s">
        <v>19911</v>
      </c>
      <c r="C15696" s="74" t="s">
        <v>16843</v>
      </c>
      <c r="D15696" s="74" t="s">
        <v>16844</v>
      </c>
      <c r="E15696" s="75" t="s">
        <v>185</v>
      </c>
      <c r="F15696" s="74" t="s">
        <v>10233</v>
      </c>
      <c r="G15696" s="74" t="s">
        <v>10234</v>
      </c>
      <c r="H15696" s="82">
        <v>70</v>
      </c>
      <c r="I15696" s="113">
        <v>0.45</v>
      </c>
      <c r="J15696" s="114">
        <v>38.5</v>
      </c>
    </row>
    <row r="15697" spans="1:10">
      <c r="A15697" s="72">
        <v>15693</v>
      </c>
      <c r="B15697" s="74" t="s">
        <v>19911</v>
      </c>
      <c r="C15697" s="74" t="s">
        <v>13390</v>
      </c>
      <c r="D15697" s="74" t="s">
        <v>13391</v>
      </c>
      <c r="E15697" s="75" t="s">
        <v>185</v>
      </c>
      <c r="F15697" s="74" t="s">
        <v>10233</v>
      </c>
      <c r="G15697" s="74" t="s">
        <v>10234</v>
      </c>
      <c r="H15697" s="82">
        <v>102</v>
      </c>
      <c r="I15697" s="113">
        <v>0.45</v>
      </c>
      <c r="J15697" s="114">
        <v>56.1</v>
      </c>
    </row>
    <row r="15698" spans="1:10">
      <c r="A15698" s="72">
        <v>15694</v>
      </c>
      <c r="B15698" s="74" t="s">
        <v>19911</v>
      </c>
      <c r="C15698" s="74" t="s">
        <v>16841</v>
      </c>
      <c r="D15698" s="74" t="s">
        <v>16842</v>
      </c>
      <c r="E15698" s="75" t="s">
        <v>185</v>
      </c>
      <c r="F15698" s="74" t="s">
        <v>10233</v>
      </c>
      <c r="G15698" s="74" t="s">
        <v>10234</v>
      </c>
      <c r="H15698" s="82">
        <v>71</v>
      </c>
      <c r="I15698" s="113">
        <v>0.45</v>
      </c>
      <c r="J15698" s="114">
        <v>39.050000000000004</v>
      </c>
    </row>
    <row r="15699" spans="1:10">
      <c r="A15699" s="72">
        <v>15695</v>
      </c>
      <c r="B15699" s="74" t="s">
        <v>19911</v>
      </c>
      <c r="C15699" s="74" t="s">
        <v>13388</v>
      </c>
      <c r="D15699" s="74" t="s">
        <v>13389</v>
      </c>
      <c r="E15699" s="75" t="s">
        <v>185</v>
      </c>
      <c r="F15699" s="74" t="s">
        <v>10233</v>
      </c>
      <c r="G15699" s="74" t="s">
        <v>10234</v>
      </c>
      <c r="H15699" s="82">
        <v>122</v>
      </c>
      <c r="I15699" s="113">
        <v>0.45</v>
      </c>
      <c r="J15699" s="114">
        <v>67.100000000000009</v>
      </c>
    </row>
    <row r="15700" spans="1:10">
      <c r="A15700" s="72">
        <v>15696</v>
      </c>
      <c r="B15700" s="74" t="s">
        <v>19911</v>
      </c>
      <c r="C15700" s="74" t="s">
        <v>16839</v>
      </c>
      <c r="D15700" s="74" t="s">
        <v>16840</v>
      </c>
      <c r="E15700" s="75" t="s">
        <v>185</v>
      </c>
      <c r="F15700" s="74" t="s">
        <v>10233</v>
      </c>
      <c r="G15700" s="74" t="s">
        <v>10234</v>
      </c>
      <c r="H15700" s="82">
        <v>72</v>
      </c>
      <c r="I15700" s="113">
        <v>0.45</v>
      </c>
      <c r="J15700" s="114">
        <v>39.6</v>
      </c>
    </row>
    <row r="15701" spans="1:10">
      <c r="A15701" s="72">
        <v>15697</v>
      </c>
      <c r="B15701" s="74" t="s">
        <v>19911</v>
      </c>
      <c r="C15701" s="74" t="s">
        <v>13386</v>
      </c>
      <c r="D15701" s="74" t="s">
        <v>13387</v>
      </c>
      <c r="E15701" s="75" t="s">
        <v>185</v>
      </c>
      <c r="F15701" s="74" t="s">
        <v>10233</v>
      </c>
      <c r="G15701" s="74" t="s">
        <v>10234</v>
      </c>
      <c r="H15701" s="82">
        <v>131</v>
      </c>
      <c r="I15701" s="113">
        <v>0.45</v>
      </c>
      <c r="J15701" s="114">
        <v>72.050000000000011</v>
      </c>
    </row>
    <row r="15702" spans="1:10">
      <c r="A15702" s="72">
        <v>15698</v>
      </c>
      <c r="B15702" s="74" t="s">
        <v>19911</v>
      </c>
      <c r="C15702" s="74" t="s">
        <v>11972</v>
      </c>
      <c r="D15702" s="74" t="s">
        <v>11973</v>
      </c>
      <c r="E15702" s="75" t="s">
        <v>185</v>
      </c>
      <c r="F15702" s="74" t="s">
        <v>10233</v>
      </c>
      <c r="G15702" s="74" t="s">
        <v>10234</v>
      </c>
      <c r="H15702" s="82">
        <v>131</v>
      </c>
      <c r="I15702" s="113">
        <v>0.45</v>
      </c>
      <c r="J15702" s="114">
        <v>72.050000000000011</v>
      </c>
    </row>
    <row r="15703" spans="1:10">
      <c r="A15703" s="72">
        <v>15699</v>
      </c>
      <c r="B15703" s="74" t="s">
        <v>19911</v>
      </c>
      <c r="C15703" s="74" t="s">
        <v>13384</v>
      </c>
      <c r="D15703" s="74" t="s">
        <v>13385</v>
      </c>
      <c r="E15703" s="75" t="s">
        <v>185</v>
      </c>
      <c r="F15703" s="74" t="s">
        <v>10233</v>
      </c>
      <c r="G15703" s="74" t="s">
        <v>10234</v>
      </c>
      <c r="H15703" s="82">
        <v>27</v>
      </c>
      <c r="I15703" s="113">
        <v>0.45</v>
      </c>
      <c r="J15703" s="114">
        <v>14.850000000000001</v>
      </c>
    </row>
    <row r="15704" spans="1:10">
      <c r="A15704" s="72">
        <v>15700</v>
      </c>
      <c r="B15704" s="74" t="s">
        <v>19911</v>
      </c>
      <c r="C15704" s="74" t="s">
        <v>13382</v>
      </c>
      <c r="D15704" s="74" t="s">
        <v>13383</v>
      </c>
      <c r="E15704" s="75" t="s">
        <v>185</v>
      </c>
      <c r="F15704" s="74" t="s">
        <v>10233</v>
      </c>
      <c r="G15704" s="74" t="s">
        <v>10234</v>
      </c>
      <c r="H15704" s="82">
        <v>43</v>
      </c>
      <c r="I15704" s="113">
        <v>0.45</v>
      </c>
      <c r="J15704" s="114">
        <v>23.650000000000002</v>
      </c>
    </row>
    <row r="15705" spans="1:10">
      <c r="A15705" s="72">
        <v>15701</v>
      </c>
      <c r="B15705" s="74" t="s">
        <v>19911</v>
      </c>
      <c r="C15705" s="74" t="s">
        <v>13767</v>
      </c>
      <c r="D15705" s="74" t="s">
        <v>13768</v>
      </c>
      <c r="E15705" s="75" t="s">
        <v>185</v>
      </c>
      <c r="F15705" s="74" t="s">
        <v>10233</v>
      </c>
      <c r="G15705" s="74" t="s">
        <v>10234</v>
      </c>
      <c r="H15705" s="82">
        <v>60</v>
      </c>
      <c r="I15705" s="113">
        <v>0.45</v>
      </c>
      <c r="J15705" s="114">
        <v>33</v>
      </c>
    </row>
    <row r="15706" spans="1:10">
      <c r="A15706" s="72">
        <v>15702</v>
      </c>
      <c r="B15706" s="74" t="s">
        <v>19911</v>
      </c>
      <c r="C15706" s="74" t="s">
        <v>16674</v>
      </c>
      <c r="D15706" s="74" t="s">
        <v>16675</v>
      </c>
      <c r="E15706" s="75" t="s">
        <v>185</v>
      </c>
      <c r="F15706" s="74" t="s">
        <v>10296</v>
      </c>
      <c r="G15706" s="74" t="s">
        <v>10234</v>
      </c>
      <c r="H15706" s="82">
        <v>31</v>
      </c>
      <c r="I15706" s="113">
        <v>0.45</v>
      </c>
      <c r="J15706" s="114">
        <v>17.05</v>
      </c>
    </row>
    <row r="15707" spans="1:10">
      <c r="A15707" s="72">
        <v>15703</v>
      </c>
      <c r="B15707" s="74" t="s">
        <v>19911</v>
      </c>
      <c r="C15707" s="74" t="s">
        <v>13380</v>
      </c>
      <c r="D15707" s="74" t="s">
        <v>13381</v>
      </c>
      <c r="E15707" s="75" t="s">
        <v>185</v>
      </c>
      <c r="F15707" s="74" t="s">
        <v>10296</v>
      </c>
      <c r="G15707" s="74" t="s">
        <v>10234</v>
      </c>
      <c r="H15707" s="82">
        <v>27</v>
      </c>
      <c r="I15707" s="113">
        <v>0.45</v>
      </c>
      <c r="J15707" s="114">
        <v>14.850000000000001</v>
      </c>
    </row>
    <row r="15708" spans="1:10">
      <c r="A15708" s="72">
        <v>15704</v>
      </c>
      <c r="B15708" s="74" t="s">
        <v>19911</v>
      </c>
      <c r="C15708" s="74" t="s">
        <v>13378</v>
      </c>
      <c r="D15708" s="74" t="s">
        <v>13379</v>
      </c>
      <c r="E15708" s="75" t="s">
        <v>185</v>
      </c>
      <c r="F15708" s="74" t="s">
        <v>10296</v>
      </c>
      <c r="G15708" s="74" t="s">
        <v>10234</v>
      </c>
      <c r="H15708" s="82">
        <v>25</v>
      </c>
      <c r="I15708" s="113">
        <v>0.45</v>
      </c>
      <c r="J15708" s="114">
        <v>13.750000000000002</v>
      </c>
    </row>
    <row r="15709" spans="1:10">
      <c r="A15709" s="72">
        <v>15705</v>
      </c>
      <c r="B15709" s="74" t="s">
        <v>19911</v>
      </c>
      <c r="C15709" s="74" t="s">
        <v>13376</v>
      </c>
      <c r="D15709" s="74" t="s">
        <v>13377</v>
      </c>
      <c r="E15709" s="75" t="s">
        <v>185</v>
      </c>
      <c r="F15709" s="74" t="s">
        <v>10296</v>
      </c>
      <c r="G15709" s="74" t="s">
        <v>10234</v>
      </c>
      <c r="H15709" s="82">
        <v>49</v>
      </c>
      <c r="I15709" s="113">
        <v>0.45</v>
      </c>
      <c r="J15709" s="114">
        <v>26.950000000000003</v>
      </c>
    </row>
    <row r="15710" spans="1:10">
      <c r="A15710" s="72">
        <v>15706</v>
      </c>
      <c r="B15710" s="74" t="s">
        <v>19911</v>
      </c>
      <c r="C15710" s="74" t="s">
        <v>16669</v>
      </c>
      <c r="D15710" s="74" t="s">
        <v>16670</v>
      </c>
      <c r="E15710" s="75" t="s">
        <v>185</v>
      </c>
      <c r="F15710" s="74" t="s">
        <v>10296</v>
      </c>
      <c r="G15710" s="74" t="s">
        <v>10234</v>
      </c>
      <c r="H15710" s="82">
        <v>35</v>
      </c>
      <c r="I15710" s="113">
        <v>0.45</v>
      </c>
      <c r="J15710" s="114">
        <v>19.25</v>
      </c>
    </row>
    <row r="15711" spans="1:10">
      <c r="A15711" s="72">
        <v>15707</v>
      </c>
      <c r="B15711" s="74" t="s">
        <v>19911</v>
      </c>
      <c r="C15711" s="74" t="s">
        <v>16665</v>
      </c>
      <c r="D15711" s="74" t="s">
        <v>16666</v>
      </c>
      <c r="E15711" s="75" t="s">
        <v>185</v>
      </c>
      <c r="F15711" s="74" t="s">
        <v>10296</v>
      </c>
      <c r="G15711" s="74" t="s">
        <v>10234</v>
      </c>
      <c r="H15711" s="82">
        <v>41</v>
      </c>
      <c r="I15711" s="113">
        <v>0.45</v>
      </c>
      <c r="J15711" s="114">
        <v>22.55</v>
      </c>
    </row>
    <row r="15712" spans="1:10">
      <c r="A15712" s="72">
        <v>15708</v>
      </c>
      <c r="B15712" s="74" t="s">
        <v>19911</v>
      </c>
      <c r="C15712" s="74" t="s">
        <v>16661</v>
      </c>
      <c r="D15712" s="74" t="s">
        <v>16662</v>
      </c>
      <c r="E15712" s="75" t="s">
        <v>185</v>
      </c>
      <c r="F15712" s="74" t="s">
        <v>10296</v>
      </c>
      <c r="G15712" s="74" t="s">
        <v>10234</v>
      </c>
      <c r="H15712" s="82">
        <v>50</v>
      </c>
      <c r="I15712" s="113">
        <v>0.45</v>
      </c>
      <c r="J15712" s="114">
        <v>27.500000000000004</v>
      </c>
    </row>
    <row r="15713" spans="1:10">
      <c r="A15713" s="72">
        <v>15709</v>
      </c>
      <c r="B15713" s="74" t="s">
        <v>19911</v>
      </c>
      <c r="C15713" s="74" t="s">
        <v>15668</v>
      </c>
      <c r="D15713" s="74" t="s">
        <v>15669</v>
      </c>
      <c r="E15713" s="75" t="s">
        <v>185</v>
      </c>
      <c r="F15713" s="74" t="s">
        <v>10296</v>
      </c>
      <c r="G15713" s="74" t="s">
        <v>10234</v>
      </c>
      <c r="H15713" s="82">
        <v>394</v>
      </c>
      <c r="I15713" s="113">
        <v>0.45</v>
      </c>
      <c r="J15713" s="114">
        <v>216.70000000000002</v>
      </c>
    </row>
    <row r="15714" spans="1:10">
      <c r="A15714" s="72">
        <v>15710</v>
      </c>
      <c r="B15714" s="74" t="s">
        <v>19911</v>
      </c>
      <c r="C15714" s="74" t="s">
        <v>13374</v>
      </c>
      <c r="D15714" s="74" t="s">
        <v>13375</v>
      </c>
      <c r="E15714" s="75" t="s">
        <v>185</v>
      </c>
      <c r="F15714" s="74" t="s">
        <v>10233</v>
      </c>
      <c r="G15714" s="74" t="s">
        <v>10234</v>
      </c>
      <c r="H15714" s="82">
        <v>482</v>
      </c>
      <c r="I15714" s="113">
        <v>0.45</v>
      </c>
      <c r="J15714" s="114">
        <v>265.10000000000002</v>
      </c>
    </row>
    <row r="15715" spans="1:10">
      <c r="A15715" s="72">
        <v>15711</v>
      </c>
      <c r="B15715" s="74" t="s">
        <v>19911</v>
      </c>
      <c r="C15715" s="74" t="s">
        <v>13372</v>
      </c>
      <c r="D15715" s="74" t="s">
        <v>13373</v>
      </c>
      <c r="E15715" s="75" t="s">
        <v>185</v>
      </c>
      <c r="F15715" s="74" t="s">
        <v>10233</v>
      </c>
      <c r="G15715" s="74" t="s">
        <v>10234</v>
      </c>
      <c r="H15715" s="82">
        <v>507</v>
      </c>
      <c r="I15715" s="113">
        <v>0.45</v>
      </c>
      <c r="J15715" s="114">
        <v>278.85000000000002</v>
      </c>
    </row>
    <row r="15716" spans="1:10">
      <c r="A15716" s="72">
        <v>15712</v>
      </c>
      <c r="B15716" s="74" t="s">
        <v>19911</v>
      </c>
      <c r="C15716" s="74" t="s">
        <v>13370</v>
      </c>
      <c r="D15716" s="74" t="s">
        <v>13371</v>
      </c>
      <c r="E15716" s="75" t="s">
        <v>185</v>
      </c>
      <c r="F15716" s="74" t="s">
        <v>10233</v>
      </c>
      <c r="G15716" s="74" t="s">
        <v>10234</v>
      </c>
      <c r="H15716" s="82">
        <v>772</v>
      </c>
      <c r="I15716" s="113">
        <v>0.45</v>
      </c>
      <c r="J15716" s="114">
        <v>424.6</v>
      </c>
    </row>
    <row r="15717" spans="1:10">
      <c r="A15717" s="72">
        <v>15713</v>
      </c>
      <c r="B15717" s="74" t="s">
        <v>19911</v>
      </c>
      <c r="C15717" s="74" t="s">
        <v>13368</v>
      </c>
      <c r="D15717" s="74" t="s">
        <v>13369</v>
      </c>
      <c r="E15717" s="75" t="s">
        <v>185</v>
      </c>
      <c r="F15717" s="74" t="s">
        <v>10233</v>
      </c>
      <c r="G15717" s="74" t="s">
        <v>10234</v>
      </c>
      <c r="H15717" s="82">
        <v>820</v>
      </c>
      <c r="I15717" s="113">
        <v>0.45</v>
      </c>
      <c r="J15717" s="114">
        <v>451.00000000000006</v>
      </c>
    </row>
    <row r="15718" spans="1:10">
      <c r="A15718" s="72">
        <v>15714</v>
      </c>
      <c r="B15718" s="74" t="s">
        <v>19911</v>
      </c>
      <c r="C15718" s="74" t="s">
        <v>13765</v>
      </c>
      <c r="D15718" s="74" t="s">
        <v>13766</v>
      </c>
      <c r="E15718" s="75" t="s">
        <v>185</v>
      </c>
      <c r="F15718" s="74" t="s">
        <v>10233</v>
      </c>
      <c r="G15718" s="74" t="s">
        <v>10234</v>
      </c>
      <c r="H15718" s="82">
        <v>878</v>
      </c>
      <c r="I15718" s="113">
        <v>0.45</v>
      </c>
      <c r="J15718" s="114">
        <v>482.90000000000003</v>
      </c>
    </row>
    <row r="15719" spans="1:10">
      <c r="A15719" s="72">
        <v>15715</v>
      </c>
      <c r="B15719" s="74" t="s">
        <v>19911</v>
      </c>
      <c r="C15719" s="74" t="s">
        <v>15666</v>
      </c>
      <c r="D15719" s="74" t="s">
        <v>15667</v>
      </c>
      <c r="E15719" s="75" t="s">
        <v>185</v>
      </c>
      <c r="F15719" s="74" t="s">
        <v>10296</v>
      </c>
      <c r="G15719" s="74" t="s">
        <v>10234</v>
      </c>
      <c r="H15719" s="82">
        <v>81</v>
      </c>
      <c r="I15719" s="113">
        <v>0.45</v>
      </c>
      <c r="J15719" s="114">
        <v>44.550000000000004</v>
      </c>
    </row>
    <row r="15720" spans="1:10">
      <c r="A15720" s="72">
        <v>15716</v>
      </c>
      <c r="B15720" s="74" t="s">
        <v>19911</v>
      </c>
      <c r="C15720" s="74" t="s">
        <v>14421</v>
      </c>
      <c r="D15720" s="74" t="s">
        <v>14422</v>
      </c>
      <c r="E15720" s="75" t="s">
        <v>185</v>
      </c>
      <c r="F15720" s="74" t="s">
        <v>10296</v>
      </c>
      <c r="G15720" s="74" t="s">
        <v>10234</v>
      </c>
      <c r="H15720" s="82">
        <v>101</v>
      </c>
      <c r="I15720" s="113">
        <v>0.45</v>
      </c>
      <c r="J15720" s="114">
        <v>55.550000000000004</v>
      </c>
    </row>
    <row r="15721" spans="1:10">
      <c r="A15721" s="72">
        <v>15717</v>
      </c>
      <c r="B15721" s="74" t="s">
        <v>19911</v>
      </c>
      <c r="C15721" s="74" t="s">
        <v>10408</v>
      </c>
      <c r="D15721" s="74" t="s">
        <v>10409</v>
      </c>
      <c r="E15721" s="75" t="s">
        <v>185</v>
      </c>
      <c r="F15721" s="74" t="s">
        <v>10296</v>
      </c>
      <c r="G15721" s="74" t="s">
        <v>10234</v>
      </c>
      <c r="H15721" s="82">
        <v>38</v>
      </c>
      <c r="I15721" s="113">
        <v>0.45</v>
      </c>
      <c r="J15721" s="114">
        <v>20.900000000000002</v>
      </c>
    </row>
    <row r="15722" spans="1:10">
      <c r="A15722" s="72">
        <v>15718</v>
      </c>
      <c r="B15722" s="74" t="s">
        <v>19911</v>
      </c>
      <c r="C15722" s="74" t="s">
        <v>10406</v>
      </c>
      <c r="D15722" s="74" t="s">
        <v>10407</v>
      </c>
      <c r="E15722" s="75" t="s">
        <v>185</v>
      </c>
      <c r="F15722" s="74" t="s">
        <v>10296</v>
      </c>
      <c r="G15722" s="74" t="s">
        <v>10234</v>
      </c>
      <c r="H15722" s="82">
        <v>182</v>
      </c>
      <c r="I15722" s="113">
        <v>0.45</v>
      </c>
      <c r="J15722" s="114">
        <v>100.10000000000001</v>
      </c>
    </row>
    <row r="15723" spans="1:10">
      <c r="A15723" s="72">
        <v>15719</v>
      </c>
      <c r="B15723" s="74" t="s">
        <v>19911</v>
      </c>
      <c r="C15723" s="74" t="s">
        <v>10404</v>
      </c>
      <c r="D15723" s="74" t="s">
        <v>10405</v>
      </c>
      <c r="E15723" s="75" t="s">
        <v>185</v>
      </c>
      <c r="F15723" s="74" t="s">
        <v>10233</v>
      </c>
      <c r="G15723" s="74" t="s">
        <v>10234</v>
      </c>
      <c r="H15723" s="82">
        <v>84</v>
      </c>
      <c r="I15723" s="113">
        <v>0.45</v>
      </c>
      <c r="J15723" s="114">
        <v>46.2</v>
      </c>
    </row>
    <row r="15724" spans="1:10">
      <c r="A15724" s="72">
        <v>15720</v>
      </c>
      <c r="B15724" s="74" t="s">
        <v>19911</v>
      </c>
      <c r="C15724" s="74" t="s">
        <v>10402</v>
      </c>
      <c r="D15724" s="74" t="s">
        <v>10403</v>
      </c>
      <c r="E15724" s="75" t="s">
        <v>185</v>
      </c>
      <c r="F15724" s="74" t="s">
        <v>10233</v>
      </c>
      <c r="G15724" s="74" t="s">
        <v>10234</v>
      </c>
      <c r="H15724" s="82">
        <v>168</v>
      </c>
      <c r="I15724" s="113">
        <v>0.45</v>
      </c>
      <c r="J15724" s="114">
        <v>92.4</v>
      </c>
    </row>
    <row r="15725" spans="1:10">
      <c r="A15725" s="72">
        <v>15721</v>
      </c>
      <c r="B15725" s="74" t="s">
        <v>19911</v>
      </c>
      <c r="C15725" s="74" t="s">
        <v>13904</v>
      </c>
      <c r="D15725" s="74" t="s">
        <v>13905</v>
      </c>
      <c r="E15725" s="75" t="s">
        <v>185</v>
      </c>
      <c r="F15725" s="74" t="s">
        <v>10238</v>
      </c>
      <c r="G15725" s="74" t="s">
        <v>10234</v>
      </c>
      <c r="H15725" s="82">
        <v>244</v>
      </c>
      <c r="I15725" s="113">
        <v>0.45</v>
      </c>
      <c r="J15725" s="114">
        <v>134.20000000000002</v>
      </c>
    </row>
    <row r="15726" spans="1:10">
      <c r="A15726" s="72">
        <v>15722</v>
      </c>
      <c r="B15726" s="74" t="s">
        <v>19911</v>
      </c>
      <c r="C15726" s="74" t="s">
        <v>16236</v>
      </c>
      <c r="D15726" s="74" t="s">
        <v>16237</v>
      </c>
      <c r="E15726" s="75" t="s">
        <v>185</v>
      </c>
      <c r="F15726" s="74" t="s">
        <v>10238</v>
      </c>
      <c r="G15726" s="74" t="s">
        <v>10234</v>
      </c>
      <c r="H15726" s="82">
        <v>254</v>
      </c>
      <c r="I15726" s="113">
        <v>0.45</v>
      </c>
      <c r="J15726" s="114">
        <v>139.70000000000002</v>
      </c>
    </row>
    <row r="15727" spans="1:10">
      <c r="A15727" s="72">
        <v>15723</v>
      </c>
      <c r="B15727" s="74" t="s">
        <v>19911</v>
      </c>
      <c r="C15727" s="74" t="s">
        <v>13917</v>
      </c>
      <c r="D15727" s="74" t="s">
        <v>13918</v>
      </c>
      <c r="E15727" s="75" t="s">
        <v>185</v>
      </c>
      <c r="F15727" s="74" t="s">
        <v>10238</v>
      </c>
      <c r="G15727" s="74" t="s">
        <v>10234</v>
      </c>
      <c r="H15727" s="82">
        <v>345</v>
      </c>
      <c r="I15727" s="113">
        <v>0.45</v>
      </c>
      <c r="J15727" s="114">
        <v>189.75000000000003</v>
      </c>
    </row>
    <row r="15728" spans="1:10">
      <c r="A15728" s="72">
        <v>15724</v>
      </c>
      <c r="B15728" s="74" t="s">
        <v>19911</v>
      </c>
      <c r="C15728" s="74" t="s">
        <v>13919</v>
      </c>
      <c r="D15728" s="74" t="s">
        <v>13920</v>
      </c>
      <c r="E15728" s="75" t="s">
        <v>185</v>
      </c>
      <c r="F15728" s="74" t="s">
        <v>10238</v>
      </c>
      <c r="G15728" s="74" t="s">
        <v>10234</v>
      </c>
      <c r="H15728" s="82">
        <v>458</v>
      </c>
      <c r="I15728" s="113">
        <v>0.45</v>
      </c>
      <c r="J15728" s="114">
        <v>251.90000000000003</v>
      </c>
    </row>
    <row r="15729" spans="1:10">
      <c r="A15729" s="72">
        <v>15725</v>
      </c>
      <c r="B15729" s="74" t="s">
        <v>19911</v>
      </c>
      <c r="C15729" s="74" t="s">
        <v>13929</v>
      </c>
      <c r="D15729" s="74" t="s">
        <v>13930</v>
      </c>
      <c r="E15729" s="75" t="s">
        <v>185</v>
      </c>
      <c r="F15729" s="74" t="s">
        <v>10238</v>
      </c>
      <c r="G15729" s="74" t="s">
        <v>10234</v>
      </c>
      <c r="H15729" s="82">
        <v>267</v>
      </c>
      <c r="I15729" s="113">
        <v>0.45</v>
      </c>
      <c r="J15729" s="114">
        <v>146.85000000000002</v>
      </c>
    </row>
    <row r="15730" spans="1:10">
      <c r="A15730" s="72">
        <v>15726</v>
      </c>
      <c r="B15730" s="74" t="s">
        <v>19911</v>
      </c>
      <c r="C15730" s="74" t="s">
        <v>16657</v>
      </c>
      <c r="D15730" s="74" t="s">
        <v>16658</v>
      </c>
      <c r="E15730" s="75" t="s">
        <v>185</v>
      </c>
      <c r="F15730" s="74" t="s">
        <v>10238</v>
      </c>
      <c r="G15730" s="74" t="s">
        <v>10234</v>
      </c>
      <c r="H15730" s="82">
        <v>285</v>
      </c>
      <c r="I15730" s="113">
        <v>0.45</v>
      </c>
      <c r="J15730" s="114">
        <v>156.75</v>
      </c>
    </row>
    <row r="15731" spans="1:10">
      <c r="A15731" s="72">
        <v>15727</v>
      </c>
      <c r="B15731" s="74" t="s">
        <v>19911</v>
      </c>
      <c r="C15731" s="74" t="s">
        <v>13933</v>
      </c>
      <c r="D15731" s="74" t="s">
        <v>13934</v>
      </c>
      <c r="E15731" s="75" t="s">
        <v>185</v>
      </c>
      <c r="F15731" s="74" t="s">
        <v>10238</v>
      </c>
      <c r="G15731" s="74" t="s">
        <v>10234</v>
      </c>
      <c r="H15731" s="82">
        <v>383</v>
      </c>
      <c r="I15731" s="113">
        <v>0.45</v>
      </c>
      <c r="J15731" s="114">
        <v>210.65</v>
      </c>
    </row>
    <row r="15732" spans="1:10">
      <c r="A15732" s="72">
        <v>15728</v>
      </c>
      <c r="B15732" s="74" t="s">
        <v>19911</v>
      </c>
      <c r="C15732" s="74" t="s">
        <v>13366</v>
      </c>
      <c r="D15732" s="74" t="s">
        <v>13367</v>
      </c>
      <c r="E15732" s="75" t="s">
        <v>185</v>
      </c>
      <c r="F15732" s="74" t="s">
        <v>10238</v>
      </c>
      <c r="G15732" s="74" t="s">
        <v>10234</v>
      </c>
      <c r="H15732" s="82">
        <v>487</v>
      </c>
      <c r="I15732" s="113">
        <v>0.45</v>
      </c>
      <c r="J15732" s="114">
        <v>267.85000000000002</v>
      </c>
    </row>
    <row r="15733" spans="1:10">
      <c r="A15733" s="72">
        <v>15729</v>
      </c>
      <c r="B15733" s="74" t="s">
        <v>19911</v>
      </c>
      <c r="C15733" s="74" t="s">
        <v>16652</v>
      </c>
      <c r="D15733" s="74" t="s">
        <v>16653</v>
      </c>
      <c r="E15733" s="75" t="s">
        <v>185</v>
      </c>
      <c r="F15733" s="74" t="s">
        <v>10238</v>
      </c>
      <c r="G15733" s="74" t="s">
        <v>10234</v>
      </c>
      <c r="H15733" s="82">
        <v>299</v>
      </c>
      <c r="I15733" s="113">
        <v>0.45</v>
      </c>
      <c r="J15733" s="114">
        <v>164.45000000000002</v>
      </c>
    </row>
    <row r="15734" spans="1:10">
      <c r="A15734" s="72">
        <v>15730</v>
      </c>
      <c r="B15734" s="74" t="s">
        <v>19911</v>
      </c>
      <c r="C15734" s="74" t="s">
        <v>13364</v>
      </c>
      <c r="D15734" s="74" t="s">
        <v>13365</v>
      </c>
      <c r="E15734" s="75" t="s">
        <v>185</v>
      </c>
      <c r="F15734" s="74" t="s">
        <v>10238</v>
      </c>
      <c r="G15734" s="74" t="s">
        <v>10234</v>
      </c>
      <c r="H15734" s="82">
        <v>405</v>
      </c>
      <c r="I15734" s="113">
        <v>0.45</v>
      </c>
      <c r="J15734" s="114">
        <v>222.75000000000003</v>
      </c>
    </row>
    <row r="15735" spans="1:10">
      <c r="A15735" s="72">
        <v>15731</v>
      </c>
      <c r="B15735" s="74" t="s">
        <v>19911</v>
      </c>
      <c r="C15735" s="74" t="s">
        <v>13955</v>
      </c>
      <c r="D15735" s="74" t="s">
        <v>13956</v>
      </c>
      <c r="E15735" s="75" t="s">
        <v>185</v>
      </c>
      <c r="F15735" s="74" t="s">
        <v>10238</v>
      </c>
      <c r="G15735" s="74" t="s">
        <v>10234</v>
      </c>
      <c r="H15735" s="82">
        <v>542</v>
      </c>
      <c r="I15735" s="113">
        <v>0.45</v>
      </c>
      <c r="J15735" s="114">
        <v>298.10000000000002</v>
      </c>
    </row>
    <row r="15736" spans="1:10">
      <c r="A15736" s="72">
        <v>15732</v>
      </c>
      <c r="B15736" s="74" t="s">
        <v>19911</v>
      </c>
      <c r="C15736" s="74" t="s">
        <v>13362</v>
      </c>
      <c r="D15736" s="74" t="s">
        <v>13363</v>
      </c>
      <c r="E15736" s="75" t="s">
        <v>185</v>
      </c>
      <c r="F15736" s="74" t="s">
        <v>10238</v>
      </c>
      <c r="G15736" s="74" t="s">
        <v>10234</v>
      </c>
      <c r="H15736" s="82">
        <v>459</v>
      </c>
      <c r="I15736" s="113">
        <v>0.45</v>
      </c>
      <c r="J15736" s="114">
        <v>252.45000000000002</v>
      </c>
    </row>
    <row r="15737" spans="1:10">
      <c r="A15737" s="72">
        <v>15733</v>
      </c>
      <c r="B15737" s="74" t="s">
        <v>19911</v>
      </c>
      <c r="C15737" s="74" t="s">
        <v>13360</v>
      </c>
      <c r="D15737" s="74" t="s">
        <v>13361</v>
      </c>
      <c r="E15737" s="75" t="s">
        <v>185</v>
      </c>
      <c r="F15737" s="74" t="s">
        <v>10238</v>
      </c>
      <c r="G15737" s="74" t="s">
        <v>10234</v>
      </c>
      <c r="H15737" s="82">
        <v>612</v>
      </c>
      <c r="I15737" s="113">
        <v>0.45</v>
      </c>
      <c r="J15737" s="114">
        <v>336.6</v>
      </c>
    </row>
    <row r="15738" spans="1:10">
      <c r="A15738" s="72">
        <v>15734</v>
      </c>
      <c r="B15738" s="74" t="s">
        <v>19911</v>
      </c>
      <c r="C15738" s="74" t="s">
        <v>14041</v>
      </c>
      <c r="D15738" s="74" t="s">
        <v>14042</v>
      </c>
      <c r="E15738" s="75" t="s">
        <v>185</v>
      </c>
      <c r="F15738" s="74" t="s">
        <v>10238</v>
      </c>
      <c r="G15738" s="74" t="s">
        <v>10234</v>
      </c>
      <c r="H15738" s="82">
        <v>223</v>
      </c>
      <c r="I15738" s="113">
        <v>0.45</v>
      </c>
      <c r="J15738" s="114">
        <v>122.65</v>
      </c>
    </row>
    <row r="15739" spans="1:10">
      <c r="A15739" s="72">
        <v>15735</v>
      </c>
      <c r="B15739" s="74" t="s">
        <v>19911</v>
      </c>
      <c r="C15739" s="74" t="s">
        <v>16234</v>
      </c>
      <c r="D15739" s="74" t="s">
        <v>16235</v>
      </c>
      <c r="E15739" s="75" t="s">
        <v>185</v>
      </c>
      <c r="F15739" s="74" t="s">
        <v>10238</v>
      </c>
      <c r="G15739" s="74" t="s">
        <v>10234</v>
      </c>
      <c r="H15739" s="82">
        <v>235</v>
      </c>
      <c r="I15739" s="113">
        <v>0.45</v>
      </c>
      <c r="J15739" s="114">
        <v>129.25</v>
      </c>
    </row>
    <row r="15740" spans="1:10">
      <c r="A15740" s="72">
        <v>15736</v>
      </c>
      <c r="B15740" s="74" t="s">
        <v>19911</v>
      </c>
      <c r="C15740" s="74" t="s">
        <v>13358</v>
      </c>
      <c r="D15740" s="74" t="s">
        <v>13359</v>
      </c>
      <c r="E15740" s="75" t="s">
        <v>185</v>
      </c>
      <c r="F15740" s="74" t="s">
        <v>10238</v>
      </c>
      <c r="G15740" s="74" t="s">
        <v>10234</v>
      </c>
      <c r="H15740" s="82">
        <v>332</v>
      </c>
      <c r="I15740" s="113">
        <v>0.45</v>
      </c>
      <c r="J15740" s="114">
        <v>182.60000000000002</v>
      </c>
    </row>
    <row r="15741" spans="1:10">
      <c r="A15741" s="72">
        <v>15737</v>
      </c>
      <c r="B15741" s="74" t="s">
        <v>19911</v>
      </c>
      <c r="C15741" s="74" t="s">
        <v>10400</v>
      </c>
      <c r="D15741" s="74" t="s">
        <v>10401</v>
      </c>
      <c r="E15741" s="75" t="s">
        <v>185</v>
      </c>
      <c r="F15741" s="74" t="s">
        <v>10233</v>
      </c>
      <c r="G15741" s="74" t="s">
        <v>10234</v>
      </c>
      <c r="H15741" s="82">
        <v>38</v>
      </c>
      <c r="I15741" s="113">
        <v>0.45</v>
      </c>
      <c r="J15741" s="114">
        <v>20.900000000000002</v>
      </c>
    </row>
    <row r="15742" spans="1:10">
      <c r="A15742" s="72">
        <v>15738</v>
      </c>
      <c r="B15742" s="74" t="s">
        <v>19911</v>
      </c>
      <c r="C15742" s="74" t="s">
        <v>10377</v>
      </c>
      <c r="D15742" s="74" t="s">
        <v>10378</v>
      </c>
      <c r="E15742" s="75" t="s">
        <v>185</v>
      </c>
      <c r="F15742" s="74" t="s">
        <v>10233</v>
      </c>
      <c r="G15742" s="74" t="s">
        <v>10234</v>
      </c>
      <c r="H15742" s="82">
        <v>131</v>
      </c>
      <c r="I15742" s="113">
        <v>0.45</v>
      </c>
      <c r="J15742" s="114">
        <v>72.050000000000011</v>
      </c>
    </row>
    <row r="15743" spans="1:10">
      <c r="A15743" s="72">
        <v>15739</v>
      </c>
      <c r="B15743" s="74" t="s">
        <v>19911</v>
      </c>
      <c r="C15743" s="74" t="s">
        <v>10396</v>
      </c>
      <c r="D15743" s="74" t="s">
        <v>10397</v>
      </c>
      <c r="E15743" s="75" t="s">
        <v>185</v>
      </c>
      <c r="F15743" s="74" t="s">
        <v>10233</v>
      </c>
      <c r="G15743" s="74" t="s">
        <v>10234</v>
      </c>
      <c r="H15743" s="82">
        <v>175</v>
      </c>
      <c r="I15743" s="113">
        <v>0.45</v>
      </c>
      <c r="J15743" s="114">
        <v>96.250000000000014</v>
      </c>
    </row>
    <row r="15744" spans="1:10">
      <c r="A15744" s="72">
        <v>15740</v>
      </c>
      <c r="B15744" s="74" t="s">
        <v>19911</v>
      </c>
      <c r="C15744" s="74" t="s">
        <v>10414</v>
      </c>
      <c r="D15744" s="74" t="s">
        <v>10415</v>
      </c>
      <c r="E15744" s="75" t="s">
        <v>185</v>
      </c>
      <c r="F15744" s="74" t="s">
        <v>10233</v>
      </c>
      <c r="G15744" s="74" t="s">
        <v>10234</v>
      </c>
      <c r="H15744" s="82">
        <v>218</v>
      </c>
      <c r="I15744" s="113">
        <v>0.45</v>
      </c>
      <c r="J15744" s="114">
        <v>119.9</v>
      </c>
    </row>
    <row r="15745" spans="1:10">
      <c r="A15745" s="72">
        <v>15741</v>
      </c>
      <c r="B15745" s="74" t="s">
        <v>19911</v>
      </c>
      <c r="C15745" s="74" t="s">
        <v>10392</v>
      </c>
      <c r="D15745" s="74" t="s">
        <v>10393</v>
      </c>
      <c r="E15745" s="75" t="s">
        <v>185</v>
      </c>
      <c r="F15745" s="74" t="s">
        <v>10233</v>
      </c>
      <c r="G15745" s="74" t="s">
        <v>10234</v>
      </c>
      <c r="H15745" s="82">
        <v>242</v>
      </c>
      <c r="I15745" s="113">
        <v>0.45</v>
      </c>
      <c r="J15745" s="114">
        <v>133.10000000000002</v>
      </c>
    </row>
    <row r="15746" spans="1:10">
      <c r="A15746" s="72">
        <v>15742</v>
      </c>
      <c r="B15746" s="74" t="s">
        <v>19911</v>
      </c>
      <c r="C15746" s="74" t="s">
        <v>10390</v>
      </c>
      <c r="D15746" s="74" t="s">
        <v>10391</v>
      </c>
      <c r="E15746" s="75" t="s">
        <v>185</v>
      </c>
      <c r="F15746" s="74" t="s">
        <v>10233</v>
      </c>
      <c r="G15746" s="74" t="s">
        <v>10234</v>
      </c>
      <c r="H15746" s="82">
        <v>276</v>
      </c>
      <c r="I15746" s="113">
        <v>0.45</v>
      </c>
      <c r="J15746" s="114">
        <v>151.80000000000001</v>
      </c>
    </row>
    <row r="15747" spans="1:10">
      <c r="A15747" s="72">
        <v>15743</v>
      </c>
      <c r="B15747" s="74" t="s">
        <v>19911</v>
      </c>
      <c r="C15747" s="74" t="s">
        <v>10388</v>
      </c>
      <c r="D15747" s="74" t="s">
        <v>10389</v>
      </c>
      <c r="E15747" s="75" t="s">
        <v>185</v>
      </c>
      <c r="F15747" s="74" t="s">
        <v>10233</v>
      </c>
      <c r="G15747" s="74" t="s">
        <v>10234</v>
      </c>
      <c r="H15747" s="82">
        <v>348</v>
      </c>
      <c r="I15747" s="113">
        <v>0.45</v>
      </c>
      <c r="J15747" s="114">
        <v>191.4</v>
      </c>
    </row>
    <row r="15748" spans="1:10">
      <c r="A15748" s="72">
        <v>15744</v>
      </c>
      <c r="B15748" s="74" t="s">
        <v>19911</v>
      </c>
      <c r="C15748" s="74" t="s">
        <v>10386</v>
      </c>
      <c r="D15748" s="74" t="s">
        <v>10387</v>
      </c>
      <c r="E15748" s="75" t="s">
        <v>185</v>
      </c>
      <c r="F15748" s="74" t="s">
        <v>10233</v>
      </c>
      <c r="G15748" s="74" t="s">
        <v>10234</v>
      </c>
      <c r="H15748" s="82">
        <v>98</v>
      </c>
      <c r="I15748" s="113">
        <v>0.45</v>
      </c>
      <c r="J15748" s="114">
        <v>53.900000000000006</v>
      </c>
    </row>
    <row r="15749" spans="1:10">
      <c r="A15749" s="72">
        <v>15745</v>
      </c>
      <c r="B15749" s="74" t="s">
        <v>19911</v>
      </c>
      <c r="C15749" s="74" t="s">
        <v>10384</v>
      </c>
      <c r="D15749" s="74" t="s">
        <v>10385</v>
      </c>
      <c r="E15749" s="75" t="s">
        <v>185</v>
      </c>
      <c r="F15749" s="74" t="s">
        <v>10233</v>
      </c>
      <c r="G15749" s="74" t="s">
        <v>10234</v>
      </c>
      <c r="H15749" s="82">
        <v>117</v>
      </c>
      <c r="I15749" s="113">
        <v>0.45</v>
      </c>
      <c r="J15749" s="114">
        <v>64.350000000000009</v>
      </c>
    </row>
    <row r="15750" spans="1:10">
      <c r="A15750" s="72">
        <v>15746</v>
      </c>
      <c r="B15750" s="74" t="s">
        <v>19911</v>
      </c>
      <c r="C15750" s="74" t="s">
        <v>10382</v>
      </c>
      <c r="D15750" s="74" t="s">
        <v>10383</v>
      </c>
      <c r="E15750" s="75" t="s">
        <v>185</v>
      </c>
      <c r="F15750" s="74" t="s">
        <v>10233</v>
      </c>
      <c r="G15750" s="74" t="s">
        <v>10234</v>
      </c>
      <c r="H15750" s="82">
        <v>128</v>
      </c>
      <c r="I15750" s="113">
        <v>0.45</v>
      </c>
      <c r="J15750" s="114">
        <v>70.400000000000006</v>
      </c>
    </row>
    <row r="15751" spans="1:10">
      <c r="A15751" s="72">
        <v>15747</v>
      </c>
      <c r="B15751" s="74" t="s">
        <v>19911</v>
      </c>
      <c r="C15751" s="74" t="s">
        <v>10431</v>
      </c>
      <c r="D15751" s="74" t="s">
        <v>10432</v>
      </c>
      <c r="E15751" s="75" t="s">
        <v>185</v>
      </c>
      <c r="F15751" s="74" t="s">
        <v>10233</v>
      </c>
      <c r="G15751" s="74" t="s">
        <v>10234</v>
      </c>
      <c r="H15751" s="82">
        <v>150</v>
      </c>
      <c r="I15751" s="113">
        <v>0.45</v>
      </c>
      <c r="J15751" s="114">
        <v>82.5</v>
      </c>
    </row>
    <row r="15752" spans="1:10">
      <c r="A15752" s="72">
        <v>15748</v>
      </c>
      <c r="B15752" s="74" t="s">
        <v>19911</v>
      </c>
      <c r="C15752" s="74" t="s">
        <v>10394</v>
      </c>
      <c r="D15752" s="74" t="s">
        <v>10395</v>
      </c>
      <c r="E15752" s="75" t="s">
        <v>185</v>
      </c>
      <c r="F15752" s="74" t="s">
        <v>10233</v>
      </c>
      <c r="G15752" s="74" t="s">
        <v>10234</v>
      </c>
      <c r="H15752" s="82">
        <v>183</v>
      </c>
      <c r="I15752" s="113">
        <v>0.45</v>
      </c>
      <c r="J15752" s="114">
        <v>100.65</v>
      </c>
    </row>
    <row r="15753" spans="1:10">
      <c r="A15753" s="72">
        <v>15749</v>
      </c>
      <c r="B15753" s="74" t="s">
        <v>19911</v>
      </c>
      <c r="C15753" s="74" t="s">
        <v>13356</v>
      </c>
      <c r="D15753" s="74" t="s">
        <v>13357</v>
      </c>
      <c r="E15753" s="75" t="s">
        <v>185</v>
      </c>
      <c r="F15753" s="74" t="s">
        <v>10233</v>
      </c>
      <c r="G15753" s="74" t="s">
        <v>10234</v>
      </c>
      <c r="H15753" s="82">
        <v>123</v>
      </c>
      <c r="I15753" s="113">
        <v>0.45</v>
      </c>
      <c r="J15753" s="114">
        <v>67.650000000000006</v>
      </c>
    </row>
    <row r="15754" spans="1:10">
      <c r="A15754" s="72">
        <v>15750</v>
      </c>
      <c r="B15754" s="74" t="s">
        <v>19911</v>
      </c>
      <c r="C15754" s="74" t="s">
        <v>15665</v>
      </c>
      <c r="D15754" s="74" t="s">
        <v>15664</v>
      </c>
      <c r="E15754" s="75" t="s">
        <v>185</v>
      </c>
      <c r="F15754" s="74" t="s">
        <v>10233</v>
      </c>
      <c r="G15754" s="74" t="s">
        <v>10234</v>
      </c>
      <c r="H15754" s="82">
        <v>164</v>
      </c>
      <c r="I15754" s="113">
        <v>0.45</v>
      </c>
      <c r="J15754" s="114">
        <v>90.2</v>
      </c>
    </row>
    <row r="15755" spans="1:10">
      <c r="A15755" s="72">
        <v>15751</v>
      </c>
      <c r="B15755" s="74" t="s">
        <v>19911</v>
      </c>
      <c r="C15755" s="74" t="s">
        <v>16215</v>
      </c>
      <c r="D15755" s="74" t="s">
        <v>15664</v>
      </c>
      <c r="E15755" s="75" t="s">
        <v>185</v>
      </c>
      <c r="F15755" s="74" t="s">
        <v>10233</v>
      </c>
      <c r="G15755" s="74" t="s">
        <v>10234</v>
      </c>
      <c r="H15755" s="82">
        <v>181</v>
      </c>
      <c r="I15755" s="113">
        <v>0.45</v>
      </c>
      <c r="J15755" s="114">
        <v>99.550000000000011</v>
      </c>
    </row>
    <row r="15756" spans="1:10">
      <c r="A15756" s="72">
        <v>15752</v>
      </c>
      <c r="B15756" s="74" t="s">
        <v>19911</v>
      </c>
      <c r="C15756" s="74" t="s">
        <v>15663</v>
      </c>
      <c r="D15756" s="74" t="s">
        <v>15664</v>
      </c>
      <c r="E15756" s="75" t="s">
        <v>185</v>
      </c>
      <c r="F15756" s="74" t="s">
        <v>10233</v>
      </c>
      <c r="G15756" s="74" t="s">
        <v>10234</v>
      </c>
      <c r="H15756" s="82">
        <v>244</v>
      </c>
      <c r="I15756" s="113">
        <v>0.45</v>
      </c>
      <c r="J15756" s="114">
        <v>134.20000000000002</v>
      </c>
    </row>
    <row r="15757" spans="1:10">
      <c r="A15757" s="72">
        <v>15753</v>
      </c>
      <c r="B15757" s="74" t="s">
        <v>19911</v>
      </c>
      <c r="C15757" s="74" t="s">
        <v>14099</v>
      </c>
      <c r="D15757" s="74" t="s">
        <v>14100</v>
      </c>
      <c r="E15757" s="75" t="s">
        <v>185</v>
      </c>
      <c r="F15757" s="74" t="s">
        <v>10233</v>
      </c>
      <c r="G15757" s="74" t="s">
        <v>10234</v>
      </c>
      <c r="H15757" s="82">
        <v>331</v>
      </c>
      <c r="I15757" s="113">
        <v>0.45</v>
      </c>
      <c r="J15757" s="114">
        <v>182.05</v>
      </c>
    </row>
    <row r="15758" spans="1:10">
      <c r="A15758" s="72">
        <v>15754</v>
      </c>
      <c r="B15758" s="74" t="s">
        <v>19911</v>
      </c>
      <c r="C15758" s="74" t="s">
        <v>13354</v>
      </c>
      <c r="D15758" s="74" t="s">
        <v>13355</v>
      </c>
      <c r="E15758" s="75" t="s">
        <v>185</v>
      </c>
      <c r="F15758" s="74" t="s">
        <v>10233</v>
      </c>
      <c r="G15758" s="74" t="s">
        <v>10234</v>
      </c>
      <c r="H15758" s="82">
        <v>524</v>
      </c>
      <c r="I15758" s="113">
        <v>0.45</v>
      </c>
      <c r="J15758" s="114">
        <v>288.20000000000005</v>
      </c>
    </row>
    <row r="15759" spans="1:10">
      <c r="A15759" s="72">
        <v>15755</v>
      </c>
      <c r="B15759" s="74" t="s">
        <v>19911</v>
      </c>
      <c r="C15759" s="74" t="s">
        <v>13352</v>
      </c>
      <c r="D15759" s="74" t="s">
        <v>13353</v>
      </c>
      <c r="E15759" s="75" t="s">
        <v>185</v>
      </c>
      <c r="F15759" s="74" t="s">
        <v>10233</v>
      </c>
      <c r="G15759" s="74" t="s">
        <v>10234</v>
      </c>
      <c r="H15759" s="82">
        <v>548</v>
      </c>
      <c r="I15759" s="113">
        <v>0.45</v>
      </c>
      <c r="J15759" s="114">
        <v>301.40000000000003</v>
      </c>
    </row>
    <row r="15760" spans="1:10">
      <c r="A15760" s="72">
        <v>15756</v>
      </c>
      <c r="B15760" s="74" t="s">
        <v>19911</v>
      </c>
      <c r="C15760" s="74" t="s">
        <v>13763</v>
      </c>
      <c r="D15760" s="74" t="s">
        <v>13764</v>
      </c>
      <c r="E15760" s="75" t="s">
        <v>185</v>
      </c>
      <c r="F15760" s="74" t="s">
        <v>10233</v>
      </c>
      <c r="G15760" s="74" t="s">
        <v>10234</v>
      </c>
      <c r="H15760" s="82">
        <v>588</v>
      </c>
      <c r="I15760" s="113">
        <v>0.45</v>
      </c>
      <c r="J15760" s="114">
        <v>323.40000000000003</v>
      </c>
    </row>
    <row r="15761" spans="1:10">
      <c r="A15761" s="72">
        <v>15757</v>
      </c>
      <c r="B15761" s="74" t="s">
        <v>19911</v>
      </c>
      <c r="C15761" s="74" t="s">
        <v>13350</v>
      </c>
      <c r="D15761" s="74" t="s">
        <v>13351</v>
      </c>
      <c r="E15761" s="75" t="s">
        <v>185</v>
      </c>
      <c r="F15761" s="74" t="s">
        <v>10233</v>
      </c>
      <c r="G15761" s="74" t="s">
        <v>10234</v>
      </c>
      <c r="H15761" s="82">
        <v>655</v>
      </c>
      <c r="I15761" s="113">
        <v>0.45</v>
      </c>
      <c r="J15761" s="114">
        <v>360.25000000000006</v>
      </c>
    </row>
    <row r="15762" spans="1:10">
      <c r="A15762" s="72">
        <v>15758</v>
      </c>
      <c r="B15762" s="74" t="s">
        <v>19911</v>
      </c>
      <c r="C15762" s="74" t="s">
        <v>13348</v>
      </c>
      <c r="D15762" s="74" t="s">
        <v>13349</v>
      </c>
      <c r="E15762" s="75" t="s">
        <v>185</v>
      </c>
      <c r="F15762" s="74" t="s">
        <v>10233</v>
      </c>
      <c r="G15762" s="74" t="s">
        <v>10234</v>
      </c>
      <c r="H15762" s="82">
        <v>888</v>
      </c>
      <c r="I15762" s="113">
        <v>0.45</v>
      </c>
      <c r="J15762" s="114">
        <v>488.40000000000003</v>
      </c>
    </row>
    <row r="15763" spans="1:10">
      <c r="A15763" s="72">
        <v>15759</v>
      </c>
      <c r="B15763" s="74" t="s">
        <v>19911</v>
      </c>
      <c r="C15763" s="74" t="s">
        <v>13346</v>
      </c>
      <c r="D15763" s="74" t="s">
        <v>13347</v>
      </c>
      <c r="E15763" s="75" t="s">
        <v>185</v>
      </c>
      <c r="F15763" s="74" t="s">
        <v>10233</v>
      </c>
      <c r="G15763" s="74" t="s">
        <v>10234</v>
      </c>
      <c r="H15763" s="82">
        <v>712</v>
      </c>
      <c r="I15763" s="113">
        <v>0.45</v>
      </c>
      <c r="J15763" s="114">
        <v>391.6</v>
      </c>
    </row>
    <row r="15764" spans="1:10">
      <c r="A15764" s="72">
        <v>15760</v>
      </c>
      <c r="B15764" s="74" t="s">
        <v>19911</v>
      </c>
      <c r="C15764" s="74" t="s">
        <v>13344</v>
      </c>
      <c r="D15764" s="74" t="s">
        <v>13345</v>
      </c>
      <c r="E15764" s="75" t="s">
        <v>185</v>
      </c>
      <c r="F15764" s="74" t="s">
        <v>10233</v>
      </c>
      <c r="G15764" s="74" t="s">
        <v>10234</v>
      </c>
      <c r="H15764" s="82">
        <v>959</v>
      </c>
      <c r="I15764" s="113">
        <v>0.45</v>
      </c>
      <c r="J15764" s="114">
        <v>527.45000000000005</v>
      </c>
    </row>
    <row r="15765" spans="1:10">
      <c r="A15765" s="72">
        <v>15761</v>
      </c>
      <c r="B15765" s="74" t="s">
        <v>19911</v>
      </c>
      <c r="C15765" s="74" t="s">
        <v>13342</v>
      </c>
      <c r="D15765" s="74" t="s">
        <v>13343</v>
      </c>
      <c r="E15765" s="75" t="s">
        <v>185</v>
      </c>
      <c r="F15765" s="74" t="s">
        <v>10233</v>
      </c>
      <c r="G15765" s="74" t="s">
        <v>10234</v>
      </c>
      <c r="H15765" s="82">
        <v>1181</v>
      </c>
      <c r="I15765" s="113">
        <v>0.45</v>
      </c>
      <c r="J15765" s="114">
        <v>649.55000000000007</v>
      </c>
    </row>
    <row r="15766" spans="1:10">
      <c r="A15766" s="72">
        <v>15762</v>
      </c>
      <c r="B15766" s="74" t="s">
        <v>19911</v>
      </c>
      <c r="C15766" s="74" t="s">
        <v>13340</v>
      </c>
      <c r="D15766" s="74" t="s">
        <v>13341</v>
      </c>
      <c r="E15766" s="75" t="s">
        <v>185</v>
      </c>
      <c r="F15766" s="74" t="s">
        <v>10233</v>
      </c>
      <c r="G15766" s="74" t="s">
        <v>10234</v>
      </c>
      <c r="H15766" s="82">
        <v>740</v>
      </c>
      <c r="I15766" s="113">
        <v>0.45</v>
      </c>
      <c r="J15766" s="114">
        <v>407.00000000000006</v>
      </c>
    </row>
    <row r="15767" spans="1:10">
      <c r="A15767" s="72">
        <v>15763</v>
      </c>
      <c r="B15767" s="74" t="s">
        <v>19911</v>
      </c>
      <c r="C15767" s="74" t="s">
        <v>13338</v>
      </c>
      <c r="D15767" s="74" t="s">
        <v>13339</v>
      </c>
      <c r="E15767" s="75" t="s">
        <v>185</v>
      </c>
      <c r="F15767" s="74" t="s">
        <v>10233</v>
      </c>
      <c r="G15767" s="74" t="s">
        <v>10234</v>
      </c>
      <c r="H15767" s="82">
        <v>991</v>
      </c>
      <c r="I15767" s="113">
        <v>0.45</v>
      </c>
      <c r="J15767" s="114">
        <v>545.05000000000007</v>
      </c>
    </row>
    <row r="15768" spans="1:10">
      <c r="A15768" s="72">
        <v>15764</v>
      </c>
      <c r="B15768" s="74" t="s">
        <v>19911</v>
      </c>
      <c r="C15768" s="74" t="s">
        <v>13757</v>
      </c>
      <c r="D15768" s="74" t="s">
        <v>13758</v>
      </c>
      <c r="E15768" s="75" t="s">
        <v>185</v>
      </c>
      <c r="F15768" s="74" t="s">
        <v>10233</v>
      </c>
      <c r="G15768" s="74" t="s">
        <v>10234</v>
      </c>
      <c r="H15768" s="82">
        <v>1234</v>
      </c>
      <c r="I15768" s="113">
        <v>0.45</v>
      </c>
      <c r="J15768" s="114">
        <v>678.7</v>
      </c>
    </row>
    <row r="15769" spans="1:10">
      <c r="A15769" s="72">
        <v>15765</v>
      </c>
      <c r="B15769" s="74" t="s">
        <v>19911</v>
      </c>
      <c r="C15769" s="74" t="s">
        <v>15662</v>
      </c>
      <c r="D15769" s="74" t="s">
        <v>15661</v>
      </c>
      <c r="E15769" s="75" t="s">
        <v>185</v>
      </c>
      <c r="F15769" s="74" t="s">
        <v>10233</v>
      </c>
      <c r="G15769" s="74" t="s">
        <v>10234</v>
      </c>
      <c r="H15769" s="82">
        <v>183</v>
      </c>
      <c r="I15769" s="113">
        <v>0.45</v>
      </c>
      <c r="J15769" s="114">
        <v>100.65</v>
      </c>
    </row>
    <row r="15770" spans="1:10">
      <c r="A15770" s="72">
        <v>15766</v>
      </c>
      <c r="B15770" s="74" t="s">
        <v>19911</v>
      </c>
      <c r="C15770" s="74" t="s">
        <v>15660</v>
      </c>
      <c r="D15770" s="74" t="s">
        <v>15661</v>
      </c>
      <c r="E15770" s="75" t="s">
        <v>185</v>
      </c>
      <c r="F15770" s="74" t="s">
        <v>10233</v>
      </c>
      <c r="G15770" s="74" t="s">
        <v>10234</v>
      </c>
      <c r="H15770" s="82">
        <v>211</v>
      </c>
      <c r="I15770" s="113">
        <v>0.45</v>
      </c>
      <c r="J15770" s="114">
        <v>116.05000000000001</v>
      </c>
    </row>
    <row r="15771" spans="1:10">
      <c r="A15771" s="72">
        <v>15767</v>
      </c>
      <c r="B15771" s="74" t="s">
        <v>19911</v>
      </c>
      <c r="C15771" s="74" t="s">
        <v>165</v>
      </c>
      <c r="D15771" s="74" t="s">
        <v>838</v>
      </c>
      <c r="E15771" s="75" t="s">
        <v>185</v>
      </c>
      <c r="F15771" s="74" t="s">
        <v>10296</v>
      </c>
      <c r="G15771" s="74" t="s">
        <v>10234</v>
      </c>
      <c r="H15771" s="82">
        <v>676</v>
      </c>
      <c r="I15771" s="113">
        <v>0.45</v>
      </c>
      <c r="J15771" s="114">
        <v>371.8</v>
      </c>
    </row>
    <row r="15772" spans="1:10">
      <c r="A15772" s="72">
        <v>15768</v>
      </c>
      <c r="B15772" s="74" t="s">
        <v>19911</v>
      </c>
      <c r="C15772" s="74" t="s">
        <v>166</v>
      </c>
      <c r="D15772" s="74" t="s">
        <v>839</v>
      </c>
      <c r="E15772" s="75" t="s">
        <v>185</v>
      </c>
      <c r="F15772" s="74" t="s">
        <v>10296</v>
      </c>
      <c r="G15772" s="74" t="s">
        <v>10234</v>
      </c>
      <c r="H15772" s="82">
        <v>408</v>
      </c>
      <c r="I15772" s="113">
        <v>0.45</v>
      </c>
      <c r="J15772" s="114">
        <v>224.4</v>
      </c>
    </row>
    <row r="15773" spans="1:10">
      <c r="A15773" s="72">
        <v>15769</v>
      </c>
      <c r="B15773" s="74" t="s">
        <v>19911</v>
      </c>
      <c r="C15773" s="74" t="s">
        <v>167</v>
      </c>
      <c r="D15773" s="74" t="s">
        <v>840</v>
      </c>
      <c r="E15773" s="75" t="s">
        <v>185</v>
      </c>
      <c r="F15773" s="74" t="s">
        <v>10296</v>
      </c>
      <c r="G15773" s="74" t="s">
        <v>10234</v>
      </c>
      <c r="H15773" s="82">
        <v>200</v>
      </c>
      <c r="I15773" s="113">
        <v>0.45</v>
      </c>
      <c r="J15773" s="114">
        <v>110.00000000000001</v>
      </c>
    </row>
    <row r="15774" spans="1:10">
      <c r="A15774" s="72">
        <v>15770</v>
      </c>
      <c r="B15774" s="74" t="s">
        <v>19911</v>
      </c>
      <c r="C15774" s="74" t="s">
        <v>13336</v>
      </c>
      <c r="D15774" s="74" t="s">
        <v>13337</v>
      </c>
      <c r="E15774" s="75" t="s">
        <v>185</v>
      </c>
      <c r="F15774" s="74" t="s">
        <v>10233</v>
      </c>
      <c r="G15774" s="74" t="s">
        <v>10234</v>
      </c>
      <c r="H15774" s="82">
        <v>375</v>
      </c>
      <c r="I15774" s="113">
        <v>0.45</v>
      </c>
      <c r="J15774" s="114">
        <v>206.25000000000003</v>
      </c>
    </row>
    <row r="15775" spans="1:10">
      <c r="A15775" s="72">
        <v>15771</v>
      </c>
      <c r="B15775" s="74" t="s">
        <v>19911</v>
      </c>
      <c r="C15775" s="74" t="s">
        <v>13334</v>
      </c>
      <c r="D15775" s="74" t="s">
        <v>13335</v>
      </c>
      <c r="E15775" s="75" t="s">
        <v>185</v>
      </c>
      <c r="F15775" s="74" t="s">
        <v>10233</v>
      </c>
      <c r="G15775" s="74" t="s">
        <v>10234</v>
      </c>
      <c r="H15775" s="82">
        <v>406</v>
      </c>
      <c r="I15775" s="113">
        <v>0.45</v>
      </c>
      <c r="J15775" s="114">
        <v>223.3</v>
      </c>
    </row>
    <row r="15776" spans="1:10">
      <c r="A15776" s="72">
        <v>15772</v>
      </c>
      <c r="B15776" s="74" t="s">
        <v>19911</v>
      </c>
      <c r="C15776" s="74" t="s">
        <v>13332</v>
      </c>
      <c r="D15776" s="74" t="s">
        <v>13333</v>
      </c>
      <c r="E15776" s="75" t="s">
        <v>185</v>
      </c>
      <c r="F15776" s="74" t="s">
        <v>10233</v>
      </c>
      <c r="G15776" s="74" t="s">
        <v>10234</v>
      </c>
      <c r="H15776" s="82">
        <v>505</v>
      </c>
      <c r="I15776" s="113">
        <v>0.45</v>
      </c>
      <c r="J15776" s="114">
        <v>277.75</v>
      </c>
    </row>
    <row r="15777" spans="1:10">
      <c r="A15777" s="72">
        <v>15773</v>
      </c>
      <c r="B15777" s="74" t="s">
        <v>19911</v>
      </c>
      <c r="C15777" s="74" t="s">
        <v>13330</v>
      </c>
      <c r="D15777" s="74" t="s">
        <v>13331</v>
      </c>
      <c r="E15777" s="75" t="s">
        <v>185</v>
      </c>
      <c r="F15777" s="74" t="s">
        <v>10233</v>
      </c>
      <c r="G15777" s="74" t="s">
        <v>10234</v>
      </c>
      <c r="H15777" s="82">
        <v>536</v>
      </c>
      <c r="I15777" s="113">
        <v>0.45</v>
      </c>
      <c r="J15777" s="114">
        <v>294.8</v>
      </c>
    </row>
    <row r="15778" spans="1:10">
      <c r="A15778" s="72">
        <v>15774</v>
      </c>
      <c r="B15778" s="74" t="s">
        <v>19911</v>
      </c>
      <c r="C15778" s="74" t="s">
        <v>13328</v>
      </c>
      <c r="D15778" s="74" t="s">
        <v>13329</v>
      </c>
      <c r="E15778" s="75" t="s">
        <v>185</v>
      </c>
      <c r="F15778" s="74" t="s">
        <v>10233</v>
      </c>
      <c r="G15778" s="74" t="s">
        <v>10234</v>
      </c>
      <c r="H15778" s="82">
        <v>583</v>
      </c>
      <c r="I15778" s="113">
        <v>0.45</v>
      </c>
      <c r="J15778" s="114">
        <v>320.65000000000003</v>
      </c>
    </row>
    <row r="15779" spans="1:10">
      <c r="A15779" s="72">
        <v>15775</v>
      </c>
      <c r="B15779" s="74" t="s">
        <v>19911</v>
      </c>
      <c r="C15779" s="74" t="s">
        <v>10398</v>
      </c>
      <c r="D15779" s="74" t="s">
        <v>10399</v>
      </c>
      <c r="E15779" s="75" t="s">
        <v>185</v>
      </c>
      <c r="F15779" s="74" t="s">
        <v>10238</v>
      </c>
      <c r="G15779" s="74" t="s">
        <v>10234</v>
      </c>
      <c r="H15779" s="82">
        <v>234</v>
      </c>
      <c r="I15779" s="113">
        <v>0.45</v>
      </c>
      <c r="J15779" s="114">
        <v>128.70000000000002</v>
      </c>
    </row>
    <row r="15780" spans="1:10">
      <c r="A15780" s="72">
        <v>15776</v>
      </c>
      <c r="B15780" s="74" t="s">
        <v>19911</v>
      </c>
      <c r="C15780" s="74" t="s">
        <v>15658</v>
      </c>
      <c r="D15780" s="74" t="s">
        <v>15659</v>
      </c>
      <c r="E15780" s="75" t="s">
        <v>185</v>
      </c>
      <c r="F15780" s="74" t="s">
        <v>10296</v>
      </c>
      <c r="G15780" s="74" t="s">
        <v>10234</v>
      </c>
      <c r="H15780" s="82">
        <v>36</v>
      </c>
      <c r="I15780" s="113">
        <v>0.45</v>
      </c>
      <c r="J15780" s="114">
        <v>19.8</v>
      </c>
    </row>
    <row r="15781" spans="1:10" ht="25.5">
      <c r="A15781" s="72">
        <v>15777</v>
      </c>
      <c r="B15781" s="74" t="s">
        <v>19911</v>
      </c>
      <c r="C15781" s="74" t="s">
        <v>16797</v>
      </c>
      <c r="D15781" s="74" t="s">
        <v>16798</v>
      </c>
      <c r="E15781" s="75" t="s">
        <v>185</v>
      </c>
      <c r="F15781" s="74" t="s">
        <v>10247</v>
      </c>
      <c r="G15781" s="74" t="s">
        <v>10234</v>
      </c>
      <c r="H15781" s="82">
        <v>247</v>
      </c>
      <c r="I15781" s="113">
        <v>0.45</v>
      </c>
      <c r="J15781" s="114">
        <v>135.85000000000002</v>
      </c>
    </row>
    <row r="15782" spans="1:10" ht="25.5">
      <c r="A15782" s="72">
        <v>15778</v>
      </c>
      <c r="B15782" s="74" t="s">
        <v>19911</v>
      </c>
      <c r="C15782" s="74" t="s">
        <v>16799</v>
      </c>
      <c r="D15782" s="74" t="s">
        <v>16800</v>
      </c>
      <c r="E15782" s="75" t="s">
        <v>185</v>
      </c>
      <c r="F15782" s="74" t="s">
        <v>10247</v>
      </c>
      <c r="G15782" s="74" t="s">
        <v>10234</v>
      </c>
      <c r="H15782" s="82">
        <v>1282</v>
      </c>
      <c r="I15782" s="113">
        <v>0.45</v>
      </c>
      <c r="J15782" s="114">
        <v>705.1</v>
      </c>
    </row>
    <row r="15783" spans="1:10" ht="25.5">
      <c r="A15783" s="72">
        <v>15779</v>
      </c>
      <c r="B15783" s="74" t="s">
        <v>19911</v>
      </c>
      <c r="C15783" s="74" t="s">
        <v>16821</v>
      </c>
      <c r="D15783" s="74" t="s">
        <v>16822</v>
      </c>
      <c r="E15783" s="75" t="s">
        <v>185</v>
      </c>
      <c r="F15783" s="74" t="s">
        <v>10247</v>
      </c>
      <c r="G15783" s="74" t="s">
        <v>10234</v>
      </c>
      <c r="H15783" s="82">
        <v>1950</v>
      </c>
      <c r="I15783" s="113">
        <v>0.45</v>
      </c>
      <c r="J15783" s="114">
        <v>1072.5</v>
      </c>
    </row>
    <row r="15784" spans="1:10" ht="25.5">
      <c r="A15784" s="72">
        <v>15780</v>
      </c>
      <c r="B15784" s="74" t="s">
        <v>19911</v>
      </c>
      <c r="C15784" s="74" t="s">
        <v>16803</v>
      </c>
      <c r="D15784" s="74" t="s">
        <v>16804</v>
      </c>
      <c r="E15784" s="75" t="s">
        <v>185</v>
      </c>
      <c r="F15784" s="74" t="s">
        <v>10247</v>
      </c>
      <c r="G15784" s="74" t="s">
        <v>10234</v>
      </c>
      <c r="H15784" s="82">
        <v>158</v>
      </c>
      <c r="I15784" s="113">
        <v>0.45</v>
      </c>
      <c r="J15784" s="114">
        <v>86.9</v>
      </c>
    </row>
    <row r="15785" spans="1:10" ht="25.5">
      <c r="A15785" s="72">
        <v>15781</v>
      </c>
      <c r="B15785" s="74" t="s">
        <v>19911</v>
      </c>
      <c r="C15785" s="74" t="s">
        <v>19349</v>
      </c>
      <c r="D15785" s="74" t="s">
        <v>19350</v>
      </c>
      <c r="E15785" s="75" t="s">
        <v>185</v>
      </c>
      <c r="F15785" s="74" t="s">
        <v>10247</v>
      </c>
      <c r="G15785" s="74" t="s">
        <v>10234</v>
      </c>
      <c r="H15785" s="82">
        <v>247</v>
      </c>
      <c r="I15785" s="113">
        <v>0.45</v>
      </c>
      <c r="J15785" s="114">
        <v>135.85000000000002</v>
      </c>
    </row>
    <row r="15786" spans="1:10" ht="25.5">
      <c r="A15786" s="72">
        <v>15782</v>
      </c>
      <c r="B15786" s="74" t="s">
        <v>19911</v>
      </c>
      <c r="C15786" s="74" t="s">
        <v>19046</v>
      </c>
      <c r="D15786" s="74" t="s">
        <v>19047</v>
      </c>
      <c r="E15786" s="75" t="s">
        <v>185</v>
      </c>
      <c r="F15786" s="74" t="s">
        <v>10247</v>
      </c>
      <c r="G15786" s="74" t="s">
        <v>10234</v>
      </c>
      <c r="H15786" s="82">
        <v>1337</v>
      </c>
      <c r="I15786" s="113">
        <v>0.45</v>
      </c>
      <c r="J15786" s="114">
        <v>735.35</v>
      </c>
    </row>
    <row r="15787" spans="1:10" ht="25.5">
      <c r="A15787" s="72">
        <v>15783</v>
      </c>
      <c r="B15787" s="74" t="s">
        <v>19911</v>
      </c>
      <c r="C15787" s="74" t="s">
        <v>19044</v>
      </c>
      <c r="D15787" s="74" t="s">
        <v>19045</v>
      </c>
      <c r="E15787" s="75" t="s">
        <v>185</v>
      </c>
      <c r="F15787" s="74" t="s">
        <v>10247</v>
      </c>
      <c r="G15787" s="74" t="s">
        <v>10234</v>
      </c>
      <c r="H15787" s="82">
        <v>2006</v>
      </c>
      <c r="I15787" s="113">
        <v>0.45</v>
      </c>
      <c r="J15787" s="114">
        <v>1103.3000000000002</v>
      </c>
    </row>
    <row r="15788" spans="1:10" ht="25.5">
      <c r="A15788" s="72">
        <v>15784</v>
      </c>
      <c r="B15788" s="74" t="s">
        <v>19911</v>
      </c>
      <c r="C15788" s="74" t="s">
        <v>19347</v>
      </c>
      <c r="D15788" s="74" t="s">
        <v>19348</v>
      </c>
      <c r="E15788" s="75" t="s">
        <v>185</v>
      </c>
      <c r="F15788" s="74" t="s">
        <v>10247</v>
      </c>
      <c r="G15788" s="74" t="s">
        <v>10234</v>
      </c>
      <c r="H15788" s="82">
        <v>223</v>
      </c>
      <c r="I15788" s="113">
        <v>0.45</v>
      </c>
      <c r="J15788" s="114">
        <v>122.65</v>
      </c>
    </row>
    <row r="15789" spans="1:10" ht="25.5">
      <c r="A15789" s="72">
        <v>15785</v>
      </c>
      <c r="B15789" s="74" t="s">
        <v>19911</v>
      </c>
      <c r="C15789" s="74" t="s">
        <v>19042</v>
      </c>
      <c r="D15789" s="74" t="s">
        <v>19043</v>
      </c>
      <c r="E15789" s="75" t="s">
        <v>185</v>
      </c>
      <c r="F15789" s="74" t="s">
        <v>10247</v>
      </c>
      <c r="G15789" s="74" t="s">
        <v>10234</v>
      </c>
      <c r="H15789" s="82">
        <v>1986</v>
      </c>
      <c r="I15789" s="113">
        <v>0.45</v>
      </c>
      <c r="J15789" s="114">
        <v>1092.3000000000002</v>
      </c>
    </row>
    <row r="15790" spans="1:10" ht="25.5">
      <c r="A15790" s="72">
        <v>15786</v>
      </c>
      <c r="B15790" s="74" t="s">
        <v>19911</v>
      </c>
      <c r="C15790" s="74" t="s">
        <v>19040</v>
      </c>
      <c r="D15790" s="74" t="s">
        <v>19041</v>
      </c>
      <c r="E15790" s="75" t="s">
        <v>185</v>
      </c>
      <c r="F15790" s="74" t="s">
        <v>10247</v>
      </c>
      <c r="G15790" s="74" t="s">
        <v>10234</v>
      </c>
      <c r="H15790" s="82">
        <v>1790</v>
      </c>
      <c r="I15790" s="113">
        <v>0.45</v>
      </c>
      <c r="J15790" s="114">
        <v>984.50000000000011</v>
      </c>
    </row>
    <row r="15791" spans="1:10" ht="25.5">
      <c r="A15791" s="72">
        <v>15787</v>
      </c>
      <c r="B15791" s="74" t="s">
        <v>19911</v>
      </c>
      <c r="C15791" s="74" t="s">
        <v>19038</v>
      </c>
      <c r="D15791" s="74" t="s">
        <v>19039</v>
      </c>
      <c r="E15791" s="75" t="s">
        <v>185</v>
      </c>
      <c r="F15791" s="74" t="s">
        <v>10247</v>
      </c>
      <c r="G15791" s="74" t="s">
        <v>10234</v>
      </c>
      <c r="H15791" s="82">
        <v>2384</v>
      </c>
      <c r="I15791" s="113">
        <v>0.45</v>
      </c>
      <c r="J15791" s="114">
        <v>1311.2</v>
      </c>
    </row>
    <row r="15792" spans="1:10" ht="25.5">
      <c r="A15792" s="72">
        <v>15788</v>
      </c>
      <c r="B15792" s="74" t="s">
        <v>19911</v>
      </c>
      <c r="C15792" s="74" t="s">
        <v>19669</v>
      </c>
      <c r="D15792" s="74" t="s">
        <v>19670</v>
      </c>
      <c r="E15792" s="75" t="s">
        <v>185</v>
      </c>
      <c r="F15792" s="74" t="s">
        <v>10247</v>
      </c>
      <c r="G15792" s="74" t="s">
        <v>10234</v>
      </c>
      <c r="H15792" s="82">
        <v>144</v>
      </c>
      <c r="I15792" s="113">
        <v>0.45</v>
      </c>
      <c r="J15792" s="114">
        <v>79.2</v>
      </c>
    </row>
    <row r="15793" spans="1:10" ht="25.5">
      <c r="A15793" s="72">
        <v>15789</v>
      </c>
      <c r="B15793" s="74" t="s">
        <v>19911</v>
      </c>
      <c r="C15793" s="74" t="s">
        <v>16791</v>
      </c>
      <c r="D15793" s="74" t="s">
        <v>16792</v>
      </c>
      <c r="E15793" s="75" t="s">
        <v>185</v>
      </c>
      <c r="F15793" s="74" t="s">
        <v>10247</v>
      </c>
      <c r="G15793" s="74" t="s">
        <v>10234</v>
      </c>
      <c r="H15793" s="82">
        <v>502</v>
      </c>
      <c r="I15793" s="113">
        <v>0.45</v>
      </c>
      <c r="J15793" s="114">
        <v>276.10000000000002</v>
      </c>
    </row>
    <row r="15794" spans="1:10" ht="25.5">
      <c r="A15794" s="72">
        <v>15790</v>
      </c>
      <c r="B15794" s="74" t="s">
        <v>19911</v>
      </c>
      <c r="C15794" s="74" t="s">
        <v>16805</v>
      </c>
      <c r="D15794" s="74" t="s">
        <v>16806</v>
      </c>
      <c r="E15794" s="75" t="s">
        <v>185</v>
      </c>
      <c r="F15794" s="74" t="s">
        <v>10247</v>
      </c>
      <c r="G15794" s="74" t="s">
        <v>10234</v>
      </c>
      <c r="H15794" s="82">
        <v>1058</v>
      </c>
      <c r="I15794" s="113">
        <v>0.45</v>
      </c>
      <c r="J15794" s="114">
        <v>581.90000000000009</v>
      </c>
    </row>
    <row r="15795" spans="1:10" ht="25.5">
      <c r="A15795" s="72">
        <v>15791</v>
      </c>
      <c r="B15795" s="74" t="s">
        <v>19911</v>
      </c>
      <c r="C15795" s="74" t="s">
        <v>16807</v>
      </c>
      <c r="D15795" s="74" t="s">
        <v>16808</v>
      </c>
      <c r="E15795" s="75" t="s">
        <v>185</v>
      </c>
      <c r="F15795" s="74" t="s">
        <v>10247</v>
      </c>
      <c r="G15795" s="74" t="s">
        <v>10234</v>
      </c>
      <c r="H15795" s="82">
        <v>1616</v>
      </c>
      <c r="I15795" s="113">
        <v>0.45</v>
      </c>
      <c r="J15795" s="114">
        <v>888.80000000000007</v>
      </c>
    </row>
    <row r="15796" spans="1:10" ht="25.5">
      <c r="A15796" s="72">
        <v>15792</v>
      </c>
      <c r="B15796" s="74" t="s">
        <v>19911</v>
      </c>
      <c r="C15796" s="74" t="s">
        <v>16809</v>
      </c>
      <c r="D15796" s="74" t="s">
        <v>16810</v>
      </c>
      <c r="E15796" s="75" t="s">
        <v>185</v>
      </c>
      <c r="F15796" s="74" t="s">
        <v>10247</v>
      </c>
      <c r="G15796" s="74" t="s">
        <v>10234</v>
      </c>
      <c r="H15796" s="82">
        <v>2061</v>
      </c>
      <c r="I15796" s="113">
        <v>0.45</v>
      </c>
      <c r="J15796" s="114">
        <v>1133.5500000000002</v>
      </c>
    </row>
    <row r="15797" spans="1:10" ht="25.5">
      <c r="A15797" s="72">
        <v>15793</v>
      </c>
      <c r="B15797" s="74" t="s">
        <v>19911</v>
      </c>
      <c r="C15797" s="74" t="s">
        <v>10685</v>
      </c>
      <c r="D15797" s="74" t="s">
        <v>10686</v>
      </c>
      <c r="E15797" s="75" t="s">
        <v>185</v>
      </c>
      <c r="F15797" s="74" t="s">
        <v>10247</v>
      </c>
      <c r="G15797" s="74" t="s">
        <v>10234</v>
      </c>
      <c r="H15797" s="82">
        <v>500</v>
      </c>
      <c r="I15797" s="113">
        <v>0.45</v>
      </c>
      <c r="J15797" s="114">
        <v>275</v>
      </c>
    </row>
    <row r="15798" spans="1:10" ht="25.5">
      <c r="A15798" s="72">
        <v>15794</v>
      </c>
      <c r="B15798" s="74" t="s">
        <v>19911</v>
      </c>
      <c r="C15798" s="74" t="s">
        <v>19176</v>
      </c>
      <c r="D15798" s="74" t="s">
        <v>19177</v>
      </c>
      <c r="E15798" s="75" t="s">
        <v>185</v>
      </c>
      <c r="F15798" s="74" t="s">
        <v>10247</v>
      </c>
      <c r="G15798" s="74" t="s">
        <v>10234</v>
      </c>
      <c r="H15798" s="82">
        <v>1114</v>
      </c>
      <c r="I15798" s="113">
        <v>0.45</v>
      </c>
      <c r="J15798" s="114">
        <v>612.70000000000005</v>
      </c>
    </row>
    <row r="15799" spans="1:10" ht="25.5">
      <c r="A15799" s="72">
        <v>15795</v>
      </c>
      <c r="B15799" s="74" t="s">
        <v>19911</v>
      </c>
      <c r="C15799" s="74" t="s">
        <v>19174</v>
      </c>
      <c r="D15799" s="74" t="s">
        <v>19175</v>
      </c>
      <c r="E15799" s="75" t="s">
        <v>185</v>
      </c>
      <c r="F15799" s="74" t="s">
        <v>10247</v>
      </c>
      <c r="G15799" s="74" t="s">
        <v>10234</v>
      </c>
      <c r="H15799" s="82">
        <v>1671</v>
      </c>
      <c r="I15799" s="113">
        <v>0.45</v>
      </c>
      <c r="J15799" s="114">
        <v>919.05000000000007</v>
      </c>
    </row>
    <row r="15800" spans="1:10" ht="25.5">
      <c r="A15800" s="72">
        <v>15796</v>
      </c>
      <c r="B15800" s="74" t="s">
        <v>19911</v>
      </c>
      <c r="C15800" s="74" t="s">
        <v>19172</v>
      </c>
      <c r="D15800" s="74" t="s">
        <v>19173</v>
      </c>
      <c r="E15800" s="75" t="s">
        <v>185</v>
      </c>
      <c r="F15800" s="74" t="s">
        <v>10247</v>
      </c>
      <c r="G15800" s="74" t="s">
        <v>10234</v>
      </c>
      <c r="H15800" s="82">
        <v>2228</v>
      </c>
      <c r="I15800" s="113">
        <v>0.45</v>
      </c>
      <c r="J15800" s="114">
        <v>1225.4000000000001</v>
      </c>
    </row>
    <row r="15801" spans="1:10" ht="25.5">
      <c r="A15801" s="72">
        <v>15797</v>
      </c>
      <c r="B15801" s="74" t="s">
        <v>19911</v>
      </c>
      <c r="C15801" s="74" t="s">
        <v>18919</v>
      </c>
      <c r="D15801" s="74" t="s">
        <v>18920</v>
      </c>
      <c r="E15801" s="75" t="s">
        <v>185</v>
      </c>
      <c r="F15801" s="74" t="s">
        <v>10247</v>
      </c>
      <c r="G15801" s="74" t="s">
        <v>10234</v>
      </c>
      <c r="H15801" s="82">
        <v>23</v>
      </c>
      <c r="I15801" s="113">
        <v>0.45</v>
      </c>
      <c r="J15801" s="114">
        <v>12.65</v>
      </c>
    </row>
    <row r="15802" spans="1:10" ht="25.5">
      <c r="A15802" s="72">
        <v>15798</v>
      </c>
      <c r="B15802" s="74" t="s">
        <v>19911</v>
      </c>
      <c r="C15802" s="74" t="s">
        <v>18340</v>
      </c>
      <c r="D15802" s="74" t="s">
        <v>18341</v>
      </c>
      <c r="E15802" s="75" t="s">
        <v>185</v>
      </c>
      <c r="F15802" s="74" t="s">
        <v>10247</v>
      </c>
      <c r="G15802" s="74" t="s">
        <v>10234</v>
      </c>
      <c r="H15802" s="82">
        <v>57</v>
      </c>
      <c r="I15802" s="113">
        <v>0.45</v>
      </c>
      <c r="J15802" s="114">
        <v>31.35</v>
      </c>
    </row>
    <row r="15803" spans="1:10" ht="25.5">
      <c r="A15803" s="72">
        <v>15799</v>
      </c>
      <c r="B15803" s="74" t="s">
        <v>19911</v>
      </c>
      <c r="C15803" s="74" t="s">
        <v>18338</v>
      </c>
      <c r="D15803" s="74" t="s">
        <v>18339</v>
      </c>
      <c r="E15803" s="75" t="s">
        <v>185</v>
      </c>
      <c r="F15803" s="74" t="s">
        <v>10247</v>
      </c>
      <c r="G15803" s="74" t="s">
        <v>10234</v>
      </c>
      <c r="H15803" s="82">
        <v>57</v>
      </c>
      <c r="I15803" s="113">
        <v>0.45</v>
      </c>
      <c r="J15803" s="114">
        <v>31.35</v>
      </c>
    </row>
    <row r="15804" spans="1:10" ht="25.5">
      <c r="A15804" s="72">
        <v>15800</v>
      </c>
      <c r="B15804" s="74" t="s">
        <v>19911</v>
      </c>
      <c r="C15804" s="74" t="s">
        <v>18336</v>
      </c>
      <c r="D15804" s="74" t="s">
        <v>18337</v>
      </c>
      <c r="E15804" s="75" t="s">
        <v>185</v>
      </c>
      <c r="F15804" s="74" t="s">
        <v>10247</v>
      </c>
      <c r="G15804" s="74" t="s">
        <v>10234</v>
      </c>
      <c r="H15804" s="82">
        <v>57</v>
      </c>
      <c r="I15804" s="113">
        <v>0.45</v>
      </c>
      <c r="J15804" s="114">
        <v>31.35</v>
      </c>
    </row>
    <row r="15805" spans="1:10" ht="25.5">
      <c r="A15805" s="72">
        <v>15801</v>
      </c>
      <c r="B15805" s="74" t="s">
        <v>19911</v>
      </c>
      <c r="C15805" s="74" t="s">
        <v>18334</v>
      </c>
      <c r="D15805" s="74" t="s">
        <v>18335</v>
      </c>
      <c r="E15805" s="75" t="s">
        <v>185</v>
      </c>
      <c r="F15805" s="74" t="s">
        <v>10247</v>
      </c>
      <c r="G15805" s="74" t="s">
        <v>10234</v>
      </c>
      <c r="H15805" s="82">
        <v>79</v>
      </c>
      <c r="I15805" s="113">
        <v>0.45</v>
      </c>
      <c r="J15805" s="114">
        <v>43.45</v>
      </c>
    </row>
    <row r="15806" spans="1:10" ht="25.5">
      <c r="A15806" s="72">
        <v>15802</v>
      </c>
      <c r="B15806" s="74" t="s">
        <v>19911</v>
      </c>
      <c r="C15806" s="74" t="s">
        <v>19036</v>
      </c>
      <c r="D15806" s="74" t="s">
        <v>19037</v>
      </c>
      <c r="E15806" s="75" t="s">
        <v>185</v>
      </c>
      <c r="F15806" s="74" t="s">
        <v>10247</v>
      </c>
      <c r="G15806" s="74" t="s">
        <v>10234</v>
      </c>
      <c r="H15806" s="82">
        <v>79</v>
      </c>
      <c r="I15806" s="113">
        <v>0.45</v>
      </c>
      <c r="J15806" s="114">
        <v>43.45</v>
      </c>
    </row>
    <row r="15807" spans="1:10" ht="25.5">
      <c r="A15807" s="72">
        <v>15803</v>
      </c>
      <c r="B15807" s="74" t="s">
        <v>19911</v>
      </c>
      <c r="C15807" s="74" t="s">
        <v>19034</v>
      </c>
      <c r="D15807" s="74" t="s">
        <v>19035</v>
      </c>
      <c r="E15807" s="75" t="s">
        <v>185</v>
      </c>
      <c r="F15807" s="74" t="s">
        <v>10247</v>
      </c>
      <c r="G15807" s="74" t="s">
        <v>10234</v>
      </c>
      <c r="H15807" s="82">
        <v>79</v>
      </c>
      <c r="I15807" s="113">
        <v>0.45</v>
      </c>
      <c r="J15807" s="114">
        <v>43.45</v>
      </c>
    </row>
    <row r="15808" spans="1:10" ht="25.5">
      <c r="A15808" s="72">
        <v>15804</v>
      </c>
      <c r="B15808" s="74" t="s">
        <v>19911</v>
      </c>
      <c r="C15808" s="74" t="s">
        <v>19032</v>
      </c>
      <c r="D15808" s="74" t="s">
        <v>19033</v>
      </c>
      <c r="E15808" s="75" t="s">
        <v>185</v>
      </c>
      <c r="F15808" s="74" t="s">
        <v>10247</v>
      </c>
      <c r="G15808" s="74" t="s">
        <v>10234</v>
      </c>
      <c r="H15808" s="82">
        <v>1393</v>
      </c>
      <c r="I15808" s="113">
        <v>0.45</v>
      </c>
      <c r="J15808" s="114">
        <v>766.15000000000009</v>
      </c>
    </row>
    <row r="15809" spans="1:10" ht="25.5">
      <c r="A15809" s="72">
        <v>15805</v>
      </c>
      <c r="B15809" s="74" t="s">
        <v>19911</v>
      </c>
      <c r="C15809" s="74" t="s">
        <v>19030</v>
      </c>
      <c r="D15809" s="74" t="s">
        <v>19031</v>
      </c>
      <c r="E15809" s="75" t="s">
        <v>185</v>
      </c>
      <c r="F15809" s="74" t="s">
        <v>10247</v>
      </c>
      <c r="G15809" s="74" t="s">
        <v>10234</v>
      </c>
      <c r="H15809" s="82">
        <v>1393</v>
      </c>
      <c r="I15809" s="113">
        <v>0.45</v>
      </c>
      <c r="J15809" s="114">
        <v>766.15000000000009</v>
      </c>
    </row>
    <row r="15810" spans="1:10" ht="25.5">
      <c r="A15810" s="72">
        <v>15806</v>
      </c>
      <c r="B15810" s="74" t="s">
        <v>19911</v>
      </c>
      <c r="C15810" s="74" t="s">
        <v>19028</v>
      </c>
      <c r="D15810" s="74" t="s">
        <v>19029</v>
      </c>
      <c r="E15810" s="75" t="s">
        <v>185</v>
      </c>
      <c r="F15810" s="74" t="s">
        <v>10247</v>
      </c>
      <c r="G15810" s="74" t="s">
        <v>10234</v>
      </c>
      <c r="H15810" s="82">
        <v>1393</v>
      </c>
      <c r="I15810" s="113">
        <v>0.45</v>
      </c>
      <c r="J15810" s="114">
        <v>766.15000000000009</v>
      </c>
    </row>
    <row r="15811" spans="1:10" ht="25.5">
      <c r="A15811" s="72">
        <v>15807</v>
      </c>
      <c r="B15811" s="74" t="s">
        <v>19911</v>
      </c>
      <c r="C15811" s="74" t="s">
        <v>19026</v>
      </c>
      <c r="D15811" s="74" t="s">
        <v>19027</v>
      </c>
      <c r="E15811" s="75" t="s">
        <v>185</v>
      </c>
      <c r="F15811" s="74" t="s">
        <v>10247</v>
      </c>
      <c r="G15811" s="74" t="s">
        <v>10234</v>
      </c>
      <c r="H15811" s="82">
        <v>1928</v>
      </c>
      <c r="I15811" s="113">
        <v>0.45</v>
      </c>
      <c r="J15811" s="114">
        <v>1060.4000000000001</v>
      </c>
    </row>
    <row r="15812" spans="1:10" ht="25.5">
      <c r="A15812" s="72">
        <v>15808</v>
      </c>
      <c r="B15812" s="74" t="s">
        <v>19911</v>
      </c>
      <c r="C15812" s="74" t="s">
        <v>19024</v>
      </c>
      <c r="D15812" s="74" t="s">
        <v>19025</v>
      </c>
      <c r="E15812" s="75" t="s">
        <v>185</v>
      </c>
      <c r="F15812" s="74" t="s">
        <v>10247</v>
      </c>
      <c r="G15812" s="74" t="s">
        <v>10234</v>
      </c>
      <c r="H15812" s="82">
        <v>1928</v>
      </c>
      <c r="I15812" s="113">
        <v>0.45</v>
      </c>
      <c r="J15812" s="114">
        <v>1060.4000000000001</v>
      </c>
    </row>
    <row r="15813" spans="1:10" ht="25.5">
      <c r="A15813" s="72">
        <v>15809</v>
      </c>
      <c r="B15813" s="74" t="s">
        <v>19911</v>
      </c>
      <c r="C15813" s="74" t="s">
        <v>19022</v>
      </c>
      <c r="D15813" s="74" t="s">
        <v>19023</v>
      </c>
      <c r="E15813" s="75" t="s">
        <v>185</v>
      </c>
      <c r="F15813" s="74" t="s">
        <v>10247</v>
      </c>
      <c r="G15813" s="74" t="s">
        <v>10234</v>
      </c>
      <c r="H15813" s="82">
        <v>1928</v>
      </c>
      <c r="I15813" s="113">
        <v>0.45</v>
      </c>
      <c r="J15813" s="114">
        <v>1060.4000000000001</v>
      </c>
    </row>
    <row r="15814" spans="1:10" ht="25.5">
      <c r="A15814" s="72">
        <v>15810</v>
      </c>
      <c r="B15814" s="74" t="s">
        <v>19911</v>
      </c>
      <c r="C15814" s="74" t="s">
        <v>19020</v>
      </c>
      <c r="D15814" s="74" t="s">
        <v>19021</v>
      </c>
      <c r="E15814" s="75" t="s">
        <v>185</v>
      </c>
      <c r="F15814" s="74" t="s">
        <v>10247</v>
      </c>
      <c r="G15814" s="74" t="s">
        <v>10234</v>
      </c>
      <c r="H15814" s="82">
        <v>2464</v>
      </c>
      <c r="I15814" s="113">
        <v>0.45</v>
      </c>
      <c r="J15814" s="114">
        <v>1355.2</v>
      </c>
    </row>
    <row r="15815" spans="1:10" ht="25.5">
      <c r="A15815" s="72">
        <v>15811</v>
      </c>
      <c r="B15815" s="74" t="s">
        <v>19911</v>
      </c>
      <c r="C15815" s="74" t="s">
        <v>19018</v>
      </c>
      <c r="D15815" s="74" t="s">
        <v>19019</v>
      </c>
      <c r="E15815" s="75" t="s">
        <v>185</v>
      </c>
      <c r="F15815" s="74" t="s">
        <v>10247</v>
      </c>
      <c r="G15815" s="74" t="s">
        <v>10234</v>
      </c>
      <c r="H15815" s="82">
        <v>2999</v>
      </c>
      <c r="I15815" s="113">
        <v>0.45</v>
      </c>
      <c r="J15815" s="114">
        <v>1649.45</v>
      </c>
    </row>
    <row r="15816" spans="1:10" ht="25.5">
      <c r="A15816" s="72">
        <v>15812</v>
      </c>
      <c r="B15816" s="74" t="s">
        <v>19911</v>
      </c>
      <c r="C15816" s="74" t="s">
        <v>19016</v>
      </c>
      <c r="D15816" s="74" t="s">
        <v>19017</v>
      </c>
      <c r="E15816" s="75" t="s">
        <v>185</v>
      </c>
      <c r="F15816" s="74" t="s">
        <v>10247</v>
      </c>
      <c r="G15816" s="74" t="s">
        <v>10234</v>
      </c>
      <c r="H15816" s="82">
        <v>2464</v>
      </c>
      <c r="I15816" s="113">
        <v>0.45</v>
      </c>
      <c r="J15816" s="114">
        <v>1355.2</v>
      </c>
    </row>
    <row r="15817" spans="1:10" ht="25.5">
      <c r="A15817" s="72">
        <v>15813</v>
      </c>
      <c r="B15817" s="74" t="s">
        <v>19911</v>
      </c>
      <c r="C15817" s="74" t="s">
        <v>19014</v>
      </c>
      <c r="D15817" s="74" t="s">
        <v>19015</v>
      </c>
      <c r="E15817" s="75" t="s">
        <v>185</v>
      </c>
      <c r="F15817" s="74" t="s">
        <v>10247</v>
      </c>
      <c r="G15817" s="74" t="s">
        <v>10234</v>
      </c>
      <c r="H15817" s="82">
        <v>2999</v>
      </c>
      <c r="I15817" s="113">
        <v>0.45</v>
      </c>
      <c r="J15817" s="114">
        <v>1649.45</v>
      </c>
    </row>
    <row r="15818" spans="1:10" ht="25.5">
      <c r="A15818" s="72">
        <v>15814</v>
      </c>
      <c r="B15818" s="74" t="s">
        <v>19911</v>
      </c>
      <c r="C15818" s="74" t="s">
        <v>19012</v>
      </c>
      <c r="D15818" s="74" t="s">
        <v>19013</v>
      </c>
      <c r="E15818" s="75" t="s">
        <v>185</v>
      </c>
      <c r="F15818" s="74" t="s">
        <v>10247</v>
      </c>
      <c r="G15818" s="74" t="s">
        <v>10234</v>
      </c>
      <c r="H15818" s="82">
        <v>2999</v>
      </c>
      <c r="I15818" s="113">
        <v>0.45</v>
      </c>
      <c r="J15818" s="114">
        <v>1649.45</v>
      </c>
    </row>
    <row r="15819" spans="1:10" ht="25.5">
      <c r="A15819" s="72">
        <v>15815</v>
      </c>
      <c r="B15819" s="74" t="s">
        <v>19911</v>
      </c>
      <c r="C15819" s="74" t="s">
        <v>19010</v>
      </c>
      <c r="D15819" s="74" t="s">
        <v>19011</v>
      </c>
      <c r="E15819" s="75" t="s">
        <v>185</v>
      </c>
      <c r="F15819" s="74" t="s">
        <v>10247</v>
      </c>
      <c r="G15819" s="74" t="s">
        <v>10234</v>
      </c>
      <c r="H15819" s="82">
        <v>2999</v>
      </c>
      <c r="I15819" s="113">
        <v>0.45</v>
      </c>
      <c r="J15819" s="114">
        <v>1649.45</v>
      </c>
    </row>
    <row r="15820" spans="1:10" ht="25.5">
      <c r="A15820" s="72">
        <v>15816</v>
      </c>
      <c r="B15820" s="74" t="s">
        <v>19911</v>
      </c>
      <c r="C15820" s="74" t="s">
        <v>18917</v>
      </c>
      <c r="D15820" s="74" t="s">
        <v>18918</v>
      </c>
      <c r="E15820" s="75" t="s">
        <v>185</v>
      </c>
      <c r="F15820" s="74" t="s">
        <v>10247</v>
      </c>
      <c r="G15820" s="74" t="s">
        <v>10234</v>
      </c>
      <c r="H15820" s="82">
        <v>27</v>
      </c>
      <c r="I15820" s="113">
        <v>0.45</v>
      </c>
      <c r="J15820" s="114">
        <v>14.850000000000001</v>
      </c>
    </row>
    <row r="15821" spans="1:10" ht="25.5">
      <c r="A15821" s="72">
        <v>15817</v>
      </c>
      <c r="B15821" s="74" t="s">
        <v>19911</v>
      </c>
      <c r="C15821" s="74" t="s">
        <v>18915</v>
      </c>
      <c r="D15821" s="74" t="s">
        <v>18916</v>
      </c>
      <c r="E15821" s="75" t="s">
        <v>185</v>
      </c>
      <c r="F15821" s="74" t="s">
        <v>10247</v>
      </c>
      <c r="G15821" s="74" t="s">
        <v>10234</v>
      </c>
      <c r="H15821" s="82">
        <v>27</v>
      </c>
      <c r="I15821" s="113">
        <v>0.45</v>
      </c>
      <c r="J15821" s="114">
        <v>14.850000000000001</v>
      </c>
    </row>
    <row r="15822" spans="1:10" ht="25.5">
      <c r="A15822" s="72">
        <v>15818</v>
      </c>
      <c r="B15822" s="74" t="s">
        <v>19911</v>
      </c>
      <c r="C15822" s="74" t="s">
        <v>18913</v>
      </c>
      <c r="D15822" s="74" t="s">
        <v>18914</v>
      </c>
      <c r="E15822" s="75" t="s">
        <v>185</v>
      </c>
      <c r="F15822" s="74" t="s">
        <v>10247</v>
      </c>
      <c r="G15822" s="74" t="s">
        <v>10234</v>
      </c>
      <c r="H15822" s="82">
        <v>27</v>
      </c>
      <c r="I15822" s="113">
        <v>0.45</v>
      </c>
      <c r="J15822" s="114">
        <v>14.850000000000001</v>
      </c>
    </row>
    <row r="15823" spans="1:10" ht="25.5">
      <c r="A15823" s="72">
        <v>15819</v>
      </c>
      <c r="B15823" s="74" t="s">
        <v>19911</v>
      </c>
      <c r="C15823" s="74" t="s">
        <v>17595</v>
      </c>
      <c r="D15823" s="74" t="s">
        <v>17596</v>
      </c>
      <c r="E15823" s="75" t="s">
        <v>185</v>
      </c>
      <c r="F15823" s="74" t="s">
        <v>10247</v>
      </c>
      <c r="G15823" s="74" t="s">
        <v>10234</v>
      </c>
      <c r="H15823" s="82">
        <v>223</v>
      </c>
      <c r="I15823" s="113">
        <v>0.45</v>
      </c>
      <c r="J15823" s="114">
        <v>122.65</v>
      </c>
    </row>
    <row r="15824" spans="1:10" ht="25.5">
      <c r="A15824" s="72">
        <v>15820</v>
      </c>
      <c r="B15824" s="74" t="s">
        <v>19911</v>
      </c>
      <c r="C15824" s="74" t="s">
        <v>18187</v>
      </c>
      <c r="D15824" s="74" t="s">
        <v>18188</v>
      </c>
      <c r="E15824" s="75" t="s">
        <v>185</v>
      </c>
      <c r="F15824" s="74" t="s">
        <v>10247</v>
      </c>
      <c r="G15824" s="74" t="s">
        <v>10234</v>
      </c>
      <c r="H15824" s="82">
        <v>688</v>
      </c>
      <c r="I15824" s="113">
        <v>0.45</v>
      </c>
      <c r="J15824" s="114">
        <v>378.40000000000003</v>
      </c>
    </row>
    <row r="15825" spans="1:10" ht="25.5">
      <c r="A15825" s="72">
        <v>15821</v>
      </c>
      <c r="B15825" s="74" t="s">
        <v>19911</v>
      </c>
      <c r="C15825" s="74" t="s">
        <v>18185</v>
      </c>
      <c r="D15825" s="74" t="s">
        <v>18186</v>
      </c>
      <c r="E15825" s="75" t="s">
        <v>185</v>
      </c>
      <c r="F15825" s="74" t="s">
        <v>10247</v>
      </c>
      <c r="G15825" s="74" t="s">
        <v>10234</v>
      </c>
      <c r="H15825" s="82">
        <v>416</v>
      </c>
      <c r="I15825" s="113">
        <v>0.45</v>
      </c>
      <c r="J15825" s="114">
        <v>228.8</v>
      </c>
    </row>
    <row r="15826" spans="1:10" ht="25.5">
      <c r="A15826" s="72">
        <v>15822</v>
      </c>
      <c r="B15826" s="74" t="s">
        <v>19911</v>
      </c>
      <c r="C15826" s="74" t="s">
        <v>16811</v>
      </c>
      <c r="D15826" s="74" t="s">
        <v>16812</v>
      </c>
      <c r="E15826" s="75" t="s">
        <v>185</v>
      </c>
      <c r="F15826" s="74" t="s">
        <v>10247</v>
      </c>
      <c r="G15826" s="74" t="s">
        <v>10234</v>
      </c>
      <c r="H15826" s="82">
        <v>150</v>
      </c>
      <c r="I15826" s="113">
        <v>0.45</v>
      </c>
      <c r="J15826" s="114">
        <v>82.5</v>
      </c>
    </row>
    <row r="15827" spans="1:10" ht="25.5">
      <c r="A15827" s="72">
        <v>15823</v>
      </c>
      <c r="B15827" s="74" t="s">
        <v>19911</v>
      </c>
      <c r="C15827" s="74" t="s">
        <v>18911</v>
      </c>
      <c r="D15827" s="74" t="s">
        <v>18912</v>
      </c>
      <c r="E15827" s="75" t="s">
        <v>185</v>
      </c>
      <c r="F15827" s="74" t="s">
        <v>10247</v>
      </c>
      <c r="G15827" s="74" t="s">
        <v>10234</v>
      </c>
      <c r="H15827" s="82">
        <v>150</v>
      </c>
      <c r="I15827" s="113">
        <v>0.45</v>
      </c>
      <c r="J15827" s="114">
        <v>82.5</v>
      </c>
    </row>
    <row r="15828" spans="1:10" ht="25.5">
      <c r="A15828" s="72">
        <v>15824</v>
      </c>
      <c r="B15828" s="74" t="s">
        <v>19911</v>
      </c>
      <c r="C15828" s="74" t="s">
        <v>16813</v>
      </c>
      <c r="D15828" s="74" t="s">
        <v>16814</v>
      </c>
      <c r="E15828" s="75" t="s">
        <v>185</v>
      </c>
      <c r="F15828" s="74" t="s">
        <v>10247</v>
      </c>
      <c r="G15828" s="74" t="s">
        <v>10234</v>
      </c>
      <c r="H15828" s="82">
        <v>204</v>
      </c>
      <c r="I15828" s="113">
        <v>0.45</v>
      </c>
      <c r="J15828" s="114">
        <v>112.2</v>
      </c>
    </row>
    <row r="15829" spans="1:10" ht="25.5">
      <c r="A15829" s="72">
        <v>15825</v>
      </c>
      <c r="B15829" s="74" t="s">
        <v>19911</v>
      </c>
      <c r="C15829" s="74" t="s">
        <v>18909</v>
      </c>
      <c r="D15829" s="74" t="s">
        <v>18910</v>
      </c>
      <c r="E15829" s="75" t="s">
        <v>185</v>
      </c>
      <c r="F15829" s="74" t="s">
        <v>10247</v>
      </c>
      <c r="G15829" s="74" t="s">
        <v>10234</v>
      </c>
      <c r="H15829" s="82">
        <v>204</v>
      </c>
      <c r="I15829" s="113">
        <v>0.45</v>
      </c>
      <c r="J15829" s="114">
        <v>112.2</v>
      </c>
    </row>
    <row r="15830" spans="1:10" ht="25.5">
      <c r="A15830" s="72">
        <v>15826</v>
      </c>
      <c r="B15830" s="74" t="s">
        <v>19911</v>
      </c>
      <c r="C15830" s="74" t="s">
        <v>16815</v>
      </c>
      <c r="D15830" s="74" t="s">
        <v>16816</v>
      </c>
      <c r="E15830" s="75" t="s">
        <v>185</v>
      </c>
      <c r="F15830" s="74" t="s">
        <v>10247</v>
      </c>
      <c r="G15830" s="74" t="s">
        <v>10234</v>
      </c>
      <c r="H15830" s="82">
        <v>258</v>
      </c>
      <c r="I15830" s="113">
        <v>0.45</v>
      </c>
      <c r="J15830" s="114">
        <v>141.9</v>
      </c>
    </row>
    <row r="15831" spans="1:10" ht="25.5">
      <c r="A15831" s="72">
        <v>15827</v>
      </c>
      <c r="B15831" s="74" t="s">
        <v>19911</v>
      </c>
      <c r="C15831" s="74" t="s">
        <v>18907</v>
      </c>
      <c r="D15831" s="74" t="s">
        <v>18908</v>
      </c>
      <c r="E15831" s="75" t="s">
        <v>185</v>
      </c>
      <c r="F15831" s="74" t="s">
        <v>10247</v>
      </c>
      <c r="G15831" s="74" t="s">
        <v>10234</v>
      </c>
      <c r="H15831" s="82">
        <v>258</v>
      </c>
      <c r="I15831" s="113">
        <v>0.45</v>
      </c>
      <c r="J15831" s="114">
        <v>141.9</v>
      </c>
    </row>
    <row r="15832" spans="1:10" ht="25.5">
      <c r="A15832" s="72">
        <v>15828</v>
      </c>
      <c r="B15832" s="74" t="s">
        <v>19911</v>
      </c>
      <c r="C15832" s="74" t="s">
        <v>16817</v>
      </c>
      <c r="D15832" s="74" t="s">
        <v>16818</v>
      </c>
      <c r="E15832" s="75" t="s">
        <v>185</v>
      </c>
      <c r="F15832" s="74" t="s">
        <v>10247</v>
      </c>
      <c r="G15832" s="74" t="s">
        <v>10234</v>
      </c>
      <c r="H15832" s="82">
        <v>258</v>
      </c>
      <c r="I15832" s="113">
        <v>0.45</v>
      </c>
      <c r="J15832" s="114">
        <v>141.9</v>
      </c>
    </row>
    <row r="15833" spans="1:10" ht="25.5">
      <c r="A15833" s="72">
        <v>15829</v>
      </c>
      <c r="B15833" s="74" t="s">
        <v>19911</v>
      </c>
      <c r="C15833" s="74" t="s">
        <v>18905</v>
      </c>
      <c r="D15833" s="74" t="s">
        <v>18906</v>
      </c>
      <c r="E15833" s="75" t="s">
        <v>185</v>
      </c>
      <c r="F15833" s="74" t="s">
        <v>10247</v>
      </c>
      <c r="G15833" s="74" t="s">
        <v>10234</v>
      </c>
      <c r="H15833" s="82">
        <v>322</v>
      </c>
      <c r="I15833" s="113">
        <v>0.45</v>
      </c>
      <c r="J15833" s="114">
        <v>177.10000000000002</v>
      </c>
    </row>
    <row r="15834" spans="1:10" ht="25.5">
      <c r="A15834" s="72">
        <v>15830</v>
      </c>
      <c r="B15834" s="74" t="s">
        <v>19911</v>
      </c>
      <c r="C15834" s="74" t="s">
        <v>18903</v>
      </c>
      <c r="D15834" s="74" t="s">
        <v>18904</v>
      </c>
      <c r="E15834" s="75" t="s">
        <v>185</v>
      </c>
      <c r="F15834" s="74" t="s">
        <v>10247</v>
      </c>
      <c r="G15834" s="74" t="s">
        <v>10234</v>
      </c>
      <c r="H15834" s="82">
        <v>187</v>
      </c>
      <c r="I15834" s="113">
        <v>0.45</v>
      </c>
      <c r="J15834" s="114">
        <v>102.85000000000001</v>
      </c>
    </row>
    <row r="15835" spans="1:10" ht="25.5">
      <c r="A15835" s="72">
        <v>15831</v>
      </c>
      <c r="B15835" s="74" t="s">
        <v>19911</v>
      </c>
      <c r="C15835" s="74" t="s">
        <v>18901</v>
      </c>
      <c r="D15835" s="74" t="s">
        <v>18902</v>
      </c>
      <c r="E15835" s="75" t="s">
        <v>185</v>
      </c>
      <c r="F15835" s="74" t="s">
        <v>10247</v>
      </c>
      <c r="G15835" s="74" t="s">
        <v>10234</v>
      </c>
      <c r="H15835" s="82">
        <v>255</v>
      </c>
      <c r="I15835" s="113">
        <v>0.45</v>
      </c>
      <c r="J15835" s="114">
        <v>140.25</v>
      </c>
    </row>
    <row r="15836" spans="1:10" ht="25.5">
      <c r="A15836" s="72">
        <v>15832</v>
      </c>
      <c r="B15836" s="74" t="s">
        <v>19911</v>
      </c>
      <c r="C15836" s="74" t="s">
        <v>18899</v>
      </c>
      <c r="D15836" s="74" t="s">
        <v>18900</v>
      </c>
      <c r="E15836" s="75" t="s">
        <v>185</v>
      </c>
      <c r="F15836" s="74" t="s">
        <v>10247</v>
      </c>
      <c r="G15836" s="74" t="s">
        <v>10234</v>
      </c>
      <c r="H15836" s="82">
        <v>324</v>
      </c>
      <c r="I15836" s="113">
        <v>0.45</v>
      </c>
      <c r="J15836" s="114">
        <v>178.20000000000002</v>
      </c>
    </row>
    <row r="15837" spans="1:10" ht="25.5">
      <c r="A15837" s="72">
        <v>15833</v>
      </c>
      <c r="B15837" s="74" t="s">
        <v>19911</v>
      </c>
      <c r="C15837" s="74" t="s">
        <v>19571</v>
      </c>
      <c r="D15837" s="74" t="s">
        <v>19572</v>
      </c>
      <c r="E15837" s="75" t="s">
        <v>185</v>
      </c>
      <c r="F15837" s="74" t="s">
        <v>10247</v>
      </c>
      <c r="G15837" s="74" t="s">
        <v>10234</v>
      </c>
      <c r="H15837" s="82">
        <v>82</v>
      </c>
      <c r="I15837" s="113">
        <v>0.45</v>
      </c>
      <c r="J15837" s="114">
        <v>45.1</v>
      </c>
    </row>
    <row r="15838" spans="1:10" ht="25.5">
      <c r="A15838" s="72">
        <v>15834</v>
      </c>
      <c r="B15838" s="74" t="s">
        <v>19911</v>
      </c>
      <c r="C15838" s="74" t="s">
        <v>19569</v>
      </c>
      <c r="D15838" s="74" t="s">
        <v>19570</v>
      </c>
      <c r="E15838" s="75" t="s">
        <v>185</v>
      </c>
      <c r="F15838" s="74" t="s">
        <v>10247</v>
      </c>
      <c r="G15838" s="74" t="s">
        <v>10234</v>
      </c>
      <c r="H15838" s="82">
        <v>97</v>
      </c>
      <c r="I15838" s="113">
        <v>0.45</v>
      </c>
      <c r="J15838" s="114">
        <v>53.35</v>
      </c>
    </row>
    <row r="15839" spans="1:10" ht="25.5">
      <c r="A15839" s="72">
        <v>15835</v>
      </c>
      <c r="B15839" s="74" t="s">
        <v>19911</v>
      </c>
      <c r="C15839" s="74" t="s">
        <v>19567</v>
      </c>
      <c r="D15839" s="74" t="s">
        <v>19568</v>
      </c>
      <c r="E15839" s="75" t="s">
        <v>185</v>
      </c>
      <c r="F15839" s="74" t="s">
        <v>10247</v>
      </c>
      <c r="G15839" s="74" t="s">
        <v>10234</v>
      </c>
      <c r="H15839" s="82">
        <v>106</v>
      </c>
      <c r="I15839" s="113">
        <v>0.45</v>
      </c>
      <c r="J15839" s="114">
        <v>58.300000000000004</v>
      </c>
    </row>
    <row r="15840" spans="1:10" ht="25.5">
      <c r="A15840" s="72">
        <v>15836</v>
      </c>
      <c r="B15840" s="74" t="s">
        <v>19911</v>
      </c>
      <c r="C15840" s="74" t="s">
        <v>13326</v>
      </c>
      <c r="D15840" s="74" t="s">
        <v>13327</v>
      </c>
      <c r="E15840" s="75" t="s">
        <v>185</v>
      </c>
      <c r="F15840" s="74" t="s">
        <v>10247</v>
      </c>
      <c r="G15840" s="74" t="s">
        <v>10234</v>
      </c>
      <c r="H15840" s="82">
        <v>23</v>
      </c>
      <c r="I15840" s="113">
        <v>0.45</v>
      </c>
      <c r="J15840" s="114">
        <v>12.65</v>
      </c>
    </row>
    <row r="15841" spans="1:10" ht="25.5">
      <c r="A15841" s="72">
        <v>15837</v>
      </c>
      <c r="B15841" s="74" t="s">
        <v>19911</v>
      </c>
      <c r="C15841" s="74" t="s">
        <v>18951</v>
      </c>
      <c r="D15841" s="74" t="s">
        <v>13327</v>
      </c>
      <c r="E15841" s="75" t="s">
        <v>185</v>
      </c>
      <c r="F15841" s="74" t="s">
        <v>10247</v>
      </c>
      <c r="G15841" s="74" t="s">
        <v>10234</v>
      </c>
      <c r="H15841" s="82">
        <v>27</v>
      </c>
      <c r="I15841" s="113">
        <v>0.45</v>
      </c>
      <c r="J15841" s="114">
        <v>14.850000000000001</v>
      </c>
    </row>
    <row r="15842" spans="1:10" ht="25.5">
      <c r="A15842" s="72">
        <v>15838</v>
      </c>
      <c r="B15842" s="74" t="s">
        <v>19911</v>
      </c>
      <c r="C15842" s="74" t="s">
        <v>18950</v>
      </c>
      <c r="D15842" s="74" t="s">
        <v>13327</v>
      </c>
      <c r="E15842" s="75" t="s">
        <v>185</v>
      </c>
      <c r="F15842" s="74" t="s">
        <v>10247</v>
      </c>
      <c r="G15842" s="74" t="s">
        <v>10234</v>
      </c>
      <c r="H15842" s="82">
        <v>27</v>
      </c>
      <c r="I15842" s="113">
        <v>0.45</v>
      </c>
      <c r="J15842" s="114">
        <v>14.850000000000001</v>
      </c>
    </row>
    <row r="15843" spans="1:10" ht="25.5">
      <c r="A15843" s="72">
        <v>15839</v>
      </c>
      <c r="B15843" s="74" t="s">
        <v>19911</v>
      </c>
      <c r="C15843" s="74" t="s">
        <v>18949</v>
      </c>
      <c r="D15843" s="74" t="s">
        <v>13327</v>
      </c>
      <c r="E15843" s="75" t="s">
        <v>185</v>
      </c>
      <c r="F15843" s="74" t="s">
        <v>10247</v>
      </c>
      <c r="G15843" s="74" t="s">
        <v>10234</v>
      </c>
      <c r="H15843" s="82">
        <v>27</v>
      </c>
      <c r="I15843" s="113">
        <v>0.45</v>
      </c>
      <c r="J15843" s="114">
        <v>14.850000000000001</v>
      </c>
    </row>
    <row r="15844" spans="1:10" ht="25.5">
      <c r="A15844" s="72">
        <v>15840</v>
      </c>
      <c r="B15844" s="74" t="s">
        <v>19911</v>
      </c>
      <c r="C15844" s="74" t="s">
        <v>18400</v>
      </c>
      <c r="D15844" s="74" t="s">
        <v>18401</v>
      </c>
      <c r="E15844" s="75" t="s">
        <v>185</v>
      </c>
      <c r="F15844" s="74" t="s">
        <v>10247</v>
      </c>
      <c r="G15844" s="74" t="s">
        <v>10234</v>
      </c>
      <c r="H15844" s="82">
        <v>264</v>
      </c>
      <c r="I15844" s="113">
        <v>0.45</v>
      </c>
      <c r="J15844" s="114">
        <v>145.20000000000002</v>
      </c>
    </row>
    <row r="15845" spans="1:10" ht="25.5">
      <c r="A15845" s="72">
        <v>15841</v>
      </c>
      <c r="B15845" s="74" t="s">
        <v>19911</v>
      </c>
      <c r="C15845" s="74" t="s">
        <v>13324</v>
      </c>
      <c r="D15845" s="74" t="s">
        <v>13325</v>
      </c>
      <c r="E15845" s="75" t="s">
        <v>185</v>
      </c>
      <c r="F15845" s="74" t="s">
        <v>10247</v>
      </c>
      <c r="G15845" s="74" t="s">
        <v>10234</v>
      </c>
      <c r="H15845" s="82">
        <v>198</v>
      </c>
      <c r="I15845" s="113">
        <v>0.45</v>
      </c>
      <c r="J15845" s="114">
        <v>108.9</v>
      </c>
    </row>
    <row r="15846" spans="1:10" ht="25.5">
      <c r="A15846" s="72">
        <v>15842</v>
      </c>
      <c r="B15846" s="74" t="s">
        <v>19911</v>
      </c>
      <c r="C15846" s="74" t="s">
        <v>13322</v>
      </c>
      <c r="D15846" s="74" t="s">
        <v>13323</v>
      </c>
      <c r="E15846" s="75" t="s">
        <v>185</v>
      </c>
      <c r="F15846" s="74" t="s">
        <v>10247</v>
      </c>
      <c r="G15846" s="74" t="s">
        <v>10234</v>
      </c>
      <c r="H15846" s="82">
        <v>223</v>
      </c>
      <c r="I15846" s="113">
        <v>0.45</v>
      </c>
      <c r="J15846" s="114">
        <v>122.65</v>
      </c>
    </row>
    <row r="15847" spans="1:10" ht="25.5">
      <c r="A15847" s="72">
        <v>15843</v>
      </c>
      <c r="B15847" s="74" t="s">
        <v>19911</v>
      </c>
      <c r="C15847" s="74" t="s">
        <v>13320</v>
      </c>
      <c r="D15847" s="74" t="s">
        <v>13321</v>
      </c>
      <c r="E15847" s="75" t="s">
        <v>185</v>
      </c>
      <c r="F15847" s="74" t="s">
        <v>10247</v>
      </c>
      <c r="G15847" s="74" t="s">
        <v>10234</v>
      </c>
      <c r="H15847" s="82">
        <v>937</v>
      </c>
      <c r="I15847" s="113">
        <v>0.45</v>
      </c>
      <c r="J15847" s="114">
        <v>515.35</v>
      </c>
    </row>
    <row r="15848" spans="1:10" ht="25.5">
      <c r="A15848" s="72">
        <v>15844</v>
      </c>
      <c r="B15848" s="74" t="s">
        <v>19911</v>
      </c>
      <c r="C15848" s="74" t="s">
        <v>19207</v>
      </c>
      <c r="D15848" s="74" t="s">
        <v>19208</v>
      </c>
      <c r="E15848" s="75" t="s">
        <v>185</v>
      </c>
      <c r="F15848" s="74" t="s">
        <v>10247</v>
      </c>
      <c r="G15848" s="74" t="s">
        <v>10234</v>
      </c>
      <c r="H15848" s="82">
        <v>219</v>
      </c>
      <c r="I15848" s="113">
        <v>0.45</v>
      </c>
      <c r="J15848" s="114">
        <v>120.45</v>
      </c>
    </row>
    <row r="15849" spans="1:10" ht="25.5">
      <c r="A15849" s="72">
        <v>15845</v>
      </c>
      <c r="B15849" s="74" t="s">
        <v>19911</v>
      </c>
      <c r="C15849" s="74" t="s">
        <v>19170</v>
      </c>
      <c r="D15849" s="74" t="s">
        <v>19171</v>
      </c>
      <c r="E15849" s="75" t="s">
        <v>185</v>
      </c>
      <c r="F15849" s="74" t="s">
        <v>10247</v>
      </c>
      <c r="G15849" s="74" t="s">
        <v>10234</v>
      </c>
      <c r="H15849" s="82">
        <v>1747</v>
      </c>
      <c r="I15849" s="113">
        <v>0.45</v>
      </c>
      <c r="J15849" s="114">
        <v>960.85</v>
      </c>
    </row>
    <row r="15850" spans="1:10" ht="25.5">
      <c r="A15850" s="72">
        <v>15846</v>
      </c>
      <c r="B15850" s="74" t="s">
        <v>19911</v>
      </c>
      <c r="C15850" s="74" t="s">
        <v>19168</v>
      </c>
      <c r="D15850" s="74" t="s">
        <v>19169</v>
      </c>
      <c r="E15850" s="75" t="s">
        <v>185</v>
      </c>
      <c r="F15850" s="74" t="s">
        <v>10247</v>
      </c>
      <c r="G15850" s="74" t="s">
        <v>10234</v>
      </c>
      <c r="H15850" s="82">
        <v>2183</v>
      </c>
      <c r="I15850" s="113">
        <v>0.45</v>
      </c>
      <c r="J15850" s="114">
        <v>1200.6500000000001</v>
      </c>
    </row>
    <row r="15851" spans="1:10" ht="25.5">
      <c r="A15851" s="72">
        <v>15847</v>
      </c>
      <c r="B15851" s="74" t="s">
        <v>19911</v>
      </c>
      <c r="C15851" s="74" t="s">
        <v>19166</v>
      </c>
      <c r="D15851" s="74" t="s">
        <v>19167</v>
      </c>
      <c r="E15851" s="75" t="s">
        <v>185</v>
      </c>
      <c r="F15851" s="74" t="s">
        <v>10247</v>
      </c>
      <c r="G15851" s="74" t="s">
        <v>10234</v>
      </c>
      <c r="H15851" s="82">
        <v>2721</v>
      </c>
      <c r="I15851" s="113">
        <v>0.45</v>
      </c>
      <c r="J15851" s="114">
        <v>1496.5500000000002</v>
      </c>
    </row>
    <row r="15852" spans="1:10" ht="25.5">
      <c r="A15852" s="72">
        <v>15848</v>
      </c>
      <c r="B15852" s="74" t="s">
        <v>19911</v>
      </c>
      <c r="C15852" s="74" t="s">
        <v>12038</v>
      </c>
      <c r="D15852" s="74" t="s">
        <v>12039</v>
      </c>
      <c r="E15852" s="75" t="s">
        <v>185</v>
      </c>
      <c r="F15852" s="74" t="s">
        <v>10247</v>
      </c>
      <c r="G15852" s="74" t="s">
        <v>10234</v>
      </c>
      <c r="H15852" s="82">
        <v>1930</v>
      </c>
      <c r="I15852" s="113">
        <v>0.45</v>
      </c>
      <c r="J15852" s="114">
        <v>1061.5</v>
      </c>
    </row>
    <row r="15853" spans="1:10" ht="25.5">
      <c r="A15853" s="72">
        <v>15849</v>
      </c>
      <c r="B15853" s="74" t="s">
        <v>19911</v>
      </c>
      <c r="C15853" s="74" t="s">
        <v>11954</v>
      </c>
      <c r="D15853" s="74" t="s">
        <v>11955</v>
      </c>
      <c r="E15853" s="75" t="s">
        <v>185</v>
      </c>
      <c r="F15853" s="74" t="s">
        <v>10247</v>
      </c>
      <c r="G15853" s="74" t="s">
        <v>10234</v>
      </c>
      <c r="H15853" s="82">
        <v>2423</v>
      </c>
      <c r="I15853" s="113">
        <v>0.45</v>
      </c>
      <c r="J15853" s="114">
        <v>1332.65</v>
      </c>
    </row>
    <row r="15854" spans="1:10" ht="25.5">
      <c r="A15854" s="72">
        <v>15850</v>
      </c>
      <c r="B15854" s="74" t="s">
        <v>19911</v>
      </c>
      <c r="C15854" s="74" t="s">
        <v>11883</v>
      </c>
      <c r="D15854" s="74" t="s">
        <v>11884</v>
      </c>
      <c r="E15854" s="75" t="s">
        <v>185</v>
      </c>
      <c r="F15854" s="74" t="s">
        <v>10247</v>
      </c>
      <c r="G15854" s="74" t="s">
        <v>10234</v>
      </c>
      <c r="H15854" s="82">
        <v>3042</v>
      </c>
      <c r="I15854" s="113">
        <v>0.45</v>
      </c>
      <c r="J15854" s="114">
        <v>1673.1000000000001</v>
      </c>
    </row>
    <row r="15855" spans="1:10" ht="25.5">
      <c r="A15855" s="72">
        <v>15851</v>
      </c>
      <c r="B15855" s="74" t="s">
        <v>19911</v>
      </c>
      <c r="C15855" s="74" t="s">
        <v>19164</v>
      </c>
      <c r="D15855" s="74" t="s">
        <v>19165</v>
      </c>
      <c r="E15855" s="75" t="s">
        <v>185</v>
      </c>
      <c r="F15855" s="74" t="s">
        <v>10247</v>
      </c>
      <c r="G15855" s="74" t="s">
        <v>10234</v>
      </c>
      <c r="H15855" s="82">
        <v>2091</v>
      </c>
      <c r="I15855" s="113">
        <v>0.45</v>
      </c>
      <c r="J15855" s="114">
        <v>1150.0500000000002</v>
      </c>
    </row>
    <row r="15856" spans="1:10" ht="25.5">
      <c r="A15856" s="72">
        <v>15852</v>
      </c>
      <c r="B15856" s="74" t="s">
        <v>19911</v>
      </c>
      <c r="C15856" s="74" t="s">
        <v>19162</v>
      </c>
      <c r="D15856" s="74" t="s">
        <v>19163</v>
      </c>
      <c r="E15856" s="75" t="s">
        <v>185</v>
      </c>
      <c r="F15856" s="74" t="s">
        <v>10247</v>
      </c>
      <c r="G15856" s="74" t="s">
        <v>10234</v>
      </c>
      <c r="H15856" s="82">
        <v>2608</v>
      </c>
      <c r="I15856" s="113">
        <v>0.45</v>
      </c>
      <c r="J15856" s="114">
        <v>1434.4</v>
      </c>
    </row>
    <row r="15857" spans="1:10" ht="25.5">
      <c r="A15857" s="72">
        <v>15853</v>
      </c>
      <c r="B15857" s="74" t="s">
        <v>19911</v>
      </c>
      <c r="C15857" s="74" t="s">
        <v>11783</v>
      </c>
      <c r="D15857" s="74" t="s">
        <v>11784</v>
      </c>
      <c r="E15857" s="75" t="s">
        <v>185</v>
      </c>
      <c r="F15857" s="74" t="s">
        <v>10247</v>
      </c>
      <c r="G15857" s="74" t="s">
        <v>10234</v>
      </c>
      <c r="H15857" s="82">
        <v>3250</v>
      </c>
      <c r="I15857" s="113">
        <v>0.45</v>
      </c>
      <c r="J15857" s="114">
        <v>1787.5000000000002</v>
      </c>
    </row>
    <row r="15858" spans="1:10" ht="25.5">
      <c r="A15858" s="72">
        <v>15854</v>
      </c>
      <c r="B15858" s="74" t="s">
        <v>19911</v>
      </c>
      <c r="C15858" s="74" t="s">
        <v>17593</v>
      </c>
      <c r="D15858" s="74" t="s">
        <v>17594</v>
      </c>
      <c r="E15858" s="75" t="s">
        <v>185</v>
      </c>
      <c r="F15858" s="74" t="s">
        <v>10247</v>
      </c>
      <c r="G15858" s="74" t="s">
        <v>10234</v>
      </c>
      <c r="H15858" s="82">
        <v>485</v>
      </c>
      <c r="I15858" s="113">
        <v>0.45</v>
      </c>
      <c r="J15858" s="114">
        <v>266.75</v>
      </c>
    </row>
    <row r="15859" spans="1:10" ht="25.5">
      <c r="A15859" s="72">
        <v>15855</v>
      </c>
      <c r="B15859" s="74" t="s">
        <v>19911</v>
      </c>
      <c r="C15859" s="74" t="s">
        <v>17591</v>
      </c>
      <c r="D15859" s="74" t="s">
        <v>17592</v>
      </c>
      <c r="E15859" s="75" t="s">
        <v>185</v>
      </c>
      <c r="F15859" s="74" t="s">
        <v>10247</v>
      </c>
      <c r="G15859" s="74" t="s">
        <v>10234</v>
      </c>
      <c r="H15859" s="82">
        <v>485</v>
      </c>
      <c r="I15859" s="113">
        <v>0.45</v>
      </c>
      <c r="J15859" s="114">
        <v>266.75</v>
      </c>
    </row>
    <row r="15860" spans="1:10" ht="25.5">
      <c r="A15860" s="72">
        <v>15856</v>
      </c>
      <c r="B15860" s="74" t="s">
        <v>19911</v>
      </c>
      <c r="C15860" s="74" t="s">
        <v>17589</v>
      </c>
      <c r="D15860" s="74" t="s">
        <v>17590</v>
      </c>
      <c r="E15860" s="75" t="s">
        <v>185</v>
      </c>
      <c r="F15860" s="74" t="s">
        <v>10247</v>
      </c>
      <c r="G15860" s="74" t="s">
        <v>10234</v>
      </c>
      <c r="H15860" s="82">
        <v>485</v>
      </c>
      <c r="I15860" s="113">
        <v>0.45</v>
      </c>
      <c r="J15860" s="114">
        <v>266.75</v>
      </c>
    </row>
    <row r="15861" spans="1:10" ht="25.5">
      <c r="A15861" s="72">
        <v>15857</v>
      </c>
      <c r="B15861" s="74" t="s">
        <v>19911</v>
      </c>
      <c r="C15861" s="74" t="s">
        <v>17587</v>
      </c>
      <c r="D15861" s="74" t="s">
        <v>17588</v>
      </c>
      <c r="E15861" s="75" t="s">
        <v>185</v>
      </c>
      <c r="F15861" s="74" t="s">
        <v>10247</v>
      </c>
      <c r="G15861" s="74" t="s">
        <v>10234</v>
      </c>
      <c r="H15861" s="82">
        <v>485</v>
      </c>
      <c r="I15861" s="113">
        <v>0.45</v>
      </c>
      <c r="J15861" s="114">
        <v>266.75</v>
      </c>
    </row>
    <row r="15862" spans="1:10" ht="25.5">
      <c r="A15862" s="72">
        <v>15858</v>
      </c>
      <c r="B15862" s="74" t="s">
        <v>19911</v>
      </c>
      <c r="C15862" s="74" t="s">
        <v>17585</v>
      </c>
      <c r="D15862" s="74" t="s">
        <v>17586</v>
      </c>
      <c r="E15862" s="75" t="s">
        <v>185</v>
      </c>
      <c r="F15862" s="74" t="s">
        <v>10247</v>
      </c>
      <c r="G15862" s="74" t="s">
        <v>10234</v>
      </c>
      <c r="H15862" s="82">
        <v>485</v>
      </c>
      <c r="I15862" s="113">
        <v>0.45</v>
      </c>
      <c r="J15862" s="114">
        <v>266.75</v>
      </c>
    </row>
    <row r="15863" spans="1:10" ht="25.5">
      <c r="A15863" s="72">
        <v>15859</v>
      </c>
      <c r="B15863" s="74" t="s">
        <v>19911</v>
      </c>
      <c r="C15863" s="74" t="s">
        <v>17583</v>
      </c>
      <c r="D15863" s="74" t="s">
        <v>17584</v>
      </c>
      <c r="E15863" s="75" t="s">
        <v>185</v>
      </c>
      <c r="F15863" s="74" t="s">
        <v>10247</v>
      </c>
      <c r="G15863" s="74" t="s">
        <v>10234</v>
      </c>
      <c r="H15863" s="82">
        <v>485</v>
      </c>
      <c r="I15863" s="113">
        <v>0.45</v>
      </c>
      <c r="J15863" s="114">
        <v>266.75</v>
      </c>
    </row>
    <row r="15864" spans="1:10" ht="25.5">
      <c r="A15864" s="72">
        <v>15860</v>
      </c>
      <c r="B15864" s="74" t="s">
        <v>19911</v>
      </c>
      <c r="C15864" s="74" t="s">
        <v>17581</v>
      </c>
      <c r="D15864" s="74" t="s">
        <v>17582</v>
      </c>
      <c r="E15864" s="75" t="s">
        <v>185</v>
      </c>
      <c r="F15864" s="74" t="s">
        <v>10247</v>
      </c>
      <c r="G15864" s="74" t="s">
        <v>10234</v>
      </c>
      <c r="H15864" s="82">
        <v>485</v>
      </c>
      <c r="I15864" s="113">
        <v>0.45</v>
      </c>
      <c r="J15864" s="114">
        <v>266.75</v>
      </c>
    </row>
    <row r="15865" spans="1:10" ht="25.5">
      <c r="A15865" s="72">
        <v>15861</v>
      </c>
      <c r="B15865" s="74" t="s">
        <v>19911</v>
      </c>
      <c r="C15865" s="74" t="s">
        <v>17579</v>
      </c>
      <c r="D15865" s="74" t="s">
        <v>17580</v>
      </c>
      <c r="E15865" s="75" t="s">
        <v>185</v>
      </c>
      <c r="F15865" s="74" t="s">
        <v>10247</v>
      </c>
      <c r="G15865" s="74" t="s">
        <v>10234</v>
      </c>
      <c r="H15865" s="82">
        <v>485</v>
      </c>
      <c r="I15865" s="113">
        <v>0.45</v>
      </c>
      <c r="J15865" s="114">
        <v>266.75</v>
      </c>
    </row>
    <row r="15866" spans="1:10" ht="25.5">
      <c r="A15866" s="72">
        <v>15862</v>
      </c>
      <c r="B15866" s="74" t="s">
        <v>19911</v>
      </c>
      <c r="C15866" s="74" t="s">
        <v>17577</v>
      </c>
      <c r="D15866" s="74" t="s">
        <v>17578</v>
      </c>
      <c r="E15866" s="75" t="s">
        <v>185</v>
      </c>
      <c r="F15866" s="74" t="s">
        <v>10247</v>
      </c>
      <c r="G15866" s="74" t="s">
        <v>10234</v>
      </c>
      <c r="H15866" s="82">
        <v>462</v>
      </c>
      <c r="I15866" s="113">
        <v>0.45</v>
      </c>
      <c r="J15866" s="114">
        <v>254.10000000000002</v>
      </c>
    </row>
    <row r="15867" spans="1:10" ht="25.5">
      <c r="A15867" s="72">
        <v>15863</v>
      </c>
      <c r="B15867" s="74" t="s">
        <v>19911</v>
      </c>
      <c r="C15867" s="74" t="s">
        <v>17575</v>
      </c>
      <c r="D15867" s="74" t="s">
        <v>17576</v>
      </c>
      <c r="E15867" s="75" t="s">
        <v>185</v>
      </c>
      <c r="F15867" s="74" t="s">
        <v>10247</v>
      </c>
      <c r="G15867" s="74" t="s">
        <v>10234</v>
      </c>
      <c r="H15867" s="82">
        <v>462</v>
      </c>
      <c r="I15867" s="113">
        <v>0.45</v>
      </c>
      <c r="J15867" s="114">
        <v>254.10000000000002</v>
      </c>
    </row>
    <row r="15868" spans="1:10" ht="25.5">
      <c r="A15868" s="72">
        <v>15864</v>
      </c>
      <c r="B15868" s="74" t="s">
        <v>19911</v>
      </c>
      <c r="C15868" s="74" t="s">
        <v>17573</v>
      </c>
      <c r="D15868" s="74" t="s">
        <v>17574</v>
      </c>
      <c r="E15868" s="75" t="s">
        <v>185</v>
      </c>
      <c r="F15868" s="74" t="s">
        <v>10247</v>
      </c>
      <c r="G15868" s="74" t="s">
        <v>10234</v>
      </c>
      <c r="H15868" s="82">
        <v>462</v>
      </c>
      <c r="I15868" s="113">
        <v>0.45</v>
      </c>
      <c r="J15868" s="114">
        <v>254.10000000000002</v>
      </c>
    </row>
    <row r="15869" spans="1:10" ht="25.5">
      <c r="A15869" s="72">
        <v>15865</v>
      </c>
      <c r="B15869" s="74" t="s">
        <v>19911</v>
      </c>
      <c r="C15869" s="74" t="s">
        <v>17571</v>
      </c>
      <c r="D15869" s="74" t="s">
        <v>17572</v>
      </c>
      <c r="E15869" s="75" t="s">
        <v>185</v>
      </c>
      <c r="F15869" s="74" t="s">
        <v>10247</v>
      </c>
      <c r="G15869" s="74" t="s">
        <v>10234</v>
      </c>
      <c r="H15869" s="82">
        <v>462</v>
      </c>
      <c r="I15869" s="113">
        <v>0.45</v>
      </c>
      <c r="J15869" s="114">
        <v>254.10000000000002</v>
      </c>
    </row>
    <row r="15870" spans="1:10" ht="25.5">
      <c r="A15870" s="72">
        <v>15866</v>
      </c>
      <c r="B15870" s="74" t="s">
        <v>19911</v>
      </c>
      <c r="C15870" s="74" t="s">
        <v>17569</v>
      </c>
      <c r="D15870" s="74" t="s">
        <v>17570</v>
      </c>
      <c r="E15870" s="75" t="s">
        <v>185</v>
      </c>
      <c r="F15870" s="74" t="s">
        <v>10247</v>
      </c>
      <c r="G15870" s="74" t="s">
        <v>10234</v>
      </c>
      <c r="H15870" s="82">
        <v>462</v>
      </c>
      <c r="I15870" s="113">
        <v>0.45</v>
      </c>
      <c r="J15870" s="114">
        <v>254.10000000000002</v>
      </c>
    </row>
    <row r="15871" spans="1:10" ht="25.5">
      <c r="A15871" s="72">
        <v>15867</v>
      </c>
      <c r="B15871" s="74" t="s">
        <v>19911</v>
      </c>
      <c r="C15871" s="74" t="s">
        <v>17567</v>
      </c>
      <c r="D15871" s="74" t="s">
        <v>17568</v>
      </c>
      <c r="E15871" s="75" t="s">
        <v>185</v>
      </c>
      <c r="F15871" s="74" t="s">
        <v>10247</v>
      </c>
      <c r="G15871" s="74" t="s">
        <v>10234</v>
      </c>
      <c r="H15871" s="82">
        <v>462</v>
      </c>
      <c r="I15871" s="113">
        <v>0.45</v>
      </c>
      <c r="J15871" s="114">
        <v>254.10000000000002</v>
      </c>
    </row>
    <row r="15872" spans="1:10" ht="25.5">
      <c r="A15872" s="72">
        <v>15868</v>
      </c>
      <c r="B15872" s="74" t="s">
        <v>19911</v>
      </c>
      <c r="C15872" s="74" t="s">
        <v>18895</v>
      </c>
      <c r="D15872" s="74" t="s">
        <v>18896</v>
      </c>
      <c r="E15872" s="75" t="s">
        <v>185</v>
      </c>
      <c r="F15872" s="74" t="s">
        <v>10247</v>
      </c>
      <c r="G15872" s="74" t="s">
        <v>10234</v>
      </c>
      <c r="H15872" s="82">
        <v>1800</v>
      </c>
      <c r="I15872" s="113">
        <v>0.45</v>
      </c>
      <c r="J15872" s="114">
        <v>990.00000000000011</v>
      </c>
    </row>
    <row r="15873" spans="1:10" ht="25.5">
      <c r="A15873" s="72">
        <v>15869</v>
      </c>
      <c r="B15873" s="74" t="s">
        <v>19911</v>
      </c>
      <c r="C15873" s="74" t="s">
        <v>18893</v>
      </c>
      <c r="D15873" s="74" t="s">
        <v>18894</v>
      </c>
      <c r="E15873" s="75" t="s">
        <v>185</v>
      </c>
      <c r="F15873" s="74" t="s">
        <v>10247</v>
      </c>
      <c r="G15873" s="74" t="s">
        <v>10234</v>
      </c>
      <c r="H15873" s="82">
        <v>1800</v>
      </c>
      <c r="I15873" s="113">
        <v>0.45</v>
      </c>
      <c r="J15873" s="114">
        <v>990.00000000000011</v>
      </c>
    </row>
    <row r="15874" spans="1:10" ht="25.5">
      <c r="A15874" s="72">
        <v>15870</v>
      </c>
      <c r="B15874" s="74" t="s">
        <v>19911</v>
      </c>
      <c r="C15874" s="74" t="s">
        <v>18891</v>
      </c>
      <c r="D15874" s="74" t="s">
        <v>18892</v>
      </c>
      <c r="E15874" s="75" t="s">
        <v>185</v>
      </c>
      <c r="F15874" s="74" t="s">
        <v>10247</v>
      </c>
      <c r="G15874" s="74" t="s">
        <v>10234</v>
      </c>
      <c r="H15874" s="82">
        <v>1800</v>
      </c>
      <c r="I15874" s="113">
        <v>0.45</v>
      </c>
      <c r="J15874" s="114">
        <v>990.00000000000011</v>
      </c>
    </row>
    <row r="15875" spans="1:10" ht="25.5">
      <c r="A15875" s="72">
        <v>15871</v>
      </c>
      <c r="B15875" s="74" t="s">
        <v>19911</v>
      </c>
      <c r="C15875" s="74" t="s">
        <v>18889</v>
      </c>
      <c r="D15875" s="74" t="s">
        <v>18890</v>
      </c>
      <c r="E15875" s="75" t="s">
        <v>185</v>
      </c>
      <c r="F15875" s="74" t="s">
        <v>10247</v>
      </c>
      <c r="G15875" s="74" t="s">
        <v>10234</v>
      </c>
      <c r="H15875" s="82">
        <v>1800</v>
      </c>
      <c r="I15875" s="113">
        <v>0.45</v>
      </c>
      <c r="J15875" s="114">
        <v>990.00000000000011</v>
      </c>
    </row>
    <row r="15876" spans="1:10" ht="25.5">
      <c r="A15876" s="72">
        <v>15872</v>
      </c>
      <c r="B15876" s="74" t="s">
        <v>19911</v>
      </c>
      <c r="C15876" s="74" t="s">
        <v>18887</v>
      </c>
      <c r="D15876" s="74" t="s">
        <v>18888</v>
      </c>
      <c r="E15876" s="75" t="s">
        <v>185</v>
      </c>
      <c r="F15876" s="74" t="s">
        <v>10247</v>
      </c>
      <c r="G15876" s="74" t="s">
        <v>10234</v>
      </c>
      <c r="H15876" s="82">
        <v>1800</v>
      </c>
      <c r="I15876" s="113">
        <v>0.45</v>
      </c>
      <c r="J15876" s="114">
        <v>990.00000000000011</v>
      </c>
    </row>
    <row r="15877" spans="1:10" ht="25.5">
      <c r="A15877" s="72">
        <v>15873</v>
      </c>
      <c r="B15877" s="74" t="s">
        <v>19911</v>
      </c>
      <c r="C15877" s="74" t="s">
        <v>18885</v>
      </c>
      <c r="D15877" s="74" t="s">
        <v>18886</v>
      </c>
      <c r="E15877" s="75" t="s">
        <v>185</v>
      </c>
      <c r="F15877" s="74" t="s">
        <v>10247</v>
      </c>
      <c r="G15877" s="74" t="s">
        <v>10234</v>
      </c>
      <c r="H15877" s="82">
        <v>1800</v>
      </c>
      <c r="I15877" s="113">
        <v>0.45</v>
      </c>
      <c r="J15877" s="114">
        <v>990.00000000000011</v>
      </c>
    </row>
    <row r="15878" spans="1:10" ht="25.5">
      <c r="A15878" s="72">
        <v>15874</v>
      </c>
      <c r="B15878" s="74" t="s">
        <v>19911</v>
      </c>
      <c r="C15878" s="74" t="s">
        <v>18883</v>
      </c>
      <c r="D15878" s="74" t="s">
        <v>18884</v>
      </c>
      <c r="E15878" s="75" t="s">
        <v>185</v>
      </c>
      <c r="F15878" s="74" t="s">
        <v>10247</v>
      </c>
      <c r="G15878" s="74" t="s">
        <v>10234</v>
      </c>
      <c r="H15878" s="82">
        <v>1800</v>
      </c>
      <c r="I15878" s="113">
        <v>0.45</v>
      </c>
      <c r="J15878" s="114">
        <v>990.00000000000011</v>
      </c>
    </row>
    <row r="15879" spans="1:10" ht="25.5">
      <c r="A15879" s="72">
        <v>15875</v>
      </c>
      <c r="B15879" s="74" t="s">
        <v>19911</v>
      </c>
      <c r="C15879" s="74" t="s">
        <v>18881</v>
      </c>
      <c r="D15879" s="74" t="s">
        <v>18882</v>
      </c>
      <c r="E15879" s="75" t="s">
        <v>185</v>
      </c>
      <c r="F15879" s="74" t="s">
        <v>10247</v>
      </c>
      <c r="G15879" s="74" t="s">
        <v>10234</v>
      </c>
      <c r="H15879" s="82">
        <v>1800</v>
      </c>
      <c r="I15879" s="113">
        <v>0.45</v>
      </c>
      <c r="J15879" s="114">
        <v>990.00000000000011</v>
      </c>
    </row>
    <row r="15880" spans="1:10" ht="25.5">
      <c r="A15880" s="72">
        <v>15876</v>
      </c>
      <c r="B15880" s="74" t="s">
        <v>19911</v>
      </c>
      <c r="C15880" s="74" t="s">
        <v>18879</v>
      </c>
      <c r="D15880" s="74" t="s">
        <v>18880</v>
      </c>
      <c r="E15880" s="75" t="s">
        <v>185</v>
      </c>
      <c r="F15880" s="74" t="s">
        <v>10247</v>
      </c>
      <c r="G15880" s="74" t="s">
        <v>10234</v>
      </c>
      <c r="H15880" s="82">
        <v>1624</v>
      </c>
      <c r="I15880" s="113">
        <v>0.45</v>
      </c>
      <c r="J15880" s="114">
        <v>893.2</v>
      </c>
    </row>
    <row r="15881" spans="1:10" ht="25.5">
      <c r="A15881" s="72">
        <v>15877</v>
      </c>
      <c r="B15881" s="74" t="s">
        <v>19911</v>
      </c>
      <c r="C15881" s="74" t="s">
        <v>18877</v>
      </c>
      <c r="D15881" s="74" t="s">
        <v>18878</v>
      </c>
      <c r="E15881" s="75" t="s">
        <v>185</v>
      </c>
      <c r="F15881" s="74" t="s">
        <v>10247</v>
      </c>
      <c r="G15881" s="74" t="s">
        <v>10234</v>
      </c>
      <c r="H15881" s="82">
        <v>1624</v>
      </c>
      <c r="I15881" s="113">
        <v>0.45</v>
      </c>
      <c r="J15881" s="114">
        <v>893.2</v>
      </c>
    </row>
    <row r="15882" spans="1:10" ht="25.5">
      <c r="A15882" s="72">
        <v>15878</v>
      </c>
      <c r="B15882" s="74" t="s">
        <v>19911</v>
      </c>
      <c r="C15882" s="74" t="s">
        <v>18875</v>
      </c>
      <c r="D15882" s="74" t="s">
        <v>18876</v>
      </c>
      <c r="E15882" s="75" t="s">
        <v>185</v>
      </c>
      <c r="F15882" s="74" t="s">
        <v>10247</v>
      </c>
      <c r="G15882" s="74" t="s">
        <v>10234</v>
      </c>
      <c r="H15882" s="82">
        <v>1624</v>
      </c>
      <c r="I15882" s="113">
        <v>0.45</v>
      </c>
      <c r="J15882" s="114">
        <v>893.2</v>
      </c>
    </row>
    <row r="15883" spans="1:10" ht="25.5">
      <c r="A15883" s="72">
        <v>15879</v>
      </c>
      <c r="B15883" s="74" t="s">
        <v>19911</v>
      </c>
      <c r="C15883" s="74" t="s">
        <v>18873</v>
      </c>
      <c r="D15883" s="74" t="s">
        <v>18874</v>
      </c>
      <c r="E15883" s="75" t="s">
        <v>185</v>
      </c>
      <c r="F15883" s="74" t="s">
        <v>10247</v>
      </c>
      <c r="G15883" s="74" t="s">
        <v>10234</v>
      </c>
      <c r="H15883" s="82">
        <v>1624</v>
      </c>
      <c r="I15883" s="113">
        <v>0.45</v>
      </c>
      <c r="J15883" s="114">
        <v>893.2</v>
      </c>
    </row>
    <row r="15884" spans="1:10" ht="25.5">
      <c r="A15884" s="72">
        <v>15880</v>
      </c>
      <c r="B15884" s="74" t="s">
        <v>19911</v>
      </c>
      <c r="C15884" s="74" t="s">
        <v>18871</v>
      </c>
      <c r="D15884" s="74" t="s">
        <v>18872</v>
      </c>
      <c r="E15884" s="75" t="s">
        <v>185</v>
      </c>
      <c r="F15884" s="74" t="s">
        <v>10247</v>
      </c>
      <c r="G15884" s="74" t="s">
        <v>10234</v>
      </c>
      <c r="H15884" s="82">
        <v>1624</v>
      </c>
      <c r="I15884" s="113">
        <v>0.45</v>
      </c>
      <c r="J15884" s="114">
        <v>893.2</v>
      </c>
    </row>
    <row r="15885" spans="1:10" ht="25.5">
      <c r="A15885" s="72">
        <v>15881</v>
      </c>
      <c r="B15885" s="74" t="s">
        <v>19911</v>
      </c>
      <c r="C15885" s="74" t="s">
        <v>18869</v>
      </c>
      <c r="D15885" s="74" t="s">
        <v>18870</v>
      </c>
      <c r="E15885" s="75" t="s">
        <v>185</v>
      </c>
      <c r="F15885" s="74" t="s">
        <v>10247</v>
      </c>
      <c r="G15885" s="74" t="s">
        <v>10234</v>
      </c>
      <c r="H15885" s="82">
        <v>1624</v>
      </c>
      <c r="I15885" s="113">
        <v>0.45</v>
      </c>
      <c r="J15885" s="114">
        <v>893.2</v>
      </c>
    </row>
    <row r="15886" spans="1:10" ht="25.5">
      <c r="A15886" s="72">
        <v>15882</v>
      </c>
      <c r="B15886" s="74" t="s">
        <v>19911</v>
      </c>
      <c r="C15886" s="74" t="s">
        <v>18867</v>
      </c>
      <c r="D15886" s="74" t="s">
        <v>18868</v>
      </c>
      <c r="E15886" s="75" t="s">
        <v>185</v>
      </c>
      <c r="F15886" s="74" t="s">
        <v>10247</v>
      </c>
      <c r="G15886" s="74" t="s">
        <v>10234</v>
      </c>
      <c r="H15886" s="82">
        <v>2111</v>
      </c>
      <c r="I15886" s="113">
        <v>0.45</v>
      </c>
      <c r="J15886" s="114">
        <v>1161.0500000000002</v>
      </c>
    </row>
    <row r="15887" spans="1:10" ht="25.5">
      <c r="A15887" s="72">
        <v>15883</v>
      </c>
      <c r="B15887" s="74" t="s">
        <v>19911</v>
      </c>
      <c r="C15887" s="74" t="s">
        <v>18865</v>
      </c>
      <c r="D15887" s="74" t="s">
        <v>18866</v>
      </c>
      <c r="E15887" s="75" t="s">
        <v>185</v>
      </c>
      <c r="F15887" s="74" t="s">
        <v>10247</v>
      </c>
      <c r="G15887" s="74" t="s">
        <v>10234</v>
      </c>
      <c r="H15887" s="82">
        <v>2111</v>
      </c>
      <c r="I15887" s="113">
        <v>0.45</v>
      </c>
      <c r="J15887" s="114">
        <v>1161.0500000000002</v>
      </c>
    </row>
    <row r="15888" spans="1:10" ht="25.5">
      <c r="A15888" s="72">
        <v>15884</v>
      </c>
      <c r="B15888" s="74" t="s">
        <v>19911</v>
      </c>
      <c r="C15888" s="74" t="s">
        <v>18863</v>
      </c>
      <c r="D15888" s="74" t="s">
        <v>18864</v>
      </c>
      <c r="E15888" s="75" t="s">
        <v>185</v>
      </c>
      <c r="F15888" s="74" t="s">
        <v>10247</v>
      </c>
      <c r="G15888" s="74" t="s">
        <v>10234</v>
      </c>
      <c r="H15888" s="82">
        <v>2111</v>
      </c>
      <c r="I15888" s="113">
        <v>0.45</v>
      </c>
      <c r="J15888" s="114">
        <v>1161.0500000000002</v>
      </c>
    </row>
    <row r="15889" spans="1:10" ht="25.5">
      <c r="A15889" s="72">
        <v>15885</v>
      </c>
      <c r="B15889" s="74" t="s">
        <v>19911</v>
      </c>
      <c r="C15889" s="74" t="s">
        <v>18861</v>
      </c>
      <c r="D15889" s="74" t="s">
        <v>18862</v>
      </c>
      <c r="E15889" s="75" t="s">
        <v>185</v>
      </c>
      <c r="F15889" s="74" t="s">
        <v>10247</v>
      </c>
      <c r="G15889" s="74" t="s">
        <v>10234</v>
      </c>
      <c r="H15889" s="82">
        <v>2110</v>
      </c>
      <c r="I15889" s="113">
        <v>0.45</v>
      </c>
      <c r="J15889" s="114">
        <v>1160.5</v>
      </c>
    </row>
    <row r="15890" spans="1:10" ht="25.5">
      <c r="A15890" s="72">
        <v>15886</v>
      </c>
      <c r="B15890" s="74" t="s">
        <v>19911</v>
      </c>
      <c r="C15890" s="74" t="s">
        <v>18859</v>
      </c>
      <c r="D15890" s="74" t="s">
        <v>18860</v>
      </c>
      <c r="E15890" s="75" t="s">
        <v>185</v>
      </c>
      <c r="F15890" s="74" t="s">
        <v>10247</v>
      </c>
      <c r="G15890" s="74" t="s">
        <v>10234</v>
      </c>
      <c r="H15890" s="82">
        <v>2111</v>
      </c>
      <c r="I15890" s="113">
        <v>0.45</v>
      </c>
      <c r="J15890" s="114">
        <v>1161.0500000000002</v>
      </c>
    </row>
    <row r="15891" spans="1:10" ht="25.5">
      <c r="A15891" s="72">
        <v>15887</v>
      </c>
      <c r="B15891" s="74" t="s">
        <v>19911</v>
      </c>
      <c r="C15891" s="74" t="s">
        <v>18857</v>
      </c>
      <c r="D15891" s="74" t="s">
        <v>18858</v>
      </c>
      <c r="E15891" s="75" t="s">
        <v>185</v>
      </c>
      <c r="F15891" s="74" t="s">
        <v>10247</v>
      </c>
      <c r="G15891" s="74" t="s">
        <v>10234</v>
      </c>
      <c r="H15891" s="82">
        <v>2111</v>
      </c>
      <c r="I15891" s="113">
        <v>0.45</v>
      </c>
      <c r="J15891" s="114">
        <v>1161.0500000000002</v>
      </c>
    </row>
    <row r="15892" spans="1:10" ht="25.5">
      <c r="A15892" s="72">
        <v>15888</v>
      </c>
      <c r="B15892" s="74" t="s">
        <v>19911</v>
      </c>
      <c r="C15892" s="74" t="s">
        <v>18855</v>
      </c>
      <c r="D15892" s="74" t="s">
        <v>18856</v>
      </c>
      <c r="E15892" s="75" t="s">
        <v>185</v>
      </c>
      <c r="F15892" s="74" t="s">
        <v>10247</v>
      </c>
      <c r="G15892" s="74" t="s">
        <v>10234</v>
      </c>
      <c r="H15892" s="82">
        <v>2111</v>
      </c>
      <c r="I15892" s="113">
        <v>0.45</v>
      </c>
      <c r="J15892" s="114">
        <v>1161.0500000000002</v>
      </c>
    </row>
    <row r="15893" spans="1:10" ht="25.5">
      <c r="A15893" s="72">
        <v>15889</v>
      </c>
      <c r="B15893" s="74" t="s">
        <v>19911</v>
      </c>
      <c r="C15893" s="74" t="s">
        <v>18853</v>
      </c>
      <c r="D15893" s="74" t="s">
        <v>18854</v>
      </c>
      <c r="E15893" s="75" t="s">
        <v>185</v>
      </c>
      <c r="F15893" s="74" t="s">
        <v>10247</v>
      </c>
      <c r="G15893" s="74" t="s">
        <v>10234</v>
      </c>
      <c r="H15893" s="82">
        <v>2111</v>
      </c>
      <c r="I15893" s="113">
        <v>0.45</v>
      </c>
      <c r="J15893" s="114">
        <v>1161.0500000000002</v>
      </c>
    </row>
    <row r="15894" spans="1:10" ht="25.5">
      <c r="A15894" s="72">
        <v>15890</v>
      </c>
      <c r="B15894" s="74" t="s">
        <v>19911</v>
      </c>
      <c r="C15894" s="74" t="s">
        <v>18851</v>
      </c>
      <c r="D15894" s="74" t="s">
        <v>18852</v>
      </c>
      <c r="E15894" s="75" t="s">
        <v>185</v>
      </c>
      <c r="F15894" s="74" t="s">
        <v>10247</v>
      </c>
      <c r="G15894" s="74" t="s">
        <v>10234</v>
      </c>
      <c r="H15894" s="82">
        <v>1899</v>
      </c>
      <c r="I15894" s="113">
        <v>0.45</v>
      </c>
      <c r="J15894" s="114">
        <v>1044.45</v>
      </c>
    </row>
    <row r="15895" spans="1:10" ht="25.5">
      <c r="A15895" s="72">
        <v>15891</v>
      </c>
      <c r="B15895" s="74" t="s">
        <v>19911</v>
      </c>
      <c r="C15895" s="74" t="s">
        <v>18849</v>
      </c>
      <c r="D15895" s="74" t="s">
        <v>18850</v>
      </c>
      <c r="E15895" s="75" t="s">
        <v>185</v>
      </c>
      <c r="F15895" s="74" t="s">
        <v>10247</v>
      </c>
      <c r="G15895" s="74" t="s">
        <v>10234</v>
      </c>
      <c r="H15895" s="82">
        <v>1899</v>
      </c>
      <c r="I15895" s="113">
        <v>0.45</v>
      </c>
      <c r="J15895" s="114">
        <v>1044.45</v>
      </c>
    </row>
    <row r="15896" spans="1:10" ht="25.5">
      <c r="A15896" s="72">
        <v>15892</v>
      </c>
      <c r="B15896" s="74" t="s">
        <v>19911</v>
      </c>
      <c r="C15896" s="74" t="s">
        <v>18847</v>
      </c>
      <c r="D15896" s="74" t="s">
        <v>18848</v>
      </c>
      <c r="E15896" s="75" t="s">
        <v>185</v>
      </c>
      <c r="F15896" s="74" t="s">
        <v>10247</v>
      </c>
      <c r="G15896" s="74" t="s">
        <v>10234</v>
      </c>
      <c r="H15896" s="82">
        <v>1899</v>
      </c>
      <c r="I15896" s="113">
        <v>0.45</v>
      </c>
      <c r="J15896" s="114">
        <v>1044.45</v>
      </c>
    </row>
    <row r="15897" spans="1:10" ht="25.5">
      <c r="A15897" s="72">
        <v>15893</v>
      </c>
      <c r="B15897" s="74" t="s">
        <v>19911</v>
      </c>
      <c r="C15897" s="74" t="s">
        <v>18845</v>
      </c>
      <c r="D15897" s="74" t="s">
        <v>18846</v>
      </c>
      <c r="E15897" s="75" t="s">
        <v>185</v>
      </c>
      <c r="F15897" s="74" t="s">
        <v>10247</v>
      </c>
      <c r="G15897" s="74" t="s">
        <v>10234</v>
      </c>
      <c r="H15897" s="82">
        <v>1899</v>
      </c>
      <c r="I15897" s="113">
        <v>0.45</v>
      </c>
      <c r="J15897" s="114">
        <v>1044.45</v>
      </c>
    </row>
    <row r="15898" spans="1:10" ht="25.5">
      <c r="A15898" s="72">
        <v>15894</v>
      </c>
      <c r="B15898" s="74" t="s">
        <v>19911</v>
      </c>
      <c r="C15898" s="74" t="s">
        <v>18843</v>
      </c>
      <c r="D15898" s="74" t="s">
        <v>18844</v>
      </c>
      <c r="E15898" s="75" t="s">
        <v>185</v>
      </c>
      <c r="F15898" s="74" t="s">
        <v>10247</v>
      </c>
      <c r="G15898" s="74" t="s">
        <v>10234</v>
      </c>
      <c r="H15898" s="82">
        <v>1899</v>
      </c>
      <c r="I15898" s="113">
        <v>0.45</v>
      </c>
      <c r="J15898" s="114">
        <v>1044.45</v>
      </c>
    </row>
    <row r="15899" spans="1:10" ht="25.5">
      <c r="A15899" s="72">
        <v>15895</v>
      </c>
      <c r="B15899" s="74" t="s">
        <v>19911</v>
      </c>
      <c r="C15899" s="74" t="s">
        <v>18841</v>
      </c>
      <c r="D15899" s="74" t="s">
        <v>18842</v>
      </c>
      <c r="E15899" s="75" t="s">
        <v>185</v>
      </c>
      <c r="F15899" s="74" t="s">
        <v>10247</v>
      </c>
      <c r="G15899" s="74" t="s">
        <v>10234</v>
      </c>
      <c r="H15899" s="82">
        <v>1899</v>
      </c>
      <c r="I15899" s="113">
        <v>0.45</v>
      </c>
      <c r="J15899" s="114">
        <v>1044.45</v>
      </c>
    </row>
    <row r="15900" spans="1:10" ht="25.5">
      <c r="A15900" s="72">
        <v>15896</v>
      </c>
      <c r="B15900" s="74" t="s">
        <v>19911</v>
      </c>
      <c r="C15900" s="74" t="s">
        <v>18839</v>
      </c>
      <c r="D15900" s="74" t="s">
        <v>18840</v>
      </c>
      <c r="E15900" s="75" t="s">
        <v>185</v>
      </c>
      <c r="F15900" s="74" t="s">
        <v>10247</v>
      </c>
      <c r="G15900" s="74" t="s">
        <v>10234</v>
      </c>
      <c r="H15900" s="82">
        <v>1689</v>
      </c>
      <c r="I15900" s="113">
        <v>0.45</v>
      </c>
      <c r="J15900" s="114">
        <v>928.95</v>
      </c>
    </row>
    <row r="15901" spans="1:10" ht="25.5">
      <c r="A15901" s="72">
        <v>15897</v>
      </c>
      <c r="B15901" s="74" t="s">
        <v>19911</v>
      </c>
      <c r="C15901" s="74" t="s">
        <v>18837</v>
      </c>
      <c r="D15901" s="74" t="s">
        <v>18838</v>
      </c>
      <c r="E15901" s="75" t="s">
        <v>185</v>
      </c>
      <c r="F15901" s="74" t="s">
        <v>10247</v>
      </c>
      <c r="G15901" s="74" t="s">
        <v>10234</v>
      </c>
      <c r="H15901" s="82">
        <v>2110</v>
      </c>
      <c r="I15901" s="113">
        <v>0.45</v>
      </c>
      <c r="J15901" s="114">
        <v>1160.5</v>
      </c>
    </row>
    <row r="15902" spans="1:10" ht="25.5">
      <c r="A15902" s="72">
        <v>15898</v>
      </c>
      <c r="B15902" s="74" t="s">
        <v>19911</v>
      </c>
      <c r="C15902" s="74" t="s">
        <v>18835</v>
      </c>
      <c r="D15902" s="74" t="s">
        <v>18836</v>
      </c>
      <c r="E15902" s="75" t="s">
        <v>185</v>
      </c>
      <c r="F15902" s="74" t="s">
        <v>10247</v>
      </c>
      <c r="G15902" s="74" t="s">
        <v>10234</v>
      </c>
      <c r="H15902" s="82">
        <v>1523</v>
      </c>
      <c r="I15902" s="113">
        <v>0.45</v>
      </c>
      <c r="J15902" s="114">
        <v>837.65000000000009</v>
      </c>
    </row>
    <row r="15903" spans="1:10" ht="25.5">
      <c r="A15903" s="72">
        <v>15899</v>
      </c>
      <c r="B15903" s="74" t="s">
        <v>19911</v>
      </c>
      <c r="C15903" s="74" t="s">
        <v>18833</v>
      </c>
      <c r="D15903" s="74" t="s">
        <v>18834</v>
      </c>
      <c r="E15903" s="75" t="s">
        <v>185</v>
      </c>
      <c r="F15903" s="74" t="s">
        <v>10247</v>
      </c>
      <c r="G15903" s="74" t="s">
        <v>10234</v>
      </c>
      <c r="H15903" s="82">
        <v>1523</v>
      </c>
      <c r="I15903" s="113">
        <v>0.45</v>
      </c>
      <c r="J15903" s="114">
        <v>837.65000000000009</v>
      </c>
    </row>
    <row r="15904" spans="1:10" ht="25.5">
      <c r="A15904" s="72">
        <v>15900</v>
      </c>
      <c r="B15904" s="74" t="s">
        <v>19911</v>
      </c>
      <c r="C15904" s="74" t="s">
        <v>18831</v>
      </c>
      <c r="D15904" s="74" t="s">
        <v>18832</v>
      </c>
      <c r="E15904" s="75" t="s">
        <v>185</v>
      </c>
      <c r="F15904" s="74" t="s">
        <v>10247</v>
      </c>
      <c r="G15904" s="74" t="s">
        <v>10234</v>
      </c>
      <c r="H15904" s="82">
        <v>1523</v>
      </c>
      <c r="I15904" s="113">
        <v>0.45</v>
      </c>
      <c r="J15904" s="114">
        <v>837.65000000000009</v>
      </c>
    </row>
    <row r="15905" spans="1:10" ht="25.5">
      <c r="A15905" s="72">
        <v>15901</v>
      </c>
      <c r="B15905" s="74" t="s">
        <v>19911</v>
      </c>
      <c r="C15905" s="74" t="s">
        <v>18829</v>
      </c>
      <c r="D15905" s="74" t="s">
        <v>18830</v>
      </c>
      <c r="E15905" s="75" t="s">
        <v>185</v>
      </c>
      <c r="F15905" s="74" t="s">
        <v>10247</v>
      </c>
      <c r="G15905" s="74" t="s">
        <v>10234</v>
      </c>
      <c r="H15905" s="82">
        <v>1523</v>
      </c>
      <c r="I15905" s="113">
        <v>0.45</v>
      </c>
      <c r="J15905" s="114">
        <v>837.65000000000009</v>
      </c>
    </row>
    <row r="15906" spans="1:10" ht="25.5">
      <c r="A15906" s="72">
        <v>15902</v>
      </c>
      <c r="B15906" s="74" t="s">
        <v>19911</v>
      </c>
      <c r="C15906" s="74" t="s">
        <v>18827</v>
      </c>
      <c r="D15906" s="74" t="s">
        <v>18828</v>
      </c>
      <c r="E15906" s="75" t="s">
        <v>185</v>
      </c>
      <c r="F15906" s="74" t="s">
        <v>10247</v>
      </c>
      <c r="G15906" s="74" t="s">
        <v>10234</v>
      </c>
      <c r="H15906" s="82">
        <v>1523</v>
      </c>
      <c r="I15906" s="113">
        <v>0.45</v>
      </c>
      <c r="J15906" s="114">
        <v>837.65000000000009</v>
      </c>
    </row>
    <row r="15907" spans="1:10" ht="25.5">
      <c r="A15907" s="72">
        <v>15903</v>
      </c>
      <c r="B15907" s="74" t="s">
        <v>19911</v>
      </c>
      <c r="C15907" s="74" t="s">
        <v>18825</v>
      </c>
      <c r="D15907" s="74" t="s">
        <v>18826</v>
      </c>
      <c r="E15907" s="75" t="s">
        <v>185</v>
      </c>
      <c r="F15907" s="74" t="s">
        <v>10247</v>
      </c>
      <c r="G15907" s="74" t="s">
        <v>10234</v>
      </c>
      <c r="H15907" s="82">
        <v>1523</v>
      </c>
      <c r="I15907" s="113">
        <v>0.45</v>
      </c>
      <c r="J15907" s="114">
        <v>837.65000000000009</v>
      </c>
    </row>
    <row r="15908" spans="1:10" ht="25.5">
      <c r="A15908" s="72">
        <v>15904</v>
      </c>
      <c r="B15908" s="74" t="s">
        <v>19911</v>
      </c>
      <c r="C15908" s="74" t="s">
        <v>18823</v>
      </c>
      <c r="D15908" s="74" t="s">
        <v>18824</v>
      </c>
      <c r="E15908" s="75" t="s">
        <v>185</v>
      </c>
      <c r="F15908" s="74" t="s">
        <v>10247</v>
      </c>
      <c r="G15908" s="74" t="s">
        <v>10234</v>
      </c>
      <c r="H15908" s="82">
        <v>2286</v>
      </c>
      <c r="I15908" s="113">
        <v>0.45</v>
      </c>
      <c r="J15908" s="114">
        <v>1257.3000000000002</v>
      </c>
    </row>
    <row r="15909" spans="1:10" ht="25.5">
      <c r="A15909" s="72">
        <v>15905</v>
      </c>
      <c r="B15909" s="74" t="s">
        <v>19911</v>
      </c>
      <c r="C15909" s="74" t="s">
        <v>18821</v>
      </c>
      <c r="D15909" s="74" t="s">
        <v>18822</v>
      </c>
      <c r="E15909" s="75" t="s">
        <v>185</v>
      </c>
      <c r="F15909" s="74" t="s">
        <v>10247</v>
      </c>
      <c r="G15909" s="74" t="s">
        <v>10234</v>
      </c>
      <c r="H15909" s="82">
        <v>2286</v>
      </c>
      <c r="I15909" s="113">
        <v>0.45</v>
      </c>
      <c r="J15909" s="114">
        <v>1257.3000000000002</v>
      </c>
    </row>
    <row r="15910" spans="1:10" ht="25.5">
      <c r="A15910" s="72">
        <v>15906</v>
      </c>
      <c r="B15910" s="74" t="s">
        <v>19911</v>
      </c>
      <c r="C15910" s="74" t="s">
        <v>18819</v>
      </c>
      <c r="D15910" s="74" t="s">
        <v>18820</v>
      </c>
      <c r="E15910" s="75" t="s">
        <v>185</v>
      </c>
      <c r="F15910" s="74" t="s">
        <v>10247</v>
      </c>
      <c r="G15910" s="74" t="s">
        <v>10234</v>
      </c>
      <c r="H15910" s="82">
        <v>2286</v>
      </c>
      <c r="I15910" s="113">
        <v>0.45</v>
      </c>
      <c r="J15910" s="114">
        <v>1257.3000000000002</v>
      </c>
    </row>
    <row r="15911" spans="1:10" ht="25.5">
      <c r="A15911" s="72">
        <v>15907</v>
      </c>
      <c r="B15911" s="74" t="s">
        <v>19911</v>
      </c>
      <c r="C15911" s="74" t="s">
        <v>18817</v>
      </c>
      <c r="D15911" s="74" t="s">
        <v>18818</v>
      </c>
      <c r="E15911" s="75" t="s">
        <v>185</v>
      </c>
      <c r="F15911" s="74" t="s">
        <v>10247</v>
      </c>
      <c r="G15911" s="74" t="s">
        <v>10234</v>
      </c>
      <c r="H15911" s="82">
        <v>2286</v>
      </c>
      <c r="I15911" s="113">
        <v>0.45</v>
      </c>
      <c r="J15911" s="114">
        <v>1257.3000000000002</v>
      </c>
    </row>
    <row r="15912" spans="1:10" ht="25.5">
      <c r="A15912" s="72">
        <v>15908</v>
      </c>
      <c r="B15912" s="74" t="s">
        <v>19911</v>
      </c>
      <c r="C15912" s="74" t="s">
        <v>18815</v>
      </c>
      <c r="D15912" s="74" t="s">
        <v>18816</v>
      </c>
      <c r="E15912" s="75" t="s">
        <v>185</v>
      </c>
      <c r="F15912" s="74" t="s">
        <v>10247</v>
      </c>
      <c r="G15912" s="74" t="s">
        <v>10234</v>
      </c>
      <c r="H15912" s="82">
        <v>2286</v>
      </c>
      <c r="I15912" s="113">
        <v>0.45</v>
      </c>
      <c r="J15912" s="114">
        <v>1257.3000000000002</v>
      </c>
    </row>
    <row r="15913" spans="1:10" ht="25.5">
      <c r="A15913" s="72">
        <v>15909</v>
      </c>
      <c r="B15913" s="74" t="s">
        <v>19911</v>
      </c>
      <c r="C15913" s="74" t="s">
        <v>18813</v>
      </c>
      <c r="D15913" s="74" t="s">
        <v>18814</v>
      </c>
      <c r="E15913" s="75" t="s">
        <v>185</v>
      </c>
      <c r="F15913" s="74" t="s">
        <v>10247</v>
      </c>
      <c r="G15913" s="74" t="s">
        <v>10234</v>
      </c>
      <c r="H15913" s="82">
        <v>2286</v>
      </c>
      <c r="I15913" s="113">
        <v>0.45</v>
      </c>
      <c r="J15913" s="114">
        <v>1257.3000000000002</v>
      </c>
    </row>
    <row r="15914" spans="1:10" ht="25.5">
      <c r="A15914" s="72">
        <v>15910</v>
      </c>
      <c r="B15914" s="74" t="s">
        <v>19911</v>
      </c>
      <c r="C15914" s="74" t="s">
        <v>18811</v>
      </c>
      <c r="D15914" s="74" t="s">
        <v>18812</v>
      </c>
      <c r="E15914" s="75" t="s">
        <v>185</v>
      </c>
      <c r="F15914" s="74" t="s">
        <v>10247</v>
      </c>
      <c r="G15914" s="74" t="s">
        <v>10234</v>
      </c>
      <c r="H15914" s="82">
        <v>2286</v>
      </c>
      <c r="I15914" s="113">
        <v>0.45</v>
      </c>
      <c r="J15914" s="114">
        <v>1257.3000000000002</v>
      </c>
    </row>
    <row r="15915" spans="1:10" ht="25.5">
      <c r="A15915" s="72">
        <v>15911</v>
      </c>
      <c r="B15915" s="74" t="s">
        <v>19911</v>
      </c>
      <c r="C15915" s="74" t="s">
        <v>18809</v>
      </c>
      <c r="D15915" s="74" t="s">
        <v>18810</v>
      </c>
      <c r="E15915" s="75" t="s">
        <v>185</v>
      </c>
      <c r="F15915" s="74" t="s">
        <v>10247</v>
      </c>
      <c r="G15915" s="74" t="s">
        <v>10234</v>
      </c>
      <c r="H15915" s="82">
        <v>2286</v>
      </c>
      <c r="I15915" s="113">
        <v>0.45</v>
      </c>
      <c r="J15915" s="114">
        <v>1257.3000000000002</v>
      </c>
    </row>
    <row r="15916" spans="1:10" ht="25.5">
      <c r="A15916" s="72">
        <v>15912</v>
      </c>
      <c r="B15916" s="74" t="s">
        <v>19911</v>
      </c>
      <c r="C15916" s="74" t="s">
        <v>18807</v>
      </c>
      <c r="D15916" s="74" t="s">
        <v>18808</v>
      </c>
      <c r="E15916" s="75" t="s">
        <v>185</v>
      </c>
      <c r="F15916" s="74" t="s">
        <v>10247</v>
      </c>
      <c r="G15916" s="74" t="s">
        <v>10234</v>
      </c>
      <c r="H15916" s="82">
        <v>2065</v>
      </c>
      <c r="I15916" s="113">
        <v>0.45</v>
      </c>
      <c r="J15916" s="114">
        <v>1135.75</v>
      </c>
    </row>
    <row r="15917" spans="1:10" ht="25.5">
      <c r="A15917" s="72">
        <v>15913</v>
      </c>
      <c r="B15917" s="74" t="s">
        <v>19911</v>
      </c>
      <c r="C15917" s="74" t="s">
        <v>18805</v>
      </c>
      <c r="D15917" s="74" t="s">
        <v>18806</v>
      </c>
      <c r="E15917" s="75" t="s">
        <v>185</v>
      </c>
      <c r="F15917" s="74" t="s">
        <v>10247</v>
      </c>
      <c r="G15917" s="74" t="s">
        <v>10234</v>
      </c>
      <c r="H15917" s="82">
        <v>2065</v>
      </c>
      <c r="I15917" s="113">
        <v>0.45</v>
      </c>
      <c r="J15917" s="114">
        <v>1135.75</v>
      </c>
    </row>
    <row r="15918" spans="1:10" ht="25.5">
      <c r="A15918" s="72">
        <v>15914</v>
      </c>
      <c r="B15918" s="74" t="s">
        <v>19911</v>
      </c>
      <c r="C15918" s="74" t="s">
        <v>18803</v>
      </c>
      <c r="D15918" s="74" t="s">
        <v>18804</v>
      </c>
      <c r="E15918" s="75" t="s">
        <v>185</v>
      </c>
      <c r="F15918" s="74" t="s">
        <v>10247</v>
      </c>
      <c r="G15918" s="74" t="s">
        <v>10234</v>
      </c>
      <c r="H15918" s="82">
        <v>2065</v>
      </c>
      <c r="I15918" s="113">
        <v>0.45</v>
      </c>
      <c r="J15918" s="114">
        <v>1135.75</v>
      </c>
    </row>
    <row r="15919" spans="1:10" ht="25.5">
      <c r="A15919" s="72">
        <v>15915</v>
      </c>
      <c r="B15919" s="74" t="s">
        <v>19911</v>
      </c>
      <c r="C15919" s="74" t="s">
        <v>18801</v>
      </c>
      <c r="D15919" s="74" t="s">
        <v>18802</v>
      </c>
      <c r="E15919" s="75" t="s">
        <v>185</v>
      </c>
      <c r="F15919" s="74" t="s">
        <v>10247</v>
      </c>
      <c r="G15919" s="74" t="s">
        <v>10234</v>
      </c>
      <c r="H15919" s="82">
        <v>2065</v>
      </c>
      <c r="I15919" s="113">
        <v>0.45</v>
      </c>
      <c r="J15919" s="114">
        <v>1135.75</v>
      </c>
    </row>
    <row r="15920" spans="1:10" ht="25.5">
      <c r="A15920" s="72">
        <v>15916</v>
      </c>
      <c r="B15920" s="74" t="s">
        <v>19911</v>
      </c>
      <c r="C15920" s="74" t="s">
        <v>18799</v>
      </c>
      <c r="D15920" s="74" t="s">
        <v>18800</v>
      </c>
      <c r="E15920" s="75" t="s">
        <v>185</v>
      </c>
      <c r="F15920" s="74" t="s">
        <v>10247</v>
      </c>
      <c r="G15920" s="74" t="s">
        <v>10234</v>
      </c>
      <c r="H15920" s="82">
        <v>2065</v>
      </c>
      <c r="I15920" s="113">
        <v>0.45</v>
      </c>
      <c r="J15920" s="114">
        <v>1135.75</v>
      </c>
    </row>
    <row r="15921" spans="1:10" ht="25.5">
      <c r="A15921" s="72">
        <v>15917</v>
      </c>
      <c r="B15921" s="74" t="s">
        <v>19911</v>
      </c>
      <c r="C15921" s="74" t="s">
        <v>18797</v>
      </c>
      <c r="D15921" s="74" t="s">
        <v>18798</v>
      </c>
      <c r="E15921" s="75" t="s">
        <v>185</v>
      </c>
      <c r="F15921" s="74" t="s">
        <v>10247</v>
      </c>
      <c r="G15921" s="74" t="s">
        <v>10234</v>
      </c>
      <c r="H15921" s="82">
        <v>2065</v>
      </c>
      <c r="I15921" s="113">
        <v>0.45</v>
      </c>
      <c r="J15921" s="114">
        <v>1135.75</v>
      </c>
    </row>
    <row r="15922" spans="1:10" ht="25.5">
      <c r="A15922" s="72">
        <v>15918</v>
      </c>
      <c r="B15922" s="74" t="s">
        <v>19911</v>
      </c>
      <c r="C15922" s="74" t="s">
        <v>18795</v>
      </c>
      <c r="D15922" s="74" t="s">
        <v>18796</v>
      </c>
      <c r="E15922" s="75" t="s">
        <v>185</v>
      </c>
      <c r="F15922" s="74" t="s">
        <v>10247</v>
      </c>
      <c r="G15922" s="74" t="s">
        <v>10234</v>
      </c>
      <c r="H15922" s="82">
        <v>2816</v>
      </c>
      <c r="I15922" s="113">
        <v>0.45</v>
      </c>
      <c r="J15922" s="114">
        <v>1548.8000000000002</v>
      </c>
    </row>
    <row r="15923" spans="1:10" ht="25.5">
      <c r="A15923" s="72">
        <v>15919</v>
      </c>
      <c r="B15923" s="74" t="s">
        <v>19911</v>
      </c>
      <c r="C15923" s="74" t="s">
        <v>18793</v>
      </c>
      <c r="D15923" s="74" t="s">
        <v>18794</v>
      </c>
      <c r="E15923" s="75" t="s">
        <v>185</v>
      </c>
      <c r="F15923" s="74" t="s">
        <v>10247</v>
      </c>
      <c r="G15923" s="74" t="s">
        <v>10234</v>
      </c>
      <c r="H15923" s="82">
        <v>2815</v>
      </c>
      <c r="I15923" s="113">
        <v>0.45</v>
      </c>
      <c r="J15923" s="114">
        <v>1548.2500000000002</v>
      </c>
    </row>
    <row r="15924" spans="1:10" ht="25.5">
      <c r="A15924" s="72">
        <v>15920</v>
      </c>
      <c r="B15924" s="74" t="s">
        <v>19911</v>
      </c>
      <c r="C15924" s="74" t="s">
        <v>18791</v>
      </c>
      <c r="D15924" s="74" t="s">
        <v>18792</v>
      </c>
      <c r="E15924" s="75" t="s">
        <v>185</v>
      </c>
      <c r="F15924" s="74" t="s">
        <v>10247</v>
      </c>
      <c r="G15924" s="74" t="s">
        <v>10234</v>
      </c>
      <c r="H15924" s="82">
        <v>2815</v>
      </c>
      <c r="I15924" s="113">
        <v>0.45</v>
      </c>
      <c r="J15924" s="114">
        <v>1548.2500000000002</v>
      </c>
    </row>
    <row r="15925" spans="1:10" ht="25.5">
      <c r="A15925" s="72">
        <v>15921</v>
      </c>
      <c r="B15925" s="74" t="s">
        <v>19911</v>
      </c>
      <c r="C15925" s="74" t="s">
        <v>18789</v>
      </c>
      <c r="D15925" s="74" t="s">
        <v>18790</v>
      </c>
      <c r="E15925" s="75" t="s">
        <v>185</v>
      </c>
      <c r="F15925" s="74" t="s">
        <v>10247</v>
      </c>
      <c r="G15925" s="74" t="s">
        <v>10234</v>
      </c>
      <c r="H15925" s="82">
        <v>2815</v>
      </c>
      <c r="I15925" s="113">
        <v>0.45</v>
      </c>
      <c r="J15925" s="114">
        <v>1548.2500000000002</v>
      </c>
    </row>
    <row r="15926" spans="1:10" ht="25.5">
      <c r="A15926" s="72">
        <v>15922</v>
      </c>
      <c r="B15926" s="74" t="s">
        <v>19911</v>
      </c>
      <c r="C15926" s="74" t="s">
        <v>18787</v>
      </c>
      <c r="D15926" s="74" t="s">
        <v>18788</v>
      </c>
      <c r="E15926" s="75" t="s">
        <v>185</v>
      </c>
      <c r="F15926" s="74" t="s">
        <v>10247</v>
      </c>
      <c r="G15926" s="74" t="s">
        <v>10234</v>
      </c>
      <c r="H15926" s="82">
        <v>2815</v>
      </c>
      <c r="I15926" s="113">
        <v>0.45</v>
      </c>
      <c r="J15926" s="114">
        <v>1548.2500000000002</v>
      </c>
    </row>
    <row r="15927" spans="1:10" ht="25.5">
      <c r="A15927" s="72">
        <v>15923</v>
      </c>
      <c r="B15927" s="74" t="s">
        <v>19911</v>
      </c>
      <c r="C15927" s="74" t="s">
        <v>18785</v>
      </c>
      <c r="D15927" s="74" t="s">
        <v>18786</v>
      </c>
      <c r="E15927" s="75" t="s">
        <v>185</v>
      </c>
      <c r="F15927" s="74" t="s">
        <v>10247</v>
      </c>
      <c r="G15927" s="74" t="s">
        <v>10234</v>
      </c>
      <c r="H15927" s="82">
        <v>2815</v>
      </c>
      <c r="I15927" s="113">
        <v>0.45</v>
      </c>
      <c r="J15927" s="114">
        <v>1548.2500000000002</v>
      </c>
    </row>
    <row r="15928" spans="1:10" ht="25.5">
      <c r="A15928" s="72">
        <v>15924</v>
      </c>
      <c r="B15928" s="74" t="s">
        <v>19911</v>
      </c>
      <c r="C15928" s="74" t="s">
        <v>18783</v>
      </c>
      <c r="D15928" s="74" t="s">
        <v>18784</v>
      </c>
      <c r="E15928" s="75" t="s">
        <v>185</v>
      </c>
      <c r="F15928" s="74" t="s">
        <v>10247</v>
      </c>
      <c r="G15928" s="74" t="s">
        <v>10234</v>
      </c>
      <c r="H15928" s="82">
        <v>2815</v>
      </c>
      <c r="I15928" s="113">
        <v>0.45</v>
      </c>
      <c r="J15928" s="114">
        <v>1548.2500000000002</v>
      </c>
    </row>
    <row r="15929" spans="1:10" ht="25.5">
      <c r="A15929" s="72">
        <v>15925</v>
      </c>
      <c r="B15929" s="74" t="s">
        <v>19911</v>
      </c>
      <c r="C15929" s="74" t="s">
        <v>18781</v>
      </c>
      <c r="D15929" s="74" t="s">
        <v>18782</v>
      </c>
      <c r="E15929" s="75" t="s">
        <v>185</v>
      </c>
      <c r="F15929" s="74" t="s">
        <v>10247</v>
      </c>
      <c r="G15929" s="74" t="s">
        <v>10234</v>
      </c>
      <c r="H15929" s="82">
        <v>2815</v>
      </c>
      <c r="I15929" s="113">
        <v>0.45</v>
      </c>
      <c r="J15929" s="114">
        <v>1548.2500000000002</v>
      </c>
    </row>
    <row r="15930" spans="1:10" ht="25.5">
      <c r="A15930" s="72">
        <v>15926</v>
      </c>
      <c r="B15930" s="74" t="s">
        <v>19911</v>
      </c>
      <c r="C15930" s="74" t="s">
        <v>18779</v>
      </c>
      <c r="D15930" s="74" t="s">
        <v>18780</v>
      </c>
      <c r="E15930" s="75" t="s">
        <v>185</v>
      </c>
      <c r="F15930" s="74" t="s">
        <v>10247</v>
      </c>
      <c r="G15930" s="74" t="s">
        <v>10234</v>
      </c>
      <c r="H15930" s="82">
        <v>2539</v>
      </c>
      <c r="I15930" s="113">
        <v>0.45</v>
      </c>
      <c r="J15930" s="114">
        <v>1396.45</v>
      </c>
    </row>
    <row r="15931" spans="1:10" ht="25.5">
      <c r="A15931" s="72">
        <v>15927</v>
      </c>
      <c r="B15931" s="74" t="s">
        <v>19911</v>
      </c>
      <c r="C15931" s="74" t="s">
        <v>18777</v>
      </c>
      <c r="D15931" s="74" t="s">
        <v>18778</v>
      </c>
      <c r="E15931" s="75" t="s">
        <v>185</v>
      </c>
      <c r="F15931" s="74" t="s">
        <v>10247</v>
      </c>
      <c r="G15931" s="74" t="s">
        <v>10234</v>
      </c>
      <c r="H15931" s="82">
        <v>2539</v>
      </c>
      <c r="I15931" s="113">
        <v>0.45</v>
      </c>
      <c r="J15931" s="114">
        <v>1396.45</v>
      </c>
    </row>
    <row r="15932" spans="1:10" ht="25.5">
      <c r="A15932" s="72">
        <v>15928</v>
      </c>
      <c r="B15932" s="74" t="s">
        <v>19911</v>
      </c>
      <c r="C15932" s="74" t="s">
        <v>18775</v>
      </c>
      <c r="D15932" s="74" t="s">
        <v>18776</v>
      </c>
      <c r="E15932" s="75" t="s">
        <v>185</v>
      </c>
      <c r="F15932" s="74" t="s">
        <v>10247</v>
      </c>
      <c r="G15932" s="74" t="s">
        <v>10234</v>
      </c>
      <c r="H15932" s="82">
        <v>2539</v>
      </c>
      <c r="I15932" s="113">
        <v>0.45</v>
      </c>
      <c r="J15932" s="114">
        <v>1396.45</v>
      </c>
    </row>
    <row r="15933" spans="1:10" ht="25.5">
      <c r="A15933" s="72">
        <v>15929</v>
      </c>
      <c r="B15933" s="74" t="s">
        <v>19911</v>
      </c>
      <c r="C15933" s="74" t="s">
        <v>18773</v>
      </c>
      <c r="D15933" s="74" t="s">
        <v>18774</v>
      </c>
      <c r="E15933" s="75" t="s">
        <v>185</v>
      </c>
      <c r="F15933" s="74" t="s">
        <v>10247</v>
      </c>
      <c r="G15933" s="74" t="s">
        <v>10234</v>
      </c>
      <c r="H15933" s="82">
        <v>2539</v>
      </c>
      <c r="I15933" s="113">
        <v>0.45</v>
      </c>
      <c r="J15933" s="114">
        <v>1396.45</v>
      </c>
    </row>
    <row r="15934" spans="1:10" ht="25.5">
      <c r="A15934" s="72">
        <v>15930</v>
      </c>
      <c r="B15934" s="74" t="s">
        <v>19911</v>
      </c>
      <c r="C15934" s="74" t="s">
        <v>18771</v>
      </c>
      <c r="D15934" s="74" t="s">
        <v>18772</v>
      </c>
      <c r="E15934" s="75" t="s">
        <v>185</v>
      </c>
      <c r="F15934" s="74" t="s">
        <v>10247</v>
      </c>
      <c r="G15934" s="74" t="s">
        <v>10234</v>
      </c>
      <c r="H15934" s="82">
        <v>2539</v>
      </c>
      <c r="I15934" s="113">
        <v>0.45</v>
      </c>
      <c r="J15934" s="114">
        <v>1396.45</v>
      </c>
    </row>
    <row r="15935" spans="1:10" ht="25.5">
      <c r="A15935" s="72">
        <v>15931</v>
      </c>
      <c r="B15935" s="74" t="s">
        <v>19911</v>
      </c>
      <c r="C15935" s="74" t="s">
        <v>18769</v>
      </c>
      <c r="D15935" s="74" t="s">
        <v>18770</v>
      </c>
      <c r="E15935" s="75" t="s">
        <v>185</v>
      </c>
      <c r="F15935" s="74" t="s">
        <v>10247</v>
      </c>
      <c r="G15935" s="74" t="s">
        <v>10234</v>
      </c>
      <c r="H15935" s="82">
        <v>2539</v>
      </c>
      <c r="I15935" s="113">
        <v>0.45</v>
      </c>
      <c r="J15935" s="114">
        <v>1396.45</v>
      </c>
    </row>
    <row r="15936" spans="1:10" ht="25.5">
      <c r="A15936" s="72">
        <v>15932</v>
      </c>
      <c r="B15936" s="74" t="s">
        <v>19911</v>
      </c>
      <c r="C15936" s="74" t="s">
        <v>18767</v>
      </c>
      <c r="D15936" s="74" t="s">
        <v>18768</v>
      </c>
      <c r="E15936" s="75" t="s">
        <v>185</v>
      </c>
      <c r="F15936" s="74" t="s">
        <v>10247</v>
      </c>
      <c r="G15936" s="74" t="s">
        <v>10234</v>
      </c>
      <c r="H15936" s="82">
        <v>2175</v>
      </c>
      <c r="I15936" s="113">
        <v>0.45</v>
      </c>
      <c r="J15936" s="114">
        <v>1196.25</v>
      </c>
    </row>
    <row r="15937" spans="1:10" ht="25.5">
      <c r="A15937" s="72">
        <v>15933</v>
      </c>
      <c r="B15937" s="74" t="s">
        <v>19911</v>
      </c>
      <c r="C15937" s="74" t="s">
        <v>18765</v>
      </c>
      <c r="D15937" s="74" t="s">
        <v>18766</v>
      </c>
      <c r="E15937" s="75" t="s">
        <v>185</v>
      </c>
      <c r="F15937" s="74" t="s">
        <v>10247</v>
      </c>
      <c r="G15937" s="74" t="s">
        <v>10234</v>
      </c>
      <c r="H15937" s="82">
        <v>2175</v>
      </c>
      <c r="I15937" s="113">
        <v>0.45</v>
      </c>
      <c r="J15937" s="114">
        <v>1196.25</v>
      </c>
    </row>
    <row r="15938" spans="1:10" ht="25.5">
      <c r="A15938" s="72">
        <v>15934</v>
      </c>
      <c r="B15938" s="74" t="s">
        <v>19911</v>
      </c>
      <c r="C15938" s="74" t="s">
        <v>18763</v>
      </c>
      <c r="D15938" s="74" t="s">
        <v>18764</v>
      </c>
      <c r="E15938" s="75" t="s">
        <v>185</v>
      </c>
      <c r="F15938" s="74" t="s">
        <v>10247</v>
      </c>
      <c r="G15938" s="74" t="s">
        <v>10234</v>
      </c>
      <c r="H15938" s="82">
        <v>2175</v>
      </c>
      <c r="I15938" s="113">
        <v>0.45</v>
      </c>
      <c r="J15938" s="114">
        <v>1196.25</v>
      </c>
    </row>
    <row r="15939" spans="1:10" ht="25.5">
      <c r="A15939" s="72">
        <v>15935</v>
      </c>
      <c r="B15939" s="74" t="s">
        <v>19911</v>
      </c>
      <c r="C15939" s="74" t="s">
        <v>18761</v>
      </c>
      <c r="D15939" s="74" t="s">
        <v>18762</v>
      </c>
      <c r="E15939" s="75" t="s">
        <v>185</v>
      </c>
      <c r="F15939" s="74" t="s">
        <v>10247</v>
      </c>
      <c r="G15939" s="74" t="s">
        <v>10234</v>
      </c>
      <c r="H15939" s="82">
        <v>1954</v>
      </c>
      <c r="I15939" s="113">
        <v>0.45</v>
      </c>
      <c r="J15939" s="114">
        <v>1074.7</v>
      </c>
    </row>
    <row r="15940" spans="1:10" ht="25.5">
      <c r="A15940" s="72">
        <v>15936</v>
      </c>
      <c r="B15940" s="74" t="s">
        <v>19911</v>
      </c>
      <c r="C15940" s="74" t="s">
        <v>18759</v>
      </c>
      <c r="D15940" s="74" t="s">
        <v>18760</v>
      </c>
      <c r="E15940" s="75" t="s">
        <v>185</v>
      </c>
      <c r="F15940" s="74" t="s">
        <v>10247</v>
      </c>
      <c r="G15940" s="74" t="s">
        <v>10234</v>
      </c>
      <c r="H15940" s="82">
        <v>1954</v>
      </c>
      <c r="I15940" s="113">
        <v>0.45</v>
      </c>
      <c r="J15940" s="114">
        <v>1074.7</v>
      </c>
    </row>
    <row r="15941" spans="1:10" ht="25.5">
      <c r="A15941" s="72">
        <v>15937</v>
      </c>
      <c r="B15941" s="74" t="s">
        <v>19911</v>
      </c>
      <c r="C15941" s="74" t="s">
        <v>18757</v>
      </c>
      <c r="D15941" s="74" t="s">
        <v>18758</v>
      </c>
      <c r="E15941" s="75" t="s">
        <v>185</v>
      </c>
      <c r="F15941" s="74" t="s">
        <v>10247</v>
      </c>
      <c r="G15941" s="74" t="s">
        <v>10234</v>
      </c>
      <c r="H15941" s="82">
        <v>1954</v>
      </c>
      <c r="I15941" s="113">
        <v>0.45</v>
      </c>
      <c r="J15941" s="114">
        <v>1074.7</v>
      </c>
    </row>
    <row r="15942" spans="1:10" ht="25.5">
      <c r="A15942" s="72">
        <v>15938</v>
      </c>
      <c r="B15942" s="74" t="s">
        <v>19911</v>
      </c>
      <c r="C15942" s="74" t="s">
        <v>18755</v>
      </c>
      <c r="D15942" s="74" t="s">
        <v>18756</v>
      </c>
      <c r="E15942" s="75" t="s">
        <v>185</v>
      </c>
      <c r="F15942" s="74" t="s">
        <v>10247</v>
      </c>
      <c r="G15942" s="74" t="s">
        <v>10234</v>
      </c>
      <c r="H15942" s="82">
        <v>1954</v>
      </c>
      <c r="I15942" s="113">
        <v>0.45</v>
      </c>
      <c r="J15942" s="114">
        <v>1074.7</v>
      </c>
    </row>
    <row r="15943" spans="1:10" ht="25.5">
      <c r="A15943" s="72">
        <v>15939</v>
      </c>
      <c r="B15943" s="74" t="s">
        <v>19911</v>
      </c>
      <c r="C15943" s="74" t="s">
        <v>18753</v>
      </c>
      <c r="D15943" s="74" t="s">
        <v>18754</v>
      </c>
      <c r="E15943" s="75" t="s">
        <v>185</v>
      </c>
      <c r="F15943" s="74" t="s">
        <v>10247</v>
      </c>
      <c r="G15943" s="74" t="s">
        <v>10234</v>
      </c>
      <c r="H15943" s="82">
        <v>1954</v>
      </c>
      <c r="I15943" s="113">
        <v>0.45</v>
      </c>
      <c r="J15943" s="114">
        <v>1074.7</v>
      </c>
    </row>
    <row r="15944" spans="1:10" ht="25.5">
      <c r="A15944" s="72">
        <v>15940</v>
      </c>
      <c r="B15944" s="74" t="s">
        <v>19911</v>
      </c>
      <c r="C15944" s="74" t="s">
        <v>18751</v>
      </c>
      <c r="D15944" s="74" t="s">
        <v>18752</v>
      </c>
      <c r="E15944" s="75" t="s">
        <v>185</v>
      </c>
      <c r="F15944" s="74" t="s">
        <v>10247</v>
      </c>
      <c r="G15944" s="74" t="s">
        <v>10234</v>
      </c>
      <c r="H15944" s="82">
        <v>1955</v>
      </c>
      <c r="I15944" s="113">
        <v>0.45</v>
      </c>
      <c r="J15944" s="114">
        <v>1075.25</v>
      </c>
    </row>
    <row r="15945" spans="1:10" ht="25.5">
      <c r="A15945" s="72">
        <v>15941</v>
      </c>
      <c r="B15945" s="74" t="s">
        <v>19911</v>
      </c>
      <c r="C15945" s="74" t="s">
        <v>18749</v>
      </c>
      <c r="D15945" s="74" t="s">
        <v>18750</v>
      </c>
      <c r="E15945" s="75" t="s">
        <v>185</v>
      </c>
      <c r="F15945" s="74" t="s">
        <v>10247</v>
      </c>
      <c r="G15945" s="74" t="s">
        <v>10234</v>
      </c>
      <c r="H15945" s="82">
        <v>2903</v>
      </c>
      <c r="I15945" s="113">
        <v>0.45</v>
      </c>
      <c r="J15945" s="114">
        <v>1596.65</v>
      </c>
    </row>
    <row r="15946" spans="1:10" ht="25.5">
      <c r="A15946" s="72">
        <v>15942</v>
      </c>
      <c r="B15946" s="74" t="s">
        <v>19911</v>
      </c>
      <c r="C15946" s="74" t="s">
        <v>16819</v>
      </c>
      <c r="D15946" s="74" t="s">
        <v>16820</v>
      </c>
      <c r="E15946" s="75" t="s">
        <v>185</v>
      </c>
      <c r="F15946" s="74" t="s">
        <v>10247</v>
      </c>
      <c r="G15946" s="74" t="s">
        <v>10234</v>
      </c>
      <c r="H15946" s="82">
        <v>2448</v>
      </c>
      <c r="I15946" s="113">
        <v>0.45</v>
      </c>
      <c r="J15946" s="114">
        <v>1346.4</v>
      </c>
    </row>
    <row r="15947" spans="1:10" ht="25.5">
      <c r="A15947" s="72">
        <v>15943</v>
      </c>
      <c r="B15947" s="74" t="s">
        <v>19911</v>
      </c>
      <c r="C15947" s="74" t="s">
        <v>18747</v>
      </c>
      <c r="D15947" s="74" t="s">
        <v>18748</v>
      </c>
      <c r="E15947" s="75" t="s">
        <v>185</v>
      </c>
      <c r="F15947" s="74" t="s">
        <v>10247</v>
      </c>
      <c r="G15947" s="74" t="s">
        <v>10234</v>
      </c>
      <c r="H15947" s="82">
        <v>2903</v>
      </c>
      <c r="I15947" s="113">
        <v>0.45</v>
      </c>
      <c r="J15947" s="114">
        <v>1596.65</v>
      </c>
    </row>
    <row r="15948" spans="1:10" ht="25.5">
      <c r="A15948" s="72">
        <v>15944</v>
      </c>
      <c r="B15948" s="74" t="s">
        <v>19911</v>
      </c>
      <c r="C15948" s="74" t="s">
        <v>18745</v>
      </c>
      <c r="D15948" s="74" t="s">
        <v>18746</v>
      </c>
      <c r="E15948" s="75" t="s">
        <v>185</v>
      </c>
      <c r="F15948" s="74" t="s">
        <v>10247</v>
      </c>
      <c r="G15948" s="74" t="s">
        <v>10234</v>
      </c>
      <c r="H15948" s="82">
        <v>2903</v>
      </c>
      <c r="I15948" s="113">
        <v>0.45</v>
      </c>
      <c r="J15948" s="114">
        <v>1596.65</v>
      </c>
    </row>
    <row r="15949" spans="1:10" ht="25.5">
      <c r="A15949" s="72">
        <v>15945</v>
      </c>
      <c r="B15949" s="74" t="s">
        <v>19911</v>
      </c>
      <c r="C15949" s="74" t="s">
        <v>18743</v>
      </c>
      <c r="D15949" s="74" t="s">
        <v>18744</v>
      </c>
      <c r="E15949" s="75" t="s">
        <v>185</v>
      </c>
      <c r="F15949" s="74" t="s">
        <v>10247</v>
      </c>
      <c r="G15949" s="74" t="s">
        <v>10234</v>
      </c>
      <c r="H15949" s="82">
        <v>2903</v>
      </c>
      <c r="I15949" s="113">
        <v>0.45</v>
      </c>
      <c r="J15949" s="114">
        <v>1596.65</v>
      </c>
    </row>
    <row r="15950" spans="1:10" ht="25.5">
      <c r="A15950" s="72">
        <v>15946</v>
      </c>
      <c r="B15950" s="74" t="s">
        <v>19911</v>
      </c>
      <c r="C15950" s="74" t="s">
        <v>18741</v>
      </c>
      <c r="D15950" s="74" t="s">
        <v>18742</v>
      </c>
      <c r="E15950" s="75" t="s">
        <v>185</v>
      </c>
      <c r="F15950" s="74" t="s">
        <v>10247</v>
      </c>
      <c r="G15950" s="74" t="s">
        <v>10234</v>
      </c>
      <c r="H15950" s="82">
        <v>2903</v>
      </c>
      <c r="I15950" s="113">
        <v>0.45</v>
      </c>
      <c r="J15950" s="114">
        <v>1596.65</v>
      </c>
    </row>
    <row r="15951" spans="1:10" ht="25.5">
      <c r="A15951" s="72">
        <v>15947</v>
      </c>
      <c r="B15951" s="74" t="s">
        <v>19911</v>
      </c>
      <c r="C15951" s="74" t="s">
        <v>18739</v>
      </c>
      <c r="D15951" s="74" t="s">
        <v>18740</v>
      </c>
      <c r="E15951" s="75" t="s">
        <v>185</v>
      </c>
      <c r="F15951" s="74" t="s">
        <v>10247</v>
      </c>
      <c r="G15951" s="74" t="s">
        <v>10234</v>
      </c>
      <c r="H15951" s="82">
        <v>2903</v>
      </c>
      <c r="I15951" s="113">
        <v>0.45</v>
      </c>
      <c r="J15951" s="114">
        <v>1596.65</v>
      </c>
    </row>
    <row r="15952" spans="1:10" ht="25.5">
      <c r="A15952" s="72">
        <v>15948</v>
      </c>
      <c r="B15952" s="74" t="s">
        <v>19911</v>
      </c>
      <c r="C15952" s="74" t="s">
        <v>18737</v>
      </c>
      <c r="D15952" s="74" t="s">
        <v>18738</v>
      </c>
      <c r="E15952" s="75" t="s">
        <v>185</v>
      </c>
      <c r="F15952" s="74" t="s">
        <v>10247</v>
      </c>
      <c r="G15952" s="74" t="s">
        <v>10234</v>
      </c>
      <c r="H15952" s="82">
        <v>2903</v>
      </c>
      <c r="I15952" s="113">
        <v>0.45</v>
      </c>
      <c r="J15952" s="114">
        <v>1596.65</v>
      </c>
    </row>
    <row r="15953" spans="1:10" ht="25.5">
      <c r="A15953" s="72">
        <v>15949</v>
      </c>
      <c r="B15953" s="74" t="s">
        <v>19911</v>
      </c>
      <c r="C15953" s="74" t="s">
        <v>18735</v>
      </c>
      <c r="D15953" s="74" t="s">
        <v>18736</v>
      </c>
      <c r="E15953" s="75" t="s">
        <v>185</v>
      </c>
      <c r="F15953" s="74" t="s">
        <v>10247</v>
      </c>
      <c r="G15953" s="74" t="s">
        <v>10234</v>
      </c>
      <c r="H15953" s="82">
        <v>2903</v>
      </c>
      <c r="I15953" s="113">
        <v>0.45</v>
      </c>
      <c r="J15953" s="114">
        <v>1596.65</v>
      </c>
    </row>
    <row r="15954" spans="1:10" ht="25.5">
      <c r="A15954" s="72">
        <v>15950</v>
      </c>
      <c r="B15954" s="74" t="s">
        <v>19911</v>
      </c>
      <c r="C15954" s="74" t="s">
        <v>18733</v>
      </c>
      <c r="D15954" s="74" t="s">
        <v>18734</v>
      </c>
      <c r="E15954" s="75" t="s">
        <v>185</v>
      </c>
      <c r="F15954" s="74" t="s">
        <v>10247</v>
      </c>
      <c r="G15954" s="74" t="s">
        <v>10234</v>
      </c>
      <c r="H15954" s="82">
        <v>2616</v>
      </c>
      <c r="I15954" s="113">
        <v>0.45</v>
      </c>
      <c r="J15954" s="114">
        <v>1438.8000000000002</v>
      </c>
    </row>
    <row r="15955" spans="1:10" ht="25.5">
      <c r="A15955" s="72">
        <v>15951</v>
      </c>
      <c r="B15955" s="74" t="s">
        <v>19911</v>
      </c>
      <c r="C15955" s="74" t="s">
        <v>18731</v>
      </c>
      <c r="D15955" s="74" t="s">
        <v>18732</v>
      </c>
      <c r="E15955" s="75" t="s">
        <v>185</v>
      </c>
      <c r="F15955" s="74" t="s">
        <v>10247</v>
      </c>
      <c r="G15955" s="74" t="s">
        <v>10234</v>
      </c>
      <c r="H15955" s="82">
        <v>2616</v>
      </c>
      <c r="I15955" s="113">
        <v>0.45</v>
      </c>
      <c r="J15955" s="114">
        <v>1438.8000000000002</v>
      </c>
    </row>
    <row r="15956" spans="1:10" ht="25.5">
      <c r="A15956" s="72">
        <v>15952</v>
      </c>
      <c r="B15956" s="74" t="s">
        <v>19911</v>
      </c>
      <c r="C15956" s="74" t="s">
        <v>18729</v>
      </c>
      <c r="D15956" s="74" t="s">
        <v>18730</v>
      </c>
      <c r="E15956" s="75" t="s">
        <v>185</v>
      </c>
      <c r="F15956" s="74" t="s">
        <v>10247</v>
      </c>
      <c r="G15956" s="74" t="s">
        <v>10234</v>
      </c>
      <c r="H15956" s="82">
        <v>2616</v>
      </c>
      <c r="I15956" s="113">
        <v>0.45</v>
      </c>
      <c r="J15956" s="114">
        <v>1438.8000000000002</v>
      </c>
    </row>
    <row r="15957" spans="1:10" ht="25.5">
      <c r="A15957" s="72">
        <v>15953</v>
      </c>
      <c r="B15957" s="74" t="s">
        <v>19911</v>
      </c>
      <c r="C15957" s="74" t="s">
        <v>18727</v>
      </c>
      <c r="D15957" s="74" t="s">
        <v>18728</v>
      </c>
      <c r="E15957" s="75" t="s">
        <v>185</v>
      </c>
      <c r="F15957" s="74" t="s">
        <v>10247</v>
      </c>
      <c r="G15957" s="74" t="s">
        <v>10234</v>
      </c>
      <c r="H15957" s="82">
        <v>2616</v>
      </c>
      <c r="I15957" s="113">
        <v>0.45</v>
      </c>
      <c r="J15957" s="114">
        <v>1438.8000000000002</v>
      </c>
    </row>
    <row r="15958" spans="1:10" ht="25.5">
      <c r="A15958" s="72">
        <v>15954</v>
      </c>
      <c r="B15958" s="74" t="s">
        <v>19911</v>
      </c>
      <c r="C15958" s="74" t="s">
        <v>18725</v>
      </c>
      <c r="D15958" s="74" t="s">
        <v>18726</v>
      </c>
      <c r="E15958" s="75" t="s">
        <v>185</v>
      </c>
      <c r="F15958" s="74" t="s">
        <v>10247</v>
      </c>
      <c r="G15958" s="74" t="s">
        <v>10234</v>
      </c>
      <c r="H15958" s="82">
        <v>2616</v>
      </c>
      <c r="I15958" s="113">
        <v>0.45</v>
      </c>
      <c r="J15958" s="114">
        <v>1438.8000000000002</v>
      </c>
    </row>
    <row r="15959" spans="1:10" ht="25.5">
      <c r="A15959" s="72">
        <v>15955</v>
      </c>
      <c r="B15959" s="74" t="s">
        <v>19911</v>
      </c>
      <c r="C15959" s="74" t="s">
        <v>18723</v>
      </c>
      <c r="D15959" s="74" t="s">
        <v>18724</v>
      </c>
      <c r="E15959" s="75" t="s">
        <v>185</v>
      </c>
      <c r="F15959" s="74" t="s">
        <v>10247</v>
      </c>
      <c r="G15959" s="74" t="s">
        <v>10234</v>
      </c>
      <c r="H15959" s="82">
        <v>2616</v>
      </c>
      <c r="I15959" s="113">
        <v>0.45</v>
      </c>
      <c r="J15959" s="114">
        <v>1438.8000000000002</v>
      </c>
    </row>
    <row r="15960" spans="1:10" ht="25.5">
      <c r="A15960" s="72">
        <v>15956</v>
      </c>
      <c r="B15960" s="74" t="s">
        <v>19911</v>
      </c>
      <c r="C15960" s="74" t="s">
        <v>18721</v>
      </c>
      <c r="D15960" s="74" t="s">
        <v>18722</v>
      </c>
      <c r="E15960" s="75" t="s">
        <v>185</v>
      </c>
      <c r="F15960" s="74" t="s">
        <v>10247</v>
      </c>
      <c r="G15960" s="74" t="s">
        <v>10234</v>
      </c>
      <c r="H15960" s="82">
        <v>3597</v>
      </c>
      <c r="I15960" s="113">
        <v>0.45</v>
      </c>
      <c r="J15960" s="114">
        <v>1978.3500000000001</v>
      </c>
    </row>
    <row r="15961" spans="1:10" ht="25.5">
      <c r="A15961" s="72">
        <v>15957</v>
      </c>
      <c r="B15961" s="74" t="s">
        <v>19911</v>
      </c>
      <c r="C15961" s="74" t="s">
        <v>18719</v>
      </c>
      <c r="D15961" s="74" t="s">
        <v>18720</v>
      </c>
      <c r="E15961" s="75" t="s">
        <v>185</v>
      </c>
      <c r="F15961" s="74" t="s">
        <v>10247</v>
      </c>
      <c r="G15961" s="74" t="s">
        <v>10234</v>
      </c>
      <c r="H15961" s="82">
        <v>3597</v>
      </c>
      <c r="I15961" s="113">
        <v>0.45</v>
      </c>
      <c r="J15961" s="114">
        <v>1978.3500000000001</v>
      </c>
    </row>
    <row r="15962" spans="1:10" ht="25.5">
      <c r="A15962" s="72">
        <v>15958</v>
      </c>
      <c r="B15962" s="74" t="s">
        <v>19911</v>
      </c>
      <c r="C15962" s="74" t="s">
        <v>18717</v>
      </c>
      <c r="D15962" s="74" t="s">
        <v>18718</v>
      </c>
      <c r="E15962" s="75" t="s">
        <v>185</v>
      </c>
      <c r="F15962" s="74" t="s">
        <v>10247</v>
      </c>
      <c r="G15962" s="74" t="s">
        <v>10234</v>
      </c>
      <c r="H15962" s="82">
        <v>3597</v>
      </c>
      <c r="I15962" s="113">
        <v>0.45</v>
      </c>
      <c r="J15962" s="114">
        <v>1978.3500000000001</v>
      </c>
    </row>
    <row r="15963" spans="1:10" ht="25.5">
      <c r="A15963" s="72">
        <v>15959</v>
      </c>
      <c r="B15963" s="74" t="s">
        <v>19911</v>
      </c>
      <c r="C15963" s="74" t="s">
        <v>18715</v>
      </c>
      <c r="D15963" s="74" t="s">
        <v>18716</v>
      </c>
      <c r="E15963" s="75" t="s">
        <v>185</v>
      </c>
      <c r="F15963" s="74" t="s">
        <v>10247</v>
      </c>
      <c r="G15963" s="74" t="s">
        <v>10234</v>
      </c>
      <c r="H15963" s="82">
        <v>3597</v>
      </c>
      <c r="I15963" s="113">
        <v>0.45</v>
      </c>
      <c r="J15963" s="114">
        <v>1978.3500000000001</v>
      </c>
    </row>
    <row r="15964" spans="1:10" ht="25.5">
      <c r="A15964" s="72">
        <v>15960</v>
      </c>
      <c r="B15964" s="74" t="s">
        <v>19911</v>
      </c>
      <c r="C15964" s="74" t="s">
        <v>18713</v>
      </c>
      <c r="D15964" s="74" t="s">
        <v>18714</v>
      </c>
      <c r="E15964" s="75" t="s">
        <v>185</v>
      </c>
      <c r="F15964" s="74" t="s">
        <v>10247</v>
      </c>
      <c r="G15964" s="74" t="s">
        <v>10234</v>
      </c>
      <c r="H15964" s="82">
        <v>3597</v>
      </c>
      <c r="I15964" s="113">
        <v>0.45</v>
      </c>
      <c r="J15964" s="114">
        <v>1978.3500000000001</v>
      </c>
    </row>
    <row r="15965" spans="1:10" ht="25.5">
      <c r="A15965" s="72">
        <v>15961</v>
      </c>
      <c r="B15965" s="74" t="s">
        <v>19911</v>
      </c>
      <c r="C15965" s="74" t="s">
        <v>18711</v>
      </c>
      <c r="D15965" s="74" t="s">
        <v>18712</v>
      </c>
      <c r="E15965" s="75" t="s">
        <v>185</v>
      </c>
      <c r="F15965" s="74" t="s">
        <v>10247</v>
      </c>
      <c r="G15965" s="74" t="s">
        <v>10234</v>
      </c>
      <c r="H15965" s="82">
        <v>3597</v>
      </c>
      <c r="I15965" s="113">
        <v>0.45</v>
      </c>
      <c r="J15965" s="114">
        <v>1978.3500000000001</v>
      </c>
    </row>
    <row r="15966" spans="1:10" ht="25.5">
      <c r="A15966" s="72">
        <v>15962</v>
      </c>
      <c r="B15966" s="74" t="s">
        <v>19911</v>
      </c>
      <c r="C15966" s="74" t="s">
        <v>18709</v>
      </c>
      <c r="D15966" s="74" t="s">
        <v>18710</v>
      </c>
      <c r="E15966" s="75" t="s">
        <v>185</v>
      </c>
      <c r="F15966" s="74" t="s">
        <v>10247</v>
      </c>
      <c r="G15966" s="74" t="s">
        <v>10234</v>
      </c>
      <c r="H15966" s="82">
        <v>3597</v>
      </c>
      <c r="I15966" s="113">
        <v>0.45</v>
      </c>
      <c r="J15966" s="114">
        <v>1978.3500000000001</v>
      </c>
    </row>
    <row r="15967" spans="1:10" ht="25.5">
      <c r="A15967" s="72">
        <v>15963</v>
      </c>
      <c r="B15967" s="74" t="s">
        <v>19911</v>
      </c>
      <c r="C15967" s="74" t="s">
        <v>18707</v>
      </c>
      <c r="D15967" s="74" t="s">
        <v>18708</v>
      </c>
      <c r="E15967" s="75" t="s">
        <v>185</v>
      </c>
      <c r="F15967" s="74" t="s">
        <v>10247</v>
      </c>
      <c r="G15967" s="74" t="s">
        <v>10234</v>
      </c>
      <c r="H15967" s="82">
        <v>3597</v>
      </c>
      <c r="I15967" s="113">
        <v>0.45</v>
      </c>
      <c r="J15967" s="114">
        <v>1978.3500000000001</v>
      </c>
    </row>
    <row r="15968" spans="1:10" ht="25.5">
      <c r="A15968" s="72">
        <v>15964</v>
      </c>
      <c r="B15968" s="74" t="s">
        <v>19911</v>
      </c>
      <c r="C15968" s="74" t="s">
        <v>18705</v>
      </c>
      <c r="D15968" s="74" t="s">
        <v>18706</v>
      </c>
      <c r="E15968" s="75" t="s">
        <v>185</v>
      </c>
      <c r="F15968" s="74" t="s">
        <v>10247</v>
      </c>
      <c r="G15968" s="74" t="s">
        <v>10234</v>
      </c>
      <c r="H15968" s="82">
        <v>3246</v>
      </c>
      <c r="I15968" s="113">
        <v>0.45</v>
      </c>
      <c r="J15968" s="114">
        <v>1785.3000000000002</v>
      </c>
    </row>
    <row r="15969" spans="1:10" ht="25.5">
      <c r="A15969" s="72">
        <v>15965</v>
      </c>
      <c r="B15969" s="74" t="s">
        <v>19911</v>
      </c>
      <c r="C15969" s="74" t="s">
        <v>18703</v>
      </c>
      <c r="D15969" s="74" t="s">
        <v>18704</v>
      </c>
      <c r="E15969" s="75" t="s">
        <v>185</v>
      </c>
      <c r="F15969" s="74" t="s">
        <v>10247</v>
      </c>
      <c r="G15969" s="74" t="s">
        <v>10234</v>
      </c>
      <c r="H15969" s="82">
        <v>3246</v>
      </c>
      <c r="I15969" s="113">
        <v>0.45</v>
      </c>
      <c r="J15969" s="114">
        <v>1785.3000000000002</v>
      </c>
    </row>
    <row r="15970" spans="1:10" ht="25.5">
      <c r="A15970" s="72">
        <v>15966</v>
      </c>
      <c r="B15970" s="74" t="s">
        <v>19911</v>
      </c>
      <c r="C15970" s="74" t="s">
        <v>18701</v>
      </c>
      <c r="D15970" s="74" t="s">
        <v>18702</v>
      </c>
      <c r="E15970" s="75" t="s">
        <v>185</v>
      </c>
      <c r="F15970" s="74" t="s">
        <v>10247</v>
      </c>
      <c r="G15970" s="74" t="s">
        <v>10234</v>
      </c>
      <c r="H15970" s="82">
        <v>3246</v>
      </c>
      <c r="I15970" s="113">
        <v>0.45</v>
      </c>
      <c r="J15970" s="114">
        <v>1785.3000000000002</v>
      </c>
    </row>
    <row r="15971" spans="1:10" ht="25.5">
      <c r="A15971" s="72">
        <v>15967</v>
      </c>
      <c r="B15971" s="74" t="s">
        <v>19911</v>
      </c>
      <c r="C15971" s="74" t="s">
        <v>18699</v>
      </c>
      <c r="D15971" s="74" t="s">
        <v>18700</v>
      </c>
      <c r="E15971" s="75" t="s">
        <v>185</v>
      </c>
      <c r="F15971" s="74" t="s">
        <v>10247</v>
      </c>
      <c r="G15971" s="74" t="s">
        <v>10234</v>
      </c>
      <c r="H15971" s="82">
        <v>3246</v>
      </c>
      <c r="I15971" s="113">
        <v>0.45</v>
      </c>
      <c r="J15971" s="114">
        <v>1785.3000000000002</v>
      </c>
    </row>
    <row r="15972" spans="1:10" ht="25.5">
      <c r="A15972" s="72">
        <v>15968</v>
      </c>
      <c r="B15972" s="74" t="s">
        <v>19911</v>
      </c>
      <c r="C15972" s="74" t="s">
        <v>18697</v>
      </c>
      <c r="D15972" s="74" t="s">
        <v>18698</v>
      </c>
      <c r="E15972" s="75" t="s">
        <v>185</v>
      </c>
      <c r="F15972" s="74" t="s">
        <v>10247</v>
      </c>
      <c r="G15972" s="74" t="s">
        <v>10234</v>
      </c>
      <c r="H15972" s="82">
        <v>3246</v>
      </c>
      <c r="I15972" s="113">
        <v>0.45</v>
      </c>
      <c r="J15972" s="114">
        <v>1785.3000000000002</v>
      </c>
    </row>
    <row r="15973" spans="1:10" ht="25.5">
      <c r="A15973" s="72">
        <v>15969</v>
      </c>
      <c r="B15973" s="74" t="s">
        <v>19911</v>
      </c>
      <c r="C15973" s="74" t="s">
        <v>18695</v>
      </c>
      <c r="D15973" s="74" t="s">
        <v>18696</v>
      </c>
      <c r="E15973" s="75" t="s">
        <v>185</v>
      </c>
      <c r="F15973" s="74" t="s">
        <v>10247</v>
      </c>
      <c r="G15973" s="74" t="s">
        <v>10234</v>
      </c>
      <c r="H15973" s="82">
        <v>3246</v>
      </c>
      <c r="I15973" s="113">
        <v>0.45</v>
      </c>
      <c r="J15973" s="114">
        <v>1785.3000000000002</v>
      </c>
    </row>
    <row r="15974" spans="1:10" ht="25.5">
      <c r="A15974" s="72">
        <v>15970</v>
      </c>
      <c r="B15974" s="74" t="s">
        <v>19911</v>
      </c>
      <c r="C15974" s="74" t="s">
        <v>18693</v>
      </c>
      <c r="D15974" s="74" t="s">
        <v>18694</v>
      </c>
      <c r="E15974" s="75" t="s">
        <v>185</v>
      </c>
      <c r="F15974" s="74" t="s">
        <v>10247</v>
      </c>
      <c r="G15974" s="74" t="s">
        <v>10234</v>
      </c>
      <c r="H15974" s="82">
        <v>2648</v>
      </c>
      <c r="I15974" s="113">
        <v>0.45</v>
      </c>
      <c r="J15974" s="114">
        <v>1456.4</v>
      </c>
    </row>
    <row r="15975" spans="1:10" ht="25.5">
      <c r="A15975" s="72">
        <v>15971</v>
      </c>
      <c r="B15975" s="74" t="s">
        <v>19911</v>
      </c>
      <c r="C15975" s="74" t="s">
        <v>18398</v>
      </c>
      <c r="D15975" s="74" t="s">
        <v>18399</v>
      </c>
      <c r="E15975" s="75" t="s">
        <v>185</v>
      </c>
      <c r="F15975" s="74" t="s">
        <v>10247</v>
      </c>
      <c r="G15975" s="74" t="s">
        <v>10234</v>
      </c>
      <c r="H15975" s="82">
        <v>2648</v>
      </c>
      <c r="I15975" s="113">
        <v>0.45</v>
      </c>
      <c r="J15975" s="114">
        <v>1456.4</v>
      </c>
    </row>
    <row r="15976" spans="1:10" ht="25.5">
      <c r="A15976" s="72">
        <v>15972</v>
      </c>
      <c r="B15976" s="74" t="s">
        <v>19911</v>
      </c>
      <c r="C15976" s="74" t="s">
        <v>18396</v>
      </c>
      <c r="D15976" s="74" t="s">
        <v>18397</v>
      </c>
      <c r="E15976" s="75" t="s">
        <v>185</v>
      </c>
      <c r="F15976" s="74" t="s">
        <v>10247</v>
      </c>
      <c r="G15976" s="74" t="s">
        <v>10234</v>
      </c>
      <c r="H15976" s="82">
        <v>2648</v>
      </c>
      <c r="I15976" s="113">
        <v>0.45</v>
      </c>
      <c r="J15976" s="114">
        <v>1456.4</v>
      </c>
    </row>
    <row r="15977" spans="1:10" ht="25.5">
      <c r="A15977" s="72">
        <v>15973</v>
      </c>
      <c r="B15977" s="74" t="s">
        <v>19911</v>
      </c>
      <c r="C15977" s="74" t="s">
        <v>18691</v>
      </c>
      <c r="D15977" s="74" t="s">
        <v>18692</v>
      </c>
      <c r="E15977" s="75" t="s">
        <v>185</v>
      </c>
      <c r="F15977" s="74" t="s">
        <v>10247</v>
      </c>
      <c r="G15977" s="74" t="s">
        <v>10234</v>
      </c>
      <c r="H15977" s="82">
        <v>2384</v>
      </c>
      <c r="I15977" s="113">
        <v>0.45</v>
      </c>
      <c r="J15977" s="114">
        <v>1311.2</v>
      </c>
    </row>
    <row r="15978" spans="1:10" ht="25.5">
      <c r="A15978" s="72">
        <v>15974</v>
      </c>
      <c r="B15978" s="74" t="s">
        <v>19911</v>
      </c>
      <c r="C15978" s="74" t="s">
        <v>18689</v>
      </c>
      <c r="D15978" s="74" t="s">
        <v>18690</v>
      </c>
      <c r="E15978" s="75" t="s">
        <v>185</v>
      </c>
      <c r="F15978" s="74" t="s">
        <v>10247</v>
      </c>
      <c r="G15978" s="74" t="s">
        <v>10234</v>
      </c>
      <c r="H15978" s="82">
        <v>2384</v>
      </c>
      <c r="I15978" s="113">
        <v>0.45</v>
      </c>
      <c r="J15978" s="114">
        <v>1311.2</v>
      </c>
    </row>
    <row r="15979" spans="1:10" ht="25.5">
      <c r="A15979" s="72">
        <v>15975</v>
      </c>
      <c r="B15979" s="74" t="s">
        <v>19911</v>
      </c>
      <c r="C15979" s="74" t="s">
        <v>18394</v>
      </c>
      <c r="D15979" s="74" t="s">
        <v>18395</v>
      </c>
      <c r="E15979" s="75" t="s">
        <v>185</v>
      </c>
      <c r="F15979" s="74" t="s">
        <v>10247</v>
      </c>
      <c r="G15979" s="74" t="s">
        <v>10234</v>
      </c>
      <c r="H15979" s="82">
        <v>2385</v>
      </c>
      <c r="I15979" s="113">
        <v>0.45</v>
      </c>
      <c r="J15979" s="114">
        <v>1311.75</v>
      </c>
    </row>
    <row r="15980" spans="1:10" ht="25.5">
      <c r="A15980" s="72">
        <v>15976</v>
      </c>
      <c r="B15980" s="74" t="s">
        <v>19911</v>
      </c>
      <c r="C15980" s="74" t="s">
        <v>18392</v>
      </c>
      <c r="D15980" s="74" t="s">
        <v>18393</v>
      </c>
      <c r="E15980" s="75" t="s">
        <v>185</v>
      </c>
      <c r="F15980" s="74" t="s">
        <v>10247</v>
      </c>
      <c r="G15980" s="74" t="s">
        <v>10234</v>
      </c>
      <c r="H15980" s="82">
        <v>2385</v>
      </c>
      <c r="I15980" s="113">
        <v>0.45</v>
      </c>
      <c r="J15980" s="114">
        <v>1311.75</v>
      </c>
    </row>
    <row r="15981" spans="1:10" ht="25.5">
      <c r="A15981" s="72">
        <v>15977</v>
      </c>
      <c r="B15981" s="74" t="s">
        <v>19911</v>
      </c>
      <c r="C15981" s="74" t="s">
        <v>18687</v>
      </c>
      <c r="D15981" s="74" t="s">
        <v>18688</v>
      </c>
      <c r="E15981" s="75" t="s">
        <v>185</v>
      </c>
      <c r="F15981" s="74" t="s">
        <v>10247</v>
      </c>
      <c r="G15981" s="74" t="s">
        <v>10234</v>
      </c>
      <c r="H15981" s="82">
        <v>2384</v>
      </c>
      <c r="I15981" s="113">
        <v>0.45</v>
      </c>
      <c r="J15981" s="114">
        <v>1311.2</v>
      </c>
    </row>
    <row r="15982" spans="1:10" ht="25.5">
      <c r="A15982" s="72">
        <v>15978</v>
      </c>
      <c r="B15982" s="74" t="s">
        <v>19911</v>
      </c>
      <c r="C15982" s="74" t="s">
        <v>18685</v>
      </c>
      <c r="D15982" s="74" t="s">
        <v>18686</v>
      </c>
      <c r="E15982" s="75" t="s">
        <v>185</v>
      </c>
      <c r="F15982" s="74" t="s">
        <v>10247</v>
      </c>
      <c r="G15982" s="74" t="s">
        <v>10234</v>
      </c>
      <c r="H15982" s="82">
        <v>2385</v>
      </c>
      <c r="I15982" s="113">
        <v>0.45</v>
      </c>
      <c r="J15982" s="114">
        <v>1311.75</v>
      </c>
    </row>
    <row r="15983" spans="1:10" ht="25.5">
      <c r="A15983" s="72">
        <v>15979</v>
      </c>
      <c r="B15983" s="74" t="s">
        <v>19911</v>
      </c>
      <c r="C15983" s="74" t="s">
        <v>16779</v>
      </c>
      <c r="D15983" s="74" t="s">
        <v>16780</v>
      </c>
      <c r="E15983" s="75" t="s">
        <v>185</v>
      </c>
      <c r="F15983" s="74" t="s">
        <v>10247</v>
      </c>
      <c r="G15983" s="74" t="s">
        <v>10234</v>
      </c>
      <c r="H15983" s="82">
        <v>4670</v>
      </c>
      <c r="I15983" s="113">
        <v>0.45</v>
      </c>
      <c r="J15983" s="114">
        <v>2568.5</v>
      </c>
    </row>
    <row r="15984" spans="1:10" ht="25.5">
      <c r="A15984" s="72">
        <v>15980</v>
      </c>
      <c r="B15984" s="74" t="s">
        <v>19911</v>
      </c>
      <c r="C15984" s="74" t="s">
        <v>13318</v>
      </c>
      <c r="D15984" s="74" t="s">
        <v>13319</v>
      </c>
      <c r="E15984" s="75" t="s">
        <v>185</v>
      </c>
      <c r="F15984" s="74" t="s">
        <v>10247</v>
      </c>
      <c r="G15984" s="74" t="s">
        <v>10234</v>
      </c>
      <c r="H15984" s="82">
        <v>11</v>
      </c>
      <c r="I15984" s="113">
        <v>0.45</v>
      </c>
      <c r="J15984" s="114">
        <v>6.0500000000000007</v>
      </c>
    </row>
    <row r="15985" spans="1:10" ht="25.5">
      <c r="A15985" s="72">
        <v>15981</v>
      </c>
      <c r="B15985" s="74" t="s">
        <v>19911</v>
      </c>
      <c r="C15985" s="74" t="s">
        <v>18923</v>
      </c>
      <c r="D15985" s="74" t="s">
        <v>18924</v>
      </c>
      <c r="E15985" s="75" t="s">
        <v>185</v>
      </c>
      <c r="F15985" s="74" t="s">
        <v>10247</v>
      </c>
      <c r="G15985" s="74" t="s">
        <v>10234</v>
      </c>
      <c r="H15985" s="82">
        <v>13</v>
      </c>
      <c r="I15985" s="113">
        <v>0.45</v>
      </c>
      <c r="J15985" s="114">
        <v>7.15</v>
      </c>
    </row>
    <row r="15986" spans="1:10" ht="25.5">
      <c r="A15986" s="72">
        <v>15982</v>
      </c>
      <c r="B15986" s="74" t="s">
        <v>19911</v>
      </c>
      <c r="C15986" s="74" t="s">
        <v>17565</v>
      </c>
      <c r="D15986" s="74" t="s">
        <v>17566</v>
      </c>
      <c r="E15986" s="75" t="s">
        <v>185</v>
      </c>
      <c r="F15986" s="74" t="s">
        <v>10247</v>
      </c>
      <c r="G15986" s="74" t="s">
        <v>10234</v>
      </c>
      <c r="H15986" s="82">
        <v>515</v>
      </c>
      <c r="I15986" s="113">
        <v>0.45</v>
      </c>
      <c r="J15986" s="114">
        <v>283.25</v>
      </c>
    </row>
    <row r="15987" spans="1:10" ht="25.5">
      <c r="A15987" s="72">
        <v>15983</v>
      </c>
      <c r="B15987" s="74" t="s">
        <v>19911</v>
      </c>
      <c r="C15987" s="74" t="s">
        <v>17563</v>
      </c>
      <c r="D15987" s="74" t="s">
        <v>17564</v>
      </c>
      <c r="E15987" s="75" t="s">
        <v>185</v>
      </c>
      <c r="F15987" s="74" t="s">
        <v>10247</v>
      </c>
      <c r="G15987" s="74" t="s">
        <v>10234</v>
      </c>
      <c r="H15987" s="82">
        <v>515</v>
      </c>
      <c r="I15987" s="113">
        <v>0.45</v>
      </c>
      <c r="J15987" s="114">
        <v>283.25</v>
      </c>
    </row>
    <row r="15988" spans="1:10" ht="25.5">
      <c r="A15988" s="72">
        <v>15984</v>
      </c>
      <c r="B15988" s="74" t="s">
        <v>19911</v>
      </c>
      <c r="C15988" s="74" t="s">
        <v>17561</v>
      </c>
      <c r="D15988" s="74" t="s">
        <v>17562</v>
      </c>
      <c r="E15988" s="75" t="s">
        <v>185</v>
      </c>
      <c r="F15988" s="74" t="s">
        <v>10247</v>
      </c>
      <c r="G15988" s="74" t="s">
        <v>10234</v>
      </c>
      <c r="H15988" s="82">
        <v>515</v>
      </c>
      <c r="I15988" s="113">
        <v>0.45</v>
      </c>
      <c r="J15988" s="114">
        <v>283.25</v>
      </c>
    </row>
    <row r="15989" spans="1:10" ht="25.5">
      <c r="A15989" s="72">
        <v>15985</v>
      </c>
      <c r="B15989" s="74" t="s">
        <v>19911</v>
      </c>
      <c r="C15989" s="74" t="s">
        <v>17559</v>
      </c>
      <c r="D15989" s="74" t="s">
        <v>17560</v>
      </c>
      <c r="E15989" s="75" t="s">
        <v>185</v>
      </c>
      <c r="F15989" s="74" t="s">
        <v>10247</v>
      </c>
      <c r="G15989" s="74" t="s">
        <v>10234</v>
      </c>
      <c r="H15989" s="82">
        <v>515</v>
      </c>
      <c r="I15989" s="113">
        <v>0.45</v>
      </c>
      <c r="J15989" s="114">
        <v>283.25</v>
      </c>
    </row>
    <row r="15990" spans="1:10" ht="25.5">
      <c r="A15990" s="72">
        <v>15986</v>
      </c>
      <c r="B15990" s="74" t="s">
        <v>19911</v>
      </c>
      <c r="C15990" s="74" t="s">
        <v>17557</v>
      </c>
      <c r="D15990" s="74" t="s">
        <v>17558</v>
      </c>
      <c r="E15990" s="75" t="s">
        <v>185</v>
      </c>
      <c r="F15990" s="74" t="s">
        <v>10247</v>
      </c>
      <c r="G15990" s="74" t="s">
        <v>10234</v>
      </c>
      <c r="H15990" s="82">
        <v>515</v>
      </c>
      <c r="I15990" s="113">
        <v>0.45</v>
      </c>
      <c r="J15990" s="114">
        <v>283.25</v>
      </c>
    </row>
    <row r="15991" spans="1:10" ht="25.5">
      <c r="A15991" s="72">
        <v>15987</v>
      </c>
      <c r="B15991" s="74" t="s">
        <v>19911</v>
      </c>
      <c r="C15991" s="74" t="s">
        <v>17555</v>
      </c>
      <c r="D15991" s="74" t="s">
        <v>17556</v>
      </c>
      <c r="E15991" s="75" t="s">
        <v>185</v>
      </c>
      <c r="F15991" s="74" t="s">
        <v>10247</v>
      </c>
      <c r="G15991" s="74" t="s">
        <v>10234</v>
      </c>
      <c r="H15991" s="82">
        <v>515</v>
      </c>
      <c r="I15991" s="113">
        <v>0.45</v>
      </c>
      <c r="J15991" s="114">
        <v>283.25</v>
      </c>
    </row>
    <row r="15992" spans="1:10" ht="25.5">
      <c r="A15992" s="72">
        <v>15988</v>
      </c>
      <c r="B15992" s="74" t="s">
        <v>19911</v>
      </c>
      <c r="C15992" s="74" t="s">
        <v>17553</v>
      </c>
      <c r="D15992" s="74" t="s">
        <v>17554</v>
      </c>
      <c r="E15992" s="75" t="s">
        <v>185</v>
      </c>
      <c r="F15992" s="74" t="s">
        <v>10247</v>
      </c>
      <c r="G15992" s="74" t="s">
        <v>10234</v>
      </c>
      <c r="H15992" s="82">
        <v>515</v>
      </c>
      <c r="I15992" s="113">
        <v>0.45</v>
      </c>
      <c r="J15992" s="114">
        <v>283.25</v>
      </c>
    </row>
    <row r="15993" spans="1:10" ht="25.5">
      <c r="A15993" s="72">
        <v>15989</v>
      </c>
      <c r="B15993" s="74" t="s">
        <v>19911</v>
      </c>
      <c r="C15993" s="74" t="s">
        <v>17551</v>
      </c>
      <c r="D15993" s="74" t="s">
        <v>17552</v>
      </c>
      <c r="E15993" s="75" t="s">
        <v>185</v>
      </c>
      <c r="F15993" s="74" t="s">
        <v>10247</v>
      </c>
      <c r="G15993" s="74" t="s">
        <v>10234</v>
      </c>
      <c r="H15993" s="82">
        <v>515</v>
      </c>
      <c r="I15993" s="113">
        <v>0.45</v>
      </c>
      <c r="J15993" s="114">
        <v>283.25</v>
      </c>
    </row>
    <row r="15994" spans="1:10" ht="25.5">
      <c r="A15994" s="72">
        <v>15990</v>
      </c>
      <c r="B15994" s="74" t="s">
        <v>19911</v>
      </c>
      <c r="C15994" s="74" t="s">
        <v>17549</v>
      </c>
      <c r="D15994" s="74" t="s">
        <v>17550</v>
      </c>
      <c r="E15994" s="75" t="s">
        <v>185</v>
      </c>
      <c r="F15994" s="74" t="s">
        <v>10247</v>
      </c>
      <c r="G15994" s="74" t="s">
        <v>10234</v>
      </c>
      <c r="H15994" s="82">
        <v>515</v>
      </c>
      <c r="I15994" s="113">
        <v>0.45</v>
      </c>
      <c r="J15994" s="114">
        <v>283.25</v>
      </c>
    </row>
    <row r="15995" spans="1:10" ht="25.5">
      <c r="A15995" s="72">
        <v>15991</v>
      </c>
      <c r="B15995" s="74" t="s">
        <v>19911</v>
      </c>
      <c r="C15995" s="74" t="s">
        <v>17547</v>
      </c>
      <c r="D15995" s="74" t="s">
        <v>17548</v>
      </c>
      <c r="E15995" s="75" t="s">
        <v>185</v>
      </c>
      <c r="F15995" s="74" t="s">
        <v>10247</v>
      </c>
      <c r="G15995" s="74" t="s">
        <v>10234</v>
      </c>
      <c r="H15995" s="82">
        <v>515</v>
      </c>
      <c r="I15995" s="113">
        <v>0.45</v>
      </c>
      <c r="J15995" s="114">
        <v>283.25</v>
      </c>
    </row>
    <row r="15996" spans="1:10" ht="25.5">
      <c r="A15996" s="72">
        <v>15992</v>
      </c>
      <c r="B15996" s="74" t="s">
        <v>19911</v>
      </c>
      <c r="C15996" s="74" t="s">
        <v>17545</v>
      </c>
      <c r="D15996" s="74" t="s">
        <v>17546</v>
      </c>
      <c r="E15996" s="75" t="s">
        <v>185</v>
      </c>
      <c r="F15996" s="74" t="s">
        <v>10247</v>
      </c>
      <c r="G15996" s="74" t="s">
        <v>10234</v>
      </c>
      <c r="H15996" s="82">
        <v>515</v>
      </c>
      <c r="I15996" s="113">
        <v>0.45</v>
      </c>
      <c r="J15996" s="114">
        <v>283.25</v>
      </c>
    </row>
    <row r="15997" spans="1:10" ht="25.5">
      <c r="A15997" s="72">
        <v>15993</v>
      </c>
      <c r="B15997" s="74" t="s">
        <v>19911</v>
      </c>
      <c r="C15997" s="74" t="s">
        <v>17543</v>
      </c>
      <c r="D15997" s="74" t="s">
        <v>17544</v>
      </c>
      <c r="E15997" s="75" t="s">
        <v>185</v>
      </c>
      <c r="F15997" s="74" t="s">
        <v>10247</v>
      </c>
      <c r="G15997" s="74" t="s">
        <v>10234</v>
      </c>
      <c r="H15997" s="82">
        <v>515</v>
      </c>
      <c r="I15997" s="113">
        <v>0.45</v>
      </c>
      <c r="J15997" s="114">
        <v>283.25</v>
      </c>
    </row>
    <row r="15998" spans="1:10" ht="25.5">
      <c r="A15998" s="72">
        <v>15994</v>
      </c>
      <c r="B15998" s="74" t="s">
        <v>19911</v>
      </c>
      <c r="C15998" s="74" t="s">
        <v>17541</v>
      </c>
      <c r="D15998" s="74" t="s">
        <v>17542</v>
      </c>
      <c r="E15998" s="75" t="s">
        <v>185</v>
      </c>
      <c r="F15998" s="74" t="s">
        <v>10247</v>
      </c>
      <c r="G15998" s="74" t="s">
        <v>10234</v>
      </c>
      <c r="H15998" s="82">
        <v>515</v>
      </c>
      <c r="I15998" s="113">
        <v>0.45</v>
      </c>
      <c r="J15998" s="114">
        <v>283.25</v>
      </c>
    </row>
    <row r="15999" spans="1:10" ht="25.5">
      <c r="A15999" s="72">
        <v>15995</v>
      </c>
      <c r="B15999" s="74" t="s">
        <v>19911</v>
      </c>
      <c r="C15999" s="74" t="s">
        <v>17539</v>
      </c>
      <c r="D15999" s="74" t="s">
        <v>17540</v>
      </c>
      <c r="E15999" s="75" t="s">
        <v>185</v>
      </c>
      <c r="F15999" s="74" t="s">
        <v>10247</v>
      </c>
      <c r="G15999" s="74" t="s">
        <v>10234</v>
      </c>
      <c r="H15999" s="82">
        <v>515</v>
      </c>
      <c r="I15999" s="113">
        <v>0.45</v>
      </c>
      <c r="J15999" s="114">
        <v>283.25</v>
      </c>
    </row>
    <row r="16000" spans="1:10" ht="25.5">
      <c r="A16000" s="72">
        <v>15996</v>
      </c>
      <c r="B16000" s="74" t="s">
        <v>19911</v>
      </c>
      <c r="C16000" s="74" t="s">
        <v>17537</v>
      </c>
      <c r="D16000" s="74" t="s">
        <v>17538</v>
      </c>
      <c r="E16000" s="75" t="s">
        <v>185</v>
      </c>
      <c r="F16000" s="74" t="s">
        <v>10247</v>
      </c>
      <c r="G16000" s="74" t="s">
        <v>10234</v>
      </c>
      <c r="H16000" s="82">
        <v>515</v>
      </c>
      <c r="I16000" s="113">
        <v>0.45</v>
      </c>
      <c r="J16000" s="114">
        <v>283.25</v>
      </c>
    </row>
    <row r="16001" spans="1:10" ht="25.5">
      <c r="A16001" s="72">
        <v>15997</v>
      </c>
      <c r="B16001" s="74" t="s">
        <v>19911</v>
      </c>
      <c r="C16001" s="74" t="s">
        <v>17535</v>
      </c>
      <c r="D16001" s="74" t="s">
        <v>17536</v>
      </c>
      <c r="E16001" s="75" t="s">
        <v>185</v>
      </c>
      <c r="F16001" s="74" t="s">
        <v>10247</v>
      </c>
      <c r="G16001" s="74" t="s">
        <v>10234</v>
      </c>
      <c r="H16001" s="82">
        <v>515</v>
      </c>
      <c r="I16001" s="113">
        <v>0.45</v>
      </c>
      <c r="J16001" s="114">
        <v>283.25</v>
      </c>
    </row>
    <row r="16002" spans="1:10" ht="25.5">
      <c r="A16002" s="72">
        <v>15998</v>
      </c>
      <c r="B16002" s="74" t="s">
        <v>19911</v>
      </c>
      <c r="C16002" s="74" t="s">
        <v>17533</v>
      </c>
      <c r="D16002" s="74" t="s">
        <v>17534</v>
      </c>
      <c r="E16002" s="75" t="s">
        <v>185</v>
      </c>
      <c r="F16002" s="74" t="s">
        <v>10247</v>
      </c>
      <c r="G16002" s="74" t="s">
        <v>10234</v>
      </c>
      <c r="H16002" s="82">
        <v>515</v>
      </c>
      <c r="I16002" s="113">
        <v>0.45</v>
      </c>
      <c r="J16002" s="114">
        <v>283.25</v>
      </c>
    </row>
    <row r="16003" spans="1:10" ht="25.5">
      <c r="A16003" s="72">
        <v>15999</v>
      </c>
      <c r="B16003" s="74" t="s">
        <v>19911</v>
      </c>
      <c r="C16003" s="74" t="s">
        <v>17709</v>
      </c>
      <c r="D16003" s="74" t="s">
        <v>17710</v>
      </c>
      <c r="E16003" s="75" t="s">
        <v>185</v>
      </c>
      <c r="F16003" s="74" t="s">
        <v>10247</v>
      </c>
      <c r="G16003" s="74" t="s">
        <v>10234</v>
      </c>
      <c r="H16003" s="82">
        <v>543</v>
      </c>
      <c r="I16003" s="113">
        <v>0.45</v>
      </c>
      <c r="J16003" s="114">
        <v>298.65000000000003</v>
      </c>
    </row>
    <row r="16004" spans="1:10" ht="25.5">
      <c r="A16004" s="72">
        <v>16000</v>
      </c>
      <c r="B16004" s="74" t="s">
        <v>19911</v>
      </c>
      <c r="C16004" s="74" t="s">
        <v>17707</v>
      </c>
      <c r="D16004" s="74" t="s">
        <v>17708</v>
      </c>
      <c r="E16004" s="75" t="s">
        <v>185</v>
      </c>
      <c r="F16004" s="74" t="s">
        <v>10247</v>
      </c>
      <c r="G16004" s="74" t="s">
        <v>10234</v>
      </c>
      <c r="H16004" s="82">
        <v>543</v>
      </c>
      <c r="I16004" s="113">
        <v>0.45</v>
      </c>
      <c r="J16004" s="114">
        <v>298.65000000000003</v>
      </c>
    </row>
    <row r="16005" spans="1:10" ht="25.5">
      <c r="A16005" s="72">
        <v>16001</v>
      </c>
      <c r="B16005" s="74" t="s">
        <v>19911</v>
      </c>
      <c r="C16005" s="74" t="s">
        <v>17705</v>
      </c>
      <c r="D16005" s="74" t="s">
        <v>17706</v>
      </c>
      <c r="E16005" s="75" t="s">
        <v>185</v>
      </c>
      <c r="F16005" s="74" t="s">
        <v>10247</v>
      </c>
      <c r="G16005" s="74" t="s">
        <v>10234</v>
      </c>
      <c r="H16005" s="82">
        <v>543</v>
      </c>
      <c r="I16005" s="113">
        <v>0.45</v>
      </c>
      <c r="J16005" s="114">
        <v>298.65000000000003</v>
      </c>
    </row>
    <row r="16006" spans="1:10" ht="25.5">
      <c r="A16006" s="72">
        <v>16002</v>
      </c>
      <c r="B16006" s="74" t="s">
        <v>19911</v>
      </c>
      <c r="C16006" s="74" t="s">
        <v>17703</v>
      </c>
      <c r="D16006" s="74" t="s">
        <v>17704</v>
      </c>
      <c r="E16006" s="75" t="s">
        <v>185</v>
      </c>
      <c r="F16006" s="74" t="s">
        <v>10247</v>
      </c>
      <c r="G16006" s="74" t="s">
        <v>10234</v>
      </c>
      <c r="H16006" s="82">
        <v>543</v>
      </c>
      <c r="I16006" s="113">
        <v>0.45</v>
      </c>
      <c r="J16006" s="114">
        <v>298.65000000000003</v>
      </c>
    </row>
    <row r="16007" spans="1:10" ht="25.5">
      <c r="A16007" s="72">
        <v>16003</v>
      </c>
      <c r="B16007" s="74" t="s">
        <v>19911</v>
      </c>
      <c r="C16007" s="74" t="s">
        <v>17701</v>
      </c>
      <c r="D16007" s="74" t="s">
        <v>17702</v>
      </c>
      <c r="E16007" s="75" t="s">
        <v>185</v>
      </c>
      <c r="F16007" s="74" t="s">
        <v>10247</v>
      </c>
      <c r="G16007" s="74" t="s">
        <v>10234</v>
      </c>
      <c r="H16007" s="82">
        <v>543</v>
      </c>
      <c r="I16007" s="113">
        <v>0.45</v>
      </c>
      <c r="J16007" s="114">
        <v>298.65000000000003</v>
      </c>
    </row>
    <row r="16008" spans="1:10" ht="25.5">
      <c r="A16008" s="72">
        <v>16004</v>
      </c>
      <c r="B16008" s="74" t="s">
        <v>19911</v>
      </c>
      <c r="C16008" s="74" t="s">
        <v>17699</v>
      </c>
      <c r="D16008" s="74" t="s">
        <v>17700</v>
      </c>
      <c r="E16008" s="75" t="s">
        <v>185</v>
      </c>
      <c r="F16008" s="74" t="s">
        <v>10247</v>
      </c>
      <c r="G16008" s="74" t="s">
        <v>10234</v>
      </c>
      <c r="H16008" s="82">
        <v>543</v>
      </c>
      <c r="I16008" s="113">
        <v>0.45</v>
      </c>
      <c r="J16008" s="114">
        <v>298.65000000000003</v>
      </c>
    </row>
    <row r="16009" spans="1:10" ht="25.5">
      <c r="A16009" s="72">
        <v>16005</v>
      </c>
      <c r="B16009" s="74" t="s">
        <v>19911</v>
      </c>
      <c r="C16009" s="74" t="s">
        <v>17697</v>
      </c>
      <c r="D16009" s="74" t="s">
        <v>17698</v>
      </c>
      <c r="E16009" s="75" t="s">
        <v>185</v>
      </c>
      <c r="F16009" s="74" t="s">
        <v>10247</v>
      </c>
      <c r="G16009" s="74" t="s">
        <v>10234</v>
      </c>
      <c r="H16009" s="82">
        <v>543</v>
      </c>
      <c r="I16009" s="113">
        <v>0.45</v>
      </c>
      <c r="J16009" s="114">
        <v>298.65000000000003</v>
      </c>
    </row>
    <row r="16010" spans="1:10" ht="25.5">
      <c r="A16010" s="72">
        <v>16006</v>
      </c>
      <c r="B16010" s="74" t="s">
        <v>19911</v>
      </c>
      <c r="C16010" s="74" t="s">
        <v>17695</v>
      </c>
      <c r="D16010" s="74" t="s">
        <v>17696</v>
      </c>
      <c r="E16010" s="75" t="s">
        <v>185</v>
      </c>
      <c r="F16010" s="74" t="s">
        <v>10247</v>
      </c>
      <c r="G16010" s="74" t="s">
        <v>10234</v>
      </c>
      <c r="H16010" s="82">
        <v>543</v>
      </c>
      <c r="I16010" s="113">
        <v>0.45</v>
      </c>
      <c r="J16010" s="114">
        <v>298.65000000000003</v>
      </c>
    </row>
    <row r="16011" spans="1:10" ht="25.5">
      <c r="A16011" s="72">
        <v>16007</v>
      </c>
      <c r="B16011" s="74" t="s">
        <v>19911</v>
      </c>
      <c r="C16011" s="74" t="s">
        <v>17693</v>
      </c>
      <c r="D16011" s="74" t="s">
        <v>17694</v>
      </c>
      <c r="E16011" s="75" t="s">
        <v>185</v>
      </c>
      <c r="F16011" s="74" t="s">
        <v>10247</v>
      </c>
      <c r="G16011" s="74" t="s">
        <v>10234</v>
      </c>
      <c r="H16011" s="82">
        <v>543</v>
      </c>
      <c r="I16011" s="113">
        <v>0.45</v>
      </c>
      <c r="J16011" s="114">
        <v>298.65000000000003</v>
      </c>
    </row>
    <row r="16012" spans="1:10" ht="25.5">
      <c r="A16012" s="72">
        <v>16008</v>
      </c>
      <c r="B16012" s="74" t="s">
        <v>19911</v>
      </c>
      <c r="C16012" s="74" t="s">
        <v>17691</v>
      </c>
      <c r="D16012" s="74" t="s">
        <v>17692</v>
      </c>
      <c r="E16012" s="75" t="s">
        <v>185</v>
      </c>
      <c r="F16012" s="74" t="s">
        <v>10247</v>
      </c>
      <c r="G16012" s="74" t="s">
        <v>10234</v>
      </c>
      <c r="H16012" s="82">
        <v>543</v>
      </c>
      <c r="I16012" s="113">
        <v>0.45</v>
      </c>
      <c r="J16012" s="114">
        <v>298.65000000000003</v>
      </c>
    </row>
    <row r="16013" spans="1:10" ht="25.5">
      <c r="A16013" s="72">
        <v>16009</v>
      </c>
      <c r="B16013" s="74" t="s">
        <v>19911</v>
      </c>
      <c r="C16013" s="74" t="s">
        <v>17531</v>
      </c>
      <c r="D16013" s="74" t="s">
        <v>17532</v>
      </c>
      <c r="E16013" s="75" t="s">
        <v>185</v>
      </c>
      <c r="F16013" s="74" t="s">
        <v>10247</v>
      </c>
      <c r="G16013" s="74" t="s">
        <v>10234</v>
      </c>
      <c r="H16013" s="82">
        <v>515</v>
      </c>
      <c r="I16013" s="113">
        <v>0.45</v>
      </c>
      <c r="J16013" s="114">
        <v>283.25</v>
      </c>
    </row>
    <row r="16014" spans="1:10" ht="25.5">
      <c r="A16014" s="72">
        <v>16010</v>
      </c>
      <c r="B16014" s="74" t="s">
        <v>19911</v>
      </c>
      <c r="C16014" s="74" t="s">
        <v>17529</v>
      </c>
      <c r="D16014" s="74" t="s">
        <v>17530</v>
      </c>
      <c r="E16014" s="75" t="s">
        <v>185</v>
      </c>
      <c r="F16014" s="74" t="s">
        <v>10247</v>
      </c>
      <c r="G16014" s="74" t="s">
        <v>10234</v>
      </c>
      <c r="H16014" s="82">
        <v>515</v>
      </c>
      <c r="I16014" s="113">
        <v>0.45</v>
      </c>
      <c r="J16014" s="114">
        <v>283.25</v>
      </c>
    </row>
    <row r="16015" spans="1:10" ht="25.5">
      <c r="A16015" s="72">
        <v>16011</v>
      </c>
      <c r="B16015" s="74" t="s">
        <v>19911</v>
      </c>
      <c r="C16015" s="74" t="s">
        <v>17527</v>
      </c>
      <c r="D16015" s="74" t="s">
        <v>17528</v>
      </c>
      <c r="E16015" s="75" t="s">
        <v>185</v>
      </c>
      <c r="F16015" s="74" t="s">
        <v>10247</v>
      </c>
      <c r="G16015" s="74" t="s">
        <v>10234</v>
      </c>
      <c r="H16015" s="82">
        <v>515</v>
      </c>
      <c r="I16015" s="113">
        <v>0.45</v>
      </c>
      <c r="J16015" s="114">
        <v>283.25</v>
      </c>
    </row>
    <row r="16016" spans="1:10" ht="25.5">
      <c r="A16016" s="72">
        <v>16012</v>
      </c>
      <c r="B16016" s="74" t="s">
        <v>19911</v>
      </c>
      <c r="C16016" s="74" t="s">
        <v>17525</v>
      </c>
      <c r="D16016" s="74" t="s">
        <v>17526</v>
      </c>
      <c r="E16016" s="75" t="s">
        <v>185</v>
      </c>
      <c r="F16016" s="74" t="s">
        <v>10247</v>
      </c>
      <c r="G16016" s="74" t="s">
        <v>10234</v>
      </c>
      <c r="H16016" s="82">
        <v>515</v>
      </c>
      <c r="I16016" s="113">
        <v>0.45</v>
      </c>
      <c r="J16016" s="114">
        <v>283.25</v>
      </c>
    </row>
    <row r="16017" spans="1:10" ht="25.5">
      <c r="A16017" s="72">
        <v>16013</v>
      </c>
      <c r="B16017" s="74" t="s">
        <v>19911</v>
      </c>
      <c r="C16017" s="74" t="s">
        <v>17523</v>
      </c>
      <c r="D16017" s="74" t="s">
        <v>17524</v>
      </c>
      <c r="E16017" s="75" t="s">
        <v>185</v>
      </c>
      <c r="F16017" s="74" t="s">
        <v>10247</v>
      </c>
      <c r="G16017" s="74" t="s">
        <v>10234</v>
      </c>
      <c r="H16017" s="82">
        <v>515</v>
      </c>
      <c r="I16017" s="113">
        <v>0.45</v>
      </c>
      <c r="J16017" s="114">
        <v>283.25</v>
      </c>
    </row>
    <row r="16018" spans="1:10" ht="25.5">
      <c r="A16018" s="72">
        <v>16014</v>
      </c>
      <c r="B16018" s="74" t="s">
        <v>19911</v>
      </c>
      <c r="C16018" s="74" t="s">
        <v>17521</v>
      </c>
      <c r="D16018" s="74" t="s">
        <v>17522</v>
      </c>
      <c r="E16018" s="75" t="s">
        <v>185</v>
      </c>
      <c r="F16018" s="74" t="s">
        <v>10247</v>
      </c>
      <c r="G16018" s="74" t="s">
        <v>10234</v>
      </c>
      <c r="H16018" s="82">
        <v>515</v>
      </c>
      <c r="I16018" s="113">
        <v>0.45</v>
      </c>
      <c r="J16018" s="114">
        <v>283.25</v>
      </c>
    </row>
    <row r="16019" spans="1:10" ht="25.5">
      <c r="A16019" s="72">
        <v>16015</v>
      </c>
      <c r="B16019" s="74" t="s">
        <v>19911</v>
      </c>
      <c r="C16019" s="74" t="s">
        <v>17519</v>
      </c>
      <c r="D16019" s="74" t="s">
        <v>17520</v>
      </c>
      <c r="E16019" s="75" t="s">
        <v>185</v>
      </c>
      <c r="F16019" s="74" t="s">
        <v>10247</v>
      </c>
      <c r="G16019" s="74" t="s">
        <v>10234</v>
      </c>
      <c r="H16019" s="82">
        <v>515</v>
      </c>
      <c r="I16019" s="113">
        <v>0.45</v>
      </c>
      <c r="J16019" s="114">
        <v>283.25</v>
      </c>
    </row>
    <row r="16020" spans="1:10" ht="25.5">
      <c r="A16020" s="72">
        <v>16016</v>
      </c>
      <c r="B16020" s="74" t="s">
        <v>19911</v>
      </c>
      <c r="C16020" s="74" t="s">
        <v>17517</v>
      </c>
      <c r="D16020" s="74" t="s">
        <v>17518</v>
      </c>
      <c r="E16020" s="75" t="s">
        <v>185</v>
      </c>
      <c r="F16020" s="74" t="s">
        <v>10247</v>
      </c>
      <c r="G16020" s="74" t="s">
        <v>10234</v>
      </c>
      <c r="H16020" s="82">
        <v>515</v>
      </c>
      <c r="I16020" s="113">
        <v>0.45</v>
      </c>
      <c r="J16020" s="114">
        <v>283.25</v>
      </c>
    </row>
    <row r="16021" spans="1:10" ht="25.5">
      <c r="A16021" s="72">
        <v>16017</v>
      </c>
      <c r="B16021" s="74" t="s">
        <v>19911</v>
      </c>
      <c r="C16021" s="74" t="s">
        <v>17515</v>
      </c>
      <c r="D16021" s="74" t="s">
        <v>17516</v>
      </c>
      <c r="E16021" s="75" t="s">
        <v>185</v>
      </c>
      <c r="F16021" s="74" t="s">
        <v>10247</v>
      </c>
      <c r="G16021" s="74" t="s">
        <v>10234</v>
      </c>
      <c r="H16021" s="82">
        <v>515</v>
      </c>
      <c r="I16021" s="113">
        <v>0.45</v>
      </c>
      <c r="J16021" s="114">
        <v>283.25</v>
      </c>
    </row>
    <row r="16022" spans="1:10" ht="25.5">
      <c r="A16022" s="72">
        <v>16018</v>
      </c>
      <c r="B16022" s="74" t="s">
        <v>19911</v>
      </c>
      <c r="C16022" s="74" t="s">
        <v>17513</v>
      </c>
      <c r="D16022" s="74" t="s">
        <v>17514</v>
      </c>
      <c r="E16022" s="75" t="s">
        <v>185</v>
      </c>
      <c r="F16022" s="74" t="s">
        <v>10247</v>
      </c>
      <c r="G16022" s="74" t="s">
        <v>10234</v>
      </c>
      <c r="H16022" s="82">
        <v>515</v>
      </c>
      <c r="I16022" s="113">
        <v>0.45</v>
      </c>
      <c r="J16022" s="114">
        <v>283.25</v>
      </c>
    </row>
    <row r="16023" spans="1:10" ht="25.5">
      <c r="A16023" s="72">
        <v>16019</v>
      </c>
      <c r="B16023" s="74" t="s">
        <v>19911</v>
      </c>
      <c r="C16023" s="74" t="s">
        <v>17511</v>
      </c>
      <c r="D16023" s="74" t="s">
        <v>17512</v>
      </c>
      <c r="E16023" s="75" t="s">
        <v>185</v>
      </c>
      <c r="F16023" s="74" t="s">
        <v>10247</v>
      </c>
      <c r="G16023" s="74" t="s">
        <v>10234</v>
      </c>
      <c r="H16023" s="82">
        <v>515</v>
      </c>
      <c r="I16023" s="113">
        <v>0.45</v>
      </c>
      <c r="J16023" s="114">
        <v>283.25</v>
      </c>
    </row>
    <row r="16024" spans="1:10" ht="25.5">
      <c r="A16024" s="72">
        <v>16020</v>
      </c>
      <c r="B16024" s="74" t="s">
        <v>19911</v>
      </c>
      <c r="C16024" s="74" t="s">
        <v>17509</v>
      </c>
      <c r="D16024" s="74" t="s">
        <v>17510</v>
      </c>
      <c r="E16024" s="75" t="s">
        <v>185</v>
      </c>
      <c r="F16024" s="74" t="s">
        <v>10247</v>
      </c>
      <c r="G16024" s="74" t="s">
        <v>10234</v>
      </c>
      <c r="H16024" s="82">
        <v>515</v>
      </c>
      <c r="I16024" s="113">
        <v>0.45</v>
      </c>
      <c r="J16024" s="114">
        <v>283.25</v>
      </c>
    </row>
    <row r="16025" spans="1:10" ht="25.5">
      <c r="A16025" s="72">
        <v>16021</v>
      </c>
      <c r="B16025" s="74" t="s">
        <v>19911</v>
      </c>
      <c r="C16025" s="74" t="s">
        <v>17507</v>
      </c>
      <c r="D16025" s="74" t="s">
        <v>17508</v>
      </c>
      <c r="E16025" s="75" t="s">
        <v>185</v>
      </c>
      <c r="F16025" s="74" t="s">
        <v>10247</v>
      </c>
      <c r="G16025" s="74" t="s">
        <v>10234</v>
      </c>
      <c r="H16025" s="82">
        <v>515</v>
      </c>
      <c r="I16025" s="113">
        <v>0.45</v>
      </c>
      <c r="J16025" s="114">
        <v>283.25</v>
      </c>
    </row>
    <row r="16026" spans="1:10" ht="25.5">
      <c r="A16026" s="72">
        <v>16022</v>
      </c>
      <c r="B16026" s="74" t="s">
        <v>19911</v>
      </c>
      <c r="C16026" s="74" t="s">
        <v>17505</v>
      </c>
      <c r="D16026" s="74" t="s">
        <v>17506</v>
      </c>
      <c r="E16026" s="75" t="s">
        <v>185</v>
      </c>
      <c r="F16026" s="74" t="s">
        <v>10247</v>
      </c>
      <c r="G16026" s="74" t="s">
        <v>10234</v>
      </c>
      <c r="H16026" s="82">
        <v>515</v>
      </c>
      <c r="I16026" s="113">
        <v>0.45</v>
      </c>
      <c r="J16026" s="114">
        <v>283.25</v>
      </c>
    </row>
    <row r="16027" spans="1:10" ht="25.5">
      <c r="A16027" s="72">
        <v>16023</v>
      </c>
      <c r="B16027" s="74" t="s">
        <v>19911</v>
      </c>
      <c r="C16027" s="74" t="s">
        <v>17503</v>
      </c>
      <c r="D16027" s="74" t="s">
        <v>17504</v>
      </c>
      <c r="E16027" s="75" t="s">
        <v>185</v>
      </c>
      <c r="F16027" s="74" t="s">
        <v>10247</v>
      </c>
      <c r="G16027" s="74" t="s">
        <v>10234</v>
      </c>
      <c r="H16027" s="82">
        <v>515</v>
      </c>
      <c r="I16027" s="113">
        <v>0.45</v>
      </c>
      <c r="J16027" s="114">
        <v>283.25</v>
      </c>
    </row>
    <row r="16028" spans="1:10" ht="25.5">
      <c r="A16028" s="72">
        <v>16024</v>
      </c>
      <c r="B16028" s="74" t="s">
        <v>19911</v>
      </c>
      <c r="C16028" s="74" t="s">
        <v>17501</v>
      </c>
      <c r="D16028" s="74" t="s">
        <v>17502</v>
      </c>
      <c r="E16028" s="75" t="s">
        <v>185</v>
      </c>
      <c r="F16028" s="74" t="s">
        <v>10247</v>
      </c>
      <c r="G16028" s="74" t="s">
        <v>10234</v>
      </c>
      <c r="H16028" s="82">
        <v>515</v>
      </c>
      <c r="I16028" s="113">
        <v>0.45</v>
      </c>
      <c r="J16028" s="114">
        <v>283.25</v>
      </c>
    </row>
    <row r="16029" spans="1:10" ht="25.5">
      <c r="A16029" s="72">
        <v>16025</v>
      </c>
      <c r="B16029" s="74" t="s">
        <v>19911</v>
      </c>
      <c r="C16029" s="74" t="s">
        <v>17689</v>
      </c>
      <c r="D16029" s="74" t="s">
        <v>17690</v>
      </c>
      <c r="E16029" s="75" t="s">
        <v>185</v>
      </c>
      <c r="F16029" s="74" t="s">
        <v>10247</v>
      </c>
      <c r="G16029" s="74" t="s">
        <v>10234</v>
      </c>
      <c r="H16029" s="82">
        <v>586</v>
      </c>
      <c r="I16029" s="113">
        <v>0.45</v>
      </c>
      <c r="J16029" s="114">
        <v>322.3</v>
      </c>
    </row>
    <row r="16030" spans="1:10" ht="25.5">
      <c r="A16030" s="72">
        <v>16026</v>
      </c>
      <c r="B16030" s="74" t="s">
        <v>19911</v>
      </c>
      <c r="C16030" s="74" t="s">
        <v>17687</v>
      </c>
      <c r="D16030" s="74" t="s">
        <v>17688</v>
      </c>
      <c r="E16030" s="75" t="s">
        <v>185</v>
      </c>
      <c r="F16030" s="74" t="s">
        <v>10247</v>
      </c>
      <c r="G16030" s="74" t="s">
        <v>10234</v>
      </c>
      <c r="H16030" s="82">
        <v>586</v>
      </c>
      <c r="I16030" s="113">
        <v>0.45</v>
      </c>
      <c r="J16030" s="114">
        <v>322.3</v>
      </c>
    </row>
    <row r="16031" spans="1:10" ht="25.5">
      <c r="A16031" s="72">
        <v>16027</v>
      </c>
      <c r="B16031" s="74" t="s">
        <v>19911</v>
      </c>
      <c r="C16031" s="74" t="s">
        <v>17685</v>
      </c>
      <c r="D16031" s="74" t="s">
        <v>17686</v>
      </c>
      <c r="E16031" s="75" t="s">
        <v>185</v>
      </c>
      <c r="F16031" s="74" t="s">
        <v>10247</v>
      </c>
      <c r="G16031" s="74" t="s">
        <v>10234</v>
      </c>
      <c r="H16031" s="82">
        <v>586</v>
      </c>
      <c r="I16031" s="113">
        <v>0.45</v>
      </c>
      <c r="J16031" s="114">
        <v>322.3</v>
      </c>
    </row>
    <row r="16032" spans="1:10" ht="25.5">
      <c r="A16032" s="72">
        <v>16028</v>
      </c>
      <c r="B16032" s="74" t="s">
        <v>19911</v>
      </c>
      <c r="C16032" s="74" t="s">
        <v>17683</v>
      </c>
      <c r="D16032" s="74" t="s">
        <v>17684</v>
      </c>
      <c r="E16032" s="75" t="s">
        <v>185</v>
      </c>
      <c r="F16032" s="74" t="s">
        <v>10247</v>
      </c>
      <c r="G16032" s="74" t="s">
        <v>10234</v>
      </c>
      <c r="H16032" s="82">
        <v>586</v>
      </c>
      <c r="I16032" s="113">
        <v>0.45</v>
      </c>
      <c r="J16032" s="114">
        <v>322.3</v>
      </c>
    </row>
    <row r="16033" spans="1:10" ht="25.5">
      <c r="A16033" s="72">
        <v>16029</v>
      </c>
      <c r="B16033" s="74" t="s">
        <v>19911</v>
      </c>
      <c r="C16033" s="74" t="s">
        <v>17681</v>
      </c>
      <c r="D16033" s="74" t="s">
        <v>17682</v>
      </c>
      <c r="E16033" s="75" t="s">
        <v>185</v>
      </c>
      <c r="F16033" s="74" t="s">
        <v>10247</v>
      </c>
      <c r="G16033" s="74" t="s">
        <v>10234</v>
      </c>
      <c r="H16033" s="82">
        <v>586</v>
      </c>
      <c r="I16033" s="113">
        <v>0.45</v>
      </c>
      <c r="J16033" s="114">
        <v>322.3</v>
      </c>
    </row>
    <row r="16034" spans="1:10" ht="25.5">
      <c r="A16034" s="72">
        <v>16030</v>
      </c>
      <c r="B16034" s="74" t="s">
        <v>19911</v>
      </c>
      <c r="C16034" s="74" t="s">
        <v>17679</v>
      </c>
      <c r="D16034" s="74" t="s">
        <v>17680</v>
      </c>
      <c r="E16034" s="75" t="s">
        <v>185</v>
      </c>
      <c r="F16034" s="74" t="s">
        <v>10247</v>
      </c>
      <c r="G16034" s="74" t="s">
        <v>10234</v>
      </c>
      <c r="H16034" s="82">
        <v>586</v>
      </c>
      <c r="I16034" s="113">
        <v>0.45</v>
      </c>
      <c r="J16034" s="114">
        <v>322.3</v>
      </c>
    </row>
    <row r="16035" spans="1:10" ht="25.5">
      <c r="A16035" s="72">
        <v>16031</v>
      </c>
      <c r="B16035" s="74" t="s">
        <v>19911</v>
      </c>
      <c r="C16035" s="74" t="s">
        <v>17677</v>
      </c>
      <c r="D16035" s="74" t="s">
        <v>17678</v>
      </c>
      <c r="E16035" s="75" t="s">
        <v>185</v>
      </c>
      <c r="F16035" s="74" t="s">
        <v>10247</v>
      </c>
      <c r="G16035" s="74" t="s">
        <v>10234</v>
      </c>
      <c r="H16035" s="82">
        <v>586</v>
      </c>
      <c r="I16035" s="113">
        <v>0.45</v>
      </c>
      <c r="J16035" s="114">
        <v>322.3</v>
      </c>
    </row>
    <row r="16036" spans="1:10" ht="25.5">
      <c r="A16036" s="72">
        <v>16032</v>
      </c>
      <c r="B16036" s="74" t="s">
        <v>19911</v>
      </c>
      <c r="C16036" s="74" t="s">
        <v>17675</v>
      </c>
      <c r="D16036" s="74" t="s">
        <v>17676</v>
      </c>
      <c r="E16036" s="75" t="s">
        <v>185</v>
      </c>
      <c r="F16036" s="74" t="s">
        <v>10247</v>
      </c>
      <c r="G16036" s="74" t="s">
        <v>10234</v>
      </c>
      <c r="H16036" s="82">
        <v>586</v>
      </c>
      <c r="I16036" s="113">
        <v>0.45</v>
      </c>
      <c r="J16036" s="114">
        <v>322.3</v>
      </c>
    </row>
    <row r="16037" spans="1:10" ht="25.5">
      <c r="A16037" s="72">
        <v>16033</v>
      </c>
      <c r="B16037" s="74" t="s">
        <v>19911</v>
      </c>
      <c r="C16037" s="74" t="s">
        <v>17673</v>
      </c>
      <c r="D16037" s="74" t="s">
        <v>17674</v>
      </c>
      <c r="E16037" s="75" t="s">
        <v>185</v>
      </c>
      <c r="F16037" s="74" t="s">
        <v>10247</v>
      </c>
      <c r="G16037" s="74" t="s">
        <v>10234</v>
      </c>
      <c r="H16037" s="82">
        <v>586</v>
      </c>
      <c r="I16037" s="113">
        <v>0.45</v>
      </c>
      <c r="J16037" s="114">
        <v>322.3</v>
      </c>
    </row>
    <row r="16038" spans="1:10" ht="25.5">
      <c r="A16038" s="72">
        <v>16034</v>
      </c>
      <c r="B16038" s="74" t="s">
        <v>19911</v>
      </c>
      <c r="C16038" s="74" t="s">
        <v>18683</v>
      </c>
      <c r="D16038" s="74" t="s">
        <v>18684</v>
      </c>
      <c r="E16038" s="75" t="s">
        <v>185</v>
      </c>
      <c r="F16038" s="74" t="s">
        <v>10247</v>
      </c>
      <c r="G16038" s="74" t="s">
        <v>10234</v>
      </c>
      <c r="H16038" s="82">
        <v>586</v>
      </c>
      <c r="I16038" s="113">
        <v>0.45</v>
      </c>
      <c r="J16038" s="114">
        <v>322.3</v>
      </c>
    </row>
    <row r="16039" spans="1:10" ht="25.5">
      <c r="A16039" s="72">
        <v>16035</v>
      </c>
      <c r="B16039" s="74" t="s">
        <v>19911</v>
      </c>
      <c r="C16039" s="74" t="s">
        <v>17499</v>
      </c>
      <c r="D16039" s="74" t="s">
        <v>17500</v>
      </c>
      <c r="E16039" s="75" t="s">
        <v>185</v>
      </c>
      <c r="F16039" s="74" t="s">
        <v>10247</v>
      </c>
      <c r="G16039" s="74" t="s">
        <v>10234</v>
      </c>
      <c r="H16039" s="82">
        <v>526</v>
      </c>
      <c r="I16039" s="113">
        <v>0.45</v>
      </c>
      <c r="J16039" s="114">
        <v>289.3</v>
      </c>
    </row>
    <row r="16040" spans="1:10" ht="25.5">
      <c r="A16040" s="72">
        <v>16036</v>
      </c>
      <c r="B16040" s="74" t="s">
        <v>19911</v>
      </c>
      <c r="C16040" s="74" t="s">
        <v>17497</v>
      </c>
      <c r="D16040" s="74" t="s">
        <v>17498</v>
      </c>
      <c r="E16040" s="75" t="s">
        <v>185</v>
      </c>
      <c r="F16040" s="74" t="s">
        <v>10247</v>
      </c>
      <c r="G16040" s="74" t="s">
        <v>10234</v>
      </c>
      <c r="H16040" s="82">
        <v>526</v>
      </c>
      <c r="I16040" s="113">
        <v>0.45</v>
      </c>
      <c r="J16040" s="114">
        <v>289.3</v>
      </c>
    </row>
    <row r="16041" spans="1:10" ht="25.5">
      <c r="A16041" s="72">
        <v>16037</v>
      </c>
      <c r="B16041" s="74" t="s">
        <v>19911</v>
      </c>
      <c r="C16041" s="74" t="s">
        <v>17495</v>
      </c>
      <c r="D16041" s="74" t="s">
        <v>17496</v>
      </c>
      <c r="E16041" s="75" t="s">
        <v>185</v>
      </c>
      <c r="F16041" s="74" t="s">
        <v>10247</v>
      </c>
      <c r="G16041" s="74" t="s">
        <v>10234</v>
      </c>
      <c r="H16041" s="82">
        <v>526</v>
      </c>
      <c r="I16041" s="113">
        <v>0.45</v>
      </c>
      <c r="J16041" s="114">
        <v>289.3</v>
      </c>
    </row>
    <row r="16042" spans="1:10" ht="25.5">
      <c r="A16042" s="72">
        <v>16038</v>
      </c>
      <c r="B16042" s="74" t="s">
        <v>19911</v>
      </c>
      <c r="C16042" s="74" t="s">
        <v>17493</v>
      </c>
      <c r="D16042" s="74" t="s">
        <v>17494</v>
      </c>
      <c r="E16042" s="75" t="s">
        <v>185</v>
      </c>
      <c r="F16042" s="74" t="s">
        <v>10247</v>
      </c>
      <c r="G16042" s="74" t="s">
        <v>10234</v>
      </c>
      <c r="H16042" s="82">
        <v>526</v>
      </c>
      <c r="I16042" s="113">
        <v>0.45</v>
      </c>
      <c r="J16042" s="114">
        <v>289.3</v>
      </c>
    </row>
    <row r="16043" spans="1:10" ht="25.5">
      <c r="A16043" s="72">
        <v>16039</v>
      </c>
      <c r="B16043" s="74" t="s">
        <v>19911</v>
      </c>
      <c r="C16043" s="74" t="s">
        <v>17491</v>
      </c>
      <c r="D16043" s="74" t="s">
        <v>17492</v>
      </c>
      <c r="E16043" s="75" t="s">
        <v>185</v>
      </c>
      <c r="F16043" s="74" t="s">
        <v>10247</v>
      </c>
      <c r="G16043" s="74" t="s">
        <v>10234</v>
      </c>
      <c r="H16043" s="82">
        <v>526</v>
      </c>
      <c r="I16043" s="113">
        <v>0.45</v>
      </c>
      <c r="J16043" s="114">
        <v>289.3</v>
      </c>
    </row>
    <row r="16044" spans="1:10" ht="25.5">
      <c r="A16044" s="72">
        <v>16040</v>
      </c>
      <c r="B16044" s="74" t="s">
        <v>19911</v>
      </c>
      <c r="C16044" s="74" t="s">
        <v>17489</v>
      </c>
      <c r="D16044" s="74" t="s">
        <v>17490</v>
      </c>
      <c r="E16044" s="75" t="s">
        <v>185</v>
      </c>
      <c r="F16044" s="74" t="s">
        <v>10247</v>
      </c>
      <c r="G16044" s="74" t="s">
        <v>10234</v>
      </c>
      <c r="H16044" s="82">
        <v>526</v>
      </c>
      <c r="I16044" s="113">
        <v>0.45</v>
      </c>
      <c r="J16044" s="114">
        <v>289.3</v>
      </c>
    </row>
    <row r="16045" spans="1:10" ht="25.5">
      <c r="A16045" s="72">
        <v>16041</v>
      </c>
      <c r="B16045" s="74" t="s">
        <v>19911</v>
      </c>
      <c r="C16045" s="74" t="s">
        <v>11725</v>
      </c>
      <c r="D16045" s="74" t="s">
        <v>11726</v>
      </c>
      <c r="E16045" s="75" t="s">
        <v>185</v>
      </c>
      <c r="F16045" s="74" t="s">
        <v>10247</v>
      </c>
      <c r="G16045" s="74" t="s">
        <v>10234</v>
      </c>
      <c r="H16045" s="82">
        <v>526</v>
      </c>
      <c r="I16045" s="113">
        <v>0.45</v>
      </c>
      <c r="J16045" s="114">
        <v>289.3</v>
      </c>
    </row>
    <row r="16046" spans="1:10" ht="25.5">
      <c r="A16046" s="72">
        <v>16042</v>
      </c>
      <c r="B16046" s="74" t="s">
        <v>19911</v>
      </c>
      <c r="C16046" s="74" t="s">
        <v>11725</v>
      </c>
      <c r="D16046" s="74" t="s">
        <v>11726</v>
      </c>
      <c r="E16046" s="75" t="s">
        <v>185</v>
      </c>
      <c r="F16046" s="74" t="s">
        <v>10247</v>
      </c>
      <c r="G16046" s="74" t="s">
        <v>10234</v>
      </c>
      <c r="H16046" s="82">
        <v>526</v>
      </c>
      <c r="I16046" s="113">
        <v>0.45</v>
      </c>
      <c r="J16046" s="114">
        <v>289.3</v>
      </c>
    </row>
    <row r="16047" spans="1:10" ht="25.5">
      <c r="A16047" s="72">
        <v>16043</v>
      </c>
      <c r="B16047" s="74" t="s">
        <v>19911</v>
      </c>
      <c r="C16047" s="74" t="s">
        <v>17487</v>
      </c>
      <c r="D16047" s="74" t="s">
        <v>17488</v>
      </c>
      <c r="E16047" s="75" t="s">
        <v>185</v>
      </c>
      <c r="F16047" s="74" t="s">
        <v>10247</v>
      </c>
      <c r="G16047" s="74" t="s">
        <v>10234</v>
      </c>
      <c r="H16047" s="82">
        <v>526</v>
      </c>
      <c r="I16047" s="113">
        <v>0.45</v>
      </c>
      <c r="J16047" s="114">
        <v>289.3</v>
      </c>
    </row>
    <row r="16048" spans="1:10" ht="25.5">
      <c r="A16048" s="72">
        <v>16044</v>
      </c>
      <c r="B16048" s="74" t="s">
        <v>19911</v>
      </c>
      <c r="C16048" s="74" t="s">
        <v>17485</v>
      </c>
      <c r="D16048" s="74" t="s">
        <v>17486</v>
      </c>
      <c r="E16048" s="75" t="s">
        <v>185</v>
      </c>
      <c r="F16048" s="74" t="s">
        <v>10247</v>
      </c>
      <c r="G16048" s="74" t="s">
        <v>10234</v>
      </c>
      <c r="H16048" s="82">
        <v>526</v>
      </c>
      <c r="I16048" s="113">
        <v>0.45</v>
      </c>
      <c r="J16048" s="114">
        <v>289.3</v>
      </c>
    </row>
    <row r="16049" spans="1:10" ht="25.5">
      <c r="A16049" s="72">
        <v>16045</v>
      </c>
      <c r="B16049" s="74" t="s">
        <v>19911</v>
      </c>
      <c r="C16049" s="74" t="s">
        <v>17483</v>
      </c>
      <c r="D16049" s="74" t="s">
        <v>17484</v>
      </c>
      <c r="E16049" s="75" t="s">
        <v>185</v>
      </c>
      <c r="F16049" s="74" t="s">
        <v>10247</v>
      </c>
      <c r="G16049" s="74" t="s">
        <v>10234</v>
      </c>
      <c r="H16049" s="82">
        <v>526</v>
      </c>
      <c r="I16049" s="113">
        <v>0.45</v>
      </c>
      <c r="J16049" s="114">
        <v>289.3</v>
      </c>
    </row>
    <row r="16050" spans="1:10" ht="25.5">
      <c r="A16050" s="72">
        <v>16046</v>
      </c>
      <c r="B16050" s="74" t="s">
        <v>19911</v>
      </c>
      <c r="C16050" s="74" t="s">
        <v>17481</v>
      </c>
      <c r="D16050" s="74" t="s">
        <v>17482</v>
      </c>
      <c r="E16050" s="75" t="s">
        <v>185</v>
      </c>
      <c r="F16050" s="74" t="s">
        <v>10247</v>
      </c>
      <c r="G16050" s="74" t="s">
        <v>10234</v>
      </c>
      <c r="H16050" s="82">
        <v>526</v>
      </c>
      <c r="I16050" s="113">
        <v>0.45</v>
      </c>
      <c r="J16050" s="114">
        <v>289.3</v>
      </c>
    </row>
    <row r="16051" spans="1:10" ht="25.5">
      <c r="A16051" s="72">
        <v>16047</v>
      </c>
      <c r="B16051" s="74" t="s">
        <v>19911</v>
      </c>
      <c r="C16051" s="74" t="s">
        <v>17479</v>
      </c>
      <c r="D16051" s="74" t="s">
        <v>17480</v>
      </c>
      <c r="E16051" s="75" t="s">
        <v>185</v>
      </c>
      <c r="F16051" s="74" t="s">
        <v>10247</v>
      </c>
      <c r="G16051" s="74" t="s">
        <v>10234</v>
      </c>
      <c r="H16051" s="82">
        <v>526</v>
      </c>
      <c r="I16051" s="113">
        <v>0.45</v>
      </c>
      <c r="J16051" s="114">
        <v>289.3</v>
      </c>
    </row>
    <row r="16052" spans="1:10" ht="25.5">
      <c r="A16052" s="72">
        <v>16048</v>
      </c>
      <c r="B16052" s="74" t="s">
        <v>19911</v>
      </c>
      <c r="C16052" s="74" t="s">
        <v>17477</v>
      </c>
      <c r="D16052" s="74" t="s">
        <v>17478</v>
      </c>
      <c r="E16052" s="75" t="s">
        <v>185</v>
      </c>
      <c r="F16052" s="74" t="s">
        <v>10247</v>
      </c>
      <c r="G16052" s="74" t="s">
        <v>10234</v>
      </c>
      <c r="H16052" s="82">
        <v>526</v>
      </c>
      <c r="I16052" s="113">
        <v>0.45</v>
      </c>
      <c r="J16052" s="114">
        <v>289.3</v>
      </c>
    </row>
    <row r="16053" spans="1:10" ht="25.5">
      <c r="A16053" s="72">
        <v>16049</v>
      </c>
      <c r="B16053" s="74" t="s">
        <v>19911</v>
      </c>
      <c r="C16053" s="74" t="s">
        <v>17475</v>
      </c>
      <c r="D16053" s="74" t="s">
        <v>17476</v>
      </c>
      <c r="E16053" s="75" t="s">
        <v>185</v>
      </c>
      <c r="F16053" s="74" t="s">
        <v>10247</v>
      </c>
      <c r="G16053" s="74" t="s">
        <v>10234</v>
      </c>
      <c r="H16053" s="82">
        <v>526</v>
      </c>
      <c r="I16053" s="113">
        <v>0.45</v>
      </c>
      <c r="J16053" s="114">
        <v>289.3</v>
      </c>
    </row>
    <row r="16054" spans="1:10" ht="25.5">
      <c r="A16054" s="72">
        <v>16050</v>
      </c>
      <c r="B16054" s="74" t="s">
        <v>19911</v>
      </c>
      <c r="C16054" s="74" t="s">
        <v>17473</v>
      </c>
      <c r="D16054" s="74" t="s">
        <v>17474</v>
      </c>
      <c r="E16054" s="75" t="s">
        <v>185</v>
      </c>
      <c r="F16054" s="74" t="s">
        <v>10247</v>
      </c>
      <c r="G16054" s="74" t="s">
        <v>10234</v>
      </c>
      <c r="H16054" s="82">
        <v>526</v>
      </c>
      <c r="I16054" s="113">
        <v>0.45</v>
      </c>
      <c r="J16054" s="114">
        <v>289.3</v>
      </c>
    </row>
    <row r="16055" spans="1:10" ht="25.5">
      <c r="A16055" s="72">
        <v>16051</v>
      </c>
      <c r="B16055" s="74" t="s">
        <v>19911</v>
      </c>
      <c r="C16055" s="74" t="s">
        <v>17471</v>
      </c>
      <c r="D16055" s="74" t="s">
        <v>17472</v>
      </c>
      <c r="E16055" s="75" t="s">
        <v>185</v>
      </c>
      <c r="F16055" s="74" t="s">
        <v>10247</v>
      </c>
      <c r="G16055" s="74" t="s">
        <v>10234</v>
      </c>
      <c r="H16055" s="82">
        <v>526</v>
      </c>
      <c r="I16055" s="113">
        <v>0.45</v>
      </c>
      <c r="J16055" s="114">
        <v>289.3</v>
      </c>
    </row>
    <row r="16056" spans="1:10" ht="25.5">
      <c r="A16056" s="72">
        <v>16052</v>
      </c>
      <c r="B16056" s="74" t="s">
        <v>19911</v>
      </c>
      <c r="C16056" s="74" t="s">
        <v>17469</v>
      </c>
      <c r="D16056" s="74" t="s">
        <v>17470</v>
      </c>
      <c r="E16056" s="75" t="s">
        <v>185</v>
      </c>
      <c r="F16056" s="74" t="s">
        <v>10247</v>
      </c>
      <c r="G16056" s="74" t="s">
        <v>10234</v>
      </c>
      <c r="H16056" s="82">
        <v>526</v>
      </c>
      <c r="I16056" s="113">
        <v>0.45</v>
      </c>
      <c r="J16056" s="114">
        <v>289.3</v>
      </c>
    </row>
    <row r="16057" spans="1:10" ht="25.5">
      <c r="A16057" s="72">
        <v>16053</v>
      </c>
      <c r="B16057" s="74" t="s">
        <v>19911</v>
      </c>
      <c r="C16057" s="74" t="s">
        <v>17467</v>
      </c>
      <c r="D16057" s="74" t="s">
        <v>17468</v>
      </c>
      <c r="E16057" s="75" t="s">
        <v>185</v>
      </c>
      <c r="F16057" s="74" t="s">
        <v>10247</v>
      </c>
      <c r="G16057" s="74" t="s">
        <v>10234</v>
      </c>
      <c r="H16057" s="82">
        <v>526</v>
      </c>
      <c r="I16057" s="113">
        <v>0.45</v>
      </c>
      <c r="J16057" s="114">
        <v>289.3</v>
      </c>
    </row>
    <row r="16058" spans="1:10" ht="25.5">
      <c r="A16058" s="72">
        <v>16054</v>
      </c>
      <c r="B16058" s="74" t="s">
        <v>19911</v>
      </c>
      <c r="C16058" s="74" t="s">
        <v>17465</v>
      </c>
      <c r="D16058" s="74" t="s">
        <v>17466</v>
      </c>
      <c r="E16058" s="75" t="s">
        <v>185</v>
      </c>
      <c r="F16058" s="74" t="s">
        <v>10247</v>
      </c>
      <c r="G16058" s="74" t="s">
        <v>10234</v>
      </c>
      <c r="H16058" s="82">
        <v>526</v>
      </c>
      <c r="I16058" s="113">
        <v>0.45</v>
      </c>
      <c r="J16058" s="114">
        <v>289.3</v>
      </c>
    </row>
    <row r="16059" spans="1:10" ht="25.5">
      <c r="A16059" s="72">
        <v>16055</v>
      </c>
      <c r="B16059" s="74" t="s">
        <v>19911</v>
      </c>
      <c r="C16059" s="74" t="s">
        <v>17463</v>
      </c>
      <c r="D16059" s="74" t="s">
        <v>17464</v>
      </c>
      <c r="E16059" s="75" t="s">
        <v>185</v>
      </c>
      <c r="F16059" s="74" t="s">
        <v>10247</v>
      </c>
      <c r="G16059" s="74" t="s">
        <v>10234</v>
      </c>
      <c r="H16059" s="82">
        <v>526</v>
      </c>
      <c r="I16059" s="113">
        <v>0.45</v>
      </c>
      <c r="J16059" s="114">
        <v>289.3</v>
      </c>
    </row>
    <row r="16060" spans="1:10" ht="25.5">
      <c r="A16060" s="72">
        <v>16056</v>
      </c>
      <c r="B16060" s="74" t="s">
        <v>19911</v>
      </c>
      <c r="C16060" s="74" t="s">
        <v>17461</v>
      </c>
      <c r="D16060" s="74" t="s">
        <v>17462</v>
      </c>
      <c r="E16060" s="75" t="s">
        <v>185</v>
      </c>
      <c r="F16060" s="74" t="s">
        <v>10247</v>
      </c>
      <c r="G16060" s="74" t="s">
        <v>10234</v>
      </c>
      <c r="H16060" s="82">
        <v>526</v>
      </c>
      <c r="I16060" s="113">
        <v>0.45</v>
      </c>
      <c r="J16060" s="114">
        <v>289.3</v>
      </c>
    </row>
    <row r="16061" spans="1:10" ht="25.5">
      <c r="A16061" s="72">
        <v>16057</v>
      </c>
      <c r="B16061" s="74" t="s">
        <v>19911</v>
      </c>
      <c r="C16061" s="74" t="s">
        <v>17459</v>
      </c>
      <c r="D16061" s="74" t="s">
        <v>17460</v>
      </c>
      <c r="E16061" s="75" t="s">
        <v>185</v>
      </c>
      <c r="F16061" s="74" t="s">
        <v>10247</v>
      </c>
      <c r="G16061" s="74" t="s">
        <v>10234</v>
      </c>
      <c r="H16061" s="82">
        <v>526</v>
      </c>
      <c r="I16061" s="113">
        <v>0.45</v>
      </c>
      <c r="J16061" s="114">
        <v>289.3</v>
      </c>
    </row>
    <row r="16062" spans="1:10" ht="25.5">
      <c r="A16062" s="72">
        <v>16058</v>
      </c>
      <c r="B16062" s="74" t="s">
        <v>19911</v>
      </c>
      <c r="C16062" s="74" t="s">
        <v>17457</v>
      </c>
      <c r="D16062" s="74" t="s">
        <v>17458</v>
      </c>
      <c r="E16062" s="75" t="s">
        <v>185</v>
      </c>
      <c r="F16062" s="74" t="s">
        <v>10247</v>
      </c>
      <c r="G16062" s="74" t="s">
        <v>10234</v>
      </c>
      <c r="H16062" s="82">
        <v>526</v>
      </c>
      <c r="I16062" s="113">
        <v>0.45</v>
      </c>
      <c r="J16062" s="114">
        <v>289.3</v>
      </c>
    </row>
    <row r="16063" spans="1:10" ht="25.5">
      <c r="A16063" s="72">
        <v>16059</v>
      </c>
      <c r="B16063" s="74" t="s">
        <v>19911</v>
      </c>
      <c r="C16063" s="74" t="s">
        <v>17455</v>
      </c>
      <c r="D16063" s="74" t="s">
        <v>17456</v>
      </c>
      <c r="E16063" s="75" t="s">
        <v>185</v>
      </c>
      <c r="F16063" s="74" t="s">
        <v>10247</v>
      </c>
      <c r="G16063" s="74" t="s">
        <v>10234</v>
      </c>
      <c r="H16063" s="82">
        <v>526</v>
      </c>
      <c r="I16063" s="113">
        <v>0.45</v>
      </c>
      <c r="J16063" s="114">
        <v>289.3</v>
      </c>
    </row>
    <row r="16064" spans="1:10" ht="25.5">
      <c r="A16064" s="72">
        <v>16060</v>
      </c>
      <c r="B16064" s="74" t="s">
        <v>19911</v>
      </c>
      <c r="C16064" s="74" t="s">
        <v>17453</v>
      </c>
      <c r="D16064" s="74" t="s">
        <v>17454</v>
      </c>
      <c r="E16064" s="75" t="s">
        <v>185</v>
      </c>
      <c r="F16064" s="74" t="s">
        <v>10247</v>
      </c>
      <c r="G16064" s="74" t="s">
        <v>10234</v>
      </c>
      <c r="H16064" s="82">
        <v>526</v>
      </c>
      <c r="I16064" s="113">
        <v>0.45</v>
      </c>
      <c r="J16064" s="114">
        <v>289.3</v>
      </c>
    </row>
    <row r="16065" spans="1:10" ht="25.5">
      <c r="A16065" s="72">
        <v>16061</v>
      </c>
      <c r="B16065" s="74" t="s">
        <v>19911</v>
      </c>
      <c r="C16065" s="74" t="s">
        <v>17451</v>
      </c>
      <c r="D16065" s="74" t="s">
        <v>17452</v>
      </c>
      <c r="E16065" s="75" t="s">
        <v>185</v>
      </c>
      <c r="F16065" s="74" t="s">
        <v>10247</v>
      </c>
      <c r="G16065" s="74" t="s">
        <v>10234</v>
      </c>
      <c r="H16065" s="82">
        <v>526</v>
      </c>
      <c r="I16065" s="113">
        <v>0.45</v>
      </c>
      <c r="J16065" s="114">
        <v>289.3</v>
      </c>
    </row>
    <row r="16066" spans="1:10" ht="25.5">
      <c r="A16066" s="72">
        <v>16062</v>
      </c>
      <c r="B16066" s="74" t="s">
        <v>19911</v>
      </c>
      <c r="C16066" s="74" t="s">
        <v>17449</v>
      </c>
      <c r="D16066" s="74" t="s">
        <v>17450</v>
      </c>
      <c r="E16066" s="75" t="s">
        <v>185</v>
      </c>
      <c r="F16066" s="74" t="s">
        <v>10247</v>
      </c>
      <c r="G16066" s="74" t="s">
        <v>10234</v>
      </c>
      <c r="H16066" s="82">
        <v>526</v>
      </c>
      <c r="I16066" s="113">
        <v>0.45</v>
      </c>
      <c r="J16066" s="114">
        <v>289.3</v>
      </c>
    </row>
    <row r="16067" spans="1:10" ht="25.5">
      <c r="A16067" s="72">
        <v>16063</v>
      </c>
      <c r="B16067" s="74" t="s">
        <v>19911</v>
      </c>
      <c r="C16067" s="74" t="s">
        <v>17447</v>
      </c>
      <c r="D16067" s="74" t="s">
        <v>17448</v>
      </c>
      <c r="E16067" s="75" t="s">
        <v>185</v>
      </c>
      <c r="F16067" s="74" t="s">
        <v>10247</v>
      </c>
      <c r="G16067" s="74" t="s">
        <v>10234</v>
      </c>
      <c r="H16067" s="82">
        <v>526</v>
      </c>
      <c r="I16067" s="113">
        <v>0.45</v>
      </c>
      <c r="J16067" s="114">
        <v>289.3</v>
      </c>
    </row>
    <row r="16068" spans="1:10" ht="25.5">
      <c r="A16068" s="72">
        <v>16064</v>
      </c>
      <c r="B16068" s="74" t="s">
        <v>19911</v>
      </c>
      <c r="C16068" s="74" t="s">
        <v>17445</v>
      </c>
      <c r="D16068" s="74" t="s">
        <v>17446</v>
      </c>
      <c r="E16068" s="75" t="s">
        <v>185</v>
      </c>
      <c r="F16068" s="74" t="s">
        <v>10247</v>
      </c>
      <c r="G16068" s="74" t="s">
        <v>10234</v>
      </c>
      <c r="H16068" s="82">
        <v>526</v>
      </c>
      <c r="I16068" s="113">
        <v>0.45</v>
      </c>
      <c r="J16068" s="114">
        <v>289.3</v>
      </c>
    </row>
    <row r="16069" spans="1:10" ht="25.5">
      <c r="A16069" s="72">
        <v>16065</v>
      </c>
      <c r="B16069" s="74" t="s">
        <v>19911</v>
      </c>
      <c r="C16069" s="74" t="s">
        <v>17443</v>
      </c>
      <c r="D16069" s="74" t="s">
        <v>17444</v>
      </c>
      <c r="E16069" s="75" t="s">
        <v>185</v>
      </c>
      <c r="F16069" s="74" t="s">
        <v>10247</v>
      </c>
      <c r="G16069" s="74" t="s">
        <v>10234</v>
      </c>
      <c r="H16069" s="82">
        <v>526</v>
      </c>
      <c r="I16069" s="113">
        <v>0.45</v>
      </c>
      <c r="J16069" s="114">
        <v>289.3</v>
      </c>
    </row>
    <row r="16070" spans="1:10" ht="25.5">
      <c r="A16070" s="72">
        <v>16066</v>
      </c>
      <c r="B16070" s="74" t="s">
        <v>19911</v>
      </c>
      <c r="C16070" s="74" t="s">
        <v>17441</v>
      </c>
      <c r="D16070" s="74" t="s">
        <v>17442</v>
      </c>
      <c r="E16070" s="75" t="s">
        <v>185</v>
      </c>
      <c r="F16070" s="74" t="s">
        <v>10247</v>
      </c>
      <c r="G16070" s="74" t="s">
        <v>10234</v>
      </c>
      <c r="H16070" s="82">
        <v>526</v>
      </c>
      <c r="I16070" s="113">
        <v>0.45</v>
      </c>
      <c r="J16070" s="114">
        <v>289.3</v>
      </c>
    </row>
    <row r="16071" spans="1:10" ht="25.5">
      <c r="A16071" s="72">
        <v>16067</v>
      </c>
      <c r="B16071" s="74" t="s">
        <v>19911</v>
      </c>
      <c r="C16071" s="74" t="s">
        <v>17439</v>
      </c>
      <c r="D16071" s="74" t="s">
        <v>17440</v>
      </c>
      <c r="E16071" s="75" t="s">
        <v>185</v>
      </c>
      <c r="F16071" s="74" t="s">
        <v>10247</v>
      </c>
      <c r="G16071" s="74" t="s">
        <v>10234</v>
      </c>
      <c r="H16071" s="82">
        <v>526</v>
      </c>
      <c r="I16071" s="113">
        <v>0.45</v>
      </c>
      <c r="J16071" s="114">
        <v>289.3</v>
      </c>
    </row>
    <row r="16072" spans="1:10" ht="25.5">
      <c r="A16072" s="72">
        <v>16068</v>
      </c>
      <c r="B16072" s="74" t="s">
        <v>19911</v>
      </c>
      <c r="C16072" s="74" t="s">
        <v>17437</v>
      </c>
      <c r="D16072" s="74" t="s">
        <v>17438</v>
      </c>
      <c r="E16072" s="75" t="s">
        <v>185</v>
      </c>
      <c r="F16072" s="74" t="s">
        <v>10247</v>
      </c>
      <c r="G16072" s="74" t="s">
        <v>10234</v>
      </c>
      <c r="H16072" s="82">
        <v>526</v>
      </c>
      <c r="I16072" s="113">
        <v>0.45</v>
      </c>
      <c r="J16072" s="114">
        <v>289.3</v>
      </c>
    </row>
    <row r="16073" spans="1:10" ht="25.5">
      <c r="A16073" s="72">
        <v>16069</v>
      </c>
      <c r="B16073" s="74" t="s">
        <v>19911</v>
      </c>
      <c r="C16073" s="74" t="s">
        <v>17671</v>
      </c>
      <c r="D16073" s="74" t="s">
        <v>17672</v>
      </c>
      <c r="E16073" s="75" t="s">
        <v>185</v>
      </c>
      <c r="F16073" s="74" t="s">
        <v>10247</v>
      </c>
      <c r="G16073" s="74" t="s">
        <v>10234</v>
      </c>
      <c r="H16073" s="82">
        <v>526</v>
      </c>
      <c r="I16073" s="113">
        <v>0.45</v>
      </c>
      <c r="J16073" s="114">
        <v>289.3</v>
      </c>
    </row>
    <row r="16074" spans="1:10" ht="25.5">
      <c r="A16074" s="72">
        <v>16070</v>
      </c>
      <c r="B16074" s="74" t="s">
        <v>19911</v>
      </c>
      <c r="C16074" s="74" t="s">
        <v>17669</v>
      </c>
      <c r="D16074" s="74" t="s">
        <v>17670</v>
      </c>
      <c r="E16074" s="75" t="s">
        <v>185</v>
      </c>
      <c r="F16074" s="74" t="s">
        <v>10247</v>
      </c>
      <c r="G16074" s="74" t="s">
        <v>10234</v>
      </c>
      <c r="H16074" s="82">
        <v>526</v>
      </c>
      <c r="I16074" s="113">
        <v>0.45</v>
      </c>
      <c r="J16074" s="114">
        <v>289.3</v>
      </c>
    </row>
    <row r="16075" spans="1:10" ht="25.5">
      <c r="A16075" s="72">
        <v>16071</v>
      </c>
      <c r="B16075" s="74" t="s">
        <v>19911</v>
      </c>
      <c r="C16075" s="74" t="s">
        <v>17435</v>
      </c>
      <c r="D16075" s="74" t="s">
        <v>17436</v>
      </c>
      <c r="E16075" s="75" t="s">
        <v>185</v>
      </c>
      <c r="F16075" s="74" t="s">
        <v>10247</v>
      </c>
      <c r="G16075" s="74" t="s">
        <v>10234</v>
      </c>
      <c r="H16075" s="82">
        <v>515</v>
      </c>
      <c r="I16075" s="113">
        <v>0.45</v>
      </c>
      <c r="J16075" s="114">
        <v>283.25</v>
      </c>
    </row>
    <row r="16076" spans="1:10" ht="25.5">
      <c r="A16076" s="72">
        <v>16072</v>
      </c>
      <c r="B16076" s="74" t="s">
        <v>19911</v>
      </c>
      <c r="C16076" s="74" t="s">
        <v>17433</v>
      </c>
      <c r="D16076" s="74" t="s">
        <v>17434</v>
      </c>
      <c r="E16076" s="75" t="s">
        <v>185</v>
      </c>
      <c r="F16076" s="74" t="s">
        <v>10247</v>
      </c>
      <c r="G16076" s="74" t="s">
        <v>10234</v>
      </c>
      <c r="H16076" s="82">
        <v>515</v>
      </c>
      <c r="I16076" s="113">
        <v>0.45</v>
      </c>
      <c r="J16076" s="114">
        <v>283.25</v>
      </c>
    </row>
    <row r="16077" spans="1:10" ht="25.5">
      <c r="A16077" s="72">
        <v>16073</v>
      </c>
      <c r="B16077" s="74" t="s">
        <v>19911</v>
      </c>
      <c r="C16077" s="74" t="s">
        <v>17431</v>
      </c>
      <c r="D16077" s="74" t="s">
        <v>17432</v>
      </c>
      <c r="E16077" s="75" t="s">
        <v>185</v>
      </c>
      <c r="F16077" s="74" t="s">
        <v>10247</v>
      </c>
      <c r="G16077" s="74" t="s">
        <v>10234</v>
      </c>
      <c r="H16077" s="82">
        <v>515</v>
      </c>
      <c r="I16077" s="113">
        <v>0.45</v>
      </c>
      <c r="J16077" s="114">
        <v>283.25</v>
      </c>
    </row>
    <row r="16078" spans="1:10" ht="25.5">
      <c r="A16078" s="72">
        <v>16074</v>
      </c>
      <c r="B16078" s="74" t="s">
        <v>19911</v>
      </c>
      <c r="C16078" s="74" t="s">
        <v>17429</v>
      </c>
      <c r="D16078" s="74" t="s">
        <v>17430</v>
      </c>
      <c r="E16078" s="75" t="s">
        <v>185</v>
      </c>
      <c r="F16078" s="74" t="s">
        <v>10247</v>
      </c>
      <c r="G16078" s="74" t="s">
        <v>10234</v>
      </c>
      <c r="H16078" s="82">
        <v>515</v>
      </c>
      <c r="I16078" s="113">
        <v>0.45</v>
      </c>
      <c r="J16078" s="114">
        <v>283.25</v>
      </c>
    </row>
    <row r="16079" spans="1:10" ht="25.5">
      <c r="A16079" s="72">
        <v>16075</v>
      </c>
      <c r="B16079" s="74" t="s">
        <v>19911</v>
      </c>
      <c r="C16079" s="74" t="s">
        <v>17427</v>
      </c>
      <c r="D16079" s="74" t="s">
        <v>17428</v>
      </c>
      <c r="E16079" s="75" t="s">
        <v>185</v>
      </c>
      <c r="F16079" s="74" t="s">
        <v>10247</v>
      </c>
      <c r="G16079" s="74" t="s">
        <v>10234</v>
      </c>
      <c r="H16079" s="82">
        <v>515</v>
      </c>
      <c r="I16079" s="113">
        <v>0.45</v>
      </c>
      <c r="J16079" s="114">
        <v>283.25</v>
      </c>
    </row>
    <row r="16080" spans="1:10" ht="25.5">
      <c r="A16080" s="72">
        <v>16076</v>
      </c>
      <c r="B16080" s="74" t="s">
        <v>19911</v>
      </c>
      <c r="C16080" s="74" t="s">
        <v>17425</v>
      </c>
      <c r="D16080" s="74" t="s">
        <v>17426</v>
      </c>
      <c r="E16080" s="75" t="s">
        <v>185</v>
      </c>
      <c r="F16080" s="74" t="s">
        <v>10247</v>
      </c>
      <c r="G16080" s="74" t="s">
        <v>10234</v>
      </c>
      <c r="H16080" s="82">
        <v>515</v>
      </c>
      <c r="I16080" s="113">
        <v>0.45</v>
      </c>
      <c r="J16080" s="114">
        <v>283.25</v>
      </c>
    </row>
    <row r="16081" spans="1:10" ht="25.5">
      <c r="A16081" s="72">
        <v>16077</v>
      </c>
      <c r="B16081" s="74" t="s">
        <v>19911</v>
      </c>
      <c r="C16081" s="74" t="s">
        <v>17423</v>
      </c>
      <c r="D16081" s="74" t="s">
        <v>17424</v>
      </c>
      <c r="E16081" s="75" t="s">
        <v>185</v>
      </c>
      <c r="F16081" s="74" t="s">
        <v>10247</v>
      </c>
      <c r="G16081" s="74" t="s">
        <v>10234</v>
      </c>
      <c r="H16081" s="82">
        <v>515</v>
      </c>
      <c r="I16081" s="113">
        <v>0.45</v>
      </c>
      <c r="J16081" s="114">
        <v>283.25</v>
      </c>
    </row>
    <row r="16082" spans="1:10" ht="25.5">
      <c r="A16082" s="72">
        <v>16078</v>
      </c>
      <c r="B16082" s="74" t="s">
        <v>19911</v>
      </c>
      <c r="C16082" s="74" t="s">
        <v>17421</v>
      </c>
      <c r="D16082" s="74" t="s">
        <v>17422</v>
      </c>
      <c r="E16082" s="75" t="s">
        <v>185</v>
      </c>
      <c r="F16082" s="74" t="s">
        <v>10247</v>
      </c>
      <c r="G16082" s="74" t="s">
        <v>10234</v>
      </c>
      <c r="H16082" s="82">
        <v>515</v>
      </c>
      <c r="I16082" s="113">
        <v>0.45</v>
      </c>
      <c r="J16082" s="114">
        <v>283.25</v>
      </c>
    </row>
    <row r="16083" spans="1:10" ht="25.5">
      <c r="A16083" s="72">
        <v>16079</v>
      </c>
      <c r="B16083" s="74" t="s">
        <v>19911</v>
      </c>
      <c r="C16083" s="74" t="s">
        <v>17419</v>
      </c>
      <c r="D16083" s="74" t="s">
        <v>17420</v>
      </c>
      <c r="E16083" s="75" t="s">
        <v>185</v>
      </c>
      <c r="F16083" s="74" t="s">
        <v>10247</v>
      </c>
      <c r="G16083" s="74" t="s">
        <v>10234</v>
      </c>
      <c r="H16083" s="82">
        <v>515</v>
      </c>
      <c r="I16083" s="113">
        <v>0.45</v>
      </c>
      <c r="J16083" s="114">
        <v>283.25</v>
      </c>
    </row>
    <row r="16084" spans="1:10" ht="25.5">
      <c r="A16084" s="72">
        <v>16080</v>
      </c>
      <c r="B16084" s="74" t="s">
        <v>19911</v>
      </c>
      <c r="C16084" s="74" t="s">
        <v>17417</v>
      </c>
      <c r="D16084" s="74" t="s">
        <v>17418</v>
      </c>
      <c r="E16084" s="75" t="s">
        <v>185</v>
      </c>
      <c r="F16084" s="74" t="s">
        <v>10247</v>
      </c>
      <c r="G16084" s="74" t="s">
        <v>10234</v>
      </c>
      <c r="H16084" s="82">
        <v>515</v>
      </c>
      <c r="I16084" s="113">
        <v>0.45</v>
      </c>
      <c r="J16084" s="114">
        <v>283.25</v>
      </c>
    </row>
    <row r="16085" spans="1:10" ht="25.5">
      <c r="A16085" s="72">
        <v>16081</v>
      </c>
      <c r="B16085" s="74" t="s">
        <v>19911</v>
      </c>
      <c r="C16085" s="74" t="s">
        <v>17415</v>
      </c>
      <c r="D16085" s="74" t="s">
        <v>17416</v>
      </c>
      <c r="E16085" s="75" t="s">
        <v>185</v>
      </c>
      <c r="F16085" s="74" t="s">
        <v>10247</v>
      </c>
      <c r="G16085" s="74" t="s">
        <v>10234</v>
      </c>
      <c r="H16085" s="82">
        <v>515</v>
      </c>
      <c r="I16085" s="113">
        <v>0.45</v>
      </c>
      <c r="J16085" s="114">
        <v>283.25</v>
      </c>
    </row>
    <row r="16086" spans="1:10" ht="25.5">
      <c r="A16086" s="72">
        <v>16082</v>
      </c>
      <c r="B16086" s="74" t="s">
        <v>19911</v>
      </c>
      <c r="C16086" s="74" t="s">
        <v>17413</v>
      </c>
      <c r="D16086" s="74" t="s">
        <v>17414</v>
      </c>
      <c r="E16086" s="75" t="s">
        <v>185</v>
      </c>
      <c r="F16086" s="74" t="s">
        <v>10247</v>
      </c>
      <c r="G16086" s="74" t="s">
        <v>10234</v>
      </c>
      <c r="H16086" s="82">
        <v>515</v>
      </c>
      <c r="I16086" s="113">
        <v>0.45</v>
      </c>
      <c r="J16086" s="114">
        <v>283.25</v>
      </c>
    </row>
    <row r="16087" spans="1:10" ht="25.5">
      <c r="A16087" s="72">
        <v>16083</v>
      </c>
      <c r="B16087" s="74" t="s">
        <v>19911</v>
      </c>
      <c r="C16087" s="74" t="s">
        <v>17411</v>
      </c>
      <c r="D16087" s="74" t="s">
        <v>17412</v>
      </c>
      <c r="E16087" s="75" t="s">
        <v>185</v>
      </c>
      <c r="F16087" s="74" t="s">
        <v>10247</v>
      </c>
      <c r="G16087" s="74" t="s">
        <v>10234</v>
      </c>
      <c r="H16087" s="82">
        <v>515</v>
      </c>
      <c r="I16087" s="113">
        <v>0.45</v>
      </c>
      <c r="J16087" s="114">
        <v>283.25</v>
      </c>
    </row>
    <row r="16088" spans="1:10" ht="25.5">
      <c r="A16088" s="72">
        <v>16084</v>
      </c>
      <c r="B16088" s="74" t="s">
        <v>19911</v>
      </c>
      <c r="C16088" s="74" t="s">
        <v>17409</v>
      </c>
      <c r="D16088" s="74" t="s">
        <v>17410</v>
      </c>
      <c r="E16088" s="75" t="s">
        <v>185</v>
      </c>
      <c r="F16088" s="74" t="s">
        <v>10247</v>
      </c>
      <c r="G16088" s="74" t="s">
        <v>10234</v>
      </c>
      <c r="H16088" s="82">
        <v>515</v>
      </c>
      <c r="I16088" s="113">
        <v>0.45</v>
      </c>
      <c r="J16088" s="114">
        <v>283.25</v>
      </c>
    </row>
    <row r="16089" spans="1:10" ht="25.5">
      <c r="A16089" s="72">
        <v>16085</v>
      </c>
      <c r="B16089" s="74" t="s">
        <v>19911</v>
      </c>
      <c r="C16089" s="74" t="s">
        <v>17407</v>
      </c>
      <c r="D16089" s="74" t="s">
        <v>17408</v>
      </c>
      <c r="E16089" s="75" t="s">
        <v>185</v>
      </c>
      <c r="F16089" s="74" t="s">
        <v>10247</v>
      </c>
      <c r="G16089" s="74" t="s">
        <v>10234</v>
      </c>
      <c r="H16089" s="82">
        <v>515</v>
      </c>
      <c r="I16089" s="113">
        <v>0.45</v>
      </c>
      <c r="J16089" s="114">
        <v>283.25</v>
      </c>
    </row>
    <row r="16090" spans="1:10" ht="25.5">
      <c r="A16090" s="72">
        <v>16086</v>
      </c>
      <c r="B16090" s="74" t="s">
        <v>19911</v>
      </c>
      <c r="C16090" s="74" t="s">
        <v>17405</v>
      </c>
      <c r="D16090" s="74" t="s">
        <v>17406</v>
      </c>
      <c r="E16090" s="75" t="s">
        <v>185</v>
      </c>
      <c r="F16090" s="74" t="s">
        <v>10247</v>
      </c>
      <c r="G16090" s="74" t="s">
        <v>10234</v>
      </c>
      <c r="H16090" s="82">
        <v>515</v>
      </c>
      <c r="I16090" s="113">
        <v>0.45</v>
      </c>
      <c r="J16090" s="114">
        <v>283.25</v>
      </c>
    </row>
    <row r="16091" spans="1:10" ht="25.5">
      <c r="A16091" s="72">
        <v>16087</v>
      </c>
      <c r="B16091" s="74" t="s">
        <v>19911</v>
      </c>
      <c r="C16091" s="74" t="s">
        <v>17403</v>
      </c>
      <c r="D16091" s="74" t="s">
        <v>17404</v>
      </c>
      <c r="E16091" s="75" t="s">
        <v>185</v>
      </c>
      <c r="F16091" s="74" t="s">
        <v>10247</v>
      </c>
      <c r="G16091" s="74" t="s">
        <v>10234</v>
      </c>
      <c r="H16091" s="82">
        <v>515</v>
      </c>
      <c r="I16091" s="113">
        <v>0.45</v>
      </c>
      <c r="J16091" s="114">
        <v>283.25</v>
      </c>
    </row>
    <row r="16092" spans="1:10" ht="25.5">
      <c r="A16092" s="72">
        <v>16088</v>
      </c>
      <c r="B16092" s="74" t="s">
        <v>19911</v>
      </c>
      <c r="C16092" s="74" t="s">
        <v>17667</v>
      </c>
      <c r="D16092" s="74" t="s">
        <v>17668</v>
      </c>
      <c r="E16092" s="75" t="s">
        <v>185</v>
      </c>
      <c r="F16092" s="74" t="s">
        <v>10247</v>
      </c>
      <c r="G16092" s="74" t="s">
        <v>10234</v>
      </c>
      <c r="H16092" s="82">
        <v>543</v>
      </c>
      <c r="I16092" s="113">
        <v>0.45</v>
      </c>
      <c r="J16092" s="114">
        <v>298.65000000000003</v>
      </c>
    </row>
    <row r="16093" spans="1:10" ht="25.5">
      <c r="A16093" s="72">
        <v>16089</v>
      </c>
      <c r="B16093" s="74" t="s">
        <v>19911</v>
      </c>
      <c r="C16093" s="74" t="s">
        <v>17665</v>
      </c>
      <c r="D16093" s="74" t="s">
        <v>17666</v>
      </c>
      <c r="E16093" s="75" t="s">
        <v>185</v>
      </c>
      <c r="F16093" s="74" t="s">
        <v>10247</v>
      </c>
      <c r="G16093" s="74" t="s">
        <v>10234</v>
      </c>
      <c r="H16093" s="82">
        <v>1326</v>
      </c>
      <c r="I16093" s="113">
        <v>0.45</v>
      </c>
      <c r="J16093" s="114">
        <v>729.30000000000007</v>
      </c>
    </row>
    <row r="16094" spans="1:10" ht="25.5">
      <c r="A16094" s="72">
        <v>16090</v>
      </c>
      <c r="B16094" s="74" t="s">
        <v>19911</v>
      </c>
      <c r="C16094" s="74" t="s">
        <v>17663</v>
      </c>
      <c r="D16094" s="74" t="s">
        <v>17664</v>
      </c>
      <c r="E16094" s="75" t="s">
        <v>185</v>
      </c>
      <c r="F16094" s="74" t="s">
        <v>10247</v>
      </c>
      <c r="G16094" s="74" t="s">
        <v>10234</v>
      </c>
      <c r="H16094" s="82">
        <v>543</v>
      </c>
      <c r="I16094" s="113">
        <v>0.45</v>
      </c>
      <c r="J16094" s="114">
        <v>298.65000000000003</v>
      </c>
    </row>
    <row r="16095" spans="1:10" ht="25.5">
      <c r="A16095" s="72">
        <v>16091</v>
      </c>
      <c r="B16095" s="74" t="s">
        <v>19911</v>
      </c>
      <c r="C16095" s="74" t="s">
        <v>17661</v>
      </c>
      <c r="D16095" s="74" t="s">
        <v>17662</v>
      </c>
      <c r="E16095" s="75" t="s">
        <v>185</v>
      </c>
      <c r="F16095" s="74" t="s">
        <v>10247</v>
      </c>
      <c r="G16095" s="74" t="s">
        <v>10234</v>
      </c>
      <c r="H16095" s="82">
        <v>543</v>
      </c>
      <c r="I16095" s="113">
        <v>0.45</v>
      </c>
      <c r="J16095" s="114">
        <v>298.65000000000003</v>
      </c>
    </row>
    <row r="16096" spans="1:10" ht="25.5">
      <c r="A16096" s="72">
        <v>16092</v>
      </c>
      <c r="B16096" s="74" t="s">
        <v>19911</v>
      </c>
      <c r="C16096" s="74" t="s">
        <v>17659</v>
      </c>
      <c r="D16096" s="74" t="s">
        <v>17660</v>
      </c>
      <c r="E16096" s="75" t="s">
        <v>185</v>
      </c>
      <c r="F16096" s="74" t="s">
        <v>10247</v>
      </c>
      <c r="G16096" s="74" t="s">
        <v>10234</v>
      </c>
      <c r="H16096" s="82">
        <v>543</v>
      </c>
      <c r="I16096" s="113">
        <v>0.45</v>
      </c>
      <c r="J16096" s="114">
        <v>298.65000000000003</v>
      </c>
    </row>
    <row r="16097" spans="1:10" ht="25.5">
      <c r="A16097" s="72">
        <v>16093</v>
      </c>
      <c r="B16097" s="74" t="s">
        <v>19911</v>
      </c>
      <c r="C16097" s="74" t="s">
        <v>17657</v>
      </c>
      <c r="D16097" s="74" t="s">
        <v>17658</v>
      </c>
      <c r="E16097" s="75" t="s">
        <v>185</v>
      </c>
      <c r="F16097" s="74" t="s">
        <v>10247</v>
      </c>
      <c r="G16097" s="74" t="s">
        <v>10234</v>
      </c>
      <c r="H16097" s="82">
        <v>543</v>
      </c>
      <c r="I16097" s="113">
        <v>0.45</v>
      </c>
      <c r="J16097" s="114">
        <v>298.65000000000003</v>
      </c>
    </row>
    <row r="16098" spans="1:10" ht="25.5">
      <c r="A16098" s="72">
        <v>16094</v>
      </c>
      <c r="B16098" s="74" t="s">
        <v>19911</v>
      </c>
      <c r="C16098" s="74" t="s">
        <v>17655</v>
      </c>
      <c r="D16098" s="74" t="s">
        <v>17656</v>
      </c>
      <c r="E16098" s="75" t="s">
        <v>185</v>
      </c>
      <c r="F16098" s="74" t="s">
        <v>10247</v>
      </c>
      <c r="G16098" s="74" t="s">
        <v>10234</v>
      </c>
      <c r="H16098" s="82">
        <v>543</v>
      </c>
      <c r="I16098" s="113">
        <v>0.45</v>
      </c>
      <c r="J16098" s="114">
        <v>298.65000000000003</v>
      </c>
    </row>
    <row r="16099" spans="1:10" ht="25.5">
      <c r="A16099" s="72">
        <v>16095</v>
      </c>
      <c r="B16099" s="74" t="s">
        <v>19911</v>
      </c>
      <c r="C16099" s="74" t="s">
        <v>17653</v>
      </c>
      <c r="D16099" s="74" t="s">
        <v>17654</v>
      </c>
      <c r="E16099" s="75" t="s">
        <v>185</v>
      </c>
      <c r="F16099" s="74" t="s">
        <v>10247</v>
      </c>
      <c r="G16099" s="74" t="s">
        <v>10234</v>
      </c>
      <c r="H16099" s="82">
        <v>543</v>
      </c>
      <c r="I16099" s="113">
        <v>0.45</v>
      </c>
      <c r="J16099" s="114">
        <v>298.65000000000003</v>
      </c>
    </row>
    <row r="16100" spans="1:10" ht="25.5">
      <c r="A16100" s="72">
        <v>16096</v>
      </c>
      <c r="B16100" s="74" t="s">
        <v>19911</v>
      </c>
      <c r="C16100" s="74" t="s">
        <v>17651</v>
      </c>
      <c r="D16100" s="74" t="s">
        <v>17652</v>
      </c>
      <c r="E16100" s="75" t="s">
        <v>185</v>
      </c>
      <c r="F16100" s="74" t="s">
        <v>10247</v>
      </c>
      <c r="G16100" s="74" t="s">
        <v>10234</v>
      </c>
      <c r="H16100" s="82">
        <v>543</v>
      </c>
      <c r="I16100" s="113">
        <v>0.45</v>
      </c>
      <c r="J16100" s="114">
        <v>298.65000000000003</v>
      </c>
    </row>
    <row r="16101" spans="1:10" ht="25.5">
      <c r="A16101" s="72">
        <v>16097</v>
      </c>
      <c r="B16101" s="74" t="s">
        <v>19911</v>
      </c>
      <c r="C16101" s="74" t="s">
        <v>17649</v>
      </c>
      <c r="D16101" s="74" t="s">
        <v>17650</v>
      </c>
      <c r="E16101" s="75" t="s">
        <v>185</v>
      </c>
      <c r="F16101" s="74" t="s">
        <v>10247</v>
      </c>
      <c r="G16101" s="74" t="s">
        <v>10234</v>
      </c>
      <c r="H16101" s="82">
        <v>543</v>
      </c>
      <c r="I16101" s="113">
        <v>0.45</v>
      </c>
      <c r="J16101" s="114">
        <v>298.65000000000003</v>
      </c>
    </row>
    <row r="16102" spans="1:10" ht="25.5">
      <c r="A16102" s="72">
        <v>16098</v>
      </c>
      <c r="B16102" s="74" t="s">
        <v>19911</v>
      </c>
      <c r="C16102" s="74" t="s">
        <v>17401</v>
      </c>
      <c r="D16102" s="74" t="s">
        <v>17402</v>
      </c>
      <c r="E16102" s="75" t="s">
        <v>185</v>
      </c>
      <c r="F16102" s="74" t="s">
        <v>10247</v>
      </c>
      <c r="G16102" s="74" t="s">
        <v>10234</v>
      </c>
      <c r="H16102" s="82">
        <v>567</v>
      </c>
      <c r="I16102" s="113">
        <v>0.45</v>
      </c>
      <c r="J16102" s="114">
        <v>311.85000000000002</v>
      </c>
    </row>
    <row r="16103" spans="1:10" ht="25.5">
      <c r="A16103" s="72">
        <v>16099</v>
      </c>
      <c r="B16103" s="74" t="s">
        <v>19911</v>
      </c>
      <c r="C16103" s="74" t="s">
        <v>17399</v>
      </c>
      <c r="D16103" s="74" t="s">
        <v>17400</v>
      </c>
      <c r="E16103" s="75" t="s">
        <v>185</v>
      </c>
      <c r="F16103" s="74" t="s">
        <v>10247</v>
      </c>
      <c r="G16103" s="74" t="s">
        <v>10234</v>
      </c>
      <c r="H16103" s="82">
        <v>567</v>
      </c>
      <c r="I16103" s="113">
        <v>0.45</v>
      </c>
      <c r="J16103" s="114">
        <v>311.85000000000002</v>
      </c>
    </row>
    <row r="16104" spans="1:10" ht="25.5">
      <c r="A16104" s="72">
        <v>16100</v>
      </c>
      <c r="B16104" s="74" t="s">
        <v>19911</v>
      </c>
      <c r="C16104" s="74" t="s">
        <v>17397</v>
      </c>
      <c r="D16104" s="74" t="s">
        <v>17398</v>
      </c>
      <c r="E16104" s="75" t="s">
        <v>185</v>
      </c>
      <c r="F16104" s="74" t="s">
        <v>10247</v>
      </c>
      <c r="G16104" s="74" t="s">
        <v>10234</v>
      </c>
      <c r="H16104" s="82">
        <v>567</v>
      </c>
      <c r="I16104" s="113">
        <v>0.45</v>
      </c>
      <c r="J16104" s="114">
        <v>311.85000000000002</v>
      </c>
    </row>
    <row r="16105" spans="1:10" ht="25.5">
      <c r="A16105" s="72">
        <v>16101</v>
      </c>
      <c r="B16105" s="74" t="s">
        <v>19911</v>
      </c>
      <c r="C16105" s="74" t="s">
        <v>17395</v>
      </c>
      <c r="D16105" s="74" t="s">
        <v>17396</v>
      </c>
      <c r="E16105" s="75" t="s">
        <v>185</v>
      </c>
      <c r="F16105" s="74" t="s">
        <v>10247</v>
      </c>
      <c r="G16105" s="74" t="s">
        <v>10234</v>
      </c>
      <c r="H16105" s="82">
        <v>567</v>
      </c>
      <c r="I16105" s="113">
        <v>0.45</v>
      </c>
      <c r="J16105" s="114">
        <v>311.85000000000002</v>
      </c>
    </row>
    <row r="16106" spans="1:10" ht="25.5">
      <c r="A16106" s="72">
        <v>16102</v>
      </c>
      <c r="B16106" s="74" t="s">
        <v>19911</v>
      </c>
      <c r="C16106" s="74" t="s">
        <v>17393</v>
      </c>
      <c r="D16106" s="74" t="s">
        <v>17394</v>
      </c>
      <c r="E16106" s="75" t="s">
        <v>185</v>
      </c>
      <c r="F16106" s="74" t="s">
        <v>10247</v>
      </c>
      <c r="G16106" s="74" t="s">
        <v>10234</v>
      </c>
      <c r="H16106" s="82">
        <v>567</v>
      </c>
      <c r="I16106" s="113">
        <v>0.45</v>
      </c>
      <c r="J16106" s="114">
        <v>311.85000000000002</v>
      </c>
    </row>
    <row r="16107" spans="1:10" ht="25.5">
      <c r="A16107" s="72">
        <v>16103</v>
      </c>
      <c r="B16107" s="74" t="s">
        <v>19911</v>
      </c>
      <c r="C16107" s="74" t="s">
        <v>17391</v>
      </c>
      <c r="D16107" s="74" t="s">
        <v>17392</v>
      </c>
      <c r="E16107" s="75" t="s">
        <v>185</v>
      </c>
      <c r="F16107" s="74" t="s">
        <v>10247</v>
      </c>
      <c r="G16107" s="74" t="s">
        <v>10234</v>
      </c>
      <c r="H16107" s="82">
        <v>567</v>
      </c>
      <c r="I16107" s="113">
        <v>0.45</v>
      </c>
      <c r="J16107" s="114">
        <v>311.85000000000002</v>
      </c>
    </row>
    <row r="16108" spans="1:10" ht="25.5">
      <c r="A16108" s="72">
        <v>16104</v>
      </c>
      <c r="B16108" s="74" t="s">
        <v>19911</v>
      </c>
      <c r="C16108" s="74" t="s">
        <v>17389</v>
      </c>
      <c r="D16108" s="74" t="s">
        <v>17390</v>
      </c>
      <c r="E16108" s="75" t="s">
        <v>185</v>
      </c>
      <c r="F16108" s="74" t="s">
        <v>10247</v>
      </c>
      <c r="G16108" s="74" t="s">
        <v>10234</v>
      </c>
      <c r="H16108" s="82">
        <v>566</v>
      </c>
      <c r="I16108" s="113">
        <v>0.45</v>
      </c>
      <c r="J16108" s="114">
        <v>311.3</v>
      </c>
    </row>
    <row r="16109" spans="1:10" ht="25.5">
      <c r="A16109" s="72">
        <v>16105</v>
      </c>
      <c r="B16109" s="74" t="s">
        <v>19911</v>
      </c>
      <c r="C16109" s="74" t="s">
        <v>17387</v>
      </c>
      <c r="D16109" s="74" t="s">
        <v>17388</v>
      </c>
      <c r="E16109" s="75" t="s">
        <v>185</v>
      </c>
      <c r="F16109" s="74" t="s">
        <v>10247</v>
      </c>
      <c r="G16109" s="74" t="s">
        <v>10234</v>
      </c>
      <c r="H16109" s="82">
        <v>567</v>
      </c>
      <c r="I16109" s="113">
        <v>0.45</v>
      </c>
      <c r="J16109" s="114">
        <v>311.85000000000002</v>
      </c>
    </row>
    <row r="16110" spans="1:10" ht="25.5">
      <c r="A16110" s="72">
        <v>16106</v>
      </c>
      <c r="B16110" s="74" t="s">
        <v>19911</v>
      </c>
      <c r="C16110" s="74" t="s">
        <v>17385</v>
      </c>
      <c r="D16110" s="74" t="s">
        <v>17386</v>
      </c>
      <c r="E16110" s="75" t="s">
        <v>185</v>
      </c>
      <c r="F16110" s="74" t="s">
        <v>10247</v>
      </c>
      <c r="G16110" s="74" t="s">
        <v>10234</v>
      </c>
      <c r="H16110" s="82">
        <v>567</v>
      </c>
      <c r="I16110" s="113">
        <v>0.45</v>
      </c>
      <c r="J16110" s="114">
        <v>311.85000000000002</v>
      </c>
    </row>
    <row r="16111" spans="1:10" ht="25.5">
      <c r="A16111" s="72">
        <v>16107</v>
      </c>
      <c r="B16111" s="74" t="s">
        <v>19911</v>
      </c>
      <c r="C16111" s="74" t="s">
        <v>17383</v>
      </c>
      <c r="D16111" s="74" t="s">
        <v>17384</v>
      </c>
      <c r="E16111" s="75" t="s">
        <v>185</v>
      </c>
      <c r="F16111" s="74" t="s">
        <v>10247</v>
      </c>
      <c r="G16111" s="74" t="s">
        <v>10234</v>
      </c>
      <c r="H16111" s="82">
        <v>566</v>
      </c>
      <c r="I16111" s="113">
        <v>0.45</v>
      </c>
      <c r="J16111" s="114">
        <v>311.3</v>
      </c>
    </row>
    <row r="16112" spans="1:10" ht="25.5">
      <c r="A16112" s="72">
        <v>16108</v>
      </c>
      <c r="B16112" s="74" t="s">
        <v>19911</v>
      </c>
      <c r="C16112" s="74" t="s">
        <v>17381</v>
      </c>
      <c r="D16112" s="74" t="s">
        <v>17382</v>
      </c>
      <c r="E16112" s="75" t="s">
        <v>185</v>
      </c>
      <c r="F16112" s="74" t="s">
        <v>10247</v>
      </c>
      <c r="G16112" s="74" t="s">
        <v>10234</v>
      </c>
      <c r="H16112" s="82">
        <v>567</v>
      </c>
      <c r="I16112" s="113">
        <v>0.45</v>
      </c>
      <c r="J16112" s="114">
        <v>311.85000000000002</v>
      </c>
    </row>
    <row r="16113" spans="1:10" ht="25.5">
      <c r="A16113" s="72">
        <v>16109</v>
      </c>
      <c r="B16113" s="74" t="s">
        <v>19911</v>
      </c>
      <c r="C16113" s="74" t="s">
        <v>17379</v>
      </c>
      <c r="D16113" s="74" t="s">
        <v>17380</v>
      </c>
      <c r="E16113" s="75" t="s">
        <v>185</v>
      </c>
      <c r="F16113" s="74" t="s">
        <v>10247</v>
      </c>
      <c r="G16113" s="74" t="s">
        <v>10234</v>
      </c>
      <c r="H16113" s="82">
        <v>567</v>
      </c>
      <c r="I16113" s="113">
        <v>0.45</v>
      </c>
      <c r="J16113" s="114">
        <v>311.85000000000002</v>
      </c>
    </row>
    <row r="16114" spans="1:10" ht="25.5">
      <c r="A16114" s="72">
        <v>16110</v>
      </c>
      <c r="B16114" s="74" t="s">
        <v>19911</v>
      </c>
      <c r="C16114" s="74" t="s">
        <v>17377</v>
      </c>
      <c r="D16114" s="74" t="s">
        <v>17378</v>
      </c>
      <c r="E16114" s="75" t="s">
        <v>185</v>
      </c>
      <c r="F16114" s="74" t="s">
        <v>10247</v>
      </c>
      <c r="G16114" s="74" t="s">
        <v>10234</v>
      </c>
      <c r="H16114" s="82">
        <v>567</v>
      </c>
      <c r="I16114" s="113">
        <v>0.45</v>
      </c>
      <c r="J16114" s="114">
        <v>311.85000000000002</v>
      </c>
    </row>
    <row r="16115" spans="1:10" ht="25.5">
      <c r="A16115" s="72">
        <v>16111</v>
      </c>
      <c r="B16115" s="74" t="s">
        <v>19911</v>
      </c>
      <c r="C16115" s="74" t="s">
        <v>17375</v>
      </c>
      <c r="D16115" s="74" t="s">
        <v>17376</v>
      </c>
      <c r="E16115" s="75" t="s">
        <v>185</v>
      </c>
      <c r="F16115" s="74" t="s">
        <v>10247</v>
      </c>
      <c r="G16115" s="74" t="s">
        <v>10234</v>
      </c>
      <c r="H16115" s="82">
        <v>567</v>
      </c>
      <c r="I16115" s="113">
        <v>0.45</v>
      </c>
      <c r="J16115" s="114">
        <v>311.85000000000002</v>
      </c>
    </row>
    <row r="16116" spans="1:10" ht="25.5">
      <c r="A16116" s="72">
        <v>16112</v>
      </c>
      <c r="B16116" s="74" t="s">
        <v>19911</v>
      </c>
      <c r="C16116" s="74" t="s">
        <v>17373</v>
      </c>
      <c r="D16116" s="74" t="s">
        <v>17374</v>
      </c>
      <c r="E16116" s="75" t="s">
        <v>185</v>
      </c>
      <c r="F16116" s="74" t="s">
        <v>10247</v>
      </c>
      <c r="G16116" s="74" t="s">
        <v>10234</v>
      </c>
      <c r="H16116" s="82">
        <v>567</v>
      </c>
      <c r="I16116" s="113">
        <v>0.45</v>
      </c>
      <c r="J16116" s="114">
        <v>311.85000000000002</v>
      </c>
    </row>
    <row r="16117" spans="1:10" ht="25.5">
      <c r="A16117" s="72">
        <v>16113</v>
      </c>
      <c r="B16117" s="74" t="s">
        <v>19911</v>
      </c>
      <c r="C16117" s="74" t="s">
        <v>17371</v>
      </c>
      <c r="D16117" s="74" t="s">
        <v>17372</v>
      </c>
      <c r="E16117" s="75" t="s">
        <v>185</v>
      </c>
      <c r="F16117" s="74" t="s">
        <v>10247</v>
      </c>
      <c r="G16117" s="74" t="s">
        <v>10234</v>
      </c>
      <c r="H16117" s="82">
        <v>567</v>
      </c>
      <c r="I16117" s="113">
        <v>0.45</v>
      </c>
      <c r="J16117" s="114">
        <v>311.85000000000002</v>
      </c>
    </row>
    <row r="16118" spans="1:10" ht="25.5">
      <c r="A16118" s="72">
        <v>16114</v>
      </c>
      <c r="B16118" s="74" t="s">
        <v>19911</v>
      </c>
      <c r="C16118" s="74" t="s">
        <v>17369</v>
      </c>
      <c r="D16118" s="74" t="s">
        <v>17370</v>
      </c>
      <c r="E16118" s="75" t="s">
        <v>185</v>
      </c>
      <c r="F16118" s="74" t="s">
        <v>10247</v>
      </c>
      <c r="G16118" s="74" t="s">
        <v>10234</v>
      </c>
      <c r="H16118" s="82">
        <v>567</v>
      </c>
      <c r="I16118" s="113">
        <v>0.45</v>
      </c>
      <c r="J16118" s="114">
        <v>311.85000000000002</v>
      </c>
    </row>
    <row r="16119" spans="1:10" ht="25.5">
      <c r="A16119" s="72">
        <v>16115</v>
      </c>
      <c r="B16119" s="74" t="s">
        <v>19911</v>
      </c>
      <c r="C16119" s="74" t="s">
        <v>17367</v>
      </c>
      <c r="D16119" s="74" t="s">
        <v>17368</v>
      </c>
      <c r="E16119" s="75" t="s">
        <v>185</v>
      </c>
      <c r="F16119" s="74" t="s">
        <v>10247</v>
      </c>
      <c r="G16119" s="74" t="s">
        <v>10234</v>
      </c>
      <c r="H16119" s="82">
        <v>567</v>
      </c>
      <c r="I16119" s="113">
        <v>0.45</v>
      </c>
      <c r="J16119" s="114">
        <v>311.85000000000002</v>
      </c>
    </row>
    <row r="16120" spans="1:10" ht="25.5">
      <c r="A16120" s="72">
        <v>16116</v>
      </c>
      <c r="B16120" s="74" t="s">
        <v>19911</v>
      </c>
      <c r="C16120" s="74" t="s">
        <v>17365</v>
      </c>
      <c r="D16120" s="74" t="s">
        <v>17366</v>
      </c>
      <c r="E16120" s="75" t="s">
        <v>185</v>
      </c>
      <c r="F16120" s="74" t="s">
        <v>10247</v>
      </c>
      <c r="G16120" s="74" t="s">
        <v>10234</v>
      </c>
      <c r="H16120" s="82">
        <v>567</v>
      </c>
      <c r="I16120" s="113">
        <v>0.45</v>
      </c>
      <c r="J16120" s="114">
        <v>311.85000000000002</v>
      </c>
    </row>
    <row r="16121" spans="1:10" ht="25.5">
      <c r="A16121" s="72">
        <v>16117</v>
      </c>
      <c r="B16121" s="74" t="s">
        <v>19911</v>
      </c>
      <c r="C16121" s="74" t="s">
        <v>17363</v>
      </c>
      <c r="D16121" s="74" t="s">
        <v>17364</v>
      </c>
      <c r="E16121" s="75" t="s">
        <v>185</v>
      </c>
      <c r="F16121" s="74" t="s">
        <v>10247</v>
      </c>
      <c r="G16121" s="74" t="s">
        <v>10234</v>
      </c>
      <c r="H16121" s="82">
        <v>567</v>
      </c>
      <c r="I16121" s="113">
        <v>0.45</v>
      </c>
      <c r="J16121" s="114">
        <v>311.85000000000002</v>
      </c>
    </row>
    <row r="16122" spans="1:10" ht="25.5">
      <c r="A16122" s="72">
        <v>16118</v>
      </c>
      <c r="B16122" s="74" t="s">
        <v>19911</v>
      </c>
      <c r="C16122" s="74" t="s">
        <v>17361</v>
      </c>
      <c r="D16122" s="74" t="s">
        <v>17362</v>
      </c>
      <c r="E16122" s="75" t="s">
        <v>185</v>
      </c>
      <c r="F16122" s="74" t="s">
        <v>10247</v>
      </c>
      <c r="G16122" s="74" t="s">
        <v>10234</v>
      </c>
      <c r="H16122" s="82">
        <v>567</v>
      </c>
      <c r="I16122" s="113">
        <v>0.45</v>
      </c>
      <c r="J16122" s="114">
        <v>311.85000000000002</v>
      </c>
    </row>
    <row r="16123" spans="1:10" ht="25.5">
      <c r="A16123" s="72">
        <v>16119</v>
      </c>
      <c r="B16123" s="74" t="s">
        <v>19911</v>
      </c>
      <c r="C16123" s="74" t="s">
        <v>17359</v>
      </c>
      <c r="D16123" s="74" t="s">
        <v>17360</v>
      </c>
      <c r="E16123" s="75" t="s">
        <v>185</v>
      </c>
      <c r="F16123" s="74" t="s">
        <v>10247</v>
      </c>
      <c r="G16123" s="74" t="s">
        <v>10234</v>
      </c>
      <c r="H16123" s="82">
        <v>567</v>
      </c>
      <c r="I16123" s="113">
        <v>0.45</v>
      </c>
      <c r="J16123" s="114">
        <v>311.85000000000002</v>
      </c>
    </row>
    <row r="16124" spans="1:10" ht="25.5">
      <c r="A16124" s="72">
        <v>16120</v>
      </c>
      <c r="B16124" s="74" t="s">
        <v>19911</v>
      </c>
      <c r="C16124" s="74" t="s">
        <v>17357</v>
      </c>
      <c r="D16124" s="74" t="s">
        <v>17358</v>
      </c>
      <c r="E16124" s="75" t="s">
        <v>185</v>
      </c>
      <c r="F16124" s="74" t="s">
        <v>10247</v>
      </c>
      <c r="G16124" s="74" t="s">
        <v>10234</v>
      </c>
      <c r="H16124" s="82">
        <v>567</v>
      </c>
      <c r="I16124" s="113">
        <v>0.45</v>
      </c>
      <c r="J16124" s="114">
        <v>311.85000000000002</v>
      </c>
    </row>
    <row r="16125" spans="1:10" ht="25.5">
      <c r="A16125" s="72">
        <v>16121</v>
      </c>
      <c r="B16125" s="74" t="s">
        <v>19911</v>
      </c>
      <c r="C16125" s="74" t="s">
        <v>17355</v>
      </c>
      <c r="D16125" s="74" t="s">
        <v>17356</v>
      </c>
      <c r="E16125" s="75" t="s">
        <v>185</v>
      </c>
      <c r="F16125" s="74" t="s">
        <v>10247</v>
      </c>
      <c r="G16125" s="74" t="s">
        <v>10234</v>
      </c>
      <c r="H16125" s="82">
        <v>567</v>
      </c>
      <c r="I16125" s="113">
        <v>0.45</v>
      </c>
      <c r="J16125" s="114">
        <v>311.85000000000002</v>
      </c>
    </row>
    <row r="16126" spans="1:10" ht="25.5">
      <c r="A16126" s="72">
        <v>16122</v>
      </c>
      <c r="B16126" s="74" t="s">
        <v>19911</v>
      </c>
      <c r="C16126" s="74" t="s">
        <v>17353</v>
      </c>
      <c r="D16126" s="74" t="s">
        <v>17354</v>
      </c>
      <c r="E16126" s="75" t="s">
        <v>185</v>
      </c>
      <c r="F16126" s="74" t="s">
        <v>10247</v>
      </c>
      <c r="G16126" s="74" t="s">
        <v>10234</v>
      </c>
      <c r="H16126" s="82">
        <v>567</v>
      </c>
      <c r="I16126" s="113">
        <v>0.45</v>
      </c>
      <c r="J16126" s="114">
        <v>311.85000000000002</v>
      </c>
    </row>
    <row r="16127" spans="1:10" ht="25.5">
      <c r="A16127" s="72">
        <v>16123</v>
      </c>
      <c r="B16127" s="74" t="s">
        <v>19911</v>
      </c>
      <c r="C16127" s="74" t="s">
        <v>17351</v>
      </c>
      <c r="D16127" s="74" t="s">
        <v>17352</v>
      </c>
      <c r="E16127" s="75" t="s">
        <v>185</v>
      </c>
      <c r="F16127" s="74" t="s">
        <v>10247</v>
      </c>
      <c r="G16127" s="74" t="s">
        <v>10234</v>
      </c>
      <c r="H16127" s="82">
        <v>567</v>
      </c>
      <c r="I16127" s="113">
        <v>0.45</v>
      </c>
      <c r="J16127" s="114">
        <v>311.85000000000002</v>
      </c>
    </row>
    <row r="16128" spans="1:10" ht="25.5">
      <c r="A16128" s="72">
        <v>16124</v>
      </c>
      <c r="B16128" s="74" t="s">
        <v>19911</v>
      </c>
      <c r="C16128" s="74" t="s">
        <v>17349</v>
      </c>
      <c r="D16128" s="74" t="s">
        <v>17350</v>
      </c>
      <c r="E16128" s="75" t="s">
        <v>185</v>
      </c>
      <c r="F16128" s="74" t="s">
        <v>10247</v>
      </c>
      <c r="G16128" s="74" t="s">
        <v>10234</v>
      </c>
      <c r="H16128" s="82">
        <v>567</v>
      </c>
      <c r="I16128" s="113">
        <v>0.45</v>
      </c>
      <c r="J16128" s="114">
        <v>311.85000000000002</v>
      </c>
    </row>
    <row r="16129" spans="1:10" ht="25.5">
      <c r="A16129" s="72">
        <v>16125</v>
      </c>
      <c r="B16129" s="74" t="s">
        <v>19911</v>
      </c>
      <c r="C16129" s="74" t="s">
        <v>17347</v>
      </c>
      <c r="D16129" s="74" t="s">
        <v>17348</v>
      </c>
      <c r="E16129" s="75" t="s">
        <v>185</v>
      </c>
      <c r="F16129" s="74" t="s">
        <v>10247</v>
      </c>
      <c r="G16129" s="74" t="s">
        <v>10234</v>
      </c>
      <c r="H16129" s="82">
        <v>567</v>
      </c>
      <c r="I16129" s="113">
        <v>0.45</v>
      </c>
      <c r="J16129" s="114">
        <v>311.85000000000002</v>
      </c>
    </row>
    <row r="16130" spans="1:10" ht="25.5">
      <c r="A16130" s="72">
        <v>16126</v>
      </c>
      <c r="B16130" s="74" t="s">
        <v>19911</v>
      </c>
      <c r="C16130" s="74" t="s">
        <v>17345</v>
      </c>
      <c r="D16130" s="74" t="s">
        <v>17346</v>
      </c>
      <c r="E16130" s="75" t="s">
        <v>185</v>
      </c>
      <c r="F16130" s="74" t="s">
        <v>10247</v>
      </c>
      <c r="G16130" s="74" t="s">
        <v>10234</v>
      </c>
      <c r="H16130" s="82">
        <v>567</v>
      </c>
      <c r="I16130" s="113">
        <v>0.45</v>
      </c>
      <c r="J16130" s="114">
        <v>311.85000000000002</v>
      </c>
    </row>
    <row r="16131" spans="1:10" ht="25.5">
      <c r="A16131" s="72">
        <v>16127</v>
      </c>
      <c r="B16131" s="74" t="s">
        <v>19911</v>
      </c>
      <c r="C16131" s="74" t="s">
        <v>17343</v>
      </c>
      <c r="D16131" s="74" t="s">
        <v>17344</v>
      </c>
      <c r="E16131" s="75" t="s">
        <v>185</v>
      </c>
      <c r="F16131" s="74" t="s">
        <v>10247</v>
      </c>
      <c r="G16131" s="74" t="s">
        <v>10234</v>
      </c>
      <c r="H16131" s="82">
        <v>567</v>
      </c>
      <c r="I16131" s="113">
        <v>0.45</v>
      </c>
      <c r="J16131" s="114">
        <v>311.85000000000002</v>
      </c>
    </row>
    <row r="16132" spans="1:10" ht="25.5">
      <c r="A16132" s="72">
        <v>16128</v>
      </c>
      <c r="B16132" s="74" t="s">
        <v>19911</v>
      </c>
      <c r="C16132" s="74" t="s">
        <v>17341</v>
      </c>
      <c r="D16132" s="74" t="s">
        <v>17342</v>
      </c>
      <c r="E16132" s="75" t="s">
        <v>185</v>
      </c>
      <c r="F16132" s="74" t="s">
        <v>10247</v>
      </c>
      <c r="G16132" s="74" t="s">
        <v>10234</v>
      </c>
      <c r="H16132" s="82">
        <v>567</v>
      </c>
      <c r="I16132" s="113">
        <v>0.45</v>
      </c>
      <c r="J16132" s="114">
        <v>311.85000000000002</v>
      </c>
    </row>
    <row r="16133" spans="1:10" ht="25.5">
      <c r="A16133" s="72">
        <v>16129</v>
      </c>
      <c r="B16133" s="74" t="s">
        <v>19911</v>
      </c>
      <c r="C16133" s="74" t="s">
        <v>17339</v>
      </c>
      <c r="D16133" s="74" t="s">
        <v>17340</v>
      </c>
      <c r="E16133" s="75" t="s">
        <v>185</v>
      </c>
      <c r="F16133" s="74" t="s">
        <v>10247</v>
      </c>
      <c r="G16133" s="74" t="s">
        <v>10234</v>
      </c>
      <c r="H16133" s="82">
        <v>567</v>
      </c>
      <c r="I16133" s="113">
        <v>0.45</v>
      </c>
      <c r="J16133" s="114">
        <v>311.85000000000002</v>
      </c>
    </row>
    <row r="16134" spans="1:10" ht="25.5">
      <c r="A16134" s="72">
        <v>16130</v>
      </c>
      <c r="B16134" s="74" t="s">
        <v>19911</v>
      </c>
      <c r="C16134" s="74" t="s">
        <v>17337</v>
      </c>
      <c r="D16134" s="74" t="s">
        <v>17338</v>
      </c>
      <c r="E16134" s="75" t="s">
        <v>185</v>
      </c>
      <c r="F16134" s="74" t="s">
        <v>10247</v>
      </c>
      <c r="G16134" s="74" t="s">
        <v>10234</v>
      </c>
      <c r="H16134" s="82">
        <v>567</v>
      </c>
      <c r="I16134" s="113">
        <v>0.45</v>
      </c>
      <c r="J16134" s="114">
        <v>311.85000000000002</v>
      </c>
    </row>
    <row r="16135" spans="1:10" ht="25.5">
      <c r="A16135" s="72">
        <v>16131</v>
      </c>
      <c r="B16135" s="74" t="s">
        <v>19911</v>
      </c>
      <c r="C16135" s="74" t="s">
        <v>17647</v>
      </c>
      <c r="D16135" s="74" t="s">
        <v>17648</v>
      </c>
      <c r="E16135" s="75" t="s">
        <v>185</v>
      </c>
      <c r="F16135" s="74" t="s">
        <v>10247</v>
      </c>
      <c r="G16135" s="74" t="s">
        <v>10234</v>
      </c>
      <c r="H16135" s="82">
        <v>567</v>
      </c>
      <c r="I16135" s="113">
        <v>0.45</v>
      </c>
      <c r="J16135" s="114">
        <v>311.85000000000002</v>
      </c>
    </row>
    <row r="16136" spans="1:10" ht="25.5">
      <c r="A16136" s="72">
        <v>16132</v>
      </c>
      <c r="B16136" s="74" t="s">
        <v>19911</v>
      </c>
      <c r="C16136" s="74" t="s">
        <v>17645</v>
      </c>
      <c r="D16136" s="74" t="s">
        <v>17646</v>
      </c>
      <c r="E16136" s="75" t="s">
        <v>185</v>
      </c>
      <c r="F16136" s="74" t="s">
        <v>10247</v>
      </c>
      <c r="G16136" s="74" t="s">
        <v>10234</v>
      </c>
      <c r="H16136" s="82">
        <v>567</v>
      </c>
      <c r="I16136" s="113">
        <v>0.45</v>
      </c>
      <c r="J16136" s="114">
        <v>311.85000000000002</v>
      </c>
    </row>
    <row r="16137" spans="1:10" ht="25.5">
      <c r="A16137" s="72">
        <v>16133</v>
      </c>
      <c r="B16137" s="74" t="s">
        <v>19911</v>
      </c>
      <c r="C16137" s="74" t="s">
        <v>17335</v>
      </c>
      <c r="D16137" s="74" t="s">
        <v>17336</v>
      </c>
      <c r="E16137" s="75" t="s">
        <v>185</v>
      </c>
      <c r="F16137" s="74" t="s">
        <v>10247</v>
      </c>
      <c r="G16137" s="74" t="s">
        <v>10234</v>
      </c>
      <c r="H16137" s="82">
        <v>515</v>
      </c>
      <c r="I16137" s="113">
        <v>0.45</v>
      </c>
      <c r="J16137" s="114">
        <v>283.25</v>
      </c>
    </row>
    <row r="16138" spans="1:10" ht="25.5">
      <c r="A16138" s="72">
        <v>16134</v>
      </c>
      <c r="B16138" s="74" t="s">
        <v>19911</v>
      </c>
      <c r="C16138" s="74" t="s">
        <v>17333</v>
      </c>
      <c r="D16138" s="74" t="s">
        <v>17334</v>
      </c>
      <c r="E16138" s="75" t="s">
        <v>185</v>
      </c>
      <c r="F16138" s="74" t="s">
        <v>10247</v>
      </c>
      <c r="G16138" s="74" t="s">
        <v>10234</v>
      </c>
      <c r="H16138" s="82">
        <v>515</v>
      </c>
      <c r="I16138" s="113">
        <v>0.45</v>
      </c>
      <c r="J16138" s="114">
        <v>283.25</v>
      </c>
    </row>
    <row r="16139" spans="1:10" ht="25.5">
      <c r="A16139" s="72">
        <v>16135</v>
      </c>
      <c r="B16139" s="74" t="s">
        <v>19911</v>
      </c>
      <c r="C16139" s="74" t="s">
        <v>17331</v>
      </c>
      <c r="D16139" s="74" t="s">
        <v>17332</v>
      </c>
      <c r="E16139" s="75" t="s">
        <v>185</v>
      </c>
      <c r="F16139" s="74" t="s">
        <v>10247</v>
      </c>
      <c r="G16139" s="74" t="s">
        <v>10234</v>
      </c>
      <c r="H16139" s="82">
        <v>515</v>
      </c>
      <c r="I16139" s="113">
        <v>0.45</v>
      </c>
      <c r="J16139" s="114">
        <v>283.25</v>
      </c>
    </row>
    <row r="16140" spans="1:10" ht="25.5">
      <c r="A16140" s="72">
        <v>16136</v>
      </c>
      <c r="B16140" s="74" t="s">
        <v>19911</v>
      </c>
      <c r="C16140" s="74" t="s">
        <v>17329</v>
      </c>
      <c r="D16140" s="74" t="s">
        <v>17330</v>
      </c>
      <c r="E16140" s="75" t="s">
        <v>185</v>
      </c>
      <c r="F16140" s="74" t="s">
        <v>10247</v>
      </c>
      <c r="G16140" s="74" t="s">
        <v>10234</v>
      </c>
      <c r="H16140" s="82">
        <v>515</v>
      </c>
      <c r="I16140" s="113">
        <v>0.45</v>
      </c>
      <c r="J16140" s="114">
        <v>283.25</v>
      </c>
    </row>
    <row r="16141" spans="1:10" ht="25.5">
      <c r="A16141" s="72">
        <v>16137</v>
      </c>
      <c r="B16141" s="74" t="s">
        <v>19911</v>
      </c>
      <c r="C16141" s="74" t="s">
        <v>17327</v>
      </c>
      <c r="D16141" s="74" t="s">
        <v>17328</v>
      </c>
      <c r="E16141" s="75" t="s">
        <v>185</v>
      </c>
      <c r="F16141" s="74" t="s">
        <v>10247</v>
      </c>
      <c r="G16141" s="74" t="s">
        <v>10234</v>
      </c>
      <c r="H16141" s="82">
        <v>515</v>
      </c>
      <c r="I16141" s="113">
        <v>0.45</v>
      </c>
      <c r="J16141" s="114">
        <v>283.25</v>
      </c>
    </row>
    <row r="16142" spans="1:10" ht="25.5">
      <c r="A16142" s="72">
        <v>16138</v>
      </c>
      <c r="B16142" s="74" t="s">
        <v>19911</v>
      </c>
      <c r="C16142" s="74" t="s">
        <v>17325</v>
      </c>
      <c r="D16142" s="74" t="s">
        <v>17326</v>
      </c>
      <c r="E16142" s="75" t="s">
        <v>185</v>
      </c>
      <c r="F16142" s="74" t="s">
        <v>10247</v>
      </c>
      <c r="G16142" s="74" t="s">
        <v>10234</v>
      </c>
      <c r="H16142" s="82">
        <v>515</v>
      </c>
      <c r="I16142" s="113">
        <v>0.45</v>
      </c>
      <c r="J16142" s="114">
        <v>283.25</v>
      </c>
    </row>
    <row r="16143" spans="1:10" ht="25.5">
      <c r="A16143" s="72">
        <v>16139</v>
      </c>
      <c r="B16143" s="74" t="s">
        <v>19911</v>
      </c>
      <c r="C16143" s="74" t="s">
        <v>17323</v>
      </c>
      <c r="D16143" s="74" t="s">
        <v>17324</v>
      </c>
      <c r="E16143" s="75" t="s">
        <v>185</v>
      </c>
      <c r="F16143" s="74" t="s">
        <v>10247</v>
      </c>
      <c r="G16143" s="74" t="s">
        <v>10234</v>
      </c>
      <c r="H16143" s="82">
        <v>515</v>
      </c>
      <c r="I16143" s="113">
        <v>0.45</v>
      </c>
      <c r="J16143" s="114">
        <v>283.25</v>
      </c>
    </row>
    <row r="16144" spans="1:10" ht="25.5">
      <c r="A16144" s="72">
        <v>16140</v>
      </c>
      <c r="B16144" s="74" t="s">
        <v>19911</v>
      </c>
      <c r="C16144" s="74" t="s">
        <v>17321</v>
      </c>
      <c r="D16144" s="74" t="s">
        <v>17322</v>
      </c>
      <c r="E16144" s="75" t="s">
        <v>185</v>
      </c>
      <c r="F16144" s="74" t="s">
        <v>10247</v>
      </c>
      <c r="G16144" s="74" t="s">
        <v>10234</v>
      </c>
      <c r="H16144" s="82">
        <v>515</v>
      </c>
      <c r="I16144" s="113">
        <v>0.45</v>
      </c>
      <c r="J16144" s="114">
        <v>283.25</v>
      </c>
    </row>
    <row r="16145" spans="1:10" ht="25.5">
      <c r="A16145" s="72">
        <v>16141</v>
      </c>
      <c r="B16145" s="74" t="s">
        <v>19911</v>
      </c>
      <c r="C16145" s="74" t="s">
        <v>17319</v>
      </c>
      <c r="D16145" s="74" t="s">
        <v>17320</v>
      </c>
      <c r="E16145" s="75" t="s">
        <v>185</v>
      </c>
      <c r="F16145" s="74" t="s">
        <v>10247</v>
      </c>
      <c r="G16145" s="74" t="s">
        <v>10234</v>
      </c>
      <c r="H16145" s="82">
        <v>515</v>
      </c>
      <c r="I16145" s="113">
        <v>0.45</v>
      </c>
      <c r="J16145" s="114">
        <v>283.25</v>
      </c>
    </row>
    <row r="16146" spans="1:10" ht="25.5">
      <c r="A16146" s="72">
        <v>16142</v>
      </c>
      <c r="B16146" s="74" t="s">
        <v>19911</v>
      </c>
      <c r="C16146" s="74" t="s">
        <v>17317</v>
      </c>
      <c r="D16146" s="74" t="s">
        <v>17318</v>
      </c>
      <c r="E16146" s="75" t="s">
        <v>185</v>
      </c>
      <c r="F16146" s="74" t="s">
        <v>10247</v>
      </c>
      <c r="G16146" s="74" t="s">
        <v>10234</v>
      </c>
      <c r="H16146" s="82">
        <v>515</v>
      </c>
      <c r="I16146" s="113">
        <v>0.45</v>
      </c>
      <c r="J16146" s="114">
        <v>283.25</v>
      </c>
    </row>
    <row r="16147" spans="1:10" ht="25.5">
      <c r="A16147" s="72">
        <v>16143</v>
      </c>
      <c r="B16147" s="74" t="s">
        <v>19911</v>
      </c>
      <c r="C16147" s="74" t="s">
        <v>17315</v>
      </c>
      <c r="D16147" s="74" t="s">
        <v>17316</v>
      </c>
      <c r="E16147" s="75" t="s">
        <v>185</v>
      </c>
      <c r="F16147" s="74" t="s">
        <v>10247</v>
      </c>
      <c r="G16147" s="74" t="s">
        <v>10234</v>
      </c>
      <c r="H16147" s="82">
        <v>515</v>
      </c>
      <c r="I16147" s="113">
        <v>0.45</v>
      </c>
      <c r="J16147" s="114">
        <v>283.25</v>
      </c>
    </row>
    <row r="16148" spans="1:10" ht="25.5">
      <c r="A16148" s="72">
        <v>16144</v>
      </c>
      <c r="B16148" s="74" t="s">
        <v>19911</v>
      </c>
      <c r="C16148" s="74" t="s">
        <v>17313</v>
      </c>
      <c r="D16148" s="74" t="s">
        <v>17314</v>
      </c>
      <c r="E16148" s="75" t="s">
        <v>185</v>
      </c>
      <c r="F16148" s="74" t="s">
        <v>10247</v>
      </c>
      <c r="G16148" s="74" t="s">
        <v>10234</v>
      </c>
      <c r="H16148" s="82">
        <v>515</v>
      </c>
      <c r="I16148" s="113">
        <v>0.45</v>
      </c>
      <c r="J16148" s="114">
        <v>283.25</v>
      </c>
    </row>
    <row r="16149" spans="1:10" ht="25.5">
      <c r="A16149" s="72">
        <v>16145</v>
      </c>
      <c r="B16149" s="74" t="s">
        <v>19911</v>
      </c>
      <c r="C16149" s="74" t="s">
        <v>17311</v>
      </c>
      <c r="D16149" s="74" t="s">
        <v>17312</v>
      </c>
      <c r="E16149" s="75" t="s">
        <v>185</v>
      </c>
      <c r="F16149" s="74" t="s">
        <v>10247</v>
      </c>
      <c r="G16149" s="74" t="s">
        <v>10234</v>
      </c>
      <c r="H16149" s="82">
        <v>515</v>
      </c>
      <c r="I16149" s="113">
        <v>0.45</v>
      </c>
      <c r="J16149" s="114">
        <v>283.25</v>
      </c>
    </row>
    <row r="16150" spans="1:10" ht="25.5">
      <c r="A16150" s="72">
        <v>16146</v>
      </c>
      <c r="B16150" s="74" t="s">
        <v>19911</v>
      </c>
      <c r="C16150" s="74" t="s">
        <v>17309</v>
      </c>
      <c r="D16150" s="74" t="s">
        <v>17310</v>
      </c>
      <c r="E16150" s="75" t="s">
        <v>185</v>
      </c>
      <c r="F16150" s="74" t="s">
        <v>10247</v>
      </c>
      <c r="G16150" s="74" t="s">
        <v>10234</v>
      </c>
      <c r="H16150" s="82">
        <v>515</v>
      </c>
      <c r="I16150" s="113">
        <v>0.45</v>
      </c>
      <c r="J16150" s="114">
        <v>283.25</v>
      </c>
    </row>
    <row r="16151" spans="1:10" ht="25.5">
      <c r="A16151" s="72">
        <v>16147</v>
      </c>
      <c r="B16151" s="74" t="s">
        <v>19911</v>
      </c>
      <c r="C16151" s="74" t="s">
        <v>17307</v>
      </c>
      <c r="D16151" s="74" t="s">
        <v>17308</v>
      </c>
      <c r="E16151" s="75" t="s">
        <v>185</v>
      </c>
      <c r="F16151" s="74" t="s">
        <v>10247</v>
      </c>
      <c r="G16151" s="74" t="s">
        <v>10234</v>
      </c>
      <c r="H16151" s="82">
        <v>515</v>
      </c>
      <c r="I16151" s="113">
        <v>0.45</v>
      </c>
      <c r="J16151" s="114">
        <v>283.25</v>
      </c>
    </row>
    <row r="16152" spans="1:10" ht="25.5">
      <c r="A16152" s="72">
        <v>16148</v>
      </c>
      <c r="B16152" s="74" t="s">
        <v>19911</v>
      </c>
      <c r="C16152" s="74" t="s">
        <v>17305</v>
      </c>
      <c r="D16152" s="74" t="s">
        <v>17306</v>
      </c>
      <c r="E16152" s="75" t="s">
        <v>185</v>
      </c>
      <c r="F16152" s="74" t="s">
        <v>10247</v>
      </c>
      <c r="G16152" s="74" t="s">
        <v>10234</v>
      </c>
      <c r="H16152" s="82">
        <v>515</v>
      </c>
      <c r="I16152" s="113">
        <v>0.45</v>
      </c>
      <c r="J16152" s="114">
        <v>283.25</v>
      </c>
    </row>
    <row r="16153" spans="1:10" ht="25.5">
      <c r="A16153" s="72">
        <v>16149</v>
      </c>
      <c r="B16153" s="74" t="s">
        <v>19911</v>
      </c>
      <c r="C16153" s="74" t="s">
        <v>17303</v>
      </c>
      <c r="D16153" s="74" t="s">
        <v>17304</v>
      </c>
      <c r="E16153" s="75" t="s">
        <v>185</v>
      </c>
      <c r="F16153" s="74" t="s">
        <v>10247</v>
      </c>
      <c r="G16153" s="74" t="s">
        <v>10234</v>
      </c>
      <c r="H16153" s="82">
        <v>515</v>
      </c>
      <c r="I16153" s="113">
        <v>0.45</v>
      </c>
      <c r="J16153" s="114">
        <v>283.25</v>
      </c>
    </row>
    <row r="16154" spans="1:10" ht="25.5">
      <c r="A16154" s="72">
        <v>16150</v>
      </c>
      <c r="B16154" s="74" t="s">
        <v>19911</v>
      </c>
      <c r="C16154" s="74" t="s">
        <v>17643</v>
      </c>
      <c r="D16154" s="74" t="s">
        <v>17644</v>
      </c>
      <c r="E16154" s="75" t="s">
        <v>185</v>
      </c>
      <c r="F16154" s="74" t="s">
        <v>10247</v>
      </c>
      <c r="G16154" s="74" t="s">
        <v>10234</v>
      </c>
      <c r="H16154" s="82">
        <v>586</v>
      </c>
      <c r="I16154" s="113">
        <v>0.45</v>
      </c>
      <c r="J16154" s="114">
        <v>322.3</v>
      </c>
    </row>
    <row r="16155" spans="1:10" ht="25.5">
      <c r="A16155" s="72">
        <v>16151</v>
      </c>
      <c r="B16155" s="74" t="s">
        <v>19911</v>
      </c>
      <c r="C16155" s="74" t="s">
        <v>17641</v>
      </c>
      <c r="D16155" s="74" t="s">
        <v>17642</v>
      </c>
      <c r="E16155" s="75" t="s">
        <v>185</v>
      </c>
      <c r="F16155" s="74" t="s">
        <v>10247</v>
      </c>
      <c r="G16155" s="74" t="s">
        <v>10234</v>
      </c>
      <c r="H16155" s="82">
        <v>586</v>
      </c>
      <c r="I16155" s="113">
        <v>0.45</v>
      </c>
      <c r="J16155" s="114">
        <v>322.3</v>
      </c>
    </row>
    <row r="16156" spans="1:10" ht="25.5">
      <c r="A16156" s="72">
        <v>16152</v>
      </c>
      <c r="B16156" s="74" t="s">
        <v>19911</v>
      </c>
      <c r="C16156" s="74" t="s">
        <v>17639</v>
      </c>
      <c r="D16156" s="74" t="s">
        <v>17640</v>
      </c>
      <c r="E16156" s="75" t="s">
        <v>185</v>
      </c>
      <c r="F16156" s="74" t="s">
        <v>10247</v>
      </c>
      <c r="G16156" s="74" t="s">
        <v>10234</v>
      </c>
      <c r="H16156" s="82">
        <v>586</v>
      </c>
      <c r="I16156" s="113">
        <v>0.45</v>
      </c>
      <c r="J16156" s="114">
        <v>322.3</v>
      </c>
    </row>
    <row r="16157" spans="1:10" ht="25.5">
      <c r="A16157" s="72">
        <v>16153</v>
      </c>
      <c r="B16157" s="74" t="s">
        <v>19911</v>
      </c>
      <c r="C16157" s="74" t="s">
        <v>17637</v>
      </c>
      <c r="D16157" s="74" t="s">
        <v>17638</v>
      </c>
      <c r="E16157" s="75" t="s">
        <v>185</v>
      </c>
      <c r="F16157" s="74" t="s">
        <v>10247</v>
      </c>
      <c r="G16157" s="74" t="s">
        <v>10234</v>
      </c>
      <c r="H16157" s="82">
        <v>586</v>
      </c>
      <c r="I16157" s="113">
        <v>0.45</v>
      </c>
      <c r="J16157" s="114">
        <v>322.3</v>
      </c>
    </row>
    <row r="16158" spans="1:10" ht="25.5">
      <c r="A16158" s="72">
        <v>16154</v>
      </c>
      <c r="B16158" s="74" t="s">
        <v>19911</v>
      </c>
      <c r="C16158" s="74" t="s">
        <v>17635</v>
      </c>
      <c r="D16158" s="74" t="s">
        <v>17636</v>
      </c>
      <c r="E16158" s="75" t="s">
        <v>185</v>
      </c>
      <c r="F16158" s="74" t="s">
        <v>10247</v>
      </c>
      <c r="G16158" s="74" t="s">
        <v>10234</v>
      </c>
      <c r="H16158" s="82">
        <v>586</v>
      </c>
      <c r="I16158" s="113">
        <v>0.45</v>
      </c>
      <c r="J16158" s="114">
        <v>322.3</v>
      </c>
    </row>
    <row r="16159" spans="1:10" ht="25.5">
      <c r="A16159" s="72">
        <v>16155</v>
      </c>
      <c r="B16159" s="74" t="s">
        <v>19911</v>
      </c>
      <c r="C16159" s="74" t="s">
        <v>17633</v>
      </c>
      <c r="D16159" s="74" t="s">
        <v>17634</v>
      </c>
      <c r="E16159" s="75" t="s">
        <v>185</v>
      </c>
      <c r="F16159" s="74" t="s">
        <v>10247</v>
      </c>
      <c r="G16159" s="74" t="s">
        <v>10234</v>
      </c>
      <c r="H16159" s="82">
        <v>586</v>
      </c>
      <c r="I16159" s="113">
        <v>0.45</v>
      </c>
      <c r="J16159" s="114">
        <v>322.3</v>
      </c>
    </row>
    <row r="16160" spans="1:10" ht="25.5">
      <c r="A16160" s="72">
        <v>16156</v>
      </c>
      <c r="B16160" s="74" t="s">
        <v>19911</v>
      </c>
      <c r="C16160" s="74" t="s">
        <v>17631</v>
      </c>
      <c r="D16160" s="74" t="s">
        <v>17632</v>
      </c>
      <c r="E16160" s="75" t="s">
        <v>185</v>
      </c>
      <c r="F16160" s="74" t="s">
        <v>10247</v>
      </c>
      <c r="G16160" s="74" t="s">
        <v>10234</v>
      </c>
      <c r="H16160" s="82">
        <v>586</v>
      </c>
      <c r="I16160" s="113">
        <v>0.45</v>
      </c>
      <c r="J16160" s="114">
        <v>322.3</v>
      </c>
    </row>
    <row r="16161" spans="1:10" ht="25.5">
      <c r="A16161" s="72">
        <v>16157</v>
      </c>
      <c r="B16161" s="74" t="s">
        <v>19911</v>
      </c>
      <c r="C16161" s="74" t="s">
        <v>17629</v>
      </c>
      <c r="D16161" s="74" t="s">
        <v>17630</v>
      </c>
      <c r="E16161" s="75" t="s">
        <v>185</v>
      </c>
      <c r="F16161" s="74" t="s">
        <v>10247</v>
      </c>
      <c r="G16161" s="74" t="s">
        <v>10234</v>
      </c>
      <c r="H16161" s="82">
        <v>586</v>
      </c>
      <c r="I16161" s="113">
        <v>0.45</v>
      </c>
      <c r="J16161" s="114">
        <v>322.3</v>
      </c>
    </row>
    <row r="16162" spans="1:10" ht="25.5">
      <c r="A16162" s="72">
        <v>16158</v>
      </c>
      <c r="B16162" s="74" t="s">
        <v>19911</v>
      </c>
      <c r="C16162" s="74" t="s">
        <v>17627</v>
      </c>
      <c r="D16162" s="74" t="s">
        <v>17628</v>
      </c>
      <c r="E16162" s="75" t="s">
        <v>185</v>
      </c>
      <c r="F16162" s="74" t="s">
        <v>10247</v>
      </c>
      <c r="G16162" s="74" t="s">
        <v>10234</v>
      </c>
      <c r="H16162" s="82">
        <v>586</v>
      </c>
      <c r="I16162" s="113">
        <v>0.45</v>
      </c>
      <c r="J16162" s="114">
        <v>322.3</v>
      </c>
    </row>
    <row r="16163" spans="1:10" ht="25.5">
      <c r="A16163" s="72">
        <v>16159</v>
      </c>
      <c r="B16163" s="74" t="s">
        <v>19911</v>
      </c>
      <c r="C16163" s="74" t="s">
        <v>18897</v>
      </c>
      <c r="D16163" s="74" t="s">
        <v>18898</v>
      </c>
      <c r="E16163" s="75" t="s">
        <v>185</v>
      </c>
      <c r="F16163" s="74" t="s">
        <v>10247</v>
      </c>
      <c r="G16163" s="74" t="s">
        <v>10234</v>
      </c>
      <c r="H16163" s="82">
        <v>586</v>
      </c>
      <c r="I16163" s="113">
        <v>0.45</v>
      </c>
      <c r="J16163" s="114">
        <v>322.3</v>
      </c>
    </row>
    <row r="16164" spans="1:10" ht="25.5">
      <c r="A16164" s="72">
        <v>16160</v>
      </c>
      <c r="B16164" s="74" t="s">
        <v>19911</v>
      </c>
      <c r="C16164" s="74" t="s">
        <v>10451</v>
      </c>
      <c r="D16164" s="74" t="s">
        <v>10452</v>
      </c>
      <c r="E16164" s="75" t="s">
        <v>185</v>
      </c>
      <c r="F16164" s="74" t="s">
        <v>10247</v>
      </c>
      <c r="G16164" s="74" t="s">
        <v>10234</v>
      </c>
      <c r="H16164" s="82">
        <v>306</v>
      </c>
      <c r="I16164" s="113">
        <v>0.45</v>
      </c>
      <c r="J16164" s="114">
        <v>168.3</v>
      </c>
    </row>
    <row r="16165" spans="1:10" ht="25.5">
      <c r="A16165" s="72">
        <v>16161</v>
      </c>
      <c r="B16165" s="74" t="s">
        <v>19911</v>
      </c>
      <c r="C16165" s="74" t="s">
        <v>10449</v>
      </c>
      <c r="D16165" s="74" t="s">
        <v>10450</v>
      </c>
      <c r="E16165" s="75" t="s">
        <v>185</v>
      </c>
      <c r="F16165" s="74" t="s">
        <v>10247</v>
      </c>
      <c r="G16165" s="74" t="s">
        <v>10234</v>
      </c>
      <c r="H16165" s="82">
        <v>411</v>
      </c>
      <c r="I16165" s="113">
        <v>0.45</v>
      </c>
      <c r="J16165" s="114">
        <v>226.05</v>
      </c>
    </row>
    <row r="16166" spans="1:10" ht="25.5">
      <c r="A16166" s="72">
        <v>16162</v>
      </c>
      <c r="B16166" s="74" t="s">
        <v>19911</v>
      </c>
      <c r="C16166" s="74" t="s">
        <v>10346</v>
      </c>
      <c r="D16166" s="74" t="s">
        <v>10347</v>
      </c>
      <c r="E16166" s="75" t="s">
        <v>185</v>
      </c>
      <c r="F16166" s="74" t="s">
        <v>10247</v>
      </c>
      <c r="G16166" s="74" t="s">
        <v>10234</v>
      </c>
      <c r="H16166" s="82">
        <v>517</v>
      </c>
      <c r="I16166" s="113">
        <v>0.45</v>
      </c>
      <c r="J16166" s="114">
        <v>284.35000000000002</v>
      </c>
    </row>
    <row r="16167" spans="1:10" ht="25.5">
      <c r="A16167" s="72">
        <v>16163</v>
      </c>
      <c r="B16167" s="74" t="s">
        <v>19911</v>
      </c>
      <c r="C16167" s="74" t="s">
        <v>13316</v>
      </c>
      <c r="D16167" s="74" t="s">
        <v>13317</v>
      </c>
      <c r="E16167" s="75" t="s">
        <v>185</v>
      </c>
      <c r="F16167" s="74" t="s">
        <v>10247</v>
      </c>
      <c r="G16167" s="74" t="s">
        <v>10234</v>
      </c>
      <c r="H16167" s="82">
        <v>1554</v>
      </c>
      <c r="I16167" s="113">
        <v>0.45</v>
      </c>
      <c r="J16167" s="114">
        <v>854.7</v>
      </c>
    </row>
    <row r="16168" spans="1:10" ht="25.5">
      <c r="A16168" s="72">
        <v>16164</v>
      </c>
      <c r="B16168" s="74" t="s">
        <v>19911</v>
      </c>
      <c r="C16168" s="74" t="s">
        <v>19008</v>
      </c>
      <c r="D16168" s="74" t="s">
        <v>19009</v>
      </c>
      <c r="E16168" s="75" t="s">
        <v>185</v>
      </c>
      <c r="F16168" s="74" t="s">
        <v>10247</v>
      </c>
      <c r="G16168" s="74" t="s">
        <v>10234</v>
      </c>
      <c r="H16168" s="82">
        <v>1273</v>
      </c>
      <c r="I16168" s="113">
        <v>0.45</v>
      </c>
      <c r="J16168" s="114">
        <v>700.15000000000009</v>
      </c>
    </row>
    <row r="16169" spans="1:10" ht="25.5">
      <c r="A16169" s="72">
        <v>16165</v>
      </c>
      <c r="B16169" s="74" t="s">
        <v>19911</v>
      </c>
      <c r="C16169" s="74" t="s">
        <v>17301</v>
      </c>
      <c r="D16169" s="74" t="s">
        <v>17302</v>
      </c>
      <c r="E16169" s="75" t="s">
        <v>185</v>
      </c>
      <c r="F16169" s="74" t="s">
        <v>10247</v>
      </c>
      <c r="G16169" s="74" t="s">
        <v>10234</v>
      </c>
      <c r="H16169" s="82">
        <v>526</v>
      </c>
      <c r="I16169" s="113">
        <v>0.45</v>
      </c>
      <c r="J16169" s="114">
        <v>289.3</v>
      </c>
    </row>
    <row r="16170" spans="1:10" ht="25.5">
      <c r="A16170" s="72">
        <v>16166</v>
      </c>
      <c r="B16170" s="74" t="s">
        <v>19911</v>
      </c>
      <c r="C16170" s="74" t="s">
        <v>17299</v>
      </c>
      <c r="D16170" s="74" t="s">
        <v>17300</v>
      </c>
      <c r="E16170" s="75" t="s">
        <v>185</v>
      </c>
      <c r="F16170" s="74" t="s">
        <v>10247</v>
      </c>
      <c r="G16170" s="74" t="s">
        <v>10234</v>
      </c>
      <c r="H16170" s="82">
        <v>526</v>
      </c>
      <c r="I16170" s="113">
        <v>0.45</v>
      </c>
      <c r="J16170" s="114">
        <v>289.3</v>
      </c>
    </row>
    <row r="16171" spans="1:10" ht="25.5">
      <c r="A16171" s="72">
        <v>16167</v>
      </c>
      <c r="B16171" s="74" t="s">
        <v>19911</v>
      </c>
      <c r="C16171" s="74" t="s">
        <v>17297</v>
      </c>
      <c r="D16171" s="74" t="s">
        <v>17298</v>
      </c>
      <c r="E16171" s="75" t="s">
        <v>185</v>
      </c>
      <c r="F16171" s="74" t="s">
        <v>10247</v>
      </c>
      <c r="G16171" s="74" t="s">
        <v>10234</v>
      </c>
      <c r="H16171" s="82">
        <v>526</v>
      </c>
      <c r="I16171" s="113">
        <v>0.45</v>
      </c>
      <c r="J16171" s="114">
        <v>289.3</v>
      </c>
    </row>
    <row r="16172" spans="1:10" ht="25.5">
      <c r="A16172" s="72">
        <v>16168</v>
      </c>
      <c r="B16172" s="74" t="s">
        <v>19911</v>
      </c>
      <c r="C16172" s="74" t="s">
        <v>17295</v>
      </c>
      <c r="D16172" s="74" t="s">
        <v>17296</v>
      </c>
      <c r="E16172" s="75" t="s">
        <v>185</v>
      </c>
      <c r="F16172" s="74" t="s">
        <v>10247</v>
      </c>
      <c r="G16172" s="74" t="s">
        <v>10234</v>
      </c>
      <c r="H16172" s="82">
        <v>526</v>
      </c>
      <c r="I16172" s="113">
        <v>0.45</v>
      </c>
      <c r="J16172" s="114">
        <v>289.3</v>
      </c>
    </row>
    <row r="16173" spans="1:10" ht="25.5">
      <c r="A16173" s="72">
        <v>16169</v>
      </c>
      <c r="B16173" s="74" t="s">
        <v>19911</v>
      </c>
      <c r="C16173" s="74" t="s">
        <v>17293</v>
      </c>
      <c r="D16173" s="74" t="s">
        <v>17294</v>
      </c>
      <c r="E16173" s="75" t="s">
        <v>185</v>
      </c>
      <c r="F16173" s="74" t="s">
        <v>10247</v>
      </c>
      <c r="G16173" s="74" t="s">
        <v>10234</v>
      </c>
      <c r="H16173" s="82">
        <v>526</v>
      </c>
      <c r="I16173" s="113">
        <v>0.45</v>
      </c>
      <c r="J16173" s="114">
        <v>289.3</v>
      </c>
    </row>
    <row r="16174" spans="1:10" ht="25.5">
      <c r="A16174" s="72">
        <v>16170</v>
      </c>
      <c r="B16174" s="74" t="s">
        <v>19911</v>
      </c>
      <c r="C16174" s="74" t="s">
        <v>17291</v>
      </c>
      <c r="D16174" s="74" t="s">
        <v>17292</v>
      </c>
      <c r="E16174" s="75" t="s">
        <v>185</v>
      </c>
      <c r="F16174" s="74" t="s">
        <v>10247</v>
      </c>
      <c r="G16174" s="74" t="s">
        <v>10234</v>
      </c>
      <c r="H16174" s="82">
        <v>526</v>
      </c>
      <c r="I16174" s="113">
        <v>0.45</v>
      </c>
      <c r="J16174" s="114">
        <v>289.3</v>
      </c>
    </row>
    <row r="16175" spans="1:10" ht="25.5">
      <c r="A16175" s="72">
        <v>16171</v>
      </c>
      <c r="B16175" s="74" t="s">
        <v>19911</v>
      </c>
      <c r="C16175" s="74" t="s">
        <v>17289</v>
      </c>
      <c r="D16175" s="74" t="s">
        <v>17290</v>
      </c>
      <c r="E16175" s="75" t="s">
        <v>185</v>
      </c>
      <c r="F16175" s="74" t="s">
        <v>10247</v>
      </c>
      <c r="G16175" s="74" t="s">
        <v>10234</v>
      </c>
      <c r="H16175" s="82">
        <v>526</v>
      </c>
      <c r="I16175" s="113">
        <v>0.45</v>
      </c>
      <c r="J16175" s="114">
        <v>289.3</v>
      </c>
    </row>
    <row r="16176" spans="1:10" ht="25.5">
      <c r="A16176" s="72">
        <v>16172</v>
      </c>
      <c r="B16176" s="74" t="s">
        <v>19911</v>
      </c>
      <c r="C16176" s="74" t="s">
        <v>17287</v>
      </c>
      <c r="D16176" s="74" t="s">
        <v>17288</v>
      </c>
      <c r="E16176" s="75" t="s">
        <v>185</v>
      </c>
      <c r="F16176" s="74" t="s">
        <v>10247</v>
      </c>
      <c r="G16176" s="74" t="s">
        <v>10234</v>
      </c>
      <c r="H16176" s="82">
        <v>526</v>
      </c>
      <c r="I16176" s="113">
        <v>0.45</v>
      </c>
      <c r="J16176" s="114">
        <v>289.3</v>
      </c>
    </row>
    <row r="16177" spans="1:10" ht="25.5">
      <c r="A16177" s="72">
        <v>16173</v>
      </c>
      <c r="B16177" s="74" t="s">
        <v>19911</v>
      </c>
      <c r="C16177" s="74" t="s">
        <v>17285</v>
      </c>
      <c r="D16177" s="74" t="s">
        <v>17286</v>
      </c>
      <c r="E16177" s="75" t="s">
        <v>185</v>
      </c>
      <c r="F16177" s="74" t="s">
        <v>10247</v>
      </c>
      <c r="G16177" s="74" t="s">
        <v>10234</v>
      </c>
      <c r="H16177" s="82">
        <v>526</v>
      </c>
      <c r="I16177" s="113">
        <v>0.45</v>
      </c>
      <c r="J16177" s="114">
        <v>289.3</v>
      </c>
    </row>
    <row r="16178" spans="1:10" ht="25.5">
      <c r="A16178" s="72">
        <v>16174</v>
      </c>
      <c r="B16178" s="74" t="s">
        <v>19911</v>
      </c>
      <c r="C16178" s="74" t="s">
        <v>17283</v>
      </c>
      <c r="D16178" s="74" t="s">
        <v>17284</v>
      </c>
      <c r="E16178" s="75" t="s">
        <v>185</v>
      </c>
      <c r="F16178" s="74" t="s">
        <v>10247</v>
      </c>
      <c r="G16178" s="74" t="s">
        <v>10234</v>
      </c>
      <c r="H16178" s="82">
        <v>526</v>
      </c>
      <c r="I16178" s="113">
        <v>0.45</v>
      </c>
      <c r="J16178" s="114">
        <v>289.3</v>
      </c>
    </row>
    <row r="16179" spans="1:10" ht="25.5">
      <c r="A16179" s="72">
        <v>16175</v>
      </c>
      <c r="B16179" s="74" t="s">
        <v>19911</v>
      </c>
      <c r="C16179" s="74" t="s">
        <v>17281</v>
      </c>
      <c r="D16179" s="74" t="s">
        <v>17282</v>
      </c>
      <c r="E16179" s="75" t="s">
        <v>185</v>
      </c>
      <c r="F16179" s="74" t="s">
        <v>10247</v>
      </c>
      <c r="G16179" s="74" t="s">
        <v>10234</v>
      </c>
      <c r="H16179" s="82">
        <v>526</v>
      </c>
      <c r="I16179" s="113">
        <v>0.45</v>
      </c>
      <c r="J16179" s="114">
        <v>289.3</v>
      </c>
    </row>
    <row r="16180" spans="1:10" ht="25.5">
      <c r="A16180" s="72">
        <v>16176</v>
      </c>
      <c r="B16180" s="74" t="s">
        <v>19911</v>
      </c>
      <c r="C16180" s="74" t="s">
        <v>17279</v>
      </c>
      <c r="D16180" s="74" t="s">
        <v>17280</v>
      </c>
      <c r="E16180" s="75" t="s">
        <v>185</v>
      </c>
      <c r="F16180" s="74" t="s">
        <v>10247</v>
      </c>
      <c r="G16180" s="74" t="s">
        <v>10234</v>
      </c>
      <c r="H16180" s="82">
        <v>526</v>
      </c>
      <c r="I16180" s="113">
        <v>0.45</v>
      </c>
      <c r="J16180" s="114">
        <v>289.3</v>
      </c>
    </row>
    <row r="16181" spans="1:10" ht="25.5">
      <c r="A16181" s="72">
        <v>16177</v>
      </c>
      <c r="B16181" s="74" t="s">
        <v>19911</v>
      </c>
      <c r="C16181" s="74" t="s">
        <v>17277</v>
      </c>
      <c r="D16181" s="74" t="s">
        <v>17278</v>
      </c>
      <c r="E16181" s="75" t="s">
        <v>185</v>
      </c>
      <c r="F16181" s="74" t="s">
        <v>10247</v>
      </c>
      <c r="G16181" s="74" t="s">
        <v>10234</v>
      </c>
      <c r="H16181" s="82">
        <v>526</v>
      </c>
      <c r="I16181" s="113">
        <v>0.45</v>
      </c>
      <c r="J16181" s="114">
        <v>289.3</v>
      </c>
    </row>
    <row r="16182" spans="1:10" ht="25.5">
      <c r="A16182" s="72">
        <v>16178</v>
      </c>
      <c r="B16182" s="74" t="s">
        <v>19911</v>
      </c>
      <c r="C16182" s="74" t="s">
        <v>17275</v>
      </c>
      <c r="D16182" s="74" t="s">
        <v>17276</v>
      </c>
      <c r="E16182" s="75" t="s">
        <v>185</v>
      </c>
      <c r="F16182" s="74" t="s">
        <v>10247</v>
      </c>
      <c r="G16182" s="74" t="s">
        <v>10234</v>
      </c>
      <c r="H16182" s="82">
        <v>526</v>
      </c>
      <c r="I16182" s="113">
        <v>0.45</v>
      </c>
      <c r="J16182" s="114">
        <v>289.3</v>
      </c>
    </row>
    <row r="16183" spans="1:10" ht="25.5">
      <c r="A16183" s="72">
        <v>16179</v>
      </c>
      <c r="B16183" s="74" t="s">
        <v>19911</v>
      </c>
      <c r="C16183" s="74" t="s">
        <v>17273</v>
      </c>
      <c r="D16183" s="74" t="s">
        <v>17274</v>
      </c>
      <c r="E16183" s="75" t="s">
        <v>185</v>
      </c>
      <c r="F16183" s="74" t="s">
        <v>10247</v>
      </c>
      <c r="G16183" s="74" t="s">
        <v>10234</v>
      </c>
      <c r="H16183" s="82">
        <v>526</v>
      </c>
      <c r="I16183" s="113">
        <v>0.45</v>
      </c>
      <c r="J16183" s="114">
        <v>289.3</v>
      </c>
    </row>
    <row r="16184" spans="1:10" ht="25.5">
      <c r="A16184" s="72">
        <v>16180</v>
      </c>
      <c r="B16184" s="74" t="s">
        <v>19911</v>
      </c>
      <c r="C16184" s="74" t="s">
        <v>17271</v>
      </c>
      <c r="D16184" s="74" t="s">
        <v>17272</v>
      </c>
      <c r="E16184" s="75" t="s">
        <v>185</v>
      </c>
      <c r="F16184" s="74" t="s">
        <v>10247</v>
      </c>
      <c r="G16184" s="74" t="s">
        <v>10234</v>
      </c>
      <c r="H16184" s="82">
        <v>526</v>
      </c>
      <c r="I16184" s="113">
        <v>0.45</v>
      </c>
      <c r="J16184" s="114">
        <v>289.3</v>
      </c>
    </row>
    <row r="16185" spans="1:10" ht="25.5">
      <c r="A16185" s="72">
        <v>16181</v>
      </c>
      <c r="B16185" s="74" t="s">
        <v>19911</v>
      </c>
      <c r="C16185" s="74" t="s">
        <v>17269</v>
      </c>
      <c r="D16185" s="74" t="s">
        <v>17270</v>
      </c>
      <c r="E16185" s="75" t="s">
        <v>185</v>
      </c>
      <c r="F16185" s="74" t="s">
        <v>10247</v>
      </c>
      <c r="G16185" s="74" t="s">
        <v>10234</v>
      </c>
      <c r="H16185" s="82">
        <v>526</v>
      </c>
      <c r="I16185" s="113">
        <v>0.45</v>
      </c>
      <c r="J16185" s="114">
        <v>289.3</v>
      </c>
    </row>
    <row r="16186" spans="1:10" ht="25.5">
      <c r="A16186" s="72">
        <v>16182</v>
      </c>
      <c r="B16186" s="74" t="s">
        <v>19911</v>
      </c>
      <c r="C16186" s="74" t="s">
        <v>17267</v>
      </c>
      <c r="D16186" s="74" t="s">
        <v>17268</v>
      </c>
      <c r="E16186" s="75" t="s">
        <v>185</v>
      </c>
      <c r="F16186" s="74" t="s">
        <v>10247</v>
      </c>
      <c r="G16186" s="74" t="s">
        <v>10234</v>
      </c>
      <c r="H16186" s="82">
        <v>526</v>
      </c>
      <c r="I16186" s="113">
        <v>0.45</v>
      </c>
      <c r="J16186" s="114">
        <v>289.3</v>
      </c>
    </row>
    <row r="16187" spans="1:10" ht="25.5">
      <c r="A16187" s="72">
        <v>16183</v>
      </c>
      <c r="B16187" s="74" t="s">
        <v>19911</v>
      </c>
      <c r="C16187" s="74" t="s">
        <v>17265</v>
      </c>
      <c r="D16187" s="74" t="s">
        <v>17266</v>
      </c>
      <c r="E16187" s="75" t="s">
        <v>185</v>
      </c>
      <c r="F16187" s="74" t="s">
        <v>10247</v>
      </c>
      <c r="G16187" s="74" t="s">
        <v>10234</v>
      </c>
      <c r="H16187" s="82">
        <v>526</v>
      </c>
      <c r="I16187" s="113">
        <v>0.45</v>
      </c>
      <c r="J16187" s="114">
        <v>289.3</v>
      </c>
    </row>
    <row r="16188" spans="1:10" ht="25.5">
      <c r="A16188" s="72">
        <v>16184</v>
      </c>
      <c r="B16188" s="74" t="s">
        <v>19911</v>
      </c>
      <c r="C16188" s="74" t="s">
        <v>17263</v>
      </c>
      <c r="D16188" s="74" t="s">
        <v>17264</v>
      </c>
      <c r="E16188" s="75" t="s">
        <v>185</v>
      </c>
      <c r="F16188" s="74" t="s">
        <v>10247</v>
      </c>
      <c r="G16188" s="74" t="s">
        <v>10234</v>
      </c>
      <c r="H16188" s="82">
        <v>526</v>
      </c>
      <c r="I16188" s="113">
        <v>0.45</v>
      </c>
      <c r="J16188" s="114">
        <v>289.3</v>
      </c>
    </row>
    <row r="16189" spans="1:10" ht="25.5">
      <c r="A16189" s="72">
        <v>16185</v>
      </c>
      <c r="B16189" s="74" t="s">
        <v>19911</v>
      </c>
      <c r="C16189" s="74" t="s">
        <v>17261</v>
      </c>
      <c r="D16189" s="74" t="s">
        <v>17262</v>
      </c>
      <c r="E16189" s="75" t="s">
        <v>185</v>
      </c>
      <c r="F16189" s="74" t="s">
        <v>10247</v>
      </c>
      <c r="G16189" s="74" t="s">
        <v>10234</v>
      </c>
      <c r="H16189" s="82">
        <v>526</v>
      </c>
      <c r="I16189" s="113">
        <v>0.45</v>
      </c>
      <c r="J16189" s="114">
        <v>289.3</v>
      </c>
    </row>
    <row r="16190" spans="1:10" ht="25.5">
      <c r="A16190" s="72">
        <v>16186</v>
      </c>
      <c r="B16190" s="74" t="s">
        <v>19911</v>
      </c>
      <c r="C16190" s="74" t="s">
        <v>17259</v>
      </c>
      <c r="D16190" s="74" t="s">
        <v>17260</v>
      </c>
      <c r="E16190" s="75" t="s">
        <v>185</v>
      </c>
      <c r="F16190" s="74" t="s">
        <v>10247</v>
      </c>
      <c r="G16190" s="74" t="s">
        <v>10234</v>
      </c>
      <c r="H16190" s="82">
        <v>526</v>
      </c>
      <c r="I16190" s="113">
        <v>0.45</v>
      </c>
      <c r="J16190" s="114">
        <v>289.3</v>
      </c>
    </row>
    <row r="16191" spans="1:10" ht="25.5">
      <c r="A16191" s="72">
        <v>16187</v>
      </c>
      <c r="B16191" s="74" t="s">
        <v>19911</v>
      </c>
      <c r="C16191" s="74" t="s">
        <v>17257</v>
      </c>
      <c r="D16191" s="74" t="s">
        <v>17258</v>
      </c>
      <c r="E16191" s="75" t="s">
        <v>185</v>
      </c>
      <c r="F16191" s="74" t="s">
        <v>10247</v>
      </c>
      <c r="G16191" s="74" t="s">
        <v>10234</v>
      </c>
      <c r="H16191" s="82">
        <v>526</v>
      </c>
      <c r="I16191" s="113">
        <v>0.45</v>
      </c>
      <c r="J16191" s="114">
        <v>289.3</v>
      </c>
    </row>
    <row r="16192" spans="1:10" ht="25.5">
      <c r="A16192" s="72">
        <v>16188</v>
      </c>
      <c r="B16192" s="74" t="s">
        <v>19911</v>
      </c>
      <c r="C16192" s="74" t="s">
        <v>17255</v>
      </c>
      <c r="D16192" s="74" t="s">
        <v>17256</v>
      </c>
      <c r="E16192" s="75" t="s">
        <v>185</v>
      </c>
      <c r="F16192" s="74" t="s">
        <v>10247</v>
      </c>
      <c r="G16192" s="74" t="s">
        <v>10234</v>
      </c>
      <c r="H16192" s="82">
        <v>526</v>
      </c>
      <c r="I16192" s="113">
        <v>0.45</v>
      </c>
      <c r="J16192" s="114">
        <v>289.3</v>
      </c>
    </row>
    <row r="16193" spans="1:10" ht="25.5">
      <c r="A16193" s="72">
        <v>16189</v>
      </c>
      <c r="B16193" s="74" t="s">
        <v>19911</v>
      </c>
      <c r="C16193" s="74" t="s">
        <v>17253</v>
      </c>
      <c r="D16193" s="74" t="s">
        <v>17254</v>
      </c>
      <c r="E16193" s="75" t="s">
        <v>185</v>
      </c>
      <c r="F16193" s="74" t="s">
        <v>10247</v>
      </c>
      <c r="G16193" s="74" t="s">
        <v>10234</v>
      </c>
      <c r="H16193" s="82">
        <v>526</v>
      </c>
      <c r="I16193" s="113">
        <v>0.45</v>
      </c>
      <c r="J16193" s="114">
        <v>289.3</v>
      </c>
    </row>
    <row r="16194" spans="1:10" ht="25.5">
      <c r="A16194" s="72">
        <v>16190</v>
      </c>
      <c r="B16194" s="74" t="s">
        <v>19911</v>
      </c>
      <c r="C16194" s="74" t="s">
        <v>17251</v>
      </c>
      <c r="D16194" s="74" t="s">
        <v>17252</v>
      </c>
      <c r="E16194" s="75" t="s">
        <v>185</v>
      </c>
      <c r="F16194" s="74" t="s">
        <v>10247</v>
      </c>
      <c r="G16194" s="74" t="s">
        <v>10234</v>
      </c>
      <c r="H16194" s="82">
        <v>526</v>
      </c>
      <c r="I16194" s="113">
        <v>0.45</v>
      </c>
      <c r="J16194" s="114">
        <v>289.3</v>
      </c>
    </row>
    <row r="16195" spans="1:10" ht="25.5">
      <c r="A16195" s="72">
        <v>16191</v>
      </c>
      <c r="B16195" s="74" t="s">
        <v>19911</v>
      </c>
      <c r="C16195" s="74" t="s">
        <v>17249</v>
      </c>
      <c r="D16195" s="74" t="s">
        <v>17250</v>
      </c>
      <c r="E16195" s="75" t="s">
        <v>185</v>
      </c>
      <c r="F16195" s="74" t="s">
        <v>10247</v>
      </c>
      <c r="G16195" s="74" t="s">
        <v>10234</v>
      </c>
      <c r="H16195" s="82">
        <v>526</v>
      </c>
      <c r="I16195" s="113">
        <v>0.45</v>
      </c>
      <c r="J16195" s="114">
        <v>289.3</v>
      </c>
    </row>
    <row r="16196" spans="1:10" ht="25.5">
      <c r="A16196" s="72">
        <v>16192</v>
      </c>
      <c r="B16196" s="74" t="s">
        <v>19911</v>
      </c>
      <c r="C16196" s="74" t="s">
        <v>17247</v>
      </c>
      <c r="D16196" s="74" t="s">
        <v>17248</v>
      </c>
      <c r="E16196" s="75" t="s">
        <v>185</v>
      </c>
      <c r="F16196" s="74" t="s">
        <v>10247</v>
      </c>
      <c r="G16196" s="74" t="s">
        <v>10234</v>
      </c>
      <c r="H16196" s="82">
        <v>526</v>
      </c>
      <c r="I16196" s="113">
        <v>0.45</v>
      </c>
      <c r="J16196" s="114">
        <v>289.3</v>
      </c>
    </row>
    <row r="16197" spans="1:10" ht="25.5">
      <c r="A16197" s="72">
        <v>16193</v>
      </c>
      <c r="B16197" s="74" t="s">
        <v>19911</v>
      </c>
      <c r="C16197" s="74" t="s">
        <v>17245</v>
      </c>
      <c r="D16197" s="74" t="s">
        <v>17246</v>
      </c>
      <c r="E16197" s="75" t="s">
        <v>185</v>
      </c>
      <c r="F16197" s="74" t="s">
        <v>10247</v>
      </c>
      <c r="G16197" s="74" t="s">
        <v>10234</v>
      </c>
      <c r="H16197" s="82">
        <v>526</v>
      </c>
      <c r="I16197" s="113">
        <v>0.45</v>
      </c>
      <c r="J16197" s="114">
        <v>289.3</v>
      </c>
    </row>
    <row r="16198" spans="1:10" ht="25.5">
      <c r="A16198" s="72">
        <v>16194</v>
      </c>
      <c r="B16198" s="74" t="s">
        <v>19911</v>
      </c>
      <c r="C16198" s="74" t="s">
        <v>17243</v>
      </c>
      <c r="D16198" s="74" t="s">
        <v>17244</v>
      </c>
      <c r="E16198" s="75" t="s">
        <v>185</v>
      </c>
      <c r="F16198" s="74" t="s">
        <v>10247</v>
      </c>
      <c r="G16198" s="74" t="s">
        <v>10234</v>
      </c>
      <c r="H16198" s="82">
        <v>526</v>
      </c>
      <c r="I16198" s="113">
        <v>0.45</v>
      </c>
      <c r="J16198" s="114">
        <v>289.3</v>
      </c>
    </row>
    <row r="16199" spans="1:10" ht="25.5">
      <c r="A16199" s="72">
        <v>16195</v>
      </c>
      <c r="B16199" s="74" t="s">
        <v>19911</v>
      </c>
      <c r="C16199" s="74" t="s">
        <v>17241</v>
      </c>
      <c r="D16199" s="74" t="s">
        <v>17242</v>
      </c>
      <c r="E16199" s="75" t="s">
        <v>185</v>
      </c>
      <c r="F16199" s="74" t="s">
        <v>10247</v>
      </c>
      <c r="G16199" s="74" t="s">
        <v>10234</v>
      </c>
      <c r="H16199" s="82">
        <v>526</v>
      </c>
      <c r="I16199" s="113">
        <v>0.45</v>
      </c>
      <c r="J16199" s="114">
        <v>289.3</v>
      </c>
    </row>
    <row r="16200" spans="1:10" ht="25.5">
      <c r="A16200" s="72">
        <v>16196</v>
      </c>
      <c r="B16200" s="74" t="s">
        <v>19911</v>
      </c>
      <c r="C16200" s="74" t="s">
        <v>17239</v>
      </c>
      <c r="D16200" s="74" t="s">
        <v>17240</v>
      </c>
      <c r="E16200" s="75" t="s">
        <v>185</v>
      </c>
      <c r="F16200" s="74" t="s">
        <v>10247</v>
      </c>
      <c r="G16200" s="74" t="s">
        <v>10234</v>
      </c>
      <c r="H16200" s="82">
        <v>526</v>
      </c>
      <c r="I16200" s="113">
        <v>0.45</v>
      </c>
      <c r="J16200" s="114">
        <v>289.3</v>
      </c>
    </row>
    <row r="16201" spans="1:10" ht="25.5">
      <c r="A16201" s="72">
        <v>16197</v>
      </c>
      <c r="B16201" s="74" t="s">
        <v>19911</v>
      </c>
      <c r="C16201" s="74" t="s">
        <v>17237</v>
      </c>
      <c r="D16201" s="74" t="s">
        <v>17238</v>
      </c>
      <c r="E16201" s="75" t="s">
        <v>185</v>
      </c>
      <c r="F16201" s="74" t="s">
        <v>10247</v>
      </c>
      <c r="G16201" s="74" t="s">
        <v>10234</v>
      </c>
      <c r="H16201" s="82">
        <v>526</v>
      </c>
      <c r="I16201" s="113">
        <v>0.45</v>
      </c>
      <c r="J16201" s="114">
        <v>289.3</v>
      </c>
    </row>
    <row r="16202" spans="1:10" ht="25.5">
      <c r="A16202" s="72">
        <v>16198</v>
      </c>
      <c r="B16202" s="74" t="s">
        <v>19911</v>
      </c>
      <c r="C16202" s="74" t="s">
        <v>17625</v>
      </c>
      <c r="D16202" s="74" t="s">
        <v>17626</v>
      </c>
      <c r="E16202" s="75" t="s">
        <v>185</v>
      </c>
      <c r="F16202" s="74" t="s">
        <v>10247</v>
      </c>
      <c r="G16202" s="74" t="s">
        <v>10234</v>
      </c>
      <c r="H16202" s="82">
        <v>526</v>
      </c>
      <c r="I16202" s="113">
        <v>0.45</v>
      </c>
      <c r="J16202" s="114">
        <v>289.3</v>
      </c>
    </row>
    <row r="16203" spans="1:10" ht="25.5">
      <c r="A16203" s="72">
        <v>16199</v>
      </c>
      <c r="B16203" s="74" t="s">
        <v>19911</v>
      </c>
      <c r="C16203" s="74" t="s">
        <v>17623</v>
      </c>
      <c r="D16203" s="74" t="s">
        <v>17624</v>
      </c>
      <c r="E16203" s="75" t="s">
        <v>185</v>
      </c>
      <c r="F16203" s="74" t="s">
        <v>10247</v>
      </c>
      <c r="G16203" s="74" t="s">
        <v>10234</v>
      </c>
      <c r="H16203" s="82">
        <v>526</v>
      </c>
      <c r="I16203" s="113">
        <v>0.45</v>
      </c>
      <c r="J16203" s="114">
        <v>289.3</v>
      </c>
    </row>
    <row r="16204" spans="1:10" ht="25.5">
      <c r="A16204" s="72">
        <v>16200</v>
      </c>
      <c r="B16204" s="74" t="s">
        <v>19911</v>
      </c>
      <c r="C16204" s="74" t="s">
        <v>17235</v>
      </c>
      <c r="D16204" s="74" t="s">
        <v>17236</v>
      </c>
      <c r="E16204" s="75" t="s">
        <v>185</v>
      </c>
      <c r="F16204" s="74" t="s">
        <v>10247</v>
      </c>
      <c r="G16204" s="74" t="s">
        <v>10234</v>
      </c>
      <c r="H16204" s="82">
        <v>662</v>
      </c>
      <c r="I16204" s="113">
        <v>0.45</v>
      </c>
      <c r="J16204" s="114">
        <v>364.1</v>
      </c>
    </row>
    <row r="16205" spans="1:10" ht="25.5">
      <c r="A16205" s="72">
        <v>16201</v>
      </c>
      <c r="B16205" s="74" t="s">
        <v>19911</v>
      </c>
      <c r="C16205" s="74" t="s">
        <v>17233</v>
      </c>
      <c r="D16205" s="74" t="s">
        <v>17234</v>
      </c>
      <c r="E16205" s="75" t="s">
        <v>185</v>
      </c>
      <c r="F16205" s="74" t="s">
        <v>10247</v>
      </c>
      <c r="G16205" s="74" t="s">
        <v>10234</v>
      </c>
      <c r="H16205" s="82">
        <v>662</v>
      </c>
      <c r="I16205" s="113">
        <v>0.45</v>
      </c>
      <c r="J16205" s="114">
        <v>364.1</v>
      </c>
    </row>
    <row r="16206" spans="1:10" ht="25.5">
      <c r="A16206" s="72">
        <v>16202</v>
      </c>
      <c r="B16206" s="74" t="s">
        <v>19911</v>
      </c>
      <c r="C16206" s="74" t="s">
        <v>17231</v>
      </c>
      <c r="D16206" s="74" t="s">
        <v>17232</v>
      </c>
      <c r="E16206" s="75" t="s">
        <v>185</v>
      </c>
      <c r="F16206" s="74" t="s">
        <v>10247</v>
      </c>
      <c r="G16206" s="74" t="s">
        <v>10234</v>
      </c>
      <c r="H16206" s="82">
        <v>662</v>
      </c>
      <c r="I16206" s="113">
        <v>0.45</v>
      </c>
      <c r="J16206" s="114">
        <v>364.1</v>
      </c>
    </row>
    <row r="16207" spans="1:10" ht="25.5">
      <c r="A16207" s="72">
        <v>16203</v>
      </c>
      <c r="B16207" s="74" t="s">
        <v>19911</v>
      </c>
      <c r="C16207" s="74" t="s">
        <v>17229</v>
      </c>
      <c r="D16207" s="74" t="s">
        <v>17230</v>
      </c>
      <c r="E16207" s="75" t="s">
        <v>185</v>
      </c>
      <c r="F16207" s="74" t="s">
        <v>10247</v>
      </c>
      <c r="G16207" s="74" t="s">
        <v>10234</v>
      </c>
      <c r="H16207" s="82">
        <v>515</v>
      </c>
      <c r="I16207" s="113">
        <v>0.45</v>
      </c>
      <c r="J16207" s="114">
        <v>283.25</v>
      </c>
    </row>
    <row r="16208" spans="1:10" ht="25.5">
      <c r="A16208" s="72">
        <v>16204</v>
      </c>
      <c r="B16208" s="74" t="s">
        <v>19911</v>
      </c>
      <c r="C16208" s="74" t="s">
        <v>17227</v>
      </c>
      <c r="D16208" s="74" t="s">
        <v>17228</v>
      </c>
      <c r="E16208" s="75" t="s">
        <v>185</v>
      </c>
      <c r="F16208" s="74" t="s">
        <v>10247</v>
      </c>
      <c r="G16208" s="74" t="s">
        <v>10234</v>
      </c>
      <c r="H16208" s="82">
        <v>662</v>
      </c>
      <c r="I16208" s="113">
        <v>0.45</v>
      </c>
      <c r="J16208" s="114">
        <v>364.1</v>
      </c>
    </row>
    <row r="16209" spans="1:10" ht="25.5">
      <c r="A16209" s="72">
        <v>16205</v>
      </c>
      <c r="B16209" s="74" t="s">
        <v>19911</v>
      </c>
      <c r="C16209" s="74" t="s">
        <v>17225</v>
      </c>
      <c r="D16209" s="74" t="s">
        <v>17226</v>
      </c>
      <c r="E16209" s="75" t="s">
        <v>185</v>
      </c>
      <c r="F16209" s="74" t="s">
        <v>10247</v>
      </c>
      <c r="G16209" s="74" t="s">
        <v>10234</v>
      </c>
      <c r="H16209" s="82">
        <v>662</v>
      </c>
      <c r="I16209" s="113">
        <v>0.45</v>
      </c>
      <c r="J16209" s="114">
        <v>364.1</v>
      </c>
    </row>
    <row r="16210" spans="1:10" ht="25.5">
      <c r="A16210" s="72">
        <v>16206</v>
      </c>
      <c r="B16210" s="74" t="s">
        <v>19911</v>
      </c>
      <c r="C16210" s="74" t="s">
        <v>17223</v>
      </c>
      <c r="D16210" s="74" t="s">
        <v>17224</v>
      </c>
      <c r="E16210" s="75" t="s">
        <v>185</v>
      </c>
      <c r="F16210" s="74" t="s">
        <v>10247</v>
      </c>
      <c r="G16210" s="74" t="s">
        <v>10234</v>
      </c>
      <c r="H16210" s="82">
        <v>662</v>
      </c>
      <c r="I16210" s="113">
        <v>0.45</v>
      </c>
      <c r="J16210" s="114">
        <v>364.1</v>
      </c>
    </row>
    <row r="16211" spans="1:10" ht="25.5">
      <c r="A16211" s="72">
        <v>16207</v>
      </c>
      <c r="B16211" s="74" t="s">
        <v>19911</v>
      </c>
      <c r="C16211" s="74" t="s">
        <v>17221</v>
      </c>
      <c r="D16211" s="74" t="s">
        <v>17222</v>
      </c>
      <c r="E16211" s="75" t="s">
        <v>185</v>
      </c>
      <c r="F16211" s="74" t="s">
        <v>10247</v>
      </c>
      <c r="G16211" s="74" t="s">
        <v>10234</v>
      </c>
      <c r="H16211" s="82">
        <v>515</v>
      </c>
      <c r="I16211" s="113">
        <v>0.45</v>
      </c>
      <c r="J16211" s="114">
        <v>283.25</v>
      </c>
    </row>
    <row r="16212" spans="1:10" ht="25.5">
      <c r="A16212" s="72">
        <v>16208</v>
      </c>
      <c r="B16212" s="74" t="s">
        <v>19911</v>
      </c>
      <c r="C16212" s="74" t="s">
        <v>17219</v>
      </c>
      <c r="D16212" s="74" t="s">
        <v>17220</v>
      </c>
      <c r="E16212" s="75" t="s">
        <v>185</v>
      </c>
      <c r="F16212" s="74" t="s">
        <v>10247</v>
      </c>
      <c r="G16212" s="74" t="s">
        <v>10234</v>
      </c>
      <c r="H16212" s="82">
        <v>662</v>
      </c>
      <c r="I16212" s="113">
        <v>0.45</v>
      </c>
      <c r="J16212" s="114">
        <v>364.1</v>
      </c>
    </row>
    <row r="16213" spans="1:10" ht="25.5">
      <c r="A16213" s="72">
        <v>16209</v>
      </c>
      <c r="B16213" s="74" t="s">
        <v>19911</v>
      </c>
      <c r="C16213" s="74" t="s">
        <v>17217</v>
      </c>
      <c r="D16213" s="74" t="s">
        <v>17218</v>
      </c>
      <c r="E16213" s="75" t="s">
        <v>185</v>
      </c>
      <c r="F16213" s="74" t="s">
        <v>10247</v>
      </c>
      <c r="G16213" s="74" t="s">
        <v>10234</v>
      </c>
      <c r="H16213" s="82">
        <v>662</v>
      </c>
      <c r="I16213" s="113">
        <v>0.45</v>
      </c>
      <c r="J16213" s="114">
        <v>364.1</v>
      </c>
    </row>
    <row r="16214" spans="1:10" ht="25.5">
      <c r="A16214" s="72">
        <v>16210</v>
      </c>
      <c r="B16214" s="74" t="s">
        <v>19911</v>
      </c>
      <c r="C16214" s="74" t="s">
        <v>17215</v>
      </c>
      <c r="D16214" s="74" t="s">
        <v>17216</v>
      </c>
      <c r="E16214" s="75" t="s">
        <v>185</v>
      </c>
      <c r="F16214" s="74" t="s">
        <v>10247</v>
      </c>
      <c r="G16214" s="74" t="s">
        <v>10234</v>
      </c>
      <c r="H16214" s="82">
        <v>662</v>
      </c>
      <c r="I16214" s="113">
        <v>0.45</v>
      </c>
      <c r="J16214" s="114">
        <v>364.1</v>
      </c>
    </row>
    <row r="16215" spans="1:10" ht="25.5">
      <c r="A16215" s="72">
        <v>16211</v>
      </c>
      <c r="B16215" s="74" t="s">
        <v>19911</v>
      </c>
      <c r="C16215" s="74" t="s">
        <v>17213</v>
      </c>
      <c r="D16215" s="74" t="s">
        <v>17214</v>
      </c>
      <c r="E16215" s="75" t="s">
        <v>185</v>
      </c>
      <c r="F16215" s="74" t="s">
        <v>10247</v>
      </c>
      <c r="G16215" s="74" t="s">
        <v>10234</v>
      </c>
      <c r="H16215" s="82">
        <v>662</v>
      </c>
      <c r="I16215" s="113">
        <v>0.45</v>
      </c>
      <c r="J16215" s="114">
        <v>364.1</v>
      </c>
    </row>
    <row r="16216" spans="1:10" ht="25.5">
      <c r="A16216" s="72">
        <v>16212</v>
      </c>
      <c r="B16216" s="74" t="s">
        <v>19911</v>
      </c>
      <c r="C16216" s="74" t="s">
        <v>17211</v>
      </c>
      <c r="D16216" s="74" t="s">
        <v>17212</v>
      </c>
      <c r="E16216" s="75" t="s">
        <v>185</v>
      </c>
      <c r="F16216" s="74" t="s">
        <v>10247</v>
      </c>
      <c r="G16216" s="74" t="s">
        <v>10234</v>
      </c>
      <c r="H16216" s="82">
        <v>508</v>
      </c>
      <c r="I16216" s="113">
        <v>0.45</v>
      </c>
      <c r="J16216" s="114">
        <v>279.40000000000003</v>
      </c>
    </row>
    <row r="16217" spans="1:10" ht="25.5">
      <c r="A16217" s="72">
        <v>16213</v>
      </c>
      <c r="B16217" s="74" t="s">
        <v>19911</v>
      </c>
      <c r="C16217" s="74" t="s">
        <v>17209</v>
      </c>
      <c r="D16217" s="74" t="s">
        <v>17210</v>
      </c>
      <c r="E16217" s="75" t="s">
        <v>185</v>
      </c>
      <c r="F16217" s="74" t="s">
        <v>10247</v>
      </c>
      <c r="G16217" s="74" t="s">
        <v>10234</v>
      </c>
      <c r="H16217" s="82">
        <v>662</v>
      </c>
      <c r="I16217" s="113">
        <v>0.45</v>
      </c>
      <c r="J16217" s="114">
        <v>364.1</v>
      </c>
    </row>
    <row r="16218" spans="1:10" ht="25.5">
      <c r="A16218" s="72">
        <v>16214</v>
      </c>
      <c r="B16218" s="74" t="s">
        <v>19911</v>
      </c>
      <c r="C16218" s="74" t="s">
        <v>17207</v>
      </c>
      <c r="D16218" s="74" t="s">
        <v>17208</v>
      </c>
      <c r="E16218" s="75" t="s">
        <v>185</v>
      </c>
      <c r="F16218" s="74" t="s">
        <v>10247</v>
      </c>
      <c r="G16218" s="74" t="s">
        <v>10234</v>
      </c>
      <c r="H16218" s="82">
        <v>515</v>
      </c>
      <c r="I16218" s="113">
        <v>0.45</v>
      </c>
      <c r="J16218" s="114">
        <v>283.25</v>
      </c>
    </row>
    <row r="16219" spans="1:10" ht="25.5">
      <c r="A16219" s="72">
        <v>16215</v>
      </c>
      <c r="B16219" s="74" t="s">
        <v>19911</v>
      </c>
      <c r="C16219" s="74" t="s">
        <v>17205</v>
      </c>
      <c r="D16219" s="74" t="s">
        <v>17206</v>
      </c>
      <c r="E16219" s="75" t="s">
        <v>185</v>
      </c>
      <c r="F16219" s="74" t="s">
        <v>10247</v>
      </c>
      <c r="G16219" s="74" t="s">
        <v>10234</v>
      </c>
      <c r="H16219" s="82">
        <v>515</v>
      </c>
      <c r="I16219" s="113">
        <v>0.45</v>
      </c>
      <c r="J16219" s="114">
        <v>283.25</v>
      </c>
    </row>
    <row r="16220" spans="1:10" ht="25.5">
      <c r="A16220" s="72">
        <v>16216</v>
      </c>
      <c r="B16220" s="74" t="s">
        <v>19911</v>
      </c>
      <c r="C16220" s="74" t="s">
        <v>17203</v>
      </c>
      <c r="D16220" s="74" t="s">
        <v>17204</v>
      </c>
      <c r="E16220" s="75" t="s">
        <v>185</v>
      </c>
      <c r="F16220" s="74" t="s">
        <v>10247</v>
      </c>
      <c r="G16220" s="74" t="s">
        <v>10234</v>
      </c>
      <c r="H16220" s="82">
        <v>515</v>
      </c>
      <c r="I16220" s="113">
        <v>0.45</v>
      </c>
      <c r="J16220" s="114">
        <v>283.25</v>
      </c>
    </row>
    <row r="16221" spans="1:10" ht="25.5">
      <c r="A16221" s="72">
        <v>16217</v>
      </c>
      <c r="B16221" s="74" t="s">
        <v>19911</v>
      </c>
      <c r="C16221" s="74" t="s">
        <v>17621</v>
      </c>
      <c r="D16221" s="74" t="s">
        <v>17622</v>
      </c>
      <c r="E16221" s="75" t="s">
        <v>185</v>
      </c>
      <c r="F16221" s="74" t="s">
        <v>10247</v>
      </c>
      <c r="G16221" s="74" t="s">
        <v>10234</v>
      </c>
      <c r="H16221" s="82">
        <v>543</v>
      </c>
      <c r="I16221" s="113">
        <v>0.45</v>
      </c>
      <c r="J16221" s="114">
        <v>298.65000000000003</v>
      </c>
    </row>
    <row r="16222" spans="1:10" ht="25.5">
      <c r="A16222" s="72">
        <v>16218</v>
      </c>
      <c r="B16222" s="74" t="s">
        <v>19911</v>
      </c>
      <c r="C16222" s="74" t="s">
        <v>17619</v>
      </c>
      <c r="D16222" s="74" t="s">
        <v>17620</v>
      </c>
      <c r="E16222" s="75" t="s">
        <v>185</v>
      </c>
      <c r="F16222" s="74" t="s">
        <v>10247</v>
      </c>
      <c r="G16222" s="74" t="s">
        <v>10234</v>
      </c>
      <c r="H16222" s="82">
        <v>543</v>
      </c>
      <c r="I16222" s="113">
        <v>0.45</v>
      </c>
      <c r="J16222" s="114">
        <v>298.65000000000003</v>
      </c>
    </row>
    <row r="16223" spans="1:10" ht="25.5">
      <c r="A16223" s="72">
        <v>16219</v>
      </c>
      <c r="B16223" s="74" t="s">
        <v>19911</v>
      </c>
      <c r="C16223" s="74" t="s">
        <v>17617</v>
      </c>
      <c r="D16223" s="74" t="s">
        <v>17618</v>
      </c>
      <c r="E16223" s="75" t="s">
        <v>185</v>
      </c>
      <c r="F16223" s="74" t="s">
        <v>10247</v>
      </c>
      <c r="G16223" s="74" t="s">
        <v>10234</v>
      </c>
      <c r="H16223" s="82">
        <v>543</v>
      </c>
      <c r="I16223" s="113">
        <v>0.45</v>
      </c>
      <c r="J16223" s="114">
        <v>298.65000000000003</v>
      </c>
    </row>
    <row r="16224" spans="1:10" ht="25.5">
      <c r="A16224" s="72">
        <v>16220</v>
      </c>
      <c r="B16224" s="74" t="s">
        <v>19911</v>
      </c>
      <c r="C16224" s="74" t="s">
        <v>17615</v>
      </c>
      <c r="D16224" s="74" t="s">
        <v>17616</v>
      </c>
      <c r="E16224" s="75" t="s">
        <v>185</v>
      </c>
      <c r="F16224" s="74" t="s">
        <v>10247</v>
      </c>
      <c r="G16224" s="74" t="s">
        <v>10234</v>
      </c>
      <c r="H16224" s="82">
        <v>543</v>
      </c>
      <c r="I16224" s="113">
        <v>0.45</v>
      </c>
      <c r="J16224" s="114">
        <v>298.65000000000003</v>
      </c>
    </row>
    <row r="16225" spans="1:10" ht="25.5">
      <c r="A16225" s="72">
        <v>16221</v>
      </c>
      <c r="B16225" s="74" t="s">
        <v>19911</v>
      </c>
      <c r="C16225" s="74" t="s">
        <v>17613</v>
      </c>
      <c r="D16225" s="74" t="s">
        <v>17614</v>
      </c>
      <c r="E16225" s="75" t="s">
        <v>185</v>
      </c>
      <c r="F16225" s="74" t="s">
        <v>10247</v>
      </c>
      <c r="G16225" s="74" t="s">
        <v>10234</v>
      </c>
      <c r="H16225" s="82">
        <v>543</v>
      </c>
      <c r="I16225" s="113">
        <v>0.45</v>
      </c>
      <c r="J16225" s="114">
        <v>298.65000000000003</v>
      </c>
    </row>
    <row r="16226" spans="1:10" ht="25.5">
      <c r="A16226" s="72">
        <v>16222</v>
      </c>
      <c r="B16226" s="74" t="s">
        <v>19911</v>
      </c>
      <c r="C16226" s="74" t="s">
        <v>17611</v>
      </c>
      <c r="D16226" s="74" t="s">
        <v>17612</v>
      </c>
      <c r="E16226" s="75" t="s">
        <v>185</v>
      </c>
      <c r="F16226" s="74" t="s">
        <v>10247</v>
      </c>
      <c r="G16226" s="74" t="s">
        <v>10234</v>
      </c>
      <c r="H16226" s="82">
        <v>543</v>
      </c>
      <c r="I16226" s="113">
        <v>0.45</v>
      </c>
      <c r="J16226" s="114">
        <v>298.65000000000003</v>
      </c>
    </row>
    <row r="16227" spans="1:10" ht="25.5">
      <c r="A16227" s="72">
        <v>16223</v>
      </c>
      <c r="B16227" s="74" t="s">
        <v>19911</v>
      </c>
      <c r="C16227" s="74" t="s">
        <v>17609</v>
      </c>
      <c r="D16227" s="74" t="s">
        <v>17610</v>
      </c>
      <c r="E16227" s="75" t="s">
        <v>185</v>
      </c>
      <c r="F16227" s="74" t="s">
        <v>10247</v>
      </c>
      <c r="G16227" s="74" t="s">
        <v>10234</v>
      </c>
      <c r="H16227" s="82">
        <v>543</v>
      </c>
      <c r="I16227" s="113">
        <v>0.45</v>
      </c>
      <c r="J16227" s="114">
        <v>298.65000000000003</v>
      </c>
    </row>
    <row r="16228" spans="1:10" ht="25.5">
      <c r="A16228" s="72">
        <v>16224</v>
      </c>
      <c r="B16228" s="74" t="s">
        <v>19911</v>
      </c>
      <c r="C16228" s="74" t="s">
        <v>17607</v>
      </c>
      <c r="D16228" s="74" t="s">
        <v>17608</v>
      </c>
      <c r="E16228" s="75" t="s">
        <v>185</v>
      </c>
      <c r="F16228" s="74" t="s">
        <v>10247</v>
      </c>
      <c r="G16228" s="74" t="s">
        <v>10234</v>
      </c>
      <c r="H16228" s="82">
        <v>543</v>
      </c>
      <c r="I16228" s="113">
        <v>0.45</v>
      </c>
      <c r="J16228" s="114">
        <v>298.65000000000003</v>
      </c>
    </row>
    <row r="16229" spans="1:10" ht="25.5">
      <c r="A16229" s="72">
        <v>16225</v>
      </c>
      <c r="B16229" s="74" t="s">
        <v>19911</v>
      </c>
      <c r="C16229" s="74" t="s">
        <v>17605</v>
      </c>
      <c r="D16229" s="74" t="s">
        <v>17606</v>
      </c>
      <c r="E16229" s="75" t="s">
        <v>185</v>
      </c>
      <c r="F16229" s="74" t="s">
        <v>10247</v>
      </c>
      <c r="G16229" s="74" t="s">
        <v>10234</v>
      </c>
      <c r="H16229" s="82">
        <v>543</v>
      </c>
      <c r="I16229" s="113">
        <v>0.45</v>
      </c>
      <c r="J16229" s="114">
        <v>298.65000000000003</v>
      </c>
    </row>
    <row r="16230" spans="1:10" ht="25.5">
      <c r="A16230" s="72">
        <v>16226</v>
      </c>
      <c r="B16230" s="74" t="s">
        <v>19911</v>
      </c>
      <c r="C16230" s="74" t="s">
        <v>17201</v>
      </c>
      <c r="D16230" s="74" t="s">
        <v>17202</v>
      </c>
      <c r="E16230" s="75" t="s">
        <v>185</v>
      </c>
      <c r="F16230" s="74" t="s">
        <v>10247</v>
      </c>
      <c r="G16230" s="74" t="s">
        <v>10234</v>
      </c>
      <c r="H16230" s="82">
        <v>567</v>
      </c>
      <c r="I16230" s="113">
        <v>0.45</v>
      </c>
      <c r="J16230" s="114">
        <v>311.85000000000002</v>
      </c>
    </row>
    <row r="16231" spans="1:10" ht="25.5">
      <c r="A16231" s="72">
        <v>16227</v>
      </c>
      <c r="B16231" s="74" t="s">
        <v>19911</v>
      </c>
      <c r="C16231" s="74" t="s">
        <v>17199</v>
      </c>
      <c r="D16231" s="74" t="s">
        <v>17200</v>
      </c>
      <c r="E16231" s="75" t="s">
        <v>185</v>
      </c>
      <c r="F16231" s="74" t="s">
        <v>10247</v>
      </c>
      <c r="G16231" s="74" t="s">
        <v>10234</v>
      </c>
      <c r="H16231" s="82">
        <v>567</v>
      </c>
      <c r="I16231" s="113">
        <v>0.45</v>
      </c>
      <c r="J16231" s="114">
        <v>311.85000000000002</v>
      </c>
    </row>
    <row r="16232" spans="1:10" ht="25.5">
      <c r="A16232" s="72">
        <v>16228</v>
      </c>
      <c r="B16232" s="74" t="s">
        <v>19911</v>
      </c>
      <c r="C16232" s="74" t="s">
        <v>17197</v>
      </c>
      <c r="D16232" s="74" t="s">
        <v>17198</v>
      </c>
      <c r="E16232" s="75" t="s">
        <v>185</v>
      </c>
      <c r="F16232" s="74" t="s">
        <v>10247</v>
      </c>
      <c r="G16232" s="74" t="s">
        <v>10234</v>
      </c>
      <c r="H16232" s="82">
        <v>567</v>
      </c>
      <c r="I16232" s="113">
        <v>0.45</v>
      </c>
      <c r="J16232" s="114">
        <v>311.85000000000002</v>
      </c>
    </row>
    <row r="16233" spans="1:10" ht="25.5">
      <c r="A16233" s="72">
        <v>16229</v>
      </c>
      <c r="B16233" s="74" t="s">
        <v>19911</v>
      </c>
      <c r="C16233" s="74" t="s">
        <v>17195</v>
      </c>
      <c r="D16233" s="74" t="s">
        <v>17196</v>
      </c>
      <c r="E16233" s="75" t="s">
        <v>185</v>
      </c>
      <c r="F16233" s="74" t="s">
        <v>10247</v>
      </c>
      <c r="G16233" s="74" t="s">
        <v>10234</v>
      </c>
      <c r="H16233" s="82">
        <v>567</v>
      </c>
      <c r="I16233" s="113">
        <v>0.45</v>
      </c>
      <c r="J16233" s="114">
        <v>311.85000000000002</v>
      </c>
    </row>
    <row r="16234" spans="1:10" ht="25.5">
      <c r="A16234" s="72">
        <v>16230</v>
      </c>
      <c r="B16234" s="74" t="s">
        <v>19911</v>
      </c>
      <c r="C16234" s="74" t="s">
        <v>17193</v>
      </c>
      <c r="D16234" s="74" t="s">
        <v>17194</v>
      </c>
      <c r="E16234" s="75" t="s">
        <v>185</v>
      </c>
      <c r="F16234" s="74" t="s">
        <v>10247</v>
      </c>
      <c r="G16234" s="74" t="s">
        <v>10234</v>
      </c>
      <c r="H16234" s="82">
        <v>567</v>
      </c>
      <c r="I16234" s="113">
        <v>0.45</v>
      </c>
      <c r="J16234" s="114">
        <v>311.85000000000002</v>
      </c>
    </row>
    <row r="16235" spans="1:10" ht="25.5">
      <c r="A16235" s="72">
        <v>16231</v>
      </c>
      <c r="B16235" s="74" t="s">
        <v>19911</v>
      </c>
      <c r="C16235" s="74" t="s">
        <v>17191</v>
      </c>
      <c r="D16235" s="74" t="s">
        <v>17192</v>
      </c>
      <c r="E16235" s="75" t="s">
        <v>185</v>
      </c>
      <c r="F16235" s="74" t="s">
        <v>10247</v>
      </c>
      <c r="G16235" s="74" t="s">
        <v>10234</v>
      </c>
      <c r="H16235" s="82">
        <v>567</v>
      </c>
      <c r="I16235" s="113">
        <v>0.45</v>
      </c>
      <c r="J16235" s="114">
        <v>311.85000000000002</v>
      </c>
    </row>
    <row r="16236" spans="1:10" ht="25.5">
      <c r="A16236" s="72">
        <v>16232</v>
      </c>
      <c r="B16236" s="74" t="s">
        <v>19911</v>
      </c>
      <c r="C16236" s="74" t="s">
        <v>17189</v>
      </c>
      <c r="D16236" s="74" t="s">
        <v>17190</v>
      </c>
      <c r="E16236" s="75" t="s">
        <v>185</v>
      </c>
      <c r="F16236" s="74" t="s">
        <v>10247</v>
      </c>
      <c r="G16236" s="74" t="s">
        <v>10234</v>
      </c>
      <c r="H16236" s="82">
        <v>567</v>
      </c>
      <c r="I16236" s="113">
        <v>0.45</v>
      </c>
      <c r="J16236" s="114">
        <v>311.85000000000002</v>
      </c>
    </row>
    <row r="16237" spans="1:10" ht="25.5">
      <c r="A16237" s="72">
        <v>16233</v>
      </c>
      <c r="B16237" s="74" t="s">
        <v>19911</v>
      </c>
      <c r="C16237" s="74" t="s">
        <v>17187</v>
      </c>
      <c r="D16237" s="74" t="s">
        <v>17188</v>
      </c>
      <c r="E16237" s="75" t="s">
        <v>185</v>
      </c>
      <c r="F16237" s="74" t="s">
        <v>10247</v>
      </c>
      <c r="G16237" s="74" t="s">
        <v>10234</v>
      </c>
      <c r="H16237" s="82">
        <v>566</v>
      </c>
      <c r="I16237" s="113">
        <v>0.45</v>
      </c>
      <c r="J16237" s="114">
        <v>311.3</v>
      </c>
    </row>
    <row r="16238" spans="1:10" ht="25.5">
      <c r="A16238" s="72">
        <v>16234</v>
      </c>
      <c r="B16238" s="74" t="s">
        <v>19911</v>
      </c>
      <c r="C16238" s="74" t="s">
        <v>17185</v>
      </c>
      <c r="D16238" s="74" t="s">
        <v>17186</v>
      </c>
      <c r="E16238" s="75" t="s">
        <v>185</v>
      </c>
      <c r="F16238" s="74" t="s">
        <v>10247</v>
      </c>
      <c r="G16238" s="74" t="s">
        <v>10234</v>
      </c>
      <c r="H16238" s="82">
        <v>567</v>
      </c>
      <c r="I16238" s="113">
        <v>0.45</v>
      </c>
      <c r="J16238" s="114">
        <v>311.85000000000002</v>
      </c>
    </row>
    <row r="16239" spans="1:10" ht="25.5">
      <c r="A16239" s="72">
        <v>16235</v>
      </c>
      <c r="B16239" s="74" t="s">
        <v>19911</v>
      </c>
      <c r="C16239" s="74" t="s">
        <v>17183</v>
      </c>
      <c r="D16239" s="74" t="s">
        <v>17184</v>
      </c>
      <c r="E16239" s="75" t="s">
        <v>185</v>
      </c>
      <c r="F16239" s="74" t="s">
        <v>10247</v>
      </c>
      <c r="G16239" s="74" t="s">
        <v>10234</v>
      </c>
      <c r="H16239" s="82">
        <v>567</v>
      </c>
      <c r="I16239" s="113">
        <v>0.45</v>
      </c>
      <c r="J16239" s="114">
        <v>311.85000000000002</v>
      </c>
    </row>
    <row r="16240" spans="1:10" ht="25.5">
      <c r="A16240" s="72">
        <v>16236</v>
      </c>
      <c r="B16240" s="74" t="s">
        <v>19911</v>
      </c>
      <c r="C16240" s="74" t="s">
        <v>17181</v>
      </c>
      <c r="D16240" s="74" t="s">
        <v>17182</v>
      </c>
      <c r="E16240" s="75" t="s">
        <v>185</v>
      </c>
      <c r="F16240" s="74" t="s">
        <v>10247</v>
      </c>
      <c r="G16240" s="74" t="s">
        <v>10234</v>
      </c>
      <c r="H16240" s="82">
        <v>567</v>
      </c>
      <c r="I16240" s="113">
        <v>0.45</v>
      </c>
      <c r="J16240" s="114">
        <v>311.85000000000002</v>
      </c>
    </row>
    <row r="16241" spans="1:10" ht="25.5">
      <c r="A16241" s="72">
        <v>16237</v>
      </c>
      <c r="B16241" s="74" t="s">
        <v>19911</v>
      </c>
      <c r="C16241" s="74" t="s">
        <v>17179</v>
      </c>
      <c r="D16241" s="74" t="s">
        <v>17180</v>
      </c>
      <c r="E16241" s="75" t="s">
        <v>185</v>
      </c>
      <c r="F16241" s="74" t="s">
        <v>10247</v>
      </c>
      <c r="G16241" s="74" t="s">
        <v>10234</v>
      </c>
      <c r="H16241" s="82">
        <v>567</v>
      </c>
      <c r="I16241" s="113">
        <v>0.45</v>
      </c>
      <c r="J16241" s="114">
        <v>311.85000000000002</v>
      </c>
    </row>
    <row r="16242" spans="1:10" ht="25.5">
      <c r="A16242" s="72">
        <v>16238</v>
      </c>
      <c r="B16242" s="74" t="s">
        <v>19911</v>
      </c>
      <c r="C16242" s="74" t="s">
        <v>17177</v>
      </c>
      <c r="D16242" s="74" t="s">
        <v>17178</v>
      </c>
      <c r="E16242" s="75" t="s">
        <v>185</v>
      </c>
      <c r="F16242" s="74" t="s">
        <v>10247</v>
      </c>
      <c r="G16242" s="74" t="s">
        <v>10234</v>
      </c>
      <c r="H16242" s="82">
        <v>567</v>
      </c>
      <c r="I16242" s="113">
        <v>0.45</v>
      </c>
      <c r="J16242" s="114">
        <v>311.85000000000002</v>
      </c>
    </row>
    <row r="16243" spans="1:10" ht="25.5">
      <c r="A16243" s="72">
        <v>16239</v>
      </c>
      <c r="B16243" s="74" t="s">
        <v>19911</v>
      </c>
      <c r="C16243" s="74" t="s">
        <v>17175</v>
      </c>
      <c r="D16243" s="74" t="s">
        <v>17176</v>
      </c>
      <c r="E16243" s="75" t="s">
        <v>185</v>
      </c>
      <c r="F16243" s="74" t="s">
        <v>10247</v>
      </c>
      <c r="G16243" s="74" t="s">
        <v>10234</v>
      </c>
      <c r="H16243" s="82">
        <v>567</v>
      </c>
      <c r="I16243" s="113">
        <v>0.45</v>
      </c>
      <c r="J16243" s="114">
        <v>311.85000000000002</v>
      </c>
    </row>
    <row r="16244" spans="1:10" ht="25.5">
      <c r="A16244" s="72">
        <v>16240</v>
      </c>
      <c r="B16244" s="74" t="s">
        <v>19911</v>
      </c>
      <c r="C16244" s="74" t="s">
        <v>17173</v>
      </c>
      <c r="D16244" s="74" t="s">
        <v>17174</v>
      </c>
      <c r="E16244" s="75" t="s">
        <v>185</v>
      </c>
      <c r="F16244" s="74" t="s">
        <v>10247</v>
      </c>
      <c r="G16244" s="74" t="s">
        <v>10234</v>
      </c>
      <c r="H16244" s="82">
        <v>567</v>
      </c>
      <c r="I16244" s="113">
        <v>0.45</v>
      </c>
      <c r="J16244" s="114">
        <v>311.85000000000002</v>
      </c>
    </row>
    <row r="16245" spans="1:10" ht="25.5">
      <c r="A16245" s="72">
        <v>16241</v>
      </c>
      <c r="B16245" s="74" t="s">
        <v>19911</v>
      </c>
      <c r="C16245" s="74" t="s">
        <v>17171</v>
      </c>
      <c r="D16245" s="74" t="s">
        <v>17172</v>
      </c>
      <c r="E16245" s="75" t="s">
        <v>185</v>
      </c>
      <c r="F16245" s="74" t="s">
        <v>10247</v>
      </c>
      <c r="G16245" s="74" t="s">
        <v>10234</v>
      </c>
      <c r="H16245" s="82">
        <v>567</v>
      </c>
      <c r="I16245" s="113">
        <v>0.45</v>
      </c>
      <c r="J16245" s="114">
        <v>311.85000000000002</v>
      </c>
    </row>
    <row r="16246" spans="1:10" ht="25.5">
      <c r="A16246" s="72">
        <v>16242</v>
      </c>
      <c r="B16246" s="74" t="s">
        <v>19911</v>
      </c>
      <c r="C16246" s="74" t="s">
        <v>17169</v>
      </c>
      <c r="D16246" s="74" t="s">
        <v>17170</v>
      </c>
      <c r="E16246" s="75" t="s">
        <v>185</v>
      </c>
      <c r="F16246" s="74" t="s">
        <v>10247</v>
      </c>
      <c r="G16246" s="74" t="s">
        <v>10234</v>
      </c>
      <c r="H16246" s="82">
        <v>567</v>
      </c>
      <c r="I16246" s="113">
        <v>0.45</v>
      </c>
      <c r="J16246" s="114">
        <v>311.85000000000002</v>
      </c>
    </row>
    <row r="16247" spans="1:10" ht="25.5">
      <c r="A16247" s="72">
        <v>16243</v>
      </c>
      <c r="B16247" s="74" t="s">
        <v>19911</v>
      </c>
      <c r="C16247" s="74" t="s">
        <v>17167</v>
      </c>
      <c r="D16247" s="74" t="s">
        <v>17168</v>
      </c>
      <c r="E16247" s="75" t="s">
        <v>185</v>
      </c>
      <c r="F16247" s="74" t="s">
        <v>10247</v>
      </c>
      <c r="G16247" s="74" t="s">
        <v>10234</v>
      </c>
      <c r="H16247" s="82">
        <v>567</v>
      </c>
      <c r="I16247" s="113">
        <v>0.45</v>
      </c>
      <c r="J16247" s="114">
        <v>311.85000000000002</v>
      </c>
    </row>
    <row r="16248" spans="1:10" ht="25.5">
      <c r="A16248" s="72">
        <v>16244</v>
      </c>
      <c r="B16248" s="74" t="s">
        <v>19911</v>
      </c>
      <c r="C16248" s="74" t="s">
        <v>17165</v>
      </c>
      <c r="D16248" s="74" t="s">
        <v>17166</v>
      </c>
      <c r="E16248" s="75" t="s">
        <v>185</v>
      </c>
      <c r="F16248" s="74" t="s">
        <v>10247</v>
      </c>
      <c r="G16248" s="74" t="s">
        <v>10234</v>
      </c>
      <c r="H16248" s="82">
        <v>567</v>
      </c>
      <c r="I16248" s="113">
        <v>0.45</v>
      </c>
      <c r="J16248" s="114">
        <v>311.85000000000002</v>
      </c>
    </row>
    <row r="16249" spans="1:10" ht="25.5">
      <c r="A16249" s="72">
        <v>16245</v>
      </c>
      <c r="B16249" s="74" t="s">
        <v>19911</v>
      </c>
      <c r="C16249" s="74" t="s">
        <v>17163</v>
      </c>
      <c r="D16249" s="74" t="s">
        <v>17164</v>
      </c>
      <c r="E16249" s="75" t="s">
        <v>185</v>
      </c>
      <c r="F16249" s="74" t="s">
        <v>10247</v>
      </c>
      <c r="G16249" s="74" t="s">
        <v>10234</v>
      </c>
      <c r="H16249" s="82">
        <v>567</v>
      </c>
      <c r="I16249" s="113">
        <v>0.45</v>
      </c>
      <c r="J16249" s="114">
        <v>311.85000000000002</v>
      </c>
    </row>
    <row r="16250" spans="1:10" ht="25.5">
      <c r="A16250" s="72">
        <v>16246</v>
      </c>
      <c r="B16250" s="74" t="s">
        <v>19911</v>
      </c>
      <c r="C16250" s="74" t="s">
        <v>17161</v>
      </c>
      <c r="D16250" s="74" t="s">
        <v>17162</v>
      </c>
      <c r="E16250" s="75" t="s">
        <v>185</v>
      </c>
      <c r="F16250" s="74" t="s">
        <v>10247</v>
      </c>
      <c r="G16250" s="74" t="s">
        <v>10234</v>
      </c>
      <c r="H16250" s="82">
        <v>567</v>
      </c>
      <c r="I16250" s="113">
        <v>0.45</v>
      </c>
      <c r="J16250" s="114">
        <v>311.85000000000002</v>
      </c>
    </row>
    <row r="16251" spans="1:10" ht="25.5">
      <c r="A16251" s="72">
        <v>16247</v>
      </c>
      <c r="B16251" s="74" t="s">
        <v>19911</v>
      </c>
      <c r="C16251" s="74" t="s">
        <v>17159</v>
      </c>
      <c r="D16251" s="74" t="s">
        <v>17160</v>
      </c>
      <c r="E16251" s="75" t="s">
        <v>185</v>
      </c>
      <c r="F16251" s="74" t="s">
        <v>10247</v>
      </c>
      <c r="G16251" s="74" t="s">
        <v>10234</v>
      </c>
      <c r="H16251" s="82">
        <v>567</v>
      </c>
      <c r="I16251" s="113">
        <v>0.45</v>
      </c>
      <c r="J16251" s="114">
        <v>311.85000000000002</v>
      </c>
    </row>
    <row r="16252" spans="1:10" ht="25.5">
      <c r="A16252" s="72">
        <v>16248</v>
      </c>
      <c r="B16252" s="74" t="s">
        <v>19911</v>
      </c>
      <c r="C16252" s="74" t="s">
        <v>17157</v>
      </c>
      <c r="D16252" s="74" t="s">
        <v>17158</v>
      </c>
      <c r="E16252" s="75" t="s">
        <v>185</v>
      </c>
      <c r="F16252" s="74" t="s">
        <v>10247</v>
      </c>
      <c r="G16252" s="74" t="s">
        <v>10234</v>
      </c>
      <c r="H16252" s="82">
        <v>567</v>
      </c>
      <c r="I16252" s="113">
        <v>0.45</v>
      </c>
      <c r="J16252" s="114">
        <v>311.85000000000002</v>
      </c>
    </row>
    <row r="16253" spans="1:10" ht="25.5">
      <c r="A16253" s="72">
        <v>16249</v>
      </c>
      <c r="B16253" s="74" t="s">
        <v>19911</v>
      </c>
      <c r="C16253" s="74" t="s">
        <v>17155</v>
      </c>
      <c r="D16253" s="74" t="s">
        <v>17156</v>
      </c>
      <c r="E16253" s="75" t="s">
        <v>185</v>
      </c>
      <c r="F16253" s="74" t="s">
        <v>10247</v>
      </c>
      <c r="G16253" s="74" t="s">
        <v>10234</v>
      </c>
      <c r="H16253" s="82">
        <v>567</v>
      </c>
      <c r="I16253" s="113">
        <v>0.45</v>
      </c>
      <c r="J16253" s="114">
        <v>311.85000000000002</v>
      </c>
    </row>
    <row r="16254" spans="1:10" ht="25.5">
      <c r="A16254" s="72">
        <v>16250</v>
      </c>
      <c r="B16254" s="74" t="s">
        <v>19911</v>
      </c>
      <c r="C16254" s="74" t="s">
        <v>17153</v>
      </c>
      <c r="D16254" s="74" t="s">
        <v>17154</v>
      </c>
      <c r="E16254" s="75" t="s">
        <v>185</v>
      </c>
      <c r="F16254" s="74" t="s">
        <v>10247</v>
      </c>
      <c r="G16254" s="74" t="s">
        <v>10234</v>
      </c>
      <c r="H16254" s="82">
        <v>567</v>
      </c>
      <c r="I16254" s="113">
        <v>0.45</v>
      </c>
      <c r="J16254" s="114">
        <v>311.85000000000002</v>
      </c>
    </row>
    <row r="16255" spans="1:10" ht="25.5">
      <c r="A16255" s="72">
        <v>16251</v>
      </c>
      <c r="B16255" s="74" t="s">
        <v>19911</v>
      </c>
      <c r="C16255" s="74" t="s">
        <v>17151</v>
      </c>
      <c r="D16255" s="74" t="s">
        <v>17152</v>
      </c>
      <c r="E16255" s="75" t="s">
        <v>185</v>
      </c>
      <c r="F16255" s="74" t="s">
        <v>10247</v>
      </c>
      <c r="G16255" s="74" t="s">
        <v>10234</v>
      </c>
      <c r="H16255" s="82">
        <v>567</v>
      </c>
      <c r="I16255" s="113">
        <v>0.45</v>
      </c>
      <c r="J16255" s="114">
        <v>311.85000000000002</v>
      </c>
    </row>
    <row r="16256" spans="1:10" ht="25.5">
      <c r="A16256" s="72">
        <v>16252</v>
      </c>
      <c r="B16256" s="74" t="s">
        <v>19911</v>
      </c>
      <c r="C16256" s="74" t="s">
        <v>17149</v>
      </c>
      <c r="D16256" s="74" t="s">
        <v>17150</v>
      </c>
      <c r="E16256" s="75" t="s">
        <v>185</v>
      </c>
      <c r="F16256" s="74" t="s">
        <v>10247</v>
      </c>
      <c r="G16256" s="74" t="s">
        <v>10234</v>
      </c>
      <c r="H16256" s="82">
        <v>567</v>
      </c>
      <c r="I16256" s="113">
        <v>0.45</v>
      </c>
      <c r="J16256" s="114">
        <v>311.85000000000002</v>
      </c>
    </row>
    <row r="16257" spans="1:10" ht="25.5">
      <c r="A16257" s="72">
        <v>16253</v>
      </c>
      <c r="B16257" s="74" t="s">
        <v>19911</v>
      </c>
      <c r="C16257" s="74" t="s">
        <v>17147</v>
      </c>
      <c r="D16257" s="74" t="s">
        <v>17148</v>
      </c>
      <c r="E16257" s="75" t="s">
        <v>185</v>
      </c>
      <c r="F16257" s="74" t="s">
        <v>10247</v>
      </c>
      <c r="G16257" s="74" t="s">
        <v>10234</v>
      </c>
      <c r="H16257" s="82">
        <v>567</v>
      </c>
      <c r="I16257" s="113">
        <v>0.45</v>
      </c>
      <c r="J16257" s="114">
        <v>311.85000000000002</v>
      </c>
    </row>
    <row r="16258" spans="1:10" ht="25.5">
      <c r="A16258" s="72">
        <v>16254</v>
      </c>
      <c r="B16258" s="74" t="s">
        <v>19911</v>
      </c>
      <c r="C16258" s="74" t="s">
        <v>17145</v>
      </c>
      <c r="D16258" s="74" t="s">
        <v>17146</v>
      </c>
      <c r="E16258" s="75" t="s">
        <v>185</v>
      </c>
      <c r="F16258" s="74" t="s">
        <v>10247</v>
      </c>
      <c r="G16258" s="74" t="s">
        <v>10234</v>
      </c>
      <c r="H16258" s="82">
        <v>567</v>
      </c>
      <c r="I16258" s="113">
        <v>0.45</v>
      </c>
      <c r="J16258" s="114">
        <v>311.85000000000002</v>
      </c>
    </row>
    <row r="16259" spans="1:10" ht="25.5">
      <c r="A16259" s="72">
        <v>16255</v>
      </c>
      <c r="B16259" s="74" t="s">
        <v>19911</v>
      </c>
      <c r="C16259" s="74" t="s">
        <v>17143</v>
      </c>
      <c r="D16259" s="74" t="s">
        <v>17144</v>
      </c>
      <c r="E16259" s="75" t="s">
        <v>185</v>
      </c>
      <c r="F16259" s="74" t="s">
        <v>10247</v>
      </c>
      <c r="G16259" s="74" t="s">
        <v>10234</v>
      </c>
      <c r="H16259" s="82">
        <v>566</v>
      </c>
      <c r="I16259" s="113">
        <v>0.45</v>
      </c>
      <c r="J16259" s="114">
        <v>311.3</v>
      </c>
    </row>
    <row r="16260" spans="1:10" ht="25.5">
      <c r="A16260" s="72">
        <v>16256</v>
      </c>
      <c r="B16260" s="74" t="s">
        <v>19911</v>
      </c>
      <c r="C16260" s="74" t="s">
        <v>17141</v>
      </c>
      <c r="D16260" s="74" t="s">
        <v>17142</v>
      </c>
      <c r="E16260" s="75" t="s">
        <v>185</v>
      </c>
      <c r="F16260" s="74" t="s">
        <v>10247</v>
      </c>
      <c r="G16260" s="74" t="s">
        <v>10234</v>
      </c>
      <c r="H16260" s="82">
        <v>567</v>
      </c>
      <c r="I16260" s="113">
        <v>0.45</v>
      </c>
      <c r="J16260" s="114">
        <v>311.85000000000002</v>
      </c>
    </row>
    <row r="16261" spans="1:10" ht="25.5">
      <c r="A16261" s="72">
        <v>16257</v>
      </c>
      <c r="B16261" s="74" t="s">
        <v>19911</v>
      </c>
      <c r="C16261" s="74" t="s">
        <v>17139</v>
      </c>
      <c r="D16261" s="74" t="s">
        <v>17140</v>
      </c>
      <c r="E16261" s="75" t="s">
        <v>185</v>
      </c>
      <c r="F16261" s="74" t="s">
        <v>10247</v>
      </c>
      <c r="G16261" s="74" t="s">
        <v>10234</v>
      </c>
      <c r="H16261" s="82">
        <v>567</v>
      </c>
      <c r="I16261" s="113">
        <v>0.45</v>
      </c>
      <c r="J16261" s="114">
        <v>311.85000000000002</v>
      </c>
    </row>
    <row r="16262" spans="1:10" ht="25.5">
      <c r="A16262" s="72">
        <v>16258</v>
      </c>
      <c r="B16262" s="74" t="s">
        <v>19911</v>
      </c>
      <c r="C16262" s="74" t="s">
        <v>17137</v>
      </c>
      <c r="D16262" s="74" t="s">
        <v>17138</v>
      </c>
      <c r="E16262" s="75" t="s">
        <v>185</v>
      </c>
      <c r="F16262" s="74" t="s">
        <v>10247</v>
      </c>
      <c r="G16262" s="74" t="s">
        <v>10234</v>
      </c>
      <c r="H16262" s="82">
        <v>567</v>
      </c>
      <c r="I16262" s="113">
        <v>0.45</v>
      </c>
      <c r="J16262" s="114">
        <v>311.85000000000002</v>
      </c>
    </row>
    <row r="16263" spans="1:10" ht="25.5">
      <c r="A16263" s="72">
        <v>16259</v>
      </c>
      <c r="B16263" s="74" t="s">
        <v>19911</v>
      </c>
      <c r="C16263" s="74" t="s">
        <v>17603</v>
      </c>
      <c r="D16263" s="74" t="s">
        <v>17604</v>
      </c>
      <c r="E16263" s="75" t="s">
        <v>185</v>
      </c>
      <c r="F16263" s="74" t="s">
        <v>10247</v>
      </c>
      <c r="G16263" s="74" t="s">
        <v>10234</v>
      </c>
      <c r="H16263" s="82">
        <v>567</v>
      </c>
      <c r="I16263" s="113">
        <v>0.45</v>
      </c>
      <c r="J16263" s="114">
        <v>311.85000000000002</v>
      </c>
    </row>
    <row r="16264" spans="1:10" ht="25.5">
      <c r="A16264" s="72">
        <v>16260</v>
      </c>
      <c r="B16264" s="74" t="s">
        <v>19911</v>
      </c>
      <c r="C16264" s="74" t="s">
        <v>17601</v>
      </c>
      <c r="D16264" s="74" t="s">
        <v>17602</v>
      </c>
      <c r="E16264" s="75" t="s">
        <v>185</v>
      </c>
      <c r="F16264" s="74" t="s">
        <v>10247</v>
      </c>
      <c r="G16264" s="74" t="s">
        <v>10234</v>
      </c>
      <c r="H16264" s="82">
        <v>567</v>
      </c>
      <c r="I16264" s="113">
        <v>0.45</v>
      </c>
      <c r="J16264" s="114">
        <v>311.85000000000002</v>
      </c>
    </row>
    <row r="16265" spans="1:10" ht="25.5">
      <c r="A16265" s="72">
        <v>16261</v>
      </c>
      <c r="B16265" s="74" t="s">
        <v>19911</v>
      </c>
      <c r="C16265" s="74" t="s">
        <v>17135</v>
      </c>
      <c r="D16265" s="74" t="s">
        <v>17136</v>
      </c>
      <c r="E16265" s="75" t="s">
        <v>185</v>
      </c>
      <c r="F16265" s="74" t="s">
        <v>10247</v>
      </c>
      <c r="G16265" s="74" t="s">
        <v>10234</v>
      </c>
      <c r="H16265" s="82">
        <v>515</v>
      </c>
      <c r="I16265" s="113">
        <v>0.45</v>
      </c>
      <c r="J16265" s="114">
        <v>283.25</v>
      </c>
    </row>
    <row r="16266" spans="1:10" ht="25.5">
      <c r="A16266" s="72">
        <v>16262</v>
      </c>
      <c r="B16266" s="74" t="s">
        <v>19911</v>
      </c>
      <c r="C16266" s="74" t="s">
        <v>17133</v>
      </c>
      <c r="D16266" s="74" t="s">
        <v>17134</v>
      </c>
      <c r="E16266" s="75" t="s">
        <v>185</v>
      </c>
      <c r="F16266" s="74" t="s">
        <v>10247</v>
      </c>
      <c r="G16266" s="74" t="s">
        <v>10234</v>
      </c>
      <c r="H16266" s="82">
        <v>515</v>
      </c>
      <c r="I16266" s="113">
        <v>0.45</v>
      </c>
      <c r="J16266" s="114">
        <v>283.25</v>
      </c>
    </row>
    <row r="16267" spans="1:10" ht="25.5">
      <c r="A16267" s="72">
        <v>16263</v>
      </c>
      <c r="B16267" s="74" t="s">
        <v>19911</v>
      </c>
      <c r="C16267" s="74" t="s">
        <v>17131</v>
      </c>
      <c r="D16267" s="74" t="s">
        <v>17132</v>
      </c>
      <c r="E16267" s="75" t="s">
        <v>185</v>
      </c>
      <c r="F16267" s="74" t="s">
        <v>10247</v>
      </c>
      <c r="G16267" s="74" t="s">
        <v>10234</v>
      </c>
      <c r="H16267" s="82">
        <v>515</v>
      </c>
      <c r="I16267" s="113">
        <v>0.45</v>
      </c>
      <c r="J16267" s="114">
        <v>283.25</v>
      </c>
    </row>
    <row r="16268" spans="1:10" ht="25.5">
      <c r="A16268" s="72">
        <v>16264</v>
      </c>
      <c r="B16268" s="74" t="s">
        <v>19911</v>
      </c>
      <c r="C16268" s="74" t="s">
        <v>17129</v>
      </c>
      <c r="D16268" s="74" t="s">
        <v>17130</v>
      </c>
      <c r="E16268" s="75" t="s">
        <v>185</v>
      </c>
      <c r="F16268" s="74" t="s">
        <v>10247</v>
      </c>
      <c r="G16268" s="74" t="s">
        <v>10234</v>
      </c>
      <c r="H16268" s="82">
        <v>515</v>
      </c>
      <c r="I16268" s="113">
        <v>0.45</v>
      </c>
      <c r="J16268" s="114">
        <v>283.25</v>
      </c>
    </row>
    <row r="16269" spans="1:10" ht="25.5">
      <c r="A16269" s="72">
        <v>16265</v>
      </c>
      <c r="B16269" s="74" t="s">
        <v>19911</v>
      </c>
      <c r="C16269" s="74" t="s">
        <v>17127</v>
      </c>
      <c r="D16269" s="74" t="s">
        <v>17128</v>
      </c>
      <c r="E16269" s="75" t="s">
        <v>185</v>
      </c>
      <c r="F16269" s="74" t="s">
        <v>10247</v>
      </c>
      <c r="G16269" s="74" t="s">
        <v>10234</v>
      </c>
      <c r="H16269" s="82">
        <v>515</v>
      </c>
      <c r="I16269" s="113">
        <v>0.45</v>
      </c>
      <c r="J16269" s="114">
        <v>283.25</v>
      </c>
    </row>
    <row r="16270" spans="1:10" ht="25.5">
      <c r="A16270" s="72">
        <v>16266</v>
      </c>
      <c r="B16270" s="74" t="s">
        <v>19911</v>
      </c>
      <c r="C16270" s="74" t="s">
        <v>17125</v>
      </c>
      <c r="D16270" s="74" t="s">
        <v>17126</v>
      </c>
      <c r="E16270" s="75" t="s">
        <v>185</v>
      </c>
      <c r="F16270" s="74" t="s">
        <v>10247</v>
      </c>
      <c r="G16270" s="74" t="s">
        <v>10234</v>
      </c>
      <c r="H16270" s="82">
        <v>515</v>
      </c>
      <c r="I16270" s="113">
        <v>0.45</v>
      </c>
      <c r="J16270" s="114">
        <v>283.25</v>
      </c>
    </row>
    <row r="16271" spans="1:10" ht="25.5">
      <c r="A16271" s="72">
        <v>16267</v>
      </c>
      <c r="B16271" s="74" t="s">
        <v>19911</v>
      </c>
      <c r="C16271" s="74" t="s">
        <v>17123</v>
      </c>
      <c r="D16271" s="74" t="s">
        <v>17124</v>
      </c>
      <c r="E16271" s="75" t="s">
        <v>185</v>
      </c>
      <c r="F16271" s="74" t="s">
        <v>10247</v>
      </c>
      <c r="G16271" s="74" t="s">
        <v>10234</v>
      </c>
      <c r="H16271" s="82">
        <v>515</v>
      </c>
      <c r="I16271" s="113">
        <v>0.45</v>
      </c>
      <c r="J16271" s="114">
        <v>283.25</v>
      </c>
    </row>
    <row r="16272" spans="1:10" ht="25.5">
      <c r="A16272" s="72">
        <v>16268</v>
      </c>
      <c r="B16272" s="74" t="s">
        <v>19911</v>
      </c>
      <c r="C16272" s="74" t="s">
        <v>17121</v>
      </c>
      <c r="D16272" s="74" t="s">
        <v>17122</v>
      </c>
      <c r="E16272" s="75" t="s">
        <v>185</v>
      </c>
      <c r="F16272" s="74" t="s">
        <v>10247</v>
      </c>
      <c r="G16272" s="74" t="s">
        <v>10234</v>
      </c>
      <c r="H16272" s="82">
        <v>515</v>
      </c>
      <c r="I16272" s="113">
        <v>0.45</v>
      </c>
      <c r="J16272" s="114">
        <v>283.25</v>
      </c>
    </row>
    <row r="16273" spans="1:10" ht="25.5">
      <c r="A16273" s="72">
        <v>16269</v>
      </c>
      <c r="B16273" s="74" t="s">
        <v>19911</v>
      </c>
      <c r="C16273" s="74" t="s">
        <v>17107</v>
      </c>
      <c r="D16273" s="74" t="s">
        <v>17108</v>
      </c>
      <c r="E16273" s="75" t="s">
        <v>185</v>
      </c>
      <c r="F16273" s="74" t="s">
        <v>10247</v>
      </c>
      <c r="G16273" s="74" t="s">
        <v>10234</v>
      </c>
      <c r="H16273" s="82">
        <v>515</v>
      </c>
      <c r="I16273" s="113">
        <v>0.45</v>
      </c>
      <c r="J16273" s="114">
        <v>283.25</v>
      </c>
    </row>
    <row r="16274" spans="1:10" ht="25.5">
      <c r="A16274" s="72">
        <v>16270</v>
      </c>
      <c r="B16274" s="74" t="s">
        <v>19911</v>
      </c>
      <c r="C16274" s="74" t="s">
        <v>17119</v>
      </c>
      <c r="D16274" s="74" t="s">
        <v>17120</v>
      </c>
      <c r="E16274" s="75" t="s">
        <v>185</v>
      </c>
      <c r="F16274" s="74" t="s">
        <v>10247</v>
      </c>
      <c r="G16274" s="74" t="s">
        <v>10234</v>
      </c>
      <c r="H16274" s="82">
        <v>515</v>
      </c>
      <c r="I16274" s="113">
        <v>0.45</v>
      </c>
      <c r="J16274" s="114">
        <v>283.25</v>
      </c>
    </row>
    <row r="16275" spans="1:10" ht="25.5">
      <c r="A16275" s="72">
        <v>16271</v>
      </c>
      <c r="B16275" s="74" t="s">
        <v>19911</v>
      </c>
      <c r="C16275" s="74" t="s">
        <v>17117</v>
      </c>
      <c r="D16275" s="74" t="s">
        <v>17118</v>
      </c>
      <c r="E16275" s="75" t="s">
        <v>185</v>
      </c>
      <c r="F16275" s="74" t="s">
        <v>10247</v>
      </c>
      <c r="G16275" s="74" t="s">
        <v>10234</v>
      </c>
      <c r="H16275" s="82">
        <v>515</v>
      </c>
      <c r="I16275" s="113">
        <v>0.45</v>
      </c>
      <c r="J16275" s="114">
        <v>283.25</v>
      </c>
    </row>
    <row r="16276" spans="1:10" ht="25.5">
      <c r="A16276" s="72">
        <v>16272</v>
      </c>
      <c r="B16276" s="74" t="s">
        <v>19911</v>
      </c>
      <c r="C16276" s="74" t="s">
        <v>17105</v>
      </c>
      <c r="D16276" s="74" t="s">
        <v>17106</v>
      </c>
      <c r="E16276" s="75" t="s">
        <v>185</v>
      </c>
      <c r="F16276" s="74" t="s">
        <v>10247</v>
      </c>
      <c r="G16276" s="74" t="s">
        <v>10234</v>
      </c>
      <c r="H16276" s="82">
        <v>515</v>
      </c>
      <c r="I16276" s="113">
        <v>0.45</v>
      </c>
      <c r="J16276" s="114">
        <v>283.25</v>
      </c>
    </row>
    <row r="16277" spans="1:10" ht="25.5">
      <c r="A16277" s="72">
        <v>16273</v>
      </c>
      <c r="B16277" s="74" t="s">
        <v>19911</v>
      </c>
      <c r="C16277" s="74" t="s">
        <v>17115</v>
      </c>
      <c r="D16277" s="74" t="s">
        <v>17116</v>
      </c>
      <c r="E16277" s="75" t="s">
        <v>185</v>
      </c>
      <c r="F16277" s="74" t="s">
        <v>10247</v>
      </c>
      <c r="G16277" s="74" t="s">
        <v>10234</v>
      </c>
      <c r="H16277" s="82">
        <v>515</v>
      </c>
      <c r="I16277" s="113">
        <v>0.45</v>
      </c>
      <c r="J16277" s="114">
        <v>283.25</v>
      </c>
    </row>
    <row r="16278" spans="1:10" ht="25.5">
      <c r="A16278" s="72">
        <v>16274</v>
      </c>
      <c r="B16278" s="74" t="s">
        <v>19911</v>
      </c>
      <c r="C16278" s="74" t="s">
        <v>17103</v>
      </c>
      <c r="D16278" s="74" t="s">
        <v>17104</v>
      </c>
      <c r="E16278" s="75" t="s">
        <v>185</v>
      </c>
      <c r="F16278" s="74" t="s">
        <v>10247</v>
      </c>
      <c r="G16278" s="74" t="s">
        <v>10234</v>
      </c>
      <c r="H16278" s="82">
        <v>515</v>
      </c>
      <c r="I16278" s="113">
        <v>0.45</v>
      </c>
      <c r="J16278" s="114">
        <v>283.25</v>
      </c>
    </row>
    <row r="16279" spans="1:10" ht="25.5">
      <c r="A16279" s="72">
        <v>16275</v>
      </c>
      <c r="B16279" s="74" t="s">
        <v>19911</v>
      </c>
      <c r="C16279" s="74" t="s">
        <v>17113</v>
      </c>
      <c r="D16279" s="74" t="s">
        <v>17114</v>
      </c>
      <c r="E16279" s="75" t="s">
        <v>185</v>
      </c>
      <c r="F16279" s="74" t="s">
        <v>10247</v>
      </c>
      <c r="G16279" s="74" t="s">
        <v>10234</v>
      </c>
      <c r="H16279" s="82">
        <v>515</v>
      </c>
      <c r="I16279" s="113">
        <v>0.45</v>
      </c>
      <c r="J16279" s="114">
        <v>283.25</v>
      </c>
    </row>
    <row r="16280" spans="1:10" ht="25.5">
      <c r="A16280" s="72">
        <v>16276</v>
      </c>
      <c r="B16280" s="74" t="s">
        <v>19911</v>
      </c>
      <c r="C16280" s="74" t="s">
        <v>17111</v>
      </c>
      <c r="D16280" s="74" t="s">
        <v>17112</v>
      </c>
      <c r="E16280" s="75" t="s">
        <v>185</v>
      </c>
      <c r="F16280" s="74" t="s">
        <v>10247</v>
      </c>
      <c r="G16280" s="74" t="s">
        <v>10234</v>
      </c>
      <c r="H16280" s="82">
        <v>515</v>
      </c>
      <c r="I16280" s="113">
        <v>0.45</v>
      </c>
      <c r="J16280" s="114">
        <v>283.25</v>
      </c>
    </row>
    <row r="16281" spans="1:10" ht="25.5">
      <c r="A16281" s="72">
        <v>16277</v>
      </c>
      <c r="B16281" s="74" t="s">
        <v>19911</v>
      </c>
      <c r="C16281" s="74" t="s">
        <v>17101</v>
      </c>
      <c r="D16281" s="74" t="s">
        <v>17102</v>
      </c>
      <c r="E16281" s="75" t="s">
        <v>185</v>
      </c>
      <c r="F16281" s="74" t="s">
        <v>10247</v>
      </c>
      <c r="G16281" s="74" t="s">
        <v>10234</v>
      </c>
      <c r="H16281" s="82">
        <v>515</v>
      </c>
      <c r="I16281" s="113">
        <v>0.45</v>
      </c>
      <c r="J16281" s="114">
        <v>283.25</v>
      </c>
    </row>
    <row r="16282" spans="1:10" ht="25.5">
      <c r="A16282" s="72">
        <v>16278</v>
      </c>
      <c r="B16282" s="74" t="s">
        <v>19911</v>
      </c>
      <c r="C16282" s="74" t="s">
        <v>18681</v>
      </c>
      <c r="D16282" s="74" t="s">
        <v>18682</v>
      </c>
      <c r="E16282" s="75" t="s">
        <v>185</v>
      </c>
      <c r="F16282" s="74" t="s">
        <v>10247</v>
      </c>
      <c r="G16282" s="74" t="s">
        <v>10234</v>
      </c>
      <c r="H16282" s="82">
        <v>586</v>
      </c>
      <c r="I16282" s="113">
        <v>0.45</v>
      </c>
      <c r="J16282" s="114">
        <v>322.3</v>
      </c>
    </row>
    <row r="16283" spans="1:10" ht="25.5">
      <c r="A16283" s="72">
        <v>16279</v>
      </c>
      <c r="B16283" s="74" t="s">
        <v>19911</v>
      </c>
      <c r="C16283" s="74" t="s">
        <v>18679</v>
      </c>
      <c r="D16283" s="74" t="s">
        <v>18680</v>
      </c>
      <c r="E16283" s="75" t="s">
        <v>185</v>
      </c>
      <c r="F16283" s="74" t="s">
        <v>10247</v>
      </c>
      <c r="G16283" s="74" t="s">
        <v>10234</v>
      </c>
      <c r="H16283" s="82">
        <v>586</v>
      </c>
      <c r="I16283" s="113">
        <v>0.45</v>
      </c>
      <c r="J16283" s="114">
        <v>322.3</v>
      </c>
    </row>
    <row r="16284" spans="1:10" ht="25.5">
      <c r="A16284" s="72">
        <v>16280</v>
      </c>
      <c r="B16284" s="74" t="s">
        <v>19911</v>
      </c>
      <c r="C16284" s="74" t="s">
        <v>18677</v>
      </c>
      <c r="D16284" s="74" t="s">
        <v>18678</v>
      </c>
      <c r="E16284" s="75" t="s">
        <v>185</v>
      </c>
      <c r="F16284" s="74" t="s">
        <v>10247</v>
      </c>
      <c r="G16284" s="74" t="s">
        <v>10234</v>
      </c>
      <c r="H16284" s="82">
        <v>586</v>
      </c>
      <c r="I16284" s="113">
        <v>0.45</v>
      </c>
      <c r="J16284" s="114">
        <v>322.3</v>
      </c>
    </row>
    <row r="16285" spans="1:10" ht="25.5">
      <c r="A16285" s="72">
        <v>16281</v>
      </c>
      <c r="B16285" s="74" t="s">
        <v>19911</v>
      </c>
      <c r="C16285" s="74" t="s">
        <v>18675</v>
      </c>
      <c r="D16285" s="74" t="s">
        <v>18676</v>
      </c>
      <c r="E16285" s="75" t="s">
        <v>185</v>
      </c>
      <c r="F16285" s="74" t="s">
        <v>10247</v>
      </c>
      <c r="G16285" s="74" t="s">
        <v>10234</v>
      </c>
      <c r="H16285" s="82">
        <v>586</v>
      </c>
      <c r="I16285" s="113">
        <v>0.45</v>
      </c>
      <c r="J16285" s="114">
        <v>322.3</v>
      </c>
    </row>
    <row r="16286" spans="1:10" ht="25.5">
      <c r="A16286" s="72">
        <v>16282</v>
      </c>
      <c r="B16286" s="74" t="s">
        <v>19911</v>
      </c>
      <c r="C16286" s="74" t="s">
        <v>18673</v>
      </c>
      <c r="D16286" s="74" t="s">
        <v>18674</v>
      </c>
      <c r="E16286" s="75" t="s">
        <v>185</v>
      </c>
      <c r="F16286" s="74" t="s">
        <v>10247</v>
      </c>
      <c r="G16286" s="74" t="s">
        <v>10234</v>
      </c>
      <c r="H16286" s="82">
        <v>586</v>
      </c>
      <c r="I16286" s="113">
        <v>0.45</v>
      </c>
      <c r="J16286" s="114">
        <v>322.3</v>
      </c>
    </row>
    <row r="16287" spans="1:10" ht="25.5">
      <c r="A16287" s="72">
        <v>16283</v>
      </c>
      <c r="B16287" s="74" t="s">
        <v>19911</v>
      </c>
      <c r="C16287" s="74" t="s">
        <v>18671</v>
      </c>
      <c r="D16287" s="74" t="s">
        <v>18672</v>
      </c>
      <c r="E16287" s="75" t="s">
        <v>185</v>
      </c>
      <c r="F16287" s="74" t="s">
        <v>10247</v>
      </c>
      <c r="G16287" s="74" t="s">
        <v>10234</v>
      </c>
      <c r="H16287" s="82">
        <v>586</v>
      </c>
      <c r="I16287" s="113">
        <v>0.45</v>
      </c>
      <c r="J16287" s="114">
        <v>322.3</v>
      </c>
    </row>
    <row r="16288" spans="1:10" ht="25.5">
      <c r="A16288" s="72">
        <v>16284</v>
      </c>
      <c r="B16288" s="74" t="s">
        <v>19911</v>
      </c>
      <c r="C16288" s="74" t="s">
        <v>18669</v>
      </c>
      <c r="D16288" s="74" t="s">
        <v>18670</v>
      </c>
      <c r="E16288" s="75" t="s">
        <v>185</v>
      </c>
      <c r="F16288" s="74" t="s">
        <v>10247</v>
      </c>
      <c r="G16288" s="74" t="s">
        <v>10234</v>
      </c>
      <c r="H16288" s="82">
        <v>586</v>
      </c>
      <c r="I16288" s="113">
        <v>0.45</v>
      </c>
      <c r="J16288" s="114">
        <v>322.3</v>
      </c>
    </row>
    <row r="16289" spans="1:10" ht="25.5">
      <c r="A16289" s="72">
        <v>16285</v>
      </c>
      <c r="B16289" s="74" t="s">
        <v>19911</v>
      </c>
      <c r="C16289" s="74" t="s">
        <v>18667</v>
      </c>
      <c r="D16289" s="74" t="s">
        <v>18668</v>
      </c>
      <c r="E16289" s="75" t="s">
        <v>185</v>
      </c>
      <c r="F16289" s="74" t="s">
        <v>10247</v>
      </c>
      <c r="G16289" s="74" t="s">
        <v>10234</v>
      </c>
      <c r="H16289" s="82">
        <v>586</v>
      </c>
      <c r="I16289" s="113">
        <v>0.45</v>
      </c>
      <c r="J16289" s="114">
        <v>322.3</v>
      </c>
    </row>
    <row r="16290" spans="1:10" ht="25.5">
      <c r="A16290" s="72">
        <v>16286</v>
      </c>
      <c r="B16290" s="74" t="s">
        <v>19911</v>
      </c>
      <c r="C16290" s="74" t="s">
        <v>18665</v>
      </c>
      <c r="D16290" s="74" t="s">
        <v>18666</v>
      </c>
      <c r="E16290" s="75" t="s">
        <v>185</v>
      </c>
      <c r="F16290" s="74" t="s">
        <v>10247</v>
      </c>
      <c r="G16290" s="74" t="s">
        <v>10234</v>
      </c>
      <c r="H16290" s="82">
        <v>586</v>
      </c>
      <c r="I16290" s="113">
        <v>0.45</v>
      </c>
      <c r="J16290" s="114">
        <v>322.3</v>
      </c>
    </row>
    <row r="16291" spans="1:10" ht="25.5">
      <c r="A16291" s="72">
        <v>16287</v>
      </c>
      <c r="B16291" s="74" t="s">
        <v>19911</v>
      </c>
      <c r="C16291" s="74" t="s">
        <v>18663</v>
      </c>
      <c r="D16291" s="74" t="s">
        <v>18664</v>
      </c>
      <c r="E16291" s="75" t="s">
        <v>185</v>
      </c>
      <c r="F16291" s="74" t="s">
        <v>10247</v>
      </c>
      <c r="G16291" s="74" t="s">
        <v>10234</v>
      </c>
      <c r="H16291" s="82">
        <v>586</v>
      </c>
      <c r="I16291" s="113">
        <v>0.45</v>
      </c>
      <c r="J16291" s="114">
        <v>322.3</v>
      </c>
    </row>
    <row r="16292" spans="1:10" ht="25.5">
      <c r="A16292" s="72">
        <v>16288</v>
      </c>
      <c r="B16292" s="74" t="s">
        <v>19911</v>
      </c>
      <c r="C16292" s="74" t="s">
        <v>18925</v>
      </c>
      <c r="D16292" s="74" t="s">
        <v>18926</v>
      </c>
      <c r="E16292" s="75" t="s">
        <v>185</v>
      </c>
      <c r="F16292" s="74" t="s">
        <v>10247</v>
      </c>
      <c r="G16292" s="74" t="s">
        <v>10234</v>
      </c>
      <c r="H16292" s="82">
        <v>300</v>
      </c>
      <c r="I16292" s="113">
        <v>0.45</v>
      </c>
      <c r="J16292" s="114">
        <v>165</v>
      </c>
    </row>
    <row r="16293" spans="1:10" ht="25.5">
      <c r="A16293" s="72">
        <v>16289</v>
      </c>
      <c r="B16293" s="74" t="s">
        <v>19911</v>
      </c>
      <c r="C16293" s="74" t="s">
        <v>17109</v>
      </c>
      <c r="D16293" s="74" t="s">
        <v>17110</v>
      </c>
      <c r="E16293" s="75" t="s">
        <v>185</v>
      </c>
      <c r="F16293" s="74" t="s">
        <v>10247</v>
      </c>
      <c r="G16293" s="74" t="s">
        <v>10234</v>
      </c>
      <c r="H16293" s="82">
        <v>343</v>
      </c>
      <c r="I16293" s="113">
        <v>0.45</v>
      </c>
      <c r="J16293" s="114">
        <v>188.65</v>
      </c>
    </row>
    <row r="16294" spans="1:10" ht="25.5">
      <c r="A16294" s="72">
        <v>16290</v>
      </c>
      <c r="B16294" s="74" t="s">
        <v>19911</v>
      </c>
      <c r="C16294" s="74" t="s">
        <v>13314</v>
      </c>
      <c r="D16294" s="74" t="s">
        <v>13315</v>
      </c>
      <c r="E16294" s="75" t="s">
        <v>185</v>
      </c>
      <c r="F16294" s="74" t="s">
        <v>10247</v>
      </c>
      <c r="G16294" s="74" t="s">
        <v>10234</v>
      </c>
      <c r="H16294" s="82">
        <v>382</v>
      </c>
      <c r="I16294" s="113">
        <v>0.45</v>
      </c>
      <c r="J16294" s="114">
        <v>210.10000000000002</v>
      </c>
    </row>
    <row r="16295" spans="1:10">
      <c r="A16295" s="72">
        <v>16291</v>
      </c>
      <c r="B16295" s="74" t="s">
        <v>19911</v>
      </c>
      <c r="C16295" s="74" t="s">
        <v>14409</v>
      </c>
      <c r="D16295" s="74" t="s">
        <v>14410</v>
      </c>
      <c r="E16295" s="75" t="s">
        <v>185</v>
      </c>
      <c r="F16295" s="74" t="s">
        <v>10296</v>
      </c>
      <c r="G16295" s="74" t="s">
        <v>10234</v>
      </c>
      <c r="H16295" s="82">
        <v>172</v>
      </c>
      <c r="I16295" s="113">
        <v>0.45</v>
      </c>
      <c r="J16295" s="114">
        <v>94.600000000000009</v>
      </c>
    </row>
    <row r="16296" spans="1:10">
      <c r="A16296" s="72">
        <v>16292</v>
      </c>
      <c r="B16296" s="74" t="s">
        <v>19911</v>
      </c>
      <c r="C16296" s="74" t="s">
        <v>13312</v>
      </c>
      <c r="D16296" s="74" t="s">
        <v>13313</v>
      </c>
      <c r="E16296" s="75" t="s">
        <v>185</v>
      </c>
      <c r="F16296" s="74" t="s">
        <v>10296</v>
      </c>
      <c r="G16296" s="74" t="s">
        <v>10234</v>
      </c>
      <c r="H16296" s="82">
        <v>299</v>
      </c>
      <c r="I16296" s="113">
        <v>0.45</v>
      </c>
      <c r="J16296" s="114">
        <v>164.45000000000002</v>
      </c>
    </row>
    <row r="16297" spans="1:10">
      <c r="A16297" s="72">
        <v>16293</v>
      </c>
      <c r="B16297" s="74" t="s">
        <v>19911</v>
      </c>
      <c r="C16297" s="74" t="s">
        <v>13310</v>
      </c>
      <c r="D16297" s="74" t="s">
        <v>13311</v>
      </c>
      <c r="E16297" s="75" t="s">
        <v>185</v>
      </c>
      <c r="F16297" s="74" t="s">
        <v>10296</v>
      </c>
      <c r="G16297" s="74" t="s">
        <v>10234</v>
      </c>
      <c r="H16297" s="82">
        <v>350</v>
      </c>
      <c r="I16297" s="113">
        <v>0.45</v>
      </c>
      <c r="J16297" s="114">
        <v>192.50000000000003</v>
      </c>
    </row>
    <row r="16298" spans="1:10">
      <c r="A16298" s="72">
        <v>16294</v>
      </c>
      <c r="B16298" s="74" t="s">
        <v>19911</v>
      </c>
      <c r="C16298" s="74" t="s">
        <v>13308</v>
      </c>
      <c r="D16298" s="74" t="s">
        <v>13309</v>
      </c>
      <c r="E16298" s="75" t="s">
        <v>185</v>
      </c>
      <c r="F16298" s="74" t="s">
        <v>10296</v>
      </c>
      <c r="G16298" s="74" t="s">
        <v>10234</v>
      </c>
      <c r="H16298" s="82">
        <v>22</v>
      </c>
      <c r="I16298" s="113">
        <v>0.45</v>
      </c>
      <c r="J16298" s="114">
        <v>12.100000000000001</v>
      </c>
    </row>
    <row r="16299" spans="1:10">
      <c r="A16299" s="72">
        <v>16295</v>
      </c>
      <c r="B16299" s="74" t="s">
        <v>19911</v>
      </c>
      <c r="C16299" s="74" t="s">
        <v>16306</v>
      </c>
      <c r="D16299" s="74" t="s">
        <v>16307</v>
      </c>
      <c r="E16299" s="75" t="s">
        <v>185</v>
      </c>
      <c r="F16299" s="74" t="s">
        <v>10296</v>
      </c>
      <c r="G16299" s="74" t="s">
        <v>10234</v>
      </c>
      <c r="H16299" s="82">
        <v>140</v>
      </c>
      <c r="I16299" s="113">
        <v>0.45</v>
      </c>
      <c r="J16299" s="114">
        <v>77</v>
      </c>
    </row>
    <row r="16300" spans="1:10">
      <c r="A16300" s="72">
        <v>16296</v>
      </c>
      <c r="B16300" s="74" t="s">
        <v>19911</v>
      </c>
      <c r="C16300" s="74" t="s">
        <v>16304</v>
      </c>
      <c r="D16300" s="74" t="s">
        <v>16305</v>
      </c>
      <c r="E16300" s="75" t="s">
        <v>185</v>
      </c>
      <c r="F16300" s="74" t="s">
        <v>10296</v>
      </c>
      <c r="G16300" s="74" t="s">
        <v>10234</v>
      </c>
      <c r="H16300" s="82">
        <v>152</v>
      </c>
      <c r="I16300" s="113">
        <v>0.45</v>
      </c>
      <c r="J16300" s="114">
        <v>83.600000000000009</v>
      </c>
    </row>
    <row r="16301" spans="1:10">
      <c r="A16301" s="72">
        <v>16297</v>
      </c>
      <c r="B16301" s="74" t="s">
        <v>19911</v>
      </c>
      <c r="C16301" s="74" t="s">
        <v>16302</v>
      </c>
      <c r="D16301" s="74" t="s">
        <v>16303</v>
      </c>
      <c r="E16301" s="75" t="s">
        <v>185</v>
      </c>
      <c r="F16301" s="74" t="s">
        <v>10296</v>
      </c>
      <c r="G16301" s="74" t="s">
        <v>10234</v>
      </c>
      <c r="H16301" s="82">
        <v>165</v>
      </c>
      <c r="I16301" s="113">
        <v>0.45</v>
      </c>
      <c r="J16301" s="114">
        <v>90.750000000000014</v>
      </c>
    </row>
    <row r="16302" spans="1:10">
      <c r="A16302" s="72">
        <v>16298</v>
      </c>
      <c r="B16302" s="74" t="s">
        <v>19911</v>
      </c>
      <c r="C16302" s="74" t="s">
        <v>16300</v>
      </c>
      <c r="D16302" s="74" t="s">
        <v>16301</v>
      </c>
      <c r="E16302" s="75" t="s">
        <v>185</v>
      </c>
      <c r="F16302" s="74" t="s">
        <v>10296</v>
      </c>
      <c r="G16302" s="74" t="s">
        <v>10234</v>
      </c>
      <c r="H16302" s="82">
        <v>176</v>
      </c>
      <c r="I16302" s="113">
        <v>0.45</v>
      </c>
      <c r="J16302" s="114">
        <v>96.800000000000011</v>
      </c>
    </row>
    <row r="16303" spans="1:10">
      <c r="A16303" s="72">
        <v>16299</v>
      </c>
      <c r="B16303" s="74" t="s">
        <v>19911</v>
      </c>
      <c r="C16303" s="74" t="s">
        <v>11952</v>
      </c>
      <c r="D16303" s="74" t="s">
        <v>11953</v>
      </c>
      <c r="E16303" s="75" t="s">
        <v>185</v>
      </c>
      <c r="F16303" s="74" t="s">
        <v>10233</v>
      </c>
      <c r="G16303" s="74" t="s">
        <v>10234</v>
      </c>
      <c r="H16303" s="82">
        <v>88</v>
      </c>
      <c r="I16303" s="113">
        <v>0.45</v>
      </c>
      <c r="J16303" s="114">
        <v>48.400000000000006</v>
      </c>
    </row>
    <row r="16304" spans="1:10">
      <c r="A16304" s="72">
        <v>16300</v>
      </c>
      <c r="B16304" s="74" t="s">
        <v>19911</v>
      </c>
      <c r="C16304" s="74" t="s">
        <v>16644</v>
      </c>
      <c r="D16304" s="74" t="s">
        <v>16645</v>
      </c>
      <c r="E16304" s="75" t="s">
        <v>185</v>
      </c>
      <c r="F16304" s="74" t="s">
        <v>10233</v>
      </c>
      <c r="G16304" s="74" t="s">
        <v>10234</v>
      </c>
      <c r="H16304" s="82">
        <v>283</v>
      </c>
      <c r="I16304" s="113">
        <v>0.45</v>
      </c>
      <c r="J16304" s="114">
        <v>155.65</v>
      </c>
    </row>
    <row r="16305" spans="1:10">
      <c r="A16305" s="72">
        <v>16301</v>
      </c>
      <c r="B16305" s="74" t="s">
        <v>19911</v>
      </c>
      <c r="C16305" s="74" t="s">
        <v>15656</v>
      </c>
      <c r="D16305" s="74" t="s">
        <v>15657</v>
      </c>
      <c r="E16305" s="75" t="s">
        <v>185</v>
      </c>
      <c r="F16305" s="74" t="s">
        <v>10233</v>
      </c>
      <c r="G16305" s="74" t="s">
        <v>10234</v>
      </c>
      <c r="H16305" s="82">
        <v>299</v>
      </c>
      <c r="I16305" s="113">
        <v>0.45</v>
      </c>
      <c r="J16305" s="114">
        <v>164.45000000000002</v>
      </c>
    </row>
    <row r="16306" spans="1:10">
      <c r="A16306" s="72">
        <v>16302</v>
      </c>
      <c r="B16306" s="74" t="s">
        <v>19911</v>
      </c>
      <c r="C16306" s="74" t="s">
        <v>13306</v>
      </c>
      <c r="D16306" s="74" t="s">
        <v>13307</v>
      </c>
      <c r="E16306" s="75" t="s">
        <v>185</v>
      </c>
      <c r="F16306" s="74" t="s">
        <v>10233</v>
      </c>
      <c r="G16306" s="74" t="s">
        <v>10234</v>
      </c>
      <c r="H16306" s="82">
        <v>346</v>
      </c>
      <c r="I16306" s="113">
        <v>0.45</v>
      </c>
      <c r="J16306" s="114">
        <v>190.3</v>
      </c>
    </row>
    <row r="16307" spans="1:10">
      <c r="A16307" s="72">
        <v>16303</v>
      </c>
      <c r="B16307" s="74" t="s">
        <v>19911</v>
      </c>
      <c r="C16307" s="74" t="s">
        <v>13304</v>
      </c>
      <c r="D16307" s="74" t="s">
        <v>13305</v>
      </c>
      <c r="E16307" s="75" t="s">
        <v>185</v>
      </c>
      <c r="F16307" s="74" t="s">
        <v>10233</v>
      </c>
      <c r="G16307" s="74" t="s">
        <v>10234</v>
      </c>
      <c r="H16307" s="82">
        <v>330</v>
      </c>
      <c r="I16307" s="113">
        <v>0.45</v>
      </c>
      <c r="J16307" s="114">
        <v>181.50000000000003</v>
      </c>
    </row>
    <row r="16308" spans="1:10">
      <c r="A16308" s="72">
        <v>16304</v>
      </c>
      <c r="B16308" s="74" t="s">
        <v>19911</v>
      </c>
      <c r="C16308" s="74" t="s">
        <v>13753</v>
      </c>
      <c r="D16308" s="74" t="s">
        <v>13754</v>
      </c>
      <c r="E16308" s="75" t="s">
        <v>185</v>
      </c>
      <c r="F16308" s="74" t="s">
        <v>10233</v>
      </c>
      <c r="G16308" s="74" t="s">
        <v>10234</v>
      </c>
      <c r="H16308" s="82">
        <v>269</v>
      </c>
      <c r="I16308" s="113">
        <v>0.45</v>
      </c>
      <c r="J16308" s="114">
        <v>147.95000000000002</v>
      </c>
    </row>
    <row r="16309" spans="1:10">
      <c r="A16309" s="72">
        <v>16305</v>
      </c>
      <c r="B16309" s="74" t="s">
        <v>19911</v>
      </c>
      <c r="C16309" s="74" t="s">
        <v>16062</v>
      </c>
      <c r="D16309" s="74" t="s">
        <v>16063</v>
      </c>
      <c r="E16309" s="75" t="s">
        <v>185</v>
      </c>
      <c r="F16309" s="74" t="s">
        <v>10233</v>
      </c>
      <c r="G16309" s="74" t="s">
        <v>10234</v>
      </c>
      <c r="H16309" s="82">
        <v>400</v>
      </c>
      <c r="I16309" s="113">
        <v>0.45</v>
      </c>
      <c r="J16309" s="114">
        <v>220.00000000000003</v>
      </c>
    </row>
    <row r="16310" spans="1:10">
      <c r="A16310" s="72">
        <v>16306</v>
      </c>
      <c r="B16310" s="74" t="s">
        <v>19911</v>
      </c>
      <c r="C16310" s="74" t="s">
        <v>15654</v>
      </c>
      <c r="D16310" s="74" t="s">
        <v>15655</v>
      </c>
      <c r="E16310" s="75" t="s">
        <v>185</v>
      </c>
      <c r="F16310" s="74" t="s">
        <v>10233</v>
      </c>
      <c r="G16310" s="74" t="s">
        <v>10234</v>
      </c>
      <c r="H16310" s="82">
        <v>450</v>
      </c>
      <c r="I16310" s="113">
        <v>0.45</v>
      </c>
      <c r="J16310" s="114">
        <v>247.50000000000003</v>
      </c>
    </row>
    <row r="16311" spans="1:10">
      <c r="A16311" s="72">
        <v>16307</v>
      </c>
      <c r="B16311" s="74" t="s">
        <v>19911</v>
      </c>
      <c r="C16311" s="74" t="s">
        <v>19588</v>
      </c>
      <c r="D16311" s="74" t="s">
        <v>19589</v>
      </c>
      <c r="E16311" s="75" t="s">
        <v>185</v>
      </c>
      <c r="F16311" s="74" t="s">
        <v>10233</v>
      </c>
      <c r="G16311" s="74" t="s">
        <v>10234</v>
      </c>
      <c r="H16311" s="82">
        <v>475</v>
      </c>
      <c r="I16311" s="113">
        <v>0.45</v>
      </c>
      <c r="J16311" s="114">
        <v>261.25</v>
      </c>
    </row>
    <row r="16312" spans="1:10">
      <c r="A16312" s="72">
        <v>16308</v>
      </c>
      <c r="B16312" s="74" t="s">
        <v>19911</v>
      </c>
      <c r="C16312" s="74" t="s">
        <v>16158</v>
      </c>
      <c r="D16312" s="74" t="s">
        <v>16159</v>
      </c>
      <c r="E16312" s="75" t="s">
        <v>185</v>
      </c>
      <c r="F16312" s="74" t="s">
        <v>10233</v>
      </c>
      <c r="G16312" s="74" t="s">
        <v>10234</v>
      </c>
      <c r="H16312" s="82">
        <v>283</v>
      </c>
      <c r="I16312" s="113">
        <v>0.45</v>
      </c>
      <c r="J16312" s="114">
        <v>155.65</v>
      </c>
    </row>
    <row r="16313" spans="1:10">
      <c r="A16313" s="72">
        <v>16309</v>
      </c>
      <c r="B16313" s="74" t="s">
        <v>19911</v>
      </c>
      <c r="C16313" s="74" t="s">
        <v>14369</v>
      </c>
      <c r="D16313" s="74" t="s">
        <v>14370</v>
      </c>
      <c r="E16313" s="75" t="s">
        <v>185</v>
      </c>
      <c r="F16313" s="74" t="s">
        <v>10233</v>
      </c>
      <c r="G16313" s="74" t="s">
        <v>10234</v>
      </c>
      <c r="H16313" s="82">
        <v>329</v>
      </c>
      <c r="I16313" s="113">
        <v>0.45</v>
      </c>
      <c r="J16313" s="114">
        <v>180.95000000000002</v>
      </c>
    </row>
    <row r="16314" spans="1:10">
      <c r="A16314" s="72">
        <v>16310</v>
      </c>
      <c r="B16314" s="74" t="s">
        <v>19911</v>
      </c>
      <c r="C16314" s="74" t="s">
        <v>16642</v>
      </c>
      <c r="D16314" s="74" t="s">
        <v>16643</v>
      </c>
      <c r="E16314" s="75" t="s">
        <v>185</v>
      </c>
      <c r="F16314" s="74" t="s">
        <v>10233</v>
      </c>
      <c r="G16314" s="74" t="s">
        <v>10234</v>
      </c>
      <c r="H16314" s="82">
        <v>299</v>
      </c>
      <c r="I16314" s="113">
        <v>0.45</v>
      </c>
      <c r="J16314" s="114">
        <v>164.45000000000002</v>
      </c>
    </row>
    <row r="16315" spans="1:10">
      <c r="A16315" s="72">
        <v>16311</v>
      </c>
      <c r="B16315" s="74" t="s">
        <v>19911</v>
      </c>
      <c r="C16315" s="74" t="s">
        <v>14365</v>
      </c>
      <c r="D16315" s="74" t="s">
        <v>14366</v>
      </c>
      <c r="E16315" s="75" t="s">
        <v>185</v>
      </c>
      <c r="F16315" s="74" t="s">
        <v>10233</v>
      </c>
      <c r="G16315" s="74" t="s">
        <v>10234</v>
      </c>
      <c r="H16315" s="82">
        <v>346</v>
      </c>
      <c r="I16315" s="113">
        <v>0.45</v>
      </c>
      <c r="J16315" s="114">
        <v>190.3</v>
      </c>
    </row>
    <row r="16316" spans="1:10">
      <c r="A16316" s="72">
        <v>16312</v>
      </c>
      <c r="B16316" s="74" t="s">
        <v>19911</v>
      </c>
      <c r="C16316" s="74" t="s">
        <v>13302</v>
      </c>
      <c r="D16316" s="74" t="s">
        <v>13303</v>
      </c>
      <c r="E16316" s="75" t="s">
        <v>185</v>
      </c>
      <c r="F16316" s="74" t="s">
        <v>10233</v>
      </c>
      <c r="G16316" s="74" t="s">
        <v>10234</v>
      </c>
      <c r="H16316" s="82">
        <v>317</v>
      </c>
      <c r="I16316" s="113">
        <v>0.45</v>
      </c>
      <c r="J16316" s="114">
        <v>174.35000000000002</v>
      </c>
    </row>
    <row r="16317" spans="1:10">
      <c r="A16317" s="72">
        <v>16313</v>
      </c>
      <c r="B16317" s="74" t="s">
        <v>19911</v>
      </c>
      <c r="C16317" s="74" t="s">
        <v>13300</v>
      </c>
      <c r="D16317" s="74" t="s">
        <v>13301</v>
      </c>
      <c r="E16317" s="75" t="s">
        <v>185</v>
      </c>
      <c r="F16317" s="74" t="s">
        <v>10233</v>
      </c>
      <c r="G16317" s="74" t="s">
        <v>10234</v>
      </c>
      <c r="H16317" s="82">
        <v>359</v>
      </c>
      <c r="I16317" s="113">
        <v>0.45</v>
      </c>
      <c r="J16317" s="114">
        <v>197.45000000000002</v>
      </c>
    </row>
    <row r="16318" spans="1:10">
      <c r="A16318" s="72">
        <v>16314</v>
      </c>
      <c r="B16318" s="74" t="s">
        <v>19911</v>
      </c>
      <c r="C16318" s="74" t="s">
        <v>19715</v>
      </c>
      <c r="D16318" s="74" t="s">
        <v>19716</v>
      </c>
      <c r="E16318" s="75" t="s">
        <v>185</v>
      </c>
      <c r="F16318" s="74" t="s">
        <v>10233</v>
      </c>
      <c r="G16318" s="74" t="s">
        <v>10234</v>
      </c>
      <c r="H16318" s="82">
        <v>285</v>
      </c>
      <c r="I16318" s="113">
        <v>0.45</v>
      </c>
      <c r="J16318" s="114">
        <v>156.75</v>
      </c>
    </row>
    <row r="16319" spans="1:10">
      <c r="A16319" s="72">
        <v>16315</v>
      </c>
      <c r="B16319" s="74" t="s">
        <v>19911</v>
      </c>
      <c r="C16319" s="74" t="s">
        <v>19586</v>
      </c>
      <c r="D16319" s="74" t="s">
        <v>19587</v>
      </c>
      <c r="E16319" s="75" t="s">
        <v>185</v>
      </c>
      <c r="F16319" s="74" t="s">
        <v>10233</v>
      </c>
      <c r="G16319" s="74" t="s">
        <v>10234</v>
      </c>
      <c r="H16319" s="82">
        <v>322</v>
      </c>
      <c r="I16319" s="113">
        <v>0.45</v>
      </c>
      <c r="J16319" s="114">
        <v>177.10000000000002</v>
      </c>
    </row>
    <row r="16320" spans="1:10">
      <c r="A16320" s="72">
        <v>16316</v>
      </c>
      <c r="B16320" s="74" t="s">
        <v>19911</v>
      </c>
      <c r="C16320" s="74" t="s">
        <v>19584</v>
      </c>
      <c r="D16320" s="74" t="s">
        <v>19585</v>
      </c>
      <c r="E16320" s="75" t="s">
        <v>185</v>
      </c>
      <c r="F16320" s="74" t="s">
        <v>10233</v>
      </c>
      <c r="G16320" s="74" t="s">
        <v>10234</v>
      </c>
      <c r="H16320" s="82">
        <v>364</v>
      </c>
      <c r="I16320" s="113">
        <v>0.45</v>
      </c>
      <c r="J16320" s="114">
        <v>200.20000000000002</v>
      </c>
    </row>
    <row r="16321" spans="1:10">
      <c r="A16321" s="72">
        <v>16317</v>
      </c>
      <c r="B16321" s="74" t="s">
        <v>19911</v>
      </c>
      <c r="C16321" s="74" t="s">
        <v>19582</v>
      </c>
      <c r="D16321" s="74" t="s">
        <v>19583</v>
      </c>
      <c r="E16321" s="75" t="s">
        <v>185</v>
      </c>
      <c r="F16321" s="74" t="s">
        <v>10233</v>
      </c>
      <c r="G16321" s="74" t="s">
        <v>10234</v>
      </c>
      <c r="H16321" s="82">
        <v>400</v>
      </c>
      <c r="I16321" s="113">
        <v>0.45</v>
      </c>
      <c r="J16321" s="114">
        <v>220.00000000000003</v>
      </c>
    </row>
    <row r="16322" spans="1:10">
      <c r="A16322" s="72">
        <v>16318</v>
      </c>
      <c r="B16322" s="74" t="s">
        <v>19911</v>
      </c>
      <c r="C16322" s="74" t="s">
        <v>16634</v>
      </c>
      <c r="D16322" s="74" t="s">
        <v>16635</v>
      </c>
      <c r="E16322" s="75" t="s">
        <v>185</v>
      </c>
      <c r="F16322" s="74" t="s">
        <v>10233</v>
      </c>
      <c r="G16322" s="74" t="s">
        <v>10234</v>
      </c>
      <c r="H16322" s="82">
        <v>290</v>
      </c>
      <c r="I16322" s="113">
        <v>0.45</v>
      </c>
      <c r="J16322" s="114">
        <v>159.5</v>
      </c>
    </row>
    <row r="16323" spans="1:10">
      <c r="A16323" s="72">
        <v>16319</v>
      </c>
      <c r="B16323" s="74" t="s">
        <v>19911</v>
      </c>
      <c r="C16323" s="74" t="s">
        <v>14445</v>
      </c>
      <c r="D16323" s="74" t="s">
        <v>14446</v>
      </c>
      <c r="E16323" s="75" t="s">
        <v>185</v>
      </c>
      <c r="F16323" s="74" t="s">
        <v>10233</v>
      </c>
      <c r="G16323" s="74" t="s">
        <v>10234</v>
      </c>
      <c r="H16323" s="82">
        <v>434</v>
      </c>
      <c r="I16323" s="113">
        <v>0.45</v>
      </c>
      <c r="J16323" s="114">
        <v>238.70000000000002</v>
      </c>
    </row>
    <row r="16324" spans="1:10">
      <c r="A16324" s="72">
        <v>16320</v>
      </c>
      <c r="B16324" s="74" t="s">
        <v>19911</v>
      </c>
      <c r="C16324" s="74" t="s">
        <v>16628</v>
      </c>
      <c r="D16324" s="74" t="s">
        <v>16629</v>
      </c>
      <c r="E16324" s="75" t="s">
        <v>185</v>
      </c>
      <c r="F16324" s="74" t="s">
        <v>10233</v>
      </c>
      <c r="G16324" s="74" t="s">
        <v>10234</v>
      </c>
      <c r="H16324" s="82">
        <v>328</v>
      </c>
      <c r="I16324" s="113">
        <v>0.45</v>
      </c>
      <c r="J16324" s="114">
        <v>180.4</v>
      </c>
    </row>
    <row r="16325" spans="1:10">
      <c r="A16325" s="72">
        <v>16321</v>
      </c>
      <c r="B16325" s="74" t="s">
        <v>19911</v>
      </c>
      <c r="C16325" s="74" t="s">
        <v>14447</v>
      </c>
      <c r="D16325" s="74" t="s">
        <v>14448</v>
      </c>
      <c r="E16325" s="75" t="s">
        <v>185</v>
      </c>
      <c r="F16325" s="74" t="s">
        <v>10233</v>
      </c>
      <c r="G16325" s="74" t="s">
        <v>10234</v>
      </c>
      <c r="H16325" s="82">
        <v>472</v>
      </c>
      <c r="I16325" s="113">
        <v>0.45</v>
      </c>
      <c r="J16325" s="114">
        <v>259.60000000000002</v>
      </c>
    </row>
    <row r="16326" spans="1:10">
      <c r="A16326" s="72">
        <v>16322</v>
      </c>
      <c r="B16326" s="74" t="s">
        <v>19911</v>
      </c>
      <c r="C16326" s="74" t="s">
        <v>15652</v>
      </c>
      <c r="D16326" s="74" t="s">
        <v>15653</v>
      </c>
      <c r="E16326" s="75" t="s">
        <v>185</v>
      </c>
      <c r="F16326" s="74" t="s">
        <v>10233</v>
      </c>
      <c r="G16326" s="74" t="s">
        <v>10234</v>
      </c>
      <c r="H16326" s="82">
        <v>370</v>
      </c>
      <c r="I16326" s="113">
        <v>0.45</v>
      </c>
      <c r="J16326" s="114">
        <v>203.50000000000003</v>
      </c>
    </row>
    <row r="16327" spans="1:10">
      <c r="A16327" s="72">
        <v>16323</v>
      </c>
      <c r="B16327" s="74" t="s">
        <v>19911</v>
      </c>
      <c r="C16327" s="74" t="s">
        <v>14449</v>
      </c>
      <c r="D16327" s="74" t="s">
        <v>14450</v>
      </c>
      <c r="E16327" s="75" t="s">
        <v>185</v>
      </c>
      <c r="F16327" s="74" t="s">
        <v>10233</v>
      </c>
      <c r="G16327" s="74" t="s">
        <v>10234</v>
      </c>
      <c r="H16327" s="82">
        <v>521</v>
      </c>
      <c r="I16327" s="113">
        <v>0.45</v>
      </c>
      <c r="J16327" s="114">
        <v>286.55</v>
      </c>
    </row>
    <row r="16328" spans="1:10">
      <c r="A16328" s="72">
        <v>16324</v>
      </c>
      <c r="B16328" s="74" t="s">
        <v>19911</v>
      </c>
      <c r="C16328" s="74" t="s">
        <v>13795</v>
      </c>
      <c r="D16328" s="74" t="s">
        <v>13796</v>
      </c>
      <c r="E16328" s="75" t="s">
        <v>185</v>
      </c>
      <c r="F16328" s="74" t="s">
        <v>10233</v>
      </c>
      <c r="G16328" s="74" t="s">
        <v>10234</v>
      </c>
      <c r="H16328" s="82">
        <v>450</v>
      </c>
      <c r="I16328" s="113">
        <v>0.45</v>
      </c>
      <c r="J16328" s="114">
        <v>247.50000000000003</v>
      </c>
    </row>
    <row r="16329" spans="1:10">
      <c r="A16329" s="72">
        <v>16325</v>
      </c>
      <c r="B16329" s="74" t="s">
        <v>19911</v>
      </c>
      <c r="C16329" s="74" t="s">
        <v>14175</v>
      </c>
      <c r="D16329" s="74" t="s">
        <v>14176</v>
      </c>
      <c r="E16329" s="75" t="s">
        <v>185</v>
      </c>
      <c r="F16329" s="74" t="s">
        <v>10233</v>
      </c>
      <c r="G16329" s="74" t="s">
        <v>10234</v>
      </c>
      <c r="H16329" s="82">
        <v>527</v>
      </c>
      <c r="I16329" s="113">
        <v>0.45</v>
      </c>
      <c r="J16329" s="114">
        <v>289.85000000000002</v>
      </c>
    </row>
    <row r="16330" spans="1:10">
      <c r="A16330" s="72">
        <v>16326</v>
      </c>
      <c r="B16330" s="74" t="s">
        <v>19911</v>
      </c>
      <c r="C16330" s="74" t="s">
        <v>14292</v>
      </c>
      <c r="D16330" s="74" t="s">
        <v>14293</v>
      </c>
      <c r="E16330" s="75" t="s">
        <v>185</v>
      </c>
      <c r="F16330" s="74" t="s">
        <v>10233</v>
      </c>
      <c r="G16330" s="74" t="s">
        <v>10234</v>
      </c>
      <c r="H16330" s="82">
        <v>564</v>
      </c>
      <c r="I16330" s="113">
        <v>0.45</v>
      </c>
      <c r="J16330" s="114">
        <v>310.20000000000005</v>
      </c>
    </row>
    <row r="16331" spans="1:10">
      <c r="A16331" s="72">
        <v>16327</v>
      </c>
      <c r="B16331" s="74" t="s">
        <v>19911</v>
      </c>
      <c r="C16331" s="74" t="s">
        <v>13298</v>
      </c>
      <c r="D16331" s="74" t="s">
        <v>13299</v>
      </c>
      <c r="E16331" s="75" t="s">
        <v>185</v>
      </c>
      <c r="F16331" s="74" t="s">
        <v>10233</v>
      </c>
      <c r="G16331" s="74" t="s">
        <v>10234</v>
      </c>
      <c r="H16331" s="82">
        <v>590</v>
      </c>
      <c r="I16331" s="113">
        <v>0.45</v>
      </c>
      <c r="J16331" s="114">
        <v>324.5</v>
      </c>
    </row>
    <row r="16332" spans="1:10">
      <c r="A16332" s="72">
        <v>16328</v>
      </c>
      <c r="B16332" s="74" t="s">
        <v>19911</v>
      </c>
      <c r="C16332" s="74" t="s">
        <v>15650</v>
      </c>
      <c r="D16332" s="74" t="s">
        <v>15651</v>
      </c>
      <c r="E16332" s="75" t="s">
        <v>185</v>
      </c>
      <c r="F16332" s="74" t="s">
        <v>10233</v>
      </c>
      <c r="G16332" s="74" t="s">
        <v>10234</v>
      </c>
      <c r="H16332" s="82">
        <v>292</v>
      </c>
      <c r="I16332" s="113">
        <v>0.45</v>
      </c>
      <c r="J16332" s="114">
        <v>160.60000000000002</v>
      </c>
    </row>
    <row r="16333" spans="1:10">
      <c r="A16333" s="72">
        <v>16329</v>
      </c>
      <c r="B16333" s="74" t="s">
        <v>19911</v>
      </c>
      <c r="C16333" s="74" t="s">
        <v>14173</v>
      </c>
      <c r="D16333" s="74" t="s">
        <v>14174</v>
      </c>
      <c r="E16333" s="75" t="s">
        <v>185</v>
      </c>
      <c r="F16333" s="74" t="s">
        <v>10233</v>
      </c>
      <c r="G16333" s="74" t="s">
        <v>10234</v>
      </c>
      <c r="H16333" s="82">
        <v>425</v>
      </c>
      <c r="I16333" s="113">
        <v>0.45</v>
      </c>
      <c r="J16333" s="114">
        <v>233.75000000000003</v>
      </c>
    </row>
    <row r="16334" spans="1:10">
      <c r="A16334" s="72">
        <v>16330</v>
      </c>
      <c r="B16334" s="74" t="s">
        <v>19911</v>
      </c>
      <c r="C16334" s="74" t="s">
        <v>16624</v>
      </c>
      <c r="D16334" s="74" t="s">
        <v>16625</v>
      </c>
      <c r="E16334" s="75" t="s">
        <v>185</v>
      </c>
      <c r="F16334" s="74" t="s">
        <v>10233</v>
      </c>
      <c r="G16334" s="74" t="s">
        <v>10234</v>
      </c>
      <c r="H16334" s="82">
        <v>329</v>
      </c>
      <c r="I16334" s="113">
        <v>0.45</v>
      </c>
      <c r="J16334" s="114">
        <v>180.95000000000002</v>
      </c>
    </row>
    <row r="16335" spans="1:10">
      <c r="A16335" s="72">
        <v>16331</v>
      </c>
      <c r="B16335" s="74" t="s">
        <v>19911</v>
      </c>
      <c r="C16335" s="74" t="s">
        <v>14290</v>
      </c>
      <c r="D16335" s="74" t="s">
        <v>14291</v>
      </c>
      <c r="E16335" s="75" t="s">
        <v>185</v>
      </c>
      <c r="F16335" s="74" t="s">
        <v>10233</v>
      </c>
      <c r="G16335" s="74" t="s">
        <v>10234</v>
      </c>
      <c r="H16335" s="82">
        <v>465</v>
      </c>
      <c r="I16335" s="113">
        <v>0.45</v>
      </c>
      <c r="J16335" s="114">
        <v>255.75000000000003</v>
      </c>
    </row>
    <row r="16336" spans="1:10">
      <c r="A16336" s="72">
        <v>16332</v>
      </c>
      <c r="B16336" s="74" t="s">
        <v>19911</v>
      </c>
      <c r="C16336" s="74" t="s">
        <v>15648</v>
      </c>
      <c r="D16336" s="74" t="s">
        <v>15649</v>
      </c>
      <c r="E16336" s="75" t="s">
        <v>185</v>
      </c>
      <c r="F16336" s="74" t="s">
        <v>10233</v>
      </c>
      <c r="G16336" s="74" t="s">
        <v>10234</v>
      </c>
      <c r="H16336" s="82">
        <v>284</v>
      </c>
      <c r="I16336" s="113">
        <v>0.45</v>
      </c>
      <c r="J16336" s="114">
        <v>156.20000000000002</v>
      </c>
    </row>
    <row r="16337" spans="1:10">
      <c r="A16337" s="72">
        <v>16333</v>
      </c>
      <c r="B16337" s="74" t="s">
        <v>19911</v>
      </c>
      <c r="C16337" s="74" t="s">
        <v>15646</v>
      </c>
      <c r="D16337" s="74" t="s">
        <v>15647</v>
      </c>
      <c r="E16337" s="75" t="s">
        <v>185</v>
      </c>
      <c r="F16337" s="74" t="s">
        <v>10233</v>
      </c>
      <c r="G16337" s="74" t="s">
        <v>10234</v>
      </c>
      <c r="H16337" s="82">
        <v>298</v>
      </c>
      <c r="I16337" s="113">
        <v>0.45</v>
      </c>
      <c r="J16337" s="114">
        <v>163.9</v>
      </c>
    </row>
    <row r="16338" spans="1:10">
      <c r="A16338" s="72">
        <v>16334</v>
      </c>
      <c r="B16338" s="74" t="s">
        <v>19911</v>
      </c>
      <c r="C16338" s="74" t="s">
        <v>15644</v>
      </c>
      <c r="D16338" s="74" t="s">
        <v>15645</v>
      </c>
      <c r="E16338" s="75" t="s">
        <v>185</v>
      </c>
      <c r="F16338" s="74" t="s">
        <v>10233</v>
      </c>
      <c r="G16338" s="74" t="s">
        <v>10234</v>
      </c>
      <c r="H16338" s="82">
        <v>297</v>
      </c>
      <c r="I16338" s="113">
        <v>0.45</v>
      </c>
      <c r="J16338" s="114">
        <v>163.35000000000002</v>
      </c>
    </row>
    <row r="16339" spans="1:10">
      <c r="A16339" s="72">
        <v>16335</v>
      </c>
      <c r="B16339" s="74" t="s">
        <v>19911</v>
      </c>
      <c r="C16339" s="74" t="s">
        <v>16213</v>
      </c>
      <c r="D16339" s="74" t="s">
        <v>16214</v>
      </c>
      <c r="E16339" s="75" t="s">
        <v>185</v>
      </c>
      <c r="F16339" s="74" t="s">
        <v>10233</v>
      </c>
      <c r="G16339" s="74" t="s">
        <v>10234</v>
      </c>
      <c r="H16339" s="82">
        <v>310</v>
      </c>
      <c r="I16339" s="113">
        <v>0.45</v>
      </c>
      <c r="J16339" s="114">
        <v>170.5</v>
      </c>
    </row>
    <row r="16340" spans="1:10">
      <c r="A16340" s="72">
        <v>16336</v>
      </c>
      <c r="B16340" s="74" t="s">
        <v>19911</v>
      </c>
      <c r="C16340" s="74" t="s">
        <v>15642</v>
      </c>
      <c r="D16340" s="74" t="s">
        <v>15643</v>
      </c>
      <c r="E16340" s="75" t="s">
        <v>185</v>
      </c>
      <c r="F16340" s="74" t="s">
        <v>10233</v>
      </c>
      <c r="G16340" s="74" t="s">
        <v>10234</v>
      </c>
      <c r="H16340" s="82">
        <v>324</v>
      </c>
      <c r="I16340" s="113">
        <v>0.45</v>
      </c>
      <c r="J16340" s="114">
        <v>178.20000000000002</v>
      </c>
    </row>
    <row r="16341" spans="1:10">
      <c r="A16341" s="72">
        <v>16337</v>
      </c>
      <c r="B16341" s="74" t="s">
        <v>19911</v>
      </c>
      <c r="C16341" s="74" t="s">
        <v>13296</v>
      </c>
      <c r="D16341" s="74" t="s">
        <v>13297</v>
      </c>
      <c r="E16341" s="75" t="s">
        <v>185</v>
      </c>
      <c r="F16341" s="74" t="s">
        <v>10233</v>
      </c>
      <c r="G16341" s="74" t="s">
        <v>10234</v>
      </c>
      <c r="H16341" s="82">
        <v>345</v>
      </c>
      <c r="I16341" s="113">
        <v>0.45</v>
      </c>
      <c r="J16341" s="114">
        <v>189.75000000000003</v>
      </c>
    </row>
    <row r="16342" spans="1:10">
      <c r="A16342" s="72">
        <v>16338</v>
      </c>
      <c r="B16342" s="74" t="s">
        <v>19911</v>
      </c>
      <c r="C16342" s="74" t="s">
        <v>19455</v>
      </c>
      <c r="D16342" s="74" t="s">
        <v>19456</v>
      </c>
      <c r="E16342" s="75" t="s">
        <v>185</v>
      </c>
      <c r="F16342" s="74" t="s">
        <v>10233</v>
      </c>
      <c r="G16342" s="74" t="s">
        <v>10234</v>
      </c>
      <c r="H16342" s="82">
        <v>402</v>
      </c>
      <c r="I16342" s="113">
        <v>0.45</v>
      </c>
      <c r="J16342" s="114">
        <v>221.10000000000002</v>
      </c>
    </row>
    <row r="16343" spans="1:10">
      <c r="A16343" s="72">
        <v>16339</v>
      </c>
      <c r="B16343" s="74" t="s">
        <v>19911</v>
      </c>
      <c r="C16343" s="74" t="s">
        <v>15640</v>
      </c>
      <c r="D16343" s="74" t="s">
        <v>15641</v>
      </c>
      <c r="E16343" s="75" t="s">
        <v>185</v>
      </c>
      <c r="F16343" s="74" t="s">
        <v>10296</v>
      </c>
      <c r="G16343" s="74" t="s">
        <v>10234</v>
      </c>
      <c r="H16343" s="82">
        <v>61</v>
      </c>
      <c r="I16343" s="113">
        <v>0.45</v>
      </c>
      <c r="J16343" s="114">
        <v>33.550000000000004</v>
      </c>
    </row>
    <row r="16344" spans="1:10">
      <c r="A16344" s="72">
        <v>16340</v>
      </c>
      <c r="B16344" s="74" t="s">
        <v>19911</v>
      </c>
      <c r="C16344" s="74" t="s">
        <v>15638</v>
      </c>
      <c r="D16344" s="74" t="s">
        <v>15639</v>
      </c>
      <c r="E16344" s="75" t="s">
        <v>185</v>
      </c>
      <c r="F16344" s="74" t="s">
        <v>10296</v>
      </c>
      <c r="G16344" s="74" t="s">
        <v>10234</v>
      </c>
      <c r="H16344" s="82">
        <v>73</v>
      </c>
      <c r="I16344" s="113">
        <v>0.45</v>
      </c>
      <c r="J16344" s="114">
        <v>40.150000000000006</v>
      </c>
    </row>
    <row r="16345" spans="1:10">
      <c r="A16345" s="72">
        <v>16341</v>
      </c>
      <c r="B16345" s="74" t="s">
        <v>19911</v>
      </c>
      <c r="C16345" s="74" t="s">
        <v>13898</v>
      </c>
      <c r="D16345" s="74" t="s">
        <v>13899</v>
      </c>
      <c r="E16345" s="75" t="s">
        <v>185</v>
      </c>
      <c r="F16345" s="74" t="s">
        <v>10238</v>
      </c>
      <c r="G16345" s="74" t="s">
        <v>10234</v>
      </c>
      <c r="H16345" s="82">
        <v>447</v>
      </c>
      <c r="I16345" s="113">
        <v>0.45</v>
      </c>
      <c r="J16345" s="114">
        <v>245.85000000000002</v>
      </c>
    </row>
    <row r="16346" spans="1:10">
      <c r="A16346" s="72">
        <v>16342</v>
      </c>
      <c r="B16346" s="74" t="s">
        <v>19911</v>
      </c>
      <c r="C16346" s="74" t="s">
        <v>13294</v>
      </c>
      <c r="D16346" s="74" t="s">
        <v>13295</v>
      </c>
      <c r="E16346" s="75" t="s">
        <v>185</v>
      </c>
      <c r="F16346" s="74" t="s">
        <v>10238</v>
      </c>
      <c r="G16346" s="74" t="s">
        <v>10234</v>
      </c>
      <c r="H16346" s="82">
        <v>481</v>
      </c>
      <c r="I16346" s="113">
        <v>0.45</v>
      </c>
      <c r="J16346" s="114">
        <v>264.55</v>
      </c>
    </row>
    <row r="16347" spans="1:10">
      <c r="A16347" s="72">
        <v>16343</v>
      </c>
      <c r="B16347" s="74" t="s">
        <v>19911</v>
      </c>
      <c r="C16347" s="74" t="s">
        <v>19709</v>
      </c>
      <c r="D16347" s="74" t="s">
        <v>19710</v>
      </c>
      <c r="E16347" s="75" t="s">
        <v>185</v>
      </c>
      <c r="F16347" s="74" t="s">
        <v>10238</v>
      </c>
      <c r="G16347" s="74" t="s">
        <v>10234</v>
      </c>
      <c r="H16347" s="82">
        <v>533</v>
      </c>
      <c r="I16347" s="113">
        <v>0.45</v>
      </c>
      <c r="J16347" s="114">
        <v>293.15000000000003</v>
      </c>
    </row>
    <row r="16348" spans="1:10">
      <c r="A16348" s="72">
        <v>16344</v>
      </c>
      <c r="B16348" s="74" t="s">
        <v>19911</v>
      </c>
      <c r="C16348" s="74" t="s">
        <v>11881</v>
      </c>
      <c r="D16348" s="74" t="s">
        <v>11882</v>
      </c>
      <c r="E16348" s="75" t="s">
        <v>185</v>
      </c>
      <c r="F16348" s="74" t="s">
        <v>10238</v>
      </c>
      <c r="G16348" s="74" t="s">
        <v>10234</v>
      </c>
      <c r="H16348" s="82">
        <v>600</v>
      </c>
      <c r="I16348" s="113">
        <v>0.45</v>
      </c>
      <c r="J16348" s="114">
        <v>330</v>
      </c>
    </row>
    <row r="16349" spans="1:10">
      <c r="A16349" s="72">
        <v>16345</v>
      </c>
      <c r="B16349" s="74" t="s">
        <v>19911</v>
      </c>
      <c r="C16349" s="74" t="s">
        <v>13909</v>
      </c>
      <c r="D16349" s="74" t="s">
        <v>13910</v>
      </c>
      <c r="E16349" s="75" t="s">
        <v>185</v>
      </c>
      <c r="F16349" s="74" t="s">
        <v>10238</v>
      </c>
      <c r="G16349" s="74" t="s">
        <v>10234</v>
      </c>
      <c r="H16349" s="82">
        <v>447</v>
      </c>
      <c r="I16349" s="113">
        <v>0.45</v>
      </c>
      <c r="J16349" s="114">
        <v>245.85000000000002</v>
      </c>
    </row>
    <row r="16350" spans="1:10">
      <c r="A16350" s="72">
        <v>16346</v>
      </c>
      <c r="B16350" s="74" t="s">
        <v>19911</v>
      </c>
      <c r="C16350" s="74" t="s">
        <v>13292</v>
      </c>
      <c r="D16350" s="74" t="s">
        <v>13293</v>
      </c>
      <c r="E16350" s="75" t="s">
        <v>185</v>
      </c>
      <c r="F16350" s="74" t="s">
        <v>10238</v>
      </c>
      <c r="G16350" s="74" t="s">
        <v>10234</v>
      </c>
      <c r="H16350" s="82">
        <v>481</v>
      </c>
      <c r="I16350" s="113">
        <v>0.45</v>
      </c>
      <c r="J16350" s="114">
        <v>264.55</v>
      </c>
    </row>
    <row r="16351" spans="1:10">
      <c r="A16351" s="72">
        <v>16347</v>
      </c>
      <c r="B16351" s="74" t="s">
        <v>19911</v>
      </c>
      <c r="C16351" s="74" t="s">
        <v>11717</v>
      </c>
      <c r="D16351" s="74" t="s">
        <v>11718</v>
      </c>
      <c r="E16351" s="75" t="s">
        <v>185</v>
      </c>
      <c r="F16351" s="74" t="s">
        <v>10238</v>
      </c>
      <c r="G16351" s="74" t="s">
        <v>10234</v>
      </c>
      <c r="H16351" s="82">
        <v>533</v>
      </c>
      <c r="I16351" s="113">
        <v>0.45</v>
      </c>
      <c r="J16351" s="114">
        <v>293.15000000000003</v>
      </c>
    </row>
    <row r="16352" spans="1:10">
      <c r="A16352" s="72">
        <v>16348</v>
      </c>
      <c r="B16352" s="74" t="s">
        <v>19911</v>
      </c>
      <c r="C16352" s="74" t="s">
        <v>11879</v>
      </c>
      <c r="D16352" s="74" t="s">
        <v>11880</v>
      </c>
      <c r="E16352" s="75" t="s">
        <v>185</v>
      </c>
      <c r="F16352" s="74" t="s">
        <v>10238</v>
      </c>
      <c r="G16352" s="74" t="s">
        <v>10234</v>
      </c>
      <c r="H16352" s="82">
        <v>600</v>
      </c>
      <c r="I16352" s="113">
        <v>0.45</v>
      </c>
      <c r="J16352" s="114">
        <v>330</v>
      </c>
    </row>
    <row r="16353" spans="1:10">
      <c r="A16353" s="72">
        <v>16349</v>
      </c>
      <c r="B16353" s="74" t="s">
        <v>19911</v>
      </c>
      <c r="C16353" s="74" t="s">
        <v>13290</v>
      </c>
      <c r="D16353" s="74" t="s">
        <v>13291</v>
      </c>
      <c r="E16353" s="75" t="s">
        <v>185</v>
      </c>
      <c r="F16353" s="74" t="s">
        <v>10238</v>
      </c>
      <c r="G16353" s="74" t="s">
        <v>10234</v>
      </c>
      <c r="H16353" s="82">
        <v>447</v>
      </c>
      <c r="I16353" s="113">
        <v>0.45</v>
      </c>
      <c r="J16353" s="114">
        <v>245.85000000000002</v>
      </c>
    </row>
    <row r="16354" spans="1:10">
      <c r="A16354" s="72">
        <v>16350</v>
      </c>
      <c r="B16354" s="74" t="s">
        <v>19911</v>
      </c>
      <c r="C16354" s="74" t="s">
        <v>13288</v>
      </c>
      <c r="D16354" s="74" t="s">
        <v>13289</v>
      </c>
      <c r="E16354" s="75" t="s">
        <v>185</v>
      </c>
      <c r="F16354" s="74" t="s">
        <v>10238</v>
      </c>
      <c r="G16354" s="74" t="s">
        <v>10234</v>
      </c>
      <c r="H16354" s="82">
        <v>481</v>
      </c>
      <c r="I16354" s="113">
        <v>0.45</v>
      </c>
      <c r="J16354" s="114">
        <v>264.55</v>
      </c>
    </row>
    <row r="16355" spans="1:10">
      <c r="A16355" s="72">
        <v>16351</v>
      </c>
      <c r="B16355" s="74" t="s">
        <v>19911</v>
      </c>
      <c r="C16355" s="74" t="s">
        <v>19697</v>
      </c>
      <c r="D16355" s="74" t="s">
        <v>19698</v>
      </c>
      <c r="E16355" s="75" t="s">
        <v>185</v>
      </c>
      <c r="F16355" s="74" t="s">
        <v>10238</v>
      </c>
      <c r="G16355" s="74" t="s">
        <v>10234</v>
      </c>
      <c r="H16355" s="82">
        <v>533</v>
      </c>
      <c r="I16355" s="113">
        <v>0.45</v>
      </c>
      <c r="J16355" s="114">
        <v>293.15000000000003</v>
      </c>
    </row>
    <row r="16356" spans="1:10">
      <c r="A16356" s="72">
        <v>16352</v>
      </c>
      <c r="B16356" s="74" t="s">
        <v>19911</v>
      </c>
      <c r="C16356" s="74" t="s">
        <v>19697</v>
      </c>
      <c r="D16356" s="74" t="s">
        <v>19698</v>
      </c>
      <c r="E16356" s="75" t="s">
        <v>185</v>
      </c>
      <c r="F16356" s="74" t="s">
        <v>10238</v>
      </c>
      <c r="G16356" s="74" t="s">
        <v>10234</v>
      </c>
      <c r="H16356" s="82">
        <v>533</v>
      </c>
      <c r="I16356" s="113">
        <v>0.45</v>
      </c>
      <c r="J16356" s="114">
        <v>293.15000000000003</v>
      </c>
    </row>
    <row r="16357" spans="1:10">
      <c r="A16357" s="72">
        <v>16353</v>
      </c>
      <c r="B16357" s="74" t="s">
        <v>19911</v>
      </c>
      <c r="C16357" s="74" t="s">
        <v>11785</v>
      </c>
      <c r="D16357" s="74" t="s">
        <v>11786</v>
      </c>
      <c r="E16357" s="75" t="s">
        <v>185</v>
      </c>
      <c r="F16357" s="74" t="s">
        <v>10238</v>
      </c>
      <c r="G16357" s="74" t="s">
        <v>10234</v>
      </c>
      <c r="H16357" s="82">
        <v>600</v>
      </c>
      <c r="I16357" s="113">
        <v>0.45</v>
      </c>
      <c r="J16357" s="114">
        <v>330</v>
      </c>
    </row>
    <row r="16358" spans="1:10">
      <c r="A16358" s="72">
        <v>16354</v>
      </c>
      <c r="B16358" s="74" t="s">
        <v>19911</v>
      </c>
      <c r="C16358" s="74" t="s">
        <v>13286</v>
      </c>
      <c r="D16358" s="74" t="s">
        <v>13287</v>
      </c>
      <c r="E16358" s="75" t="s">
        <v>185</v>
      </c>
      <c r="F16358" s="74" t="s">
        <v>10238</v>
      </c>
      <c r="G16358" s="74" t="s">
        <v>10234</v>
      </c>
      <c r="H16358" s="82">
        <v>447</v>
      </c>
      <c r="I16358" s="113">
        <v>0.45</v>
      </c>
      <c r="J16358" s="114">
        <v>245.85000000000002</v>
      </c>
    </row>
    <row r="16359" spans="1:10">
      <c r="A16359" s="72">
        <v>16355</v>
      </c>
      <c r="B16359" s="74" t="s">
        <v>19911</v>
      </c>
      <c r="C16359" s="74" t="s">
        <v>13284</v>
      </c>
      <c r="D16359" s="74" t="s">
        <v>13285</v>
      </c>
      <c r="E16359" s="75" t="s">
        <v>185</v>
      </c>
      <c r="F16359" s="74" t="s">
        <v>10238</v>
      </c>
      <c r="G16359" s="74" t="s">
        <v>10234</v>
      </c>
      <c r="H16359" s="82">
        <v>481</v>
      </c>
      <c r="I16359" s="113">
        <v>0.45</v>
      </c>
      <c r="J16359" s="114">
        <v>264.55</v>
      </c>
    </row>
    <row r="16360" spans="1:10">
      <c r="A16360" s="72">
        <v>16356</v>
      </c>
      <c r="B16360" s="74" t="s">
        <v>19911</v>
      </c>
      <c r="C16360" s="74" t="s">
        <v>19130</v>
      </c>
      <c r="D16360" s="74" t="s">
        <v>19131</v>
      </c>
      <c r="E16360" s="75" t="s">
        <v>185</v>
      </c>
      <c r="F16360" s="74" t="s">
        <v>10238</v>
      </c>
      <c r="G16360" s="74" t="s">
        <v>10234</v>
      </c>
      <c r="H16360" s="82">
        <v>533</v>
      </c>
      <c r="I16360" s="113">
        <v>0.45</v>
      </c>
      <c r="J16360" s="114">
        <v>293.15000000000003</v>
      </c>
    </row>
    <row r="16361" spans="1:10">
      <c r="A16361" s="72">
        <v>16357</v>
      </c>
      <c r="B16361" s="74" t="s">
        <v>19911</v>
      </c>
      <c r="C16361" s="74" t="s">
        <v>11733</v>
      </c>
      <c r="D16361" s="74" t="s">
        <v>11734</v>
      </c>
      <c r="E16361" s="75" t="s">
        <v>185</v>
      </c>
      <c r="F16361" s="74" t="s">
        <v>10238</v>
      </c>
      <c r="G16361" s="74" t="s">
        <v>10234</v>
      </c>
      <c r="H16361" s="82">
        <v>600</v>
      </c>
      <c r="I16361" s="113">
        <v>0.45</v>
      </c>
      <c r="J16361" s="114">
        <v>330</v>
      </c>
    </row>
    <row r="16362" spans="1:10">
      <c r="A16362" s="72">
        <v>16358</v>
      </c>
      <c r="B16362" s="74" t="s">
        <v>19911</v>
      </c>
      <c r="C16362" s="74" t="s">
        <v>13923</v>
      </c>
      <c r="D16362" s="74" t="s">
        <v>13924</v>
      </c>
      <c r="E16362" s="75" t="s">
        <v>185</v>
      </c>
      <c r="F16362" s="74" t="s">
        <v>10238</v>
      </c>
      <c r="G16362" s="74" t="s">
        <v>10234</v>
      </c>
      <c r="H16362" s="82">
        <v>447</v>
      </c>
      <c r="I16362" s="113">
        <v>0.45</v>
      </c>
      <c r="J16362" s="114">
        <v>245.85000000000002</v>
      </c>
    </row>
    <row r="16363" spans="1:10">
      <c r="A16363" s="72">
        <v>16359</v>
      </c>
      <c r="B16363" s="74" t="s">
        <v>19911</v>
      </c>
      <c r="C16363" s="74" t="s">
        <v>13925</v>
      </c>
      <c r="D16363" s="74" t="s">
        <v>13926</v>
      </c>
      <c r="E16363" s="75" t="s">
        <v>185</v>
      </c>
      <c r="F16363" s="74" t="s">
        <v>10238</v>
      </c>
      <c r="G16363" s="74" t="s">
        <v>10234</v>
      </c>
      <c r="H16363" s="82">
        <v>481</v>
      </c>
      <c r="I16363" s="113">
        <v>0.45</v>
      </c>
      <c r="J16363" s="114">
        <v>264.55</v>
      </c>
    </row>
    <row r="16364" spans="1:10">
      <c r="A16364" s="72">
        <v>16360</v>
      </c>
      <c r="B16364" s="74" t="s">
        <v>19911</v>
      </c>
      <c r="C16364" s="74" t="s">
        <v>19128</v>
      </c>
      <c r="D16364" s="74" t="s">
        <v>19129</v>
      </c>
      <c r="E16364" s="75" t="s">
        <v>185</v>
      </c>
      <c r="F16364" s="74" t="s">
        <v>10238</v>
      </c>
      <c r="G16364" s="74" t="s">
        <v>10234</v>
      </c>
      <c r="H16364" s="82">
        <v>533</v>
      </c>
      <c r="I16364" s="113">
        <v>0.45</v>
      </c>
      <c r="J16364" s="114">
        <v>293.15000000000003</v>
      </c>
    </row>
    <row r="16365" spans="1:10">
      <c r="A16365" s="72">
        <v>16361</v>
      </c>
      <c r="B16365" s="74" t="s">
        <v>19911</v>
      </c>
      <c r="C16365" s="74" t="s">
        <v>19126</v>
      </c>
      <c r="D16365" s="74" t="s">
        <v>19127</v>
      </c>
      <c r="E16365" s="75" t="s">
        <v>185</v>
      </c>
      <c r="F16365" s="74" t="s">
        <v>10238</v>
      </c>
      <c r="G16365" s="74" t="s">
        <v>10234</v>
      </c>
      <c r="H16365" s="82">
        <v>600</v>
      </c>
      <c r="I16365" s="113">
        <v>0.45</v>
      </c>
      <c r="J16365" s="114">
        <v>330</v>
      </c>
    </row>
    <row r="16366" spans="1:10">
      <c r="A16366" s="72">
        <v>16362</v>
      </c>
      <c r="B16366" s="74" t="s">
        <v>19911</v>
      </c>
      <c r="C16366" s="74" t="s">
        <v>19124</v>
      </c>
      <c r="D16366" s="74" t="s">
        <v>19125</v>
      </c>
      <c r="E16366" s="75" t="s">
        <v>185</v>
      </c>
      <c r="F16366" s="74" t="s">
        <v>10238</v>
      </c>
      <c r="G16366" s="74" t="s">
        <v>10234</v>
      </c>
      <c r="H16366" s="82">
        <v>447</v>
      </c>
      <c r="I16366" s="113">
        <v>0.45</v>
      </c>
      <c r="J16366" s="114">
        <v>245.85000000000002</v>
      </c>
    </row>
    <row r="16367" spans="1:10">
      <c r="A16367" s="72">
        <v>16363</v>
      </c>
      <c r="B16367" s="74" t="s">
        <v>19911</v>
      </c>
      <c r="C16367" s="74" t="s">
        <v>19122</v>
      </c>
      <c r="D16367" s="74" t="s">
        <v>19123</v>
      </c>
      <c r="E16367" s="75" t="s">
        <v>185</v>
      </c>
      <c r="F16367" s="74" t="s">
        <v>10238</v>
      </c>
      <c r="G16367" s="74" t="s">
        <v>10234</v>
      </c>
      <c r="H16367" s="82">
        <v>481</v>
      </c>
      <c r="I16367" s="113">
        <v>0.45</v>
      </c>
      <c r="J16367" s="114">
        <v>264.55</v>
      </c>
    </row>
    <row r="16368" spans="1:10">
      <c r="A16368" s="72">
        <v>16364</v>
      </c>
      <c r="B16368" s="74" t="s">
        <v>19911</v>
      </c>
      <c r="C16368" s="74" t="s">
        <v>19120</v>
      </c>
      <c r="D16368" s="74" t="s">
        <v>19121</v>
      </c>
      <c r="E16368" s="75" t="s">
        <v>185</v>
      </c>
      <c r="F16368" s="74" t="s">
        <v>10238</v>
      </c>
      <c r="G16368" s="74" t="s">
        <v>10234</v>
      </c>
      <c r="H16368" s="82">
        <v>533</v>
      </c>
      <c r="I16368" s="113">
        <v>0.45</v>
      </c>
      <c r="J16368" s="114">
        <v>293.15000000000003</v>
      </c>
    </row>
    <row r="16369" spans="1:10">
      <c r="A16369" s="72">
        <v>16365</v>
      </c>
      <c r="B16369" s="74" t="s">
        <v>19911</v>
      </c>
      <c r="C16369" s="74" t="s">
        <v>19118</v>
      </c>
      <c r="D16369" s="74" t="s">
        <v>19119</v>
      </c>
      <c r="E16369" s="75" t="s">
        <v>185</v>
      </c>
      <c r="F16369" s="74" t="s">
        <v>10238</v>
      </c>
      <c r="G16369" s="74" t="s">
        <v>10234</v>
      </c>
      <c r="H16369" s="82">
        <v>600</v>
      </c>
      <c r="I16369" s="113">
        <v>0.45</v>
      </c>
      <c r="J16369" s="114">
        <v>330</v>
      </c>
    </row>
    <row r="16370" spans="1:10">
      <c r="A16370" s="72">
        <v>16366</v>
      </c>
      <c r="B16370" s="74" t="s">
        <v>19911</v>
      </c>
      <c r="C16370" s="74" t="s">
        <v>11877</v>
      </c>
      <c r="D16370" s="74" t="s">
        <v>11878</v>
      </c>
      <c r="E16370" s="75" t="s">
        <v>185</v>
      </c>
      <c r="F16370" s="74" t="s">
        <v>10238</v>
      </c>
      <c r="G16370" s="74" t="s">
        <v>10234</v>
      </c>
      <c r="H16370" s="82">
        <v>447</v>
      </c>
      <c r="I16370" s="113">
        <v>0.45</v>
      </c>
      <c r="J16370" s="114">
        <v>245.85000000000002</v>
      </c>
    </row>
    <row r="16371" spans="1:10">
      <c r="A16371" s="72">
        <v>16367</v>
      </c>
      <c r="B16371" s="74" t="s">
        <v>19911</v>
      </c>
      <c r="C16371" s="74" t="s">
        <v>11690</v>
      </c>
      <c r="D16371" s="74" t="s">
        <v>11691</v>
      </c>
      <c r="E16371" s="75" t="s">
        <v>185</v>
      </c>
      <c r="F16371" s="74" t="s">
        <v>10238</v>
      </c>
      <c r="G16371" s="74" t="s">
        <v>10234</v>
      </c>
      <c r="H16371" s="82">
        <v>481</v>
      </c>
      <c r="I16371" s="113">
        <v>0.45</v>
      </c>
      <c r="J16371" s="114">
        <v>264.55</v>
      </c>
    </row>
    <row r="16372" spans="1:10">
      <c r="A16372" s="72">
        <v>16368</v>
      </c>
      <c r="B16372" s="74" t="s">
        <v>19911</v>
      </c>
      <c r="C16372" s="74" t="s">
        <v>11875</v>
      </c>
      <c r="D16372" s="74" t="s">
        <v>11876</v>
      </c>
      <c r="E16372" s="75" t="s">
        <v>185</v>
      </c>
      <c r="F16372" s="74" t="s">
        <v>10238</v>
      </c>
      <c r="G16372" s="74" t="s">
        <v>10234</v>
      </c>
      <c r="H16372" s="82">
        <v>533</v>
      </c>
      <c r="I16372" s="113">
        <v>0.45</v>
      </c>
      <c r="J16372" s="114">
        <v>293.15000000000003</v>
      </c>
    </row>
    <row r="16373" spans="1:10">
      <c r="A16373" s="72">
        <v>16369</v>
      </c>
      <c r="B16373" s="74" t="s">
        <v>19911</v>
      </c>
      <c r="C16373" s="74" t="s">
        <v>19116</v>
      </c>
      <c r="D16373" s="74" t="s">
        <v>19117</v>
      </c>
      <c r="E16373" s="75" t="s">
        <v>185</v>
      </c>
      <c r="F16373" s="74" t="s">
        <v>10238</v>
      </c>
      <c r="G16373" s="74" t="s">
        <v>10234</v>
      </c>
      <c r="H16373" s="82">
        <v>600</v>
      </c>
      <c r="I16373" s="113">
        <v>0.45</v>
      </c>
      <c r="J16373" s="114">
        <v>330</v>
      </c>
    </row>
    <row r="16374" spans="1:10">
      <c r="A16374" s="72">
        <v>16370</v>
      </c>
      <c r="B16374" s="74" t="s">
        <v>19911</v>
      </c>
      <c r="C16374" s="74" t="s">
        <v>19114</v>
      </c>
      <c r="D16374" s="74" t="s">
        <v>19115</v>
      </c>
      <c r="E16374" s="75" t="s">
        <v>185</v>
      </c>
      <c r="F16374" s="74" t="s">
        <v>10238</v>
      </c>
      <c r="G16374" s="74" t="s">
        <v>10234</v>
      </c>
      <c r="H16374" s="82">
        <v>469</v>
      </c>
      <c r="I16374" s="113">
        <v>0.45</v>
      </c>
      <c r="J16374" s="114">
        <v>257.95000000000005</v>
      </c>
    </row>
    <row r="16375" spans="1:10">
      <c r="A16375" s="72">
        <v>16371</v>
      </c>
      <c r="B16375" s="74" t="s">
        <v>19911</v>
      </c>
      <c r="C16375" s="74" t="s">
        <v>14053</v>
      </c>
      <c r="D16375" s="74" t="s">
        <v>14054</v>
      </c>
      <c r="E16375" s="75" t="s">
        <v>185</v>
      </c>
      <c r="F16375" s="74" t="s">
        <v>10238</v>
      </c>
      <c r="G16375" s="74" t="s">
        <v>10234</v>
      </c>
      <c r="H16375" s="82">
        <v>447</v>
      </c>
      <c r="I16375" s="113">
        <v>0.45</v>
      </c>
      <c r="J16375" s="114">
        <v>245.85000000000002</v>
      </c>
    </row>
    <row r="16376" spans="1:10">
      <c r="A16376" s="72">
        <v>16372</v>
      </c>
      <c r="B16376" s="74" t="s">
        <v>19911</v>
      </c>
      <c r="C16376" s="74" t="s">
        <v>13282</v>
      </c>
      <c r="D16376" s="74" t="s">
        <v>13283</v>
      </c>
      <c r="E16376" s="75" t="s">
        <v>185</v>
      </c>
      <c r="F16376" s="74" t="s">
        <v>10238</v>
      </c>
      <c r="G16376" s="74" t="s">
        <v>10234</v>
      </c>
      <c r="H16376" s="82">
        <v>481</v>
      </c>
      <c r="I16376" s="113">
        <v>0.45</v>
      </c>
      <c r="J16376" s="114">
        <v>264.55</v>
      </c>
    </row>
    <row r="16377" spans="1:10">
      <c r="A16377" s="72">
        <v>16373</v>
      </c>
      <c r="B16377" s="74" t="s">
        <v>19911</v>
      </c>
      <c r="C16377" s="74" t="s">
        <v>19112</v>
      </c>
      <c r="D16377" s="74" t="s">
        <v>19113</v>
      </c>
      <c r="E16377" s="75" t="s">
        <v>185</v>
      </c>
      <c r="F16377" s="74" t="s">
        <v>10238</v>
      </c>
      <c r="G16377" s="74" t="s">
        <v>10234</v>
      </c>
      <c r="H16377" s="82">
        <v>533</v>
      </c>
      <c r="I16377" s="113">
        <v>0.45</v>
      </c>
      <c r="J16377" s="114">
        <v>293.15000000000003</v>
      </c>
    </row>
    <row r="16378" spans="1:10">
      <c r="A16378" s="72">
        <v>16374</v>
      </c>
      <c r="B16378" s="74" t="s">
        <v>19911</v>
      </c>
      <c r="C16378" s="74" t="s">
        <v>19110</v>
      </c>
      <c r="D16378" s="74" t="s">
        <v>19111</v>
      </c>
      <c r="E16378" s="75" t="s">
        <v>185</v>
      </c>
      <c r="F16378" s="74" t="s">
        <v>10238</v>
      </c>
      <c r="G16378" s="74" t="s">
        <v>10234</v>
      </c>
      <c r="H16378" s="82">
        <v>600</v>
      </c>
      <c r="I16378" s="113">
        <v>0.45</v>
      </c>
      <c r="J16378" s="114">
        <v>330</v>
      </c>
    </row>
    <row r="16379" spans="1:10">
      <c r="A16379" s="72">
        <v>16375</v>
      </c>
      <c r="B16379" s="74" t="s">
        <v>19911</v>
      </c>
      <c r="C16379" s="74" t="s">
        <v>13828</v>
      </c>
      <c r="D16379" s="74" t="s">
        <v>13829</v>
      </c>
      <c r="E16379" s="75" t="s">
        <v>185</v>
      </c>
      <c r="F16379" s="74" t="s">
        <v>10238</v>
      </c>
      <c r="G16379" s="74" t="s">
        <v>10234</v>
      </c>
      <c r="H16379" s="82">
        <v>447</v>
      </c>
      <c r="I16379" s="113">
        <v>0.45</v>
      </c>
      <c r="J16379" s="114">
        <v>245.85000000000002</v>
      </c>
    </row>
    <row r="16380" spans="1:10">
      <c r="A16380" s="72">
        <v>16376</v>
      </c>
      <c r="B16380" s="74" t="s">
        <v>19911</v>
      </c>
      <c r="C16380" s="74" t="s">
        <v>13280</v>
      </c>
      <c r="D16380" s="74" t="s">
        <v>13281</v>
      </c>
      <c r="E16380" s="75" t="s">
        <v>185</v>
      </c>
      <c r="F16380" s="74" t="s">
        <v>10238</v>
      </c>
      <c r="G16380" s="74" t="s">
        <v>10234</v>
      </c>
      <c r="H16380" s="82">
        <v>481</v>
      </c>
      <c r="I16380" s="113">
        <v>0.45</v>
      </c>
      <c r="J16380" s="114">
        <v>264.55</v>
      </c>
    </row>
    <row r="16381" spans="1:10">
      <c r="A16381" s="72">
        <v>16377</v>
      </c>
      <c r="B16381" s="74" t="s">
        <v>19911</v>
      </c>
      <c r="C16381" s="74" t="s">
        <v>19108</v>
      </c>
      <c r="D16381" s="74" t="s">
        <v>19109</v>
      </c>
      <c r="E16381" s="75" t="s">
        <v>185</v>
      </c>
      <c r="F16381" s="74" t="s">
        <v>10238</v>
      </c>
      <c r="G16381" s="74" t="s">
        <v>10234</v>
      </c>
      <c r="H16381" s="82">
        <v>533</v>
      </c>
      <c r="I16381" s="113">
        <v>0.45</v>
      </c>
      <c r="J16381" s="114">
        <v>293.15000000000003</v>
      </c>
    </row>
    <row r="16382" spans="1:10">
      <c r="A16382" s="72">
        <v>16378</v>
      </c>
      <c r="B16382" s="74" t="s">
        <v>19911</v>
      </c>
      <c r="C16382" s="74" t="s">
        <v>19106</v>
      </c>
      <c r="D16382" s="74" t="s">
        <v>19107</v>
      </c>
      <c r="E16382" s="75" t="s">
        <v>185</v>
      </c>
      <c r="F16382" s="74" t="s">
        <v>10238</v>
      </c>
      <c r="G16382" s="74" t="s">
        <v>10234</v>
      </c>
      <c r="H16382" s="82">
        <v>600</v>
      </c>
      <c r="I16382" s="113">
        <v>0.45</v>
      </c>
      <c r="J16382" s="114">
        <v>330</v>
      </c>
    </row>
    <row r="16383" spans="1:10">
      <c r="A16383" s="72">
        <v>16379</v>
      </c>
      <c r="B16383" s="74" t="s">
        <v>19911</v>
      </c>
      <c r="C16383" s="74" t="s">
        <v>15636</v>
      </c>
      <c r="D16383" s="74" t="s">
        <v>15637</v>
      </c>
      <c r="E16383" s="75" t="s">
        <v>185</v>
      </c>
      <c r="F16383" s="74" t="s">
        <v>10296</v>
      </c>
      <c r="G16383" s="74" t="s">
        <v>10234</v>
      </c>
      <c r="H16383" s="82">
        <v>157</v>
      </c>
      <c r="I16383" s="113">
        <v>0.45</v>
      </c>
      <c r="J16383" s="114">
        <v>86.350000000000009</v>
      </c>
    </row>
    <row r="16384" spans="1:10">
      <c r="A16384" s="72">
        <v>16380</v>
      </c>
      <c r="B16384" s="74" t="s">
        <v>19911</v>
      </c>
      <c r="C16384" s="74" t="s">
        <v>15634</v>
      </c>
      <c r="D16384" s="74" t="s">
        <v>15635</v>
      </c>
      <c r="E16384" s="75" t="s">
        <v>185</v>
      </c>
      <c r="F16384" s="74" t="s">
        <v>10296</v>
      </c>
      <c r="G16384" s="74" t="s">
        <v>10234</v>
      </c>
      <c r="H16384" s="82">
        <v>179</v>
      </c>
      <c r="I16384" s="113">
        <v>0.45</v>
      </c>
      <c r="J16384" s="114">
        <v>98.45</v>
      </c>
    </row>
    <row r="16385" spans="1:10">
      <c r="A16385" s="72">
        <v>16381</v>
      </c>
      <c r="B16385" s="74" t="s">
        <v>19911</v>
      </c>
      <c r="C16385" s="74" t="s">
        <v>15632</v>
      </c>
      <c r="D16385" s="74" t="s">
        <v>15633</v>
      </c>
      <c r="E16385" s="75" t="s">
        <v>185</v>
      </c>
      <c r="F16385" s="74" t="s">
        <v>10296</v>
      </c>
      <c r="G16385" s="74" t="s">
        <v>10234</v>
      </c>
      <c r="H16385" s="82">
        <v>195</v>
      </c>
      <c r="I16385" s="113">
        <v>0.45</v>
      </c>
      <c r="J16385" s="114">
        <v>107.25000000000001</v>
      </c>
    </row>
    <row r="16386" spans="1:10">
      <c r="A16386" s="72">
        <v>16382</v>
      </c>
      <c r="B16386" s="74" t="s">
        <v>19911</v>
      </c>
      <c r="C16386" s="74" t="s">
        <v>13726</v>
      </c>
      <c r="D16386" s="74" t="s">
        <v>13727</v>
      </c>
      <c r="E16386" s="75" t="s">
        <v>185</v>
      </c>
      <c r="F16386" s="74" t="s">
        <v>10328</v>
      </c>
      <c r="G16386" s="74" t="s">
        <v>10234</v>
      </c>
      <c r="H16386" s="82">
        <v>1185</v>
      </c>
      <c r="I16386" s="113">
        <v>0.45</v>
      </c>
      <c r="J16386" s="114">
        <v>651.75</v>
      </c>
    </row>
    <row r="16387" spans="1:10">
      <c r="A16387" s="72">
        <v>16383</v>
      </c>
      <c r="B16387" s="74" t="s">
        <v>19911</v>
      </c>
      <c r="C16387" s="74" t="s">
        <v>13728</v>
      </c>
      <c r="D16387" s="74" t="s">
        <v>13729</v>
      </c>
      <c r="E16387" s="75" t="s">
        <v>185</v>
      </c>
      <c r="F16387" s="74" t="s">
        <v>10328</v>
      </c>
      <c r="G16387" s="74" t="s">
        <v>10234</v>
      </c>
      <c r="H16387" s="82">
        <v>2475</v>
      </c>
      <c r="I16387" s="113">
        <v>0.45</v>
      </c>
      <c r="J16387" s="114">
        <v>1361.25</v>
      </c>
    </row>
    <row r="16388" spans="1:10">
      <c r="A16388" s="72">
        <v>16384</v>
      </c>
      <c r="B16388" s="74" t="s">
        <v>19911</v>
      </c>
      <c r="C16388" s="74" t="s">
        <v>18964</v>
      </c>
      <c r="D16388" s="74" t="s">
        <v>18965</v>
      </c>
      <c r="E16388" s="75" t="s">
        <v>185</v>
      </c>
      <c r="F16388" s="74" t="s">
        <v>10328</v>
      </c>
      <c r="G16388" s="74" t="s">
        <v>10234</v>
      </c>
      <c r="H16388" s="82">
        <v>1231</v>
      </c>
      <c r="I16388" s="113">
        <v>0.45</v>
      </c>
      <c r="J16388" s="114">
        <v>677.05000000000007</v>
      </c>
    </row>
    <row r="16389" spans="1:10">
      <c r="A16389" s="72">
        <v>16385</v>
      </c>
      <c r="B16389" s="74" t="s">
        <v>19911</v>
      </c>
      <c r="C16389" s="74" t="s">
        <v>18962</v>
      </c>
      <c r="D16389" s="74" t="s">
        <v>18963</v>
      </c>
      <c r="E16389" s="75" t="s">
        <v>185</v>
      </c>
      <c r="F16389" s="74" t="s">
        <v>10328</v>
      </c>
      <c r="G16389" s="74" t="s">
        <v>10234</v>
      </c>
      <c r="H16389" s="82">
        <v>1184</v>
      </c>
      <c r="I16389" s="113">
        <v>0.45</v>
      </c>
      <c r="J16389" s="114">
        <v>651.20000000000005</v>
      </c>
    </row>
    <row r="16390" spans="1:10">
      <c r="A16390" s="72">
        <v>16386</v>
      </c>
      <c r="B16390" s="74" t="s">
        <v>19911</v>
      </c>
      <c r="C16390" s="74" t="s">
        <v>13278</v>
      </c>
      <c r="D16390" s="74" t="s">
        <v>13279</v>
      </c>
      <c r="E16390" s="75" t="s">
        <v>185</v>
      </c>
      <c r="F16390" s="74" t="s">
        <v>10328</v>
      </c>
      <c r="G16390" s="74" t="s">
        <v>10234</v>
      </c>
      <c r="H16390" s="82">
        <v>890</v>
      </c>
      <c r="I16390" s="113">
        <v>0.45</v>
      </c>
      <c r="J16390" s="114">
        <v>489.50000000000006</v>
      </c>
    </row>
    <row r="16391" spans="1:10">
      <c r="A16391" s="72">
        <v>16387</v>
      </c>
      <c r="B16391" s="74" t="s">
        <v>19911</v>
      </c>
      <c r="C16391" s="74" t="s">
        <v>16620</v>
      </c>
      <c r="D16391" s="74" t="s">
        <v>16621</v>
      </c>
      <c r="E16391" s="75" t="s">
        <v>185</v>
      </c>
      <c r="F16391" s="74" t="s">
        <v>10233</v>
      </c>
      <c r="G16391" s="74" t="s">
        <v>10234</v>
      </c>
      <c r="H16391" s="82">
        <v>463</v>
      </c>
      <c r="I16391" s="113">
        <v>0.45</v>
      </c>
      <c r="J16391" s="114">
        <v>254.65000000000003</v>
      </c>
    </row>
    <row r="16392" spans="1:10">
      <c r="A16392" s="72">
        <v>16388</v>
      </c>
      <c r="B16392" s="74" t="s">
        <v>19911</v>
      </c>
      <c r="C16392" s="74" t="s">
        <v>16616</v>
      </c>
      <c r="D16392" s="74" t="s">
        <v>16617</v>
      </c>
      <c r="E16392" s="75" t="s">
        <v>185</v>
      </c>
      <c r="F16392" s="74" t="s">
        <v>10233</v>
      </c>
      <c r="G16392" s="74" t="s">
        <v>10234</v>
      </c>
      <c r="H16392" s="82">
        <v>137</v>
      </c>
      <c r="I16392" s="113">
        <v>0.45</v>
      </c>
      <c r="J16392" s="114">
        <v>75.350000000000009</v>
      </c>
    </row>
    <row r="16393" spans="1:10">
      <c r="A16393" s="72">
        <v>16389</v>
      </c>
      <c r="B16393" s="74" t="s">
        <v>19911</v>
      </c>
      <c r="C16393" s="74" t="s">
        <v>16608</v>
      </c>
      <c r="D16393" s="74" t="s">
        <v>16609</v>
      </c>
      <c r="E16393" s="75" t="s">
        <v>185</v>
      </c>
      <c r="F16393" s="74" t="s">
        <v>10233</v>
      </c>
      <c r="G16393" s="74" t="s">
        <v>10234</v>
      </c>
      <c r="H16393" s="82">
        <v>463</v>
      </c>
      <c r="I16393" s="113">
        <v>0.45</v>
      </c>
      <c r="J16393" s="114">
        <v>254.65000000000003</v>
      </c>
    </row>
    <row r="16394" spans="1:10">
      <c r="A16394" s="72">
        <v>16390</v>
      </c>
      <c r="B16394" s="74" t="s">
        <v>19911</v>
      </c>
      <c r="C16394" s="74" t="s">
        <v>11664</v>
      </c>
      <c r="D16394" s="74" t="s">
        <v>11665</v>
      </c>
      <c r="E16394" s="75" t="s">
        <v>185</v>
      </c>
      <c r="F16394" s="74" t="s">
        <v>10296</v>
      </c>
      <c r="G16394" s="74" t="s">
        <v>10234</v>
      </c>
      <c r="H16394" s="82">
        <v>32</v>
      </c>
      <c r="I16394" s="113">
        <v>0.45</v>
      </c>
      <c r="J16394" s="114">
        <v>17.600000000000001</v>
      </c>
    </row>
    <row r="16395" spans="1:10">
      <c r="A16395" s="72">
        <v>16391</v>
      </c>
      <c r="B16395" s="74" t="s">
        <v>19911</v>
      </c>
      <c r="C16395" s="74" t="s">
        <v>14403</v>
      </c>
      <c r="D16395" s="74" t="s">
        <v>14404</v>
      </c>
      <c r="E16395" s="75" t="s">
        <v>185</v>
      </c>
      <c r="F16395" s="74" t="s">
        <v>10296</v>
      </c>
      <c r="G16395" s="74" t="s">
        <v>10234</v>
      </c>
      <c r="H16395" s="82">
        <v>32</v>
      </c>
      <c r="I16395" s="113">
        <v>0.45</v>
      </c>
      <c r="J16395" s="114">
        <v>17.600000000000001</v>
      </c>
    </row>
    <row r="16396" spans="1:10">
      <c r="A16396" s="72">
        <v>16392</v>
      </c>
      <c r="B16396" s="74" t="s">
        <v>19911</v>
      </c>
      <c r="C16396" s="74" t="s">
        <v>16103</v>
      </c>
      <c r="D16396" s="74" t="s">
        <v>14068</v>
      </c>
      <c r="E16396" s="75" t="s">
        <v>185</v>
      </c>
      <c r="F16396" s="74" t="s">
        <v>10296</v>
      </c>
      <c r="G16396" s="74" t="s">
        <v>10234</v>
      </c>
      <c r="H16396" s="82">
        <v>201</v>
      </c>
      <c r="I16396" s="113">
        <v>0.45</v>
      </c>
      <c r="J16396" s="114">
        <v>110.55000000000001</v>
      </c>
    </row>
    <row r="16397" spans="1:10">
      <c r="A16397" s="72">
        <v>16393</v>
      </c>
      <c r="B16397" s="74" t="s">
        <v>19911</v>
      </c>
      <c r="C16397" s="74" t="s">
        <v>14067</v>
      </c>
      <c r="D16397" s="74" t="s">
        <v>14068</v>
      </c>
      <c r="E16397" s="75" t="s">
        <v>185</v>
      </c>
      <c r="F16397" s="74" t="s">
        <v>10296</v>
      </c>
      <c r="G16397" s="74" t="s">
        <v>10234</v>
      </c>
      <c r="H16397" s="82">
        <v>2275</v>
      </c>
      <c r="I16397" s="113">
        <v>0.45</v>
      </c>
      <c r="J16397" s="114">
        <v>1251.25</v>
      </c>
    </row>
    <row r="16398" spans="1:10">
      <c r="A16398" s="72">
        <v>16394</v>
      </c>
      <c r="B16398" s="74" t="s">
        <v>19911</v>
      </c>
      <c r="C16398" s="74" t="s">
        <v>13276</v>
      </c>
      <c r="D16398" s="74" t="s">
        <v>13277</v>
      </c>
      <c r="E16398" s="75" t="s">
        <v>185</v>
      </c>
      <c r="F16398" s="74" t="s">
        <v>10296</v>
      </c>
      <c r="G16398" s="74" t="s">
        <v>10234</v>
      </c>
      <c r="H16398" s="82">
        <v>240</v>
      </c>
      <c r="I16398" s="113">
        <v>0.45</v>
      </c>
      <c r="J16398" s="114">
        <v>132</v>
      </c>
    </row>
    <row r="16399" spans="1:10">
      <c r="A16399" s="72">
        <v>16395</v>
      </c>
      <c r="B16399" s="74" t="s">
        <v>19911</v>
      </c>
      <c r="C16399" s="74" t="s">
        <v>13274</v>
      </c>
      <c r="D16399" s="74" t="s">
        <v>13275</v>
      </c>
      <c r="E16399" s="75" t="s">
        <v>185</v>
      </c>
      <c r="F16399" s="74" t="s">
        <v>10296</v>
      </c>
      <c r="G16399" s="74" t="s">
        <v>10234</v>
      </c>
      <c r="H16399" s="82">
        <v>270</v>
      </c>
      <c r="I16399" s="113">
        <v>0.45</v>
      </c>
      <c r="J16399" s="114">
        <v>148.5</v>
      </c>
    </row>
    <row r="16400" spans="1:10">
      <c r="A16400" s="72">
        <v>16396</v>
      </c>
      <c r="B16400" s="74" t="s">
        <v>19911</v>
      </c>
      <c r="C16400" s="74" t="s">
        <v>15630</v>
      </c>
      <c r="D16400" s="74" t="s">
        <v>15631</v>
      </c>
      <c r="E16400" s="75" t="s">
        <v>185</v>
      </c>
      <c r="F16400" s="74" t="s">
        <v>10296</v>
      </c>
      <c r="G16400" s="74" t="s">
        <v>10234</v>
      </c>
      <c r="H16400" s="82">
        <v>124</v>
      </c>
      <c r="I16400" s="113">
        <v>0.45</v>
      </c>
      <c r="J16400" s="114">
        <v>68.2</v>
      </c>
    </row>
    <row r="16401" spans="1:10">
      <c r="A16401" s="72">
        <v>16397</v>
      </c>
      <c r="B16401" s="74" t="s">
        <v>19911</v>
      </c>
      <c r="C16401" s="74" t="s">
        <v>16076</v>
      </c>
      <c r="D16401" s="74" t="s">
        <v>16077</v>
      </c>
      <c r="E16401" s="75" t="s">
        <v>185</v>
      </c>
      <c r="F16401" s="74" t="s">
        <v>10296</v>
      </c>
      <c r="G16401" s="74" t="s">
        <v>10234</v>
      </c>
      <c r="H16401" s="82">
        <v>1421</v>
      </c>
      <c r="I16401" s="113">
        <v>0.45</v>
      </c>
      <c r="J16401" s="114">
        <v>781.55000000000007</v>
      </c>
    </row>
    <row r="16402" spans="1:10">
      <c r="A16402" s="72">
        <v>16398</v>
      </c>
      <c r="B16402" s="74" t="s">
        <v>19911</v>
      </c>
      <c r="C16402" s="74" t="s">
        <v>13272</v>
      </c>
      <c r="D16402" s="74" t="s">
        <v>13273</v>
      </c>
      <c r="E16402" s="75" t="s">
        <v>185</v>
      </c>
      <c r="F16402" s="74" t="s">
        <v>10296</v>
      </c>
      <c r="G16402" s="74" t="s">
        <v>10234</v>
      </c>
      <c r="H16402" s="82">
        <v>177</v>
      </c>
      <c r="I16402" s="113">
        <v>0.45</v>
      </c>
      <c r="J16402" s="114">
        <v>97.350000000000009</v>
      </c>
    </row>
    <row r="16403" spans="1:10">
      <c r="A16403" s="72">
        <v>16399</v>
      </c>
      <c r="B16403" s="74" t="s">
        <v>19911</v>
      </c>
      <c r="C16403" s="74" t="s">
        <v>13270</v>
      </c>
      <c r="D16403" s="74" t="s">
        <v>13271</v>
      </c>
      <c r="E16403" s="75" t="s">
        <v>185</v>
      </c>
      <c r="F16403" s="74" t="s">
        <v>10296</v>
      </c>
      <c r="G16403" s="74" t="s">
        <v>10234</v>
      </c>
      <c r="H16403" s="82">
        <v>207</v>
      </c>
      <c r="I16403" s="113">
        <v>0.45</v>
      </c>
      <c r="J16403" s="114">
        <v>113.85000000000001</v>
      </c>
    </row>
    <row r="16404" spans="1:10">
      <c r="A16404" s="72">
        <v>16400</v>
      </c>
      <c r="B16404" s="74" t="s">
        <v>19911</v>
      </c>
      <c r="C16404" s="74" t="s">
        <v>15628</v>
      </c>
      <c r="D16404" s="74" t="s">
        <v>15629</v>
      </c>
      <c r="E16404" s="75" t="s">
        <v>185</v>
      </c>
      <c r="F16404" s="74" t="s">
        <v>10296</v>
      </c>
      <c r="G16404" s="74" t="s">
        <v>10234</v>
      </c>
      <c r="H16404" s="82">
        <v>221</v>
      </c>
      <c r="I16404" s="113">
        <v>0.45</v>
      </c>
      <c r="J16404" s="114">
        <v>121.55000000000001</v>
      </c>
    </row>
    <row r="16405" spans="1:10">
      <c r="A16405" s="72">
        <v>16401</v>
      </c>
      <c r="B16405" s="74" t="s">
        <v>19911</v>
      </c>
      <c r="C16405" s="74" t="s">
        <v>13268</v>
      </c>
      <c r="D16405" s="74" t="s">
        <v>13269</v>
      </c>
      <c r="E16405" s="75" t="s">
        <v>185</v>
      </c>
      <c r="F16405" s="74" t="s">
        <v>10296</v>
      </c>
      <c r="G16405" s="74" t="s">
        <v>10234</v>
      </c>
      <c r="H16405" s="82">
        <v>262</v>
      </c>
      <c r="I16405" s="113">
        <v>0.45</v>
      </c>
      <c r="J16405" s="114">
        <v>144.10000000000002</v>
      </c>
    </row>
    <row r="16406" spans="1:10">
      <c r="A16406" s="72">
        <v>16402</v>
      </c>
      <c r="B16406" s="74" t="s">
        <v>19911</v>
      </c>
      <c r="C16406" s="74" t="s">
        <v>13266</v>
      </c>
      <c r="D16406" s="74" t="s">
        <v>13267</v>
      </c>
      <c r="E16406" s="75" t="s">
        <v>185</v>
      </c>
      <c r="F16406" s="74" t="s">
        <v>10296</v>
      </c>
      <c r="G16406" s="74" t="s">
        <v>10234</v>
      </c>
      <c r="H16406" s="82">
        <v>272</v>
      </c>
      <c r="I16406" s="113">
        <v>0.45</v>
      </c>
      <c r="J16406" s="114">
        <v>149.60000000000002</v>
      </c>
    </row>
    <row r="16407" spans="1:10">
      <c r="A16407" s="72">
        <v>16403</v>
      </c>
      <c r="B16407" s="74" t="s">
        <v>19911</v>
      </c>
      <c r="C16407" s="74" t="s">
        <v>15626</v>
      </c>
      <c r="D16407" s="74" t="s">
        <v>15627</v>
      </c>
      <c r="E16407" s="75" t="s">
        <v>185</v>
      </c>
      <c r="F16407" s="74" t="s">
        <v>10296</v>
      </c>
      <c r="G16407" s="74" t="s">
        <v>10234</v>
      </c>
      <c r="H16407" s="82">
        <v>58</v>
      </c>
      <c r="I16407" s="113">
        <v>0.45</v>
      </c>
      <c r="J16407" s="114">
        <v>31.900000000000002</v>
      </c>
    </row>
    <row r="16408" spans="1:10">
      <c r="A16408" s="72">
        <v>16404</v>
      </c>
      <c r="B16408" s="74" t="s">
        <v>19911</v>
      </c>
      <c r="C16408" s="74" t="s">
        <v>15624</v>
      </c>
      <c r="D16408" s="74" t="s">
        <v>15625</v>
      </c>
      <c r="E16408" s="75" t="s">
        <v>185</v>
      </c>
      <c r="F16408" s="74" t="s">
        <v>10296</v>
      </c>
      <c r="G16408" s="74" t="s">
        <v>10234</v>
      </c>
      <c r="H16408" s="82">
        <v>326</v>
      </c>
      <c r="I16408" s="113">
        <v>0.45</v>
      </c>
      <c r="J16408" s="114">
        <v>179.3</v>
      </c>
    </row>
    <row r="16409" spans="1:10">
      <c r="A16409" s="72">
        <v>16405</v>
      </c>
      <c r="B16409" s="74" t="s">
        <v>19911</v>
      </c>
      <c r="C16409" s="74" t="s">
        <v>13264</v>
      </c>
      <c r="D16409" s="74" t="s">
        <v>13265</v>
      </c>
      <c r="E16409" s="75" t="s">
        <v>185</v>
      </c>
      <c r="F16409" s="74" t="s">
        <v>10296</v>
      </c>
      <c r="G16409" s="74" t="s">
        <v>10234</v>
      </c>
      <c r="H16409" s="82">
        <v>123</v>
      </c>
      <c r="I16409" s="113">
        <v>0.45</v>
      </c>
      <c r="J16409" s="114">
        <v>67.650000000000006</v>
      </c>
    </row>
    <row r="16410" spans="1:10">
      <c r="A16410" s="72">
        <v>16406</v>
      </c>
      <c r="B16410" s="74" t="s">
        <v>19911</v>
      </c>
      <c r="C16410" s="74" t="s">
        <v>13262</v>
      </c>
      <c r="D16410" s="74" t="s">
        <v>13263</v>
      </c>
      <c r="E16410" s="75" t="s">
        <v>185</v>
      </c>
      <c r="F16410" s="74" t="s">
        <v>10296</v>
      </c>
      <c r="G16410" s="74" t="s">
        <v>10234</v>
      </c>
      <c r="H16410" s="82">
        <v>163</v>
      </c>
      <c r="I16410" s="113">
        <v>0.45</v>
      </c>
      <c r="J16410" s="114">
        <v>89.65</v>
      </c>
    </row>
    <row r="16411" spans="1:10">
      <c r="A16411" s="72">
        <v>16407</v>
      </c>
      <c r="B16411" s="74" t="s">
        <v>19911</v>
      </c>
      <c r="C16411" s="74" t="s">
        <v>15622</v>
      </c>
      <c r="D16411" s="74" t="s">
        <v>15623</v>
      </c>
      <c r="E16411" s="75" t="s">
        <v>185</v>
      </c>
      <c r="F16411" s="74" t="s">
        <v>10296</v>
      </c>
      <c r="G16411" s="74" t="s">
        <v>10234</v>
      </c>
      <c r="H16411" s="82">
        <v>79</v>
      </c>
      <c r="I16411" s="113">
        <v>0.45</v>
      </c>
      <c r="J16411" s="114">
        <v>43.45</v>
      </c>
    </row>
    <row r="16412" spans="1:10">
      <c r="A16412" s="72">
        <v>16408</v>
      </c>
      <c r="B16412" s="74" t="s">
        <v>19911</v>
      </c>
      <c r="C16412" s="74" t="s">
        <v>15620</v>
      </c>
      <c r="D16412" s="74" t="s">
        <v>15621</v>
      </c>
      <c r="E16412" s="75" t="s">
        <v>185</v>
      </c>
      <c r="F16412" s="74" t="s">
        <v>10296</v>
      </c>
      <c r="G16412" s="74" t="s">
        <v>10234</v>
      </c>
      <c r="H16412" s="82">
        <v>432</v>
      </c>
      <c r="I16412" s="113">
        <v>0.45</v>
      </c>
      <c r="J16412" s="114">
        <v>237.60000000000002</v>
      </c>
    </row>
    <row r="16413" spans="1:10">
      <c r="A16413" s="72">
        <v>16409</v>
      </c>
      <c r="B16413" s="74" t="s">
        <v>19911</v>
      </c>
      <c r="C16413" s="74" t="s">
        <v>13260</v>
      </c>
      <c r="D16413" s="74" t="s">
        <v>13261</v>
      </c>
      <c r="E16413" s="75" t="s">
        <v>185</v>
      </c>
      <c r="F16413" s="74" t="s">
        <v>10296</v>
      </c>
      <c r="G16413" s="74" t="s">
        <v>10234</v>
      </c>
      <c r="H16413" s="82">
        <v>107</v>
      </c>
      <c r="I16413" s="113">
        <v>0.45</v>
      </c>
      <c r="J16413" s="114">
        <v>58.85</v>
      </c>
    </row>
    <row r="16414" spans="1:10">
      <c r="A16414" s="72">
        <v>16410</v>
      </c>
      <c r="B16414" s="74" t="s">
        <v>19911</v>
      </c>
      <c r="C16414" s="74" t="s">
        <v>13258</v>
      </c>
      <c r="D16414" s="74" t="s">
        <v>13259</v>
      </c>
      <c r="E16414" s="75" t="s">
        <v>185</v>
      </c>
      <c r="F16414" s="74" t="s">
        <v>10296</v>
      </c>
      <c r="G16414" s="74" t="s">
        <v>10234</v>
      </c>
      <c r="H16414" s="82">
        <v>131</v>
      </c>
      <c r="I16414" s="113">
        <v>0.45</v>
      </c>
      <c r="J16414" s="114">
        <v>72.050000000000011</v>
      </c>
    </row>
    <row r="16415" spans="1:10">
      <c r="A16415" s="72">
        <v>16411</v>
      </c>
      <c r="B16415" s="74" t="s">
        <v>19911</v>
      </c>
      <c r="C16415" s="74" t="s">
        <v>15618</v>
      </c>
      <c r="D16415" s="74" t="s">
        <v>15619</v>
      </c>
      <c r="E16415" s="75" t="s">
        <v>185</v>
      </c>
      <c r="F16415" s="74" t="s">
        <v>10296</v>
      </c>
      <c r="G16415" s="74" t="s">
        <v>10234</v>
      </c>
      <c r="H16415" s="82">
        <v>183</v>
      </c>
      <c r="I16415" s="113">
        <v>0.45</v>
      </c>
      <c r="J16415" s="114">
        <v>100.65</v>
      </c>
    </row>
    <row r="16416" spans="1:10">
      <c r="A16416" s="72">
        <v>16412</v>
      </c>
      <c r="B16416" s="74" t="s">
        <v>19911</v>
      </c>
      <c r="C16416" s="74" t="s">
        <v>13256</v>
      </c>
      <c r="D16416" s="74" t="s">
        <v>13257</v>
      </c>
      <c r="E16416" s="75" t="s">
        <v>185</v>
      </c>
      <c r="F16416" s="74" t="s">
        <v>10296</v>
      </c>
      <c r="G16416" s="74" t="s">
        <v>10234</v>
      </c>
      <c r="H16416" s="82">
        <v>230</v>
      </c>
      <c r="I16416" s="113">
        <v>0.45</v>
      </c>
      <c r="J16416" s="114">
        <v>126.50000000000001</v>
      </c>
    </row>
    <row r="16417" spans="1:10">
      <c r="A16417" s="72">
        <v>16413</v>
      </c>
      <c r="B16417" s="74" t="s">
        <v>19911</v>
      </c>
      <c r="C16417" s="74" t="s">
        <v>13254</v>
      </c>
      <c r="D16417" s="74" t="s">
        <v>13255</v>
      </c>
      <c r="E16417" s="75" t="s">
        <v>185</v>
      </c>
      <c r="F16417" s="74" t="s">
        <v>10296</v>
      </c>
      <c r="G16417" s="74" t="s">
        <v>10234</v>
      </c>
      <c r="H16417" s="82">
        <v>245</v>
      </c>
      <c r="I16417" s="113">
        <v>0.45</v>
      </c>
      <c r="J16417" s="114">
        <v>134.75</v>
      </c>
    </row>
    <row r="16418" spans="1:10">
      <c r="A16418" s="72">
        <v>16414</v>
      </c>
      <c r="B16418" s="74" t="s">
        <v>19911</v>
      </c>
      <c r="C16418" s="74" t="s">
        <v>15616</v>
      </c>
      <c r="D16418" s="74" t="s">
        <v>15617</v>
      </c>
      <c r="E16418" s="75" t="s">
        <v>185</v>
      </c>
      <c r="F16418" s="74" t="s">
        <v>10296</v>
      </c>
      <c r="G16418" s="74" t="s">
        <v>10234</v>
      </c>
      <c r="H16418" s="82">
        <v>183</v>
      </c>
      <c r="I16418" s="113">
        <v>0.45</v>
      </c>
      <c r="J16418" s="114">
        <v>100.65</v>
      </c>
    </row>
    <row r="16419" spans="1:10">
      <c r="A16419" s="72">
        <v>16415</v>
      </c>
      <c r="B16419" s="74" t="s">
        <v>19911</v>
      </c>
      <c r="C16419" s="74" t="s">
        <v>13252</v>
      </c>
      <c r="D16419" s="74" t="s">
        <v>13253</v>
      </c>
      <c r="E16419" s="75" t="s">
        <v>185</v>
      </c>
      <c r="F16419" s="74" t="s">
        <v>10296</v>
      </c>
      <c r="G16419" s="74" t="s">
        <v>10234</v>
      </c>
      <c r="H16419" s="82">
        <v>230</v>
      </c>
      <c r="I16419" s="113">
        <v>0.45</v>
      </c>
      <c r="J16419" s="114">
        <v>126.50000000000001</v>
      </c>
    </row>
    <row r="16420" spans="1:10">
      <c r="A16420" s="72">
        <v>16416</v>
      </c>
      <c r="B16420" s="74" t="s">
        <v>19911</v>
      </c>
      <c r="C16420" s="74" t="s">
        <v>13250</v>
      </c>
      <c r="D16420" s="74" t="s">
        <v>13251</v>
      </c>
      <c r="E16420" s="75" t="s">
        <v>185</v>
      </c>
      <c r="F16420" s="74" t="s">
        <v>10296</v>
      </c>
      <c r="G16420" s="74" t="s">
        <v>10234</v>
      </c>
      <c r="H16420" s="82">
        <v>245</v>
      </c>
      <c r="I16420" s="113">
        <v>0.45</v>
      </c>
      <c r="J16420" s="114">
        <v>134.75</v>
      </c>
    </row>
    <row r="16421" spans="1:10">
      <c r="A16421" s="72">
        <v>16417</v>
      </c>
      <c r="B16421" s="74" t="s">
        <v>19911</v>
      </c>
      <c r="C16421" s="74" t="s">
        <v>15614</v>
      </c>
      <c r="D16421" s="74" t="s">
        <v>15615</v>
      </c>
      <c r="E16421" s="75" t="s">
        <v>185</v>
      </c>
      <c r="F16421" s="74" t="s">
        <v>10296</v>
      </c>
      <c r="G16421" s="74" t="s">
        <v>10234</v>
      </c>
      <c r="H16421" s="82">
        <v>45</v>
      </c>
      <c r="I16421" s="113">
        <v>0.45</v>
      </c>
      <c r="J16421" s="114">
        <v>24.750000000000004</v>
      </c>
    </row>
    <row r="16422" spans="1:10">
      <c r="A16422" s="72">
        <v>16418</v>
      </c>
      <c r="B16422" s="74" t="s">
        <v>19911</v>
      </c>
      <c r="C16422" s="74" t="s">
        <v>16091</v>
      </c>
      <c r="D16422" s="74" t="s">
        <v>16092</v>
      </c>
      <c r="E16422" s="75" t="s">
        <v>185</v>
      </c>
      <c r="F16422" s="74" t="s">
        <v>10296</v>
      </c>
      <c r="G16422" s="74" t="s">
        <v>10234</v>
      </c>
      <c r="H16422" s="82">
        <v>39</v>
      </c>
      <c r="I16422" s="113">
        <v>0.45</v>
      </c>
      <c r="J16422" s="114">
        <v>21.450000000000003</v>
      </c>
    </row>
    <row r="16423" spans="1:10">
      <c r="A16423" s="72">
        <v>16419</v>
      </c>
      <c r="B16423" s="74" t="s">
        <v>19911</v>
      </c>
      <c r="C16423" s="74" t="s">
        <v>15612</v>
      </c>
      <c r="D16423" s="74" t="s">
        <v>15613</v>
      </c>
      <c r="E16423" s="75" t="s">
        <v>185</v>
      </c>
      <c r="F16423" s="74" t="s">
        <v>10296</v>
      </c>
      <c r="G16423" s="74" t="s">
        <v>10234</v>
      </c>
      <c r="H16423" s="82">
        <v>212</v>
      </c>
      <c r="I16423" s="113">
        <v>0.45</v>
      </c>
      <c r="J16423" s="114">
        <v>116.60000000000001</v>
      </c>
    </row>
    <row r="16424" spans="1:10">
      <c r="A16424" s="72">
        <v>16420</v>
      </c>
      <c r="B16424" s="74" t="s">
        <v>19911</v>
      </c>
      <c r="C16424" s="74" t="s">
        <v>13248</v>
      </c>
      <c r="D16424" s="74" t="s">
        <v>13249</v>
      </c>
      <c r="E16424" s="75" t="s">
        <v>185</v>
      </c>
      <c r="F16424" s="74" t="s">
        <v>10296</v>
      </c>
      <c r="G16424" s="74" t="s">
        <v>10234</v>
      </c>
      <c r="H16424" s="82">
        <v>47</v>
      </c>
      <c r="I16424" s="113">
        <v>0.45</v>
      </c>
      <c r="J16424" s="114">
        <v>25.85</v>
      </c>
    </row>
    <row r="16425" spans="1:10">
      <c r="A16425" s="72">
        <v>16421</v>
      </c>
      <c r="B16425" s="74" t="s">
        <v>19911</v>
      </c>
      <c r="C16425" s="74" t="s">
        <v>13246</v>
      </c>
      <c r="D16425" s="74" t="s">
        <v>13247</v>
      </c>
      <c r="E16425" s="75" t="s">
        <v>185</v>
      </c>
      <c r="F16425" s="74" t="s">
        <v>10296</v>
      </c>
      <c r="G16425" s="74" t="s">
        <v>10234</v>
      </c>
      <c r="H16425" s="82">
        <v>69</v>
      </c>
      <c r="I16425" s="113">
        <v>0.45</v>
      </c>
      <c r="J16425" s="114">
        <v>37.950000000000003</v>
      </c>
    </row>
    <row r="16426" spans="1:10">
      <c r="A16426" s="72">
        <v>16422</v>
      </c>
      <c r="B16426" s="74" t="s">
        <v>19911</v>
      </c>
      <c r="C16426" s="74" t="s">
        <v>15610</v>
      </c>
      <c r="D16426" s="74" t="s">
        <v>15611</v>
      </c>
      <c r="E16426" s="75" t="s">
        <v>185</v>
      </c>
      <c r="F16426" s="74" t="s">
        <v>10296</v>
      </c>
      <c r="G16426" s="74" t="s">
        <v>10234</v>
      </c>
      <c r="H16426" s="82">
        <v>53</v>
      </c>
      <c r="I16426" s="113">
        <v>0.45</v>
      </c>
      <c r="J16426" s="114">
        <v>29.150000000000002</v>
      </c>
    </row>
    <row r="16427" spans="1:10">
      <c r="A16427" s="72">
        <v>16423</v>
      </c>
      <c r="B16427" s="74" t="s">
        <v>19911</v>
      </c>
      <c r="C16427" s="74" t="s">
        <v>16095</v>
      </c>
      <c r="D16427" s="74" t="s">
        <v>16096</v>
      </c>
      <c r="E16427" s="75" t="s">
        <v>185</v>
      </c>
      <c r="F16427" s="74" t="s">
        <v>10296</v>
      </c>
      <c r="G16427" s="74" t="s">
        <v>10234</v>
      </c>
      <c r="H16427" s="82">
        <v>54</v>
      </c>
      <c r="I16427" s="113">
        <v>0.45</v>
      </c>
      <c r="J16427" s="114">
        <v>29.700000000000003</v>
      </c>
    </row>
    <row r="16428" spans="1:10">
      <c r="A16428" s="72">
        <v>16424</v>
      </c>
      <c r="B16428" s="74" t="s">
        <v>19911</v>
      </c>
      <c r="C16428" s="74" t="s">
        <v>15608</v>
      </c>
      <c r="D16428" s="74" t="s">
        <v>15609</v>
      </c>
      <c r="E16428" s="75" t="s">
        <v>185</v>
      </c>
      <c r="F16428" s="74" t="s">
        <v>10296</v>
      </c>
      <c r="G16428" s="74" t="s">
        <v>10234</v>
      </c>
      <c r="H16428" s="82">
        <v>54</v>
      </c>
      <c r="I16428" s="113">
        <v>0.45</v>
      </c>
      <c r="J16428" s="114">
        <v>29.700000000000003</v>
      </c>
    </row>
    <row r="16429" spans="1:10">
      <c r="A16429" s="72">
        <v>16425</v>
      </c>
      <c r="B16429" s="74" t="s">
        <v>19911</v>
      </c>
      <c r="C16429" s="74" t="s">
        <v>13244</v>
      </c>
      <c r="D16429" s="74" t="s">
        <v>13245</v>
      </c>
      <c r="E16429" s="75" t="s">
        <v>185</v>
      </c>
      <c r="F16429" s="74" t="s">
        <v>10296</v>
      </c>
      <c r="G16429" s="74" t="s">
        <v>10234</v>
      </c>
      <c r="H16429" s="82">
        <v>36</v>
      </c>
      <c r="I16429" s="113">
        <v>0.45</v>
      </c>
      <c r="J16429" s="114">
        <v>19.8</v>
      </c>
    </row>
    <row r="16430" spans="1:10">
      <c r="A16430" s="72">
        <v>16426</v>
      </c>
      <c r="B16430" s="74" t="s">
        <v>19911</v>
      </c>
      <c r="C16430" s="74" t="s">
        <v>13242</v>
      </c>
      <c r="D16430" s="74" t="s">
        <v>13243</v>
      </c>
      <c r="E16430" s="75" t="s">
        <v>185</v>
      </c>
      <c r="F16430" s="74" t="s">
        <v>10296</v>
      </c>
      <c r="G16430" s="74" t="s">
        <v>10234</v>
      </c>
      <c r="H16430" s="82">
        <v>43</v>
      </c>
      <c r="I16430" s="113">
        <v>0.45</v>
      </c>
      <c r="J16430" s="114">
        <v>23.650000000000002</v>
      </c>
    </row>
    <row r="16431" spans="1:10">
      <c r="A16431" s="72">
        <v>16427</v>
      </c>
      <c r="B16431" s="74" t="s">
        <v>19911</v>
      </c>
      <c r="C16431" s="74" t="s">
        <v>13240</v>
      </c>
      <c r="D16431" s="74" t="s">
        <v>13241</v>
      </c>
      <c r="E16431" s="75" t="s">
        <v>185</v>
      </c>
      <c r="F16431" s="74" t="s">
        <v>10296</v>
      </c>
      <c r="G16431" s="74" t="s">
        <v>10234</v>
      </c>
      <c r="H16431" s="82">
        <v>53</v>
      </c>
      <c r="I16431" s="113">
        <v>0.45</v>
      </c>
      <c r="J16431" s="114">
        <v>29.150000000000002</v>
      </c>
    </row>
    <row r="16432" spans="1:10">
      <c r="A16432" s="72">
        <v>16428</v>
      </c>
      <c r="B16432" s="74" t="s">
        <v>19911</v>
      </c>
      <c r="C16432" s="74" t="s">
        <v>13239</v>
      </c>
      <c r="D16432" s="74" t="s">
        <v>13238</v>
      </c>
      <c r="E16432" s="75" t="s">
        <v>185</v>
      </c>
      <c r="F16432" s="74" t="s">
        <v>10296</v>
      </c>
      <c r="G16432" s="74" t="s">
        <v>10234</v>
      </c>
      <c r="H16432" s="82">
        <v>129</v>
      </c>
      <c r="I16432" s="113">
        <v>0.45</v>
      </c>
      <c r="J16432" s="114">
        <v>70.95</v>
      </c>
    </row>
    <row r="16433" spans="1:10">
      <c r="A16433" s="72">
        <v>16429</v>
      </c>
      <c r="B16433" s="74" t="s">
        <v>19911</v>
      </c>
      <c r="C16433" s="74" t="s">
        <v>13237</v>
      </c>
      <c r="D16433" s="74" t="s">
        <v>13238</v>
      </c>
      <c r="E16433" s="75" t="s">
        <v>185</v>
      </c>
      <c r="F16433" s="74" t="s">
        <v>10296</v>
      </c>
      <c r="G16433" s="74" t="s">
        <v>10234</v>
      </c>
      <c r="H16433" s="82">
        <v>172</v>
      </c>
      <c r="I16433" s="113">
        <v>0.45</v>
      </c>
      <c r="J16433" s="114">
        <v>94.600000000000009</v>
      </c>
    </row>
    <row r="16434" spans="1:10">
      <c r="A16434" s="72">
        <v>16430</v>
      </c>
      <c r="B16434" s="74" t="s">
        <v>19911</v>
      </c>
      <c r="C16434" s="74" t="s">
        <v>13235</v>
      </c>
      <c r="D16434" s="74" t="s">
        <v>13236</v>
      </c>
      <c r="E16434" s="75" t="s">
        <v>185</v>
      </c>
      <c r="F16434" s="74" t="s">
        <v>10296</v>
      </c>
      <c r="G16434" s="74" t="s">
        <v>10234</v>
      </c>
      <c r="H16434" s="82">
        <v>203</v>
      </c>
      <c r="I16434" s="113">
        <v>0.45</v>
      </c>
      <c r="J16434" s="114">
        <v>111.65</v>
      </c>
    </row>
    <row r="16435" spans="1:10">
      <c r="A16435" s="72">
        <v>16431</v>
      </c>
      <c r="B16435" s="74" t="s">
        <v>19911</v>
      </c>
      <c r="C16435" s="74" t="s">
        <v>15606</v>
      </c>
      <c r="D16435" s="74" t="s">
        <v>15607</v>
      </c>
      <c r="E16435" s="75" t="s">
        <v>185</v>
      </c>
      <c r="F16435" s="74" t="s">
        <v>10296</v>
      </c>
      <c r="G16435" s="74" t="s">
        <v>10234</v>
      </c>
      <c r="H16435" s="82">
        <v>72</v>
      </c>
      <c r="I16435" s="113">
        <v>0.45</v>
      </c>
      <c r="J16435" s="114">
        <v>39.6</v>
      </c>
    </row>
    <row r="16436" spans="1:10">
      <c r="A16436" s="72">
        <v>16432</v>
      </c>
      <c r="B16436" s="74" t="s">
        <v>19911</v>
      </c>
      <c r="C16436" s="74" t="s">
        <v>16099</v>
      </c>
      <c r="D16436" s="74" t="s">
        <v>16100</v>
      </c>
      <c r="E16436" s="75" t="s">
        <v>185</v>
      </c>
      <c r="F16436" s="74" t="s">
        <v>10296</v>
      </c>
      <c r="G16436" s="74" t="s">
        <v>10234</v>
      </c>
      <c r="H16436" s="82">
        <v>104</v>
      </c>
      <c r="I16436" s="113">
        <v>0.45</v>
      </c>
      <c r="J16436" s="114">
        <v>57.2</v>
      </c>
    </row>
    <row r="16437" spans="1:10">
      <c r="A16437" s="72">
        <v>16433</v>
      </c>
      <c r="B16437" s="74" t="s">
        <v>19911</v>
      </c>
      <c r="C16437" s="74" t="s">
        <v>16070</v>
      </c>
      <c r="D16437" s="74" t="s">
        <v>16071</v>
      </c>
      <c r="E16437" s="75" t="s">
        <v>185</v>
      </c>
      <c r="F16437" s="74" t="s">
        <v>10296</v>
      </c>
      <c r="G16437" s="74" t="s">
        <v>10234</v>
      </c>
      <c r="H16437" s="82">
        <v>355</v>
      </c>
      <c r="I16437" s="113">
        <v>0.45</v>
      </c>
      <c r="J16437" s="114">
        <v>195.25000000000003</v>
      </c>
    </row>
    <row r="16438" spans="1:10">
      <c r="A16438" s="72">
        <v>16434</v>
      </c>
      <c r="B16438" s="74" t="s">
        <v>19911</v>
      </c>
      <c r="C16438" s="74" t="s">
        <v>13233</v>
      </c>
      <c r="D16438" s="74" t="s">
        <v>13234</v>
      </c>
      <c r="E16438" s="75" t="s">
        <v>185</v>
      </c>
      <c r="F16438" s="74" t="s">
        <v>10296</v>
      </c>
      <c r="G16438" s="74" t="s">
        <v>10234</v>
      </c>
      <c r="H16438" s="82">
        <v>140</v>
      </c>
      <c r="I16438" s="113">
        <v>0.45</v>
      </c>
      <c r="J16438" s="114">
        <v>77</v>
      </c>
    </row>
    <row r="16439" spans="1:10">
      <c r="A16439" s="72">
        <v>16435</v>
      </c>
      <c r="B16439" s="74" t="s">
        <v>19911</v>
      </c>
      <c r="C16439" s="74" t="s">
        <v>13231</v>
      </c>
      <c r="D16439" s="74" t="s">
        <v>13232</v>
      </c>
      <c r="E16439" s="75" t="s">
        <v>185</v>
      </c>
      <c r="F16439" s="74" t="s">
        <v>10296</v>
      </c>
      <c r="G16439" s="74" t="s">
        <v>10234</v>
      </c>
      <c r="H16439" s="82">
        <v>163</v>
      </c>
      <c r="I16439" s="113">
        <v>0.45</v>
      </c>
      <c r="J16439" s="114">
        <v>89.65</v>
      </c>
    </row>
    <row r="16440" spans="1:10">
      <c r="A16440" s="72">
        <v>16436</v>
      </c>
      <c r="B16440" s="74" t="s">
        <v>19911</v>
      </c>
      <c r="C16440" s="74" t="s">
        <v>13229</v>
      </c>
      <c r="D16440" s="74" t="s">
        <v>13230</v>
      </c>
      <c r="E16440" s="75" t="s">
        <v>185</v>
      </c>
      <c r="F16440" s="74" t="s">
        <v>10296</v>
      </c>
      <c r="G16440" s="74" t="s">
        <v>10234</v>
      </c>
      <c r="H16440" s="82">
        <v>72</v>
      </c>
      <c r="I16440" s="113">
        <v>0.45</v>
      </c>
      <c r="J16440" s="114">
        <v>39.6</v>
      </c>
    </row>
    <row r="16441" spans="1:10">
      <c r="A16441" s="72">
        <v>16437</v>
      </c>
      <c r="B16441" s="74" t="s">
        <v>19911</v>
      </c>
      <c r="C16441" s="74" t="s">
        <v>14065</v>
      </c>
      <c r="D16441" s="74" t="s">
        <v>14066</v>
      </c>
      <c r="E16441" s="75" t="s">
        <v>185</v>
      </c>
      <c r="F16441" s="74" t="s">
        <v>10296</v>
      </c>
      <c r="G16441" s="74" t="s">
        <v>10234</v>
      </c>
      <c r="H16441" s="82">
        <v>79</v>
      </c>
      <c r="I16441" s="113">
        <v>0.45</v>
      </c>
      <c r="J16441" s="114">
        <v>43.45</v>
      </c>
    </row>
    <row r="16442" spans="1:10">
      <c r="A16442" s="72">
        <v>16438</v>
      </c>
      <c r="B16442" s="74" t="s">
        <v>19911</v>
      </c>
      <c r="C16442" s="74" t="s">
        <v>13227</v>
      </c>
      <c r="D16442" s="74" t="s">
        <v>13228</v>
      </c>
      <c r="E16442" s="75" t="s">
        <v>185</v>
      </c>
      <c r="F16442" s="74" t="s">
        <v>10296</v>
      </c>
      <c r="G16442" s="74" t="s">
        <v>10234</v>
      </c>
      <c r="H16442" s="82">
        <v>116</v>
      </c>
      <c r="I16442" s="113">
        <v>0.45</v>
      </c>
      <c r="J16442" s="114">
        <v>63.800000000000004</v>
      </c>
    </row>
    <row r="16443" spans="1:10">
      <c r="A16443" s="72">
        <v>16439</v>
      </c>
      <c r="B16443" s="74" t="s">
        <v>19911</v>
      </c>
      <c r="C16443" s="74" t="s">
        <v>13225</v>
      </c>
      <c r="D16443" s="74" t="s">
        <v>13226</v>
      </c>
      <c r="E16443" s="75" t="s">
        <v>185</v>
      </c>
      <c r="F16443" s="74" t="s">
        <v>10296</v>
      </c>
      <c r="G16443" s="74" t="s">
        <v>10234</v>
      </c>
      <c r="H16443" s="82">
        <v>92</v>
      </c>
      <c r="I16443" s="113">
        <v>0.45</v>
      </c>
      <c r="J16443" s="114">
        <v>50.6</v>
      </c>
    </row>
    <row r="16444" spans="1:10">
      <c r="A16444" s="72">
        <v>16440</v>
      </c>
      <c r="B16444" s="74" t="s">
        <v>19911</v>
      </c>
      <c r="C16444" s="74" t="s">
        <v>13771</v>
      </c>
      <c r="D16444" s="74" t="s">
        <v>13772</v>
      </c>
      <c r="E16444" s="75" t="s">
        <v>185</v>
      </c>
      <c r="F16444" s="74" t="s">
        <v>10296</v>
      </c>
      <c r="G16444" s="74" t="s">
        <v>10234</v>
      </c>
      <c r="H16444" s="82">
        <v>102</v>
      </c>
      <c r="I16444" s="113">
        <v>0.45</v>
      </c>
      <c r="J16444" s="114">
        <v>56.1</v>
      </c>
    </row>
    <row r="16445" spans="1:10">
      <c r="A16445" s="72">
        <v>16441</v>
      </c>
      <c r="B16445" s="74" t="s">
        <v>19911</v>
      </c>
      <c r="C16445" s="74" t="s">
        <v>16097</v>
      </c>
      <c r="D16445" s="74" t="s">
        <v>16098</v>
      </c>
      <c r="E16445" s="75" t="s">
        <v>185</v>
      </c>
      <c r="F16445" s="74" t="s">
        <v>10296</v>
      </c>
      <c r="G16445" s="74" t="s">
        <v>10234</v>
      </c>
      <c r="H16445" s="82">
        <v>18</v>
      </c>
      <c r="I16445" s="113">
        <v>0.45</v>
      </c>
      <c r="J16445" s="114">
        <v>9.9</v>
      </c>
    </row>
    <row r="16446" spans="1:10">
      <c r="A16446" s="72">
        <v>16442</v>
      </c>
      <c r="B16446" s="74" t="s">
        <v>19911</v>
      </c>
      <c r="C16446" s="74" t="s">
        <v>16072</v>
      </c>
      <c r="D16446" s="74" t="s">
        <v>16073</v>
      </c>
      <c r="E16446" s="75" t="s">
        <v>185</v>
      </c>
      <c r="F16446" s="74" t="s">
        <v>10296</v>
      </c>
      <c r="G16446" s="74" t="s">
        <v>10234</v>
      </c>
      <c r="H16446" s="82">
        <v>101</v>
      </c>
      <c r="I16446" s="113">
        <v>0.45</v>
      </c>
      <c r="J16446" s="114">
        <v>55.550000000000004</v>
      </c>
    </row>
    <row r="16447" spans="1:10">
      <c r="A16447" s="72">
        <v>16443</v>
      </c>
      <c r="B16447" s="74" t="s">
        <v>19911</v>
      </c>
      <c r="C16447" s="74" t="s">
        <v>15604</v>
      </c>
      <c r="D16447" s="74" t="s">
        <v>15605</v>
      </c>
      <c r="E16447" s="75" t="s">
        <v>185</v>
      </c>
      <c r="F16447" s="74" t="s">
        <v>10296</v>
      </c>
      <c r="G16447" s="74" t="s">
        <v>10234</v>
      </c>
      <c r="H16447" s="82">
        <v>8</v>
      </c>
      <c r="I16447" s="113">
        <v>0.45</v>
      </c>
      <c r="J16447" s="114">
        <v>4.4000000000000004</v>
      </c>
    </row>
    <row r="16448" spans="1:10">
      <c r="A16448" s="72">
        <v>16444</v>
      </c>
      <c r="B16448" s="74" t="s">
        <v>19911</v>
      </c>
      <c r="C16448" s="74" t="s">
        <v>15602</v>
      </c>
      <c r="D16448" s="74" t="s">
        <v>15603</v>
      </c>
      <c r="E16448" s="75" t="s">
        <v>185</v>
      </c>
      <c r="F16448" s="74" t="s">
        <v>10296</v>
      </c>
      <c r="G16448" s="74" t="s">
        <v>10234</v>
      </c>
      <c r="H16448" s="82">
        <v>54</v>
      </c>
      <c r="I16448" s="113">
        <v>0.45</v>
      </c>
      <c r="J16448" s="114">
        <v>29.700000000000003</v>
      </c>
    </row>
    <row r="16449" spans="1:10">
      <c r="A16449" s="72">
        <v>16445</v>
      </c>
      <c r="B16449" s="74" t="s">
        <v>19911</v>
      </c>
      <c r="C16449" s="74" t="s">
        <v>15600</v>
      </c>
      <c r="D16449" s="74" t="s">
        <v>15601</v>
      </c>
      <c r="E16449" s="75" t="s">
        <v>185</v>
      </c>
      <c r="F16449" s="74" t="s">
        <v>10296</v>
      </c>
      <c r="G16449" s="74" t="s">
        <v>10234</v>
      </c>
      <c r="H16449" s="82">
        <v>297</v>
      </c>
      <c r="I16449" s="113">
        <v>0.45</v>
      </c>
      <c r="J16449" s="114">
        <v>163.35000000000002</v>
      </c>
    </row>
    <row r="16450" spans="1:10">
      <c r="A16450" s="72">
        <v>16446</v>
      </c>
      <c r="B16450" s="74" t="s">
        <v>19911</v>
      </c>
      <c r="C16450" s="74" t="s">
        <v>16093</v>
      </c>
      <c r="D16450" s="74" t="s">
        <v>16094</v>
      </c>
      <c r="E16450" s="75" t="s">
        <v>185</v>
      </c>
      <c r="F16450" s="74" t="s">
        <v>10296</v>
      </c>
      <c r="G16450" s="74" t="s">
        <v>10234</v>
      </c>
      <c r="H16450" s="82">
        <v>17</v>
      </c>
      <c r="I16450" s="113">
        <v>0.45</v>
      </c>
      <c r="J16450" s="114">
        <v>9.3500000000000014</v>
      </c>
    </row>
    <row r="16451" spans="1:10">
      <c r="A16451" s="72">
        <v>16447</v>
      </c>
      <c r="B16451" s="74" t="s">
        <v>19911</v>
      </c>
      <c r="C16451" s="74" t="s">
        <v>16074</v>
      </c>
      <c r="D16451" s="74" t="s">
        <v>16075</v>
      </c>
      <c r="E16451" s="75" t="s">
        <v>185</v>
      </c>
      <c r="F16451" s="74" t="s">
        <v>10296</v>
      </c>
      <c r="G16451" s="74" t="s">
        <v>10234</v>
      </c>
      <c r="H16451" s="82">
        <v>95</v>
      </c>
      <c r="I16451" s="113">
        <v>0.45</v>
      </c>
      <c r="J16451" s="114">
        <v>52.250000000000007</v>
      </c>
    </row>
    <row r="16452" spans="1:10">
      <c r="A16452" s="72">
        <v>16448</v>
      </c>
      <c r="B16452" s="74" t="s">
        <v>19911</v>
      </c>
      <c r="C16452" s="74" t="s">
        <v>15598</v>
      </c>
      <c r="D16452" s="74" t="s">
        <v>15599</v>
      </c>
      <c r="E16452" s="75" t="s">
        <v>185</v>
      </c>
      <c r="F16452" s="74" t="s">
        <v>10296</v>
      </c>
      <c r="G16452" s="74" t="s">
        <v>10234</v>
      </c>
      <c r="H16452" s="82">
        <v>36</v>
      </c>
      <c r="I16452" s="113">
        <v>0.45</v>
      </c>
      <c r="J16452" s="114">
        <v>19.8</v>
      </c>
    </row>
    <row r="16453" spans="1:10">
      <c r="A16453" s="72">
        <v>16449</v>
      </c>
      <c r="B16453" s="74" t="s">
        <v>19911</v>
      </c>
      <c r="C16453" s="74" t="s">
        <v>15596</v>
      </c>
      <c r="D16453" s="74" t="s">
        <v>15597</v>
      </c>
      <c r="E16453" s="75" t="s">
        <v>185</v>
      </c>
      <c r="F16453" s="74" t="s">
        <v>10296</v>
      </c>
      <c r="G16453" s="74" t="s">
        <v>10234</v>
      </c>
      <c r="H16453" s="82">
        <v>189</v>
      </c>
      <c r="I16453" s="113">
        <v>0.45</v>
      </c>
      <c r="J16453" s="114">
        <v>103.95</v>
      </c>
    </row>
    <row r="16454" spans="1:10">
      <c r="A16454" s="72">
        <v>16450</v>
      </c>
      <c r="B16454" s="74" t="s">
        <v>19911</v>
      </c>
      <c r="C16454" s="74" t="s">
        <v>16089</v>
      </c>
      <c r="D16454" s="74" t="s">
        <v>16090</v>
      </c>
      <c r="E16454" s="75" t="s">
        <v>185</v>
      </c>
      <c r="F16454" s="74" t="s">
        <v>10296</v>
      </c>
      <c r="G16454" s="74" t="s">
        <v>10234</v>
      </c>
      <c r="H16454" s="82">
        <v>104</v>
      </c>
      <c r="I16454" s="113">
        <v>0.45</v>
      </c>
      <c r="J16454" s="114">
        <v>57.2</v>
      </c>
    </row>
    <row r="16455" spans="1:10">
      <c r="A16455" s="72">
        <v>16451</v>
      </c>
      <c r="B16455" s="74" t="s">
        <v>19911</v>
      </c>
      <c r="C16455" s="74" t="s">
        <v>16068</v>
      </c>
      <c r="D16455" s="74" t="s">
        <v>16069</v>
      </c>
      <c r="E16455" s="75" t="s">
        <v>185</v>
      </c>
      <c r="F16455" s="74" t="s">
        <v>10296</v>
      </c>
      <c r="G16455" s="74" t="s">
        <v>10234</v>
      </c>
      <c r="H16455" s="82">
        <v>355</v>
      </c>
      <c r="I16455" s="113">
        <v>0.45</v>
      </c>
      <c r="J16455" s="114">
        <v>195.25000000000003</v>
      </c>
    </row>
    <row r="16456" spans="1:10">
      <c r="A16456" s="72">
        <v>16452</v>
      </c>
      <c r="B16456" s="74" t="s">
        <v>19911</v>
      </c>
      <c r="C16456" s="74" t="s">
        <v>15594</v>
      </c>
      <c r="D16456" s="74" t="s">
        <v>15595</v>
      </c>
      <c r="E16456" s="75" t="s">
        <v>185</v>
      </c>
      <c r="F16456" s="74" t="s">
        <v>10296</v>
      </c>
      <c r="G16456" s="74" t="s">
        <v>10234</v>
      </c>
      <c r="H16456" s="82">
        <v>120</v>
      </c>
      <c r="I16456" s="113">
        <v>0.45</v>
      </c>
      <c r="J16456" s="114">
        <v>66</v>
      </c>
    </row>
    <row r="16457" spans="1:10">
      <c r="A16457" s="72">
        <v>16453</v>
      </c>
      <c r="B16457" s="74" t="s">
        <v>19911</v>
      </c>
      <c r="C16457" s="74" t="s">
        <v>13921</v>
      </c>
      <c r="D16457" s="74" t="s">
        <v>13922</v>
      </c>
      <c r="E16457" s="75" t="s">
        <v>185</v>
      </c>
      <c r="F16457" s="74" t="s">
        <v>10296</v>
      </c>
      <c r="G16457" s="74" t="s">
        <v>10234</v>
      </c>
      <c r="H16457" s="82">
        <v>64</v>
      </c>
      <c r="I16457" s="113">
        <v>0.45</v>
      </c>
      <c r="J16457" s="114">
        <v>35.200000000000003</v>
      </c>
    </row>
    <row r="16458" spans="1:10">
      <c r="A16458" s="72">
        <v>16454</v>
      </c>
      <c r="B16458" s="74" t="s">
        <v>19911</v>
      </c>
      <c r="C16458" s="74" t="s">
        <v>16066</v>
      </c>
      <c r="D16458" s="74" t="s">
        <v>16067</v>
      </c>
      <c r="E16458" s="75" t="s">
        <v>185</v>
      </c>
      <c r="F16458" s="74" t="s">
        <v>10296</v>
      </c>
      <c r="G16458" s="74" t="s">
        <v>10234</v>
      </c>
      <c r="H16458" s="82">
        <v>54</v>
      </c>
      <c r="I16458" s="113">
        <v>0.45</v>
      </c>
      <c r="J16458" s="114">
        <v>29.700000000000003</v>
      </c>
    </row>
    <row r="16459" spans="1:10">
      <c r="A16459" s="72">
        <v>16455</v>
      </c>
      <c r="B16459" s="74" t="s">
        <v>19911</v>
      </c>
      <c r="C16459" s="74" t="s">
        <v>16101</v>
      </c>
      <c r="D16459" s="74" t="s">
        <v>16102</v>
      </c>
      <c r="E16459" s="75" t="s">
        <v>185</v>
      </c>
      <c r="F16459" s="74" t="s">
        <v>10296</v>
      </c>
      <c r="G16459" s="74" t="s">
        <v>10234</v>
      </c>
      <c r="H16459" s="82">
        <v>292</v>
      </c>
      <c r="I16459" s="113">
        <v>0.45</v>
      </c>
      <c r="J16459" s="114">
        <v>160.60000000000002</v>
      </c>
    </row>
    <row r="16460" spans="1:10">
      <c r="A16460" s="72">
        <v>16456</v>
      </c>
      <c r="B16460" s="74" t="s">
        <v>19911</v>
      </c>
      <c r="C16460" s="74" t="s">
        <v>13223</v>
      </c>
      <c r="D16460" s="74" t="s">
        <v>13224</v>
      </c>
      <c r="E16460" s="75" t="s">
        <v>185</v>
      </c>
      <c r="F16460" s="74" t="s">
        <v>10296</v>
      </c>
      <c r="G16460" s="74" t="s">
        <v>10234</v>
      </c>
      <c r="H16460" s="82">
        <v>70</v>
      </c>
      <c r="I16460" s="113">
        <v>0.45</v>
      </c>
      <c r="J16460" s="114">
        <v>38.5</v>
      </c>
    </row>
    <row r="16461" spans="1:10">
      <c r="A16461" s="72">
        <v>16457</v>
      </c>
      <c r="B16461" s="74" t="s">
        <v>19911</v>
      </c>
      <c r="C16461" s="74" t="s">
        <v>13221</v>
      </c>
      <c r="D16461" s="74" t="s">
        <v>13222</v>
      </c>
      <c r="E16461" s="75" t="s">
        <v>185</v>
      </c>
      <c r="F16461" s="74" t="s">
        <v>10296</v>
      </c>
      <c r="G16461" s="74" t="s">
        <v>10234</v>
      </c>
      <c r="H16461" s="82">
        <v>61</v>
      </c>
      <c r="I16461" s="113">
        <v>0.45</v>
      </c>
      <c r="J16461" s="114">
        <v>33.550000000000004</v>
      </c>
    </row>
    <row r="16462" spans="1:10">
      <c r="A16462" s="72">
        <v>16458</v>
      </c>
      <c r="B16462" s="74" t="s">
        <v>19911</v>
      </c>
      <c r="C16462" s="74" t="s">
        <v>14407</v>
      </c>
      <c r="D16462" s="74" t="s">
        <v>14408</v>
      </c>
      <c r="E16462" s="75" t="s">
        <v>185</v>
      </c>
      <c r="F16462" s="74" t="s">
        <v>10296</v>
      </c>
      <c r="G16462" s="74" t="s">
        <v>10234</v>
      </c>
      <c r="H16462" s="82">
        <v>390</v>
      </c>
      <c r="I16462" s="113">
        <v>0.45</v>
      </c>
      <c r="J16462" s="114">
        <v>214.50000000000003</v>
      </c>
    </row>
    <row r="16463" spans="1:10">
      <c r="A16463" s="72">
        <v>16459</v>
      </c>
      <c r="B16463" s="74" t="s">
        <v>19911</v>
      </c>
      <c r="C16463" s="74" t="s">
        <v>14143</v>
      </c>
      <c r="D16463" s="74" t="s">
        <v>14144</v>
      </c>
      <c r="E16463" s="75" t="s">
        <v>185</v>
      </c>
      <c r="F16463" s="74" t="s">
        <v>10296</v>
      </c>
      <c r="G16463" s="74" t="s">
        <v>10234</v>
      </c>
      <c r="H16463" s="82">
        <v>471</v>
      </c>
      <c r="I16463" s="113">
        <v>0.45</v>
      </c>
      <c r="J16463" s="114">
        <v>259.05</v>
      </c>
    </row>
    <row r="16464" spans="1:10">
      <c r="A16464" s="72">
        <v>16460</v>
      </c>
      <c r="B16464" s="74" t="s">
        <v>19911</v>
      </c>
      <c r="C16464" s="74" t="s">
        <v>13220</v>
      </c>
      <c r="D16464" s="74" t="s">
        <v>12682</v>
      </c>
      <c r="E16464" s="75" t="s">
        <v>185</v>
      </c>
      <c r="F16464" s="74" t="s">
        <v>10233</v>
      </c>
      <c r="G16464" s="74" t="s">
        <v>10234</v>
      </c>
      <c r="H16464" s="82">
        <v>638</v>
      </c>
      <c r="I16464" s="113">
        <v>0.45</v>
      </c>
      <c r="J16464" s="114">
        <v>350.90000000000003</v>
      </c>
    </row>
    <row r="16465" spans="1:10">
      <c r="A16465" s="72">
        <v>16461</v>
      </c>
      <c r="B16465" s="74" t="s">
        <v>19911</v>
      </c>
      <c r="C16465" s="74" t="s">
        <v>13218</v>
      </c>
      <c r="D16465" s="74" t="s">
        <v>13219</v>
      </c>
      <c r="E16465" s="75" t="s">
        <v>185</v>
      </c>
      <c r="F16465" s="74" t="s">
        <v>10233</v>
      </c>
      <c r="G16465" s="74" t="s">
        <v>10234</v>
      </c>
      <c r="H16465" s="82">
        <v>795</v>
      </c>
      <c r="I16465" s="113">
        <v>0.45</v>
      </c>
      <c r="J16465" s="114">
        <v>437.25000000000006</v>
      </c>
    </row>
    <row r="16466" spans="1:10">
      <c r="A16466" s="72">
        <v>16462</v>
      </c>
      <c r="B16466" s="74" t="s">
        <v>19911</v>
      </c>
      <c r="C16466" s="74" t="s">
        <v>13216</v>
      </c>
      <c r="D16466" s="74" t="s">
        <v>13217</v>
      </c>
      <c r="E16466" s="75" t="s">
        <v>185</v>
      </c>
      <c r="F16466" s="74" t="s">
        <v>10233</v>
      </c>
      <c r="G16466" s="74" t="s">
        <v>10234</v>
      </c>
      <c r="H16466" s="82">
        <v>764</v>
      </c>
      <c r="I16466" s="113">
        <v>0.45</v>
      </c>
      <c r="J16466" s="114">
        <v>420.20000000000005</v>
      </c>
    </row>
    <row r="16467" spans="1:10">
      <c r="A16467" s="72">
        <v>16463</v>
      </c>
      <c r="B16467" s="74" t="s">
        <v>19911</v>
      </c>
      <c r="C16467" s="74" t="s">
        <v>13214</v>
      </c>
      <c r="D16467" s="74" t="s">
        <v>13215</v>
      </c>
      <c r="E16467" s="75" t="s">
        <v>185</v>
      </c>
      <c r="F16467" s="74" t="s">
        <v>10233</v>
      </c>
      <c r="G16467" s="74" t="s">
        <v>10234</v>
      </c>
      <c r="H16467" s="82">
        <v>884</v>
      </c>
      <c r="I16467" s="113">
        <v>0.45</v>
      </c>
      <c r="J16467" s="114">
        <v>486.20000000000005</v>
      </c>
    </row>
    <row r="16468" spans="1:10">
      <c r="A16468" s="72">
        <v>16464</v>
      </c>
      <c r="B16468" s="74" t="s">
        <v>19911</v>
      </c>
      <c r="C16468" s="74" t="s">
        <v>13212</v>
      </c>
      <c r="D16468" s="74" t="s">
        <v>13213</v>
      </c>
      <c r="E16468" s="75" t="s">
        <v>185</v>
      </c>
      <c r="F16468" s="74" t="s">
        <v>10233</v>
      </c>
      <c r="G16468" s="74" t="s">
        <v>10234</v>
      </c>
      <c r="H16468" s="82">
        <v>851</v>
      </c>
      <c r="I16468" s="113">
        <v>0.45</v>
      </c>
      <c r="J16468" s="114">
        <v>468.05</v>
      </c>
    </row>
    <row r="16469" spans="1:10">
      <c r="A16469" s="72">
        <v>16465</v>
      </c>
      <c r="B16469" s="74" t="s">
        <v>19911</v>
      </c>
      <c r="C16469" s="74" t="s">
        <v>13210</v>
      </c>
      <c r="D16469" s="74" t="s">
        <v>13211</v>
      </c>
      <c r="E16469" s="75" t="s">
        <v>185</v>
      </c>
      <c r="F16469" s="74" t="s">
        <v>10296</v>
      </c>
      <c r="G16469" s="74" t="s">
        <v>10234</v>
      </c>
      <c r="H16469" s="82">
        <v>31</v>
      </c>
      <c r="I16469" s="113">
        <v>0.45</v>
      </c>
      <c r="J16469" s="114">
        <v>17.05</v>
      </c>
    </row>
    <row r="16470" spans="1:10">
      <c r="A16470" s="72">
        <v>16466</v>
      </c>
      <c r="B16470" s="74" t="s">
        <v>19911</v>
      </c>
      <c r="C16470" s="74" t="s">
        <v>15592</v>
      </c>
      <c r="D16470" s="74" t="s">
        <v>15593</v>
      </c>
      <c r="E16470" s="75" t="s">
        <v>185</v>
      </c>
      <c r="F16470" s="74" t="s">
        <v>10328</v>
      </c>
      <c r="G16470" s="74" t="s">
        <v>10234</v>
      </c>
      <c r="H16470" s="82">
        <v>197</v>
      </c>
      <c r="I16470" s="113">
        <v>0.45</v>
      </c>
      <c r="J16470" s="114">
        <v>108.35000000000001</v>
      </c>
    </row>
    <row r="16471" spans="1:10">
      <c r="A16471" s="72">
        <v>16467</v>
      </c>
      <c r="B16471" s="74" t="s">
        <v>19911</v>
      </c>
      <c r="C16471" s="74" t="s">
        <v>15590</v>
      </c>
      <c r="D16471" s="74" t="s">
        <v>15591</v>
      </c>
      <c r="E16471" s="75" t="s">
        <v>185</v>
      </c>
      <c r="F16471" s="74" t="s">
        <v>10328</v>
      </c>
      <c r="G16471" s="74" t="s">
        <v>10234</v>
      </c>
      <c r="H16471" s="82">
        <v>164</v>
      </c>
      <c r="I16471" s="113">
        <v>0.45</v>
      </c>
      <c r="J16471" s="114">
        <v>90.2</v>
      </c>
    </row>
    <row r="16472" spans="1:10">
      <c r="A16472" s="72">
        <v>16468</v>
      </c>
      <c r="B16472" s="74" t="s">
        <v>19911</v>
      </c>
      <c r="C16472" s="74" t="s">
        <v>14465</v>
      </c>
      <c r="D16472" s="74" t="s">
        <v>14466</v>
      </c>
      <c r="E16472" s="75" t="s">
        <v>185</v>
      </c>
      <c r="F16472" s="74" t="s">
        <v>10296</v>
      </c>
      <c r="G16472" s="74" t="s">
        <v>10234</v>
      </c>
      <c r="H16472" s="82">
        <v>59</v>
      </c>
      <c r="I16472" s="113">
        <v>0.45</v>
      </c>
      <c r="J16472" s="114">
        <v>32.450000000000003</v>
      </c>
    </row>
    <row r="16473" spans="1:10">
      <c r="A16473" s="72">
        <v>16469</v>
      </c>
      <c r="B16473" s="74" t="s">
        <v>19911</v>
      </c>
      <c r="C16473" s="74" t="s">
        <v>14465</v>
      </c>
      <c r="D16473" s="74" t="s">
        <v>14466</v>
      </c>
      <c r="E16473" s="75" t="s">
        <v>185</v>
      </c>
      <c r="F16473" s="74" t="s">
        <v>10296</v>
      </c>
      <c r="G16473" s="74" t="s">
        <v>10234</v>
      </c>
      <c r="H16473" s="82">
        <v>59</v>
      </c>
      <c r="I16473" s="113">
        <v>0.45</v>
      </c>
      <c r="J16473" s="114">
        <v>32.450000000000003</v>
      </c>
    </row>
    <row r="16474" spans="1:10">
      <c r="A16474" s="72">
        <v>16470</v>
      </c>
      <c r="B16474" s="74" t="s">
        <v>19911</v>
      </c>
      <c r="C16474" s="74" t="s">
        <v>16141</v>
      </c>
      <c r="D16474" s="74" t="s">
        <v>16142</v>
      </c>
      <c r="E16474" s="75" t="s">
        <v>185</v>
      </c>
      <c r="F16474" s="74" t="s">
        <v>10296</v>
      </c>
      <c r="G16474" s="74" t="s">
        <v>10234</v>
      </c>
      <c r="H16474" s="82">
        <v>127</v>
      </c>
      <c r="I16474" s="113">
        <v>0.45</v>
      </c>
      <c r="J16474" s="114">
        <v>69.850000000000009</v>
      </c>
    </row>
    <row r="16475" spans="1:10">
      <c r="A16475" s="72">
        <v>16471</v>
      </c>
      <c r="B16475" s="74" t="s">
        <v>19911</v>
      </c>
      <c r="C16475" s="74" t="s">
        <v>16141</v>
      </c>
      <c r="D16475" s="74" t="s">
        <v>16142</v>
      </c>
      <c r="E16475" s="75" t="s">
        <v>185</v>
      </c>
      <c r="F16475" s="74" t="s">
        <v>10296</v>
      </c>
      <c r="G16475" s="74" t="s">
        <v>10234</v>
      </c>
      <c r="H16475" s="82">
        <v>127</v>
      </c>
      <c r="I16475" s="113">
        <v>0.45</v>
      </c>
      <c r="J16475" s="114">
        <v>69.850000000000009</v>
      </c>
    </row>
    <row r="16476" spans="1:10">
      <c r="A16476" s="72">
        <v>16472</v>
      </c>
      <c r="B16476" s="74" t="s">
        <v>19911</v>
      </c>
      <c r="C16476" s="74" t="s">
        <v>13208</v>
      </c>
      <c r="D16476" s="74" t="s">
        <v>13209</v>
      </c>
      <c r="E16476" s="75" t="s">
        <v>185</v>
      </c>
      <c r="F16476" s="74" t="s">
        <v>10296</v>
      </c>
      <c r="G16476" s="74" t="s">
        <v>10234</v>
      </c>
      <c r="H16476" s="82">
        <v>21</v>
      </c>
      <c r="I16476" s="113">
        <v>0.45</v>
      </c>
      <c r="J16476" s="114">
        <v>11.55</v>
      </c>
    </row>
    <row r="16477" spans="1:10">
      <c r="A16477" s="72">
        <v>16473</v>
      </c>
      <c r="B16477" s="74" t="s">
        <v>19911</v>
      </c>
      <c r="C16477" s="74" t="s">
        <v>11662</v>
      </c>
      <c r="D16477" s="74" t="s">
        <v>11663</v>
      </c>
      <c r="E16477" s="75" t="s">
        <v>185</v>
      </c>
      <c r="F16477" s="74" t="s">
        <v>10296</v>
      </c>
      <c r="G16477" s="74" t="s">
        <v>10234</v>
      </c>
      <c r="H16477" s="82">
        <v>22</v>
      </c>
      <c r="I16477" s="113">
        <v>0.45</v>
      </c>
      <c r="J16477" s="114">
        <v>12.100000000000001</v>
      </c>
    </row>
    <row r="16478" spans="1:10">
      <c r="A16478" s="72">
        <v>16474</v>
      </c>
      <c r="B16478" s="74" t="s">
        <v>19911</v>
      </c>
      <c r="C16478" s="74" t="s">
        <v>11660</v>
      </c>
      <c r="D16478" s="74" t="s">
        <v>11661</v>
      </c>
      <c r="E16478" s="75" t="s">
        <v>185</v>
      </c>
      <c r="F16478" s="74" t="s">
        <v>10296</v>
      </c>
      <c r="G16478" s="74" t="s">
        <v>10234</v>
      </c>
      <c r="H16478" s="82">
        <v>24</v>
      </c>
      <c r="I16478" s="113">
        <v>0.45</v>
      </c>
      <c r="J16478" s="114">
        <v>13.200000000000001</v>
      </c>
    </row>
    <row r="16479" spans="1:10">
      <c r="A16479" s="72">
        <v>16475</v>
      </c>
      <c r="B16479" s="74" t="s">
        <v>19911</v>
      </c>
      <c r="C16479" s="74" t="s">
        <v>14411</v>
      </c>
      <c r="D16479" s="74" t="s">
        <v>14412</v>
      </c>
      <c r="E16479" s="75" t="s">
        <v>185</v>
      </c>
      <c r="F16479" s="74" t="s">
        <v>10296</v>
      </c>
      <c r="G16479" s="74" t="s">
        <v>10234</v>
      </c>
      <c r="H16479" s="82">
        <v>91</v>
      </c>
      <c r="I16479" s="113">
        <v>0.45</v>
      </c>
      <c r="J16479" s="114">
        <v>50.050000000000004</v>
      </c>
    </row>
    <row r="16480" spans="1:10">
      <c r="A16480" s="72">
        <v>16476</v>
      </c>
      <c r="B16480" s="74" t="s">
        <v>19911</v>
      </c>
      <c r="C16480" s="74" t="s">
        <v>14383</v>
      </c>
      <c r="D16480" s="74" t="s">
        <v>14384</v>
      </c>
      <c r="E16480" s="75" t="s">
        <v>185</v>
      </c>
      <c r="F16480" s="74" t="s">
        <v>10296</v>
      </c>
      <c r="G16480" s="74" t="s">
        <v>10234</v>
      </c>
      <c r="H16480" s="82">
        <v>284</v>
      </c>
      <c r="I16480" s="113">
        <v>0.45</v>
      </c>
      <c r="J16480" s="114">
        <v>156.20000000000002</v>
      </c>
    </row>
    <row r="16481" spans="1:10">
      <c r="A16481" s="72">
        <v>16477</v>
      </c>
      <c r="B16481" s="74" t="s">
        <v>19911</v>
      </c>
      <c r="C16481" s="74" t="s">
        <v>13206</v>
      </c>
      <c r="D16481" s="74" t="s">
        <v>13207</v>
      </c>
      <c r="E16481" s="75" t="s">
        <v>185</v>
      </c>
      <c r="F16481" s="74" t="s">
        <v>10296</v>
      </c>
      <c r="G16481" s="74" t="s">
        <v>10234</v>
      </c>
      <c r="H16481" s="82">
        <v>322</v>
      </c>
      <c r="I16481" s="113">
        <v>0.45</v>
      </c>
      <c r="J16481" s="114">
        <v>177.10000000000002</v>
      </c>
    </row>
    <row r="16482" spans="1:10">
      <c r="A16482" s="72">
        <v>16478</v>
      </c>
      <c r="B16482" s="74" t="s">
        <v>19911</v>
      </c>
      <c r="C16482" s="74" t="s">
        <v>13204</v>
      </c>
      <c r="D16482" s="74" t="s">
        <v>13205</v>
      </c>
      <c r="E16482" s="75" t="s">
        <v>185</v>
      </c>
      <c r="F16482" s="74" t="s">
        <v>10296</v>
      </c>
      <c r="G16482" s="74" t="s">
        <v>10234</v>
      </c>
      <c r="H16482" s="82">
        <v>435</v>
      </c>
      <c r="I16482" s="113">
        <v>0.45</v>
      </c>
      <c r="J16482" s="114">
        <v>239.25000000000003</v>
      </c>
    </row>
    <row r="16483" spans="1:10">
      <c r="A16483" s="72">
        <v>16479</v>
      </c>
      <c r="B16483" s="74" t="s">
        <v>19911</v>
      </c>
      <c r="C16483" s="74" t="s">
        <v>14381</v>
      </c>
      <c r="D16483" s="74" t="s">
        <v>14382</v>
      </c>
      <c r="E16483" s="75" t="s">
        <v>185</v>
      </c>
      <c r="F16483" s="74" t="s">
        <v>10296</v>
      </c>
      <c r="G16483" s="74" t="s">
        <v>10234</v>
      </c>
      <c r="H16483" s="82">
        <v>83</v>
      </c>
      <c r="I16483" s="113">
        <v>0.45</v>
      </c>
      <c r="J16483" s="114">
        <v>45.650000000000006</v>
      </c>
    </row>
    <row r="16484" spans="1:10">
      <c r="A16484" s="72">
        <v>16480</v>
      </c>
      <c r="B16484" s="74" t="s">
        <v>19911</v>
      </c>
      <c r="C16484" s="74" t="s">
        <v>11531</v>
      </c>
      <c r="D16484" s="74" t="s">
        <v>11532</v>
      </c>
      <c r="E16484" s="75" t="s">
        <v>185</v>
      </c>
      <c r="F16484" s="74" t="s">
        <v>10301</v>
      </c>
      <c r="G16484" s="74" t="s">
        <v>10234</v>
      </c>
      <c r="H16484" s="82">
        <v>1470</v>
      </c>
      <c r="I16484" s="113">
        <v>0.45</v>
      </c>
      <c r="J16484" s="114">
        <v>808.50000000000011</v>
      </c>
    </row>
    <row r="16485" spans="1:10">
      <c r="A16485" s="72">
        <v>16481</v>
      </c>
      <c r="B16485" s="74" t="s">
        <v>19911</v>
      </c>
      <c r="C16485" s="74" t="s">
        <v>11378</v>
      </c>
      <c r="D16485" s="74" t="s">
        <v>11379</v>
      </c>
      <c r="E16485" s="75" t="s">
        <v>185</v>
      </c>
      <c r="F16485" s="74" t="s">
        <v>11013</v>
      </c>
      <c r="G16485" s="74" t="s">
        <v>10234</v>
      </c>
      <c r="H16485" s="82">
        <v>34100</v>
      </c>
      <c r="I16485" s="113">
        <v>0.45</v>
      </c>
      <c r="J16485" s="114">
        <v>18755</v>
      </c>
    </row>
    <row r="16486" spans="1:10">
      <c r="A16486" s="72">
        <v>16482</v>
      </c>
      <c r="B16486" s="74" t="s">
        <v>19911</v>
      </c>
      <c r="C16486" s="74" t="s">
        <v>11376</v>
      </c>
      <c r="D16486" s="74" t="s">
        <v>11377</v>
      </c>
      <c r="E16486" s="75" t="s">
        <v>185</v>
      </c>
      <c r="F16486" s="74" t="s">
        <v>11013</v>
      </c>
      <c r="G16486" s="74" t="s">
        <v>10234</v>
      </c>
      <c r="H16486" s="82">
        <v>36300</v>
      </c>
      <c r="I16486" s="113">
        <v>0.45</v>
      </c>
      <c r="J16486" s="114">
        <v>19965</v>
      </c>
    </row>
    <row r="16487" spans="1:10">
      <c r="A16487" s="72">
        <v>16483</v>
      </c>
      <c r="B16487" s="74" t="s">
        <v>19911</v>
      </c>
      <c r="C16487" s="74" t="s">
        <v>11374</v>
      </c>
      <c r="D16487" s="74" t="s">
        <v>11375</v>
      </c>
      <c r="E16487" s="75" t="s">
        <v>185</v>
      </c>
      <c r="F16487" s="74" t="s">
        <v>11013</v>
      </c>
      <c r="G16487" s="74" t="s">
        <v>10234</v>
      </c>
      <c r="H16487" s="82">
        <v>56100</v>
      </c>
      <c r="I16487" s="113">
        <v>0.45</v>
      </c>
      <c r="J16487" s="114">
        <v>30855.000000000004</v>
      </c>
    </row>
    <row r="16488" spans="1:10">
      <c r="A16488" s="72">
        <v>16484</v>
      </c>
      <c r="B16488" s="74" t="s">
        <v>19911</v>
      </c>
      <c r="C16488" s="74" t="s">
        <v>13202</v>
      </c>
      <c r="D16488" s="74" t="s">
        <v>13203</v>
      </c>
      <c r="E16488" s="75" t="s">
        <v>185</v>
      </c>
      <c r="F16488" s="74" t="s">
        <v>10233</v>
      </c>
      <c r="G16488" s="74" t="s">
        <v>10234</v>
      </c>
      <c r="H16488" s="82">
        <v>499</v>
      </c>
      <c r="I16488" s="113">
        <v>0.45</v>
      </c>
      <c r="J16488" s="114">
        <v>274.45000000000005</v>
      </c>
    </row>
    <row r="16489" spans="1:10">
      <c r="A16489" s="72">
        <v>16485</v>
      </c>
      <c r="B16489" s="74" t="s">
        <v>19911</v>
      </c>
      <c r="C16489" s="74" t="s">
        <v>13200</v>
      </c>
      <c r="D16489" s="74" t="s">
        <v>13201</v>
      </c>
      <c r="E16489" s="75" t="s">
        <v>185</v>
      </c>
      <c r="F16489" s="74" t="s">
        <v>10233</v>
      </c>
      <c r="G16489" s="74" t="s">
        <v>10234</v>
      </c>
      <c r="H16489" s="82">
        <v>449</v>
      </c>
      <c r="I16489" s="113">
        <v>0.45</v>
      </c>
      <c r="J16489" s="114">
        <v>246.95000000000002</v>
      </c>
    </row>
    <row r="16490" spans="1:10">
      <c r="A16490" s="72">
        <v>16486</v>
      </c>
      <c r="B16490" s="74" t="s">
        <v>19911</v>
      </c>
      <c r="C16490" s="74" t="s">
        <v>13199</v>
      </c>
      <c r="D16490" s="74" t="s">
        <v>12680</v>
      </c>
      <c r="E16490" s="75" t="s">
        <v>185</v>
      </c>
      <c r="F16490" s="74" t="s">
        <v>10233</v>
      </c>
      <c r="G16490" s="74" t="s">
        <v>10234</v>
      </c>
      <c r="H16490" s="82">
        <v>518</v>
      </c>
      <c r="I16490" s="113">
        <v>0.45</v>
      </c>
      <c r="J16490" s="114">
        <v>284.90000000000003</v>
      </c>
    </row>
    <row r="16491" spans="1:10">
      <c r="A16491" s="72">
        <v>16487</v>
      </c>
      <c r="B16491" s="74" t="s">
        <v>19911</v>
      </c>
      <c r="C16491" s="74" t="s">
        <v>13197</v>
      </c>
      <c r="D16491" s="74" t="s">
        <v>13198</v>
      </c>
      <c r="E16491" s="75" t="s">
        <v>185</v>
      </c>
      <c r="F16491" s="74" t="s">
        <v>10233</v>
      </c>
      <c r="G16491" s="74" t="s">
        <v>10234</v>
      </c>
      <c r="H16491" s="82">
        <v>471</v>
      </c>
      <c r="I16491" s="113">
        <v>0.45</v>
      </c>
      <c r="J16491" s="114">
        <v>259.05</v>
      </c>
    </row>
    <row r="16492" spans="1:10">
      <c r="A16492" s="72">
        <v>16488</v>
      </c>
      <c r="B16492" s="74" t="s">
        <v>19911</v>
      </c>
      <c r="C16492" s="74" t="s">
        <v>13195</v>
      </c>
      <c r="D16492" s="74" t="s">
        <v>13196</v>
      </c>
      <c r="E16492" s="75" t="s">
        <v>185</v>
      </c>
      <c r="F16492" s="74" t="s">
        <v>10233</v>
      </c>
      <c r="G16492" s="74" t="s">
        <v>10234</v>
      </c>
      <c r="H16492" s="82">
        <v>531</v>
      </c>
      <c r="I16492" s="113">
        <v>0.45</v>
      </c>
      <c r="J16492" s="114">
        <v>292.05</v>
      </c>
    </row>
    <row r="16493" spans="1:10">
      <c r="A16493" s="72">
        <v>16489</v>
      </c>
      <c r="B16493" s="74" t="s">
        <v>19911</v>
      </c>
      <c r="C16493" s="74" t="s">
        <v>13193</v>
      </c>
      <c r="D16493" s="74" t="s">
        <v>13194</v>
      </c>
      <c r="E16493" s="75" t="s">
        <v>185</v>
      </c>
      <c r="F16493" s="74" t="s">
        <v>10233</v>
      </c>
      <c r="G16493" s="74" t="s">
        <v>10234</v>
      </c>
      <c r="H16493" s="82">
        <v>499</v>
      </c>
      <c r="I16493" s="113">
        <v>0.45</v>
      </c>
      <c r="J16493" s="114">
        <v>274.45000000000005</v>
      </c>
    </row>
    <row r="16494" spans="1:10">
      <c r="A16494" s="72">
        <v>16490</v>
      </c>
      <c r="B16494" s="74" t="s">
        <v>19911</v>
      </c>
      <c r="C16494" s="74" t="s">
        <v>13191</v>
      </c>
      <c r="D16494" s="74" t="s">
        <v>13192</v>
      </c>
      <c r="E16494" s="75" t="s">
        <v>185</v>
      </c>
      <c r="F16494" s="74" t="s">
        <v>10296</v>
      </c>
      <c r="G16494" s="74" t="s">
        <v>10234</v>
      </c>
      <c r="H16494" s="82">
        <v>60</v>
      </c>
      <c r="I16494" s="113">
        <v>0.45</v>
      </c>
      <c r="J16494" s="114">
        <v>33</v>
      </c>
    </row>
    <row r="16495" spans="1:10">
      <c r="A16495" s="72">
        <v>16491</v>
      </c>
      <c r="B16495" s="74" t="s">
        <v>19911</v>
      </c>
      <c r="C16495" s="74" t="s">
        <v>13189</v>
      </c>
      <c r="D16495" s="74" t="s">
        <v>13190</v>
      </c>
      <c r="E16495" s="75" t="s">
        <v>185</v>
      </c>
      <c r="F16495" s="74" t="s">
        <v>10296</v>
      </c>
      <c r="G16495" s="74" t="s">
        <v>10234</v>
      </c>
      <c r="H16495" s="82">
        <v>115</v>
      </c>
      <c r="I16495" s="113">
        <v>0.45</v>
      </c>
      <c r="J16495" s="114">
        <v>63.250000000000007</v>
      </c>
    </row>
    <row r="16496" spans="1:10">
      <c r="A16496" s="72">
        <v>16492</v>
      </c>
      <c r="B16496" s="74" t="s">
        <v>19911</v>
      </c>
      <c r="C16496" s="74" t="s">
        <v>13187</v>
      </c>
      <c r="D16496" s="74" t="s">
        <v>13188</v>
      </c>
      <c r="E16496" s="75" t="s">
        <v>185</v>
      </c>
      <c r="F16496" s="74" t="s">
        <v>10296</v>
      </c>
      <c r="G16496" s="74" t="s">
        <v>10234</v>
      </c>
      <c r="H16496" s="82">
        <v>62</v>
      </c>
      <c r="I16496" s="113">
        <v>0.45</v>
      </c>
      <c r="J16496" s="114">
        <v>34.1</v>
      </c>
    </row>
    <row r="16497" spans="1:10">
      <c r="A16497" s="72">
        <v>16493</v>
      </c>
      <c r="B16497" s="74" t="s">
        <v>19911</v>
      </c>
      <c r="C16497" s="74" t="s">
        <v>13185</v>
      </c>
      <c r="D16497" s="74" t="s">
        <v>13186</v>
      </c>
      <c r="E16497" s="75" t="s">
        <v>185</v>
      </c>
      <c r="F16497" s="74" t="s">
        <v>10296</v>
      </c>
      <c r="G16497" s="74" t="s">
        <v>10234</v>
      </c>
      <c r="H16497" s="82">
        <v>119</v>
      </c>
      <c r="I16497" s="113">
        <v>0.45</v>
      </c>
      <c r="J16497" s="114">
        <v>65.45</v>
      </c>
    </row>
    <row r="16498" spans="1:10">
      <c r="A16498" s="72">
        <v>16494</v>
      </c>
      <c r="B16498" s="74" t="s">
        <v>19911</v>
      </c>
      <c r="C16498" s="74" t="s">
        <v>13183</v>
      </c>
      <c r="D16498" s="74" t="s">
        <v>13184</v>
      </c>
      <c r="E16498" s="75" t="s">
        <v>185</v>
      </c>
      <c r="F16498" s="74" t="s">
        <v>10296</v>
      </c>
      <c r="G16498" s="74" t="s">
        <v>10234</v>
      </c>
      <c r="H16498" s="82">
        <v>67</v>
      </c>
      <c r="I16498" s="113">
        <v>0.45</v>
      </c>
      <c r="J16498" s="114">
        <v>36.85</v>
      </c>
    </row>
    <row r="16499" spans="1:10">
      <c r="A16499" s="72">
        <v>16495</v>
      </c>
      <c r="B16499" s="74" t="s">
        <v>19911</v>
      </c>
      <c r="C16499" s="74" t="s">
        <v>13181</v>
      </c>
      <c r="D16499" s="74" t="s">
        <v>13182</v>
      </c>
      <c r="E16499" s="75" t="s">
        <v>185</v>
      </c>
      <c r="F16499" s="74" t="s">
        <v>10296</v>
      </c>
      <c r="G16499" s="74" t="s">
        <v>10234</v>
      </c>
      <c r="H16499" s="82">
        <v>120</v>
      </c>
      <c r="I16499" s="113">
        <v>0.45</v>
      </c>
      <c r="J16499" s="114">
        <v>66</v>
      </c>
    </row>
    <row r="16500" spans="1:10">
      <c r="A16500" s="72">
        <v>16496</v>
      </c>
      <c r="B16500" s="74" t="s">
        <v>19911</v>
      </c>
      <c r="C16500" s="74" t="s">
        <v>13179</v>
      </c>
      <c r="D16500" s="74" t="s">
        <v>13180</v>
      </c>
      <c r="E16500" s="75" t="s">
        <v>185</v>
      </c>
      <c r="F16500" s="74" t="s">
        <v>10296</v>
      </c>
      <c r="G16500" s="74" t="s">
        <v>10234</v>
      </c>
      <c r="H16500" s="82">
        <v>70</v>
      </c>
      <c r="I16500" s="113">
        <v>0.45</v>
      </c>
      <c r="J16500" s="114">
        <v>38.5</v>
      </c>
    </row>
    <row r="16501" spans="1:10">
      <c r="A16501" s="72">
        <v>16497</v>
      </c>
      <c r="B16501" s="74" t="s">
        <v>19911</v>
      </c>
      <c r="C16501" s="74" t="s">
        <v>13177</v>
      </c>
      <c r="D16501" s="74" t="s">
        <v>13178</v>
      </c>
      <c r="E16501" s="75" t="s">
        <v>185</v>
      </c>
      <c r="F16501" s="74" t="s">
        <v>10296</v>
      </c>
      <c r="G16501" s="74" t="s">
        <v>10234</v>
      </c>
      <c r="H16501" s="82">
        <v>127</v>
      </c>
      <c r="I16501" s="113">
        <v>0.45</v>
      </c>
      <c r="J16501" s="114">
        <v>69.850000000000009</v>
      </c>
    </row>
    <row r="16502" spans="1:10">
      <c r="A16502" s="72">
        <v>16498</v>
      </c>
      <c r="B16502" s="74" t="s">
        <v>19911</v>
      </c>
      <c r="C16502" s="74" t="s">
        <v>13175</v>
      </c>
      <c r="D16502" s="74" t="s">
        <v>13176</v>
      </c>
      <c r="E16502" s="75" t="s">
        <v>185</v>
      </c>
      <c r="F16502" s="74" t="s">
        <v>10296</v>
      </c>
      <c r="G16502" s="74" t="s">
        <v>10234</v>
      </c>
      <c r="H16502" s="82">
        <v>73</v>
      </c>
      <c r="I16502" s="113">
        <v>0.45</v>
      </c>
      <c r="J16502" s="114">
        <v>40.150000000000006</v>
      </c>
    </row>
    <row r="16503" spans="1:10">
      <c r="A16503" s="72">
        <v>16499</v>
      </c>
      <c r="B16503" s="74" t="s">
        <v>19911</v>
      </c>
      <c r="C16503" s="74" t="s">
        <v>13173</v>
      </c>
      <c r="D16503" s="74" t="s">
        <v>13174</v>
      </c>
      <c r="E16503" s="75" t="s">
        <v>185</v>
      </c>
      <c r="F16503" s="74" t="s">
        <v>10296</v>
      </c>
      <c r="G16503" s="74" t="s">
        <v>10234</v>
      </c>
      <c r="H16503" s="82">
        <v>128</v>
      </c>
      <c r="I16503" s="113">
        <v>0.45</v>
      </c>
      <c r="J16503" s="114">
        <v>70.400000000000006</v>
      </c>
    </row>
    <row r="16504" spans="1:10">
      <c r="A16504" s="72">
        <v>16500</v>
      </c>
      <c r="B16504" s="74" t="s">
        <v>19911</v>
      </c>
      <c r="C16504" s="74" t="s">
        <v>16595</v>
      </c>
      <c r="D16504" s="74" t="s">
        <v>16596</v>
      </c>
      <c r="E16504" s="75" t="s">
        <v>185</v>
      </c>
      <c r="F16504" s="74" t="s">
        <v>10233</v>
      </c>
      <c r="G16504" s="74" t="s">
        <v>10234</v>
      </c>
      <c r="H16504" s="82">
        <v>185</v>
      </c>
      <c r="I16504" s="113">
        <v>0.45</v>
      </c>
      <c r="J16504" s="114">
        <v>101.75000000000001</v>
      </c>
    </row>
    <row r="16505" spans="1:10">
      <c r="A16505" s="72">
        <v>16501</v>
      </c>
      <c r="B16505" s="74" t="s">
        <v>19911</v>
      </c>
      <c r="C16505" s="74" t="s">
        <v>10447</v>
      </c>
      <c r="D16505" s="74" t="s">
        <v>10448</v>
      </c>
      <c r="E16505" s="75" t="s">
        <v>185</v>
      </c>
      <c r="F16505" s="74" t="s">
        <v>10381</v>
      </c>
      <c r="G16505" s="74" t="s">
        <v>10234</v>
      </c>
      <c r="H16505" s="82">
        <v>243.54</v>
      </c>
      <c r="I16505" s="113">
        <v>0.45</v>
      </c>
      <c r="J16505" s="114">
        <v>133.947</v>
      </c>
    </row>
    <row r="16506" spans="1:10">
      <c r="A16506" s="72">
        <v>16502</v>
      </c>
      <c r="B16506" s="74" t="s">
        <v>19911</v>
      </c>
      <c r="C16506" s="74" t="s">
        <v>10379</v>
      </c>
      <c r="D16506" s="74" t="s">
        <v>10380</v>
      </c>
      <c r="E16506" s="75" t="s">
        <v>185</v>
      </c>
      <c r="F16506" s="74" t="s">
        <v>10381</v>
      </c>
      <c r="G16506" s="74" t="s">
        <v>10234</v>
      </c>
      <c r="H16506" s="82">
        <v>1005.85</v>
      </c>
      <c r="I16506" s="113">
        <v>0.45</v>
      </c>
      <c r="J16506" s="114">
        <v>553.21750000000009</v>
      </c>
    </row>
    <row r="16507" spans="1:10" ht="25.5">
      <c r="A16507" s="72">
        <v>16503</v>
      </c>
      <c r="B16507" s="74" t="s">
        <v>19911</v>
      </c>
      <c r="C16507" s="74" t="s">
        <v>19553</v>
      </c>
      <c r="D16507" s="74" t="s">
        <v>19554</v>
      </c>
      <c r="E16507" s="75" t="s">
        <v>185</v>
      </c>
      <c r="F16507" s="74" t="s">
        <v>10247</v>
      </c>
      <c r="G16507" s="74" t="s">
        <v>10234</v>
      </c>
      <c r="H16507" s="82">
        <v>25</v>
      </c>
      <c r="I16507" s="113">
        <v>0.45</v>
      </c>
      <c r="J16507" s="114">
        <v>13.750000000000002</v>
      </c>
    </row>
    <row r="16508" spans="1:10" ht="25.5">
      <c r="A16508" s="72">
        <v>16504</v>
      </c>
      <c r="B16508" s="74" t="s">
        <v>19911</v>
      </c>
      <c r="C16508" s="74" t="s">
        <v>11727</v>
      </c>
      <c r="D16508" s="74" t="s">
        <v>11728</v>
      </c>
      <c r="E16508" s="75" t="s">
        <v>185</v>
      </c>
      <c r="F16508" s="74" t="s">
        <v>10247</v>
      </c>
      <c r="G16508" s="74" t="s">
        <v>10234</v>
      </c>
      <c r="H16508" s="82">
        <v>25</v>
      </c>
      <c r="I16508" s="113">
        <v>0.45</v>
      </c>
      <c r="J16508" s="114">
        <v>13.750000000000002</v>
      </c>
    </row>
    <row r="16509" spans="1:10" ht="25.5">
      <c r="A16509" s="72">
        <v>16505</v>
      </c>
      <c r="B16509" s="74" t="s">
        <v>19911</v>
      </c>
      <c r="C16509" s="74" t="s">
        <v>19551</v>
      </c>
      <c r="D16509" s="74" t="s">
        <v>19552</v>
      </c>
      <c r="E16509" s="75" t="s">
        <v>185</v>
      </c>
      <c r="F16509" s="74" t="s">
        <v>10247</v>
      </c>
      <c r="G16509" s="74" t="s">
        <v>10234</v>
      </c>
      <c r="H16509" s="82">
        <v>25</v>
      </c>
      <c r="I16509" s="113">
        <v>0.45</v>
      </c>
      <c r="J16509" s="114">
        <v>13.750000000000002</v>
      </c>
    </row>
    <row r="16510" spans="1:10" ht="25.5">
      <c r="A16510" s="72">
        <v>16506</v>
      </c>
      <c r="B16510" s="74" t="s">
        <v>19911</v>
      </c>
      <c r="C16510" s="74" t="s">
        <v>19549</v>
      </c>
      <c r="D16510" s="74" t="s">
        <v>19550</v>
      </c>
      <c r="E16510" s="75" t="s">
        <v>185</v>
      </c>
      <c r="F16510" s="74" t="s">
        <v>10247</v>
      </c>
      <c r="G16510" s="74" t="s">
        <v>10234</v>
      </c>
      <c r="H16510" s="82">
        <v>25</v>
      </c>
      <c r="I16510" s="113">
        <v>0.45</v>
      </c>
      <c r="J16510" s="114">
        <v>13.750000000000002</v>
      </c>
    </row>
    <row r="16511" spans="1:10" ht="25.5">
      <c r="A16511" s="72">
        <v>16507</v>
      </c>
      <c r="B16511" s="74" t="s">
        <v>19911</v>
      </c>
      <c r="C16511" s="74" t="s">
        <v>19547</v>
      </c>
      <c r="D16511" s="74" t="s">
        <v>19548</v>
      </c>
      <c r="E16511" s="75" t="s">
        <v>185</v>
      </c>
      <c r="F16511" s="74" t="s">
        <v>10247</v>
      </c>
      <c r="G16511" s="74" t="s">
        <v>10234</v>
      </c>
      <c r="H16511" s="82">
        <v>25</v>
      </c>
      <c r="I16511" s="113">
        <v>0.45</v>
      </c>
      <c r="J16511" s="114">
        <v>13.750000000000002</v>
      </c>
    </row>
    <row r="16512" spans="1:10" ht="25.5">
      <c r="A16512" s="72">
        <v>16508</v>
      </c>
      <c r="B16512" s="74" t="s">
        <v>19911</v>
      </c>
      <c r="C16512" s="74" t="s">
        <v>19545</v>
      </c>
      <c r="D16512" s="74" t="s">
        <v>19546</v>
      </c>
      <c r="E16512" s="75" t="s">
        <v>185</v>
      </c>
      <c r="F16512" s="74" t="s">
        <v>10247</v>
      </c>
      <c r="G16512" s="74" t="s">
        <v>10234</v>
      </c>
      <c r="H16512" s="82">
        <v>25</v>
      </c>
      <c r="I16512" s="113">
        <v>0.45</v>
      </c>
      <c r="J16512" s="114">
        <v>13.750000000000002</v>
      </c>
    </row>
    <row r="16513" spans="1:10" ht="25.5">
      <c r="A16513" s="72">
        <v>16509</v>
      </c>
      <c r="B16513" s="74" t="s">
        <v>19911</v>
      </c>
      <c r="C16513" s="74" t="s">
        <v>19543</v>
      </c>
      <c r="D16513" s="74" t="s">
        <v>19544</v>
      </c>
      <c r="E16513" s="75" t="s">
        <v>185</v>
      </c>
      <c r="F16513" s="74" t="s">
        <v>10247</v>
      </c>
      <c r="G16513" s="74" t="s">
        <v>10234</v>
      </c>
      <c r="H16513" s="82">
        <v>25</v>
      </c>
      <c r="I16513" s="113">
        <v>0.45</v>
      </c>
      <c r="J16513" s="114">
        <v>13.750000000000002</v>
      </c>
    </row>
    <row r="16514" spans="1:10" ht="25.5">
      <c r="A16514" s="72">
        <v>16510</v>
      </c>
      <c r="B16514" s="74" t="s">
        <v>19911</v>
      </c>
      <c r="C16514" s="74" t="s">
        <v>19541</v>
      </c>
      <c r="D16514" s="74" t="s">
        <v>19542</v>
      </c>
      <c r="E16514" s="75" t="s">
        <v>185</v>
      </c>
      <c r="F16514" s="74" t="s">
        <v>10247</v>
      </c>
      <c r="G16514" s="74" t="s">
        <v>10234</v>
      </c>
      <c r="H16514" s="82">
        <v>25</v>
      </c>
      <c r="I16514" s="113">
        <v>0.45</v>
      </c>
      <c r="J16514" s="114">
        <v>13.750000000000002</v>
      </c>
    </row>
    <row r="16515" spans="1:10" ht="25.5">
      <c r="A16515" s="72">
        <v>16511</v>
      </c>
      <c r="B16515" s="74" t="s">
        <v>19911</v>
      </c>
      <c r="C16515" s="74" t="s">
        <v>19539</v>
      </c>
      <c r="D16515" s="74" t="s">
        <v>19540</v>
      </c>
      <c r="E16515" s="75" t="s">
        <v>185</v>
      </c>
      <c r="F16515" s="74" t="s">
        <v>10247</v>
      </c>
      <c r="G16515" s="74" t="s">
        <v>10234</v>
      </c>
      <c r="H16515" s="82">
        <v>25</v>
      </c>
      <c r="I16515" s="113">
        <v>0.45</v>
      </c>
      <c r="J16515" s="114">
        <v>13.750000000000002</v>
      </c>
    </row>
    <row r="16516" spans="1:10" ht="25.5">
      <c r="A16516" s="72">
        <v>16512</v>
      </c>
      <c r="B16516" s="74" t="s">
        <v>19911</v>
      </c>
      <c r="C16516" s="74" t="s">
        <v>19537</v>
      </c>
      <c r="D16516" s="74" t="s">
        <v>19538</v>
      </c>
      <c r="E16516" s="75" t="s">
        <v>185</v>
      </c>
      <c r="F16516" s="74" t="s">
        <v>10247</v>
      </c>
      <c r="G16516" s="74" t="s">
        <v>10234</v>
      </c>
      <c r="H16516" s="82">
        <v>25</v>
      </c>
      <c r="I16516" s="113">
        <v>0.45</v>
      </c>
      <c r="J16516" s="114">
        <v>13.750000000000002</v>
      </c>
    </row>
    <row r="16517" spans="1:10" ht="25.5">
      <c r="A16517" s="72">
        <v>16513</v>
      </c>
      <c r="B16517" s="74" t="s">
        <v>19911</v>
      </c>
      <c r="C16517" s="74" t="s">
        <v>19535</v>
      </c>
      <c r="D16517" s="74" t="s">
        <v>19536</v>
      </c>
      <c r="E16517" s="75" t="s">
        <v>185</v>
      </c>
      <c r="F16517" s="74" t="s">
        <v>10247</v>
      </c>
      <c r="G16517" s="74" t="s">
        <v>10234</v>
      </c>
      <c r="H16517" s="82">
        <v>25</v>
      </c>
      <c r="I16517" s="113">
        <v>0.45</v>
      </c>
      <c r="J16517" s="114">
        <v>13.750000000000002</v>
      </c>
    </row>
    <row r="16518" spans="1:10" ht="25.5">
      <c r="A16518" s="72">
        <v>16514</v>
      </c>
      <c r="B16518" s="74" t="s">
        <v>19911</v>
      </c>
      <c r="C16518" s="74" t="s">
        <v>10701</v>
      </c>
      <c r="D16518" s="74" t="s">
        <v>10702</v>
      </c>
      <c r="E16518" s="75" t="s">
        <v>185</v>
      </c>
      <c r="F16518" s="74" t="s">
        <v>10247</v>
      </c>
      <c r="G16518" s="74" t="s">
        <v>10234</v>
      </c>
      <c r="H16518" s="82">
        <v>25</v>
      </c>
      <c r="I16518" s="113">
        <v>0.45</v>
      </c>
      <c r="J16518" s="114">
        <v>13.750000000000002</v>
      </c>
    </row>
    <row r="16519" spans="1:10" ht="25.5">
      <c r="A16519" s="72">
        <v>16515</v>
      </c>
      <c r="B16519" s="74" t="s">
        <v>19911</v>
      </c>
      <c r="C16519" s="74" t="s">
        <v>10445</v>
      </c>
      <c r="D16519" s="74" t="s">
        <v>10446</v>
      </c>
      <c r="E16519" s="75" t="s">
        <v>185</v>
      </c>
      <c r="F16519" s="74" t="s">
        <v>10247</v>
      </c>
      <c r="G16519" s="74" t="s">
        <v>10234</v>
      </c>
      <c r="H16519" s="82">
        <v>25</v>
      </c>
      <c r="I16519" s="113">
        <v>0.45</v>
      </c>
      <c r="J16519" s="114">
        <v>13.750000000000002</v>
      </c>
    </row>
    <row r="16520" spans="1:10" ht="25.5">
      <c r="A16520" s="72">
        <v>16516</v>
      </c>
      <c r="B16520" s="74" t="s">
        <v>19911</v>
      </c>
      <c r="C16520" s="74" t="s">
        <v>19533</v>
      </c>
      <c r="D16520" s="74" t="s">
        <v>19534</v>
      </c>
      <c r="E16520" s="75" t="s">
        <v>185</v>
      </c>
      <c r="F16520" s="74" t="s">
        <v>10247</v>
      </c>
      <c r="G16520" s="74" t="s">
        <v>10234</v>
      </c>
      <c r="H16520" s="82">
        <v>25</v>
      </c>
      <c r="I16520" s="113">
        <v>0.45</v>
      </c>
      <c r="J16520" s="114">
        <v>13.750000000000002</v>
      </c>
    </row>
    <row r="16521" spans="1:10">
      <c r="A16521" s="72">
        <v>16517</v>
      </c>
      <c r="B16521" s="74" t="s">
        <v>19911</v>
      </c>
      <c r="C16521" s="74" t="s">
        <v>11415</v>
      </c>
      <c r="D16521" s="74" t="s">
        <v>11416</v>
      </c>
      <c r="E16521" s="75" t="s">
        <v>185</v>
      </c>
      <c r="F16521" s="74" t="s">
        <v>10301</v>
      </c>
      <c r="G16521" s="74" t="s">
        <v>10234</v>
      </c>
      <c r="H16521" s="82">
        <v>102</v>
      </c>
      <c r="I16521" s="113">
        <v>0.45</v>
      </c>
      <c r="J16521" s="114">
        <v>56.1</v>
      </c>
    </row>
    <row r="16522" spans="1:10">
      <c r="A16522" s="72">
        <v>16518</v>
      </c>
      <c r="B16522" s="74" t="s">
        <v>19911</v>
      </c>
      <c r="C16522" s="74" t="s">
        <v>11413</v>
      </c>
      <c r="D16522" s="74" t="s">
        <v>11414</v>
      </c>
      <c r="E16522" s="75" t="s">
        <v>185</v>
      </c>
      <c r="F16522" s="74" t="s">
        <v>10301</v>
      </c>
      <c r="G16522" s="74" t="s">
        <v>10234</v>
      </c>
      <c r="H16522" s="82">
        <v>144</v>
      </c>
      <c r="I16522" s="113">
        <v>0.45</v>
      </c>
      <c r="J16522" s="114">
        <v>79.2</v>
      </c>
    </row>
    <row r="16523" spans="1:10">
      <c r="A16523" s="72">
        <v>16519</v>
      </c>
      <c r="B16523" s="74" t="s">
        <v>19911</v>
      </c>
      <c r="C16523" s="74" t="s">
        <v>14284</v>
      </c>
      <c r="D16523" s="74" t="s">
        <v>14285</v>
      </c>
      <c r="E16523" s="75" t="s">
        <v>185</v>
      </c>
      <c r="F16523" s="74" t="s">
        <v>10238</v>
      </c>
      <c r="G16523" s="74" t="s">
        <v>10234</v>
      </c>
      <c r="H16523" s="82">
        <v>1037</v>
      </c>
      <c r="I16523" s="113">
        <v>0.45</v>
      </c>
      <c r="J16523" s="114">
        <v>570.35</v>
      </c>
    </row>
    <row r="16524" spans="1:10">
      <c r="A16524" s="72">
        <v>16520</v>
      </c>
      <c r="B16524" s="74" t="s">
        <v>19911</v>
      </c>
      <c r="C16524" s="74" t="s">
        <v>13171</v>
      </c>
      <c r="D16524" s="74" t="s">
        <v>13172</v>
      </c>
      <c r="E16524" s="75" t="s">
        <v>185</v>
      </c>
      <c r="F16524" s="74" t="s">
        <v>10238</v>
      </c>
      <c r="G16524" s="74" t="s">
        <v>10234</v>
      </c>
      <c r="H16524" s="82">
        <v>909</v>
      </c>
      <c r="I16524" s="113">
        <v>0.45</v>
      </c>
      <c r="J16524" s="114">
        <v>499.95000000000005</v>
      </c>
    </row>
    <row r="16525" spans="1:10">
      <c r="A16525" s="72">
        <v>16521</v>
      </c>
      <c r="B16525" s="74" t="s">
        <v>19911</v>
      </c>
      <c r="C16525" s="74" t="s">
        <v>13169</v>
      </c>
      <c r="D16525" s="74" t="s">
        <v>13170</v>
      </c>
      <c r="E16525" s="75" t="s">
        <v>185</v>
      </c>
      <c r="F16525" s="74" t="s">
        <v>10238</v>
      </c>
      <c r="G16525" s="74" t="s">
        <v>10234</v>
      </c>
      <c r="H16525" s="82">
        <v>932</v>
      </c>
      <c r="I16525" s="113">
        <v>0.45</v>
      </c>
      <c r="J16525" s="114">
        <v>512.6</v>
      </c>
    </row>
    <row r="16526" spans="1:10">
      <c r="A16526" s="72">
        <v>16522</v>
      </c>
      <c r="B16526" s="74" t="s">
        <v>19911</v>
      </c>
      <c r="C16526" s="74" t="s">
        <v>13167</v>
      </c>
      <c r="D16526" s="74" t="s">
        <v>13168</v>
      </c>
      <c r="E16526" s="75" t="s">
        <v>185</v>
      </c>
      <c r="F16526" s="74" t="s">
        <v>10238</v>
      </c>
      <c r="G16526" s="74" t="s">
        <v>10234</v>
      </c>
      <c r="H16526" s="82">
        <v>1081</v>
      </c>
      <c r="I16526" s="113">
        <v>0.45</v>
      </c>
      <c r="J16526" s="114">
        <v>594.55000000000007</v>
      </c>
    </row>
    <row r="16527" spans="1:10">
      <c r="A16527" s="72">
        <v>16523</v>
      </c>
      <c r="B16527" s="74" t="s">
        <v>19911</v>
      </c>
      <c r="C16527" s="74" t="s">
        <v>13165</v>
      </c>
      <c r="D16527" s="74" t="s">
        <v>13166</v>
      </c>
      <c r="E16527" s="75" t="s">
        <v>185</v>
      </c>
      <c r="F16527" s="74" t="s">
        <v>10238</v>
      </c>
      <c r="G16527" s="74" t="s">
        <v>10234</v>
      </c>
      <c r="H16527" s="82">
        <v>1105</v>
      </c>
      <c r="I16527" s="113">
        <v>0.45</v>
      </c>
      <c r="J16527" s="114">
        <v>607.75</v>
      </c>
    </row>
    <row r="16528" spans="1:10">
      <c r="A16528" s="72">
        <v>16524</v>
      </c>
      <c r="B16528" s="74" t="s">
        <v>19911</v>
      </c>
      <c r="C16528" s="74" t="s">
        <v>14264</v>
      </c>
      <c r="D16528" s="74" t="s">
        <v>14265</v>
      </c>
      <c r="E16528" s="75" t="s">
        <v>185</v>
      </c>
      <c r="F16528" s="74" t="s">
        <v>10238</v>
      </c>
      <c r="G16528" s="74" t="s">
        <v>10234</v>
      </c>
      <c r="H16528" s="82">
        <v>1139</v>
      </c>
      <c r="I16528" s="113">
        <v>0.45</v>
      </c>
      <c r="J16528" s="114">
        <v>626.45000000000005</v>
      </c>
    </row>
    <row r="16529" spans="1:10">
      <c r="A16529" s="72">
        <v>16525</v>
      </c>
      <c r="B16529" s="74" t="s">
        <v>19911</v>
      </c>
      <c r="C16529" s="74" t="s">
        <v>13163</v>
      </c>
      <c r="D16529" s="74" t="s">
        <v>13164</v>
      </c>
      <c r="E16529" s="75" t="s">
        <v>185</v>
      </c>
      <c r="F16529" s="74" t="s">
        <v>10238</v>
      </c>
      <c r="G16529" s="74" t="s">
        <v>10234</v>
      </c>
      <c r="H16529" s="82">
        <v>999</v>
      </c>
      <c r="I16529" s="113">
        <v>0.45</v>
      </c>
      <c r="J16529" s="114">
        <v>549.45000000000005</v>
      </c>
    </row>
    <row r="16530" spans="1:10">
      <c r="A16530" s="72">
        <v>16526</v>
      </c>
      <c r="B16530" s="74" t="s">
        <v>19911</v>
      </c>
      <c r="C16530" s="74" t="s">
        <v>13161</v>
      </c>
      <c r="D16530" s="74" t="s">
        <v>13162</v>
      </c>
      <c r="E16530" s="75" t="s">
        <v>185</v>
      </c>
      <c r="F16530" s="74" t="s">
        <v>10238</v>
      </c>
      <c r="G16530" s="74" t="s">
        <v>10234</v>
      </c>
      <c r="H16530" s="82">
        <v>1020</v>
      </c>
      <c r="I16530" s="113">
        <v>0.45</v>
      </c>
      <c r="J16530" s="114">
        <v>561</v>
      </c>
    </row>
    <row r="16531" spans="1:10">
      <c r="A16531" s="72">
        <v>16527</v>
      </c>
      <c r="B16531" s="74" t="s">
        <v>19911</v>
      </c>
      <c r="C16531" s="74" t="s">
        <v>14283</v>
      </c>
      <c r="D16531" s="74" t="s">
        <v>13160</v>
      </c>
      <c r="E16531" s="75" t="s">
        <v>185</v>
      </c>
      <c r="F16531" s="74" t="s">
        <v>10238</v>
      </c>
      <c r="G16531" s="74" t="s">
        <v>10234</v>
      </c>
      <c r="H16531" s="82">
        <v>1205</v>
      </c>
      <c r="I16531" s="113">
        <v>0.45</v>
      </c>
      <c r="J16531" s="114">
        <v>662.75</v>
      </c>
    </row>
    <row r="16532" spans="1:10">
      <c r="A16532" s="72">
        <v>16528</v>
      </c>
      <c r="B16532" s="74" t="s">
        <v>19911</v>
      </c>
      <c r="C16532" s="74" t="s">
        <v>13159</v>
      </c>
      <c r="D16532" s="74" t="s">
        <v>13160</v>
      </c>
      <c r="E16532" s="75" t="s">
        <v>185</v>
      </c>
      <c r="F16532" s="74" t="s">
        <v>10238</v>
      </c>
      <c r="G16532" s="74" t="s">
        <v>10234</v>
      </c>
      <c r="H16532" s="82">
        <v>1289</v>
      </c>
      <c r="I16532" s="113">
        <v>0.45</v>
      </c>
      <c r="J16532" s="114">
        <v>708.95</v>
      </c>
    </row>
    <row r="16533" spans="1:10">
      <c r="A16533" s="72">
        <v>16529</v>
      </c>
      <c r="B16533" s="74" t="s">
        <v>19911</v>
      </c>
      <c r="C16533" s="74" t="s">
        <v>13157</v>
      </c>
      <c r="D16533" s="74" t="s">
        <v>13158</v>
      </c>
      <c r="E16533" s="75" t="s">
        <v>185</v>
      </c>
      <c r="F16533" s="74" t="s">
        <v>10238</v>
      </c>
      <c r="G16533" s="74" t="s">
        <v>10234</v>
      </c>
      <c r="H16533" s="82">
        <v>1057</v>
      </c>
      <c r="I16533" s="113">
        <v>0.45</v>
      </c>
      <c r="J16533" s="114">
        <v>581.35</v>
      </c>
    </row>
    <row r="16534" spans="1:10">
      <c r="A16534" s="72">
        <v>16530</v>
      </c>
      <c r="B16534" s="74" t="s">
        <v>19911</v>
      </c>
      <c r="C16534" s="74" t="s">
        <v>13155</v>
      </c>
      <c r="D16534" s="74" t="s">
        <v>13156</v>
      </c>
      <c r="E16534" s="75" t="s">
        <v>185</v>
      </c>
      <c r="F16534" s="74" t="s">
        <v>10238</v>
      </c>
      <c r="G16534" s="74" t="s">
        <v>10234</v>
      </c>
      <c r="H16534" s="82">
        <v>1185</v>
      </c>
      <c r="I16534" s="113">
        <v>0.45</v>
      </c>
      <c r="J16534" s="114">
        <v>651.75</v>
      </c>
    </row>
    <row r="16535" spans="1:10">
      <c r="A16535" s="72">
        <v>16531</v>
      </c>
      <c r="B16535" s="74" t="s">
        <v>19911</v>
      </c>
      <c r="C16535" s="74" t="s">
        <v>13153</v>
      </c>
      <c r="D16535" s="74" t="s">
        <v>13154</v>
      </c>
      <c r="E16535" s="75" t="s">
        <v>185</v>
      </c>
      <c r="F16535" s="74" t="s">
        <v>10238</v>
      </c>
      <c r="G16535" s="74" t="s">
        <v>10234</v>
      </c>
      <c r="H16535" s="82">
        <v>1080</v>
      </c>
      <c r="I16535" s="113">
        <v>0.45</v>
      </c>
      <c r="J16535" s="114">
        <v>594</v>
      </c>
    </row>
    <row r="16536" spans="1:10">
      <c r="A16536" s="72">
        <v>16532</v>
      </c>
      <c r="B16536" s="74" t="s">
        <v>19911</v>
      </c>
      <c r="C16536" s="74" t="s">
        <v>13151</v>
      </c>
      <c r="D16536" s="74" t="s">
        <v>13152</v>
      </c>
      <c r="E16536" s="75" t="s">
        <v>185</v>
      </c>
      <c r="F16536" s="74" t="s">
        <v>10238</v>
      </c>
      <c r="G16536" s="74" t="s">
        <v>10234</v>
      </c>
      <c r="H16536" s="82">
        <v>1213</v>
      </c>
      <c r="I16536" s="113">
        <v>0.45</v>
      </c>
      <c r="J16536" s="114">
        <v>667.15000000000009</v>
      </c>
    </row>
    <row r="16537" spans="1:10">
      <c r="A16537" s="72">
        <v>16533</v>
      </c>
      <c r="B16537" s="74" t="s">
        <v>19911</v>
      </c>
      <c r="C16537" s="74" t="s">
        <v>14259</v>
      </c>
      <c r="D16537" s="74" t="s">
        <v>14260</v>
      </c>
      <c r="E16537" s="75" t="s">
        <v>185</v>
      </c>
      <c r="F16537" s="74" t="s">
        <v>10238</v>
      </c>
      <c r="G16537" s="74" t="s">
        <v>10234</v>
      </c>
      <c r="H16537" s="82">
        <v>1312</v>
      </c>
      <c r="I16537" s="113">
        <v>0.45</v>
      </c>
      <c r="J16537" s="114">
        <v>721.6</v>
      </c>
    </row>
    <row r="16538" spans="1:10">
      <c r="A16538" s="72">
        <v>16534</v>
      </c>
      <c r="B16538" s="74" t="s">
        <v>19911</v>
      </c>
      <c r="C16538" s="74" t="s">
        <v>13149</v>
      </c>
      <c r="D16538" s="74" t="s">
        <v>13150</v>
      </c>
      <c r="E16538" s="75" t="s">
        <v>185</v>
      </c>
      <c r="F16538" s="74" t="s">
        <v>10238</v>
      </c>
      <c r="G16538" s="74" t="s">
        <v>10234</v>
      </c>
      <c r="H16538" s="82">
        <v>1149</v>
      </c>
      <c r="I16538" s="113">
        <v>0.45</v>
      </c>
      <c r="J16538" s="114">
        <v>631.95000000000005</v>
      </c>
    </row>
    <row r="16539" spans="1:10">
      <c r="A16539" s="72">
        <v>16535</v>
      </c>
      <c r="B16539" s="74" t="s">
        <v>19911</v>
      </c>
      <c r="C16539" s="74" t="s">
        <v>13147</v>
      </c>
      <c r="D16539" s="74" t="s">
        <v>13148</v>
      </c>
      <c r="E16539" s="75" t="s">
        <v>185</v>
      </c>
      <c r="F16539" s="74" t="s">
        <v>10238</v>
      </c>
      <c r="G16539" s="74" t="s">
        <v>10234</v>
      </c>
      <c r="H16539" s="82">
        <v>1176</v>
      </c>
      <c r="I16539" s="113">
        <v>0.45</v>
      </c>
      <c r="J16539" s="114">
        <v>646.80000000000007</v>
      </c>
    </row>
    <row r="16540" spans="1:10">
      <c r="A16540" s="72">
        <v>16536</v>
      </c>
      <c r="B16540" s="74" t="s">
        <v>19911</v>
      </c>
      <c r="C16540" s="74" t="s">
        <v>13145</v>
      </c>
      <c r="D16540" s="74" t="s">
        <v>13146</v>
      </c>
      <c r="E16540" s="75" t="s">
        <v>185</v>
      </c>
      <c r="F16540" s="74" t="s">
        <v>10238</v>
      </c>
      <c r="G16540" s="74" t="s">
        <v>10234</v>
      </c>
      <c r="H16540" s="82">
        <v>1485</v>
      </c>
      <c r="I16540" s="113">
        <v>0.45</v>
      </c>
      <c r="J16540" s="114">
        <v>816.75000000000011</v>
      </c>
    </row>
    <row r="16541" spans="1:10">
      <c r="A16541" s="72">
        <v>16537</v>
      </c>
      <c r="B16541" s="74" t="s">
        <v>19911</v>
      </c>
      <c r="C16541" s="74" t="s">
        <v>13143</v>
      </c>
      <c r="D16541" s="74" t="s">
        <v>13144</v>
      </c>
      <c r="E16541" s="75" t="s">
        <v>185</v>
      </c>
      <c r="F16541" s="74" t="s">
        <v>10238</v>
      </c>
      <c r="G16541" s="74" t="s">
        <v>10234</v>
      </c>
      <c r="H16541" s="82">
        <v>1366</v>
      </c>
      <c r="I16541" s="113">
        <v>0.45</v>
      </c>
      <c r="J16541" s="114">
        <v>751.30000000000007</v>
      </c>
    </row>
    <row r="16542" spans="1:10">
      <c r="A16542" s="72">
        <v>16538</v>
      </c>
      <c r="B16542" s="74" t="s">
        <v>19911</v>
      </c>
      <c r="C16542" s="74" t="s">
        <v>13141</v>
      </c>
      <c r="D16542" s="74" t="s">
        <v>13142</v>
      </c>
      <c r="E16542" s="75" t="s">
        <v>185</v>
      </c>
      <c r="F16542" s="74" t="s">
        <v>10238</v>
      </c>
      <c r="G16542" s="74" t="s">
        <v>10234</v>
      </c>
      <c r="H16542" s="82">
        <v>1397</v>
      </c>
      <c r="I16542" s="113">
        <v>0.45</v>
      </c>
      <c r="J16542" s="114">
        <v>768.35</v>
      </c>
    </row>
    <row r="16543" spans="1:10">
      <c r="A16543" s="72">
        <v>16539</v>
      </c>
      <c r="B16543" s="74" t="s">
        <v>19911</v>
      </c>
      <c r="C16543" s="74" t="s">
        <v>14268</v>
      </c>
      <c r="D16543" s="74" t="s">
        <v>14269</v>
      </c>
      <c r="E16543" s="75" t="s">
        <v>185</v>
      </c>
      <c r="F16543" s="74" t="s">
        <v>10238</v>
      </c>
      <c r="G16543" s="74" t="s">
        <v>10234</v>
      </c>
      <c r="H16543" s="82">
        <v>1131</v>
      </c>
      <c r="I16543" s="113">
        <v>0.45</v>
      </c>
      <c r="J16543" s="114">
        <v>622.05000000000007</v>
      </c>
    </row>
    <row r="16544" spans="1:10">
      <c r="A16544" s="72">
        <v>16540</v>
      </c>
      <c r="B16544" s="74" t="s">
        <v>19911</v>
      </c>
      <c r="C16544" s="74" t="s">
        <v>13139</v>
      </c>
      <c r="D16544" s="74" t="s">
        <v>13140</v>
      </c>
      <c r="E16544" s="75" t="s">
        <v>185</v>
      </c>
      <c r="F16544" s="74" t="s">
        <v>10238</v>
      </c>
      <c r="G16544" s="74" t="s">
        <v>10234</v>
      </c>
      <c r="H16544" s="82">
        <v>992</v>
      </c>
      <c r="I16544" s="113">
        <v>0.45</v>
      </c>
      <c r="J16544" s="114">
        <v>545.6</v>
      </c>
    </row>
    <row r="16545" spans="1:10">
      <c r="A16545" s="72">
        <v>16541</v>
      </c>
      <c r="B16545" s="74" t="s">
        <v>19911</v>
      </c>
      <c r="C16545" s="74" t="s">
        <v>13137</v>
      </c>
      <c r="D16545" s="74" t="s">
        <v>13138</v>
      </c>
      <c r="E16545" s="75" t="s">
        <v>185</v>
      </c>
      <c r="F16545" s="74" t="s">
        <v>10238</v>
      </c>
      <c r="G16545" s="74" t="s">
        <v>10234</v>
      </c>
      <c r="H16545" s="82">
        <v>1013</v>
      </c>
      <c r="I16545" s="113">
        <v>0.45</v>
      </c>
      <c r="J16545" s="114">
        <v>557.15000000000009</v>
      </c>
    </row>
    <row r="16546" spans="1:10">
      <c r="A16546" s="72">
        <v>16542</v>
      </c>
      <c r="B16546" s="74" t="s">
        <v>19911</v>
      </c>
      <c r="C16546" s="74" t="s">
        <v>13135</v>
      </c>
      <c r="D16546" s="74" t="s">
        <v>13136</v>
      </c>
      <c r="E16546" s="75" t="s">
        <v>185</v>
      </c>
      <c r="F16546" s="74" t="s">
        <v>10238</v>
      </c>
      <c r="G16546" s="74" t="s">
        <v>10234</v>
      </c>
      <c r="H16546" s="82">
        <v>1280</v>
      </c>
      <c r="I16546" s="113">
        <v>0.45</v>
      </c>
      <c r="J16546" s="114">
        <v>704</v>
      </c>
    </row>
    <row r="16547" spans="1:10">
      <c r="A16547" s="72">
        <v>16543</v>
      </c>
      <c r="B16547" s="74" t="s">
        <v>19911</v>
      </c>
      <c r="C16547" s="74" t="s">
        <v>13133</v>
      </c>
      <c r="D16547" s="74" t="s">
        <v>13134</v>
      </c>
      <c r="E16547" s="75" t="s">
        <v>185</v>
      </c>
      <c r="F16547" s="74" t="s">
        <v>10238</v>
      </c>
      <c r="G16547" s="74" t="s">
        <v>10234</v>
      </c>
      <c r="H16547" s="82">
        <v>1202</v>
      </c>
      <c r="I16547" s="113">
        <v>0.45</v>
      </c>
      <c r="J16547" s="114">
        <v>661.1</v>
      </c>
    </row>
    <row r="16548" spans="1:10">
      <c r="A16548" s="72">
        <v>16544</v>
      </c>
      <c r="B16548" s="74" t="s">
        <v>19911</v>
      </c>
      <c r="C16548" s="74" t="s">
        <v>14281</v>
      </c>
      <c r="D16548" s="74" t="s">
        <v>14282</v>
      </c>
      <c r="E16548" s="75" t="s">
        <v>185</v>
      </c>
      <c r="F16548" s="74" t="s">
        <v>10238</v>
      </c>
      <c r="G16548" s="74" t="s">
        <v>10234</v>
      </c>
      <c r="H16548" s="82">
        <v>1262</v>
      </c>
      <c r="I16548" s="113">
        <v>0.45</v>
      </c>
      <c r="J16548" s="114">
        <v>694.1</v>
      </c>
    </row>
    <row r="16549" spans="1:10">
      <c r="A16549" s="72">
        <v>16545</v>
      </c>
      <c r="B16549" s="74" t="s">
        <v>19911</v>
      </c>
      <c r="C16549" s="74" t="s">
        <v>13131</v>
      </c>
      <c r="D16549" s="74" t="s">
        <v>13132</v>
      </c>
      <c r="E16549" s="75" t="s">
        <v>185</v>
      </c>
      <c r="F16549" s="74" t="s">
        <v>10238</v>
      </c>
      <c r="G16549" s="74" t="s">
        <v>10234</v>
      </c>
      <c r="H16549" s="82">
        <v>1108</v>
      </c>
      <c r="I16549" s="113">
        <v>0.45</v>
      </c>
      <c r="J16549" s="114">
        <v>609.40000000000009</v>
      </c>
    </row>
    <row r="16550" spans="1:10">
      <c r="A16550" s="72">
        <v>16546</v>
      </c>
      <c r="B16550" s="74" t="s">
        <v>19911</v>
      </c>
      <c r="C16550" s="74" t="s">
        <v>13129</v>
      </c>
      <c r="D16550" s="74" t="s">
        <v>13130</v>
      </c>
      <c r="E16550" s="75" t="s">
        <v>185</v>
      </c>
      <c r="F16550" s="74" t="s">
        <v>10238</v>
      </c>
      <c r="G16550" s="74" t="s">
        <v>10234</v>
      </c>
      <c r="H16550" s="82">
        <v>1133</v>
      </c>
      <c r="I16550" s="113">
        <v>0.45</v>
      </c>
      <c r="J16550" s="114">
        <v>623.15000000000009</v>
      </c>
    </row>
    <row r="16551" spans="1:10">
      <c r="A16551" s="72">
        <v>16547</v>
      </c>
      <c r="B16551" s="74" t="s">
        <v>19911</v>
      </c>
      <c r="C16551" s="74" t="s">
        <v>14280</v>
      </c>
      <c r="D16551" s="74" t="s">
        <v>13128</v>
      </c>
      <c r="E16551" s="75" t="s">
        <v>185</v>
      </c>
      <c r="F16551" s="74" t="s">
        <v>10238</v>
      </c>
      <c r="G16551" s="74" t="s">
        <v>10234</v>
      </c>
      <c r="H16551" s="82">
        <v>1304</v>
      </c>
      <c r="I16551" s="113">
        <v>0.45</v>
      </c>
      <c r="J16551" s="114">
        <v>717.2</v>
      </c>
    </row>
    <row r="16552" spans="1:10">
      <c r="A16552" s="72">
        <v>16548</v>
      </c>
      <c r="B16552" s="74" t="s">
        <v>19911</v>
      </c>
      <c r="C16552" s="74" t="s">
        <v>13127</v>
      </c>
      <c r="D16552" s="74" t="s">
        <v>13128</v>
      </c>
      <c r="E16552" s="75" t="s">
        <v>185</v>
      </c>
      <c r="F16552" s="74" t="s">
        <v>10238</v>
      </c>
      <c r="G16552" s="74" t="s">
        <v>10234</v>
      </c>
      <c r="H16552" s="82">
        <v>1431</v>
      </c>
      <c r="I16552" s="113">
        <v>0.45</v>
      </c>
      <c r="J16552" s="114">
        <v>787.05000000000007</v>
      </c>
    </row>
    <row r="16553" spans="1:10">
      <c r="A16553" s="72">
        <v>16549</v>
      </c>
      <c r="B16553" s="74" t="s">
        <v>19911</v>
      </c>
      <c r="C16553" s="74" t="s">
        <v>13126</v>
      </c>
      <c r="D16553" s="74" t="s">
        <v>13125</v>
      </c>
      <c r="E16553" s="75" t="s">
        <v>185</v>
      </c>
      <c r="F16553" s="74" t="s">
        <v>10238</v>
      </c>
      <c r="G16553" s="74" t="s">
        <v>10234</v>
      </c>
      <c r="H16553" s="82">
        <v>1144</v>
      </c>
      <c r="I16553" s="113">
        <v>0.45</v>
      </c>
      <c r="J16553" s="114">
        <v>629.20000000000005</v>
      </c>
    </row>
    <row r="16554" spans="1:10">
      <c r="A16554" s="72">
        <v>16550</v>
      </c>
      <c r="B16554" s="74" t="s">
        <v>19911</v>
      </c>
      <c r="C16554" s="74" t="s">
        <v>13124</v>
      </c>
      <c r="D16554" s="74" t="s">
        <v>13125</v>
      </c>
      <c r="E16554" s="75" t="s">
        <v>185</v>
      </c>
      <c r="F16554" s="74" t="s">
        <v>10238</v>
      </c>
      <c r="G16554" s="74" t="s">
        <v>10234</v>
      </c>
      <c r="H16554" s="82">
        <v>1316</v>
      </c>
      <c r="I16554" s="113">
        <v>0.45</v>
      </c>
      <c r="J16554" s="114">
        <v>723.80000000000007</v>
      </c>
    </row>
    <row r="16555" spans="1:10">
      <c r="A16555" s="72">
        <v>16551</v>
      </c>
      <c r="B16555" s="74" t="s">
        <v>19911</v>
      </c>
      <c r="C16555" s="74" t="s">
        <v>13815</v>
      </c>
      <c r="D16555" s="74" t="s">
        <v>13123</v>
      </c>
      <c r="E16555" s="75" t="s">
        <v>185</v>
      </c>
      <c r="F16555" s="74" t="s">
        <v>10238</v>
      </c>
      <c r="G16555" s="74" t="s">
        <v>10234</v>
      </c>
      <c r="H16555" s="82">
        <v>1171</v>
      </c>
      <c r="I16555" s="113">
        <v>0.45</v>
      </c>
      <c r="J16555" s="114">
        <v>644.05000000000007</v>
      </c>
    </row>
    <row r="16556" spans="1:10">
      <c r="A16556" s="72">
        <v>16552</v>
      </c>
      <c r="B16556" s="74" t="s">
        <v>19911</v>
      </c>
      <c r="C16556" s="74" t="s">
        <v>13122</v>
      </c>
      <c r="D16556" s="74" t="s">
        <v>13123</v>
      </c>
      <c r="E16556" s="75" t="s">
        <v>185</v>
      </c>
      <c r="F16556" s="74" t="s">
        <v>10238</v>
      </c>
      <c r="G16556" s="74" t="s">
        <v>10234</v>
      </c>
      <c r="H16556" s="82">
        <v>1345</v>
      </c>
      <c r="I16556" s="113">
        <v>0.45</v>
      </c>
      <c r="J16556" s="114">
        <v>739.75000000000011</v>
      </c>
    </row>
    <row r="16557" spans="1:10">
      <c r="A16557" s="72">
        <v>16553</v>
      </c>
      <c r="B16557" s="74" t="s">
        <v>19911</v>
      </c>
      <c r="C16557" s="74" t="s">
        <v>13120</v>
      </c>
      <c r="D16557" s="74" t="s">
        <v>13121</v>
      </c>
      <c r="E16557" s="75" t="s">
        <v>185</v>
      </c>
      <c r="F16557" s="74" t="s">
        <v>10238</v>
      </c>
      <c r="G16557" s="74" t="s">
        <v>10234</v>
      </c>
      <c r="H16557" s="82">
        <v>1478</v>
      </c>
      <c r="I16557" s="113">
        <v>0.45</v>
      </c>
      <c r="J16557" s="114">
        <v>812.90000000000009</v>
      </c>
    </row>
    <row r="16558" spans="1:10">
      <c r="A16558" s="72">
        <v>16554</v>
      </c>
      <c r="B16558" s="74" t="s">
        <v>19911</v>
      </c>
      <c r="C16558" s="74" t="s">
        <v>13118</v>
      </c>
      <c r="D16558" s="74" t="s">
        <v>13119</v>
      </c>
      <c r="E16558" s="75" t="s">
        <v>185</v>
      </c>
      <c r="F16558" s="74" t="s">
        <v>10238</v>
      </c>
      <c r="G16558" s="74" t="s">
        <v>10234</v>
      </c>
      <c r="H16558" s="82">
        <v>1360</v>
      </c>
      <c r="I16558" s="113">
        <v>0.45</v>
      </c>
      <c r="J16558" s="114">
        <v>748.00000000000011</v>
      </c>
    </row>
    <row r="16559" spans="1:10">
      <c r="A16559" s="72">
        <v>16555</v>
      </c>
      <c r="B16559" s="74" t="s">
        <v>19911</v>
      </c>
      <c r="C16559" s="74" t="s">
        <v>14257</v>
      </c>
      <c r="D16559" s="74" t="s">
        <v>14258</v>
      </c>
      <c r="E16559" s="75" t="s">
        <v>185</v>
      </c>
      <c r="F16559" s="74" t="s">
        <v>10238</v>
      </c>
      <c r="G16559" s="74" t="s">
        <v>10234</v>
      </c>
      <c r="H16559" s="82">
        <v>1376</v>
      </c>
      <c r="I16559" s="113">
        <v>0.45</v>
      </c>
      <c r="J16559" s="114">
        <v>756.80000000000007</v>
      </c>
    </row>
    <row r="16560" spans="1:10">
      <c r="A16560" s="72">
        <v>16556</v>
      </c>
      <c r="B16560" s="74" t="s">
        <v>19911</v>
      </c>
      <c r="C16560" s="74" t="s">
        <v>13969</v>
      </c>
      <c r="D16560" s="74" t="s">
        <v>13970</v>
      </c>
      <c r="E16560" s="75" t="s">
        <v>185</v>
      </c>
      <c r="F16560" s="74" t="s">
        <v>10238</v>
      </c>
      <c r="G16560" s="74" t="s">
        <v>10234</v>
      </c>
      <c r="H16560" s="82">
        <v>1207</v>
      </c>
      <c r="I16560" s="113">
        <v>0.45</v>
      </c>
      <c r="J16560" s="114">
        <v>663.85</v>
      </c>
    </row>
    <row r="16561" spans="1:10">
      <c r="A16561" s="72">
        <v>16557</v>
      </c>
      <c r="B16561" s="74" t="s">
        <v>19911</v>
      </c>
      <c r="C16561" s="74" t="s">
        <v>13116</v>
      </c>
      <c r="D16561" s="74" t="s">
        <v>13117</v>
      </c>
      <c r="E16561" s="75" t="s">
        <v>185</v>
      </c>
      <c r="F16561" s="74" t="s">
        <v>10238</v>
      </c>
      <c r="G16561" s="74" t="s">
        <v>10234</v>
      </c>
      <c r="H16561" s="82">
        <v>1235</v>
      </c>
      <c r="I16561" s="113">
        <v>0.45</v>
      </c>
      <c r="J16561" s="114">
        <v>679.25</v>
      </c>
    </row>
    <row r="16562" spans="1:10">
      <c r="A16562" s="72">
        <v>16558</v>
      </c>
      <c r="B16562" s="74" t="s">
        <v>19911</v>
      </c>
      <c r="C16562" s="74" t="s">
        <v>13114</v>
      </c>
      <c r="D16562" s="74" t="s">
        <v>13115</v>
      </c>
      <c r="E16562" s="75" t="s">
        <v>185</v>
      </c>
      <c r="F16562" s="74" t="s">
        <v>10238</v>
      </c>
      <c r="G16562" s="74" t="s">
        <v>10234</v>
      </c>
      <c r="H16562" s="82">
        <v>1560</v>
      </c>
      <c r="I16562" s="113">
        <v>0.45</v>
      </c>
      <c r="J16562" s="114">
        <v>858.00000000000011</v>
      </c>
    </row>
    <row r="16563" spans="1:10">
      <c r="A16563" s="72">
        <v>16559</v>
      </c>
      <c r="B16563" s="74" t="s">
        <v>19911</v>
      </c>
      <c r="C16563" s="74" t="s">
        <v>13112</v>
      </c>
      <c r="D16563" s="74" t="s">
        <v>13113</v>
      </c>
      <c r="E16563" s="75" t="s">
        <v>185</v>
      </c>
      <c r="F16563" s="74" t="s">
        <v>10238</v>
      </c>
      <c r="G16563" s="74" t="s">
        <v>10234</v>
      </c>
      <c r="H16563" s="82">
        <v>1436</v>
      </c>
      <c r="I16563" s="113">
        <v>0.45</v>
      </c>
      <c r="J16563" s="114">
        <v>789.80000000000007</v>
      </c>
    </row>
    <row r="16564" spans="1:10">
      <c r="A16564" s="72">
        <v>16560</v>
      </c>
      <c r="B16564" s="74" t="s">
        <v>19911</v>
      </c>
      <c r="C16564" s="74" t="s">
        <v>13110</v>
      </c>
      <c r="D16564" s="74" t="s">
        <v>13111</v>
      </c>
      <c r="E16564" s="75" t="s">
        <v>185</v>
      </c>
      <c r="F16564" s="74" t="s">
        <v>10238</v>
      </c>
      <c r="G16564" s="74" t="s">
        <v>10234</v>
      </c>
      <c r="H16564" s="82">
        <v>1468</v>
      </c>
      <c r="I16564" s="113">
        <v>0.45</v>
      </c>
      <c r="J16564" s="114">
        <v>807.40000000000009</v>
      </c>
    </row>
    <row r="16565" spans="1:10">
      <c r="A16565" s="72">
        <v>16561</v>
      </c>
      <c r="B16565" s="74" t="s">
        <v>19911</v>
      </c>
      <c r="C16565" s="74" t="s">
        <v>14266</v>
      </c>
      <c r="D16565" s="74" t="s">
        <v>14267</v>
      </c>
      <c r="E16565" s="75" t="s">
        <v>185</v>
      </c>
      <c r="F16565" s="74" t="s">
        <v>10238</v>
      </c>
      <c r="G16565" s="74" t="s">
        <v>10234</v>
      </c>
      <c r="H16565" s="82">
        <v>1297</v>
      </c>
      <c r="I16565" s="113">
        <v>0.45</v>
      </c>
      <c r="J16565" s="114">
        <v>713.35</v>
      </c>
    </row>
    <row r="16566" spans="1:10">
      <c r="A16566" s="72">
        <v>16562</v>
      </c>
      <c r="B16566" s="74" t="s">
        <v>19911</v>
      </c>
      <c r="C16566" s="74" t="s">
        <v>13108</v>
      </c>
      <c r="D16566" s="74" t="s">
        <v>13109</v>
      </c>
      <c r="E16566" s="75" t="s">
        <v>185</v>
      </c>
      <c r="F16566" s="74" t="s">
        <v>10238</v>
      </c>
      <c r="G16566" s="74" t="s">
        <v>10234</v>
      </c>
      <c r="H16566" s="82">
        <v>1139</v>
      </c>
      <c r="I16566" s="113">
        <v>0.45</v>
      </c>
      <c r="J16566" s="114">
        <v>626.45000000000005</v>
      </c>
    </row>
    <row r="16567" spans="1:10">
      <c r="A16567" s="72">
        <v>16563</v>
      </c>
      <c r="B16567" s="74" t="s">
        <v>19911</v>
      </c>
      <c r="C16567" s="74" t="s">
        <v>13106</v>
      </c>
      <c r="D16567" s="74" t="s">
        <v>13107</v>
      </c>
      <c r="E16567" s="75" t="s">
        <v>185</v>
      </c>
      <c r="F16567" s="74" t="s">
        <v>10238</v>
      </c>
      <c r="G16567" s="74" t="s">
        <v>10234</v>
      </c>
      <c r="H16567" s="82">
        <v>1165</v>
      </c>
      <c r="I16567" s="113">
        <v>0.45</v>
      </c>
      <c r="J16567" s="114">
        <v>640.75</v>
      </c>
    </row>
    <row r="16568" spans="1:10">
      <c r="A16568" s="72">
        <v>16564</v>
      </c>
      <c r="B16568" s="74" t="s">
        <v>19911</v>
      </c>
      <c r="C16568" s="74" t="s">
        <v>14262</v>
      </c>
      <c r="D16568" s="74" t="s">
        <v>14263</v>
      </c>
      <c r="E16568" s="75" t="s">
        <v>185</v>
      </c>
      <c r="F16568" s="74" t="s">
        <v>10238</v>
      </c>
      <c r="G16568" s="74" t="s">
        <v>10234</v>
      </c>
      <c r="H16568" s="82">
        <v>1357</v>
      </c>
      <c r="I16568" s="113">
        <v>0.45</v>
      </c>
      <c r="J16568" s="114">
        <v>746.35</v>
      </c>
    </row>
    <row r="16569" spans="1:10">
      <c r="A16569" s="72">
        <v>16565</v>
      </c>
      <c r="B16569" s="74" t="s">
        <v>19911</v>
      </c>
      <c r="C16569" s="74" t="s">
        <v>13104</v>
      </c>
      <c r="D16569" s="74" t="s">
        <v>13105</v>
      </c>
      <c r="E16569" s="75" t="s">
        <v>185</v>
      </c>
      <c r="F16569" s="74" t="s">
        <v>10238</v>
      </c>
      <c r="G16569" s="74" t="s">
        <v>10234</v>
      </c>
      <c r="H16569" s="82">
        <v>1191</v>
      </c>
      <c r="I16569" s="113">
        <v>0.45</v>
      </c>
      <c r="J16569" s="114">
        <v>655.05000000000007</v>
      </c>
    </row>
    <row r="16570" spans="1:10">
      <c r="A16570" s="72">
        <v>16566</v>
      </c>
      <c r="B16570" s="74" t="s">
        <v>19911</v>
      </c>
      <c r="C16570" s="74" t="s">
        <v>13102</v>
      </c>
      <c r="D16570" s="74" t="s">
        <v>13103</v>
      </c>
      <c r="E16570" s="75" t="s">
        <v>185</v>
      </c>
      <c r="F16570" s="74" t="s">
        <v>10238</v>
      </c>
      <c r="G16570" s="74" t="s">
        <v>10234</v>
      </c>
      <c r="H16570" s="82">
        <v>1217</v>
      </c>
      <c r="I16570" s="113">
        <v>0.45</v>
      </c>
      <c r="J16570" s="114">
        <v>669.35</v>
      </c>
    </row>
    <row r="16571" spans="1:10">
      <c r="A16571" s="72">
        <v>16567</v>
      </c>
      <c r="B16571" s="74" t="s">
        <v>19911</v>
      </c>
      <c r="C16571" s="74" t="s">
        <v>14261</v>
      </c>
      <c r="D16571" s="74" t="s">
        <v>13101</v>
      </c>
      <c r="E16571" s="75" t="s">
        <v>185</v>
      </c>
      <c r="F16571" s="74" t="s">
        <v>10238</v>
      </c>
      <c r="G16571" s="74" t="s">
        <v>10234</v>
      </c>
      <c r="H16571" s="82">
        <v>1418</v>
      </c>
      <c r="I16571" s="113">
        <v>0.45</v>
      </c>
      <c r="J16571" s="114">
        <v>779.90000000000009</v>
      </c>
    </row>
    <row r="16572" spans="1:10">
      <c r="A16572" s="72">
        <v>16568</v>
      </c>
      <c r="B16572" s="74" t="s">
        <v>19911</v>
      </c>
      <c r="C16572" s="74" t="s">
        <v>13100</v>
      </c>
      <c r="D16572" s="74" t="s">
        <v>13101</v>
      </c>
      <c r="E16572" s="75" t="s">
        <v>185</v>
      </c>
      <c r="F16572" s="74" t="s">
        <v>10238</v>
      </c>
      <c r="G16572" s="74" t="s">
        <v>10234</v>
      </c>
      <c r="H16572" s="82">
        <v>1536</v>
      </c>
      <c r="I16572" s="113">
        <v>0.45</v>
      </c>
      <c r="J16572" s="114">
        <v>844.80000000000007</v>
      </c>
    </row>
    <row r="16573" spans="1:10">
      <c r="A16573" s="72">
        <v>16569</v>
      </c>
      <c r="B16573" s="74" t="s">
        <v>19911</v>
      </c>
      <c r="C16573" s="74" t="s">
        <v>13099</v>
      </c>
      <c r="D16573" s="74" t="s">
        <v>13098</v>
      </c>
      <c r="E16573" s="75" t="s">
        <v>185</v>
      </c>
      <c r="F16573" s="74" t="s">
        <v>10238</v>
      </c>
      <c r="G16573" s="74" t="s">
        <v>10234</v>
      </c>
      <c r="H16573" s="82">
        <v>1243</v>
      </c>
      <c r="I16573" s="113">
        <v>0.45</v>
      </c>
      <c r="J16573" s="114">
        <v>683.65000000000009</v>
      </c>
    </row>
    <row r="16574" spans="1:10">
      <c r="A16574" s="72">
        <v>16570</v>
      </c>
      <c r="B16574" s="74" t="s">
        <v>19911</v>
      </c>
      <c r="C16574" s="74" t="s">
        <v>13097</v>
      </c>
      <c r="D16574" s="74" t="s">
        <v>13098</v>
      </c>
      <c r="E16574" s="75" t="s">
        <v>185</v>
      </c>
      <c r="F16574" s="74" t="s">
        <v>10238</v>
      </c>
      <c r="G16574" s="74" t="s">
        <v>10234</v>
      </c>
      <c r="H16574" s="82">
        <v>1412</v>
      </c>
      <c r="I16574" s="113">
        <v>0.45</v>
      </c>
      <c r="J16574" s="114">
        <v>776.6</v>
      </c>
    </row>
    <row r="16575" spans="1:10">
      <c r="A16575" s="72">
        <v>16571</v>
      </c>
      <c r="B16575" s="74" t="s">
        <v>19911</v>
      </c>
      <c r="C16575" s="74" t="s">
        <v>13096</v>
      </c>
      <c r="D16575" s="74" t="s">
        <v>13095</v>
      </c>
      <c r="E16575" s="75" t="s">
        <v>185</v>
      </c>
      <c r="F16575" s="74" t="s">
        <v>10238</v>
      </c>
      <c r="G16575" s="74" t="s">
        <v>10234</v>
      </c>
      <c r="H16575" s="82">
        <v>1272</v>
      </c>
      <c r="I16575" s="113">
        <v>0.45</v>
      </c>
      <c r="J16575" s="114">
        <v>699.6</v>
      </c>
    </row>
    <row r="16576" spans="1:10">
      <c r="A16576" s="72">
        <v>16572</v>
      </c>
      <c r="B16576" s="74" t="s">
        <v>19911</v>
      </c>
      <c r="C16576" s="74" t="s">
        <v>13094</v>
      </c>
      <c r="D16576" s="74" t="s">
        <v>13095</v>
      </c>
      <c r="E16576" s="75" t="s">
        <v>185</v>
      </c>
      <c r="F16576" s="74" t="s">
        <v>10238</v>
      </c>
      <c r="G16576" s="74" t="s">
        <v>10234</v>
      </c>
      <c r="H16576" s="82">
        <v>1444</v>
      </c>
      <c r="I16576" s="113">
        <v>0.45</v>
      </c>
      <c r="J16576" s="114">
        <v>794.2</v>
      </c>
    </row>
    <row r="16577" spans="1:10">
      <c r="A16577" s="72">
        <v>16573</v>
      </c>
      <c r="B16577" s="74" t="s">
        <v>19911</v>
      </c>
      <c r="C16577" s="74" t="s">
        <v>13092</v>
      </c>
      <c r="D16577" s="74" t="s">
        <v>13093</v>
      </c>
      <c r="E16577" s="75" t="s">
        <v>185</v>
      </c>
      <c r="F16577" s="74" t="s">
        <v>10238</v>
      </c>
      <c r="G16577" s="74" t="s">
        <v>10234</v>
      </c>
      <c r="H16577" s="82">
        <v>1607</v>
      </c>
      <c r="I16577" s="113">
        <v>0.45</v>
      </c>
      <c r="J16577" s="114">
        <v>883.85</v>
      </c>
    </row>
    <row r="16578" spans="1:10">
      <c r="A16578" s="72">
        <v>16574</v>
      </c>
      <c r="B16578" s="74" t="s">
        <v>19911</v>
      </c>
      <c r="C16578" s="74" t="s">
        <v>13090</v>
      </c>
      <c r="D16578" s="74" t="s">
        <v>13091</v>
      </c>
      <c r="E16578" s="75" t="s">
        <v>185</v>
      </c>
      <c r="F16578" s="74" t="s">
        <v>10238</v>
      </c>
      <c r="G16578" s="74" t="s">
        <v>10234</v>
      </c>
      <c r="H16578" s="82">
        <v>1478</v>
      </c>
      <c r="I16578" s="113">
        <v>0.45</v>
      </c>
      <c r="J16578" s="114">
        <v>812.90000000000009</v>
      </c>
    </row>
    <row r="16579" spans="1:10">
      <c r="A16579" s="72">
        <v>16575</v>
      </c>
      <c r="B16579" s="74" t="s">
        <v>19911</v>
      </c>
      <c r="C16579" s="74" t="s">
        <v>14278</v>
      </c>
      <c r="D16579" s="74" t="s">
        <v>14279</v>
      </c>
      <c r="E16579" s="75" t="s">
        <v>185</v>
      </c>
      <c r="F16579" s="74" t="s">
        <v>10238</v>
      </c>
      <c r="G16579" s="74" t="s">
        <v>10234</v>
      </c>
      <c r="H16579" s="82">
        <v>1552</v>
      </c>
      <c r="I16579" s="113">
        <v>0.45</v>
      </c>
      <c r="J16579" s="114">
        <v>853.6</v>
      </c>
    </row>
    <row r="16580" spans="1:10">
      <c r="A16580" s="72">
        <v>16576</v>
      </c>
      <c r="B16580" s="74" t="s">
        <v>19911</v>
      </c>
      <c r="C16580" s="74" t="s">
        <v>13088</v>
      </c>
      <c r="D16580" s="74" t="s">
        <v>13089</v>
      </c>
      <c r="E16580" s="75" t="s">
        <v>185</v>
      </c>
      <c r="F16580" s="74" t="s">
        <v>10238</v>
      </c>
      <c r="G16580" s="74" t="s">
        <v>10234</v>
      </c>
      <c r="H16580" s="82">
        <v>1360</v>
      </c>
      <c r="I16580" s="113">
        <v>0.45</v>
      </c>
      <c r="J16580" s="114">
        <v>748.00000000000011</v>
      </c>
    </row>
    <row r="16581" spans="1:10">
      <c r="A16581" s="72">
        <v>16577</v>
      </c>
      <c r="B16581" s="74" t="s">
        <v>19911</v>
      </c>
      <c r="C16581" s="74" t="s">
        <v>13086</v>
      </c>
      <c r="D16581" s="74" t="s">
        <v>13087</v>
      </c>
      <c r="E16581" s="75" t="s">
        <v>185</v>
      </c>
      <c r="F16581" s="74" t="s">
        <v>10238</v>
      </c>
      <c r="G16581" s="74" t="s">
        <v>10234</v>
      </c>
      <c r="H16581" s="82">
        <v>1390</v>
      </c>
      <c r="I16581" s="113">
        <v>0.45</v>
      </c>
      <c r="J16581" s="114">
        <v>764.50000000000011</v>
      </c>
    </row>
    <row r="16582" spans="1:10">
      <c r="A16582" s="72">
        <v>16578</v>
      </c>
      <c r="B16582" s="74" t="s">
        <v>19911</v>
      </c>
      <c r="C16582" s="74" t="s">
        <v>13084</v>
      </c>
      <c r="D16582" s="74" t="s">
        <v>13085</v>
      </c>
      <c r="E16582" s="75" t="s">
        <v>185</v>
      </c>
      <c r="F16582" s="74" t="s">
        <v>10238</v>
      </c>
      <c r="G16582" s="74" t="s">
        <v>10234</v>
      </c>
      <c r="H16582" s="82">
        <v>1755</v>
      </c>
      <c r="I16582" s="113">
        <v>0.45</v>
      </c>
      <c r="J16582" s="114">
        <v>965.25000000000011</v>
      </c>
    </row>
    <row r="16583" spans="1:10">
      <c r="A16583" s="72">
        <v>16579</v>
      </c>
      <c r="B16583" s="74" t="s">
        <v>19911</v>
      </c>
      <c r="C16583" s="74" t="s">
        <v>13082</v>
      </c>
      <c r="D16583" s="74" t="s">
        <v>13083</v>
      </c>
      <c r="E16583" s="75" t="s">
        <v>185</v>
      </c>
      <c r="F16583" s="74" t="s">
        <v>10238</v>
      </c>
      <c r="G16583" s="74" t="s">
        <v>10234</v>
      </c>
      <c r="H16583" s="82">
        <v>1616</v>
      </c>
      <c r="I16583" s="113">
        <v>0.45</v>
      </c>
      <c r="J16583" s="114">
        <v>888.80000000000007</v>
      </c>
    </row>
    <row r="16584" spans="1:10">
      <c r="A16584" s="72">
        <v>16580</v>
      </c>
      <c r="B16584" s="74" t="s">
        <v>19911</v>
      </c>
      <c r="C16584" s="74" t="s">
        <v>13080</v>
      </c>
      <c r="D16584" s="74" t="s">
        <v>13081</v>
      </c>
      <c r="E16584" s="75" t="s">
        <v>185</v>
      </c>
      <c r="F16584" s="74" t="s">
        <v>10238</v>
      </c>
      <c r="G16584" s="74" t="s">
        <v>10234</v>
      </c>
      <c r="H16584" s="82">
        <v>1649</v>
      </c>
      <c r="I16584" s="113">
        <v>0.45</v>
      </c>
      <c r="J16584" s="114">
        <v>906.95</v>
      </c>
    </row>
    <row r="16585" spans="1:10">
      <c r="A16585" s="72">
        <v>16581</v>
      </c>
      <c r="B16585" s="74" t="s">
        <v>19911</v>
      </c>
      <c r="C16585" s="74" t="s">
        <v>17818</v>
      </c>
      <c r="D16585" s="74" t="s">
        <v>17819</v>
      </c>
      <c r="E16585" s="75" t="s">
        <v>185</v>
      </c>
      <c r="F16585" s="74" t="s">
        <v>10238</v>
      </c>
      <c r="G16585" s="74" t="s">
        <v>10234</v>
      </c>
      <c r="H16585" s="82">
        <v>3232</v>
      </c>
      <c r="I16585" s="113">
        <v>0.45</v>
      </c>
      <c r="J16585" s="114">
        <v>1777.6000000000001</v>
      </c>
    </row>
    <row r="16586" spans="1:10">
      <c r="A16586" s="72">
        <v>16582</v>
      </c>
      <c r="B16586" s="74" t="s">
        <v>19911</v>
      </c>
      <c r="C16586" s="74" t="s">
        <v>14276</v>
      </c>
      <c r="D16586" s="74" t="s">
        <v>14277</v>
      </c>
      <c r="E16586" s="75" t="s">
        <v>185</v>
      </c>
      <c r="F16586" s="74" t="s">
        <v>10296</v>
      </c>
      <c r="G16586" s="74" t="s">
        <v>10234</v>
      </c>
      <c r="H16586" s="82">
        <v>253</v>
      </c>
      <c r="I16586" s="113">
        <v>0.45</v>
      </c>
      <c r="J16586" s="114">
        <v>139.15</v>
      </c>
    </row>
    <row r="16587" spans="1:10">
      <c r="A16587" s="72">
        <v>16583</v>
      </c>
      <c r="B16587" s="74" t="s">
        <v>19911</v>
      </c>
      <c r="C16587" s="74" t="s">
        <v>13078</v>
      </c>
      <c r="D16587" s="74" t="s">
        <v>13079</v>
      </c>
      <c r="E16587" s="75" t="s">
        <v>185</v>
      </c>
      <c r="F16587" s="74" t="s">
        <v>10233</v>
      </c>
      <c r="G16587" s="74" t="s">
        <v>10234</v>
      </c>
      <c r="H16587" s="82">
        <v>8</v>
      </c>
      <c r="I16587" s="113">
        <v>0.45</v>
      </c>
      <c r="J16587" s="114">
        <v>4.4000000000000004</v>
      </c>
    </row>
    <row r="16588" spans="1:10">
      <c r="A16588" s="72">
        <v>16584</v>
      </c>
      <c r="B16588" s="74" t="s">
        <v>19911</v>
      </c>
      <c r="C16588" s="74" t="s">
        <v>13076</v>
      </c>
      <c r="D16588" s="74" t="s">
        <v>13077</v>
      </c>
      <c r="E16588" s="75" t="s">
        <v>185</v>
      </c>
      <c r="F16588" s="74" t="s">
        <v>10233</v>
      </c>
      <c r="G16588" s="74" t="s">
        <v>10234</v>
      </c>
      <c r="H16588" s="82">
        <v>90</v>
      </c>
      <c r="I16588" s="113">
        <v>0.45</v>
      </c>
      <c r="J16588" s="114">
        <v>49.500000000000007</v>
      </c>
    </row>
    <row r="16589" spans="1:10">
      <c r="A16589" s="72">
        <v>16585</v>
      </c>
      <c r="B16589" s="74" t="s">
        <v>19911</v>
      </c>
      <c r="C16589" s="74" t="s">
        <v>13074</v>
      </c>
      <c r="D16589" s="74" t="s">
        <v>13075</v>
      </c>
      <c r="E16589" s="75" t="s">
        <v>185</v>
      </c>
      <c r="F16589" s="74" t="s">
        <v>10233</v>
      </c>
      <c r="G16589" s="74" t="s">
        <v>10234</v>
      </c>
      <c r="H16589" s="82">
        <v>111</v>
      </c>
      <c r="I16589" s="113">
        <v>0.45</v>
      </c>
      <c r="J16589" s="114">
        <v>61.050000000000004</v>
      </c>
    </row>
    <row r="16590" spans="1:10">
      <c r="A16590" s="72">
        <v>16586</v>
      </c>
      <c r="B16590" s="74" t="s">
        <v>19911</v>
      </c>
      <c r="C16590" s="74" t="s">
        <v>13072</v>
      </c>
      <c r="D16590" s="74" t="s">
        <v>13073</v>
      </c>
      <c r="E16590" s="75" t="s">
        <v>185</v>
      </c>
      <c r="F16590" s="74" t="s">
        <v>10233</v>
      </c>
      <c r="G16590" s="74" t="s">
        <v>10234</v>
      </c>
      <c r="H16590" s="82">
        <v>135</v>
      </c>
      <c r="I16590" s="113">
        <v>0.45</v>
      </c>
      <c r="J16590" s="114">
        <v>74.25</v>
      </c>
    </row>
    <row r="16591" spans="1:10">
      <c r="A16591" s="72">
        <v>16587</v>
      </c>
      <c r="B16591" s="74" t="s">
        <v>19911</v>
      </c>
      <c r="C16591" s="74" t="s">
        <v>19343</v>
      </c>
      <c r="D16591" s="74" t="s">
        <v>19344</v>
      </c>
      <c r="E16591" s="75" t="s">
        <v>185</v>
      </c>
      <c r="F16591" s="74" t="s">
        <v>10233</v>
      </c>
      <c r="G16591" s="74" t="s">
        <v>10234</v>
      </c>
      <c r="H16591" s="82">
        <v>683</v>
      </c>
      <c r="I16591" s="113">
        <v>0.45</v>
      </c>
      <c r="J16591" s="114">
        <v>375.65000000000003</v>
      </c>
    </row>
    <row r="16592" spans="1:10">
      <c r="A16592" s="72">
        <v>16588</v>
      </c>
      <c r="B16592" s="74" t="s">
        <v>19911</v>
      </c>
      <c r="C16592" s="74" t="s">
        <v>19341</v>
      </c>
      <c r="D16592" s="74" t="s">
        <v>19342</v>
      </c>
      <c r="E16592" s="75" t="s">
        <v>185</v>
      </c>
      <c r="F16592" s="74" t="s">
        <v>10233</v>
      </c>
      <c r="G16592" s="74" t="s">
        <v>10234</v>
      </c>
      <c r="H16592" s="82">
        <v>770</v>
      </c>
      <c r="I16592" s="113">
        <v>0.45</v>
      </c>
      <c r="J16592" s="114">
        <v>423.50000000000006</v>
      </c>
    </row>
    <row r="16593" spans="1:10">
      <c r="A16593" s="72">
        <v>16589</v>
      </c>
      <c r="B16593" s="74" t="s">
        <v>19911</v>
      </c>
      <c r="C16593" s="74" t="s">
        <v>13911</v>
      </c>
      <c r="D16593" s="74" t="s">
        <v>13912</v>
      </c>
      <c r="E16593" s="75" t="s">
        <v>185</v>
      </c>
      <c r="F16593" s="74" t="s">
        <v>10233</v>
      </c>
      <c r="G16593" s="74" t="s">
        <v>10234</v>
      </c>
      <c r="H16593" s="82">
        <v>85</v>
      </c>
      <c r="I16593" s="113">
        <v>0.45</v>
      </c>
      <c r="J16593" s="114">
        <v>46.750000000000007</v>
      </c>
    </row>
    <row r="16594" spans="1:10">
      <c r="A16594" s="72">
        <v>16590</v>
      </c>
      <c r="B16594" s="74" t="s">
        <v>19911</v>
      </c>
      <c r="C16594" s="74" t="s">
        <v>13937</v>
      </c>
      <c r="D16594" s="74" t="s">
        <v>13938</v>
      </c>
      <c r="E16594" s="75" t="s">
        <v>185</v>
      </c>
      <c r="F16594" s="74" t="s">
        <v>10233</v>
      </c>
      <c r="G16594" s="74" t="s">
        <v>10234</v>
      </c>
      <c r="H16594" s="82">
        <v>105</v>
      </c>
      <c r="I16594" s="113">
        <v>0.45</v>
      </c>
      <c r="J16594" s="114">
        <v>57.750000000000007</v>
      </c>
    </row>
    <row r="16595" spans="1:10">
      <c r="A16595" s="72">
        <v>16591</v>
      </c>
      <c r="B16595" s="74" t="s">
        <v>19911</v>
      </c>
      <c r="C16595" s="74" t="s">
        <v>13070</v>
      </c>
      <c r="D16595" s="74" t="s">
        <v>13071</v>
      </c>
      <c r="E16595" s="75" t="s">
        <v>185</v>
      </c>
      <c r="F16595" s="74" t="s">
        <v>10233</v>
      </c>
      <c r="G16595" s="74" t="s">
        <v>10234</v>
      </c>
      <c r="H16595" s="82">
        <v>128</v>
      </c>
      <c r="I16595" s="113">
        <v>0.45</v>
      </c>
      <c r="J16595" s="114">
        <v>70.400000000000006</v>
      </c>
    </row>
    <row r="16596" spans="1:10">
      <c r="A16596" s="72">
        <v>16592</v>
      </c>
      <c r="B16596" s="74" t="s">
        <v>19911</v>
      </c>
      <c r="C16596" s="74" t="s">
        <v>19252</v>
      </c>
      <c r="D16596" s="74" t="s">
        <v>19253</v>
      </c>
      <c r="E16596" s="75" t="s">
        <v>185</v>
      </c>
      <c r="F16596" s="74" t="s">
        <v>10233</v>
      </c>
      <c r="G16596" s="74" t="s">
        <v>10234</v>
      </c>
      <c r="H16596" s="82">
        <v>847</v>
      </c>
      <c r="I16596" s="113">
        <v>0.45</v>
      </c>
      <c r="J16596" s="114">
        <v>465.85</v>
      </c>
    </row>
    <row r="16597" spans="1:10">
      <c r="A16597" s="72">
        <v>16593</v>
      </c>
      <c r="B16597" s="74" t="s">
        <v>19911</v>
      </c>
      <c r="C16597" s="74" t="s">
        <v>13068</v>
      </c>
      <c r="D16597" s="74" t="s">
        <v>13069</v>
      </c>
      <c r="E16597" s="75" t="s">
        <v>185</v>
      </c>
      <c r="F16597" s="74" t="s">
        <v>10328</v>
      </c>
      <c r="G16597" s="74" t="s">
        <v>10234</v>
      </c>
      <c r="H16597" s="82">
        <v>4364</v>
      </c>
      <c r="I16597" s="113">
        <v>0.45</v>
      </c>
      <c r="J16597" s="114">
        <v>2400.2000000000003</v>
      </c>
    </row>
    <row r="16598" spans="1:10">
      <c r="A16598" s="72">
        <v>16594</v>
      </c>
      <c r="B16598" s="74" t="s">
        <v>19911</v>
      </c>
      <c r="C16598" s="74" t="s">
        <v>18181</v>
      </c>
      <c r="D16598" s="74" t="s">
        <v>18182</v>
      </c>
      <c r="E16598" s="75" t="s">
        <v>185</v>
      </c>
      <c r="F16598" s="74" t="s">
        <v>10328</v>
      </c>
      <c r="G16598" s="74" t="s">
        <v>10234</v>
      </c>
      <c r="H16598" s="82">
        <v>3797</v>
      </c>
      <c r="I16598" s="113">
        <v>0.45</v>
      </c>
      <c r="J16598" s="114">
        <v>2088.3500000000004</v>
      </c>
    </row>
    <row r="16599" spans="1:10">
      <c r="A16599" s="72">
        <v>16595</v>
      </c>
      <c r="B16599" s="74" t="s">
        <v>19911</v>
      </c>
      <c r="C16599" s="74" t="s">
        <v>18960</v>
      </c>
      <c r="D16599" s="74" t="s">
        <v>18961</v>
      </c>
      <c r="E16599" s="75" t="s">
        <v>185</v>
      </c>
      <c r="F16599" s="74" t="s">
        <v>10328</v>
      </c>
      <c r="G16599" s="74" t="s">
        <v>10234</v>
      </c>
      <c r="H16599" s="82">
        <v>2510</v>
      </c>
      <c r="I16599" s="113">
        <v>0.45</v>
      </c>
      <c r="J16599" s="114">
        <v>1380.5</v>
      </c>
    </row>
    <row r="16600" spans="1:10">
      <c r="A16600" s="72">
        <v>16596</v>
      </c>
      <c r="B16600" s="74" t="s">
        <v>19911</v>
      </c>
      <c r="C16600" s="74" t="s">
        <v>16592</v>
      </c>
      <c r="D16600" s="74" t="s">
        <v>16593</v>
      </c>
      <c r="E16600" s="75" t="s">
        <v>185</v>
      </c>
      <c r="F16600" s="74" t="s">
        <v>10296</v>
      </c>
      <c r="G16600" s="74" t="s">
        <v>10234</v>
      </c>
      <c r="H16600" s="82">
        <v>257</v>
      </c>
      <c r="I16600" s="113">
        <v>0.45</v>
      </c>
      <c r="J16600" s="114">
        <v>141.35000000000002</v>
      </c>
    </row>
    <row r="16601" spans="1:10">
      <c r="A16601" s="72">
        <v>16597</v>
      </c>
      <c r="B16601" s="74" t="s">
        <v>19911</v>
      </c>
      <c r="C16601" s="74" t="s">
        <v>15588</v>
      </c>
      <c r="D16601" s="74" t="s">
        <v>15589</v>
      </c>
      <c r="E16601" s="75" t="s">
        <v>185</v>
      </c>
      <c r="F16601" s="74" t="s">
        <v>10296</v>
      </c>
      <c r="G16601" s="74" t="s">
        <v>10234</v>
      </c>
      <c r="H16601" s="82">
        <v>315</v>
      </c>
      <c r="I16601" s="113">
        <v>0.45</v>
      </c>
      <c r="J16601" s="114">
        <v>173.25</v>
      </c>
    </row>
    <row r="16602" spans="1:10">
      <c r="A16602" s="72">
        <v>16598</v>
      </c>
      <c r="B16602" s="74" t="s">
        <v>19911</v>
      </c>
      <c r="C16602" s="74" t="s">
        <v>13066</v>
      </c>
      <c r="D16602" s="74" t="s">
        <v>13067</v>
      </c>
      <c r="E16602" s="75" t="s">
        <v>185</v>
      </c>
      <c r="F16602" s="74" t="s">
        <v>10296</v>
      </c>
      <c r="G16602" s="74" t="s">
        <v>10234</v>
      </c>
      <c r="H16602" s="82">
        <v>779</v>
      </c>
      <c r="I16602" s="113">
        <v>0.45</v>
      </c>
      <c r="J16602" s="114">
        <v>428.45000000000005</v>
      </c>
    </row>
    <row r="16603" spans="1:10">
      <c r="A16603" s="72">
        <v>16599</v>
      </c>
      <c r="B16603" s="74" t="s">
        <v>19911</v>
      </c>
      <c r="C16603" s="74" t="s">
        <v>16586</v>
      </c>
      <c r="D16603" s="74" t="s">
        <v>16587</v>
      </c>
      <c r="E16603" s="75" t="s">
        <v>185</v>
      </c>
      <c r="F16603" s="74" t="s">
        <v>10296</v>
      </c>
      <c r="G16603" s="74" t="s">
        <v>10234</v>
      </c>
      <c r="H16603" s="82">
        <v>289</v>
      </c>
      <c r="I16603" s="113">
        <v>0.45</v>
      </c>
      <c r="J16603" s="114">
        <v>158.95000000000002</v>
      </c>
    </row>
    <row r="16604" spans="1:10">
      <c r="A16604" s="72">
        <v>16600</v>
      </c>
      <c r="B16604" s="74" t="s">
        <v>19911</v>
      </c>
      <c r="C16604" s="74" t="s">
        <v>15586</v>
      </c>
      <c r="D16604" s="74" t="s">
        <v>15587</v>
      </c>
      <c r="E16604" s="75" t="s">
        <v>185</v>
      </c>
      <c r="F16604" s="74" t="s">
        <v>10296</v>
      </c>
      <c r="G16604" s="74" t="s">
        <v>10234</v>
      </c>
      <c r="H16604" s="82">
        <v>347</v>
      </c>
      <c r="I16604" s="113">
        <v>0.45</v>
      </c>
      <c r="J16604" s="114">
        <v>190.85000000000002</v>
      </c>
    </row>
    <row r="16605" spans="1:10">
      <c r="A16605" s="72">
        <v>16601</v>
      </c>
      <c r="B16605" s="74" t="s">
        <v>19911</v>
      </c>
      <c r="C16605" s="74" t="s">
        <v>16584</v>
      </c>
      <c r="D16605" s="74" t="s">
        <v>16585</v>
      </c>
      <c r="E16605" s="75" t="s">
        <v>185</v>
      </c>
      <c r="F16605" s="74" t="s">
        <v>10296</v>
      </c>
      <c r="G16605" s="74" t="s">
        <v>10234</v>
      </c>
      <c r="H16605" s="82">
        <v>306</v>
      </c>
      <c r="I16605" s="113">
        <v>0.45</v>
      </c>
      <c r="J16605" s="114">
        <v>168.3</v>
      </c>
    </row>
    <row r="16606" spans="1:10">
      <c r="A16606" s="72">
        <v>16602</v>
      </c>
      <c r="B16606" s="74" t="s">
        <v>19911</v>
      </c>
      <c r="C16606" s="74" t="s">
        <v>15584</v>
      </c>
      <c r="D16606" s="74" t="s">
        <v>15585</v>
      </c>
      <c r="E16606" s="75" t="s">
        <v>185</v>
      </c>
      <c r="F16606" s="74" t="s">
        <v>10296</v>
      </c>
      <c r="G16606" s="74" t="s">
        <v>10234</v>
      </c>
      <c r="H16606" s="82">
        <v>367</v>
      </c>
      <c r="I16606" s="113">
        <v>0.45</v>
      </c>
      <c r="J16606" s="114">
        <v>201.85000000000002</v>
      </c>
    </row>
    <row r="16607" spans="1:10">
      <c r="A16607" s="72">
        <v>16603</v>
      </c>
      <c r="B16607" s="74" t="s">
        <v>19911</v>
      </c>
      <c r="C16607" s="74" t="s">
        <v>16268</v>
      </c>
      <c r="D16607" s="74" t="s">
        <v>16269</v>
      </c>
      <c r="E16607" s="75" t="s">
        <v>185</v>
      </c>
      <c r="F16607" s="74" t="s">
        <v>10296</v>
      </c>
      <c r="G16607" s="74" t="s">
        <v>10234</v>
      </c>
      <c r="H16607" s="82">
        <v>350</v>
      </c>
      <c r="I16607" s="113">
        <v>0.45</v>
      </c>
      <c r="J16607" s="114">
        <v>192.50000000000003</v>
      </c>
    </row>
    <row r="16608" spans="1:10">
      <c r="A16608" s="72">
        <v>16604</v>
      </c>
      <c r="B16608" s="74" t="s">
        <v>19911</v>
      </c>
      <c r="C16608" s="74" t="s">
        <v>15582</v>
      </c>
      <c r="D16608" s="74" t="s">
        <v>15583</v>
      </c>
      <c r="E16608" s="75" t="s">
        <v>185</v>
      </c>
      <c r="F16608" s="74" t="s">
        <v>10296</v>
      </c>
      <c r="G16608" s="74" t="s">
        <v>10234</v>
      </c>
      <c r="H16608" s="82">
        <v>391</v>
      </c>
      <c r="I16608" s="113">
        <v>0.45</v>
      </c>
      <c r="J16608" s="114">
        <v>215.05</v>
      </c>
    </row>
    <row r="16609" spans="1:10">
      <c r="A16609" s="72">
        <v>16605</v>
      </c>
      <c r="B16609" s="74" t="s">
        <v>19911</v>
      </c>
      <c r="C16609" s="74" t="s">
        <v>16266</v>
      </c>
      <c r="D16609" s="74" t="s">
        <v>16267</v>
      </c>
      <c r="E16609" s="75" t="s">
        <v>185</v>
      </c>
      <c r="F16609" s="74" t="s">
        <v>10296</v>
      </c>
      <c r="G16609" s="74" t="s">
        <v>10234</v>
      </c>
      <c r="H16609" s="82">
        <v>78</v>
      </c>
      <c r="I16609" s="113">
        <v>0.45</v>
      </c>
      <c r="J16609" s="114">
        <v>42.900000000000006</v>
      </c>
    </row>
    <row r="16610" spans="1:10">
      <c r="A16610" s="72">
        <v>16606</v>
      </c>
      <c r="B16610" s="74" t="s">
        <v>19911</v>
      </c>
      <c r="C16610" s="74" t="s">
        <v>13983</v>
      </c>
      <c r="D16610" s="74" t="s">
        <v>13984</v>
      </c>
      <c r="E16610" s="75" t="s">
        <v>185</v>
      </c>
      <c r="F16610" s="74" t="s">
        <v>10296</v>
      </c>
      <c r="G16610" s="74" t="s">
        <v>10234</v>
      </c>
      <c r="H16610" s="82">
        <v>213</v>
      </c>
      <c r="I16610" s="113">
        <v>0.45</v>
      </c>
      <c r="J16610" s="114">
        <v>117.15</v>
      </c>
    </row>
    <row r="16611" spans="1:10">
      <c r="A16611" s="72">
        <v>16607</v>
      </c>
      <c r="B16611" s="74" t="s">
        <v>19911</v>
      </c>
      <c r="C16611" s="74" t="s">
        <v>13064</v>
      </c>
      <c r="D16611" s="74" t="s">
        <v>13065</v>
      </c>
      <c r="E16611" s="75" t="s">
        <v>185</v>
      </c>
      <c r="F16611" s="74" t="s">
        <v>10296</v>
      </c>
      <c r="G16611" s="74" t="s">
        <v>10234</v>
      </c>
      <c r="H16611" s="82">
        <v>111</v>
      </c>
      <c r="I16611" s="113">
        <v>0.45</v>
      </c>
      <c r="J16611" s="114">
        <v>61.050000000000004</v>
      </c>
    </row>
    <row r="16612" spans="1:10">
      <c r="A16612" s="72">
        <v>16608</v>
      </c>
      <c r="B16612" s="74" t="s">
        <v>19911</v>
      </c>
      <c r="C16612" s="74" t="s">
        <v>14249</v>
      </c>
      <c r="D16612" s="74" t="s">
        <v>14250</v>
      </c>
      <c r="E16612" s="75" t="s">
        <v>185</v>
      </c>
      <c r="F16612" s="74" t="s">
        <v>10233</v>
      </c>
      <c r="G16612" s="74" t="s">
        <v>10234</v>
      </c>
      <c r="H16612" s="82">
        <v>3072</v>
      </c>
      <c r="I16612" s="113">
        <v>0.45</v>
      </c>
      <c r="J16612" s="114">
        <v>1689.6000000000001</v>
      </c>
    </row>
    <row r="16613" spans="1:10">
      <c r="A16613" s="72">
        <v>16609</v>
      </c>
      <c r="B16613" s="74" t="s">
        <v>19911</v>
      </c>
      <c r="C16613" s="74" t="s">
        <v>14302</v>
      </c>
      <c r="D16613" s="74" t="s">
        <v>14303</v>
      </c>
      <c r="E16613" s="75" t="s">
        <v>185</v>
      </c>
      <c r="F16613" s="74" t="s">
        <v>10233</v>
      </c>
      <c r="G16613" s="74" t="s">
        <v>10234</v>
      </c>
      <c r="H16613" s="82">
        <v>993</v>
      </c>
      <c r="I16613" s="113">
        <v>0.45</v>
      </c>
      <c r="J16613" s="114">
        <v>546.15000000000009</v>
      </c>
    </row>
    <row r="16614" spans="1:10">
      <c r="A16614" s="72">
        <v>16610</v>
      </c>
      <c r="B16614" s="74" t="s">
        <v>19911</v>
      </c>
      <c r="C16614" s="74" t="s">
        <v>11897</v>
      </c>
      <c r="D16614" s="74" t="s">
        <v>11898</v>
      </c>
      <c r="E16614" s="75" t="s">
        <v>185</v>
      </c>
      <c r="F16614" s="74" t="s">
        <v>10296</v>
      </c>
      <c r="G16614" s="74" t="s">
        <v>10234</v>
      </c>
      <c r="H16614" s="82">
        <v>331</v>
      </c>
      <c r="I16614" s="113">
        <v>0.45</v>
      </c>
      <c r="J16614" s="114">
        <v>182.05</v>
      </c>
    </row>
    <row r="16615" spans="1:10">
      <c r="A16615" s="72">
        <v>16611</v>
      </c>
      <c r="B16615" s="74" t="s">
        <v>19911</v>
      </c>
      <c r="C16615" s="74" t="s">
        <v>13761</v>
      </c>
      <c r="D16615" s="74" t="s">
        <v>13762</v>
      </c>
      <c r="E16615" s="75" t="s">
        <v>185</v>
      </c>
      <c r="F16615" s="74" t="s">
        <v>10233</v>
      </c>
      <c r="G16615" s="74" t="s">
        <v>10234</v>
      </c>
      <c r="H16615" s="82">
        <v>524</v>
      </c>
      <c r="I16615" s="113">
        <v>0.45</v>
      </c>
      <c r="J16615" s="114">
        <v>288.20000000000005</v>
      </c>
    </row>
    <row r="16616" spans="1:10">
      <c r="A16616" s="72">
        <v>16612</v>
      </c>
      <c r="B16616" s="74" t="s">
        <v>19911</v>
      </c>
      <c r="C16616" s="74" t="s">
        <v>13886</v>
      </c>
      <c r="D16616" s="74" t="s">
        <v>13887</v>
      </c>
      <c r="E16616" s="75" t="s">
        <v>185</v>
      </c>
      <c r="F16616" s="74" t="s">
        <v>10296</v>
      </c>
      <c r="G16616" s="74" t="s">
        <v>10234</v>
      </c>
      <c r="H16616" s="82">
        <v>45</v>
      </c>
      <c r="I16616" s="113">
        <v>0.45</v>
      </c>
      <c r="J16616" s="114">
        <v>24.750000000000004</v>
      </c>
    </row>
    <row r="16617" spans="1:10">
      <c r="A16617" s="72">
        <v>16613</v>
      </c>
      <c r="B16617" s="74" t="s">
        <v>19911</v>
      </c>
      <c r="C16617" s="74" t="s">
        <v>13888</v>
      </c>
      <c r="D16617" s="74" t="s">
        <v>13889</v>
      </c>
      <c r="E16617" s="75" t="s">
        <v>185</v>
      </c>
      <c r="F16617" s="74" t="s">
        <v>10296</v>
      </c>
      <c r="G16617" s="74" t="s">
        <v>10234</v>
      </c>
      <c r="H16617" s="82">
        <v>45</v>
      </c>
      <c r="I16617" s="113">
        <v>0.45</v>
      </c>
      <c r="J16617" s="114">
        <v>24.750000000000004</v>
      </c>
    </row>
    <row r="16618" spans="1:10">
      <c r="A16618" s="72">
        <v>16614</v>
      </c>
      <c r="B16618" s="74" t="s">
        <v>19911</v>
      </c>
      <c r="C16618" s="74" t="s">
        <v>13890</v>
      </c>
      <c r="D16618" s="74" t="s">
        <v>13891</v>
      </c>
      <c r="E16618" s="75" t="s">
        <v>185</v>
      </c>
      <c r="F16618" s="74" t="s">
        <v>10296</v>
      </c>
      <c r="G16618" s="74" t="s">
        <v>10234</v>
      </c>
      <c r="H16618" s="82">
        <v>47</v>
      </c>
      <c r="I16618" s="113">
        <v>0.45</v>
      </c>
      <c r="J16618" s="114">
        <v>25.85</v>
      </c>
    </row>
    <row r="16619" spans="1:10">
      <c r="A16619" s="72">
        <v>16615</v>
      </c>
      <c r="B16619" s="74" t="s">
        <v>19911</v>
      </c>
      <c r="C16619" s="74" t="s">
        <v>13892</v>
      </c>
      <c r="D16619" s="74" t="s">
        <v>13893</v>
      </c>
      <c r="E16619" s="75" t="s">
        <v>185</v>
      </c>
      <c r="F16619" s="74" t="s">
        <v>10296</v>
      </c>
      <c r="G16619" s="74" t="s">
        <v>10234</v>
      </c>
      <c r="H16619" s="82">
        <v>47</v>
      </c>
      <c r="I16619" s="113">
        <v>0.45</v>
      </c>
      <c r="J16619" s="114">
        <v>25.85</v>
      </c>
    </row>
    <row r="16620" spans="1:10">
      <c r="A16620" s="72">
        <v>16616</v>
      </c>
      <c r="B16620" s="74" t="s">
        <v>19911</v>
      </c>
      <c r="C16620" s="74" t="s">
        <v>15580</v>
      </c>
      <c r="D16620" s="74" t="s">
        <v>15581</v>
      </c>
      <c r="E16620" s="75" t="s">
        <v>185</v>
      </c>
      <c r="F16620" s="74" t="s">
        <v>10233</v>
      </c>
      <c r="G16620" s="74" t="s">
        <v>10234</v>
      </c>
      <c r="H16620" s="82">
        <v>602</v>
      </c>
      <c r="I16620" s="113">
        <v>0.45</v>
      </c>
      <c r="J16620" s="114">
        <v>331.1</v>
      </c>
    </row>
    <row r="16621" spans="1:10">
      <c r="A16621" s="72">
        <v>16617</v>
      </c>
      <c r="B16621" s="74" t="s">
        <v>19911</v>
      </c>
      <c r="C16621" s="74" t="s">
        <v>15964</v>
      </c>
      <c r="D16621" s="74" t="s">
        <v>15965</v>
      </c>
      <c r="E16621" s="75" t="s">
        <v>185</v>
      </c>
      <c r="F16621" s="74" t="s">
        <v>10238</v>
      </c>
      <c r="G16621" s="74" t="s">
        <v>10234</v>
      </c>
      <c r="H16621" s="82">
        <v>564</v>
      </c>
      <c r="I16621" s="113">
        <v>0.45</v>
      </c>
      <c r="J16621" s="114">
        <v>310.20000000000005</v>
      </c>
    </row>
    <row r="16622" spans="1:10">
      <c r="A16622" s="72">
        <v>16618</v>
      </c>
      <c r="B16622" s="74" t="s">
        <v>19911</v>
      </c>
      <c r="C16622" s="74" t="s">
        <v>13749</v>
      </c>
      <c r="D16622" s="74" t="s">
        <v>13750</v>
      </c>
      <c r="E16622" s="75" t="s">
        <v>185</v>
      </c>
      <c r="F16622" s="74" t="s">
        <v>10296</v>
      </c>
      <c r="G16622" s="74" t="s">
        <v>10234</v>
      </c>
      <c r="H16622" s="82">
        <v>54</v>
      </c>
      <c r="I16622" s="113">
        <v>0.45</v>
      </c>
      <c r="J16622" s="114">
        <v>29.700000000000003</v>
      </c>
    </row>
    <row r="16623" spans="1:10">
      <c r="A16623" s="72">
        <v>16619</v>
      </c>
      <c r="B16623" s="74" t="s">
        <v>19911</v>
      </c>
      <c r="C16623" s="74" t="s">
        <v>15578</v>
      </c>
      <c r="D16623" s="74" t="s">
        <v>15579</v>
      </c>
      <c r="E16623" s="75" t="s">
        <v>185</v>
      </c>
      <c r="F16623" s="74" t="s">
        <v>10233</v>
      </c>
      <c r="G16623" s="74" t="s">
        <v>10234</v>
      </c>
      <c r="H16623" s="82">
        <v>32</v>
      </c>
      <c r="I16623" s="113">
        <v>0.45</v>
      </c>
      <c r="J16623" s="114">
        <v>17.600000000000001</v>
      </c>
    </row>
    <row r="16624" spans="1:10">
      <c r="A16624" s="72">
        <v>16620</v>
      </c>
      <c r="B16624" s="74" t="s">
        <v>19911</v>
      </c>
      <c r="C16624" s="74" t="s">
        <v>15962</v>
      </c>
      <c r="D16624" s="74" t="s">
        <v>15963</v>
      </c>
      <c r="E16624" s="75" t="s">
        <v>185</v>
      </c>
      <c r="F16624" s="74" t="s">
        <v>10296</v>
      </c>
      <c r="G16624" s="74" t="s">
        <v>10234</v>
      </c>
      <c r="H16624" s="82">
        <v>122</v>
      </c>
      <c r="I16624" s="113">
        <v>0.45</v>
      </c>
      <c r="J16624" s="114">
        <v>67.100000000000009</v>
      </c>
    </row>
    <row r="16625" spans="1:10">
      <c r="A16625" s="72">
        <v>16621</v>
      </c>
      <c r="B16625" s="74" t="s">
        <v>19911</v>
      </c>
      <c r="C16625" s="74" t="s">
        <v>14239</v>
      </c>
      <c r="D16625" s="74" t="s">
        <v>14240</v>
      </c>
      <c r="E16625" s="75" t="s">
        <v>185</v>
      </c>
      <c r="F16625" s="74" t="s">
        <v>10233</v>
      </c>
      <c r="G16625" s="74" t="s">
        <v>10234</v>
      </c>
      <c r="H16625" s="82">
        <v>1062</v>
      </c>
      <c r="I16625" s="113">
        <v>0.45</v>
      </c>
      <c r="J16625" s="114">
        <v>584.1</v>
      </c>
    </row>
    <row r="16626" spans="1:10">
      <c r="A16626" s="72">
        <v>16622</v>
      </c>
      <c r="B16626" s="74" t="s">
        <v>19911</v>
      </c>
      <c r="C16626" s="74" t="s">
        <v>12050</v>
      </c>
      <c r="D16626" s="74" t="s">
        <v>12051</v>
      </c>
      <c r="E16626" s="75" t="s">
        <v>185</v>
      </c>
      <c r="F16626" s="74" t="s">
        <v>10233</v>
      </c>
      <c r="G16626" s="74" t="s">
        <v>10234</v>
      </c>
      <c r="H16626" s="82">
        <v>779</v>
      </c>
      <c r="I16626" s="113">
        <v>0.45</v>
      </c>
      <c r="J16626" s="114">
        <v>428.45000000000005</v>
      </c>
    </row>
    <row r="16627" spans="1:10">
      <c r="A16627" s="72">
        <v>16623</v>
      </c>
      <c r="B16627" s="74" t="s">
        <v>19911</v>
      </c>
      <c r="C16627" s="74" t="s">
        <v>13062</v>
      </c>
      <c r="D16627" s="74" t="s">
        <v>13063</v>
      </c>
      <c r="E16627" s="75" t="s">
        <v>185</v>
      </c>
      <c r="F16627" s="74" t="s">
        <v>10296</v>
      </c>
      <c r="G16627" s="74" t="s">
        <v>10234</v>
      </c>
      <c r="H16627" s="82">
        <v>18</v>
      </c>
      <c r="I16627" s="113">
        <v>0.45</v>
      </c>
      <c r="J16627" s="114">
        <v>9.9</v>
      </c>
    </row>
    <row r="16628" spans="1:10">
      <c r="A16628" s="72">
        <v>16624</v>
      </c>
      <c r="B16628" s="74" t="s">
        <v>19911</v>
      </c>
      <c r="C16628" s="74" t="s">
        <v>15576</v>
      </c>
      <c r="D16628" s="74" t="s">
        <v>15577</v>
      </c>
      <c r="E16628" s="75" t="s">
        <v>185</v>
      </c>
      <c r="F16628" s="74" t="s">
        <v>10233</v>
      </c>
      <c r="G16628" s="74" t="s">
        <v>10234</v>
      </c>
      <c r="H16628" s="82">
        <v>242</v>
      </c>
      <c r="I16628" s="113">
        <v>0.45</v>
      </c>
      <c r="J16628" s="114">
        <v>133.10000000000002</v>
      </c>
    </row>
    <row r="16629" spans="1:10">
      <c r="A16629" s="72">
        <v>16625</v>
      </c>
      <c r="B16629" s="74" t="s">
        <v>19911</v>
      </c>
      <c r="C16629" s="74" t="s">
        <v>15574</v>
      </c>
      <c r="D16629" s="74" t="s">
        <v>15575</v>
      </c>
      <c r="E16629" s="75" t="s">
        <v>185</v>
      </c>
      <c r="F16629" s="74" t="s">
        <v>10233</v>
      </c>
      <c r="G16629" s="74" t="s">
        <v>10234</v>
      </c>
      <c r="H16629" s="82">
        <v>286</v>
      </c>
      <c r="I16629" s="113">
        <v>0.45</v>
      </c>
      <c r="J16629" s="114">
        <v>157.30000000000001</v>
      </c>
    </row>
    <row r="16630" spans="1:10">
      <c r="A16630" s="72">
        <v>16626</v>
      </c>
      <c r="B16630" s="74" t="s">
        <v>19911</v>
      </c>
      <c r="C16630" s="74" t="s">
        <v>15572</v>
      </c>
      <c r="D16630" s="74" t="s">
        <v>15573</v>
      </c>
      <c r="E16630" s="75" t="s">
        <v>185</v>
      </c>
      <c r="F16630" s="74" t="s">
        <v>10233</v>
      </c>
      <c r="G16630" s="74" t="s">
        <v>10234</v>
      </c>
      <c r="H16630" s="82">
        <v>348</v>
      </c>
      <c r="I16630" s="113">
        <v>0.45</v>
      </c>
      <c r="J16630" s="114">
        <v>191.4</v>
      </c>
    </row>
    <row r="16631" spans="1:10">
      <c r="A16631" s="72">
        <v>16627</v>
      </c>
      <c r="B16631" s="74" t="s">
        <v>19911</v>
      </c>
      <c r="C16631" s="74" t="s">
        <v>15570</v>
      </c>
      <c r="D16631" s="74" t="s">
        <v>15571</v>
      </c>
      <c r="E16631" s="75" t="s">
        <v>185</v>
      </c>
      <c r="F16631" s="74" t="s">
        <v>10233</v>
      </c>
      <c r="G16631" s="74" t="s">
        <v>10234</v>
      </c>
      <c r="H16631" s="82">
        <v>384</v>
      </c>
      <c r="I16631" s="113">
        <v>0.45</v>
      </c>
      <c r="J16631" s="114">
        <v>211.20000000000002</v>
      </c>
    </row>
    <row r="16632" spans="1:10">
      <c r="A16632" s="72">
        <v>16628</v>
      </c>
      <c r="B16632" s="74" t="s">
        <v>19911</v>
      </c>
      <c r="C16632" s="74" t="s">
        <v>15568</v>
      </c>
      <c r="D16632" s="74" t="s">
        <v>15569</v>
      </c>
      <c r="E16632" s="75" t="s">
        <v>185</v>
      </c>
      <c r="F16632" s="74" t="s">
        <v>10233</v>
      </c>
      <c r="G16632" s="74" t="s">
        <v>10234</v>
      </c>
      <c r="H16632" s="82">
        <v>440</v>
      </c>
      <c r="I16632" s="113">
        <v>0.45</v>
      </c>
      <c r="J16632" s="114">
        <v>242.00000000000003</v>
      </c>
    </row>
    <row r="16633" spans="1:10">
      <c r="A16633" s="72">
        <v>16629</v>
      </c>
      <c r="B16633" s="74" t="s">
        <v>19911</v>
      </c>
      <c r="C16633" s="74" t="s">
        <v>15566</v>
      </c>
      <c r="D16633" s="74" t="s">
        <v>15567</v>
      </c>
      <c r="E16633" s="75" t="s">
        <v>185</v>
      </c>
      <c r="F16633" s="74" t="s">
        <v>10233</v>
      </c>
      <c r="G16633" s="74" t="s">
        <v>10234</v>
      </c>
      <c r="H16633" s="82">
        <v>224</v>
      </c>
      <c r="I16633" s="113">
        <v>0.45</v>
      </c>
      <c r="J16633" s="114">
        <v>123.20000000000002</v>
      </c>
    </row>
    <row r="16634" spans="1:10">
      <c r="A16634" s="72">
        <v>16630</v>
      </c>
      <c r="B16634" s="74" t="s">
        <v>19911</v>
      </c>
      <c r="C16634" s="74" t="s">
        <v>15564</v>
      </c>
      <c r="D16634" s="74" t="s">
        <v>15565</v>
      </c>
      <c r="E16634" s="75" t="s">
        <v>185</v>
      </c>
      <c r="F16634" s="74" t="s">
        <v>10296</v>
      </c>
      <c r="G16634" s="74" t="s">
        <v>10234</v>
      </c>
      <c r="H16634" s="82">
        <v>54</v>
      </c>
      <c r="I16634" s="113">
        <v>0.45</v>
      </c>
      <c r="J16634" s="114">
        <v>29.700000000000003</v>
      </c>
    </row>
    <row r="16635" spans="1:10">
      <c r="A16635" s="72">
        <v>16631</v>
      </c>
      <c r="B16635" s="74" t="s">
        <v>19911</v>
      </c>
      <c r="C16635" s="74" t="s">
        <v>11915</v>
      </c>
      <c r="D16635" s="74" t="s">
        <v>11916</v>
      </c>
      <c r="E16635" s="75" t="s">
        <v>185</v>
      </c>
      <c r="F16635" s="74" t="s">
        <v>10296</v>
      </c>
      <c r="G16635" s="74" t="s">
        <v>10234</v>
      </c>
      <c r="H16635" s="82">
        <v>47</v>
      </c>
      <c r="I16635" s="113">
        <v>0.45</v>
      </c>
      <c r="J16635" s="114">
        <v>25.85</v>
      </c>
    </row>
    <row r="16636" spans="1:10">
      <c r="A16636" s="72">
        <v>16632</v>
      </c>
      <c r="B16636" s="74" t="s">
        <v>19911</v>
      </c>
      <c r="C16636" s="74" t="s">
        <v>11938</v>
      </c>
      <c r="D16636" s="74" t="s">
        <v>11939</v>
      </c>
      <c r="E16636" s="75" t="s">
        <v>185</v>
      </c>
      <c r="F16636" s="74" t="s">
        <v>10233</v>
      </c>
      <c r="G16636" s="74" t="s">
        <v>10234</v>
      </c>
      <c r="H16636" s="82">
        <v>234</v>
      </c>
      <c r="I16636" s="113">
        <v>0.45</v>
      </c>
      <c r="J16636" s="114">
        <v>128.70000000000002</v>
      </c>
    </row>
    <row r="16637" spans="1:10">
      <c r="A16637" s="72">
        <v>16633</v>
      </c>
      <c r="B16637" s="74" t="s">
        <v>19911</v>
      </c>
      <c r="C16637" s="74" t="s">
        <v>11937</v>
      </c>
      <c r="D16637" s="74" t="s">
        <v>10378</v>
      </c>
      <c r="E16637" s="75" t="s">
        <v>185</v>
      </c>
      <c r="F16637" s="74" t="s">
        <v>10233</v>
      </c>
      <c r="G16637" s="74" t="s">
        <v>10234</v>
      </c>
      <c r="H16637" s="82">
        <v>255</v>
      </c>
      <c r="I16637" s="113">
        <v>0.45</v>
      </c>
      <c r="J16637" s="114">
        <v>140.25</v>
      </c>
    </row>
    <row r="16638" spans="1:10">
      <c r="A16638" s="72">
        <v>16634</v>
      </c>
      <c r="B16638" s="74" t="s">
        <v>19911</v>
      </c>
      <c r="C16638" s="74" t="s">
        <v>11842</v>
      </c>
      <c r="D16638" s="74" t="s">
        <v>11843</v>
      </c>
      <c r="E16638" s="75" t="s">
        <v>185</v>
      </c>
      <c r="F16638" s="74" t="s">
        <v>10233</v>
      </c>
      <c r="G16638" s="74" t="s">
        <v>10234</v>
      </c>
      <c r="H16638" s="82">
        <v>312</v>
      </c>
      <c r="I16638" s="113">
        <v>0.45</v>
      </c>
      <c r="J16638" s="114">
        <v>171.60000000000002</v>
      </c>
    </row>
    <row r="16639" spans="1:10">
      <c r="A16639" s="72">
        <v>16635</v>
      </c>
      <c r="B16639" s="74" t="s">
        <v>19911</v>
      </c>
      <c r="C16639" s="74" t="s">
        <v>11841</v>
      </c>
      <c r="D16639" s="74" t="s">
        <v>10397</v>
      </c>
      <c r="E16639" s="75" t="s">
        <v>185</v>
      </c>
      <c r="F16639" s="74" t="s">
        <v>10233</v>
      </c>
      <c r="G16639" s="74" t="s">
        <v>10234</v>
      </c>
      <c r="H16639" s="82">
        <v>340</v>
      </c>
      <c r="I16639" s="113">
        <v>0.45</v>
      </c>
      <c r="J16639" s="114">
        <v>187.00000000000003</v>
      </c>
    </row>
    <row r="16640" spans="1:10">
      <c r="A16640" s="72">
        <v>16636</v>
      </c>
      <c r="B16640" s="74" t="s">
        <v>19911</v>
      </c>
      <c r="C16640" s="74" t="s">
        <v>19757</v>
      </c>
      <c r="D16640" s="74" t="s">
        <v>10415</v>
      </c>
      <c r="E16640" s="75" t="s">
        <v>185</v>
      </c>
      <c r="F16640" s="74" t="s">
        <v>10233</v>
      </c>
      <c r="G16640" s="74" t="s">
        <v>10234</v>
      </c>
      <c r="H16640" s="82">
        <v>429</v>
      </c>
      <c r="I16640" s="113">
        <v>0.45</v>
      </c>
      <c r="J16640" s="114">
        <v>235.95000000000002</v>
      </c>
    </row>
    <row r="16641" spans="1:10">
      <c r="A16641" s="72">
        <v>16637</v>
      </c>
      <c r="B16641" s="74" t="s">
        <v>19911</v>
      </c>
      <c r="C16641" s="74" t="s">
        <v>11840</v>
      </c>
      <c r="D16641" s="74" t="s">
        <v>10393</v>
      </c>
      <c r="E16641" s="75" t="s">
        <v>185</v>
      </c>
      <c r="F16641" s="74" t="s">
        <v>10233</v>
      </c>
      <c r="G16641" s="74" t="s">
        <v>10234</v>
      </c>
      <c r="H16641" s="82">
        <v>477</v>
      </c>
      <c r="I16641" s="113">
        <v>0.45</v>
      </c>
      <c r="J16641" s="114">
        <v>262.35000000000002</v>
      </c>
    </row>
    <row r="16642" spans="1:10">
      <c r="A16642" s="72">
        <v>16638</v>
      </c>
      <c r="B16642" s="74" t="s">
        <v>19911</v>
      </c>
      <c r="C16642" s="74" t="s">
        <v>11839</v>
      </c>
      <c r="D16642" s="74" t="s">
        <v>10391</v>
      </c>
      <c r="E16642" s="75" t="s">
        <v>185</v>
      </c>
      <c r="F16642" s="74" t="s">
        <v>10233</v>
      </c>
      <c r="G16642" s="74" t="s">
        <v>10234</v>
      </c>
      <c r="H16642" s="82">
        <v>542</v>
      </c>
      <c r="I16642" s="113">
        <v>0.45</v>
      </c>
      <c r="J16642" s="114">
        <v>298.10000000000002</v>
      </c>
    </row>
    <row r="16643" spans="1:10">
      <c r="A16643" s="72">
        <v>16639</v>
      </c>
      <c r="B16643" s="74" t="s">
        <v>19911</v>
      </c>
      <c r="C16643" s="74" t="s">
        <v>19340</v>
      </c>
      <c r="D16643" s="74" t="s">
        <v>10389</v>
      </c>
      <c r="E16643" s="75" t="s">
        <v>185</v>
      </c>
      <c r="F16643" s="74" t="s">
        <v>10233</v>
      </c>
      <c r="G16643" s="74" t="s">
        <v>10234</v>
      </c>
      <c r="H16643" s="82">
        <v>685</v>
      </c>
      <c r="I16643" s="113">
        <v>0.45</v>
      </c>
      <c r="J16643" s="114">
        <v>376.75000000000006</v>
      </c>
    </row>
    <row r="16644" spans="1:10">
      <c r="A16644" s="72">
        <v>16640</v>
      </c>
      <c r="B16644" s="74" t="s">
        <v>19911</v>
      </c>
      <c r="C16644" s="74" t="s">
        <v>11808</v>
      </c>
      <c r="D16644" s="74" t="s">
        <v>11809</v>
      </c>
      <c r="E16644" s="75" t="s">
        <v>185</v>
      </c>
      <c r="F16644" s="74" t="s">
        <v>10233</v>
      </c>
      <c r="G16644" s="74" t="s">
        <v>10234</v>
      </c>
      <c r="H16644" s="82">
        <v>149</v>
      </c>
      <c r="I16644" s="113">
        <v>0.45</v>
      </c>
      <c r="J16644" s="114">
        <v>81.95</v>
      </c>
    </row>
    <row r="16645" spans="1:10">
      <c r="A16645" s="72">
        <v>16641</v>
      </c>
      <c r="B16645" s="74" t="s">
        <v>19911</v>
      </c>
      <c r="C16645" s="74" t="s">
        <v>11935</v>
      </c>
      <c r="D16645" s="74" t="s">
        <v>11936</v>
      </c>
      <c r="E16645" s="75" t="s">
        <v>185</v>
      </c>
      <c r="F16645" s="74" t="s">
        <v>10233</v>
      </c>
      <c r="G16645" s="74" t="s">
        <v>10234</v>
      </c>
      <c r="H16645" s="82">
        <v>157</v>
      </c>
      <c r="I16645" s="113">
        <v>0.45</v>
      </c>
      <c r="J16645" s="114">
        <v>86.350000000000009</v>
      </c>
    </row>
    <row r="16646" spans="1:10">
      <c r="A16646" s="72">
        <v>16642</v>
      </c>
      <c r="B16646" s="74" t="s">
        <v>19911</v>
      </c>
      <c r="C16646" s="74" t="s">
        <v>11933</v>
      </c>
      <c r="D16646" s="74" t="s">
        <v>11934</v>
      </c>
      <c r="E16646" s="75" t="s">
        <v>185</v>
      </c>
      <c r="F16646" s="74" t="s">
        <v>10233</v>
      </c>
      <c r="G16646" s="74" t="s">
        <v>10234</v>
      </c>
      <c r="H16646" s="82">
        <v>172</v>
      </c>
      <c r="I16646" s="113">
        <v>0.45</v>
      </c>
      <c r="J16646" s="114">
        <v>94.600000000000009</v>
      </c>
    </row>
    <row r="16647" spans="1:10">
      <c r="A16647" s="72">
        <v>16643</v>
      </c>
      <c r="B16647" s="74" t="s">
        <v>19911</v>
      </c>
      <c r="C16647" s="74" t="s">
        <v>11874</v>
      </c>
      <c r="D16647" s="74" t="s">
        <v>10387</v>
      </c>
      <c r="E16647" s="75" t="s">
        <v>185</v>
      </c>
      <c r="F16647" s="74" t="s">
        <v>10233</v>
      </c>
      <c r="G16647" s="74" t="s">
        <v>10234</v>
      </c>
      <c r="H16647" s="82">
        <v>189</v>
      </c>
      <c r="I16647" s="113">
        <v>0.45</v>
      </c>
      <c r="J16647" s="114">
        <v>103.95</v>
      </c>
    </row>
    <row r="16648" spans="1:10">
      <c r="A16648" s="72">
        <v>16644</v>
      </c>
      <c r="B16648" s="74" t="s">
        <v>19911</v>
      </c>
      <c r="C16648" s="74" t="s">
        <v>19756</v>
      </c>
      <c r="D16648" s="74" t="s">
        <v>10385</v>
      </c>
      <c r="E16648" s="75" t="s">
        <v>185</v>
      </c>
      <c r="F16648" s="74" t="s">
        <v>10233</v>
      </c>
      <c r="G16648" s="74" t="s">
        <v>10234</v>
      </c>
      <c r="H16648" s="82">
        <v>230</v>
      </c>
      <c r="I16648" s="113">
        <v>0.45</v>
      </c>
      <c r="J16648" s="114">
        <v>126.50000000000001</v>
      </c>
    </row>
    <row r="16649" spans="1:10">
      <c r="A16649" s="72">
        <v>16645</v>
      </c>
      <c r="B16649" s="74" t="s">
        <v>19911</v>
      </c>
      <c r="C16649" s="74" t="s">
        <v>19764</v>
      </c>
      <c r="D16649" s="74" t="s">
        <v>10383</v>
      </c>
      <c r="E16649" s="75" t="s">
        <v>185</v>
      </c>
      <c r="F16649" s="74" t="s">
        <v>10233</v>
      </c>
      <c r="G16649" s="74" t="s">
        <v>10234</v>
      </c>
      <c r="H16649" s="82">
        <v>252</v>
      </c>
      <c r="I16649" s="113">
        <v>0.45</v>
      </c>
      <c r="J16649" s="114">
        <v>138.60000000000002</v>
      </c>
    </row>
    <row r="16650" spans="1:10">
      <c r="A16650" s="72">
        <v>16646</v>
      </c>
      <c r="B16650" s="74" t="s">
        <v>19911</v>
      </c>
      <c r="C16650" s="74" t="s">
        <v>11838</v>
      </c>
      <c r="D16650" s="74" t="s">
        <v>10432</v>
      </c>
      <c r="E16650" s="75" t="s">
        <v>185</v>
      </c>
      <c r="F16650" s="74" t="s">
        <v>10233</v>
      </c>
      <c r="G16650" s="74" t="s">
        <v>10234</v>
      </c>
      <c r="H16650" s="82">
        <v>295</v>
      </c>
      <c r="I16650" s="113">
        <v>0.45</v>
      </c>
      <c r="J16650" s="114">
        <v>162.25</v>
      </c>
    </row>
    <row r="16651" spans="1:10">
      <c r="A16651" s="72">
        <v>16647</v>
      </c>
      <c r="B16651" s="74" t="s">
        <v>19911</v>
      </c>
      <c r="C16651" s="74" t="s">
        <v>19317</v>
      </c>
      <c r="D16651" s="74" t="s">
        <v>10395</v>
      </c>
      <c r="E16651" s="75" t="s">
        <v>185</v>
      </c>
      <c r="F16651" s="74" t="s">
        <v>10233</v>
      </c>
      <c r="G16651" s="74" t="s">
        <v>10234</v>
      </c>
      <c r="H16651" s="82">
        <v>360</v>
      </c>
      <c r="I16651" s="113">
        <v>0.45</v>
      </c>
      <c r="J16651" s="114">
        <v>198.00000000000003</v>
      </c>
    </row>
    <row r="16652" spans="1:10">
      <c r="A16652" s="72">
        <v>16648</v>
      </c>
      <c r="B16652" s="74" t="s">
        <v>19911</v>
      </c>
      <c r="C16652" s="74" t="s">
        <v>15562</v>
      </c>
      <c r="D16652" s="74" t="s">
        <v>15563</v>
      </c>
      <c r="E16652" s="75" t="s">
        <v>185</v>
      </c>
      <c r="F16652" s="74" t="s">
        <v>10233</v>
      </c>
      <c r="G16652" s="74" t="s">
        <v>10234</v>
      </c>
      <c r="H16652" s="82">
        <v>768</v>
      </c>
      <c r="I16652" s="113">
        <v>0.45</v>
      </c>
      <c r="J16652" s="114">
        <v>422.40000000000003</v>
      </c>
    </row>
    <row r="16653" spans="1:10">
      <c r="A16653" s="72">
        <v>16649</v>
      </c>
      <c r="B16653" s="74" t="s">
        <v>19911</v>
      </c>
      <c r="C16653" s="74" t="s">
        <v>15560</v>
      </c>
      <c r="D16653" s="74" t="s">
        <v>15561</v>
      </c>
      <c r="E16653" s="75" t="s">
        <v>185</v>
      </c>
      <c r="F16653" s="74" t="s">
        <v>10233</v>
      </c>
      <c r="G16653" s="74" t="s">
        <v>10234</v>
      </c>
      <c r="H16653" s="82">
        <v>826</v>
      </c>
      <c r="I16653" s="113">
        <v>0.45</v>
      </c>
      <c r="J16653" s="114">
        <v>454.3</v>
      </c>
    </row>
    <row r="16654" spans="1:10">
      <c r="A16654" s="72">
        <v>16650</v>
      </c>
      <c r="B16654" s="74" t="s">
        <v>19911</v>
      </c>
      <c r="C16654" s="74" t="s">
        <v>15558</v>
      </c>
      <c r="D16654" s="74" t="s">
        <v>15559</v>
      </c>
      <c r="E16654" s="75" t="s">
        <v>185</v>
      </c>
      <c r="F16654" s="74" t="s">
        <v>10233</v>
      </c>
      <c r="G16654" s="74" t="s">
        <v>10234</v>
      </c>
      <c r="H16654" s="82">
        <v>960</v>
      </c>
      <c r="I16654" s="113">
        <v>0.45</v>
      </c>
      <c r="J16654" s="114">
        <v>528</v>
      </c>
    </row>
    <row r="16655" spans="1:10">
      <c r="A16655" s="72">
        <v>16651</v>
      </c>
      <c r="B16655" s="74" t="s">
        <v>19911</v>
      </c>
      <c r="C16655" s="74" t="s">
        <v>15556</v>
      </c>
      <c r="D16655" s="74" t="s">
        <v>15557</v>
      </c>
      <c r="E16655" s="75" t="s">
        <v>185</v>
      </c>
      <c r="F16655" s="74" t="s">
        <v>10233</v>
      </c>
      <c r="G16655" s="74" t="s">
        <v>10234</v>
      </c>
      <c r="H16655" s="82">
        <v>1017</v>
      </c>
      <c r="I16655" s="113">
        <v>0.45</v>
      </c>
      <c r="J16655" s="114">
        <v>559.35</v>
      </c>
    </row>
    <row r="16656" spans="1:10">
      <c r="A16656" s="72">
        <v>16652</v>
      </c>
      <c r="B16656" s="74" t="s">
        <v>19911</v>
      </c>
      <c r="C16656" s="74" t="s">
        <v>15554</v>
      </c>
      <c r="D16656" s="74" t="s">
        <v>15555</v>
      </c>
      <c r="E16656" s="75" t="s">
        <v>185</v>
      </c>
      <c r="F16656" s="74" t="s">
        <v>10233</v>
      </c>
      <c r="G16656" s="74" t="s">
        <v>10234</v>
      </c>
      <c r="H16656" s="82">
        <v>1057</v>
      </c>
      <c r="I16656" s="113">
        <v>0.45</v>
      </c>
      <c r="J16656" s="114">
        <v>581.35</v>
      </c>
    </row>
    <row r="16657" spans="1:10">
      <c r="A16657" s="72">
        <v>16653</v>
      </c>
      <c r="B16657" s="74" t="s">
        <v>19911</v>
      </c>
      <c r="C16657" s="74" t="s">
        <v>15552</v>
      </c>
      <c r="D16657" s="74" t="s">
        <v>15553</v>
      </c>
      <c r="E16657" s="75" t="s">
        <v>185</v>
      </c>
      <c r="F16657" s="74" t="s">
        <v>10233</v>
      </c>
      <c r="G16657" s="74" t="s">
        <v>10234</v>
      </c>
      <c r="H16657" s="82">
        <v>711</v>
      </c>
      <c r="I16657" s="113">
        <v>0.45</v>
      </c>
      <c r="J16657" s="114">
        <v>391.05</v>
      </c>
    </row>
    <row r="16658" spans="1:10">
      <c r="A16658" s="72">
        <v>16654</v>
      </c>
      <c r="B16658" s="74" t="s">
        <v>19911</v>
      </c>
      <c r="C16658" s="74" t="s">
        <v>15550</v>
      </c>
      <c r="D16658" s="74" t="s">
        <v>15551</v>
      </c>
      <c r="E16658" s="75" t="s">
        <v>185</v>
      </c>
      <c r="F16658" s="74" t="s">
        <v>10233</v>
      </c>
      <c r="G16658" s="74" t="s">
        <v>10234</v>
      </c>
      <c r="H16658" s="82">
        <v>1393</v>
      </c>
      <c r="I16658" s="113">
        <v>0.45</v>
      </c>
      <c r="J16658" s="114">
        <v>766.15000000000009</v>
      </c>
    </row>
    <row r="16659" spans="1:10">
      <c r="A16659" s="72">
        <v>16655</v>
      </c>
      <c r="B16659" s="74" t="s">
        <v>19911</v>
      </c>
      <c r="C16659" s="74" t="s">
        <v>15968</v>
      </c>
      <c r="D16659" s="74" t="s">
        <v>15969</v>
      </c>
      <c r="E16659" s="75" t="s">
        <v>185</v>
      </c>
      <c r="F16659" s="74" t="s">
        <v>10328</v>
      </c>
      <c r="G16659" s="74" t="s">
        <v>10234</v>
      </c>
      <c r="H16659" s="82">
        <v>155</v>
      </c>
      <c r="I16659" s="113">
        <v>0.45</v>
      </c>
      <c r="J16659" s="114">
        <v>85.25</v>
      </c>
    </row>
    <row r="16660" spans="1:10">
      <c r="A16660" s="72">
        <v>16656</v>
      </c>
      <c r="B16660" s="74" t="s">
        <v>19911</v>
      </c>
      <c r="C16660" s="74" t="s">
        <v>15548</v>
      </c>
      <c r="D16660" s="74" t="s">
        <v>15549</v>
      </c>
      <c r="E16660" s="75" t="s">
        <v>185</v>
      </c>
      <c r="F16660" s="74" t="s">
        <v>10328</v>
      </c>
      <c r="G16660" s="74" t="s">
        <v>10234</v>
      </c>
      <c r="H16660" s="82">
        <v>174</v>
      </c>
      <c r="I16660" s="113">
        <v>0.45</v>
      </c>
      <c r="J16660" s="114">
        <v>95.7</v>
      </c>
    </row>
    <row r="16661" spans="1:10">
      <c r="A16661" s="72">
        <v>16657</v>
      </c>
      <c r="B16661" s="74" t="s">
        <v>19911</v>
      </c>
      <c r="C16661" s="74" t="s">
        <v>15546</v>
      </c>
      <c r="D16661" s="74" t="s">
        <v>15547</v>
      </c>
      <c r="E16661" s="75" t="s">
        <v>185</v>
      </c>
      <c r="F16661" s="74" t="s">
        <v>10233</v>
      </c>
      <c r="G16661" s="74" t="s">
        <v>10234</v>
      </c>
      <c r="H16661" s="82">
        <v>1471</v>
      </c>
      <c r="I16661" s="113">
        <v>0.45</v>
      </c>
      <c r="J16661" s="114">
        <v>809.05000000000007</v>
      </c>
    </row>
    <row r="16662" spans="1:10">
      <c r="A16662" s="72">
        <v>16658</v>
      </c>
      <c r="B16662" s="74" t="s">
        <v>19911</v>
      </c>
      <c r="C16662" s="74" t="s">
        <v>15544</v>
      </c>
      <c r="D16662" s="74" t="s">
        <v>15545</v>
      </c>
      <c r="E16662" s="75" t="s">
        <v>185</v>
      </c>
      <c r="F16662" s="74" t="s">
        <v>10238</v>
      </c>
      <c r="G16662" s="74" t="s">
        <v>10234</v>
      </c>
      <c r="H16662" s="82">
        <v>112</v>
      </c>
      <c r="I16662" s="113">
        <v>0.45</v>
      </c>
      <c r="J16662" s="114">
        <v>61.600000000000009</v>
      </c>
    </row>
    <row r="16663" spans="1:10">
      <c r="A16663" s="72">
        <v>16659</v>
      </c>
      <c r="B16663" s="74" t="s">
        <v>19911</v>
      </c>
      <c r="C16663" s="74" t="s">
        <v>15542</v>
      </c>
      <c r="D16663" s="74" t="s">
        <v>15543</v>
      </c>
      <c r="E16663" s="75" t="s">
        <v>185</v>
      </c>
      <c r="F16663" s="74" t="s">
        <v>10238</v>
      </c>
      <c r="G16663" s="74" t="s">
        <v>10234</v>
      </c>
      <c r="H16663" s="82">
        <v>99</v>
      </c>
      <c r="I16663" s="113">
        <v>0.45</v>
      </c>
      <c r="J16663" s="114">
        <v>54.45</v>
      </c>
    </row>
    <row r="16664" spans="1:10">
      <c r="A16664" s="72">
        <v>16660</v>
      </c>
      <c r="B16664" s="74" t="s">
        <v>19911</v>
      </c>
      <c r="C16664" s="74" t="s">
        <v>16139</v>
      </c>
      <c r="D16664" s="74" t="s">
        <v>16140</v>
      </c>
      <c r="E16664" s="75" t="s">
        <v>185</v>
      </c>
      <c r="F16664" s="74" t="s">
        <v>10296</v>
      </c>
      <c r="G16664" s="74" t="s">
        <v>10234</v>
      </c>
      <c r="H16664" s="82">
        <v>82</v>
      </c>
      <c r="I16664" s="113">
        <v>0.45</v>
      </c>
      <c r="J16664" s="114">
        <v>45.1</v>
      </c>
    </row>
    <row r="16665" spans="1:10">
      <c r="A16665" s="72">
        <v>16661</v>
      </c>
      <c r="B16665" s="74" t="s">
        <v>19911</v>
      </c>
      <c r="C16665" s="74" t="s">
        <v>16582</v>
      </c>
      <c r="D16665" s="74" t="s">
        <v>16583</v>
      </c>
      <c r="E16665" s="75" t="s">
        <v>185</v>
      </c>
      <c r="F16665" s="74" t="s">
        <v>10296</v>
      </c>
      <c r="G16665" s="74" t="s">
        <v>10234</v>
      </c>
      <c r="H16665" s="82">
        <v>19</v>
      </c>
      <c r="I16665" s="113">
        <v>0.45</v>
      </c>
      <c r="J16665" s="114">
        <v>10.450000000000001</v>
      </c>
    </row>
    <row r="16666" spans="1:10">
      <c r="A16666" s="72">
        <v>16662</v>
      </c>
      <c r="B16666" s="74" t="s">
        <v>19911</v>
      </c>
      <c r="C16666" s="74" t="s">
        <v>15540</v>
      </c>
      <c r="D16666" s="74" t="s">
        <v>15541</v>
      </c>
      <c r="E16666" s="75" t="s">
        <v>185</v>
      </c>
      <c r="F16666" s="74" t="s">
        <v>10238</v>
      </c>
      <c r="G16666" s="74" t="s">
        <v>10234</v>
      </c>
      <c r="H16666" s="82">
        <v>3269</v>
      </c>
      <c r="I16666" s="113">
        <v>0.45</v>
      </c>
      <c r="J16666" s="114">
        <v>1797.95</v>
      </c>
    </row>
    <row r="16667" spans="1:10">
      <c r="A16667" s="72">
        <v>16663</v>
      </c>
      <c r="B16667" s="74" t="s">
        <v>19911</v>
      </c>
      <c r="C16667" s="74" t="s">
        <v>15538</v>
      </c>
      <c r="D16667" s="74" t="s">
        <v>15539</v>
      </c>
      <c r="E16667" s="75" t="s">
        <v>185</v>
      </c>
      <c r="F16667" s="74" t="s">
        <v>10238</v>
      </c>
      <c r="G16667" s="74" t="s">
        <v>10234</v>
      </c>
      <c r="H16667" s="82">
        <v>5469</v>
      </c>
      <c r="I16667" s="113">
        <v>0.45</v>
      </c>
      <c r="J16667" s="114">
        <v>3007.9500000000003</v>
      </c>
    </row>
    <row r="16668" spans="1:10">
      <c r="A16668" s="72">
        <v>16664</v>
      </c>
      <c r="B16668" s="74" t="s">
        <v>19911</v>
      </c>
      <c r="C16668" s="74" t="s">
        <v>15536</v>
      </c>
      <c r="D16668" s="74" t="s">
        <v>15537</v>
      </c>
      <c r="E16668" s="75" t="s">
        <v>185</v>
      </c>
      <c r="F16668" s="74" t="s">
        <v>10238</v>
      </c>
      <c r="G16668" s="74" t="s">
        <v>10234</v>
      </c>
      <c r="H16668" s="82">
        <v>3101</v>
      </c>
      <c r="I16668" s="113">
        <v>0.45</v>
      </c>
      <c r="J16668" s="114">
        <v>1705.5500000000002</v>
      </c>
    </row>
    <row r="16669" spans="1:10">
      <c r="A16669" s="72">
        <v>16665</v>
      </c>
      <c r="B16669" s="74" t="s">
        <v>19911</v>
      </c>
      <c r="C16669" s="74" t="s">
        <v>15534</v>
      </c>
      <c r="D16669" s="74" t="s">
        <v>15535</v>
      </c>
      <c r="E16669" s="75" t="s">
        <v>185</v>
      </c>
      <c r="F16669" s="74" t="s">
        <v>10238</v>
      </c>
      <c r="G16669" s="74" t="s">
        <v>10234</v>
      </c>
      <c r="H16669" s="82">
        <v>3417</v>
      </c>
      <c r="I16669" s="113">
        <v>0.45</v>
      </c>
      <c r="J16669" s="114">
        <v>1879.3500000000001</v>
      </c>
    </row>
    <row r="16670" spans="1:10">
      <c r="A16670" s="72">
        <v>16666</v>
      </c>
      <c r="B16670" s="74" t="s">
        <v>19911</v>
      </c>
      <c r="C16670" s="74" t="s">
        <v>15532</v>
      </c>
      <c r="D16670" s="74" t="s">
        <v>15533</v>
      </c>
      <c r="E16670" s="75" t="s">
        <v>185</v>
      </c>
      <c r="F16670" s="74" t="s">
        <v>10238</v>
      </c>
      <c r="G16670" s="74" t="s">
        <v>10234</v>
      </c>
      <c r="H16670" s="82">
        <v>3656</v>
      </c>
      <c r="I16670" s="113">
        <v>0.45</v>
      </c>
      <c r="J16670" s="114">
        <v>2010.8000000000002</v>
      </c>
    </row>
    <row r="16671" spans="1:10">
      <c r="A16671" s="72">
        <v>16667</v>
      </c>
      <c r="B16671" s="74" t="s">
        <v>19911</v>
      </c>
      <c r="C16671" s="74" t="s">
        <v>15530</v>
      </c>
      <c r="D16671" s="74" t="s">
        <v>15531</v>
      </c>
      <c r="E16671" s="75" t="s">
        <v>185</v>
      </c>
      <c r="F16671" s="74" t="s">
        <v>10238</v>
      </c>
      <c r="G16671" s="74" t="s">
        <v>10234</v>
      </c>
      <c r="H16671" s="82">
        <v>3486</v>
      </c>
      <c r="I16671" s="113">
        <v>0.45</v>
      </c>
      <c r="J16671" s="114">
        <v>1917.3000000000002</v>
      </c>
    </row>
    <row r="16672" spans="1:10">
      <c r="A16672" s="72">
        <v>16668</v>
      </c>
      <c r="B16672" s="74" t="s">
        <v>19911</v>
      </c>
      <c r="C16672" s="74" t="s">
        <v>15528</v>
      </c>
      <c r="D16672" s="74" t="s">
        <v>15529</v>
      </c>
      <c r="E16672" s="75" t="s">
        <v>185</v>
      </c>
      <c r="F16672" s="74" t="s">
        <v>10238</v>
      </c>
      <c r="G16672" s="74" t="s">
        <v>10234</v>
      </c>
      <c r="H16672" s="82">
        <v>3805</v>
      </c>
      <c r="I16672" s="113">
        <v>0.45</v>
      </c>
      <c r="J16672" s="114">
        <v>2092.75</v>
      </c>
    </row>
    <row r="16673" spans="1:10">
      <c r="A16673" s="72">
        <v>16669</v>
      </c>
      <c r="B16673" s="74" t="s">
        <v>19911</v>
      </c>
      <c r="C16673" s="74" t="s">
        <v>14397</v>
      </c>
      <c r="D16673" s="74" t="s">
        <v>14398</v>
      </c>
      <c r="E16673" s="75" t="s">
        <v>185</v>
      </c>
      <c r="F16673" s="74" t="s">
        <v>10238</v>
      </c>
      <c r="G16673" s="74" t="s">
        <v>10234</v>
      </c>
      <c r="H16673" s="82">
        <v>4141</v>
      </c>
      <c r="I16673" s="113">
        <v>0.45</v>
      </c>
      <c r="J16673" s="114">
        <v>2277.5500000000002</v>
      </c>
    </row>
    <row r="16674" spans="1:10">
      <c r="A16674" s="72">
        <v>16670</v>
      </c>
      <c r="B16674" s="74" t="s">
        <v>19911</v>
      </c>
      <c r="C16674" s="74" t="s">
        <v>14253</v>
      </c>
      <c r="D16674" s="74" t="s">
        <v>14254</v>
      </c>
      <c r="E16674" s="75" t="s">
        <v>185</v>
      </c>
      <c r="F16674" s="74" t="s">
        <v>10238</v>
      </c>
      <c r="G16674" s="74" t="s">
        <v>10234</v>
      </c>
      <c r="H16674" s="82">
        <v>3965</v>
      </c>
      <c r="I16674" s="113">
        <v>0.45</v>
      </c>
      <c r="J16674" s="114">
        <v>2180.75</v>
      </c>
    </row>
    <row r="16675" spans="1:10">
      <c r="A16675" s="72">
        <v>16671</v>
      </c>
      <c r="B16675" s="74" t="s">
        <v>19911</v>
      </c>
      <c r="C16675" s="74" t="s">
        <v>14364</v>
      </c>
      <c r="D16675" s="74" t="s">
        <v>14254</v>
      </c>
      <c r="E16675" s="75" t="s">
        <v>185</v>
      </c>
      <c r="F16675" s="74" t="s">
        <v>10238</v>
      </c>
      <c r="G16675" s="74" t="s">
        <v>10234</v>
      </c>
      <c r="H16675" s="82">
        <v>4293</v>
      </c>
      <c r="I16675" s="113">
        <v>0.45</v>
      </c>
      <c r="J16675" s="114">
        <v>2361.15</v>
      </c>
    </row>
    <row r="16676" spans="1:10">
      <c r="A16676" s="72">
        <v>16672</v>
      </c>
      <c r="B16676" s="74" t="s">
        <v>19911</v>
      </c>
      <c r="C16676" s="74" t="s">
        <v>15526</v>
      </c>
      <c r="D16676" s="74" t="s">
        <v>15527</v>
      </c>
      <c r="E16676" s="75" t="s">
        <v>185</v>
      </c>
      <c r="F16676" s="74" t="s">
        <v>10233</v>
      </c>
      <c r="G16676" s="74" t="s">
        <v>10234</v>
      </c>
      <c r="H16676" s="82">
        <v>313</v>
      </c>
      <c r="I16676" s="113">
        <v>0.45</v>
      </c>
      <c r="J16676" s="114">
        <v>172.15</v>
      </c>
    </row>
    <row r="16677" spans="1:10">
      <c r="A16677" s="72">
        <v>16673</v>
      </c>
      <c r="B16677" s="74" t="s">
        <v>19911</v>
      </c>
      <c r="C16677" s="74" t="s">
        <v>15524</v>
      </c>
      <c r="D16677" s="74" t="s">
        <v>15525</v>
      </c>
      <c r="E16677" s="75" t="s">
        <v>185</v>
      </c>
      <c r="F16677" s="74" t="s">
        <v>10233</v>
      </c>
      <c r="G16677" s="74" t="s">
        <v>10234</v>
      </c>
      <c r="H16677" s="82">
        <v>343</v>
      </c>
      <c r="I16677" s="113">
        <v>0.45</v>
      </c>
      <c r="J16677" s="114">
        <v>188.65</v>
      </c>
    </row>
    <row r="16678" spans="1:10">
      <c r="A16678" s="72">
        <v>16674</v>
      </c>
      <c r="B16678" s="74" t="s">
        <v>19911</v>
      </c>
      <c r="C16678" s="74" t="s">
        <v>15522</v>
      </c>
      <c r="D16678" s="74" t="s">
        <v>15523</v>
      </c>
      <c r="E16678" s="75" t="s">
        <v>185</v>
      </c>
      <c r="F16678" s="74" t="s">
        <v>10296</v>
      </c>
      <c r="G16678" s="74" t="s">
        <v>10234</v>
      </c>
      <c r="H16678" s="82">
        <v>599</v>
      </c>
      <c r="I16678" s="113">
        <v>0.45</v>
      </c>
      <c r="J16678" s="114">
        <v>329.45000000000005</v>
      </c>
    </row>
    <row r="16679" spans="1:10">
      <c r="A16679" s="72">
        <v>16675</v>
      </c>
      <c r="B16679" s="74" t="s">
        <v>19911</v>
      </c>
      <c r="C16679" s="74" t="s">
        <v>12040</v>
      </c>
      <c r="D16679" s="74" t="s">
        <v>12041</v>
      </c>
      <c r="E16679" s="75" t="s">
        <v>185</v>
      </c>
      <c r="F16679" s="74" t="s">
        <v>11805</v>
      </c>
      <c r="G16679" s="74" t="s">
        <v>10234</v>
      </c>
      <c r="H16679" s="82">
        <v>1849</v>
      </c>
      <c r="I16679" s="113">
        <v>0.45</v>
      </c>
      <c r="J16679" s="114">
        <v>1016.95</v>
      </c>
    </row>
    <row r="16680" spans="1:10" ht="25.5">
      <c r="A16680" s="72">
        <v>16676</v>
      </c>
      <c r="B16680" s="74" t="s">
        <v>19911</v>
      </c>
      <c r="C16680" s="74" t="s">
        <v>10443</v>
      </c>
      <c r="D16680" s="74" t="s">
        <v>10444</v>
      </c>
      <c r="E16680" s="75" t="s">
        <v>185</v>
      </c>
      <c r="F16680" s="74" t="s">
        <v>10247</v>
      </c>
      <c r="G16680" s="74" t="s">
        <v>10234</v>
      </c>
      <c r="H16680" s="82">
        <v>5500</v>
      </c>
      <c r="I16680" s="113">
        <v>0.45</v>
      </c>
      <c r="J16680" s="114">
        <v>3025.0000000000005</v>
      </c>
    </row>
    <row r="16681" spans="1:10" ht="25.5">
      <c r="A16681" s="72">
        <v>16677</v>
      </c>
      <c r="B16681" s="74" t="s">
        <v>19911</v>
      </c>
      <c r="C16681" s="74" t="s">
        <v>10278</v>
      </c>
      <c r="D16681" s="74" t="s">
        <v>10279</v>
      </c>
      <c r="E16681" s="75" t="s">
        <v>185</v>
      </c>
      <c r="F16681" s="74" t="s">
        <v>10247</v>
      </c>
      <c r="G16681" s="74" t="s">
        <v>10234</v>
      </c>
      <c r="H16681" s="82">
        <v>6400</v>
      </c>
      <c r="I16681" s="113">
        <v>0.45</v>
      </c>
      <c r="J16681" s="114">
        <v>3520.0000000000005</v>
      </c>
    </row>
    <row r="16682" spans="1:10" ht="25.5">
      <c r="A16682" s="72">
        <v>16678</v>
      </c>
      <c r="B16682" s="74" t="s">
        <v>19911</v>
      </c>
      <c r="C16682" s="74" t="s">
        <v>10272</v>
      </c>
      <c r="D16682" s="74" t="s">
        <v>10273</v>
      </c>
      <c r="E16682" s="75" t="s">
        <v>185</v>
      </c>
      <c r="F16682" s="74" t="s">
        <v>10247</v>
      </c>
      <c r="G16682" s="74" t="s">
        <v>10234</v>
      </c>
      <c r="H16682" s="82">
        <v>6400</v>
      </c>
      <c r="I16682" s="113">
        <v>0.45</v>
      </c>
      <c r="J16682" s="114">
        <v>3520.0000000000005</v>
      </c>
    </row>
    <row r="16683" spans="1:10" ht="25.5">
      <c r="A16683" s="72">
        <v>16679</v>
      </c>
      <c r="B16683" s="74" t="s">
        <v>19911</v>
      </c>
      <c r="C16683" s="74" t="s">
        <v>10280</v>
      </c>
      <c r="D16683" s="74" t="s">
        <v>10281</v>
      </c>
      <c r="E16683" s="75" t="s">
        <v>185</v>
      </c>
      <c r="F16683" s="74" t="s">
        <v>10247</v>
      </c>
      <c r="G16683" s="74" t="s">
        <v>10234</v>
      </c>
      <c r="H16683" s="82">
        <v>6300</v>
      </c>
      <c r="I16683" s="113">
        <v>0.45</v>
      </c>
      <c r="J16683" s="114">
        <v>3465.0000000000005</v>
      </c>
    </row>
    <row r="16684" spans="1:10" ht="25.5">
      <c r="A16684" s="72">
        <v>16680</v>
      </c>
      <c r="B16684" s="74" t="s">
        <v>19911</v>
      </c>
      <c r="C16684" s="74" t="s">
        <v>10274</v>
      </c>
      <c r="D16684" s="74" t="s">
        <v>10275</v>
      </c>
      <c r="E16684" s="75" t="s">
        <v>185</v>
      </c>
      <c r="F16684" s="74" t="s">
        <v>10247</v>
      </c>
      <c r="G16684" s="74" t="s">
        <v>10234</v>
      </c>
      <c r="H16684" s="82">
        <v>6300</v>
      </c>
      <c r="I16684" s="113">
        <v>0.45</v>
      </c>
      <c r="J16684" s="114">
        <v>3465.0000000000005</v>
      </c>
    </row>
    <row r="16685" spans="1:10" ht="25.5">
      <c r="A16685" s="72">
        <v>16681</v>
      </c>
      <c r="B16685" s="74" t="s">
        <v>19911</v>
      </c>
      <c r="C16685" s="74" t="s">
        <v>10441</v>
      </c>
      <c r="D16685" s="74" t="s">
        <v>10442</v>
      </c>
      <c r="E16685" s="75" t="s">
        <v>185</v>
      </c>
      <c r="F16685" s="74" t="s">
        <v>10247</v>
      </c>
      <c r="G16685" s="74" t="s">
        <v>10234</v>
      </c>
      <c r="H16685" s="82">
        <v>5500</v>
      </c>
      <c r="I16685" s="113">
        <v>0.45</v>
      </c>
      <c r="J16685" s="114">
        <v>3025.0000000000005</v>
      </c>
    </row>
    <row r="16686" spans="1:10" ht="25.5">
      <c r="A16686" s="72">
        <v>16682</v>
      </c>
      <c r="B16686" s="74" t="s">
        <v>19911</v>
      </c>
      <c r="C16686" s="74" t="s">
        <v>10276</v>
      </c>
      <c r="D16686" s="74" t="s">
        <v>10277</v>
      </c>
      <c r="E16686" s="75" t="s">
        <v>185</v>
      </c>
      <c r="F16686" s="74" t="s">
        <v>10247</v>
      </c>
      <c r="G16686" s="74" t="s">
        <v>10234</v>
      </c>
      <c r="H16686" s="82">
        <v>6500</v>
      </c>
      <c r="I16686" s="113">
        <v>0.45</v>
      </c>
      <c r="J16686" s="114">
        <v>3575.0000000000005</v>
      </c>
    </row>
    <row r="16687" spans="1:10" ht="25.5">
      <c r="A16687" s="72">
        <v>16683</v>
      </c>
      <c r="B16687" s="74" t="s">
        <v>19911</v>
      </c>
      <c r="C16687" s="74" t="s">
        <v>10270</v>
      </c>
      <c r="D16687" s="74" t="s">
        <v>10271</v>
      </c>
      <c r="E16687" s="75" t="s">
        <v>185</v>
      </c>
      <c r="F16687" s="74" t="s">
        <v>10247</v>
      </c>
      <c r="G16687" s="74" t="s">
        <v>10234</v>
      </c>
      <c r="H16687" s="82">
        <v>6500</v>
      </c>
      <c r="I16687" s="113">
        <v>0.45</v>
      </c>
      <c r="J16687" s="114">
        <v>3575.0000000000005</v>
      </c>
    </row>
    <row r="16688" spans="1:10" ht="25.5">
      <c r="A16688" s="72">
        <v>16684</v>
      </c>
      <c r="B16688" s="74" t="s">
        <v>19911</v>
      </c>
      <c r="C16688" s="74" t="s">
        <v>10439</v>
      </c>
      <c r="D16688" s="74" t="s">
        <v>10440</v>
      </c>
      <c r="E16688" s="75" t="s">
        <v>185</v>
      </c>
      <c r="F16688" s="74" t="s">
        <v>10247</v>
      </c>
      <c r="G16688" s="74" t="s">
        <v>10234</v>
      </c>
      <c r="H16688" s="82">
        <v>3700</v>
      </c>
      <c r="I16688" s="113">
        <v>0.45</v>
      </c>
      <c r="J16688" s="114">
        <v>2035.0000000000002</v>
      </c>
    </row>
    <row r="16689" spans="1:10" ht="25.5">
      <c r="A16689" s="72">
        <v>16685</v>
      </c>
      <c r="B16689" s="74" t="s">
        <v>19911</v>
      </c>
      <c r="C16689" s="74" t="s">
        <v>10290</v>
      </c>
      <c r="D16689" s="74" t="s">
        <v>10291</v>
      </c>
      <c r="E16689" s="75" t="s">
        <v>185</v>
      </c>
      <c r="F16689" s="74" t="s">
        <v>10247</v>
      </c>
      <c r="G16689" s="74" t="s">
        <v>10234</v>
      </c>
      <c r="H16689" s="82">
        <v>4600</v>
      </c>
      <c r="I16689" s="113">
        <v>0.45</v>
      </c>
      <c r="J16689" s="114">
        <v>2530</v>
      </c>
    </row>
    <row r="16690" spans="1:10" ht="25.5">
      <c r="A16690" s="72">
        <v>16686</v>
      </c>
      <c r="B16690" s="74" t="s">
        <v>19911</v>
      </c>
      <c r="C16690" s="74" t="s">
        <v>10284</v>
      </c>
      <c r="D16690" s="74" t="s">
        <v>10285</v>
      </c>
      <c r="E16690" s="75" t="s">
        <v>185</v>
      </c>
      <c r="F16690" s="74" t="s">
        <v>10247</v>
      </c>
      <c r="G16690" s="74" t="s">
        <v>10234</v>
      </c>
      <c r="H16690" s="82">
        <v>4600</v>
      </c>
      <c r="I16690" s="113">
        <v>0.45</v>
      </c>
      <c r="J16690" s="114">
        <v>2530</v>
      </c>
    </row>
    <row r="16691" spans="1:10" ht="25.5">
      <c r="A16691" s="72">
        <v>16687</v>
      </c>
      <c r="B16691" s="74" t="s">
        <v>19911</v>
      </c>
      <c r="C16691" s="74" t="s">
        <v>10292</v>
      </c>
      <c r="D16691" s="74" t="s">
        <v>10293</v>
      </c>
      <c r="E16691" s="75" t="s">
        <v>185</v>
      </c>
      <c r="F16691" s="74" t="s">
        <v>10247</v>
      </c>
      <c r="G16691" s="74" t="s">
        <v>10234</v>
      </c>
      <c r="H16691" s="82">
        <v>4500</v>
      </c>
      <c r="I16691" s="113">
        <v>0.45</v>
      </c>
      <c r="J16691" s="114">
        <v>2475</v>
      </c>
    </row>
    <row r="16692" spans="1:10" ht="25.5">
      <c r="A16692" s="72">
        <v>16688</v>
      </c>
      <c r="B16692" s="74" t="s">
        <v>19911</v>
      </c>
      <c r="C16692" s="74" t="s">
        <v>10286</v>
      </c>
      <c r="D16692" s="74" t="s">
        <v>10287</v>
      </c>
      <c r="E16692" s="75" t="s">
        <v>185</v>
      </c>
      <c r="F16692" s="74" t="s">
        <v>10247</v>
      </c>
      <c r="G16692" s="74" t="s">
        <v>10234</v>
      </c>
      <c r="H16692" s="82">
        <v>4500</v>
      </c>
      <c r="I16692" s="113">
        <v>0.45</v>
      </c>
      <c r="J16692" s="114">
        <v>2475</v>
      </c>
    </row>
    <row r="16693" spans="1:10" ht="25.5">
      <c r="A16693" s="72">
        <v>16689</v>
      </c>
      <c r="B16693" s="74" t="s">
        <v>19911</v>
      </c>
      <c r="C16693" s="74" t="s">
        <v>10437</v>
      </c>
      <c r="D16693" s="74" t="s">
        <v>10438</v>
      </c>
      <c r="E16693" s="75" t="s">
        <v>185</v>
      </c>
      <c r="F16693" s="74" t="s">
        <v>10247</v>
      </c>
      <c r="G16693" s="74" t="s">
        <v>10234</v>
      </c>
      <c r="H16693" s="82">
        <v>3700</v>
      </c>
      <c r="I16693" s="113">
        <v>0.45</v>
      </c>
      <c r="J16693" s="114">
        <v>2035.0000000000002</v>
      </c>
    </row>
    <row r="16694" spans="1:10" ht="25.5">
      <c r="A16694" s="72">
        <v>16690</v>
      </c>
      <c r="B16694" s="74" t="s">
        <v>19911</v>
      </c>
      <c r="C16694" s="74" t="s">
        <v>10288</v>
      </c>
      <c r="D16694" s="74" t="s">
        <v>10289</v>
      </c>
      <c r="E16694" s="75" t="s">
        <v>185</v>
      </c>
      <c r="F16694" s="74" t="s">
        <v>10247</v>
      </c>
      <c r="G16694" s="74" t="s">
        <v>10234</v>
      </c>
      <c r="H16694" s="82">
        <v>4700</v>
      </c>
      <c r="I16694" s="113">
        <v>0.45</v>
      </c>
      <c r="J16694" s="114">
        <v>2585</v>
      </c>
    </row>
    <row r="16695" spans="1:10" ht="25.5">
      <c r="A16695" s="72">
        <v>16691</v>
      </c>
      <c r="B16695" s="74" t="s">
        <v>19911</v>
      </c>
      <c r="C16695" s="74" t="s">
        <v>10282</v>
      </c>
      <c r="D16695" s="74" t="s">
        <v>10283</v>
      </c>
      <c r="E16695" s="75" t="s">
        <v>185</v>
      </c>
      <c r="F16695" s="74" t="s">
        <v>10247</v>
      </c>
      <c r="G16695" s="74" t="s">
        <v>10234</v>
      </c>
      <c r="H16695" s="82">
        <v>4700</v>
      </c>
      <c r="I16695" s="113">
        <v>0.45</v>
      </c>
      <c r="J16695" s="114">
        <v>2585</v>
      </c>
    </row>
    <row r="16696" spans="1:10">
      <c r="A16696" s="72">
        <v>16692</v>
      </c>
      <c r="B16696" s="74" t="s">
        <v>19911</v>
      </c>
      <c r="C16696" s="74" t="s">
        <v>12044</v>
      </c>
      <c r="D16696" s="74" t="s">
        <v>12045</v>
      </c>
      <c r="E16696" s="75" t="s">
        <v>185</v>
      </c>
      <c r="F16696" s="74" t="s">
        <v>11805</v>
      </c>
      <c r="G16696" s="74" t="s">
        <v>10234</v>
      </c>
      <c r="H16696" s="82">
        <v>1003</v>
      </c>
      <c r="I16696" s="113">
        <v>0.45</v>
      </c>
      <c r="J16696" s="114">
        <v>551.65000000000009</v>
      </c>
    </row>
    <row r="16697" spans="1:10">
      <c r="A16697" s="72">
        <v>16693</v>
      </c>
      <c r="B16697" s="74" t="s">
        <v>19911</v>
      </c>
      <c r="C16697" s="74" t="s">
        <v>12042</v>
      </c>
      <c r="D16697" s="74" t="s">
        <v>12043</v>
      </c>
      <c r="E16697" s="75" t="s">
        <v>185</v>
      </c>
      <c r="F16697" s="74" t="s">
        <v>11805</v>
      </c>
      <c r="G16697" s="74" t="s">
        <v>10234</v>
      </c>
      <c r="H16697" s="82">
        <v>1110</v>
      </c>
      <c r="I16697" s="113">
        <v>0.45</v>
      </c>
      <c r="J16697" s="114">
        <v>610.5</v>
      </c>
    </row>
    <row r="16698" spans="1:10" ht="25.5">
      <c r="A16698" s="72">
        <v>16694</v>
      </c>
      <c r="B16698" s="74" t="s">
        <v>19911</v>
      </c>
      <c r="C16698" s="74" t="s">
        <v>10416</v>
      </c>
      <c r="D16698" s="74" t="s">
        <v>10417</v>
      </c>
      <c r="E16698" s="75" t="s">
        <v>185</v>
      </c>
      <c r="F16698" s="74" t="s">
        <v>10247</v>
      </c>
      <c r="G16698" s="74" t="s">
        <v>10234</v>
      </c>
      <c r="H16698" s="82">
        <v>76</v>
      </c>
      <c r="I16698" s="113">
        <v>0.45</v>
      </c>
      <c r="J16698" s="114">
        <v>41.800000000000004</v>
      </c>
    </row>
    <row r="16699" spans="1:10">
      <c r="A16699" s="72">
        <v>16695</v>
      </c>
      <c r="B16699" s="74" t="s">
        <v>19911</v>
      </c>
      <c r="C16699" s="74" t="s">
        <v>17599</v>
      </c>
      <c r="D16699" s="74" t="s">
        <v>17600</v>
      </c>
      <c r="E16699" s="75" t="s">
        <v>185</v>
      </c>
      <c r="F16699" s="74" t="s">
        <v>11805</v>
      </c>
      <c r="G16699" s="74" t="s">
        <v>10234</v>
      </c>
      <c r="H16699" s="82">
        <v>67</v>
      </c>
      <c r="I16699" s="113">
        <v>0.45</v>
      </c>
      <c r="J16699" s="114">
        <v>36.85</v>
      </c>
    </row>
    <row r="16700" spans="1:10" ht="25.5">
      <c r="A16700" s="72">
        <v>16696</v>
      </c>
      <c r="B16700" s="74" t="s">
        <v>19911</v>
      </c>
      <c r="C16700" s="74" t="s">
        <v>10433</v>
      </c>
      <c r="D16700" s="74" t="s">
        <v>10434</v>
      </c>
      <c r="E16700" s="75" t="s">
        <v>185</v>
      </c>
      <c r="F16700" s="74" t="s">
        <v>10247</v>
      </c>
      <c r="G16700" s="74" t="s">
        <v>10234</v>
      </c>
      <c r="H16700" s="82">
        <v>900</v>
      </c>
      <c r="I16700" s="113">
        <v>0.45</v>
      </c>
      <c r="J16700" s="114">
        <v>495.00000000000006</v>
      </c>
    </row>
    <row r="16701" spans="1:10" ht="25.5">
      <c r="A16701" s="72">
        <v>16697</v>
      </c>
      <c r="B16701" s="74" t="s">
        <v>19911</v>
      </c>
      <c r="C16701" s="74" t="s">
        <v>10453</v>
      </c>
      <c r="D16701" s="74" t="s">
        <v>10454</v>
      </c>
      <c r="E16701" s="75" t="s">
        <v>185</v>
      </c>
      <c r="F16701" s="74" t="s">
        <v>10247</v>
      </c>
      <c r="G16701" s="74" t="s">
        <v>10234</v>
      </c>
      <c r="H16701" s="82">
        <v>900</v>
      </c>
      <c r="I16701" s="113">
        <v>0.45</v>
      </c>
      <c r="J16701" s="114">
        <v>495.00000000000006</v>
      </c>
    </row>
    <row r="16702" spans="1:10" ht="25.5">
      <c r="A16702" s="72">
        <v>16698</v>
      </c>
      <c r="B16702" s="74" t="s">
        <v>19911</v>
      </c>
      <c r="C16702" s="74" t="s">
        <v>10429</v>
      </c>
      <c r="D16702" s="74" t="s">
        <v>10430</v>
      </c>
      <c r="E16702" s="75" t="s">
        <v>185</v>
      </c>
      <c r="F16702" s="74" t="s">
        <v>10247</v>
      </c>
      <c r="G16702" s="74" t="s">
        <v>10234</v>
      </c>
      <c r="H16702" s="82">
        <v>800</v>
      </c>
      <c r="I16702" s="113">
        <v>0.45</v>
      </c>
      <c r="J16702" s="114">
        <v>440.00000000000006</v>
      </c>
    </row>
    <row r="16703" spans="1:10" ht="25.5">
      <c r="A16703" s="72">
        <v>16699</v>
      </c>
      <c r="B16703" s="74" t="s">
        <v>19911</v>
      </c>
      <c r="C16703" s="74" t="s">
        <v>10427</v>
      </c>
      <c r="D16703" s="74" t="s">
        <v>10428</v>
      </c>
      <c r="E16703" s="75" t="s">
        <v>185</v>
      </c>
      <c r="F16703" s="74" t="s">
        <v>10247</v>
      </c>
      <c r="G16703" s="74" t="s">
        <v>10234</v>
      </c>
      <c r="H16703" s="82">
        <v>800</v>
      </c>
      <c r="I16703" s="113">
        <v>0.45</v>
      </c>
      <c r="J16703" s="114">
        <v>440.00000000000006</v>
      </c>
    </row>
    <row r="16704" spans="1:10" ht="25.5">
      <c r="A16704" s="72">
        <v>16700</v>
      </c>
      <c r="B16704" s="74" t="s">
        <v>19911</v>
      </c>
      <c r="C16704" s="74" t="s">
        <v>10425</v>
      </c>
      <c r="D16704" s="74" t="s">
        <v>10426</v>
      </c>
      <c r="E16704" s="75" t="s">
        <v>185</v>
      </c>
      <c r="F16704" s="74" t="s">
        <v>10247</v>
      </c>
      <c r="G16704" s="74" t="s">
        <v>10234</v>
      </c>
      <c r="H16704" s="82">
        <v>1000</v>
      </c>
      <c r="I16704" s="113">
        <v>0.45</v>
      </c>
      <c r="J16704" s="114">
        <v>550</v>
      </c>
    </row>
    <row r="16705" spans="1:10" ht="25.5">
      <c r="A16705" s="72">
        <v>16701</v>
      </c>
      <c r="B16705" s="74" t="s">
        <v>19911</v>
      </c>
      <c r="C16705" s="74" t="s">
        <v>10423</v>
      </c>
      <c r="D16705" s="74" t="s">
        <v>10424</v>
      </c>
      <c r="E16705" s="75" t="s">
        <v>185</v>
      </c>
      <c r="F16705" s="74" t="s">
        <v>10247</v>
      </c>
      <c r="G16705" s="74" t="s">
        <v>10234</v>
      </c>
      <c r="H16705" s="82">
        <v>1000</v>
      </c>
      <c r="I16705" s="113">
        <v>0.45</v>
      </c>
      <c r="J16705" s="114">
        <v>550</v>
      </c>
    </row>
    <row r="16706" spans="1:10">
      <c r="A16706" s="72">
        <v>16702</v>
      </c>
      <c r="B16706" s="74" t="s">
        <v>19911</v>
      </c>
      <c r="C16706" s="74" t="s">
        <v>17597</v>
      </c>
      <c r="D16706" s="74" t="s">
        <v>17598</v>
      </c>
      <c r="E16706" s="75" t="s">
        <v>185</v>
      </c>
      <c r="F16706" s="74" t="s">
        <v>11805</v>
      </c>
      <c r="G16706" s="74" t="s">
        <v>10234</v>
      </c>
      <c r="H16706" s="82">
        <v>94</v>
      </c>
      <c r="I16706" s="113">
        <v>0.45</v>
      </c>
      <c r="J16706" s="114">
        <v>51.7</v>
      </c>
    </row>
    <row r="16707" spans="1:10">
      <c r="A16707" s="72">
        <v>16703</v>
      </c>
      <c r="B16707" s="74" t="s">
        <v>19911</v>
      </c>
      <c r="C16707" s="74" t="s">
        <v>13060</v>
      </c>
      <c r="D16707" s="74" t="s">
        <v>13061</v>
      </c>
      <c r="E16707" s="75" t="s">
        <v>185</v>
      </c>
      <c r="F16707" s="74" t="s">
        <v>10238</v>
      </c>
      <c r="G16707" s="74" t="s">
        <v>10234</v>
      </c>
      <c r="H16707" s="82">
        <v>543</v>
      </c>
      <c r="I16707" s="113">
        <v>0.45</v>
      </c>
      <c r="J16707" s="114">
        <v>298.65000000000003</v>
      </c>
    </row>
    <row r="16708" spans="1:10">
      <c r="A16708" s="72">
        <v>16704</v>
      </c>
      <c r="B16708" s="74" t="s">
        <v>19911</v>
      </c>
      <c r="C16708" s="74" t="s">
        <v>15520</v>
      </c>
      <c r="D16708" s="74" t="s">
        <v>15521</v>
      </c>
      <c r="E16708" s="75" t="s">
        <v>185</v>
      </c>
      <c r="F16708" s="74" t="s">
        <v>10238</v>
      </c>
      <c r="G16708" s="74" t="s">
        <v>10234</v>
      </c>
      <c r="H16708" s="82">
        <v>518</v>
      </c>
      <c r="I16708" s="113">
        <v>0.45</v>
      </c>
      <c r="J16708" s="114">
        <v>284.90000000000003</v>
      </c>
    </row>
    <row r="16709" spans="1:10">
      <c r="A16709" s="72">
        <v>16705</v>
      </c>
      <c r="B16709" s="74" t="s">
        <v>19911</v>
      </c>
      <c r="C16709" s="74" t="s">
        <v>13058</v>
      </c>
      <c r="D16709" s="74" t="s">
        <v>13059</v>
      </c>
      <c r="E16709" s="75" t="s">
        <v>185</v>
      </c>
      <c r="F16709" s="74" t="s">
        <v>10238</v>
      </c>
      <c r="G16709" s="74" t="s">
        <v>10234</v>
      </c>
      <c r="H16709" s="82">
        <v>543</v>
      </c>
      <c r="I16709" s="113">
        <v>0.45</v>
      </c>
      <c r="J16709" s="114">
        <v>298.65000000000003</v>
      </c>
    </row>
    <row r="16710" spans="1:10">
      <c r="A16710" s="72">
        <v>16706</v>
      </c>
      <c r="B16710" s="74" t="s">
        <v>19911</v>
      </c>
      <c r="C16710" s="74" t="s">
        <v>13056</v>
      </c>
      <c r="D16710" s="74" t="s">
        <v>13057</v>
      </c>
      <c r="E16710" s="75" t="s">
        <v>185</v>
      </c>
      <c r="F16710" s="74" t="s">
        <v>10233</v>
      </c>
      <c r="G16710" s="74" t="s">
        <v>10234</v>
      </c>
      <c r="H16710" s="82">
        <v>354</v>
      </c>
      <c r="I16710" s="113">
        <v>0.45</v>
      </c>
      <c r="J16710" s="114">
        <v>194.70000000000002</v>
      </c>
    </row>
    <row r="16711" spans="1:10">
      <c r="A16711" s="72">
        <v>16707</v>
      </c>
      <c r="B16711" s="74" t="s">
        <v>19911</v>
      </c>
      <c r="C16711" s="74" t="s">
        <v>13054</v>
      </c>
      <c r="D16711" s="74" t="s">
        <v>13055</v>
      </c>
      <c r="E16711" s="75" t="s">
        <v>185</v>
      </c>
      <c r="F16711" s="74" t="s">
        <v>10233</v>
      </c>
      <c r="G16711" s="74" t="s">
        <v>10234</v>
      </c>
      <c r="H16711" s="82">
        <v>374</v>
      </c>
      <c r="I16711" s="113">
        <v>0.45</v>
      </c>
      <c r="J16711" s="114">
        <v>205.70000000000002</v>
      </c>
    </row>
    <row r="16712" spans="1:10">
      <c r="A16712" s="72">
        <v>16708</v>
      </c>
      <c r="B16712" s="74" t="s">
        <v>19911</v>
      </c>
      <c r="C16712" s="74" t="s">
        <v>13052</v>
      </c>
      <c r="D16712" s="74" t="s">
        <v>13053</v>
      </c>
      <c r="E16712" s="75" t="s">
        <v>185</v>
      </c>
      <c r="F16712" s="74" t="s">
        <v>10233</v>
      </c>
      <c r="G16712" s="74" t="s">
        <v>10234</v>
      </c>
      <c r="H16712" s="82">
        <v>404</v>
      </c>
      <c r="I16712" s="113">
        <v>0.45</v>
      </c>
      <c r="J16712" s="114">
        <v>222.20000000000002</v>
      </c>
    </row>
    <row r="16713" spans="1:10">
      <c r="A16713" s="72">
        <v>16709</v>
      </c>
      <c r="B16713" s="74" t="s">
        <v>19911</v>
      </c>
      <c r="C16713" s="74" t="s">
        <v>13050</v>
      </c>
      <c r="D16713" s="74" t="s">
        <v>13051</v>
      </c>
      <c r="E16713" s="75" t="s">
        <v>185</v>
      </c>
      <c r="F16713" s="74" t="s">
        <v>10233</v>
      </c>
      <c r="G16713" s="74" t="s">
        <v>10234</v>
      </c>
      <c r="H16713" s="82">
        <v>444</v>
      </c>
      <c r="I16713" s="113">
        <v>0.45</v>
      </c>
      <c r="J16713" s="114">
        <v>244.20000000000002</v>
      </c>
    </row>
    <row r="16714" spans="1:10">
      <c r="A16714" s="72">
        <v>16710</v>
      </c>
      <c r="B16714" s="74" t="s">
        <v>19911</v>
      </c>
      <c r="C16714" s="74" t="s">
        <v>13048</v>
      </c>
      <c r="D16714" s="74" t="s">
        <v>13049</v>
      </c>
      <c r="E16714" s="75" t="s">
        <v>185</v>
      </c>
      <c r="F16714" s="74" t="s">
        <v>10233</v>
      </c>
      <c r="G16714" s="74" t="s">
        <v>10234</v>
      </c>
      <c r="H16714" s="82">
        <v>272</v>
      </c>
      <c r="I16714" s="113">
        <v>0.45</v>
      </c>
      <c r="J16714" s="114">
        <v>149.60000000000002</v>
      </c>
    </row>
    <row r="16715" spans="1:10">
      <c r="A16715" s="72">
        <v>16711</v>
      </c>
      <c r="B16715" s="74" t="s">
        <v>19911</v>
      </c>
      <c r="C16715" s="74" t="s">
        <v>13046</v>
      </c>
      <c r="D16715" s="74" t="s">
        <v>13047</v>
      </c>
      <c r="E16715" s="75" t="s">
        <v>185</v>
      </c>
      <c r="F16715" s="74" t="s">
        <v>10233</v>
      </c>
      <c r="G16715" s="74" t="s">
        <v>10234</v>
      </c>
      <c r="H16715" s="82">
        <v>170</v>
      </c>
      <c r="I16715" s="113">
        <v>0.45</v>
      </c>
      <c r="J16715" s="114">
        <v>93.500000000000014</v>
      </c>
    </row>
    <row r="16716" spans="1:10">
      <c r="A16716" s="72">
        <v>16712</v>
      </c>
      <c r="B16716" s="74" t="s">
        <v>19911</v>
      </c>
      <c r="C16716" s="74" t="s">
        <v>13044</v>
      </c>
      <c r="D16716" s="74" t="s">
        <v>13045</v>
      </c>
      <c r="E16716" s="75" t="s">
        <v>185</v>
      </c>
      <c r="F16716" s="74" t="s">
        <v>10233</v>
      </c>
      <c r="G16716" s="74" t="s">
        <v>10234</v>
      </c>
      <c r="H16716" s="82">
        <v>179</v>
      </c>
      <c r="I16716" s="113">
        <v>0.45</v>
      </c>
      <c r="J16716" s="114">
        <v>98.45</v>
      </c>
    </row>
    <row r="16717" spans="1:10">
      <c r="A16717" s="72">
        <v>16713</v>
      </c>
      <c r="B16717" s="74" t="s">
        <v>19911</v>
      </c>
      <c r="C16717" s="74" t="s">
        <v>13042</v>
      </c>
      <c r="D16717" s="74" t="s">
        <v>13043</v>
      </c>
      <c r="E16717" s="75" t="s">
        <v>185</v>
      </c>
      <c r="F16717" s="74" t="s">
        <v>10233</v>
      </c>
      <c r="G16717" s="74" t="s">
        <v>10234</v>
      </c>
      <c r="H16717" s="82">
        <v>184</v>
      </c>
      <c r="I16717" s="113">
        <v>0.45</v>
      </c>
      <c r="J16717" s="114">
        <v>101.2</v>
      </c>
    </row>
    <row r="16718" spans="1:10">
      <c r="A16718" s="72">
        <v>16714</v>
      </c>
      <c r="B16718" s="74" t="s">
        <v>19911</v>
      </c>
      <c r="C16718" s="74" t="s">
        <v>13793</v>
      </c>
      <c r="D16718" s="74" t="s">
        <v>13794</v>
      </c>
      <c r="E16718" s="75" t="s">
        <v>185</v>
      </c>
      <c r="F16718" s="74" t="s">
        <v>10233</v>
      </c>
      <c r="G16718" s="74" t="s">
        <v>10234</v>
      </c>
      <c r="H16718" s="82">
        <v>202</v>
      </c>
      <c r="I16718" s="113">
        <v>0.45</v>
      </c>
      <c r="J16718" s="114">
        <v>111.10000000000001</v>
      </c>
    </row>
    <row r="16719" spans="1:10">
      <c r="A16719" s="72">
        <v>16715</v>
      </c>
      <c r="B16719" s="74" t="s">
        <v>19911</v>
      </c>
      <c r="C16719" s="74" t="s">
        <v>13040</v>
      </c>
      <c r="D16719" s="74" t="s">
        <v>13041</v>
      </c>
      <c r="E16719" s="75" t="s">
        <v>185</v>
      </c>
      <c r="F16719" s="74" t="s">
        <v>10233</v>
      </c>
      <c r="G16719" s="74" t="s">
        <v>10234</v>
      </c>
      <c r="H16719" s="82">
        <v>160</v>
      </c>
      <c r="I16719" s="113">
        <v>0.45</v>
      </c>
      <c r="J16719" s="114">
        <v>88</v>
      </c>
    </row>
    <row r="16720" spans="1:10">
      <c r="A16720" s="72">
        <v>16716</v>
      </c>
      <c r="B16720" s="74" t="s">
        <v>19911</v>
      </c>
      <c r="C16720" s="74" t="s">
        <v>13038</v>
      </c>
      <c r="D16720" s="74" t="s">
        <v>13039</v>
      </c>
      <c r="E16720" s="75" t="s">
        <v>185</v>
      </c>
      <c r="F16720" s="74" t="s">
        <v>10238</v>
      </c>
      <c r="G16720" s="74" t="s">
        <v>10234</v>
      </c>
      <c r="H16720" s="82">
        <v>468</v>
      </c>
      <c r="I16720" s="113">
        <v>0.45</v>
      </c>
      <c r="J16720" s="114">
        <v>257.40000000000003</v>
      </c>
    </row>
    <row r="16721" spans="1:10">
      <c r="A16721" s="72">
        <v>16717</v>
      </c>
      <c r="B16721" s="74" t="s">
        <v>19911</v>
      </c>
      <c r="C16721" s="74" t="s">
        <v>13036</v>
      </c>
      <c r="D16721" s="74" t="s">
        <v>13037</v>
      </c>
      <c r="E16721" s="75" t="s">
        <v>185</v>
      </c>
      <c r="F16721" s="74" t="s">
        <v>10238</v>
      </c>
      <c r="G16721" s="74" t="s">
        <v>10234</v>
      </c>
      <c r="H16721" s="82">
        <v>541</v>
      </c>
      <c r="I16721" s="113">
        <v>0.45</v>
      </c>
      <c r="J16721" s="114">
        <v>297.55</v>
      </c>
    </row>
    <row r="16722" spans="1:10">
      <c r="A16722" s="72">
        <v>16718</v>
      </c>
      <c r="B16722" s="74" t="s">
        <v>19911</v>
      </c>
      <c r="C16722" s="74" t="s">
        <v>13034</v>
      </c>
      <c r="D16722" s="74" t="s">
        <v>13035</v>
      </c>
      <c r="E16722" s="75" t="s">
        <v>185</v>
      </c>
      <c r="F16722" s="74" t="s">
        <v>10238</v>
      </c>
      <c r="G16722" s="74" t="s">
        <v>10234</v>
      </c>
      <c r="H16722" s="82">
        <v>619</v>
      </c>
      <c r="I16722" s="113">
        <v>0.45</v>
      </c>
      <c r="J16722" s="114">
        <v>340.45000000000005</v>
      </c>
    </row>
    <row r="16723" spans="1:10">
      <c r="A16723" s="72">
        <v>16719</v>
      </c>
      <c r="B16723" s="74" t="s">
        <v>19911</v>
      </c>
      <c r="C16723" s="74" t="s">
        <v>13791</v>
      </c>
      <c r="D16723" s="74" t="s">
        <v>13792</v>
      </c>
      <c r="E16723" s="75" t="s">
        <v>185</v>
      </c>
      <c r="F16723" s="74" t="s">
        <v>10238</v>
      </c>
      <c r="G16723" s="74" t="s">
        <v>10234</v>
      </c>
      <c r="H16723" s="82">
        <v>705</v>
      </c>
      <c r="I16723" s="113">
        <v>0.45</v>
      </c>
      <c r="J16723" s="114">
        <v>387.75000000000006</v>
      </c>
    </row>
    <row r="16724" spans="1:10">
      <c r="A16724" s="72">
        <v>16720</v>
      </c>
      <c r="B16724" s="74" t="s">
        <v>19911</v>
      </c>
      <c r="C16724" s="74" t="s">
        <v>13032</v>
      </c>
      <c r="D16724" s="74" t="s">
        <v>13033</v>
      </c>
      <c r="E16724" s="75" t="s">
        <v>185</v>
      </c>
      <c r="F16724" s="74" t="s">
        <v>10238</v>
      </c>
      <c r="G16724" s="74" t="s">
        <v>10234</v>
      </c>
      <c r="H16724" s="82">
        <v>389</v>
      </c>
      <c r="I16724" s="113">
        <v>0.45</v>
      </c>
      <c r="J16724" s="114">
        <v>213.95000000000002</v>
      </c>
    </row>
    <row r="16725" spans="1:10">
      <c r="A16725" s="72">
        <v>16721</v>
      </c>
      <c r="B16725" s="74" t="s">
        <v>19911</v>
      </c>
      <c r="C16725" s="74" t="s">
        <v>13030</v>
      </c>
      <c r="D16725" s="74" t="s">
        <v>13031</v>
      </c>
      <c r="E16725" s="75" t="s">
        <v>185</v>
      </c>
      <c r="F16725" s="74" t="s">
        <v>10233</v>
      </c>
      <c r="G16725" s="74" t="s">
        <v>10234</v>
      </c>
      <c r="H16725" s="82">
        <v>91</v>
      </c>
      <c r="I16725" s="113">
        <v>0.45</v>
      </c>
      <c r="J16725" s="114">
        <v>50.050000000000004</v>
      </c>
    </row>
    <row r="16726" spans="1:10">
      <c r="A16726" s="72">
        <v>16722</v>
      </c>
      <c r="B16726" s="74" t="s">
        <v>19911</v>
      </c>
      <c r="C16726" s="74" t="s">
        <v>13028</v>
      </c>
      <c r="D16726" s="74" t="s">
        <v>13029</v>
      </c>
      <c r="E16726" s="75" t="s">
        <v>185</v>
      </c>
      <c r="F16726" s="74" t="s">
        <v>10233</v>
      </c>
      <c r="G16726" s="74" t="s">
        <v>10234</v>
      </c>
      <c r="H16726" s="82">
        <v>209</v>
      </c>
      <c r="I16726" s="113">
        <v>0.45</v>
      </c>
      <c r="J16726" s="114">
        <v>114.95</v>
      </c>
    </row>
    <row r="16727" spans="1:10">
      <c r="A16727" s="72">
        <v>16723</v>
      </c>
      <c r="B16727" s="74" t="s">
        <v>19911</v>
      </c>
      <c r="C16727" s="74" t="s">
        <v>13026</v>
      </c>
      <c r="D16727" s="74" t="s">
        <v>13027</v>
      </c>
      <c r="E16727" s="75" t="s">
        <v>185</v>
      </c>
      <c r="F16727" s="74" t="s">
        <v>10233</v>
      </c>
      <c r="G16727" s="74" t="s">
        <v>10234</v>
      </c>
      <c r="H16727" s="82">
        <v>214</v>
      </c>
      <c r="I16727" s="113">
        <v>0.45</v>
      </c>
      <c r="J16727" s="114">
        <v>117.7</v>
      </c>
    </row>
    <row r="16728" spans="1:10">
      <c r="A16728" s="72">
        <v>16724</v>
      </c>
      <c r="B16728" s="74" t="s">
        <v>19911</v>
      </c>
      <c r="C16728" s="74" t="s">
        <v>13024</v>
      </c>
      <c r="D16728" s="74" t="s">
        <v>13025</v>
      </c>
      <c r="E16728" s="75" t="s">
        <v>185</v>
      </c>
      <c r="F16728" s="74" t="s">
        <v>10233</v>
      </c>
      <c r="G16728" s="74" t="s">
        <v>10234</v>
      </c>
      <c r="H16728" s="82">
        <v>225</v>
      </c>
      <c r="I16728" s="113">
        <v>0.45</v>
      </c>
      <c r="J16728" s="114">
        <v>123.75000000000001</v>
      </c>
    </row>
    <row r="16729" spans="1:10">
      <c r="A16729" s="72">
        <v>16725</v>
      </c>
      <c r="B16729" s="74" t="s">
        <v>19911</v>
      </c>
      <c r="C16729" s="74" t="s">
        <v>13789</v>
      </c>
      <c r="D16729" s="74" t="s">
        <v>13790</v>
      </c>
      <c r="E16729" s="75" t="s">
        <v>185</v>
      </c>
      <c r="F16729" s="74" t="s">
        <v>10233</v>
      </c>
      <c r="G16729" s="74" t="s">
        <v>10234</v>
      </c>
      <c r="H16729" s="82">
        <v>262</v>
      </c>
      <c r="I16729" s="113">
        <v>0.45</v>
      </c>
      <c r="J16729" s="114">
        <v>144.10000000000002</v>
      </c>
    </row>
    <row r="16730" spans="1:10">
      <c r="A16730" s="72">
        <v>16726</v>
      </c>
      <c r="B16730" s="74" t="s">
        <v>19911</v>
      </c>
      <c r="C16730" s="74" t="s">
        <v>13022</v>
      </c>
      <c r="D16730" s="74" t="s">
        <v>13023</v>
      </c>
      <c r="E16730" s="75" t="s">
        <v>185</v>
      </c>
      <c r="F16730" s="74" t="s">
        <v>10233</v>
      </c>
      <c r="G16730" s="74" t="s">
        <v>10234</v>
      </c>
      <c r="H16730" s="82">
        <v>160</v>
      </c>
      <c r="I16730" s="113">
        <v>0.45</v>
      </c>
      <c r="J16730" s="114">
        <v>88</v>
      </c>
    </row>
    <row r="16731" spans="1:10">
      <c r="A16731" s="72">
        <v>16727</v>
      </c>
      <c r="B16731" s="74" t="s">
        <v>19911</v>
      </c>
      <c r="C16731" s="74" t="s">
        <v>14079</v>
      </c>
      <c r="D16731" s="74" t="s">
        <v>14080</v>
      </c>
      <c r="E16731" s="75" t="s">
        <v>185</v>
      </c>
      <c r="F16731" s="74" t="s">
        <v>10296</v>
      </c>
      <c r="G16731" s="74" t="s">
        <v>10234</v>
      </c>
      <c r="H16731" s="82">
        <v>750</v>
      </c>
      <c r="I16731" s="113">
        <v>0.45</v>
      </c>
      <c r="J16731" s="114">
        <v>412.50000000000006</v>
      </c>
    </row>
    <row r="16732" spans="1:10">
      <c r="A16732" s="72">
        <v>16728</v>
      </c>
      <c r="B16732" s="74" t="s">
        <v>19911</v>
      </c>
      <c r="C16732" s="74" t="s">
        <v>13020</v>
      </c>
      <c r="D16732" s="74" t="s">
        <v>13021</v>
      </c>
      <c r="E16732" s="75" t="s">
        <v>185</v>
      </c>
      <c r="F16732" s="74" t="s">
        <v>10296</v>
      </c>
      <c r="G16732" s="74" t="s">
        <v>10234</v>
      </c>
      <c r="H16732" s="82">
        <v>921</v>
      </c>
      <c r="I16732" s="113">
        <v>0.45</v>
      </c>
      <c r="J16732" s="114">
        <v>506.55000000000007</v>
      </c>
    </row>
    <row r="16733" spans="1:10">
      <c r="A16733" s="72">
        <v>16729</v>
      </c>
      <c r="B16733" s="74" t="s">
        <v>19911</v>
      </c>
      <c r="C16733" s="74" t="s">
        <v>16167</v>
      </c>
      <c r="D16733" s="74" t="s">
        <v>16168</v>
      </c>
      <c r="E16733" s="75" t="s">
        <v>185</v>
      </c>
      <c r="F16733" s="74" t="s">
        <v>10296</v>
      </c>
      <c r="G16733" s="74" t="s">
        <v>10234</v>
      </c>
      <c r="H16733" s="82">
        <v>22</v>
      </c>
      <c r="I16733" s="113">
        <v>0.45</v>
      </c>
      <c r="J16733" s="114">
        <v>12.100000000000001</v>
      </c>
    </row>
    <row r="16734" spans="1:10">
      <c r="A16734" s="72">
        <v>16730</v>
      </c>
      <c r="B16734" s="74" t="s">
        <v>19911</v>
      </c>
      <c r="C16734" s="74" t="s">
        <v>14190</v>
      </c>
      <c r="D16734" s="74" t="s">
        <v>14191</v>
      </c>
      <c r="E16734" s="75" t="s">
        <v>185</v>
      </c>
      <c r="F16734" s="74" t="s">
        <v>10296</v>
      </c>
      <c r="G16734" s="74" t="s">
        <v>10234</v>
      </c>
      <c r="H16734" s="82">
        <v>22</v>
      </c>
      <c r="I16734" s="113">
        <v>0.45</v>
      </c>
      <c r="J16734" s="114">
        <v>12.100000000000001</v>
      </c>
    </row>
    <row r="16735" spans="1:10">
      <c r="A16735" s="72">
        <v>16731</v>
      </c>
      <c r="B16735" s="74" t="s">
        <v>19911</v>
      </c>
      <c r="C16735" s="74" t="s">
        <v>15518</v>
      </c>
      <c r="D16735" s="74" t="s">
        <v>15519</v>
      </c>
      <c r="E16735" s="75" t="s">
        <v>185</v>
      </c>
      <c r="F16735" s="74" t="s">
        <v>10233</v>
      </c>
      <c r="G16735" s="74" t="s">
        <v>10234</v>
      </c>
      <c r="H16735" s="82">
        <v>792</v>
      </c>
      <c r="I16735" s="113">
        <v>0.45</v>
      </c>
      <c r="J16735" s="114">
        <v>435.6</v>
      </c>
    </row>
    <row r="16736" spans="1:10">
      <c r="A16736" s="72">
        <v>16732</v>
      </c>
      <c r="B16736" s="74" t="s">
        <v>19911</v>
      </c>
      <c r="C16736" s="74" t="s">
        <v>15516</v>
      </c>
      <c r="D16736" s="74" t="s">
        <v>15517</v>
      </c>
      <c r="E16736" s="75" t="s">
        <v>185</v>
      </c>
      <c r="F16736" s="74" t="s">
        <v>10233</v>
      </c>
      <c r="G16736" s="74" t="s">
        <v>10234</v>
      </c>
      <c r="H16736" s="82">
        <v>170</v>
      </c>
      <c r="I16736" s="113">
        <v>0.45</v>
      </c>
      <c r="J16736" s="114">
        <v>93.500000000000014</v>
      </c>
    </row>
    <row r="16737" spans="1:10">
      <c r="A16737" s="72">
        <v>16733</v>
      </c>
      <c r="B16737" s="74" t="s">
        <v>19911</v>
      </c>
      <c r="C16737" s="74" t="s">
        <v>16578</v>
      </c>
      <c r="D16737" s="74" t="s">
        <v>16579</v>
      </c>
      <c r="E16737" s="75" t="s">
        <v>185</v>
      </c>
      <c r="F16737" s="74" t="s">
        <v>10238</v>
      </c>
      <c r="G16737" s="74" t="s">
        <v>10234</v>
      </c>
      <c r="H16737" s="82">
        <v>737</v>
      </c>
      <c r="I16737" s="113">
        <v>0.45</v>
      </c>
      <c r="J16737" s="114">
        <v>405.35</v>
      </c>
    </row>
    <row r="16738" spans="1:10">
      <c r="A16738" s="72">
        <v>16734</v>
      </c>
      <c r="B16738" s="74" t="s">
        <v>19911</v>
      </c>
      <c r="C16738" s="74" t="s">
        <v>16052</v>
      </c>
      <c r="D16738" s="74" t="s">
        <v>16053</v>
      </c>
      <c r="E16738" s="75" t="s">
        <v>185</v>
      </c>
      <c r="F16738" s="74" t="s">
        <v>10238</v>
      </c>
      <c r="G16738" s="74" t="s">
        <v>10234</v>
      </c>
      <c r="H16738" s="82">
        <v>999</v>
      </c>
      <c r="I16738" s="113">
        <v>0.45</v>
      </c>
      <c r="J16738" s="114">
        <v>549.45000000000005</v>
      </c>
    </row>
    <row r="16739" spans="1:10">
      <c r="A16739" s="72">
        <v>16735</v>
      </c>
      <c r="B16739" s="74" t="s">
        <v>19911</v>
      </c>
      <c r="C16739" s="74" t="s">
        <v>16568</v>
      </c>
      <c r="D16739" s="74" t="s">
        <v>16569</v>
      </c>
      <c r="E16739" s="75" t="s">
        <v>185</v>
      </c>
      <c r="F16739" s="74" t="s">
        <v>10238</v>
      </c>
      <c r="G16739" s="74" t="s">
        <v>10234</v>
      </c>
      <c r="H16739" s="82">
        <v>796</v>
      </c>
      <c r="I16739" s="113">
        <v>0.45</v>
      </c>
      <c r="J16739" s="114">
        <v>437.8</v>
      </c>
    </row>
    <row r="16740" spans="1:10">
      <c r="A16740" s="72">
        <v>16736</v>
      </c>
      <c r="B16740" s="74" t="s">
        <v>19911</v>
      </c>
      <c r="C16740" s="74" t="s">
        <v>15966</v>
      </c>
      <c r="D16740" s="74" t="s">
        <v>15967</v>
      </c>
      <c r="E16740" s="75" t="s">
        <v>185</v>
      </c>
      <c r="F16740" s="74" t="s">
        <v>10238</v>
      </c>
      <c r="G16740" s="74" t="s">
        <v>10234</v>
      </c>
      <c r="H16740" s="82">
        <v>1050</v>
      </c>
      <c r="I16740" s="113">
        <v>0.45</v>
      </c>
      <c r="J16740" s="114">
        <v>577.5</v>
      </c>
    </row>
    <row r="16741" spans="1:10">
      <c r="A16741" s="72">
        <v>16737</v>
      </c>
      <c r="B16741" s="74" t="s">
        <v>19911</v>
      </c>
      <c r="C16741" s="74" t="s">
        <v>17816</v>
      </c>
      <c r="D16741" s="74" t="s">
        <v>17817</v>
      </c>
      <c r="E16741" s="75" t="s">
        <v>185</v>
      </c>
      <c r="F16741" s="74" t="s">
        <v>10238</v>
      </c>
      <c r="G16741" s="74" t="s">
        <v>10234</v>
      </c>
      <c r="H16741" s="82">
        <v>1173</v>
      </c>
      <c r="I16741" s="113">
        <v>0.45</v>
      </c>
      <c r="J16741" s="114">
        <v>645.15000000000009</v>
      </c>
    </row>
    <row r="16742" spans="1:10">
      <c r="A16742" s="72">
        <v>16738</v>
      </c>
      <c r="B16742" s="74" t="s">
        <v>19911</v>
      </c>
      <c r="C16742" s="74" t="s">
        <v>16328</v>
      </c>
      <c r="D16742" s="74" t="s">
        <v>16329</v>
      </c>
      <c r="E16742" s="75" t="s">
        <v>185</v>
      </c>
      <c r="F16742" s="74" t="s">
        <v>10238</v>
      </c>
      <c r="G16742" s="74" t="s">
        <v>10234</v>
      </c>
      <c r="H16742" s="82">
        <v>819</v>
      </c>
      <c r="I16742" s="113">
        <v>0.45</v>
      </c>
      <c r="J16742" s="114">
        <v>450.45000000000005</v>
      </c>
    </row>
    <row r="16743" spans="1:10">
      <c r="A16743" s="72">
        <v>16739</v>
      </c>
      <c r="B16743" s="74" t="s">
        <v>19911</v>
      </c>
      <c r="C16743" s="74" t="s">
        <v>13809</v>
      </c>
      <c r="D16743" s="74" t="s">
        <v>13810</v>
      </c>
      <c r="E16743" s="75" t="s">
        <v>185</v>
      </c>
      <c r="F16743" s="74" t="s">
        <v>10238</v>
      </c>
      <c r="G16743" s="74" t="s">
        <v>10234</v>
      </c>
      <c r="H16743" s="82">
        <v>1087</v>
      </c>
      <c r="I16743" s="113">
        <v>0.45</v>
      </c>
      <c r="J16743" s="114">
        <v>597.85</v>
      </c>
    </row>
    <row r="16744" spans="1:10">
      <c r="A16744" s="72">
        <v>16740</v>
      </c>
      <c r="B16744" s="74" t="s">
        <v>19911</v>
      </c>
      <c r="C16744" s="74" t="s">
        <v>16332</v>
      </c>
      <c r="D16744" s="74" t="s">
        <v>16333</v>
      </c>
      <c r="E16744" s="75" t="s">
        <v>185</v>
      </c>
      <c r="F16744" s="74" t="s">
        <v>10238</v>
      </c>
      <c r="G16744" s="74" t="s">
        <v>10234</v>
      </c>
      <c r="H16744" s="82">
        <v>896</v>
      </c>
      <c r="I16744" s="113">
        <v>0.45</v>
      </c>
      <c r="J16744" s="114">
        <v>492.80000000000007</v>
      </c>
    </row>
    <row r="16745" spans="1:10">
      <c r="A16745" s="72">
        <v>16741</v>
      </c>
      <c r="B16745" s="74" t="s">
        <v>19911</v>
      </c>
      <c r="C16745" s="74" t="s">
        <v>13018</v>
      </c>
      <c r="D16745" s="74" t="s">
        <v>13019</v>
      </c>
      <c r="E16745" s="75" t="s">
        <v>185</v>
      </c>
      <c r="F16745" s="74" t="s">
        <v>10238</v>
      </c>
      <c r="G16745" s="74" t="s">
        <v>10234</v>
      </c>
      <c r="H16745" s="82">
        <v>1160</v>
      </c>
      <c r="I16745" s="113">
        <v>0.45</v>
      </c>
      <c r="J16745" s="114">
        <v>638</v>
      </c>
    </row>
    <row r="16746" spans="1:10">
      <c r="A16746" s="72">
        <v>16742</v>
      </c>
      <c r="B16746" s="74" t="s">
        <v>19911</v>
      </c>
      <c r="C16746" s="74" t="s">
        <v>16008</v>
      </c>
      <c r="D16746" s="74" t="s">
        <v>16009</v>
      </c>
      <c r="E16746" s="75" t="s">
        <v>185</v>
      </c>
      <c r="F16746" s="74" t="s">
        <v>10238</v>
      </c>
      <c r="G16746" s="74" t="s">
        <v>10234</v>
      </c>
      <c r="H16746" s="82">
        <v>968</v>
      </c>
      <c r="I16746" s="113">
        <v>0.45</v>
      </c>
      <c r="J16746" s="114">
        <v>532.40000000000009</v>
      </c>
    </row>
    <row r="16747" spans="1:10">
      <c r="A16747" s="72">
        <v>16743</v>
      </c>
      <c r="B16747" s="74" t="s">
        <v>19911</v>
      </c>
      <c r="C16747" s="74" t="s">
        <v>16006</v>
      </c>
      <c r="D16747" s="74" t="s">
        <v>16007</v>
      </c>
      <c r="E16747" s="75" t="s">
        <v>185</v>
      </c>
      <c r="F16747" s="74" t="s">
        <v>10238</v>
      </c>
      <c r="G16747" s="74" t="s">
        <v>10234</v>
      </c>
      <c r="H16747" s="82">
        <v>1219</v>
      </c>
      <c r="I16747" s="113">
        <v>0.45</v>
      </c>
      <c r="J16747" s="114">
        <v>670.45</v>
      </c>
    </row>
    <row r="16748" spans="1:10">
      <c r="A16748" s="72">
        <v>16744</v>
      </c>
      <c r="B16748" s="74" t="s">
        <v>19911</v>
      </c>
      <c r="C16748" s="74" t="s">
        <v>14341</v>
      </c>
      <c r="D16748" s="74" t="s">
        <v>14342</v>
      </c>
      <c r="E16748" s="75" t="s">
        <v>185</v>
      </c>
      <c r="F16748" s="74" t="s">
        <v>10238</v>
      </c>
      <c r="G16748" s="74" t="s">
        <v>10234</v>
      </c>
      <c r="H16748" s="82">
        <v>1020</v>
      </c>
      <c r="I16748" s="113">
        <v>0.45</v>
      </c>
      <c r="J16748" s="114">
        <v>561</v>
      </c>
    </row>
    <row r="16749" spans="1:10">
      <c r="A16749" s="72">
        <v>16745</v>
      </c>
      <c r="B16749" s="74" t="s">
        <v>19911</v>
      </c>
      <c r="C16749" s="74" t="s">
        <v>17814</v>
      </c>
      <c r="D16749" s="74" t="s">
        <v>17815</v>
      </c>
      <c r="E16749" s="75" t="s">
        <v>185</v>
      </c>
      <c r="F16749" s="74" t="s">
        <v>10238</v>
      </c>
      <c r="G16749" s="74" t="s">
        <v>10234</v>
      </c>
      <c r="H16749" s="82">
        <v>1272</v>
      </c>
      <c r="I16749" s="113">
        <v>0.45</v>
      </c>
      <c r="J16749" s="114">
        <v>699.6</v>
      </c>
    </row>
    <row r="16750" spans="1:10">
      <c r="A16750" s="72">
        <v>16746</v>
      </c>
      <c r="B16750" s="74" t="s">
        <v>19911</v>
      </c>
      <c r="C16750" s="74" t="s">
        <v>16330</v>
      </c>
      <c r="D16750" s="74" t="s">
        <v>16331</v>
      </c>
      <c r="E16750" s="75" t="s">
        <v>185</v>
      </c>
      <c r="F16750" s="74" t="s">
        <v>10238</v>
      </c>
      <c r="G16750" s="74" t="s">
        <v>10234</v>
      </c>
      <c r="H16750" s="82">
        <v>948</v>
      </c>
      <c r="I16750" s="113">
        <v>0.45</v>
      </c>
      <c r="J16750" s="114">
        <v>521.40000000000009</v>
      </c>
    </row>
    <row r="16751" spans="1:10">
      <c r="A16751" s="72">
        <v>16747</v>
      </c>
      <c r="B16751" s="74" t="s">
        <v>19911</v>
      </c>
      <c r="C16751" s="74" t="s">
        <v>16024</v>
      </c>
      <c r="D16751" s="74" t="s">
        <v>16025</v>
      </c>
      <c r="E16751" s="75" t="s">
        <v>185</v>
      </c>
      <c r="F16751" s="74" t="s">
        <v>10238</v>
      </c>
      <c r="G16751" s="74" t="s">
        <v>10234</v>
      </c>
      <c r="H16751" s="82">
        <v>1231</v>
      </c>
      <c r="I16751" s="113">
        <v>0.45</v>
      </c>
      <c r="J16751" s="114">
        <v>677.05000000000007</v>
      </c>
    </row>
    <row r="16752" spans="1:10">
      <c r="A16752" s="72">
        <v>16748</v>
      </c>
      <c r="B16752" s="74" t="s">
        <v>19911</v>
      </c>
      <c r="C16752" s="74" t="s">
        <v>16334</v>
      </c>
      <c r="D16752" s="74" t="s">
        <v>16335</v>
      </c>
      <c r="E16752" s="75" t="s">
        <v>185</v>
      </c>
      <c r="F16752" s="74" t="s">
        <v>10238</v>
      </c>
      <c r="G16752" s="74" t="s">
        <v>10234</v>
      </c>
      <c r="H16752" s="82">
        <v>1080</v>
      </c>
      <c r="I16752" s="113">
        <v>0.45</v>
      </c>
      <c r="J16752" s="114">
        <v>594</v>
      </c>
    </row>
    <row r="16753" spans="1:10">
      <c r="A16753" s="72">
        <v>16749</v>
      </c>
      <c r="B16753" s="74" t="s">
        <v>19911</v>
      </c>
      <c r="C16753" s="74" t="s">
        <v>16334</v>
      </c>
      <c r="D16753" s="74" t="s">
        <v>16335</v>
      </c>
      <c r="E16753" s="75" t="s">
        <v>185</v>
      </c>
      <c r="F16753" s="74" t="s">
        <v>10238</v>
      </c>
      <c r="G16753" s="74" t="s">
        <v>10234</v>
      </c>
      <c r="H16753" s="82">
        <v>1080</v>
      </c>
      <c r="I16753" s="113">
        <v>0.45</v>
      </c>
      <c r="J16753" s="114">
        <v>594</v>
      </c>
    </row>
    <row r="16754" spans="1:10">
      <c r="A16754" s="72">
        <v>16750</v>
      </c>
      <c r="B16754" s="74" t="s">
        <v>19911</v>
      </c>
      <c r="C16754" s="74" t="s">
        <v>16050</v>
      </c>
      <c r="D16754" s="74" t="s">
        <v>16051</v>
      </c>
      <c r="E16754" s="75" t="s">
        <v>185</v>
      </c>
      <c r="F16754" s="74" t="s">
        <v>10238</v>
      </c>
      <c r="G16754" s="74" t="s">
        <v>10234</v>
      </c>
      <c r="H16754" s="82">
        <v>1349</v>
      </c>
      <c r="I16754" s="113">
        <v>0.45</v>
      </c>
      <c r="J16754" s="114">
        <v>741.95</v>
      </c>
    </row>
    <row r="16755" spans="1:10">
      <c r="A16755" s="72">
        <v>16751</v>
      </c>
      <c r="B16755" s="74" t="s">
        <v>19911</v>
      </c>
      <c r="C16755" s="74" t="s">
        <v>16342</v>
      </c>
      <c r="D16755" s="74" t="s">
        <v>16343</v>
      </c>
      <c r="E16755" s="75" t="s">
        <v>185</v>
      </c>
      <c r="F16755" s="74" t="s">
        <v>10238</v>
      </c>
      <c r="G16755" s="74" t="s">
        <v>10234</v>
      </c>
      <c r="H16755" s="82">
        <v>1059</v>
      </c>
      <c r="I16755" s="113">
        <v>0.45</v>
      </c>
      <c r="J16755" s="114">
        <v>582.45000000000005</v>
      </c>
    </row>
    <row r="16756" spans="1:10">
      <c r="A16756" s="72">
        <v>16752</v>
      </c>
      <c r="B16756" s="74" t="s">
        <v>19911</v>
      </c>
      <c r="C16756" s="74" t="s">
        <v>13016</v>
      </c>
      <c r="D16756" s="74" t="s">
        <v>13017</v>
      </c>
      <c r="E16756" s="75" t="s">
        <v>185</v>
      </c>
      <c r="F16756" s="74" t="s">
        <v>10238</v>
      </c>
      <c r="G16756" s="74" t="s">
        <v>10234</v>
      </c>
      <c r="H16756" s="82">
        <v>1342</v>
      </c>
      <c r="I16756" s="113">
        <v>0.45</v>
      </c>
      <c r="J16756" s="114">
        <v>738.1</v>
      </c>
    </row>
    <row r="16757" spans="1:10">
      <c r="A16757" s="72">
        <v>16753</v>
      </c>
      <c r="B16757" s="74" t="s">
        <v>19911</v>
      </c>
      <c r="C16757" s="74" t="s">
        <v>16562</v>
      </c>
      <c r="D16757" s="74" t="s">
        <v>16563</v>
      </c>
      <c r="E16757" s="75" t="s">
        <v>185</v>
      </c>
      <c r="F16757" s="74" t="s">
        <v>10238</v>
      </c>
      <c r="G16757" s="74" t="s">
        <v>10234</v>
      </c>
      <c r="H16757" s="82">
        <v>1166</v>
      </c>
      <c r="I16757" s="113">
        <v>0.45</v>
      </c>
      <c r="J16757" s="114">
        <v>641.30000000000007</v>
      </c>
    </row>
    <row r="16758" spans="1:10">
      <c r="A16758" s="72">
        <v>16754</v>
      </c>
      <c r="B16758" s="74" t="s">
        <v>19911</v>
      </c>
      <c r="C16758" s="74" t="s">
        <v>15514</v>
      </c>
      <c r="D16758" s="74" t="s">
        <v>15515</v>
      </c>
      <c r="E16758" s="75" t="s">
        <v>185</v>
      </c>
      <c r="F16758" s="74" t="s">
        <v>10238</v>
      </c>
      <c r="G16758" s="74" t="s">
        <v>10234</v>
      </c>
      <c r="H16758" s="82">
        <v>1439</v>
      </c>
      <c r="I16758" s="113">
        <v>0.45</v>
      </c>
      <c r="J16758" s="114">
        <v>791.45</v>
      </c>
    </row>
    <row r="16759" spans="1:10">
      <c r="A16759" s="72">
        <v>16755</v>
      </c>
      <c r="B16759" s="74" t="s">
        <v>19911</v>
      </c>
      <c r="C16759" s="74" t="s">
        <v>16012</v>
      </c>
      <c r="D16759" s="74" t="s">
        <v>16013</v>
      </c>
      <c r="E16759" s="75" t="s">
        <v>185</v>
      </c>
      <c r="F16759" s="74" t="s">
        <v>10238</v>
      </c>
      <c r="G16759" s="74" t="s">
        <v>10234</v>
      </c>
      <c r="H16759" s="82">
        <v>1202</v>
      </c>
      <c r="I16759" s="113">
        <v>0.45</v>
      </c>
      <c r="J16759" s="114">
        <v>661.1</v>
      </c>
    </row>
    <row r="16760" spans="1:10">
      <c r="A16760" s="72">
        <v>16756</v>
      </c>
      <c r="B16760" s="74" t="s">
        <v>19911</v>
      </c>
      <c r="C16760" s="74" t="s">
        <v>16010</v>
      </c>
      <c r="D16760" s="74" t="s">
        <v>16011</v>
      </c>
      <c r="E16760" s="75" t="s">
        <v>185</v>
      </c>
      <c r="F16760" s="74" t="s">
        <v>10238</v>
      </c>
      <c r="G16760" s="74" t="s">
        <v>10234</v>
      </c>
      <c r="H16760" s="82">
        <v>1473</v>
      </c>
      <c r="I16760" s="113">
        <v>0.45</v>
      </c>
      <c r="J16760" s="114">
        <v>810.15000000000009</v>
      </c>
    </row>
    <row r="16761" spans="1:10">
      <c r="A16761" s="72">
        <v>16757</v>
      </c>
      <c r="B16761" s="74" t="s">
        <v>19911</v>
      </c>
      <c r="C16761" s="74" t="s">
        <v>13939</v>
      </c>
      <c r="D16761" s="74" t="s">
        <v>13940</v>
      </c>
      <c r="E16761" s="75" t="s">
        <v>185</v>
      </c>
      <c r="F16761" s="74" t="s">
        <v>10238</v>
      </c>
      <c r="G16761" s="74" t="s">
        <v>10234</v>
      </c>
      <c r="H16761" s="82">
        <v>1247</v>
      </c>
      <c r="I16761" s="113">
        <v>0.45</v>
      </c>
      <c r="J16761" s="114">
        <v>685.85</v>
      </c>
    </row>
    <row r="16762" spans="1:10">
      <c r="A16762" s="72">
        <v>16758</v>
      </c>
      <c r="B16762" s="74" t="s">
        <v>19911</v>
      </c>
      <c r="C16762" s="74" t="s">
        <v>17812</v>
      </c>
      <c r="D16762" s="74" t="s">
        <v>17813</v>
      </c>
      <c r="E16762" s="75" t="s">
        <v>185</v>
      </c>
      <c r="F16762" s="74" t="s">
        <v>10238</v>
      </c>
      <c r="G16762" s="74" t="s">
        <v>10234</v>
      </c>
      <c r="H16762" s="82">
        <v>1517</v>
      </c>
      <c r="I16762" s="113">
        <v>0.45</v>
      </c>
      <c r="J16762" s="114">
        <v>834.35</v>
      </c>
    </row>
    <row r="16763" spans="1:10">
      <c r="A16763" s="72">
        <v>16759</v>
      </c>
      <c r="B16763" s="74" t="s">
        <v>19911</v>
      </c>
      <c r="C16763" s="74" t="s">
        <v>16344</v>
      </c>
      <c r="D16763" s="74" t="s">
        <v>16345</v>
      </c>
      <c r="E16763" s="75" t="s">
        <v>185</v>
      </c>
      <c r="F16763" s="74" t="s">
        <v>10238</v>
      </c>
      <c r="G16763" s="74" t="s">
        <v>10234</v>
      </c>
      <c r="H16763" s="82">
        <v>1182</v>
      </c>
      <c r="I16763" s="113">
        <v>0.45</v>
      </c>
      <c r="J16763" s="114">
        <v>650.1</v>
      </c>
    </row>
    <row r="16764" spans="1:10">
      <c r="A16764" s="72">
        <v>16760</v>
      </c>
      <c r="B16764" s="74" t="s">
        <v>19911</v>
      </c>
      <c r="C16764" s="74" t="s">
        <v>16026</v>
      </c>
      <c r="D16764" s="74" t="s">
        <v>16027</v>
      </c>
      <c r="E16764" s="75" t="s">
        <v>185</v>
      </c>
      <c r="F16764" s="74" t="s">
        <v>10238</v>
      </c>
      <c r="G16764" s="74" t="s">
        <v>10234</v>
      </c>
      <c r="H16764" s="82">
        <v>1498</v>
      </c>
      <c r="I16764" s="113">
        <v>0.45</v>
      </c>
      <c r="J16764" s="114">
        <v>823.90000000000009</v>
      </c>
    </row>
    <row r="16765" spans="1:10">
      <c r="A16765" s="72">
        <v>16761</v>
      </c>
      <c r="B16765" s="74" t="s">
        <v>19911</v>
      </c>
      <c r="C16765" s="74" t="s">
        <v>16336</v>
      </c>
      <c r="D16765" s="74" t="s">
        <v>16337</v>
      </c>
      <c r="E16765" s="75" t="s">
        <v>185</v>
      </c>
      <c r="F16765" s="74" t="s">
        <v>10238</v>
      </c>
      <c r="G16765" s="74" t="s">
        <v>10234</v>
      </c>
      <c r="H16765" s="82">
        <v>1324</v>
      </c>
      <c r="I16765" s="113">
        <v>0.45</v>
      </c>
      <c r="J16765" s="114">
        <v>728.2</v>
      </c>
    </row>
    <row r="16766" spans="1:10">
      <c r="A16766" s="72">
        <v>16762</v>
      </c>
      <c r="B16766" s="74" t="s">
        <v>19911</v>
      </c>
      <c r="C16766" s="74" t="s">
        <v>16708</v>
      </c>
      <c r="D16766" s="74" t="s">
        <v>16709</v>
      </c>
      <c r="E16766" s="75" t="s">
        <v>185</v>
      </c>
      <c r="F16766" s="74" t="s">
        <v>10238</v>
      </c>
      <c r="G16766" s="74" t="s">
        <v>10234</v>
      </c>
      <c r="H16766" s="82">
        <v>1625</v>
      </c>
      <c r="I16766" s="113">
        <v>0.45</v>
      </c>
      <c r="J16766" s="114">
        <v>893.75000000000011</v>
      </c>
    </row>
    <row r="16767" spans="1:10">
      <c r="A16767" s="72">
        <v>16763</v>
      </c>
      <c r="B16767" s="74" t="s">
        <v>19911</v>
      </c>
      <c r="C16767" s="74" t="s">
        <v>16346</v>
      </c>
      <c r="D16767" s="74" t="s">
        <v>16347</v>
      </c>
      <c r="E16767" s="75" t="s">
        <v>185</v>
      </c>
      <c r="F16767" s="74" t="s">
        <v>10238</v>
      </c>
      <c r="G16767" s="74" t="s">
        <v>10234</v>
      </c>
      <c r="H16767" s="82">
        <v>1223</v>
      </c>
      <c r="I16767" s="113">
        <v>0.45</v>
      </c>
      <c r="J16767" s="114">
        <v>672.65000000000009</v>
      </c>
    </row>
    <row r="16768" spans="1:10">
      <c r="A16768" s="72">
        <v>16764</v>
      </c>
      <c r="B16768" s="74" t="s">
        <v>19911</v>
      </c>
      <c r="C16768" s="74" t="s">
        <v>16028</v>
      </c>
      <c r="D16768" s="74" t="s">
        <v>16029</v>
      </c>
      <c r="E16768" s="75" t="s">
        <v>185</v>
      </c>
      <c r="F16768" s="74" t="s">
        <v>10238</v>
      </c>
      <c r="G16768" s="74" t="s">
        <v>10234</v>
      </c>
      <c r="H16768" s="82">
        <v>1566</v>
      </c>
      <c r="I16768" s="113">
        <v>0.45</v>
      </c>
      <c r="J16768" s="114">
        <v>861.30000000000007</v>
      </c>
    </row>
    <row r="16769" spans="1:10">
      <c r="A16769" s="72">
        <v>16765</v>
      </c>
      <c r="B16769" s="74" t="s">
        <v>19911</v>
      </c>
      <c r="C16769" s="74" t="s">
        <v>16556</v>
      </c>
      <c r="D16769" s="74" t="s">
        <v>16557</v>
      </c>
      <c r="E16769" s="75" t="s">
        <v>185</v>
      </c>
      <c r="F16769" s="74" t="s">
        <v>10238</v>
      </c>
      <c r="G16769" s="74" t="s">
        <v>10234</v>
      </c>
      <c r="H16769" s="82">
        <v>1426</v>
      </c>
      <c r="I16769" s="113">
        <v>0.45</v>
      </c>
      <c r="J16769" s="114">
        <v>784.30000000000007</v>
      </c>
    </row>
    <row r="16770" spans="1:10">
      <c r="A16770" s="72">
        <v>16766</v>
      </c>
      <c r="B16770" s="74" t="s">
        <v>19911</v>
      </c>
      <c r="C16770" s="74" t="s">
        <v>16211</v>
      </c>
      <c r="D16770" s="74" t="s">
        <v>16212</v>
      </c>
      <c r="E16770" s="75" t="s">
        <v>185</v>
      </c>
      <c r="F16770" s="74" t="s">
        <v>10238</v>
      </c>
      <c r="G16770" s="74" t="s">
        <v>10234</v>
      </c>
      <c r="H16770" s="82">
        <v>1746</v>
      </c>
      <c r="I16770" s="113">
        <v>0.45</v>
      </c>
      <c r="J16770" s="114">
        <v>960.30000000000007</v>
      </c>
    </row>
    <row r="16771" spans="1:10">
      <c r="A16771" s="72">
        <v>16767</v>
      </c>
      <c r="B16771" s="74" t="s">
        <v>19911</v>
      </c>
      <c r="C16771" s="74" t="s">
        <v>16016</v>
      </c>
      <c r="D16771" s="74" t="s">
        <v>16017</v>
      </c>
      <c r="E16771" s="75" t="s">
        <v>185</v>
      </c>
      <c r="F16771" s="74" t="s">
        <v>10238</v>
      </c>
      <c r="G16771" s="74" t="s">
        <v>10234</v>
      </c>
      <c r="H16771" s="82">
        <v>1688</v>
      </c>
      <c r="I16771" s="113">
        <v>0.45</v>
      </c>
      <c r="J16771" s="114">
        <v>928.40000000000009</v>
      </c>
    </row>
    <row r="16772" spans="1:10">
      <c r="A16772" s="72">
        <v>16768</v>
      </c>
      <c r="B16772" s="74" t="s">
        <v>19911</v>
      </c>
      <c r="C16772" s="74" t="s">
        <v>16014</v>
      </c>
      <c r="D16772" s="74" t="s">
        <v>16015</v>
      </c>
      <c r="E16772" s="75" t="s">
        <v>185</v>
      </c>
      <c r="F16772" s="74" t="s">
        <v>10238</v>
      </c>
      <c r="G16772" s="74" t="s">
        <v>10234</v>
      </c>
      <c r="H16772" s="82">
        <v>1981</v>
      </c>
      <c r="I16772" s="113">
        <v>0.45</v>
      </c>
      <c r="J16772" s="114">
        <v>1089.5500000000002</v>
      </c>
    </row>
    <row r="16773" spans="1:10">
      <c r="A16773" s="72">
        <v>16769</v>
      </c>
      <c r="B16773" s="74" t="s">
        <v>19911</v>
      </c>
      <c r="C16773" s="74" t="s">
        <v>14339</v>
      </c>
      <c r="D16773" s="74" t="s">
        <v>14340</v>
      </c>
      <c r="E16773" s="75" t="s">
        <v>185</v>
      </c>
      <c r="F16773" s="74" t="s">
        <v>10238</v>
      </c>
      <c r="G16773" s="74" t="s">
        <v>10234</v>
      </c>
      <c r="H16773" s="82">
        <v>1713</v>
      </c>
      <c r="I16773" s="113">
        <v>0.45</v>
      </c>
      <c r="J16773" s="114">
        <v>942.15000000000009</v>
      </c>
    </row>
    <row r="16774" spans="1:10">
      <c r="A16774" s="72">
        <v>16770</v>
      </c>
      <c r="B16774" s="74" t="s">
        <v>19911</v>
      </c>
      <c r="C16774" s="74" t="s">
        <v>16340</v>
      </c>
      <c r="D16774" s="74" t="s">
        <v>16341</v>
      </c>
      <c r="E16774" s="75" t="s">
        <v>185</v>
      </c>
      <c r="F16774" s="74" t="s">
        <v>10238</v>
      </c>
      <c r="G16774" s="74" t="s">
        <v>10234</v>
      </c>
      <c r="H16774" s="82">
        <v>1446</v>
      </c>
      <c r="I16774" s="113">
        <v>0.45</v>
      </c>
      <c r="J16774" s="114">
        <v>795.30000000000007</v>
      </c>
    </row>
    <row r="16775" spans="1:10">
      <c r="A16775" s="72">
        <v>16771</v>
      </c>
      <c r="B16775" s="74" t="s">
        <v>19911</v>
      </c>
      <c r="C16775" s="74" t="s">
        <v>16338</v>
      </c>
      <c r="D16775" s="74" t="s">
        <v>16339</v>
      </c>
      <c r="E16775" s="75" t="s">
        <v>185</v>
      </c>
      <c r="F16775" s="74" t="s">
        <v>10238</v>
      </c>
      <c r="G16775" s="74" t="s">
        <v>10234</v>
      </c>
      <c r="H16775" s="82">
        <v>1670</v>
      </c>
      <c r="I16775" s="113">
        <v>0.45</v>
      </c>
      <c r="J16775" s="114">
        <v>918.50000000000011</v>
      </c>
    </row>
    <row r="16776" spans="1:10">
      <c r="A16776" s="72">
        <v>16772</v>
      </c>
      <c r="B16776" s="74" t="s">
        <v>19911</v>
      </c>
      <c r="C16776" s="74" t="s">
        <v>16022</v>
      </c>
      <c r="D16776" s="74" t="s">
        <v>16023</v>
      </c>
      <c r="E16776" s="75" t="s">
        <v>185</v>
      </c>
      <c r="F16776" s="74" t="s">
        <v>10238</v>
      </c>
      <c r="G16776" s="74" t="s">
        <v>10234</v>
      </c>
      <c r="H16776" s="82">
        <v>2192</v>
      </c>
      <c r="I16776" s="113">
        <v>0.45</v>
      </c>
      <c r="J16776" s="114">
        <v>1205.6000000000001</v>
      </c>
    </row>
    <row r="16777" spans="1:10">
      <c r="A16777" s="72">
        <v>16773</v>
      </c>
      <c r="B16777" s="74" t="s">
        <v>19911</v>
      </c>
      <c r="C16777" s="74" t="s">
        <v>16020</v>
      </c>
      <c r="D16777" s="74" t="s">
        <v>16021</v>
      </c>
      <c r="E16777" s="75" t="s">
        <v>185</v>
      </c>
      <c r="F16777" s="74" t="s">
        <v>10238</v>
      </c>
      <c r="G16777" s="74" t="s">
        <v>10234</v>
      </c>
      <c r="H16777" s="82">
        <v>1871</v>
      </c>
      <c r="I16777" s="113">
        <v>0.45</v>
      </c>
      <c r="J16777" s="114">
        <v>1029.0500000000002</v>
      </c>
    </row>
    <row r="16778" spans="1:10">
      <c r="A16778" s="72">
        <v>16774</v>
      </c>
      <c r="B16778" s="74" t="s">
        <v>19911</v>
      </c>
      <c r="C16778" s="74" t="s">
        <v>16018</v>
      </c>
      <c r="D16778" s="74" t="s">
        <v>16019</v>
      </c>
      <c r="E16778" s="75" t="s">
        <v>185</v>
      </c>
      <c r="F16778" s="74" t="s">
        <v>10238</v>
      </c>
      <c r="G16778" s="74" t="s">
        <v>10234</v>
      </c>
      <c r="H16778" s="82">
        <v>2370</v>
      </c>
      <c r="I16778" s="113">
        <v>0.45</v>
      </c>
      <c r="J16778" s="114">
        <v>1303.5</v>
      </c>
    </row>
    <row r="16779" spans="1:10">
      <c r="A16779" s="72">
        <v>16775</v>
      </c>
      <c r="B16779" s="74" t="s">
        <v>19911</v>
      </c>
      <c r="C16779" s="74" t="s">
        <v>15512</v>
      </c>
      <c r="D16779" s="74" t="s">
        <v>15513</v>
      </c>
      <c r="E16779" s="75" t="s">
        <v>185</v>
      </c>
      <c r="F16779" s="74" t="s">
        <v>10233</v>
      </c>
      <c r="G16779" s="74" t="s">
        <v>10234</v>
      </c>
      <c r="H16779" s="82">
        <v>54</v>
      </c>
      <c r="I16779" s="113">
        <v>0.45</v>
      </c>
      <c r="J16779" s="114">
        <v>29.700000000000003</v>
      </c>
    </row>
    <row r="16780" spans="1:10">
      <c r="A16780" s="72">
        <v>16776</v>
      </c>
      <c r="B16780" s="74" t="s">
        <v>19911</v>
      </c>
      <c r="C16780" s="74" t="s">
        <v>13943</v>
      </c>
      <c r="D16780" s="74" t="s">
        <v>13944</v>
      </c>
      <c r="E16780" s="75" t="s">
        <v>185</v>
      </c>
      <c r="F16780" s="74" t="s">
        <v>10296</v>
      </c>
      <c r="G16780" s="74" t="s">
        <v>10234</v>
      </c>
      <c r="H16780" s="82">
        <v>240</v>
      </c>
      <c r="I16780" s="113">
        <v>0.45</v>
      </c>
      <c r="J16780" s="114">
        <v>132</v>
      </c>
    </row>
    <row r="16781" spans="1:10">
      <c r="A16781" s="72">
        <v>16777</v>
      </c>
      <c r="B16781" s="74" t="s">
        <v>19911</v>
      </c>
      <c r="C16781" s="74" t="s">
        <v>14304</v>
      </c>
      <c r="D16781" s="74" t="s">
        <v>14305</v>
      </c>
      <c r="E16781" s="75" t="s">
        <v>185</v>
      </c>
      <c r="F16781" s="74" t="s">
        <v>10296</v>
      </c>
      <c r="G16781" s="74" t="s">
        <v>10234</v>
      </c>
      <c r="H16781" s="82">
        <v>240</v>
      </c>
      <c r="I16781" s="113">
        <v>0.45</v>
      </c>
      <c r="J16781" s="114">
        <v>132</v>
      </c>
    </row>
    <row r="16782" spans="1:10">
      <c r="A16782" s="72">
        <v>16778</v>
      </c>
      <c r="B16782" s="74" t="s">
        <v>19911</v>
      </c>
      <c r="C16782" s="74" t="s">
        <v>14356</v>
      </c>
      <c r="D16782" s="74" t="s">
        <v>14357</v>
      </c>
      <c r="E16782" s="75" t="s">
        <v>185</v>
      </c>
      <c r="F16782" s="74" t="s">
        <v>10296</v>
      </c>
      <c r="G16782" s="74" t="s">
        <v>10234</v>
      </c>
      <c r="H16782" s="82">
        <v>240</v>
      </c>
      <c r="I16782" s="113">
        <v>0.45</v>
      </c>
      <c r="J16782" s="114">
        <v>132</v>
      </c>
    </row>
    <row r="16783" spans="1:10">
      <c r="A16783" s="72">
        <v>16779</v>
      </c>
      <c r="B16783" s="74" t="s">
        <v>19911</v>
      </c>
      <c r="C16783" s="74" t="s">
        <v>14247</v>
      </c>
      <c r="D16783" s="74" t="s">
        <v>14248</v>
      </c>
      <c r="E16783" s="75" t="s">
        <v>185</v>
      </c>
      <c r="F16783" s="74" t="s">
        <v>10296</v>
      </c>
      <c r="G16783" s="74" t="s">
        <v>10234</v>
      </c>
      <c r="H16783" s="82">
        <v>240</v>
      </c>
      <c r="I16783" s="113">
        <v>0.45</v>
      </c>
      <c r="J16783" s="114">
        <v>132</v>
      </c>
    </row>
    <row r="16784" spans="1:10">
      <c r="A16784" s="72">
        <v>16780</v>
      </c>
      <c r="B16784" s="74" t="s">
        <v>19911</v>
      </c>
      <c r="C16784" s="74" t="s">
        <v>11787</v>
      </c>
      <c r="D16784" s="74" t="s">
        <v>11788</v>
      </c>
      <c r="E16784" s="75" t="s">
        <v>185</v>
      </c>
      <c r="F16784" s="74" t="s">
        <v>10296</v>
      </c>
      <c r="G16784" s="74" t="s">
        <v>10234</v>
      </c>
      <c r="H16784" s="82">
        <v>326</v>
      </c>
      <c r="I16784" s="113">
        <v>0.45</v>
      </c>
      <c r="J16784" s="114">
        <v>179.3</v>
      </c>
    </row>
    <row r="16785" spans="1:10">
      <c r="A16785" s="72">
        <v>16781</v>
      </c>
      <c r="B16785" s="74" t="s">
        <v>19911</v>
      </c>
      <c r="C16785" s="74" t="s">
        <v>11789</v>
      </c>
      <c r="D16785" s="74" t="s">
        <v>11790</v>
      </c>
      <c r="E16785" s="75" t="s">
        <v>185</v>
      </c>
      <c r="F16785" s="74" t="s">
        <v>10296</v>
      </c>
      <c r="G16785" s="74" t="s">
        <v>10234</v>
      </c>
      <c r="H16785" s="82">
        <v>326</v>
      </c>
      <c r="I16785" s="113">
        <v>0.45</v>
      </c>
      <c r="J16785" s="114">
        <v>179.3</v>
      </c>
    </row>
    <row r="16786" spans="1:10">
      <c r="A16786" s="72">
        <v>16782</v>
      </c>
      <c r="B16786" s="74" t="s">
        <v>19911</v>
      </c>
      <c r="C16786" s="74" t="s">
        <v>15946</v>
      </c>
      <c r="D16786" s="74" t="s">
        <v>15947</v>
      </c>
      <c r="E16786" s="75" t="s">
        <v>185</v>
      </c>
      <c r="F16786" s="74" t="s">
        <v>10233</v>
      </c>
      <c r="G16786" s="74" t="s">
        <v>10234</v>
      </c>
      <c r="H16786" s="82">
        <v>54</v>
      </c>
      <c r="I16786" s="113">
        <v>0.45</v>
      </c>
      <c r="J16786" s="114">
        <v>29.700000000000003</v>
      </c>
    </row>
    <row r="16787" spans="1:10">
      <c r="A16787" s="72">
        <v>16783</v>
      </c>
      <c r="B16787" s="74" t="s">
        <v>19911</v>
      </c>
      <c r="C16787" s="74" t="s">
        <v>15510</v>
      </c>
      <c r="D16787" s="74" t="s">
        <v>15511</v>
      </c>
      <c r="E16787" s="75" t="s">
        <v>185</v>
      </c>
      <c r="F16787" s="74" t="s">
        <v>10233</v>
      </c>
      <c r="G16787" s="74" t="s">
        <v>10234</v>
      </c>
      <c r="H16787" s="82">
        <v>59</v>
      </c>
      <c r="I16787" s="113">
        <v>0.45</v>
      </c>
      <c r="J16787" s="114">
        <v>32.450000000000003</v>
      </c>
    </row>
    <row r="16788" spans="1:10">
      <c r="A16788" s="72">
        <v>16784</v>
      </c>
      <c r="B16788" s="74" t="s">
        <v>19911</v>
      </c>
      <c r="C16788" s="74" t="s">
        <v>18521</v>
      </c>
      <c r="D16788" s="74" t="s">
        <v>18522</v>
      </c>
      <c r="E16788" s="75" t="s">
        <v>185</v>
      </c>
      <c r="F16788" s="74" t="s">
        <v>10233</v>
      </c>
      <c r="G16788" s="74" t="s">
        <v>10234</v>
      </c>
      <c r="H16788" s="82">
        <v>58</v>
      </c>
      <c r="I16788" s="113">
        <v>0.45</v>
      </c>
      <c r="J16788" s="114">
        <v>31.900000000000002</v>
      </c>
    </row>
    <row r="16789" spans="1:10">
      <c r="A16789" s="72">
        <v>16785</v>
      </c>
      <c r="B16789" s="74" t="s">
        <v>19911</v>
      </c>
      <c r="C16789" s="74" t="s">
        <v>15508</v>
      </c>
      <c r="D16789" s="74" t="s">
        <v>15509</v>
      </c>
      <c r="E16789" s="75" t="s">
        <v>185</v>
      </c>
      <c r="F16789" s="74" t="s">
        <v>10233</v>
      </c>
      <c r="G16789" s="74" t="s">
        <v>10234</v>
      </c>
      <c r="H16789" s="82">
        <v>71</v>
      </c>
      <c r="I16789" s="113">
        <v>0.45</v>
      </c>
      <c r="J16789" s="114">
        <v>39.050000000000004</v>
      </c>
    </row>
    <row r="16790" spans="1:10">
      <c r="A16790" s="72">
        <v>16786</v>
      </c>
      <c r="B16790" s="74" t="s">
        <v>19911</v>
      </c>
      <c r="C16790" s="74" t="s">
        <v>15506</v>
      </c>
      <c r="D16790" s="74" t="s">
        <v>15507</v>
      </c>
      <c r="E16790" s="75" t="s">
        <v>185</v>
      </c>
      <c r="F16790" s="74" t="s">
        <v>10233</v>
      </c>
      <c r="G16790" s="74" t="s">
        <v>10234</v>
      </c>
      <c r="H16790" s="82">
        <v>80</v>
      </c>
      <c r="I16790" s="113">
        <v>0.45</v>
      </c>
      <c r="J16790" s="114">
        <v>44</v>
      </c>
    </row>
    <row r="16791" spans="1:10">
      <c r="A16791" s="72">
        <v>16787</v>
      </c>
      <c r="B16791" s="74" t="s">
        <v>19911</v>
      </c>
      <c r="C16791" s="74" t="s">
        <v>15504</v>
      </c>
      <c r="D16791" s="74" t="s">
        <v>15505</v>
      </c>
      <c r="E16791" s="75" t="s">
        <v>185</v>
      </c>
      <c r="F16791" s="74" t="s">
        <v>10233</v>
      </c>
      <c r="G16791" s="74" t="s">
        <v>10234</v>
      </c>
      <c r="H16791" s="82">
        <v>88</v>
      </c>
      <c r="I16791" s="113">
        <v>0.45</v>
      </c>
      <c r="J16791" s="114">
        <v>48.400000000000006</v>
      </c>
    </row>
    <row r="16792" spans="1:10">
      <c r="A16792" s="72">
        <v>16788</v>
      </c>
      <c r="B16792" s="74" t="s">
        <v>19911</v>
      </c>
      <c r="C16792" s="74" t="s">
        <v>15502</v>
      </c>
      <c r="D16792" s="74" t="s">
        <v>15503</v>
      </c>
      <c r="E16792" s="75" t="s">
        <v>185</v>
      </c>
      <c r="F16792" s="74" t="s">
        <v>10233</v>
      </c>
      <c r="G16792" s="74" t="s">
        <v>10234</v>
      </c>
      <c r="H16792" s="82">
        <v>105</v>
      </c>
      <c r="I16792" s="113">
        <v>0.45</v>
      </c>
      <c r="J16792" s="114">
        <v>57.750000000000007</v>
      </c>
    </row>
    <row r="16793" spans="1:10">
      <c r="A16793" s="72">
        <v>16789</v>
      </c>
      <c r="B16793" s="74" t="s">
        <v>19911</v>
      </c>
      <c r="C16793" s="74" t="s">
        <v>15500</v>
      </c>
      <c r="D16793" s="74" t="s">
        <v>15501</v>
      </c>
      <c r="E16793" s="75" t="s">
        <v>185</v>
      </c>
      <c r="F16793" s="74" t="s">
        <v>10233</v>
      </c>
      <c r="G16793" s="74" t="s">
        <v>10234</v>
      </c>
      <c r="H16793" s="82">
        <v>134</v>
      </c>
      <c r="I16793" s="113">
        <v>0.45</v>
      </c>
      <c r="J16793" s="114">
        <v>73.7</v>
      </c>
    </row>
    <row r="16794" spans="1:10">
      <c r="A16794" s="72">
        <v>16790</v>
      </c>
      <c r="B16794" s="74" t="s">
        <v>19911</v>
      </c>
      <c r="C16794" s="74" t="s">
        <v>16004</v>
      </c>
      <c r="D16794" s="74" t="s">
        <v>16005</v>
      </c>
      <c r="E16794" s="75" t="s">
        <v>185</v>
      </c>
      <c r="F16794" s="74" t="s">
        <v>10233</v>
      </c>
      <c r="G16794" s="74" t="s">
        <v>10234</v>
      </c>
      <c r="H16794" s="82">
        <v>146</v>
      </c>
      <c r="I16794" s="113">
        <v>0.45</v>
      </c>
      <c r="J16794" s="114">
        <v>80.300000000000011</v>
      </c>
    </row>
    <row r="16795" spans="1:10">
      <c r="A16795" s="72">
        <v>16791</v>
      </c>
      <c r="B16795" s="74" t="s">
        <v>19911</v>
      </c>
      <c r="C16795" s="74" t="s">
        <v>14347</v>
      </c>
      <c r="D16795" s="74" t="s">
        <v>14348</v>
      </c>
      <c r="E16795" s="75" t="s">
        <v>185</v>
      </c>
      <c r="F16795" s="74" t="s">
        <v>10233</v>
      </c>
      <c r="G16795" s="74" t="s">
        <v>10234</v>
      </c>
      <c r="H16795" s="82">
        <v>157</v>
      </c>
      <c r="I16795" s="113">
        <v>0.45</v>
      </c>
      <c r="J16795" s="114">
        <v>86.350000000000009</v>
      </c>
    </row>
    <row r="16796" spans="1:10">
      <c r="A16796" s="72">
        <v>16792</v>
      </c>
      <c r="B16796" s="74" t="s">
        <v>19911</v>
      </c>
      <c r="C16796" s="74" t="s">
        <v>15498</v>
      </c>
      <c r="D16796" s="74" t="s">
        <v>15499</v>
      </c>
      <c r="E16796" s="75" t="s">
        <v>185</v>
      </c>
      <c r="F16796" s="74" t="s">
        <v>10233</v>
      </c>
      <c r="G16796" s="74" t="s">
        <v>10234</v>
      </c>
      <c r="H16796" s="82">
        <v>50</v>
      </c>
      <c r="I16796" s="113">
        <v>0.45</v>
      </c>
      <c r="J16796" s="114">
        <v>27.500000000000004</v>
      </c>
    </row>
    <row r="16797" spans="1:10">
      <c r="A16797" s="72">
        <v>16793</v>
      </c>
      <c r="B16797" s="74" t="s">
        <v>19911</v>
      </c>
      <c r="C16797" s="74" t="s">
        <v>14487</v>
      </c>
      <c r="D16797" s="74" t="s">
        <v>14488</v>
      </c>
      <c r="E16797" s="75" t="s">
        <v>185</v>
      </c>
      <c r="F16797" s="74" t="s">
        <v>10233</v>
      </c>
      <c r="G16797" s="74" t="s">
        <v>10234</v>
      </c>
      <c r="H16797" s="82">
        <v>121</v>
      </c>
      <c r="I16797" s="113">
        <v>0.45</v>
      </c>
      <c r="J16797" s="114">
        <v>66.550000000000011</v>
      </c>
    </row>
    <row r="16798" spans="1:10">
      <c r="A16798" s="72">
        <v>16794</v>
      </c>
      <c r="B16798" s="74" t="s">
        <v>19911</v>
      </c>
      <c r="C16798" s="74" t="s">
        <v>15496</v>
      </c>
      <c r="D16798" s="74" t="s">
        <v>15497</v>
      </c>
      <c r="E16798" s="75" t="s">
        <v>185</v>
      </c>
      <c r="F16798" s="74" t="s">
        <v>10328</v>
      </c>
      <c r="G16798" s="74" t="s">
        <v>10234</v>
      </c>
      <c r="H16798" s="82">
        <v>1393</v>
      </c>
      <c r="I16798" s="113">
        <v>0.45</v>
      </c>
      <c r="J16798" s="114">
        <v>766.15000000000009</v>
      </c>
    </row>
    <row r="16799" spans="1:10">
      <c r="A16799" s="72">
        <v>16795</v>
      </c>
      <c r="B16799" s="74" t="s">
        <v>19911</v>
      </c>
      <c r="C16799" s="74" t="s">
        <v>16554</v>
      </c>
      <c r="D16799" s="74" t="s">
        <v>16555</v>
      </c>
      <c r="E16799" s="75" t="s">
        <v>185</v>
      </c>
      <c r="F16799" s="74" t="s">
        <v>10296</v>
      </c>
      <c r="G16799" s="74" t="s">
        <v>10234</v>
      </c>
      <c r="H16799" s="82">
        <v>14</v>
      </c>
      <c r="I16799" s="113">
        <v>0.45</v>
      </c>
      <c r="J16799" s="114">
        <v>7.7000000000000011</v>
      </c>
    </row>
    <row r="16800" spans="1:10">
      <c r="A16800" s="72">
        <v>16796</v>
      </c>
      <c r="B16800" s="74" t="s">
        <v>19911</v>
      </c>
      <c r="C16800" s="74" t="s">
        <v>13014</v>
      </c>
      <c r="D16800" s="74" t="s">
        <v>13015</v>
      </c>
      <c r="E16800" s="75" t="s">
        <v>185</v>
      </c>
      <c r="F16800" s="74" t="s">
        <v>10296</v>
      </c>
      <c r="G16800" s="74" t="s">
        <v>10234</v>
      </c>
      <c r="H16800" s="82">
        <v>13</v>
      </c>
      <c r="I16800" s="113">
        <v>0.45</v>
      </c>
      <c r="J16800" s="114">
        <v>7.15</v>
      </c>
    </row>
    <row r="16801" spans="1:10">
      <c r="A16801" s="72">
        <v>16797</v>
      </c>
      <c r="B16801" s="74" t="s">
        <v>19911</v>
      </c>
      <c r="C16801" s="74" t="s">
        <v>13012</v>
      </c>
      <c r="D16801" s="74" t="s">
        <v>13013</v>
      </c>
      <c r="E16801" s="75" t="s">
        <v>185</v>
      </c>
      <c r="F16801" s="74" t="s">
        <v>10296</v>
      </c>
      <c r="G16801" s="74" t="s">
        <v>10234</v>
      </c>
      <c r="H16801" s="82">
        <v>11</v>
      </c>
      <c r="I16801" s="113">
        <v>0.45</v>
      </c>
      <c r="J16801" s="114">
        <v>6.0500000000000007</v>
      </c>
    </row>
    <row r="16802" spans="1:10">
      <c r="A16802" s="72">
        <v>16798</v>
      </c>
      <c r="B16802" s="74" t="s">
        <v>19911</v>
      </c>
      <c r="C16802" s="74" t="s">
        <v>16044</v>
      </c>
      <c r="D16802" s="74" t="s">
        <v>16045</v>
      </c>
      <c r="E16802" s="75" t="s">
        <v>185</v>
      </c>
      <c r="F16802" s="74" t="s">
        <v>10296</v>
      </c>
      <c r="G16802" s="74" t="s">
        <v>10234</v>
      </c>
      <c r="H16802" s="82">
        <v>147</v>
      </c>
      <c r="I16802" s="113">
        <v>0.45</v>
      </c>
      <c r="J16802" s="114">
        <v>80.850000000000009</v>
      </c>
    </row>
    <row r="16803" spans="1:10">
      <c r="A16803" s="72">
        <v>16799</v>
      </c>
      <c r="B16803" s="74" t="s">
        <v>19911</v>
      </c>
      <c r="C16803" s="74" t="s">
        <v>13010</v>
      </c>
      <c r="D16803" s="74" t="s">
        <v>13011</v>
      </c>
      <c r="E16803" s="75" t="s">
        <v>185</v>
      </c>
      <c r="F16803" s="74" t="s">
        <v>10296</v>
      </c>
      <c r="G16803" s="74" t="s">
        <v>10234</v>
      </c>
      <c r="H16803" s="82">
        <v>31</v>
      </c>
      <c r="I16803" s="113">
        <v>0.45</v>
      </c>
      <c r="J16803" s="114">
        <v>17.05</v>
      </c>
    </row>
    <row r="16804" spans="1:10">
      <c r="A16804" s="72">
        <v>16800</v>
      </c>
      <c r="B16804" s="74" t="s">
        <v>19911</v>
      </c>
      <c r="C16804" s="74" t="s">
        <v>14030</v>
      </c>
      <c r="D16804" s="74" t="s">
        <v>14031</v>
      </c>
      <c r="E16804" s="75" t="s">
        <v>185</v>
      </c>
      <c r="F16804" s="74" t="s">
        <v>10296</v>
      </c>
      <c r="G16804" s="74" t="s">
        <v>10234</v>
      </c>
      <c r="H16804" s="82">
        <v>588</v>
      </c>
      <c r="I16804" s="113">
        <v>0.45</v>
      </c>
      <c r="J16804" s="114">
        <v>323.40000000000003</v>
      </c>
    </row>
    <row r="16805" spans="1:10">
      <c r="A16805" s="72">
        <v>16801</v>
      </c>
      <c r="B16805" s="74" t="s">
        <v>19911</v>
      </c>
      <c r="C16805" s="74" t="s">
        <v>16544</v>
      </c>
      <c r="D16805" s="74" t="s">
        <v>16545</v>
      </c>
      <c r="E16805" s="75" t="s">
        <v>185</v>
      </c>
      <c r="F16805" s="74" t="s">
        <v>10296</v>
      </c>
      <c r="G16805" s="74" t="s">
        <v>10234</v>
      </c>
      <c r="H16805" s="82">
        <v>19</v>
      </c>
      <c r="I16805" s="113">
        <v>0.45</v>
      </c>
      <c r="J16805" s="114">
        <v>10.450000000000001</v>
      </c>
    </row>
    <row r="16806" spans="1:10">
      <c r="A16806" s="72">
        <v>16802</v>
      </c>
      <c r="B16806" s="74" t="s">
        <v>19911</v>
      </c>
      <c r="C16806" s="74" t="s">
        <v>16042</v>
      </c>
      <c r="D16806" s="74" t="s">
        <v>16043</v>
      </c>
      <c r="E16806" s="75" t="s">
        <v>185</v>
      </c>
      <c r="F16806" s="74" t="s">
        <v>10296</v>
      </c>
      <c r="G16806" s="74" t="s">
        <v>10234</v>
      </c>
      <c r="H16806" s="82">
        <v>209</v>
      </c>
      <c r="I16806" s="113">
        <v>0.45</v>
      </c>
      <c r="J16806" s="114">
        <v>114.95</v>
      </c>
    </row>
    <row r="16807" spans="1:10">
      <c r="A16807" s="72">
        <v>16803</v>
      </c>
      <c r="B16807" s="74" t="s">
        <v>19911</v>
      </c>
      <c r="C16807" s="74" t="s">
        <v>13712</v>
      </c>
      <c r="D16807" s="74" t="s">
        <v>13713</v>
      </c>
      <c r="E16807" s="75" t="s">
        <v>185</v>
      </c>
      <c r="F16807" s="74" t="s">
        <v>10296</v>
      </c>
      <c r="G16807" s="74" t="s">
        <v>10234</v>
      </c>
      <c r="H16807" s="82">
        <v>398</v>
      </c>
      <c r="I16807" s="113">
        <v>0.45</v>
      </c>
      <c r="J16807" s="114">
        <v>218.9</v>
      </c>
    </row>
    <row r="16808" spans="1:10">
      <c r="A16808" s="72">
        <v>16804</v>
      </c>
      <c r="B16808" s="74" t="s">
        <v>19911</v>
      </c>
      <c r="C16808" s="74" t="s">
        <v>16536</v>
      </c>
      <c r="D16808" s="74" t="s">
        <v>16537</v>
      </c>
      <c r="E16808" s="75" t="s">
        <v>185</v>
      </c>
      <c r="F16808" s="74" t="s">
        <v>10296</v>
      </c>
      <c r="G16808" s="74" t="s">
        <v>10234</v>
      </c>
      <c r="H16808" s="82">
        <v>22</v>
      </c>
      <c r="I16808" s="113">
        <v>0.45</v>
      </c>
      <c r="J16808" s="114">
        <v>12.100000000000001</v>
      </c>
    </row>
    <row r="16809" spans="1:10">
      <c r="A16809" s="72">
        <v>16805</v>
      </c>
      <c r="B16809" s="74" t="s">
        <v>19911</v>
      </c>
      <c r="C16809" s="74" t="s">
        <v>15494</v>
      </c>
      <c r="D16809" s="74" t="s">
        <v>15495</v>
      </c>
      <c r="E16809" s="75" t="s">
        <v>185</v>
      </c>
      <c r="F16809" s="74" t="s">
        <v>10296</v>
      </c>
      <c r="G16809" s="74" t="s">
        <v>10234</v>
      </c>
      <c r="H16809" s="82">
        <v>123</v>
      </c>
      <c r="I16809" s="113">
        <v>0.45</v>
      </c>
      <c r="J16809" s="114">
        <v>67.650000000000006</v>
      </c>
    </row>
    <row r="16810" spans="1:10">
      <c r="A16810" s="72">
        <v>16806</v>
      </c>
      <c r="B16810" s="74" t="s">
        <v>19911</v>
      </c>
      <c r="C16810" s="74" t="s">
        <v>15492</v>
      </c>
      <c r="D16810" s="74" t="s">
        <v>15493</v>
      </c>
      <c r="E16810" s="75" t="s">
        <v>185</v>
      </c>
      <c r="F16810" s="74" t="s">
        <v>10296</v>
      </c>
      <c r="G16810" s="74" t="s">
        <v>10234</v>
      </c>
      <c r="H16810" s="82">
        <v>326</v>
      </c>
      <c r="I16810" s="113">
        <v>0.45</v>
      </c>
      <c r="J16810" s="114">
        <v>179.3</v>
      </c>
    </row>
    <row r="16811" spans="1:10">
      <c r="A16811" s="72">
        <v>16807</v>
      </c>
      <c r="B16811" s="74" t="s">
        <v>19911</v>
      </c>
      <c r="C16811" s="74" t="s">
        <v>16530</v>
      </c>
      <c r="D16811" s="74" t="s">
        <v>16531</v>
      </c>
      <c r="E16811" s="75" t="s">
        <v>185</v>
      </c>
      <c r="F16811" s="74" t="s">
        <v>10296</v>
      </c>
      <c r="G16811" s="74" t="s">
        <v>10234</v>
      </c>
      <c r="H16811" s="82">
        <v>32</v>
      </c>
      <c r="I16811" s="113">
        <v>0.45</v>
      </c>
      <c r="J16811" s="114">
        <v>17.600000000000001</v>
      </c>
    </row>
    <row r="16812" spans="1:10">
      <c r="A16812" s="72">
        <v>16808</v>
      </c>
      <c r="B16812" s="74" t="s">
        <v>19911</v>
      </c>
      <c r="C16812" s="74" t="s">
        <v>15490</v>
      </c>
      <c r="D16812" s="74" t="s">
        <v>15491</v>
      </c>
      <c r="E16812" s="75" t="s">
        <v>185</v>
      </c>
      <c r="F16812" s="74" t="s">
        <v>10296</v>
      </c>
      <c r="G16812" s="74" t="s">
        <v>10234</v>
      </c>
      <c r="H16812" s="82">
        <v>178</v>
      </c>
      <c r="I16812" s="113">
        <v>0.45</v>
      </c>
      <c r="J16812" s="114">
        <v>97.9</v>
      </c>
    </row>
    <row r="16813" spans="1:10">
      <c r="A16813" s="72">
        <v>16809</v>
      </c>
      <c r="B16813" s="74" t="s">
        <v>19911</v>
      </c>
      <c r="C16813" s="74" t="s">
        <v>15488</v>
      </c>
      <c r="D16813" s="74" t="s">
        <v>15489</v>
      </c>
      <c r="E16813" s="75" t="s">
        <v>185</v>
      </c>
      <c r="F16813" s="74" t="s">
        <v>10296</v>
      </c>
      <c r="G16813" s="74" t="s">
        <v>10234</v>
      </c>
      <c r="H16813" s="82">
        <v>434</v>
      </c>
      <c r="I16813" s="113">
        <v>0.45</v>
      </c>
      <c r="J16813" s="114">
        <v>238.70000000000002</v>
      </c>
    </row>
    <row r="16814" spans="1:10">
      <c r="A16814" s="72">
        <v>16810</v>
      </c>
      <c r="B16814" s="74" t="s">
        <v>19911</v>
      </c>
      <c r="C16814" s="74" t="s">
        <v>16318</v>
      </c>
      <c r="D16814" s="74" t="s">
        <v>16319</v>
      </c>
      <c r="E16814" s="75" t="s">
        <v>185</v>
      </c>
      <c r="F16814" s="74" t="s">
        <v>10296</v>
      </c>
      <c r="G16814" s="74" t="s">
        <v>10234</v>
      </c>
      <c r="H16814" s="82">
        <v>36</v>
      </c>
      <c r="I16814" s="113">
        <v>0.45</v>
      </c>
      <c r="J16814" s="114">
        <v>19.8</v>
      </c>
    </row>
    <row r="16815" spans="1:10">
      <c r="A16815" s="72">
        <v>16811</v>
      </c>
      <c r="B16815" s="74" t="s">
        <v>19911</v>
      </c>
      <c r="C16815" s="74" t="s">
        <v>16316</v>
      </c>
      <c r="D16815" s="74" t="s">
        <v>16317</v>
      </c>
      <c r="E16815" s="75" t="s">
        <v>185</v>
      </c>
      <c r="F16815" s="74" t="s">
        <v>10296</v>
      </c>
      <c r="G16815" s="74" t="s">
        <v>10234</v>
      </c>
      <c r="H16815" s="82">
        <v>41</v>
      </c>
      <c r="I16815" s="113">
        <v>0.45</v>
      </c>
      <c r="J16815" s="114">
        <v>22.55</v>
      </c>
    </row>
    <row r="16816" spans="1:10">
      <c r="A16816" s="72">
        <v>16812</v>
      </c>
      <c r="B16816" s="74" t="s">
        <v>19911</v>
      </c>
      <c r="C16816" s="74" t="s">
        <v>15486</v>
      </c>
      <c r="D16816" s="74" t="s">
        <v>15487</v>
      </c>
      <c r="E16816" s="75" t="s">
        <v>185</v>
      </c>
      <c r="F16816" s="74" t="s">
        <v>10296</v>
      </c>
      <c r="G16816" s="74" t="s">
        <v>10234</v>
      </c>
      <c r="H16816" s="82">
        <v>84</v>
      </c>
      <c r="I16816" s="113">
        <v>0.45</v>
      </c>
      <c r="J16816" s="114">
        <v>46.2</v>
      </c>
    </row>
    <row r="16817" spans="1:10">
      <c r="A16817" s="72">
        <v>16813</v>
      </c>
      <c r="B16817" s="74" t="s">
        <v>19911</v>
      </c>
      <c r="C16817" s="74" t="s">
        <v>15484</v>
      </c>
      <c r="D16817" s="74" t="s">
        <v>15485</v>
      </c>
      <c r="E16817" s="75" t="s">
        <v>185</v>
      </c>
      <c r="F16817" s="74" t="s">
        <v>10296</v>
      </c>
      <c r="G16817" s="74" t="s">
        <v>10234</v>
      </c>
      <c r="H16817" s="82">
        <v>104</v>
      </c>
      <c r="I16817" s="113">
        <v>0.45</v>
      </c>
      <c r="J16817" s="114">
        <v>57.2</v>
      </c>
    </row>
    <row r="16818" spans="1:10">
      <c r="A16818" s="72">
        <v>16814</v>
      </c>
      <c r="B16818" s="74" t="s">
        <v>19911</v>
      </c>
      <c r="C16818" s="74" t="s">
        <v>15482</v>
      </c>
      <c r="D16818" s="74" t="s">
        <v>15483</v>
      </c>
      <c r="E16818" s="75" t="s">
        <v>185</v>
      </c>
      <c r="F16818" s="74" t="s">
        <v>10296</v>
      </c>
      <c r="G16818" s="74" t="s">
        <v>10234</v>
      </c>
      <c r="H16818" s="82">
        <v>124</v>
      </c>
      <c r="I16818" s="113">
        <v>0.45</v>
      </c>
      <c r="J16818" s="114">
        <v>68.2</v>
      </c>
    </row>
    <row r="16819" spans="1:10">
      <c r="A16819" s="72">
        <v>16815</v>
      </c>
      <c r="B16819" s="74" t="s">
        <v>19911</v>
      </c>
      <c r="C16819" s="74" t="s">
        <v>13008</v>
      </c>
      <c r="D16819" s="74" t="s">
        <v>13009</v>
      </c>
      <c r="E16819" s="75" t="s">
        <v>185</v>
      </c>
      <c r="F16819" s="74" t="s">
        <v>10328</v>
      </c>
      <c r="G16819" s="74" t="s">
        <v>10234</v>
      </c>
      <c r="H16819" s="82">
        <v>4374</v>
      </c>
      <c r="I16819" s="113">
        <v>0.45</v>
      </c>
      <c r="J16819" s="114">
        <v>2405.7000000000003</v>
      </c>
    </row>
    <row r="16820" spans="1:10">
      <c r="A16820" s="72">
        <v>16816</v>
      </c>
      <c r="B16820" s="74" t="s">
        <v>19911</v>
      </c>
      <c r="C16820" s="74" t="s">
        <v>13006</v>
      </c>
      <c r="D16820" s="74" t="s">
        <v>13007</v>
      </c>
      <c r="E16820" s="75" t="s">
        <v>185</v>
      </c>
      <c r="F16820" s="74" t="s">
        <v>10328</v>
      </c>
      <c r="G16820" s="74" t="s">
        <v>10234</v>
      </c>
      <c r="H16820" s="82">
        <v>8699</v>
      </c>
      <c r="I16820" s="113">
        <v>0.45</v>
      </c>
      <c r="J16820" s="114">
        <v>4784.4500000000007</v>
      </c>
    </row>
    <row r="16821" spans="1:10">
      <c r="A16821" s="72">
        <v>16817</v>
      </c>
      <c r="B16821" s="74" t="s">
        <v>19911</v>
      </c>
      <c r="C16821" s="74" t="s">
        <v>13004</v>
      </c>
      <c r="D16821" s="74" t="s">
        <v>13005</v>
      </c>
      <c r="E16821" s="75" t="s">
        <v>185</v>
      </c>
      <c r="F16821" s="74" t="s">
        <v>10328</v>
      </c>
      <c r="G16821" s="74" t="s">
        <v>10234</v>
      </c>
      <c r="H16821" s="82">
        <v>7647</v>
      </c>
      <c r="I16821" s="113">
        <v>0.45</v>
      </c>
      <c r="J16821" s="114">
        <v>4205.8500000000004</v>
      </c>
    </row>
    <row r="16822" spans="1:10">
      <c r="A16822" s="72">
        <v>16818</v>
      </c>
      <c r="B16822" s="74" t="s">
        <v>19911</v>
      </c>
      <c r="C16822" s="74" t="s">
        <v>13002</v>
      </c>
      <c r="D16822" s="74" t="s">
        <v>13003</v>
      </c>
      <c r="E16822" s="75" t="s">
        <v>185</v>
      </c>
      <c r="F16822" s="74" t="s">
        <v>10328</v>
      </c>
      <c r="G16822" s="74" t="s">
        <v>10234</v>
      </c>
      <c r="H16822" s="82">
        <v>4664</v>
      </c>
      <c r="I16822" s="113">
        <v>0.45</v>
      </c>
      <c r="J16822" s="114">
        <v>2565.2000000000003</v>
      </c>
    </row>
    <row r="16823" spans="1:10">
      <c r="A16823" s="72">
        <v>16819</v>
      </c>
      <c r="B16823" s="74" t="s">
        <v>19911</v>
      </c>
      <c r="C16823" s="74" t="s">
        <v>19403</v>
      </c>
      <c r="D16823" s="74" t="s">
        <v>19404</v>
      </c>
      <c r="E16823" s="75" t="s">
        <v>185</v>
      </c>
      <c r="F16823" s="74" t="s">
        <v>10328</v>
      </c>
      <c r="G16823" s="74" t="s">
        <v>10234</v>
      </c>
      <c r="H16823" s="82">
        <v>4058</v>
      </c>
      <c r="I16823" s="113">
        <v>0.45</v>
      </c>
      <c r="J16823" s="114">
        <v>2231.9</v>
      </c>
    </row>
    <row r="16824" spans="1:10">
      <c r="A16824" s="72">
        <v>16820</v>
      </c>
      <c r="B16824" s="74" t="s">
        <v>19911</v>
      </c>
      <c r="C16824" s="74" t="s">
        <v>11478</v>
      </c>
      <c r="D16824" s="74" t="s">
        <v>11479</v>
      </c>
      <c r="E16824" s="75" t="s">
        <v>185</v>
      </c>
      <c r="F16824" s="74" t="s">
        <v>11013</v>
      </c>
      <c r="G16824" s="74" t="s">
        <v>10234</v>
      </c>
      <c r="H16824" s="82">
        <v>14080</v>
      </c>
      <c r="I16824" s="113">
        <v>0.45</v>
      </c>
      <c r="J16824" s="114">
        <v>7744.0000000000009</v>
      </c>
    </row>
    <row r="16825" spans="1:10">
      <c r="A16825" s="72">
        <v>16821</v>
      </c>
      <c r="B16825" s="74" t="s">
        <v>19911</v>
      </c>
      <c r="C16825" s="74" t="s">
        <v>11476</v>
      </c>
      <c r="D16825" s="74" t="s">
        <v>11477</v>
      </c>
      <c r="E16825" s="75" t="s">
        <v>185</v>
      </c>
      <c r="F16825" s="74" t="s">
        <v>11013</v>
      </c>
      <c r="G16825" s="74" t="s">
        <v>10234</v>
      </c>
      <c r="H16825" s="82">
        <v>16270</v>
      </c>
      <c r="I16825" s="113">
        <v>0.45</v>
      </c>
      <c r="J16825" s="114">
        <v>8948.5</v>
      </c>
    </row>
    <row r="16826" spans="1:10">
      <c r="A16826" s="72">
        <v>16822</v>
      </c>
      <c r="B16826" s="74" t="s">
        <v>19911</v>
      </c>
      <c r="C16826" s="74" t="s">
        <v>11474</v>
      </c>
      <c r="D16826" s="74" t="s">
        <v>11475</v>
      </c>
      <c r="E16826" s="75" t="s">
        <v>185</v>
      </c>
      <c r="F16826" s="74" t="s">
        <v>11013</v>
      </c>
      <c r="G16826" s="74" t="s">
        <v>10234</v>
      </c>
      <c r="H16826" s="82">
        <v>19360</v>
      </c>
      <c r="I16826" s="113">
        <v>0.45</v>
      </c>
      <c r="J16826" s="114">
        <v>10648</v>
      </c>
    </row>
    <row r="16827" spans="1:10">
      <c r="A16827" s="72">
        <v>16823</v>
      </c>
      <c r="B16827" s="74" t="s">
        <v>19911</v>
      </c>
      <c r="C16827" s="74" t="s">
        <v>11472</v>
      </c>
      <c r="D16827" s="74" t="s">
        <v>11473</v>
      </c>
      <c r="E16827" s="75" t="s">
        <v>185</v>
      </c>
      <c r="F16827" s="74" t="s">
        <v>11013</v>
      </c>
      <c r="G16827" s="74" t="s">
        <v>10234</v>
      </c>
      <c r="H16827" s="82">
        <v>21880</v>
      </c>
      <c r="I16827" s="113">
        <v>0.45</v>
      </c>
      <c r="J16827" s="114">
        <v>12034.000000000002</v>
      </c>
    </row>
    <row r="16828" spans="1:10">
      <c r="A16828" s="72">
        <v>16824</v>
      </c>
      <c r="B16828" s="74" t="s">
        <v>19911</v>
      </c>
      <c r="C16828" s="74" t="s">
        <v>11470</v>
      </c>
      <c r="D16828" s="74" t="s">
        <v>11471</v>
      </c>
      <c r="E16828" s="75" t="s">
        <v>185</v>
      </c>
      <c r="F16828" s="74" t="s">
        <v>11013</v>
      </c>
      <c r="G16828" s="74" t="s">
        <v>10234</v>
      </c>
      <c r="H16828" s="82">
        <v>29150</v>
      </c>
      <c r="I16828" s="113">
        <v>0.45</v>
      </c>
      <c r="J16828" s="114">
        <v>16032.500000000002</v>
      </c>
    </row>
    <row r="16829" spans="1:10">
      <c r="A16829" s="72">
        <v>16825</v>
      </c>
      <c r="B16829" s="74" t="s">
        <v>19911</v>
      </c>
      <c r="C16829" s="74" t="s">
        <v>11468</v>
      </c>
      <c r="D16829" s="74" t="s">
        <v>11469</v>
      </c>
      <c r="E16829" s="75" t="s">
        <v>185</v>
      </c>
      <c r="F16829" s="74" t="s">
        <v>11013</v>
      </c>
      <c r="G16829" s="74" t="s">
        <v>10234</v>
      </c>
      <c r="H16829" s="82">
        <v>29150</v>
      </c>
      <c r="I16829" s="113">
        <v>0.45</v>
      </c>
      <c r="J16829" s="114">
        <v>16032.500000000002</v>
      </c>
    </row>
    <row r="16830" spans="1:10">
      <c r="A16830" s="72">
        <v>16826</v>
      </c>
      <c r="B16830" s="74" t="s">
        <v>19911</v>
      </c>
      <c r="C16830" s="74" t="s">
        <v>11466</v>
      </c>
      <c r="D16830" s="74" t="s">
        <v>11467</v>
      </c>
      <c r="E16830" s="75" t="s">
        <v>185</v>
      </c>
      <c r="F16830" s="74" t="s">
        <v>11013</v>
      </c>
      <c r="G16830" s="74" t="s">
        <v>10234</v>
      </c>
      <c r="H16830" s="82">
        <v>14586</v>
      </c>
      <c r="I16830" s="113">
        <v>0.45</v>
      </c>
      <c r="J16830" s="114">
        <v>8022.3000000000011</v>
      </c>
    </row>
    <row r="16831" spans="1:10">
      <c r="A16831" s="72">
        <v>16827</v>
      </c>
      <c r="B16831" s="74" t="s">
        <v>19911</v>
      </c>
      <c r="C16831" s="74" t="s">
        <v>11464</v>
      </c>
      <c r="D16831" s="74" t="s">
        <v>11465</v>
      </c>
      <c r="E16831" s="75" t="s">
        <v>185</v>
      </c>
      <c r="F16831" s="74" t="s">
        <v>11013</v>
      </c>
      <c r="G16831" s="74" t="s">
        <v>10234</v>
      </c>
      <c r="H16831" s="82">
        <v>14586</v>
      </c>
      <c r="I16831" s="113">
        <v>0.45</v>
      </c>
      <c r="J16831" s="114">
        <v>8022.3000000000011</v>
      </c>
    </row>
    <row r="16832" spans="1:10">
      <c r="A16832" s="72">
        <v>16828</v>
      </c>
      <c r="B16832" s="74" t="s">
        <v>19911</v>
      </c>
      <c r="C16832" s="74" t="s">
        <v>15480</v>
      </c>
      <c r="D16832" s="74" t="s">
        <v>15481</v>
      </c>
      <c r="E16832" s="75" t="s">
        <v>185</v>
      </c>
      <c r="F16832" s="74" t="s">
        <v>10233</v>
      </c>
      <c r="G16832" s="74" t="s">
        <v>10234</v>
      </c>
      <c r="H16832" s="82">
        <v>70</v>
      </c>
      <c r="I16832" s="113">
        <v>0.45</v>
      </c>
      <c r="J16832" s="114">
        <v>38.5</v>
      </c>
    </row>
    <row r="16833" spans="1:10">
      <c r="A16833" s="72">
        <v>16829</v>
      </c>
      <c r="B16833" s="74" t="s">
        <v>19911</v>
      </c>
      <c r="C16833" s="74" t="s">
        <v>14101</v>
      </c>
      <c r="D16833" s="74" t="s">
        <v>14102</v>
      </c>
      <c r="E16833" s="75" t="s">
        <v>185</v>
      </c>
      <c r="F16833" s="74" t="s">
        <v>10233</v>
      </c>
      <c r="G16833" s="74" t="s">
        <v>10234</v>
      </c>
      <c r="H16833" s="82">
        <v>637</v>
      </c>
      <c r="I16833" s="113">
        <v>0.45</v>
      </c>
      <c r="J16833" s="114">
        <v>350.35</v>
      </c>
    </row>
    <row r="16834" spans="1:10">
      <c r="A16834" s="72">
        <v>16830</v>
      </c>
      <c r="B16834" s="74" t="s">
        <v>19911</v>
      </c>
      <c r="C16834" s="74" t="s">
        <v>15478</v>
      </c>
      <c r="D16834" s="74" t="s">
        <v>15479</v>
      </c>
      <c r="E16834" s="75" t="s">
        <v>185</v>
      </c>
      <c r="F16834" s="74" t="s">
        <v>10233</v>
      </c>
      <c r="G16834" s="74" t="s">
        <v>10234</v>
      </c>
      <c r="H16834" s="82">
        <v>822</v>
      </c>
      <c r="I16834" s="113">
        <v>0.45</v>
      </c>
      <c r="J16834" s="114">
        <v>452.1</v>
      </c>
    </row>
    <row r="16835" spans="1:10">
      <c r="A16835" s="72">
        <v>16831</v>
      </c>
      <c r="B16835" s="74" t="s">
        <v>19911</v>
      </c>
      <c r="C16835" s="74" t="s">
        <v>16357</v>
      </c>
      <c r="D16835" s="74" t="s">
        <v>16358</v>
      </c>
      <c r="E16835" s="75" t="s">
        <v>185</v>
      </c>
      <c r="F16835" s="74" t="s">
        <v>10238</v>
      </c>
      <c r="G16835" s="74" t="s">
        <v>10234</v>
      </c>
      <c r="H16835" s="82">
        <v>827</v>
      </c>
      <c r="I16835" s="113">
        <v>0.45</v>
      </c>
      <c r="J16835" s="114">
        <v>454.85</v>
      </c>
    </row>
    <row r="16836" spans="1:10">
      <c r="A16836" s="72">
        <v>16832</v>
      </c>
      <c r="B16836" s="74" t="s">
        <v>19911</v>
      </c>
      <c r="C16836" s="74" t="s">
        <v>15476</v>
      </c>
      <c r="D16836" s="74" t="s">
        <v>15477</v>
      </c>
      <c r="E16836" s="75" t="s">
        <v>185</v>
      </c>
      <c r="F16836" s="74" t="s">
        <v>10238</v>
      </c>
      <c r="G16836" s="74" t="s">
        <v>10234</v>
      </c>
      <c r="H16836" s="82">
        <v>740</v>
      </c>
      <c r="I16836" s="113">
        <v>0.45</v>
      </c>
      <c r="J16836" s="114">
        <v>407.00000000000006</v>
      </c>
    </row>
    <row r="16837" spans="1:10">
      <c r="A16837" s="72">
        <v>16833</v>
      </c>
      <c r="B16837" s="74" t="s">
        <v>19911</v>
      </c>
      <c r="C16837" s="74" t="s">
        <v>16355</v>
      </c>
      <c r="D16837" s="74" t="s">
        <v>16356</v>
      </c>
      <c r="E16837" s="75" t="s">
        <v>185</v>
      </c>
      <c r="F16837" s="74" t="s">
        <v>10238</v>
      </c>
      <c r="G16837" s="74" t="s">
        <v>10234</v>
      </c>
      <c r="H16837" s="82">
        <v>910</v>
      </c>
      <c r="I16837" s="113">
        <v>0.45</v>
      </c>
      <c r="J16837" s="114">
        <v>500.50000000000006</v>
      </c>
    </row>
    <row r="16838" spans="1:10">
      <c r="A16838" s="72">
        <v>16834</v>
      </c>
      <c r="B16838" s="74" t="s">
        <v>19911</v>
      </c>
      <c r="C16838" s="74" t="s">
        <v>13000</v>
      </c>
      <c r="D16838" s="74" t="s">
        <v>13001</v>
      </c>
      <c r="E16838" s="75" t="s">
        <v>185</v>
      </c>
      <c r="F16838" s="74" t="s">
        <v>10238</v>
      </c>
      <c r="G16838" s="74" t="s">
        <v>10234</v>
      </c>
      <c r="H16838" s="82">
        <v>2011</v>
      </c>
      <c r="I16838" s="113">
        <v>0.45</v>
      </c>
      <c r="J16838" s="114">
        <v>1106.0500000000002</v>
      </c>
    </row>
    <row r="16839" spans="1:10">
      <c r="A16839" s="72">
        <v>16835</v>
      </c>
      <c r="B16839" s="74" t="s">
        <v>19911</v>
      </c>
      <c r="C16839" s="74" t="s">
        <v>15474</v>
      </c>
      <c r="D16839" s="74" t="s">
        <v>15475</v>
      </c>
      <c r="E16839" s="75" t="s">
        <v>185</v>
      </c>
      <c r="F16839" s="74" t="s">
        <v>10238</v>
      </c>
      <c r="G16839" s="74" t="s">
        <v>10234</v>
      </c>
      <c r="H16839" s="82">
        <v>824</v>
      </c>
      <c r="I16839" s="113">
        <v>0.45</v>
      </c>
      <c r="J16839" s="114">
        <v>453.20000000000005</v>
      </c>
    </row>
    <row r="16840" spans="1:10">
      <c r="A16840" s="72">
        <v>16836</v>
      </c>
      <c r="B16840" s="74" t="s">
        <v>19911</v>
      </c>
      <c r="C16840" s="74" t="s">
        <v>12998</v>
      </c>
      <c r="D16840" s="74" t="s">
        <v>12999</v>
      </c>
      <c r="E16840" s="75" t="s">
        <v>185</v>
      </c>
      <c r="F16840" s="74" t="s">
        <v>10238</v>
      </c>
      <c r="G16840" s="74" t="s">
        <v>10234</v>
      </c>
      <c r="H16840" s="82">
        <v>979</v>
      </c>
      <c r="I16840" s="113">
        <v>0.45</v>
      </c>
      <c r="J16840" s="114">
        <v>538.45000000000005</v>
      </c>
    </row>
    <row r="16841" spans="1:10">
      <c r="A16841" s="72">
        <v>16837</v>
      </c>
      <c r="B16841" s="74" t="s">
        <v>19911</v>
      </c>
      <c r="C16841" s="74" t="s">
        <v>12996</v>
      </c>
      <c r="D16841" s="74" t="s">
        <v>12997</v>
      </c>
      <c r="E16841" s="75" t="s">
        <v>185</v>
      </c>
      <c r="F16841" s="74" t="s">
        <v>10238</v>
      </c>
      <c r="G16841" s="74" t="s">
        <v>10234</v>
      </c>
      <c r="H16841" s="82">
        <v>883</v>
      </c>
      <c r="I16841" s="113">
        <v>0.45</v>
      </c>
      <c r="J16841" s="114">
        <v>485.65000000000003</v>
      </c>
    </row>
    <row r="16842" spans="1:10">
      <c r="A16842" s="72">
        <v>16838</v>
      </c>
      <c r="B16842" s="74" t="s">
        <v>19911</v>
      </c>
      <c r="C16842" s="74" t="s">
        <v>16361</v>
      </c>
      <c r="D16842" s="74" t="s">
        <v>16362</v>
      </c>
      <c r="E16842" s="75" t="s">
        <v>185</v>
      </c>
      <c r="F16842" s="74" t="s">
        <v>10238</v>
      </c>
      <c r="G16842" s="74" t="s">
        <v>10234</v>
      </c>
      <c r="H16842" s="82">
        <v>881</v>
      </c>
      <c r="I16842" s="113">
        <v>0.45</v>
      </c>
      <c r="J16842" s="114">
        <v>484.55</v>
      </c>
    </row>
    <row r="16843" spans="1:10">
      <c r="A16843" s="72">
        <v>16839</v>
      </c>
      <c r="B16843" s="74" t="s">
        <v>19911</v>
      </c>
      <c r="C16843" s="74" t="s">
        <v>15472</v>
      </c>
      <c r="D16843" s="74" t="s">
        <v>15473</v>
      </c>
      <c r="E16843" s="75" t="s">
        <v>185</v>
      </c>
      <c r="F16843" s="74" t="s">
        <v>10238</v>
      </c>
      <c r="G16843" s="74" t="s">
        <v>10234</v>
      </c>
      <c r="H16843" s="82">
        <v>795</v>
      </c>
      <c r="I16843" s="113">
        <v>0.45</v>
      </c>
      <c r="J16843" s="114">
        <v>437.25000000000006</v>
      </c>
    </row>
    <row r="16844" spans="1:10">
      <c r="A16844" s="72">
        <v>16840</v>
      </c>
      <c r="B16844" s="74" t="s">
        <v>19911</v>
      </c>
      <c r="C16844" s="74" t="s">
        <v>16359</v>
      </c>
      <c r="D16844" s="74" t="s">
        <v>16360</v>
      </c>
      <c r="E16844" s="75" t="s">
        <v>185</v>
      </c>
      <c r="F16844" s="74" t="s">
        <v>10238</v>
      </c>
      <c r="G16844" s="74" t="s">
        <v>10234</v>
      </c>
      <c r="H16844" s="82">
        <v>962</v>
      </c>
      <c r="I16844" s="113">
        <v>0.45</v>
      </c>
      <c r="J16844" s="114">
        <v>529.1</v>
      </c>
    </row>
    <row r="16845" spans="1:10">
      <c r="A16845" s="72">
        <v>16841</v>
      </c>
      <c r="B16845" s="74" t="s">
        <v>19911</v>
      </c>
      <c r="C16845" s="74" t="s">
        <v>12994</v>
      </c>
      <c r="D16845" s="74" t="s">
        <v>12995</v>
      </c>
      <c r="E16845" s="75" t="s">
        <v>185</v>
      </c>
      <c r="F16845" s="74" t="s">
        <v>10238</v>
      </c>
      <c r="G16845" s="74" t="s">
        <v>10234</v>
      </c>
      <c r="H16845" s="82">
        <v>2278</v>
      </c>
      <c r="I16845" s="113">
        <v>0.45</v>
      </c>
      <c r="J16845" s="114">
        <v>1252.9000000000001</v>
      </c>
    </row>
    <row r="16846" spans="1:10">
      <c r="A16846" s="72">
        <v>16842</v>
      </c>
      <c r="B16846" s="74" t="s">
        <v>19911</v>
      </c>
      <c r="C16846" s="74" t="s">
        <v>15470</v>
      </c>
      <c r="D16846" s="74" t="s">
        <v>15471</v>
      </c>
      <c r="E16846" s="75" t="s">
        <v>185</v>
      </c>
      <c r="F16846" s="74" t="s">
        <v>10238</v>
      </c>
      <c r="G16846" s="74" t="s">
        <v>10234</v>
      </c>
      <c r="H16846" s="82">
        <v>878</v>
      </c>
      <c r="I16846" s="113">
        <v>0.45</v>
      </c>
      <c r="J16846" s="114">
        <v>482.90000000000003</v>
      </c>
    </row>
    <row r="16847" spans="1:10">
      <c r="A16847" s="72">
        <v>16843</v>
      </c>
      <c r="B16847" s="74" t="s">
        <v>19911</v>
      </c>
      <c r="C16847" s="74" t="s">
        <v>12992</v>
      </c>
      <c r="D16847" s="74" t="s">
        <v>12993</v>
      </c>
      <c r="E16847" s="75" t="s">
        <v>185</v>
      </c>
      <c r="F16847" s="74" t="s">
        <v>10238</v>
      </c>
      <c r="G16847" s="74" t="s">
        <v>10234</v>
      </c>
      <c r="H16847" s="82">
        <v>1035</v>
      </c>
      <c r="I16847" s="113">
        <v>0.45</v>
      </c>
      <c r="J16847" s="114">
        <v>569.25</v>
      </c>
    </row>
    <row r="16848" spans="1:10">
      <c r="A16848" s="72">
        <v>16844</v>
      </c>
      <c r="B16848" s="74" t="s">
        <v>19911</v>
      </c>
      <c r="C16848" s="74" t="s">
        <v>12990</v>
      </c>
      <c r="D16848" s="74" t="s">
        <v>12991</v>
      </c>
      <c r="E16848" s="75" t="s">
        <v>185</v>
      </c>
      <c r="F16848" s="74" t="s">
        <v>10238</v>
      </c>
      <c r="G16848" s="74" t="s">
        <v>10234</v>
      </c>
      <c r="H16848" s="82">
        <v>942</v>
      </c>
      <c r="I16848" s="113">
        <v>0.45</v>
      </c>
      <c r="J16848" s="114">
        <v>518.1</v>
      </c>
    </row>
    <row r="16849" spans="1:10">
      <c r="A16849" s="72">
        <v>16845</v>
      </c>
      <c r="B16849" s="74" t="s">
        <v>19911</v>
      </c>
      <c r="C16849" s="74" t="s">
        <v>16363</v>
      </c>
      <c r="D16849" s="74" t="s">
        <v>16364</v>
      </c>
      <c r="E16849" s="75" t="s">
        <v>185</v>
      </c>
      <c r="F16849" s="74" t="s">
        <v>10238</v>
      </c>
      <c r="G16849" s="74" t="s">
        <v>10234</v>
      </c>
      <c r="H16849" s="82">
        <v>935</v>
      </c>
      <c r="I16849" s="113">
        <v>0.45</v>
      </c>
      <c r="J16849" s="114">
        <v>514.25</v>
      </c>
    </row>
    <row r="16850" spans="1:10">
      <c r="A16850" s="72">
        <v>16846</v>
      </c>
      <c r="B16850" s="74" t="s">
        <v>19911</v>
      </c>
      <c r="C16850" s="74" t="s">
        <v>15468</v>
      </c>
      <c r="D16850" s="74" t="s">
        <v>15469</v>
      </c>
      <c r="E16850" s="75" t="s">
        <v>185</v>
      </c>
      <c r="F16850" s="74" t="s">
        <v>10238</v>
      </c>
      <c r="G16850" s="74" t="s">
        <v>10234</v>
      </c>
      <c r="H16850" s="82">
        <v>848</v>
      </c>
      <c r="I16850" s="113">
        <v>0.45</v>
      </c>
      <c r="J16850" s="114">
        <v>466.40000000000003</v>
      </c>
    </row>
    <row r="16851" spans="1:10">
      <c r="A16851" s="72">
        <v>16847</v>
      </c>
      <c r="B16851" s="74" t="s">
        <v>19911</v>
      </c>
      <c r="C16851" s="74" t="s">
        <v>16500</v>
      </c>
      <c r="D16851" s="74" t="s">
        <v>16501</v>
      </c>
      <c r="E16851" s="75" t="s">
        <v>185</v>
      </c>
      <c r="F16851" s="74" t="s">
        <v>10238</v>
      </c>
      <c r="G16851" s="74" t="s">
        <v>10234</v>
      </c>
      <c r="H16851" s="82">
        <v>1014</v>
      </c>
      <c r="I16851" s="113">
        <v>0.45</v>
      </c>
      <c r="J16851" s="114">
        <v>557.70000000000005</v>
      </c>
    </row>
    <row r="16852" spans="1:10">
      <c r="A16852" s="72">
        <v>16848</v>
      </c>
      <c r="B16852" s="74" t="s">
        <v>19911</v>
      </c>
      <c r="C16852" s="74" t="s">
        <v>12988</v>
      </c>
      <c r="D16852" s="74" t="s">
        <v>12989</v>
      </c>
      <c r="E16852" s="75" t="s">
        <v>185</v>
      </c>
      <c r="F16852" s="74" t="s">
        <v>10238</v>
      </c>
      <c r="G16852" s="74" t="s">
        <v>10234</v>
      </c>
      <c r="H16852" s="82">
        <v>2483</v>
      </c>
      <c r="I16852" s="113">
        <v>0.45</v>
      </c>
      <c r="J16852" s="114">
        <v>1365.65</v>
      </c>
    </row>
    <row r="16853" spans="1:10">
      <c r="A16853" s="72">
        <v>16849</v>
      </c>
      <c r="B16853" s="74" t="s">
        <v>19911</v>
      </c>
      <c r="C16853" s="74" t="s">
        <v>15466</v>
      </c>
      <c r="D16853" s="74" t="s">
        <v>15467</v>
      </c>
      <c r="E16853" s="75" t="s">
        <v>185</v>
      </c>
      <c r="F16853" s="74" t="s">
        <v>10238</v>
      </c>
      <c r="G16853" s="74" t="s">
        <v>10234</v>
      </c>
      <c r="H16853" s="82">
        <v>930</v>
      </c>
      <c r="I16853" s="113">
        <v>0.45</v>
      </c>
      <c r="J16853" s="114">
        <v>511.50000000000006</v>
      </c>
    </row>
    <row r="16854" spans="1:10">
      <c r="A16854" s="72">
        <v>16850</v>
      </c>
      <c r="B16854" s="74" t="s">
        <v>19911</v>
      </c>
      <c r="C16854" s="74" t="s">
        <v>12986</v>
      </c>
      <c r="D16854" s="74" t="s">
        <v>12987</v>
      </c>
      <c r="E16854" s="75" t="s">
        <v>185</v>
      </c>
      <c r="F16854" s="74" t="s">
        <v>10238</v>
      </c>
      <c r="G16854" s="74" t="s">
        <v>10234</v>
      </c>
      <c r="H16854" s="82">
        <v>1090</v>
      </c>
      <c r="I16854" s="113">
        <v>0.45</v>
      </c>
      <c r="J16854" s="114">
        <v>599.5</v>
      </c>
    </row>
    <row r="16855" spans="1:10">
      <c r="A16855" s="72">
        <v>16851</v>
      </c>
      <c r="B16855" s="74" t="s">
        <v>19911</v>
      </c>
      <c r="C16855" s="74" t="s">
        <v>12984</v>
      </c>
      <c r="D16855" s="74" t="s">
        <v>12985</v>
      </c>
      <c r="E16855" s="75" t="s">
        <v>185</v>
      </c>
      <c r="F16855" s="74" t="s">
        <v>10238</v>
      </c>
      <c r="G16855" s="74" t="s">
        <v>10234</v>
      </c>
      <c r="H16855" s="82">
        <v>993</v>
      </c>
      <c r="I16855" s="113">
        <v>0.45</v>
      </c>
      <c r="J16855" s="114">
        <v>546.15000000000009</v>
      </c>
    </row>
    <row r="16856" spans="1:10">
      <c r="A16856" s="72">
        <v>16852</v>
      </c>
      <c r="B16856" s="74" t="s">
        <v>19911</v>
      </c>
      <c r="C16856" s="74" t="s">
        <v>16365</v>
      </c>
      <c r="D16856" s="74" t="s">
        <v>15465</v>
      </c>
      <c r="E16856" s="75" t="s">
        <v>185</v>
      </c>
      <c r="F16856" s="74" t="s">
        <v>10238</v>
      </c>
      <c r="G16856" s="74" t="s">
        <v>10234</v>
      </c>
      <c r="H16856" s="82">
        <v>1019</v>
      </c>
      <c r="I16856" s="113">
        <v>0.45</v>
      </c>
      <c r="J16856" s="114">
        <v>560.45000000000005</v>
      </c>
    </row>
    <row r="16857" spans="1:10">
      <c r="A16857" s="72">
        <v>16853</v>
      </c>
      <c r="B16857" s="74" t="s">
        <v>19911</v>
      </c>
      <c r="C16857" s="74" t="s">
        <v>15464</v>
      </c>
      <c r="D16857" s="74" t="s">
        <v>15465</v>
      </c>
      <c r="E16857" s="75" t="s">
        <v>185</v>
      </c>
      <c r="F16857" s="74" t="s">
        <v>10238</v>
      </c>
      <c r="G16857" s="74" t="s">
        <v>10234</v>
      </c>
      <c r="H16857" s="82">
        <v>882</v>
      </c>
      <c r="I16857" s="113">
        <v>0.45</v>
      </c>
      <c r="J16857" s="114">
        <v>485.1</v>
      </c>
    </row>
    <row r="16858" spans="1:10">
      <c r="A16858" s="72">
        <v>16854</v>
      </c>
      <c r="B16858" s="74" t="s">
        <v>19911</v>
      </c>
      <c r="C16858" s="74" t="s">
        <v>16499</v>
      </c>
      <c r="D16858" s="74" t="s">
        <v>15463</v>
      </c>
      <c r="E16858" s="75" t="s">
        <v>185</v>
      </c>
      <c r="F16858" s="74" t="s">
        <v>10238</v>
      </c>
      <c r="G16858" s="74" t="s">
        <v>10234</v>
      </c>
      <c r="H16858" s="82">
        <v>1135</v>
      </c>
      <c r="I16858" s="113">
        <v>0.45</v>
      </c>
      <c r="J16858" s="114">
        <v>624.25</v>
      </c>
    </row>
    <row r="16859" spans="1:10">
      <c r="A16859" s="72">
        <v>16855</v>
      </c>
      <c r="B16859" s="74" t="s">
        <v>19911</v>
      </c>
      <c r="C16859" s="74" t="s">
        <v>13981</v>
      </c>
      <c r="D16859" s="74" t="s">
        <v>13982</v>
      </c>
      <c r="E16859" s="75" t="s">
        <v>185</v>
      </c>
      <c r="F16859" s="74" t="s">
        <v>10238</v>
      </c>
      <c r="G16859" s="74" t="s">
        <v>10234</v>
      </c>
      <c r="H16859" s="82">
        <v>2723</v>
      </c>
      <c r="I16859" s="113">
        <v>0.45</v>
      </c>
      <c r="J16859" s="114">
        <v>1497.65</v>
      </c>
    </row>
    <row r="16860" spans="1:10">
      <c r="A16860" s="72">
        <v>16856</v>
      </c>
      <c r="B16860" s="74" t="s">
        <v>19911</v>
      </c>
      <c r="C16860" s="74" t="s">
        <v>12982</v>
      </c>
      <c r="D16860" s="74" t="s">
        <v>12983</v>
      </c>
      <c r="E16860" s="75" t="s">
        <v>185</v>
      </c>
      <c r="F16860" s="74" t="s">
        <v>10238</v>
      </c>
      <c r="G16860" s="74" t="s">
        <v>10234</v>
      </c>
      <c r="H16860" s="82">
        <v>2820</v>
      </c>
      <c r="I16860" s="113">
        <v>0.45</v>
      </c>
      <c r="J16860" s="114">
        <v>1551.0000000000002</v>
      </c>
    </row>
    <row r="16861" spans="1:10">
      <c r="A16861" s="72">
        <v>16857</v>
      </c>
      <c r="B16861" s="74" t="s">
        <v>19911</v>
      </c>
      <c r="C16861" s="74" t="s">
        <v>12980</v>
      </c>
      <c r="D16861" s="74" t="s">
        <v>12981</v>
      </c>
      <c r="E16861" s="75" t="s">
        <v>185</v>
      </c>
      <c r="F16861" s="74" t="s">
        <v>10238</v>
      </c>
      <c r="G16861" s="74" t="s">
        <v>10234</v>
      </c>
      <c r="H16861" s="82">
        <v>1135</v>
      </c>
      <c r="I16861" s="113">
        <v>0.45</v>
      </c>
      <c r="J16861" s="114">
        <v>624.25</v>
      </c>
    </row>
    <row r="16862" spans="1:10">
      <c r="A16862" s="72">
        <v>16858</v>
      </c>
      <c r="B16862" s="74" t="s">
        <v>19911</v>
      </c>
      <c r="C16862" s="74" t="s">
        <v>15462</v>
      </c>
      <c r="D16862" s="74" t="s">
        <v>15463</v>
      </c>
      <c r="E16862" s="75" t="s">
        <v>185</v>
      </c>
      <c r="F16862" s="74" t="s">
        <v>10238</v>
      </c>
      <c r="G16862" s="74" t="s">
        <v>10234</v>
      </c>
      <c r="H16862" s="82">
        <v>997</v>
      </c>
      <c r="I16862" s="113">
        <v>0.45</v>
      </c>
      <c r="J16862" s="114">
        <v>548.35</v>
      </c>
    </row>
    <row r="16863" spans="1:10">
      <c r="A16863" s="72">
        <v>16859</v>
      </c>
      <c r="B16863" s="74" t="s">
        <v>19911</v>
      </c>
      <c r="C16863" s="74" t="s">
        <v>12978</v>
      </c>
      <c r="D16863" s="74" t="s">
        <v>12979</v>
      </c>
      <c r="E16863" s="75" t="s">
        <v>185</v>
      </c>
      <c r="F16863" s="74" t="s">
        <v>10238</v>
      </c>
      <c r="G16863" s="74" t="s">
        <v>10234</v>
      </c>
      <c r="H16863" s="82">
        <v>1220</v>
      </c>
      <c r="I16863" s="113">
        <v>0.45</v>
      </c>
      <c r="J16863" s="114">
        <v>671</v>
      </c>
    </row>
    <row r="16864" spans="1:10">
      <c r="A16864" s="72">
        <v>16860</v>
      </c>
      <c r="B16864" s="74" t="s">
        <v>19911</v>
      </c>
      <c r="C16864" s="74" t="s">
        <v>12976</v>
      </c>
      <c r="D16864" s="74" t="s">
        <v>12977</v>
      </c>
      <c r="E16864" s="75" t="s">
        <v>185</v>
      </c>
      <c r="F16864" s="74" t="s">
        <v>10238</v>
      </c>
      <c r="G16864" s="74" t="s">
        <v>10234</v>
      </c>
      <c r="H16864" s="82">
        <v>1060</v>
      </c>
      <c r="I16864" s="113">
        <v>0.45</v>
      </c>
      <c r="J16864" s="114">
        <v>583</v>
      </c>
    </row>
    <row r="16865" spans="1:10">
      <c r="A16865" s="72">
        <v>16861</v>
      </c>
      <c r="B16865" s="74" t="s">
        <v>19911</v>
      </c>
      <c r="C16865" s="74" t="s">
        <v>16367</v>
      </c>
      <c r="D16865" s="74" t="s">
        <v>15461</v>
      </c>
      <c r="E16865" s="75" t="s">
        <v>185</v>
      </c>
      <c r="F16865" s="74" t="s">
        <v>10238</v>
      </c>
      <c r="G16865" s="74" t="s">
        <v>10234</v>
      </c>
      <c r="H16865" s="82">
        <v>1142</v>
      </c>
      <c r="I16865" s="113">
        <v>0.45</v>
      </c>
      <c r="J16865" s="114">
        <v>628.1</v>
      </c>
    </row>
    <row r="16866" spans="1:10">
      <c r="A16866" s="72">
        <v>16862</v>
      </c>
      <c r="B16866" s="74" t="s">
        <v>19911</v>
      </c>
      <c r="C16866" s="74" t="s">
        <v>15460</v>
      </c>
      <c r="D16866" s="74" t="s">
        <v>15461</v>
      </c>
      <c r="E16866" s="75" t="s">
        <v>185</v>
      </c>
      <c r="F16866" s="74" t="s">
        <v>10238</v>
      </c>
      <c r="G16866" s="74" t="s">
        <v>10234</v>
      </c>
      <c r="H16866" s="82">
        <v>1004</v>
      </c>
      <c r="I16866" s="113">
        <v>0.45</v>
      </c>
      <c r="J16866" s="114">
        <v>552.20000000000005</v>
      </c>
    </row>
    <row r="16867" spans="1:10">
      <c r="A16867" s="72">
        <v>16863</v>
      </c>
      <c r="B16867" s="74" t="s">
        <v>19911</v>
      </c>
      <c r="C16867" s="74" t="s">
        <v>16366</v>
      </c>
      <c r="D16867" s="74" t="s">
        <v>15459</v>
      </c>
      <c r="E16867" s="75" t="s">
        <v>185</v>
      </c>
      <c r="F16867" s="74" t="s">
        <v>10238</v>
      </c>
      <c r="G16867" s="74" t="s">
        <v>10234</v>
      </c>
      <c r="H16867" s="82">
        <v>1203</v>
      </c>
      <c r="I16867" s="113">
        <v>0.45</v>
      </c>
      <c r="J16867" s="114">
        <v>661.65000000000009</v>
      </c>
    </row>
    <row r="16868" spans="1:10">
      <c r="A16868" s="72">
        <v>16864</v>
      </c>
      <c r="B16868" s="74" t="s">
        <v>19911</v>
      </c>
      <c r="C16868" s="74" t="s">
        <v>13997</v>
      </c>
      <c r="D16868" s="74" t="s">
        <v>13998</v>
      </c>
      <c r="E16868" s="75" t="s">
        <v>185</v>
      </c>
      <c r="F16868" s="74" t="s">
        <v>10238</v>
      </c>
      <c r="G16868" s="74" t="s">
        <v>10234</v>
      </c>
      <c r="H16868" s="82">
        <v>2817</v>
      </c>
      <c r="I16868" s="113">
        <v>0.45</v>
      </c>
      <c r="J16868" s="114">
        <v>1549.3500000000001</v>
      </c>
    </row>
    <row r="16869" spans="1:10">
      <c r="A16869" s="72">
        <v>16865</v>
      </c>
      <c r="B16869" s="74" t="s">
        <v>19911</v>
      </c>
      <c r="C16869" s="74" t="s">
        <v>15458</v>
      </c>
      <c r="D16869" s="74" t="s">
        <v>15459</v>
      </c>
      <c r="E16869" s="75" t="s">
        <v>185</v>
      </c>
      <c r="F16869" s="74" t="s">
        <v>10238</v>
      </c>
      <c r="G16869" s="74" t="s">
        <v>10234</v>
      </c>
      <c r="H16869" s="82">
        <v>1066</v>
      </c>
      <c r="I16869" s="113">
        <v>0.45</v>
      </c>
      <c r="J16869" s="114">
        <v>586.30000000000007</v>
      </c>
    </row>
    <row r="16870" spans="1:10">
      <c r="A16870" s="72">
        <v>16866</v>
      </c>
      <c r="B16870" s="74" t="s">
        <v>19911</v>
      </c>
      <c r="C16870" s="74" t="s">
        <v>12974</v>
      </c>
      <c r="D16870" s="74" t="s">
        <v>12975</v>
      </c>
      <c r="E16870" s="75" t="s">
        <v>185</v>
      </c>
      <c r="F16870" s="74" t="s">
        <v>10238</v>
      </c>
      <c r="G16870" s="74" t="s">
        <v>10234</v>
      </c>
      <c r="H16870" s="82">
        <v>1293</v>
      </c>
      <c r="I16870" s="113">
        <v>0.45</v>
      </c>
      <c r="J16870" s="114">
        <v>711.15000000000009</v>
      </c>
    </row>
    <row r="16871" spans="1:10">
      <c r="A16871" s="72">
        <v>16867</v>
      </c>
      <c r="B16871" s="74" t="s">
        <v>19911</v>
      </c>
      <c r="C16871" s="74" t="s">
        <v>12972</v>
      </c>
      <c r="D16871" s="74" t="s">
        <v>12973</v>
      </c>
      <c r="E16871" s="75" t="s">
        <v>185</v>
      </c>
      <c r="F16871" s="74" t="s">
        <v>10238</v>
      </c>
      <c r="G16871" s="74" t="s">
        <v>10234</v>
      </c>
      <c r="H16871" s="82">
        <v>1139</v>
      </c>
      <c r="I16871" s="113">
        <v>0.45</v>
      </c>
      <c r="J16871" s="114">
        <v>626.45000000000005</v>
      </c>
    </row>
    <row r="16872" spans="1:10">
      <c r="A16872" s="72">
        <v>16868</v>
      </c>
      <c r="B16872" s="74" t="s">
        <v>19911</v>
      </c>
      <c r="C16872" s="74" t="s">
        <v>18519</v>
      </c>
      <c r="D16872" s="74" t="s">
        <v>18520</v>
      </c>
      <c r="E16872" s="75" t="s">
        <v>185</v>
      </c>
      <c r="F16872" s="74" t="s">
        <v>10233</v>
      </c>
      <c r="G16872" s="74" t="s">
        <v>10234</v>
      </c>
      <c r="H16872" s="82">
        <v>376</v>
      </c>
      <c r="I16872" s="113">
        <v>0.45</v>
      </c>
      <c r="J16872" s="114">
        <v>206.8</v>
      </c>
    </row>
    <row r="16873" spans="1:10">
      <c r="A16873" s="72">
        <v>16869</v>
      </c>
      <c r="B16873" s="74" t="s">
        <v>19911</v>
      </c>
      <c r="C16873" s="74" t="s">
        <v>11779</v>
      </c>
      <c r="D16873" s="74" t="s">
        <v>11780</v>
      </c>
      <c r="E16873" s="75" t="s">
        <v>185</v>
      </c>
      <c r="F16873" s="74" t="s">
        <v>10233</v>
      </c>
      <c r="G16873" s="74" t="s">
        <v>10234</v>
      </c>
      <c r="H16873" s="82">
        <v>376</v>
      </c>
      <c r="I16873" s="113">
        <v>0.45</v>
      </c>
      <c r="J16873" s="114">
        <v>206.8</v>
      </c>
    </row>
    <row r="16874" spans="1:10">
      <c r="A16874" s="72">
        <v>16870</v>
      </c>
      <c r="B16874" s="74" t="s">
        <v>19911</v>
      </c>
      <c r="C16874" s="74" t="s">
        <v>16354</v>
      </c>
      <c r="D16874" s="74" t="s">
        <v>15457</v>
      </c>
      <c r="E16874" s="75" t="s">
        <v>185</v>
      </c>
      <c r="F16874" s="74" t="s">
        <v>10238</v>
      </c>
      <c r="G16874" s="74" t="s">
        <v>10234</v>
      </c>
      <c r="H16874" s="82">
        <v>1211</v>
      </c>
      <c r="I16874" s="113">
        <v>0.45</v>
      </c>
      <c r="J16874" s="114">
        <v>666.05000000000007</v>
      </c>
    </row>
    <row r="16875" spans="1:10">
      <c r="A16875" s="72">
        <v>16871</v>
      </c>
      <c r="B16875" s="74" t="s">
        <v>19911</v>
      </c>
      <c r="C16875" s="74" t="s">
        <v>15456</v>
      </c>
      <c r="D16875" s="74" t="s">
        <v>15457</v>
      </c>
      <c r="E16875" s="75" t="s">
        <v>185</v>
      </c>
      <c r="F16875" s="74" t="s">
        <v>10238</v>
      </c>
      <c r="G16875" s="74" t="s">
        <v>10234</v>
      </c>
      <c r="H16875" s="82">
        <v>1075</v>
      </c>
      <c r="I16875" s="113">
        <v>0.45</v>
      </c>
      <c r="J16875" s="114">
        <v>591.25</v>
      </c>
    </row>
    <row r="16876" spans="1:10">
      <c r="A16876" s="72">
        <v>16872</v>
      </c>
      <c r="B16876" s="74" t="s">
        <v>19911</v>
      </c>
      <c r="C16876" s="74" t="s">
        <v>16498</v>
      </c>
      <c r="D16876" s="74" t="s">
        <v>15455</v>
      </c>
      <c r="E16876" s="75" t="s">
        <v>185</v>
      </c>
      <c r="F16876" s="74" t="s">
        <v>10238</v>
      </c>
      <c r="G16876" s="74" t="s">
        <v>10234</v>
      </c>
      <c r="H16876" s="82">
        <v>1312</v>
      </c>
      <c r="I16876" s="113">
        <v>0.45</v>
      </c>
      <c r="J16876" s="114">
        <v>721.6</v>
      </c>
    </row>
    <row r="16877" spans="1:10">
      <c r="A16877" s="72">
        <v>16873</v>
      </c>
      <c r="B16877" s="74" t="s">
        <v>19911</v>
      </c>
      <c r="C16877" s="74" t="s">
        <v>14014</v>
      </c>
      <c r="D16877" s="74" t="s">
        <v>14015</v>
      </c>
      <c r="E16877" s="75" t="s">
        <v>185</v>
      </c>
      <c r="F16877" s="74" t="s">
        <v>10238</v>
      </c>
      <c r="G16877" s="74" t="s">
        <v>10234</v>
      </c>
      <c r="H16877" s="82">
        <v>2921</v>
      </c>
      <c r="I16877" s="113">
        <v>0.45</v>
      </c>
      <c r="J16877" s="114">
        <v>1606.5500000000002</v>
      </c>
    </row>
    <row r="16878" spans="1:10">
      <c r="A16878" s="72">
        <v>16874</v>
      </c>
      <c r="B16878" s="74" t="s">
        <v>19911</v>
      </c>
      <c r="C16878" s="74" t="s">
        <v>12970</v>
      </c>
      <c r="D16878" s="74" t="s">
        <v>12971</v>
      </c>
      <c r="E16878" s="75" t="s">
        <v>185</v>
      </c>
      <c r="F16878" s="74" t="s">
        <v>10238</v>
      </c>
      <c r="G16878" s="74" t="s">
        <v>10234</v>
      </c>
      <c r="H16878" s="82">
        <v>1312</v>
      </c>
      <c r="I16878" s="113">
        <v>0.45</v>
      </c>
      <c r="J16878" s="114">
        <v>721.6</v>
      </c>
    </row>
    <row r="16879" spans="1:10">
      <c r="A16879" s="72">
        <v>16875</v>
      </c>
      <c r="B16879" s="74" t="s">
        <v>19911</v>
      </c>
      <c r="C16879" s="74" t="s">
        <v>11793</v>
      </c>
      <c r="D16879" s="74" t="s">
        <v>11794</v>
      </c>
      <c r="E16879" s="75" t="s">
        <v>185</v>
      </c>
      <c r="F16879" s="74" t="s">
        <v>10238</v>
      </c>
      <c r="G16879" s="74" t="s">
        <v>10234</v>
      </c>
      <c r="H16879" s="82">
        <v>1151</v>
      </c>
      <c r="I16879" s="113">
        <v>0.45</v>
      </c>
      <c r="J16879" s="114">
        <v>633.05000000000007</v>
      </c>
    </row>
    <row r="16880" spans="1:10">
      <c r="A16880" s="72">
        <v>16876</v>
      </c>
      <c r="B16880" s="74" t="s">
        <v>19911</v>
      </c>
      <c r="C16880" s="74" t="s">
        <v>15454</v>
      </c>
      <c r="D16880" s="74" t="s">
        <v>15455</v>
      </c>
      <c r="E16880" s="75" t="s">
        <v>185</v>
      </c>
      <c r="F16880" s="74" t="s">
        <v>10238</v>
      </c>
      <c r="G16880" s="74" t="s">
        <v>10234</v>
      </c>
      <c r="H16880" s="82">
        <v>1172</v>
      </c>
      <c r="I16880" s="113">
        <v>0.45</v>
      </c>
      <c r="J16880" s="114">
        <v>644.6</v>
      </c>
    </row>
    <row r="16881" spans="1:10">
      <c r="A16881" s="72">
        <v>16877</v>
      </c>
      <c r="B16881" s="74" t="s">
        <v>19911</v>
      </c>
      <c r="C16881" s="74" t="s">
        <v>12968</v>
      </c>
      <c r="D16881" s="74" t="s">
        <v>12969</v>
      </c>
      <c r="E16881" s="75" t="s">
        <v>185</v>
      </c>
      <c r="F16881" s="74" t="s">
        <v>10238</v>
      </c>
      <c r="G16881" s="74" t="s">
        <v>10234</v>
      </c>
      <c r="H16881" s="82">
        <v>1407</v>
      </c>
      <c r="I16881" s="113">
        <v>0.45</v>
      </c>
      <c r="J16881" s="114">
        <v>773.85</v>
      </c>
    </row>
    <row r="16882" spans="1:10">
      <c r="A16882" s="72">
        <v>16878</v>
      </c>
      <c r="B16882" s="74" t="s">
        <v>19911</v>
      </c>
      <c r="C16882" s="74" t="s">
        <v>12966</v>
      </c>
      <c r="D16882" s="74" t="s">
        <v>12967</v>
      </c>
      <c r="E16882" s="75" t="s">
        <v>185</v>
      </c>
      <c r="F16882" s="74" t="s">
        <v>10238</v>
      </c>
      <c r="G16882" s="74" t="s">
        <v>10234</v>
      </c>
      <c r="H16882" s="82">
        <v>1253</v>
      </c>
      <c r="I16882" s="113">
        <v>0.45</v>
      </c>
      <c r="J16882" s="114">
        <v>689.15000000000009</v>
      </c>
    </row>
    <row r="16883" spans="1:10">
      <c r="A16883" s="72">
        <v>16879</v>
      </c>
      <c r="B16883" s="74" t="s">
        <v>19911</v>
      </c>
      <c r="C16883" s="74" t="s">
        <v>18517</v>
      </c>
      <c r="D16883" s="74" t="s">
        <v>18518</v>
      </c>
      <c r="E16883" s="75" t="s">
        <v>185</v>
      </c>
      <c r="F16883" s="74" t="s">
        <v>10233</v>
      </c>
      <c r="G16883" s="74" t="s">
        <v>10234</v>
      </c>
      <c r="H16883" s="82">
        <v>392</v>
      </c>
      <c r="I16883" s="113">
        <v>0.45</v>
      </c>
      <c r="J16883" s="114">
        <v>215.60000000000002</v>
      </c>
    </row>
    <row r="16884" spans="1:10">
      <c r="A16884" s="72">
        <v>16880</v>
      </c>
      <c r="B16884" s="74" t="s">
        <v>19911</v>
      </c>
      <c r="C16884" s="74" t="s">
        <v>18515</v>
      </c>
      <c r="D16884" s="74" t="s">
        <v>18516</v>
      </c>
      <c r="E16884" s="75" t="s">
        <v>185</v>
      </c>
      <c r="F16884" s="74" t="s">
        <v>10233</v>
      </c>
      <c r="G16884" s="74" t="s">
        <v>10234</v>
      </c>
      <c r="H16884" s="82">
        <v>392</v>
      </c>
      <c r="I16884" s="113">
        <v>0.45</v>
      </c>
      <c r="J16884" s="114">
        <v>215.60000000000002</v>
      </c>
    </row>
    <row r="16885" spans="1:10">
      <c r="A16885" s="72">
        <v>16881</v>
      </c>
      <c r="B16885" s="74" t="s">
        <v>19911</v>
      </c>
      <c r="C16885" s="74" t="s">
        <v>16496</v>
      </c>
      <c r="D16885" s="74" t="s">
        <v>16497</v>
      </c>
      <c r="E16885" s="75" t="s">
        <v>185</v>
      </c>
      <c r="F16885" s="74" t="s">
        <v>10233</v>
      </c>
      <c r="G16885" s="74" t="s">
        <v>10234</v>
      </c>
      <c r="H16885" s="82">
        <v>70</v>
      </c>
      <c r="I16885" s="113">
        <v>0.45</v>
      </c>
      <c r="J16885" s="114">
        <v>38.5</v>
      </c>
    </row>
    <row r="16886" spans="1:10">
      <c r="A16886" s="72">
        <v>16882</v>
      </c>
      <c r="B16886" s="74" t="s">
        <v>19911</v>
      </c>
      <c r="C16886" s="74" t="s">
        <v>12964</v>
      </c>
      <c r="D16886" s="74" t="s">
        <v>12965</v>
      </c>
      <c r="E16886" s="75" t="s">
        <v>185</v>
      </c>
      <c r="F16886" s="74" t="s">
        <v>10233</v>
      </c>
      <c r="G16886" s="74" t="s">
        <v>10234</v>
      </c>
      <c r="H16886" s="82">
        <v>459</v>
      </c>
      <c r="I16886" s="113">
        <v>0.45</v>
      </c>
      <c r="J16886" s="114">
        <v>252.45000000000002</v>
      </c>
    </row>
    <row r="16887" spans="1:10">
      <c r="A16887" s="72">
        <v>16883</v>
      </c>
      <c r="B16887" s="74" t="s">
        <v>19911</v>
      </c>
      <c r="C16887" s="74" t="s">
        <v>15452</v>
      </c>
      <c r="D16887" s="74" t="s">
        <v>15453</v>
      </c>
      <c r="E16887" s="75" t="s">
        <v>185</v>
      </c>
      <c r="F16887" s="74" t="s">
        <v>10233</v>
      </c>
      <c r="G16887" s="74" t="s">
        <v>10234</v>
      </c>
      <c r="H16887" s="82">
        <v>830</v>
      </c>
      <c r="I16887" s="113">
        <v>0.45</v>
      </c>
      <c r="J16887" s="114">
        <v>456.50000000000006</v>
      </c>
    </row>
    <row r="16888" spans="1:10">
      <c r="A16888" s="72">
        <v>16884</v>
      </c>
      <c r="B16888" s="74" t="s">
        <v>19911</v>
      </c>
      <c r="C16888" s="74" t="s">
        <v>12962</v>
      </c>
      <c r="D16888" s="74" t="s">
        <v>12963</v>
      </c>
      <c r="E16888" s="75" t="s">
        <v>185</v>
      </c>
      <c r="F16888" s="74" t="s">
        <v>10233</v>
      </c>
      <c r="G16888" s="74" t="s">
        <v>10234</v>
      </c>
      <c r="H16888" s="82">
        <v>68</v>
      </c>
      <c r="I16888" s="113">
        <v>0.45</v>
      </c>
      <c r="J16888" s="114">
        <v>37.400000000000006</v>
      </c>
    </row>
    <row r="16889" spans="1:10">
      <c r="A16889" s="72">
        <v>16885</v>
      </c>
      <c r="B16889" s="74" t="s">
        <v>19911</v>
      </c>
      <c r="C16889" s="74" t="s">
        <v>14218</v>
      </c>
      <c r="D16889" s="74" t="s">
        <v>14219</v>
      </c>
      <c r="E16889" s="75" t="s">
        <v>185</v>
      </c>
      <c r="F16889" s="74" t="s">
        <v>10233</v>
      </c>
      <c r="G16889" s="74" t="s">
        <v>10234</v>
      </c>
      <c r="H16889" s="82">
        <v>528</v>
      </c>
      <c r="I16889" s="113">
        <v>0.45</v>
      </c>
      <c r="J16889" s="114">
        <v>290.40000000000003</v>
      </c>
    </row>
    <row r="16890" spans="1:10">
      <c r="A16890" s="72">
        <v>16886</v>
      </c>
      <c r="B16890" s="74" t="s">
        <v>19911</v>
      </c>
      <c r="C16890" s="74" t="s">
        <v>12960</v>
      </c>
      <c r="D16890" s="74" t="s">
        <v>12961</v>
      </c>
      <c r="E16890" s="75" t="s">
        <v>185</v>
      </c>
      <c r="F16890" s="74" t="s">
        <v>10233</v>
      </c>
      <c r="G16890" s="74" t="s">
        <v>10234</v>
      </c>
      <c r="H16890" s="82">
        <v>92</v>
      </c>
      <c r="I16890" s="113">
        <v>0.45</v>
      </c>
      <c r="J16890" s="114">
        <v>50.6</v>
      </c>
    </row>
    <row r="16891" spans="1:10">
      <c r="A16891" s="72">
        <v>16887</v>
      </c>
      <c r="B16891" s="74" t="s">
        <v>19911</v>
      </c>
      <c r="C16891" s="74" t="s">
        <v>12958</v>
      </c>
      <c r="D16891" s="74" t="s">
        <v>12959</v>
      </c>
      <c r="E16891" s="75" t="s">
        <v>185</v>
      </c>
      <c r="F16891" s="74" t="s">
        <v>10233</v>
      </c>
      <c r="G16891" s="74" t="s">
        <v>10234</v>
      </c>
      <c r="H16891" s="82">
        <v>85</v>
      </c>
      <c r="I16891" s="113">
        <v>0.45</v>
      </c>
      <c r="J16891" s="114">
        <v>46.750000000000007</v>
      </c>
    </row>
    <row r="16892" spans="1:10">
      <c r="A16892" s="72">
        <v>16888</v>
      </c>
      <c r="B16892" s="74" t="s">
        <v>19911</v>
      </c>
      <c r="C16892" s="74" t="s">
        <v>19315</v>
      </c>
      <c r="D16892" s="74" t="s">
        <v>19316</v>
      </c>
      <c r="E16892" s="75" t="s">
        <v>185</v>
      </c>
      <c r="F16892" s="74" t="s">
        <v>10233</v>
      </c>
      <c r="G16892" s="74" t="s">
        <v>10234</v>
      </c>
      <c r="H16892" s="82">
        <v>234</v>
      </c>
      <c r="I16892" s="113">
        <v>0.45</v>
      </c>
      <c r="J16892" s="114">
        <v>128.70000000000002</v>
      </c>
    </row>
    <row r="16893" spans="1:10">
      <c r="A16893" s="72">
        <v>16889</v>
      </c>
      <c r="B16893" s="74" t="s">
        <v>19911</v>
      </c>
      <c r="C16893" s="74" t="s">
        <v>19313</v>
      </c>
      <c r="D16893" s="74" t="s">
        <v>19314</v>
      </c>
      <c r="E16893" s="75" t="s">
        <v>185</v>
      </c>
      <c r="F16893" s="74" t="s">
        <v>10233</v>
      </c>
      <c r="G16893" s="74" t="s">
        <v>10234</v>
      </c>
      <c r="H16893" s="82">
        <v>88</v>
      </c>
      <c r="I16893" s="113">
        <v>0.45</v>
      </c>
      <c r="J16893" s="114">
        <v>48.400000000000006</v>
      </c>
    </row>
    <row r="16894" spans="1:10">
      <c r="A16894" s="72">
        <v>16890</v>
      </c>
      <c r="B16894" s="74" t="s">
        <v>19911</v>
      </c>
      <c r="C16894" s="74" t="s">
        <v>11816</v>
      </c>
      <c r="D16894" s="74" t="s">
        <v>11817</v>
      </c>
      <c r="E16894" s="75" t="s">
        <v>185</v>
      </c>
      <c r="F16894" s="74" t="s">
        <v>10233</v>
      </c>
      <c r="G16894" s="74" t="s">
        <v>10234</v>
      </c>
      <c r="H16894" s="82">
        <v>88</v>
      </c>
      <c r="I16894" s="113">
        <v>0.45</v>
      </c>
      <c r="J16894" s="114">
        <v>48.400000000000006</v>
      </c>
    </row>
    <row r="16895" spans="1:10">
      <c r="A16895" s="72">
        <v>16891</v>
      </c>
      <c r="B16895" s="74" t="s">
        <v>19911</v>
      </c>
      <c r="C16895" s="74" t="s">
        <v>11678</v>
      </c>
      <c r="D16895" s="74" t="s">
        <v>11679</v>
      </c>
      <c r="E16895" s="75" t="s">
        <v>185</v>
      </c>
      <c r="F16895" s="74" t="s">
        <v>10233</v>
      </c>
      <c r="G16895" s="74" t="s">
        <v>10234</v>
      </c>
      <c r="H16895" s="82">
        <v>88</v>
      </c>
      <c r="I16895" s="113">
        <v>0.45</v>
      </c>
      <c r="J16895" s="114">
        <v>48.400000000000006</v>
      </c>
    </row>
    <row r="16896" spans="1:10">
      <c r="A16896" s="72">
        <v>16892</v>
      </c>
      <c r="B16896" s="74" t="s">
        <v>19911</v>
      </c>
      <c r="C16896" s="74" t="s">
        <v>19311</v>
      </c>
      <c r="D16896" s="74" t="s">
        <v>19312</v>
      </c>
      <c r="E16896" s="75" t="s">
        <v>185</v>
      </c>
      <c r="F16896" s="74" t="s">
        <v>10233</v>
      </c>
      <c r="G16896" s="74" t="s">
        <v>10234</v>
      </c>
      <c r="H16896" s="82">
        <v>139</v>
      </c>
      <c r="I16896" s="113">
        <v>0.45</v>
      </c>
      <c r="J16896" s="114">
        <v>76.45</v>
      </c>
    </row>
    <row r="16897" spans="1:10">
      <c r="A16897" s="72">
        <v>16893</v>
      </c>
      <c r="B16897" s="74" t="s">
        <v>19911</v>
      </c>
      <c r="C16897" s="74" t="s">
        <v>19309</v>
      </c>
      <c r="D16897" s="74" t="s">
        <v>19310</v>
      </c>
      <c r="E16897" s="75" t="s">
        <v>185</v>
      </c>
      <c r="F16897" s="74" t="s">
        <v>10233</v>
      </c>
      <c r="G16897" s="74" t="s">
        <v>10234</v>
      </c>
      <c r="H16897" s="82">
        <v>139</v>
      </c>
      <c r="I16897" s="113">
        <v>0.45</v>
      </c>
      <c r="J16897" s="114">
        <v>76.45</v>
      </c>
    </row>
    <row r="16898" spans="1:10">
      <c r="A16898" s="72">
        <v>16894</v>
      </c>
      <c r="B16898" s="74" t="s">
        <v>19911</v>
      </c>
      <c r="C16898" s="74" t="s">
        <v>19307</v>
      </c>
      <c r="D16898" s="74" t="s">
        <v>19308</v>
      </c>
      <c r="E16898" s="75" t="s">
        <v>185</v>
      </c>
      <c r="F16898" s="74" t="s">
        <v>10233</v>
      </c>
      <c r="G16898" s="74" t="s">
        <v>10234</v>
      </c>
      <c r="H16898" s="82">
        <v>139</v>
      </c>
      <c r="I16898" s="113">
        <v>0.45</v>
      </c>
      <c r="J16898" s="114">
        <v>76.45</v>
      </c>
    </row>
    <row r="16899" spans="1:10">
      <c r="A16899" s="72">
        <v>16895</v>
      </c>
      <c r="B16899" s="74" t="s">
        <v>19911</v>
      </c>
      <c r="C16899" s="74" t="s">
        <v>11828</v>
      </c>
      <c r="D16899" s="74" t="s">
        <v>11829</v>
      </c>
      <c r="E16899" s="75" t="s">
        <v>185</v>
      </c>
      <c r="F16899" s="74" t="s">
        <v>10233</v>
      </c>
      <c r="G16899" s="74" t="s">
        <v>10234</v>
      </c>
      <c r="H16899" s="82">
        <v>262</v>
      </c>
      <c r="I16899" s="113">
        <v>0.45</v>
      </c>
      <c r="J16899" s="114">
        <v>144.10000000000002</v>
      </c>
    </row>
    <row r="16900" spans="1:10">
      <c r="A16900" s="72">
        <v>16896</v>
      </c>
      <c r="B16900" s="74" t="s">
        <v>19911</v>
      </c>
      <c r="C16900" s="74" t="s">
        <v>19305</v>
      </c>
      <c r="D16900" s="74" t="s">
        <v>19306</v>
      </c>
      <c r="E16900" s="75" t="s">
        <v>185</v>
      </c>
      <c r="F16900" s="74" t="s">
        <v>10233</v>
      </c>
      <c r="G16900" s="74" t="s">
        <v>10234</v>
      </c>
      <c r="H16900" s="82">
        <v>272</v>
      </c>
      <c r="I16900" s="113">
        <v>0.45</v>
      </c>
      <c r="J16900" s="114">
        <v>149.60000000000002</v>
      </c>
    </row>
    <row r="16901" spans="1:10">
      <c r="A16901" s="72">
        <v>16897</v>
      </c>
      <c r="B16901" s="74" t="s">
        <v>19911</v>
      </c>
      <c r="C16901" s="74" t="s">
        <v>19303</v>
      </c>
      <c r="D16901" s="74" t="s">
        <v>19304</v>
      </c>
      <c r="E16901" s="75" t="s">
        <v>185</v>
      </c>
      <c r="F16901" s="74" t="s">
        <v>10233</v>
      </c>
      <c r="G16901" s="74" t="s">
        <v>10234</v>
      </c>
      <c r="H16901" s="82">
        <v>288</v>
      </c>
      <c r="I16901" s="113">
        <v>0.45</v>
      </c>
      <c r="J16901" s="114">
        <v>158.4</v>
      </c>
    </row>
    <row r="16902" spans="1:10">
      <c r="A16902" s="72">
        <v>16898</v>
      </c>
      <c r="B16902" s="74" t="s">
        <v>19911</v>
      </c>
      <c r="C16902" s="74" t="s">
        <v>11751</v>
      </c>
      <c r="D16902" s="74" t="s">
        <v>11752</v>
      </c>
      <c r="E16902" s="75" t="s">
        <v>185</v>
      </c>
      <c r="F16902" s="74" t="s">
        <v>10233</v>
      </c>
      <c r="G16902" s="74" t="s">
        <v>10234</v>
      </c>
      <c r="H16902" s="82">
        <v>311</v>
      </c>
      <c r="I16902" s="113">
        <v>0.45</v>
      </c>
      <c r="J16902" s="114">
        <v>171.05</v>
      </c>
    </row>
    <row r="16903" spans="1:10">
      <c r="A16903" s="72">
        <v>16899</v>
      </c>
      <c r="B16903" s="74" t="s">
        <v>19911</v>
      </c>
      <c r="C16903" s="74" t="s">
        <v>19301</v>
      </c>
      <c r="D16903" s="74" t="s">
        <v>19302</v>
      </c>
      <c r="E16903" s="75" t="s">
        <v>185</v>
      </c>
      <c r="F16903" s="74" t="s">
        <v>10233</v>
      </c>
      <c r="G16903" s="74" t="s">
        <v>10234</v>
      </c>
      <c r="H16903" s="82">
        <v>331</v>
      </c>
      <c r="I16903" s="113">
        <v>0.45</v>
      </c>
      <c r="J16903" s="114">
        <v>182.05</v>
      </c>
    </row>
    <row r="16904" spans="1:10">
      <c r="A16904" s="72">
        <v>16900</v>
      </c>
      <c r="B16904" s="74" t="s">
        <v>19911</v>
      </c>
      <c r="C16904" s="74" t="s">
        <v>11769</v>
      </c>
      <c r="D16904" s="74" t="s">
        <v>11770</v>
      </c>
      <c r="E16904" s="75" t="s">
        <v>185</v>
      </c>
      <c r="F16904" s="74" t="s">
        <v>10233</v>
      </c>
      <c r="G16904" s="74" t="s">
        <v>10234</v>
      </c>
      <c r="H16904" s="82">
        <v>343</v>
      </c>
      <c r="I16904" s="113">
        <v>0.45</v>
      </c>
      <c r="J16904" s="114">
        <v>188.65</v>
      </c>
    </row>
    <row r="16905" spans="1:10">
      <c r="A16905" s="72">
        <v>16901</v>
      </c>
      <c r="B16905" s="74" t="s">
        <v>19911</v>
      </c>
      <c r="C16905" s="74" t="s">
        <v>18513</v>
      </c>
      <c r="D16905" s="74" t="s">
        <v>18514</v>
      </c>
      <c r="E16905" s="75" t="s">
        <v>185</v>
      </c>
      <c r="F16905" s="74" t="s">
        <v>10233</v>
      </c>
      <c r="G16905" s="74" t="s">
        <v>10234</v>
      </c>
      <c r="H16905" s="82">
        <v>54</v>
      </c>
      <c r="I16905" s="113">
        <v>0.45</v>
      </c>
      <c r="J16905" s="114">
        <v>29.700000000000003</v>
      </c>
    </row>
    <row r="16906" spans="1:10">
      <c r="A16906" s="72">
        <v>16902</v>
      </c>
      <c r="B16906" s="74" t="s">
        <v>19911</v>
      </c>
      <c r="C16906" s="74" t="s">
        <v>16240</v>
      </c>
      <c r="D16906" s="74" t="s">
        <v>16241</v>
      </c>
      <c r="E16906" s="75" t="s">
        <v>185</v>
      </c>
      <c r="F16906" s="74" t="s">
        <v>10233</v>
      </c>
      <c r="G16906" s="74" t="s">
        <v>10234</v>
      </c>
      <c r="H16906" s="82">
        <v>73</v>
      </c>
      <c r="I16906" s="113">
        <v>0.45</v>
      </c>
      <c r="J16906" s="114">
        <v>40.150000000000006</v>
      </c>
    </row>
    <row r="16907" spans="1:10">
      <c r="A16907" s="72">
        <v>16903</v>
      </c>
      <c r="B16907" s="74" t="s">
        <v>19911</v>
      </c>
      <c r="C16907" s="74" t="s">
        <v>16242</v>
      </c>
      <c r="D16907" s="74" t="s">
        <v>16243</v>
      </c>
      <c r="E16907" s="75" t="s">
        <v>185</v>
      </c>
      <c r="F16907" s="74" t="s">
        <v>10233</v>
      </c>
      <c r="G16907" s="74" t="s">
        <v>10234</v>
      </c>
      <c r="H16907" s="82">
        <v>81</v>
      </c>
      <c r="I16907" s="113">
        <v>0.45</v>
      </c>
      <c r="J16907" s="114">
        <v>44.550000000000004</v>
      </c>
    </row>
    <row r="16908" spans="1:10">
      <c r="A16908" s="72">
        <v>16904</v>
      </c>
      <c r="B16908" s="74" t="s">
        <v>19911</v>
      </c>
      <c r="C16908" s="74" t="s">
        <v>16494</v>
      </c>
      <c r="D16908" s="74" t="s">
        <v>16495</v>
      </c>
      <c r="E16908" s="75" t="s">
        <v>185</v>
      </c>
      <c r="F16908" s="74" t="s">
        <v>10233</v>
      </c>
      <c r="G16908" s="74" t="s">
        <v>10234</v>
      </c>
      <c r="H16908" s="82">
        <v>98</v>
      </c>
      <c r="I16908" s="113">
        <v>0.45</v>
      </c>
      <c r="J16908" s="114">
        <v>53.900000000000006</v>
      </c>
    </row>
    <row r="16909" spans="1:10">
      <c r="A16909" s="72">
        <v>16905</v>
      </c>
      <c r="B16909" s="74" t="s">
        <v>19911</v>
      </c>
      <c r="C16909" s="74" t="s">
        <v>16492</v>
      </c>
      <c r="D16909" s="74" t="s">
        <v>16493</v>
      </c>
      <c r="E16909" s="75" t="s">
        <v>185</v>
      </c>
      <c r="F16909" s="74" t="s">
        <v>10233</v>
      </c>
      <c r="G16909" s="74" t="s">
        <v>10234</v>
      </c>
      <c r="H16909" s="82">
        <v>111</v>
      </c>
      <c r="I16909" s="113">
        <v>0.45</v>
      </c>
      <c r="J16909" s="114">
        <v>61.050000000000004</v>
      </c>
    </row>
    <row r="16910" spans="1:10">
      <c r="A16910" s="72">
        <v>16906</v>
      </c>
      <c r="B16910" s="74" t="s">
        <v>19911</v>
      </c>
      <c r="C16910" s="74" t="s">
        <v>16244</v>
      </c>
      <c r="D16910" s="74" t="s">
        <v>16245</v>
      </c>
      <c r="E16910" s="75" t="s">
        <v>185</v>
      </c>
      <c r="F16910" s="74" t="s">
        <v>10233</v>
      </c>
      <c r="G16910" s="74" t="s">
        <v>10234</v>
      </c>
      <c r="H16910" s="82">
        <v>125</v>
      </c>
      <c r="I16910" s="113">
        <v>0.45</v>
      </c>
      <c r="J16910" s="114">
        <v>68.75</v>
      </c>
    </row>
    <row r="16911" spans="1:10">
      <c r="A16911" s="72">
        <v>16907</v>
      </c>
      <c r="B16911" s="74" t="s">
        <v>19911</v>
      </c>
      <c r="C16911" s="74" t="s">
        <v>16490</v>
      </c>
      <c r="D16911" s="74" t="s">
        <v>16491</v>
      </c>
      <c r="E16911" s="75" t="s">
        <v>185</v>
      </c>
      <c r="F16911" s="74" t="s">
        <v>10233</v>
      </c>
      <c r="G16911" s="74" t="s">
        <v>10234</v>
      </c>
      <c r="H16911" s="82">
        <v>137</v>
      </c>
      <c r="I16911" s="113">
        <v>0.45</v>
      </c>
      <c r="J16911" s="114">
        <v>75.350000000000009</v>
      </c>
    </row>
    <row r="16912" spans="1:10">
      <c r="A16912" s="72">
        <v>16908</v>
      </c>
      <c r="B16912" s="74" t="s">
        <v>19911</v>
      </c>
      <c r="C16912" s="74" t="s">
        <v>16488</v>
      </c>
      <c r="D16912" s="74" t="s">
        <v>16489</v>
      </c>
      <c r="E16912" s="75" t="s">
        <v>185</v>
      </c>
      <c r="F16912" s="74" t="s">
        <v>10233</v>
      </c>
      <c r="G16912" s="74" t="s">
        <v>10234</v>
      </c>
      <c r="H16912" s="82">
        <v>70</v>
      </c>
      <c r="I16912" s="113">
        <v>0.45</v>
      </c>
      <c r="J16912" s="114">
        <v>38.5</v>
      </c>
    </row>
    <row r="16913" spans="1:10">
      <c r="A16913" s="72">
        <v>16909</v>
      </c>
      <c r="B16913" s="74" t="s">
        <v>19911</v>
      </c>
      <c r="C16913" s="74" t="s">
        <v>16034</v>
      </c>
      <c r="D16913" s="74" t="s">
        <v>16035</v>
      </c>
      <c r="E16913" s="75" t="s">
        <v>185</v>
      </c>
      <c r="F16913" s="74" t="s">
        <v>10233</v>
      </c>
      <c r="G16913" s="74" t="s">
        <v>10234</v>
      </c>
      <c r="H16913" s="82">
        <v>183</v>
      </c>
      <c r="I16913" s="113">
        <v>0.45</v>
      </c>
      <c r="J16913" s="114">
        <v>100.65</v>
      </c>
    </row>
    <row r="16914" spans="1:10">
      <c r="A16914" s="72">
        <v>16910</v>
      </c>
      <c r="B16914" s="74" t="s">
        <v>19911</v>
      </c>
      <c r="C16914" s="74" t="s">
        <v>15450</v>
      </c>
      <c r="D16914" s="74" t="s">
        <v>15451</v>
      </c>
      <c r="E16914" s="75" t="s">
        <v>185</v>
      </c>
      <c r="F16914" s="74" t="s">
        <v>10233</v>
      </c>
      <c r="G16914" s="74" t="s">
        <v>10234</v>
      </c>
      <c r="H16914" s="82">
        <v>192</v>
      </c>
      <c r="I16914" s="113">
        <v>0.45</v>
      </c>
      <c r="J16914" s="114">
        <v>105.60000000000001</v>
      </c>
    </row>
    <row r="16915" spans="1:10">
      <c r="A16915" s="72">
        <v>16911</v>
      </c>
      <c r="B16915" s="74" t="s">
        <v>19911</v>
      </c>
      <c r="C16915" s="74" t="s">
        <v>15448</v>
      </c>
      <c r="D16915" s="74" t="s">
        <v>15449</v>
      </c>
      <c r="E16915" s="75" t="s">
        <v>185</v>
      </c>
      <c r="F16915" s="74" t="s">
        <v>10233</v>
      </c>
      <c r="G16915" s="74" t="s">
        <v>10234</v>
      </c>
      <c r="H16915" s="82">
        <v>210</v>
      </c>
      <c r="I16915" s="113">
        <v>0.45</v>
      </c>
      <c r="J16915" s="114">
        <v>115.50000000000001</v>
      </c>
    </row>
    <row r="16916" spans="1:10">
      <c r="A16916" s="72">
        <v>16912</v>
      </c>
      <c r="B16916" s="74" t="s">
        <v>19911</v>
      </c>
      <c r="C16916" s="74" t="s">
        <v>15446</v>
      </c>
      <c r="D16916" s="74" t="s">
        <v>15447</v>
      </c>
      <c r="E16916" s="75" t="s">
        <v>185</v>
      </c>
      <c r="F16916" s="74" t="s">
        <v>10233</v>
      </c>
      <c r="G16916" s="74" t="s">
        <v>10234</v>
      </c>
      <c r="H16916" s="82">
        <v>232</v>
      </c>
      <c r="I16916" s="113">
        <v>0.45</v>
      </c>
      <c r="J16916" s="114">
        <v>127.60000000000001</v>
      </c>
    </row>
    <row r="16917" spans="1:10">
      <c r="A16917" s="72">
        <v>16913</v>
      </c>
      <c r="B16917" s="74" t="s">
        <v>19911</v>
      </c>
      <c r="C16917" s="74" t="s">
        <v>15444</v>
      </c>
      <c r="D16917" s="74" t="s">
        <v>15445</v>
      </c>
      <c r="E16917" s="75" t="s">
        <v>185</v>
      </c>
      <c r="F16917" s="74" t="s">
        <v>10233</v>
      </c>
      <c r="G16917" s="74" t="s">
        <v>10234</v>
      </c>
      <c r="H16917" s="82">
        <v>261</v>
      </c>
      <c r="I16917" s="113">
        <v>0.45</v>
      </c>
      <c r="J16917" s="114">
        <v>143.55000000000001</v>
      </c>
    </row>
    <row r="16918" spans="1:10">
      <c r="A16918" s="72">
        <v>16914</v>
      </c>
      <c r="B16918" s="74" t="s">
        <v>19911</v>
      </c>
      <c r="C16918" s="74" t="s">
        <v>15442</v>
      </c>
      <c r="D16918" s="74" t="s">
        <v>15443</v>
      </c>
      <c r="E16918" s="75" t="s">
        <v>185</v>
      </c>
      <c r="F16918" s="74" t="s">
        <v>10233</v>
      </c>
      <c r="G16918" s="74" t="s">
        <v>10234</v>
      </c>
      <c r="H16918" s="82">
        <v>274</v>
      </c>
      <c r="I16918" s="113">
        <v>0.45</v>
      </c>
      <c r="J16918" s="114">
        <v>150.70000000000002</v>
      </c>
    </row>
    <row r="16919" spans="1:10">
      <c r="A16919" s="72">
        <v>16915</v>
      </c>
      <c r="B16919" s="74" t="s">
        <v>19911</v>
      </c>
      <c r="C16919" s="74" t="s">
        <v>16122</v>
      </c>
      <c r="D16919" s="74" t="s">
        <v>16123</v>
      </c>
      <c r="E16919" s="75" t="s">
        <v>185</v>
      </c>
      <c r="F16919" s="74" t="s">
        <v>10233</v>
      </c>
      <c r="G16919" s="74" t="s">
        <v>10234</v>
      </c>
      <c r="H16919" s="82">
        <v>70</v>
      </c>
      <c r="I16919" s="113">
        <v>0.45</v>
      </c>
      <c r="J16919" s="114">
        <v>38.5</v>
      </c>
    </row>
    <row r="16920" spans="1:10">
      <c r="A16920" s="72">
        <v>16916</v>
      </c>
      <c r="B16920" s="74" t="s">
        <v>19911</v>
      </c>
      <c r="C16920" s="74" t="s">
        <v>15440</v>
      </c>
      <c r="D16920" s="74" t="s">
        <v>15441</v>
      </c>
      <c r="E16920" s="75" t="s">
        <v>185</v>
      </c>
      <c r="F16920" s="74" t="s">
        <v>10233</v>
      </c>
      <c r="G16920" s="74" t="s">
        <v>10234</v>
      </c>
      <c r="H16920" s="82">
        <v>62</v>
      </c>
      <c r="I16920" s="113">
        <v>0.45</v>
      </c>
      <c r="J16920" s="114">
        <v>34.1</v>
      </c>
    </row>
    <row r="16921" spans="1:10">
      <c r="A16921" s="72">
        <v>16917</v>
      </c>
      <c r="B16921" s="74" t="s">
        <v>19911</v>
      </c>
      <c r="C16921" s="74" t="s">
        <v>12956</v>
      </c>
      <c r="D16921" s="74" t="s">
        <v>12957</v>
      </c>
      <c r="E16921" s="75" t="s">
        <v>185</v>
      </c>
      <c r="F16921" s="74" t="s">
        <v>10328</v>
      </c>
      <c r="G16921" s="74" t="s">
        <v>10234</v>
      </c>
      <c r="H16921" s="82">
        <v>6944</v>
      </c>
      <c r="I16921" s="113">
        <v>0.45</v>
      </c>
      <c r="J16921" s="114">
        <v>3819.2000000000003</v>
      </c>
    </row>
    <row r="16922" spans="1:10">
      <c r="A16922" s="72">
        <v>16918</v>
      </c>
      <c r="B16922" s="74" t="s">
        <v>19911</v>
      </c>
      <c r="C16922" s="74" t="s">
        <v>12954</v>
      </c>
      <c r="D16922" s="74" t="s">
        <v>12955</v>
      </c>
      <c r="E16922" s="75" t="s">
        <v>185</v>
      </c>
      <c r="F16922" s="74" t="s">
        <v>10328</v>
      </c>
      <c r="G16922" s="74" t="s">
        <v>10234</v>
      </c>
      <c r="H16922" s="82">
        <v>4143</v>
      </c>
      <c r="I16922" s="113">
        <v>0.45</v>
      </c>
      <c r="J16922" s="114">
        <v>2278.65</v>
      </c>
    </row>
    <row r="16923" spans="1:10">
      <c r="A16923" s="72">
        <v>16919</v>
      </c>
      <c r="B16923" s="74" t="s">
        <v>19911</v>
      </c>
      <c r="C16923" s="74" t="s">
        <v>14043</v>
      </c>
      <c r="D16923" s="74" t="s">
        <v>14044</v>
      </c>
      <c r="E16923" s="75" t="s">
        <v>185</v>
      </c>
      <c r="F16923" s="74" t="s">
        <v>10328</v>
      </c>
      <c r="G16923" s="74" t="s">
        <v>10234</v>
      </c>
      <c r="H16923" s="82">
        <v>7361</v>
      </c>
      <c r="I16923" s="113">
        <v>0.45</v>
      </c>
      <c r="J16923" s="114">
        <v>4048.55</v>
      </c>
    </row>
    <row r="16924" spans="1:10">
      <c r="A16924" s="72">
        <v>16920</v>
      </c>
      <c r="B16924" s="74" t="s">
        <v>19911</v>
      </c>
      <c r="C16924" s="74" t="s">
        <v>12952</v>
      </c>
      <c r="D16924" s="74" t="s">
        <v>12953</v>
      </c>
      <c r="E16924" s="75" t="s">
        <v>185</v>
      </c>
      <c r="F16924" s="74" t="s">
        <v>10328</v>
      </c>
      <c r="G16924" s="74" t="s">
        <v>10234</v>
      </c>
      <c r="H16924" s="82">
        <v>4456</v>
      </c>
      <c r="I16924" s="113">
        <v>0.45</v>
      </c>
      <c r="J16924" s="114">
        <v>2450.8000000000002</v>
      </c>
    </row>
    <row r="16925" spans="1:10">
      <c r="A16925" s="72">
        <v>16921</v>
      </c>
      <c r="B16925" s="74" t="s">
        <v>19911</v>
      </c>
      <c r="C16925" s="74" t="s">
        <v>12048</v>
      </c>
      <c r="D16925" s="74" t="s">
        <v>12049</v>
      </c>
      <c r="E16925" s="75" t="s">
        <v>185</v>
      </c>
      <c r="F16925" s="74" t="s">
        <v>10296</v>
      </c>
      <c r="G16925" s="74" t="s">
        <v>10234</v>
      </c>
      <c r="H16925" s="82">
        <v>36</v>
      </c>
      <c r="I16925" s="113">
        <v>0.45</v>
      </c>
      <c r="J16925" s="114">
        <v>19.8</v>
      </c>
    </row>
    <row r="16926" spans="1:10">
      <c r="A16926" s="72">
        <v>16922</v>
      </c>
      <c r="B16926" s="74" t="s">
        <v>19911</v>
      </c>
      <c r="C16926" s="74" t="s">
        <v>15438</v>
      </c>
      <c r="D16926" s="74" t="s">
        <v>15439</v>
      </c>
      <c r="E16926" s="75" t="s">
        <v>185</v>
      </c>
      <c r="F16926" s="74" t="s">
        <v>10233</v>
      </c>
      <c r="G16926" s="74" t="s">
        <v>10234</v>
      </c>
      <c r="H16926" s="82">
        <v>286</v>
      </c>
      <c r="I16926" s="113">
        <v>0.45</v>
      </c>
      <c r="J16926" s="114">
        <v>157.30000000000001</v>
      </c>
    </row>
    <row r="16927" spans="1:10">
      <c r="A16927" s="72">
        <v>16923</v>
      </c>
      <c r="B16927" s="74" t="s">
        <v>19911</v>
      </c>
      <c r="C16927" s="74" t="s">
        <v>15436</v>
      </c>
      <c r="D16927" s="74" t="s">
        <v>15437</v>
      </c>
      <c r="E16927" s="75" t="s">
        <v>185</v>
      </c>
      <c r="F16927" s="74" t="s">
        <v>10233</v>
      </c>
      <c r="G16927" s="74" t="s">
        <v>10234</v>
      </c>
      <c r="H16927" s="82">
        <v>302</v>
      </c>
      <c r="I16927" s="113">
        <v>0.45</v>
      </c>
      <c r="J16927" s="114">
        <v>166.10000000000002</v>
      </c>
    </row>
    <row r="16928" spans="1:10">
      <c r="A16928" s="72">
        <v>16924</v>
      </c>
      <c r="B16928" s="74" t="s">
        <v>19911</v>
      </c>
      <c r="C16928" s="74" t="s">
        <v>15434</v>
      </c>
      <c r="D16928" s="74" t="s">
        <v>15435</v>
      </c>
      <c r="E16928" s="75" t="s">
        <v>185</v>
      </c>
      <c r="F16928" s="74" t="s">
        <v>10233</v>
      </c>
      <c r="G16928" s="74" t="s">
        <v>10234</v>
      </c>
      <c r="H16928" s="82">
        <v>309</v>
      </c>
      <c r="I16928" s="113">
        <v>0.45</v>
      </c>
      <c r="J16928" s="114">
        <v>169.95000000000002</v>
      </c>
    </row>
    <row r="16929" spans="1:10">
      <c r="A16929" s="72">
        <v>16925</v>
      </c>
      <c r="B16929" s="74" t="s">
        <v>19911</v>
      </c>
      <c r="C16929" s="74" t="s">
        <v>15432</v>
      </c>
      <c r="D16929" s="74" t="s">
        <v>15433</v>
      </c>
      <c r="E16929" s="75" t="s">
        <v>185</v>
      </c>
      <c r="F16929" s="74" t="s">
        <v>10233</v>
      </c>
      <c r="G16929" s="74" t="s">
        <v>10234</v>
      </c>
      <c r="H16929" s="82">
        <v>258</v>
      </c>
      <c r="I16929" s="113">
        <v>0.45</v>
      </c>
      <c r="J16929" s="114">
        <v>141.9</v>
      </c>
    </row>
    <row r="16930" spans="1:10">
      <c r="A16930" s="72">
        <v>16926</v>
      </c>
      <c r="B16930" s="74" t="s">
        <v>19911</v>
      </c>
      <c r="C16930" s="74" t="s">
        <v>15430</v>
      </c>
      <c r="D16930" s="74" t="s">
        <v>15431</v>
      </c>
      <c r="E16930" s="75" t="s">
        <v>185</v>
      </c>
      <c r="F16930" s="74" t="s">
        <v>10296</v>
      </c>
      <c r="G16930" s="74" t="s">
        <v>10234</v>
      </c>
      <c r="H16930" s="82">
        <v>18</v>
      </c>
      <c r="I16930" s="113">
        <v>0.45</v>
      </c>
      <c r="J16930" s="114">
        <v>9.9</v>
      </c>
    </row>
    <row r="16931" spans="1:10">
      <c r="A16931" s="72">
        <v>16927</v>
      </c>
      <c r="B16931" s="74" t="s">
        <v>19911</v>
      </c>
      <c r="C16931" s="74" t="s">
        <v>16040</v>
      </c>
      <c r="D16931" s="74" t="s">
        <v>16041</v>
      </c>
      <c r="E16931" s="75" t="s">
        <v>185</v>
      </c>
      <c r="F16931" s="74" t="s">
        <v>10296</v>
      </c>
      <c r="G16931" s="74" t="s">
        <v>10234</v>
      </c>
      <c r="H16931" s="82">
        <v>196</v>
      </c>
      <c r="I16931" s="113">
        <v>0.45</v>
      </c>
      <c r="J16931" s="114">
        <v>107.80000000000001</v>
      </c>
    </row>
    <row r="16932" spans="1:10">
      <c r="A16932" s="72">
        <v>16928</v>
      </c>
      <c r="B16932" s="74" t="s">
        <v>19911</v>
      </c>
      <c r="C16932" s="74" t="s">
        <v>13949</v>
      </c>
      <c r="D16932" s="74" t="s">
        <v>13950</v>
      </c>
      <c r="E16932" s="75" t="s">
        <v>185</v>
      </c>
      <c r="F16932" s="74" t="s">
        <v>10296</v>
      </c>
      <c r="G16932" s="74" t="s">
        <v>10234</v>
      </c>
      <c r="H16932" s="82">
        <v>22</v>
      </c>
      <c r="I16932" s="113">
        <v>0.45</v>
      </c>
      <c r="J16932" s="114">
        <v>12.100000000000001</v>
      </c>
    </row>
    <row r="16933" spans="1:10">
      <c r="A16933" s="72">
        <v>16929</v>
      </c>
      <c r="B16933" s="74" t="s">
        <v>19911</v>
      </c>
      <c r="C16933" s="74" t="s">
        <v>16038</v>
      </c>
      <c r="D16933" s="74" t="s">
        <v>16039</v>
      </c>
      <c r="E16933" s="75" t="s">
        <v>185</v>
      </c>
      <c r="F16933" s="74" t="s">
        <v>10296</v>
      </c>
      <c r="G16933" s="74" t="s">
        <v>10234</v>
      </c>
      <c r="H16933" s="82">
        <v>245</v>
      </c>
      <c r="I16933" s="113">
        <v>0.45</v>
      </c>
      <c r="J16933" s="114">
        <v>134.75</v>
      </c>
    </row>
    <row r="16934" spans="1:10">
      <c r="A16934" s="72">
        <v>16930</v>
      </c>
      <c r="B16934" s="74" t="s">
        <v>19911</v>
      </c>
      <c r="C16934" s="74" t="s">
        <v>15994</v>
      </c>
      <c r="D16934" s="74" t="s">
        <v>15995</v>
      </c>
      <c r="E16934" s="75" t="s">
        <v>185</v>
      </c>
      <c r="F16934" s="74" t="s">
        <v>10238</v>
      </c>
      <c r="G16934" s="74" t="s">
        <v>10234</v>
      </c>
      <c r="H16934" s="82">
        <v>583</v>
      </c>
      <c r="I16934" s="113">
        <v>0.45</v>
      </c>
      <c r="J16934" s="114">
        <v>320.65000000000003</v>
      </c>
    </row>
    <row r="16935" spans="1:10">
      <c r="A16935" s="72">
        <v>16931</v>
      </c>
      <c r="B16935" s="74" t="s">
        <v>19911</v>
      </c>
      <c r="C16935" s="74" t="s">
        <v>15992</v>
      </c>
      <c r="D16935" s="74" t="s">
        <v>15993</v>
      </c>
      <c r="E16935" s="75" t="s">
        <v>185</v>
      </c>
      <c r="F16935" s="74" t="s">
        <v>10238</v>
      </c>
      <c r="G16935" s="74" t="s">
        <v>10234</v>
      </c>
      <c r="H16935" s="82">
        <v>712</v>
      </c>
      <c r="I16935" s="113">
        <v>0.45</v>
      </c>
      <c r="J16935" s="114">
        <v>391.6</v>
      </c>
    </row>
    <row r="16936" spans="1:10">
      <c r="A16936" s="72">
        <v>16932</v>
      </c>
      <c r="B16936" s="74" t="s">
        <v>19911</v>
      </c>
      <c r="C16936" s="74" t="s">
        <v>15978</v>
      </c>
      <c r="D16936" s="74" t="s">
        <v>15979</v>
      </c>
      <c r="E16936" s="75" t="s">
        <v>185</v>
      </c>
      <c r="F16936" s="74" t="s">
        <v>10238</v>
      </c>
      <c r="G16936" s="74" t="s">
        <v>10234</v>
      </c>
      <c r="H16936" s="82">
        <v>633</v>
      </c>
      <c r="I16936" s="113">
        <v>0.45</v>
      </c>
      <c r="J16936" s="114">
        <v>348.15000000000003</v>
      </c>
    </row>
    <row r="16937" spans="1:10">
      <c r="A16937" s="72">
        <v>16933</v>
      </c>
      <c r="B16937" s="74" t="s">
        <v>19911</v>
      </c>
      <c r="C16937" s="74" t="s">
        <v>15976</v>
      </c>
      <c r="D16937" s="74" t="s">
        <v>15977</v>
      </c>
      <c r="E16937" s="75" t="s">
        <v>185</v>
      </c>
      <c r="F16937" s="74" t="s">
        <v>10238</v>
      </c>
      <c r="G16937" s="74" t="s">
        <v>10234</v>
      </c>
      <c r="H16937" s="82">
        <v>780</v>
      </c>
      <c r="I16937" s="113">
        <v>0.45</v>
      </c>
      <c r="J16937" s="114">
        <v>429.00000000000006</v>
      </c>
    </row>
    <row r="16938" spans="1:10">
      <c r="A16938" s="72">
        <v>16934</v>
      </c>
      <c r="B16938" s="74" t="s">
        <v>19911</v>
      </c>
      <c r="C16938" s="74" t="s">
        <v>15998</v>
      </c>
      <c r="D16938" s="74" t="s">
        <v>15999</v>
      </c>
      <c r="E16938" s="75" t="s">
        <v>185</v>
      </c>
      <c r="F16938" s="74" t="s">
        <v>10238</v>
      </c>
      <c r="G16938" s="74" t="s">
        <v>10234</v>
      </c>
      <c r="H16938" s="82">
        <v>679</v>
      </c>
      <c r="I16938" s="113">
        <v>0.45</v>
      </c>
      <c r="J16938" s="114">
        <v>373.45000000000005</v>
      </c>
    </row>
    <row r="16939" spans="1:10">
      <c r="A16939" s="72">
        <v>16935</v>
      </c>
      <c r="B16939" s="74" t="s">
        <v>19911</v>
      </c>
      <c r="C16939" s="74" t="s">
        <v>15996</v>
      </c>
      <c r="D16939" s="74" t="s">
        <v>15997</v>
      </c>
      <c r="E16939" s="75" t="s">
        <v>185</v>
      </c>
      <c r="F16939" s="74" t="s">
        <v>10238</v>
      </c>
      <c r="G16939" s="74" t="s">
        <v>10234</v>
      </c>
      <c r="H16939" s="82">
        <v>810</v>
      </c>
      <c r="I16939" s="113">
        <v>0.45</v>
      </c>
      <c r="J16939" s="114">
        <v>445.50000000000006</v>
      </c>
    </row>
    <row r="16940" spans="1:10">
      <c r="A16940" s="72">
        <v>16936</v>
      </c>
      <c r="B16940" s="74" t="s">
        <v>19911</v>
      </c>
      <c r="C16940" s="74" t="s">
        <v>15982</v>
      </c>
      <c r="D16940" s="74" t="s">
        <v>15983</v>
      </c>
      <c r="E16940" s="75" t="s">
        <v>185</v>
      </c>
      <c r="F16940" s="74" t="s">
        <v>10238</v>
      </c>
      <c r="G16940" s="74" t="s">
        <v>10234</v>
      </c>
      <c r="H16940" s="82">
        <v>732</v>
      </c>
      <c r="I16940" s="113">
        <v>0.45</v>
      </c>
      <c r="J16940" s="114">
        <v>402.6</v>
      </c>
    </row>
    <row r="16941" spans="1:10">
      <c r="A16941" s="72">
        <v>16937</v>
      </c>
      <c r="B16941" s="74" t="s">
        <v>19911</v>
      </c>
      <c r="C16941" s="74" t="s">
        <v>15980</v>
      </c>
      <c r="D16941" s="74" t="s">
        <v>15981</v>
      </c>
      <c r="E16941" s="75" t="s">
        <v>185</v>
      </c>
      <c r="F16941" s="74" t="s">
        <v>10238</v>
      </c>
      <c r="G16941" s="74" t="s">
        <v>10234</v>
      </c>
      <c r="H16941" s="82">
        <v>895</v>
      </c>
      <c r="I16941" s="113">
        <v>0.45</v>
      </c>
      <c r="J16941" s="114">
        <v>492.25000000000006</v>
      </c>
    </row>
    <row r="16942" spans="1:10">
      <c r="A16942" s="72">
        <v>16938</v>
      </c>
      <c r="B16942" s="74" t="s">
        <v>19911</v>
      </c>
      <c r="C16942" s="74" t="s">
        <v>16002</v>
      </c>
      <c r="D16942" s="74" t="s">
        <v>16003</v>
      </c>
      <c r="E16942" s="75" t="s">
        <v>185</v>
      </c>
      <c r="F16942" s="74" t="s">
        <v>10238</v>
      </c>
      <c r="G16942" s="74" t="s">
        <v>10234</v>
      </c>
      <c r="H16942" s="82">
        <v>821</v>
      </c>
      <c r="I16942" s="113">
        <v>0.45</v>
      </c>
      <c r="J16942" s="114">
        <v>451.55</v>
      </c>
    </row>
    <row r="16943" spans="1:10">
      <c r="A16943" s="72">
        <v>16939</v>
      </c>
      <c r="B16943" s="74" t="s">
        <v>19911</v>
      </c>
      <c r="C16943" s="74" t="s">
        <v>16000</v>
      </c>
      <c r="D16943" s="74" t="s">
        <v>16001</v>
      </c>
      <c r="E16943" s="75" t="s">
        <v>185</v>
      </c>
      <c r="F16943" s="74" t="s">
        <v>10238</v>
      </c>
      <c r="G16943" s="74" t="s">
        <v>10234</v>
      </c>
      <c r="H16943" s="82">
        <v>1001</v>
      </c>
      <c r="I16943" s="113">
        <v>0.45</v>
      </c>
      <c r="J16943" s="114">
        <v>550.55000000000007</v>
      </c>
    </row>
    <row r="16944" spans="1:10">
      <c r="A16944" s="72">
        <v>16940</v>
      </c>
      <c r="B16944" s="74" t="s">
        <v>19911</v>
      </c>
      <c r="C16944" s="74" t="s">
        <v>15986</v>
      </c>
      <c r="D16944" s="74" t="s">
        <v>15987</v>
      </c>
      <c r="E16944" s="75" t="s">
        <v>185</v>
      </c>
      <c r="F16944" s="74" t="s">
        <v>10238</v>
      </c>
      <c r="G16944" s="74" t="s">
        <v>10234</v>
      </c>
      <c r="H16944" s="82">
        <v>947</v>
      </c>
      <c r="I16944" s="113">
        <v>0.45</v>
      </c>
      <c r="J16944" s="114">
        <v>520.85</v>
      </c>
    </row>
    <row r="16945" spans="1:10">
      <c r="A16945" s="72">
        <v>16941</v>
      </c>
      <c r="B16945" s="74" t="s">
        <v>19911</v>
      </c>
      <c r="C16945" s="74" t="s">
        <v>15984</v>
      </c>
      <c r="D16945" s="74" t="s">
        <v>15985</v>
      </c>
      <c r="E16945" s="75" t="s">
        <v>185</v>
      </c>
      <c r="F16945" s="74" t="s">
        <v>10238</v>
      </c>
      <c r="G16945" s="74" t="s">
        <v>10234</v>
      </c>
      <c r="H16945" s="82">
        <v>1124</v>
      </c>
      <c r="I16945" s="113">
        <v>0.45</v>
      </c>
      <c r="J16945" s="114">
        <v>618.20000000000005</v>
      </c>
    </row>
    <row r="16946" spans="1:10">
      <c r="A16946" s="72">
        <v>16942</v>
      </c>
      <c r="B16946" s="74" t="s">
        <v>19911</v>
      </c>
      <c r="C16946" s="74" t="s">
        <v>15990</v>
      </c>
      <c r="D16946" s="74" t="s">
        <v>15991</v>
      </c>
      <c r="E16946" s="75" t="s">
        <v>185</v>
      </c>
      <c r="F16946" s="74" t="s">
        <v>10238</v>
      </c>
      <c r="G16946" s="74" t="s">
        <v>10234</v>
      </c>
      <c r="H16946" s="82">
        <v>526</v>
      </c>
      <c r="I16946" s="113">
        <v>0.45</v>
      </c>
      <c r="J16946" s="114">
        <v>289.3</v>
      </c>
    </row>
    <row r="16947" spans="1:10">
      <c r="A16947" s="72">
        <v>16943</v>
      </c>
      <c r="B16947" s="74" t="s">
        <v>19911</v>
      </c>
      <c r="C16947" s="74" t="s">
        <v>15988</v>
      </c>
      <c r="D16947" s="74" t="s">
        <v>15989</v>
      </c>
      <c r="E16947" s="75" t="s">
        <v>185</v>
      </c>
      <c r="F16947" s="74" t="s">
        <v>10238</v>
      </c>
      <c r="G16947" s="74" t="s">
        <v>10234</v>
      </c>
      <c r="H16947" s="82">
        <v>602</v>
      </c>
      <c r="I16947" s="113">
        <v>0.45</v>
      </c>
      <c r="J16947" s="114">
        <v>331.1</v>
      </c>
    </row>
    <row r="16948" spans="1:10">
      <c r="A16948" s="72">
        <v>16944</v>
      </c>
      <c r="B16948" s="74" t="s">
        <v>19911</v>
      </c>
      <c r="C16948" s="74" t="s">
        <v>15974</v>
      </c>
      <c r="D16948" s="74" t="s">
        <v>15975</v>
      </c>
      <c r="E16948" s="75" t="s">
        <v>185</v>
      </c>
      <c r="F16948" s="74" t="s">
        <v>10238</v>
      </c>
      <c r="G16948" s="74" t="s">
        <v>10234</v>
      </c>
      <c r="H16948" s="82">
        <v>585</v>
      </c>
      <c r="I16948" s="113">
        <v>0.45</v>
      </c>
      <c r="J16948" s="114">
        <v>321.75</v>
      </c>
    </row>
    <row r="16949" spans="1:10">
      <c r="A16949" s="72">
        <v>16945</v>
      </c>
      <c r="B16949" s="74" t="s">
        <v>19911</v>
      </c>
      <c r="C16949" s="74" t="s">
        <v>15972</v>
      </c>
      <c r="D16949" s="74" t="s">
        <v>15973</v>
      </c>
      <c r="E16949" s="75" t="s">
        <v>185</v>
      </c>
      <c r="F16949" s="74" t="s">
        <v>10238</v>
      </c>
      <c r="G16949" s="74" t="s">
        <v>10234</v>
      </c>
      <c r="H16949" s="82">
        <v>702</v>
      </c>
      <c r="I16949" s="113">
        <v>0.45</v>
      </c>
      <c r="J16949" s="114">
        <v>386.1</v>
      </c>
    </row>
    <row r="16950" spans="1:10">
      <c r="A16950" s="72">
        <v>16946</v>
      </c>
      <c r="B16950" s="74" t="s">
        <v>19911</v>
      </c>
      <c r="C16950" s="74" t="s">
        <v>14327</v>
      </c>
      <c r="D16950" s="74" t="s">
        <v>14328</v>
      </c>
      <c r="E16950" s="75" t="s">
        <v>185</v>
      </c>
      <c r="F16950" s="74" t="s">
        <v>10233</v>
      </c>
      <c r="G16950" s="74" t="s">
        <v>10234</v>
      </c>
      <c r="H16950" s="82">
        <v>62</v>
      </c>
      <c r="I16950" s="113">
        <v>0.45</v>
      </c>
      <c r="J16950" s="114">
        <v>34.1</v>
      </c>
    </row>
    <row r="16951" spans="1:10">
      <c r="A16951" s="72">
        <v>16947</v>
      </c>
      <c r="B16951" s="74" t="s">
        <v>19911</v>
      </c>
      <c r="C16951" s="74" t="s">
        <v>14294</v>
      </c>
      <c r="D16951" s="74" t="s">
        <v>14295</v>
      </c>
      <c r="E16951" s="75" t="s">
        <v>185</v>
      </c>
      <c r="F16951" s="74" t="s">
        <v>10233</v>
      </c>
      <c r="G16951" s="74" t="s">
        <v>10234</v>
      </c>
      <c r="H16951" s="82">
        <v>70</v>
      </c>
      <c r="I16951" s="113">
        <v>0.45</v>
      </c>
      <c r="J16951" s="114">
        <v>38.5</v>
      </c>
    </row>
    <row r="16952" spans="1:10">
      <c r="A16952" s="72">
        <v>16948</v>
      </c>
      <c r="B16952" s="74" t="s">
        <v>19911</v>
      </c>
      <c r="C16952" s="74" t="s">
        <v>15428</v>
      </c>
      <c r="D16952" s="74" t="s">
        <v>15429</v>
      </c>
      <c r="E16952" s="75" t="s">
        <v>185</v>
      </c>
      <c r="F16952" s="74" t="s">
        <v>10296</v>
      </c>
      <c r="G16952" s="74" t="s">
        <v>10234</v>
      </c>
      <c r="H16952" s="82">
        <v>90</v>
      </c>
      <c r="I16952" s="113">
        <v>0.45</v>
      </c>
      <c r="J16952" s="114">
        <v>49.500000000000007</v>
      </c>
    </row>
    <row r="16953" spans="1:10">
      <c r="A16953" s="72">
        <v>16949</v>
      </c>
      <c r="B16953" s="74" t="s">
        <v>19911</v>
      </c>
      <c r="C16953" s="74" t="s">
        <v>12056</v>
      </c>
      <c r="D16953" s="74" t="s">
        <v>12057</v>
      </c>
      <c r="E16953" s="75" t="s">
        <v>185</v>
      </c>
      <c r="F16953" s="74" t="s">
        <v>10296</v>
      </c>
      <c r="G16953" s="74" t="s">
        <v>10234</v>
      </c>
      <c r="H16953" s="82">
        <v>325</v>
      </c>
      <c r="I16953" s="113">
        <v>0.45</v>
      </c>
      <c r="J16953" s="114">
        <v>178.75000000000003</v>
      </c>
    </row>
    <row r="16954" spans="1:10">
      <c r="A16954" s="72">
        <v>16950</v>
      </c>
      <c r="B16954" s="74" t="s">
        <v>19911</v>
      </c>
      <c r="C16954" s="74" t="s">
        <v>12950</v>
      </c>
      <c r="D16954" s="74" t="s">
        <v>12951</v>
      </c>
      <c r="E16954" s="75" t="s">
        <v>185</v>
      </c>
      <c r="F16954" s="74" t="s">
        <v>10296</v>
      </c>
      <c r="G16954" s="74" t="s">
        <v>10234</v>
      </c>
      <c r="H16954" s="82">
        <v>119</v>
      </c>
      <c r="I16954" s="113">
        <v>0.45</v>
      </c>
      <c r="J16954" s="114">
        <v>65.45</v>
      </c>
    </row>
    <row r="16955" spans="1:10">
      <c r="A16955" s="72">
        <v>16951</v>
      </c>
      <c r="B16955" s="74" t="s">
        <v>19911</v>
      </c>
      <c r="C16955" s="74" t="s">
        <v>12948</v>
      </c>
      <c r="D16955" s="74" t="s">
        <v>12949</v>
      </c>
      <c r="E16955" s="75" t="s">
        <v>185</v>
      </c>
      <c r="F16955" s="74" t="s">
        <v>10296</v>
      </c>
      <c r="G16955" s="74" t="s">
        <v>10234</v>
      </c>
      <c r="H16955" s="82">
        <v>319</v>
      </c>
      <c r="I16955" s="113">
        <v>0.45</v>
      </c>
      <c r="J16955" s="114">
        <v>175.45000000000002</v>
      </c>
    </row>
    <row r="16956" spans="1:10">
      <c r="A16956" s="72">
        <v>16952</v>
      </c>
      <c r="B16956" s="74" t="s">
        <v>19911</v>
      </c>
      <c r="C16956" s="74" t="s">
        <v>14335</v>
      </c>
      <c r="D16956" s="74" t="s">
        <v>14336</v>
      </c>
      <c r="E16956" s="75" t="s">
        <v>185</v>
      </c>
      <c r="F16956" s="74" t="s">
        <v>10296</v>
      </c>
      <c r="G16956" s="74" t="s">
        <v>10234</v>
      </c>
      <c r="H16956" s="82">
        <v>157</v>
      </c>
      <c r="I16956" s="113">
        <v>0.45</v>
      </c>
      <c r="J16956" s="114">
        <v>86.350000000000009</v>
      </c>
    </row>
    <row r="16957" spans="1:10">
      <c r="A16957" s="72">
        <v>16953</v>
      </c>
      <c r="B16957" s="74" t="s">
        <v>19911</v>
      </c>
      <c r="C16957" s="74" t="s">
        <v>14354</v>
      </c>
      <c r="D16957" s="74" t="s">
        <v>14355</v>
      </c>
      <c r="E16957" s="75" t="s">
        <v>185</v>
      </c>
      <c r="F16957" s="74" t="s">
        <v>10296</v>
      </c>
      <c r="G16957" s="74" t="s">
        <v>10234</v>
      </c>
      <c r="H16957" s="82">
        <v>22</v>
      </c>
      <c r="I16957" s="113">
        <v>0.45</v>
      </c>
      <c r="J16957" s="114">
        <v>12.100000000000001</v>
      </c>
    </row>
    <row r="16958" spans="1:10">
      <c r="A16958" s="72">
        <v>16954</v>
      </c>
      <c r="B16958" s="74" t="s">
        <v>19911</v>
      </c>
      <c r="C16958" s="74" t="s">
        <v>14349</v>
      </c>
      <c r="D16958" s="74" t="s">
        <v>14350</v>
      </c>
      <c r="E16958" s="75" t="s">
        <v>185</v>
      </c>
      <c r="F16958" s="74" t="s">
        <v>10296</v>
      </c>
      <c r="G16958" s="74" t="s">
        <v>10234</v>
      </c>
      <c r="H16958" s="82">
        <v>27</v>
      </c>
      <c r="I16958" s="113">
        <v>0.45</v>
      </c>
      <c r="J16958" s="114">
        <v>14.850000000000001</v>
      </c>
    </row>
    <row r="16959" spans="1:10">
      <c r="A16959" s="72">
        <v>16955</v>
      </c>
      <c r="B16959" s="74" t="s">
        <v>19911</v>
      </c>
      <c r="C16959" s="74" t="s">
        <v>12946</v>
      </c>
      <c r="D16959" s="74" t="s">
        <v>12947</v>
      </c>
      <c r="E16959" s="75" t="s">
        <v>185</v>
      </c>
      <c r="F16959" s="74" t="s">
        <v>10296</v>
      </c>
      <c r="G16959" s="74" t="s">
        <v>10234</v>
      </c>
      <c r="H16959" s="82">
        <v>31</v>
      </c>
      <c r="I16959" s="113">
        <v>0.45</v>
      </c>
      <c r="J16959" s="114">
        <v>17.05</v>
      </c>
    </row>
    <row r="16960" spans="1:10">
      <c r="A16960" s="72">
        <v>16956</v>
      </c>
      <c r="B16960" s="74" t="s">
        <v>19911</v>
      </c>
      <c r="C16960" s="74" t="s">
        <v>10802</v>
      </c>
      <c r="D16960" s="74" t="s">
        <v>10803</v>
      </c>
      <c r="E16960" s="75" t="s">
        <v>185</v>
      </c>
      <c r="F16960" s="74" t="s">
        <v>10296</v>
      </c>
      <c r="G16960" s="74" t="s">
        <v>10234</v>
      </c>
      <c r="H16960" s="82">
        <v>156</v>
      </c>
      <c r="I16960" s="113">
        <v>0.45</v>
      </c>
      <c r="J16960" s="114">
        <v>85.800000000000011</v>
      </c>
    </row>
    <row r="16961" spans="1:10">
      <c r="A16961" s="72">
        <v>16957</v>
      </c>
      <c r="B16961" s="74" t="s">
        <v>19911</v>
      </c>
      <c r="C16961" s="74" t="s">
        <v>12013</v>
      </c>
      <c r="D16961" s="74" t="s">
        <v>10405</v>
      </c>
      <c r="E16961" s="75" t="s">
        <v>185</v>
      </c>
      <c r="F16961" s="74" t="s">
        <v>10233</v>
      </c>
      <c r="G16961" s="74" t="s">
        <v>10234</v>
      </c>
      <c r="H16961" s="82">
        <v>163</v>
      </c>
      <c r="I16961" s="113">
        <v>0.45</v>
      </c>
      <c r="J16961" s="114">
        <v>89.65</v>
      </c>
    </row>
    <row r="16962" spans="1:10">
      <c r="A16962" s="72">
        <v>16958</v>
      </c>
      <c r="B16962" s="74" t="s">
        <v>19911</v>
      </c>
      <c r="C16962" s="74" t="s">
        <v>10742</v>
      </c>
      <c r="D16962" s="74" t="s">
        <v>10743</v>
      </c>
      <c r="E16962" s="75" t="s">
        <v>185</v>
      </c>
      <c r="F16962" s="74" t="s">
        <v>10296</v>
      </c>
      <c r="G16962" s="74" t="s">
        <v>10234</v>
      </c>
      <c r="H16962" s="82">
        <v>24</v>
      </c>
      <c r="I16962" s="113">
        <v>0.45</v>
      </c>
      <c r="J16962" s="114">
        <v>13.200000000000001</v>
      </c>
    </row>
    <row r="16963" spans="1:10">
      <c r="A16963" s="72">
        <v>16959</v>
      </c>
      <c r="B16963" s="74" t="s">
        <v>19911</v>
      </c>
      <c r="C16963" s="74" t="s">
        <v>11583</v>
      </c>
      <c r="D16963" s="74" t="s">
        <v>11584</v>
      </c>
      <c r="E16963" s="75" t="s">
        <v>185</v>
      </c>
      <c r="F16963" s="74" t="s">
        <v>10296</v>
      </c>
      <c r="G16963" s="74" t="s">
        <v>10234</v>
      </c>
      <c r="H16963" s="82">
        <v>34</v>
      </c>
      <c r="I16963" s="113">
        <v>0.45</v>
      </c>
      <c r="J16963" s="114">
        <v>18.700000000000003</v>
      </c>
    </row>
    <row r="16964" spans="1:10">
      <c r="A16964" s="72">
        <v>16960</v>
      </c>
      <c r="B16964" s="74" t="s">
        <v>19911</v>
      </c>
      <c r="C16964" s="74" t="s">
        <v>11624</v>
      </c>
      <c r="D16964" s="74" t="s">
        <v>11625</v>
      </c>
      <c r="E16964" s="75" t="s">
        <v>185</v>
      </c>
      <c r="F16964" s="74" t="s">
        <v>10296</v>
      </c>
      <c r="G16964" s="74" t="s">
        <v>10234</v>
      </c>
      <c r="H16964" s="82">
        <v>42</v>
      </c>
      <c r="I16964" s="113">
        <v>0.45</v>
      </c>
      <c r="J16964" s="114">
        <v>23.1</v>
      </c>
    </row>
    <row r="16965" spans="1:10">
      <c r="A16965" s="72">
        <v>16961</v>
      </c>
      <c r="B16965" s="74" t="s">
        <v>19911</v>
      </c>
      <c r="C16965" s="74" t="s">
        <v>13801</v>
      </c>
      <c r="D16965" s="74" t="s">
        <v>13802</v>
      </c>
      <c r="E16965" s="75" t="s">
        <v>185</v>
      </c>
      <c r="F16965" s="74" t="s">
        <v>10296</v>
      </c>
      <c r="G16965" s="74" t="s">
        <v>10234</v>
      </c>
      <c r="H16965" s="82">
        <v>354</v>
      </c>
      <c r="I16965" s="113">
        <v>0.45</v>
      </c>
      <c r="J16965" s="114">
        <v>194.70000000000002</v>
      </c>
    </row>
    <row r="16966" spans="1:10">
      <c r="A16966" s="72">
        <v>16962</v>
      </c>
      <c r="B16966" s="74" t="s">
        <v>19911</v>
      </c>
      <c r="C16966" s="74" t="s">
        <v>13803</v>
      </c>
      <c r="D16966" s="74" t="s">
        <v>13804</v>
      </c>
      <c r="E16966" s="75" t="s">
        <v>185</v>
      </c>
      <c r="F16966" s="74" t="s">
        <v>10296</v>
      </c>
      <c r="G16966" s="74" t="s">
        <v>10234</v>
      </c>
      <c r="H16966" s="82">
        <v>319</v>
      </c>
      <c r="I16966" s="113">
        <v>0.45</v>
      </c>
      <c r="J16966" s="114">
        <v>175.45000000000002</v>
      </c>
    </row>
    <row r="16967" spans="1:10">
      <c r="A16967" s="72">
        <v>16963</v>
      </c>
      <c r="B16967" s="74" t="s">
        <v>19911</v>
      </c>
      <c r="C16967" s="74" t="s">
        <v>12944</v>
      </c>
      <c r="D16967" s="74" t="s">
        <v>12945</v>
      </c>
      <c r="E16967" s="75" t="s">
        <v>185</v>
      </c>
      <c r="F16967" s="74" t="s">
        <v>10296</v>
      </c>
      <c r="G16967" s="74" t="s">
        <v>10234</v>
      </c>
      <c r="H16967" s="82">
        <v>291</v>
      </c>
      <c r="I16967" s="113">
        <v>0.45</v>
      </c>
      <c r="J16967" s="114">
        <v>160.05000000000001</v>
      </c>
    </row>
    <row r="16968" spans="1:10">
      <c r="A16968" s="72">
        <v>16964</v>
      </c>
      <c r="B16968" s="74" t="s">
        <v>19911</v>
      </c>
      <c r="C16968" s="74" t="s">
        <v>12054</v>
      </c>
      <c r="D16968" s="74" t="s">
        <v>12055</v>
      </c>
      <c r="E16968" s="75" t="s">
        <v>185</v>
      </c>
      <c r="F16968" s="74" t="s">
        <v>10296</v>
      </c>
      <c r="G16968" s="74" t="s">
        <v>10234</v>
      </c>
      <c r="H16968" s="82">
        <v>277</v>
      </c>
      <c r="I16968" s="113">
        <v>0.45</v>
      </c>
      <c r="J16968" s="114">
        <v>152.35000000000002</v>
      </c>
    </row>
    <row r="16969" spans="1:10">
      <c r="A16969" s="72">
        <v>16965</v>
      </c>
      <c r="B16969" s="74" t="s">
        <v>19911</v>
      </c>
      <c r="C16969" s="74" t="s">
        <v>11895</v>
      </c>
      <c r="D16969" s="74" t="s">
        <v>11896</v>
      </c>
      <c r="E16969" s="75" t="s">
        <v>185</v>
      </c>
      <c r="F16969" s="74" t="s">
        <v>10296</v>
      </c>
      <c r="G16969" s="74" t="s">
        <v>10234</v>
      </c>
      <c r="H16969" s="82">
        <v>178</v>
      </c>
      <c r="I16969" s="113">
        <v>0.45</v>
      </c>
      <c r="J16969" s="114">
        <v>97.9</v>
      </c>
    </row>
    <row r="16970" spans="1:10">
      <c r="A16970" s="72">
        <v>16966</v>
      </c>
      <c r="B16970" s="74" t="s">
        <v>19911</v>
      </c>
      <c r="C16970" s="74" t="s">
        <v>16486</v>
      </c>
      <c r="D16970" s="74" t="s">
        <v>16487</v>
      </c>
      <c r="E16970" s="75" t="s">
        <v>185</v>
      </c>
      <c r="F16970" s="74" t="s">
        <v>10233</v>
      </c>
      <c r="G16970" s="74" t="s">
        <v>10234</v>
      </c>
      <c r="H16970" s="82">
        <v>185</v>
      </c>
      <c r="I16970" s="113">
        <v>0.45</v>
      </c>
      <c r="J16970" s="114">
        <v>101.75000000000001</v>
      </c>
    </row>
    <row r="16971" spans="1:10">
      <c r="A16971" s="72">
        <v>16967</v>
      </c>
      <c r="B16971" s="74" t="s">
        <v>19911</v>
      </c>
      <c r="C16971" s="74" t="s">
        <v>16120</v>
      </c>
      <c r="D16971" s="74" t="s">
        <v>16121</v>
      </c>
      <c r="E16971" s="75" t="s">
        <v>185</v>
      </c>
      <c r="F16971" s="74" t="s">
        <v>10233</v>
      </c>
      <c r="G16971" s="74" t="s">
        <v>10234</v>
      </c>
      <c r="H16971" s="82">
        <v>206</v>
      </c>
      <c r="I16971" s="113">
        <v>0.45</v>
      </c>
      <c r="J16971" s="114">
        <v>113.30000000000001</v>
      </c>
    </row>
    <row r="16972" spans="1:10">
      <c r="A16972" s="72">
        <v>16968</v>
      </c>
      <c r="B16972" s="74" t="s">
        <v>19911</v>
      </c>
      <c r="C16972" s="74" t="s">
        <v>19299</v>
      </c>
      <c r="D16972" s="74" t="s">
        <v>19300</v>
      </c>
      <c r="E16972" s="75" t="s">
        <v>185</v>
      </c>
      <c r="F16972" s="74" t="s">
        <v>10233</v>
      </c>
      <c r="G16972" s="74" t="s">
        <v>10234</v>
      </c>
      <c r="H16972" s="82">
        <v>215</v>
      </c>
      <c r="I16972" s="113">
        <v>0.45</v>
      </c>
      <c r="J16972" s="114">
        <v>118.25000000000001</v>
      </c>
    </row>
    <row r="16973" spans="1:10">
      <c r="A16973" s="72">
        <v>16969</v>
      </c>
      <c r="B16973" s="74" t="s">
        <v>19911</v>
      </c>
      <c r="C16973" s="74" t="s">
        <v>16118</v>
      </c>
      <c r="D16973" s="74" t="s">
        <v>16119</v>
      </c>
      <c r="E16973" s="75" t="s">
        <v>185</v>
      </c>
      <c r="F16973" s="74" t="s">
        <v>10233</v>
      </c>
      <c r="G16973" s="74" t="s">
        <v>10234</v>
      </c>
      <c r="H16973" s="82">
        <v>225</v>
      </c>
      <c r="I16973" s="113">
        <v>0.45</v>
      </c>
      <c r="J16973" s="114">
        <v>123.75000000000001</v>
      </c>
    </row>
    <row r="16974" spans="1:10">
      <c r="A16974" s="72">
        <v>16970</v>
      </c>
      <c r="B16974" s="74" t="s">
        <v>19911</v>
      </c>
      <c r="C16974" s="74" t="s">
        <v>16484</v>
      </c>
      <c r="D16974" s="74" t="s">
        <v>16485</v>
      </c>
      <c r="E16974" s="75" t="s">
        <v>185</v>
      </c>
      <c r="F16974" s="74" t="s">
        <v>10233</v>
      </c>
      <c r="G16974" s="74" t="s">
        <v>10234</v>
      </c>
      <c r="H16974" s="82">
        <v>258</v>
      </c>
      <c r="I16974" s="113">
        <v>0.45</v>
      </c>
      <c r="J16974" s="114">
        <v>141.9</v>
      </c>
    </row>
    <row r="16975" spans="1:10">
      <c r="A16975" s="72">
        <v>16971</v>
      </c>
      <c r="B16975" s="74" t="s">
        <v>19911</v>
      </c>
      <c r="C16975" s="74" t="s">
        <v>16116</v>
      </c>
      <c r="D16975" s="74" t="s">
        <v>16117</v>
      </c>
      <c r="E16975" s="75" t="s">
        <v>185</v>
      </c>
      <c r="F16975" s="74" t="s">
        <v>10233</v>
      </c>
      <c r="G16975" s="74" t="s">
        <v>10234</v>
      </c>
      <c r="H16975" s="82">
        <v>287</v>
      </c>
      <c r="I16975" s="113">
        <v>0.45</v>
      </c>
      <c r="J16975" s="114">
        <v>157.85000000000002</v>
      </c>
    </row>
    <row r="16976" spans="1:10">
      <c r="A16976" s="72">
        <v>16972</v>
      </c>
      <c r="B16976" s="74" t="s">
        <v>19911</v>
      </c>
      <c r="C16976" s="74" t="s">
        <v>16112</v>
      </c>
      <c r="D16976" s="74" t="s">
        <v>16113</v>
      </c>
      <c r="E16976" s="75" t="s">
        <v>185</v>
      </c>
      <c r="F16976" s="74" t="s">
        <v>10233</v>
      </c>
      <c r="G16976" s="74" t="s">
        <v>10234</v>
      </c>
      <c r="H16976" s="82">
        <v>306</v>
      </c>
      <c r="I16976" s="113">
        <v>0.45</v>
      </c>
      <c r="J16976" s="114">
        <v>168.3</v>
      </c>
    </row>
    <row r="16977" spans="1:10">
      <c r="A16977" s="72">
        <v>16973</v>
      </c>
      <c r="B16977" s="74" t="s">
        <v>19911</v>
      </c>
      <c r="C16977" s="74" t="s">
        <v>16482</v>
      </c>
      <c r="D16977" s="74" t="s">
        <v>16483</v>
      </c>
      <c r="E16977" s="75" t="s">
        <v>185</v>
      </c>
      <c r="F16977" s="74" t="s">
        <v>10233</v>
      </c>
      <c r="G16977" s="74" t="s">
        <v>10234</v>
      </c>
      <c r="H16977" s="82">
        <v>359</v>
      </c>
      <c r="I16977" s="113">
        <v>0.45</v>
      </c>
      <c r="J16977" s="114">
        <v>197.45000000000002</v>
      </c>
    </row>
    <row r="16978" spans="1:10">
      <c r="A16978" s="72">
        <v>16974</v>
      </c>
      <c r="B16978" s="74" t="s">
        <v>19911</v>
      </c>
      <c r="C16978" s="74" t="s">
        <v>19297</v>
      </c>
      <c r="D16978" s="74" t="s">
        <v>19298</v>
      </c>
      <c r="E16978" s="75" t="s">
        <v>185</v>
      </c>
      <c r="F16978" s="74" t="s">
        <v>10233</v>
      </c>
      <c r="G16978" s="74" t="s">
        <v>10234</v>
      </c>
      <c r="H16978" s="82">
        <v>346</v>
      </c>
      <c r="I16978" s="113">
        <v>0.45</v>
      </c>
      <c r="J16978" s="114">
        <v>190.3</v>
      </c>
    </row>
    <row r="16979" spans="1:10">
      <c r="A16979" s="72">
        <v>16975</v>
      </c>
      <c r="B16979" s="74" t="s">
        <v>19911</v>
      </c>
      <c r="C16979" s="74" t="s">
        <v>19295</v>
      </c>
      <c r="D16979" s="74" t="s">
        <v>19296</v>
      </c>
      <c r="E16979" s="75" t="s">
        <v>185</v>
      </c>
      <c r="F16979" s="74" t="s">
        <v>10233</v>
      </c>
      <c r="G16979" s="74" t="s">
        <v>10234</v>
      </c>
      <c r="H16979" s="82">
        <v>447</v>
      </c>
      <c r="I16979" s="113">
        <v>0.45</v>
      </c>
      <c r="J16979" s="114">
        <v>245.85000000000002</v>
      </c>
    </row>
    <row r="16980" spans="1:10">
      <c r="A16980" s="72">
        <v>16976</v>
      </c>
      <c r="B16980" s="74" t="s">
        <v>19911</v>
      </c>
      <c r="C16980" s="74" t="s">
        <v>19293</v>
      </c>
      <c r="D16980" s="74" t="s">
        <v>19294</v>
      </c>
      <c r="E16980" s="75" t="s">
        <v>185</v>
      </c>
      <c r="F16980" s="74" t="s">
        <v>10233</v>
      </c>
      <c r="G16980" s="74" t="s">
        <v>10234</v>
      </c>
      <c r="H16980" s="82">
        <v>495</v>
      </c>
      <c r="I16980" s="113">
        <v>0.45</v>
      </c>
      <c r="J16980" s="114">
        <v>272.25</v>
      </c>
    </row>
    <row r="16981" spans="1:10">
      <c r="A16981" s="72">
        <v>16977</v>
      </c>
      <c r="B16981" s="74" t="s">
        <v>19911</v>
      </c>
      <c r="C16981" s="74" t="s">
        <v>16698</v>
      </c>
      <c r="D16981" s="74" t="s">
        <v>16699</v>
      </c>
      <c r="E16981" s="75" t="s">
        <v>185</v>
      </c>
      <c r="F16981" s="74" t="s">
        <v>10233</v>
      </c>
      <c r="G16981" s="74" t="s">
        <v>10234</v>
      </c>
      <c r="H16981" s="82">
        <v>373</v>
      </c>
      <c r="I16981" s="113">
        <v>0.45</v>
      </c>
      <c r="J16981" s="114">
        <v>205.15</v>
      </c>
    </row>
    <row r="16982" spans="1:10">
      <c r="A16982" s="72">
        <v>16978</v>
      </c>
      <c r="B16982" s="74" t="s">
        <v>19911</v>
      </c>
      <c r="C16982" s="74" t="s">
        <v>15426</v>
      </c>
      <c r="D16982" s="74" t="s">
        <v>15427</v>
      </c>
      <c r="E16982" s="75" t="s">
        <v>185</v>
      </c>
      <c r="F16982" s="74" t="s">
        <v>10233</v>
      </c>
      <c r="G16982" s="74" t="s">
        <v>10234</v>
      </c>
      <c r="H16982" s="82">
        <v>384</v>
      </c>
      <c r="I16982" s="113">
        <v>0.45</v>
      </c>
      <c r="J16982" s="114">
        <v>211.20000000000002</v>
      </c>
    </row>
    <row r="16983" spans="1:10">
      <c r="A16983" s="72">
        <v>16979</v>
      </c>
      <c r="B16983" s="74" t="s">
        <v>19911</v>
      </c>
      <c r="C16983" s="74" t="s">
        <v>16114</v>
      </c>
      <c r="D16983" s="74" t="s">
        <v>16115</v>
      </c>
      <c r="E16983" s="75" t="s">
        <v>185</v>
      </c>
      <c r="F16983" s="74" t="s">
        <v>10233</v>
      </c>
      <c r="G16983" s="74" t="s">
        <v>10234</v>
      </c>
      <c r="H16983" s="82">
        <v>396</v>
      </c>
      <c r="I16983" s="113">
        <v>0.45</v>
      </c>
      <c r="J16983" s="114">
        <v>217.8</v>
      </c>
    </row>
    <row r="16984" spans="1:10">
      <c r="A16984" s="72">
        <v>16980</v>
      </c>
      <c r="B16984" s="74" t="s">
        <v>19911</v>
      </c>
      <c r="C16984" s="74" t="s">
        <v>14288</v>
      </c>
      <c r="D16984" s="74" t="s">
        <v>14289</v>
      </c>
      <c r="E16984" s="75" t="s">
        <v>185</v>
      </c>
      <c r="F16984" s="74" t="s">
        <v>10233</v>
      </c>
      <c r="G16984" s="74" t="s">
        <v>10234</v>
      </c>
      <c r="H16984" s="82">
        <v>386</v>
      </c>
      <c r="I16984" s="113">
        <v>0.45</v>
      </c>
      <c r="J16984" s="114">
        <v>212.3</v>
      </c>
    </row>
    <row r="16985" spans="1:10">
      <c r="A16985" s="72">
        <v>16981</v>
      </c>
      <c r="B16985" s="74" t="s">
        <v>19911</v>
      </c>
      <c r="C16985" s="74" t="s">
        <v>16696</v>
      </c>
      <c r="D16985" s="74" t="s">
        <v>16697</v>
      </c>
      <c r="E16985" s="75" t="s">
        <v>185</v>
      </c>
      <c r="F16985" s="74" t="s">
        <v>10233</v>
      </c>
      <c r="G16985" s="74" t="s">
        <v>10234</v>
      </c>
      <c r="H16985" s="82">
        <v>407</v>
      </c>
      <c r="I16985" s="113">
        <v>0.45</v>
      </c>
      <c r="J16985" s="114">
        <v>223.85000000000002</v>
      </c>
    </row>
    <row r="16986" spans="1:10">
      <c r="A16986" s="72">
        <v>16982</v>
      </c>
      <c r="B16986" s="74" t="s">
        <v>19911</v>
      </c>
      <c r="C16986" s="74" t="s">
        <v>14181</v>
      </c>
      <c r="D16986" s="74" t="s">
        <v>14182</v>
      </c>
      <c r="E16986" s="75" t="s">
        <v>185</v>
      </c>
      <c r="F16986" s="74" t="s">
        <v>10233</v>
      </c>
      <c r="G16986" s="74" t="s">
        <v>10234</v>
      </c>
      <c r="H16986" s="82">
        <v>406</v>
      </c>
      <c r="I16986" s="113">
        <v>0.45</v>
      </c>
      <c r="J16986" s="114">
        <v>223.3</v>
      </c>
    </row>
    <row r="16987" spans="1:10">
      <c r="A16987" s="72">
        <v>16983</v>
      </c>
      <c r="B16987" s="74" t="s">
        <v>19911</v>
      </c>
      <c r="C16987" s="74" t="s">
        <v>14183</v>
      </c>
      <c r="D16987" s="74" t="s">
        <v>14184</v>
      </c>
      <c r="E16987" s="75" t="s">
        <v>185</v>
      </c>
      <c r="F16987" s="74" t="s">
        <v>10233</v>
      </c>
      <c r="G16987" s="74" t="s">
        <v>10234</v>
      </c>
      <c r="H16987" s="82">
        <v>440</v>
      </c>
      <c r="I16987" s="113">
        <v>0.45</v>
      </c>
      <c r="J16987" s="114">
        <v>242.00000000000003</v>
      </c>
    </row>
    <row r="16988" spans="1:10">
      <c r="A16988" s="72">
        <v>16984</v>
      </c>
      <c r="B16988" s="74" t="s">
        <v>19911</v>
      </c>
      <c r="C16988" s="74" t="s">
        <v>15424</v>
      </c>
      <c r="D16988" s="74" t="s">
        <v>15425</v>
      </c>
      <c r="E16988" s="75" t="s">
        <v>185</v>
      </c>
      <c r="F16988" s="74" t="s">
        <v>10233</v>
      </c>
      <c r="G16988" s="74" t="s">
        <v>10234</v>
      </c>
      <c r="H16988" s="82">
        <v>509</v>
      </c>
      <c r="I16988" s="113">
        <v>0.45</v>
      </c>
      <c r="J16988" s="114">
        <v>279.95000000000005</v>
      </c>
    </row>
    <row r="16989" spans="1:10">
      <c r="A16989" s="72">
        <v>16985</v>
      </c>
      <c r="B16989" s="74" t="s">
        <v>19911</v>
      </c>
      <c r="C16989" s="74" t="s">
        <v>15422</v>
      </c>
      <c r="D16989" s="74" t="s">
        <v>15423</v>
      </c>
      <c r="E16989" s="75" t="s">
        <v>185</v>
      </c>
      <c r="F16989" s="74" t="s">
        <v>10233</v>
      </c>
      <c r="G16989" s="74" t="s">
        <v>10234</v>
      </c>
      <c r="H16989" s="82">
        <v>146</v>
      </c>
      <c r="I16989" s="113">
        <v>0.45</v>
      </c>
      <c r="J16989" s="114">
        <v>80.300000000000011</v>
      </c>
    </row>
    <row r="16990" spans="1:10">
      <c r="A16990" s="72">
        <v>16986</v>
      </c>
      <c r="B16990" s="74" t="s">
        <v>19911</v>
      </c>
      <c r="C16990" s="74" t="s">
        <v>12942</v>
      </c>
      <c r="D16990" s="74" t="s">
        <v>12943</v>
      </c>
      <c r="E16990" s="75" t="s">
        <v>185</v>
      </c>
      <c r="F16990" s="74" t="s">
        <v>10233</v>
      </c>
      <c r="G16990" s="74" t="s">
        <v>10234</v>
      </c>
      <c r="H16990" s="82">
        <v>367</v>
      </c>
      <c r="I16990" s="113">
        <v>0.45</v>
      </c>
      <c r="J16990" s="114">
        <v>201.85000000000002</v>
      </c>
    </row>
    <row r="16991" spans="1:10">
      <c r="A16991" s="72">
        <v>16987</v>
      </c>
      <c r="B16991" s="74" t="s">
        <v>19911</v>
      </c>
      <c r="C16991" s="74" t="s">
        <v>12940</v>
      </c>
      <c r="D16991" s="74" t="s">
        <v>12941</v>
      </c>
      <c r="E16991" s="75" t="s">
        <v>185</v>
      </c>
      <c r="F16991" s="74" t="s">
        <v>10233</v>
      </c>
      <c r="G16991" s="74" t="s">
        <v>10234</v>
      </c>
      <c r="H16991" s="82">
        <v>457</v>
      </c>
      <c r="I16991" s="113">
        <v>0.45</v>
      </c>
      <c r="J16991" s="114">
        <v>251.35000000000002</v>
      </c>
    </row>
    <row r="16992" spans="1:10">
      <c r="A16992" s="72">
        <v>16988</v>
      </c>
      <c r="B16992" s="74" t="s">
        <v>19911</v>
      </c>
      <c r="C16992" s="74" t="s">
        <v>12938</v>
      </c>
      <c r="D16992" s="74" t="s">
        <v>12939</v>
      </c>
      <c r="E16992" s="75" t="s">
        <v>185</v>
      </c>
      <c r="F16992" s="74" t="s">
        <v>10233</v>
      </c>
      <c r="G16992" s="74" t="s">
        <v>10234</v>
      </c>
      <c r="H16992" s="82">
        <v>424</v>
      </c>
      <c r="I16992" s="113">
        <v>0.45</v>
      </c>
      <c r="J16992" s="114">
        <v>233.20000000000002</v>
      </c>
    </row>
    <row r="16993" spans="1:10">
      <c r="A16993" s="72">
        <v>16989</v>
      </c>
      <c r="B16993" s="74" t="s">
        <v>19911</v>
      </c>
      <c r="C16993" s="74" t="s">
        <v>12936</v>
      </c>
      <c r="D16993" s="74" t="s">
        <v>12937</v>
      </c>
      <c r="E16993" s="75" t="s">
        <v>185</v>
      </c>
      <c r="F16993" s="74" t="s">
        <v>10233</v>
      </c>
      <c r="G16993" s="74" t="s">
        <v>10234</v>
      </c>
      <c r="H16993" s="82">
        <v>480</v>
      </c>
      <c r="I16993" s="113">
        <v>0.45</v>
      </c>
      <c r="J16993" s="114">
        <v>264</v>
      </c>
    </row>
    <row r="16994" spans="1:10">
      <c r="A16994" s="72">
        <v>16990</v>
      </c>
      <c r="B16994" s="74" t="s">
        <v>19911</v>
      </c>
      <c r="C16994" s="74" t="s">
        <v>12934</v>
      </c>
      <c r="D16994" s="74" t="s">
        <v>12935</v>
      </c>
      <c r="E16994" s="75" t="s">
        <v>185</v>
      </c>
      <c r="F16994" s="74" t="s">
        <v>10233</v>
      </c>
      <c r="G16994" s="74" t="s">
        <v>10234</v>
      </c>
      <c r="H16994" s="82">
        <v>449</v>
      </c>
      <c r="I16994" s="113">
        <v>0.45</v>
      </c>
      <c r="J16994" s="114">
        <v>246.95000000000002</v>
      </c>
    </row>
    <row r="16995" spans="1:10">
      <c r="A16995" s="72">
        <v>16991</v>
      </c>
      <c r="B16995" s="74" t="s">
        <v>19911</v>
      </c>
      <c r="C16995" s="74" t="s">
        <v>15420</v>
      </c>
      <c r="D16995" s="74" t="s">
        <v>15421</v>
      </c>
      <c r="E16995" s="75" t="s">
        <v>185</v>
      </c>
      <c r="F16995" s="74" t="s">
        <v>10296</v>
      </c>
      <c r="G16995" s="74" t="s">
        <v>10234</v>
      </c>
      <c r="H16995" s="82">
        <v>135</v>
      </c>
      <c r="I16995" s="113">
        <v>0.45</v>
      </c>
      <c r="J16995" s="114">
        <v>74.25</v>
      </c>
    </row>
    <row r="16996" spans="1:10">
      <c r="A16996" s="72">
        <v>16992</v>
      </c>
      <c r="B16996" s="74" t="s">
        <v>19911</v>
      </c>
      <c r="C16996" s="74" t="s">
        <v>15418</v>
      </c>
      <c r="D16996" s="74" t="s">
        <v>15419</v>
      </c>
      <c r="E16996" s="75" t="s">
        <v>185</v>
      </c>
      <c r="F16996" s="74" t="s">
        <v>10296</v>
      </c>
      <c r="G16996" s="74" t="s">
        <v>10234</v>
      </c>
      <c r="H16996" s="82">
        <v>518</v>
      </c>
      <c r="I16996" s="113">
        <v>0.45</v>
      </c>
      <c r="J16996" s="114">
        <v>284.90000000000003</v>
      </c>
    </row>
    <row r="16997" spans="1:10">
      <c r="A16997" s="72">
        <v>16993</v>
      </c>
      <c r="B16997" s="74" t="s">
        <v>19911</v>
      </c>
      <c r="C16997" s="74" t="s">
        <v>15416</v>
      </c>
      <c r="D16997" s="74" t="s">
        <v>15417</v>
      </c>
      <c r="E16997" s="75" t="s">
        <v>185</v>
      </c>
      <c r="F16997" s="74" t="s">
        <v>10296</v>
      </c>
      <c r="G16997" s="74" t="s">
        <v>10234</v>
      </c>
      <c r="H16997" s="82">
        <v>184</v>
      </c>
      <c r="I16997" s="113">
        <v>0.45</v>
      </c>
      <c r="J16997" s="114">
        <v>101.2</v>
      </c>
    </row>
    <row r="16998" spans="1:10">
      <c r="A16998" s="72">
        <v>16994</v>
      </c>
      <c r="B16998" s="74" t="s">
        <v>19911</v>
      </c>
      <c r="C16998" s="74" t="s">
        <v>15414</v>
      </c>
      <c r="D16998" s="74" t="s">
        <v>15415</v>
      </c>
      <c r="E16998" s="75" t="s">
        <v>185</v>
      </c>
      <c r="F16998" s="74" t="s">
        <v>10296</v>
      </c>
      <c r="G16998" s="74" t="s">
        <v>10234</v>
      </c>
      <c r="H16998" s="82">
        <v>345</v>
      </c>
      <c r="I16998" s="113">
        <v>0.45</v>
      </c>
      <c r="J16998" s="114">
        <v>189.75000000000003</v>
      </c>
    </row>
    <row r="16999" spans="1:10">
      <c r="A16999" s="72">
        <v>16995</v>
      </c>
      <c r="B16999" s="74" t="s">
        <v>19911</v>
      </c>
      <c r="C16999" s="74" t="s">
        <v>15410</v>
      </c>
      <c r="D16999" s="74" t="s">
        <v>15411</v>
      </c>
      <c r="E16999" s="75" t="s">
        <v>185</v>
      </c>
      <c r="F16999" s="74" t="s">
        <v>10296</v>
      </c>
      <c r="G16999" s="74" t="s">
        <v>10234</v>
      </c>
      <c r="H16999" s="82">
        <v>117</v>
      </c>
      <c r="I16999" s="113">
        <v>0.45</v>
      </c>
      <c r="J16999" s="114">
        <v>64.350000000000009</v>
      </c>
    </row>
    <row r="17000" spans="1:10">
      <c r="A17000" s="72">
        <v>16996</v>
      </c>
      <c r="B17000" s="74" t="s">
        <v>19911</v>
      </c>
      <c r="C17000" s="74" t="s">
        <v>15408</v>
      </c>
      <c r="D17000" s="74" t="s">
        <v>15409</v>
      </c>
      <c r="E17000" s="75" t="s">
        <v>185</v>
      </c>
      <c r="F17000" s="74" t="s">
        <v>10296</v>
      </c>
      <c r="G17000" s="74" t="s">
        <v>10234</v>
      </c>
      <c r="H17000" s="82">
        <v>155</v>
      </c>
      <c r="I17000" s="113">
        <v>0.45</v>
      </c>
      <c r="J17000" s="114">
        <v>85.25</v>
      </c>
    </row>
    <row r="17001" spans="1:10">
      <c r="A17001" s="72">
        <v>16997</v>
      </c>
      <c r="B17001" s="74" t="s">
        <v>19911</v>
      </c>
      <c r="C17001" s="74" t="s">
        <v>14310</v>
      </c>
      <c r="D17001" s="74" t="s">
        <v>14311</v>
      </c>
      <c r="E17001" s="75" t="s">
        <v>185</v>
      </c>
      <c r="F17001" s="74" t="s">
        <v>10296</v>
      </c>
      <c r="G17001" s="74" t="s">
        <v>10234</v>
      </c>
      <c r="H17001" s="82">
        <v>59</v>
      </c>
      <c r="I17001" s="113">
        <v>0.45</v>
      </c>
      <c r="J17001" s="114">
        <v>32.450000000000003</v>
      </c>
    </row>
    <row r="17002" spans="1:10">
      <c r="A17002" s="72">
        <v>16998</v>
      </c>
      <c r="B17002" s="74" t="s">
        <v>19911</v>
      </c>
      <c r="C17002" s="74" t="s">
        <v>13971</v>
      </c>
      <c r="D17002" s="74" t="s">
        <v>13972</v>
      </c>
      <c r="E17002" s="75" t="s">
        <v>185</v>
      </c>
      <c r="F17002" s="74" t="s">
        <v>10296</v>
      </c>
      <c r="G17002" s="74" t="s">
        <v>10234</v>
      </c>
      <c r="H17002" s="82">
        <v>65</v>
      </c>
      <c r="I17002" s="113">
        <v>0.45</v>
      </c>
      <c r="J17002" s="114">
        <v>35.75</v>
      </c>
    </row>
    <row r="17003" spans="1:10">
      <c r="A17003" s="72">
        <v>16999</v>
      </c>
      <c r="B17003" s="74" t="s">
        <v>19911</v>
      </c>
      <c r="C17003" s="74" t="s">
        <v>13985</v>
      </c>
      <c r="D17003" s="74" t="s">
        <v>13986</v>
      </c>
      <c r="E17003" s="75" t="s">
        <v>185</v>
      </c>
      <c r="F17003" s="74" t="s">
        <v>10296</v>
      </c>
      <c r="G17003" s="74" t="s">
        <v>10234</v>
      </c>
      <c r="H17003" s="82">
        <v>83</v>
      </c>
      <c r="I17003" s="113">
        <v>0.45</v>
      </c>
      <c r="J17003" s="114">
        <v>45.650000000000006</v>
      </c>
    </row>
    <row r="17004" spans="1:10">
      <c r="A17004" s="72">
        <v>17000</v>
      </c>
      <c r="B17004" s="74" t="s">
        <v>19911</v>
      </c>
      <c r="C17004" s="74" t="s">
        <v>16154</v>
      </c>
      <c r="D17004" s="74" t="s">
        <v>16155</v>
      </c>
      <c r="E17004" s="75" t="s">
        <v>185</v>
      </c>
      <c r="F17004" s="74" t="s">
        <v>10296</v>
      </c>
      <c r="G17004" s="74" t="s">
        <v>10234</v>
      </c>
      <c r="H17004" s="82">
        <v>64</v>
      </c>
      <c r="I17004" s="113">
        <v>0.45</v>
      </c>
      <c r="J17004" s="114">
        <v>35.200000000000003</v>
      </c>
    </row>
    <row r="17005" spans="1:10">
      <c r="A17005" s="72">
        <v>17001</v>
      </c>
      <c r="B17005" s="74" t="s">
        <v>19911</v>
      </c>
      <c r="C17005" s="74" t="s">
        <v>16160</v>
      </c>
      <c r="D17005" s="74" t="s">
        <v>16161</v>
      </c>
      <c r="E17005" s="75" t="s">
        <v>185</v>
      </c>
      <c r="F17005" s="74" t="s">
        <v>10296</v>
      </c>
      <c r="G17005" s="74" t="s">
        <v>10234</v>
      </c>
      <c r="H17005" s="82">
        <v>59</v>
      </c>
      <c r="I17005" s="113">
        <v>0.45</v>
      </c>
      <c r="J17005" s="114">
        <v>32.450000000000003</v>
      </c>
    </row>
    <row r="17006" spans="1:10">
      <c r="A17006" s="72">
        <v>17002</v>
      </c>
      <c r="B17006" s="74" t="s">
        <v>19911</v>
      </c>
      <c r="C17006" s="74" t="s">
        <v>11658</v>
      </c>
      <c r="D17006" s="74" t="s">
        <v>11659</v>
      </c>
      <c r="E17006" s="75" t="s">
        <v>185</v>
      </c>
      <c r="F17006" s="74" t="s">
        <v>10296</v>
      </c>
      <c r="G17006" s="74" t="s">
        <v>10234</v>
      </c>
      <c r="H17006" s="82">
        <v>104</v>
      </c>
      <c r="I17006" s="113">
        <v>0.45</v>
      </c>
      <c r="J17006" s="114">
        <v>57.2</v>
      </c>
    </row>
    <row r="17007" spans="1:10">
      <c r="A17007" s="72">
        <v>17003</v>
      </c>
      <c r="B17007" s="74" t="s">
        <v>19911</v>
      </c>
      <c r="C17007" s="74" t="s">
        <v>11656</v>
      </c>
      <c r="D17007" s="74" t="s">
        <v>11657</v>
      </c>
      <c r="E17007" s="75" t="s">
        <v>185</v>
      </c>
      <c r="F17007" s="74" t="s">
        <v>10296</v>
      </c>
      <c r="G17007" s="74" t="s">
        <v>10234</v>
      </c>
      <c r="H17007" s="82">
        <v>64</v>
      </c>
      <c r="I17007" s="113">
        <v>0.45</v>
      </c>
      <c r="J17007" s="114">
        <v>35.200000000000003</v>
      </c>
    </row>
    <row r="17008" spans="1:10">
      <c r="A17008" s="72">
        <v>17004</v>
      </c>
      <c r="B17008" s="74" t="s">
        <v>19911</v>
      </c>
      <c r="C17008" s="74" t="s">
        <v>14083</v>
      </c>
      <c r="D17008" s="74" t="s">
        <v>14084</v>
      </c>
      <c r="E17008" s="75" t="s">
        <v>185</v>
      </c>
      <c r="F17008" s="74" t="s">
        <v>10296</v>
      </c>
      <c r="G17008" s="74" t="s">
        <v>10234</v>
      </c>
      <c r="H17008" s="82">
        <v>67</v>
      </c>
      <c r="I17008" s="113">
        <v>0.45</v>
      </c>
      <c r="J17008" s="114">
        <v>36.85</v>
      </c>
    </row>
    <row r="17009" spans="1:10">
      <c r="A17009" s="72">
        <v>17005</v>
      </c>
      <c r="B17009" s="74" t="s">
        <v>19911</v>
      </c>
      <c r="C17009" s="74" t="s">
        <v>15406</v>
      </c>
      <c r="D17009" s="74" t="s">
        <v>15407</v>
      </c>
      <c r="E17009" s="75" t="s">
        <v>185</v>
      </c>
      <c r="F17009" s="74" t="s">
        <v>10296</v>
      </c>
      <c r="G17009" s="74" t="s">
        <v>10234</v>
      </c>
      <c r="H17009" s="82">
        <v>70</v>
      </c>
      <c r="I17009" s="113">
        <v>0.45</v>
      </c>
      <c r="J17009" s="114">
        <v>38.5</v>
      </c>
    </row>
    <row r="17010" spans="1:10">
      <c r="A17010" s="72">
        <v>17006</v>
      </c>
      <c r="B17010" s="74" t="s">
        <v>19911</v>
      </c>
      <c r="C17010" s="74" t="s">
        <v>12932</v>
      </c>
      <c r="D17010" s="74" t="s">
        <v>12933</v>
      </c>
      <c r="E17010" s="75" t="s">
        <v>185</v>
      </c>
      <c r="F17010" s="74" t="s">
        <v>10296</v>
      </c>
      <c r="G17010" s="74" t="s">
        <v>10234</v>
      </c>
      <c r="H17010" s="82">
        <v>510</v>
      </c>
      <c r="I17010" s="113">
        <v>0.45</v>
      </c>
      <c r="J17010" s="114">
        <v>280.5</v>
      </c>
    </row>
    <row r="17011" spans="1:10">
      <c r="A17011" s="72">
        <v>17007</v>
      </c>
      <c r="B17011" s="74" t="s">
        <v>19911</v>
      </c>
      <c r="C17011" s="74" t="s">
        <v>12930</v>
      </c>
      <c r="D17011" s="74" t="s">
        <v>12931</v>
      </c>
      <c r="E17011" s="75" t="s">
        <v>185</v>
      </c>
      <c r="F17011" s="74" t="s">
        <v>10296</v>
      </c>
      <c r="G17011" s="74" t="s">
        <v>10234</v>
      </c>
      <c r="H17011" s="82">
        <v>643</v>
      </c>
      <c r="I17011" s="113">
        <v>0.45</v>
      </c>
      <c r="J17011" s="114">
        <v>353.65000000000003</v>
      </c>
    </row>
    <row r="17012" spans="1:10">
      <c r="A17012" s="72">
        <v>17008</v>
      </c>
      <c r="B17012" s="74" t="s">
        <v>19911</v>
      </c>
      <c r="C17012" s="74" t="s">
        <v>12928</v>
      </c>
      <c r="D17012" s="74" t="s">
        <v>12929</v>
      </c>
      <c r="E17012" s="75" t="s">
        <v>185</v>
      </c>
      <c r="F17012" s="74" t="s">
        <v>10296</v>
      </c>
      <c r="G17012" s="74" t="s">
        <v>10234</v>
      </c>
      <c r="H17012" s="82">
        <v>80</v>
      </c>
      <c r="I17012" s="113">
        <v>0.45</v>
      </c>
      <c r="J17012" s="114">
        <v>44</v>
      </c>
    </row>
    <row r="17013" spans="1:10">
      <c r="A17013" s="72">
        <v>17009</v>
      </c>
      <c r="B17013" s="74" t="s">
        <v>19911</v>
      </c>
      <c r="C17013" s="74" t="s">
        <v>19104</v>
      </c>
      <c r="D17013" s="74" t="s">
        <v>19105</v>
      </c>
      <c r="E17013" s="75" t="s">
        <v>185</v>
      </c>
      <c r="F17013" s="74" t="s">
        <v>11805</v>
      </c>
      <c r="G17013" s="74" t="s">
        <v>10234</v>
      </c>
      <c r="H17013" s="82">
        <v>4983</v>
      </c>
      <c r="I17013" s="113">
        <v>0.45</v>
      </c>
      <c r="J17013" s="114">
        <v>2740.65</v>
      </c>
    </row>
    <row r="17014" spans="1:10">
      <c r="A17014" s="72">
        <v>17010</v>
      </c>
      <c r="B17014" s="74" t="s">
        <v>19911</v>
      </c>
      <c r="C17014" s="74" t="s">
        <v>19102</v>
      </c>
      <c r="D17014" s="74" t="s">
        <v>19103</v>
      </c>
      <c r="E17014" s="75" t="s">
        <v>185</v>
      </c>
      <c r="F17014" s="74" t="s">
        <v>11805</v>
      </c>
      <c r="G17014" s="74" t="s">
        <v>10234</v>
      </c>
      <c r="H17014" s="82">
        <v>4983</v>
      </c>
      <c r="I17014" s="113">
        <v>0.45</v>
      </c>
      <c r="J17014" s="114">
        <v>2740.65</v>
      </c>
    </row>
    <row r="17015" spans="1:10">
      <c r="A17015" s="72">
        <v>17011</v>
      </c>
      <c r="B17015" s="74" t="s">
        <v>19911</v>
      </c>
      <c r="C17015" s="74" t="s">
        <v>19100</v>
      </c>
      <c r="D17015" s="74" t="s">
        <v>19101</v>
      </c>
      <c r="E17015" s="75" t="s">
        <v>185</v>
      </c>
      <c r="F17015" s="74" t="s">
        <v>11805</v>
      </c>
      <c r="G17015" s="74" t="s">
        <v>10234</v>
      </c>
      <c r="H17015" s="82">
        <v>4983</v>
      </c>
      <c r="I17015" s="113">
        <v>0.45</v>
      </c>
      <c r="J17015" s="114">
        <v>2740.65</v>
      </c>
    </row>
    <row r="17016" spans="1:10">
      <c r="A17016" s="72">
        <v>17012</v>
      </c>
      <c r="B17016" s="74" t="s">
        <v>19911</v>
      </c>
      <c r="C17016" s="74" t="s">
        <v>19098</v>
      </c>
      <c r="D17016" s="74" t="s">
        <v>19099</v>
      </c>
      <c r="E17016" s="75" t="s">
        <v>185</v>
      </c>
      <c r="F17016" s="74" t="s">
        <v>11805</v>
      </c>
      <c r="G17016" s="74" t="s">
        <v>10234</v>
      </c>
      <c r="H17016" s="82">
        <v>4983</v>
      </c>
      <c r="I17016" s="113">
        <v>0.45</v>
      </c>
      <c r="J17016" s="114">
        <v>2740.65</v>
      </c>
    </row>
    <row r="17017" spans="1:10">
      <c r="A17017" s="72">
        <v>17013</v>
      </c>
      <c r="B17017" s="74" t="s">
        <v>19911</v>
      </c>
      <c r="C17017" s="74" t="s">
        <v>19096</v>
      </c>
      <c r="D17017" s="74" t="s">
        <v>19097</v>
      </c>
      <c r="E17017" s="75" t="s">
        <v>185</v>
      </c>
      <c r="F17017" s="74" t="s">
        <v>11805</v>
      </c>
      <c r="G17017" s="74" t="s">
        <v>10234</v>
      </c>
      <c r="H17017" s="82">
        <v>5680</v>
      </c>
      <c r="I17017" s="113">
        <v>0.45</v>
      </c>
      <c r="J17017" s="114">
        <v>3124.0000000000005</v>
      </c>
    </row>
    <row r="17018" spans="1:10">
      <c r="A17018" s="72">
        <v>17014</v>
      </c>
      <c r="B17018" s="74" t="s">
        <v>19911</v>
      </c>
      <c r="C17018" s="74" t="s">
        <v>19094</v>
      </c>
      <c r="D17018" s="74" t="s">
        <v>19095</v>
      </c>
      <c r="E17018" s="75" t="s">
        <v>185</v>
      </c>
      <c r="F17018" s="74" t="s">
        <v>11805</v>
      </c>
      <c r="G17018" s="74" t="s">
        <v>10234</v>
      </c>
      <c r="H17018" s="82">
        <v>5679</v>
      </c>
      <c r="I17018" s="113">
        <v>0.45</v>
      </c>
      <c r="J17018" s="114">
        <v>3123.4500000000003</v>
      </c>
    </row>
    <row r="17019" spans="1:10">
      <c r="A17019" s="72">
        <v>17015</v>
      </c>
      <c r="B17019" s="74" t="s">
        <v>19911</v>
      </c>
      <c r="C17019" s="74" t="s">
        <v>19092</v>
      </c>
      <c r="D17019" s="74" t="s">
        <v>19093</v>
      </c>
      <c r="E17019" s="75" t="s">
        <v>185</v>
      </c>
      <c r="F17019" s="74" t="s">
        <v>11805</v>
      </c>
      <c r="G17019" s="74" t="s">
        <v>10234</v>
      </c>
      <c r="H17019" s="82">
        <v>4983</v>
      </c>
      <c r="I17019" s="113">
        <v>0.45</v>
      </c>
      <c r="J17019" s="114">
        <v>2740.65</v>
      </c>
    </row>
    <row r="17020" spans="1:10">
      <c r="A17020" s="72">
        <v>17016</v>
      </c>
      <c r="B17020" s="74" t="s">
        <v>19911</v>
      </c>
      <c r="C17020" s="74" t="s">
        <v>19090</v>
      </c>
      <c r="D17020" s="74" t="s">
        <v>19091</v>
      </c>
      <c r="E17020" s="75" t="s">
        <v>185</v>
      </c>
      <c r="F17020" s="74" t="s">
        <v>11805</v>
      </c>
      <c r="G17020" s="74" t="s">
        <v>10234</v>
      </c>
      <c r="H17020" s="82">
        <v>4983</v>
      </c>
      <c r="I17020" s="113">
        <v>0.45</v>
      </c>
      <c r="J17020" s="114">
        <v>2740.65</v>
      </c>
    </row>
    <row r="17021" spans="1:10">
      <c r="A17021" s="72">
        <v>17017</v>
      </c>
      <c r="B17021" s="74" t="s">
        <v>19911</v>
      </c>
      <c r="C17021" s="74" t="s">
        <v>19088</v>
      </c>
      <c r="D17021" s="74" t="s">
        <v>19089</v>
      </c>
      <c r="E17021" s="75" t="s">
        <v>185</v>
      </c>
      <c r="F17021" s="74" t="s">
        <v>11805</v>
      </c>
      <c r="G17021" s="74" t="s">
        <v>10234</v>
      </c>
      <c r="H17021" s="82">
        <v>4983</v>
      </c>
      <c r="I17021" s="113">
        <v>0.45</v>
      </c>
      <c r="J17021" s="114">
        <v>2740.65</v>
      </c>
    </row>
    <row r="17022" spans="1:10">
      <c r="A17022" s="72">
        <v>17018</v>
      </c>
      <c r="B17022" s="74" t="s">
        <v>19911</v>
      </c>
      <c r="C17022" s="74" t="s">
        <v>19086</v>
      </c>
      <c r="D17022" s="74" t="s">
        <v>19087</v>
      </c>
      <c r="E17022" s="75" t="s">
        <v>185</v>
      </c>
      <c r="F17022" s="74" t="s">
        <v>11805</v>
      </c>
      <c r="G17022" s="74" t="s">
        <v>10234</v>
      </c>
      <c r="H17022" s="82">
        <v>4983</v>
      </c>
      <c r="I17022" s="113">
        <v>0.45</v>
      </c>
      <c r="J17022" s="114">
        <v>2740.65</v>
      </c>
    </row>
    <row r="17023" spans="1:10">
      <c r="A17023" s="72">
        <v>17019</v>
      </c>
      <c r="B17023" s="74" t="s">
        <v>19911</v>
      </c>
      <c r="C17023" s="74" t="s">
        <v>19084</v>
      </c>
      <c r="D17023" s="74" t="s">
        <v>19085</v>
      </c>
      <c r="E17023" s="75" t="s">
        <v>185</v>
      </c>
      <c r="F17023" s="74" t="s">
        <v>11805</v>
      </c>
      <c r="G17023" s="74" t="s">
        <v>10234</v>
      </c>
      <c r="H17023" s="82">
        <v>5680</v>
      </c>
      <c r="I17023" s="113">
        <v>0.45</v>
      </c>
      <c r="J17023" s="114">
        <v>3124.0000000000005</v>
      </c>
    </row>
    <row r="17024" spans="1:10">
      <c r="A17024" s="72">
        <v>17020</v>
      </c>
      <c r="B17024" s="74" t="s">
        <v>19911</v>
      </c>
      <c r="C17024" s="74" t="s">
        <v>19082</v>
      </c>
      <c r="D17024" s="74" t="s">
        <v>19083</v>
      </c>
      <c r="E17024" s="75" t="s">
        <v>185</v>
      </c>
      <c r="F17024" s="74" t="s">
        <v>11805</v>
      </c>
      <c r="G17024" s="74" t="s">
        <v>10234</v>
      </c>
      <c r="H17024" s="82">
        <v>5680</v>
      </c>
      <c r="I17024" s="113">
        <v>0.45</v>
      </c>
      <c r="J17024" s="114">
        <v>3124.0000000000005</v>
      </c>
    </row>
    <row r="17025" spans="1:10">
      <c r="A17025" s="72">
        <v>17021</v>
      </c>
      <c r="B17025" s="74" t="s">
        <v>19911</v>
      </c>
      <c r="C17025" s="74" t="s">
        <v>19080</v>
      </c>
      <c r="D17025" s="74" t="s">
        <v>19081</v>
      </c>
      <c r="E17025" s="75" t="s">
        <v>185</v>
      </c>
      <c r="F17025" s="74" t="s">
        <v>11805</v>
      </c>
      <c r="G17025" s="74" t="s">
        <v>10234</v>
      </c>
      <c r="H17025" s="82">
        <v>3593</v>
      </c>
      <c r="I17025" s="113">
        <v>0.45</v>
      </c>
      <c r="J17025" s="114">
        <v>1976.15</v>
      </c>
    </row>
    <row r="17026" spans="1:10">
      <c r="A17026" s="72">
        <v>17022</v>
      </c>
      <c r="B17026" s="74" t="s">
        <v>19911</v>
      </c>
      <c r="C17026" s="74" t="s">
        <v>19078</v>
      </c>
      <c r="D17026" s="74" t="s">
        <v>19079</v>
      </c>
      <c r="E17026" s="75" t="s">
        <v>185</v>
      </c>
      <c r="F17026" s="74" t="s">
        <v>11805</v>
      </c>
      <c r="G17026" s="74" t="s">
        <v>10234</v>
      </c>
      <c r="H17026" s="82">
        <v>3593</v>
      </c>
      <c r="I17026" s="113">
        <v>0.45</v>
      </c>
      <c r="J17026" s="114">
        <v>1976.15</v>
      </c>
    </row>
    <row r="17027" spans="1:10">
      <c r="A17027" s="72">
        <v>17023</v>
      </c>
      <c r="B17027" s="74" t="s">
        <v>19911</v>
      </c>
      <c r="C17027" s="74" t="s">
        <v>19076</v>
      </c>
      <c r="D17027" s="74" t="s">
        <v>19077</v>
      </c>
      <c r="E17027" s="75" t="s">
        <v>185</v>
      </c>
      <c r="F17027" s="74" t="s">
        <v>11805</v>
      </c>
      <c r="G17027" s="74" t="s">
        <v>10234</v>
      </c>
      <c r="H17027" s="82">
        <v>3593</v>
      </c>
      <c r="I17027" s="113">
        <v>0.45</v>
      </c>
      <c r="J17027" s="114">
        <v>1976.15</v>
      </c>
    </row>
    <row r="17028" spans="1:10">
      <c r="A17028" s="72">
        <v>17024</v>
      </c>
      <c r="B17028" s="74" t="s">
        <v>19911</v>
      </c>
      <c r="C17028" s="74" t="s">
        <v>19074</v>
      </c>
      <c r="D17028" s="74" t="s">
        <v>19075</v>
      </c>
      <c r="E17028" s="75" t="s">
        <v>185</v>
      </c>
      <c r="F17028" s="74" t="s">
        <v>11805</v>
      </c>
      <c r="G17028" s="74" t="s">
        <v>10234</v>
      </c>
      <c r="H17028" s="82">
        <v>3593</v>
      </c>
      <c r="I17028" s="113">
        <v>0.45</v>
      </c>
      <c r="J17028" s="114">
        <v>1976.15</v>
      </c>
    </row>
    <row r="17029" spans="1:10">
      <c r="A17029" s="72">
        <v>17025</v>
      </c>
      <c r="B17029" s="74" t="s">
        <v>19911</v>
      </c>
      <c r="C17029" s="74" t="s">
        <v>19072</v>
      </c>
      <c r="D17029" s="74" t="s">
        <v>19073</v>
      </c>
      <c r="E17029" s="75" t="s">
        <v>185</v>
      </c>
      <c r="F17029" s="74" t="s">
        <v>11805</v>
      </c>
      <c r="G17029" s="74" t="s">
        <v>10234</v>
      </c>
      <c r="H17029" s="82">
        <v>4289</v>
      </c>
      <c r="I17029" s="113">
        <v>0.45</v>
      </c>
      <c r="J17029" s="114">
        <v>2358.9500000000003</v>
      </c>
    </row>
    <row r="17030" spans="1:10">
      <c r="A17030" s="72">
        <v>17026</v>
      </c>
      <c r="B17030" s="74" t="s">
        <v>19911</v>
      </c>
      <c r="C17030" s="74" t="s">
        <v>19070</v>
      </c>
      <c r="D17030" s="74" t="s">
        <v>19071</v>
      </c>
      <c r="E17030" s="75" t="s">
        <v>185</v>
      </c>
      <c r="F17030" s="74" t="s">
        <v>11805</v>
      </c>
      <c r="G17030" s="74" t="s">
        <v>10234</v>
      </c>
      <c r="H17030" s="82">
        <v>4290</v>
      </c>
      <c r="I17030" s="113">
        <v>0.45</v>
      </c>
      <c r="J17030" s="114">
        <v>2359.5</v>
      </c>
    </row>
    <row r="17031" spans="1:10">
      <c r="A17031" s="72">
        <v>17027</v>
      </c>
      <c r="B17031" s="74" t="s">
        <v>19911</v>
      </c>
      <c r="C17031" s="74" t="s">
        <v>19068</v>
      </c>
      <c r="D17031" s="74" t="s">
        <v>19069</v>
      </c>
      <c r="E17031" s="75" t="s">
        <v>185</v>
      </c>
      <c r="F17031" s="74" t="s">
        <v>11805</v>
      </c>
      <c r="G17031" s="74" t="s">
        <v>10234</v>
      </c>
      <c r="H17031" s="82">
        <v>3593</v>
      </c>
      <c r="I17031" s="113">
        <v>0.45</v>
      </c>
      <c r="J17031" s="114">
        <v>1976.15</v>
      </c>
    </row>
    <row r="17032" spans="1:10">
      <c r="A17032" s="72">
        <v>17028</v>
      </c>
      <c r="B17032" s="74" t="s">
        <v>19911</v>
      </c>
      <c r="C17032" s="74" t="s">
        <v>19000</v>
      </c>
      <c r="D17032" s="74" t="s">
        <v>19001</v>
      </c>
      <c r="E17032" s="75" t="s">
        <v>185</v>
      </c>
      <c r="F17032" s="74" t="s">
        <v>11805</v>
      </c>
      <c r="G17032" s="74" t="s">
        <v>10234</v>
      </c>
      <c r="H17032" s="82">
        <v>3593</v>
      </c>
      <c r="I17032" s="113">
        <v>0.45</v>
      </c>
      <c r="J17032" s="114">
        <v>1976.15</v>
      </c>
    </row>
    <row r="17033" spans="1:10">
      <c r="A17033" s="72">
        <v>17029</v>
      </c>
      <c r="B17033" s="74" t="s">
        <v>19911</v>
      </c>
      <c r="C17033" s="74" t="s">
        <v>19066</v>
      </c>
      <c r="D17033" s="74" t="s">
        <v>19067</v>
      </c>
      <c r="E17033" s="75" t="s">
        <v>185</v>
      </c>
      <c r="F17033" s="74" t="s">
        <v>11805</v>
      </c>
      <c r="G17033" s="74" t="s">
        <v>10234</v>
      </c>
      <c r="H17033" s="82">
        <v>3593</v>
      </c>
      <c r="I17033" s="113">
        <v>0.45</v>
      </c>
      <c r="J17033" s="114">
        <v>1976.15</v>
      </c>
    </row>
    <row r="17034" spans="1:10">
      <c r="A17034" s="72">
        <v>17030</v>
      </c>
      <c r="B17034" s="74" t="s">
        <v>19911</v>
      </c>
      <c r="C17034" s="74" t="s">
        <v>19064</v>
      </c>
      <c r="D17034" s="74" t="s">
        <v>19065</v>
      </c>
      <c r="E17034" s="75" t="s">
        <v>185</v>
      </c>
      <c r="F17034" s="74" t="s">
        <v>11805</v>
      </c>
      <c r="G17034" s="74" t="s">
        <v>10234</v>
      </c>
      <c r="H17034" s="82">
        <v>3593</v>
      </c>
      <c r="I17034" s="113">
        <v>0.45</v>
      </c>
      <c r="J17034" s="114">
        <v>1976.15</v>
      </c>
    </row>
    <row r="17035" spans="1:10">
      <c r="A17035" s="72">
        <v>17031</v>
      </c>
      <c r="B17035" s="74" t="s">
        <v>19911</v>
      </c>
      <c r="C17035" s="74" t="s">
        <v>19062</v>
      </c>
      <c r="D17035" s="74" t="s">
        <v>19063</v>
      </c>
      <c r="E17035" s="75" t="s">
        <v>185</v>
      </c>
      <c r="F17035" s="74" t="s">
        <v>11805</v>
      </c>
      <c r="G17035" s="74" t="s">
        <v>10234</v>
      </c>
      <c r="H17035" s="82">
        <v>4290</v>
      </c>
      <c r="I17035" s="113">
        <v>0.45</v>
      </c>
      <c r="J17035" s="114">
        <v>2359.5</v>
      </c>
    </row>
    <row r="17036" spans="1:10">
      <c r="A17036" s="72">
        <v>17032</v>
      </c>
      <c r="B17036" s="74" t="s">
        <v>19911</v>
      </c>
      <c r="C17036" s="74" t="s">
        <v>19060</v>
      </c>
      <c r="D17036" s="74" t="s">
        <v>19061</v>
      </c>
      <c r="E17036" s="75" t="s">
        <v>185</v>
      </c>
      <c r="F17036" s="74" t="s">
        <v>11805</v>
      </c>
      <c r="G17036" s="74" t="s">
        <v>10234</v>
      </c>
      <c r="H17036" s="82">
        <v>4290</v>
      </c>
      <c r="I17036" s="113">
        <v>0.45</v>
      </c>
      <c r="J17036" s="114">
        <v>2359.5</v>
      </c>
    </row>
    <row r="17037" spans="1:10">
      <c r="A17037" s="72">
        <v>17033</v>
      </c>
      <c r="B17037" s="74" t="s">
        <v>19911</v>
      </c>
      <c r="C17037" s="74" t="s">
        <v>16739</v>
      </c>
      <c r="D17037" s="74" t="s">
        <v>16740</v>
      </c>
      <c r="E17037" s="75" t="s">
        <v>185</v>
      </c>
      <c r="F17037" s="74" t="s">
        <v>11805</v>
      </c>
      <c r="G17037" s="74" t="s">
        <v>10234</v>
      </c>
      <c r="H17037" s="82">
        <v>322</v>
      </c>
      <c r="I17037" s="113">
        <v>0.45</v>
      </c>
      <c r="J17037" s="114">
        <v>177.10000000000002</v>
      </c>
    </row>
    <row r="17038" spans="1:10">
      <c r="A17038" s="72">
        <v>17034</v>
      </c>
      <c r="B17038" s="74" t="s">
        <v>19911</v>
      </c>
      <c r="C17038" s="74" t="s">
        <v>19052</v>
      </c>
      <c r="D17038" s="74" t="s">
        <v>19053</v>
      </c>
      <c r="E17038" s="75" t="s">
        <v>185</v>
      </c>
      <c r="F17038" s="74" t="s">
        <v>11805</v>
      </c>
      <c r="G17038" s="74" t="s">
        <v>10234</v>
      </c>
      <c r="H17038" s="82">
        <v>4220</v>
      </c>
      <c r="I17038" s="113">
        <v>0.45</v>
      </c>
      <c r="J17038" s="114">
        <v>2321</v>
      </c>
    </row>
    <row r="17039" spans="1:10">
      <c r="A17039" s="72">
        <v>17035</v>
      </c>
      <c r="B17039" s="74" t="s">
        <v>19911</v>
      </c>
      <c r="C17039" s="74" t="s">
        <v>19058</v>
      </c>
      <c r="D17039" s="74" t="s">
        <v>19059</v>
      </c>
      <c r="E17039" s="75" t="s">
        <v>185</v>
      </c>
      <c r="F17039" s="74" t="s">
        <v>11805</v>
      </c>
      <c r="G17039" s="74" t="s">
        <v>10234</v>
      </c>
      <c r="H17039" s="82">
        <v>4355</v>
      </c>
      <c r="I17039" s="113">
        <v>0.45</v>
      </c>
      <c r="J17039" s="114">
        <v>2395.25</v>
      </c>
    </row>
    <row r="17040" spans="1:10">
      <c r="A17040" s="72">
        <v>17036</v>
      </c>
      <c r="B17040" s="74" t="s">
        <v>19911</v>
      </c>
      <c r="C17040" s="74" t="s">
        <v>11806</v>
      </c>
      <c r="D17040" s="74" t="s">
        <v>11807</v>
      </c>
      <c r="E17040" s="75" t="s">
        <v>185</v>
      </c>
      <c r="F17040" s="74" t="s">
        <v>11805</v>
      </c>
      <c r="G17040" s="74" t="s">
        <v>10234</v>
      </c>
      <c r="H17040" s="82">
        <v>4355</v>
      </c>
      <c r="I17040" s="113">
        <v>0.45</v>
      </c>
      <c r="J17040" s="114">
        <v>2395.25</v>
      </c>
    </row>
    <row r="17041" spans="1:10">
      <c r="A17041" s="72">
        <v>17037</v>
      </c>
      <c r="B17041" s="74" t="s">
        <v>19911</v>
      </c>
      <c r="C17041" s="74" t="s">
        <v>19050</v>
      </c>
      <c r="D17041" s="74" t="s">
        <v>19051</v>
      </c>
      <c r="E17041" s="75" t="s">
        <v>185</v>
      </c>
      <c r="F17041" s="74" t="s">
        <v>11805</v>
      </c>
      <c r="G17041" s="74" t="s">
        <v>10234</v>
      </c>
      <c r="H17041" s="82">
        <v>4220</v>
      </c>
      <c r="I17041" s="113">
        <v>0.45</v>
      </c>
      <c r="J17041" s="114">
        <v>2321</v>
      </c>
    </row>
    <row r="17042" spans="1:10">
      <c r="A17042" s="72">
        <v>17038</v>
      </c>
      <c r="B17042" s="74" t="s">
        <v>19911</v>
      </c>
      <c r="C17042" s="74" t="s">
        <v>16741</v>
      </c>
      <c r="D17042" s="74" t="s">
        <v>16742</v>
      </c>
      <c r="E17042" s="75" t="s">
        <v>185</v>
      </c>
      <c r="F17042" s="74" t="s">
        <v>11805</v>
      </c>
      <c r="G17042" s="74" t="s">
        <v>10234</v>
      </c>
      <c r="H17042" s="82">
        <v>407</v>
      </c>
      <c r="I17042" s="113">
        <v>0.45</v>
      </c>
      <c r="J17042" s="114">
        <v>223.85000000000002</v>
      </c>
    </row>
    <row r="17043" spans="1:10">
      <c r="A17043" s="72">
        <v>17039</v>
      </c>
      <c r="B17043" s="74" t="s">
        <v>19911</v>
      </c>
      <c r="C17043" s="74" t="s">
        <v>11991</v>
      </c>
      <c r="D17043" s="74" t="s">
        <v>11992</v>
      </c>
      <c r="E17043" s="75" t="s">
        <v>185</v>
      </c>
      <c r="F17043" s="74" t="s">
        <v>11805</v>
      </c>
      <c r="G17043" s="74" t="s">
        <v>10234</v>
      </c>
      <c r="H17043" s="82">
        <v>2858</v>
      </c>
      <c r="I17043" s="113">
        <v>0.45</v>
      </c>
      <c r="J17043" s="114">
        <v>1571.9</v>
      </c>
    </row>
    <row r="17044" spans="1:10">
      <c r="A17044" s="72">
        <v>17040</v>
      </c>
      <c r="B17044" s="74" t="s">
        <v>19911</v>
      </c>
      <c r="C17044" s="74" t="s">
        <v>12033</v>
      </c>
      <c r="D17044" s="74" t="s">
        <v>12034</v>
      </c>
      <c r="E17044" s="75" t="s">
        <v>185</v>
      </c>
      <c r="F17044" s="74" t="s">
        <v>11805</v>
      </c>
      <c r="G17044" s="74" t="s">
        <v>10234</v>
      </c>
      <c r="H17044" s="82">
        <v>2995</v>
      </c>
      <c r="I17044" s="113">
        <v>0.45</v>
      </c>
      <c r="J17044" s="114">
        <v>1647.2500000000002</v>
      </c>
    </row>
    <row r="17045" spans="1:10">
      <c r="A17045" s="72">
        <v>17041</v>
      </c>
      <c r="B17045" s="74" t="s">
        <v>19911</v>
      </c>
      <c r="C17045" s="74" t="s">
        <v>16723</v>
      </c>
      <c r="D17045" s="74" t="s">
        <v>16724</v>
      </c>
      <c r="E17045" s="75" t="s">
        <v>185</v>
      </c>
      <c r="F17045" s="74" t="s">
        <v>11805</v>
      </c>
      <c r="G17045" s="74" t="s">
        <v>10234</v>
      </c>
      <c r="H17045" s="82">
        <v>2995</v>
      </c>
      <c r="I17045" s="113">
        <v>0.45</v>
      </c>
      <c r="J17045" s="114">
        <v>1647.2500000000002</v>
      </c>
    </row>
    <row r="17046" spans="1:10">
      <c r="A17046" s="72">
        <v>17042</v>
      </c>
      <c r="B17046" s="74" t="s">
        <v>19911</v>
      </c>
      <c r="C17046" s="74" t="s">
        <v>19056</v>
      </c>
      <c r="D17046" s="74" t="s">
        <v>19057</v>
      </c>
      <c r="E17046" s="75" t="s">
        <v>185</v>
      </c>
      <c r="F17046" s="74" t="s">
        <v>11805</v>
      </c>
      <c r="G17046" s="74" t="s">
        <v>10234</v>
      </c>
      <c r="H17046" s="82">
        <v>2858</v>
      </c>
      <c r="I17046" s="113">
        <v>0.45</v>
      </c>
      <c r="J17046" s="114">
        <v>1571.9</v>
      </c>
    </row>
    <row r="17047" spans="1:10">
      <c r="A17047" s="72">
        <v>17043</v>
      </c>
      <c r="B17047" s="74" t="s">
        <v>19911</v>
      </c>
      <c r="C17047" s="74" t="s">
        <v>19054</v>
      </c>
      <c r="D17047" s="74" t="s">
        <v>19055</v>
      </c>
      <c r="E17047" s="75" t="s">
        <v>185</v>
      </c>
      <c r="F17047" s="74" t="s">
        <v>11805</v>
      </c>
      <c r="G17047" s="74" t="s">
        <v>10234</v>
      </c>
      <c r="H17047" s="82">
        <v>238</v>
      </c>
      <c r="I17047" s="113">
        <v>0.45</v>
      </c>
      <c r="J17047" s="114">
        <v>130.9</v>
      </c>
    </row>
    <row r="17048" spans="1:10">
      <c r="A17048" s="72">
        <v>17044</v>
      </c>
      <c r="B17048" s="74" t="s">
        <v>19911</v>
      </c>
      <c r="C17048" s="74" t="s">
        <v>18998</v>
      </c>
      <c r="D17048" s="74" t="s">
        <v>18999</v>
      </c>
      <c r="E17048" s="75" t="s">
        <v>185</v>
      </c>
      <c r="F17048" s="74" t="s">
        <v>11805</v>
      </c>
      <c r="G17048" s="74" t="s">
        <v>10234</v>
      </c>
      <c r="H17048" s="82">
        <v>238</v>
      </c>
      <c r="I17048" s="113">
        <v>0.45</v>
      </c>
      <c r="J17048" s="114">
        <v>130.9</v>
      </c>
    </row>
    <row r="17049" spans="1:10">
      <c r="A17049" s="72">
        <v>17045</v>
      </c>
      <c r="B17049" s="74" t="s">
        <v>19911</v>
      </c>
      <c r="C17049" s="74" t="s">
        <v>18996</v>
      </c>
      <c r="D17049" s="74" t="s">
        <v>18997</v>
      </c>
      <c r="E17049" s="75" t="s">
        <v>185</v>
      </c>
      <c r="F17049" s="74" t="s">
        <v>11805</v>
      </c>
      <c r="G17049" s="74" t="s">
        <v>10234</v>
      </c>
      <c r="H17049" s="82">
        <v>249</v>
      </c>
      <c r="I17049" s="113">
        <v>0.45</v>
      </c>
      <c r="J17049" s="114">
        <v>136.95000000000002</v>
      </c>
    </row>
    <row r="17050" spans="1:10">
      <c r="A17050" s="72">
        <v>17046</v>
      </c>
      <c r="B17050" s="74" t="s">
        <v>19911</v>
      </c>
      <c r="C17050" s="74" t="s">
        <v>11872</v>
      </c>
      <c r="D17050" s="74" t="s">
        <v>11873</v>
      </c>
      <c r="E17050" s="75" t="s">
        <v>185</v>
      </c>
      <c r="F17050" s="74" t="s">
        <v>11805</v>
      </c>
      <c r="G17050" s="74" t="s">
        <v>10234</v>
      </c>
      <c r="H17050" s="82">
        <v>249</v>
      </c>
      <c r="I17050" s="113">
        <v>0.45</v>
      </c>
      <c r="J17050" s="114">
        <v>136.95000000000002</v>
      </c>
    </row>
    <row r="17051" spans="1:10">
      <c r="A17051" s="72">
        <v>17047</v>
      </c>
      <c r="B17051" s="74" t="s">
        <v>19911</v>
      </c>
      <c r="C17051" s="74" t="s">
        <v>16743</v>
      </c>
      <c r="D17051" s="74" t="s">
        <v>16744</v>
      </c>
      <c r="E17051" s="75" t="s">
        <v>185</v>
      </c>
      <c r="F17051" s="74" t="s">
        <v>11805</v>
      </c>
      <c r="G17051" s="74" t="s">
        <v>10234</v>
      </c>
      <c r="H17051" s="82">
        <v>53</v>
      </c>
      <c r="I17051" s="113">
        <v>0.45</v>
      </c>
      <c r="J17051" s="114">
        <v>29.150000000000002</v>
      </c>
    </row>
    <row r="17052" spans="1:10">
      <c r="A17052" s="72">
        <v>17048</v>
      </c>
      <c r="B17052" s="74" t="s">
        <v>19911</v>
      </c>
      <c r="C17052" s="74" t="s">
        <v>16745</v>
      </c>
      <c r="D17052" s="74" t="s">
        <v>16746</v>
      </c>
      <c r="E17052" s="75" t="s">
        <v>185</v>
      </c>
      <c r="F17052" s="74" t="s">
        <v>11805</v>
      </c>
      <c r="G17052" s="74" t="s">
        <v>10234</v>
      </c>
      <c r="H17052" s="82">
        <v>6930</v>
      </c>
      <c r="I17052" s="113">
        <v>0.45</v>
      </c>
      <c r="J17052" s="114">
        <v>3811.5000000000005</v>
      </c>
    </row>
    <row r="17053" spans="1:10">
      <c r="A17053" s="72">
        <v>17049</v>
      </c>
      <c r="B17053" s="74" t="s">
        <v>19911</v>
      </c>
      <c r="C17053" s="74" t="s">
        <v>16747</v>
      </c>
      <c r="D17053" s="74" t="s">
        <v>16748</v>
      </c>
      <c r="E17053" s="75" t="s">
        <v>185</v>
      </c>
      <c r="F17053" s="74" t="s">
        <v>11805</v>
      </c>
      <c r="G17053" s="74" t="s">
        <v>10234</v>
      </c>
      <c r="H17053" s="82">
        <v>386</v>
      </c>
      <c r="I17053" s="113">
        <v>0.45</v>
      </c>
      <c r="J17053" s="114">
        <v>212.3</v>
      </c>
    </row>
    <row r="17054" spans="1:10">
      <c r="A17054" s="72">
        <v>17050</v>
      </c>
      <c r="B17054" s="74" t="s">
        <v>19911</v>
      </c>
      <c r="C17054" s="74" t="s">
        <v>18994</v>
      </c>
      <c r="D17054" s="74" t="s">
        <v>18995</v>
      </c>
      <c r="E17054" s="75" t="s">
        <v>185</v>
      </c>
      <c r="F17054" s="74" t="s">
        <v>11805</v>
      </c>
      <c r="G17054" s="74" t="s">
        <v>10234</v>
      </c>
      <c r="H17054" s="82">
        <v>59</v>
      </c>
      <c r="I17054" s="113">
        <v>0.45</v>
      </c>
      <c r="J17054" s="114">
        <v>32.450000000000003</v>
      </c>
    </row>
    <row r="17055" spans="1:10">
      <c r="A17055" s="72">
        <v>17051</v>
      </c>
      <c r="B17055" s="74" t="s">
        <v>19911</v>
      </c>
      <c r="C17055" s="74" t="s">
        <v>11803</v>
      </c>
      <c r="D17055" s="74" t="s">
        <v>11804</v>
      </c>
      <c r="E17055" s="75" t="s">
        <v>185</v>
      </c>
      <c r="F17055" s="74" t="s">
        <v>11805</v>
      </c>
      <c r="G17055" s="74" t="s">
        <v>10234</v>
      </c>
      <c r="H17055" s="82">
        <v>275</v>
      </c>
      <c r="I17055" s="113">
        <v>0.45</v>
      </c>
      <c r="J17055" s="114">
        <v>151.25</v>
      </c>
    </row>
    <row r="17056" spans="1:10">
      <c r="A17056" s="72">
        <v>17052</v>
      </c>
      <c r="B17056" s="74" t="s">
        <v>19911</v>
      </c>
      <c r="C17056" s="74" t="s">
        <v>19048</v>
      </c>
      <c r="D17056" s="74" t="s">
        <v>19049</v>
      </c>
      <c r="E17056" s="75" t="s">
        <v>185</v>
      </c>
      <c r="F17056" s="74" t="s">
        <v>11805</v>
      </c>
      <c r="G17056" s="74" t="s">
        <v>10234</v>
      </c>
      <c r="H17056" s="82">
        <v>249</v>
      </c>
      <c r="I17056" s="113">
        <v>0.45</v>
      </c>
      <c r="J17056" s="114">
        <v>136.95000000000002</v>
      </c>
    </row>
    <row r="17057" spans="1:10">
      <c r="A17057" s="72">
        <v>17053</v>
      </c>
      <c r="B17057" s="74" t="s">
        <v>19911</v>
      </c>
      <c r="C17057" s="74" t="s">
        <v>18511</v>
      </c>
      <c r="D17057" s="74" t="s">
        <v>18512</v>
      </c>
      <c r="E17057" s="75" t="s">
        <v>185</v>
      </c>
      <c r="F17057" s="74" t="s">
        <v>10233</v>
      </c>
      <c r="G17057" s="74" t="s">
        <v>10234</v>
      </c>
      <c r="H17057" s="82">
        <v>136</v>
      </c>
      <c r="I17057" s="113">
        <v>0.45</v>
      </c>
      <c r="J17057" s="114">
        <v>74.800000000000011</v>
      </c>
    </row>
    <row r="17058" spans="1:10">
      <c r="A17058" s="72">
        <v>17054</v>
      </c>
      <c r="B17058" s="74" t="s">
        <v>19911</v>
      </c>
      <c r="C17058" s="74" t="s">
        <v>18509</v>
      </c>
      <c r="D17058" s="74" t="s">
        <v>18510</v>
      </c>
      <c r="E17058" s="75" t="s">
        <v>185</v>
      </c>
      <c r="F17058" s="74" t="s">
        <v>10233</v>
      </c>
      <c r="G17058" s="74" t="s">
        <v>10234</v>
      </c>
      <c r="H17058" s="82">
        <v>148</v>
      </c>
      <c r="I17058" s="113">
        <v>0.45</v>
      </c>
      <c r="J17058" s="114">
        <v>81.400000000000006</v>
      </c>
    </row>
    <row r="17059" spans="1:10">
      <c r="A17059" s="72">
        <v>17055</v>
      </c>
      <c r="B17059" s="74" t="s">
        <v>19911</v>
      </c>
      <c r="C17059" s="74" t="s">
        <v>18507</v>
      </c>
      <c r="D17059" s="74" t="s">
        <v>18508</v>
      </c>
      <c r="E17059" s="75" t="s">
        <v>185</v>
      </c>
      <c r="F17059" s="74" t="s">
        <v>10233</v>
      </c>
      <c r="G17059" s="74" t="s">
        <v>10234</v>
      </c>
      <c r="H17059" s="82">
        <v>175</v>
      </c>
      <c r="I17059" s="113">
        <v>0.45</v>
      </c>
      <c r="J17059" s="114">
        <v>96.250000000000014</v>
      </c>
    </row>
    <row r="17060" spans="1:10">
      <c r="A17060" s="72">
        <v>17056</v>
      </c>
      <c r="B17060" s="74" t="s">
        <v>19911</v>
      </c>
      <c r="C17060" s="74" t="s">
        <v>18505</v>
      </c>
      <c r="D17060" s="74" t="s">
        <v>18506</v>
      </c>
      <c r="E17060" s="75" t="s">
        <v>185</v>
      </c>
      <c r="F17060" s="74" t="s">
        <v>10233</v>
      </c>
      <c r="G17060" s="74" t="s">
        <v>10234</v>
      </c>
      <c r="H17060" s="82">
        <v>185</v>
      </c>
      <c r="I17060" s="113">
        <v>0.45</v>
      </c>
      <c r="J17060" s="114">
        <v>101.75000000000001</v>
      </c>
    </row>
    <row r="17061" spans="1:10">
      <c r="A17061" s="72">
        <v>17057</v>
      </c>
      <c r="B17061" s="74" t="s">
        <v>19911</v>
      </c>
      <c r="C17061" s="74" t="s">
        <v>18503</v>
      </c>
      <c r="D17061" s="74" t="s">
        <v>18504</v>
      </c>
      <c r="E17061" s="75" t="s">
        <v>185</v>
      </c>
      <c r="F17061" s="74" t="s">
        <v>10233</v>
      </c>
      <c r="G17061" s="74" t="s">
        <v>10234</v>
      </c>
      <c r="H17061" s="82">
        <v>198</v>
      </c>
      <c r="I17061" s="113">
        <v>0.45</v>
      </c>
      <c r="J17061" s="114">
        <v>108.9</v>
      </c>
    </row>
    <row r="17062" spans="1:10">
      <c r="A17062" s="72">
        <v>17058</v>
      </c>
      <c r="B17062" s="74" t="s">
        <v>19911</v>
      </c>
      <c r="C17062" s="74" t="s">
        <v>11411</v>
      </c>
      <c r="D17062" s="74" t="s">
        <v>11412</v>
      </c>
      <c r="E17062" s="75" t="s">
        <v>185</v>
      </c>
      <c r="F17062" s="74" t="s">
        <v>10731</v>
      </c>
      <c r="G17062" s="74" t="s">
        <v>10234</v>
      </c>
      <c r="H17062" s="82">
        <v>2628</v>
      </c>
      <c r="I17062" s="113">
        <v>0.45</v>
      </c>
      <c r="J17062" s="114">
        <v>1445.4</v>
      </c>
    </row>
    <row r="17063" spans="1:10">
      <c r="A17063" s="72">
        <v>17059</v>
      </c>
      <c r="B17063" s="74" t="s">
        <v>19911</v>
      </c>
      <c r="C17063" s="74" t="s">
        <v>11409</v>
      </c>
      <c r="D17063" s="74" t="s">
        <v>11410</v>
      </c>
      <c r="E17063" s="75" t="s">
        <v>185</v>
      </c>
      <c r="F17063" s="74" t="s">
        <v>10731</v>
      </c>
      <c r="G17063" s="74" t="s">
        <v>10234</v>
      </c>
      <c r="H17063" s="82">
        <v>2628</v>
      </c>
      <c r="I17063" s="113">
        <v>0.45</v>
      </c>
      <c r="J17063" s="114">
        <v>1445.4</v>
      </c>
    </row>
    <row r="17064" spans="1:10">
      <c r="A17064" s="72">
        <v>17060</v>
      </c>
      <c r="B17064" s="74" t="s">
        <v>19911</v>
      </c>
      <c r="C17064" s="74" t="s">
        <v>11407</v>
      </c>
      <c r="D17064" s="74" t="s">
        <v>11408</v>
      </c>
      <c r="E17064" s="75" t="s">
        <v>185</v>
      </c>
      <c r="F17064" s="74" t="s">
        <v>10731</v>
      </c>
      <c r="G17064" s="74" t="s">
        <v>10234</v>
      </c>
      <c r="H17064" s="82">
        <v>2370</v>
      </c>
      <c r="I17064" s="113">
        <v>0.45</v>
      </c>
      <c r="J17064" s="114">
        <v>1303.5</v>
      </c>
    </row>
    <row r="17065" spans="1:10">
      <c r="A17065" s="72">
        <v>17061</v>
      </c>
      <c r="B17065" s="74" t="s">
        <v>19911</v>
      </c>
      <c r="C17065" s="74" t="s">
        <v>11405</v>
      </c>
      <c r="D17065" s="74" t="s">
        <v>11406</v>
      </c>
      <c r="E17065" s="75" t="s">
        <v>185</v>
      </c>
      <c r="F17065" s="74" t="s">
        <v>10731</v>
      </c>
      <c r="G17065" s="74" t="s">
        <v>10234</v>
      </c>
      <c r="H17065" s="82">
        <v>2838</v>
      </c>
      <c r="I17065" s="113">
        <v>0.45</v>
      </c>
      <c r="J17065" s="114">
        <v>1560.9</v>
      </c>
    </row>
    <row r="17066" spans="1:10">
      <c r="A17066" s="72">
        <v>17062</v>
      </c>
      <c r="B17066" s="74" t="s">
        <v>19911</v>
      </c>
      <c r="C17066" s="74" t="s">
        <v>11577</v>
      </c>
      <c r="D17066" s="74" t="s">
        <v>11578</v>
      </c>
      <c r="E17066" s="75" t="s">
        <v>185</v>
      </c>
      <c r="F17066" s="74" t="s">
        <v>10731</v>
      </c>
      <c r="G17066" s="74" t="s">
        <v>10234</v>
      </c>
      <c r="H17066" s="82">
        <v>2838</v>
      </c>
      <c r="I17066" s="113">
        <v>0.45</v>
      </c>
      <c r="J17066" s="114">
        <v>1560.9</v>
      </c>
    </row>
    <row r="17067" spans="1:10">
      <c r="A17067" s="72">
        <v>17063</v>
      </c>
      <c r="B17067" s="74" t="s">
        <v>19911</v>
      </c>
      <c r="C17067" s="74" t="s">
        <v>11403</v>
      </c>
      <c r="D17067" s="74" t="s">
        <v>11404</v>
      </c>
      <c r="E17067" s="75" t="s">
        <v>185</v>
      </c>
      <c r="F17067" s="74" t="s">
        <v>10731</v>
      </c>
      <c r="G17067" s="74" t="s">
        <v>10234</v>
      </c>
      <c r="H17067" s="82">
        <v>2838</v>
      </c>
      <c r="I17067" s="113">
        <v>0.45</v>
      </c>
      <c r="J17067" s="114">
        <v>1560.9</v>
      </c>
    </row>
    <row r="17068" spans="1:10">
      <c r="A17068" s="72">
        <v>17064</v>
      </c>
      <c r="B17068" s="74" t="s">
        <v>19911</v>
      </c>
      <c r="C17068" s="74" t="s">
        <v>19733</v>
      </c>
      <c r="D17068" s="74" t="s">
        <v>19734</v>
      </c>
      <c r="E17068" s="75" t="s">
        <v>185</v>
      </c>
      <c r="F17068" s="74" t="s">
        <v>10296</v>
      </c>
      <c r="G17068" s="74" t="s">
        <v>10234</v>
      </c>
      <c r="H17068" s="82">
        <v>15</v>
      </c>
      <c r="I17068" s="113">
        <v>0.45</v>
      </c>
      <c r="J17068" s="114">
        <v>8.25</v>
      </c>
    </row>
    <row r="17069" spans="1:10">
      <c r="A17069" s="72">
        <v>17065</v>
      </c>
      <c r="B17069" s="74" t="s">
        <v>19911</v>
      </c>
      <c r="C17069" s="74" t="s">
        <v>19693</v>
      </c>
      <c r="D17069" s="74" t="s">
        <v>19694</v>
      </c>
      <c r="E17069" s="75" t="s">
        <v>185</v>
      </c>
      <c r="F17069" s="74" t="s">
        <v>10296</v>
      </c>
      <c r="G17069" s="74" t="s">
        <v>10234</v>
      </c>
      <c r="H17069" s="82">
        <v>152</v>
      </c>
      <c r="I17069" s="113">
        <v>0.45</v>
      </c>
      <c r="J17069" s="114">
        <v>83.600000000000009</v>
      </c>
    </row>
    <row r="17070" spans="1:10">
      <c r="A17070" s="72">
        <v>17066</v>
      </c>
      <c r="B17070" s="74" t="s">
        <v>19911</v>
      </c>
      <c r="C17070" s="74" t="s">
        <v>16775</v>
      </c>
      <c r="D17070" s="74" t="s">
        <v>16776</v>
      </c>
      <c r="E17070" s="75" t="s">
        <v>185</v>
      </c>
      <c r="F17070" s="74" t="s">
        <v>10296</v>
      </c>
      <c r="G17070" s="74" t="s">
        <v>10234</v>
      </c>
      <c r="H17070" s="82">
        <v>442</v>
      </c>
      <c r="I17070" s="113">
        <v>0.45</v>
      </c>
      <c r="J17070" s="114">
        <v>243.10000000000002</v>
      </c>
    </row>
    <row r="17071" spans="1:10">
      <c r="A17071" s="72">
        <v>17067</v>
      </c>
      <c r="B17071" s="74" t="s">
        <v>19911</v>
      </c>
      <c r="C17071" s="74" t="s">
        <v>19729</v>
      </c>
      <c r="D17071" s="74" t="s">
        <v>19730</v>
      </c>
      <c r="E17071" s="75" t="s">
        <v>185</v>
      </c>
      <c r="F17071" s="74" t="s">
        <v>10296</v>
      </c>
      <c r="G17071" s="74" t="s">
        <v>10234</v>
      </c>
      <c r="H17071" s="82">
        <v>49</v>
      </c>
      <c r="I17071" s="113">
        <v>0.45</v>
      </c>
      <c r="J17071" s="114">
        <v>26.950000000000003</v>
      </c>
    </row>
    <row r="17072" spans="1:10">
      <c r="A17072" s="72">
        <v>17068</v>
      </c>
      <c r="B17072" s="74" t="s">
        <v>19911</v>
      </c>
      <c r="C17072" s="74" t="s">
        <v>19529</v>
      </c>
      <c r="D17072" s="74" t="s">
        <v>19530</v>
      </c>
      <c r="E17072" s="75" t="s">
        <v>185</v>
      </c>
      <c r="F17072" s="74" t="s">
        <v>10296</v>
      </c>
      <c r="G17072" s="74" t="s">
        <v>10234</v>
      </c>
      <c r="H17072" s="82">
        <v>15</v>
      </c>
      <c r="I17072" s="113">
        <v>0.45</v>
      </c>
      <c r="J17072" s="114">
        <v>8.25</v>
      </c>
    </row>
    <row r="17073" spans="1:10">
      <c r="A17073" s="72">
        <v>17069</v>
      </c>
      <c r="B17073" s="74" t="s">
        <v>19911</v>
      </c>
      <c r="C17073" s="74" t="s">
        <v>19529</v>
      </c>
      <c r="D17073" s="74" t="s">
        <v>19530</v>
      </c>
      <c r="E17073" s="75" t="s">
        <v>185</v>
      </c>
      <c r="F17073" s="74" t="s">
        <v>10296</v>
      </c>
      <c r="G17073" s="74" t="s">
        <v>10234</v>
      </c>
      <c r="H17073" s="82">
        <v>15</v>
      </c>
      <c r="I17073" s="113">
        <v>0.45</v>
      </c>
      <c r="J17073" s="114">
        <v>8.25</v>
      </c>
    </row>
    <row r="17074" spans="1:10">
      <c r="A17074" s="72">
        <v>17070</v>
      </c>
      <c r="B17074" s="74" t="s">
        <v>19911</v>
      </c>
      <c r="C17074" s="74" t="s">
        <v>16801</v>
      </c>
      <c r="D17074" s="74" t="s">
        <v>16802</v>
      </c>
      <c r="E17074" s="75" t="s">
        <v>185</v>
      </c>
      <c r="F17074" s="74" t="s">
        <v>10296</v>
      </c>
      <c r="G17074" s="74" t="s">
        <v>10234</v>
      </c>
      <c r="H17074" s="82">
        <v>152</v>
      </c>
      <c r="I17074" s="113">
        <v>0.45</v>
      </c>
      <c r="J17074" s="114">
        <v>83.600000000000009</v>
      </c>
    </row>
    <row r="17075" spans="1:10">
      <c r="A17075" s="72">
        <v>17071</v>
      </c>
      <c r="B17075" s="74" t="s">
        <v>19911</v>
      </c>
      <c r="C17075" s="74" t="s">
        <v>18330</v>
      </c>
      <c r="D17075" s="74" t="s">
        <v>18331</v>
      </c>
      <c r="E17075" s="75" t="s">
        <v>185</v>
      </c>
      <c r="F17075" s="74" t="s">
        <v>10296</v>
      </c>
      <c r="G17075" s="74" t="s">
        <v>10234</v>
      </c>
      <c r="H17075" s="82">
        <v>20</v>
      </c>
      <c r="I17075" s="113">
        <v>0.45</v>
      </c>
      <c r="J17075" s="114">
        <v>11</v>
      </c>
    </row>
    <row r="17076" spans="1:10">
      <c r="A17076" s="72">
        <v>17072</v>
      </c>
      <c r="B17076" s="74" t="s">
        <v>19911</v>
      </c>
      <c r="C17076" s="74" t="s">
        <v>18328</v>
      </c>
      <c r="D17076" s="74" t="s">
        <v>18329</v>
      </c>
      <c r="E17076" s="75" t="s">
        <v>185</v>
      </c>
      <c r="F17076" s="74" t="s">
        <v>10296</v>
      </c>
      <c r="G17076" s="74" t="s">
        <v>10234</v>
      </c>
      <c r="H17076" s="82">
        <v>24</v>
      </c>
      <c r="I17076" s="113">
        <v>0.45</v>
      </c>
      <c r="J17076" s="114">
        <v>13.200000000000001</v>
      </c>
    </row>
    <row r="17077" spans="1:10">
      <c r="A17077" s="72">
        <v>17073</v>
      </c>
      <c r="B17077" s="74" t="s">
        <v>19911</v>
      </c>
      <c r="C17077" s="74" t="s">
        <v>18326</v>
      </c>
      <c r="D17077" s="74" t="s">
        <v>18327</v>
      </c>
      <c r="E17077" s="75" t="s">
        <v>185</v>
      </c>
      <c r="F17077" s="74" t="s">
        <v>10296</v>
      </c>
      <c r="G17077" s="74" t="s">
        <v>10234</v>
      </c>
      <c r="H17077" s="82">
        <v>30</v>
      </c>
      <c r="I17077" s="113">
        <v>0.45</v>
      </c>
      <c r="J17077" s="114">
        <v>16.5</v>
      </c>
    </row>
    <row r="17078" spans="1:10">
      <c r="A17078" s="72">
        <v>17074</v>
      </c>
      <c r="B17078" s="74" t="s">
        <v>19911</v>
      </c>
      <c r="C17078" s="74" t="s">
        <v>18324</v>
      </c>
      <c r="D17078" s="74" t="s">
        <v>18325</v>
      </c>
      <c r="E17078" s="75" t="s">
        <v>185</v>
      </c>
      <c r="F17078" s="74" t="s">
        <v>10296</v>
      </c>
      <c r="G17078" s="74" t="s">
        <v>10234</v>
      </c>
      <c r="H17078" s="82">
        <v>36</v>
      </c>
      <c r="I17078" s="113">
        <v>0.45</v>
      </c>
      <c r="J17078" s="114">
        <v>19.8</v>
      </c>
    </row>
    <row r="17079" spans="1:10">
      <c r="A17079" s="72">
        <v>17075</v>
      </c>
      <c r="B17079" s="74" t="s">
        <v>19911</v>
      </c>
      <c r="C17079" s="74" t="s">
        <v>19527</v>
      </c>
      <c r="D17079" s="74" t="s">
        <v>19528</v>
      </c>
      <c r="E17079" s="75" t="s">
        <v>185</v>
      </c>
      <c r="F17079" s="74" t="s">
        <v>10296</v>
      </c>
      <c r="G17079" s="74" t="s">
        <v>10234</v>
      </c>
      <c r="H17079" s="82">
        <v>59</v>
      </c>
      <c r="I17079" s="113">
        <v>0.45</v>
      </c>
      <c r="J17079" s="114">
        <v>32.450000000000003</v>
      </c>
    </row>
    <row r="17080" spans="1:10">
      <c r="A17080" s="72">
        <v>17076</v>
      </c>
      <c r="B17080" s="74" t="s">
        <v>19911</v>
      </c>
      <c r="C17080" s="74" t="s">
        <v>19525</v>
      </c>
      <c r="D17080" s="74" t="s">
        <v>19526</v>
      </c>
      <c r="E17080" s="75" t="s">
        <v>185</v>
      </c>
      <c r="F17080" s="74" t="s">
        <v>10296</v>
      </c>
      <c r="G17080" s="74" t="s">
        <v>10234</v>
      </c>
      <c r="H17080" s="82">
        <v>71</v>
      </c>
      <c r="I17080" s="113">
        <v>0.45</v>
      </c>
      <c r="J17080" s="114">
        <v>39.050000000000004</v>
      </c>
    </row>
    <row r="17081" spans="1:10">
      <c r="A17081" s="72">
        <v>17077</v>
      </c>
      <c r="B17081" s="74" t="s">
        <v>19911</v>
      </c>
      <c r="C17081" s="74" t="s">
        <v>19523</v>
      </c>
      <c r="D17081" s="74" t="s">
        <v>19524</v>
      </c>
      <c r="E17081" s="75" t="s">
        <v>185</v>
      </c>
      <c r="F17081" s="74" t="s">
        <v>10296</v>
      </c>
      <c r="G17081" s="74" t="s">
        <v>10234</v>
      </c>
      <c r="H17081" s="82">
        <v>91</v>
      </c>
      <c r="I17081" s="113">
        <v>0.45</v>
      </c>
      <c r="J17081" s="114">
        <v>50.050000000000004</v>
      </c>
    </row>
    <row r="17082" spans="1:10">
      <c r="A17082" s="72">
        <v>17078</v>
      </c>
      <c r="B17082" s="74" t="s">
        <v>19911</v>
      </c>
      <c r="C17082" s="74" t="s">
        <v>19521</v>
      </c>
      <c r="D17082" s="74" t="s">
        <v>19522</v>
      </c>
      <c r="E17082" s="75" t="s">
        <v>185</v>
      </c>
      <c r="F17082" s="74" t="s">
        <v>10296</v>
      </c>
      <c r="G17082" s="74" t="s">
        <v>10234</v>
      </c>
      <c r="H17082" s="82">
        <v>108</v>
      </c>
      <c r="I17082" s="113">
        <v>0.45</v>
      </c>
      <c r="J17082" s="114">
        <v>59.400000000000006</v>
      </c>
    </row>
    <row r="17083" spans="1:10">
      <c r="A17083" s="72">
        <v>17079</v>
      </c>
      <c r="B17083" s="74" t="s">
        <v>19911</v>
      </c>
      <c r="C17083" s="74" t="s">
        <v>19519</v>
      </c>
      <c r="D17083" s="74" t="s">
        <v>19520</v>
      </c>
      <c r="E17083" s="75" t="s">
        <v>185</v>
      </c>
      <c r="F17083" s="74" t="s">
        <v>10296</v>
      </c>
      <c r="G17083" s="74" t="s">
        <v>10234</v>
      </c>
      <c r="H17083" s="82">
        <v>127</v>
      </c>
      <c r="I17083" s="113">
        <v>0.45</v>
      </c>
      <c r="J17083" s="114">
        <v>69.850000000000009</v>
      </c>
    </row>
    <row r="17084" spans="1:10">
      <c r="A17084" s="72">
        <v>17080</v>
      </c>
      <c r="B17084" s="74" t="s">
        <v>19911</v>
      </c>
      <c r="C17084" s="74" t="s">
        <v>19517</v>
      </c>
      <c r="D17084" s="74" t="s">
        <v>19518</v>
      </c>
      <c r="E17084" s="75" t="s">
        <v>185</v>
      </c>
      <c r="F17084" s="74" t="s">
        <v>10296</v>
      </c>
      <c r="G17084" s="74" t="s">
        <v>10234</v>
      </c>
      <c r="H17084" s="82">
        <v>72</v>
      </c>
      <c r="I17084" s="113">
        <v>0.45</v>
      </c>
      <c r="J17084" s="114">
        <v>39.6</v>
      </c>
    </row>
    <row r="17085" spans="1:10">
      <c r="A17085" s="72">
        <v>17081</v>
      </c>
      <c r="B17085" s="74" t="s">
        <v>19911</v>
      </c>
      <c r="C17085" s="74" t="s">
        <v>19515</v>
      </c>
      <c r="D17085" s="74" t="s">
        <v>19516</v>
      </c>
      <c r="E17085" s="75" t="s">
        <v>185</v>
      </c>
      <c r="F17085" s="74" t="s">
        <v>10296</v>
      </c>
      <c r="G17085" s="74" t="s">
        <v>10234</v>
      </c>
      <c r="H17085" s="82">
        <v>78</v>
      </c>
      <c r="I17085" s="113">
        <v>0.45</v>
      </c>
      <c r="J17085" s="114">
        <v>42.900000000000006</v>
      </c>
    </row>
    <row r="17086" spans="1:10">
      <c r="A17086" s="72">
        <v>17082</v>
      </c>
      <c r="B17086" s="74" t="s">
        <v>19911</v>
      </c>
      <c r="C17086" s="74" t="s">
        <v>19513</v>
      </c>
      <c r="D17086" s="74" t="s">
        <v>19514</v>
      </c>
      <c r="E17086" s="75" t="s">
        <v>185</v>
      </c>
      <c r="F17086" s="74" t="s">
        <v>10296</v>
      </c>
      <c r="G17086" s="74" t="s">
        <v>10234</v>
      </c>
      <c r="H17086" s="82">
        <v>100</v>
      </c>
      <c r="I17086" s="113">
        <v>0.45</v>
      </c>
      <c r="J17086" s="114">
        <v>55.000000000000007</v>
      </c>
    </row>
    <row r="17087" spans="1:10">
      <c r="A17087" s="72">
        <v>17083</v>
      </c>
      <c r="B17087" s="74" t="s">
        <v>19911</v>
      </c>
      <c r="C17087" s="74" t="s">
        <v>19511</v>
      </c>
      <c r="D17087" s="74" t="s">
        <v>19512</v>
      </c>
      <c r="E17087" s="75" t="s">
        <v>185</v>
      </c>
      <c r="F17087" s="74" t="s">
        <v>10296</v>
      </c>
      <c r="G17087" s="74" t="s">
        <v>10234</v>
      </c>
      <c r="H17087" s="82">
        <v>122</v>
      </c>
      <c r="I17087" s="113">
        <v>0.45</v>
      </c>
      <c r="J17087" s="114">
        <v>67.100000000000009</v>
      </c>
    </row>
    <row r="17088" spans="1:10">
      <c r="A17088" s="72">
        <v>17084</v>
      </c>
      <c r="B17088" s="74" t="s">
        <v>19911</v>
      </c>
      <c r="C17088" s="74" t="s">
        <v>19735</v>
      </c>
      <c r="D17088" s="74" t="s">
        <v>19736</v>
      </c>
      <c r="E17088" s="75" t="s">
        <v>185</v>
      </c>
      <c r="F17088" s="74" t="s">
        <v>10296</v>
      </c>
      <c r="G17088" s="74" t="s">
        <v>10234</v>
      </c>
      <c r="H17088" s="82">
        <v>126</v>
      </c>
      <c r="I17088" s="113">
        <v>0.45</v>
      </c>
      <c r="J17088" s="114">
        <v>69.300000000000011</v>
      </c>
    </row>
    <row r="17089" spans="1:10">
      <c r="A17089" s="72">
        <v>17085</v>
      </c>
      <c r="B17089" s="74" t="s">
        <v>19911</v>
      </c>
      <c r="C17089" s="74" t="s">
        <v>19621</v>
      </c>
      <c r="D17089" s="74" t="s">
        <v>19622</v>
      </c>
      <c r="E17089" s="75" t="s">
        <v>185</v>
      </c>
      <c r="F17089" s="74" t="s">
        <v>10296</v>
      </c>
      <c r="G17089" s="74" t="s">
        <v>10234</v>
      </c>
      <c r="H17089" s="82">
        <v>74</v>
      </c>
      <c r="I17089" s="113">
        <v>0.45</v>
      </c>
      <c r="J17089" s="114">
        <v>40.700000000000003</v>
      </c>
    </row>
    <row r="17090" spans="1:10">
      <c r="A17090" s="72">
        <v>17086</v>
      </c>
      <c r="B17090" s="74" t="s">
        <v>19911</v>
      </c>
      <c r="C17090" s="74" t="s">
        <v>19619</v>
      </c>
      <c r="D17090" s="74" t="s">
        <v>19620</v>
      </c>
      <c r="E17090" s="75" t="s">
        <v>185</v>
      </c>
      <c r="F17090" s="74" t="s">
        <v>10296</v>
      </c>
      <c r="G17090" s="74" t="s">
        <v>10234</v>
      </c>
      <c r="H17090" s="82">
        <v>111</v>
      </c>
      <c r="I17090" s="113">
        <v>0.45</v>
      </c>
      <c r="J17090" s="114">
        <v>61.050000000000004</v>
      </c>
    </row>
    <row r="17091" spans="1:10">
      <c r="A17091" s="72">
        <v>17087</v>
      </c>
      <c r="B17091" s="74" t="s">
        <v>19911</v>
      </c>
      <c r="C17091" s="74" t="s">
        <v>11432</v>
      </c>
      <c r="D17091" s="74" t="s">
        <v>11433</v>
      </c>
      <c r="E17091" s="75" t="s">
        <v>185</v>
      </c>
      <c r="F17091" s="74" t="s">
        <v>10301</v>
      </c>
      <c r="G17091" s="74" t="s">
        <v>10234</v>
      </c>
      <c r="H17091" s="82">
        <v>250</v>
      </c>
      <c r="I17091" s="113">
        <v>0.45</v>
      </c>
      <c r="J17091" s="114">
        <v>137.5</v>
      </c>
    </row>
    <row r="17092" spans="1:10">
      <c r="A17092" s="72">
        <v>17088</v>
      </c>
      <c r="B17092" s="74" t="s">
        <v>19911</v>
      </c>
      <c r="C17092" s="74" t="s">
        <v>11589</v>
      </c>
      <c r="D17092" s="74" t="s">
        <v>11590</v>
      </c>
      <c r="E17092" s="75" t="s">
        <v>185</v>
      </c>
      <c r="F17092" s="74" t="s">
        <v>10301</v>
      </c>
      <c r="G17092" s="74" t="s">
        <v>10234</v>
      </c>
      <c r="H17092" s="82">
        <v>312</v>
      </c>
      <c r="I17092" s="113">
        <v>0.45</v>
      </c>
      <c r="J17092" s="114">
        <v>171.60000000000002</v>
      </c>
    </row>
    <row r="17093" spans="1:10">
      <c r="A17093" s="72">
        <v>17089</v>
      </c>
      <c r="B17093" s="74" t="s">
        <v>19911</v>
      </c>
      <c r="C17093" s="74" t="s">
        <v>11430</v>
      </c>
      <c r="D17093" s="74" t="s">
        <v>11431</v>
      </c>
      <c r="E17093" s="75" t="s">
        <v>185</v>
      </c>
      <c r="F17093" s="74" t="s">
        <v>10301</v>
      </c>
      <c r="G17093" s="74" t="s">
        <v>10234</v>
      </c>
      <c r="H17093" s="82">
        <v>334</v>
      </c>
      <c r="I17093" s="113">
        <v>0.45</v>
      </c>
      <c r="J17093" s="114">
        <v>183.70000000000002</v>
      </c>
    </row>
    <row r="17094" spans="1:10">
      <c r="A17094" s="72">
        <v>17090</v>
      </c>
      <c r="B17094" s="74" t="s">
        <v>19911</v>
      </c>
      <c r="C17094" s="74" t="s">
        <v>11428</v>
      </c>
      <c r="D17094" s="74" t="s">
        <v>11429</v>
      </c>
      <c r="E17094" s="75" t="s">
        <v>185</v>
      </c>
      <c r="F17094" s="74" t="s">
        <v>10301</v>
      </c>
      <c r="G17094" s="74" t="s">
        <v>10234</v>
      </c>
      <c r="H17094" s="82">
        <v>372</v>
      </c>
      <c r="I17094" s="113">
        <v>0.45</v>
      </c>
      <c r="J17094" s="114">
        <v>204.60000000000002</v>
      </c>
    </row>
    <row r="17095" spans="1:10">
      <c r="A17095" s="72">
        <v>17091</v>
      </c>
      <c r="B17095" s="74" t="s">
        <v>19911</v>
      </c>
      <c r="C17095" s="74" t="s">
        <v>11579</v>
      </c>
      <c r="D17095" s="74" t="s">
        <v>11580</v>
      </c>
      <c r="E17095" s="75" t="s">
        <v>185</v>
      </c>
      <c r="F17095" s="74" t="s">
        <v>10301</v>
      </c>
      <c r="G17095" s="74" t="s">
        <v>10234</v>
      </c>
      <c r="H17095" s="82">
        <v>394</v>
      </c>
      <c r="I17095" s="113">
        <v>0.45</v>
      </c>
      <c r="J17095" s="114">
        <v>216.70000000000002</v>
      </c>
    </row>
    <row r="17096" spans="1:10">
      <c r="A17096" s="72">
        <v>17092</v>
      </c>
      <c r="B17096" s="74" t="s">
        <v>19911</v>
      </c>
      <c r="C17096" s="74" t="s">
        <v>19737</v>
      </c>
      <c r="D17096" s="74" t="s">
        <v>19738</v>
      </c>
      <c r="E17096" s="75" t="s">
        <v>185</v>
      </c>
      <c r="F17096" s="74" t="s">
        <v>10296</v>
      </c>
      <c r="G17096" s="74" t="s">
        <v>10234</v>
      </c>
      <c r="H17096" s="82">
        <v>25</v>
      </c>
      <c r="I17096" s="113">
        <v>0.45</v>
      </c>
      <c r="J17096" s="114">
        <v>13.750000000000002</v>
      </c>
    </row>
    <row r="17097" spans="1:10">
      <c r="A17097" s="72">
        <v>17093</v>
      </c>
      <c r="B17097" s="74" t="s">
        <v>19911</v>
      </c>
      <c r="C17097" s="74" t="s">
        <v>18322</v>
      </c>
      <c r="D17097" s="74" t="s">
        <v>18323</v>
      </c>
      <c r="E17097" s="75" t="s">
        <v>185</v>
      </c>
      <c r="F17097" s="74" t="s">
        <v>10296</v>
      </c>
      <c r="G17097" s="74" t="s">
        <v>10234</v>
      </c>
      <c r="H17097" s="82">
        <v>34</v>
      </c>
      <c r="I17097" s="113">
        <v>0.45</v>
      </c>
      <c r="J17097" s="114">
        <v>18.700000000000003</v>
      </c>
    </row>
    <row r="17098" spans="1:10">
      <c r="A17098" s="72">
        <v>17094</v>
      </c>
      <c r="B17098" s="74" t="s">
        <v>19911</v>
      </c>
      <c r="C17098" s="74" t="s">
        <v>18320</v>
      </c>
      <c r="D17098" s="74" t="s">
        <v>18321</v>
      </c>
      <c r="E17098" s="75" t="s">
        <v>185</v>
      </c>
      <c r="F17098" s="74" t="s">
        <v>10296</v>
      </c>
      <c r="G17098" s="74" t="s">
        <v>10234</v>
      </c>
      <c r="H17098" s="82">
        <v>41</v>
      </c>
      <c r="I17098" s="113">
        <v>0.45</v>
      </c>
      <c r="J17098" s="114">
        <v>22.55</v>
      </c>
    </row>
    <row r="17099" spans="1:10">
      <c r="A17099" s="72">
        <v>17095</v>
      </c>
      <c r="B17099" s="74" t="s">
        <v>19911</v>
      </c>
      <c r="C17099" s="74" t="s">
        <v>18318</v>
      </c>
      <c r="D17099" s="74" t="s">
        <v>18319</v>
      </c>
      <c r="E17099" s="75" t="s">
        <v>185</v>
      </c>
      <c r="F17099" s="74" t="s">
        <v>10296</v>
      </c>
      <c r="G17099" s="74" t="s">
        <v>10234</v>
      </c>
      <c r="H17099" s="82">
        <v>45</v>
      </c>
      <c r="I17099" s="113">
        <v>0.45</v>
      </c>
      <c r="J17099" s="114">
        <v>24.750000000000004</v>
      </c>
    </row>
    <row r="17100" spans="1:10">
      <c r="A17100" s="72">
        <v>17096</v>
      </c>
      <c r="B17100" s="74" t="s">
        <v>19911</v>
      </c>
      <c r="C17100" s="74" t="s">
        <v>16759</v>
      </c>
      <c r="D17100" s="74" t="s">
        <v>16760</v>
      </c>
      <c r="E17100" s="75" t="s">
        <v>185</v>
      </c>
      <c r="F17100" s="74" t="s">
        <v>10296</v>
      </c>
      <c r="G17100" s="74" t="s">
        <v>10234</v>
      </c>
      <c r="H17100" s="82">
        <v>75</v>
      </c>
      <c r="I17100" s="113">
        <v>0.45</v>
      </c>
      <c r="J17100" s="114">
        <v>41.25</v>
      </c>
    </row>
    <row r="17101" spans="1:10">
      <c r="A17101" s="72">
        <v>17097</v>
      </c>
      <c r="B17101" s="74" t="s">
        <v>19911</v>
      </c>
      <c r="C17101" s="74" t="s">
        <v>16761</v>
      </c>
      <c r="D17101" s="74" t="s">
        <v>16762</v>
      </c>
      <c r="E17101" s="75" t="s">
        <v>185</v>
      </c>
      <c r="F17101" s="74" t="s">
        <v>10296</v>
      </c>
      <c r="G17101" s="74" t="s">
        <v>10234</v>
      </c>
      <c r="H17101" s="82">
        <v>107</v>
      </c>
      <c r="I17101" s="113">
        <v>0.45</v>
      </c>
      <c r="J17101" s="114">
        <v>58.85</v>
      </c>
    </row>
    <row r="17102" spans="1:10">
      <c r="A17102" s="72">
        <v>17098</v>
      </c>
      <c r="B17102" s="74" t="s">
        <v>19911</v>
      </c>
      <c r="C17102" s="74" t="s">
        <v>11680</v>
      </c>
      <c r="D17102" s="74" t="s">
        <v>11681</v>
      </c>
      <c r="E17102" s="75" t="s">
        <v>185</v>
      </c>
      <c r="F17102" s="74" t="s">
        <v>10296</v>
      </c>
      <c r="G17102" s="74" t="s">
        <v>10234</v>
      </c>
      <c r="H17102" s="82">
        <v>20</v>
      </c>
      <c r="I17102" s="113">
        <v>0.45</v>
      </c>
      <c r="J17102" s="114">
        <v>11</v>
      </c>
    </row>
    <row r="17103" spans="1:10">
      <c r="A17103" s="72">
        <v>17099</v>
      </c>
      <c r="B17103" s="74" t="s">
        <v>19911</v>
      </c>
      <c r="C17103" s="74" t="s">
        <v>19695</v>
      </c>
      <c r="D17103" s="74" t="s">
        <v>19696</v>
      </c>
      <c r="E17103" s="75" t="s">
        <v>185</v>
      </c>
      <c r="F17103" s="74" t="s">
        <v>10296</v>
      </c>
      <c r="G17103" s="74" t="s">
        <v>10234</v>
      </c>
      <c r="H17103" s="82">
        <v>257</v>
      </c>
      <c r="I17103" s="113">
        <v>0.45</v>
      </c>
      <c r="J17103" s="114">
        <v>141.35000000000002</v>
      </c>
    </row>
    <row r="17104" spans="1:10">
      <c r="A17104" s="72">
        <v>17100</v>
      </c>
      <c r="B17104" s="74" t="s">
        <v>19911</v>
      </c>
      <c r="C17104" s="74" t="s">
        <v>19731</v>
      </c>
      <c r="D17104" s="74" t="s">
        <v>19732</v>
      </c>
      <c r="E17104" s="75" t="s">
        <v>185</v>
      </c>
      <c r="F17104" s="74" t="s">
        <v>10296</v>
      </c>
      <c r="G17104" s="74" t="s">
        <v>10234</v>
      </c>
      <c r="H17104" s="82">
        <v>49</v>
      </c>
      <c r="I17104" s="113">
        <v>0.45</v>
      </c>
      <c r="J17104" s="114">
        <v>26.950000000000003</v>
      </c>
    </row>
    <row r="17105" spans="1:10">
      <c r="A17105" s="72">
        <v>17101</v>
      </c>
      <c r="B17105" s="74" t="s">
        <v>19911</v>
      </c>
      <c r="C17105" s="74" t="s">
        <v>19691</v>
      </c>
      <c r="D17105" s="74" t="s">
        <v>19692</v>
      </c>
      <c r="E17105" s="75" t="s">
        <v>185</v>
      </c>
      <c r="F17105" s="74" t="s">
        <v>10296</v>
      </c>
      <c r="G17105" s="74" t="s">
        <v>10234</v>
      </c>
      <c r="H17105" s="82">
        <v>139</v>
      </c>
      <c r="I17105" s="113">
        <v>0.45</v>
      </c>
      <c r="J17105" s="114">
        <v>76.45</v>
      </c>
    </row>
    <row r="17106" spans="1:10">
      <c r="A17106" s="72">
        <v>17102</v>
      </c>
      <c r="B17106" s="74" t="s">
        <v>19911</v>
      </c>
      <c r="C17106" s="74" t="s">
        <v>19573</v>
      </c>
      <c r="D17106" s="74" t="s">
        <v>19574</v>
      </c>
      <c r="E17106" s="75" t="s">
        <v>185</v>
      </c>
      <c r="F17106" s="74" t="s">
        <v>10296</v>
      </c>
      <c r="G17106" s="74" t="s">
        <v>10234</v>
      </c>
      <c r="H17106" s="82">
        <v>111</v>
      </c>
      <c r="I17106" s="113">
        <v>0.45</v>
      </c>
      <c r="J17106" s="114">
        <v>61.050000000000004</v>
      </c>
    </row>
    <row r="17107" spans="1:10">
      <c r="A17107" s="72">
        <v>17103</v>
      </c>
      <c r="B17107" s="74" t="s">
        <v>19911</v>
      </c>
      <c r="C17107" s="74" t="s">
        <v>18316</v>
      </c>
      <c r="D17107" s="74" t="s">
        <v>18317</v>
      </c>
      <c r="E17107" s="75" t="s">
        <v>185</v>
      </c>
      <c r="F17107" s="74" t="s">
        <v>10296</v>
      </c>
      <c r="G17107" s="74" t="s">
        <v>10234</v>
      </c>
      <c r="H17107" s="82">
        <v>31</v>
      </c>
      <c r="I17107" s="113">
        <v>0.45</v>
      </c>
      <c r="J17107" s="114">
        <v>17.05</v>
      </c>
    </row>
    <row r="17108" spans="1:10">
      <c r="A17108" s="72">
        <v>17104</v>
      </c>
      <c r="B17108" s="74" t="s">
        <v>19911</v>
      </c>
      <c r="C17108" s="74" t="s">
        <v>18314</v>
      </c>
      <c r="D17108" s="74" t="s">
        <v>18315</v>
      </c>
      <c r="E17108" s="75" t="s">
        <v>185</v>
      </c>
      <c r="F17108" s="74" t="s">
        <v>10296</v>
      </c>
      <c r="G17108" s="74" t="s">
        <v>10234</v>
      </c>
      <c r="H17108" s="82">
        <v>35</v>
      </c>
      <c r="I17108" s="113">
        <v>0.45</v>
      </c>
      <c r="J17108" s="114">
        <v>19.25</v>
      </c>
    </row>
    <row r="17109" spans="1:10">
      <c r="A17109" s="72">
        <v>17105</v>
      </c>
      <c r="B17109" s="74" t="s">
        <v>19911</v>
      </c>
      <c r="C17109" s="74" t="s">
        <v>18312</v>
      </c>
      <c r="D17109" s="74" t="s">
        <v>18313</v>
      </c>
      <c r="E17109" s="75" t="s">
        <v>185</v>
      </c>
      <c r="F17109" s="74" t="s">
        <v>10296</v>
      </c>
      <c r="G17109" s="74" t="s">
        <v>10234</v>
      </c>
      <c r="H17109" s="82">
        <v>43</v>
      </c>
      <c r="I17109" s="113">
        <v>0.45</v>
      </c>
      <c r="J17109" s="114">
        <v>23.650000000000002</v>
      </c>
    </row>
    <row r="17110" spans="1:10">
      <c r="A17110" s="72">
        <v>17106</v>
      </c>
      <c r="B17110" s="74" t="s">
        <v>19911</v>
      </c>
      <c r="C17110" s="74" t="s">
        <v>18310</v>
      </c>
      <c r="D17110" s="74" t="s">
        <v>18311</v>
      </c>
      <c r="E17110" s="75" t="s">
        <v>185</v>
      </c>
      <c r="F17110" s="74" t="s">
        <v>10296</v>
      </c>
      <c r="G17110" s="74" t="s">
        <v>10234</v>
      </c>
      <c r="H17110" s="82">
        <v>47</v>
      </c>
      <c r="I17110" s="113">
        <v>0.45</v>
      </c>
      <c r="J17110" s="114">
        <v>25.85</v>
      </c>
    </row>
    <row r="17111" spans="1:10">
      <c r="A17111" s="72">
        <v>17107</v>
      </c>
      <c r="B17111" s="74" t="s">
        <v>19911</v>
      </c>
      <c r="C17111" s="74" t="s">
        <v>16152</v>
      </c>
      <c r="D17111" s="74" t="s">
        <v>16153</v>
      </c>
      <c r="E17111" s="75" t="s">
        <v>185</v>
      </c>
      <c r="F17111" s="74" t="s">
        <v>10233</v>
      </c>
      <c r="G17111" s="74" t="s">
        <v>10234</v>
      </c>
      <c r="H17111" s="82">
        <v>183</v>
      </c>
      <c r="I17111" s="113">
        <v>0.45</v>
      </c>
      <c r="J17111" s="114">
        <v>100.65</v>
      </c>
    </row>
    <row r="17112" spans="1:10">
      <c r="A17112" s="72">
        <v>17108</v>
      </c>
      <c r="B17112" s="74" t="s">
        <v>19911</v>
      </c>
      <c r="C17112" s="74" t="s">
        <v>11094</v>
      </c>
      <c r="D17112" s="74" t="s">
        <v>11095</v>
      </c>
      <c r="E17112" s="75" t="s">
        <v>185</v>
      </c>
      <c r="F17112" s="74" t="s">
        <v>10301</v>
      </c>
      <c r="G17112" s="74" t="s">
        <v>10234</v>
      </c>
      <c r="H17112" s="82">
        <v>54</v>
      </c>
      <c r="I17112" s="113">
        <v>0.45</v>
      </c>
      <c r="J17112" s="114">
        <v>29.700000000000003</v>
      </c>
    </row>
    <row r="17113" spans="1:10">
      <c r="A17113" s="72">
        <v>17109</v>
      </c>
      <c r="B17113" s="74" t="s">
        <v>19911</v>
      </c>
      <c r="C17113" s="74" t="s">
        <v>16690</v>
      </c>
      <c r="D17113" s="74" t="s">
        <v>16691</v>
      </c>
      <c r="E17113" s="75" t="s">
        <v>185</v>
      </c>
      <c r="F17113" s="74" t="s">
        <v>10296</v>
      </c>
      <c r="G17113" s="74" t="s">
        <v>10234</v>
      </c>
      <c r="H17113" s="82">
        <v>40</v>
      </c>
      <c r="I17113" s="113">
        <v>0.45</v>
      </c>
      <c r="J17113" s="114">
        <v>22</v>
      </c>
    </row>
    <row r="17114" spans="1:10">
      <c r="A17114" s="72">
        <v>17110</v>
      </c>
      <c r="B17114" s="74" t="s">
        <v>19911</v>
      </c>
      <c r="C17114" s="74" t="s">
        <v>12926</v>
      </c>
      <c r="D17114" s="74" t="s">
        <v>12927</v>
      </c>
      <c r="E17114" s="75" t="s">
        <v>185</v>
      </c>
      <c r="F17114" s="74" t="s">
        <v>10296</v>
      </c>
      <c r="G17114" s="74" t="s">
        <v>10234</v>
      </c>
      <c r="H17114" s="82">
        <v>39</v>
      </c>
      <c r="I17114" s="113">
        <v>0.45</v>
      </c>
      <c r="J17114" s="114">
        <v>21.450000000000003</v>
      </c>
    </row>
    <row r="17115" spans="1:10">
      <c r="A17115" s="72">
        <v>17111</v>
      </c>
      <c r="B17115" s="74" t="s">
        <v>19911</v>
      </c>
      <c r="C17115" s="74" t="s">
        <v>11559</v>
      </c>
      <c r="D17115" s="74" t="s">
        <v>11560</v>
      </c>
      <c r="E17115" s="75" t="s">
        <v>185</v>
      </c>
      <c r="F17115" s="74" t="s">
        <v>10233</v>
      </c>
      <c r="G17115" s="74" t="s">
        <v>10234</v>
      </c>
      <c r="H17115" s="82">
        <v>220</v>
      </c>
      <c r="I17115" s="113">
        <v>0.45</v>
      </c>
      <c r="J17115" s="114">
        <v>121.00000000000001</v>
      </c>
    </row>
    <row r="17116" spans="1:10">
      <c r="A17116" s="72">
        <v>17112</v>
      </c>
      <c r="B17116" s="74" t="s">
        <v>19911</v>
      </c>
      <c r="C17116" s="74" t="s">
        <v>11557</v>
      </c>
      <c r="D17116" s="74" t="s">
        <v>11558</v>
      </c>
      <c r="E17116" s="75" t="s">
        <v>185</v>
      </c>
      <c r="F17116" s="74" t="s">
        <v>10233</v>
      </c>
      <c r="G17116" s="74" t="s">
        <v>10234</v>
      </c>
      <c r="H17116" s="82">
        <v>220</v>
      </c>
      <c r="I17116" s="113">
        <v>0.45</v>
      </c>
      <c r="J17116" s="114">
        <v>121.00000000000001</v>
      </c>
    </row>
    <row r="17117" spans="1:10">
      <c r="A17117" s="72">
        <v>17113</v>
      </c>
      <c r="B17117" s="74" t="s">
        <v>19911</v>
      </c>
      <c r="C17117" s="74" t="s">
        <v>11555</v>
      </c>
      <c r="D17117" s="74" t="s">
        <v>11556</v>
      </c>
      <c r="E17117" s="75" t="s">
        <v>185</v>
      </c>
      <c r="F17117" s="74" t="s">
        <v>10233</v>
      </c>
      <c r="G17117" s="74" t="s">
        <v>10234</v>
      </c>
      <c r="H17117" s="82">
        <v>196</v>
      </c>
      <c r="I17117" s="113">
        <v>0.45</v>
      </c>
      <c r="J17117" s="114">
        <v>107.80000000000001</v>
      </c>
    </row>
    <row r="17118" spans="1:10">
      <c r="A17118" s="72">
        <v>17114</v>
      </c>
      <c r="B17118" s="74" t="s">
        <v>19911</v>
      </c>
      <c r="C17118" s="74" t="s">
        <v>11553</v>
      </c>
      <c r="D17118" s="74" t="s">
        <v>11554</v>
      </c>
      <c r="E17118" s="75" t="s">
        <v>185</v>
      </c>
      <c r="F17118" s="74" t="s">
        <v>10233</v>
      </c>
      <c r="G17118" s="74" t="s">
        <v>10234</v>
      </c>
      <c r="H17118" s="82">
        <v>196</v>
      </c>
      <c r="I17118" s="113">
        <v>0.45</v>
      </c>
      <c r="J17118" s="114">
        <v>107.80000000000001</v>
      </c>
    </row>
    <row r="17119" spans="1:10">
      <c r="A17119" s="72">
        <v>17115</v>
      </c>
      <c r="B17119" s="74" t="s">
        <v>19911</v>
      </c>
      <c r="C17119" s="74" t="s">
        <v>11551</v>
      </c>
      <c r="D17119" s="74" t="s">
        <v>11552</v>
      </c>
      <c r="E17119" s="75" t="s">
        <v>185</v>
      </c>
      <c r="F17119" s="74" t="s">
        <v>10233</v>
      </c>
      <c r="G17119" s="74" t="s">
        <v>10234</v>
      </c>
      <c r="H17119" s="82">
        <v>240</v>
      </c>
      <c r="I17119" s="113">
        <v>0.45</v>
      </c>
      <c r="J17119" s="114">
        <v>132</v>
      </c>
    </row>
    <row r="17120" spans="1:10">
      <c r="A17120" s="72">
        <v>17116</v>
      </c>
      <c r="B17120" s="74" t="s">
        <v>19911</v>
      </c>
      <c r="C17120" s="74" t="s">
        <v>11313</v>
      </c>
      <c r="D17120" s="74" t="s">
        <v>11314</v>
      </c>
      <c r="E17120" s="75" t="s">
        <v>185</v>
      </c>
      <c r="F17120" s="74" t="s">
        <v>10233</v>
      </c>
      <c r="G17120" s="74" t="s">
        <v>10234</v>
      </c>
      <c r="H17120" s="82">
        <v>266</v>
      </c>
      <c r="I17120" s="113">
        <v>0.45</v>
      </c>
      <c r="J17120" s="114">
        <v>146.30000000000001</v>
      </c>
    </row>
    <row r="17121" spans="1:10">
      <c r="A17121" s="72">
        <v>17117</v>
      </c>
      <c r="B17121" s="74" t="s">
        <v>19911</v>
      </c>
      <c r="C17121" s="74" t="s">
        <v>11549</v>
      </c>
      <c r="D17121" s="74" t="s">
        <v>11550</v>
      </c>
      <c r="E17121" s="75" t="s">
        <v>185</v>
      </c>
      <c r="F17121" s="74" t="s">
        <v>10233</v>
      </c>
      <c r="G17121" s="74" t="s">
        <v>10234</v>
      </c>
      <c r="H17121" s="82">
        <v>266</v>
      </c>
      <c r="I17121" s="113">
        <v>0.45</v>
      </c>
      <c r="J17121" s="114">
        <v>146.30000000000001</v>
      </c>
    </row>
    <row r="17122" spans="1:10">
      <c r="A17122" s="72">
        <v>17118</v>
      </c>
      <c r="B17122" s="74" t="s">
        <v>19911</v>
      </c>
      <c r="C17122" s="74" t="s">
        <v>11311</v>
      </c>
      <c r="D17122" s="74" t="s">
        <v>11312</v>
      </c>
      <c r="E17122" s="75" t="s">
        <v>185</v>
      </c>
      <c r="F17122" s="74" t="s">
        <v>10233</v>
      </c>
      <c r="G17122" s="74" t="s">
        <v>10234</v>
      </c>
      <c r="H17122" s="82">
        <v>292</v>
      </c>
      <c r="I17122" s="113">
        <v>0.45</v>
      </c>
      <c r="J17122" s="114">
        <v>160.60000000000002</v>
      </c>
    </row>
    <row r="17123" spans="1:10">
      <c r="A17123" s="72">
        <v>17119</v>
      </c>
      <c r="B17123" s="74" t="s">
        <v>19911</v>
      </c>
      <c r="C17123" s="74" t="s">
        <v>19635</v>
      </c>
      <c r="D17123" s="74" t="s">
        <v>19636</v>
      </c>
      <c r="E17123" s="75" t="s">
        <v>185</v>
      </c>
      <c r="F17123" s="74" t="s">
        <v>10233</v>
      </c>
      <c r="G17123" s="74" t="s">
        <v>10234</v>
      </c>
      <c r="H17123" s="82">
        <v>292</v>
      </c>
      <c r="I17123" s="113">
        <v>0.45</v>
      </c>
      <c r="J17123" s="114">
        <v>160.60000000000002</v>
      </c>
    </row>
    <row r="17124" spans="1:10">
      <c r="A17124" s="72">
        <v>17120</v>
      </c>
      <c r="B17124" s="74" t="s">
        <v>19911</v>
      </c>
      <c r="C17124" s="74" t="s">
        <v>11547</v>
      </c>
      <c r="D17124" s="74" t="s">
        <v>11548</v>
      </c>
      <c r="E17124" s="75" t="s">
        <v>185</v>
      </c>
      <c r="F17124" s="74" t="s">
        <v>10233</v>
      </c>
      <c r="G17124" s="74" t="s">
        <v>10234</v>
      </c>
      <c r="H17124" s="82">
        <v>322</v>
      </c>
      <c r="I17124" s="113">
        <v>0.45</v>
      </c>
      <c r="J17124" s="114">
        <v>177.10000000000002</v>
      </c>
    </row>
    <row r="17125" spans="1:10">
      <c r="A17125" s="72">
        <v>17121</v>
      </c>
      <c r="B17125" s="74" t="s">
        <v>19911</v>
      </c>
      <c r="C17125" s="74" t="s">
        <v>11545</v>
      </c>
      <c r="D17125" s="74" t="s">
        <v>11546</v>
      </c>
      <c r="E17125" s="75" t="s">
        <v>185</v>
      </c>
      <c r="F17125" s="74" t="s">
        <v>10233</v>
      </c>
      <c r="G17125" s="74" t="s">
        <v>10234</v>
      </c>
      <c r="H17125" s="82">
        <v>322</v>
      </c>
      <c r="I17125" s="113">
        <v>0.45</v>
      </c>
      <c r="J17125" s="114">
        <v>177.10000000000002</v>
      </c>
    </row>
    <row r="17126" spans="1:10">
      <c r="A17126" s="72">
        <v>17122</v>
      </c>
      <c r="B17126" s="74" t="s">
        <v>19911</v>
      </c>
      <c r="C17126" s="74" t="s">
        <v>19453</v>
      </c>
      <c r="D17126" s="74" t="s">
        <v>19454</v>
      </c>
      <c r="E17126" s="75" t="s">
        <v>185</v>
      </c>
      <c r="F17126" s="74" t="s">
        <v>10233</v>
      </c>
      <c r="G17126" s="74" t="s">
        <v>10234</v>
      </c>
      <c r="H17126" s="82">
        <v>277</v>
      </c>
      <c r="I17126" s="113">
        <v>0.45</v>
      </c>
      <c r="J17126" s="114">
        <v>152.35000000000002</v>
      </c>
    </row>
    <row r="17127" spans="1:10">
      <c r="A17127" s="72">
        <v>17123</v>
      </c>
      <c r="B17127" s="74" t="s">
        <v>19911</v>
      </c>
      <c r="C17127" s="74" t="s">
        <v>19451</v>
      </c>
      <c r="D17127" s="74" t="s">
        <v>19452</v>
      </c>
      <c r="E17127" s="75" t="s">
        <v>185</v>
      </c>
      <c r="F17127" s="74" t="s">
        <v>10233</v>
      </c>
      <c r="G17127" s="74" t="s">
        <v>10234</v>
      </c>
      <c r="H17127" s="82">
        <v>289</v>
      </c>
      <c r="I17127" s="113">
        <v>0.45</v>
      </c>
      <c r="J17127" s="114">
        <v>158.95000000000002</v>
      </c>
    </row>
    <row r="17128" spans="1:10">
      <c r="A17128" s="72">
        <v>17124</v>
      </c>
      <c r="B17128" s="74" t="s">
        <v>19911</v>
      </c>
      <c r="C17128" s="74" t="s">
        <v>19449</v>
      </c>
      <c r="D17128" s="74" t="s">
        <v>19450</v>
      </c>
      <c r="E17128" s="75" t="s">
        <v>185</v>
      </c>
      <c r="F17128" s="74" t="s">
        <v>10233</v>
      </c>
      <c r="G17128" s="74" t="s">
        <v>10234</v>
      </c>
      <c r="H17128" s="82">
        <v>302</v>
      </c>
      <c r="I17128" s="113">
        <v>0.45</v>
      </c>
      <c r="J17128" s="114">
        <v>166.10000000000002</v>
      </c>
    </row>
    <row r="17129" spans="1:10">
      <c r="A17129" s="72">
        <v>17125</v>
      </c>
      <c r="B17129" s="74" t="s">
        <v>19911</v>
      </c>
      <c r="C17129" s="74" t="s">
        <v>19447</v>
      </c>
      <c r="D17129" s="74" t="s">
        <v>19448</v>
      </c>
      <c r="E17129" s="75" t="s">
        <v>185</v>
      </c>
      <c r="F17129" s="74" t="s">
        <v>10233</v>
      </c>
      <c r="G17129" s="74" t="s">
        <v>10234</v>
      </c>
      <c r="H17129" s="82">
        <v>291</v>
      </c>
      <c r="I17129" s="113">
        <v>0.45</v>
      </c>
      <c r="J17129" s="114">
        <v>160.05000000000001</v>
      </c>
    </row>
    <row r="17130" spans="1:10">
      <c r="A17130" s="72">
        <v>17126</v>
      </c>
      <c r="B17130" s="74" t="s">
        <v>19911</v>
      </c>
      <c r="C17130" s="74" t="s">
        <v>19445</v>
      </c>
      <c r="D17130" s="74" t="s">
        <v>19446</v>
      </c>
      <c r="E17130" s="75" t="s">
        <v>185</v>
      </c>
      <c r="F17130" s="74" t="s">
        <v>10233</v>
      </c>
      <c r="G17130" s="74" t="s">
        <v>10234</v>
      </c>
      <c r="H17130" s="82">
        <v>303</v>
      </c>
      <c r="I17130" s="113">
        <v>0.45</v>
      </c>
      <c r="J17130" s="114">
        <v>166.65</v>
      </c>
    </row>
    <row r="17131" spans="1:10">
      <c r="A17131" s="72">
        <v>17127</v>
      </c>
      <c r="B17131" s="74" t="s">
        <v>19911</v>
      </c>
      <c r="C17131" s="74" t="s">
        <v>19443</v>
      </c>
      <c r="D17131" s="74" t="s">
        <v>19444</v>
      </c>
      <c r="E17131" s="75" t="s">
        <v>185</v>
      </c>
      <c r="F17131" s="74" t="s">
        <v>10233</v>
      </c>
      <c r="G17131" s="74" t="s">
        <v>10234</v>
      </c>
      <c r="H17131" s="82">
        <v>316</v>
      </c>
      <c r="I17131" s="113">
        <v>0.45</v>
      </c>
      <c r="J17131" s="114">
        <v>173.8</v>
      </c>
    </row>
    <row r="17132" spans="1:10">
      <c r="A17132" s="72">
        <v>17128</v>
      </c>
      <c r="B17132" s="74" t="s">
        <v>19911</v>
      </c>
      <c r="C17132" s="74" t="s">
        <v>19441</v>
      </c>
      <c r="D17132" s="74" t="s">
        <v>19442</v>
      </c>
      <c r="E17132" s="75" t="s">
        <v>185</v>
      </c>
      <c r="F17132" s="74" t="s">
        <v>10233</v>
      </c>
      <c r="G17132" s="74" t="s">
        <v>10234</v>
      </c>
      <c r="H17132" s="82">
        <v>333</v>
      </c>
      <c r="I17132" s="113">
        <v>0.45</v>
      </c>
      <c r="J17132" s="114">
        <v>183.15</v>
      </c>
    </row>
    <row r="17133" spans="1:10">
      <c r="A17133" s="72">
        <v>17129</v>
      </c>
      <c r="B17133" s="74" t="s">
        <v>19911</v>
      </c>
      <c r="C17133" s="74" t="s">
        <v>19439</v>
      </c>
      <c r="D17133" s="74" t="s">
        <v>19440</v>
      </c>
      <c r="E17133" s="75" t="s">
        <v>185</v>
      </c>
      <c r="F17133" s="74" t="s">
        <v>10233</v>
      </c>
      <c r="G17133" s="74" t="s">
        <v>10234</v>
      </c>
      <c r="H17133" s="82">
        <v>295</v>
      </c>
      <c r="I17133" s="113">
        <v>0.45</v>
      </c>
      <c r="J17133" s="114">
        <v>162.25</v>
      </c>
    </row>
    <row r="17134" spans="1:10">
      <c r="A17134" s="72">
        <v>17130</v>
      </c>
      <c r="B17134" s="74" t="s">
        <v>19911</v>
      </c>
      <c r="C17134" s="74" t="s">
        <v>19437</v>
      </c>
      <c r="D17134" s="74" t="s">
        <v>19438</v>
      </c>
      <c r="E17134" s="75" t="s">
        <v>185</v>
      </c>
      <c r="F17134" s="74" t="s">
        <v>10233</v>
      </c>
      <c r="G17134" s="74" t="s">
        <v>10234</v>
      </c>
      <c r="H17134" s="82">
        <v>318</v>
      </c>
      <c r="I17134" s="113">
        <v>0.45</v>
      </c>
      <c r="J17134" s="114">
        <v>174.9</v>
      </c>
    </row>
    <row r="17135" spans="1:10">
      <c r="A17135" s="72">
        <v>17131</v>
      </c>
      <c r="B17135" s="74" t="s">
        <v>19911</v>
      </c>
      <c r="C17135" s="74" t="s">
        <v>19435</v>
      </c>
      <c r="D17135" s="74" t="s">
        <v>19436</v>
      </c>
      <c r="E17135" s="75" t="s">
        <v>185</v>
      </c>
      <c r="F17135" s="74" t="s">
        <v>10233</v>
      </c>
      <c r="G17135" s="74" t="s">
        <v>10234</v>
      </c>
      <c r="H17135" s="82">
        <v>330</v>
      </c>
      <c r="I17135" s="113">
        <v>0.45</v>
      </c>
      <c r="J17135" s="114">
        <v>181.50000000000003</v>
      </c>
    </row>
    <row r="17136" spans="1:10">
      <c r="A17136" s="72">
        <v>17132</v>
      </c>
      <c r="B17136" s="74" t="s">
        <v>19911</v>
      </c>
      <c r="C17136" s="74" t="s">
        <v>19433</v>
      </c>
      <c r="D17136" s="74" t="s">
        <v>19434</v>
      </c>
      <c r="E17136" s="75" t="s">
        <v>185</v>
      </c>
      <c r="F17136" s="74" t="s">
        <v>10233</v>
      </c>
      <c r="G17136" s="74" t="s">
        <v>10234</v>
      </c>
      <c r="H17136" s="82">
        <v>335</v>
      </c>
      <c r="I17136" s="113">
        <v>0.45</v>
      </c>
      <c r="J17136" s="114">
        <v>184.25000000000003</v>
      </c>
    </row>
    <row r="17137" spans="1:10">
      <c r="A17137" s="72">
        <v>17133</v>
      </c>
      <c r="B17137" s="74" t="s">
        <v>19911</v>
      </c>
      <c r="C17137" s="74" t="s">
        <v>19431</v>
      </c>
      <c r="D17137" s="74" t="s">
        <v>19432</v>
      </c>
      <c r="E17137" s="75" t="s">
        <v>185</v>
      </c>
      <c r="F17137" s="74" t="s">
        <v>10233</v>
      </c>
      <c r="G17137" s="74" t="s">
        <v>10234</v>
      </c>
      <c r="H17137" s="82">
        <v>327</v>
      </c>
      <c r="I17137" s="113">
        <v>0.45</v>
      </c>
      <c r="J17137" s="114">
        <v>179.85000000000002</v>
      </c>
    </row>
    <row r="17138" spans="1:10">
      <c r="A17138" s="72">
        <v>17134</v>
      </c>
      <c r="B17138" s="74" t="s">
        <v>19911</v>
      </c>
      <c r="C17138" s="74" t="s">
        <v>19429</v>
      </c>
      <c r="D17138" s="74" t="s">
        <v>19430</v>
      </c>
      <c r="E17138" s="75" t="s">
        <v>185</v>
      </c>
      <c r="F17138" s="74" t="s">
        <v>10233</v>
      </c>
      <c r="G17138" s="74" t="s">
        <v>10234</v>
      </c>
      <c r="H17138" s="82">
        <v>345</v>
      </c>
      <c r="I17138" s="113">
        <v>0.45</v>
      </c>
      <c r="J17138" s="114">
        <v>189.75000000000003</v>
      </c>
    </row>
    <row r="17139" spans="1:10">
      <c r="A17139" s="72">
        <v>17135</v>
      </c>
      <c r="B17139" s="74" t="s">
        <v>19911</v>
      </c>
      <c r="C17139" s="74" t="s">
        <v>19427</v>
      </c>
      <c r="D17139" s="74" t="s">
        <v>19428</v>
      </c>
      <c r="E17139" s="75" t="s">
        <v>185</v>
      </c>
      <c r="F17139" s="74" t="s">
        <v>10233</v>
      </c>
      <c r="G17139" s="74" t="s">
        <v>10234</v>
      </c>
      <c r="H17139" s="82">
        <v>355</v>
      </c>
      <c r="I17139" s="113">
        <v>0.45</v>
      </c>
      <c r="J17139" s="114">
        <v>195.25000000000003</v>
      </c>
    </row>
    <row r="17140" spans="1:10">
      <c r="A17140" s="72">
        <v>17136</v>
      </c>
      <c r="B17140" s="74" t="s">
        <v>19911</v>
      </c>
      <c r="C17140" s="74" t="s">
        <v>19425</v>
      </c>
      <c r="D17140" s="74" t="s">
        <v>19426</v>
      </c>
      <c r="E17140" s="75" t="s">
        <v>185</v>
      </c>
      <c r="F17140" s="74" t="s">
        <v>10233</v>
      </c>
      <c r="G17140" s="74" t="s">
        <v>10234</v>
      </c>
      <c r="H17140" s="82">
        <v>386</v>
      </c>
      <c r="I17140" s="113">
        <v>0.45</v>
      </c>
      <c r="J17140" s="114">
        <v>212.3</v>
      </c>
    </row>
    <row r="17141" spans="1:10">
      <c r="A17141" s="72">
        <v>17137</v>
      </c>
      <c r="B17141" s="74" t="s">
        <v>19911</v>
      </c>
      <c r="C17141" s="74" t="s">
        <v>19291</v>
      </c>
      <c r="D17141" s="74" t="s">
        <v>19292</v>
      </c>
      <c r="E17141" s="75" t="s">
        <v>185</v>
      </c>
      <c r="F17141" s="74" t="s">
        <v>10233</v>
      </c>
      <c r="G17141" s="74" t="s">
        <v>10234</v>
      </c>
      <c r="H17141" s="82">
        <v>879</v>
      </c>
      <c r="I17141" s="113">
        <v>0.45</v>
      </c>
      <c r="J17141" s="114">
        <v>483.45000000000005</v>
      </c>
    </row>
    <row r="17142" spans="1:10">
      <c r="A17142" s="72">
        <v>17138</v>
      </c>
      <c r="B17142" s="74" t="s">
        <v>19911</v>
      </c>
      <c r="C17142" s="74" t="s">
        <v>19289</v>
      </c>
      <c r="D17142" s="74" t="s">
        <v>19290</v>
      </c>
      <c r="E17142" s="75" t="s">
        <v>185</v>
      </c>
      <c r="F17142" s="74" t="s">
        <v>10233</v>
      </c>
      <c r="G17142" s="74" t="s">
        <v>10234</v>
      </c>
      <c r="H17142" s="82">
        <v>927</v>
      </c>
      <c r="I17142" s="113">
        <v>0.45</v>
      </c>
      <c r="J17142" s="114">
        <v>509.85</v>
      </c>
    </row>
    <row r="17143" spans="1:10">
      <c r="A17143" s="72">
        <v>17139</v>
      </c>
      <c r="B17143" s="74" t="s">
        <v>19911</v>
      </c>
      <c r="C17143" s="74" t="s">
        <v>19250</v>
      </c>
      <c r="D17143" s="74" t="s">
        <v>19251</v>
      </c>
      <c r="E17143" s="75" t="s">
        <v>185</v>
      </c>
      <c r="F17143" s="74" t="s">
        <v>10233</v>
      </c>
      <c r="G17143" s="74" t="s">
        <v>10234</v>
      </c>
      <c r="H17143" s="82">
        <v>1063</v>
      </c>
      <c r="I17143" s="113">
        <v>0.45</v>
      </c>
      <c r="J17143" s="114">
        <v>584.65000000000009</v>
      </c>
    </row>
    <row r="17144" spans="1:10">
      <c r="A17144" s="72">
        <v>17140</v>
      </c>
      <c r="B17144" s="74" t="s">
        <v>19911</v>
      </c>
      <c r="C17144" s="74" t="s">
        <v>19248</v>
      </c>
      <c r="D17144" s="74" t="s">
        <v>19249</v>
      </c>
      <c r="E17144" s="75" t="s">
        <v>185</v>
      </c>
      <c r="F17144" s="74" t="s">
        <v>10233</v>
      </c>
      <c r="G17144" s="74" t="s">
        <v>10234</v>
      </c>
      <c r="H17144" s="82">
        <v>1095</v>
      </c>
      <c r="I17144" s="113">
        <v>0.45</v>
      </c>
      <c r="J17144" s="114">
        <v>602.25</v>
      </c>
    </row>
    <row r="17145" spans="1:10">
      <c r="A17145" s="72">
        <v>17141</v>
      </c>
      <c r="B17145" s="74" t="s">
        <v>19911</v>
      </c>
      <c r="C17145" s="74" t="s">
        <v>19246</v>
      </c>
      <c r="D17145" s="74" t="s">
        <v>19247</v>
      </c>
      <c r="E17145" s="75" t="s">
        <v>185</v>
      </c>
      <c r="F17145" s="74" t="s">
        <v>10233</v>
      </c>
      <c r="G17145" s="74" t="s">
        <v>10234</v>
      </c>
      <c r="H17145" s="82">
        <v>1128</v>
      </c>
      <c r="I17145" s="113">
        <v>0.45</v>
      </c>
      <c r="J17145" s="114">
        <v>620.40000000000009</v>
      </c>
    </row>
    <row r="17146" spans="1:10">
      <c r="A17146" s="72">
        <v>17142</v>
      </c>
      <c r="B17146" s="74" t="s">
        <v>19911</v>
      </c>
      <c r="C17146" s="74" t="s">
        <v>19244</v>
      </c>
      <c r="D17146" s="74" t="s">
        <v>19245</v>
      </c>
      <c r="E17146" s="75" t="s">
        <v>185</v>
      </c>
      <c r="F17146" s="74" t="s">
        <v>10233</v>
      </c>
      <c r="G17146" s="74" t="s">
        <v>10234</v>
      </c>
      <c r="H17146" s="82">
        <v>1163</v>
      </c>
      <c r="I17146" s="113">
        <v>0.45</v>
      </c>
      <c r="J17146" s="114">
        <v>639.65000000000009</v>
      </c>
    </row>
    <row r="17147" spans="1:10">
      <c r="A17147" s="72">
        <v>17143</v>
      </c>
      <c r="B17147" s="74" t="s">
        <v>19911</v>
      </c>
      <c r="C17147" s="74" t="s">
        <v>19287</v>
      </c>
      <c r="D17147" s="74" t="s">
        <v>19288</v>
      </c>
      <c r="E17147" s="75" t="s">
        <v>185</v>
      </c>
      <c r="F17147" s="74" t="s">
        <v>10233</v>
      </c>
      <c r="G17147" s="74" t="s">
        <v>10234</v>
      </c>
      <c r="H17147" s="82">
        <v>390</v>
      </c>
      <c r="I17147" s="113">
        <v>0.45</v>
      </c>
      <c r="J17147" s="114">
        <v>214.50000000000003</v>
      </c>
    </row>
    <row r="17148" spans="1:10">
      <c r="A17148" s="72">
        <v>17144</v>
      </c>
      <c r="B17148" s="74" t="s">
        <v>19911</v>
      </c>
      <c r="C17148" s="74" t="s">
        <v>19285</v>
      </c>
      <c r="D17148" s="74" t="s">
        <v>19286</v>
      </c>
      <c r="E17148" s="75" t="s">
        <v>185</v>
      </c>
      <c r="F17148" s="74" t="s">
        <v>10233</v>
      </c>
      <c r="G17148" s="74" t="s">
        <v>10234</v>
      </c>
      <c r="H17148" s="82">
        <v>403</v>
      </c>
      <c r="I17148" s="113">
        <v>0.45</v>
      </c>
      <c r="J17148" s="114">
        <v>221.65</v>
      </c>
    </row>
    <row r="17149" spans="1:10">
      <c r="A17149" s="72">
        <v>17145</v>
      </c>
      <c r="B17149" s="74" t="s">
        <v>19911</v>
      </c>
      <c r="C17149" s="74" t="s">
        <v>19283</v>
      </c>
      <c r="D17149" s="74" t="s">
        <v>19284</v>
      </c>
      <c r="E17149" s="75" t="s">
        <v>185</v>
      </c>
      <c r="F17149" s="74" t="s">
        <v>10233</v>
      </c>
      <c r="G17149" s="74" t="s">
        <v>10234</v>
      </c>
      <c r="H17149" s="82">
        <v>415</v>
      </c>
      <c r="I17149" s="113">
        <v>0.45</v>
      </c>
      <c r="J17149" s="114">
        <v>228.25000000000003</v>
      </c>
    </row>
    <row r="17150" spans="1:10">
      <c r="A17150" s="72">
        <v>17146</v>
      </c>
      <c r="B17150" s="74" t="s">
        <v>19911</v>
      </c>
      <c r="C17150" s="74" t="s">
        <v>19281</v>
      </c>
      <c r="D17150" s="74" t="s">
        <v>19282</v>
      </c>
      <c r="E17150" s="75" t="s">
        <v>185</v>
      </c>
      <c r="F17150" s="74" t="s">
        <v>10233</v>
      </c>
      <c r="G17150" s="74" t="s">
        <v>10234</v>
      </c>
      <c r="H17150" s="82">
        <v>434</v>
      </c>
      <c r="I17150" s="113">
        <v>0.45</v>
      </c>
      <c r="J17150" s="114">
        <v>238.70000000000002</v>
      </c>
    </row>
    <row r="17151" spans="1:10">
      <c r="A17151" s="72">
        <v>17147</v>
      </c>
      <c r="B17151" s="74" t="s">
        <v>19911</v>
      </c>
      <c r="C17151" s="74" t="s">
        <v>12924</v>
      </c>
      <c r="D17151" s="74" t="s">
        <v>12925</v>
      </c>
      <c r="E17151" s="75" t="s">
        <v>185</v>
      </c>
      <c r="F17151" s="74" t="s">
        <v>10296</v>
      </c>
      <c r="G17151" s="74" t="s">
        <v>10234</v>
      </c>
      <c r="H17151" s="82">
        <v>76</v>
      </c>
      <c r="I17151" s="113">
        <v>0.45</v>
      </c>
      <c r="J17151" s="114">
        <v>41.800000000000004</v>
      </c>
    </row>
    <row r="17152" spans="1:10">
      <c r="A17152" s="72">
        <v>17148</v>
      </c>
      <c r="B17152" s="74" t="s">
        <v>19911</v>
      </c>
      <c r="C17152" s="74" t="s">
        <v>13813</v>
      </c>
      <c r="D17152" s="74" t="s">
        <v>13814</v>
      </c>
      <c r="E17152" s="75" t="s">
        <v>185</v>
      </c>
      <c r="F17152" s="74" t="s">
        <v>10296</v>
      </c>
      <c r="G17152" s="74" t="s">
        <v>10234</v>
      </c>
      <c r="H17152" s="82">
        <v>72</v>
      </c>
      <c r="I17152" s="113">
        <v>0.45</v>
      </c>
      <c r="J17152" s="114">
        <v>39.6</v>
      </c>
    </row>
    <row r="17153" spans="1:10">
      <c r="A17153" s="72">
        <v>17149</v>
      </c>
      <c r="B17153" s="74" t="s">
        <v>19911</v>
      </c>
      <c r="C17153" s="74" t="s">
        <v>13991</v>
      </c>
      <c r="D17153" s="74" t="s">
        <v>13992</v>
      </c>
      <c r="E17153" s="75" t="s">
        <v>185</v>
      </c>
      <c r="F17153" s="74" t="s">
        <v>10296</v>
      </c>
      <c r="G17153" s="74" t="s">
        <v>10234</v>
      </c>
      <c r="H17153" s="82">
        <v>69</v>
      </c>
      <c r="I17153" s="113">
        <v>0.45</v>
      </c>
      <c r="J17153" s="114">
        <v>37.950000000000003</v>
      </c>
    </row>
    <row r="17154" spans="1:10">
      <c r="A17154" s="72">
        <v>17150</v>
      </c>
      <c r="B17154" s="74" t="s">
        <v>19911</v>
      </c>
      <c r="C17154" s="74" t="s">
        <v>14316</v>
      </c>
      <c r="D17154" s="74" t="s">
        <v>14317</v>
      </c>
      <c r="E17154" s="75" t="s">
        <v>185</v>
      </c>
      <c r="F17154" s="74" t="s">
        <v>10296</v>
      </c>
      <c r="G17154" s="74" t="s">
        <v>10234</v>
      </c>
      <c r="H17154" s="82">
        <v>78</v>
      </c>
      <c r="I17154" s="113">
        <v>0.45</v>
      </c>
      <c r="J17154" s="114">
        <v>42.900000000000006</v>
      </c>
    </row>
    <row r="17155" spans="1:10">
      <c r="A17155" s="72">
        <v>17151</v>
      </c>
      <c r="B17155" s="74" t="s">
        <v>19911</v>
      </c>
      <c r="C17155" s="74" t="s">
        <v>19242</v>
      </c>
      <c r="D17155" s="74" t="s">
        <v>19243</v>
      </c>
      <c r="E17155" s="75" t="s">
        <v>185</v>
      </c>
      <c r="F17155" s="74" t="s">
        <v>10233</v>
      </c>
      <c r="G17155" s="74" t="s">
        <v>10234</v>
      </c>
      <c r="H17155" s="82">
        <v>706</v>
      </c>
      <c r="I17155" s="113">
        <v>0.45</v>
      </c>
      <c r="J17155" s="114">
        <v>388.3</v>
      </c>
    </row>
    <row r="17156" spans="1:10">
      <c r="A17156" s="72">
        <v>17152</v>
      </c>
      <c r="B17156" s="74" t="s">
        <v>19911</v>
      </c>
      <c r="C17156" s="74" t="s">
        <v>19240</v>
      </c>
      <c r="D17156" s="74" t="s">
        <v>19241</v>
      </c>
      <c r="E17156" s="75" t="s">
        <v>185</v>
      </c>
      <c r="F17156" s="74" t="s">
        <v>10233</v>
      </c>
      <c r="G17156" s="74" t="s">
        <v>10234</v>
      </c>
      <c r="H17156" s="82">
        <v>731</v>
      </c>
      <c r="I17156" s="113">
        <v>0.45</v>
      </c>
      <c r="J17156" s="114">
        <v>402.05</v>
      </c>
    </row>
    <row r="17157" spans="1:10">
      <c r="A17157" s="72">
        <v>17153</v>
      </c>
      <c r="B17157" s="74" t="s">
        <v>19911</v>
      </c>
      <c r="C17157" s="74" t="s">
        <v>19238</v>
      </c>
      <c r="D17157" s="74" t="s">
        <v>19239</v>
      </c>
      <c r="E17157" s="75" t="s">
        <v>185</v>
      </c>
      <c r="F17157" s="74" t="s">
        <v>10233</v>
      </c>
      <c r="G17157" s="74" t="s">
        <v>10234</v>
      </c>
      <c r="H17157" s="82">
        <v>750</v>
      </c>
      <c r="I17157" s="113">
        <v>0.45</v>
      </c>
      <c r="J17157" s="114">
        <v>412.50000000000006</v>
      </c>
    </row>
    <row r="17158" spans="1:10">
      <c r="A17158" s="72">
        <v>17154</v>
      </c>
      <c r="B17158" s="74" t="s">
        <v>19911</v>
      </c>
      <c r="C17158" s="74" t="s">
        <v>19236</v>
      </c>
      <c r="D17158" s="74" t="s">
        <v>19237</v>
      </c>
      <c r="E17158" s="75" t="s">
        <v>185</v>
      </c>
      <c r="F17158" s="74" t="s">
        <v>10233</v>
      </c>
      <c r="G17158" s="74" t="s">
        <v>10234</v>
      </c>
      <c r="H17158" s="82">
        <v>776</v>
      </c>
      <c r="I17158" s="113">
        <v>0.45</v>
      </c>
      <c r="J17158" s="114">
        <v>426.8</v>
      </c>
    </row>
    <row r="17159" spans="1:10">
      <c r="A17159" s="72">
        <v>17155</v>
      </c>
      <c r="B17159" s="74" t="s">
        <v>19911</v>
      </c>
      <c r="C17159" s="74" t="s">
        <v>15404</v>
      </c>
      <c r="D17159" s="74" t="s">
        <v>15405</v>
      </c>
      <c r="E17159" s="75" t="s">
        <v>185</v>
      </c>
      <c r="F17159" s="74" t="s">
        <v>10296</v>
      </c>
      <c r="G17159" s="74" t="s">
        <v>10234</v>
      </c>
      <c r="H17159" s="82">
        <v>58</v>
      </c>
      <c r="I17159" s="113">
        <v>0.45</v>
      </c>
      <c r="J17159" s="114">
        <v>31.900000000000002</v>
      </c>
    </row>
    <row r="17160" spans="1:10">
      <c r="A17160" s="72">
        <v>17156</v>
      </c>
      <c r="B17160" s="74" t="s">
        <v>19911</v>
      </c>
      <c r="C17160" s="74" t="s">
        <v>18033</v>
      </c>
      <c r="D17160" s="74" t="s">
        <v>18034</v>
      </c>
      <c r="E17160" s="75" t="s">
        <v>185</v>
      </c>
      <c r="F17160" s="74" t="s">
        <v>10238</v>
      </c>
      <c r="G17160" s="74" t="s">
        <v>10234</v>
      </c>
      <c r="H17160" s="82">
        <v>1447</v>
      </c>
      <c r="I17160" s="113">
        <v>0.45</v>
      </c>
      <c r="J17160" s="114">
        <v>795.85</v>
      </c>
    </row>
    <row r="17161" spans="1:10">
      <c r="A17161" s="72">
        <v>17157</v>
      </c>
      <c r="B17161" s="74" t="s">
        <v>19911</v>
      </c>
      <c r="C17161" s="74" t="s">
        <v>18031</v>
      </c>
      <c r="D17161" s="74" t="s">
        <v>18032</v>
      </c>
      <c r="E17161" s="75" t="s">
        <v>185</v>
      </c>
      <c r="F17161" s="74" t="s">
        <v>10238</v>
      </c>
      <c r="G17161" s="74" t="s">
        <v>10234</v>
      </c>
      <c r="H17161" s="82">
        <v>1539</v>
      </c>
      <c r="I17161" s="113">
        <v>0.45</v>
      </c>
      <c r="J17161" s="114">
        <v>846.45</v>
      </c>
    </row>
    <row r="17162" spans="1:10">
      <c r="A17162" s="72">
        <v>17158</v>
      </c>
      <c r="B17162" s="74" t="s">
        <v>19911</v>
      </c>
      <c r="C17162" s="74" t="s">
        <v>18029</v>
      </c>
      <c r="D17162" s="74" t="s">
        <v>18030</v>
      </c>
      <c r="E17162" s="75" t="s">
        <v>185</v>
      </c>
      <c r="F17162" s="74" t="s">
        <v>10238</v>
      </c>
      <c r="G17162" s="74" t="s">
        <v>10234</v>
      </c>
      <c r="H17162" s="82">
        <v>1680</v>
      </c>
      <c r="I17162" s="113">
        <v>0.45</v>
      </c>
      <c r="J17162" s="114">
        <v>924.00000000000011</v>
      </c>
    </row>
    <row r="17163" spans="1:10">
      <c r="A17163" s="72">
        <v>17159</v>
      </c>
      <c r="B17163" s="74" t="s">
        <v>19911</v>
      </c>
      <c r="C17163" s="74" t="s">
        <v>18027</v>
      </c>
      <c r="D17163" s="74" t="s">
        <v>18028</v>
      </c>
      <c r="E17163" s="75" t="s">
        <v>185</v>
      </c>
      <c r="F17163" s="74" t="s">
        <v>10238</v>
      </c>
      <c r="G17163" s="74" t="s">
        <v>10234</v>
      </c>
      <c r="H17163" s="82">
        <v>1752</v>
      </c>
      <c r="I17163" s="113">
        <v>0.45</v>
      </c>
      <c r="J17163" s="114">
        <v>963.6</v>
      </c>
    </row>
    <row r="17164" spans="1:10">
      <c r="A17164" s="72">
        <v>17160</v>
      </c>
      <c r="B17164" s="74" t="s">
        <v>19911</v>
      </c>
      <c r="C17164" s="74" t="s">
        <v>18025</v>
      </c>
      <c r="D17164" s="74" t="s">
        <v>18026</v>
      </c>
      <c r="E17164" s="75" t="s">
        <v>185</v>
      </c>
      <c r="F17164" s="74" t="s">
        <v>10238</v>
      </c>
      <c r="G17164" s="74" t="s">
        <v>10234</v>
      </c>
      <c r="H17164" s="82">
        <v>1556</v>
      </c>
      <c r="I17164" s="113">
        <v>0.45</v>
      </c>
      <c r="J17164" s="114">
        <v>855.80000000000007</v>
      </c>
    </row>
    <row r="17165" spans="1:10">
      <c r="A17165" s="72">
        <v>17161</v>
      </c>
      <c r="B17165" s="74" t="s">
        <v>19911</v>
      </c>
      <c r="C17165" s="74" t="s">
        <v>18023</v>
      </c>
      <c r="D17165" s="74" t="s">
        <v>18024</v>
      </c>
      <c r="E17165" s="75" t="s">
        <v>185</v>
      </c>
      <c r="F17165" s="74" t="s">
        <v>10238</v>
      </c>
      <c r="G17165" s="74" t="s">
        <v>10234</v>
      </c>
      <c r="H17165" s="82">
        <v>1654</v>
      </c>
      <c r="I17165" s="113">
        <v>0.45</v>
      </c>
      <c r="J17165" s="114">
        <v>909.7</v>
      </c>
    </row>
    <row r="17166" spans="1:10">
      <c r="A17166" s="72">
        <v>17162</v>
      </c>
      <c r="B17166" s="74" t="s">
        <v>19911</v>
      </c>
      <c r="C17166" s="74" t="s">
        <v>18021</v>
      </c>
      <c r="D17166" s="74" t="s">
        <v>18022</v>
      </c>
      <c r="E17166" s="75" t="s">
        <v>185</v>
      </c>
      <c r="F17166" s="74" t="s">
        <v>10238</v>
      </c>
      <c r="G17166" s="74" t="s">
        <v>10234</v>
      </c>
      <c r="H17166" s="82">
        <v>1804</v>
      </c>
      <c r="I17166" s="113">
        <v>0.45</v>
      </c>
      <c r="J17166" s="114">
        <v>992.2</v>
      </c>
    </row>
    <row r="17167" spans="1:10">
      <c r="A17167" s="72">
        <v>17163</v>
      </c>
      <c r="B17167" s="74" t="s">
        <v>19911</v>
      </c>
      <c r="C17167" s="74" t="s">
        <v>18019</v>
      </c>
      <c r="D17167" s="74" t="s">
        <v>18020</v>
      </c>
      <c r="E17167" s="75" t="s">
        <v>185</v>
      </c>
      <c r="F17167" s="74" t="s">
        <v>10238</v>
      </c>
      <c r="G17167" s="74" t="s">
        <v>10234</v>
      </c>
      <c r="H17167" s="82">
        <v>1967</v>
      </c>
      <c r="I17167" s="113">
        <v>0.45</v>
      </c>
      <c r="J17167" s="114">
        <v>1081.8500000000001</v>
      </c>
    </row>
    <row r="17168" spans="1:10">
      <c r="A17168" s="72">
        <v>17164</v>
      </c>
      <c r="B17168" s="74" t="s">
        <v>19911</v>
      </c>
      <c r="C17168" s="74" t="s">
        <v>19719</v>
      </c>
      <c r="D17168" s="74" t="s">
        <v>19720</v>
      </c>
      <c r="E17168" s="75" t="s">
        <v>185</v>
      </c>
      <c r="F17168" s="74" t="s">
        <v>10238</v>
      </c>
      <c r="G17168" s="74" t="s">
        <v>10234</v>
      </c>
      <c r="H17168" s="82">
        <v>1586</v>
      </c>
      <c r="I17168" s="113">
        <v>0.45</v>
      </c>
      <c r="J17168" s="114">
        <v>872.30000000000007</v>
      </c>
    </row>
    <row r="17169" spans="1:10">
      <c r="A17169" s="72">
        <v>17165</v>
      </c>
      <c r="B17169" s="74" t="s">
        <v>19911</v>
      </c>
      <c r="C17169" s="74" t="s">
        <v>18017</v>
      </c>
      <c r="D17169" s="74" t="s">
        <v>18018</v>
      </c>
      <c r="E17169" s="75" t="s">
        <v>185</v>
      </c>
      <c r="F17169" s="74" t="s">
        <v>10238</v>
      </c>
      <c r="G17169" s="74" t="s">
        <v>10234</v>
      </c>
      <c r="H17169" s="82">
        <v>1761</v>
      </c>
      <c r="I17169" s="113">
        <v>0.45</v>
      </c>
      <c r="J17169" s="114">
        <v>968.55000000000007</v>
      </c>
    </row>
    <row r="17170" spans="1:10">
      <c r="A17170" s="72">
        <v>17166</v>
      </c>
      <c r="B17170" s="74" t="s">
        <v>19911</v>
      </c>
      <c r="C17170" s="74" t="s">
        <v>16729</v>
      </c>
      <c r="D17170" s="74" t="s">
        <v>16730</v>
      </c>
      <c r="E17170" s="75" t="s">
        <v>185</v>
      </c>
      <c r="F17170" s="74" t="s">
        <v>10238</v>
      </c>
      <c r="G17170" s="74" t="s">
        <v>10234</v>
      </c>
      <c r="H17170" s="82">
        <v>1931</v>
      </c>
      <c r="I17170" s="113">
        <v>0.45</v>
      </c>
      <c r="J17170" s="114">
        <v>1062.0500000000002</v>
      </c>
    </row>
    <row r="17171" spans="1:10">
      <c r="A17171" s="72">
        <v>17167</v>
      </c>
      <c r="B17171" s="74" t="s">
        <v>19911</v>
      </c>
      <c r="C17171" s="74" t="s">
        <v>18015</v>
      </c>
      <c r="D17171" s="74" t="s">
        <v>18016</v>
      </c>
      <c r="E17171" s="75" t="s">
        <v>185</v>
      </c>
      <c r="F17171" s="74" t="s">
        <v>10238</v>
      </c>
      <c r="G17171" s="74" t="s">
        <v>10234</v>
      </c>
      <c r="H17171" s="82">
        <v>2080</v>
      </c>
      <c r="I17171" s="113">
        <v>0.45</v>
      </c>
      <c r="J17171" s="114">
        <v>1144</v>
      </c>
    </row>
    <row r="17172" spans="1:10">
      <c r="A17172" s="72">
        <v>17168</v>
      </c>
      <c r="B17172" s="74" t="s">
        <v>19911</v>
      </c>
      <c r="C17172" s="74" t="s">
        <v>19187</v>
      </c>
      <c r="D17172" s="74" t="s">
        <v>19188</v>
      </c>
      <c r="E17172" s="75" t="s">
        <v>185</v>
      </c>
      <c r="F17172" s="74" t="s">
        <v>10233</v>
      </c>
      <c r="G17172" s="74" t="s">
        <v>10234</v>
      </c>
      <c r="H17172" s="82">
        <v>156</v>
      </c>
      <c r="I17172" s="113">
        <v>0.45</v>
      </c>
      <c r="J17172" s="114">
        <v>85.800000000000011</v>
      </c>
    </row>
    <row r="17173" spans="1:10">
      <c r="A17173" s="72">
        <v>17169</v>
      </c>
      <c r="B17173" s="74" t="s">
        <v>19911</v>
      </c>
      <c r="C17173" s="74" t="s">
        <v>19185</v>
      </c>
      <c r="D17173" s="74" t="s">
        <v>19186</v>
      </c>
      <c r="E17173" s="75" t="s">
        <v>185</v>
      </c>
      <c r="F17173" s="74" t="s">
        <v>10233</v>
      </c>
      <c r="G17173" s="74" t="s">
        <v>10234</v>
      </c>
      <c r="H17173" s="82">
        <v>188</v>
      </c>
      <c r="I17173" s="113">
        <v>0.45</v>
      </c>
      <c r="J17173" s="114">
        <v>103.4</v>
      </c>
    </row>
    <row r="17174" spans="1:10">
      <c r="A17174" s="72">
        <v>17170</v>
      </c>
      <c r="B17174" s="74" t="s">
        <v>19911</v>
      </c>
      <c r="C17174" s="74" t="s">
        <v>19713</v>
      </c>
      <c r="D17174" s="74" t="s">
        <v>19714</v>
      </c>
      <c r="E17174" s="75" t="s">
        <v>185</v>
      </c>
      <c r="F17174" s="74" t="s">
        <v>10238</v>
      </c>
      <c r="G17174" s="74" t="s">
        <v>10234</v>
      </c>
      <c r="H17174" s="82">
        <v>1815</v>
      </c>
      <c r="I17174" s="113">
        <v>0.45</v>
      </c>
      <c r="J17174" s="114">
        <v>998.25000000000011</v>
      </c>
    </row>
    <row r="17175" spans="1:10">
      <c r="A17175" s="72">
        <v>17171</v>
      </c>
      <c r="B17175" s="74" t="s">
        <v>19911</v>
      </c>
      <c r="C17175" s="74" t="s">
        <v>11688</v>
      </c>
      <c r="D17175" s="74" t="s">
        <v>11689</v>
      </c>
      <c r="E17175" s="75" t="s">
        <v>185</v>
      </c>
      <c r="F17175" s="74" t="s">
        <v>10238</v>
      </c>
      <c r="G17175" s="74" t="s">
        <v>10234</v>
      </c>
      <c r="H17175" s="82">
        <v>1931</v>
      </c>
      <c r="I17175" s="113">
        <v>0.45</v>
      </c>
      <c r="J17175" s="114">
        <v>1062.0500000000002</v>
      </c>
    </row>
    <row r="17176" spans="1:10">
      <c r="A17176" s="72">
        <v>17172</v>
      </c>
      <c r="B17176" s="74" t="s">
        <v>19911</v>
      </c>
      <c r="C17176" s="74" t="s">
        <v>18013</v>
      </c>
      <c r="D17176" s="74" t="s">
        <v>18014</v>
      </c>
      <c r="E17176" s="75" t="s">
        <v>185</v>
      </c>
      <c r="F17176" s="74" t="s">
        <v>10238</v>
      </c>
      <c r="G17176" s="74" t="s">
        <v>10234</v>
      </c>
      <c r="H17176" s="82">
        <v>2127</v>
      </c>
      <c r="I17176" s="113">
        <v>0.45</v>
      </c>
      <c r="J17176" s="114">
        <v>1169.8500000000001</v>
      </c>
    </row>
    <row r="17177" spans="1:10">
      <c r="A17177" s="72">
        <v>17173</v>
      </c>
      <c r="B17177" s="74" t="s">
        <v>19911</v>
      </c>
      <c r="C17177" s="74" t="s">
        <v>18011</v>
      </c>
      <c r="D17177" s="74" t="s">
        <v>18012</v>
      </c>
      <c r="E17177" s="75" t="s">
        <v>185</v>
      </c>
      <c r="F17177" s="74" t="s">
        <v>10238</v>
      </c>
      <c r="G17177" s="74" t="s">
        <v>10234</v>
      </c>
      <c r="H17177" s="82">
        <v>2281</v>
      </c>
      <c r="I17177" s="113">
        <v>0.45</v>
      </c>
      <c r="J17177" s="114">
        <v>1254.5500000000002</v>
      </c>
    </row>
    <row r="17178" spans="1:10">
      <c r="A17178" s="72">
        <v>17174</v>
      </c>
      <c r="B17178" s="74" t="s">
        <v>19911</v>
      </c>
      <c r="C17178" s="74" t="s">
        <v>18537</v>
      </c>
      <c r="D17178" s="74" t="s">
        <v>18538</v>
      </c>
      <c r="E17178" s="75" t="s">
        <v>185</v>
      </c>
      <c r="F17178" s="74" t="s">
        <v>10233</v>
      </c>
      <c r="G17178" s="74" t="s">
        <v>10234</v>
      </c>
      <c r="H17178" s="82">
        <v>80</v>
      </c>
      <c r="I17178" s="113">
        <v>0.45</v>
      </c>
      <c r="J17178" s="114">
        <v>44</v>
      </c>
    </row>
    <row r="17179" spans="1:10">
      <c r="A17179" s="72">
        <v>17175</v>
      </c>
      <c r="B17179" s="74" t="s">
        <v>19911</v>
      </c>
      <c r="C17179" s="74" t="s">
        <v>18221</v>
      </c>
      <c r="D17179" s="74" t="s">
        <v>18222</v>
      </c>
      <c r="E17179" s="75" t="s">
        <v>185</v>
      </c>
      <c r="F17179" s="74" t="s">
        <v>10233</v>
      </c>
      <c r="G17179" s="74" t="s">
        <v>10234</v>
      </c>
      <c r="H17179" s="82">
        <v>274</v>
      </c>
      <c r="I17179" s="113">
        <v>0.45</v>
      </c>
      <c r="J17179" s="114">
        <v>150.70000000000002</v>
      </c>
    </row>
    <row r="17180" spans="1:10">
      <c r="A17180" s="72">
        <v>17176</v>
      </c>
      <c r="B17180" s="74" t="s">
        <v>19911</v>
      </c>
      <c r="C17180" s="74" t="s">
        <v>18219</v>
      </c>
      <c r="D17180" s="74" t="s">
        <v>18220</v>
      </c>
      <c r="E17180" s="75" t="s">
        <v>185</v>
      </c>
      <c r="F17180" s="74" t="s">
        <v>10233</v>
      </c>
      <c r="G17180" s="74" t="s">
        <v>10234</v>
      </c>
      <c r="H17180" s="82">
        <v>337</v>
      </c>
      <c r="I17180" s="113">
        <v>0.45</v>
      </c>
      <c r="J17180" s="114">
        <v>185.35000000000002</v>
      </c>
    </row>
    <row r="17181" spans="1:10">
      <c r="A17181" s="72">
        <v>17177</v>
      </c>
      <c r="B17181" s="74" t="s">
        <v>19911</v>
      </c>
      <c r="C17181" s="74" t="s">
        <v>18217</v>
      </c>
      <c r="D17181" s="74" t="s">
        <v>18218</v>
      </c>
      <c r="E17181" s="75" t="s">
        <v>185</v>
      </c>
      <c r="F17181" s="74" t="s">
        <v>10233</v>
      </c>
      <c r="G17181" s="74" t="s">
        <v>10234</v>
      </c>
      <c r="H17181" s="82">
        <v>337</v>
      </c>
      <c r="I17181" s="113">
        <v>0.45</v>
      </c>
      <c r="J17181" s="114">
        <v>185.35000000000002</v>
      </c>
    </row>
    <row r="17182" spans="1:10">
      <c r="A17182" s="72">
        <v>17178</v>
      </c>
      <c r="B17182" s="74" t="s">
        <v>19911</v>
      </c>
      <c r="C17182" s="74" t="s">
        <v>18215</v>
      </c>
      <c r="D17182" s="74" t="s">
        <v>18216</v>
      </c>
      <c r="E17182" s="75" t="s">
        <v>185</v>
      </c>
      <c r="F17182" s="74" t="s">
        <v>10233</v>
      </c>
      <c r="G17182" s="74" t="s">
        <v>10234</v>
      </c>
      <c r="H17182" s="82">
        <v>356</v>
      </c>
      <c r="I17182" s="113">
        <v>0.45</v>
      </c>
      <c r="J17182" s="114">
        <v>195.8</v>
      </c>
    </row>
    <row r="17183" spans="1:10">
      <c r="A17183" s="72">
        <v>17179</v>
      </c>
      <c r="B17183" s="74" t="s">
        <v>19911</v>
      </c>
      <c r="C17183" s="74" t="s">
        <v>16757</v>
      </c>
      <c r="D17183" s="74" t="s">
        <v>16758</v>
      </c>
      <c r="E17183" s="75" t="s">
        <v>185</v>
      </c>
      <c r="F17183" s="74" t="s">
        <v>10233</v>
      </c>
      <c r="G17183" s="74" t="s">
        <v>10234</v>
      </c>
      <c r="H17183" s="82">
        <v>158</v>
      </c>
      <c r="I17183" s="113">
        <v>0.45</v>
      </c>
      <c r="J17183" s="114">
        <v>86.9</v>
      </c>
    </row>
    <row r="17184" spans="1:10">
      <c r="A17184" s="72">
        <v>17180</v>
      </c>
      <c r="B17184" s="74" t="s">
        <v>19911</v>
      </c>
      <c r="C17184" s="74" t="s">
        <v>16763</v>
      </c>
      <c r="D17184" s="74" t="s">
        <v>16764</v>
      </c>
      <c r="E17184" s="75" t="s">
        <v>185</v>
      </c>
      <c r="F17184" s="74" t="s">
        <v>10233</v>
      </c>
      <c r="G17184" s="74" t="s">
        <v>10234</v>
      </c>
      <c r="H17184" s="82">
        <v>166</v>
      </c>
      <c r="I17184" s="113">
        <v>0.45</v>
      </c>
      <c r="J17184" s="114">
        <v>91.300000000000011</v>
      </c>
    </row>
    <row r="17185" spans="1:10">
      <c r="A17185" s="72">
        <v>17181</v>
      </c>
      <c r="B17185" s="74" t="s">
        <v>19911</v>
      </c>
      <c r="C17185" s="74" t="s">
        <v>18501</v>
      </c>
      <c r="D17185" s="74" t="s">
        <v>18502</v>
      </c>
      <c r="E17185" s="75" t="s">
        <v>185</v>
      </c>
      <c r="F17185" s="74" t="s">
        <v>10233</v>
      </c>
      <c r="G17185" s="74" t="s">
        <v>10234</v>
      </c>
      <c r="H17185" s="82">
        <v>171</v>
      </c>
      <c r="I17185" s="113">
        <v>0.45</v>
      </c>
      <c r="J17185" s="114">
        <v>94.050000000000011</v>
      </c>
    </row>
    <row r="17186" spans="1:10">
      <c r="A17186" s="72">
        <v>17182</v>
      </c>
      <c r="B17186" s="74" t="s">
        <v>19911</v>
      </c>
      <c r="C17186" s="74" t="s">
        <v>18499</v>
      </c>
      <c r="D17186" s="74" t="s">
        <v>18500</v>
      </c>
      <c r="E17186" s="75" t="s">
        <v>185</v>
      </c>
      <c r="F17186" s="74" t="s">
        <v>10233</v>
      </c>
      <c r="G17186" s="74" t="s">
        <v>10234</v>
      </c>
      <c r="H17186" s="82">
        <v>184</v>
      </c>
      <c r="I17186" s="113">
        <v>0.45</v>
      </c>
      <c r="J17186" s="114">
        <v>101.2</v>
      </c>
    </row>
    <row r="17187" spans="1:10">
      <c r="A17187" s="72">
        <v>17183</v>
      </c>
      <c r="B17187" s="74" t="s">
        <v>19911</v>
      </c>
      <c r="C17187" s="74" t="s">
        <v>18497</v>
      </c>
      <c r="D17187" s="74" t="s">
        <v>18498</v>
      </c>
      <c r="E17187" s="75" t="s">
        <v>185</v>
      </c>
      <c r="F17187" s="74" t="s">
        <v>10233</v>
      </c>
      <c r="G17187" s="74" t="s">
        <v>10234</v>
      </c>
      <c r="H17187" s="82">
        <v>186</v>
      </c>
      <c r="I17187" s="113">
        <v>0.45</v>
      </c>
      <c r="J17187" s="114">
        <v>102.30000000000001</v>
      </c>
    </row>
    <row r="17188" spans="1:10">
      <c r="A17188" s="72">
        <v>17184</v>
      </c>
      <c r="B17188" s="74" t="s">
        <v>19911</v>
      </c>
      <c r="C17188" s="74" t="s">
        <v>16753</v>
      </c>
      <c r="D17188" s="74" t="s">
        <v>16754</v>
      </c>
      <c r="E17188" s="75" t="s">
        <v>185</v>
      </c>
      <c r="F17188" s="74" t="s">
        <v>10233</v>
      </c>
      <c r="G17188" s="74" t="s">
        <v>10234</v>
      </c>
      <c r="H17188" s="82">
        <v>191</v>
      </c>
      <c r="I17188" s="113">
        <v>0.45</v>
      </c>
      <c r="J17188" s="114">
        <v>105.05000000000001</v>
      </c>
    </row>
    <row r="17189" spans="1:10">
      <c r="A17189" s="72">
        <v>17185</v>
      </c>
      <c r="B17189" s="74" t="s">
        <v>19911</v>
      </c>
      <c r="C17189" s="74" t="s">
        <v>18495</v>
      </c>
      <c r="D17189" s="74" t="s">
        <v>18496</v>
      </c>
      <c r="E17189" s="75" t="s">
        <v>185</v>
      </c>
      <c r="F17189" s="74" t="s">
        <v>10233</v>
      </c>
      <c r="G17189" s="74" t="s">
        <v>10234</v>
      </c>
      <c r="H17189" s="82">
        <v>203</v>
      </c>
      <c r="I17189" s="113">
        <v>0.45</v>
      </c>
      <c r="J17189" s="114">
        <v>111.65</v>
      </c>
    </row>
    <row r="17190" spans="1:10">
      <c r="A17190" s="72">
        <v>17186</v>
      </c>
      <c r="B17190" s="74" t="s">
        <v>19911</v>
      </c>
      <c r="C17190" s="74" t="s">
        <v>18493</v>
      </c>
      <c r="D17190" s="74" t="s">
        <v>18494</v>
      </c>
      <c r="E17190" s="75" t="s">
        <v>185</v>
      </c>
      <c r="F17190" s="74" t="s">
        <v>10233</v>
      </c>
      <c r="G17190" s="74" t="s">
        <v>10234</v>
      </c>
      <c r="H17190" s="82">
        <v>198</v>
      </c>
      <c r="I17190" s="113">
        <v>0.45</v>
      </c>
      <c r="J17190" s="114">
        <v>108.9</v>
      </c>
    </row>
    <row r="17191" spans="1:10">
      <c r="A17191" s="72">
        <v>17187</v>
      </c>
      <c r="B17191" s="74" t="s">
        <v>19911</v>
      </c>
      <c r="C17191" s="74" t="s">
        <v>18491</v>
      </c>
      <c r="D17191" s="74" t="s">
        <v>18492</v>
      </c>
      <c r="E17191" s="75" t="s">
        <v>185</v>
      </c>
      <c r="F17191" s="74" t="s">
        <v>10233</v>
      </c>
      <c r="G17191" s="74" t="s">
        <v>10234</v>
      </c>
      <c r="H17191" s="82">
        <v>184</v>
      </c>
      <c r="I17191" s="113">
        <v>0.45</v>
      </c>
      <c r="J17191" s="114">
        <v>101.2</v>
      </c>
    </row>
    <row r="17192" spans="1:10">
      <c r="A17192" s="72">
        <v>17188</v>
      </c>
      <c r="B17192" s="74" t="s">
        <v>19911</v>
      </c>
      <c r="C17192" s="74" t="s">
        <v>18489</v>
      </c>
      <c r="D17192" s="74" t="s">
        <v>18490</v>
      </c>
      <c r="E17192" s="75" t="s">
        <v>185</v>
      </c>
      <c r="F17192" s="74" t="s">
        <v>10233</v>
      </c>
      <c r="G17192" s="74" t="s">
        <v>10234</v>
      </c>
      <c r="H17192" s="82">
        <v>192</v>
      </c>
      <c r="I17192" s="113">
        <v>0.45</v>
      </c>
      <c r="J17192" s="114">
        <v>105.60000000000001</v>
      </c>
    </row>
    <row r="17193" spans="1:10">
      <c r="A17193" s="72">
        <v>17189</v>
      </c>
      <c r="B17193" s="74" t="s">
        <v>19911</v>
      </c>
      <c r="C17193" s="74" t="s">
        <v>18487</v>
      </c>
      <c r="D17193" s="74" t="s">
        <v>18488</v>
      </c>
      <c r="E17193" s="75" t="s">
        <v>185</v>
      </c>
      <c r="F17193" s="74" t="s">
        <v>10233</v>
      </c>
      <c r="G17193" s="74" t="s">
        <v>10234</v>
      </c>
      <c r="H17193" s="82">
        <v>208</v>
      </c>
      <c r="I17193" s="113">
        <v>0.45</v>
      </c>
      <c r="J17193" s="114">
        <v>114.4</v>
      </c>
    </row>
    <row r="17194" spans="1:10">
      <c r="A17194" s="72">
        <v>17190</v>
      </c>
      <c r="B17194" s="74" t="s">
        <v>19911</v>
      </c>
      <c r="C17194" s="74" t="s">
        <v>18229</v>
      </c>
      <c r="D17194" s="74" t="s">
        <v>18230</v>
      </c>
      <c r="E17194" s="75" t="s">
        <v>185</v>
      </c>
      <c r="F17194" s="74" t="s">
        <v>10233</v>
      </c>
      <c r="G17194" s="74" t="s">
        <v>10234</v>
      </c>
      <c r="H17194" s="82">
        <v>137</v>
      </c>
      <c r="I17194" s="113">
        <v>0.45</v>
      </c>
      <c r="J17194" s="114">
        <v>75.350000000000009</v>
      </c>
    </row>
    <row r="17195" spans="1:10">
      <c r="A17195" s="72">
        <v>17191</v>
      </c>
      <c r="B17195" s="74" t="s">
        <v>19911</v>
      </c>
      <c r="C17195" s="74" t="s">
        <v>18227</v>
      </c>
      <c r="D17195" s="74" t="s">
        <v>18228</v>
      </c>
      <c r="E17195" s="75" t="s">
        <v>185</v>
      </c>
      <c r="F17195" s="74" t="s">
        <v>10233</v>
      </c>
      <c r="G17195" s="74" t="s">
        <v>10234</v>
      </c>
      <c r="H17195" s="82">
        <v>156</v>
      </c>
      <c r="I17195" s="113">
        <v>0.45</v>
      </c>
      <c r="J17195" s="114">
        <v>85.800000000000011</v>
      </c>
    </row>
    <row r="17196" spans="1:10">
      <c r="A17196" s="72">
        <v>17192</v>
      </c>
      <c r="B17196" s="74" t="s">
        <v>19911</v>
      </c>
      <c r="C17196" s="74" t="s">
        <v>18225</v>
      </c>
      <c r="D17196" s="74" t="s">
        <v>18226</v>
      </c>
      <c r="E17196" s="75" t="s">
        <v>185</v>
      </c>
      <c r="F17196" s="74" t="s">
        <v>10233</v>
      </c>
      <c r="G17196" s="74" t="s">
        <v>10234</v>
      </c>
      <c r="H17196" s="82">
        <v>188</v>
      </c>
      <c r="I17196" s="113">
        <v>0.45</v>
      </c>
      <c r="J17196" s="114">
        <v>103.4</v>
      </c>
    </row>
    <row r="17197" spans="1:10">
      <c r="A17197" s="72">
        <v>17193</v>
      </c>
      <c r="B17197" s="74" t="s">
        <v>19911</v>
      </c>
      <c r="C17197" s="74" t="s">
        <v>18346</v>
      </c>
      <c r="D17197" s="74" t="s">
        <v>18347</v>
      </c>
      <c r="E17197" s="75" t="s">
        <v>185</v>
      </c>
      <c r="F17197" s="74" t="s">
        <v>10233</v>
      </c>
      <c r="G17197" s="74" t="s">
        <v>10234</v>
      </c>
      <c r="H17197" s="82">
        <v>233</v>
      </c>
      <c r="I17197" s="113">
        <v>0.45</v>
      </c>
      <c r="J17197" s="114">
        <v>128.15</v>
      </c>
    </row>
    <row r="17198" spans="1:10">
      <c r="A17198" s="72">
        <v>17194</v>
      </c>
      <c r="B17198" s="74" t="s">
        <v>19911</v>
      </c>
      <c r="C17198" s="74" t="s">
        <v>16688</v>
      </c>
      <c r="D17198" s="74" t="s">
        <v>16689</v>
      </c>
      <c r="E17198" s="75" t="s">
        <v>185</v>
      </c>
      <c r="F17198" s="74" t="s">
        <v>10296</v>
      </c>
      <c r="G17198" s="74" t="s">
        <v>10234</v>
      </c>
      <c r="H17198" s="82">
        <v>11</v>
      </c>
      <c r="I17198" s="113">
        <v>0.45</v>
      </c>
      <c r="J17198" s="114">
        <v>6.0500000000000007</v>
      </c>
    </row>
    <row r="17199" spans="1:10">
      <c r="A17199" s="72">
        <v>17195</v>
      </c>
      <c r="B17199" s="74" t="s">
        <v>19911</v>
      </c>
      <c r="C17199" s="74" t="s">
        <v>16684</v>
      </c>
      <c r="D17199" s="74" t="s">
        <v>16685</v>
      </c>
      <c r="E17199" s="75" t="s">
        <v>185</v>
      </c>
      <c r="F17199" s="74" t="s">
        <v>10296</v>
      </c>
      <c r="G17199" s="74" t="s">
        <v>10234</v>
      </c>
      <c r="H17199" s="82">
        <v>64</v>
      </c>
      <c r="I17199" s="113">
        <v>0.45</v>
      </c>
      <c r="J17199" s="114">
        <v>35.200000000000003</v>
      </c>
    </row>
    <row r="17200" spans="1:10">
      <c r="A17200" s="72">
        <v>17196</v>
      </c>
      <c r="B17200" s="74" t="s">
        <v>19911</v>
      </c>
      <c r="C17200" s="74" t="s">
        <v>14087</v>
      </c>
      <c r="D17200" s="74" t="s">
        <v>14088</v>
      </c>
      <c r="E17200" s="75" t="s">
        <v>185</v>
      </c>
      <c r="F17200" s="74" t="s">
        <v>10296</v>
      </c>
      <c r="G17200" s="74" t="s">
        <v>10234</v>
      </c>
      <c r="H17200" s="82">
        <v>27</v>
      </c>
      <c r="I17200" s="113">
        <v>0.45</v>
      </c>
      <c r="J17200" s="114">
        <v>14.850000000000001</v>
      </c>
    </row>
    <row r="17201" spans="1:10">
      <c r="A17201" s="72">
        <v>17197</v>
      </c>
      <c r="B17201" s="74" t="s">
        <v>19911</v>
      </c>
      <c r="C17201" s="74" t="s">
        <v>11968</v>
      </c>
      <c r="D17201" s="74" t="s">
        <v>11969</v>
      </c>
      <c r="E17201" s="75" t="s">
        <v>185</v>
      </c>
      <c r="F17201" s="74" t="s">
        <v>10233</v>
      </c>
      <c r="G17201" s="74" t="s">
        <v>10234</v>
      </c>
      <c r="H17201" s="82">
        <v>106</v>
      </c>
      <c r="I17201" s="113">
        <v>0.45</v>
      </c>
      <c r="J17201" s="114">
        <v>58.300000000000004</v>
      </c>
    </row>
    <row r="17202" spans="1:10">
      <c r="A17202" s="72">
        <v>17198</v>
      </c>
      <c r="B17202" s="74" t="s">
        <v>19911</v>
      </c>
      <c r="C17202" s="74" t="s">
        <v>11870</v>
      </c>
      <c r="D17202" s="74" t="s">
        <v>11871</v>
      </c>
      <c r="E17202" s="75" t="s">
        <v>185</v>
      </c>
      <c r="F17202" s="74" t="s">
        <v>10233</v>
      </c>
      <c r="G17202" s="74" t="s">
        <v>10234</v>
      </c>
      <c r="H17202" s="82">
        <v>124</v>
      </c>
      <c r="I17202" s="113">
        <v>0.45</v>
      </c>
      <c r="J17202" s="114">
        <v>68.2</v>
      </c>
    </row>
    <row r="17203" spans="1:10">
      <c r="A17203" s="72">
        <v>17199</v>
      </c>
      <c r="B17203" s="74" t="s">
        <v>19911</v>
      </c>
      <c r="C17203" s="74" t="s">
        <v>11966</v>
      </c>
      <c r="D17203" s="74" t="s">
        <v>11967</v>
      </c>
      <c r="E17203" s="75" t="s">
        <v>185</v>
      </c>
      <c r="F17203" s="74" t="s">
        <v>10233</v>
      </c>
      <c r="G17203" s="74" t="s">
        <v>10234</v>
      </c>
      <c r="H17203" s="82">
        <v>155</v>
      </c>
      <c r="I17203" s="113">
        <v>0.45</v>
      </c>
      <c r="J17203" s="114">
        <v>85.25</v>
      </c>
    </row>
    <row r="17204" spans="1:10">
      <c r="A17204" s="72">
        <v>17200</v>
      </c>
      <c r="B17204" s="74" t="s">
        <v>19911</v>
      </c>
      <c r="C17204" s="74" t="s">
        <v>11970</v>
      </c>
      <c r="D17204" s="74" t="s">
        <v>11971</v>
      </c>
      <c r="E17204" s="75" t="s">
        <v>185</v>
      </c>
      <c r="F17204" s="74" t="s">
        <v>10233</v>
      </c>
      <c r="G17204" s="74" t="s">
        <v>10234</v>
      </c>
      <c r="H17204" s="82">
        <v>174</v>
      </c>
      <c r="I17204" s="113">
        <v>0.45</v>
      </c>
      <c r="J17204" s="114">
        <v>95.7</v>
      </c>
    </row>
    <row r="17205" spans="1:10">
      <c r="A17205" s="72">
        <v>17201</v>
      </c>
      <c r="B17205" s="74" t="s">
        <v>19911</v>
      </c>
      <c r="C17205" s="74" t="s">
        <v>16682</v>
      </c>
      <c r="D17205" s="74" t="s">
        <v>16683</v>
      </c>
      <c r="E17205" s="75" t="s">
        <v>185</v>
      </c>
      <c r="F17205" s="74" t="s">
        <v>10296</v>
      </c>
      <c r="G17205" s="74" t="s">
        <v>10234</v>
      </c>
      <c r="H17205" s="82">
        <v>31</v>
      </c>
      <c r="I17205" s="113">
        <v>0.45</v>
      </c>
      <c r="J17205" s="114">
        <v>17.05</v>
      </c>
    </row>
    <row r="17206" spans="1:10">
      <c r="A17206" s="72">
        <v>17202</v>
      </c>
      <c r="B17206" s="74" t="s">
        <v>19911</v>
      </c>
      <c r="C17206" s="74" t="s">
        <v>16678</v>
      </c>
      <c r="D17206" s="74" t="s">
        <v>16679</v>
      </c>
      <c r="E17206" s="75" t="s">
        <v>185</v>
      </c>
      <c r="F17206" s="74" t="s">
        <v>10296</v>
      </c>
      <c r="G17206" s="74" t="s">
        <v>10234</v>
      </c>
      <c r="H17206" s="82">
        <v>37</v>
      </c>
      <c r="I17206" s="113">
        <v>0.45</v>
      </c>
      <c r="J17206" s="114">
        <v>20.350000000000001</v>
      </c>
    </row>
    <row r="17207" spans="1:10">
      <c r="A17207" s="72">
        <v>17203</v>
      </c>
      <c r="B17207" s="74" t="s">
        <v>19911</v>
      </c>
      <c r="C17207" s="74" t="s">
        <v>16676</v>
      </c>
      <c r="D17207" s="74" t="s">
        <v>16677</v>
      </c>
      <c r="E17207" s="75" t="s">
        <v>185</v>
      </c>
      <c r="F17207" s="74" t="s">
        <v>10296</v>
      </c>
      <c r="G17207" s="74" t="s">
        <v>10234</v>
      </c>
      <c r="H17207" s="82">
        <v>50</v>
      </c>
      <c r="I17207" s="113">
        <v>0.45</v>
      </c>
      <c r="J17207" s="114">
        <v>27.500000000000004</v>
      </c>
    </row>
    <row r="17208" spans="1:10">
      <c r="A17208" s="72">
        <v>17204</v>
      </c>
      <c r="B17208" s="74" t="s">
        <v>19911</v>
      </c>
      <c r="C17208" s="74" t="s">
        <v>15402</v>
      </c>
      <c r="D17208" s="74" t="s">
        <v>15403</v>
      </c>
      <c r="E17208" s="75" t="s">
        <v>185</v>
      </c>
      <c r="F17208" s="74" t="s">
        <v>10296</v>
      </c>
      <c r="G17208" s="74" t="s">
        <v>10234</v>
      </c>
      <c r="H17208" s="82">
        <v>62</v>
      </c>
      <c r="I17208" s="113">
        <v>0.45</v>
      </c>
      <c r="J17208" s="114">
        <v>34.1</v>
      </c>
    </row>
    <row r="17209" spans="1:10">
      <c r="A17209" s="72">
        <v>17205</v>
      </c>
      <c r="B17209" s="74" t="s">
        <v>19911</v>
      </c>
      <c r="C17209" s="74" t="s">
        <v>15400</v>
      </c>
      <c r="D17209" s="74" t="s">
        <v>15401</v>
      </c>
      <c r="E17209" s="75" t="s">
        <v>185</v>
      </c>
      <c r="F17209" s="74" t="s">
        <v>10296</v>
      </c>
      <c r="G17209" s="74" t="s">
        <v>10234</v>
      </c>
      <c r="H17209" s="82">
        <v>69</v>
      </c>
      <c r="I17209" s="113">
        <v>0.45</v>
      </c>
      <c r="J17209" s="114">
        <v>37.950000000000003</v>
      </c>
    </row>
    <row r="17210" spans="1:10">
      <c r="A17210" s="72">
        <v>17206</v>
      </c>
      <c r="B17210" s="74" t="s">
        <v>19911</v>
      </c>
      <c r="C17210" s="74" t="s">
        <v>15398</v>
      </c>
      <c r="D17210" s="74" t="s">
        <v>15399</v>
      </c>
      <c r="E17210" s="75" t="s">
        <v>185</v>
      </c>
      <c r="F17210" s="74" t="s">
        <v>10296</v>
      </c>
      <c r="G17210" s="74" t="s">
        <v>10234</v>
      </c>
      <c r="H17210" s="82">
        <v>75</v>
      </c>
      <c r="I17210" s="113">
        <v>0.45</v>
      </c>
      <c r="J17210" s="114">
        <v>41.25</v>
      </c>
    </row>
    <row r="17211" spans="1:10">
      <c r="A17211" s="72">
        <v>17207</v>
      </c>
      <c r="B17211" s="74" t="s">
        <v>19911</v>
      </c>
      <c r="C17211" s="74" t="s">
        <v>16672</v>
      </c>
      <c r="D17211" s="74" t="s">
        <v>16673</v>
      </c>
      <c r="E17211" s="75" t="s">
        <v>185</v>
      </c>
      <c r="F17211" s="74" t="s">
        <v>10296</v>
      </c>
      <c r="G17211" s="74" t="s">
        <v>10234</v>
      </c>
      <c r="H17211" s="82">
        <v>49</v>
      </c>
      <c r="I17211" s="113">
        <v>0.45</v>
      </c>
      <c r="J17211" s="114">
        <v>26.950000000000003</v>
      </c>
    </row>
    <row r="17212" spans="1:10">
      <c r="A17212" s="72">
        <v>17208</v>
      </c>
      <c r="B17212" s="74" t="s">
        <v>19911</v>
      </c>
      <c r="C17212" s="74" t="s">
        <v>16671</v>
      </c>
      <c r="D17212" s="74" t="s">
        <v>15641</v>
      </c>
      <c r="E17212" s="75" t="s">
        <v>185</v>
      </c>
      <c r="F17212" s="74" t="s">
        <v>10296</v>
      </c>
      <c r="G17212" s="74" t="s">
        <v>10234</v>
      </c>
      <c r="H17212" s="82">
        <v>59</v>
      </c>
      <c r="I17212" s="113">
        <v>0.45</v>
      </c>
      <c r="J17212" s="114">
        <v>32.450000000000003</v>
      </c>
    </row>
    <row r="17213" spans="1:10">
      <c r="A17213" s="72">
        <v>17209</v>
      </c>
      <c r="B17213" s="74" t="s">
        <v>19911</v>
      </c>
      <c r="C17213" s="74" t="s">
        <v>16667</v>
      </c>
      <c r="D17213" s="74" t="s">
        <v>16668</v>
      </c>
      <c r="E17213" s="75" t="s">
        <v>185</v>
      </c>
      <c r="F17213" s="74" t="s">
        <v>10296</v>
      </c>
      <c r="G17213" s="74" t="s">
        <v>10234</v>
      </c>
      <c r="H17213" s="82">
        <v>73</v>
      </c>
      <c r="I17213" s="113">
        <v>0.45</v>
      </c>
      <c r="J17213" s="114">
        <v>40.150000000000006</v>
      </c>
    </row>
    <row r="17214" spans="1:10">
      <c r="A17214" s="72">
        <v>17210</v>
      </c>
      <c r="B17214" s="74" t="s">
        <v>19911</v>
      </c>
      <c r="C17214" s="74" t="s">
        <v>16663</v>
      </c>
      <c r="D17214" s="74" t="s">
        <v>16664</v>
      </c>
      <c r="E17214" s="75" t="s">
        <v>185</v>
      </c>
      <c r="F17214" s="74" t="s">
        <v>10296</v>
      </c>
      <c r="G17214" s="74" t="s">
        <v>10234</v>
      </c>
      <c r="H17214" s="82">
        <v>62</v>
      </c>
      <c r="I17214" s="113">
        <v>0.45</v>
      </c>
      <c r="J17214" s="114">
        <v>34.1</v>
      </c>
    </row>
    <row r="17215" spans="1:10">
      <c r="A17215" s="72">
        <v>17211</v>
      </c>
      <c r="B17215" s="74" t="s">
        <v>19911</v>
      </c>
      <c r="C17215" s="74" t="s">
        <v>16659</v>
      </c>
      <c r="D17215" s="74" t="s">
        <v>16660</v>
      </c>
      <c r="E17215" s="75" t="s">
        <v>185</v>
      </c>
      <c r="F17215" s="74" t="s">
        <v>10296</v>
      </c>
      <c r="G17215" s="74" t="s">
        <v>10234</v>
      </c>
      <c r="H17215" s="82">
        <v>62</v>
      </c>
      <c r="I17215" s="113">
        <v>0.45</v>
      </c>
      <c r="J17215" s="114">
        <v>34.1</v>
      </c>
    </row>
    <row r="17216" spans="1:10">
      <c r="A17216" s="72">
        <v>17212</v>
      </c>
      <c r="B17216" s="74" t="s">
        <v>19911</v>
      </c>
      <c r="C17216" s="74" t="s">
        <v>16656</v>
      </c>
      <c r="D17216" s="74" t="s">
        <v>15639</v>
      </c>
      <c r="E17216" s="75" t="s">
        <v>185</v>
      </c>
      <c r="F17216" s="74" t="s">
        <v>10296</v>
      </c>
      <c r="G17216" s="74" t="s">
        <v>10234</v>
      </c>
      <c r="H17216" s="82">
        <v>62</v>
      </c>
      <c r="I17216" s="113">
        <v>0.45</v>
      </c>
      <c r="J17216" s="114">
        <v>34.1</v>
      </c>
    </row>
    <row r="17217" spans="1:10">
      <c r="A17217" s="72">
        <v>17213</v>
      </c>
      <c r="B17217" s="74" t="s">
        <v>19911</v>
      </c>
      <c r="C17217" s="74" t="s">
        <v>16654</v>
      </c>
      <c r="D17217" s="74" t="s">
        <v>16655</v>
      </c>
      <c r="E17217" s="75" t="s">
        <v>185</v>
      </c>
      <c r="F17217" s="74" t="s">
        <v>10296</v>
      </c>
      <c r="G17217" s="74" t="s">
        <v>10234</v>
      </c>
      <c r="H17217" s="82">
        <v>79</v>
      </c>
      <c r="I17217" s="113">
        <v>0.45</v>
      </c>
      <c r="J17217" s="114">
        <v>43.45</v>
      </c>
    </row>
    <row r="17218" spans="1:10">
      <c r="A17218" s="72">
        <v>17214</v>
      </c>
      <c r="B17218" s="74" t="s">
        <v>19911</v>
      </c>
      <c r="C17218" s="74" t="s">
        <v>16650</v>
      </c>
      <c r="D17218" s="74" t="s">
        <v>16651</v>
      </c>
      <c r="E17218" s="75" t="s">
        <v>185</v>
      </c>
      <c r="F17218" s="74" t="s">
        <v>10296</v>
      </c>
      <c r="G17218" s="74" t="s">
        <v>10234</v>
      </c>
      <c r="H17218" s="82">
        <v>68</v>
      </c>
      <c r="I17218" s="113">
        <v>0.45</v>
      </c>
      <c r="J17218" s="114">
        <v>37.400000000000006</v>
      </c>
    </row>
    <row r="17219" spans="1:10">
      <c r="A17219" s="72">
        <v>17215</v>
      </c>
      <c r="B17219" s="74" t="s">
        <v>19911</v>
      </c>
      <c r="C17219" s="74" t="s">
        <v>16648</v>
      </c>
      <c r="D17219" s="74" t="s">
        <v>16649</v>
      </c>
      <c r="E17219" s="75" t="s">
        <v>185</v>
      </c>
      <c r="F17219" s="74" t="s">
        <v>10296</v>
      </c>
      <c r="G17219" s="74" t="s">
        <v>10234</v>
      </c>
      <c r="H17219" s="82">
        <v>48</v>
      </c>
      <c r="I17219" s="113">
        <v>0.45</v>
      </c>
      <c r="J17219" s="114">
        <v>26.400000000000002</v>
      </c>
    </row>
    <row r="17220" spans="1:10">
      <c r="A17220" s="72">
        <v>17216</v>
      </c>
      <c r="B17220" s="74" t="s">
        <v>19911</v>
      </c>
      <c r="C17220" s="74" t="s">
        <v>168</v>
      </c>
      <c r="D17220" s="74" t="s">
        <v>13908</v>
      </c>
      <c r="E17220" s="75" t="s">
        <v>185</v>
      </c>
      <c r="F17220" s="74" t="s">
        <v>10296</v>
      </c>
      <c r="G17220" s="74" t="s">
        <v>10234</v>
      </c>
      <c r="H17220" s="82">
        <v>91</v>
      </c>
      <c r="I17220" s="113">
        <v>0.45</v>
      </c>
      <c r="J17220" s="114">
        <v>50.050000000000004</v>
      </c>
    </row>
    <row r="17221" spans="1:10">
      <c r="A17221" s="72">
        <v>17217</v>
      </c>
      <c r="B17221" s="74" t="s">
        <v>19911</v>
      </c>
      <c r="C17221" s="74" t="s">
        <v>168</v>
      </c>
      <c r="D17221" s="74" t="s">
        <v>13908</v>
      </c>
      <c r="E17221" s="75" t="s">
        <v>185</v>
      </c>
      <c r="F17221" s="74" t="s">
        <v>10296</v>
      </c>
      <c r="G17221" s="74" t="s">
        <v>10234</v>
      </c>
      <c r="H17221" s="82">
        <v>91</v>
      </c>
      <c r="I17221" s="113">
        <v>0.45</v>
      </c>
      <c r="J17221" s="114">
        <v>50.050000000000004</v>
      </c>
    </row>
    <row r="17222" spans="1:10">
      <c r="A17222" s="72">
        <v>17218</v>
      </c>
      <c r="B17222" s="74" t="s">
        <v>19911</v>
      </c>
      <c r="C17222" s="74" t="s">
        <v>14032</v>
      </c>
      <c r="D17222" s="74" t="s">
        <v>14033</v>
      </c>
      <c r="E17222" s="75" t="s">
        <v>185</v>
      </c>
      <c r="F17222" s="74" t="s">
        <v>10296</v>
      </c>
      <c r="G17222" s="74" t="s">
        <v>10234</v>
      </c>
      <c r="H17222" s="82">
        <v>351</v>
      </c>
      <c r="I17222" s="113">
        <v>0.45</v>
      </c>
      <c r="J17222" s="114">
        <v>193.05</v>
      </c>
    </row>
    <row r="17223" spans="1:10">
      <c r="A17223" s="72">
        <v>17219</v>
      </c>
      <c r="B17223" s="74" t="s">
        <v>19911</v>
      </c>
      <c r="C17223" s="74" t="s">
        <v>14419</v>
      </c>
      <c r="D17223" s="74" t="s">
        <v>14420</v>
      </c>
      <c r="E17223" s="75" t="s">
        <v>185</v>
      </c>
      <c r="F17223" s="74" t="s">
        <v>10296</v>
      </c>
      <c r="G17223" s="74" t="s">
        <v>10234</v>
      </c>
      <c r="H17223" s="82">
        <v>79</v>
      </c>
      <c r="I17223" s="113">
        <v>0.45</v>
      </c>
      <c r="J17223" s="114">
        <v>43.45</v>
      </c>
    </row>
    <row r="17224" spans="1:10">
      <c r="A17224" s="72">
        <v>17220</v>
      </c>
      <c r="B17224" s="74" t="s">
        <v>19911</v>
      </c>
      <c r="C17224" s="74" t="s">
        <v>16054</v>
      </c>
      <c r="D17224" s="74" t="s">
        <v>16055</v>
      </c>
      <c r="E17224" s="75" t="s">
        <v>185</v>
      </c>
      <c r="F17224" s="74" t="s">
        <v>10296</v>
      </c>
      <c r="G17224" s="74" t="s">
        <v>10234</v>
      </c>
      <c r="H17224" s="82">
        <v>89</v>
      </c>
      <c r="I17224" s="113">
        <v>0.45</v>
      </c>
      <c r="J17224" s="114">
        <v>48.95</v>
      </c>
    </row>
    <row r="17225" spans="1:10">
      <c r="A17225" s="72">
        <v>17221</v>
      </c>
      <c r="B17225" s="74" t="s">
        <v>19911</v>
      </c>
      <c r="C17225" s="74" t="s">
        <v>13906</v>
      </c>
      <c r="D17225" s="74" t="s">
        <v>13907</v>
      </c>
      <c r="E17225" s="75" t="s">
        <v>185</v>
      </c>
      <c r="F17225" s="74" t="s">
        <v>10296</v>
      </c>
      <c r="G17225" s="74" t="s">
        <v>10234</v>
      </c>
      <c r="H17225" s="82">
        <v>91</v>
      </c>
      <c r="I17225" s="113">
        <v>0.45</v>
      </c>
      <c r="J17225" s="114">
        <v>50.050000000000004</v>
      </c>
    </row>
    <row r="17226" spans="1:10">
      <c r="A17226" s="72">
        <v>17222</v>
      </c>
      <c r="B17226" s="74" t="s">
        <v>19911</v>
      </c>
      <c r="C17226" s="74" t="s">
        <v>14352</v>
      </c>
      <c r="D17226" s="74" t="s">
        <v>14353</v>
      </c>
      <c r="E17226" s="75" t="s">
        <v>185</v>
      </c>
      <c r="F17226" s="74" t="s">
        <v>10296</v>
      </c>
      <c r="G17226" s="74" t="s">
        <v>10234</v>
      </c>
      <c r="H17226" s="82">
        <v>351</v>
      </c>
      <c r="I17226" s="113">
        <v>0.45</v>
      </c>
      <c r="J17226" s="114">
        <v>193.05</v>
      </c>
    </row>
    <row r="17227" spans="1:10">
      <c r="A17227" s="72">
        <v>17223</v>
      </c>
      <c r="B17227" s="74" t="s">
        <v>19911</v>
      </c>
      <c r="C17227" s="74" t="s">
        <v>16137</v>
      </c>
      <c r="D17227" s="74" t="s">
        <v>16138</v>
      </c>
      <c r="E17227" s="75" t="s">
        <v>185</v>
      </c>
      <c r="F17227" s="74" t="s">
        <v>10296</v>
      </c>
      <c r="G17227" s="74" t="s">
        <v>10234</v>
      </c>
      <c r="H17227" s="82">
        <v>37</v>
      </c>
      <c r="I17227" s="113">
        <v>0.45</v>
      </c>
      <c r="J17227" s="114">
        <v>20.350000000000001</v>
      </c>
    </row>
    <row r="17228" spans="1:10">
      <c r="A17228" s="72">
        <v>17224</v>
      </c>
      <c r="B17228" s="74" t="s">
        <v>19911</v>
      </c>
      <c r="C17228" s="74" t="s">
        <v>16137</v>
      </c>
      <c r="D17228" s="74" t="s">
        <v>16138</v>
      </c>
      <c r="E17228" s="75" t="s">
        <v>185</v>
      </c>
      <c r="F17228" s="74" t="s">
        <v>10296</v>
      </c>
      <c r="G17228" s="74" t="s">
        <v>10234</v>
      </c>
      <c r="H17228" s="82">
        <v>37</v>
      </c>
      <c r="I17228" s="113">
        <v>0.45</v>
      </c>
      <c r="J17228" s="114">
        <v>20.350000000000001</v>
      </c>
    </row>
    <row r="17229" spans="1:10">
      <c r="A17229" s="72">
        <v>17225</v>
      </c>
      <c r="B17229" s="74" t="s">
        <v>19911</v>
      </c>
      <c r="C17229" s="74" t="s">
        <v>15396</v>
      </c>
      <c r="D17229" s="74" t="s">
        <v>15397</v>
      </c>
      <c r="E17229" s="75" t="s">
        <v>185</v>
      </c>
      <c r="F17229" s="74" t="s">
        <v>10296</v>
      </c>
      <c r="G17229" s="74" t="s">
        <v>10234</v>
      </c>
      <c r="H17229" s="82">
        <v>43</v>
      </c>
      <c r="I17229" s="113">
        <v>0.45</v>
      </c>
      <c r="J17229" s="114">
        <v>23.650000000000002</v>
      </c>
    </row>
    <row r="17230" spans="1:10">
      <c r="A17230" s="72">
        <v>17226</v>
      </c>
      <c r="B17230" s="74" t="s">
        <v>19911</v>
      </c>
      <c r="C17230" s="74" t="s">
        <v>15396</v>
      </c>
      <c r="D17230" s="74" t="s">
        <v>15397</v>
      </c>
      <c r="E17230" s="75" t="s">
        <v>185</v>
      </c>
      <c r="F17230" s="74" t="s">
        <v>10296</v>
      </c>
      <c r="G17230" s="74" t="s">
        <v>10234</v>
      </c>
      <c r="H17230" s="82">
        <v>43</v>
      </c>
      <c r="I17230" s="113">
        <v>0.45</v>
      </c>
      <c r="J17230" s="114">
        <v>23.650000000000002</v>
      </c>
    </row>
    <row r="17231" spans="1:10">
      <c r="A17231" s="72">
        <v>17227</v>
      </c>
      <c r="B17231" s="74" t="s">
        <v>19911</v>
      </c>
      <c r="C17231" s="74" t="s">
        <v>14337</v>
      </c>
      <c r="D17231" s="74" t="s">
        <v>14338</v>
      </c>
      <c r="E17231" s="75" t="s">
        <v>185</v>
      </c>
      <c r="F17231" s="74" t="s">
        <v>10296</v>
      </c>
      <c r="G17231" s="74" t="s">
        <v>10234</v>
      </c>
      <c r="H17231" s="82">
        <v>202</v>
      </c>
      <c r="I17231" s="113">
        <v>0.45</v>
      </c>
      <c r="J17231" s="114">
        <v>111.10000000000001</v>
      </c>
    </row>
    <row r="17232" spans="1:10">
      <c r="A17232" s="72">
        <v>17228</v>
      </c>
      <c r="B17232" s="74" t="s">
        <v>19911</v>
      </c>
      <c r="C17232" s="74" t="s">
        <v>16036</v>
      </c>
      <c r="D17232" s="74" t="s">
        <v>16037</v>
      </c>
      <c r="E17232" s="75" t="s">
        <v>185</v>
      </c>
      <c r="F17232" s="74" t="s">
        <v>10296</v>
      </c>
      <c r="G17232" s="74" t="s">
        <v>10234</v>
      </c>
      <c r="H17232" s="82">
        <v>171</v>
      </c>
      <c r="I17232" s="113">
        <v>0.45</v>
      </c>
      <c r="J17232" s="114">
        <v>94.050000000000011</v>
      </c>
    </row>
    <row r="17233" spans="1:10">
      <c r="A17233" s="72">
        <v>17229</v>
      </c>
      <c r="B17233" s="74" t="s">
        <v>19911</v>
      </c>
      <c r="C17233" s="74" t="s">
        <v>16036</v>
      </c>
      <c r="D17233" s="74" t="s">
        <v>16037</v>
      </c>
      <c r="E17233" s="75" t="s">
        <v>185</v>
      </c>
      <c r="F17233" s="74" t="s">
        <v>10296</v>
      </c>
      <c r="G17233" s="74" t="s">
        <v>10234</v>
      </c>
      <c r="H17233" s="82">
        <v>171</v>
      </c>
      <c r="I17233" s="113">
        <v>0.45</v>
      </c>
      <c r="J17233" s="114">
        <v>94.050000000000011</v>
      </c>
    </row>
    <row r="17234" spans="1:10">
      <c r="A17234" s="72">
        <v>17230</v>
      </c>
      <c r="B17234" s="74" t="s">
        <v>19911</v>
      </c>
      <c r="C17234" s="74" t="s">
        <v>16133</v>
      </c>
      <c r="D17234" s="74" t="s">
        <v>16134</v>
      </c>
      <c r="E17234" s="75" t="s">
        <v>185</v>
      </c>
      <c r="F17234" s="74" t="s">
        <v>10296</v>
      </c>
      <c r="G17234" s="74" t="s">
        <v>10234</v>
      </c>
      <c r="H17234" s="82">
        <v>72</v>
      </c>
      <c r="I17234" s="113">
        <v>0.45</v>
      </c>
      <c r="J17234" s="114">
        <v>39.6</v>
      </c>
    </row>
    <row r="17235" spans="1:10">
      <c r="A17235" s="72">
        <v>17231</v>
      </c>
      <c r="B17235" s="74" t="s">
        <v>19911</v>
      </c>
      <c r="C17235" s="74" t="s">
        <v>16133</v>
      </c>
      <c r="D17235" s="74" t="s">
        <v>16134</v>
      </c>
      <c r="E17235" s="75" t="s">
        <v>185</v>
      </c>
      <c r="F17235" s="74" t="s">
        <v>10296</v>
      </c>
      <c r="G17235" s="74" t="s">
        <v>10234</v>
      </c>
      <c r="H17235" s="82">
        <v>72</v>
      </c>
      <c r="I17235" s="113">
        <v>0.45</v>
      </c>
      <c r="J17235" s="114">
        <v>39.6</v>
      </c>
    </row>
    <row r="17236" spans="1:10">
      <c r="A17236" s="72">
        <v>17232</v>
      </c>
      <c r="B17236" s="74" t="s">
        <v>19911</v>
      </c>
      <c r="C17236" s="74" t="s">
        <v>16133</v>
      </c>
      <c r="D17236" s="74" t="s">
        <v>16134</v>
      </c>
      <c r="E17236" s="75" t="s">
        <v>185</v>
      </c>
      <c r="F17236" s="74" t="s">
        <v>10296</v>
      </c>
      <c r="G17236" s="74" t="s">
        <v>10234</v>
      </c>
      <c r="H17236" s="82">
        <v>72</v>
      </c>
      <c r="I17236" s="113">
        <v>0.45</v>
      </c>
      <c r="J17236" s="114">
        <v>39.6</v>
      </c>
    </row>
    <row r="17237" spans="1:10" ht="25.5">
      <c r="A17237" s="72">
        <v>17233</v>
      </c>
      <c r="B17237" s="74" t="s">
        <v>19911</v>
      </c>
      <c r="C17237" s="74" t="s">
        <v>18968</v>
      </c>
      <c r="D17237" s="74" t="s">
        <v>18969</v>
      </c>
      <c r="E17237" s="75" t="s">
        <v>185</v>
      </c>
      <c r="F17237" s="74" t="s">
        <v>10247</v>
      </c>
      <c r="G17237" s="74" t="s">
        <v>10234</v>
      </c>
      <c r="H17237" s="82">
        <v>94</v>
      </c>
      <c r="I17237" s="113">
        <v>0.45</v>
      </c>
      <c r="J17237" s="114">
        <v>51.7</v>
      </c>
    </row>
    <row r="17238" spans="1:10">
      <c r="A17238" s="72">
        <v>17234</v>
      </c>
      <c r="B17238" s="74" t="s">
        <v>19911</v>
      </c>
      <c r="C17238" s="74" t="s">
        <v>16646</v>
      </c>
      <c r="D17238" s="74" t="s">
        <v>16647</v>
      </c>
      <c r="E17238" s="75" t="s">
        <v>185</v>
      </c>
      <c r="F17238" s="74" t="s">
        <v>10238</v>
      </c>
      <c r="G17238" s="74" t="s">
        <v>10234</v>
      </c>
      <c r="H17238" s="82">
        <v>58</v>
      </c>
      <c r="I17238" s="113">
        <v>0.45</v>
      </c>
      <c r="J17238" s="114">
        <v>31.900000000000002</v>
      </c>
    </row>
    <row r="17239" spans="1:10">
      <c r="A17239" s="72">
        <v>17235</v>
      </c>
      <c r="B17239" s="74" t="s">
        <v>19911</v>
      </c>
      <c r="C17239" s="74" t="s">
        <v>16640</v>
      </c>
      <c r="D17239" s="74" t="s">
        <v>16641</v>
      </c>
      <c r="E17239" s="75" t="s">
        <v>185</v>
      </c>
      <c r="F17239" s="74" t="s">
        <v>10238</v>
      </c>
      <c r="G17239" s="74" t="s">
        <v>10234</v>
      </c>
      <c r="H17239" s="82">
        <v>80</v>
      </c>
      <c r="I17239" s="113">
        <v>0.45</v>
      </c>
      <c r="J17239" s="114">
        <v>44</v>
      </c>
    </row>
    <row r="17240" spans="1:10">
      <c r="A17240" s="72">
        <v>17236</v>
      </c>
      <c r="B17240" s="74" t="s">
        <v>19911</v>
      </c>
      <c r="C17240" s="74" t="s">
        <v>16636</v>
      </c>
      <c r="D17240" s="74" t="s">
        <v>16637</v>
      </c>
      <c r="E17240" s="75" t="s">
        <v>185</v>
      </c>
      <c r="F17240" s="74" t="s">
        <v>10238</v>
      </c>
      <c r="G17240" s="74" t="s">
        <v>10234</v>
      </c>
      <c r="H17240" s="82">
        <v>95</v>
      </c>
      <c r="I17240" s="113">
        <v>0.45</v>
      </c>
      <c r="J17240" s="114">
        <v>52.250000000000007</v>
      </c>
    </row>
    <row r="17241" spans="1:10">
      <c r="A17241" s="72">
        <v>17237</v>
      </c>
      <c r="B17241" s="74" t="s">
        <v>19911</v>
      </c>
      <c r="C17241" s="74" t="s">
        <v>13880</v>
      </c>
      <c r="D17241" s="74" t="s">
        <v>13881</v>
      </c>
      <c r="E17241" s="75" t="s">
        <v>185</v>
      </c>
      <c r="F17241" s="74" t="s">
        <v>10238</v>
      </c>
      <c r="G17241" s="74" t="s">
        <v>10234</v>
      </c>
      <c r="H17241" s="82">
        <v>178</v>
      </c>
      <c r="I17241" s="113">
        <v>0.45</v>
      </c>
      <c r="J17241" s="114">
        <v>97.9</v>
      </c>
    </row>
    <row r="17242" spans="1:10">
      <c r="A17242" s="72">
        <v>17238</v>
      </c>
      <c r="B17242" s="74" t="s">
        <v>19911</v>
      </c>
      <c r="C17242" s="74" t="s">
        <v>16632</v>
      </c>
      <c r="D17242" s="74" t="s">
        <v>16633</v>
      </c>
      <c r="E17242" s="75" t="s">
        <v>185</v>
      </c>
      <c r="F17242" s="74" t="s">
        <v>10238</v>
      </c>
      <c r="G17242" s="74" t="s">
        <v>10234</v>
      </c>
      <c r="H17242" s="82">
        <v>113</v>
      </c>
      <c r="I17242" s="113">
        <v>0.45</v>
      </c>
      <c r="J17242" s="114">
        <v>62.150000000000006</v>
      </c>
    </row>
    <row r="17243" spans="1:10">
      <c r="A17243" s="72">
        <v>17239</v>
      </c>
      <c r="B17243" s="74" t="s">
        <v>19911</v>
      </c>
      <c r="C17243" s="74" t="s">
        <v>13878</v>
      </c>
      <c r="D17243" s="74" t="s">
        <v>13879</v>
      </c>
      <c r="E17243" s="75" t="s">
        <v>185</v>
      </c>
      <c r="F17243" s="74" t="s">
        <v>10238</v>
      </c>
      <c r="G17243" s="74" t="s">
        <v>10234</v>
      </c>
      <c r="H17243" s="82">
        <v>188</v>
      </c>
      <c r="I17243" s="113">
        <v>0.45</v>
      </c>
      <c r="J17243" s="114">
        <v>103.4</v>
      </c>
    </row>
    <row r="17244" spans="1:10">
      <c r="A17244" s="72">
        <v>17240</v>
      </c>
      <c r="B17244" s="74" t="s">
        <v>19911</v>
      </c>
      <c r="C17244" s="74" t="s">
        <v>13882</v>
      </c>
      <c r="D17244" s="74" t="s">
        <v>13883</v>
      </c>
      <c r="E17244" s="75" t="s">
        <v>185</v>
      </c>
      <c r="F17244" s="74" t="s">
        <v>10238</v>
      </c>
      <c r="G17244" s="74" t="s">
        <v>10234</v>
      </c>
      <c r="H17244" s="82">
        <v>202</v>
      </c>
      <c r="I17244" s="113">
        <v>0.45</v>
      </c>
      <c r="J17244" s="114">
        <v>111.10000000000001</v>
      </c>
    </row>
    <row r="17245" spans="1:10">
      <c r="A17245" s="72">
        <v>17241</v>
      </c>
      <c r="B17245" s="74" t="s">
        <v>19911</v>
      </c>
      <c r="C17245" s="74" t="s">
        <v>16622</v>
      </c>
      <c r="D17245" s="74" t="s">
        <v>16623</v>
      </c>
      <c r="E17245" s="75" t="s">
        <v>185</v>
      </c>
      <c r="F17245" s="74" t="s">
        <v>10233</v>
      </c>
      <c r="G17245" s="74" t="s">
        <v>10234</v>
      </c>
      <c r="H17245" s="82">
        <v>57</v>
      </c>
      <c r="I17245" s="113">
        <v>0.45</v>
      </c>
      <c r="J17245" s="114">
        <v>31.35</v>
      </c>
    </row>
    <row r="17246" spans="1:10">
      <c r="A17246" s="72">
        <v>17242</v>
      </c>
      <c r="B17246" s="74" t="s">
        <v>19911</v>
      </c>
      <c r="C17246" s="74" t="s">
        <v>16612</v>
      </c>
      <c r="D17246" s="74" t="s">
        <v>16613</v>
      </c>
      <c r="E17246" s="75" t="s">
        <v>185</v>
      </c>
      <c r="F17246" s="74" t="s">
        <v>10296</v>
      </c>
      <c r="G17246" s="74" t="s">
        <v>10234</v>
      </c>
      <c r="H17246" s="82">
        <v>1391</v>
      </c>
      <c r="I17246" s="113">
        <v>0.45</v>
      </c>
      <c r="J17246" s="114">
        <v>765.05000000000007</v>
      </c>
    </row>
    <row r="17247" spans="1:10">
      <c r="A17247" s="72">
        <v>17243</v>
      </c>
      <c r="B17247" s="74" t="s">
        <v>19911</v>
      </c>
      <c r="C17247" s="74" t="s">
        <v>14441</v>
      </c>
      <c r="D17247" s="74" t="s">
        <v>14442</v>
      </c>
      <c r="E17247" s="75" t="s">
        <v>185</v>
      </c>
      <c r="F17247" s="74" t="s">
        <v>10296</v>
      </c>
      <c r="G17247" s="74" t="s">
        <v>10234</v>
      </c>
      <c r="H17247" s="82">
        <v>37</v>
      </c>
      <c r="I17247" s="113">
        <v>0.45</v>
      </c>
      <c r="J17247" s="114">
        <v>20.350000000000001</v>
      </c>
    </row>
    <row r="17248" spans="1:10">
      <c r="A17248" s="72">
        <v>17244</v>
      </c>
      <c r="B17248" s="74" t="s">
        <v>19911</v>
      </c>
      <c r="C17248" s="74" t="s">
        <v>14439</v>
      </c>
      <c r="D17248" s="74" t="s">
        <v>14440</v>
      </c>
      <c r="E17248" s="75" t="s">
        <v>185</v>
      </c>
      <c r="F17248" s="74" t="s">
        <v>10296</v>
      </c>
      <c r="G17248" s="74" t="s">
        <v>10234</v>
      </c>
      <c r="H17248" s="82">
        <v>176</v>
      </c>
      <c r="I17248" s="113">
        <v>0.45</v>
      </c>
      <c r="J17248" s="114">
        <v>96.800000000000011</v>
      </c>
    </row>
    <row r="17249" spans="1:10">
      <c r="A17249" s="72">
        <v>17245</v>
      </c>
      <c r="B17249" s="74" t="s">
        <v>19911</v>
      </c>
      <c r="C17249" s="74" t="s">
        <v>169</v>
      </c>
      <c r="D17249" s="74" t="s">
        <v>16607</v>
      </c>
      <c r="E17249" s="75" t="s">
        <v>185</v>
      </c>
      <c r="F17249" s="74" t="s">
        <v>10296</v>
      </c>
      <c r="G17249" s="74" t="s">
        <v>10234</v>
      </c>
      <c r="H17249" s="82">
        <v>10</v>
      </c>
      <c r="I17249" s="113">
        <v>0.45</v>
      </c>
      <c r="J17249" s="114">
        <v>5.5</v>
      </c>
    </row>
    <row r="17250" spans="1:10">
      <c r="A17250" s="72">
        <v>17246</v>
      </c>
      <c r="B17250" s="74" t="s">
        <v>19911</v>
      </c>
      <c r="C17250" s="74" t="s">
        <v>169</v>
      </c>
      <c r="D17250" s="74" t="s">
        <v>16607</v>
      </c>
      <c r="E17250" s="75" t="s">
        <v>185</v>
      </c>
      <c r="F17250" s="74" t="s">
        <v>10296</v>
      </c>
      <c r="G17250" s="74" t="s">
        <v>10234</v>
      </c>
      <c r="H17250" s="82">
        <v>10</v>
      </c>
      <c r="I17250" s="113">
        <v>0.45</v>
      </c>
      <c r="J17250" s="114">
        <v>5.5</v>
      </c>
    </row>
    <row r="17251" spans="1:10">
      <c r="A17251" s="72">
        <v>17247</v>
      </c>
      <c r="B17251" s="74" t="s">
        <v>19911</v>
      </c>
      <c r="C17251" s="74" t="s">
        <v>12922</v>
      </c>
      <c r="D17251" s="74" t="s">
        <v>12923</v>
      </c>
      <c r="E17251" s="75" t="s">
        <v>185</v>
      </c>
      <c r="F17251" s="74" t="s">
        <v>10296</v>
      </c>
      <c r="G17251" s="74" t="s">
        <v>10234</v>
      </c>
      <c r="H17251" s="82">
        <v>18</v>
      </c>
      <c r="I17251" s="113">
        <v>0.45</v>
      </c>
      <c r="J17251" s="114">
        <v>9.9</v>
      </c>
    </row>
    <row r="17252" spans="1:10">
      <c r="A17252" s="72">
        <v>17248</v>
      </c>
      <c r="B17252" s="74" t="s">
        <v>19911</v>
      </c>
      <c r="C17252" s="74" t="s">
        <v>12920</v>
      </c>
      <c r="D17252" s="74" t="s">
        <v>12921</v>
      </c>
      <c r="E17252" s="75" t="s">
        <v>185</v>
      </c>
      <c r="F17252" s="74" t="s">
        <v>10296</v>
      </c>
      <c r="G17252" s="74" t="s">
        <v>10234</v>
      </c>
      <c r="H17252" s="82">
        <v>19</v>
      </c>
      <c r="I17252" s="113">
        <v>0.45</v>
      </c>
      <c r="J17252" s="114">
        <v>10.450000000000001</v>
      </c>
    </row>
    <row r="17253" spans="1:10">
      <c r="A17253" s="72">
        <v>17249</v>
      </c>
      <c r="B17253" s="74" t="s">
        <v>19911</v>
      </c>
      <c r="C17253" s="74" t="s">
        <v>12918</v>
      </c>
      <c r="D17253" s="74" t="s">
        <v>12919</v>
      </c>
      <c r="E17253" s="75" t="s">
        <v>185</v>
      </c>
      <c r="F17253" s="74" t="s">
        <v>10238</v>
      </c>
      <c r="G17253" s="74" t="s">
        <v>10234</v>
      </c>
      <c r="H17253" s="82">
        <v>428</v>
      </c>
      <c r="I17253" s="113">
        <v>0.45</v>
      </c>
      <c r="J17253" s="114">
        <v>235.4</v>
      </c>
    </row>
    <row r="17254" spans="1:10">
      <c r="A17254" s="72">
        <v>17250</v>
      </c>
      <c r="B17254" s="74" t="s">
        <v>19911</v>
      </c>
      <c r="C17254" s="74" t="s">
        <v>12916</v>
      </c>
      <c r="D17254" s="74" t="s">
        <v>12917</v>
      </c>
      <c r="E17254" s="75" t="s">
        <v>185</v>
      </c>
      <c r="F17254" s="74" t="s">
        <v>10238</v>
      </c>
      <c r="G17254" s="74" t="s">
        <v>10234</v>
      </c>
      <c r="H17254" s="82">
        <v>407</v>
      </c>
      <c r="I17254" s="113">
        <v>0.45</v>
      </c>
      <c r="J17254" s="114">
        <v>223.85000000000002</v>
      </c>
    </row>
    <row r="17255" spans="1:10">
      <c r="A17255" s="72">
        <v>17251</v>
      </c>
      <c r="B17255" s="74" t="s">
        <v>19911</v>
      </c>
      <c r="C17255" s="74" t="s">
        <v>12914</v>
      </c>
      <c r="D17255" s="74" t="s">
        <v>12915</v>
      </c>
      <c r="E17255" s="75" t="s">
        <v>185</v>
      </c>
      <c r="F17255" s="74" t="s">
        <v>10296</v>
      </c>
      <c r="G17255" s="74" t="s">
        <v>10234</v>
      </c>
      <c r="H17255" s="82">
        <v>342</v>
      </c>
      <c r="I17255" s="113">
        <v>0.45</v>
      </c>
      <c r="J17255" s="114">
        <v>188.10000000000002</v>
      </c>
    </row>
    <row r="17256" spans="1:10">
      <c r="A17256" s="72">
        <v>17252</v>
      </c>
      <c r="B17256" s="74" t="s">
        <v>19911</v>
      </c>
      <c r="C17256" s="74" t="s">
        <v>12912</v>
      </c>
      <c r="D17256" s="74" t="s">
        <v>12913</v>
      </c>
      <c r="E17256" s="75" t="s">
        <v>185</v>
      </c>
      <c r="F17256" s="74" t="s">
        <v>10296</v>
      </c>
      <c r="G17256" s="74" t="s">
        <v>10234</v>
      </c>
      <c r="H17256" s="82">
        <v>93</v>
      </c>
      <c r="I17256" s="113">
        <v>0.45</v>
      </c>
      <c r="J17256" s="114">
        <v>51.150000000000006</v>
      </c>
    </row>
    <row r="17257" spans="1:10">
      <c r="A17257" s="72">
        <v>17253</v>
      </c>
      <c r="B17257" s="74" t="s">
        <v>19911</v>
      </c>
      <c r="C17257" s="74" t="s">
        <v>12910</v>
      </c>
      <c r="D17257" s="74" t="s">
        <v>12911</v>
      </c>
      <c r="E17257" s="75" t="s">
        <v>185</v>
      </c>
      <c r="F17257" s="74" t="s">
        <v>10296</v>
      </c>
      <c r="G17257" s="74" t="s">
        <v>10234</v>
      </c>
      <c r="H17257" s="82">
        <v>67</v>
      </c>
      <c r="I17257" s="113">
        <v>0.45</v>
      </c>
      <c r="J17257" s="114">
        <v>36.85</v>
      </c>
    </row>
    <row r="17258" spans="1:10">
      <c r="A17258" s="72">
        <v>17254</v>
      </c>
      <c r="B17258" s="74" t="s">
        <v>19911</v>
      </c>
      <c r="C17258" s="74" t="s">
        <v>12908</v>
      </c>
      <c r="D17258" s="74" t="s">
        <v>12909</v>
      </c>
      <c r="E17258" s="75" t="s">
        <v>185</v>
      </c>
      <c r="F17258" s="74" t="s">
        <v>10296</v>
      </c>
      <c r="G17258" s="74" t="s">
        <v>10234</v>
      </c>
      <c r="H17258" s="82">
        <v>76</v>
      </c>
      <c r="I17258" s="113">
        <v>0.45</v>
      </c>
      <c r="J17258" s="114">
        <v>41.800000000000004</v>
      </c>
    </row>
    <row r="17259" spans="1:10">
      <c r="A17259" s="72">
        <v>17255</v>
      </c>
      <c r="B17259" s="74" t="s">
        <v>19911</v>
      </c>
      <c r="C17259" s="74" t="s">
        <v>15394</v>
      </c>
      <c r="D17259" s="74" t="s">
        <v>15395</v>
      </c>
      <c r="E17259" s="75" t="s">
        <v>185</v>
      </c>
      <c r="F17259" s="74" t="s">
        <v>10296</v>
      </c>
      <c r="G17259" s="74" t="s">
        <v>10234</v>
      </c>
      <c r="H17259" s="82">
        <v>59</v>
      </c>
      <c r="I17259" s="113">
        <v>0.45</v>
      </c>
      <c r="J17259" s="114">
        <v>32.450000000000003</v>
      </c>
    </row>
    <row r="17260" spans="1:10">
      <c r="A17260" s="72">
        <v>17256</v>
      </c>
      <c r="B17260" s="74" t="s">
        <v>19911</v>
      </c>
      <c r="C17260" s="74" t="s">
        <v>16603</v>
      </c>
      <c r="D17260" s="74" t="s">
        <v>16604</v>
      </c>
      <c r="E17260" s="75" t="s">
        <v>185</v>
      </c>
      <c r="F17260" s="74" t="s">
        <v>10296</v>
      </c>
      <c r="G17260" s="74" t="s">
        <v>10234</v>
      </c>
      <c r="H17260" s="82">
        <v>30</v>
      </c>
      <c r="I17260" s="113">
        <v>0.45</v>
      </c>
      <c r="J17260" s="114">
        <v>16.5</v>
      </c>
    </row>
    <row r="17261" spans="1:10" ht="25.5">
      <c r="A17261" s="72">
        <v>17257</v>
      </c>
      <c r="B17261" s="74" t="s">
        <v>19911</v>
      </c>
      <c r="C17261" s="74" t="s">
        <v>19407</v>
      </c>
      <c r="D17261" s="74" t="s">
        <v>19408</v>
      </c>
      <c r="E17261" s="75" t="s">
        <v>185</v>
      </c>
      <c r="F17261" s="74" t="s">
        <v>10247</v>
      </c>
      <c r="G17261" s="74" t="s">
        <v>10234</v>
      </c>
      <c r="H17261" s="82">
        <v>131</v>
      </c>
      <c r="I17261" s="113">
        <v>0.45</v>
      </c>
      <c r="J17261" s="114">
        <v>72.050000000000011</v>
      </c>
    </row>
    <row r="17262" spans="1:10" ht="25.5">
      <c r="A17262" s="72">
        <v>17258</v>
      </c>
      <c r="B17262" s="74" t="s">
        <v>19911</v>
      </c>
      <c r="C17262" s="74" t="s">
        <v>19006</v>
      </c>
      <c r="D17262" s="74" t="s">
        <v>19007</v>
      </c>
      <c r="E17262" s="75" t="s">
        <v>185</v>
      </c>
      <c r="F17262" s="74" t="s">
        <v>10247</v>
      </c>
      <c r="G17262" s="74" t="s">
        <v>10234</v>
      </c>
      <c r="H17262" s="82">
        <v>131</v>
      </c>
      <c r="I17262" s="113">
        <v>0.45</v>
      </c>
      <c r="J17262" s="114">
        <v>72.050000000000011</v>
      </c>
    </row>
    <row r="17263" spans="1:10" ht="25.5">
      <c r="A17263" s="72">
        <v>17259</v>
      </c>
      <c r="B17263" s="74" t="s">
        <v>19911</v>
      </c>
      <c r="C17263" s="74" t="s">
        <v>19345</v>
      </c>
      <c r="D17263" s="74" t="s">
        <v>19346</v>
      </c>
      <c r="E17263" s="75" t="s">
        <v>185</v>
      </c>
      <c r="F17263" s="74" t="s">
        <v>10247</v>
      </c>
      <c r="G17263" s="74" t="s">
        <v>10234</v>
      </c>
      <c r="H17263" s="82">
        <v>390</v>
      </c>
      <c r="I17263" s="113">
        <v>0.45</v>
      </c>
      <c r="J17263" s="114">
        <v>214.50000000000003</v>
      </c>
    </row>
    <row r="17264" spans="1:10" ht="25.5">
      <c r="A17264" s="72">
        <v>17260</v>
      </c>
      <c r="B17264" s="74" t="s">
        <v>19911</v>
      </c>
      <c r="C17264" s="74" t="s">
        <v>19004</v>
      </c>
      <c r="D17264" s="74" t="s">
        <v>19005</v>
      </c>
      <c r="E17264" s="75" t="s">
        <v>185</v>
      </c>
      <c r="F17264" s="74" t="s">
        <v>10247</v>
      </c>
      <c r="G17264" s="74" t="s">
        <v>10234</v>
      </c>
      <c r="H17264" s="82">
        <v>1342</v>
      </c>
      <c r="I17264" s="113">
        <v>0.45</v>
      </c>
      <c r="J17264" s="114">
        <v>738.1</v>
      </c>
    </row>
    <row r="17265" spans="1:10" ht="25.5">
      <c r="A17265" s="72">
        <v>17261</v>
      </c>
      <c r="B17265" s="74" t="s">
        <v>19911</v>
      </c>
      <c r="C17265" s="74" t="s">
        <v>19002</v>
      </c>
      <c r="D17265" s="74" t="s">
        <v>19003</v>
      </c>
      <c r="E17265" s="75" t="s">
        <v>185</v>
      </c>
      <c r="F17265" s="74" t="s">
        <v>10247</v>
      </c>
      <c r="G17265" s="74" t="s">
        <v>10234</v>
      </c>
      <c r="H17265" s="82">
        <v>1342</v>
      </c>
      <c r="I17265" s="113">
        <v>0.45</v>
      </c>
      <c r="J17265" s="114">
        <v>738.1</v>
      </c>
    </row>
    <row r="17266" spans="1:10">
      <c r="A17266" s="72">
        <v>17262</v>
      </c>
      <c r="B17266" s="74" t="s">
        <v>19911</v>
      </c>
      <c r="C17266" s="74" t="s">
        <v>16599</v>
      </c>
      <c r="D17266" s="74" t="s">
        <v>16600</v>
      </c>
      <c r="E17266" s="75" t="s">
        <v>185</v>
      </c>
      <c r="F17266" s="74" t="s">
        <v>10296</v>
      </c>
      <c r="G17266" s="74" t="s">
        <v>10234</v>
      </c>
      <c r="H17266" s="82">
        <v>49</v>
      </c>
      <c r="I17266" s="113">
        <v>0.45</v>
      </c>
      <c r="J17266" s="114">
        <v>26.950000000000003</v>
      </c>
    </row>
    <row r="17267" spans="1:10">
      <c r="A17267" s="72">
        <v>17263</v>
      </c>
      <c r="B17267" s="74" t="s">
        <v>19911</v>
      </c>
      <c r="C17267" s="74" t="s">
        <v>18531</v>
      </c>
      <c r="D17267" s="74" t="s">
        <v>18532</v>
      </c>
      <c r="E17267" s="75" t="s">
        <v>185</v>
      </c>
      <c r="F17267" s="74" t="s">
        <v>10296</v>
      </c>
      <c r="G17267" s="74" t="s">
        <v>10234</v>
      </c>
      <c r="H17267" s="82">
        <v>2</v>
      </c>
      <c r="I17267" s="113">
        <v>0.45</v>
      </c>
      <c r="J17267" s="114">
        <v>1.1000000000000001</v>
      </c>
    </row>
    <row r="17268" spans="1:10">
      <c r="A17268" s="72">
        <v>17264</v>
      </c>
      <c r="B17268" s="74" t="s">
        <v>19911</v>
      </c>
      <c r="C17268" s="74" t="s">
        <v>16594</v>
      </c>
      <c r="D17268" s="74" t="s">
        <v>16037</v>
      </c>
      <c r="E17268" s="75" t="s">
        <v>185</v>
      </c>
      <c r="F17268" s="74" t="s">
        <v>10296</v>
      </c>
      <c r="G17268" s="74" t="s">
        <v>10234</v>
      </c>
      <c r="H17268" s="82">
        <v>224</v>
      </c>
      <c r="I17268" s="113">
        <v>0.45</v>
      </c>
      <c r="J17268" s="114">
        <v>123.20000000000002</v>
      </c>
    </row>
    <row r="17269" spans="1:10">
      <c r="A17269" s="72">
        <v>17265</v>
      </c>
      <c r="B17269" s="74" t="s">
        <v>19911</v>
      </c>
      <c r="C17269" s="74" t="s">
        <v>11818</v>
      </c>
      <c r="D17269" s="74" t="s">
        <v>11819</v>
      </c>
      <c r="E17269" s="75" t="s">
        <v>185</v>
      </c>
      <c r="F17269" s="74" t="s">
        <v>10233</v>
      </c>
      <c r="G17269" s="74" t="s">
        <v>10234</v>
      </c>
      <c r="H17269" s="82">
        <v>568</v>
      </c>
      <c r="I17269" s="113">
        <v>0.45</v>
      </c>
      <c r="J17269" s="114">
        <v>312.40000000000003</v>
      </c>
    </row>
    <row r="17270" spans="1:10">
      <c r="A17270" s="72">
        <v>17266</v>
      </c>
      <c r="B17270" s="74" t="s">
        <v>19911</v>
      </c>
      <c r="C17270" s="74" t="s">
        <v>11777</v>
      </c>
      <c r="D17270" s="74" t="s">
        <v>11778</v>
      </c>
      <c r="E17270" s="75" t="s">
        <v>185</v>
      </c>
      <c r="F17270" s="74" t="s">
        <v>10233</v>
      </c>
      <c r="G17270" s="74" t="s">
        <v>10234</v>
      </c>
      <c r="H17270" s="82">
        <v>619</v>
      </c>
      <c r="I17270" s="113">
        <v>0.45</v>
      </c>
      <c r="J17270" s="114">
        <v>340.45000000000005</v>
      </c>
    </row>
    <row r="17271" spans="1:10">
      <c r="A17271" s="72">
        <v>17267</v>
      </c>
      <c r="B17271" s="74" t="s">
        <v>19911</v>
      </c>
      <c r="C17271" s="74" t="s">
        <v>19183</v>
      </c>
      <c r="D17271" s="74" t="s">
        <v>19184</v>
      </c>
      <c r="E17271" s="75" t="s">
        <v>185</v>
      </c>
      <c r="F17271" s="74" t="s">
        <v>10233</v>
      </c>
      <c r="G17271" s="74" t="s">
        <v>10234</v>
      </c>
      <c r="H17271" s="82">
        <v>756</v>
      </c>
      <c r="I17271" s="113">
        <v>0.45</v>
      </c>
      <c r="J17271" s="114">
        <v>415.8</v>
      </c>
    </row>
    <row r="17272" spans="1:10">
      <c r="A17272" s="72">
        <v>17268</v>
      </c>
      <c r="B17272" s="74" t="s">
        <v>19911</v>
      </c>
      <c r="C17272" s="74" t="s">
        <v>19181</v>
      </c>
      <c r="D17272" s="74" t="s">
        <v>19182</v>
      </c>
      <c r="E17272" s="75" t="s">
        <v>185</v>
      </c>
      <c r="F17272" s="74" t="s">
        <v>10233</v>
      </c>
      <c r="G17272" s="74" t="s">
        <v>10234</v>
      </c>
      <c r="H17272" s="82">
        <v>810</v>
      </c>
      <c r="I17272" s="113">
        <v>0.45</v>
      </c>
      <c r="J17272" s="114">
        <v>445.50000000000006</v>
      </c>
    </row>
    <row r="17273" spans="1:10">
      <c r="A17273" s="72">
        <v>17269</v>
      </c>
      <c r="B17273" s="74" t="s">
        <v>19911</v>
      </c>
      <c r="C17273" s="74" t="s">
        <v>19629</v>
      </c>
      <c r="D17273" s="74" t="s">
        <v>19630</v>
      </c>
      <c r="E17273" s="75" t="s">
        <v>185</v>
      </c>
      <c r="F17273" s="74" t="s">
        <v>10296</v>
      </c>
      <c r="G17273" s="74" t="s">
        <v>10234</v>
      </c>
      <c r="H17273" s="82">
        <v>54</v>
      </c>
      <c r="I17273" s="113">
        <v>0.45</v>
      </c>
      <c r="J17273" s="114">
        <v>29.700000000000003</v>
      </c>
    </row>
    <row r="17274" spans="1:10" ht="25.5">
      <c r="A17274" s="72">
        <v>17270</v>
      </c>
      <c r="B17274" s="74" t="s">
        <v>19911</v>
      </c>
      <c r="C17274" s="74" t="s">
        <v>19160</v>
      </c>
      <c r="D17274" s="74" t="s">
        <v>19161</v>
      </c>
      <c r="E17274" s="75" t="s">
        <v>185</v>
      </c>
      <c r="F17274" s="74" t="s">
        <v>10247</v>
      </c>
      <c r="G17274" s="74" t="s">
        <v>10234</v>
      </c>
      <c r="H17274" s="82">
        <v>1930</v>
      </c>
      <c r="I17274" s="113">
        <v>0.45</v>
      </c>
      <c r="J17274" s="114">
        <v>1061.5</v>
      </c>
    </row>
    <row r="17275" spans="1:10" ht="25.5">
      <c r="A17275" s="72">
        <v>17271</v>
      </c>
      <c r="B17275" s="74" t="s">
        <v>19911</v>
      </c>
      <c r="C17275" s="74" t="s">
        <v>19158</v>
      </c>
      <c r="D17275" s="74" t="s">
        <v>19159</v>
      </c>
      <c r="E17275" s="75" t="s">
        <v>185</v>
      </c>
      <c r="F17275" s="74" t="s">
        <v>10247</v>
      </c>
      <c r="G17275" s="74" t="s">
        <v>10234</v>
      </c>
      <c r="H17275" s="82">
        <v>2423</v>
      </c>
      <c r="I17275" s="113">
        <v>0.45</v>
      </c>
      <c r="J17275" s="114">
        <v>1332.65</v>
      </c>
    </row>
    <row r="17276" spans="1:10" ht="25.5">
      <c r="A17276" s="72">
        <v>17272</v>
      </c>
      <c r="B17276" s="74" t="s">
        <v>19911</v>
      </c>
      <c r="C17276" s="74" t="s">
        <v>19156</v>
      </c>
      <c r="D17276" s="74" t="s">
        <v>19157</v>
      </c>
      <c r="E17276" s="75" t="s">
        <v>185</v>
      </c>
      <c r="F17276" s="74" t="s">
        <v>10247</v>
      </c>
      <c r="G17276" s="74" t="s">
        <v>10234</v>
      </c>
      <c r="H17276" s="82">
        <v>3046</v>
      </c>
      <c r="I17276" s="113">
        <v>0.45</v>
      </c>
      <c r="J17276" s="114">
        <v>1675.3000000000002</v>
      </c>
    </row>
    <row r="17277" spans="1:10" ht="25.5">
      <c r="A17277" s="72">
        <v>17273</v>
      </c>
      <c r="B17277" s="74" t="s">
        <v>19911</v>
      </c>
      <c r="C17277" s="74" t="s">
        <v>19154</v>
      </c>
      <c r="D17277" s="74" t="s">
        <v>19155</v>
      </c>
      <c r="E17277" s="75" t="s">
        <v>185</v>
      </c>
      <c r="F17277" s="74" t="s">
        <v>10247</v>
      </c>
      <c r="G17277" s="74" t="s">
        <v>10234</v>
      </c>
      <c r="H17277" s="82">
        <v>2084</v>
      </c>
      <c r="I17277" s="113">
        <v>0.45</v>
      </c>
      <c r="J17277" s="114">
        <v>1146.2</v>
      </c>
    </row>
    <row r="17278" spans="1:10" ht="25.5">
      <c r="A17278" s="72">
        <v>17274</v>
      </c>
      <c r="B17278" s="74" t="s">
        <v>19911</v>
      </c>
      <c r="C17278" s="74" t="s">
        <v>19152</v>
      </c>
      <c r="D17278" s="74" t="s">
        <v>19153</v>
      </c>
      <c r="E17278" s="75" t="s">
        <v>185</v>
      </c>
      <c r="F17278" s="74" t="s">
        <v>10247</v>
      </c>
      <c r="G17278" s="74" t="s">
        <v>10234</v>
      </c>
      <c r="H17278" s="82">
        <v>2608</v>
      </c>
      <c r="I17278" s="113">
        <v>0.45</v>
      </c>
      <c r="J17278" s="114">
        <v>1434.4</v>
      </c>
    </row>
    <row r="17279" spans="1:10" ht="25.5">
      <c r="A17279" s="72">
        <v>17275</v>
      </c>
      <c r="B17279" s="74" t="s">
        <v>19911</v>
      </c>
      <c r="C17279" s="74" t="s">
        <v>19150</v>
      </c>
      <c r="D17279" s="74" t="s">
        <v>19151</v>
      </c>
      <c r="E17279" s="75" t="s">
        <v>185</v>
      </c>
      <c r="F17279" s="74" t="s">
        <v>10247</v>
      </c>
      <c r="G17279" s="74" t="s">
        <v>10234</v>
      </c>
      <c r="H17279" s="82">
        <v>3252</v>
      </c>
      <c r="I17279" s="113">
        <v>0.45</v>
      </c>
      <c r="J17279" s="114">
        <v>1788.6000000000001</v>
      </c>
    </row>
    <row r="17280" spans="1:10">
      <c r="A17280" s="72">
        <v>17276</v>
      </c>
      <c r="B17280" s="74" t="s">
        <v>19911</v>
      </c>
      <c r="C17280" s="74" t="s">
        <v>12906</v>
      </c>
      <c r="D17280" s="74" t="s">
        <v>12907</v>
      </c>
      <c r="E17280" s="75" t="s">
        <v>185</v>
      </c>
      <c r="F17280" s="74" t="s">
        <v>10296</v>
      </c>
      <c r="G17280" s="74" t="s">
        <v>10234</v>
      </c>
      <c r="H17280" s="82">
        <v>172</v>
      </c>
      <c r="I17280" s="113">
        <v>0.45</v>
      </c>
      <c r="J17280" s="114">
        <v>94.600000000000009</v>
      </c>
    </row>
    <row r="17281" spans="1:10">
      <c r="A17281" s="72">
        <v>17277</v>
      </c>
      <c r="B17281" s="74" t="s">
        <v>19911</v>
      </c>
      <c r="C17281" s="74" t="s">
        <v>12904</v>
      </c>
      <c r="D17281" s="74" t="s">
        <v>12905</v>
      </c>
      <c r="E17281" s="75" t="s">
        <v>185</v>
      </c>
      <c r="F17281" s="74" t="s">
        <v>10296</v>
      </c>
      <c r="G17281" s="74" t="s">
        <v>10234</v>
      </c>
      <c r="H17281" s="82">
        <v>299</v>
      </c>
      <c r="I17281" s="113">
        <v>0.45</v>
      </c>
      <c r="J17281" s="114">
        <v>164.45000000000002</v>
      </c>
    </row>
    <row r="17282" spans="1:10">
      <c r="A17282" s="72">
        <v>17278</v>
      </c>
      <c r="B17282" s="74" t="s">
        <v>19911</v>
      </c>
      <c r="C17282" s="74" t="s">
        <v>19665</v>
      </c>
      <c r="D17282" s="74" t="s">
        <v>19666</v>
      </c>
      <c r="E17282" s="75" t="s">
        <v>185</v>
      </c>
      <c r="F17282" s="74" t="s">
        <v>10296</v>
      </c>
      <c r="G17282" s="74" t="s">
        <v>10234</v>
      </c>
      <c r="H17282" s="82">
        <v>350</v>
      </c>
      <c r="I17282" s="113">
        <v>0.45</v>
      </c>
      <c r="J17282" s="114">
        <v>192.50000000000003</v>
      </c>
    </row>
    <row r="17283" spans="1:10">
      <c r="A17283" s="72">
        <v>17279</v>
      </c>
      <c r="B17283" s="74" t="s">
        <v>19911</v>
      </c>
      <c r="C17283" s="74" t="s">
        <v>12903</v>
      </c>
      <c r="D17283" s="74" t="s">
        <v>12902</v>
      </c>
      <c r="E17283" s="75" t="s">
        <v>185</v>
      </c>
      <c r="F17283" s="74" t="s">
        <v>10296</v>
      </c>
      <c r="G17283" s="74" t="s">
        <v>10234</v>
      </c>
      <c r="H17283" s="82">
        <v>390</v>
      </c>
      <c r="I17283" s="113">
        <v>0.45</v>
      </c>
      <c r="J17283" s="114">
        <v>214.50000000000003</v>
      </c>
    </row>
    <row r="17284" spans="1:10">
      <c r="A17284" s="72">
        <v>17280</v>
      </c>
      <c r="B17284" s="74" t="s">
        <v>19911</v>
      </c>
      <c r="C17284" s="74" t="s">
        <v>12901</v>
      </c>
      <c r="D17284" s="74" t="s">
        <v>12902</v>
      </c>
      <c r="E17284" s="75" t="s">
        <v>185</v>
      </c>
      <c r="F17284" s="74" t="s">
        <v>10296</v>
      </c>
      <c r="G17284" s="74" t="s">
        <v>10234</v>
      </c>
      <c r="H17284" s="82">
        <v>513</v>
      </c>
      <c r="I17284" s="113">
        <v>0.45</v>
      </c>
      <c r="J17284" s="114">
        <v>282.15000000000003</v>
      </c>
    </row>
    <row r="17285" spans="1:10">
      <c r="A17285" s="72">
        <v>17281</v>
      </c>
      <c r="B17285" s="74" t="s">
        <v>19911</v>
      </c>
      <c r="C17285" s="74" t="s">
        <v>12899</v>
      </c>
      <c r="D17285" s="74" t="s">
        <v>12900</v>
      </c>
      <c r="E17285" s="75" t="s">
        <v>185</v>
      </c>
      <c r="F17285" s="74" t="s">
        <v>10296</v>
      </c>
      <c r="G17285" s="74" t="s">
        <v>10234</v>
      </c>
      <c r="H17285" s="82">
        <v>91</v>
      </c>
      <c r="I17285" s="113">
        <v>0.45</v>
      </c>
      <c r="J17285" s="114">
        <v>50.050000000000004</v>
      </c>
    </row>
    <row r="17286" spans="1:10">
      <c r="A17286" s="72">
        <v>17282</v>
      </c>
      <c r="B17286" s="74" t="s">
        <v>19911</v>
      </c>
      <c r="C17286" s="74" t="s">
        <v>12897</v>
      </c>
      <c r="D17286" s="74" t="s">
        <v>12898</v>
      </c>
      <c r="E17286" s="75" t="s">
        <v>185</v>
      </c>
      <c r="F17286" s="74" t="s">
        <v>10296</v>
      </c>
      <c r="G17286" s="74" t="s">
        <v>10234</v>
      </c>
      <c r="H17286" s="82">
        <v>284</v>
      </c>
      <c r="I17286" s="113">
        <v>0.45</v>
      </c>
      <c r="J17286" s="114">
        <v>156.20000000000002</v>
      </c>
    </row>
    <row r="17287" spans="1:10">
      <c r="A17287" s="72">
        <v>17283</v>
      </c>
      <c r="B17287" s="74" t="s">
        <v>19911</v>
      </c>
      <c r="C17287" s="74" t="s">
        <v>19663</v>
      </c>
      <c r="D17287" s="74" t="s">
        <v>19664</v>
      </c>
      <c r="E17287" s="75" t="s">
        <v>185</v>
      </c>
      <c r="F17287" s="74" t="s">
        <v>10296</v>
      </c>
      <c r="G17287" s="74" t="s">
        <v>10234</v>
      </c>
      <c r="H17287" s="82">
        <v>348</v>
      </c>
      <c r="I17287" s="113">
        <v>0.45</v>
      </c>
      <c r="J17287" s="114">
        <v>191.4</v>
      </c>
    </row>
    <row r="17288" spans="1:10">
      <c r="A17288" s="72">
        <v>17284</v>
      </c>
      <c r="B17288" s="74" t="s">
        <v>19911</v>
      </c>
      <c r="C17288" s="74" t="s">
        <v>19661</v>
      </c>
      <c r="D17288" s="74" t="s">
        <v>19662</v>
      </c>
      <c r="E17288" s="75" t="s">
        <v>185</v>
      </c>
      <c r="F17288" s="74" t="s">
        <v>10296</v>
      </c>
      <c r="G17288" s="74" t="s">
        <v>10234</v>
      </c>
      <c r="H17288" s="82">
        <v>472</v>
      </c>
      <c r="I17288" s="113">
        <v>0.45</v>
      </c>
      <c r="J17288" s="114">
        <v>259.60000000000002</v>
      </c>
    </row>
    <row r="17289" spans="1:10">
      <c r="A17289" s="72">
        <v>17285</v>
      </c>
      <c r="B17289" s="74" t="s">
        <v>19911</v>
      </c>
      <c r="C17289" s="74" t="s">
        <v>12895</v>
      </c>
      <c r="D17289" s="74" t="s">
        <v>12896</v>
      </c>
      <c r="E17289" s="75" t="s">
        <v>185</v>
      </c>
      <c r="F17289" s="74" t="s">
        <v>10296</v>
      </c>
      <c r="G17289" s="74" t="s">
        <v>10234</v>
      </c>
      <c r="H17289" s="82">
        <v>83</v>
      </c>
      <c r="I17289" s="113">
        <v>0.45</v>
      </c>
      <c r="J17289" s="114">
        <v>45.650000000000006</v>
      </c>
    </row>
    <row r="17290" spans="1:10">
      <c r="A17290" s="72">
        <v>17286</v>
      </c>
      <c r="B17290" s="74" t="s">
        <v>19911</v>
      </c>
      <c r="C17290" s="74" t="s">
        <v>12893</v>
      </c>
      <c r="D17290" s="74" t="s">
        <v>12894</v>
      </c>
      <c r="E17290" s="75" t="s">
        <v>185</v>
      </c>
      <c r="F17290" s="74" t="s">
        <v>10296</v>
      </c>
      <c r="G17290" s="74" t="s">
        <v>10234</v>
      </c>
      <c r="H17290" s="82">
        <v>217</v>
      </c>
      <c r="I17290" s="113">
        <v>0.45</v>
      </c>
      <c r="J17290" s="114">
        <v>119.35000000000001</v>
      </c>
    </row>
    <row r="17291" spans="1:10">
      <c r="A17291" s="72">
        <v>17287</v>
      </c>
      <c r="B17291" s="74" t="s">
        <v>19911</v>
      </c>
      <c r="C17291" s="74" t="s">
        <v>14391</v>
      </c>
      <c r="D17291" s="74" t="s">
        <v>14392</v>
      </c>
      <c r="E17291" s="75" t="s">
        <v>185</v>
      </c>
      <c r="F17291" s="74" t="s">
        <v>10233</v>
      </c>
      <c r="G17291" s="74" t="s">
        <v>10234</v>
      </c>
      <c r="H17291" s="82">
        <v>79</v>
      </c>
      <c r="I17291" s="113">
        <v>0.45</v>
      </c>
      <c r="J17291" s="114">
        <v>43.45</v>
      </c>
    </row>
    <row r="17292" spans="1:10">
      <c r="A17292" s="72">
        <v>17288</v>
      </c>
      <c r="B17292" s="74" t="s">
        <v>19911</v>
      </c>
      <c r="C17292" s="74" t="s">
        <v>14395</v>
      </c>
      <c r="D17292" s="74" t="s">
        <v>14396</v>
      </c>
      <c r="E17292" s="75" t="s">
        <v>185</v>
      </c>
      <c r="F17292" s="74" t="s">
        <v>10238</v>
      </c>
      <c r="G17292" s="74" t="s">
        <v>10234</v>
      </c>
      <c r="H17292" s="82">
        <v>1406</v>
      </c>
      <c r="I17292" s="113">
        <v>0.45</v>
      </c>
      <c r="J17292" s="114">
        <v>773.30000000000007</v>
      </c>
    </row>
    <row r="17293" spans="1:10">
      <c r="A17293" s="72">
        <v>17289</v>
      </c>
      <c r="B17293" s="74" t="s">
        <v>19911</v>
      </c>
      <c r="C17293" s="74" t="s">
        <v>14393</v>
      </c>
      <c r="D17293" s="74" t="s">
        <v>14394</v>
      </c>
      <c r="E17293" s="75" t="s">
        <v>185</v>
      </c>
      <c r="F17293" s="74" t="s">
        <v>10238</v>
      </c>
      <c r="G17293" s="74" t="s">
        <v>10234</v>
      </c>
      <c r="H17293" s="82">
        <v>1497</v>
      </c>
      <c r="I17293" s="113">
        <v>0.45</v>
      </c>
      <c r="J17293" s="114">
        <v>823.35</v>
      </c>
    </row>
    <row r="17294" spans="1:10">
      <c r="A17294" s="72">
        <v>17290</v>
      </c>
      <c r="B17294" s="74" t="s">
        <v>19911</v>
      </c>
      <c r="C17294" s="74" t="s">
        <v>11092</v>
      </c>
      <c r="D17294" s="74" t="s">
        <v>11093</v>
      </c>
      <c r="E17294" s="75" t="s">
        <v>185</v>
      </c>
      <c r="F17294" s="74" t="s">
        <v>10301</v>
      </c>
      <c r="G17294" s="74" t="s">
        <v>10234</v>
      </c>
      <c r="H17294" s="82">
        <v>58</v>
      </c>
      <c r="I17294" s="113">
        <v>0.45</v>
      </c>
      <c r="J17294" s="114">
        <v>31.900000000000002</v>
      </c>
    </row>
    <row r="17295" spans="1:10">
      <c r="A17295" s="72">
        <v>17291</v>
      </c>
      <c r="B17295" s="74" t="s">
        <v>19911</v>
      </c>
      <c r="C17295" s="74" t="s">
        <v>11175</v>
      </c>
      <c r="D17295" s="74" t="s">
        <v>11176</v>
      </c>
      <c r="E17295" s="75" t="s">
        <v>185</v>
      </c>
      <c r="F17295" s="74" t="s">
        <v>10301</v>
      </c>
      <c r="G17295" s="74" t="s">
        <v>10234</v>
      </c>
      <c r="H17295" s="82">
        <v>1298</v>
      </c>
      <c r="I17295" s="113">
        <v>0.45</v>
      </c>
      <c r="J17295" s="114">
        <v>713.90000000000009</v>
      </c>
    </row>
    <row r="17296" spans="1:10">
      <c r="A17296" s="72">
        <v>17292</v>
      </c>
      <c r="B17296" s="74" t="s">
        <v>19911</v>
      </c>
      <c r="C17296" s="74" t="s">
        <v>11177</v>
      </c>
      <c r="D17296" s="74" t="s">
        <v>11178</v>
      </c>
      <c r="E17296" s="75" t="s">
        <v>185</v>
      </c>
      <c r="F17296" s="74" t="s">
        <v>10301</v>
      </c>
      <c r="G17296" s="74" t="s">
        <v>10234</v>
      </c>
      <c r="H17296" s="82">
        <v>376</v>
      </c>
      <c r="I17296" s="113">
        <v>0.45</v>
      </c>
      <c r="J17296" s="114">
        <v>206.8</v>
      </c>
    </row>
    <row r="17297" spans="1:10">
      <c r="A17297" s="72">
        <v>17293</v>
      </c>
      <c r="B17297" s="74" t="s">
        <v>19911</v>
      </c>
      <c r="C17297" s="74" t="s">
        <v>11090</v>
      </c>
      <c r="D17297" s="74" t="s">
        <v>11091</v>
      </c>
      <c r="E17297" s="75" t="s">
        <v>185</v>
      </c>
      <c r="F17297" s="74" t="s">
        <v>10301</v>
      </c>
      <c r="G17297" s="74" t="s">
        <v>10234</v>
      </c>
      <c r="H17297" s="82">
        <v>656</v>
      </c>
      <c r="I17297" s="113">
        <v>0.45</v>
      </c>
      <c r="J17297" s="114">
        <v>360.8</v>
      </c>
    </row>
    <row r="17298" spans="1:10">
      <c r="A17298" s="72">
        <v>17294</v>
      </c>
      <c r="B17298" s="74" t="s">
        <v>19911</v>
      </c>
      <c r="C17298" s="74" t="s">
        <v>11088</v>
      </c>
      <c r="D17298" s="74" t="s">
        <v>11089</v>
      </c>
      <c r="E17298" s="75" t="s">
        <v>185</v>
      </c>
      <c r="F17298" s="74" t="s">
        <v>10301</v>
      </c>
      <c r="G17298" s="74" t="s">
        <v>10234</v>
      </c>
      <c r="H17298" s="82">
        <v>656</v>
      </c>
      <c r="I17298" s="113">
        <v>0.45</v>
      </c>
      <c r="J17298" s="114">
        <v>360.8</v>
      </c>
    </row>
    <row r="17299" spans="1:10">
      <c r="A17299" s="72">
        <v>17295</v>
      </c>
      <c r="B17299" s="74" t="s">
        <v>19911</v>
      </c>
      <c r="C17299" s="74" t="s">
        <v>11086</v>
      </c>
      <c r="D17299" s="74" t="s">
        <v>11087</v>
      </c>
      <c r="E17299" s="75" t="s">
        <v>185</v>
      </c>
      <c r="F17299" s="74" t="s">
        <v>10301</v>
      </c>
      <c r="G17299" s="74" t="s">
        <v>10234</v>
      </c>
      <c r="H17299" s="82">
        <v>440</v>
      </c>
      <c r="I17299" s="113">
        <v>0.45</v>
      </c>
      <c r="J17299" s="114">
        <v>242.00000000000003</v>
      </c>
    </row>
    <row r="17300" spans="1:10">
      <c r="A17300" s="72">
        <v>17296</v>
      </c>
      <c r="B17300" s="74" t="s">
        <v>19911</v>
      </c>
      <c r="C17300" s="74" t="s">
        <v>11084</v>
      </c>
      <c r="D17300" s="74" t="s">
        <v>11085</v>
      </c>
      <c r="E17300" s="75" t="s">
        <v>185</v>
      </c>
      <c r="F17300" s="74" t="s">
        <v>10301</v>
      </c>
      <c r="G17300" s="74" t="s">
        <v>10234</v>
      </c>
      <c r="H17300" s="82">
        <v>362</v>
      </c>
      <c r="I17300" s="113">
        <v>0.45</v>
      </c>
      <c r="J17300" s="114">
        <v>199.10000000000002</v>
      </c>
    </row>
    <row r="17301" spans="1:10">
      <c r="A17301" s="72">
        <v>17297</v>
      </c>
      <c r="B17301" s="74" t="s">
        <v>19911</v>
      </c>
      <c r="C17301" s="74" t="s">
        <v>11211</v>
      </c>
      <c r="D17301" s="74" t="s">
        <v>11212</v>
      </c>
      <c r="E17301" s="75" t="s">
        <v>185</v>
      </c>
      <c r="F17301" s="74" t="s">
        <v>10301</v>
      </c>
      <c r="G17301" s="74" t="s">
        <v>10234</v>
      </c>
      <c r="H17301" s="82">
        <v>80</v>
      </c>
      <c r="I17301" s="113">
        <v>0.45</v>
      </c>
      <c r="J17301" s="114">
        <v>44</v>
      </c>
    </row>
    <row r="17302" spans="1:10">
      <c r="A17302" s="72">
        <v>17298</v>
      </c>
      <c r="B17302" s="74" t="s">
        <v>19911</v>
      </c>
      <c r="C17302" s="74" t="s">
        <v>11211</v>
      </c>
      <c r="D17302" s="74" t="s">
        <v>11212</v>
      </c>
      <c r="E17302" s="75" t="s">
        <v>185</v>
      </c>
      <c r="F17302" s="74" t="s">
        <v>10301</v>
      </c>
      <c r="G17302" s="74" t="s">
        <v>10234</v>
      </c>
      <c r="H17302" s="82">
        <v>80</v>
      </c>
      <c r="I17302" s="113">
        <v>0.45</v>
      </c>
      <c r="J17302" s="114">
        <v>44</v>
      </c>
    </row>
    <row r="17303" spans="1:10">
      <c r="A17303" s="72">
        <v>17299</v>
      </c>
      <c r="B17303" s="74" t="s">
        <v>19911</v>
      </c>
      <c r="C17303" s="74" t="s">
        <v>11082</v>
      </c>
      <c r="D17303" s="74" t="s">
        <v>11083</v>
      </c>
      <c r="E17303" s="75" t="s">
        <v>185</v>
      </c>
      <c r="F17303" s="74" t="s">
        <v>10301</v>
      </c>
      <c r="G17303" s="74" t="s">
        <v>10234</v>
      </c>
      <c r="H17303" s="82">
        <v>80</v>
      </c>
      <c r="I17303" s="113">
        <v>0.45</v>
      </c>
      <c r="J17303" s="114">
        <v>44</v>
      </c>
    </row>
    <row r="17304" spans="1:10">
      <c r="A17304" s="72">
        <v>17300</v>
      </c>
      <c r="B17304" s="74" t="s">
        <v>19911</v>
      </c>
      <c r="C17304" s="74" t="s">
        <v>11080</v>
      </c>
      <c r="D17304" s="74" t="s">
        <v>11081</v>
      </c>
      <c r="E17304" s="75" t="s">
        <v>185</v>
      </c>
      <c r="F17304" s="74" t="s">
        <v>10301</v>
      </c>
      <c r="G17304" s="74" t="s">
        <v>10234</v>
      </c>
      <c r="H17304" s="82">
        <v>92</v>
      </c>
      <c r="I17304" s="113">
        <v>0.45</v>
      </c>
      <c r="J17304" s="114">
        <v>50.6</v>
      </c>
    </row>
    <row r="17305" spans="1:10">
      <c r="A17305" s="72">
        <v>17301</v>
      </c>
      <c r="B17305" s="74" t="s">
        <v>19911</v>
      </c>
      <c r="C17305" s="74" t="s">
        <v>11078</v>
      </c>
      <c r="D17305" s="74" t="s">
        <v>11079</v>
      </c>
      <c r="E17305" s="75" t="s">
        <v>185</v>
      </c>
      <c r="F17305" s="74" t="s">
        <v>10301</v>
      </c>
      <c r="G17305" s="74" t="s">
        <v>10234</v>
      </c>
      <c r="H17305" s="82">
        <v>1406</v>
      </c>
      <c r="I17305" s="113">
        <v>0.45</v>
      </c>
      <c r="J17305" s="114">
        <v>773.30000000000007</v>
      </c>
    </row>
    <row r="17306" spans="1:10">
      <c r="A17306" s="72">
        <v>17302</v>
      </c>
      <c r="B17306" s="74" t="s">
        <v>19911</v>
      </c>
      <c r="C17306" s="74" t="s">
        <v>11179</v>
      </c>
      <c r="D17306" s="74" t="s">
        <v>11180</v>
      </c>
      <c r="E17306" s="75" t="s">
        <v>185</v>
      </c>
      <c r="F17306" s="74" t="s">
        <v>10301</v>
      </c>
      <c r="G17306" s="74" t="s">
        <v>10234</v>
      </c>
      <c r="H17306" s="82">
        <v>408</v>
      </c>
      <c r="I17306" s="113">
        <v>0.45</v>
      </c>
      <c r="J17306" s="114">
        <v>224.4</v>
      </c>
    </row>
    <row r="17307" spans="1:10">
      <c r="A17307" s="72">
        <v>17303</v>
      </c>
      <c r="B17307" s="74" t="s">
        <v>19911</v>
      </c>
      <c r="C17307" s="74" t="s">
        <v>11076</v>
      </c>
      <c r="D17307" s="74" t="s">
        <v>11077</v>
      </c>
      <c r="E17307" s="75" t="s">
        <v>185</v>
      </c>
      <c r="F17307" s="74" t="s">
        <v>10301</v>
      </c>
      <c r="G17307" s="74" t="s">
        <v>10234</v>
      </c>
      <c r="H17307" s="82">
        <v>676</v>
      </c>
      <c r="I17307" s="113">
        <v>0.45</v>
      </c>
      <c r="J17307" s="114">
        <v>371.8</v>
      </c>
    </row>
    <row r="17308" spans="1:10">
      <c r="A17308" s="72">
        <v>17304</v>
      </c>
      <c r="B17308" s="74" t="s">
        <v>19911</v>
      </c>
      <c r="C17308" s="74" t="s">
        <v>11074</v>
      </c>
      <c r="D17308" s="74" t="s">
        <v>11075</v>
      </c>
      <c r="E17308" s="75" t="s">
        <v>185</v>
      </c>
      <c r="F17308" s="74" t="s">
        <v>10301</v>
      </c>
      <c r="G17308" s="74" t="s">
        <v>10234</v>
      </c>
      <c r="H17308" s="82">
        <v>676</v>
      </c>
      <c r="I17308" s="113">
        <v>0.45</v>
      </c>
      <c r="J17308" s="114">
        <v>371.8</v>
      </c>
    </row>
    <row r="17309" spans="1:10">
      <c r="A17309" s="72">
        <v>17305</v>
      </c>
      <c r="B17309" s="74" t="s">
        <v>19911</v>
      </c>
      <c r="C17309" s="74" t="s">
        <v>11072</v>
      </c>
      <c r="D17309" s="74" t="s">
        <v>11073</v>
      </c>
      <c r="E17309" s="75" t="s">
        <v>185</v>
      </c>
      <c r="F17309" s="74" t="s">
        <v>10301</v>
      </c>
      <c r="G17309" s="74" t="s">
        <v>10234</v>
      </c>
      <c r="H17309" s="82">
        <v>452</v>
      </c>
      <c r="I17309" s="113">
        <v>0.45</v>
      </c>
      <c r="J17309" s="114">
        <v>248.60000000000002</v>
      </c>
    </row>
    <row r="17310" spans="1:10">
      <c r="A17310" s="72">
        <v>17306</v>
      </c>
      <c r="B17310" s="74" t="s">
        <v>19911</v>
      </c>
      <c r="C17310" s="74" t="s">
        <v>11070</v>
      </c>
      <c r="D17310" s="74" t="s">
        <v>11071</v>
      </c>
      <c r="E17310" s="75" t="s">
        <v>185</v>
      </c>
      <c r="F17310" s="74" t="s">
        <v>10301</v>
      </c>
      <c r="G17310" s="74" t="s">
        <v>10234</v>
      </c>
      <c r="H17310" s="82">
        <v>388</v>
      </c>
      <c r="I17310" s="113">
        <v>0.45</v>
      </c>
      <c r="J17310" s="114">
        <v>213.4</v>
      </c>
    </row>
    <row r="17311" spans="1:10">
      <c r="A17311" s="72">
        <v>17307</v>
      </c>
      <c r="B17311" s="74" t="s">
        <v>19911</v>
      </c>
      <c r="C17311" s="74" t="s">
        <v>11209</v>
      </c>
      <c r="D17311" s="74" t="s">
        <v>11210</v>
      </c>
      <c r="E17311" s="75" t="s">
        <v>185</v>
      </c>
      <c r="F17311" s="74" t="s">
        <v>10301</v>
      </c>
      <c r="G17311" s="74" t="s">
        <v>10234</v>
      </c>
      <c r="H17311" s="82">
        <v>92</v>
      </c>
      <c r="I17311" s="113">
        <v>0.45</v>
      </c>
      <c r="J17311" s="114">
        <v>50.6</v>
      </c>
    </row>
    <row r="17312" spans="1:10">
      <c r="A17312" s="72">
        <v>17308</v>
      </c>
      <c r="B17312" s="74" t="s">
        <v>19911</v>
      </c>
      <c r="C17312" s="74" t="s">
        <v>11068</v>
      </c>
      <c r="D17312" s="74" t="s">
        <v>11069</v>
      </c>
      <c r="E17312" s="75" t="s">
        <v>185</v>
      </c>
      <c r="F17312" s="74" t="s">
        <v>10301</v>
      </c>
      <c r="G17312" s="74" t="s">
        <v>10234</v>
      </c>
      <c r="H17312" s="82">
        <v>116</v>
      </c>
      <c r="I17312" s="113">
        <v>0.45</v>
      </c>
      <c r="J17312" s="114">
        <v>63.800000000000004</v>
      </c>
    </row>
    <row r="17313" spans="1:10">
      <c r="A17313" s="72">
        <v>17309</v>
      </c>
      <c r="B17313" s="74" t="s">
        <v>19911</v>
      </c>
      <c r="C17313" s="74" t="s">
        <v>11181</v>
      </c>
      <c r="D17313" s="74" t="s">
        <v>11182</v>
      </c>
      <c r="E17313" s="75" t="s">
        <v>185</v>
      </c>
      <c r="F17313" s="74" t="s">
        <v>10301</v>
      </c>
      <c r="G17313" s="74" t="s">
        <v>10234</v>
      </c>
      <c r="H17313" s="82">
        <v>1596</v>
      </c>
      <c r="I17313" s="113">
        <v>0.45</v>
      </c>
      <c r="J17313" s="114">
        <v>877.80000000000007</v>
      </c>
    </row>
    <row r="17314" spans="1:10">
      <c r="A17314" s="72">
        <v>17310</v>
      </c>
      <c r="B17314" s="74" t="s">
        <v>19911</v>
      </c>
      <c r="C17314" s="74" t="s">
        <v>11183</v>
      </c>
      <c r="D17314" s="74" t="s">
        <v>11184</v>
      </c>
      <c r="E17314" s="75" t="s">
        <v>185</v>
      </c>
      <c r="F17314" s="74" t="s">
        <v>10301</v>
      </c>
      <c r="G17314" s="74" t="s">
        <v>10234</v>
      </c>
      <c r="H17314" s="82">
        <v>440</v>
      </c>
      <c r="I17314" s="113">
        <v>0.45</v>
      </c>
      <c r="J17314" s="114">
        <v>242.00000000000003</v>
      </c>
    </row>
    <row r="17315" spans="1:10">
      <c r="A17315" s="72">
        <v>17311</v>
      </c>
      <c r="B17315" s="74" t="s">
        <v>19911</v>
      </c>
      <c r="C17315" s="74" t="s">
        <v>11066</v>
      </c>
      <c r="D17315" s="74" t="s">
        <v>11067</v>
      </c>
      <c r="E17315" s="75" t="s">
        <v>185</v>
      </c>
      <c r="F17315" s="74" t="s">
        <v>10301</v>
      </c>
      <c r="G17315" s="74" t="s">
        <v>10234</v>
      </c>
      <c r="H17315" s="82">
        <v>730</v>
      </c>
      <c r="I17315" s="113">
        <v>0.45</v>
      </c>
      <c r="J17315" s="114">
        <v>401.50000000000006</v>
      </c>
    </row>
    <row r="17316" spans="1:10">
      <c r="A17316" s="72">
        <v>17312</v>
      </c>
      <c r="B17316" s="74" t="s">
        <v>19911</v>
      </c>
      <c r="C17316" s="74" t="s">
        <v>11064</v>
      </c>
      <c r="D17316" s="74" t="s">
        <v>11065</v>
      </c>
      <c r="E17316" s="75" t="s">
        <v>185</v>
      </c>
      <c r="F17316" s="74" t="s">
        <v>10301</v>
      </c>
      <c r="G17316" s="74" t="s">
        <v>10234</v>
      </c>
      <c r="H17316" s="82">
        <v>730</v>
      </c>
      <c r="I17316" s="113">
        <v>0.45</v>
      </c>
      <c r="J17316" s="114">
        <v>401.50000000000006</v>
      </c>
    </row>
    <row r="17317" spans="1:10">
      <c r="A17317" s="72">
        <v>17313</v>
      </c>
      <c r="B17317" s="74" t="s">
        <v>19911</v>
      </c>
      <c r="C17317" s="74" t="s">
        <v>11062</v>
      </c>
      <c r="D17317" s="74" t="s">
        <v>11063</v>
      </c>
      <c r="E17317" s="75" t="s">
        <v>185</v>
      </c>
      <c r="F17317" s="74" t="s">
        <v>10301</v>
      </c>
      <c r="G17317" s="74" t="s">
        <v>10234</v>
      </c>
      <c r="H17317" s="82">
        <v>494</v>
      </c>
      <c r="I17317" s="113">
        <v>0.45</v>
      </c>
      <c r="J17317" s="114">
        <v>271.70000000000005</v>
      </c>
    </row>
    <row r="17318" spans="1:10">
      <c r="A17318" s="72">
        <v>17314</v>
      </c>
      <c r="B17318" s="74" t="s">
        <v>19911</v>
      </c>
      <c r="C17318" s="74" t="s">
        <v>11060</v>
      </c>
      <c r="D17318" s="74" t="s">
        <v>11061</v>
      </c>
      <c r="E17318" s="75" t="s">
        <v>185</v>
      </c>
      <c r="F17318" s="74" t="s">
        <v>10301</v>
      </c>
      <c r="G17318" s="74" t="s">
        <v>10234</v>
      </c>
      <c r="H17318" s="82">
        <v>398</v>
      </c>
      <c r="I17318" s="113">
        <v>0.45</v>
      </c>
      <c r="J17318" s="114">
        <v>218.9</v>
      </c>
    </row>
    <row r="17319" spans="1:10">
      <c r="A17319" s="72">
        <v>17315</v>
      </c>
      <c r="B17319" s="74" t="s">
        <v>19911</v>
      </c>
      <c r="C17319" s="74" t="s">
        <v>11207</v>
      </c>
      <c r="D17319" s="74" t="s">
        <v>11208</v>
      </c>
      <c r="E17319" s="75" t="s">
        <v>185</v>
      </c>
      <c r="F17319" s="74" t="s">
        <v>10301</v>
      </c>
      <c r="G17319" s="74" t="s">
        <v>10234</v>
      </c>
      <c r="H17319" s="82">
        <v>108</v>
      </c>
      <c r="I17319" s="113">
        <v>0.45</v>
      </c>
      <c r="J17319" s="114">
        <v>59.400000000000006</v>
      </c>
    </row>
    <row r="17320" spans="1:10">
      <c r="A17320" s="72">
        <v>17316</v>
      </c>
      <c r="B17320" s="74" t="s">
        <v>19911</v>
      </c>
      <c r="C17320" s="74" t="s">
        <v>11058</v>
      </c>
      <c r="D17320" s="74" t="s">
        <v>11059</v>
      </c>
      <c r="E17320" s="75" t="s">
        <v>185</v>
      </c>
      <c r="F17320" s="74" t="s">
        <v>10301</v>
      </c>
      <c r="G17320" s="74" t="s">
        <v>10234</v>
      </c>
      <c r="H17320" s="82">
        <v>130</v>
      </c>
      <c r="I17320" s="113">
        <v>0.45</v>
      </c>
      <c r="J17320" s="114">
        <v>71.5</v>
      </c>
    </row>
    <row r="17321" spans="1:10">
      <c r="A17321" s="72">
        <v>17317</v>
      </c>
      <c r="B17321" s="74" t="s">
        <v>19911</v>
      </c>
      <c r="C17321" s="74" t="s">
        <v>11185</v>
      </c>
      <c r="D17321" s="74" t="s">
        <v>11186</v>
      </c>
      <c r="E17321" s="75" t="s">
        <v>185</v>
      </c>
      <c r="F17321" s="74" t="s">
        <v>10301</v>
      </c>
      <c r="G17321" s="74" t="s">
        <v>10234</v>
      </c>
      <c r="H17321" s="82">
        <v>1748</v>
      </c>
      <c r="I17321" s="113">
        <v>0.45</v>
      </c>
      <c r="J17321" s="114">
        <v>961.40000000000009</v>
      </c>
    </row>
    <row r="17322" spans="1:10">
      <c r="A17322" s="72">
        <v>17318</v>
      </c>
      <c r="B17322" s="74" t="s">
        <v>19911</v>
      </c>
      <c r="C17322" s="74" t="s">
        <v>11056</v>
      </c>
      <c r="D17322" s="74" t="s">
        <v>11057</v>
      </c>
      <c r="E17322" s="75" t="s">
        <v>185</v>
      </c>
      <c r="F17322" s="74" t="s">
        <v>10301</v>
      </c>
      <c r="G17322" s="74" t="s">
        <v>10234</v>
      </c>
      <c r="H17322" s="82">
        <v>516</v>
      </c>
      <c r="I17322" s="113">
        <v>0.45</v>
      </c>
      <c r="J17322" s="114">
        <v>283.8</v>
      </c>
    </row>
    <row r="17323" spans="1:10">
      <c r="A17323" s="72">
        <v>17319</v>
      </c>
      <c r="B17323" s="74" t="s">
        <v>19911</v>
      </c>
      <c r="C17323" s="74" t="s">
        <v>11054</v>
      </c>
      <c r="D17323" s="74" t="s">
        <v>11055</v>
      </c>
      <c r="E17323" s="75" t="s">
        <v>185</v>
      </c>
      <c r="F17323" s="74" t="s">
        <v>10301</v>
      </c>
      <c r="G17323" s="74" t="s">
        <v>10234</v>
      </c>
      <c r="H17323" s="82">
        <v>784</v>
      </c>
      <c r="I17323" s="113">
        <v>0.45</v>
      </c>
      <c r="J17323" s="114">
        <v>431.20000000000005</v>
      </c>
    </row>
    <row r="17324" spans="1:10">
      <c r="A17324" s="72">
        <v>17320</v>
      </c>
      <c r="B17324" s="74" t="s">
        <v>19911</v>
      </c>
      <c r="C17324" s="74" t="s">
        <v>11052</v>
      </c>
      <c r="D17324" s="74" t="s">
        <v>11053</v>
      </c>
      <c r="E17324" s="75" t="s">
        <v>185</v>
      </c>
      <c r="F17324" s="74" t="s">
        <v>10301</v>
      </c>
      <c r="G17324" s="74" t="s">
        <v>10234</v>
      </c>
      <c r="H17324" s="82">
        <v>784</v>
      </c>
      <c r="I17324" s="113">
        <v>0.45</v>
      </c>
      <c r="J17324" s="114">
        <v>431.20000000000005</v>
      </c>
    </row>
    <row r="17325" spans="1:10">
      <c r="A17325" s="72">
        <v>17321</v>
      </c>
      <c r="B17325" s="74" t="s">
        <v>19911</v>
      </c>
      <c r="C17325" s="74" t="s">
        <v>11050</v>
      </c>
      <c r="D17325" s="74" t="s">
        <v>11051</v>
      </c>
      <c r="E17325" s="75" t="s">
        <v>185</v>
      </c>
      <c r="F17325" s="74" t="s">
        <v>10301</v>
      </c>
      <c r="G17325" s="74" t="s">
        <v>10234</v>
      </c>
      <c r="H17325" s="82">
        <v>526</v>
      </c>
      <c r="I17325" s="113">
        <v>0.45</v>
      </c>
      <c r="J17325" s="114">
        <v>289.3</v>
      </c>
    </row>
    <row r="17326" spans="1:10">
      <c r="A17326" s="72">
        <v>17322</v>
      </c>
      <c r="B17326" s="74" t="s">
        <v>19911</v>
      </c>
      <c r="C17326" s="74" t="s">
        <v>11048</v>
      </c>
      <c r="D17326" s="74" t="s">
        <v>11049</v>
      </c>
      <c r="E17326" s="75" t="s">
        <v>185</v>
      </c>
      <c r="F17326" s="74" t="s">
        <v>10301</v>
      </c>
      <c r="G17326" s="74" t="s">
        <v>10234</v>
      </c>
      <c r="H17326" s="82">
        <v>430</v>
      </c>
      <c r="I17326" s="113">
        <v>0.45</v>
      </c>
      <c r="J17326" s="114">
        <v>236.50000000000003</v>
      </c>
    </row>
    <row r="17327" spans="1:10">
      <c r="A17327" s="72">
        <v>17323</v>
      </c>
      <c r="B17327" s="74" t="s">
        <v>19911</v>
      </c>
      <c r="C17327" s="74" t="s">
        <v>11205</v>
      </c>
      <c r="D17327" s="74" t="s">
        <v>11206</v>
      </c>
      <c r="E17327" s="75" t="s">
        <v>185</v>
      </c>
      <c r="F17327" s="74" t="s">
        <v>10301</v>
      </c>
      <c r="G17327" s="74" t="s">
        <v>10234</v>
      </c>
      <c r="H17327" s="82">
        <v>120</v>
      </c>
      <c r="I17327" s="113">
        <v>0.45</v>
      </c>
      <c r="J17327" s="114">
        <v>66</v>
      </c>
    </row>
    <row r="17328" spans="1:10">
      <c r="A17328" s="72">
        <v>17324</v>
      </c>
      <c r="B17328" s="74" t="s">
        <v>19911</v>
      </c>
      <c r="C17328" s="74" t="s">
        <v>11046</v>
      </c>
      <c r="D17328" s="74" t="s">
        <v>11047</v>
      </c>
      <c r="E17328" s="75" t="s">
        <v>185</v>
      </c>
      <c r="F17328" s="74" t="s">
        <v>10301</v>
      </c>
      <c r="G17328" s="74" t="s">
        <v>10234</v>
      </c>
      <c r="H17328" s="82">
        <v>1822</v>
      </c>
      <c r="I17328" s="113">
        <v>0.45</v>
      </c>
      <c r="J17328" s="114">
        <v>1002.1000000000001</v>
      </c>
    </row>
    <row r="17329" spans="1:10">
      <c r="A17329" s="72">
        <v>17325</v>
      </c>
      <c r="B17329" s="74" t="s">
        <v>19911</v>
      </c>
      <c r="C17329" s="74" t="s">
        <v>11044</v>
      </c>
      <c r="D17329" s="74" t="s">
        <v>11045</v>
      </c>
      <c r="E17329" s="75" t="s">
        <v>185</v>
      </c>
      <c r="F17329" s="74" t="s">
        <v>10301</v>
      </c>
      <c r="G17329" s="74" t="s">
        <v>10234</v>
      </c>
      <c r="H17329" s="82">
        <v>750</v>
      </c>
      <c r="I17329" s="113">
        <v>0.45</v>
      </c>
      <c r="J17329" s="114">
        <v>412.50000000000006</v>
      </c>
    </row>
    <row r="17330" spans="1:10">
      <c r="A17330" s="72">
        <v>17326</v>
      </c>
      <c r="B17330" s="74" t="s">
        <v>19911</v>
      </c>
      <c r="C17330" s="74" t="s">
        <v>11042</v>
      </c>
      <c r="D17330" s="74" t="s">
        <v>11043</v>
      </c>
      <c r="E17330" s="75" t="s">
        <v>185</v>
      </c>
      <c r="F17330" s="74" t="s">
        <v>10301</v>
      </c>
      <c r="G17330" s="74" t="s">
        <v>10234</v>
      </c>
      <c r="H17330" s="82">
        <v>1116</v>
      </c>
      <c r="I17330" s="113">
        <v>0.45</v>
      </c>
      <c r="J17330" s="114">
        <v>613.80000000000007</v>
      </c>
    </row>
    <row r="17331" spans="1:10">
      <c r="A17331" s="72">
        <v>17327</v>
      </c>
      <c r="B17331" s="74" t="s">
        <v>19911</v>
      </c>
      <c r="C17331" s="74" t="s">
        <v>11040</v>
      </c>
      <c r="D17331" s="74" t="s">
        <v>11041</v>
      </c>
      <c r="E17331" s="75" t="s">
        <v>185</v>
      </c>
      <c r="F17331" s="74" t="s">
        <v>10301</v>
      </c>
      <c r="G17331" s="74" t="s">
        <v>10234</v>
      </c>
      <c r="H17331" s="82">
        <v>1116</v>
      </c>
      <c r="I17331" s="113">
        <v>0.45</v>
      </c>
      <c r="J17331" s="114">
        <v>613.80000000000007</v>
      </c>
    </row>
    <row r="17332" spans="1:10">
      <c r="A17332" s="72">
        <v>17328</v>
      </c>
      <c r="B17332" s="74" t="s">
        <v>19911</v>
      </c>
      <c r="C17332" s="74" t="s">
        <v>11038</v>
      </c>
      <c r="D17332" s="74" t="s">
        <v>11039</v>
      </c>
      <c r="E17332" s="75" t="s">
        <v>185</v>
      </c>
      <c r="F17332" s="74" t="s">
        <v>10301</v>
      </c>
      <c r="G17332" s="74" t="s">
        <v>10234</v>
      </c>
      <c r="H17332" s="82">
        <v>694</v>
      </c>
      <c r="I17332" s="113">
        <v>0.45</v>
      </c>
      <c r="J17332" s="114">
        <v>381.70000000000005</v>
      </c>
    </row>
    <row r="17333" spans="1:10">
      <c r="A17333" s="72">
        <v>17329</v>
      </c>
      <c r="B17333" s="74" t="s">
        <v>19911</v>
      </c>
      <c r="C17333" s="74" t="s">
        <v>11036</v>
      </c>
      <c r="D17333" s="74" t="s">
        <v>11037</v>
      </c>
      <c r="E17333" s="75" t="s">
        <v>185</v>
      </c>
      <c r="F17333" s="74" t="s">
        <v>10301</v>
      </c>
      <c r="G17333" s="74" t="s">
        <v>10234</v>
      </c>
      <c r="H17333" s="82">
        <v>634</v>
      </c>
      <c r="I17333" s="113">
        <v>0.45</v>
      </c>
      <c r="J17333" s="114">
        <v>348.70000000000005</v>
      </c>
    </row>
    <row r="17334" spans="1:10">
      <c r="A17334" s="72">
        <v>17330</v>
      </c>
      <c r="B17334" s="74" t="s">
        <v>19911</v>
      </c>
      <c r="C17334" s="74" t="s">
        <v>11034</v>
      </c>
      <c r="D17334" s="74" t="s">
        <v>11035</v>
      </c>
      <c r="E17334" s="75" t="s">
        <v>185</v>
      </c>
      <c r="F17334" s="74" t="s">
        <v>10301</v>
      </c>
      <c r="G17334" s="74" t="s">
        <v>10234</v>
      </c>
      <c r="H17334" s="82">
        <v>1094</v>
      </c>
      <c r="I17334" s="113">
        <v>0.45</v>
      </c>
      <c r="J17334" s="114">
        <v>601.70000000000005</v>
      </c>
    </row>
    <row r="17335" spans="1:10">
      <c r="A17335" s="72">
        <v>17331</v>
      </c>
      <c r="B17335" s="74" t="s">
        <v>19911</v>
      </c>
      <c r="C17335" s="74" t="s">
        <v>11032</v>
      </c>
      <c r="D17335" s="74" t="s">
        <v>11033</v>
      </c>
      <c r="E17335" s="75" t="s">
        <v>185</v>
      </c>
      <c r="F17335" s="74" t="s">
        <v>10301</v>
      </c>
      <c r="G17335" s="74" t="s">
        <v>10234</v>
      </c>
      <c r="H17335" s="82">
        <v>344</v>
      </c>
      <c r="I17335" s="113">
        <v>0.45</v>
      </c>
      <c r="J17335" s="114">
        <v>189.20000000000002</v>
      </c>
    </row>
    <row r="17336" spans="1:10">
      <c r="A17336" s="72">
        <v>17332</v>
      </c>
      <c r="B17336" s="74" t="s">
        <v>19911</v>
      </c>
      <c r="C17336" s="74" t="s">
        <v>11030</v>
      </c>
      <c r="D17336" s="74" t="s">
        <v>11031</v>
      </c>
      <c r="E17336" s="75" t="s">
        <v>185</v>
      </c>
      <c r="F17336" s="74" t="s">
        <v>10301</v>
      </c>
      <c r="G17336" s="74" t="s">
        <v>10234</v>
      </c>
      <c r="H17336" s="82">
        <v>558</v>
      </c>
      <c r="I17336" s="113">
        <v>0.45</v>
      </c>
      <c r="J17336" s="114">
        <v>306.90000000000003</v>
      </c>
    </row>
    <row r="17337" spans="1:10">
      <c r="A17337" s="72">
        <v>17333</v>
      </c>
      <c r="B17337" s="74" t="s">
        <v>19911</v>
      </c>
      <c r="C17337" s="74" t="s">
        <v>11028</v>
      </c>
      <c r="D17337" s="74" t="s">
        <v>11029</v>
      </c>
      <c r="E17337" s="75" t="s">
        <v>185</v>
      </c>
      <c r="F17337" s="74" t="s">
        <v>10301</v>
      </c>
      <c r="G17337" s="74" t="s">
        <v>10234</v>
      </c>
      <c r="H17337" s="82">
        <v>558</v>
      </c>
      <c r="I17337" s="113">
        <v>0.45</v>
      </c>
      <c r="J17337" s="114">
        <v>306.90000000000003</v>
      </c>
    </row>
    <row r="17338" spans="1:10">
      <c r="A17338" s="72">
        <v>17334</v>
      </c>
      <c r="B17338" s="74" t="s">
        <v>19911</v>
      </c>
      <c r="C17338" s="74" t="s">
        <v>11026</v>
      </c>
      <c r="D17338" s="74" t="s">
        <v>11027</v>
      </c>
      <c r="E17338" s="75" t="s">
        <v>185</v>
      </c>
      <c r="F17338" s="74" t="s">
        <v>10301</v>
      </c>
      <c r="G17338" s="74" t="s">
        <v>10234</v>
      </c>
      <c r="H17338" s="82">
        <v>376</v>
      </c>
      <c r="I17338" s="113">
        <v>0.45</v>
      </c>
      <c r="J17338" s="114">
        <v>206.8</v>
      </c>
    </row>
    <row r="17339" spans="1:10">
      <c r="A17339" s="72">
        <v>17335</v>
      </c>
      <c r="B17339" s="74" t="s">
        <v>19911</v>
      </c>
      <c r="C17339" s="74" t="s">
        <v>11024</v>
      </c>
      <c r="D17339" s="74" t="s">
        <v>11025</v>
      </c>
      <c r="E17339" s="75" t="s">
        <v>185</v>
      </c>
      <c r="F17339" s="74" t="s">
        <v>10301</v>
      </c>
      <c r="G17339" s="74" t="s">
        <v>10234</v>
      </c>
      <c r="H17339" s="82">
        <v>312</v>
      </c>
      <c r="I17339" s="113">
        <v>0.45</v>
      </c>
      <c r="J17339" s="114">
        <v>171.60000000000002</v>
      </c>
    </row>
    <row r="17340" spans="1:10">
      <c r="A17340" s="72">
        <v>17336</v>
      </c>
      <c r="B17340" s="74" t="s">
        <v>19911</v>
      </c>
      <c r="C17340" s="74" t="s">
        <v>11213</v>
      </c>
      <c r="D17340" s="74" t="s">
        <v>11214</v>
      </c>
      <c r="E17340" s="75" t="s">
        <v>185</v>
      </c>
      <c r="F17340" s="74" t="s">
        <v>10301</v>
      </c>
      <c r="G17340" s="74" t="s">
        <v>10234</v>
      </c>
      <c r="H17340" s="82">
        <v>80</v>
      </c>
      <c r="I17340" s="113">
        <v>0.45</v>
      </c>
      <c r="J17340" s="114">
        <v>44</v>
      </c>
    </row>
    <row r="17341" spans="1:10">
      <c r="A17341" s="72">
        <v>17337</v>
      </c>
      <c r="B17341" s="74" t="s">
        <v>19911</v>
      </c>
      <c r="C17341" s="74" t="s">
        <v>11213</v>
      </c>
      <c r="D17341" s="74" t="s">
        <v>11214</v>
      </c>
      <c r="E17341" s="75" t="s">
        <v>185</v>
      </c>
      <c r="F17341" s="74" t="s">
        <v>10301</v>
      </c>
      <c r="G17341" s="74" t="s">
        <v>10234</v>
      </c>
      <c r="H17341" s="82">
        <v>80</v>
      </c>
      <c r="I17341" s="113">
        <v>0.45</v>
      </c>
      <c r="J17341" s="114">
        <v>44</v>
      </c>
    </row>
    <row r="17342" spans="1:10">
      <c r="A17342" s="72">
        <v>17338</v>
      </c>
      <c r="B17342" s="74" t="s">
        <v>19911</v>
      </c>
      <c r="C17342" s="74" t="s">
        <v>11022</v>
      </c>
      <c r="D17342" s="74" t="s">
        <v>11023</v>
      </c>
      <c r="E17342" s="75" t="s">
        <v>185</v>
      </c>
      <c r="F17342" s="74" t="s">
        <v>10301</v>
      </c>
      <c r="G17342" s="74" t="s">
        <v>10234</v>
      </c>
      <c r="H17342" s="82">
        <v>46</v>
      </c>
      <c r="I17342" s="113">
        <v>0.45</v>
      </c>
      <c r="J17342" s="114">
        <v>25.3</v>
      </c>
    </row>
    <row r="17343" spans="1:10">
      <c r="A17343" s="72">
        <v>17339</v>
      </c>
      <c r="B17343" s="74" t="s">
        <v>19911</v>
      </c>
      <c r="C17343" s="74" t="s">
        <v>11020</v>
      </c>
      <c r="D17343" s="74" t="s">
        <v>11021</v>
      </c>
      <c r="E17343" s="75" t="s">
        <v>185</v>
      </c>
      <c r="F17343" s="74" t="s">
        <v>10301</v>
      </c>
      <c r="G17343" s="74" t="s">
        <v>10234</v>
      </c>
      <c r="H17343" s="82">
        <v>58</v>
      </c>
      <c r="I17343" s="113">
        <v>0.45</v>
      </c>
      <c r="J17343" s="114">
        <v>31.900000000000002</v>
      </c>
    </row>
    <row r="17344" spans="1:10">
      <c r="A17344" s="72">
        <v>17340</v>
      </c>
      <c r="B17344" s="74" t="s">
        <v>19911</v>
      </c>
      <c r="C17344" s="74" t="s">
        <v>19659</v>
      </c>
      <c r="D17344" s="74" t="s">
        <v>19660</v>
      </c>
      <c r="E17344" s="75" t="s">
        <v>185</v>
      </c>
      <c r="F17344" s="74" t="s">
        <v>10296</v>
      </c>
      <c r="G17344" s="74" t="s">
        <v>10234</v>
      </c>
      <c r="H17344" s="82">
        <v>114</v>
      </c>
      <c r="I17344" s="113">
        <v>0.45</v>
      </c>
      <c r="J17344" s="114">
        <v>62.7</v>
      </c>
    </row>
    <row r="17345" spans="1:10">
      <c r="A17345" s="72">
        <v>17341</v>
      </c>
      <c r="B17345" s="74" t="s">
        <v>19911</v>
      </c>
      <c r="C17345" s="74" t="s">
        <v>19647</v>
      </c>
      <c r="D17345" s="74" t="s">
        <v>19648</v>
      </c>
      <c r="E17345" s="75" t="s">
        <v>185</v>
      </c>
      <c r="F17345" s="74" t="s">
        <v>10296</v>
      </c>
      <c r="G17345" s="74" t="s">
        <v>10234</v>
      </c>
      <c r="H17345" s="82">
        <v>147</v>
      </c>
      <c r="I17345" s="113">
        <v>0.45</v>
      </c>
      <c r="J17345" s="114">
        <v>80.850000000000009</v>
      </c>
    </row>
    <row r="17346" spans="1:10">
      <c r="A17346" s="72">
        <v>17342</v>
      </c>
      <c r="B17346" s="74" t="s">
        <v>19911</v>
      </c>
      <c r="C17346" s="74" t="s">
        <v>19180</v>
      </c>
      <c r="D17346" s="74" t="s">
        <v>10403</v>
      </c>
      <c r="E17346" s="75" t="s">
        <v>185</v>
      </c>
      <c r="F17346" s="74" t="s">
        <v>10233</v>
      </c>
      <c r="G17346" s="74" t="s">
        <v>10234</v>
      </c>
      <c r="H17346" s="82">
        <v>158</v>
      </c>
      <c r="I17346" s="113">
        <v>0.45</v>
      </c>
      <c r="J17346" s="114">
        <v>86.9</v>
      </c>
    </row>
    <row r="17347" spans="1:10">
      <c r="A17347" s="72">
        <v>17343</v>
      </c>
      <c r="B17347" s="74" t="s">
        <v>19911</v>
      </c>
      <c r="C17347" s="74" t="s">
        <v>12891</v>
      </c>
      <c r="D17347" s="74" t="s">
        <v>12892</v>
      </c>
      <c r="E17347" s="75" t="s">
        <v>185</v>
      </c>
      <c r="F17347" s="74" t="s">
        <v>10296</v>
      </c>
      <c r="G17347" s="74" t="s">
        <v>10234</v>
      </c>
      <c r="H17347" s="82">
        <v>555</v>
      </c>
      <c r="I17347" s="113">
        <v>0.45</v>
      </c>
      <c r="J17347" s="114">
        <v>305.25</v>
      </c>
    </row>
    <row r="17348" spans="1:10">
      <c r="A17348" s="72">
        <v>17344</v>
      </c>
      <c r="B17348" s="74" t="s">
        <v>19911</v>
      </c>
      <c r="C17348" s="74" t="s">
        <v>12889</v>
      </c>
      <c r="D17348" s="74" t="s">
        <v>12890</v>
      </c>
      <c r="E17348" s="75" t="s">
        <v>185</v>
      </c>
      <c r="F17348" s="74" t="s">
        <v>10296</v>
      </c>
      <c r="G17348" s="74" t="s">
        <v>10234</v>
      </c>
      <c r="H17348" s="82">
        <v>700</v>
      </c>
      <c r="I17348" s="113">
        <v>0.45</v>
      </c>
      <c r="J17348" s="114">
        <v>385.00000000000006</v>
      </c>
    </row>
    <row r="17349" spans="1:10">
      <c r="A17349" s="72">
        <v>17345</v>
      </c>
      <c r="B17349" s="74" t="s">
        <v>19911</v>
      </c>
      <c r="C17349" s="74" t="s">
        <v>19657</v>
      </c>
      <c r="D17349" s="74" t="s">
        <v>19658</v>
      </c>
      <c r="E17349" s="75" t="s">
        <v>185</v>
      </c>
      <c r="F17349" s="74" t="s">
        <v>10296</v>
      </c>
      <c r="G17349" s="74" t="s">
        <v>10234</v>
      </c>
      <c r="H17349" s="82">
        <v>231</v>
      </c>
      <c r="I17349" s="113">
        <v>0.45</v>
      </c>
      <c r="J17349" s="114">
        <v>127.05000000000001</v>
      </c>
    </row>
    <row r="17350" spans="1:10" ht="25.5">
      <c r="A17350" s="72">
        <v>17346</v>
      </c>
      <c r="B17350" s="74" t="s">
        <v>19911</v>
      </c>
      <c r="C17350" s="74" t="s">
        <v>18941</v>
      </c>
      <c r="D17350" s="74" t="s">
        <v>18942</v>
      </c>
      <c r="E17350" s="75" t="s">
        <v>185</v>
      </c>
      <c r="F17350" s="74" t="s">
        <v>10247</v>
      </c>
      <c r="G17350" s="74" t="s">
        <v>10234</v>
      </c>
      <c r="H17350" s="82">
        <v>2273</v>
      </c>
      <c r="I17350" s="113">
        <v>0.45</v>
      </c>
      <c r="J17350" s="114">
        <v>1250.1500000000001</v>
      </c>
    </row>
    <row r="17351" spans="1:10" ht="25.5">
      <c r="A17351" s="72">
        <v>17347</v>
      </c>
      <c r="B17351" s="74" t="s">
        <v>19911</v>
      </c>
      <c r="C17351" s="74" t="s">
        <v>18939</v>
      </c>
      <c r="D17351" s="74" t="s">
        <v>18940</v>
      </c>
      <c r="E17351" s="75" t="s">
        <v>185</v>
      </c>
      <c r="F17351" s="74" t="s">
        <v>10247</v>
      </c>
      <c r="G17351" s="74" t="s">
        <v>10234</v>
      </c>
      <c r="H17351" s="82">
        <v>2408</v>
      </c>
      <c r="I17351" s="113">
        <v>0.45</v>
      </c>
      <c r="J17351" s="114">
        <v>1324.4</v>
      </c>
    </row>
    <row r="17352" spans="1:10" ht="25.5">
      <c r="A17352" s="72">
        <v>17348</v>
      </c>
      <c r="B17352" s="74" t="s">
        <v>19911</v>
      </c>
      <c r="C17352" s="74" t="s">
        <v>16765</v>
      </c>
      <c r="D17352" s="74" t="s">
        <v>16766</v>
      </c>
      <c r="E17352" s="75" t="s">
        <v>185</v>
      </c>
      <c r="F17352" s="74" t="s">
        <v>10247</v>
      </c>
      <c r="G17352" s="74" t="s">
        <v>10234</v>
      </c>
      <c r="H17352" s="82">
        <v>1130</v>
      </c>
      <c r="I17352" s="113">
        <v>0.45</v>
      </c>
      <c r="J17352" s="114">
        <v>621.5</v>
      </c>
    </row>
    <row r="17353" spans="1:10" ht="25.5">
      <c r="A17353" s="72">
        <v>17349</v>
      </c>
      <c r="B17353" s="74" t="s">
        <v>19911</v>
      </c>
      <c r="C17353" s="74" t="s">
        <v>18937</v>
      </c>
      <c r="D17353" s="74" t="s">
        <v>18938</v>
      </c>
      <c r="E17353" s="75" t="s">
        <v>185</v>
      </c>
      <c r="F17353" s="74" t="s">
        <v>10247</v>
      </c>
      <c r="G17353" s="74" t="s">
        <v>10234</v>
      </c>
      <c r="H17353" s="82">
        <v>2713</v>
      </c>
      <c r="I17353" s="113">
        <v>0.45</v>
      </c>
      <c r="J17353" s="114">
        <v>1492.15</v>
      </c>
    </row>
    <row r="17354" spans="1:10" ht="25.5">
      <c r="A17354" s="72">
        <v>17350</v>
      </c>
      <c r="B17354" s="74" t="s">
        <v>19911</v>
      </c>
      <c r="C17354" s="74" t="s">
        <v>18935</v>
      </c>
      <c r="D17354" s="74" t="s">
        <v>18936</v>
      </c>
      <c r="E17354" s="75" t="s">
        <v>185</v>
      </c>
      <c r="F17354" s="74" t="s">
        <v>10247</v>
      </c>
      <c r="G17354" s="74" t="s">
        <v>10234</v>
      </c>
      <c r="H17354" s="82">
        <v>2879</v>
      </c>
      <c r="I17354" s="113">
        <v>0.45</v>
      </c>
      <c r="J17354" s="114">
        <v>1583.45</v>
      </c>
    </row>
    <row r="17355" spans="1:10" ht="25.5">
      <c r="A17355" s="72">
        <v>17351</v>
      </c>
      <c r="B17355" s="74" t="s">
        <v>19911</v>
      </c>
      <c r="C17355" s="74" t="s">
        <v>16767</v>
      </c>
      <c r="D17355" s="74" t="s">
        <v>16768</v>
      </c>
      <c r="E17355" s="75" t="s">
        <v>185</v>
      </c>
      <c r="F17355" s="74" t="s">
        <v>10247</v>
      </c>
      <c r="G17355" s="74" t="s">
        <v>10234</v>
      </c>
      <c r="H17355" s="82">
        <v>2686</v>
      </c>
      <c r="I17355" s="113">
        <v>0.45</v>
      </c>
      <c r="J17355" s="114">
        <v>1477.3000000000002</v>
      </c>
    </row>
    <row r="17356" spans="1:10">
      <c r="A17356" s="72">
        <v>17352</v>
      </c>
      <c r="B17356" s="74" t="s">
        <v>19911</v>
      </c>
      <c r="C17356" s="74" t="s">
        <v>19655</v>
      </c>
      <c r="D17356" s="74" t="s">
        <v>19656</v>
      </c>
      <c r="E17356" s="75" t="s">
        <v>185</v>
      </c>
      <c r="F17356" s="74" t="s">
        <v>10296</v>
      </c>
      <c r="G17356" s="74" t="s">
        <v>10234</v>
      </c>
      <c r="H17356" s="82">
        <v>148</v>
      </c>
      <c r="I17356" s="113">
        <v>0.45</v>
      </c>
      <c r="J17356" s="114">
        <v>81.400000000000006</v>
      </c>
    </row>
    <row r="17357" spans="1:10">
      <c r="A17357" s="72">
        <v>17353</v>
      </c>
      <c r="B17357" s="74" t="s">
        <v>19911</v>
      </c>
      <c r="C17357" s="74" t="s">
        <v>11820</v>
      </c>
      <c r="D17357" s="74" t="s">
        <v>11821</v>
      </c>
      <c r="E17357" s="75" t="s">
        <v>185</v>
      </c>
      <c r="F17357" s="74" t="s">
        <v>10296</v>
      </c>
      <c r="G17357" s="74" t="s">
        <v>10234</v>
      </c>
      <c r="H17357" s="82">
        <v>569</v>
      </c>
      <c r="I17357" s="113">
        <v>0.45</v>
      </c>
      <c r="J17357" s="114">
        <v>312.95000000000005</v>
      </c>
    </row>
    <row r="17358" spans="1:10">
      <c r="A17358" s="72">
        <v>17354</v>
      </c>
      <c r="B17358" s="74" t="s">
        <v>19911</v>
      </c>
      <c r="C17358" s="74" t="s">
        <v>19645</v>
      </c>
      <c r="D17358" s="74" t="s">
        <v>19646</v>
      </c>
      <c r="E17358" s="75" t="s">
        <v>185</v>
      </c>
      <c r="F17358" s="74" t="s">
        <v>10296</v>
      </c>
      <c r="G17358" s="74" t="s">
        <v>10234</v>
      </c>
      <c r="H17358" s="82">
        <v>569</v>
      </c>
      <c r="I17358" s="113">
        <v>0.45</v>
      </c>
      <c r="J17358" s="114">
        <v>312.95000000000005</v>
      </c>
    </row>
    <row r="17359" spans="1:10">
      <c r="A17359" s="72">
        <v>17355</v>
      </c>
      <c r="B17359" s="74" t="s">
        <v>19911</v>
      </c>
      <c r="C17359" s="74" t="s">
        <v>10794</v>
      </c>
      <c r="D17359" s="74" t="s">
        <v>10795</v>
      </c>
      <c r="E17359" s="75" t="s">
        <v>185</v>
      </c>
      <c r="F17359" s="74" t="s">
        <v>10238</v>
      </c>
      <c r="G17359" s="74" t="s">
        <v>10234</v>
      </c>
      <c r="H17359" s="82">
        <v>1408</v>
      </c>
      <c r="I17359" s="113">
        <v>0.45</v>
      </c>
      <c r="J17359" s="114">
        <v>774.40000000000009</v>
      </c>
    </row>
    <row r="17360" spans="1:10">
      <c r="A17360" s="72">
        <v>17356</v>
      </c>
      <c r="B17360" s="74" t="s">
        <v>19911</v>
      </c>
      <c r="C17360" s="74" t="s">
        <v>11357</v>
      </c>
      <c r="D17360" s="74" t="s">
        <v>11358</v>
      </c>
      <c r="E17360" s="75" t="s">
        <v>185</v>
      </c>
      <c r="F17360" s="74" t="s">
        <v>10238</v>
      </c>
      <c r="G17360" s="74" t="s">
        <v>10234</v>
      </c>
      <c r="H17360" s="82">
        <v>1740</v>
      </c>
      <c r="I17360" s="113">
        <v>0.45</v>
      </c>
      <c r="J17360" s="114">
        <v>957.00000000000011</v>
      </c>
    </row>
    <row r="17361" spans="1:10">
      <c r="A17361" s="72">
        <v>17357</v>
      </c>
      <c r="B17361" s="74" t="s">
        <v>19911</v>
      </c>
      <c r="C17361" s="74" t="s">
        <v>11355</v>
      </c>
      <c r="D17361" s="74" t="s">
        <v>11356</v>
      </c>
      <c r="E17361" s="75" t="s">
        <v>185</v>
      </c>
      <c r="F17361" s="74" t="s">
        <v>10238</v>
      </c>
      <c r="G17361" s="74" t="s">
        <v>10234</v>
      </c>
      <c r="H17361" s="82">
        <v>1974</v>
      </c>
      <c r="I17361" s="113">
        <v>0.45</v>
      </c>
      <c r="J17361" s="114">
        <v>1085.7</v>
      </c>
    </row>
    <row r="17362" spans="1:10">
      <c r="A17362" s="72">
        <v>17358</v>
      </c>
      <c r="B17362" s="74" t="s">
        <v>19911</v>
      </c>
      <c r="C17362" s="74" t="s">
        <v>10760</v>
      </c>
      <c r="D17362" s="74" t="s">
        <v>10761</v>
      </c>
      <c r="E17362" s="75" t="s">
        <v>185</v>
      </c>
      <c r="F17362" s="74" t="s">
        <v>10238</v>
      </c>
      <c r="G17362" s="74" t="s">
        <v>10234</v>
      </c>
      <c r="H17362" s="82">
        <v>2370</v>
      </c>
      <c r="I17362" s="113">
        <v>0.45</v>
      </c>
      <c r="J17362" s="114">
        <v>1303.5</v>
      </c>
    </row>
    <row r="17363" spans="1:10">
      <c r="A17363" s="72">
        <v>17359</v>
      </c>
      <c r="B17363" s="74" t="s">
        <v>19911</v>
      </c>
      <c r="C17363" s="74" t="s">
        <v>19653</v>
      </c>
      <c r="D17363" s="74" t="s">
        <v>19654</v>
      </c>
      <c r="E17363" s="75" t="s">
        <v>185</v>
      </c>
      <c r="F17363" s="74" t="s">
        <v>10296</v>
      </c>
      <c r="G17363" s="74" t="s">
        <v>10234</v>
      </c>
      <c r="H17363" s="82">
        <v>418</v>
      </c>
      <c r="I17363" s="113">
        <v>0.45</v>
      </c>
      <c r="J17363" s="114">
        <v>229.9</v>
      </c>
    </row>
    <row r="17364" spans="1:10">
      <c r="A17364" s="72">
        <v>17360</v>
      </c>
      <c r="B17364" s="74" t="s">
        <v>19911</v>
      </c>
      <c r="C17364" s="74" t="s">
        <v>15392</v>
      </c>
      <c r="D17364" s="74" t="s">
        <v>15393</v>
      </c>
      <c r="E17364" s="75" t="s">
        <v>185</v>
      </c>
      <c r="F17364" s="74" t="s">
        <v>10233</v>
      </c>
      <c r="G17364" s="74" t="s">
        <v>10234</v>
      </c>
      <c r="H17364" s="82">
        <v>54</v>
      </c>
      <c r="I17364" s="113">
        <v>0.45</v>
      </c>
      <c r="J17364" s="114">
        <v>29.700000000000003</v>
      </c>
    </row>
    <row r="17365" spans="1:10">
      <c r="A17365" s="72">
        <v>17361</v>
      </c>
      <c r="B17365" s="74" t="s">
        <v>19911</v>
      </c>
      <c r="C17365" s="74" t="s">
        <v>11018</v>
      </c>
      <c r="D17365" s="74" t="s">
        <v>11019</v>
      </c>
      <c r="E17365" s="75" t="s">
        <v>185</v>
      </c>
      <c r="F17365" s="74" t="s">
        <v>11013</v>
      </c>
      <c r="G17365" s="74" t="s">
        <v>10234</v>
      </c>
      <c r="H17365" s="82">
        <v>7854</v>
      </c>
      <c r="I17365" s="113">
        <v>0.45</v>
      </c>
      <c r="J17365" s="114">
        <v>4319.7000000000007</v>
      </c>
    </row>
    <row r="17366" spans="1:10">
      <c r="A17366" s="72">
        <v>17362</v>
      </c>
      <c r="B17366" s="74" t="s">
        <v>19911</v>
      </c>
      <c r="C17366" s="74" t="s">
        <v>11016</v>
      </c>
      <c r="D17366" s="74" t="s">
        <v>11017</v>
      </c>
      <c r="E17366" s="75" t="s">
        <v>185</v>
      </c>
      <c r="F17366" s="74" t="s">
        <v>11013</v>
      </c>
      <c r="G17366" s="74" t="s">
        <v>10234</v>
      </c>
      <c r="H17366" s="82">
        <v>6732</v>
      </c>
      <c r="I17366" s="113">
        <v>0.45</v>
      </c>
      <c r="J17366" s="114">
        <v>3702.6000000000004</v>
      </c>
    </row>
    <row r="17367" spans="1:10">
      <c r="A17367" s="72">
        <v>17363</v>
      </c>
      <c r="B17367" s="74" t="s">
        <v>19911</v>
      </c>
      <c r="C17367" s="74" t="s">
        <v>11014</v>
      </c>
      <c r="D17367" s="74" t="s">
        <v>11015</v>
      </c>
      <c r="E17367" s="75" t="s">
        <v>185</v>
      </c>
      <c r="F17367" s="74" t="s">
        <v>11013</v>
      </c>
      <c r="G17367" s="74" t="s">
        <v>10234</v>
      </c>
      <c r="H17367" s="82">
        <v>7854</v>
      </c>
      <c r="I17367" s="113">
        <v>0.45</v>
      </c>
      <c r="J17367" s="114">
        <v>4319.7000000000007</v>
      </c>
    </row>
    <row r="17368" spans="1:10">
      <c r="A17368" s="72">
        <v>17364</v>
      </c>
      <c r="B17368" s="74" t="s">
        <v>19911</v>
      </c>
      <c r="C17368" s="74" t="s">
        <v>11011</v>
      </c>
      <c r="D17368" s="74" t="s">
        <v>11012</v>
      </c>
      <c r="E17368" s="75" t="s">
        <v>185</v>
      </c>
      <c r="F17368" s="74" t="s">
        <v>11013</v>
      </c>
      <c r="G17368" s="74" t="s">
        <v>10234</v>
      </c>
      <c r="H17368" s="82">
        <v>6732</v>
      </c>
      <c r="I17368" s="113">
        <v>0.45</v>
      </c>
      <c r="J17368" s="114">
        <v>3702.6000000000004</v>
      </c>
    </row>
    <row r="17369" spans="1:10">
      <c r="A17369" s="72">
        <v>17365</v>
      </c>
      <c r="B17369" s="74" t="s">
        <v>19911</v>
      </c>
      <c r="C17369" s="74" t="s">
        <v>14113</v>
      </c>
      <c r="D17369" s="74" t="s">
        <v>14114</v>
      </c>
      <c r="E17369" s="75" t="s">
        <v>185</v>
      </c>
      <c r="F17369" s="74" t="s">
        <v>10233</v>
      </c>
      <c r="G17369" s="74" t="s">
        <v>10234</v>
      </c>
      <c r="H17369" s="82">
        <v>59</v>
      </c>
      <c r="I17369" s="113">
        <v>0.45</v>
      </c>
      <c r="J17369" s="114">
        <v>32.450000000000003</v>
      </c>
    </row>
    <row r="17370" spans="1:10">
      <c r="A17370" s="72">
        <v>17366</v>
      </c>
      <c r="B17370" s="74" t="s">
        <v>19911</v>
      </c>
      <c r="C17370" s="74" t="s">
        <v>12052</v>
      </c>
      <c r="D17370" s="74" t="s">
        <v>12053</v>
      </c>
      <c r="E17370" s="75" t="s">
        <v>185</v>
      </c>
      <c r="F17370" s="74" t="s">
        <v>10238</v>
      </c>
      <c r="G17370" s="74" t="s">
        <v>10234</v>
      </c>
      <c r="H17370" s="82">
        <v>1116</v>
      </c>
      <c r="I17370" s="113">
        <v>0.45</v>
      </c>
      <c r="J17370" s="114">
        <v>613.80000000000007</v>
      </c>
    </row>
    <row r="17371" spans="1:10">
      <c r="A17371" s="72">
        <v>17367</v>
      </c>
      <c r="B17371" s="74" t="s">
        <v>19911</v>
      </c>
      <c r="C17371" s="74" t="s">
        <v>15954</v>
      </c>
      <c r="D17371" s="74" t="s">
        <v>15955</v>
      </c>
      <c r="E17371" s="75" t="s">
        <v>185</v>
      </c>
      <c r="F17371" s="74" t="s">
        <v>10238</v>
      </c>
      <c r="G17371" s="74" t="s">
        <v>10234</v>
      </c>
      <c r="H17371" s="82">
        <v>1299</v>
      </c>
      <c r="I17371" s="113">
        <v>0.45</v>
      </c>
      <c r="J17371" s="114">
        <v>714.45</v>
      </c>
    </row>
    <row r="17372" spans="1:10">
      <c r="A17372" s="72">
        <v>17368</v>
      </c>
      <c r="B17372" s="74" t="s">
        <v>19911</v>
      </c>
      <c r="C17372" s="74" t="s">
        <v>12887</v>
      </c>
      <c r="D17372" s="74" t="s">
        <v>12888</v>
      </c>
      <c r="E17372" s="75" t="s">
        <v>185</v>
      </c>
      <c r="F17372" s="74" t="s">
        <v>10296</v>
      </c>
      <c r="G17372" s="74" t="s">
        <v>10234</v>
      </c>
      <c r="H17372" s="82">
        <v>512</v>
      </c>
      <c r="I17372" s="113">
        <v>0.45</v>
      </c>
      <c r="J17372" s="114">
        <v>281.60000000000002</v>
      </c>
    </row>
    <row r="17373" spans="1:10">
      <c r="A17373" s="72">
        <v>17369</v>
      </c>
      <c r="B17373" s="74" t="s">
        <v>19911</v>
      </c>
      <c r="C17373" s="74" t="s">
        <v>12885</v>
      </c>
      <c r="D17373" s="74" t="s">
        <v>12886</v>
      </c>
      <c r="E17373" s="75" t="s">
        <v>185</v>
      </c>
      <c r="F17373" s="74" t="s">
        <v>10296</v>
      </c>
      <c r="G17373" s="74" t="s">
        <v>10234</v>
      </c>
      <c r="H17373" s="82">
        <v>881</v>
      </c>
      <c r="I17373" s="113">
        <v>0.45</v>
      </c>
      <c r="J17373" s="114">
        <v>484.55</v>
      </c>
    </row>
    <row r="17374" spans="1:10">
      <c r="A17374" s="72">
        <v>17370</v>
      </c>
      <c r="B17374" s="74" t="s">
        <v>19911</v>
      </c>
      <c r="C17374" s="74" t="s">
        <v>12883</v>
      </c>
      <c r="D17374" s="74" t="s">
        <v>12884</v>
      </c>
      <c r="E17374" s="75" t="s">
        <v>185</v>
      </c>
      <c r="F17374" s="74" t="s">
        <v>10296</v>
      </c>
      <c r="G17374" s="74" t="s">
        <v>10234</v>
      </c>
      <c r="H17374" s="82">
        <v>578</v>
      </c>
      <c r="I17374" s="113">
        <v>0.45</v>
      </c>
      <c r="J17374" s="114">
        <v>317.90000000000003</v>
      </c>
    </row>
    <row r="17375" spans="1:10">
      <c r="A17375" s="72">
        <v>17371</v>
      </c>
      <c r="B17375" s="74" t="s">
        <v>19911</v>
      </c>
      <c r="C17375" s="74" t="s">
        <v>14194</v>
      </c>
      <c r="D17375" s="74" t="s">
        <v>14195</v>
      </c>
      <c r="E17375" s="75" t="s">
        <v>185</v>
      </c>
      <c r="F17375" s="74" t="s">
        <v>10296</v>
      </c>
      <c r="G17375" s="74" t="s">
        <v>10234</v>
      </c>
      <c r="H17375" s="82">
        <v>943</v>
      </c>
      <c r="I17375" s="113">
        <v>0.45</v>
      </c>
      <c r="J17375" s="114">
        <v>518.65000000000009</v>
      </c>
    </row>
    <row r="17376" spans="1:10">
      <c r="A17376" s="72">
        <v>17372</v>
      </c>
      <c r="B17376" s="74" t="s">
        <v>19911</v>
      </c>
      <c r="C17376" s="74" t="s">
        <v>12881</v>
      </c>
      <c r="D17376" s="74" t="s">
        <v>12882</v>
      </c>
      <c r="E17376" s="75" t="s">
        <v>185</v>
      </c>
      <c r="F17376" s="74" t="s">
        <v>10296</v>
      </c>
      <c r="G17376" s="74" t="s">
        <v>10234</v>
      </c>
      <c r="H17376" s="82">
        <v>959</v>
      </c>
      <c r="I17376" s="113">
        <v>0.45</v>
      </c>
      <c r="J17376" s="114">
        <v>527.45000000000005</v>
      </c>
    </row>
    <row r="17377" spans="1:10">
      <c r="A17377" s="72">
        <v>17373</v>
      </c>
      <c r="B17377" s="74" t="s">
        <v>19911</v>
      </c>
      <c r="C17377" s="74" t="s">
        <v>13820</v>
      </c>
      <c r="D17377" s="74" t="s">
        <v>13821</v>
      </c>
      <c r="E17377" s="75" t="s">
        <v>185</v>
      </c>
      <c r="F17377" s="74" t="s">
        <v>10296</v>
      </c>
      <c r="G17377" s="74" t="s">
        <v>10234</v>
      </c>
      <c r="H17377" s="82">
        <v>593</v>
      </c>
      <c r="I17377" s="113">
        <v>0.45</v>
      </c>
      <c r="J17377" s="114">
        <v>326.15000000000003</v>
      </c>
    </row>
    <row r="17378" spans="1:10">
      <c r="A17378" s="72">
        <v>17374</v>
      </c>
      <c r="B17378" s="74" t="s">
        <v>19911</v>
      </c>
      <c r="C17378" s="74" t="s">
        <v>11285</v>
      </c>
      <c r="D17378" s="74" t="s">
        <v>11286</v>
      </c>
      <c r="E17378" s="75" t="s">
        <v>185</v>
      </c>
      <c r="F17378" s="74" t="s">
        <v>10301</v>
      </c>
      <c r="G17378" s="74" t="s">
        <v>10234</v>
      </c>
      <c r="H17378" s="82">
        <v>162</v>
      </c>
      <c r="I17378" s="113">
        <v>0.45</v>
      </c>
      <c r="J17378" s="114">
        <v>89.100000000000009</v>
      </c>
    </row>
    <row r="17379" spans="1:10">
      <c r="A17379" s="72">
        <v>17375</v>
      </c>
      <c r="B17379" s="74" t="s">
        <v>19911</v>
      </c>
      <c r="C17379" s="74" t="s">
        <v>11283</v>
      </c>
      <c r="D17379" s="74" t="s">
        <v>11284</v>
      </c>
      <c r="E17379" s="75" t="s">
        <v>185</v>
      </c>
      <c r="F17379" s="74" t="s">
        <v>10301</v>
      </c>
      <c r="G17379" s="74" t="s">
        <v>10234</v>
      </c>
      <c r="H17379" s="82">
        <v>184</v>
      </c>
      <c r="I17379" s="113">
        <v>0.45</v>
      </c>
      <c r="J17379" s="114">
        <v>101.2</v>
      </c>
    </row>
    <row r="17380" spans="1:10">
      <c r="A17380" s="72">
        <v>17376</v>
      </c>
      <c r="B17380" s="74" t="s">
        <v>19911</v>
      </c>
      <c r="C17380" s="74" t="s">
        <v>11281</v>
      </c>
      <c r="D17380" s="74" t="s">
        <v>11282</v>
      </c>
      <c r="E17380" s="75" t="s">
        <v>185</v>
      </c>
      <c r="F17380" s="74" t="s">
        <v>10301</v>
      </c>
      <c r="G17380" s="74" t="s">
        <v>10234</v>
      </c>
      <c r="H17380" s="82">
        <v>204</v>
      </c>
      <c r="I17380" s="113">
        <v>0.45</v>
      </c>
      <c r="J17380" s="114">
        <v>112.2</v>
      </c>
    </row>
    <row r="17381" spans="1:10">
      <c r="A17381" s="72">
        <v>17377</v>
      </c>
      <c r="B17381" s="74" t="s">
        <v>19911</v>
      </c>
      <c r="C17381" s="74" t="s">
        <v>11009</v>
      </c>
      <c r="D17381" s="74" t="s">
        <v>11010</v>
      </c>
      <c r="E17381" s="75" t="s">
        <v>185</v>
      </c>
      <c r="F17381" s="74" t="s">
        <v>10301</v>
      </c>
      <c r="G17381" s="74" t="s">
        <v>10234</v>
      </c>
      <c r="H17381" s="82">
        <v>34</v>
      </c>
      <c r="I17381" s="113">
        <v>0.45</v>
      </c>
      <c r="J17381" s="114">
        <v>18.700000000000003</v>
      </c>
    </row>
    <row r="17382" spans="1:10">
      <c r="A17382" s="72">
        <v>17378</v>
      </c>
      <c r="B17382" s="74" t="s">
        <v>19911</v>
      </c>
      <c r="C17382" s="74" t="s">
        <v>11279</v>
      </c>
      <c r="D17382" s="74" t="s">
        <v>11280</v>
      </c>
      <c r="E17382" s="75" t="s">
        <v>185</v>
      </c>
      <c r="F17382" s="74" t="s">
        <v>10301</v>
      </c>
      <c r="G17382" s="74" t="s">
        <v>10234</v>
      </c>
      <c r="H17382" s="82">
        <v>174</v>
      </c>
      <c r="I17382" s="113">
        <v>0.45</v>
      </c>
      <c r="J17382" s="114">
        <v>95.7</v>
      </c>
    </row>
    <row r="17383" spans="1:10">
      <c r="A17383" s="72">
        <v>17379</v>
      </c>
      <c r="B17383" s="74" t="s">
        <v>19911</v>
      </c>
      <c r="C17383" s="74" t="s">
        <v>16588</v>
      </c>
      <c r="D17383" s="74" t="s">
        <v>16589</v>
      </c>
      <c r="E17383" s="75" t="s">
        <v>185</v>
      </c>
      <c r="F17383" s="74" t="s">
        <v>10296</v>
      </c>
      <c r="G17383" s="74" t="s">
        <v>10234</v>
      </c>
      <c r="H17383" s="82">
        <v>355</v>
      </c>
      <c r="I17383" s="113">
        <v>0.45</v>
      </c>
      <c r="J17383" s="114">
        <v>195.25000000000003</v>
      </c>
    </row>
    <row r="17384" spans="1:10">
      <c r="A17384" s="72">
        <v>17380</v>
      </c>
      <c r="B17384" s="74" t="s">
        <v>19911</v>
      </c>
      <c r="C17384" s="74" t="s">
        <v>16580</v>
      </c>
      <c r="D17384" s="74" t="s">
        <v>16581</v>
      </c>
      <c r="E17384" s="75" t="s">
        <v>185</v>
      </c>
      <c r="F17384" s="74" t="s">
        <v>10296</v>
      </c>
      <c r="G17384" s="74" t="s">
        <v>10234</v>
      </c>
      <c r="H17384" s="82">
        <v>59</v>
      </c>
      <c r="I17384" s="113">
        <v>0.45</v>
      </c>
      <c r="J17384" s="114">
        <v>32.450000000000003</v>
      </c>
    </row>
    <row r="17385" spans="1:10">
      <c r="A17385" s="72">
        <v>17381</v>
      </c>
      <c r="B17385" s="74" t="s">
        <v>19911</v>
      </c>
      <c r="C17385" s="74" t="s">
        <v>15390</v>
      </c>
      <c r="D17385" s="74" t="s">
        <v>15391</v>
      </c>
      <c r="E17385" s="75" t="s">
        <v>185</v>
      </c>
      <c r="F17385" s="74" t="s">
        <v>10296</v>
      </c>
      <c r="G17385" s="74" t="s">
        <v>10234</v>
      </c>
      <c r="H17385" s="82">
        <v>54</v>
      </c>
      <c r="I17385" s="113">
        <v>0.45</v>
      </c>
      <c r="J17385" s="114">
        <v>29.700000000000003</v>
      </c>
    </row>
    <row r="17386" spans="1:10">
      <c r="A17386" s="72">
        <v>17382</v>
      </c>
      <c r="B17386" s="74" t="s">
        <v>19911</v>
      </c>
      <c r="C17386" s="74" t="s">
        <v>16576</v>
      </c>
      <c r="D17386" s="74" t="s">
        <v>16577</v>
      </c>
      <c r="E17386" s="75" t="s">
        <v>185</v>
      </c>
      <c r="F17386" s="74" t="s">
        <v>10296</v>
      </c>
      <c r="G17386" s="74" t="s">
        <v>10234</v>
      </c>
      <c r="H17386" s="82">
        <v>68</v>
      </c>
      <c r="I17386" s="113">
        <v>0.45</v>
      </c>
      <c r="J17386" s="114">
        <v>37.400000000000006</v>
      </c>
    </row>
    <row r="17387" spans="1:10">
      <c r="A17387" s="72">
        <v>17383</v>
      </c>
      <c r="B17387" s="74" t="s">
        <v>19911</v>
      </c>
      <c r="C17387" s="74" t="s">
        <v>16564</v>
      </c>
      <c r="D17387" s="74" t="s">
        <v>16565</v>
      </c>
      <c r="E17387" s="75" t="s">
        <v>185</v>
      </c>
      <c r="F17387" s="74" t="s">
        <v>10296</v>
      </c>
      <c r="G17387" s="74" t="s">
        <v>10234</v>
      </c>
      <c r="H17387" s="82">
        <v>74</v>
      </c>
      <c r="I17387" s="113">
        <v>0.45</v>
      </c>
      <c r="J17387" s="114">
        <v>40.700000000000003</v>
      </c>
    </row>
    <row r="17388" spans="1:10">
      <c r="A17388" s="72">
        <v>17384</v>
      </c>
      <c r="B17388" s="74" t="s">
        <v>19911</v>
      </c>
      <c r="C17388" s="74" t="s">
        <v>16560</v>
      </c>
      <c r="D17388" s="74" t="s">
        <v>16561</v>
      </c>
      <c r="E17388" s="75" t="s">
        <v>185</v>
      </c>
      <c r="F17388" s="74" t="s">
        <v>10296</v>
      </c>
      <c r="G17388" s="74" t="s">
        <v>10234</v>
      </c>
      <c r="H17388" s="82">
        <v>65</v>
      </c>
      <c r="I17388" s="113">
        <v>0.45</v>
      </c>
      <c r="J17388" s="114">
        <v>35.75</v>
      </c>
    </row>
    <row r="17389" spans="1:10">
      <c r="A17389" s="72">
        <v>17385</v>
      </c>
      <c r="B17389" s="74" t="s">
        <v>19911</v>
      </c>
      <c r="C17389" s="74" t="s">
        <v>15388</v>
      </c>
      <c r="D17389" s="74" t="s">
        <v>15389</v>
      </c>
      <c r="E17389" s="75" t="s">
        <v>185</v>
      </c>
      <c r="F17389" s="74" t="s">
        <v>10296</v>
      </c>
      <c r="G17389" s="74" t="s">
        <v>10234</v>
      </c>
      <c r="H17389" s="82">
        <v>63</v>
      </c>
      <c r="I17389" s="113">
        <v>0.45</v>
      </c>
      <c r="J17389" s="114">
        <v>34.650000000000006</v>
      </c>
    </row>
    <row r="17390" spans="1:10">
      <c r="A17390" s="72">
        <v>17386</v>
      </c>
      <c r="B17390" s="74" t="s">
        <v>19911</v>
      </c>
      <c r="C17390" s="74" t="s">
        <v>16558</v>
      </c>
      <c r="D17390" s="74" t="s">
        <v>16559</v>
      </c>
      <c r="E17390" s="75" t="s">
        <v>185</v>
      </c>
      <c r="F17390" s="74" t="s">
        <v>10296</v>
      </c>
      <c r="G17390" s="74" t="s">
        <v>10234</v>
      </c>
      <c r="H17390" s="82">
        <v>69</v>
      </c>
      <c r="I17390" s="113">
        <v>0.45</v>
      </c>
      <c r="J17390" s="114">
        <v>37.950000000000003</v>
      </c>
    </row>
    <row r="17391" spans="1:10">
      <c r="A17391" s="72">
        <v>17387</v>
      </c>
      <c r="B17391" s="74" t="s">
        <v>19911</v>
      </c>
      <c r="C17391" s="74" t="s">
        <v>15386</v>
      </c>
      <c r="D17391" s="74" t="s">
        <v>15387</v>
      </c>
      <c r="E17391" s="75" t="s">
        <v>185</v>
      </c>
      <c r="F17391" s="74" t="s">
        <v>10296</v>
      </c>
      <c r="G17391" s="74" t="s">
        <v>10234</v>
      </c>
      <c r="H17391" s="82">
        <v>65</v>
      </c>
      <c r="I17391" s="113">
        <v>0.45</v>
      </c>
      <c r="J17391" s="114">
        <v>35.75</v>
      </c>
    </row>
    <row r="17392" spans="1:10">
      <c r="A17392" s="72">
        <v>17388</v>
      </c>
      <c r="B17392" s="74" t="s">
        <v>19911</v>
      </c>
      <c r="C17392" s="74" t="s">
        <v>15384</v>
      </c>
      <c r="D17392" s="74" t="s">
        <v>15385</v>
      </c>
      <c r="E17392" s="75" t="s">
        <v>185</v>
      </c>
      <c r="F17392" s="74" t="s">
        <v>10296</v>
      </c>
      <c r="G17392" s="74" t="s">
        <v>10234</v>
      </c>
      <c r="H17392" s="82">
        <v>72</v>
      </c>
      <c r="I17392" s="113">
        <v>0.45</v>
      </c>
      <c r="J17392" s="114">
        <v>39.6</v>
      </c>
    </row>
    <row r="17393" spans="1:10">
      <c r="A17393" s="72">
        <v>17389</v>
      </c>
      <c r="B17393" s="74" t="s">
        <v>19911</v>
      </c>
      <c r="C17393" s="74" t="s">
        <v>15382</v>
      </c>
      <c r="D17393" s="74" t="s">
        <v>15383</v>
      </c>
      <c r="E17393" s="75" t="s">
        <v>185</v>
      </c>
      <c r="F17393" s="74" t="s">
        <v>10296</v>
      </c>
      <c r="G17393" s="74" t="s">
        <v>10234</v>
      </c>
      <c r="H17393" s="82">
        <v>68</v>
      </c>
      <c r="I17393" s="113">
        <v>0.45</v>
      </c>
      <c r="J17393" s="114">
        <v>37.400000000000006</v>
      </c>
    </row>
    <row r="17394" spans="1:10">
      <c r="A17394" s="72">
        <v>17390</v>
      </c>
      <c r="B17394" s="74" t="s">
        <v>19911</v>
      </c>
      <c r="C17394" s="74" t="s">
        <v>15380</v>
      </c>
      <c r="D17394" s="74" t="s">
        <v>15381</v>
      </c>
      <c r="E17394" s="75" t="s">
        <v>185</v>
      </c>
      <c r="F17394" s="74" t="s">
        <v>10296</v>
      </c>
      <c r="G17394" s="74" t="s">
        <v>10234</v>
      </c>
      <c r="H17394" s="82">
        <v>75</v>
      </c>
      <c r="I17394" s="113">
        <v>0.45</v>
      </c>
      <c r="J17394" s="114">
        <v>41.25</v>
      </c>
    </row>
    <row r="17395" spans="1:10">
      <c r="A17395" s="72">
        <v>17391</v>
      </c>
      <c r="B17395" s="74" t="s">
        <v>19911</v>
      </c>
      <c r="C17395" s="74" t="s">
        <v>15378</v>
      </c>
      <c r="D17395" s="74" t="s">
        <v>15379</v>
      </c>
      <c r="E17395" s="75" t="s">
        <v>185</v>
      </c>
      <c r="F17395" s="74" t="s">
        <v>10296</v>
      </c>
      <c r="G17395" s="74" t="s">
        <v>10234</v>
      </c>
      <c r="H17395" s="82">
        <v>77</v>
      </c>
      <c r="I17395" s="113">
        <v>0.45</v>
      </c>
      <c r="J17395" s="114">
        <v>42.35</v>
      </c>
    </row>
    <row r="17396" spans="1:10">
      <c r="A17396" s="72">
        <v>17392</v>
      </c>
      <c r="B17396" s="74" t="s">
        <v>19911</v>
      </c>
      <c r="C17396" s="74" t="s">
        <v>12879</v>
      </c>
      <c r="D17396" s="74" t="s">
        <v>12880</v>
      </c>
      <c r="E17396" s="75" t="s">
        <v>185</v>
      </c>
      <c r="F17396" s="74" t="s">
        <v>10296</v>
      </c>
      <c r="G17396" s="74" t="s">
        <v>10234</v>
      </c>
      <c r="H17396" s="82">
        <v>135</v>
      </c>
      <c r="I17396" s="113">
        <v>0.45</v>
      </c>
      <c r="J17396" s="114">
        <v>74.25</v>
      </c>
    </row>
    <row r="17397" spans="1:10">
      <c r="A17397" s="72">
        <v>17393</v>
      </c>
      <c r="B17397" s="74" t="s">
        <v>19911</v>
      </c>
      <c r="C17397" s="74" t="s">
        <v>14186</v>
      </c>
      <c r="D17397" s="74" t="s">
        <v>14187</v>
      </c>
      <c r="E17397" s="75" t="s">
        <v>185</v>
      </c>
      <c r="F17397" s="74" t="s">
        <v>10296</v>
      </c>
      <c r="G17397" s="74" t="s">
        <v>10234</v>
      </c>
      <c r="H17397" s="82">
        <v>22</v>
      </c>
      <c r="I17397" s="113">
        <v>0.45</v>
      </c>
      <c r="J17397" s="114">
        <v>12.100000000000001</v>
      </c>
    </row>
    <row r="17398" spans="1:10">
      <c r="A17398" s="72">
        <v>17394</v>
      </c>
      <c r="B17398" s="74" t="s">
        <v>19911</v>
      </c>
      <c r="C17398" s="74" t="s">
        <v>18921</v>
      </c>
      <c r="D17398" s="74" t="s">
        <v>18922</v>
      </c>
      <c r="E17398" s="75" t="s">
        <v>185</v>
      </c>
      <c r="F17398" s="74" t="s">
        <v>10233</v>
      </c>
      <c r="G17398" s="74" t="s">
        <v>10234</v>
      </c>
      <c r="H17398" s="82">
        <v>7</v>
      </c>
      <c r="I17398" s="113">
        <v>0.45</v>
      </c>
      <c r="J17398" s="114">
        <v>3.8500000000000005</v>
      </c>
    </row>
    <row r="17399" spans="1:10">
      <c r="A17399" s="72">
        <v>17395</v>
      </c>
      <c r="B17399" s="74" t="s">
        <v>19911</v>
      </c>
      <c r="C17399" s="74" t="s">
        <v>12877</v>
      </c>
      <c r="D17399" s="74" t="s">
        <v>12878</v>
      </c>
      <c r="E17399" s="75" t="s">
        <v>185</v>
      </c>
      <c r="F17399" s="74" t="s">
        <v>10296</v>
      </c>
      <c r="G17399" s="74" t="s">
        <v>10234</v>
      </c>
      <c r="H17399" s="82">
        <v>22</v>
      </c>
      <c r="I17399" s="113">
        <v>0.45</v>
      </c>
      <c r="J17399" s="114">
        <v>12.100000000000001</v>
      </c>
    </row>
    <row r="17400" spans="1:10">
      <c r="A17400" s="72">
        <v>17396</v>
      </c>
      <c r="B17400" s="74" t="s">
        <v>19911</v>
      </c>
      <c r="C17400" s="74" t="s">
        <v>12875</v>
      </c>
      <c r="D17400" s="74" t="s">
        <v>12876</v>
      </c>
      <c r="E17400" s="75" t="s">
        <v>185</v>
      </c>
      <c r="F17400" s="74" t="s">
        <v>10296</v>
      </c>
      <c r="G17400" s="74" t="s">
        <v>10234</v>
      </c>
      <c r="H17400" s="82">
        <v>22</v>
      </c>
      <c r="I17400" s="113">
        <v>0.45</v>
      </c>
      <c r="J17400" s="114">
        <v>12.100000000000001</v>
      </c>
    </row>
    <row r="17401" spans="1:10">
      <c r="A17401" s="72">
        <v>17397</v>
      </c>
      <c r="B17401" s="74" t="s">
        <v>19911</v>
      </c>
      <c r="C17401" s="74" t="s">
        <v>12873</v>
      </c>
      <c r="D17401" s="74" t="s">
        <v>12874</v>
      </c>
      <c r="E17401" s="75" t="s">
        <v>185</v>
      </c>
      <c r="F17401" s="74" t="s">
        <v>10296</v>
      </c>
      <c r="G17401" s="74" t="s">
        <v>10234</v>
      </c>
      <c r="H17401" s="82">
        <v>22</v>
      </c>
      <c r="I17401" s="113">
        <v>0.45</v>
      </c>
      <c r="J17401" s="114">
        <v>12.100000000000001</v>
      </c>
    </row>
    <row r="17402" spans="1:10">
      <c r="A17402" s="72">
        <v>17398</v>
      </c>
      <c r="B17402" s="74" t="s">
        <v>19911</v>
      </c>
      <c r="C17402" s="74" t="s">
        <v>14081</v>
      </c>
      <c r="D17402" s="74" t="s">
        <v>14082</v>
      </c>
      <c r="E17402" s="75" t="s">
        <v>185</v>
      </c>
      <c r="F17402" s="74" t="s">
        <v>10296</v>
      </c>
      <c r="G17402" s="74" t="s">
        <v>10234</v>
      </c>
      <c r="H17402" s="82">
        <v>231</v>
      </c>
      <c r="I17402" s="113">
        <v>0.45</v>
      </c>
      <c r="J17402" s="114">
        <v>127.05000000000001</v>
      </c>
    </row>
    <row r="17403" spans="1:10">
      <c r="A17403" s="72">
        <v>17399</v>
      </c>
      <c r="B17403" s="74" t="s">
        <v>19911</v>
      </c>
      <c r="C17403" s="74" t="s">
        <v>12871</v>
      </c>
      <c r="D17403" s="74" t="s">
        <v>12872</v>
      </c>
      <c r="E17403" s="75" t="s">
        <v>185</v>
      </c>
      <c r="F17403" s="74" t="s">
        <v>10296</v>
      </c>
      <c r="G17403" s="74" t="s">
        <v>10234</v>
      </c>
      <c r="H17403" s="82">
        <v>240</v>
      </c>
      <c r="I17403" s="113">
        <v>0.45</v>
      </c>
      <c r="J17403" s="114">
        <v>132</v>
      </c>
    </row>
    <row r="17404" spans="1:10">
      <c r="A17404" s="72">
        <v>17400</v>
      </c>
      <c r="B17404" s="74" t="s">
        <v>19911</v>
      </c>
      <c r="C17404" s="74" t="s">
        <v>12869</v>
      </c>
      <c r="D17404" s="74" t="s">
        <v>12870</v>
      </c>
      <c r="E17404" s="75" t="s">
        <v>185</v>
      </c>
      <c r="F17404" s="74" t="s">
        <v>10296</v>
      </c>
      <c r="G17404" s="74" t="s">
        <v>10234</v>
      </c>
      <c r="H17404" s="82">
        <v>41</v>
      </c>
      <c r="I17404" s="113">
        <v>0.45</v>
      </c>
      <c r="J17404" s="114">
        <v>22.55</v>
      </c>
    </row>
    <row r="17405" spans="1:10">
      <c r="A17405" s="72">
        <v>17401</v>
      </c>
      <c r="B17405" s="74" t="s">
        <v>19911</v>
      </c>
      <c r="C17405" s="74" t="s">
        <v>15376</v>
      </c>
      <c r="D17405" s="74" t="s">
        <v>15377</v>
      </c>
      <c r="E17405" s="75" t="s">
        <v>185</v>
      </c>
      <c r="F17405" s="74" t="s">
        <v>10296</v>
      </c>
      <c r="G17405" s="74" t="s">
        <v>10234</v>
      </c>
      <c r="H17405" s="82">
        <v>84</v>
      </c>
      <c r="I17405" s="113">
        <v>0.45</v>
      </c>
      <c r="J17405" s="114">
        <v>46.2</v>
      </c>
    </row>
    <row r="17406" spans="1:10">
      <c r="A17406" s="72">
        <v>17402</v>
      </c>
      <c r="B17406" s="74" t="s">
        <v>19911</v>
      </c>
      <c r="C17406" s="74" t="s">
        <v>14475</v>
      </c>
      <c r="D17406" s="74" t="s">
        <v>14476</v>
      </c>
      <c r="E17406" s="75" t="s">
        <v>185</v>
      </c>
      <c r="F17406" s="74" t="s">
        <v>10296</v>
      </c>
      <c r="G17406" s="74" t="s">
        <v>10234</v>
      </c>
      <c r="H17406" s="82">
        <v>57</v>
      </c>
      <c r="I17406" s="113">
        <v>0.45</v>
      </c>
      <c r="J17406" s="114">
        <v>31.35</v>
      </c>
    </row>
    <row r="17407" spans="1:10">
      <c r="A17407" s="72">
        <v>17403</v>
      </c>
      <c r="B17407" s="74" t="s">
        <v>19911</v>
      </c>
      <c r="C17407" s="74" t="s">
        <v>14063</v>
      </c>
      <c r="D17407" s="74" t="s">
        <v>14064</v>
      </c>
      <c r="E17407" s="75" t="s">
        <v>185</v>
      </c>
      <c r="F17407" s="74" t="s">
        <v>10296</v>
      </c>
      <c r="G17407" s="74" t="s">
        <v>10234</v>
      </c>
      <c r="H17407" s="82">
        <v>57</v>
      </c>
      <c r="I17407" s="113">
        <v>0.45</v>
      </c>
      <c r="J17407" s="114">
        <v>31.35</v>
      </c>
    </row>
    <row r="17408" spans="1:10">
      <c r="A17408" s="72">
        <v>17404</v>
      </c>
      <c r="B17408" s="74" t="s">
        <v>19911</v>
      </c>
      <c r="C17408" s="74" t="s">
        <v>16552</v>
      </c>
      <c r="D17408" s="74" t="s">
        <v>16553</v>
      </c>
      <c r="E17408" s="75" t="s">
        <v>185</v>
      </c>
      <c r="F17408" s="74" t="s">
        <v>10296</v>
      </c>
      <c r="G17408" s="74" t="s">
        <v>10234</v>
      </c>
      <c r="H17408" s="82">
        <v>35</v>
      </c>
      <c r="I17408" s="113">
        <v>0.45</v>
      </c>
      <c r="J17408" s="114">
        <v>19.25</v>
      </c>
    </row>
    <row r="17409" spans="1:10" ht="25.5">
      <c r="A17409" s="72">
        <v>17405</v>
      </c>
      <c r="B17409" s="74" t="s">
        <v>19911</v>
      </c>
      <c r="C17409" s="74" t="s">
        <v>17099</v>
      </c>
      <c r="D17409" s="74" t="s">
        <v>17100</v>
      </c>
      <c r="E17409" s="75" t="s">
        <v>185</v>
      </c>
      <c r="F17409" s="74" t="s">
        <v>10247</v>
      </c>
      <c r="G17409" s="74" t="s">
        <v>10234</v>
      </c>
      <c r="H17409" s="82">
        <v>247</v>
      </c>
      <c r="I17409" s="113">
        <v>0.45</v>
      </c>
      <c r="J17409" s="114">
        <v>135.85000000000002</v>
      </c>
    </row>
    <row r="17410" spans="1:10" ht="25.5">
      <c r="A17410" s="72">
        <v>17406</v>
      </c>
      <c r="B17410" s="74" t="s">
        <v>19911</v>
      </c>
      <c r="C17410" s="74" t="s">
        <v>17097</v>
      </c>
      <c r="D17410" s="74" t="s">
        <v>17098</v>
      </c>
      <c r="E17410" s="75" t="s">
        <v>185</v>
      </c>
      <c r="F17410" s="74" t="s">
        <v>10247</v>
      </c>
      <c r="G17410" s="74" t="s">
        <v>10234</v>
      </c>
      <c r="H17410" s="82">
        <v>247</v>
      </c>
      <c r="I17410" s="113">
        <v>0.45</v>
      </c>
      <c r="J17410" s="114">
        <v>135.85000000000002</v>
      </c>
    </row>
    <row r="17411" spans="1:10" ht="25.5">
      <c r="A17411" s="72">
        <v>17407</v>
      </c>
      <c r="B17411" s="74" t="s">
        <v>19911</v>
      </c>
      <c r="C17411" s="74" t="s">
        <v>17095</v>
      </c>
      <c r="D17411" s="74" t="s">
        <v>17096</v>
      </c>
      <c r="E17411" s="75" t="s">
        <v>185</v>
      </c>
      <c r="F17411" s="74" t="s">
        <v>10247</v>
      </c>
      <c r="G17411" s="74" t="s">
        <v>10234</v>
      </c>
      <c r="H17411" s="82">
        <v>247</v>
      </c>
      <c r="I17411" s="113">
        <v>0.45</v>
      </c>
      <c r="J17411" s="114">
        <v>135.85000000000002</v>
      </c>
    </row>
    <row r="17412" spans="1:10" ht="25.5">
      <c r="A17412" s="72">
        <v>17408</v>
      </c>
      <c r="B17412" s="74" t="s">
        <v>19911</v>
      </c>
      <c r="C17412" s="74" t="s">
        <v>18992</v>
      </c>
      <c r="D17412" s="74" t="s">
        <v>18993</v>
      </c>
      <c r="E17412" s="75" t="s">
        <v>185</v>
      </c>
      <c r="F17412" s="74" t="s">
        <v>10247</v>
      </c>
      <c r="G17412" s="74" t="s">
        <v>10234</v>
      </c>
      <c r="H17412" s="82">
        <v>2294</v>
      </c>
      <c r="I17412" s="113">
        <v>0.45</v>
      </c>
      <c r="J17412" s="114">
        <v>1261.7</v>
      </c>
    </row>
    <row r="17413" spans="1:10" ht="25.5">
      <c r="A17413" s="72">
        <v>17409</v>
      </c>
      <c r="B17413" s="74" t="s">
        <v>19911</v>
      </c>
      <c r="C17413" s="74" t="s">
        <v>18990</v>
      </c>
      <c r="D17413" s="74" t="s">
        <v>18991</v>
      </c>
      <c r="E17413" s="75" t="s">
        <v>185</v>
      </c>
      <c r="F17413" s="74" t="s">
        <v>10247</v>
      </c>
      <c r="G17413" s="74" t="s">
        <v>10234</v>
      </c>
      <c r="H17413" s="82">
        <v>2294</v>
      </c>
      <c r="I17413" s="113">
        <v>0.45</v>
      </c>
      <c r="J17413" s="114">
        <v>1261.7</v>
      </c>
    </row>
    <row r="17414" spans="1:10" ht="25.5">
      <c r="A17414" s="72">
        <v>17410</v>
      </c>
      <c r="B17414" s="74" t="s">
        <v>19911</v>
      </c>
      <c r="C17414" s="74" t="s">
        <v>18988</v>
      </c>
      <c r="D17414" s="74" t="s">
        <v>18989</v>
      </c>
      <c r="E17414" s="75" t="s">
        <v>185</v>
      </c>
      <c r="F17414" s="74" t="s">
        <v>10247</v>
      </c>
      <c r="G17414" s="74" t="s">
        <v>10234</v>
      </c>
      <c r="H17414" s="82">
        <v>2294</v>
      </c>
      <c r="I17414" s="113">
        <v>0.45</v>
      </c>
      <c r="J17414" s="114">
        <v>1261.7</v>
      </c>
    </row>
    <row r="17415" spans="1:10" ht="25.5">
      <c r="A17415" s="72">
        <v>17411</v>
      </c>
      <c r="B17415" s="74" t="s">
        <v>19911</v>
      </c>
      <c r="C17415" s="74" t="s">
        <v>18986</v>
      </c>
      <c r="D17415" s="74" t="s">
        <v>18987</v>
      </c>
      <c r="E17415" s="75" t="s">
        <v>185</v>
      </c>
      <c r="F17415" s="74" t="s">
        <v>10247</v>
      </c>
      <c r="G17415" s="74" t="s">
        <v>10234</v>
      </c>
      <c r="H17415" s="82">
        <v>2526</v>
      </c>
      <c r="I17415" s="113">
        <v>0.45</v>
      </c>
      <c r="J17415" s="114">
        <v>1389.3000000000002</v>
      </c>
    </row>
    <row r="17416" spans="1:10" ht="25.5">
      <c r="A17416" s="72">
        <v>17412</v>
      </c>
      <c r="B17416" s="74" t="s">
        <v>19911</v>
      </c>
      <c r="C17416" s="74" t="s">
        <v>18984</v>
      </c>
      <c r="D17416" s="74" t="s">
        <v>18985</v>
      </c>
      <c r="E17416" s="75" t="s">
        <v>185</v>
      </c>
      <c r="F17416" s="74" t="s">
        <v>10247</v>
      </c>
      <c r="G17416" s="74" t="s">
        <v>10234</v>
      </c>
      <c r="H17416" s="82">
        <v>2526</v>
      </c>
      <c r="I17416" s="113">
        <v>0.45</v>
      </c>
      <c r="J17416" s="114">
        <v>1389.3000000000002</v>
      </c>
    </row>
    <row r="17417" spans="1:10" ht="25.5">
      <c r="A17417" s="72">
        <v>17413</v>
      </c>
      <c r="B17417" s="74" t="s">
        <v>19911</v>
      </c>
      <c r="C17417" s="74" t="s">
        <v>11735</v>
      </c>
      <c r="D17417" s="74" t="s">
        <v>11736</v>
      </c>
      <c r="E17417" s="75" t="s">
        <v>185</v>
      </c>
      <c r="F17417" s="74" t="s">
        <v>10247</v>
      </c>
      <c r="G17417" s="74" t="s">
        <v>10234</v>
      </c>
      <c r="H17417" s="82">
        <v>2526</v>
      </c>
      <c r="I17417" s="113">
        <v>0.45</v>
      </c>
      <c r="J17417" s="114">
        <v>1389.3000000000002</v>
      </c>
    </row>
    <row r="17418" spans="1:10" ht="25.5">
      <c r="A17418" s="72">
        <v>17414</v>
      </c>
      <c r="B17418" s="74" t="s">
        <v>19911</v>
      </c>
      <c r="C17418" s="74" t="s">
        <v>12867</v>
      </c>
      <c r="D17418" s="74" t="s">
        <v>12868</v>
      </c>
      <c r="E17418" s="75" t="s">
        <v>185</v>
      </c>
      <c r="F17418" s="74" t="s">
        <v>10247</v>
      </c>
      <c r="G17418" s="74" t="s">
        <v>10234</v>
      </c>
      <c r="H17418" s="82">
        <v>667</v>
      </c>
      <c r="I17418" s="113">
        <v>0.45</v>
      </c>
      <c r="J17418" s="114">
        <v>366.85</v>
      </c>
    </row>
    <row r="17419" spans="1:10" ht="25.5">
      <c r="A17419" s="72">
        <v>17415</v>
      </c>
      <c r="B17419" s="74" t="s">
        <v>19911</v>
      </c>
      <c r="C17419" s="74" t="s">
        <v>18374</v>
      </c>
      <c r="D17419" s="74" t="s">
        <v>18375</v>
      </c>
      <c r="E17419" s="75" t="s">
        <v>185</v>
      </c>
      <c r="F17419" s="74" t="s">
        <v>10247</v>
      </c>
      <c r="G17419" s="74" t="s">
        <v>10234</v>
      </c>
      <c r="H17419" s="82">
        <v>143</v>
      </c>
      <c r="I17419" s="113">
        <v>0.45</v>
      </c>
      <c r="J17419" s="114">
        <v>78.650000000000006</v>
      </c>
    </row>
    <row r="17420" spans="1:10" ht="25.5">
      <c r="A17420" s="72">
        <v>17416</v>
      </c>
      <c r="B17420" s="74" t="s">
        <v>19911</v>
      </c>
      <c r="C17420" s="74" t="s">
        <v>19213</v>
      </c>
      <c r="D17420" s="74" t="s">
        <v>19214</v>
      </c>
      <c r="E17420" s="75" t="s">
        <v>185</v>
      </c>
      <c r="F17420" s="74" t="s">
        <v>10247</v>
      </c>
      <c r="G17420" s="74" t="s">
        <v>10234</v>
      </c>
      <c r="H17420" s="82">
        <v>253</v>
      </c>
      <c r="I17420" s="113">
        <v>0.45</v>
      </c>
      <c r="J17420" s="114">
        <v>139.15</v>
      </c>
    </row>
    <row r="17421" spans="1:10" ht="25.5">
      <c r="A17421" s="72">
        <v>17417</v>
      </c>
      <c r="B17421" s="74" t="s">
        <v>19911</v>
      </c>
      <c r="C17421" s="74" t="s">
        <v>19148</v>
      </c>
      <c r="D17421" s="74" t="s">
        <v>19149</v>
      </c>
      <c r="E17421" s="75" t="s">
        <v>185</v>
      </c>
      <c r="F17421" s="74" t="s">
        <v>10247</v>
      </c>
      <c r="G17421" s="74" t="s">
        <v>10234</v>
      </c>
      <c r="H17421" s="82">
        <v>2256</v>
      </c>
      <c r="I17421" s="113">
        <v>0.45</v>
      </c>
      <c r="J17421" s="114">
        <v>1240.8000000000002</v>
      </c>
    </row>
    <row r="17422" spans="1:10" ht="25.5">
      <c r="A17422" s="72">
        <v>17418</v>
      </c>
      <c r="B17422" s="74" t="s">
        <v>19911</v>
      </c>
      <c r="C17422" s="74" t="s">
        <v>19146</v>
      </c>
      <c r="D17422" s="74" t="s">
        <v>19147</v>
      </c>
      <c r="E17422" s="75" t="s">
        <v>185</v>
      </c>
      <c r="F17422" s="74" t="s">
        <v>10247</v>
      </c>
      <c r="G17422" s="74" t="s">
        <v>10234</v>
      </c>
      <c r="H17422" s="82">
        <v>2758</v>
      </c>
      <c r="I17422" s="113">
        <v>0.45</v>
      </c>
      <c r="J17422" s="114">
        <v>1516.9</v>
      </c>
    </row>
    <row r="17423" spans="1:10" ht="25.5">
      <c r="A17423" s="72">
        <v>17419</v>
      </c>
      <c r="B17423" s="74" t="s">
        <v>19911</v>
      </c>
      <c r="C17423" s="74" t="s">
        <v>19144</v>
      </c>
      <c r="D17423" s="74" t="s">
        <v>19145</v>
      </c>
      <c r="E17423" s="75" t="s">
        <v>185</v>
      </c>
      <c r="F17423" s="74" t="s">
        <v>10247</v>
      </c>
      <c r="G17423" s="74" t="s">
        <v>10234</v>
      </c>
      <c r="H17423" s="82">
        <v>3038</v>
      </c>
      <c r="I17423" s="113">
        <v>0.45</v>
      </c>
      <c r="J17423" s="114">
        <v>1670.9</v>
      </c>
    </row>
    <row r="17424" spans="1:10" ht="25.5">
      <c r="A17424" s="72">
        <v>17420</v>
      </c>
      <c r="B17424" s="74" t="s">
        <v>19911</v>
      </c>
      <c r="C17424" s="74" t="s">
        <v>18947</v>
      </c>
      <c r="D17424" s="74" t="s">
        <v>18948</v>
      </c>
      <c r="E17424" s="75" t="s">
        <v>185</v>
      </c>
      <c r="F17424" s="74" t="s">
        <v>10247</v>
      </c>
      <c r="G17424" s="74" t="s">
        <v>10234</v>
      </c>
      <c r="H17424" s="82">
        <v>553</v>
      </c>
      <c r="I17424" s="113">
        <v>0.45</v>
      </c>
      <c r="J17424" s="114">
        <v>304.15000000000003</v>
      </c>
    </row>
    <row r="17425" spans="1:10" ht="25.5">
      <c r="A17425" s="72">
        <v>17421</v>
      </c>
      <c r="B17425" s="74" t="s">
        <v>19911</v>
      </c>
      <c r="C17425" s="74" t="s">
        <v>18945</v>
      </c>
      <c r="D17425" s="74" t="s">
        <v>18946</v>
      </c>
      <c r="E17425" s="75" t="s">
        <v>185</v>
      </c>
      <c r="F17425" s="74" t="s">
        <v>10247</v>
      </c>
      <c r="G17425" s="74" t="s">
        <v>10234</v>
      </c>
      <c r="H17425" s="82">
        <v>553</v>
      </c>
      <c r="I17425" s="113">
        <v>0.45</v>
      </c>
      <c r="J17425" s="114">
        <v>304.15000000000003</v>
      </c>
    </row>
    <row r="17426" spans="1:10" ht="25.5">
      <c r="A17426" s="72">
        <v>17422</v>
      </c>
      <c r="B17426" s="74" t="s">
        <v>19911</v>
      </c>
      <c r="C17426" s="74" t="s">
        <v>18943</v>
      </c>
      <c r="D17426" s="74" t="s">
        <v>18944</v>
      </c>
      <c r="E17426" s="75" t="s">
        <v>185</v>
      </c>
      <c r="F17426" s="74" t="s">
        <v>10247</v>
      </c>
      <c r="G17426" s="74" t="s">
        <v>10234</v>
      </c>
      <c r="H17426" s="82">
        <v>651</v>
      </c>
      <c r="I17426" s="113">
        <v>0.45</v>
      </c>
      <c r="J17426" s="114">
        <v>358.05</v>
      </c>
    </row>
    <row r="17427" spans="1:10" ht="25.5">
      <c r="A17427" s="72">
        <v>17423</v>
      </c>
      <c r="B17427" s="74" t="s">
        <v>19911</v>
      </c>
      <c r="C17427" s="74" t="s">
        <v>18659</v>
      </c>
      <c r="D17427" s="74" t="s">
        <v>18660</v>
      </c>
      <c r="E17427" s="75" t="s">
        <v>185</v>
      </c>
      <c r="F17427" s="74" t="s">
        <v>10247</v>
      </c>
      <c r="G17427" s="74" t="s">
        <v>10234</v>
      </c>
      <c r="H17427" s="82">
        <v>673</v>
      </c>
      <c r="I17427" s="113">
        <v>0.45</v>
      </c>
      <c r="J17427" s="114">
        <v>370.15000000000003</v>
      </c>
    </row>
    <row r="17428" spans="1:10" ht="25.5">
      <c r="A17428" s="72">
        <v>17424</v>
      </c>
      <c r="B17428" s="74" t="s">
        <v>19911</v>
      </c>
      <c r="C17428" s="74" t="s">
        <v>18657</v>
      </c>
      <c r="D17428" s="74" t="s">
        <v>18658</v>
      </c>
      <c r="E17428" s="75" t="s">
        <v>185</v>
      </c>
      <c r="F17428" s="74" t="s">
        <v>10247</v>
      </c>
      <c r="G17428" s="74" t="s">
        <v>10234</v>
      </c>
      <c r="H17428" s="82">
        <v>686</v>
      </c>
      <c r="I17428" s="113">
        <v>0.45</v>
      </c>
      <c r="J17428" s="114">
        <v>377.3</v>
      </c>
    </row>
    <row r="17429" spans="1:10" ht="25.5">
      <c r="A17429" s="72">
        <v>17425</v>
      </c>
      <c r="B17429" s="74" t="s">
        <v>19911</v>
      </c>
      <c r="C17429" s="74" t="s">
        <v>18655</v>
      </c>
      <c r="D17429" s="74" t="s">
        <v>18656</v>
      </c>
      <c r="E17429" s="75" t="s">
        <v>185</v>
      </c>
      <c r="F17429" s="74" t="s">
        <v>10247</v>
      </c>
      <c r="G17429" s="74" t="s">
        <v>10234</v>
      </c>
      <c r="H17429" s="82">
        <v>686</v>
      </c>
      <c r="I17429" s="113">
        <v>0.45</v>
      </c>
      <c r="J17429" s="114">
        <v>377.3</v>
      </c>
    </row>
    <row r="17430" spans="1:10" ht="25.5">
      <c r="A17430" s="72">
        <v>17426</v>
      </c>
      <c r="B17430" s="74" t="s">
        <v>19911</v>
      </c>
      <c r="C17430" s="74" t="s">
        <v>16769</v>
      </c>
      <c r="D17430" s="74" t="s">
        <v>16770</v>
      </c>
      <c r="E17430" s="75" t="s">
        <v>185</v>
      </c>
      <c r="F17430" s="74" t="s">
        <v>10247</v>
      </c>
      <c r="G17430" s="74" t="s">
        <v>10234</v>
      </c>
      <c r="H17430" s="82">
        <v>380</v>
      </c>
      <c r="I17430" s="113">
        <v>0.45</v>
      </c>
      <c r="J17430" s="114">
        <v>209.00000000000003</v>
      </c>
    </row>
    <row r="17431" spans="1:10" ht="25.5">
      <c r="A17431" s="72">
        <v>17427</v>
      </c>
      <c r="B17431" s="74" t="s">
        <v>19911</v>
      </c>
      <c r="C17431" s="74" t="s">
        <v>17093</v>
      </c>
      <c r="D17431" s="74" t="s">
        <v>17094</v>
      </c>
      <c r="E17431" s="75" t="s">
        <v>185</v>
      </c>
      <c r="F17431" s="74" t="s">
        <v>10247</v>
      </c>
      <c r="G17431" s="74" t="s">
        <v>10234</v>
      </c>
      <c r="H17431" s="82">
        <v>540</v>
      </c>
      <c r="I17431" s="113">
        <v>0.45</v>
      </c>
      <c r="J17431" s="114">
        <v>297</v>
      </c>
    </row>
    <row r="17432" spans="1:10" ht="25.5">
      <c r="A17432" s="72">
        <v>17428</v>
      </c>
      <c r="B17432" s="74" t="s">
        <v>19911</v>
      </c>
      <c r="C17432" s="74" t="s">
        <v>17091</v>
      </c>
      <c r="D17432" s="74" t="s">
        <v>17092</v>
      </c>
      <c r="E17432" s="75" t="s">
        <v>185</v>
      </c>
      <c r="F17432" s="74" t="s">
        <v>10247</v>
      </c>
      <c r="G17432" s="74" t="s">
        <v>10234</v>
      </c>
      <c r="H17432" s="82">
        <v>541</v>
      </c>
      <c r="I17432" s="113">
        <v>0.45</v>
      </c>
      <c r="J17432" s="114">
        <v>297.55</v>
      </c>
    </row>
    <row r="17433" spans="1:10" ht="25.5">
      <c r="A17433" s="72">
        <v>17429</v>
      </c>
      <c r="B17433" s="74" t="s">
        <v>19911</v>
      </c>
      <c r="C17433" s="74" t="s">
        <v>17089</v>
      </c>
      <c r="D17433" s="74" t="s">
        <v>17090</v>
      </c>
      <c r="E17433" s="75" t="s">
        <v>185</v>
      </c>
      <c r="F17433" s="74" t="s">
        <v>10247</v>
      </c>
      <c r="G17433" s="74" t="s">
        <v>10234</v>
      </c>
      <c r="H17433" s="82">
        <v>540</v>
      </c>
      <c r="I17433" s="113">
        <v>0.45</v>
      </c>
      <c r="J17433" s="114">
        <v>297</v>
      </c>
    </row>
    <row r="17434" spans="1:10" ht="25.5">
      <c r="A17434" s="72">
        <v>17430</v>
      </c>
      <c r="B17434" s="74" t="s">
        <v>19911</v>
      </c>
      <c r="C17434" s="74" t="s">
        <v>17087</v>
      </c>
      <c r="D17434" s="74" t="s">
        <v>17088</v>
      </c>
      <c r="E17434" s="75" t="s">
        <v>185</v>
      </c>
      <c r="F17434" s="74" t="s">
        <v>10247</v>
      </c>
      <c r="G17434" s="74" t="s">
        <v>10234</v>
      </c>
      <c r="H17434" s="82">
        <v>540</v>
      </c>
      <c r="I17434" s="113">
        <v>0.45</v>
      </c>
      <c r="J17434" s="114">
        <v>297</v>
      </c>
    </row>
    <row r="17435" spans="1:10" ht="25.5">
      <c r="A17435" s="72">
        <v>17431</v>
      </c>
      <c r="B17435" s="74" t="s">
        <v>19911</v>
      </c>
      <c r="C17435" s="74" t="s">
        <v>17085</v>
      </c>
      <c r="D17435" s="74" t="s">
        <v>17086</v>
      </c>
      <c r="E17435" s="75" t="s">
        <v>185</v>
      </c>
      <c r="F17435" s="74" t="s">
        <v>10247</v>
      </c>
      <c r="G17435" s="74" t="s">
        <v>10234</v>
      </c>
      <c r="H17435" s="82">
        <v>541</v>
      </c>
      <c r="I17435" s="113">
        <v>0.45</v>
      </c>
      <c r="J17435" s="114">
        <v>297.55</v>
      </c>
    </row>
    <row r="17436" spans="1:10" ht="25.5">
      <c r="A17436" s="72">
        <v>17432</v>
      </c>
      <c r="B17436" s="74" t="s">
        <v>19911</v>
      </c>
      <c r="C17436" s="74" t="s">
        <v>17083</v>
      </c>
      <c r="D17436" s="74" t="s">
        <v>17084</v>
      </c>
      <c r="E17436" s="75" t="s">
        <v>185</v>
      </c>
      <c r="F17436" s="74" t="s">
        <v>10247</v>
      </c>
      <c r="G17436" s="74" t="s">
        <v>10234</v>
      </c>
      <c r="H17436" s="82">
        <v>540</v>
      </c>
      <c r="I17436" s="113">
        <v>0.45</v>
      </c>
      <c r="J17436" s="114">
        <v>297</v>
      </c>
    </row>
    <row r="17437" spans="1:10" ht="25.5">
      <c r="A17437" s="72">
        <v>17433</v>
      </c>
      <c r="B17437" s="74" t="s">
        <v>19911</v>
      </c>
      <c r="C17437" s="74" t="s">
        <v>17081</v>
      </c>
      <c r="D17437" s="74" t="s">
        <v>17082</v>
      </c>
      <c r="E17437" s="75" t="s">
        <v>185</v>
      </c>
      <c r="F17437" s="74" t="s">
        <v>10247</v>
      </c>
      <c r="G17437" s="74" t="s">
        <v>10234</v>
      </c>
      <c r="H17437" s="82">
        <v>541</v>
      </c>
      <c r="I17437" s="113">
        <v>0.45</v>
      </c>
      <c r="J17437" s="114">
        <v>297.55</v>
      </c>
    </row>
    <row r="17438" spans="1:10" ht="25.5">
      <c r="A17438" s="72">
        <v>17434</v>
      </c>
      <c r="B17438" s="74" t="s">
        <v>19911</v>
      </c>
      <c r="C17438" s="74" t="s">
        <v>17079</v>
      </c>
      <c r="D17438" s="74" t="s">
        <v>17080</v>
      </c>
      <c r="E17438" s="75" t="s">
        <v>185</v>
      </c>
      <c r="F17438" s="74" t="s">
        <v>10247</v>
      </c>
      <c r="G17438" s="74" t="s">
        <v>10234</v>
      </c>
      <c r="H17438" s="82">
        <v>540</v>
      </c>
      <c r="I17438" s="113">
        <v>0.45</v>
      </c>
      <c r="J17438" s="114">
        <v>297</v>
      </c>
    </row>
    <row r="17439" spans="1:10" ht="25.5">
      <c r="A17439" s="72">
        <v>17435</v>
      </c>
      <c r="B17439" s="74" t="s">
        <v>19911</v>
      </c>
      <c r="C17439" s="74" t="s">
        <v>17077</v>
      </c>
      <c r="D17439" s="74" t="s">
        <v>17078</v>
      </c>
      <c r="E17439" s="75" t="s">
        <v>185</v>
      </c>
      <c r="F17439" s="74" t="s">
        <v>10247</v>
      </c>
      <c r="G17439" s="74" t="s">
        <v>10234</v>
      </c>
      <c r="H17439" s="82">
        <v>541</v>
      </c>
      <c r="I17439" s="113">
        <v>0.45</v>
      </c>
      <c r="J17439" s="114">
        <v>297.55</v>
      </c>
    </row>
    <row r="17440" spans="1:10" ht="25.5">
      <c r="A17440" s="72">
        <v>17436</v>
      </c>
      <c r="B17440" s="74" t="s">
        <v>19911</v>
      </c>
      <c r="C17440" s="74" t="s">
        <v>17075</v>
      </c>
      <c r="D17440" s="74" t="s">
        <v>17076</v>
      </c>
      <c r="E17440" s="75" t="s">
        <v>185</v>
      </c>
      <c r="F17440" s="74" t="s">
        <v>10247</v>
      </c>
      <c r="G17440" s="74" t="s">
        <v>10234</v>
      </c>
      <c r="H17440" s="82">
        <v>541</v>
      </c>
      <c r="I17440" s="113">
        <v>0.45</v>
      </c>
      <c r="J17440" s="114">
        <v>297.55</v>
      </c>
    </row>
    <row r="17441" spans="1:10" ht="25.5">
      <c r="A17441" s="72">
        <v>17437</v>
      </c>
      <c r="B17441" s="74" t="s">
        <v>19911</v>
      </c>
      <c r="C17441" s="74" t="s">
        <v>17073</v>
      </c>
      <c r="D17441" s="74" t="s">
        <v>17074</v>
      </c>
      <c r="E17441" s="75" t="s">
        <v>185</v>
      </c>
      <c r="F17441" s="74" t="s">
        <v>10247</v>
      </c>
      <c r="G17441" s="74" t="s">
        <v>10234</v>
      </c>
      <c r="H17441" s="82">
        <v>540</v>
      </c>
      <c r="I17441" s="113">
        <v>0.45</v>
      </c>
      <c r="J17441" s="114">
        <v>297</v>
      </c>
    </row>
    <row r="17442" spans="1:10" ht="25.5">
      <c r="A17442" s="72">
        <v>17438</v>
      </c>
      <c r="B17442" s="74" t="s">
        <v>19911</v>
      </c>
      <c r="C17442" s="74" t="s">
        <v>17071</v>
      </c>
      <c r="D17442" s="74" t="s">
        <v>17072</v>
      </c>
      <c r="E17442" s="75" t="s">
        <v>185</v>
      </c>
      <c r="F17442" s="74" t="s">
        <v>10247</v>
      </c>
      <c r="G17442" s="74" t="s">
        <v>10234</v>
      </c>
      <c r="H17442" s="82">
        <v>541</v>
      </c>
      <c r="I17442" s="113">
        <v>0.45</v>
      </c>
      <c r="J17442" s="114">
        <v>297.55</v>
      </c>
    </row>
    <row r="17443" spans="1:10" ht="25.5">
      <c r="A17443" s="72">
        <v>17439</v>
      </c>
      <c r="B17443" s="74" t="s">
        <v>19911</v>
      </c>
      <c r="C17443" s="74" t="s">
        <v>17069</v>
      </c>
      <c r="D17443" s="74" t="s">
        <v>17070</v>
      </c>
      <c r="E17443" s="75" t="s">
        <v>185</v>
      </c>
      <c r="F17443" s="74" t="s">
        <v>10247</v>
      </c>
      <c r="G17443" s="74" t="s">
        <v>10234</v>
      </c>
      <c r="H17443" s="82">
        <v>540</v>
      </c>
      <c r="I17443" s="113">
        <v>0.45</v>
      </c>
      <c r="J17443" s="114">
        <v>297</v>
      </c>
    </row>
    <row r="17444" spans="1:10" ht="25.5">
      <c r="A17444" s="72">
        <v>17440</v>
      </c>
      <c r="B17444" s="74" t="s">
        <v>19911</v>
      </c>
      <c r="C17444" s="74" t="s">
        <v>17067</v>
      </c>
      <c r="D17444" s="74" t="s">
        <v>17068</v>
      </c>
      <c r="E17444" s="75" t="s">
        <v>185</v>
      </c>
      <c r="F17444" s="74" t="s">
        <v>10247</v>
      </c>
      <c r="G17444" s="74" t="s">
        <v>10234</v>
      </c>
      <c r="H17444" s="82">
        <v>540</v>
      </c>
      <c r="I17444" s="113">
        <v>0.45</v>
      </c>
      <c r="J17444" s="114">
        <v>297</v>
      </c>
    </row>
    <row r="17445" spans="1:10" ht="25.5">
      <c r="A17445" s="72">
        <v>17441</v>
      </c>
      <c r="B17445" s="74" t="s">
        <v>19911</v>
      </c>
      <c r="C17445" s="74" t="s">
        <v>17065</v>
      </c>
      <c r="D17445" s="74" t="s">
        <v>17066</v>
      </c>
      <c r="E17445" s="75" t="s">
        <v>185</v>
      </c>
      <c r="F17445" s="74" t="s">
        <v>10247</v>
      </c>
      <c r="G17445" s="74" t="s">
        <v>10234</v>
      </c>
      <c r="H17445" s="82">
        <v>541</v>
      </c>
      <c r="I17445" s="113">
        <v>0.45</v>
      </c>
      <c r="J17445" s="114">
        <v>297.55</v>
      </c>
    </row>
    <row r="17446" spans="1:10" ht="25.5">
      <c r="A17446" s="72">
        <v>17442</v>
      </c>
      <c r="B17446" s="74" t="s">
        <v>19911</v>
      </c>
      <c r="C17446" s="74" t="s">
        <v>17063</v>
      </c>
      <c r="D17446" s="74" t="s">
        <v>17064</v>
      </c>
      <c r="E17446" s="75" t="s">
        <v>185</v>
      </c>
      <c r="F17446" s="74" t="s">
        <v>10247</v>
      </c>
      <c r="G17446" s="74" t="s">
        <v>10234</v>
      </c>
      <c r="H17446" s="82">
        <v>541</v>
      </c>
      <c r="I17446" s="113">
        <v>0.45</v>
      </c>
      <c r="J17446" s="114">
        <v>297.55</v>
      </c>
    </row>
    <row r="17447" spans="1:10" ht="25.5">
      <c r="A17447" s="72">
        <v>17443</v>
      </c>
      <c r="B17447" s="74" t="s">
        <v>19911</v>
      </c>
      <c r="C17447" s="74" t="s">
        <v>17061</v>
      </c>
      <c r="D17447" s="74" t="s">
        <v>17062</v>
      </c>
      <c r="E17447" s="75" t="s">
        <v>185</v>
      </c>
      <c r="F17447" s="74" t="s">
        <v>10247</v>
      </c>
      <c r="G17447" s="74" t="s">
        <v>10234</v>
      </c>
      <c r="H17447" s="82">
        <v>541</v>
      </c>
      <c r="I17447" s="113">
        <v>0.45</v>
      </c>
      <c r="J17447" s="114">
        <v>297.55</v>
      </c>
    </row>
    <row r="17448" spans="1:10" ht="25.5">
      <c r="A17448" s="72">
        <v>17444</v>
      </c>
      <c r="B17448" s="74" t="s">
        <v>19911</v>
      </c>
      <c r="C17448" s="74" t="s">
        <v>17059</v>
      </c>
      <c r="D17448" s="74" t="s">
        <v>17060</v>
      </c>
      <c r="E17448" s="75" t="s">
        <v>185</v>
      </c>
      <c r="F17448" s="74" t="s">
        <v>10247</v>
      </c>
      <c r="G17448" s="74" t="s">
        <v>10234</v>
      </c>
      <c r="H17448" s="82">
        <v>540</v>
      </c>
      <c r="I17448" s="113">
        <v>0.45</v>
      </c>
      <c r="J17448" s="114">
        <v>297</v>
      </c>
    </row>
    <row r="17449" spans="1:10" ht="25.5">
      <c r="A17449" s="72">
        <v>17445</v>
      </c>
      <c r="B17449" s="74" t="s">
        <v>19911</v>
      </c>
      <c r="C17449" s="74" t="s">
        <v>17057</v>
      </c>
      <c r="D17449" s="74" t="s">
        <v>17058</v>
      </c>
      <c r="E17449" s="75" t="s">
        <v>185</v>
      </c>
      <c r="F17449" s="74" t="s">
        <v>10247</v>
      </c>
      <c r="G17449" s="74" t="s">
        <v>10234</v>
      </c>
      <c r="H17449" s="82">
        <v>540</v>
      </c>
      <c r="I17449" s="113">
        <v>0.45</v>
      </c>
      <c r="J17449" s="114">
        <v>297</v>
      </c>
    </row>
    <row r="17450" spans="1:10" ht="25.5">
      <c r="A17450" s="72">
        <v>17446</v>
      </c>
      <c r="B17450" s="74" t="s">
        <v>19911</v>
      </c>
      <c r="C17450" s="74" t="s">
        <v>17055</v>
      </c>
      <c r="D17450" s="74" t="s">
        <v>17056</v>
      </c>
      <c r="E17450" s="75" t="s">
        <v>185</v>
      </c>
      <c r="F17450" s="74" t="s">
        <v>10247</v>
      </c>
      <c r="G17450" s="74" t="s">
        <v>10234</v>
      </c>
      <c r="H17450" s="82">
        <v>540</v>
      </c>
      <c r="I17450" s="113">
        <v>0.45</v>
      </c>
      <c r="J17450" s="114">
        <v>297</v>
      </c>
    </row>
    <row r="17451" spans="1:10" ht="25.5">
      <c r="A17451" s="72">
        <v>17447</v>
      </c>
      <c r="B17451" s="74" t="s">
        <v>19911</v>
      </c>
      <c r="C17451" s="74" t="s">
        <v>17053</v>
      </c>
      <c r="D17451" s="74" t="s">
        <v>17054</v>
      </c>
      <c r="E17451" s="75" t="s">
        <v>185</v>
      </c>
      <c r="F17451" s="74" t="s">
        <v>10247</v>
      </c>
      <c r="G17451" s="74" t="s">
        <v>10234</v>
      </c>
      <c r="H17451" s="82">
        <v>541</v>
      </c>
      <c r="I17451" s="113">
        <v>0.45</v>
      </c>
      <c r="J17451" s="114">
        <v>297.55</v>
      </c>
    </row>
    <row r="17452" spans="1:10" ht="25.5">
      <c r="A17452" s="72">
        <v>17448</v>
      </c>
      <c r="B17452" s="74" t="s">
        <v>19911</v>
      </c>
      <c r="C17452" s="74" t="s">
        <v>17051</v>
      </c>
      <c r="D17452" s="74" t="s">
        <v>17052</v>
      </c>
      <c r="E17452" s="75" t="s">
        <v>185</v>
      </c>
      <c r="F17452" s="74" t="s">
        <v>10247</v>
      </c>
      <c r="G17452" s="74" t="s">
        <v>10234</v>
      </c>
      <c r="H17452" s="82">
        <v>541</v>
      </c>
      <c r="I17452" s="113">
        <v>0.45</v>
      </c>
      <c r="J17452" s="114">
        <v>297.55</v>
      </c>
    </row>
    <row r="17453" spans="1:10" ht="25.5">
      <c r="A17453" s="72">
        <v>17449</v>
      </c>
      <c r="B17453" s="74" t="s">
        <v>19911</v>
      </c>
      <c r="C17453" s="74" t="s">
        <v>17049</v>
      </c>
      <c r="D17453" s="74" t="s">
        <v>17050</v>
      </c>
      <c r="E17453" s="75" t="s">
        <v>185</v>
      </c>
      <c r="F17453" s="74" t="s">
        <v>10247</v>
      </c>
      <c r="G17453" s="74" t="s">
        <v>10234</v>
      </c>
      <c r="H17453" s="82">
        <v>541</v>
      </c>
      <c r="I17453" s="113">
        <v>0.45</v>
      </c>
      <c r="J17453" s="114">
        <v>297.55</v>
      </c>
    </row>
    <row r="17454" spans="1:10" ht="25.5">
      <c r="A17454" s="72">
        <v>17450</v>
      </c>
      <c r="B17454" s="74" t="s">
        <v>19911</v>
      </c>
      <c r="C17454" s="74" t="s">
        <v>17047</v>
      </c>
      <c r="D17454" s="74" t="s">
        <v>17048</v>
      </c>
      <c r="E17454" s="75" t="s">
        <v>185</v>
      </c>
      <c r="F17454" s="74" t="s">
        <v>10247</v>
      </c>
      <c r="G17454" s="74" t="s">
        <v>10234</v>
      </c>
      <c r="H17454" s="82">
        <v>541</v>
      </c>
      <c r="I17454" s="113">
        <v>0.45</v>
      </c>
      <c r="J17454" s="114">
        <v>297.55</v>
      </c>
    </row>
    <row r="17455" spans="1:10" ht="25.5">
      <c r="A17455" s="72">
        <v>17451</v>
      </c>
      <c r="B17455" s="74" t="s">
        <v>19911</v>
      </c>
      <c r="C17455" s="74" t="s">
        <v>17045</v>
      </c>
      <c r="D17455" s="74" t="s">
        <v>17046</v>
      </c>
      <c r="E17455" s="75" t="s">
        <v>185</v>
      </c>
      <c r="F17455" s="74" t="s">
        <v>10247</v>
      </c>
      <c r="G17455" s="74" t="s">
        <v>10234</v>
      </c>
      <c r="H17455" s="82">
        <v>541</v>
      </c>
      <c r="I17455" s="113">
        <v>0.45</v>
      </c>
      <c r="J17455" s="114">
        <v>297.55</v>
      </c>
    </row>
    <row r="17456" spans="1:10" ht="25.5">
      <c r="A17456" s="72">
        <v>17452</v>
      </c>
      <c r="B17456" s="74" t="s">
        <v>19911</v>
      </c>
      <c r="C17456" s="74" t="s">
        <v>17043</v>
      </c>
      <c r="D17456" s="74" t="s">
        <v>17044</v>
      </c>
      <c r="E17456" s="75" t="s">
        <v>185</v>
      </c>
      <c r="F17456" s="74" t="s">
        <v>10247</v>
      </c>
      <c r="G17456" s="74" t="s">
        <v>10234</v>
      </c>
      <c r="H17456" s="82">
        <v>540</v>
      </c>
      <c r="I17456" s="113">
        <v>0.45</v>
      </c>
      <c r="J17456" s="114">
        <v>297</v>
      </c>
    </row>
    <row r="17457" spans="1:10" ht="25.5">
      <c r="A17457" s="72">
        <v>17453</v>
      </c>
      <c r="B17457" s="74" t="s">
        <v>19911</v>
      </c>
      <c r="C17457" s="74" t="s">
        <v>17041</v>
      </c>
      <c r="D17457" s="74" t="s">
        <v>17042</v>
      </c>
      <c r="E17457" s="75" t="s">
        <v>185</v>
      </c>
      <c r="F17457" s="74" t="s">
        <v>10247</v>
      </c>
      <c r="G17457" s="74" t="s">
        <v>10234</v>
      </c>
      <c r="H17457" s="82">
        <v>541</v>
      </c>
      <c r="I17457" s="113">
        <v>0.45</v>
      </c>
      <c r="J17457" s="114">
        <v>297.55</v>
      </c>
    </row>
    <row r="17458" spans="1:10" ht="25.5">
      <c r="A17458" s="72">
        <v>17454</v>
      </c>
      <c r="B17458" s="74" t="s">
        <v>19911</v>
      </c>
      <c r="C17458" s="74" t="s">
        <v>17039</v>
      </c>
      <c r="D17458" s="74" t="s">
        <v>17040</v>
      </c>
      <c r="E17458" s="75" t="s">
        <v>185</v>
      </c>
      <c r="F17458" s="74" t="s">
        <v>10247</v>
      </c>
      <c r="G17458" s="74" t="s">
        <v>10234</v>
      </c>
      <c r="H17458" s="82">
        <v>540</v>
      </c>
      <c r="I17458" s="113">
        <v>0.45</v>
      </c>
      <c r="J17458" s="114">
        <v>297</v>
      </c>
    </row>
    <row r="17459" spans="1:10" ht="25.5">
      <c r="A17459" s="72">
        <v>17455</v>
      </c>
      <c r="B17459" s="74" t="s">
        <v>19911</v>
      </c>
      <c r="C17459" s="74" t="s">
        <v>17037</v>
      </c>
      <c r="D17459" s="74" t="s">
        <v>17038</v>
      </c>
      <c r="E17459" s="75" t="s">
        <v>185</v>
      </c>
      <c r="F17459" s="74" t="s">
        <v>10247</v>
      </c>
      <c r="G17459" s="74" t="s">
        <v>10234</v>
      </c>
      <c r="H17459" s="82">
        <v>540</v>
      </c>
      <c r="I17459" s="113">
        <v>0.45</v>
      </c>
      <c r="J17459" s="114">
        <v>297</v>
      </c>
    </row>
    <row r="17460" spans="1:10" ht="25.5">
      <c r="A17460" s="72">
        <v>17456</v>
      </c>
      <c r="B17460" s="74" t="s">
        <v>19911</v>
      </c>
      <c r="C17460" s="74" t="s">
        <v>17035</v>
      </c>
      <c r="D17460" s="74" t="s">
        <v>17036</v>
      </c>
      <c r="E17460" s="75" t="s">
        <v>185</v>
      </c>
      <c r="F17460" s="74" t="s">
        <v>10247</v>
      </c>
      <c r="G17460" s="74" t="s">
        <v>10234</v>
      </c>
      <c r="H17460" s="82">
        <v>540</v>
      </c>
      <c r="I17460" s="113">
        <v>0.45</v>
      </c>
      <c r="J17460" s="114">
        <v>297</v>
      </c>
    </row>
    <row r="17461" spans="1:10" ht="25.5">
      <c r="A17461" s="72">
        <v>17457</v>
      </c>
      <c r="B17461" s="74" t="s">
        <v>19911</v>
      </c>
      <c r="C17461" s="74" t="s">
        <v>17033</v>
      </c>
      <c r="D17461" s="74" t="s">
        <v>17034</v>
      </c>
      <c r="E17461" s="75" t="s">
        <v>185</v>
      </c>
      <c r="F17461" s="74" t="s">
        <v>10247</v>
      </c>
      <c r="G17461" s="74" t="s">
        <v>10234</v>
      </c>
      <c r="H17461" s="82">
        <v>540</v>
      </c>
      <c r="I17461" s="113">
        <v>0.45</v>
      </c>
      <c r="J17461" s="114">
        <v>297</v>
      </c>
    </row>
    <row r="17462" spans="1:10" ht="25.5">
      <c r="A17462" s="72">
        <v>17458</v>
      </c>
      <c r="B17462" s="74" t="s">
        <v>19911</v>
      </c>
      <c r="C17462" s="74" t="s">
        <v>17031</v>
      </c>
      <c r="D17462" s="74" t="s">
        <v>17032</v>
      </c>
      <c r="E17462" s="75" t="s">
        <v>185</v>
      </c>
      <c r="F17462" s="74" t="s">
        <v>10247</v>
      </c>
      <c r="G17462" s="74" t="s">
        <v>10234</v>
      </c>
      <c r="H17462" s="82">
        <v>541</v>
      </c>
      <c r="I17462" s="113">
        <v>0.45</v>
      </c>
      <c r="J17462" s="114">
        <v>297.55</v>
      </c>
    </row>
    <row r="17463" spans="1:10" ht="25.5">
      <c r="A17463" s="72">
        <v>17459</v>
      </c>
      <c r="B17463" s="74" t="s">
        <v>19911</v>
      </c>
      <c r="C17463" s="74" t="s">
        <v>17029</v>
      </c>
      <c r="D17463" s="74" t="s">
        <v>17030</v>
      </c>
      <c r="E17463" s="75" t="s">
        <v>185</v>
      </c>
      <c r="F17463" s="74" t="s">
        <v>10247</v>
      </c>
      <c r="G17463" s="74" t="s">
        <v>10234</v>
      </c>
      <c r="H17463" s="82">
        <v>540</v>
      </c>
      <c r="I17463" s="113">
        <v>0.45</v>
      </c>
      <c r="J17463" s="114">
        <v>297</v>
      </c>
    </row>
    <row r="17464" spans="1:10" ht="25.5">
      <c r="A17464" s="72">
        <v>17460</v>
      </c>
      <c r="B17464" s="74" t="s">
        <v>19911</v>
      </c>
      <c r="C17464" s="74" t="s">
        <v>17027</v>
      </c>
      <c r="D17464" s="74" t="s">
        <v>17028</v>
      </c>
      <c r="E17464" s="75" t="s">
        <v>185</v>
      </c>
      <c r="F17464" s="74" t="s">
        <v>10247</v>
      </c>
      <c r="G17464" s="74" t="s">
        <v>10234</v>
      </c>
      <c r="H17464" s="82">
        <v>540</v>
      </c>
      <c r="I17464" s="113">
        <v>0.45</v>
      </c>
      <c r="J17464" s="114">
        <v>297</v>
      </c>
    </row>
    <row r="17465" spans="1:10" ht="25.5">
      <c r="A17465" s="72">
        <v>17461</v>
      </c>
      <c r="B17465" s="74" t="s">
        <v>19911</v>
      </c>
      <c r="C17465" s="74" t="s">
        <v>17025</v>
      </c>
      <c r="D17465" s="74" t="s">
        <v>17026</v>
      </c>
      <c r="E17465" s="75" t="s">
        <v>185</v>
      </c>
      <c r="F17465" s="74" t="s">
        <v>10247</v>
      </c>
      <c r="G17465" s="74" t="s">
        <v>10234</v>
      </c>
      <c r="H17465" s="82">
        <v>541</v>
      </c>
      <c r="I17465" s="113">
        <v>0.45</v>
      </c>
      <c r="J17465" s="114">
        <v>297.55</v>
      </c>
    </row>
    <row r="17466" spans="1:10" ht="25.5">
      <c r="A17466" s="72">
        <v>17462</v>
      </c>
      <c r="B17466" s="74" t="s">
        <v>19911</v>
      </c>
      <c r="C17466" s="74" t="s">
        <v>17023</v>
      </c>
      <c r="D17466" s="74" t="s">
        <v>17024</v>
      </c>
      <c r="E17466" s="75" t="s">
        <v>185</v>
      </c>
      <c r="F17466" s="74" t="s">
        <v>10247</v>
      </c>
      <c r="G17466" s="74" t="s">
        <v>10234</v>
      </c>
      <c r="H17466" s="82">
        <v>508</v>
      </c>
      <c r="I17466" s="113">
        <v>0.45</v>
      </c>
      <c r="J17466" s="114">
        <v>279.40000000000003</v>
      </c>
    </row>
    <row r="17467" spans="1:10" ht="25.5">
      <c r="A17467" s="72">
        <v>17463</v>
      </c>
      <c r="B17467" s="74" t="s">
        <v>19911</v>
      </c>
      <c r="C17467" s="74" t="s">
        <v>17021</v>
      </c>
      <c r="D17467" s="74" t="s">
        <v>17022</v>
      </c>
      <c r="E17467" s="75" t="s">
        <v>185</v>
      </c>
      <c r="F17467" s="74" t="s">
        <v>10247</v>
      </c>
      <c r="G17467" s="74" t="s">
        <v>10234</v>
      </c>
      <c r="H17467" s="82">
        <v>508</v>
      </c>
      <c r="I17467" s="113">
        <v>0.45</v>
      </c>
      <c r="J17467" s="114">
        <v>279.40000000000003</v>
      </c>
    </row>
    <row r="17468" spans="1:10" ht="25.5">
      <c r="A17468" s="72">
        <v>17464</v>
      </c>
      <c r="B17468" s="74" t="s">
        <v>19911</v>
      </c>
      <c r="C17468" s="74" t="s">
        <v>17019</v>
      </c>
      <c r="D17468" s="74" t="s">
        <v>17020</v>
      </c>
      <c r="E17468" s="75" t="s">
        <v>185</v>
      </c>
      <c r="F17468" s="74" t="s">
        <v>10247</v>
      </c>
      <c r="G17468" s="74" t="s">
        <v>10234</v>
      </c>
      <c r="H17468" s="82">
        <v>508</v>
      </c>
      <c r="I17468" s="113">
        <v>0.45</v>
      </c>
      <c r="J17468" s="114">
        <v>279.40000000000003</v>
      </c>
    </row>
    <row r="17469" spans="1:10" ht="25.5">
      <c r="A17469" s="72">
        <v>17465</v>
      </c>
      <c r="B17469" s="74" t="s">
        <v>19911</v>
      </c>
      <c r="C17469" s="74" t="s">
        <v>17017</v>
      </c>
      <c r="D17469" s="74" t="s">
        <v>17018</v>
      </c>
      <c r="E17469" s="75" t="s">
        <v>185</v>
      </c>
      <c r="F17469" s="74" t="s">
        <v>10247</v>
      </c>
      <c r="G17469" s="74" t="s">
        <v>10234</v>
      </c>
      <c r="H17469" s="82">
        <v>508</v>
      </c>
      <c r="I17469" s="113">
        <v>0.45</v>
      </c>
      <c r="J17469" s="114">
        <v>279.40000000000003</v>
      </c>
    </row>
    <row r="17470" spans="1:10" ht="25.5">
      <c r="A17470" s="72">
        <v>17466</v>
      </c>
      <c r="B17470" s="74" t="s">
        <v>19911</v>
      </c>
      <c r="C17470" s="74" t="s">
        <v>17015</v>
      </c>
      <c r="D17470" s="74" t="s">
        <v>17016</v>
      </c>
      <c r="E17470" s="75" t="s">
        <v>185</v>
      </c>
      <c r="F17470" s="74" t="s">
        <v>10247</v>
      </c>
      <c r="G17470" s="74" t="s">
        <v>10234</v>
      </c>
      <c r="H17470" s="82">
        <v>508</v>
      </c>
      <c r="I17470" s="113">
        <v>0.45</v>
      </c>
      <c r="J17470" s="114">
        <v>279.40000000000003</v>
      </c>
    </row>
    <row r="17471" spans="1:10" ht="25.5">
      <c r="A17471" s="72">
        <v>17467</v>
      </c>
      <c r="B17471" s="74" t="s">
        <v>19911</v>
      </c>
      <c r="C17471" s="74" t="s">
        <v>17013</v>
      </c>
      <c r="D17471" s="74" t="s">
        <v>17014</v>
      </c>
      <c r="E17471" s="75" t="s">
        <v>185</v>
      </c>
      <c r="F17471" s="74" t="s">
        <v>10247</v>
      </c>
      <c r="G17471" s="74" t="s">
        <v>10234</v>
      </c>
      <c r="H17471" s="82">
        <v>553</v>
      </c>
      <c r="I17471" s="113">
        <v>0.45</v>
      </c>
      <c r="J17471" s="114">
        <v>304.15000000000003</v>
      </c>
    </row>
    <row r="17472" spans="1:10" ht="25.5">
      <c r="A17472" s="72">
        <v>17468</v>
      </c>
      <c r="B17472" s="74" t="s">
        <v>19911</v>
      </c>
      <c r="C17472" s="74" t="s">
        <v>17011</v>
      </c>
      <c r="D17472" s="74" t="s">
        <v>17012</v>
      </c>
      <c r="E17472" s="75" t="s">
        <v>185</v>
      </c>
      <c r="F17472" s="74" t="s">
        <v>10247</v>
      </c>
      <c r="G17472" s="74" t="s">
        <v>10234</v>
      </c>
      <c r="H17472" s="82">
        <v>508</v>
      </c>
      <c r="I17472" s="113">
        <v>0.45</v>
      </c>
      <c r="J17472" s="114">
        <v>279.40000000000003</v>
      </c>
    </row>
    <row r="17473" spans="1:10" ht="25.5">
      <c r="A17473" s="72">
        <v>17469</v>
      </c>
      <c r="B17473" s="74" t="s">
        <v>19911</v>
      </c>
      <c r="C17473" s="74" t="s">
        <v>17009</v>
      </c>
      <c r="D17473" s="74" t="s">
        <v>17010</v>
      </c>
      <c r="E17473" s="75" t="s">
        <v>185</v>
      </c>
      <c r="F17473" s="74" t="s">
        <v>10247</v>
      </c>
      <c r="G17473" s="74" t="s">
        <v>10234</v>
      </c>
      <c r="H17473" s="82">
        <v>508</v>
      </c>
      <c r="I17473" s="113">
        <v>0.45</v>
      </c>
      <c r="J17473" s="114">
        <v>279.40000000000003</v>
      </c>
    </row>
    <row r="17474" spans="1:10" ht="25.5">
      <c r="A17474" s="72">
        <v>17470</v>
      </c>
      <c r="B17474" s="74" t="s">
        <v>19911</v>
      </c>
      <c r="C17474" s="74" t="s">
        <v>17007</v>
      </c>
      <c r="D17474" s="74" t="s">
        <v>17008</v>
      </c>
      <c r="E17474" s="75" t="s">
        <v>185</v>
      </c>
      <c r="F17474" s="74" t="s">
        <v>10247</v>
      </c>
      <c r="G17474" s="74" t="s">
        <v>10234</v>
      </c>
      <c r="H17474" s="82">
        <v>508</v>
      </c>
      <c r="I17474" s="113">
        <v>0.45</v>
      </c>
      <c r="J17474" s="114">
        <v>279.40000000000003</v>
      </c>
    </row>
    <row r="17475" spans="1:10" ht="25.5">
      <c r="A17475" s="72">
        <v>17471</v>
      </c>
      <c r="B17475" s="74" t="s">
        <v>19911</v>
      </c>
      <c r="C17475" s="74" t="s">
        <v>17005</v>
      </c>
      <c r="D17475" s="74" t="s">
        <v>17006</v>
      </c>
      <c r="E17475" s="75" t="s">
        <v>185</v>
      </c>
      <c r="F17475" s="74" t="s">
        <v>10247</v>
      </c>
      <c r="G17475" s="74" t="s">
        <v>10234</v>
      </c>
      <c r="H17475" s="82">
        <v>508</v>
      </c>
      <c r="I17475" s="113">
        <v>0.45</v>
      </c>
      <c r="J17475" s="114">
        <v>279.40000000000003</v>
      </c>
    </row>
    <row r="17476" spans="1:10" ht="25.5">
      <c r="A17476" s="72">
        <v>17472</v>
      </c>
      <c r="B17476" s="74" t="s">
        <v>19911</v>
      </c>
      <c r="C17476" s="74" t="s">
        <v>17003</v>
      </c>
      <c r="D17476" s="74" t="s">
        <v>17004</v>
      </c>
      <c r="E17476" s="75" t="s">
        <v>185</v>
      </c>
      <c r="F17476" s="74" t="s">
        <v>10247</v>
      </c>
      <c r="G17476" s="74" t="s">
        <v>10234</v>
      </c>
      <c r="H17476" s="82">
        <v>508</v>
      </c>
      <c r="I17476" s="113">
        <v>0.45</v>
      </c>
      <c r="J17476" s="114">
        <v>279.40000000000003</v>
      </c>
    </row>
    <row r="17477" spans="1:10" ht="25.5">
      <c r="A17477" s="72">
        <v>17473</v>
      </c>
      <c r="B17477" s="74" t="s">
        <v>19911</v>
      </c>
      <c r="C17477" s="74" t="s">
        <v>17001</v>
      </c>
      <c r="D17477" s="74" t="s">
        <v>17002</v>
      </c>
      <c r="E17477" s="75" t="s">
        <v>185</v>
      </c>
      <c r="F17477" s="74" t="s">
        <v>10247</v>
      </c>
      <c r="G17477" s="74" t="s">
        <v>10234</v>
      </c>
      <c r="H17477" s="82">
        <v>508</v>
      </c>
      <c r="I17477" s="113">
        <v>0.45</v>
      </c>
      <c r="J17477" s="114">
        <v>279.40000000000003</v>
      </c>
    </row>
    <row r="17478" spans="1:10" ht="25.5">
      <c r="A17478" s="72">
        <v>17474</v>
      </c>
      <c r="B17478" s="74" t="s">
        <v>19911</v>
      </c>
      <c r="C17478" s="74" t="s">
        <v>16999</v>
      </c>
      <c r="D17478" s="74" t="s">
        <v>17000</v>
      </c>
      <c r="E17478" s="75" t="s">
        <v>185</v>
      </c>
      <c r="F17478" s="74" t="s">
        <v>10247</v>
      </c>
      <c r="G17478" s="74" t="s">
        <v>10234</v>
      </c>
      <c r="H17478" s="82">
        <v>508</v>
      </c>
      <c r="I17478" s="113">
        <v>0.45</v>
      </c>
      <c r="J17478" s="114">
        <v>279.40000000000003</v>
      </c>
    </row>
    <row r="17479" spans="1:10" ht="25.5">
      <c r="A17479" s="72">
        <v>17475</v>
      </c>
      <c r="B17479" s="74" t="s">
        <v>19911</v>
      </c>
      <c r="C17479" s="74" t="s">
        <v>16997</v>
      </c>
      <c r="D17479" s="74" t="s">
        <v>16998</v>
      </c>
      <c r="E17479" s="75" t="s">
        <v>185</v>
      </c>
      <c r="F17479" s="74" t="s">
        <v>10247</v>
      </c>
      <c r="G17479" s="74" t="s">
        <v>10234</v>
      </c>
      <c r="H17479" s="82">
        <v>508</v>
      </c>
      <c r="I17479" s="113">
        <v>0.45</v>
      </c>
      <c r="J17479" s="114">
        <v>279.40000000000003</v>
      </c>
    </row>
    <row r="17480" spans="1:10" ht="25.5">
      <c r="A17480" s="72">
        <v>17476</v>
      </c>
      <c r="B17480" s="74" t="s">
        <v>19911</v>
      </c>
      <c r="C17480" s="74" t="s">
        <v>16995</v>
      </c>
      <c r="D17480" s="74" t="s">
        <v>16996</v>
      </c>
      <c r="E17480" s="75" t="s">
        <v>185</v>
      </c>
      <c r="F17480" s="74" t="s">
        <v>10247</v>
      </c>
      <c r="G17480" s="74" t="s">
        <v>10234</v>
      </c>
      <c r="H17480" s="82">
        <v>508</v>
      </c>
      <c r="I17480" s="113">
        <v>0.45</v>
      </c>
      <c r="J17480" s="114">
        <v>279.40000000000003</v>
      </c>
    </row>
    <row r="17481" spans="1:10" ht="25.5">
      <c r="A17481" s="72">
        <v>17477</v>
      </c>
      <c r="B17481" s="74" t="s">
        <v>19911</v>
      </c>
      <c r="C17481" s="74" t="s">
        <v>16993</v>
      </c>
      <c r="D17481" s="74" t="s">
        <v>16994</v>
      </c>
      <c r="E17481" s="75" t="s">
        <v>185</v>
      </c>
      <c r="F17481" s="74" t="s">
        <v>10247</v>
      </c>
      <c r="G17481" s="74" t="s">
        <v>10234</v>
      </c>
      <c r="H17481" s="82">
        <v>508</v>
      </c>
      <c r="I17481" s="113">
        <v>0.45</v>
      </c>
      <c r="J17481" s="114">
        <v>279.40000000000003</v>
      </c>
    </row>
    <row r="17482" spans="1:10" ht="25.5">
      <c r="A17482" s="72">
        <v>17478</v>
      </c>
      <c r="B17482" s="74" t="s">
        <v>19911</v>
      </c>
      <c r="C17482" s="74" t="s">
        <v>16991</v>
      </c>
      <c r="D17482" s="74" t="s">
        <v>16992</v>
      </c>
      <c r="E17482" s="75" t="s">
        <v>185</v>
      </c>
      <c r="F17482" s="74" t="s">
        <v>10247</v>
      </c>
      <c r="G17482" s="74" t="s">
        <v>10234</v>
      </c>
      <c r="H17482" s="82">
        <v>508</v>
      </c>
      <c r="I17482" s="113">
        <v>0.45</v>
      </c>
      <c r="J17482" s="114">
        <v>279.40000000000003</v>
      </c>
    </row>
    <row r="17483" spans="1:10" ht="25.5">
      <c r="A17483" s="72">
        <v>17479</v>
      </c>
      <c r="B17483" s="74" t="s">
        <v>19911</v>
      </c>
      <c r="C17483" s="74" t="s">
        <v>16989</v>
      </c>
      <c r="D17483" s="74" t="s">
        <v>16990</v>
      </c>
      <c r="E17483" s="75" t="s">
        <v>185</v>
      </c>
      <c r="F17483" s="74" t="s">
        <v>10247</v>
      </c>
      <c r="G17483" s="74" t="s">
        <v>10234</v>
      </c>
      <c r="H17483" s="82">
        <v>508</v>
      </c>
      <c r="I17483" s="113">
        <v>0.45</v>
      </c>
      <c r="J17483" s="114">
        <v>279.40000000000003</v>
      </c>
    </row>
    <row r="17484" spans="1:10" ht="25.5">
      <c r="A17484" s="72">
        <v>17480</v>
      </c>
      <c r="B17484" s="74" t="s">
        <v>19911</v>
      </c>
      <c r="C17484" s="74" t="s">
        <v>16987</v>
      </c>
      <c r="D17484" s="74" t="s">
        <v>16988</v>
      </c>
      <c r="E17484" s="75" t="s">
        <v>185</v>
      </c>
      <c r="F17484" s="74" t="s">
        <v>10247</v>
      </c>
      <c r="G17484" s="74" t="s">
        <v>10234</v>
      </c>
      <c r="H17484" s="82">
        <v>703</v>
      </c>
      <c r="I17484" s="113">
        <v>0.45</v>
      </c>
      <c r="J17484" s="114">
        <v>386.65000000000003</v>
      </c>
    </row>
    <row r="17485" spans="1:10" ht="25.5">
      <c r="A17485" s="72">
        <v>17481</v>
      </c>
      <c r="B17485" s="74" t="s">
        <v>19911</v>
      </c>
      <c r="C17485" s="74" t="s">
        <v>16985</v>
      </c>
      <c r="D17485" s="74" t="s">
        <v>16986</v>
      </c>
      <c r="E17485" s="75" t="s">
        <v>185</v>
      </c>
      <c r="F17485" s="74" t="s">
        <v>10247</v>
      </c>
      <c r="G17485" s="74" t="s">
        <v>10234</v>
      </c>
      <c r="H17485" s="82">
        <v>703</v>
      </c>
      <c r="I17485" s="113">
        <v>0.45</v>
      </c>
      <c r="J17485" s="114">
        <v>386.65000000000003</v>
      </c>
    </row>
    <row r="17486" spans="1:10" ht="25.5">
      <c r="A17486" s="72">
        <v>17482</v>
      </c>
      <c r="B17486" s="74" t="s">
        <v>19911</v>
      </c>
      <c r="C17486" s="74" t="s">
        <v>16983</v>
      </c>
      <c r="D17486" s="74" t="s">
        <v>16984</v>
      </c>
      <c r="E17486" s="75" t="s">
        <v>185</v>
      </c>
      <c r="F17486" s="74" t="s">
        <v>10247</v>
      </c>
      <c r="G17486" s="74" t="s">
        <v>10234</v>
      </c>
      <c r="H17486" s="82">
        <v>703</v>
      </c>
      <c r="I17486" s="113">
        <v>0.45</v>
      </c>
      <c r="J17486" s="114">
        <v>386.65000000000003</v>
      </c>
    </row>
    <row r="17487" spans="1:10" ht="25.5">
      <c r="A17487" s="72">
        <v>17483</v>
      </c>
      <c r="B17487" s="74" t="s">
        <v>19911</v>
      </c>
      <c r="C17487" s="74" t="s">
        <v>16981</v>
      </c>
      <c r="D17487" s="74" t="s">
        <v>16982</v>
      </c>
      <c r="E17487" s="75" t="s">
        <v>185</v>
      </c>
      <c r="F17487" s="74" t="s">
        <v>10247</v>
      </c>
      <c r="G17487" s="74" t="s">
        <v>10234</v>
      </c>
      <c r="H17487" s="82">
        <v>703</v>
      </c>
      <c r="I17487" s="113">
        <v>0.45</v>
      </c>
      <c r="J17487" s="114">
        <v>386.65000000000003</v>
      </c>
    </row>
    <row r="17488" spans="1:10" ht="25.5">
      <c r="A17488" s="72">
        <v>17484</v>
      </c>
      <c r="B17488" s="74" t="s">
        <v>19911</v>
      </c>
      <c r="C17488" s="74" t="s">
        <v>16979</v>
      </c>
      <c r="D17488" s="74" t="s">
        <v>16980</v>
      </c>
      <c r="E17488" s="75" t="s">
        <v>185</v>
      </c>
      <c r="F17488" s="74" t="s">
        <v>10247</v>
      </c>
      <c r="G17488" s="74" t="s">
        <v>10234</v>
      </c>
      <c r="H17488" s="82">
        <v>703</v>
      </c>
      <c r="I17488" s="113">
        <v>0.45</v>
      </c>
      <c r="J17488" s="114">
        <v>386.65000000000003</v>
      </c>
    </row>
    <row r="17489" spans="1:10" ht="25.5">
      <c r="A17489" s="72">
        <v>17485</v>
      </c>
      <c r="B17489" s="74" t="s">
        <v>19911</v>
      </c>
      <c r="C17489" s="74" t="s">
        <v>16977</v>
      </c>
      <c r="D17489" s="74" t="s">
        <v>16978</v>
      </c>
      <c r="E17489" s="75" t="s">
        <v>185</v>
      </c>
      <c r="F17489" s="74" t="s">
        <v>10247</v>
      </c>
      <c r="G17489" s="74" t="s">
        <v>10234</v>
      </c>
      <c r="H17489" s="82">
        <v>703</v>
      </c>
      <c r="I17489" s="113">
        <v>0.45</v>
      </c>
      <c r="J17489" s="114">
        <v>386.65000000000003</v>
      </c>
    </row>
    <row r="17490" spans="1:10" ht="25.5">
      <c r="A17490" s="72">
        <v>17486</v>
      </c>
      <c r="B17490" s="74" t="s">
        <v>19911</v>
      </c>
      <c r="C17490" s="74" t="s">
        <v>16975</v>
      </c>
      <c r="D17490" s="74" t="s">
        <v>16976</v>
      </c>
      <c r="E17490" s="75" t="s">
        <v>185</v>
      </c>
      <c r="F17490" s="74" t="s">
        <v>10247</v>
      </c>
      <c r="G17490" s="74" t="s">
        <v>10234</v>
      </c>
      <c r="H17490" s="82">
        <v>703</v>
      </c>
      <c r="I17490" s="113">
        <v>0.45</v>
      </c>
      <c r="J17490" s="114">
        <v>386.65000000000003</v>
      </c>
    </row>
    <row r="17491" spans="1:10" ht="25.5">
      <c r="A17491" s="72">
        <v>17487</v>
      </c>
      <c r="B17491" s="74" t="s">
        <v>19911</v>
      </c>
      <c r="C17491" s="74" t="s">
        <v>16973</v>
      </c>
      <c r="D17491" s="74" t="s">
        <v>16974</v>
      </c>
      <c r="E17491" s="75" t="s">
        <v>185</v>
      </c>
      <c r="F17491" s="74" t="s">
        <v>10247</v>
      </c>
      <c r="G17491" s="74" t="s">
        <v>10234</v>
      </c>
      <c r="H17491" s="82">
        <v>703</v>
      </c>
      <c r="I17491" s="113">
        <v>0.45</v>
      </c>
      <c r="J17491" s="114">
        <v>386.65000000000003</v>
      </c>
    </row>
    <row r="17492" spans="1:10" ht="25.5">
      <c r="A17492" s="72">
        <v>17488</v>
      </c>
      <c r="B17492" s="74" t="s">
        <v>19911</v>
      </c>
      <c r="C17492" s="74" t="s">
        <v>16971</v>
      </c>
      <c r="D17492" s="74" t="s">
        <v>16972</v>
      </c>
      <c r="E17492" s="75" t="s">
        <v>185</v>
      </c>
      <c r="F17492" s="74" t="s">
        <v>10247</v>
      </c>
      <c r="G17492" s="74" t="s">
        <v>10234</v>
      </c>
      <c r="H17492" s="82">
        <v>703</v>
      </c>
      <c r="I17492" s="113">
        <v>0.45</v>
      </c>
      <c r="J17492" s="114">
        <v>386.65000000000003</v>
      </c>
    </row>
    <row r="17493" spans="1:10" ht="25.5">
      <c r="A17493" s="72">
        <v>17489</v>
      </c>
      <c r="B17493" s="74" t="s">
        <v>19911</v>
      </c>
      <c r="C17493" s="74" t="s">
        <v>16969</v>
      </c>
      <c r="D17493" s="74" t="s">
        <v>16970</v>
      </c>
      <c r="E17493" s="75" t="s">
        <v>185</v>
      </c>
      <c r="F17493" s="74" t="s">
        <v>10247</v>
      </c>
      <c r="G17493" s="74" t="s">
        <v>10234</v>
      </c>
      <c r="H17493" s="82">
        <v>703</v>
      </c>
      <c r="I17493" s="113">
        <v>0.45</v>
      </c>
      <c r="J17493" s="114">
        <v>386.65000000000003</v>
      </c>
    </row>
    <row r="17494" spans="1:10" ht="25.5">
      <c r="A17494" s="72">
        <v>17490</v>
      </c>
      <c r="B17494" s="74" t="s">
        <v>19911</v>
      </c>
      <c r="C17494" s="74" t="s">
        <v>18647</v>
      </c>
      <c r="D17494" s="74" t="s">
        <v>18648</v>
      </c>
      <c r="E17494" s="75" t="s">
        <v>185</v>
      </c>
      <c r="F17494" s="74" t="s">
        <v>10247</v>
      </c>
      <c r="G17494" s="74" t="s">
        <v>10234</v>
      </c>
      <c r="H17494" s="82">
        <v>2948</v>
      </c>
      <c r="I17494" s="113">
        <v>0.45</v>
      </c>
      <c r="J17494" s="114">
        <v>1621.4</v>
      </c>
    </row>
    <row r="17495" spans="1:10" ht="25.5">
      <c r="A17495" s="72">
        <v>17491</v>
      </c>
      <c r="B17495" s="74" t="s">
        <v>19911</v>
      </c>
      <c r="C17495" s="74" t="s">
        <v>18645</v>
      </c>
      <c r="D17495" s="74" t="s">
        <v>18646</v>
      </c>
      <c r="E17495" s="75" t="s">
        <v>185</v>
      </c>
      <c r="F17495" s="74" t="s">
        <v>10247</v>
      </c>
      <c r="G17495" s="74" t="s">
        <v>10234</v>
      </c>
      <c r="H17495" s="82">
        <v>2948</v>
      </c>
      <c r="I17495" s="113">
        <v>0.45</v>
      </c>
      <c r="J17495" s="114">
        <v>1621.4</v>
      </c>
    </row>
    <row r="17496" spans="1:10" ht="25.5">
      <c r="A17496" s="72">
        <v>17492</v>
      </c>
      <c r="B17496" s="74" t="s">
        <v>19911</v>
      </c>
      <c r="C17496" s="74" t="s">
        <v>18643</v>
      </c>
      <c r="D17496" s="74" t="s">
        <v>18644</v>
      </c>
      <c r="E17496" s="75" t="s">
        <v>185</v>
      </c>
      <c r="F17496" s="74" t="s">
        <v>10247</v>
      </c>
      <c r="G17496" s="74" t="s">
        <v>10234</v>
      </c>
      <c r="H17496" s="82">
        <v>2948</v>
      </c>
      <c r="I17496" s="113">
        <v>0.45</v>
      </c>
      <c r="J17496" s="114">
        <v>1621.4</v>
      </c>
    </row>
    <row r="17497" spans="1:10" ht="25.5">
      <c r="A17497" s="72">
        <v>17493</v>
      </c>
      <c r="B17497" s="74" t="s">
        <v>19911</v>
      </c>
      <c r="C17497" s="74" t="s">
        <v>18641</v>
      </c>
      <c r="D17497" s="74" t="s">
        <v>18642</v>
      </c>
      <c r="E17497" s="75" t="s">
        <v>185</v>
      </c>
      <c r="F17497" s="74" t="s">
        <v>10247</v>
      </c>
      <c r="G17497" s="74" t="s">
        <v>10234</v>
      </c>
      <c r="H17497" s="82">
        <v>2948</v>
      </c>
      <c r="I17497" s="113">
        <v>0.45</v>
      </c>
      <c r="J17497" s="114">
        <v>1621.4</v>
      </c>
    </row>
    <row r="17498" spans="1:10" ht="25.5">
      <c r="A17498" s="72">
        <v>17494</v>
      </c>
      <c r="B17498" s="74" t="s">
        <v>19911</v>
      </c>
      <c r="C17498" s="74" t="s">
        <v>18639</v>
      </c>
      <c r="D17498" s="74" t="s">
        <v>18640</v>
      </c>
      <c r="E17498" s="75" t="s">
        <v>185</v>
      </c>
      <c r="F17498" s="74" t="s">
        <v>10247</v>
      </c>
      <c r="G17498" s="74" t="s">
        <v>10234</v>
      </c>
      <c r="H17498" s="82">
        <v>2948</v>
      </c>
      <c r="I17498" s="113">
        <v>0.45</v>
      </c>
      <c r="J17498" s="114">
        <v>1621.4</v>
      </c>
    </row>
    <row r="17499" spans="1:10" ht="25.5">
      <c r="A17499" s="72">
        <v>17495</v>
      </c>
      <c r="B17499" s="74" t="s">
        <v>19911</v>
      </c>
      <c r="C17499" s="74" t="s">
        <v>19377</v>
      </c>
      <c r="D17499" s="74" t="s">
        <v>19378</v>
      </c>
      <c r="E17499" s="75" t="s">
        <v>185</v>
      </c>
      <c r="F17499" s="74" t="s">
        <v>10247</v>
      </c>
      <c r="G17499" s="74" t="s">
        <v>10234</v>
      </c>
      <c r="H17499" s="82">
        <v>2948</v>
      </c>
      <c r="I17499" s="113">
        <v>0.45</v>
      </c>
      <c r="J17499" s="114">
        <v>1621.4</v>
      </c>
    </row>
    <row r="17500" spans="1:10" ht="25.5">
      <c r="A17500" s="72">
        <v>17496</v>
      </c>
      <c r="B17500" s="74" t="s">
        <v>19911</v>
      </c>
      <c r="C17500" s="74" t="s">
        <v>10421</v>
      </c>
      <c r="D17500" s="74" t="s">
        <v>10422</v>
      </c>
      <c r="E17500" s="75" t="s">
        <v>185</v>
      </c>
      <c r="F17500" s="74" t="s">
        <v>10247</v>
      </c>
      <c r="G17500" s="74" t="s">
        <v>10234</v>
      </c>
      <c r="H17500" s="82">
        <v>2948</v>
      </c>
      <c r="I17500" s="113">
        <v>0.45</v>
      </c>
      <c r="J17500" s="114">
        <v>1621.4</v>
      </c>
    </row>
    <row r="17501" spans="1:10" ht="25.5">
      <c r="A17501" s="72">
        <v>17497</v>
      </c>
      <c r="B17501" s="74" t="s">
        <v>19911</v>
      </c>
      <c r="C17501" s="74" t="s">
        <v>18637</v>
      </c>
      <c r="D17501" s="74" t="s">
        <v>18638</v>
      </c>
      <c r="E17501" s="75" t="s">
        <v>185</v>
      </c>
      <c r="F17501" s="74" t="s">
        <v>10247</v>
      </c>
      <c r="G17501" s="74" t="s">
        <v>10234</v>
      </c>
      <c r="H17501" s="82">
        <v>2648</v>
      </c>
      <c r="I17501" s="113">
        <v>0.45</v>
      </c>
      <c r="J17501" s="114">
        <v>1456.4</v>
      </c>
    </row>
    <row r="17502" spans="1:10" ht="25.5">
      <c r="A17502" s="72">
        <v>17498</v>
      </c>
      <c r="B17502" s="74" t="s">
        <v>19911</v>
      </c>
      <c r="C17502" s="74" t="s">
        <v>18635</v>
      </c>
      <c r="D17502" s="74" t="s">
        <v>18636</v>
      </c>
      <c r="E17502" s="75" t="s">
        <v>185</v>
      </c>
      <c r="F17502" s="74" t="s">
        <v>10247</v>
      </c>
      <c r="G17502" s="74" t="s">
        <v>10234</v>
      </c>
      <c r="H17502" s="82">
        <v>2648</v>
      </c>
      <c r="I17502" s="113">
        <v>0.45</v>
      </c>
      <c r="J17502" s="114">
        <v>1456.4</v>
      </c>
    </row>
    <row r="17503" spans="1:10" ht="25.5">
      <c r="A17503" s="72">
        <v>17499</v>
      </c>
      <c r="B17503" s="74" t="s">
        <v>19911</v>
      </c>
      <c r="C17503" s="74" t="s">
        <v>18633</v>
      </c>
      <c r="D17503" s="74" t="s">
        <v>18634</v>
      </c>
      <c r="E17503" s="75" t="s">
        <v>185</v>
      </c>
      <c r="F17503" s="74" t="s">
        <v>10247</v>
      </c>
      <c r="G17503" s="74" t="s">
        <v>10234</v>
      </c>
      <c r="H17503" s="82">
        <v>2648</v>
      </c>
      <c r="I17503" s="113">
        <v>0.45</v>
      </c>
      <c r="J17503" s="114">
        <v>1456.4</v>
      </c>
    </row>
    <row r="17504" spans="1:10" ht="25.5">
      <c r="A17504" s="72">
        <v>17500</v>
      </c>
      <c r="B17504" s="74" t="s">
        <v>19911</v>
      </c>
      <c r="C17504" s="74" t="s">
        <v>18631</v>
      </c>
      <c r="D17504" s="74" t="s">
        <v>18632</v>
      </c>
      <c r="E17504" s="75" t="s">
        <v>185</v>
      </c>
      <c r="F17504" s="74" t="s">
        <v>10247</v>
      </c>
      <c r="G17504" s="74" t="s">
        <v>10234</v>
      </c>
      <c r="H17504" s="82">
        <v>2648</v>
      </c>
      <c r="I17504" s="113">
        <v>0.45</v>
      </c>
      <c r="J17504" s="114">
        <v>1456.4</v>
      </c>
    </row>
    <row r="17505" spans="1:10" ht="25.5">
      <c r="A17505" s="72">
        <v>17501</v>
      </c>
      <c r="B17505" s="74" t="s">
        <v>19911</v>
      </c>
      <c r="C17505" s="74" t="s">
        <v>18629</v>
      </c>
      <c r="D17505" s="74" t="s">
        <v>18630</v>
      </c>
      <c r="E17505" s="75" t="s">
        <v>185</v>
      </c>
      <c r="F17505" s="74" t="s">
        <v>10247</v>
      </c>
      <c r="G17505" s="74" t="s">
        <v>10234</v>
      </c>
      <c r="H17505" s="82">
        <v>2648</v>
      </c>
      <c r="I17505" s="113">
        <v>0.45</v>
      </c>
      <c r="J17505" s="114">
        <v>1456.4</v>
      </c>
    </row>
    <row r="17506" spans="1:10" ht="25.5">
      <c r="A17506" s="72">
        <v>17502</v>
      </c>
      <c r="B17506" s="74" t="s">
        <v>19911</v>
      </c>
      <c r="C17506" s="74" t="s">
        <v>18627</v>
      </c>
      <c r="D17506" s="74" t="s">
        <v>18628</v>
      </c>
      <c r="E17506" s="75" t="s">
        <v>185</v>
      </c>
      <c r="F17506" s="74" t="s">
        <v>10247</v>
      </c>
      <c r="G17506" s="74" t="s">
        <v>10234</v>
      </c>
      <c r="H17506" s="82">
        <v>2648</v>
      </c>
      <c r="I17506" s="113">
        <v>0.45</v>
      </c>
      <c r="J17506" s="114">
        <v>1456.4</v>
      </c>
    </row>
    <row r="17507" spans="1:10" ht="25.5">
      <c r="A17507" s="72">
        <v>17503</v>
      </c>
      <c r="B17507" s="74" t="s">
        <v>19911</v>
      </c>
      <c r="C17507" s="74" t="s">
        <v>18625</v>
      </c>
      <c r="D17507" s="74" t="s">
        <v>18626</v>
      </c>
      <c r="E17507" s="75" t="s">
        <v>185</v>
      </c>
      <c r="F17507" s="74" t="s">
        <v>10247</v>
      </c>
      <c r="G17507" s="74" t="s">
        <v>10234</v>
      </c>
      <c r="H17507" s="82">
        <v>3366</v>
      </c>
      <c r="I17507" s="113">
        <v>0.45</v>
      </c>
      <c r="J17507" s="114">
        <v>1851.3000000000002</v>
      </c>
    </row>
    <row r="17508" spans="1:10" ht="25.5">
      <c r="A17508" s="72">
        <v>17504</v>
      </c>
      <c r="B17508" s="74" t="s">
        <v>19911</v>
      </c>
      <c r="C17508" s="74" t="s">
        <v>18623</v>
      </c>
      <c r="D17508" s="74" t="s">
        <v>18624</v>
      </c>
      <c r="E17508" s="75" t="s">
        <v>185</v>
      </c>
      <c r="F17508" s="74" t="s">
        <v>10247</v>
      </c>
      <c r="G17508" s="74" t="s">
        <v>10234</v>
      </c>
      <c r="H17508" s="82">
        <v>3366</v>
      </c>
      <c r="I17508" s="113">
        <v>0.45</v>
      </c>
      <c r="J17508" s="114">
        <v>1851.3000000000002</v>
      </c>
    </row>
    <row r="17509" spans="1:10" ht="25.5">
      <c r="A17509" s="72">
        <v>17505</v>
      </c>
      <c r="B17509" s="74" t="s">
        <v>19911</v>
      </c>
      <c r="C17509" s="74" t="s">
        <v>18621</v>
      </c>
      <c r="D17509" s="74" t="s">
        <v>18622</v>
      </c>
      <c r="E17509" s="75" t="s">
        <v>185</v>
      </c>
      <c r="F17509" s="74" t="s">
        <v>10247</v>
      </c>
      <c r="G17509" s="74" t="s">
        <v>10234</v>
      </c>
      <c r="H17509" s="82">
        <v>3366</v>
      </c>
      <c r="I17509" s="113">
        <v>0.45</v>
      </c>
      <c r="J17509" s="114">
        <v>1851.3000000000002</v>
      </c>
    </row>
    <row r="17510" spans="1:10" ht="25.5">
      <c r="A17510" s="72">
        <v>17506</v>
      </c>
      <c r="B17510" s="74" t="s">
        <v>19911</v>
      </c>
      <c r="C17510" s="74" t="s">
        <v>18619</v>
      </c>
      <c r="D17510" s="74" t="s">
        <v>18620</v>
      </c>
      <c r="E17510" s="75" t="s">
        <v>185</v>
      </c>
      <c r="F17510" s="74" t="s">
        <v>10247</v>
      </c>
      <c r="G17510" s="74" t="s">
        <v>10234</v>
      </c>
      <c r="H17510" s="82">
        <v>2869</v>
      </c>
      <c r="I17510" s="113">
        <v>0.45</v>
      </c>
      <c r="J17510" s="114">
        <v>1577.95</v>
      </c>
    </row>
    <row r="17511" spans="1:10" ht="25.5">
      <c r="A17511" s="72">
        <v>17507</v>
      </c>
      <c r="B17511" s="74" t="s">
        <v>19911</v>
      </c>
      <c r="C17511" s="74" t="s">
        <v>18617</v>
      </c>
      <c r="D17511" s="74" t="s">
        <v>18618</v>
      </c>
      <c r="E17511" s="75" t="s">
        <v>185</v>
      </c>
      <c r="F17511" s="74" t="s">
        <v>10247</v>
      </c>
      <c r="G17511" s="74" t="s">
        <v>10234</v>
      </c>
      <c r="H17511" s="82">
        <v>2869</v>
      </c>
      <c r="I17511" s="113">
        <v>0.45</v>
      </c>
      <c r="J17511" s="114">
        <v>1577.95</v>
      </c>
    </row>
    <row r="17512" spans="1:10" ht="25.5">
      <c r="A17512" s="72">
        <v>17508</v>
      </c>
      <c r="B17512" s="74" t="s">
        <v>19911</v>
      </c>
      <c r="C17512" s="74" t="s">
        <v>18615</v>
      </c>
      <c r="D17512" s="74" t="s">
        <v>18616</v>
      </c>
      <c r="E17512" s="75" t="s">
        <v>185</v>
      </c>
      <c r="F17512" s="74" t="s">
        <v>10247</v>
      </c>
      <c r="G17512" s="74" t="s">
        <v>10234</v>
      </c>
      <c r="H17512" s="82">
        <v>2869</v>
      </c>
      <c r="I17512" s="113">
        <v>0.45</v>
      </c>
      <c r="J17512" s="114">
        <v>1577.95</v>
      </c>
    </row>
    <row r="17513" spans="1:10" ht="25.5">
      <c r="A17513" s="72">
        <v>17509</v>
      </c>
      <c r="B17513" s="74" t="s">
        <v>19911</v>
      </c>
      <c r="C17513" s="74" t="s">
        <v>18613</v>
      </c>
      <c r="D17513" s="74" t="s">
        <v>18614</v>
      </c>
      <c r="E17513" s="75" t="s">
        <v>185</v>
      </c>
      <c r="F17513" s="74" t="s">
        <v>10247</v>
      </c>
      <c r="G17513" s="74" t="s">
        <v>10234</v>
      </c>
      <c r="H17513" s="82">
        <v>2584</v>
      </c>
      <c r="I17513" s="113">
        <v>0.45</v>
      </c>
      <c r="J17513" s="114">
        <v>1421.2</v>
      </c>
    </row>
    <row r="17514" spans="1:10" ht="25.5">
      <c r="A17514" s="72">
        <v>17510</v>
      </c>
      <c r="B17514" s="74" t="s">
        <v>19911</v>
      </c>
      <c r="C17514" s="74" t="s">
        <v>18611</v>
      </c>
      <c r="D17514" s="74" t="s">
        <v>18612</v>
      </c>
      <c r="E17514" s="75" t="s">
        <v>185</v>
      </c>
      <c r="F17514" s="74" t="s">
        <v>10247</v>
      </c>
      <c r="G17514" s="74" t="s">
        <v>10234</v>
      </c>
      <c r="H17514" s="82">
        <v>2584</v>
      </c>
      <c r="I17514" s="113">
        <v>0.45</v>
      </c>
      <c r="J17514" s="114">
        <v>1421.2</v>
      </c>
    </row>
    <row r="17515" spans="1:10" ht="25.5">
      <c r="A17515" s="72">
        <v>17511</v>
      </c>
      <c r="B17515" s="74" t="s">
        <v>19911</v>
      </c>
      <c r="C17515" s="74" t="s">
        <v>18609</v>
      </c>
      <c r="D17515" s="74" t="s">
        <v>18610</v>
      </c>
      <c r="E17515" s="75" t="s">
        <v>185</v>
      </c>
      <c r="F17515" s="74" t="s">
        <v>10247</v>
      </c>
      <c r="G17515" s="74" t="s">
        <v>10234</v>
      </c>
      <c r="H17515" s="82">
        <v>2584</v>
      </c>
      <c r="I17515" s="113">
        <v>0.45</v>
      </c>
      <c r="J17515" s="114">
        <v>1421.2</v>
      </c>
    </row>
    <row r="17516" spans="1:10" ht="25.5">
      <c r="A17516" s="72">
        <v>17512</v>
      </c>
      <c r="B17516" s="74" t="s">
        <v>19911</v>
      </c>
      <c r="C17516" s="74" t="s">
        <v>18607</v>
      </c>
      <c r="D17516" s="74" t="s">
        <v>18608</v>
      </c>
      <c r="E17516" s="75" t="s">
        <v>185</v>
      </c>
      <c r="F17516" s="74" t="s">
        <v>10247</v>
      </c>
      <c r="G17516" s="74" t="s">
        <v>10234</v>
      </c>
      <c r="H17516" s="82">
        <v>2584</v>
      </c>
      <c r="I17516" s="113">
        <v>0.45</v>
      </c>
      <c r="J17516" s="114">
        <v>1421.2</v>
      </c>
    </row>
    <row r="17517" spans="1:10" ht="25.5">
      <c r="A17517" s="72">
        <v>17513</v>
      </c>
      <c r="B17517" s="74" t="s">
        <v>19911</v>
      </c>
      <c r="C17517" s="74" t="s">
        <v>18605</v>
      </c>
      <c r="D17517" s="74" t="s">
        <v>18606</v>
      </c>
      <c r="E17517" s="75" t="s">
        <v>185</v>
      </c>
      <c r="F17517" s="74" t="s">
        <v>10247</v>
      </c>
      <c r="G17517" s="74" t="s">
        <v>10234</v>
      </c>
      <c r="H17517" s="82">
        <v>2584</v>
      </c>
      <c r="I17517" s="113">
        <v>0.45</v>
      </c>
      <c r="J17517" s="114">
        <v>1421.2</v>
      </c>
    </row>
    <row r="17518" spans="1:10" ht="25.5">
      <c r="A17518" s="72">
        <v>17514</v>
      </c>
      <c r="B17518" s="74" t="s">
        <v>19911</v>
      </c>
      <c r="C17518" s="74" t="s">
        <v>18603</v>
      </c>
      <c r="D17518" s="74" t="s">
        <v>18604</v>
      </c>
      <c r="E17518" s="75" t="s">
        <v>185</v>
      </c>
      <c r="F17518" s="74" t="s">
        <v>10247</v>
      </c>
      <c r="G17518" s="74" t="s">
        <v>10234</v>
      </c>
      <c r="H17518" s="82">
        <v>2584</v>
      </c>
      <c r="I17518" s="113">
        <v>0.45</v>
      </c>
      <c r="J17518" s="114">
        <v>1421.2</v>
      </c>
    </row>
    <row r="17519" spans="1:10" ht="25.5">
      <c r="A17519" s="72">
        <v>17515</v>
      </c>
      <c r="B17519" s="74" t="s">
        <v>19911</v>
      </c>
      <c r="C17519" s="74" t="s">
        <v>19375</v>
      </c>
      <c r="D17519" s="74" t="s">
        <v>19376</v>
      </c>
      <c r="E17519" s="75" t="s">
        <v>185</v>
      </c>
      <c r="F17519" s="74" t="s">
        <v>10247</v>
      </c>
      <c r="G17519" s="74" t="s">
        <v>10234</v>
      </c>
      <c r="H17519" s="82">
        <v>3248</v>
      </c>
      <c r="I17519" s="113">
        <v>0.45</v>
      </c>
      <c r="J17519" s="114">
        <v>1786.4</v>
      </c>
    </row>
    <row r="17520" spans="1:10" ht="25.5">
      <c r="A17520" s="72">
        <v>17516</v>
      </c>
      <c r="B17520" s="74" t="s">
        <v>19911</v>
      </c>
      <c r="C17520" s="74" t="s">
        <v>18601</v>
      </c>
      <c r="D17520" s="74" t="s">
        <v>18602</v>
      </c>
      <c r="E17520" s="75" t="s">
        <v>185</v>
      </c>
      <c r="F17520" s="74" t="s">
        <v>10247</v>
      </c>
      <c r="G17520" s="74" t="s">
        <v>10234</v>
      </c>
      <c r="H17520" s="82">
        <v>3248</v>
      </c>
      <c r="I17520" s="113">
        <v>0.45</v>
      </c>
      <c r="J17520" s="114">
        <v>1786.4</v>
      </c>
    </row>
    <row r="17521" spans="1:10" ht="25.5">
      <c r="A17521" s="72">
        <v>17517</v>
      </c>
      <c r="B17521" s="74" t="s">
        <v>19911</v>
      </c>
      <c r="C17521" s="74" t="s">
        <v>19373</v>
      </c>
      <c r="D17521" s="74" t="s">
        <v>19374</v>
      </c>
      <c r="E17521" s="75" t="s">
        <v>185</v>
      </c>
      <c r="F17521" s="74" t="s">
        <v>10247</v>
      </c>
      <c r="G17521" s="74" t="s">
        <v>10234</v>
      </c>
      <c r="H17521" s="82">
        <v>3248</v>
      </c>
      <c r="I17521" s="113">
        <v>0.45</v>
      </c>
      <c r="J17521" s="114">
        <v>1786.4</v>
      </c>
    </row>
    <row r="17522" spans="1:10" ht="25.5">
      <c r="A17522" s="72">
        <v>17518</v>
      </c>
      <c r="B17522" s="74" t="s">
        <v>19911</v>
      </c>
      <c r="C17522" s="74" t="s">
        <v>19371</v>
      </c>
      <c r="D17522" s="74" t="s">
        <v>19372</v>
      </c>
      <c r="E17522" s="75" t="s">
        <v>185</v>
      </c>
      <c r="F17522" s="74" t="s">
        <v>10247</v>
      </c>
      <c r="G17522" s="74" t="s">
        <v>10234</v>
      </c>
      <c r="H17522" s="82">
        <v>3248</v>
      </c>
      <c r="I17522" s="113">
        <v>0.45</v>
      </c>
      <c r="J17522" s="114">
        <v>1786.4</v>
      </c>
    </row>
    <row r="17523" spans="1:10" ht="25.5">
      <c r="A17523" s="72">
        <v>17519</v>
      </c>
      <c r="B17523" s="74" t="s">
        <v>19911</v>
      </c>
      <c r="C17523" s="74" t="s">
        <v>19369</v>
      </c>
      <c r="D17523" s="74" t="s">
        <v>19370</v>
      </c>
      <c r="E17523" s="75" t="s">
        <v>185</v>
      </c>
      <c r="F17523" s="74" t="s">
        <v>10247</v>
      </c>
      <c r="G17523" s="74" t="s">
        <v>10234</v>
      </c>
      <c r="H17523" s="82">
        <v>3248</v>
      </c>
      <c r="I17523" s="113">
        <v>0.45</v>
      </c>
      <c r="J17523" s="114">
        <v>1786.4</v>
      </c>
    </row>
    <row r="17524" spans="1:10" ht="25.5">
      <c r="A17524" s="72">
        <v>17520</v>
      </c>
      <c r="B17524" s="74" t="s">
        <v>19911</v>
      </c>
      <c r="C17524" s="74" t="s">
        <v>18599</v>
      </c>
      <c r="D17524" s="74" t="s">
        <v>18600</v>
      </c>
      <c r="E17524" s="75" t="s">
        <v>185</v>
      </c>
      <c r="F17524" s="74" t="s">
        <v>10247</v>
      </c>
      <c r="G17524" s="74" t="s">
        <v>10234</v>
      </c>
      <c r="H17524" s="82">
        <v>2925</v>
      </c>
      <c r="I17524" s="113">
        <v>0.45</v>
      </c>
      <c r="J17524" s="114">
        <v>1608.7500000000002</v>
      </c>
    </row>
    <row r="17525" spans="1:10" ht="25.5">
      <c r="A17525" s="72">
        <v>17521</v>
      </c>
      <c r="B17525" s="74" t="s">
        <v>19911</v>
      </c>
      <c r="C17525" s="74" t="s">
        <v>18597</v>
      </c>
      <c r="D17525" s="74" t="s">
        <v>18598</v>
      </c>
      <c r="E17525" s="75" t="s">
        <v>185</v>
      </c>
      <c r="F17525" s="74" t="s">
        <v>10247</v>
      </c>
      <c r="G17525" s="74" t="s">
        <v>10234</v>
      </c>
      <c r="H17525" s="82">
        <v>2925</v>
      </c>
      <c r="I17525" s="113">
        <v>0.45</v>
      </c>
      <c r="J17525" s="114">
        <v>1608.7500000000002</v>
      </c>
    </row>
    <row r="17526" spans="1:10" ht="25.5">
      <c r="A17526" s="72">
        <v>17522</v>
      </c>
      <c r="B17526" s="74" t="s">
        <v>19911</v>
      </c>
      <c r="C17526" s="74" t="s">
        <v>18595</v>
      </c>
      <c r="D17526" s="74" t="s">
        <v>18596</v>
      </c>
      <c r="E17526" s="75" t="s">
        <v>185</v>
      </c>
      <c r="F17526" s="74" t="s">
        <v>10247</v>
      </c>
      <c r="G17526" s="74" t="s">
        <v>10234</v>
      </c>
      <c r="H17526" s="82">
        <v>2925</v>
      </c>
      <c r="I17526" s="113">
        <v>0.45</v>
      </c>
      <c r="J17526" s="114">
        <v>1608.7500000000002</v>
      </c>
    </row>
    <row r="17527" spans="1:10" ht="25.5">
      <c r="A17527" s="72">
        <v>17523</v>
      </c>
      <c r="B17527" s="74" t="s">
        <v>19911</v>
      </c>
      <c r="C17527" s="74" t="s">
        <v>18593</v>
      </c>
      <c r="D17527" s="74" t="s">
        <v>18594</v>
      </c>
      <c r="E17527" s="75" t="s">
        <v>185</v>
      </c>
      <c r="F17527" s="74" t="s">
        <v>10247</v>
      </c>
      <c r="G17527" s="74" t="s">
        <v>10234</v>
      </c>
      <c r="H17527" s="82">
        <v>2925</v>
      </c>
      <c r="I17527" s="113">
        <v>0.45</v>
      </c>
      <c r="J17527" s="114">
        <v>1608.7500000000002</v>
      </c>
    </row>
    <row r="17528" spans="1:10" ht="25.5">
      <c r="A17528" s="72">
        <v>17524</v>
      </c>
      <c r="B17528" s="74" t="s">
        <v>19911</v>
      </c>
      <c r="C17528" s="74" t="s">
        <v>18591</v>
      </c>
      <c r="D17528" s="74" t="s">
        <v>18592</v>
      </c>
      <c r="E17528" s="75" t="s">
        <v>185</v>
      </c>
      <c r="F17528" s="74" t="s">
        <v>10247</v>
      </c>
      <c r="G17528" s="74" t="s">
        <v>10234</v>
      </c>
      <c r="H17528" s="82">
        <v>2925</v>
      </c>
      <c r="I17528" s="113">
        <v>0.45</v>
      </c>
      <c r="J17528" s="114">
        <v>1608.7500000000002</v>
      </c>
    </row>
    <row r="17529" spans="1:10" ht="25.5">
      <c r="A17529" s="72">
        <v>17525</v>
      </c>
      <c r="B17529" s="74" t="s">
        <v>19911</v>
      </c>
      <c r="C17529" s="74" t="s">
        <v>18589</v>
      </c>
      <c r="D17529" s="74" t="s">
        <v>18590</v>
      </c>
      <c r="E17529" s="75" t="s">
        <v>185</v>
      </c>
      <c r="F17529" s="74" t="s">
        <v>10247</v>
      </c>
      <c r="G17529" s="74" t="s">
        <v>10234</v>
      </c>
      <c r="H17529" s="82">
        <v>3151</v>
      </c>
      <c r="I17529" s="113">
        <v>0.45</v>
      </c>
      <c r="J17529" s="114">
        <v>1733.0500000000002</v>
      </c>
    </row>
    <row r="17530" spans="1:10" ht="25.5">
      <c r="A17530" s="72">
        <v>17526</v>
      </c>
      <c r="B17530" s="74" t="s">
        <v>19911</v>
      </c>
      <c r="C17530" s="74" t="s">
        <v>18587</v>
      </c>
      <c r="D17530" s="74" t="s">
        <v>18588</v>
      </c>
      <c r="E17530" s="75" t="s">
        <v>185</v>
      </c>
      <c r="F17530" s="74" t="s">
        <v>10247</v>
      </c>
      <c r="G17530" s="74" t="s">
        <v>10234</v>
      </c>
      <c r="H17530" s="82">
        <v>3151</v>
      </c>
      <c r="I17530" s="113">
        <v>0.45</v>
      </c>
      <c r="J17530" s="114">
        <v>1733.0500000000002</v>
      </c>
    </row>
    <row r="17531" spans="1:10" ht="25.5">
      <c r="A17531" s="72">
        <v>17527</v>
      </c>
      <c r="B17531" s="74" t="s">
        <v>19911</v>
      </c>
      <c r="C17531" s="74" t="s">
        <v>18585</v>
      </c>
      <c r="D17531" s="74" t="s">
        <v>18586</v>
      </c>
      <c r="E17531" s="75" t="s">
        <v>185</v>
      </c>
      <c r="F17531" s="74" t="s">
        <v>10247</v>
      </c>
      <c r="G17531" s="74" t="s">
        <v>10234</v>
      </c>
      <c r="H17531" s="82">
        <v>3151</v>
      </c>
      <c r="I17531" s="113">
        <v>0.45</v>
      </c>
      <c r="J17531" s="114">
        <v>1733.0500000000002</v>
      </c>
    </row>
    <row r="17532" spans="1:10" ht="25.5">
      <c r="A17532" s="72">
        <v>17528</v>
      </c>
      <c r="B17532" s="74" t="s">
        <v>19911</v>
      </c>
      <c r="C17532" s="74" t="s">
        <v>18583</v>
      </c>
      <c r="D17532" s="74" t="s">
        <v>18584</v>
      </c>
      <c r="E17532" s="75" t="s">
        <v>185</v>
      </c>
      <c r="F17532" s="74" t="s">
        <v>10247</v>
      </c>
      <c r="G17532" s="74" t="s">
        <v>10234</v>
      </c>
      <c r="H17532" s="82">
        <v>3151</v>
      </c>
      <c r="I17532" s="113">
        <v>0.45</v>
      </c>
      <c r="J17532" s="114">
        <v>1733.0500000000002</v>
      </c>
    </row>
    <row r="17533" spans="1:10" ht="25.5">
      <c r="A17533" s="72">
        <v>17529</v>
      </c>
      <c r="B17533" s="74" t="s">
        <v>19911</v>
      </c>
      <c r="C17533" s="74" t="s">
        <v>19689</v>
      </c>
      <c r="D17533" s="74" t="s">
        <v>19690</v>
      </c>
      <c r="E17533" s="75" t="s">
        <v>185</v>
      </c>
      <c r="F17533" s="74" t="s">
        <v>10247</v>
      </c>
      <c r="G17533" s="74" t="s">
        <v>10234</v>
      </c>
      <c r="H17533" s="82">
        <v>3151</v>
      </c>
      <c r="I17533" s="113">
        <v>0.45</v>
      </c>
      <c r="J17533" s="114">
        <v>1733.0500000000002</v>
      </c>
    </row>
    <row r="17534" spans="1:10" ht="25.5">
      <c r="A17534" s="72">
        <v>17530</v>
      </c>
      <c r="B17534" s="74" t="s">
        <v>19911</v>
      </c>
      <c r="C17534" s="74" t="s">
        <v>18581</v>
      </c>
      <c r="D17534" s="74" t="s">
        <v>18582</v>
      </c>
      <c r="E17534" s="75" t="s">
        <v>185</v>
      </c>
      <c r="F17534" s="74" t="s">
        <v>10247</v>
      </c>
      <c r="G17534" s="74" t="s">
        <v>10234</v>
      </c>
      <c r="H17534" s="82">
        <v>3151</v>
      </c>
      <c r="I17534" s="113">
        <v>0.45</v>
      </c>
      <c r="J17534" s="114">
        <v>1733.0500000000002</v>
      </c>
    </row>
    <row r="17535" spans="1:10" ht="25.5">
      <c r="A17535" s="72">
        <v>17531</v>
      </c>
      <c r="B17535" s="74" t="s">
        <v>19911</v>
      </c>
      <c r="C17535" s="74" t="s">
        <v>18579</v>
      </c>
      <c r="D17535" s="74" t="s">
        <v>18580</v>
      </c>
      <c r="E17535" s="75" t="s">
        <v>185</v>
      </c>
      <c r="F17535" s="74" t="s">
        <v>10247</v>
      </c>
      <c r="G17535" s="74" t="s">
        <v>10234</v>
      </c>
      <c r="H17535" s="82">
        <v>2836</v>
      </c>
      <c r="I17535" s="113">
        <v>0.45</v>
      </c>
      <c r="J17535" s="114">
        <v>1559.8000000000002</v>
      </c>
    </row>
    <row r="17536" spans="1:10" ht="25.5">
      <c r="A17536" s="72">
        <v>17532</v>
      </c>
      <c r="B17536" s="74" t="s">
        <v>19911</v>
      </c>
      <c r="C17536" s="74" t="s">
        <v>18577</v>
      </c>
      <c r="D17536" s="74" t="s">
        <v>18578</v>
      </c>
      <c r="E17536" s="75" t="s">
        <v>185</v>
      </c>
      <c r="F17536" s="74" t="s">
        <v>10247</v>
      </c>
      <c r="G17536" s="74" t="s">
        <v>10234</v>
      </c>
      <c r="H17536" s="82">
        <v>2836</v>
      </c>
      <c r="I17536" s="113">
        <v>0.45</v>
      </c>
      <c r="J17536" s="114">
        <v>1559.8000000000002</v>
      </c>
    </row>
    <row r="17537" spans="1:10" ht="25.5">
      <c r="A17537" s="72">
        <v>17533</v>
      </c>
      <c r="B17537" s="74" t="s">
        <v>19911</v>
      </c>
      <c r="C17537" s="74" t="s">
        <v>18575</v>
      </c>
      <c r="D17537" s="74" t="s">
        <v>18576</v>
      </c>
      <c r="E17537" s="75" t="s">
        <v>185</v>
      </c>
      <c r="F17537" s="74" t="s">
        <v>10247</v>
      </c>
      <c r="G17537" s="74" t="s">
        <v>10234</v>
      </c>
      <c r="H17537" s="82">
        <v>2836</v>
      </c>
      <c r="I17537" s="113">
        <v>0.45</v>
      </c>
      <c r="J17537" s="114">
        <v>1559.8000000000002</v>
      </c>
    </row>
    <row r="17538" spans="1:10" ht="25.5">
      <c r="A17538" s="72">
        <v>17534</v>
      </c>
      <c r="B17538" s="74" t="s">
        <v>19911</v>
      </c>
      <c r="C17538" s="74" t="s">
        <v>18573</v>
      </c>
      <c r="D17538" s="74" t="s">
        <v>18574</v>
      </c>
      <c r="E17538" s="75" t="s">
        <v>185</v>
      </c>
      <c r="F17538" s="74" t="s">
        <v>10247</v>
      </c>
      <c r="G17538" s="74" t="s">
        <v>10234</v>
      </c>
      <c r="H17538" s="82">
        <v>2836</v>
      </c>
      <c r="I17538" s="113">
        <v>0.45</v>
      </c>
      <c r="J17538" s="114">
        <v>1559.8000000000002</v>
      </c>
    </row>
    <row r="17539" spans="1:10" ht="25.5">
      <c r="A17539" s="72">
        <v>17535</v>
      </c>
      <c r="B17539" s="74" t="s">
        <v>19911</v>
      </c>
      <c r="C17539" s="74" t="s">
        <v>18571</v>
      </c>
      <c r="D17539" s="74" t="s">
        <v>18572</v>
      </c>
      <c r="E17539" s="75" t="s">
        <v>185</v>
      </c>
      <c r="F17539" s="74" t="s">
        <v>10247</v>
      </c>
      <c r="G17539" s="74" t="s">
        <v>10234</v>
      </c>
      <c r="H17539" s="82">
        <v>2836</v>
      </c>
      <c r="I17539" s="113">
        <v>0.45</v>
      </c>
      <c r="J17539" s="114">
        <v>1559.8000000000002</v>
      </c>
    </row>
    <row r="17540" spans="1:10" ht="25.5">
      <c r="A17540" s="72">
        <v>17536</v>
      </c>
      <c r="B17540" s="74" t="s">
        <v>19911</v>
      </c>
      <c r="C17540" s="74" t="s">
        <v>19687</v>
      </c>
      <c r="D17540" s="74" t="s">
        <v>19688</v>
      </c>
      <c r="E17540" s="75" t="s">
        <v>185</v>
      </c>
      <c r="F17540" s="74" t="s">
        <v>10247</v>
      </c>
      <c r="G17540" s="74" t="s">
        <v>10234</v>
      </c>
      <c r="H17540" s="82">
        <v>2836</v>
      </c>
      <c r="I17540" s="113">
        <v>0.45</v>
      </c>
      <c r="J17540" s="114">
        <v>1559.8000000000002</v>
      </c>
    </row>
    <row r="17541" spans="1:10" ht="25.5">
      <c r="A17541" s="72">
        <v>17537</v>
      </c>
      <c r="B17541" s="74" t="s">
        <v>19911</v>
      </c>
      <c r="C17541" s="74" t="s">
        <v>18982</v>
      </c>
      <c r="D17541" s="74" t="s">
        <v>18983</v>
      </c>
      <c r="E17541" s="75" t="s">
        <v>185</v>
      </c>
      <c r="F17541" s="74" t="s">
        <v>10247</v>
      </c>
      <c r="G17541" s="74" t="s">
        <v>10234</v>
      </c>
      <c r="H17541" s="82">
        <v>312</v>
      </c>
      <c r="I17541" s="113">
        <v>0.45</v>
      </c>
      <c r="J17541" s="114">
        <v>171.60000000000002</v>
      </c>
    </row>
    <row r="17542" spans="1:10" ht="25.5">
      <c r="A17542" s="72">
        <v>17538</v>
      </c>
      <c r="B17542" s="74" t="s">
        <v>19911</v>
      </c>
      <c r="C17542" s="74" t="s">
        <v>18661</v>
      </c>
      <c r="D17542" s="74" t="s">
        <v>18662</v>
      </c>
      <c r="E17542" s="75" t="s">
        <v>185</v>
      </c>
      <c r="F17542" s="74" t="s">
        <v>10247</v>
      </c>
      <c r="G17542" s="74" t="s">
        <v>10234</v>
      </c>
      <c r="H17542" s="82">
        <v>57</v>
      </c>
      <c r="I17542" s="113">
        <v>0.45</v>
      </c>
      <c r="J17542" s="114">
        <v>31.35</v>
      </c>
    </row>
    <row r="17543" spans="1:10" ht="25.5">
      <c r="A17543" s="72">
        <v>17539</v>
      </c>
      <c r="B17543" s="74" t="s">
        <v>19911</v>
      </c>
      <c r="C17543" s="74" t="s">
        <v>18569</v>
      </c>
      <c r="D17543" s="74" t="s">
        <v>18570</v>
      </c>
      <c r="E17543" s="75" t="s">
        <v>185</v>
      </c>
      <c r="F17543" s="74" t="s">
        <v>10247</v>
      </c>
      <c r="G17543" s="74" t="s">
        <v>10234</v>
      </c>
      <c r="H17543" s="82">
        <v>57</v>
      </c>
      <c r="I17543" s="113">
        <v>0.45</v>
      </c>
      <c r="J17543" s="114">
        <v>31.35</v>
      </c>
    </row>
    <row r="17544" spans="1:10" ht="25.5">
      <c r="A17544" s="72">
        <v>17540</v>
      </c>
      <c r="B17544" s="74" t="s">
        <v>19911</v>
      </c>
      <c r="C17544" s="74" t="s">
        <v>19211</v>
      </c>
      <c r="D17544" s="74" t="s">
        <v>19212</v>
      </c>
      <c r="E17544" s="75" t="s">
        <v>185</v>
      </c>
      <c r="F17544" s="74" t="s">
        <v>10247</v>
      </c>
      <c r="G17544" s="74" t="s">
        <v>10234</v>
      </c>
      <c r="H17544" s="82">
        <v>174</v>
      </c>
      <c r="I17544" s="113">
        <v>0.45</v>
      </c>
      <c r="J17544" s="114">
        <v>95.7</v>
      </c>
    </row>
    <row r="17545" spans="1:10" ht="25.5">
      <c r="A17545" s="72">
        <v>17541</v>
      </c>
      <c r="B17545" s="74" t="s">
        <v>19911</v>
      </c>
      <c r="C17545" s="74" t="s">
        <v>12865</v>
      </c>
      <c r="D17545" s="74" t="s">
        <v>12866</v>
      </c>
      <c r="E17545" s="75" t="s">
        <v>185</v>
      </c>
      <c r="F17545" s="74" t="s">
        <v>10247</v>
      </c>
      <c r="G17545" s="74" t="s">
        <v>10234</v>
      </c>
      <c r="H17545" s="82">
        <v>209</v>
      </c>
      <c r="I17545" s="113">
        <v>0.45</v>
      </c>
      <c r="J17545" s="114">
        <v>114.95</v>
      </c>
    </row>
    <row r="17546" spans="1:10" ht="25.5">
      <c r="A17546" s="72">
        <v>17542</v>
      </c>
      <c r="B17546" s="74" t="s">
        <v>19911</v>
      </c>
      <c r="C17546" s="74" t="s">
        <v>12863</v>
      </c>
      <c r="D17546" s="74" t="s">
        <v>12864</v>
      </c>
      <c r="E17546" s="75" t="s">
        <v>185</v>
      </c>
      <c r="F17546" s="74" t="s">
        <v>10247</v>
      </c>
      <c r="G17546" s="74" t="s">
        <v>10234</v>
      </c>
      <c r="H17546" s="82">
        <v>209</v>
      </c>
      <c r="I17546" s="113">
        <v>0.45</v>
      </c>
      <c r="J17546" s="114">
        <v>114.95</v>
      </c>
    </row>
    <row r="17547" spans="1:10" ht="25.5">
      <c r="A17547" s="72">
        <v>17543</v>
      </c>
      <c r="B17547" s="74" t="s">
        <v>19911</v>
      </c>
      <c r="C17547" s="74" t="s">
        <v>12861</v>
      </c>
      <c r="D17547" s="74" t="s">
        <v>12862</v>
      </c>
      <c r="E17547" s="75" t="s">
        <v>185</v>
      </c>
      <c r="F17547" s="74" t="s">
        <v>10247</v>
      </c>
      <c r="G17547" s="74" t="s">
        <v>10234</v>
      </c>
      <c r="H17547" s="82">
        <v>359</v>
      </c>
      <c r="I17547" s="113">
        <v>0.45</v>
      </c>
      <c r="J17547" s="114">
        <v>197.45000000000002</v>
      </c>
    </row>
    <row r="17548" spans="1:10" ht="25.5">
      <c r="A17548" s="72">
        <v>17544</v>
      </c>
      <c r="B17548" s="74" t="s">
        <v>19911</v>
      </c>
      <c r="C17548" s="74" t="s">
        <v>18567</v>
      </c>
      <c r="D17548" s="74" t="s">
        <v>18568</v>
      </c>
      <c r="E17548" s="75" t="s">
        <v>185</v>
      </c>
      <c r="F17548" s="74" t="s">
        <v>10247</v>
      </c>
      <c r="G17548" s="74" t="s">
        <v>10234</v>
      </c>
      <c r="H17548" s="82">
        <v>489</v>
      </c>
      <c r="I17548" s="113">
        <v>0.45</v>
      </c>
      <c r="J17548" s="114">
        <v>268.95000000000005</v>
      </c>
    </row>
    <row r="17549" spans="1:10" ht="25.5">
      <c r="A17549" s="72">
        <v>17545</v>
      </c>
      <c r="B17549" s="74" t="s">
        <v>19911</v>
      </c>
      <c r="C17549" s="74" t="s">
        <v>18653</v>
      </c>
      <c r="D17549" s="74" t="s">
        <v>18654</v>
      </c>
      <c r="E17549" s="75" t="s">
        <v>185</v>
      </c>
      <c r="F17549" s="74" t="s">
        <v>10247</v>
      </c>
      <c r="G17549" s="74" t="s">
        <v>10234</v>
      </c>
      <c r="H17549" s="82">
        <v>489</v>
      </c>
      <c r="I17549" s="113">
        <v>0.45</v>
      </c>
      <c r="J17549" s="114">
        <v>268.95000000000005</v>
      </c>
    </row>
    <row r="17550" spans="1:10" ht="25.5">
      <c r="A17550" s="72">
        <v>17546</v>
      </c>
      <c r="B17550" s="74" t="s">
        <v>19911</v>
      </c>
      <c r="C17550" s="74" t="s">
        <v>18651</v>
      </c>
      <c r="D17550" s="74" t="s">
        <v>18652</v>
      </c>
      <c r="E17550" s="75" t="s">
        <v>185</v>
      </c>
      <c r="F17550" s="74" t="s">
        <v>10247</v>
      </c>
      <c r="G17550" s="74" t="s">
        <v>10234</v>
      </c>
      <c r="H17550" s="82">
        <v>635</v>
      </c>
      <c r="I17550" s="113">
        <v>0.45</v>
      </c>
      <c r="J17550" s="114">
        <v>349.25</v>
      </c>
    </row>
    <row r="17551" spans="1:10" ht="25.5">
      <c r="A17551" s="72">
        <v>17547</v>
      </c>
      <c r="B17551" s="74" t="s">
        <v>19911</v>
      </c>
      <c r="C17551" s="74" t="s">
        <v>18649</v>
      </c>
      <c r="D17551" s="74" t="s">
        <v>18650</v>
      </c>
      <c r="E17551" s="75" t="s">
        <v>185</v>
      </c>
      <c r="F17551" s="74" t="s">
        <v>10247</v>
      </c>
      <c r="G17551" s="74" t="s">
        <v>10234</v>
      </c>
      <c r="H17551" s="82">
        <v>654</v>
      </c>
      <c r="I17551" s="113">
        <v>0.45</v>
      </c>
      <c r="J17551" s="114">
        <v>359.70000000000005</v>
      </c>
    </row>
    <row r="17552" spans="1:10" ht="25.5">
      <c r="A17552" s="72">
        <v>17548</v>
      </c>
      <c r="B17552" s="74" t="s">
        <v>19911</v>
      </c>
      <c r="C17552" s="74" t="s">
        <v>18565</v>
      </c>
      <c r="D17552" s="74" t="s">
        <v>18566</v>
      </c>
      <c r="E17552" s="75" t="s">
        <v>185</v>
      </c>
      <c r="F17552" s="74" t="s">
        <v>10247</v>
      </c>
      <c r="G17552" s="74" t="s">
        <v>10234</v>
      </c>
      <c r="H17552" s="82">
        <v>652</v>
      </c>
      <c r="I17552" s="113">
        <v>0.45</v>
      </c>
      <c r="J17552" s="114">
        <v>358.6</v>
      </c>
    </row>
    <row r="17553" spans="1:10" ht="25.5">
      <c r="A17553" s="72">
        <v>17549</v>
      </c>
      <c r="B17553" s="74" t="s">
        <v>19911</v>
      </c>
      <c r="C17553" s="74" t="s">
        <v>18563</v>
      </c>
      <c r="D17553" s="74" t="s">
        <v>18564</v>
      </c>
      <c r="E17553" s="75" t="s">
        <v>185</v>
      </c>
      <c r="F17553" s="74" t="s">
        <v>10247</v>
      </c>
      <c r="G17553" s="74" t="s">
        <v>10234</v>
      </c>
      <c r="H17553" s="82">
        <v>652</v>
      </c>
      <c r="I17553" s="113">
        <v>0.45</v>
      </c>
      <c r="J17553" s="114">
        <v>358.6</v>
      </c>
    </row>
    <row r="17554" spans="1:10" ht="25.5">
      <c r="A17554" s="72">
        <v>17550</v>
      </c>
      <c r="B17554" s="74" t="s">
        <v>19911</v>
      </c>
      <c r="C17554" s="74" t="s">
        <v>19142</v>
      </c>
      <c r="D17554" s="74" t="s">
        <v>19143</v>
      </c>
      <c r="E17554" s="75" t="s">
        <v>185</v>
      </c>
      <c r="F17554" s="74" t="s">
        <v>10247</v>
      </c>
      <c r="G17554" s="74" t="s">
        <v>10234</v>
      </c>
      <c r="H17554" s="82">
        <v>3145</v>
      </c>
      <c r="I17554" s="113">
        <v>0.45</v>
      </c>
      <c r="J17554" s="114">
        <v>1729.7500000000002</v>
      </c>
    </row>
    <row r="17555" spans="1:10" ht="25.5">
      <c r="A17555" s="72">
        <v>17551</v>
      </c>
      <c r="B17555" s="74" t="s">
        <v>19911</v>
      </c>
      <c r="C17555" s="74" t="s">
        <v>19140</v>
      </c>
      <c r="D17555" s="74" t="s">
        <v>19141</v>
      </c>
      <c r="E17555" s="75" t="s">
        <v>185</v>
      </c>
      <c r="F17555" s="74" t="s">
        <v>10247</v>
      </c>
      <c r="G17555" s="74" t="s">
        <v>10234</v>
      </c>
      <c r="H17555" s="82">
        <v>3677</v>
      </c>
      <c r="I17555" s="113">
        <v>0.45</v>
      </c>
      <c r="J17555" s="114">
        <v>2022.3500000000001</v>
      </c>
    </row>
    <row r="17556" spans="1:10" ht="25.5">
      <c r="A17556" s="72">
        <v>17552</v>
      </c>
      <c r="B17556" s="74" t="s">
        <v>19911</v>
      </c>
      <c r="C17556" s="74" t="s">
        <v>18933</v>
      </c>
      <c r="D17556" s="74" t="s">
        <v>18934</v>
      </c>
      <c r="E17556" s="75" t="s">
        <v>185</v>
      </c>
      <c r="F17556" s="74" t="s">
        <v>10247</v>
      </c>
      <c r="G17556" s="74" t="s">
        <v>10234</v>
      </c>
      <c r="H17556" s="82">
        <v>3435</v>
      </c>
      <c r="I17556" s="113">
        <v>0.45</v>
      </c>
      <c r="J17556" s="114">
        <v>1889.2500000000002</v>
      </c>
    </row>
    <row r="17557" spans="1:10" ht="25.5">
      <c r="A17557" s="72">
        <v>17553</v>
      </c>
      <c r="B17557" s="74" t="s">
        <v>19911</v>
      </c>
      <c r="C17557" s="74" t="s">
        <v>19138</v>
      </c>
      <c r="D17557" s="74" t="s">
        <v>19139</v>
      </c>
      <c r="E17557" s="75" t="s">
        <v>185</v>
      </c>
      <c r="F17557" s="74" t="s">
        <v>10247</v>
      </c>
      <c r="G17557" s="74" t="s">
        <v>10234</v>
      </c>
      <c r="H17557" s="82">
        <v>3932</v>
      </c>
      <c r="I17557" s="113">
        <v>0.45</v>
      </c>
      <c r="J17557" s="114">
        <v>2162.6000000000004</v>
      </c>
    </row>
    <row r="17558" spans="1:10" ht="25.5">
      <c r="A17558" s="72">
        <v>17554</v>
      </c>
      <c r="B17558" s="74" t="s">
        <v>19911</v>
      </c>
      <c r="C17558" s="74" t="s">
        <v>18561</v>
      </c>
      <c r="D17558" s="74" t="s">
        <v>18562</v>
      </c>
      <c r="E17558" s="75" t="s">
        <v>185</v>
      </c>
      <c r="F17558" s="74" t="s">
        <v>10247</v>
      </c>
      <c r="G17558" s="74" t="s">
        <v>10234</v>
      </c>
      <c r="H17558" s="82">
        <v>832</v>
      </c>
      <c r="I17558" s="113">
        <v>0.45</v>
      </c>
      <c r="J17558" s="114">
        <v>457.6</v>
      </c>
    </row>
    <row r="17559" spans="1:10" ht="25.5">
      <c r="A17559" s="72">
        <v>17555</v>
      </c>
      <c r="B17559" s="74" t="s">
        <v>19911</v>
      </c>
      <c r="C17559" s="74" t="s">
        <v>19685</v>
      </c>
      <c r="D17559" s="74" t="s">
        <v>19686</v>
      </c>
      <c r="E17559" s="75" t="s">
        <v>185</v>
      </c>
      <c r="F17559" s="74" t="s">
        <v>10247</v>
      </c>
      <c r="G17559" s="74" t="s">
        <v>10234</v>
      </c>
      <c r="H17559" s="82">
        <v>920</v>
      </c>
      <c r="I17559" s="113">
        <v>0.45</v>
      </c>
      <c r="J17559" s="114">
        <v>506.00000000000006</v>
      </c>
    </row>
    <row r="17560" spans="1:10" ht="25.5">
      <c r="A17560" s="72">
        <v>17556</v>
      </c>
      <c r="B17560" s="74" t="s">
        <v>19911</v>
      </c>
      <c r="C17560" s="74" t="s">
        <v>19627</v>
      </c>
      <c r="D17560" s="74" t="s">
        <v>19628</v>
      </c>
      <c r="E17560" s="75" t="s">
        <v>185</v>
      </c>
      <c r="F17560" s="74" t="s">
        <v>10247</v>
      </c>
      <c r="G17560" s="74" t="s">
        <v>10234</v>
      </c>
      <c r="H17560" s="82">
        <v>920</v>
      </c>
      <c r="I17560" s="113">
        <v>0.45</v>
      </c>
      <c r="J17560" s="114">
        <v>506.00000000000006</v>
      </c>
    </row>
    <row r="17561" spans="1:10" ht="25.5">
      <c r="A17561" s="72">
        <v>17557</v>
      </c>
      <c r="B17561" s="74" t="s">
        <v>19911</v>
      </c>
      <c r="C17561" s="74" t="s">
        <v>18191</v>
      </c>
      <c r="D17561" s="74" t="s">
        <v>18192</v>
      </c>
      <c r="E17561" s="75" t="s">
        <v>185</v>
      </c>
      <c r="F17561" s="74" t="s">
        <v>10247</v>
      </c>
      <c r="G17561" s="74" t="s">
        <v>10234</v>
      </c>
      <c r="H17561" s="82">
        <v>920</v>
      </c>
      <c r="I17561" s="113">
        <v>0.45</v>
      </c>
      <c r="J17561" s="114">
        <v>506.00000000000006</v>
      </c>
    </row>
    <row r="17562" spans="1:10" ht="25.5">
      <c r="A17562" s="72">
        <v>17558</v>
      </c>
      <c r="B17562" s="74" t="s">
        <v>19911</v>
      </c>
      <c r="C17562" s="74" t="s">
        <v>18183</v>
      </c>
      <c r="D17562" s="74" t="s">
        <v>18184</v>
      </c>
      <c r="E17562" s="75" t="s">
        <v>185</v>
      </c>
      <c r="F17562" s="74" t="s">
        <v>10247</v>
      </c>
      <c r="G17562" s="74" t="s">
        <v>10234</v>
      </c>
      <c r="H17562" s="82">
        <v>920</v>
      </c>
      <c r="I17562" s="113">
        <v>0.45</v>
      </c>
      <c r="J17562" s="114">
        <v>506.00000000000006</v>
      </c>
    </row>
    <row r="17563" spans="1:10" ht="25.5">
      <c r="A17563" s="72">
        <v>17559</v>
      </c>
      <c r="B17563" s="74" t="s">
        <v>19911</v>
      </c>
      <c r="C17563" s="74" t="s">
        <v>19683</v>
      </c>
      <c r="D17563" s="74" t="s">
        <v>19684</v>
      </c>
      <c r="E17563" s="75" t="s">
        <v>185</v>
      </c>
      <c r="F17563" s="74" t="s">
        <v>10247</v>
      </c>
      <c r="G17563" s="74" t="s">
        <v>10234</v>
      </c>
      <c r="H17563" s="82">
        <v>920</v>
      </c>
      <c r="I17563" s="113">
        <v>0.45</v>
      </c>
      <c r="J17563" s="114">
        <v>506.00000000000006</v>
      </c>
    </row>
    <row r="17564" spans="1:10" ht="25.5">
      <c r="A17564" s="72">
        <v>17560</v>
      </c>
      <c r="B17564" s="74" t="s">
        <v>19911</v>
      </c>
      <c r="C17564" s="74" t="s">
        <v>19625</v>
      </c>
      <c r="D17564" s="74" t="s">
        <v>19626</v>
      </c>
      <c r="E17564" s="75" t="s">
        <v>185</v>
      </c>
      <c r="F17564" s="74" t="s">
        <v>10247</v>
      </c>
      <c r="G17564" s="74" t="s">
        <v>10234</v>
      </c>
      <c r="H17564" s="82">
        <v>920</v>
      </c>
      <c r="I17564" s="113">
        <v>0.45</v>
      </c>
      <c r="J17564" s="114">
        <v>506.00000000000006</v>
      </c>
    </row>
    <row r="17565" spans="1:10" ht="25.5">
      <c r="A17565" s="72">
        <v>17561</v>
      </c>
      <c r="B17565" s="74" t="s">
        <v>19911</v>
      </c>
      <c r="C17565" s="74" t="s">
        <v>19681</v>
      </c>
      <c r="D17565" s="74" t="s">
        <v>19682</v>
      </c>
      <c r="E17565" s="75" t="s">
        <v>185</v>
      </c>
      <c r="F17565" s="74" t="s">
        <v>10247</v>
      </c>
      <c r="G17565" s="74" t="s">
        <v>10234</v>
      </c>
      <c r="H17565" s="82">
        <v>920</v>
      </c>
      <c r="I17565" s="113">
        <v>0.45</v>
      </c>
      <c r="J17565" s="114">
        <v>506.00000000000006</v>
      </c>
    </row>
    <row r="17566" spans="1:10" ht="25.5">
      <c r="A17566" s="72">
        <v>17562</v>
      </c>
      <c r="B17566" s="74" t="s">
        <v>19911</v>
      </c>
      <c r="C17566" s="74" t="s">
        <v>19623</v>
      </c>
      <c r="D17566" s="74" t="s">
        <v>19624</v>
      </c>
      <c r="E17566" s="75" t="s">
        <v>185</v>
      </c>
      <c r="F17566" s="74" t="s">
        <v>10247</v>
      </c>
      <c r="G17566" s="74" t="s">
        <v>10234</v>
      </c>
      <c r="H17566" s="82">
        <v>920</v>
      </c>
      <c r="I17566" s="113">
        <v>0.45</v>
      </c>
      <c r="J17566" s="114">
        <v>506.00000000000006</v>
      </c>
    </row>
    <row r="17567" spans="1:10" ht="25.5">
      <c r="A17567" s="72">
        <v>17563</v>
      </c>
      <c r="B17567" s="74" t="s">
        <v>19911</v>
      </c>
      <c r="C17567" s="74" t="s">
        <v>18974</v>
      </c>
      <c r="D17567" s="74" t="s">
        <v>18975</v>
      </c>
      <c r="E17567" s="75" t="s">
        <v>185</v>
      </c>
      <c r="F17567" s="74" t="s">
        <v>10247</v>
      </c>
      <c r="G17567" s="74" t="s">
        <v>10234</v>
      </c>
      <c r="H17567" s="82">
        <v>13769</v>
      </c>
      <c r="I17567" s="113">
        <v>0.45</v>
      </c>
      <c r="J17567" s="114">
        <v>7572.9500000000007</v>
      </c>
    </row>
    <row r="17568" spans="1:10" ht="25.5">
      <c r="A17568" s="72">
        <v>17564</v>
      </c>
      <c r="B17568" s="74" t="s">
        <v>19911</v>
      </c>
      <c r="C17568" s="74" t="s">
        <v>18972</v>
      </c>
      <c r="D17568" s="74" t="s">
        <v>18973</v>
      </c>
      <c r="E17568" s="75" t="s">
        <v>185</v>
      </c>
      <c r="F17568" s="74" t="s">
        <v>10247</v>
      </c>
      <c r="G17568" s="74" t="s">
        <v>10234</v>
      </c>
      <c r="H17568" s="82">
        <v>13769</v>
      </c>
      <c r="I17568" s="113">
        <v>0.45</v>
      </c>
      <c r="J17568" s="114">
        <v>7572.9500000000007</v>
      </c>
    </row>
    <row r="17569" spans="1:10" ht="25.5">
      <c r="A17569" s="72">
        <v>17565</v>
      </c>
      <c r="B17569" s="74" t="s">
        <v>19911</v>
      </c>
      <c r="C17569" s="74" t="s">
        <v>18970</v>
      </c>
      <c r="D17569" s="74" t="s">
        <v>18971</v>
      </c>
      <c r="E17569" s="75" t="s">
        <v>185</v>
      </c>
      <c r="F17569" s="74" t="s">
        <v>10247</v>
      </c>
      <c r="G17569" s="74" t="s">
        <v>10234</v>
      </c>
      <c r="H17569" s="82">
        <v>13769</v>
      </c>
      <c r="I17569" s="113">
        <v>0.45</v>
      </c>
      <c r="J17569" s="114">
        <v>7572.9500000000007</v>
      </c>
    </row>
    <row r="17570" spans="1:10" ht="25.5">
      <c r="A17570" s="72">
        <v>17566</v>
      </c>
      <c r="B17570" s="74" t="s">
        <v>19911</v>
      </c>
      <c r="C17570" s="74" t="s">
        <v>18980</v>
      </c>
      <c r="D17570" s="74" t="s">
        <v>18981</v>
      </c>
      <c r="E17570" s="75" t="s">
        <v>185</v>
      </c>
      <c r="F17570" s="74" t="s">
        <v>10247</v>
      </c>
      <c r="G17570" s="74" t="s">
        <v>10234</v>
      </c>
      <c r="H17570" s="82">
        <v>1377</v>
      </c>
      <c r="I17570" s="113">
        <v>0.45</v>
      </c>
      <c r="J17570" s="114">
        <v>757.35</v>
      </c>
    </row>
    <row r="17571" spans="1:10" ht="25.5">
      <c r="A17571" s="72">
        <v>17567</v>
      </c>
      <c r="B17571" s="74" t="s">
        <v>19911</v>
      </c>
      <c r="C17571" s="74" t="s">
        <v>18978</v>
      </c>
      <c r="D17571" s="74" t="s">
        <v>18979</v>
      </c>
      <c r="E17571" s="75" t="s">
        <v>185</v>
      </c>
      <c r="F17571" s="74" t="s">
        <v>10247</v>
      </c>
      <c r="G17571" s="74" t="s">
        <v>10234</v>
      </c>
      <c r="H17571" s="82">
        <v>920</v>
      </c>
      <c r="I17571" s="113">
        <v>0.45</v>
      </c>
      <c r="J17571" s="114">
        <v>506.00000000000006</v>
      </c>
    </row>
    <row r="17572" spans="1:10" ht="25.5">
      <c r="A17572" s="72">
        <v>17568</v>
      </c>
      <c r="B17572" s="74" t="s">
        <v>19911</v>
      </c>
      <c r="C17572" s="74" t="s">
        <v>18976</v>
      </c>
      <c r="D17572" s="74" t="s">
        <v>18977</v>
      </c>
      <c r="E17572" s="75" t="s">
        <v>185</v>
      </c>
      <c r="F17572" s="74" t="s">
        <v>10247</v>
      </c>
      <c r="G17572" s="74" t="s">
        <v>10234</v>
      </c>
      <c r="H17572" s="82">
        <v>1428</v>
      </c>
      <c r="I17572" s="113">
        <v>0.45</v>
      </c>
      <c r="J17572" s="114">
        <v>785.40000000000009</v>
      </c>
    </row>
    <row r="17573" spans="1:10">
      <c r="A17573" s="72">
        <v>17569</v>
      </c>
      <c r="B17573" s="74" t="s">
        <v>19911</v>
      </c>
      <c r="C17573" s="74" t="s">
        <v>16550</v>
      </c>
      <c r="D17573" s="74" t="s">
        <v>16551</v>
      </c>
      <c r="E17573" s="75" t="s">
        <v>185</v>
      </c>
      <c r="F17573" s="74" t="s">
        <v>10296</v>
      </c>
      <c r="G17573" s="74" t="s">
        <v>10234</v>
      </c>
      <c r="H17573" s="82">
        <v>37</v>
      </c>
      <c r="I17573" s="113">
        <v>0.45</v>
      </c>
      <c r="J17573" s="114">
        <v>20.350000000000001</v>
      </c>
    </row>
    <row r="17574" spans="1:10">
      <c r="A17574" s="72">
        <v>17570</v>
      </c>
      <c r="B17574" s="74" t="s">
        <v>19911</v>
      </c>
      <c r="C17574" s="74" t="s">
        <v>11599</v>
      </c>
      <c r="D17574" s="74" t="s">
        <v>11600</v>
      </c>
      <c r="E17574" s="75" t="s">
        <v>185</v>
      </c>
      <c r="F17574" s="74" t="s">
        <v>10296</v>
      </c>
      <c r="G17574" s="74" t="s">
        <v>10234</v>
      </c>
      <c r="H17574" s="82">
        <v>34</v>
      </c>
      <c r="I17574" s="113">
        <v>0.45</v>
      </c>
      <c r="J17574" s="114">
        <v>18.700000000000003</v>
      </c>
    </row>
    <row r="17575" spans="1:10">
      <c r="A17575" s="72">
        <v>17571</v>
      </c>
      <c r="B17575" s="74" t="s">
        <v>19911</v>
      </c>
      <c r="C17575" s="74" t="s">
        <v>19509</v>
      </c>
      <c r="D17575" s="74" t="s">
        <v>19510</v>
      </c>
      <c r="E17575" s="75" t="s">
        <v>185</v>
      </c>
      <c r="F17575" s="74" t="s">
        <v>10296</v>
      </c>
      <c r="G17575" s="74" t="s">
        <v>10234</v>
      </c>
      <c r="H17575" s="82">
        <v>19</v>
      </c>
      <c r="I17575" s="113">
        <v>0.45</v>
      </c>
      <c r="J17575" s="114">
        <v>10.450000000000001</v>
      </c>
    </row>
    <row r="17576" spans="1:10">
      <c r="A17576" s="72">
        <v>17572</v>
      </c>
      <c r="B17576" s="74" t="s">
        <v>19911</v>
      </c>
      <c r="C17576" s="74" t="s">
        <v>19507</v>
      </c>
      <c r="D17576" s="74" t="s">
        <v>19508</v>
      </c>
      <c r="E17576" s="75" t="s">
        <v>185</v>
      </c>
      <c r="F17576" s="74" t="s">
        <v>10296</v>
      </c>
      <c r="G17576" s="74" t="s">
        <v>10234</v>
      </c>
      <c r="H17576" s="82">
        <v>36</v>
      </c>
      <c r="I17576" s="113">
        <v>0.45</v>
      </c>
      <c r="J17576" s="114">
        <v>19.8</v>
      </c>
    </row>
    <row r="17577" spans="1:10">
      <c r="A17577" s="72">
        <v>17573</v>
      </c>
      <c r="B17577" s="74" t="s">
        <v>19911</v>
      </c>
      <c r="C17577" s="74" t="s">
        <v>12859</v>
      </c>
      <c r="D17577" s="74" t="s">
        <v>12860</v>
      </c>
      <c r="E17577" s="75" t="s">
        <v>185</v>
      </c>
      <c r="F17577" s="74" t="s">
        <v>10296</v>
      </c>
      <c r="G17577" s="74" t="s">
        <v>10234</v>
      </c>
      <c r="H17577" s="82">
        <v>171</v>
      </c>
      <c r="I17577" s="113">
        <v>0.45</v>
      </c>
      <c r="J17577" s="114">
        <v>94.050000000000011</v>
      </c>
    </row>
    <row r="17578" spans="1:10">
      <c r="A17578" s="72">
        <v>17574</v>
      </c>
      <c r="B17578" s="74" t="s">
        <v>19911</v>
      </c>
      <c r="C17578" s="74" t="s">
        <v>19505</v>
      </c>
      <c r="D17578" s="74" t="s">
        <v>19506</v>
      </c>
      <c r="E17578" s="75" t="s">
        <v>185</v>
      </c>
      <c r="F17578" s="74" t="s">
        <v>10296</v>
      </c>
      <c r="G17578" s="74" t="s">
        <v>10234</v>
      </c>
      <c r="H17578" s="82">
        <v>32</v>
      </c>
      <c r="I17578" s="113">
        <v>0.45</v>
      </c>
      <c r="J17578" s="114">
        <v>17.600000000000001</v>
      </c>
    </row>
    <row r="17579" spans="1:10">
      <c r="A17579" s="72">
        <v>17575</v>
      </c>
      <c r="B17579" s="74" t="s">
        <v>19911</v>
      </c>
      <c r="C17579" s="74" t="s">
        <v>19503</v>
      </c>
      <c r="D17579" s="74" t="s">
        <v>19504</v>
      </c>
      <c r="E17579" s="75" t="s">
        <v>185</v>
      </c>
      <c r="F17579" s="74" t="s">
        <v>10296</v>
      </c>
      <c r="G17579" s="74" t="s">
        <v>10234</v>
      </c>
      <c r="H17579" s="82">
        <v>40</v>
      </c>
      <c r="I17579" s="113">
        <v>0.45</v>
      </c>
      <c r="J17579" s="114">
        <v>22</v>
      </c>
    </row>
    <row r="17580" spans="1:10">
      <c r="A17580" s="72">
        <v>17576</v>
      </c>
      <c r="B17580" s="74" t="s">
        <v>19911</v>
      </c>
      <c r="C17580" s="74" t="s">
        <v>13822</v>
      </c>
      <c r="D17580" s="74" t="s">
        <v>13823</v>
      </c>
      <c r="E17580" s="75" t="s">
        <v>185</v>
      </c>
      <c r="F17580" s="74" t="s">
        <v>10296</v>
      </c>
      <c r="G17580" s="74" t="s">
        <v>10234</v>
      </c>
      <c r="H17580" s="82">
        <v>195</v>
      </c>
      <c r="I17580" s="113">
        <v>0.45</v>
      </c>
      <c r="J17580" s="114">
        <v>107.25000000000001</v>
      </c>
    </row>
    <row r="17581" spans="1:10">
      <c r="A17581" s="72">
        <v>17577</v>
      </c>
      <c r="B17581" s="74" t="s">
        <v>19911</v>
      </c>
      <c r="C17581" s="74" t="s">
        <v>12857</v>
      </c>
      <c r="D17581" s="74" t="s">
        <v>12858</v>
      </c>
      <c r="E17581" s="75" t="s">
        <v>185</v>
      </c>
      <c r="F17581" s="74" t="s">
        <v>10296</v>
      </c>
      <c r="G17581" s="74" t="s">
        <v>10234</v>
      </c>
      <c r="H17581" s="82">
        <v>97</v>
      </c>
      <c r="I17581" s="113">
        <v>0.45</v>
      </c>
      <c r="J17581" s="114">
        <v>53.35</v>
      </c>
    </row>
    <row r="17582" spans="1:10">
      <c r="A17582" s="72">
        <v>17578</v>
      </c>
      <c r="B17582" s="74" t="s">
        <v>19911</v>
      </c>
      <c r="C17582" s="74" t="s">
        <v>10778</v>
      </c>
      <c r="D17582" s="74" t="s">
        <v>10779</v>
      </c>
      <c r="E17582" s="75" t="s">
        <v>185</v>
      </c>
      <c r="F17582" s="74" t="s">
        <v>10296</v>
      </c>
      <c r="G17582" s="74" t="s">
        <v>10234</v>
      </c>
      <c r="H17582" s="82">
        <v>44</v>
      </c>
      <c r="I17582" s="113">
        <v>0.45</v>
      </c>
      <c r="J17582" s="114">
        <v>24.200000000000003</v>
      </c>
    </row>
    <row r="17583" spans="1:10">
      <c r="A17583" s="72">
        <v>17579</v>
      </c>
      <c r="B17583" s="74" t="s">
        <v>19911</v>
      </c>
      <c r="C17583" s="74" t="s">
        <v>11622</v>
      </c>
      <c r="D17583" s="74" t="s">
        <v>11623</v>
      </c>
      <c r="E17583" s="75" t="s">
        <v>185</v>
      </c>
      <c r="F17583" s="74" t="s">
        <v>10296</v>
      </c>
      <c r="G17583" s="74" t="s">
        <v>10234</v>
      </c>
      <c r="H17583" s="82">
        <v>46</v>
      </c>
      <c r="I17583" s="113">
        <v>0.45</v>
      </c>
      <c r="J17583" s="114">
        <v>25.3</v>
      </c>
    </row>
    <row r="17584" spans="1:10">
      <c r="A17584" s="72">
        <v>17580</v>
      </c>
      <c r="B17584" s="74" t="s">
        <v>19911</v>
      </c>
      <c r="C17584" s="74" t="s">
        <v>19597</v>
      </c>
      <c r="D17584" s="74" t="s">
        <v>19598</v>
      </c>
      <c r="E17584" s="75" t="s">
        <v>185</v>
      </c>
      <c r="F17584" s="74" t="s">
        <v>10296</v>
      </c>
      <c r="G17584" s="74" t="s">
        <v>10234</v>
      </c>
      <c r="H17584" s="82">
        <v>281</v>
      </c>
      <c r="I17584" s="113">
        <v>0.45</v>
      </c>
      <c r="J17584" s="114">
        <v>154.55000000000001</v>
      </c>
    </row>
    <row r="17585" spans="1:10">
      <c r="A17585" s="72">
        <v>17581</v>
      </c>
      <c r="B17585" s="74" t="s">
        <v>19911</v>
      </c>
      <c r="C17585" s="74" t="s">
        <v>19501</v>
      </c>
      <c r="D17585" s="74" t="s">
        <v>19502</v>
      </c>
      <c r="E17585" s="75" t="s">
        <v>185</v>
      </c>
      <c r="F17585" s="74" t="s">
        <v>10296</v>
      </c>
      <c r="G17585" s="74" t="s">
        <v>10234</v>
      </c>
      <c r="H17585" s="82">
        <v>49</v>
      </c>
      <c r="I17585" s="113">
        <v>0.45</v>
      </c>
      <c r="J17585" s="114">
        <v>26.950000000000003</v>
      </c>
    </row>
    <row r="17586" spans="1:10">
      <c r="A17586" s="72">
        <v>17582</v>
      </c>
      <c r="B17586" s="74" t="s">
        <v>19911</v>
      </c>
      <c r="C17586" s="74" t="s">
        <v>13993</v>
      </c>
      <c r="D17586" s="74" t="s">
        <v>13994</v>
      </c>
      <c r="E17586" s="75" t="s">
        <v>185</v>
      </c>
      <c r="F17586" s="74" t="s">
        <v>10296</v>
      </c>
      <c r="G17586" s="74" t="s">
        <v>10234</v>
      </c>
      <c r="H17586" s="82">
        <v>236</v>
      </c>
      <c r="I17586" s="113">
        <v>0.45</v>
      </c>
      <c r="J17586" s="114">
        <v>129.80000000000001</v>
      </c>
    </row>
    <row r="17587" spans="1:10">
      <c r="A17587" s="72">
        <v>17583</v>
      </c>
      <c r="B17587" s="74" t="s">
        <v>19911</v>
      </c>
      <c r="C17587" s="74" t="s">
        <v>12011</v>
      </c>
      <c r="D17587" s="74" t="s">
        <v>12012</v>
      </c>
      <c r="E17587" s="75" t="s">
        <v>185</v>
      </c>
      <c r="F17587" s="74" t="s">
        <v>10296</v>
      </c>
      <c r="G17587" s="74" t="s">
        <v>10234</v>
      </c>
      <c r="H17587" s="82">
        <v>55</v>
      </c>
      <c r="I17587" s="113">
        <v>0.45</v>
      </c>
      <c r="J17587" s="114">
        <v>30.250000000000004</v>
      </c>
    </row>
    <row r="17588" spans="1:10">
      <c r="A17588" s="72">
        <v>17584</v>
      </c>
      <c r="B17588" s="74" t="s">
        <v>19911</v>
      </c>
      <c r="C17588" s="74" t="s">
        <v>13995</v>
      </c>
      <c r="D17588" s="74" t="s">
        <v>13996</v>
      </c>
      <c r="E17588" s="75" t="s">
        <v>185</v>
      </c>
      <c r="F17588" s="74" t="s">
        <v>10296</v>
      </c>
      <c r="G17588" s="74" t="s">
        <v>10234</v>
      </c>
      <c r="H17588" s="82">
        <v>267</v>
      </c>
      <c r="I17588" s="113">
        <v>0.45</v>
      </c>
      <c r="J17588" s="114">
        <v>146.85000000000002</v>
      </c>
    </row>
    <row r="17589" spans="1:10">
      <c r="A17589" s="72">
        <v>17585</v>
      </c>
      <c r="B17589" s="74" t="s">
        <v>19911</v>
      </c>
      <c r="C17589" s="74" t="s">
        <v>11597</v>
      </c>
      <c r="D17589" s="74" t="s">
        <v>11598</v>
      </c>
      <c r="E17589" s="75" t="s">
        <v>185</v>
      </c>
      <c r="F17589" s="74" t="s">
        <v>10296</v>
      </c>
      <c r="G17589" s="74" t="s">
        <v>10234</v>
      </c>
      <c r="H17589" s="82">
        <v>56</v>
      </c>
      <c r="I17589" s="113">
        <v>0.45</v>
      </c>
      <c r="J17589" s="114">
        <v>30.800000000000004</v>
      </c>
    </row>
    <row r="17590" spans="1:10">
      <c r="A17590" s="72">
        <v>17586</v>
      </c>
      <c r="B17590" s="74" t="s">
        <v>19911</v>
      </c>
      <c r="C17590" s="74" t="s">
        <v>11620</v>
      </c>
      <c r="D17590" s="74" t="s">
        <v>11621</v>
      </c>
      <c r="E17590" s="75" t="s">
        <v>185</v>
      </c>
      <c r="F17590" s="74" t="s">
        <v>10296</v>
      </c>
      <c r="G17590" s="74" t="s">
        <v>10234</v>
      </c>
      <c r="H17590" s="82">
        <v>68</v>
      </c>
      <c r="I17590" s="113">
        <v>0.45</v>
      </c>
      <c r="J17590" s="114">
        <v>37.400000000000006</v>
      </c>
    </row>
    <row r="17591" spans="1:10">
      <c r="A17591" s="72">
        <v>17587</v>
      </c>
      <c r="B17591" s="74" t="s">
        <v>19911</v>
      </c>
      <c r="C17591" s="74" t="s">
        <v>19499</v>
      </c>
      <c r="D17591" s="74" t="s">
        <v>19500</v>
      </c>
      <c r="E17591" s="75" t="s">
        <v>185</v>
      </c>
      <c r="F17591" s="74" t="s">
        <v>10296</v>
      </c>
      <c r="G17591" s="74" t="s">
        <v>10234</v>
      </c>
      <c r="H17591" s="82">
        <v>40</v>
      </c>
      <c r="I17591" s="113">
        <v>0.45</v>
      </c>
      <c r="J17591" s="114">
        <v>22</v>
      </c>
    </row>
    <row r="17592" spans="1:10">
      <c r="A17592" s="72">
        <v>17588</v>
      </c>
      <c r="B17592" s="74" t="s">
        <v>19911</v>
      </c>
      <c r="C17592" s="74" t="s">
        <v>15374</v>
      </c>
      <c r="D17592" s="74" t="s">
        <v>15375</v>
      </c>
      <c r="E17592" s="75" t="s">
        <v>185</v>
      </c>
      <c r="F17592" s="74" t="s">
        <v>10296</v>
      </c>
      <c r="G17592" s="74" t="s">
        <v>10234</v>
      </c>
      <c r="H17592" s="82">
        <v>197</v>
      </c>
      <c r="I17592" s="113">
        <v>0.45</v>
      </c>
      <c r="J17592" s="114">
        <v>108.35000000000001</v>
      </c>
    </row>
    <row r="17593" spans="1:10">
      <c r="A17593" s="72">
        <v>17589</v>
      </c>
      <c r="B17593" s="74" t="s">
        <v>19911</v>
      </c>
      <c r="C17593" s="74" t="s">
        <v>19497</v>
      </c>
      <c r="D17593" s="74" t="s">
        <v>19498</v>
      </c>
      <c r="E17593" s="75" t="s">
        <v>185</v>
      </c>
      <c r="F17593" s="74" t="s">
        <v>10296</v>
      </c>
      <c r="G17593" s="74" t="s">
        <v>10234</v>
      </c>
      <c r="H17593" s="82">
        <v>73</v>
      </c>
      <c r="I17593" s="113">
        <v>0.45</v>
      </c>
      <c r="J17593" s="114">
        <v>40.150000000000006</v>
      </c>
    </row>
    <row r="17594" spans="1:10">
      <c r="A17594" s="72">
        <v>17590</v>
      </c>
      <c r="B17594" s="74" t="s">
        <v>19911</v>
      </c>
      <c r="C17594" s="74" t="s">
        <v>19495</v>
      </c>
      <c r="D17594" s="74" t="s">
        <v>19496</v>
      </c>
      <c r="E17594" s="75" t="s">
        <v>185</v>
      </c>
      <c r="F17594" s="74" t="s">
        <v>10296</v>
      </c>
      <c r="G17594" s="74" t="s">
        <v>10234</v>
      </c>
      <c r="H17594" s="82">
        <v>40</v>
      </c>
      <c r="I17594" s="113">
        <v>0.45</v>
      </c>
      <c r="J17594" s="114">
        <v>22</v>
      </c>
    </row>
    <row r="17595" spans="1:10">
      <c r="A17595" s="72">
        <v>17591</v>
      </c>
      <c r="B17595" s="74" t="s">
        <v>19911</v>
      </c>
      <c r="C17595" s="74" t="s">
        <v>19493</v>
      </c>
      <c r="D17595" s="74" t="s">
        <v>19494</v>
      </c>
      <c r="E17595" s="75" t="s">
        <v>185</v>
      </c>
      <c r="F17595" s="74" t="s">
        <v>10296</v>
      </c>
      <c r="G17595" s="74" t="s">
        <v>10234</v>
      </c>
      <c r="H17595" s="82">
        <v>67</v>
      </c>
      <c r="I17595" s="113">
        <v>0.45</v>
      </c>
      <c r="J17595" s="114">
        <v>36.85</v>
      </c>
    </row>
    <row r="17596" spans="1:10">
      <c r="A17596" s="72">
        <v>17592</v>
      </c>
      <c r="B17596" s="74" t="s">
        <v>19911</v>
      </c>
      <c r="C17596" s="74" t="s">
        <v>19491</v>
      </c>
      <c r="D17596" s="74" t="s">
        <v>19492</v>
      </c>
      <c r="E17596" s="75" t="s">
        <v>185</v>
      </c>
      <c r="F17596" s="74" t="s">
        <v>10296</v>
      </c>
      <c r="G17596" s="74" t="s">
        <v>10234</v>
      </c>
      <c r="H17596" s="82">
        <v>61</v>
      </c>
      <c r="I17596" s="113">
        <v>0.45</v>
      </c>
      <c r="J17596" s="114">
        <v>33.550000000000004</v>
      </c>
    </row>
    <row r="17597" spans="1:10">
      <c r="A17597" s="72">
        <v>17593</v>
      </c>
      <c r="B17597" s="74" t="s">
        <v>19911</v>
      </c>
      <c r="C17597" s="74" t="s">
        <v>14045</v>
      </c>
      <c r="D17597" s="74" t="s">
        <v>14046</v>
      </c>
      <c r="E17597" s="75" t="s">
        <v>185</v>
      </c>
      <c r="F17597" s="74" t="s">
        <v>10296</v>
      </c>
      <c r="G17597" s="74" t="s">
        <v>10234</v>
      </c>
      <c r="H17597" s="82">
        <v>304</v>
      </c>
      <c r="I17597" s="113">
        <v>0.45</v>
      </c>
      <c r="J17597" s="114">
        <v>167.20000000000002</v>
      </c>
    </row>
    <row r="17598" spans="1:10">
      <c r="A17598" s="72">
        <v>17594</v>
      </c>
      <c r="B17598" s="74" t="s">
        <v>19911</v>
      </c>
      <c r="C17598" s="74" t="s">
        <v>19489</v>
      </c>
      <c r="D17598" s="74" t="s">
        <v>19490</v>
      </c>
      <c r="E17598" s="75" t="s">
        <v>185</v>
      </c>
      <c r="F17598" s="74" t="s">
        <v>10296</v>
      </c>
      <c r="G17598" s="74" t="s">
        <v>10234</v>
      </c>
      <c r="H17598" s="82">
        <v>72</v>
      </c>
      <c r="I17598" s="113">
        <v>0.45</v>
      </c>
      <c r="J17598" s="114">
        <v>39.6</v>
      </c>
    </row>
    <row r="17599" spans="1:10">
      <c r="A17599" s="72">
        <v>17595</v>
      </c>
      <c r="B17599" s="74" t="s">
        <v>19911</v>
      </c>
      <c r="C17599" s="74" t="s">
        <v>12855</v>
      </c>
      <c r="D17599" s="74" t="s">
        <v>12856</v>
      </c>
      <c r="E17599" s="75" t="s">
        <v>185</v>
      </c>
      <c r="F17599" s="74" t="s">
        <v>10296</v>
      </c>
      <c r="G17599" s="74" t="s">
        <v>10234</v>
      </c>
      <c r="H17599" s="82">
        <v>354</v>
      </c>
      <c r="I17599" s="113">
        <v>0.45</v>
      </c>
      <c r="J17599" s="114">
        <v>194.70000000000002</v>
      </c>
    </row>
    <row r="17600" spans="1:10">
      <c r="A17600" s="72">
        <v>17596</v>
      </c>
      <c r="B17600" s="74" t="s">
        <v>19911</v>
      </c>
      <c r="C17600" s="74" t="s">
        <v>11654</v>
      </c>
      <c r="D17600" s="74" t="s">
        <v>11655</v>
      </c>
      <c r="E17600" s="75" t="s">
        <v>185</v>
      </c>
      <c r="F17600" s="74" t="s">
        <v>10296</v>
      </c>
      <c r="G17600" s="74" t="s">
        <v>10234</v>
      </c>
      <c r="H17600" s="82">
        <v>197</v>
      </c>
      <c r="I17600" s="113">
        <v>0.45</v>
      </c>
      <c r="J17600" s="114">
        <v>108.35000000000001</v>
      </c>
    </row>
    <row r="17601" spans="1:10">
      <c r="A17601" s="72">
        <v>17597</v>
      </c>
      <c r="B17601" s="74" t="s">
        <v>19911</v>
      </c>
      <c r="C17601" s="74" t="s">
        <v>19487</v>
      </c>
      <c r="D17601" s="74" t="s">
        <v>19488</v>
      </c>
      <c r="E17601" s="75" t="s">
        <v>185</v>
      </c>
      <c r="F17601" s="74" t="s">
        <v>10296</v>
      </c>
      <c r="G17601" s="74" t="s">
        <v>10234</v>
      </c>
      <c r="H17601" s="82">
        <v>64</v>
      </c>
      <c r="I17601" s="113">
        <v>0.45</v>
      </c>
      <c r="J17601" s="114">
        <v>35.200000000000003</v>
      </c>
    </row>
    <row r="17602" spans="1:10">
      <c r="A17602" s="72">
        <v>17598</v>
      </c>
      <c r="B17602" s="74" t="s">
        <v>19911</v>
      </c>
      <c r="C17602" s="74" t="s">
        <v>14325</v>
      </c>
      <c r="D17602" s="74" t="s">
        <v>14326</v>
      </c>
      <c r="E17602" s="75" t="s">
        <v>185</v>
      </c>
      <c r="F17602" s="74" t="s">
        <v>10296</v>
      </c>
      <c r="G17602" s="74" t="s">
        <v>10234</v>
      </c>
      <c r="H17602" s="82">
        <v>318</v>
      </c>
      <c r="I17602" s="113">
        <v>0.45</v>
      </c>
      <c r="J17602" s="114">
        <v>174.9</v>
      </c>
    </row>
    <row r="17603" spans="1:10">
      <c r="A17603" s="72">
        <v>17599</v>
      </c>
      <c r="B17603" s="74" t="s">
        <v>19911</v>
      </c>
      <c r="C17603" s="74" t="s">
        <v>16735</v>
      </c>
      <c r="D17603" s="74" t="s">
        <v>16736</v>
      </c>
      <c r="E17603" s="75" t="s">
        <v>185</v>
      </c>
      <c r="F17603" s="74" t="s">
        <v>10296</v>
      </c>
      <c r="G17603" s="74" t="s">
        <v>10234</v>
      </c>
      <c r="H17603" s="82">
        <v>76</v>
      </c>
      <c r="I17603" s="113">
        <v>0.45</v>
      </c>
      <c r="J17603" s="114">
        <v>41.800000000000004</v>
      </c>
    </row>
    <row r="17604" spans="1:10">
      <c r="A17604" s="72">
        <v>17600</v>
      </c>
      <c r="B17604" s="74" t="s">
        <v>19911</v>
      </c>
      <c r="C17604" s="74" t="s">
        <v>14047</v>
      </c>
      <c r="D17604" s="74" t="s">
        <v>14048</v>
      </c>
      <c r="E17604" s="75" t="s">
        <v>185</v>
      </c>
      <c r="F17604" s="74" t="s">
        <v>10296</v>
      </c>
      <c r="G17604" s="74" t="s">
        <v>10234</v>
      </c>
      <c r="H17604" s="82">
        <v>368</v>
      </c>
      <c r="I17604" s="113">
        <v>0.45</v>
      </c>
      <c r="J17604" s="114">
        <v>202.4</v>
      </c>
    </row>
    <row r="17605" spans="1:10">
      <c r="A17605" s="72">
        <v>17601</v>
      </c>
      <c r="B17605" s="74" t="s">
        <v>19911</v>
      </c>
      <c r="C17605" s="74" t="s">
        <v>11618</v>
      </c>
      <c r="D17605" s="74" t="s">
        <v>11619</v>
      </c>
      <c r="E17605" s="75" t="s">
        <v>185</v>
      </c>
      <c r="F17605" s="74" t="s">
        <v>10296</v>
      </c>
      <c r="G17605" s="74" t="s">
        <v>10234</v>
      </c>
      <c r="H17605" s="82">
        <v>72</v>
      </c>
      <c r="I17605" s="113">
        <v>0.45</v>
      </c>
      <c r="J17605" s="114">
        <v>39.6</v>
      </c>
    </row>
    <row r="17606" spans="1:10">
      <c r="A17606" s="72">
        <v>17602</v>
      </c>
      <c r="B17606" s="74" t="s">
        <v>19911</v>
      </c>
      <c r="C17606" s="74" t="s">
        <v>19485</v>
      </c>
      <c r="D17606" s="74" t="s">
        <v>19486</v>
      </c>
      <c r="E17606" s="75" t="s">
        <v>185</v>
      </c>
      <c r="F17606" s="74" t="s">
        <v>10296</v>
      </c>
      <c r="G17606" s="74" t="s">
        <v>10234</v>
      </c>
      <c r="H17606" s="82">
        <v>45</v>
      </c>
      <c r="I17606" s="113">
        <v>0.45</v>
      </c>
      <c r="J17606" s="114">
        <v>24.750000000000004</v>
      </c>
    </row>
    <row r="17607" spans="1:10">
      <c r="A17607" s="72">
        <v>17603</v>
      </c>
      <c r="B17607" s="74" t="s">
        <v>19911</v>
      </c>
      <c r="C17607" s="74" t="s">
        <v>14049</v>
      </c>
      <c r="D17607" s="74" t="s">
        <v>14050</v>
      </c>
      <c r="E17607" s="75" t="s">
        <v>185</v>
      </c>
      <c r="F17607" s="74" t="s">
        <v>10296</v>
      </c>
      <c r="G17607" s="74" t="s">
        <v>10234</v>
      </c>
      <c r="H17607" s="82">
        <v>214</v>
      </c>
      <c r="I17607" s="113">
        <v>0.45</v>
      </c>
      <c r="J17607" s="114">
        <v>117.7</v>
      </c>
    </row>
    <row r="17608" spans="1:10">
      <c r="A17608" s="72">
        <v>17604</v>
      </c>
      <c r="B17608" s="74" t="s">
        <v>19911</v>
      </c>
      <c r="C17608" s="74" t="s">
        <v>19483</v>
      </c>
      <c r="D17608" s="74" t="s">
        <v>19484</v>
      </c>
      <c r="E17608" s="75" t="s">
        <v>185</v>
      </c>
      <c r="F17608" s="74" t="s">
        <v>10296</v>
      </c>
      <c r="G17608" s="74" t="s">
        <v>10234</v>
      </c>
      <c r="H17608" s="82">
        <v>80</v>
      </c>
      <c r="I17608" s="113">
        <v>0.45</v>
      </c>
      <c r="J17608" s="114">
        <v>44</v>
      </c>
    </row>
    <row r="17609" spans="1:10">
      <c r="A17609" s="72">
        <v>17605</v>
      </c>
      <c r="B17609" s="74" t="s">
        <v>19911</v>
      </c>
      <c r="C17609" s="74" t="s">
        <v>15372</v>
      </c>
      <c r="D17609" s="74" t="s">
        <v>15373</v>
      </c>
      <c r="E17609" s="75" t="s">
        <v>185</v>
      </c>
      <c r="F17609" s="74" t="s">
        <v>10296</v>
      </c>
      <c r="G17609" s="74" t="s">
        <v>10234</v>
      </c>
      <c r="H17609" s="82">
        <v>390</v>
      </c>
      <c r="I17609" s="113">
        <v>0.45</v>
      </c>
      <c r="J17609" s="114">
        <v>214.50000000000003</v>
      </c>
    </row>
    <row r="17610" spans="1:10">
      <c r="A17610" s="72">
        <v>17606</v>
      </c>
      <c r="B17610" s="74" t="s">
        <v>19911</v>
      </c>
      <c r="C17610" s="74" t="s">
        <v>19481</v>
      </c>
      <c r="D17610" s="74" t="s">
        <v>19482</v>
      </c>
      <c r="E17610" s="75" t="s">
        <v>185</v>
      </c>
      <c r="F17610" s="74" t="s">
        <v>10296</v>
      </c>
      <c r="G17610" s="74" t="s">
        <v>10234</v>
      </c>
      <c r="H17610" s="82">
        <v>68</v>
      </c>
      <c r="I17610" s="113">
        <v>0.45</v>
      </c>
      <c r="J17610" s="114">
        <v>37.400000000000006</v>
      </c>
    </row>
    <row r="17611" spans="1:10">
      <c r="A17611" s="72">
        <v>17607</v>
      </c>
      <c r="B17611" s="74" t="s">
        <v>19911</v>
      </c>
      <c r="C17611" s="74" t="s">
        <v>19479</v>
      </c>
      <c r="D17611" s="74" t="s">
        <v>19480</v>
      </c>
      <c r="E17611" s="75" t="s">
        <v>185</v>
      </c>
      <c r="F17611" s="74" t="s">
        <v>10296</v>
      </c>
      <c r="G17611" s="74" t="s">
        <v>10234</v>
      </c>
      <c r="H17611" s="82">
        <v>78</v>
      </c>
      <c r="I17611" s="113">
        <v>0.45</v>
      </c>
      <c r="J17611" s="114">
        <v>42.900000000000006</v>
      </c>
    </row>
    <row r="17612" spans="1:10">
      <c r="A17612" s="72">
        <v>17608</v>
      </c>
      <c r="B17612" s="74" t="s">
        <v>19911</v>
      </c>
      <c r="C17612" s="74" t="s">
        <v>19477</v>
      </c>
      <c r="D17612" s="74" t="s">
        <v>19478</v>
      </c>
      <c r="E17612" s="75" t="s">
        <v>185</v>
      </c>
      <c r="F17612" s="74" t="s">
        <v>10296</v>
      </c>
      <c r="G17612" s="74" t="s">
        <v>10234</v>
      </c>
      <c r="H17612" s="82">
        <v>67</v>
      </c>
      <c r="I17612" s="113">
        <v>0.45</v>
      </c>
      <c r="J17612" s="114">
        <v>36.85</v>
      </c>
    </row>
    <row r="17613" spans="1:10">
      <c r="A17613" s="72">
        <v>17609</v>
      </c>
      <c r="B17613" s="74" t="s">
        <v>19911</v>
      </c>
      <c r="C17613" s="74" t="s">
        <v>14051</v>
      </c>
      <c r="D17613" s="74" t="s">
        <v>14052</v>
      </c>
      <c r="E17613" s="75" t="s">
        <v>185</v>
      </c>
      <c r="F17613" s="74" t="s">
        <v>10296</v>
      </c>
      <c r="G17613" s="74" t="s">
        <v>10234</v>
      </c>
      <c r="H17613" s="82">
        <v>331</v>
      </c>
      <c r="I17613" s="113">
        <v>0.45</v>
      </c>
      <c r="J17613" s="114">
        <v>182.05</v>
      </c>
    </row>
    <row r="17614" spans="1:10">
      <c r="A17614" s="72">
        <v>17610</v>
      </c>
      <c r="B17614" s="74" t="s">
        <v>19911</v>
      </c>
      <c r="C17614" s="74" t="s">
        <v>19475</v>
      </c>
      <c r="D17614" s="74" t="s">
        <v>19476</v>
      </c>
      <c r="E17614" s="75" t="s">
        <v>185</v>
      </c>
      <c r="F17614" s="74" t="s">
        <v>10296</v>
      </c>
      <c r="G17614" s="74" t="s">
        <v>10234</v>
      </c>
      <c r="H17614" s="82">
        <v>79</v>
      </c>
      <c r="I17614" s="113">
        <v>0.45</v>
      </c>
      <c r="J17614" s="114">
        <v>43.45</v>
      </c>
    </row>
    <row r="17615" spans="1:10">
      <c r="A17615" s="72">
        <v>17611</v>
      </c>
      <c r="B17615" s="74" t="s">
        <v>19911</v>
      </c>
      <c r="C17615" s="74" t="s">
        <v>14360</v>
      </c>
      <c r="D17615" s="74" t="s">
        <v>14361</v>
      </c>
      <c r="E17615" s="75" t="s">
        <v>185</v>
      </c>
      <c r="F17615" s="74" t="s">
        <v>10296</v>
      </c>
      <c r="G17615" s="74" t="s">
        <v>10234</v>
      </c>
      <c r="H17615" s="82">
        <v>381</v>
      </c>
      <c r="I17615" s="113">
        <v>0.45</v>
      </c>
      <c r="J17615" s="114">
        <v>209.55</v>
      </c>
    </row>
    <row r="17616" spans="1:10">
      <c r="A17616" s="72">
        <v>17612</v>
      </c>
      <c r="B17616" s="74" t="s">
        <v>19911</v>
      </c>
      <c r="C17616" s="74" t="s">
        <v>14360</v>
      </c>
      <c r="D17616" s="74" t="s">
        <v>14361</v>
      </c>
      <c r="E17616" s="75" t="s">
        <v>185</v>
      </c>
      <c r="F17616" s="74" t="s">
        <v>10296</v>
      </c>
      <c r="G17616" s="74" t="s">
        <v>10234</v>
      </c>
      <c r="H17616" s="82">
        <v>381</v>
      </c>
      <c r="I17616" s="113">
        <v>0.45</v>
      </c>
      <c r="J17616" s="114">
        <v>209.55</v>
      </c>
    </row>
    <row r="17617" spans="1:10">
      <c r="A17617" s="72">
        <v>17613</v>
      </c>
      <c r="B17617" s="74" t="s">
        <v>19911</v>
      </c>
      <c r="C17617" s="74" t="s">
        <v>19473</v>
      </c>
      <c r="D17617" s="74" t="s">
        <v>19474</v>
      </c>
      <c r="E17617" s="75" t="s">
        <v>185</v>
      </c>
      <c r="F17617" s="74" t="s">
        <v>10296</v>
      </c>
      <c r="G17617" s="74" t="s">
        <v>10234</v>
      </c>
      <c r="H17617" s="82">
        <v>50</v>
      </c>
      <c r="I17617" s="113">
        <v>0.45</v>
      </c>
      <c r="J17617" s="114">
        <v>27.500000000000004</v>
      </c>
    </row>
    <row r="17618" spans="1:10">
      <c r="A17618" s="72">
        <v>17614</v>
      </c>
      <c r="B17618" s="74" t="s">
        <v>19911</v>
      </c>
      <c r="C17618" s="74" t="s">
        <v>12853</v>
      </c>
      <c r="D17618" s="74" t="s">
        <v>12854</v>
      </c>
      <c r="E17618" s="75" t="s">
        <v>185</v>
      </c>
      <c r="F17618" s="74" t="s">
        <v>10296</v>
      </c>
      <c r="G17618" s="74" t="s">
        <v>10234</v>
      </c>
      <c r="H17618" s="82">
        <v>248</v>
      </c>
      <c r="I17618" s="113">
        <v>0.45</v>
      </c>
      <c r="J17618" s="114">
        <v>136.4</v>
      </c>
    </row>
    <row r="17619" spans="1:10">
      <c r="A17619" s="72">
        <v>17615</v>
      </c>
      <c r="B17619" s="74" t="s">
        <v>19911</v>
      </c>
      <c r="C17619" s="74" t="s">
        <v>19471</v>
      </c>
      <c r="D17619" s="74" t="s">
        <v>19472</v>
      </c>
      <c r="E17619" s="75" t="s">
        <v>185</v>
      </c>
      <c r="F17619" s="74" t="s">
        <v>10296</v>
      </c>
      <c r="G17619" s="74" t="s">
        <v>10234</v>
      </c>
      <c r="H17619" s="82">
        <v>88</v>
      </c>
      <c r="I17619" s="113">
        <v>0.45</v>
      </c>
      <c r="J17619" s="114">
        <v>48.400000000000006</v>
      </c>
    </row>
    <row r="17620" spans="1:10">
      <c r="A17620" s="72">
        <v>17616</v>
      </c>
      <c r="B17620" s="74" t="s">
        <v>19911</v>
      </c>
      <c r="C17620" s="74" t="s">
        <v>12851</v>
      </c>
      <c r="D17620" s="74" t="s">
        <v>12852</v>
      </c>
      <c r="E17620" s="75" t="s">
        <v>185</v>
      </c>
      <c r="F17620" s="74" t="s">
        <v>10296</v>
      </c>
      <c r="G17620" s="74" t="s">
        <v>10234</v>
      </c>
      <c r="H17620" s="82">
        <v>424</v>
      </c>
      <c r="I17620" s="113">
        <v>0.45</v>
      </c>
      <c r="J17620" s="114">
        <v>233.20000000000002</v>
      </c>
    </row>
    <row r="17621" spans="1:10">
      <c r="A17621" s="72">
        <v>17617</v>
      </c>
      <c r="B17621" s="74" t="s">
        <v>19911</v>
      </c>
      <c r="C17621" s="74" t="s">
        <v>12849</v>
      </c>
      <c r="D17621" s="74" t="s">
        <v>12850</v>
      </c>
      <c r="E17621" s="75" t="s">
        <v>185</v>
      </c>
      <c r="F17621" s="74" t="s">
        <v>10296</v>
      </c>
      <c r="G17621" s="74" t="s">
        <v>10234</v>
      </c>
      <c r="H17621" s="82">
        <v>486</v>
      </c>
      <c r="I17621" s="113">
        <v>0.45</v>
      </c>
      <c r="J17621" s="114">
        <v>267.3</v>
      </c>
    </row>
    <row r="17622" spans="1:10">
      <c r="A17622" s="72">
        <v>17618</v>
      </c>
      <c r="B17622" s="74" t="s">
        <v>19911</v>
      </c>
      <c r="C17622" s="74" t="s">
        <v>19469</v>
      </c>
      <c r="D17622" s="74" t="s">
        <v>19470</v>
      </c>
      <c r="E17622" s="75" t="s">
        <v>185</v>
      </c>
      <c r="F17622" s="74" t="s">
        <v>10296</v>
      </c>
      <c r="G17622" s="74" t="s">
        <v>10234</v>
      </c>
      <c r="H17622" s="82">
        <v>45</v>
      </c>
      <c r="I17622" s="113">
        <v>0.45</v>
      </c>
      <c r="J17622" s="114">
        <v>24.750000000000004</v>
      </c>
    </row>
    <row r="17623" spans="1:10">
      <c r="A17623" s="72">
        <v>17619</v>
      </c>
      <c r="B17623" s="74" t="s">
        <v>19911</v>
      </c>
      <c r="C17623" s="74" t="s">
        <v>19595</v>
      </c>
      <c r="D17623" s="74" t="s">
        <v>19596</v>
      </c>
      <c r="E17623" s="75" t="s">
        <v>185</v>
      </c>
      <c r="F17623" s="74" t="s">
        <v>10296</v>
      </c>
      <c r="G17623" s="74" t="s">
        <v>10234</v>
      </c>
      <c r="H17623" s="82">
        <v>239</v>
      </c>
      <c r="I17623" s="113">
        <v>0.45</v>
      </c>
      <c r="J17623" s="114">
        <v>131.45000000000002</v>
      </c>
    </row>
    <row r="17624" spans="1:10">
      <c r="A17624" s="72">
        <v>17620</v>
      </c>
      <c r="B17624" s="74" t="s">
        <v>19911</v>
      </c>
      <c r="C17624" s="74" t="s">
        <v>19594</v>
      </c>
      <c r="D17624" s="74" t="s">
        <v>14050</v>
      </c>
      <c r="E17624" s="75" t="s">
        <v>185</v>
      </c>
      <c r="F17624" s="74" t="s">
        <v>10296</v>
      </c>
      <c r="G17624" s="74" t="s">
        <v>10234</v>
      </c>
      <c r="H17624" s="82">
        <v>221</v>
      </c>
      <c r="I17624" s="113">
        <v>0.45</v>
      </c>
      <c r="J17624" s="114">
        <v>121.55000000000001</v>
      </c>
    </row>
    <row r="17625" spans="1:10">
      <c r="A17625" s="72">
        <v>17621</v>
      </c>
      <c r="B17625" s="74" t="s">
        <v>19911</v>
      </c>
      <c r="C17625" s="74" t="s">
        <v>19592</v>
      </c>
      <c r="D17625" s="74" t="s">
        <v>19593</v>
      </c>
      <c r="E17625" s="75" t="s">
        <v>185</v>
      </c>
      <c r="F17625" s="74" t="s">
        <v>10296</v>
      </c>
      <c r="G17625" s="74" t="s">
        <v>10234</v>
      </c>
      <c r="H17625" s="82">
        <v>244</v>
      </c>
      <c r="I17625" s="113">
        <v>0.45</v>
      </c>
      <c r="J17625" s="114">
        <v>134.20000000000002</v>
      </c>
    </row>
    <row r="17626" spans="1:10">
      <c r="A17626" s="72">
        <v>17622</v>
      </c>
      <c r="B17626" s="74" t="s">
        <v>19911</v>
      </c>
      <c r="C17626" s="74" t="s">
        <v>19590</v>
      </c>
      <c r="D17626" s="74" t="s">
        <v>19591</v>
      </c>
      <c r="E17626" s="75" t="s">
        <v>185</v>
      </c>
      <c r="F17626" s="74" t="s">
        <v>10296</v>
      </c>
      <c r="G17626" s="74" t="s">
        <v>10234</v>
      </c>
      <c r="H17626" s="82">
        <v>284</v>
      </c>
      <c r="I17626" s="113">
        <v>0.45</v>
      </c>
      <c r="J17626" s="114">
        <v>156.20000000000002</v>
      </c>
    </row>
    <row r="17627" spans="1:10">
      <c r="A17627" s="72">
        <v>17623</v>
      </c>
      <c r="B17627" s="74" t="s">
        <v>19911</v>
      </c>
      <c r="C17627" s="74" t="s">
        <v>15370</v>
      </c>
      <c r="D17627" s="74" t="s">
        <v>15371</v>
      </c>
      <c r="E17627" s="75" t="s">
        <v>185</v>
      </c>
      <c r="F17627" s="74" t="s">
        <v>10296</v>
      </c>
      <c r="G17627" s="74" t="s">
        <v>10234</v>
      </c>
      <c r="H17627" s="82">
        <v>214</v>
      </c>
      <c r="I17627" s="113">
        <v>0.45</v>
      </c>
      <c r="J17627" s="114">
        <v>117.7</v>
      </c>
    </row>
    <row r="17628" spans="1:10">
      <c r="A17628" s="72">
        <v>17624</v>
      </c>
      <c r="B17628" s="74" t="s">
        <v>19911</v>
      </c>
      <c r="C17628" s="74" t="s">
        <v>12847</v>
      </c>
      <c r="D17628" s="74" t="s">
        <v>12848</v>
      </c>
      <c r="E17628" s="75" t="s">
        <v>185</v>
      </c>
      <c r="F17628" s="74" t="s">
        <v>10296</v>
      </c>
      <c r="G17628" s="74" t="s">
        <v>10234</v>
      </c>
      <c r="H17628" s="82">
        <v>72</v>
      </c>
      <c r="I17628" s="113">
        <v>0.45</v>
      </c>
      <c r="J17628" s="114">
        <v>39.6</v>
      </c>
    </row>
    <row r="17629" spans="1:10">
      <c r="A17629" s="72">
        <v>17625</v>
      </c>
      <c r="B17629" s="74" t="s">
        <v>19911</v>
      </c>
      <c r="C17629" s="74" t="s">
        <v>12845</v>
      </c>
      <c r="D17629" s="74" t="s">
        <v>12846</v>
      </c>
      <c r="E17629" s="75" t="s">
        <v>185</v>
      </c>
      <c r="F17629" s="74" t="s">
        <v>10296</v>
      </c>
      <c r="G17629" s="74" t="s">
        <v>10234</v>
      </c>
      <c r="H17629" s="82">
        <v>97</v>
      </c>
      <c r="I17629" s="113">
        <v>0.45</v>
      </c>
      <c r="J17629" s="114">
        <v>53.35</v>
      </c>
    </row>
    <row r="17630" spans="1:10">
      <c r="A17630" s="72">
        <v>17626</v>
      </c>
      <c r="B17630" s="74" t="s">
        <v>19911</v>
      </c>
      <c r="C17630" s="74" t="s">
        <v>12843</v>
      </c>
      <c r="D17630" s="74" t="s">
        <v>12844</v>
      </c>
      <c r="E17630" s="75" t="s">
        <v>185</v>
      </c>
      <c r="F17630" s="74" t="s">
        <v>10296</v>
      </c>
      <c r="G17630" s="74" t="s">
        <v>10234</v>
      </c>
      <c r="H17630" s="82">
        <v>102</v>
      </c>
      <c r="I17630" s="113">
        <v>0.45</v>
      </c>
      <c r="J17630" s="114">
        <v>56.1</v>
      </c>
    </row>
    <row r="17631" spans="1:10">
      <c r="A17631" s="72">
        <v>17627</v>
      </c>
      <c r="B17631" s="74" t="s">
        <v>19911</v>
      </c>
      <c r="C17631" s="74" t="s">
        <v>170</v>
      </c>
      <c r="D17631" s="74" t="s">
        <v>841</v>
      </c>
      <c r="E17631" s="75" t="s">
        <v>185</v>
      </c>
      <c r="F17631" s="74" t="s">
        <v>10296</v>
      </c>
      <c r="G17631" s="74" t="s">
        <v>10234</v>
      </c>
      <c r="H17631" s="82">
        <v>24</v>
      </c>
      <c r="I17631" s="113">
        <v>0.45</v>
      </c>
      <c r="J17631" s="114">
        <v>13.200000000000001</v>
      </c>
    </row>
    <row r="17632" spans="1:10">
      <c r="A17632" s="72">
        <v>17628</v>
      </c>
      <c r="B17632" s="74" t="s">
        <v>19911</v>
      </c>
      <c r="C17632" s="74" t="s">
        <v>19617</v>
      </c>
      <c r="D17632" s="74" t="s">
        <v>19618</v>
      </c>
      <c r="E17632" s="75" t="s">
        <v>185</v>
      </c>
      <c r="F17632" s="74" t="s">
        <v>10296</v>
      </c>
      <c r="G17632" s="74" t="s">
        <v>10234</v>
      </c>
      <c r="H17632" s="82">
        <v>16</v>
      </c>
      <c r="I17632" s="113">
        <v>0.45</v>
      </c>
      <c r="J17632" s="114">
        <v>8.8000000000000007</v>
      </c>
    </row>
    <row r="17633" spans="1:10">
      <c r="A17633" s="72">
        <v>17629</v>
      </c>
      <c r="B17633" s="74" t="s">
        <v>19911</v>
      </c>
      <c r="C17633" s="74" t="s">
        <v>11868</v>
      </c>
      <c r="D17633" s="74" t="s">
        <v>11869</v>
      </c>
      <c r="E17633" s="75" t="s">
        <v>185</v>
      </c>
      <c r="F17633" s="74" t="s">
        <v>10296</v>
      </c>
      <c r="G17633" s="74" t="s">
        <v>10234</v>
      </c>
      <c r="H17633" s="82">
        <v>14</v>
      </c>
      <c r="I17633" s="113">
        <v>0.45</v>
      </c>
      <c r="J17633" s="114">
        <v>7.7000000000000011</v>
      </c>
    </row>
    <row r="17634" spans="1:10">
      <c r="A17634" s="72">
        <v>17630</v>
      </c>
      <c r="B17634" s="74" t="s">
        <v>19911</v>
      </c>
      <c r="C17634" s="74" t="s">
        <v>19615</v>
      </c>
      <c r="D17634" s="74" t="s">
        <v>19616</v>
      </c>
      <c r="E17634" s="75" t="s">
        <v>185</v>
      </c>
      <c r="F17634" s="74" t="s">
        <v>10296</v>
      </c>
      <c r="G17634" s="74" t="s">
        <v>10234</v>
      </c>
      <c r="H17634" s="82">
        <v>19</v>
      </c>
      <c r="I17634" s="113">
        <v>0.45</v>
      </c>
      <c r="J17634" s="114">
        <v>10.450000000000001</v>
      </c>
    </row>
    <row r="17635" spans="1:10">
      <c r="A17635" s="72">
        <v>17631</v>
      </c>
      <c r="B17635" s="74" t="s">
        <v>19911</v>
      </c>
      <c r="C17635" s="74" t="s">
        <v>10740</v>
      </c>
      <c r="D17635" s="74" t="s">
        <v>10741</v>
      </c>
      <c r="E17635" s="75" t="s">
        <v>185</v>
      </c>
      <c r="F17635" s="74" t="s">
        <v>10296</v>
      </c>
      <c r="G17635" s="74" t="s">
        <v>10234</v>
      </c>
      <c r="H17635" s="82">
        <v>24</v>
      </c>
      <c r="I17635" s="113">
        <v>0.45</v>
      </c>
      <c r="J17635" s="114">
        <v>13.200000000000001</v>
      </c>
    </row>
    <row r="17636" spans="1:10">
      <c r="A17636" s="72">
        <v>17632</v>
      </c>
      <c r="B17636" s="74" t="s">
        <v>19911</v>
      </c>
      <c r="C17636" s="74" t="s">
        <v>19613</v>
      </c>
      <c r="D17636" s="74" t="s">
        <v>19614</v>
      </c>
      <c r="E17636" s="75" t="s">
        <v>185</v>
      </c>
      <c r="F17636" s="74" t="s">
        <v>10296</v>
      </c>
      <c r="G17636" s="74" t="s">
        <v>10234</v>
      </c>
      <c r="H17636" s="82">
        <v>8</v>
      </c>
      <c r="I17636" s="113">
        <v>0.45</v>
      </c>
      <c r="J17636" s="114">
        <v>4.4000000000000004</v>
      </c>
    </row>
    <row r="17637" spans="1:10">
      <c r="A17637" s="72">
        <v>17633</v>
      </c>
      <c r="B17637" s="74" t="s">
        <v>19911</v>
      </c>
      <c r="C17637" s="74" t="s">
        <v>19611</v>
      </c>
      <c r="D17637" s="74" t="s">
        <v>19612</v>
      </c>
      <c r="E17637" s="75" t="s">
        <v>185</v>
      </c>
      <c r="F17637" s="74" t="s">
        <v>10296</v>
      </c>
      <c r="G17637" s="74" t="s">
        <v>10234</v>
      </c>
      <c r="H17637" s="82">
        <v>17</v>
      </c>
      <c r="I17637" s="113">
        <v>0.45</v>
      </c>
      <c r="J17637" s="114">
        <v>9.3500000000000014</v>
      </c>
    </row>
    <row r="17638" spans="1:10">
      <c r="A17638" s="72">
        <v>17634</v>
      </c>
      <c r="B17638" s="74" t="s">
        <v>19911</v>
      </c>
      <c r="C17638" s="74" t="s">
        <v>11822</v>
      </c>
      <c r="D17638" s="74" t="s">
        <v>11823</v>
      </c>
      <c r="E17638" s="75" t="s">
        <v>185</v>
      </c>
      <c r="F17638" s="74" t="s">
        <v>10296</v>
      </c>
      <c r="G17638" s="74" t="s">
        <v>10234</v>
      </c>
      <c r="H17638" s="82">
        <v>11</v>
      </c>
      <c r="I17638" s="113">
        <v>0.45</v>
      </c>
      <c r="J17638" s="114">
        <v>6.0500000000000007</v>
      </c>
    </row>
    <row r="17639" spans="1:10">
      <c r="A17639" s="72">
        <v>17635</v>
      </c>
      <c r="B17639" s="74" t="s">
        <v>19911</v>
      </c>
      <c r="C17639" s="74" t="s">
        <v>19609</v>
      </c>
      <c r="D17639" s="74" t="s">
        <v>19610</v>
      </c>
      <c r="E17639" s="75" t="s">
        <v>185</v>
      </c>
      <c r="F17639" s="74" t="s">
        <v>10296</v>
      </c>
      <c r="G17639" s="74" t="s">
        <v>10234</v>
      </c>
      <c r="H17639" s="82">
        <v>11</v>
      </c>
      <c r="I17639" s="113">
        <v>0.45</v>
      </c>
      <c r="J17639" s="114">
        <v>6.0500000000000007</v>
      </c>
    </row>
    <row r="17640" spans="1:10">
      <c r="A17640" s="72">
        <v>17636</v>
      </c>
      <c r="B17640" s="74" t="s">
        <v>19911</v>
      </c>
      <c r="C17640" s="74" t="s">
        <v>12046</v>
      </c>
      <c r="D17640" s="74" t="s">
        <v>12047</v>
      </c>
      <c r="E17640" s="75" t="s">
        <v>185</v>
      </c>
      <c r="F17640" s="74" t="s">
        <v>10296</v>
      </c>
      <c r="G17640" s="74" t="s">
        <v>10234</v>
      </c>
      <c r="H17640" s="82">
        <v>40</v>
      </c>
      <c r="I17640" s="113">
        <v>0.45</v>
      </c>
      <c r="J17640" s="114">
        <v>22</v>
      </c>
    </row>
    <row r="17641" spans="1:10">
      <c r="A17641" s="72">
        <v>17637</v>
      </c>
      <c r="B17641" s="74" t="s">
        <v>19911</v>
      </c>
      <c r="C17641" s="74" t="s">
        <v>19607</v>
      </c>
      <c r="D17641" s="74" t="s">
        <v>19608</v>
      </c>
      <c r="E17641" s="75" t="s">
        <v>185</v>
      </c>
      <c r="F17641" s="74" t="s">
        <v>10296</v>
      </c>
      <c r="G17641" s="74" t="s">
        <v>10234</v>
      </c>
      <c r="H17641" s="82">
        <v>12</v>
      </c>
      <c r="I17641" s="113">
        <v>0.45</v>
      </c>
      <c r="J17641" s="114">
        <v>6.6000000000000005</v>
      </c>
    </row>
    <row r="17642" spans="1:10">
      <c r="A17642" s="72">
        <v>17638</v>
      </c>
      <c r="B17642" s="74" t="s">
        <v>19911</v>
      </c>
      <c r="C17642" s="74" t="s">
        <v>10723</v>
      </c>
      <c r="D17642" s="74" t="s">
        <v>10724</v>
      </c>
      <c r="E17642" s="75" t="s">
        <v>185</v>
      </c>
      <c r="F17642" s="74" t="s">
        <v>10296</v>
      </c>
      <c r="G17642" s="74" t="s">
        <v>10234</v>
      </c>
      <c r="H17642" s="82">
        <v>42</v>
      </c>
      <c r="I17642" s="113">
        <v>0.45</v>
      </c>
      <c r="J17642" s="114">
        <v>23.1</v>
      </c>
    </row>
    <row r="17643" spans="1:10">
      <c r="A17643" s="72">
        <v>17639</v>
      </c>
      <c r="B17643" s="74" t="s">
        <v>19911</v>
      </c>
      <c r="C17643" s="74" t="s">
        <v>19605</v>
      </c>
      <c r="D17643" s="74" t="s">
        <v>19606</v>
      </c>
      <c r="E17643" s="75" t="s">
        <v>185</v>
      </c>
      <c r="F17643" s="74" t="s">
        <v>10296</v>
      </c>
      <c r="G17643" s="74" t="s">
        <v>10234</v>
      </c>
      <c r="H17643" s="82">
        <v>13</v>
      </c>
      <c r="I17643" s="113">
        <v>0.45</v>
      </c>
      <c r="J17643" s="114">
        <v>7.15</v>
      </c>
    </row>
    <row r="17644" spans="1:10">
      <c r="A17644" s="72">
        <v>17640</v>
      </c>
      <c r="B17644" s="74" t="s">
        <v>19911</v>
      </c>
      <c r="C17644" s="74" t="s">
        <v>19603</v>
      </c>
      <c r="D17644" s="74" t="s">
        <v>19604</v>
      </c>
      <c r="E17644" s="75" t="s">
        <v>185</v>
      </c>
      <c r="F17644" s="74" t="s">
        <v>10296</v>
      </c>
      <c r="G17644" s="74" t="s">
        <v>10234</v>
      </c>
      <c r="H17644" s="82">
        <v>17</v>
      </c>
      <c r="I17644" s="113">
        <v>0.45</v>
      </c>
      <c r="J17644" s="114">
        <v>9.3500000000000014</v>
      </c>
    </row>
    <row r="17645" spans="1:10">
      <c r="A17645" s="72">
        <v>17641</v>
      </c>
      <c r="B17645" s="74" t="s">
        <v>19911</v>
      </c>
      <c r="C17645" s="74" t="s">
        <v>19601</v>
      </c>
      <c r="D17645" s="74" t="s">
        <v>19602</v>
      </c>
      <c r="E17645" s="75" t="s">
        <v>185</v>
      </c>
      <c r="F17645" s="74" t="s">
        <v>10296</v>
      </c>
      <c r="G17645" s="74" t="s">
        <v>10234</v>
      </c>
      <c r="H17645" s="82">
        <v>14</v>
      </c>
      <c r="I17645" s="113">
        <v>0.45</v>
      </c>
      <c r="J17645" s="114">
        <v>7.7000000000000011</v>
      </c>
    </row>
    <row r="17646" spans="1:10">
      <c r="A17646" s="72">
        <v>17642</v>
      </c>
      <c r="B17646" s="74" t="s">
        <v>19911</v>
      </c>
      <c r="C17646" s="74" t="s">
        <v>19599</v>
      </c>
      <c r="D17646" s="74" t="s">
        <v>19600</v>
      </c>
      <c r="E17646" s="75" t="s">
        <v>185</v>
      </c>
      <c r="F17646" s="74" t="s">
        <v>10296</v>
      </c>
      <c r="G17646" s="74" t="s">
        <v>10234</v>
      </c>
      <c r="H17646" s="82">
        <v>18</v>
      </c>
      <c r="I17646" s="113">
        <v>0.45</v>
      </c>
      <c r="J17646" s="114">
        <v>9.9</v>
      </c>
    </row>
    <row r="17647" spans="1:10">
      <c r="A17647" s="72">
        <v>17643</v>
      </c>
      <c r="B17647" s="74" t="s">
        <v>19911</v>
      </c>
      <c r="C17647" s="74" t="s">
        <v>14433</v>
      </c>
      <c r="D17647" s="74" t="s">
        <v>14434</v>
      </c>
      <c r="E17647" s="75" t="s">
        <v>185</v>
      </c>
      <c r="F17647" s="74" t="s">
        <v>10296</v>
      </c>
      <c r="G17647" s="74" t="s">
        <v>10234</v>
      </c>
      <c r="H17647" s="82">
        <v>89</v>
      </c>
      <c r="I17647" s="113">
        <v>0.45</v>
      </c>
      <c r="J17647" s="114">
        <v>48.95</v>
      </c>
    </row>
    <row r="17648" spans="1:10">
      <c r="A17648" s="72">
        <v>17644</v>
      </c>
      <c r="B17648" s="74" t="s">
        <v>19911</v>
      </c>
      <c r="C17648" s="74" t="s">
        <v>14431</v>
      </c>
      <c r="D17648" s="74" t="s">
        <v>14432</v>
      </c>
      <c r="E17648" s="75" t="s">
        <v>185</v>
      </c>
      <c r="F17648" s="74" t="s">
        <v>10296</v>
      </c>
      <c r="G17648" s="74" t="s">
        <v>10234</v>
      </c>
      <c r="H17648" s="82">
        <v>111</v>
      </c>
      <c r="I17648" s="113">
        <v>0.45</v>
      </c>
      <c r="J17648" s="114">
        <v>61.050000000000004</v>
      </c>
    </row>
    <row r="17649" spans="1:10">
      <c r="A17649" s="72">
        <v>17645</v>
      </c>
      <c r="B17649" s="74" t="s">
        <v>19911</v>
      </c>
      <c r="C17649" s="74" t="s">
        <v>14429</v>
      </c>
      <c r="D17649" s="74" t="s">
        <v>14430</v>
      </c>
      <c r="E17649" s="75" t="s">
        <v>185</v>
      </c>
      <c r="F17649" s="74" t="s">
        <v>10296</v>
      </c>
      <c r="G17649" s="74" t="s">
        <v>10234</v>
      </c>
      <c r="H17649" s="82">
        <v>120</v>
      </c>
      <c r="I17649" s="113">
        <v>0.45</v>
      </c>
      <c r="J17649" s="114">
        <v>66</v>
      </c>
    </row>
    <row r="17650" spans="1:10">
      <c r="A17650" s="72">
        <v>17646</v>
      </c>
      <c r="B17650" s="74" t="s">
        <v>19911</v>
      </c>
      <c r="C17650" s="74" t="s">
        <v>14389</v>
      </c>
      <c r="D17650" s="74" t="s">
        <v>14390</v>
      </c>
      <c r="E17650" s="75" t="s">
        <v>185</v>
      </c>
      <c r="F17650" s="74" t="s">
        <v>10296</v>
      </c>
      <c r="G17650" s="74" t="s">
        <v>10234</v>
      </c>
      <c r="H17650" s="82">
        <v>79</v>
      </c>
      <c r="I17650" s="113">
        <v>0.45</v>
      </c>
      <c r="J17650" s="114">
        <v>43.45</v>
      </c>
    </row>
    <row r="17651" spans="1:10">
      <c r="A17651" s="72">
        <v>17647</v>
      </c>
      <c r="B17651" s="74" t="s">
        <v>19911</v>
      </c>
      <c r="C17651" s="74" t="s">
        <v>14435</v>
      </c>
      <c r="D17651" s="74" t="s">
        <v>14436</v>
      </c>
      <c r="E17651" s="75" t="s">
        <v>185</v>
      </c>
      <c r="F17651" s="74" t="s">
        <v>10296</v>
      </c>
      <c r="G17651" s="74" t="s">
        <v>10234</v>
      </c>
      <c r="H17651" s="82">
        <v>79</v>
      </c>
      <c r="I17651" s="113">
        <v>0.45</v>
      </c>
      <c r="J17651" s="114">
        <v>43.45</v>
      </c>
    </row>
    <row r="17652" spans="1:10">
      <c r="A17652" s="72">
        <v>17648</v>
      </c>
      <c r="B17652" s="74" t="s">
        <v>19911</v>
      </c>
      <c r="C17652" s="74" t="s">
        <v>18378</v>
      </c>
      <c r="D17652" s="74" t="s">
        <v>18379</v>
      </c>
      <c r="E17652" s="75" t="s">
        <v>185</v>
      </c>
      <c r="F17652" s="74" t="s">
        <v>10296</v>
      </c>
      <c r="G17652" s="74" t="s">
        <v>10234</v>
      </c>
      <c r="H17652" s="82">
        <v>21</v>
      </c>
      <c r="I17652" s="113">
        <v>0.45</v>
      </c>
      <c r="J17652" s="114">
        <v>11.55</v>
      </c>
    </row>
    <row r="17653" spans="1:10">
      <c r="A17653" s="72">
        <v>17649</v>
      </c>
      <c r="B17653" s="74" t="s">
        <v>19911</v>
      </c>
      <c r="C17653" s="74" t="s">
        <v>16270</v>
      </c>
      <c r="D17653" s="74" t="s">
        <v>16271</v>
      </c>
      <c r="E17653" s="75" t="s">
        <v>185</v>
      </c>
      <c r="F17653" s="74" t="s">
        <v>10296</v>
      </c>
      <c r="G17653" s="74" t="s">
        <v>10234</v>
      </c>
      <c r="H17653" s="82">
        <v>125</v>
      </c>
      <c r="I17653" s="113">
        <v>0.45</v>
      </c>
      <c r="J17653" s="114">
        <v>68.75</v>
      </c>
    </row>
    <row r="17654" spans="1:10">
      <c r="A17654" s="72">
        <v>17650</v>
      </c>
      <c r="B17654" s="74" t="s">
        <v>19911</v>
      </c>
      <c r="C17654" s="74" t="s">
        <v>16270</v>
      </c>
      <c r="D17654" s="74" t="s">
        <v>16271</v>
      </c>
      <c r="E17654" s="75" t="s">
        <v>185</v>
      </c>
      <c r="F17654" s="74" t="s">
        <v>10296</v>
      </c>
      <c r="G17654" s="74" t="s">
        <v>10234</v>
      </c>
      <c r="H17654" s="82">
        <v>125</v>
      </c>
      <c r="I17654" s="113">
        <v>0.45</v>
      </c>
      <c r="J17654" s="114">
        <v>68.75</v>
      </c>
    </row>
    <row r="17655" spans="1:10">
      <c r="A17655" s="72">
        <v>17651</v>
      </c>
      <c r="B17655" s="74" t="s">
        <v>19911</v>
      </c>
      <c r="C17655" s="74" t="s">
        <v>13737</v>
      </c>
      <c r="D17655" s="74" t="s">
        <v>13738</v>
      </c>
      <c r="E17655" s="75" t="s">
        <v>185</v>
      </c>
      <c r="F17655" s="74" t="s">
        <v>10296</v>
      </c>
      <c r="G17655" s="74" t="s">
        <v>10234</v>
      </c>
      <c r="H17655" s="82">
        <v>123</v>
      </c>
      <c r="I17655" s="113">
        <v>0.45</v>
      </c>
      <c r="J17655" s="114">
        <v>67.650000000000006</v>
      </c>
    </row>
    <row r="17656" spans="1:10">
      <c r="A17656" s="72">
        <v>17652</v>
      </c>
      <c r="B17656" s="74" t="s">
        <v>19911</v>
      </c>
      <c r="C17656" s="74" t="s">
        <v>13737</v>
      </c>
      <c r="D17656" s="74" t="s">
        <v>13738</v>
      </c>
      <c r="E17656" s="75" t="s">
        <v>185</v>
      </c>
      <c r="F17656" s="74" t="s">
        <v>10296</v>
      </c>
      <c r="G17656" s="74" t="s">
        <v>10234</v>
      </c>
      <c r="H17656" s="82">
        <v>123</v>
      </c>
      <c r="I17656" s="113">
        <v>0.45</v>
      </c>
      <c r="J17656" s="114">
        <v>67.650000000000006</v>
      </c>
    </row>
    <row r="17657" spans="1:10">
      <c r="A17657" s="72">
        <v>17653</v>
      </c>
      <c r="B17657" s="74" t="s">
        <v>19911</v>
      </c>
      <c r="C17657" s="74" t="s">
        <v>13832</v>
      </c>
      <c r="D17657" s="74" t="s">
        <v>13833</v>
      </c>
      <c r="E17657" s="75" t="s">
        <v>185</v>
      </c>
      <c r="F17657" s="74" t="s">
        <v>10296</v>
      </c>
      <c r="G17657" s="74" t="s">
        <v>10234</v>
      </c>
      <c r="H17657" s="82">
        <v>160</v>
      </c>
      <c r="I17657" s="113">
        <v>0.45</v>
      </c>
      <c r="J17657" s="114">
        <v>88</v>
      </c>
    </row>
    <row r="17658" spans="1:10">
      <c r="A17658" s="72">
        <v>17654</v>
      </c>
      <c r="B17658" s="74" t="s">
        <v>19911</v>
      </c>
      <c r="C17658" s="74" t="s">
        <v>13832</v>
      </c>
      <c r="D17658" s="74" t="s">
        <v>13833</v>
      </c>
      <c r="E17658" s="75" t="s">
        <v>185</v>
      </c>
      <c r="F17658" s="74" t="s">
        <v>10296</v>
      </c>
      <c r="G17658" s="74" t="s">
        <v>10234</v>
      </c>
      <c r="H17658" s="82">
        <v>160</v>
      </c>
      <c r="I17658" s="113">
        <v>0.45</v>
      </c>
      <c r="J17658" s="114">
        <v>88</v>
      </c>
    </row>
    <row r="17659" spans="1:10">
      <c r="A17659" s="72">
        <v>17655</v>
      </c>
      <c r="B17659" s="74" t="s">
        <v>19911</v>
      </c>
      <c r="C17659" s="74" t="s">
        <v>16548</v>
      </c>
      <c r="D17659" s="74" t="s">
        <v>16549</v>
      </c>
      <c r="E17659" s="75" t="s">
        <v>185</v>
      </c>
      <c r="F17659" s="74" t="s">
        <v>10296</v>
      </c>
      <c r="G17659" s="74" t="s">
        <v>10234</v>
      </c>
      <c r="H17659" s="82">
        <v>57</v>
      </c>
      <c r="I17659" s="113">
        <v>0.45</v>
      </c>
      <c r="J17659" s="114">
        <v>31.35</v>
      </c>
    </row>
    <row r="17660" spans="1:10">
      <c r="A17660" s="72">
        <v>17656</v>
      </c>
      <c r="B17660" s="74" t="s">
        <v>19911</v>
      </c>
      <c r="C17660" s="74" t="s">
        <v>16546</v>
      </c>
      <c r="D17660" s="74" t="s">
        <v>16547</v>
      </c>
      <c r="E17660" s="75" t="s">
        <v>185</v>
      </c>
      <c r="F17660" s="74" t="s">
        <v>10296</v>
      </c>
      <c r="G17660" s="74" t="s">
        <v>10234</v>
      </c>
      <c r="H17660" s="82">
        <v>89</v>
      </c>
      <c r="I17660" s="113">
        <v>0.45</v>
      </c>
      <c r="J17660" s="114">
        <v>48.95</v>
      </c>
    </row>
    <row r="17661" spans="1:10">
      <c r="A17661" s="72">
        <v>17657</v>
      </c>
      <c r="B17661" s="74" t="s">
        <v>19911</v>
      </c>
      <c r="C17661" s="74" t="s">
        <v>16542</v>
      </c>
      <c r="D17661" s="74" t="s">
        <v>16543</v>
      </c>
      <c r="E17661" s="75" t="s">
        <v>185</v>
      </c>
      <c r="F17661" s="74" t="s">
        <v>10296</v>
      </c>
      <c r="G17661" s="74" t="s">
        <v>10234</v>
      </c>
      <c r="H17661" s="82">
        <v>138</v>
      </c>
      <c r="I17661" s="113">
        <v>0.45</v>
      </c>
      <c r="J17661" s="114">
        <v>75.900000000000006</v>
      </c>
    </row>
    <row r="17662" spans="1:10">
      <c r="A17662" s="72">
        <v>17658</v>
      </c>
      <c r="B17662" s="74" t="s">
        <v>19911</v>
      </c>
      <c r="C17662" s="74" t="s">
        <v>16542</v>
      </c>
      <c r="D17662" s="74" t="s">
        <v>16543</v>
      </c>
      <c r="E17662" s="75" t="s">
        <v>185</v>
      </c>
      <c r="F17662" s="74" t="s">
        <v>10296</v>
      </c>
      <c r="G17662" s="74" t="s">
        <v>10234</v>
      </c>
      <c r="H17662" s="82">
        <v>138</v>
      </c>
      <c r="I17662" s="113">
        <v>0.45</v>
      </c>
      <c r="J17662" s="114">
        <v>75.900000000000006</v>
      </c>
    </row>
    <row r="17663" spans="1:10">
      <c r="A17663" s="72">
        <v>17659</v>
      </c>
      <c r="B17663" s="74" t="s">
        <v>19911</v>
      </c>
      <c r="C17663" s="74" t="s">
        <v>16540</v>
      </c>
      <c r="D17663" s="74" t="s">
        <v>16541</v>
      </c>
      <c r="E17663" s="75" t="s">
        <v>185</v>
      </c>
      <c r="F17663" s="74" t="s">
        <v>10296</v>
      </c>
      <c r="G17663" s="74" t="s">
        <v>10234</v>
      </c>
      <c r="H17663" s="82">
        <v>89</v>
      </c>
      <c r="I17663" s="113">
        <v>0.45</v>
      </c>
      <c r="J17663" s="114">
        <v>48.95</v>
      </c>
    </row>
    <row r="17664" spans="1:10">
      <c r="A17664" s="72">
        <v>17660</v>
      </c>
      <c r="B17664" s="74" t="s">
        <v>19911</v>
      </c>
      <c r="C17664" s="74" t="s">
        <v>15960</v>
      </c>
      <c r="D17664" s="74" t="s">
        <v>15961</v>
      </c>
      <c r="E17664" s="75" t="s">
        <v>185</v>
      </c>
      <c r="F17664" s="74" t="s">
        <v>10296</v>
      </c>
      <c r="G17664" s="74" t="s">
        <v>10234</v>
      </c>
      <c r="H17664" s="82">
        <v>97</v>
      </c>
      <c r="I17664" s="113">
        <v>0.45</v>
      </c>
      <c r="J17664" s="114">
        <v>53.35</v>
      </c>
    </row>
    <row r="17665" spans="1:10">
      <c r="A17665" s="72">
        <v>17661</v>
      </c>
      <c r="B17665" s="74" t="s">
        <v>19911</v>
      </c>
      <c r="C17665" s="74" t="s">
        <v>15960</v>
      </c>
      <c r="D17665" s="74" t="s">
        <v>15961</v>
      </c>
      <c r="E17665" s="75" t="s">
        <v>185</v>
      </c>
      <c r="F17665" s="74" t="s">
        <v>10296</v>
      </c>
      <c r="G17665" s="74" t="s">
        <v>10234</v>
      </c>
      <c r="H17665" s="82">
        <v>97</v>
      </c>
      <c r="I17665" s="113">
        <v>0.45</v>
      </c>
      <c r="J17665" s="114">
        <v>53.35</v>
      </c>
    </row>
    <row r="17666" spans="1:10">
      <c r="A17666" s="72">
        <v>17662</v>
      </c>
      <c r="B17666" s="74" t="s">
        <v>19911</v>
      </c>
      <c r="C17666" s="74" t="s">
        <v>15958</v>
      </c>
      <c r="D17666" s="74" t="s">
        <v>15959</v>
      </c>
      <c r="E17666" s="75" t="s">
        <v>185</v>
      </c>
      <c r="F17666" s="74" t="s">
        <v>10296</v>
      </c>
      <c r="G17666" s="74" t="s">
        <v>10234</v>
      </c>
      <c r="H17666" s="82">
        <v>110</v>
      </c>
      <c r="I17666" s="113">
        <v>0.45</v>
      </c>
      <c r="J17666" s="114">
        <v>60.500000000000007</v>
      </c>
    </row>
    <row r="17667" spans="1:10">
      <c r="A17667" s="72">
        <v>17663</v>
      </c>
      <c r="B17667" s="74" t="s">
        <v>19911</v>
      </c>
      <c r="C17667" s="74" t="s">
        <v>15958</v>
      </c>
      <c r="D17667" s="74" t="s">
        <v>15959</v>
      </c>
      <c r="E17667" s="75" t="s">
        <v>185</v>
      </c>
      <c r="F17667" s="74" t="s">
        <v>10296</v>
      </c>
      <c r="G17667" s="74" t="s">
        <v>10234</v>
      </c>
      <c r="H17667" s="82">
        <v>110</v>
      </c>
      <c r="I17667" s="113">
        <v>0.45</v>
      </c>
      <c r="J17667" s="114">
        <v>60.500000000000007</v>
      </c>
    </row>
    <row r="17668" spans="1:10">
      <c r="A17668" s="72">
        <v>17664</v>
      </c>
      <c r="B17668" s="74" t="s">
        <v>19911</v>
      </c>
      <c r="C17668" s="74" t="s">
        <v>13739</v>
      </c>
      <c r="D17668" s="74" t="s">
        <v>13740</v>
      </c>
      <c r="E17668" s="75" t="s">
        <v>185</v>
      </c>
      <c r="F17668" s="74" t="s">
        <v>10296</v>
      </c>
      <c r="G17668" s="74" t="s">
        <v>10234</v>
      </c>
      <c r="H17668" s="82">
        <v>136</v>
      </c>
      <c r="I17668" s="113">
        <v>0.45</v>
      </c>
      <c r="J17668" s="114">
        <v>74.800000000000011</v>
      </c>
    </row>
    <row r="17669" spans="1:10">
      <c r="A17669" s="72">
        <v>17665</v>
      </c>
      <c r="B17669" s="74" t="s">
        <v>19911</v>
      </c>
      <c r="C17669" s="74" t="s">
        <v>15956</v>
      </c>
      <c r="D17669" s="74" t="s">
        <v>15957</v>
      </c>
      <c r="E17669" s="75" t="s">
        <v>185</v>
      </c>
      <c r="F17669" s="74" t="s">
        <v>10296</v>
      </c>
      <c r="G17669" s="74" t="s">
        <v>10234</v>
      </c>
      <c r="H17669" s="82">
        <v>122</v>
      </c>
      <c r="I17669" s="113">
        <v>0.45</v>
      </c>
      <c r="J17669" s="114">
        <v>67.100000000000009</v>
      </c>
    </row>
    <row r="17670" spans="1:10">
      <c r="A17670" s="72">
        <v>17666</v>
      </c>
      <c r="B17670" s="74" t="s">
        <v>19911</v>
      </c>
      <c r="C17670" s="74" t="s">
        <v>15956</v>
      </c>
      <c r="D17670" s="74" t="s">
        <v>15957</v>
      </c>
      <c r="E17670" s="75" t="s">
        <v>185</v>
      </c>
      <c r="F17670" s="74" t="s">
        <v>10296</v>
      </c>
      <c r="G17670" s="74" t="s">
        <v>10234</v>
      </c>
      <c r="H17670" s="82">
        <v>122</v>
      </c>
      <c r="I17670" s="113">
        <v>0.45</v>
      </c>
      <c r="J17670" s="114">
        <v>67.100000000000009</v>
      </c>
    </row>
    <row r="17671" spans="1:10">
      <c r="A17671" s="72">
        <v>17667</v>
      </c>
      <c r="B17671" s="74" t="s">
        <v>19911</v>
      </c>
      <c r="C17671" s="74" t="s">
        <v>12841</v>
      </c>
      <c r="D17671" s="74" t="s">
        <v>12842</v>
      </c>
      <c r="E17671" s="75" t="s">
        <v>185</v>
      </c>
      <c r="F17671" s="74" t="s">
        <v>10296</v>
      </c>
      <c r="G17671" s="74" t="s">
        <v>10234</v>
      </c>
      <c r="H17671" s="82">
        <v>149</v>
      </c>
      <c r="I17671" s="113">
        <v>0.45</v>
      </c>
      <c r="J17671" s="114">
        <v>81.95</v>
      </c>
    </row>
    <row r="17672" spans="1:10">
      <c r="A17672" s="72">
        <v>17668</v>
      </c>
      <c r="B17672" s="74" t="s">
        <v>19911</v>
      </c>
      <c r="C17672" s="74" t="s">
        <v>11686</v>
      </c>
      <c r="D17672" s="74" t="s">
        <v>11687</v>
      </c>
      <c r="E17672" s="75" t="s">
        <v>185</v>
      </c>
      <c r="F17672" s="74" t="s">
        <v>10296</v>
      </c>
      <c r="G17672" s="74" t="s">
        <v>10234</v>
      </c>
      <c r="H17672" s="82">
        <v>148</v>
      </c>
      <c r="I17672" s="113">
        <v>0.45</v>
      </c>
      <c r="J17672" s="114">
        <v>81.400000000000006</v>
      </c>
    </row>
    <row r="17673" spans="1:10">
      <c r="A17673" s="72">
        <v>17669</v>
      </c>
      <c r="B17673" s="74" t="s">
        <v>19911</v>
      </c>
      <c r="C17673" s="74" t="s">
        <v>14493</v>
      </c>
      <c r="D17673" s="74" t="s">
        <v>14494</v>
      </c>
      <c r="E17673" s="75" t="s">
        <v>185</v>
      </c>
      <c r="F17673" s="74" t="s">
        <v>10296</v>
      </c>
      <c r="G17673" s="74" t="s">
        <v>10234</v>
      </c>
      <c r="H17673" s="82">
        <v>186</v>
      </c>
      <c r="I17673" s="113">
        <v>0.45</v>
      </c>
      <c r="J17673" s="114">
        <v>102.30000000000001</v>
      </c>
    </row>
    <row r="17674" spans="1:10">
      <c r="A17674" s="72">
        <v>17670</v>
      </c>
      <c r="B17674" s="74" t="s">
        <v>19911</v>
      </c>
      <c r="C17674" s="74" t="s">
        <v>16538</v>
      </c>
      <c r="D17674" s="74" t="s">
        <v>16539</v>
      </c>
      <c r="E17674" s="75" t="s">
        <v>185</v>
      </c>
      <c r="F17674" s="74" t="s">
        <v>10296</v>
      </c>
      <c r="G17674" s="74" t="s">
        <v>10234</v>
      </c>
      <c r="H17674" s="82">
        <v>157</v>
      </c>
      <c r="I17674" s="113">
        <v>0.45</v>
      </c>
      <c r="J17674" s="114">
        <v>86.350000000000009</v>
      </c>
    </row>
    <row r="17675" spans="1:10">
      <c r="A17675" s="72">
        <v>17671</v>
      </c>
      <c r="B17675" s="74" t="s">
        <v>19911</v>
      </c>
      <c r="C17675" s="74" t="s">
        <v>16534</v>
      </c>
      <c r="D17675" s="74" t="s">
        <v>16535</v>
      </c>
      <c r="E17675" s="75" t="s">
        <v>185</v>
      </c>
      <c r="F17675" s="74" t="s">
        <v>10296</v>
      </c>
      <c r="G17675" s="74" t="s">
        <v>10234</v>
      </c>
      <c r="H17675" s="82">
        <v>169</v>
      </c>
      <c r="I17675" s="113">
        <v>0.45</v>
      </c>
      <c r="J17675" s="114">
        <v>92.95</v>
      </c>
    </row>
    <row r="17676" spans="1:10">
      <c r="A17676" s="72">
        <v>17672</v>
      </c>
      <c r="B17676" s="74" t="s">
        <v>19911</v>
      </c>
      <c r="C17676" s="74" t="s">
        <v>12839</v>
      </c>
      <c r="D17676" s="74" t="s">
        <v>12840</v>
      </c>
      <c r="E17676" s="75" t="s">
        <v>185</v>
      </c>
      <c r="F17676" s="74" t="s">
        <v>10328</v>
      </c>
      <c r="G17676" s="74" t="s">
        <v>10234</v>
      </c>
      <c r="H17676" s="82">
        <v>2197</v>
      </c>
      <c r="I17676" s="113">
        <v>0.45</v>
      </c>
      <c r="J17676" s="114">
        <v>1208.3500000000001</v>
      </c>
    </row>
    <row r="17677" spans="1:10">
      <c r="A17677" s="72">
        <v>17673</v>
      </c>
      <c r="B17677" s="74" t="s">
        <v>19911</v>
      </c>
      <c r="C17677" s="74" t="s">
        <v>13913</v>
      </c>
      <c r="D17677" s="74" t="s">
        <v>13914</v>
      </c>
      <c r="E17677" s="75" t="s">
        <v>185</v>
      </c>
      <c r="F17677" s="74" t="s">
        <v>10328</v>
      </c>
      <c r="G17677" s="74" t="s">
        <v>10234</v>
      </c>
      <c r="H17677" s="82">
        <v>2197</v>
      </c>
      <c r="I17677" s="113">
        <v>0.45</v>
      </c>
      <c r="J17677" s="114">
        <v>1208.3500000000001</v>
      </c>
    </row>
    <row r="17678" spans="1:10">
      <c r="A17678" s="72">
        <v>17674</v>
      </c>
      <c r="B17678" s="74" t="s">
        <v>19911</v>
      </c>
      <c r="C17678" s="74" t="s">
        <v>14103</v>
      </c>
      <c r="D17678" s="74" t="s">
        <v>14104</v>
      </c>
      <c r="E17678" s="75" t="s">
        <v>185</v>
      </c>
      <c r="F17678" s="74" t="s">
        <v>10328</v>
      </c>
      <c r="G17678" s="74" t="s">
        <v>10234</v>
      </c>
      <c r="H17678" s="82">
        <v>3782</v>
      </c>
      <c r="I17678" s="113">
        <v>0.45</v>
      </c>
      <c r="J17678" s="114">
        <v>2080.1000000000004</v>
      </c>
    </row>
    <row r="17679" spans="1:10">
      <c r="A17679" s="72">
        <v>17675</v>
      </c>
      <c r="B17679" s="74" t="s">
        <v>19911</v>
      </c>
      <c r="C17679" s="74" t="s">
        <v>12837</v>
      </c>
      <c r="D17679" s="74" t="s">
        <v>12838</v>
      </c>
      <c r="E17679" s="75" t="s">
        <v>185</v>
      </c>
      <c r="F17679" s="74" t="s">
        <v>10328</v>
      </c>
      <c r="G17679" s="74" t="s">
        <v>10234</v>
      </c>
      <c r="H17679" s="82">
        <v>3270</v>
      </c>
      <c r="I17679" s="113">
        <v>0.45</v>
      </c>
      <c r="J17679" s="114">
        <v>1798.5000000000002</v>
      </c>
    </row>
    <row r="17680" spans="1:10">
      <c r="A17680" s="72">
        <v>17676</v>
      </c>
      <c r="B17680" s="74" t="s">
        <v>19911</v>
      </c>
      <c r="C17680" s="74" t="s">
        <v>14105</v>
      </c>
      <c r="D17680" s="74" t="s">
        <v>14106</v>
      </c>
      <c r="E17680" s="75" t="s">
        <v>185</v>
      </c>
      <c r="F17680" s="74" t="s">
        <v>10328</v>
      </c>
      <c r="G17680" s="74" t="s">
        <v>10234</v>
      </c>
      <c r="H17680" s="82">
        <v>3782</v>
      </c>
      <c r="I17680" s="113">
        <v>0.45</v>
      </c>
      <c r="J17680" s="114">
        <v>2080.1000000000004</v>
      </c>
    </row>
    <row r="17681" spans="1:10">
      <c r="A17681" s="72">
        <v>17677</v>
      </c>
      <c r="B17681" s="74" t="s">
        <v>19911</v>
      </c>
      <c r="C17681" s="74" t="s">
        <v>12835</v>
      </c>
      <c r="D17681" s="74" t="s">
        <v>12836</v>
      </c>
      <c r="E17681" s="75" t="s">
        <v>185</v>
      </c>
      <c r="F17681" s="74" t="s">
        <v>10328</v>
      </c>
      <c r="G17681" s="74" t="s">
        <v>10234</v>
      </c>
      <c r="H17681" s="82">
        <v>3270</v>
      </c>
      <c r="I17681" s="113">
        <v>0.45</v>
      </c>
      <c r="J17681" s="114">
        <v>1798.5000000000002</v>
      </c>
    </row>
    <row r="17682" spans="1:10">
      <c r="A17682" s="72">
        <v>17678</v>
      </c>
      <c r="B17682" s="74" t="s">
        <v>19911</v>
      </c>
      <c r="C17682" s="74" t="s">
        <v>19679</v>
      </c>
      <c r="D17682" s="74" t="s">
        <v>19680</v>
      </c>
      <c r="E17682" s="75" t="s">
        <v>185</v>
      </c>
      <c r="F17682" s="74" t="s">
        <v>10328</v>
      </c>
      <c r="G17682" s="74" t="s">
        <v>10234</v>
      </c>
      <c r="H17682" s="82">
        <v>3137</v>
      </c>
      <c r="I17682" s="113">
        <v>0.45</v>
      </c>
      <c r="J17682" s="114">
        <v>1725.3500000000001</v>
      </c>
    </row>
    <row r="17683" spans="1:10">
      <c r="A17683" s="72">
        <v>17679</v>
      </c>
      <c r="B17683" s="74" t="s">
        <v>19911</v>
      </c>
      <c r="C17683" s="74" t="s">
        <v>14109</v>
      </c>
      <c r="D17683" s="74" t="s">
        <v>14110</v>
      </c>
      <c r="E17683" s="75" t="s">
        <v>185</v>
      </c>
      <c r="F17683" s="74" t="s">
        <v>10328</v>
      </c>
      <c r="G17683" s="74" t="s">
        <v>10234</v>
      </c>
      <c r="H17683" s="82">
        <v>4047</v>
      </c>
      <c r="I17683" s="113">
        <v>0.45</v>
      </c>
      <c r="J17683" s="114">
        <v>2225.8500000000004</v>
      </c>
    </row>
    <row r="17684" spans="1:10">
      <c r="A17684" s="72">
        <v>17680</v>
      </c>
      <c r="B17684" s="74" t="s">
        <v>19911</v>
      </c>
      <c r="C17684" s="74" t="s">
        <v>14107</v>
      </c>
      <c r="D17684" s="74" t="s">
        <v>14108</v>
      </c>
      <c r="E17684" s="75" t="s">
        <v>185</v>
      </c>
      <c r="F17684" s="74" t="s">
        <v>10328</v>
      </c>
      <c r="G17684" s="74" t="s">
        <v>10234</v>
      </c>
      <c r="H17684" s="82">
        <v>3500</v>
      </c>
      <c r="I17684" s="113">
        <v>0.45</v>
      </c>
      <c r="J17684" s="114">
        <v>1925.0000000000002</v>
      </c>
    </row>
    <row r="17685" spans="1:10">
      <c r="A17685" s="72">
        <v>17681</v>
      </c>
      <c r="B17685" s="74" t="s">
        <v>19911</v>
      </c>
      <c r="C17685" s="74" t="s">
        <v>14111</v>
      </c>
      <c r="D17685" s="74" t="s">
        <v>14112</v>
      </c>
      <c r="E17685" s="75" t="s">
        <v>185</v>
      </c>
      <c r="F17685" s="74" t="s">
        <v>10328</v>
      </c>
      <c r="G17685" s="74" t="s">
        <v>10234</v>
      </c>
      <c r="H17685" s="82">
        <v>4047</v>
      </c>
      <c r="I17685" s="113">
        <v>0.45</v>
      </c>
      <c r="J17685" s="114">
        <v>2225.8500000000004</v>
      </c>
    </row>
    <row r="17686" spans="1:10">
      <c r="A17686" s="72">
        <v>17682</v>
      </c>
      <c r="B17686" s="74" t="s">
        <v>19911</v>
      </c>
      <c r="C17686" s="74" t="s">
        <v>12833</v>
      </c>
      <c r="D17686" s="74" t="s">
        <v>12834</v>
      </c>
      <c r="E17686" s="75" t="s">
        <v>185</v>
      </c>
      <c r="F17686" s="74" t="s">
        <v>10328</v>
      </c>
      <c r="G17686" s="74" t="s">
        <v>10234</v>
      </c>
      <c r="H17686" s="82">
        <v>3500</v>
      </c>
      <c r="I17686" s="113">
        <v>0.45</v>
      </c>
      <c r="J17686" s="114">
        <v>1925.0000000000002</v>
      </c>
    </row>
    <row r="17687" spans="1:10">
      <c r="A17687" s="72">
        <v>17683</v>
      </c>
      <c r="B17687" s="74" t="s">
        <v>19911</v>
      </c>
      <c r="C17687" s="74" t="s">
        <v>15970</v>
      </c>
      <c r="D17687" s="74" t="s">
        <v>15971</v>
      </c>
      <c r="E17687" s="75" t="s">
        <v>185</v>
      </c>
      <c r="F17687" s="74" t="s">
        <v>10328</v>
      </c>
      <c r="G17687" s="74" t="s">
        <v>10234</v>
      </c>
      <c r="H17687" s="82">
        <v>356</v>
      </c>
      <c r="I17687" s="113">
        <v>0.45</v>
      </c>
      <c r="J17687" s="114">
        <v>195.8</v>
      </c>
    </row>
    <row r="17688" spans="1:10">
      <c r="A17688" s="72">
        <v>17684</v>
      </c>
      <c r="B17688" s="74" t="s">
        <v>19911</v>
      </c>
      <c r="C17688" s="74" t="s">
        <v>14196</v>
      </c>
      <c r="D17688" s="74" t="s">
        <v>14197</v>
      </c>
      <c r="E17688" s="75" t="s">
        <v>185</v>
      </c>
      <c r="F17688" s="74" t="s">
        <v>10328</v>
      </c>
      <c r="G17688" s="74" t="s">
        <v>10234</v>
      </c>
      <c r="H17688" s="82">
        <v>371</v>
      </c>
      <c r="I17688" s="113">
        <v>0.45</v>
      </c>
      <c r="J17688" s="114">
        <v>204.05</v>
      </c>
    </row>
    <row r="17689" spans="1:10">
      <c r="A17689" s="72">
        <v>17685</v>
      </c>
      <c r="B17689" s="74" t="s">
        <v>19911</v>
      </c>
      <c r="C17689" s="74" t="s">
        <v>12831</v>
      </c>
      <c r="D17689" s="74" t="s">
        <v>12832</v>
      </c>
      <c r="E17689" s="75" t="s">
        <v>185</v>
      </c>
      <c r="F17689" s="74" t="s">
        <v>10328</v>
      </c>
      <c r="G17689" s="74" t="s">
        <v>10234</v>
      </c>
      <c r="H17689" s="82">
        <v>371</v>
      </c>
      <c r="I17689" s="113">
        <v>0.45</v>
      </c>
      <c r="J17689" s="114">
        <v>204.05</v>
      </c>
    </row>
    <row r="17690" spans="1:10">
      <c r="A17690" s="72">
        <v>17686</v>
      </c>
      <c r="B17690" s="74" t="s">
        <v>19911</v>
      </c>
      <c r="C17690" s="74" t="s">
        <v>12829</v>
      </c>
      <c r="D17690" s="74" t="s">
        <v>12830</v>
      </c>
      <c r="E17690" s="75" t="s">
        <v>185</v>
      </c>
      <c r="F17690" s="74" t="s">
        <v>10328</v>
      </c>
      <c r="G17690" s="74" t="s">
        <v>10234</v>
      </c>
      <c r="H17690" s="82">
        <v>1702</v>
      </c>
      <c r="I17690" s="113">
        <v>0.45</v>
      </c>
      <c r="J17690" s="114">
        <v>936.1</v>
      </c>
    </row>
    <row r="17691" spans="1:10">
      <c r="A17691" s="72">
        <v>17687</v>
      </c>
      <c r="B17691" s="74" t="s">
        <v>19911</v>
      </c>
      <c r="C17691" s="74" t="s">
        <v>12827</v>
      </c>
      <c r="D17691" s="74" t="s">
        <v>12828</v>
      </c>
      <c r="E17691" s="75" t="s">
        <v>185</v>
      </c>
      <c r="F17691" s="74" t="s">
        <v>10328</v>
      </c>
      <c r="G17691" s="74" t="s">
        <v>10234</v>
      </c>
      <c r="H17691" s="82">
        <v>1702</v>
      </c>
      <c r="I17691" s="113">
        <v>0.45</v>
      </c>
      <c r="J17691" s="114">
        <v>936.1</v>
      </c>
    </row>
    <row r="17692" spans="1:10">
      <c r="A17692" s="72">
        <v>17688</v>
      </c>
      <c r="B17692" s="74" t="s">
        <v>19911</v>
      </c>
      <c r="C17692" s="74" t="s">
        <v>14163</v>
      </c>
      <c r="D17692" s="74" t="s">
        <v>14164</v>
      </c>
      <c r="E17692" s="75" t="s">
        <v>185</v>
      </c>
      <c r="F17692" s="74" t="s">
        <v>10328</v>
      </c>
      <c r="G17692" s="74" t="s">
        <v>10234</v>
      </c>
      <c r="H17692" s="82">
        <v>1080</v>
      </c>
      <c r="I17692" s="113">
        <v>0.45</v>
      </c>
      <c r="J17692" s="114">
        <v>594</v>
      </c>
    </row>
    <row r="17693" spans="1:10">
      <c r="A17693" s="72">
        <v>17689</v>
      </c>
      <c r="B17693" s="74" t="s">
        <v>19911</v>
      </c>
      <c r="C17693" s="74" t="s">
        <v>14165</v>
      </c>
      <c r="D17693" s="74" t="s">
        <v>14166</v>
      </c>
      <c r="E17693" s="75" t="s">
        <v>185</v>
      </c>
      <c r="F17693" s="74" t="s">
        <v>10328</v>
      </c>
      <c r="G17693" s="74" t="s">
        <v>10234</v>
      </c>
      <c r="H17693" s="82">
        <v>1080</v>
      </c>
      <c r="I17693" s="113">
        <v>0.45</v>
      </c>
      <c r="J17693" s="114">
        <v>594</v>
      </c>
    </row>
    <row r="17694" spans="1:10">
      <c r="A17694" s="72">
        <v>17690</v>
      </c>
      <c r="B17694" s="74" t="s">
        <v>19911</v>
      </c>
      <c r="C17694" s="74" t="s">
        <v>18372</v>
      </c>
      <c r="D17694" s="74" t="s">
        <v>18373</v>
      </c>
      <c r="E17694" s="75" t="s">
        <v>185</v>
      </c>
      <c r="F17694" s="74" t="s">
        <v>10328</v>
      </c>
      <c r="G17694" s="74" t="s">
        <v>10234</v>
      </c>
      <c r="H17694" s="82">
        <v>818</v>
      </c>
      <c r="I17694" s="113">
        <v>0.45</v>
      </c>
      <c r="J17694" s="114">
        <v>449.90000000000003</v>
      </c>
    </row>
    <row r="17695" spans="1:10">
      <c r="A17695" s="72">
        <v>17691</v>
      </c>
      <c r="B17695" s="74" t="s">
        <v>19911</v>
      </c>
      <c r="C17695" s="74" t="s">
        <v>14167</v>
      </c>
      <c r="D17695" s="74" t="s">
        <v>14168</v>
      </c>
      <c r="E17695" s="75" t="s">
        <v>185</v>
      </c>
      <c r="F17695" s="74" t="s">
        <v>10328</v>
      </c>
      <c r="G17695" s="74" t="s">
        <v>10234</v>
      </c>
      <c r="H17695" s="82">
        <v>1080</v>
      </c>
      <c r="I17695" s="113">
        <v>0.45</v>
      </c>
      <c r="J17695" s="114">
        <v>594</v>
      </c>
    </row>
    <row r="17696" spans="1:10">
      <c r="A17696" s="72">
        <v>17692</v>
      </c>
      <c r="B17696" s="74" t="s">
        <v>19911</v>
      </c>
      <c r="C17696" s="74" t="s">
        <v>12825</v>
      </c>
      <c r="D17696" s="74" t="s">
        <v>12826</v>
      </c>
      <c r="E17696" s="75" t="s">
        <v>185</v>
      </c>
      <c r="F17696" s="74" t="s">
        <v>10328</v>
      </c>
      <c r="G17696" s="74" t="s">
        <v>10234</v>
      </c>
      <c r="H17696" s="82">
        <v>177</v>
      </c>
      <c r="I17696" s="113">
        <v>0.45</v>
      </c>
      <c r="J17696" s="114">
        <v>97.350000000000009</v>
      </c>
    </row>
    <row r="17697" spans="1:10">
      <c r="A17697" s="72">
        <v>17693</v>
      </c>
      <c r="B17697" s="74" t="s">
        <v>19911</v>
      </c>
      <c r="C17697" s="74" t="s">
        <v>12823</v>
      </c>
      <c r="D17697" s="74" t="s">
        <v>12824</v>
      </c>
      <c r="E17697" s="75" t="s">
        <v>185</v>
      </c>
      <c r="F17697" s="74" t="s">
        <v>10328</v>
      </c>
      <c r="G17697" s="74" t="s">
        <v>10234</v>
      </c>
      <c r="H17697" s="82">
        <v>607</v>
      </c>
      <c r="I17697" s="113">
        <v>0.45</v>
      </c>
      <c r="J17697" s="114">
        <v>333.85</v>
      </c>
    </row>
    <row r="17698" spans="1:10">
      <c r="A17698" s="72">
        <v>17694</v>
      </c>
      <c r="B17698" s="74" t="s">
        <v>19911</v>
      </c>
      <c r="C17698" s="74" t="s">
        <v>12821</v>
      </c>
      <c r="D17698" s="74" t="s">
        <v>12822</v>
      </c>
      <c r="E17698" s="75" t="s">
        <v>185</v>
      </c>
      <c r="F17698" s="74" t="s">
        <v>10328</v>
      </c>
      <c r="G17698" s="74" t="s">
        <v>10234</v>
      </c>
      <c r="H17698" s="82">
        <v>606</v>
      </c>
      <c r="I17698" s="113">
        <v>0.45</v>
      </c>
      <c r="J17698" s="114">
        <v>333.3</v>
      </c>
    </row>
    <row r="17699" spans="1:10">
      <c r="A17699" s="72">
        <v>17695</v>
      </c>
      <c r="B17699" s="74" t="s">
        <v>19911</v>
      </c>
      <c r="C17699" s="74" t="s">
        <v>11990</v>
      </c>
      <c r="D17699" s="74" t="s">
        <v>10401</v>
      </c>
      <c r="E17699" s="75" t="s">
        <v>185</v>
      </c>
      <c r="F17699" s="74" t="s">
        <v>10233</v>
      </c>
      <c r="G17699" s="74" t="s">
        <v>10234</v>
      </c>
      <c r="H17699" s="82">
        <v>37</v>
      </c>
      <c r="I17699" s="113">
        <v>0.45</v>
      </c>
      <c r="J17699" s="114">
        <v>20.350000000000001</v>
      </c>
    </row>
    <row r="17700" spans="1:10">
      <c r="A17700" s="72">
        <v>17696</v>
      </c>
      <c r="B17700" s="74" t="s">
        <v>19911</v>
      </c>
      <c r="C17700" s="74" t="s">
        <v>16532</v>
      </c>
      <c r="D17700" s="74" t="s">
        <v>16533</v>
      </c>
      <c r="E17700" s="75" t="s">
        <v>185</v>
      </c>
      <c r="F17700" s="74" t="s">
        <v>10233</v>
      </c>
      <c r="G17700" s="74" t="s">
        <v>10234</v>
      </c>
      <c r="H17700" s="82">
        <v>35</v>
      </c>
      <c r="I17700" s="113">
        <v>0.45</v>
      </c>
      <c r="J17700" s="114">
        <v>19.25</v>
      </c>
    </row>
    <row r="17701" spans="1:10">
      <c r="A17701" s="72">
        <v>17697</v>
      </c>
      <c r="B17701" s="74" t="s">
        <v>19911</v>
      </c>
      <c r="C17701" s="74" t="s">
        <v>13751</v>
      </c>
      <c r="D17701" s="74" t="s">
        <v>13752</v>
      </c>
      <c r="E17701" s="75" t="s">
        <v>185</v>
      </c>
      <c r="F17701" s="74" t="s">
        <v>10233</v>
      </c>
      <c r="G17701" s="74" t="s">
        <v>10234</v>
      </c>
      <c r="H17701" s="82">
        <v>43</v>
      </c>
      <c r="I17701" s="113">
        <v>0.45</v>
      </c>
      <c r="J17701" s="114">
        <v>23.650000000000002</v>
      </c>
    </row>
    <row r="17702" spans="1:10">
      <c r="A17702" s="72">
        <v>17698</v>
      </c>
      <c r="B17702" s="74" t="s">
        <v>19911</v>
      </c>
      <c r="C17702" s="74" t="s">
        <v>14224</v>
      </c>
      <c r="D17702" s="74" t="s">
        <v>14225</v>
      </c>
      <c r="E17702" s="75" t="s">
        <v>185</v>
      </c>
      <c r="F17702" s="74" t="s">
        <v>10233</v>
      </c>
      <c r="G17702" s="74" t="s">
        <v>10234</v>
      </c>
      <c r="H17702" s="82">
        <v>49</v>
      </c>
      <c r="I17702" s="113">
        <v>0.45</v>
      </c>
      <c r="J17702" s="114">
        <v>26.950000000000003</v>
      </c>
    </row>
    <row r="17703" spans="1:10">
      <c r="A17703" s="72">
        <v>17699</v>
      </c>
      <c r="B17703" s="74" t="s">
        <v>19911</v>
      </c>
      <c r="C17703" s="74" t="s">
        <v>10420</v>
      </c>
      <c r="D17703" s="74" t="s">
        <v>10419</v>
      </c>
      <c r="E17703" s="75" t="s">
        <v>185</v>
      </c>
      <c r="F17703" s="74" t="s">
        <v>10328</v>
      </c>
      <c r="G17703" s="74" t="s">
        <v>10234</v>
      </c>
      <c r="H17703" s="82">
        <v>1600</v>
      </c>
      <c r="I17703" s="113">
        <v>0.45</v>
      </c>
      <c r="J17703" s="114">
        <v>880.00000000000011</v>
      </c>
    </row>
    <row r="17704" spans="1:10">
      <c r="A17704" s="72">
        <v>17700</v>
      </c>
      <c r="B17704" s="74" t="s">
        <v>19911</v>
      </c>
      <c r="C17704" s="74" t="s">
        <v>10418</v>
      </c>
      <c r="D17704" s="74" t="s">
        <v>10419</v>
      </c>
      <c r="E17704" s="75" t="s">
        <v>185</v>
      </c>
      <c r="F17704" s="74" t="s">
        <v>10328</v>
      </c>
      <c r="G17704" s="74" t="s">
        <v>10234</v>
      </c>
      <c r="H17704" s="82">
        <v>1600</v>
      </c>
      <c r="I17704" s="113">
        <v>0.45</v>
      </c>
      <c r="J17704" s="114">
        <v>880.00000000000011</v>
      </c>
    </row>
    <row r="17705" spans="1:10">
      <c r="A17705" s="72">
        <v>17701</v>
      </c>
      <c r="B17705" s="74" t="s">
        <v>19911</v>
      </c>
      <c r="C17705" s="74" t="s">
        <v>10435</v>
      </c>
      <c r="D17705" s="74" t="s">
        <v>10436</v>
      </c>
      <c r="E17705" s="75" t="s">
        <v>185</v>
      </c>
      <c r="F17705" s="74" t="s">
        <v>10328</v>
      </c>
      <c r="G17705" s="74" t="s">
        <v>10234</v>
      </c>
      <c r="H17705" s="82">
        <v>1600</v>
      </c>
      <c r="I17705" s="113">
        <v>0.45</v>
      </c>
      <c r="J17705" s="114">
        <v>880.00000000000011</v>
      </c>
    </row>
    <row r="17706" spans="1:10">
      <c r="A17706" s="72">
        <v>17702</v>
      </c>
      <c r="B17706" s="74" t="s">
        <v>19911</v>
      </c>
      <c r="C17706" s="74" t="s">
        <v>10350</v>
      </c>
      <c r="D17706" s="74" t="s">
        <v>10327</v>
      </c>
      <c r="E17706" s="75" t="s">
        <v>185</v>
      </c>
      <c r="F17706" s="74" t="s">
        <v>10328</v>
      </c>
      <c r="G17706" s="74" t="s">
        <v>10234</v>
      </c>
      <c r="H17706" s="82">
        <v>1660</v>
      </c>
      <c r="I17706" s="113">
        <v>0.45</v>
      </c>
      <c r="J17706" s="114">
        <v>913.00000000000011</v>
      </c>
    </row>
    <row r="17707" spans="1:10">
      <c r="A17707" s="72">
        <v>17703</v>
      </c>
      <c r="B17707" s="74" t="s">
        <v>19911</v>
      </c>
      <c r="C17707" s="74" t="s">
        <v>10326</v>
      </c>
      <c r="D17707" s="74" t="s">
        <v>10327</v>
      </c>
      <c r="E17707" s="75" t="s">
        <v>185</v>
      </c>
      <c r="F17707" s="74" t="s">
        <v>10328</v>
      </c>
      <c r="G17707" s="74" t="s">
        <v>10234</v>
      </c>
      <c r="H17707" s="82">
        <v>1660</v>
      </c>
      <c r="I17707" s="113">
        <v>0.45</v>
      </c>
      <c r="J17707" s="114">
        <v>913.00000000000011</v>
      </c>
    </row>
    <row r="17708" spans="1:10">
      <c r="A17708" s="72">
        <v>17704</v>
      </c>
      <c r="B17708" s="74" t="s">
        <v>19911</v>
      </c>
      <c r="C17708" s="74" t="s">
        <v>10333</v>
      </c>
      <c r="D17708" s="74" t="s">
        <v>10327</v>
      </c>
      <c r="E17708" s="75" t="s">
        <v>185</v>
      </c>
      <c r="F17708" s="74" t="s">
        <v>10328</v>
      </c>
      <c r="G17708" s="74" t="s">
        <v>10234</v>
      </c>
      <c r="H17708" s="82">
        <v>1660</v>
      </c>
      <c r="I17708" s="113">
        <v>0.45</v>
      </c>
      <c r="J17708" s="114">
        <v>913.00000000000011</v>
      </c>
    </row>
    <row r="17709" spans="1:10">
      <c r="A17709" s="72">
        <v>17705</v>
      </c>
      <c r="B17709" s="74" t="s">
        <v>19911</v>
      </c>
      <c r="C17709" s="74" t="s">
        <v>16771</v>
      </c>
      <c r="D17709" s="74" t="s">
        <v>16772</v>
      </c>
      <c r="E17709" s="75" t="s">
        <v>185</v>
      </c>
      <c r="F17709" s="74" t="s">
        <v>10328</v>
      </c>
      <c r="G17709" s="74" t="s">
        <v>10234</v>
      </c>
      <c r="H17709" s="82">
        <v>1779</v>
      </c>
      <c r="I17709" s="113">
        <v>0.45</v>
      </c>
      <c r="J17709" s="114">
        <v>978.45</v>
      </c>
    </row>
    <row r="17710" spans="1:10">
      <c r="A17710" s="72">
        <v>17706</v>
      </c>
      <c r="B17710" s="74" t="s">
        <v>19911</v>
      </c>
      <c r="C17710" s="74" t="s">
        <v>10329</v>
      </c>
      <c r="D17710" s="74" t="s">
        <v>10330</v>
      </c>
      <c r="E17710" s="75" t="s">
        <v>185</v>
      </c>
      <c r="F17710" s="74" t="s">
        <v>10328</v>
      </c>
      <c r="G17710" s="74" t="s">
        <v>10234</v>
      </c>
      <c r="H17710" s="82">
        <v>550</v>
      </c>
      <c r="I17710" s="113">
        <v>0.45</v>
      </c>
      <c r="J17710" s="114">
        <v>302.5</v>
      </c>
    </row>
    <row r="17711" spans="1:10">
      <c r="A17711" s="72">
        <v>17707</v>
      </c>
      <c r="B17711" s="74" t="s">
        <v>19911</v>
      </c>
      <c r="C17711" s="74" t="s">
        <v>19401</v>
      </c>
      <c r="D17711" s="74" t="s">
        <v>19402</v>
      </c>
      <c r="E17711" s="75" t="s">
        <v>185</v>
      </c>
      <c r="F17711" s="74" t="s">
        <v>10328</v>
      </c>
      <c r="G17711" s="74" t="s">
        <v>10234</v>
      </c>
      <c r="H17711" s="82">
        <v>424</v>
      </c>
      <c r="I17711" s="113">
        <v>0.45</v>
      </c>
      <c r="J17711" s="114">
        <v>233.20000000000002</v>
      </c>
    </row>
    <row r="17712" spans="1:10">
      <c r="A17712" s="72">
        <v>17708</v>
      </c>
      <c r="B17712" s="74" t="s">
        <v>19911</v>
      </c>
      <c r="C17712" s="74" t="s">
        <v>19399</v>
      </c>
      <c r="D17712" s="74" t="s">
        <v>19400</v>
      </c>
      <c r="E17712" s="75" t="s">
        <v>185</v>
      </c>
      <c r="F17712" s="74" t="s">
        <v>10328</v>
      </c>
      <c r="G17712" s="74" t="s">
        <v>10234</v>
      </c>
      <c r="H17712" s="82">
        <v>2807.5</v>
      </c>
      <c r="I17712" s="113">
        <v>0.45</v>
      </c>
      <c r="J17712" s="114">
        <v>1544.1250000000002</v>
      </c>
    </row>
    <row r="17713" spans="1:10">
      <c r="A17713" s="72">
        <v>17709</v>
      </c>
      <c r="B17713" s="74" t="s">
        <v>19911</v>
      </c>
      <c r="C17713" s="74" t="s">
        <v>16773</v>
      </c>
      <c r="D17713" s="74" t="s">
        <v>16774</v>
      </c>
      <c r="E17713" s="75" t="s">
        <v>185</v>
      </c>
      <c r="F17713" s="74" t="s">
        <v>10328</v>
      </c>
      <c r="G17713" s="74" t="s">
        <v>10234</v>
      </c>
      <c r="H17713" s="82">
        <v>927.5</v>
      </c>
      <c r="I17713" s="113">
        <v>0.45</v>
      </c>
      <c r="J17713" s="114">
        <v>510.12500000000006</v>
      </c>
    </row>
    <row r="17714" spans="1:10">
      <c r="A17714" s="72">
        <v>17710</v>
      </c>
      <c r="B17714" s="74" t="s">
        <v>19911</v>
      </c>
      <c r="C17714" s="74" t="s">
        <v>19397</v>
      </c>
      <c r="D17714" s="74" t="s">
        <v>19398</v>
      </c>
      <c r="E17714" s="75" t="s">
        <v>185</v>
      </c>
      <c r="F17714" s="74" t="s">
        <v>10328</v>
      </c>
      <c r="G17714" s="74" t="s">
        <v>10234</v>
      </c>
      <c r="H17714" s="82">
        <v>852.5</v>
      </c>
      <c r="I17714" s="113">
        <v>0.45</v>
      </c>
      <c r="J17714" s="114">
        <v>468.87500000000006</v>
      </c>
    </row>
    <row r="17715" spans="1:10">
      <c r="A17715" s="72">
        <v>17711</v>
      </c>
      <c r="B17715" s="74" t="s">
        <v>19911</v>
      </c>
      <c r="C17715" s="74" t="s">
        <v>19395</v>
      </c>
      <c r="D17715" s="74" t="s">
        <v>19396</v>
      </c>
      <c r="E17715" s="75" t="s">
        <v>185</v>
      </c>
      <c r="F17715" s="74" t="s">
        <v>10328</v>
      </c>
      <c r="G17715" s="74" t="s">
        <v>10234</v>
      </c>
      <c r="H17715" s="82">
        <v>364.5</v>
      </c>
      <c r="I17715" s="113">
        <v>0.45</v>
      </c>
      <c r="J17715" s="114">
        <v>200.47500000000002</v>
      </c>
    </row>
    <row r="17716" spans="1:10">
      <c r="A17716" s="72">
        <v>17712</v>
      </c>
      <c r="B17716" s="74" t="s">
        <v>19911</v>
      </c>
      <c r="C17716" s="74" t="s">
        <v>19393</v>
      </c>
      <c r="D17716" s="74" t="s">
        <v>19394</v>
      </c>
      <c r="E17716" s="75" t="s">
        <v>185</v>
      </c>
      <c r="F17716" s="74" t="s">
        <v>10328</v>
      </c>
      <c r="G17716" s="74" t="s">
        <v>10234</v>
      </c>
      <c r="H17716" s="82">
        <v>7647.5</v>
      </c>
      <c r="I17716" s="113">
        <v>0.45</v>
      </c>
      <c r="J17716" s="114">
        <v>4206.125</v>
      </c>
    </row>
    <row r="17717" spans="1:10">
      <c r="A17717" s="72">
        <v>17713</v>
      </c>
      <c r="B17717" s="74" t="s">
        <v>19911</v>
      </c>
      <c r="C17717" s="74" t="s">
        <v>19391</v>
      </c>
      <c r="D17717" s="74" t="s">
        <v>19392</v>
      </c>
      <c r="E17717" s="75" t="s">
        <v>185</v>
      </c>
      <c r="F17717" s="74" t="s">
        <v>10328</v>
      </c>
      <c r="G17717" s="74" t="s">
        <v>10234</v>
      </c>
      <c r="H17717" s="82">
        <v>7647.5</v>
      </c>
      <c r="I17717" s="113">
        <v>0.45</v>
      </c>
      <c r="J17717" s="114">
        <v>4206.125</v>
      </c>
    </row>
    <row r="17718" spans="1:10">
      <c r="A17718" s="72">
        <v>17714</v>
      </c>
      <c r="B17718" s="74" t="s">
        <v>19911</v>
      </c>
      <c r="C17718" s="74" t="s">
        <v>19389</v>
      </c>
      <c r="D17718" s="74" t="s">
        <v>19390</v>
      </c>
      <c r="E17718" s="75" t="s">
        <v>185</v>
      </c>
      <c r="F17718" s="74" t="s">
        <v>10328</v>
      </c>
      <c r="G17718" s="74" t="s">
        <v>10234</v>
      </c>
      <c r="H17718" s="82">
        <v>10454</v>
      </c>
      <c r="I17718" s="113">
        <v>0.45</v>
      </c>
      <c r="J17718" s="114">
        <v>5749.7000000000007</v>
      </c>
    </row>
    <row r="17719" spans="1:10">
      <c r="A17719" s="72">
        <v>17715</v>
      </c>
      <c r="B17719" s="74" t="s">
        <v>19911</v>
      </c>
      <c r="C17719" s="74" t="s">
        <v>19387</v>
      </c>
      <c r="D17719" s="74" t="s">
        <v>19388</v>
      </c>
      <c r="E17719" s="75" t="s">
        <v>185</v>
      </c>
      <c r="F17719" s="74" t="s">
        <v>10328</v>
      </c>
      <c r="G17719" s="74" t="s">
        <v>10234</v>
      </c>
      <c r="H17719" s="82">
        <v>10454</v>
      </c>
      <c r="I17719" s="113">
        <v>0.45</v>
      </c>
      <c r="J17719" s="114">
        <v>5749.7000000000007</v>
      </c>
    </row>
    <row r="17720" spans="1:10">
      <c r="A17720" s="72">
        <v>17716</v>
      </c>
      <c r="B17720" s="74" t="s">
        <v>19911</v>
      </c>
      <c r="C17720" s="74" t="s">
        <v>19385</v>
      </c>
      <c r="D17720" s="74" t="s">
        <v>19386</v>
      </c>
      <c r="E17720" s="75" t="s">
        <v>185</v>
      </c>
      <c r="F17720" s="74" t="s">
        <v>10328</v>
      </c>
      <c r="G17720" s="74" t="s">
        <v>10234</v>
      </c>
      <c r="H17720" s="82">
        <v>10453</v>
      </c>
      <c r="I17720" s="113">
        <v>0.45</v>
      </c>
      <c r="J17720" s="114">
        <v>5749.1500000000005</v>
      </c>
    </row>
    <row r="17721" spans="1:10">
      <c r="A17721" s="72">
        <v>17717</v>
      </c>
      <c r="B17721" s="74" t="s">
        <v>19911</v>
      </c>
      <c r="C17721" s="74" t="s">
        <v>19383</v>
      </c>
      <c r="D17721" s="74" t="s">
        <v>19384</v>
      </c>
      <c r="E17721" s="75" t="s">
        <v>185</v>
      </c>
      <c r="F17721" s="74" t="s">
        <v>10328</v>
      </c>
      <c r="G17721" s="74" t="s">
        <v>10234</v>
      </c>
      <c r="H17721" s="82">
        <v>7647.5</v>
      </c>
      <c r="I17721" s="113">
        <v>0.45</v>
      </c>
      <c r="J17721" s="114">
        <v>4206.125</v>
      </c>
    </row>
    <row r="17722" spans="1:10">
      <c r="A17722" s="72">
        <v>17718</v>
      </c>
      <c r="B17722" s="74" t="s">
        <v>19911</v>
      </c>
      <c r="C17722" s="74" t="s">
        <v>19381</v>
      </c>
      <c r="D17722" s="74" t="s">
        <v>19382</v>
      </c>
      <c r="E17722" s="75" t="s">
        <v>185</v>
      </c>
      <c r="F17722" s="74" t="s">
        <v>10328</v>
      </c>
      <c r="G17722" s="74" t="s">
        <v>10234</v>
      </c>
      <c r="H17722" s="82">
        <v>6287.5</v>
      </c>
      <c r="I17722" s="113">
        <v>0.45</v>
      </c>
      <c r="J17722" s="114">
        <v>3458.1250000000005</v>
      </c>
    </row>
    <row r="17723" spans="1:10">
      <c r="A17723" s="72">
        <v>17719</v>
      </c>
      <c r="B17723" s="74" t="s">
        <v>19911</v>
      </c>
      <c r="C17723" s="74" t="s">
        <v>11640</v>
      </c>
      <c r="D17723" s="74" t="s">
        <v>11641</v>
      </c>
      <c r="E17723" s="75" t="s">
        <v>185</v>
      </c>
      <c r="F17723" s="74" t="s">
        <v>10328</v>
      </c>
      <c r="G17723" s="74" t="s">
        <v>10234</v>
      </c>
      <c r="H17723" s="82">
        <v>8930</v>
      </c>
      <c r="I17723" s="113">
        <v>0.45</v>
      </c>
      <c r="J17723" s="114">
        <v>4911.5</v>
      </c>
    </row>
    <row r="17724" spans="1:10">
      <c r="A17724" s="72">
        <v>17720</v>
      </c>
      <c r="B17724" s="74" t="s">
        <v>19911</v>
      </c>
      <c r="C17724" s="74" t="s">
        <v>10699</v>
      </c>
      <c r="D17724" s="74" t="s">
        <v>10700</v>
      </c>
      <c r="E17724" s="75" t="s">
        <v>185</v>
      </c>
      <c r="F17724" s="74" t="s">
        <v>10328</v>
      </c>
      <c r="G17724" s="74" t="s">
        <v>10234</v>
      </c>
      <c r="H17724" s="82">
        <v>8930</v>
      </c>
      <c r="I17724" s="113">
        <v>0.45</v>
      </c>
      <c r="J17724" s="114">
        <v>4911.5</v>
      </c>
    </row>
    <row r="17725" spans="1:10">
      <c r="A17725" s="72">
        <v>17721</v>
      </c>
      <c r="B17725" s="74" t="s">
        <v>19911</v>
      </c>
      <c r="C17725" s="74" t="s">
        <v>10697</v>
      </c>
      <c r="D17725" s="74" t="s">
        <v>10698</v>
      </c>
      <c r="E17725" s="75" t="s">
        <v>185</v>
      </c>
      <c r="F17725" s="74" t="s">
        <v>10328</v>
      </c>
      <c r="G17725" s="74" t="s">
        <v>10234</v>
      </c>
      <c r="H17725" s="82">
        <v>8930</v>
      </c>
      <c r="I17725" s="113">
        <v>0.45</v>
      </c>
      <c r="J17725" s="114">
        <v>4911.5</v>
      </c>
    </row>
    <row r="17726" spans="1:10">
      <c r="A17726" s="72">
        <v>17722</v>
      </c>
      <c r="B17726" s="74" t="s">
        <v>19911</v>
      </c>
      <c r="C17726" s="74" t="s">
        <v>10695</v>
      </c>
      <c r="D17726" s="74" t="s">
        <v>10696</v>
      </c>
      <c r="E17726" s="75" t="s">
        <v>185</v>
      </c>
      <c r="F17726" s="74" t="s">
        <v>10328</v>
      </c>
      <c r="G17726" s="74" t="s">
        <v>10234</v>
      </c>
      <c r="H17726" s="82">
        <v>5870</v>
      </c>
      <c r="I17726" s="113">
        <v>0.45</v>
      </c>
      <c r="J17726" s="114">
        <v>3228.5000000000005</v>
      </c>
    </row>
    <row r="17727" spans="1:10">
      <c r="A17727" s="72">
        <v>17723</v>
      </c>
      <c r="B17727" s="74" t="s">
        <v>19911</v>
      </c>
      <c r="C17727" s="74" t="s">
        <v>19379</v>
      </c>
      <c r="D17727" s="74" t="s">
        <v>19380</v>
      </c>
      <c r="E17727" s="75" t="s">
        <v>185</v>
      </c>
      <c r="F17727" s="74" t="s">
        <v>10328</v>
      </c>
      <c r="G17727" s="74" t="s">
        <v>10234</v>
      </c>
      <c r="H17727" s="82">
        <v>6287.5</v>
      </c>
      <c r="I17727" s="113">
        <v>0.45</v>
      </c>
      <c r="J17727" s="114">
        <v>3458.1250000000005</v>
      </c>
    </row>
    <row r="17728" spans="1:10">
      <c r="A17728" s="72">
        <v>17724</v>
      </c>
      <c r="B17728" s="74" t="s">
        <v>19911</v>
      </c>
      <c r="C17728" s="74" t="s">
        <v>11482</v>
      </c>
      <c r="D17728" s="74" t="s">
        <v>11483</v>
      </c>
      <c r="E17728" s="75" t="s">
        <v>185</v>
      </c>
      <c r="F17728" s="74" t="s">
        <v>10328</v>
      </c>
      <c r="G17728" s="74" t="s">
        <v>10234</v>
      </c>
      <c r="H17728" s="82">
        <v>4890</v>
      </c>
      <c r="I17728" s="113">
        <v>0.45</v>
      </c>
      <c r="J17728" s="114">
        <v>2689.5</v>
      </c>
    </row>
    <row r="17729" spans="1:10">
      <c r="A17729" s="72">
        <v>17725</v>
      </c>
      <c r="B17729" s="74" t="s">
        <v>19911</v>
      </c>
      <c r="C17729" s="74" t="s">
        <v>10693</v>
      </c>
      <c r="D17729" s="74" t="s">
        <v>10694</v>
      </c>
      <c r="E17729" s="75" t="s">
        <v>185</v>
      </c>
      <c r="F17729" s="74" t="s">
        <v>10328</v>
      </c>
      <c r="G17729" s="74" t="s">
        <v>10234</v>
      </c>
      <c r="H17729" s="82">
        <v>4890</v>
      </c>
      <c r="I17729" s="113">
        <v>0.45</v>
      </c>
      <c r="J17729" s="114">
        <v>2689.5</v>
      </c>
    </row>
    <row r="17730" spans="1:10">
      <c r="A17730" s="72">
        <v>17726</v>
      </c>
      <c r="B17730" s="74" t="s">
        <v>19911</v>
      </c>
      <c r="C17730" s="74" t="s">
        <v>10691</v>
      </c>
      <c r="D17730" s="74" t="s">
        <v>10692</v>
      </c>
      <c r="E17730" s="75" t="s">
        <v>185</v>
      </c>
      <c r="F17730" s="74" t="s">
        <v>10328</v>
      </c>
      <c r="G17730" s="74" t="s">
        <v>10234</v>
      </c>
      <c r="H17730" s="82">
        <v>7640</v>
      </c>
      <c r="I17730" s="113">
        <v>0.45</v>
      </c>
      <c r="J17730" s="114">
        <v>4202</v>
      </c>
    </row>
    <row r="17731" spans="1:10">
      <c r="A17731" s="72">
        <v>17727</v>
      </c>
      <c r="B17731" s="74" t="s">
        <v>19911</v>
      </c>
      <c r="C17731" s="74" t="s">
        <v>10689</v>
      </c>
      <c r="D17731" s="74" t="s">
        <v>10690</v>
      </c>
      <c r="E17731" s="75" t="s">
        <v>185</v>
      </c>
      <c r="F17731" s="74" t="s">
        <v>10328</v>
      </c>
      <c r="G17731" s="74" t="s">
        <v>10234</v>
      </c>
      <c r="H17731" s="82">
        <v>7640</v>
      </c>
      <c r="I17731" s="113">
        <v>0.45</v>
      </c>
      <c r="J17731" s="114">
        <v>4202</v>
      </c>
    </row>
    <row r="17732" spans="1:10">
      <c r="A17732" s="72">
        <v>17728</v>
      </c>
      <c r="B17732" s="74" t="s">
        <v>19911</v>
      </c>
      <c r="C17732" s="74" t="s">
        <v>10687</v>
      </c>
      <c r="D17732" s="74" t="s">
        <v>10688</v>
      </c>
      <c r="E17732" s="75" t="s">
        <v>185</v>
      </c>
      <c r="F17732" s="74" t="s">
        <v>10328</v>
      </c>
      <c r="G17732" s="74" t="s">
        <v>10234</v>
      </c>
      <c r="H17732" s="82">
        <v>7640</v>
      </c>
      <c r="I17732" s="113">
        <v>0.45</v>
      </c>
      <c r="J17732" s="114">
        <v>4202</v>
      </c>
    </row>
    <row r="17733" spans="1:10">
      <c r="A17733" s="72">
        <v>17729</v>
      </c>
      <c r="B17733" s="74" t="s">
        <v>19911</v>
      </c>
      <c r="C17733" s="74" t="s">
        <v>11480</v>
      </c>
      <c r="D17733" s="74" t="s">
        <v>11481</v>
      </c>
      <c r="E17733" s="75" t="s">
        <v>185</v>
      </c>
      <c r="F17733" s="74" t="s">
        <v>10328</v>
      </c>
      <c r="G17733" s="74" t="s">
        <v>10234</v>
      </c>
      <c r="H17733" s="82">
        <v>4890</v>
      </c>
      <c r="I17733" s="113">
        <v>0.45</v>
      </c>
      <c r="J17733" s="114">
        <v>2689.5</v>
      </c>
    </row>
    <row r="17734" spans="1:10">
      <c r="A17734" s="72">
        <v>17730</v>
      </c>
      <c r="B17734" s="74" t="s">
        <v>19911</v>
      </c>
      <c r="C17734" s="74" t="s">
        <v>16789</v>
      </c>
      <c r="D17734" s="74" t="s">
        <v>16790</v>
      </c>
      <c r="E17734" s="75" t="s">
        <v>185</v>
      </c>
      <c r="F17734" s="74" t="s">
        <v>10328</v>
      </c>
      <c r="G17734" s="74" t="s">
        <v>10234</v>
      </c>
      <c r="H17734" s="82">
        <v>579</v>
      </c>
      <c r="I17734" s="113">
        <v>0.45</v>
      </c>
      <c r="J17734" s="114">
        <v>318.45000000000005</v>
      </c>
    </row>
    <row r="17735" spans="1:10">
      <c r="A17735" s="72">
        <v>17731</v>
      </c>
      <c r="B17735" s="74" t="s">
        <v>19911</v>
      </c>
      <c r="C17735" s="74" t="s">
        <v>16777</v>
      </c>
      <c r="D17735" s="74" t="s">
        <v>16778</v>
      </c>
      <c r="E17735" s="75" t="s">
        <v>185</v>
      </c>
      <c r="F17735" s="74" t="s">
        <v>10328</v>
      </c>
      <c r="G17735" s="74" t="s">
        <v>10234</v>
      </c>
      <c r="H17735" s="82">
        <v>10796.5</v>
      </c>
      <c r="I17735" s="113">
        <v>0.45</v>
      </c>
      <c r="J17735" s="114">
        <v>5938.0750000000007</v>
      </c>
    </row>
    <row r="17736" spans="1:10">
      <c r="A17736" s="72">
        <v>17732</v>
      </c>
      <c r="B17736" s="74" t="s">
        <v>19911</v>
      </c>
      <c r="C17736" s="74" t="s">
        <v>16755</v>
      </c>
      <c r="D17736" s="74" t="s">
        <v>16756</v>
      </c>
      <c r="E17736" s="75" t="s">
        <v>185</v>
      </c>
      <c r="F17736" s="74" t="s">
        <v>10328</v>
      </c>
      <c r="G17736" s="74" t="s">
        <v>10234</v>
      </c>
      <c r="H17736" s="82">
        <v>7991</v>
      </c>
      <c r="I17736" s="113">
        <v>0.45</v>
      </c>
      <c r="J17736" s="114">
        <v>4395.05</v>
      </c>
    </row>
    <row r="17737" spans="1:10">
      <c r="A17737" s="72">
        <v>17733</v>
      </c>
      <c r="B17737" s="74" t="s">
        <v>19911</v>
      </c>
      <c r="C17737" s="74" t="s">
        <v>16781</v>
      </c>
      <c r="D17737" s="74" t="s">
        <v>16782</v>
      </c>
      <c r="E17737" s="75" t="s">
        <v>185</v>
      </c>
      <c r="F17737" s="74" t="s">
        <v>10328</v>
      </c>
      <c r="G17737" s="74" t="s">
        <v>10234</v>
      </c>
      <c r="H17737" s="82">
        <v>9318</v>
      </c>
      <c r="I17737" s="113">
        <v>0.45</v>
      </c>
      <c r="J17737" s="114">
        <v>5124.9000000000005</v>
      </c>
    </row>
    <row r="17738" spans="1:10">
      <c r="A17738" s="72">
        <v>17734</v>
      </c>
      <c r="B17738" s="74" t="s">
        <v>19911</v>
      </c>
      <c r="C17738" s="74" t="s">
        <v>16783</v>
      </c>
      <c r="D17738" s="74" t="s">
        <v>16784</v>
      </c>
      <c r="E17738" s="75" t="s">
        <v>185</v>
      </c>
      <c r="F17738" s="74" t="s">
        <v>10328</v>
      </c>
      <c r="G17738" s="74" t="s">
        <v>10234</v>
      </c>
      <c r="H17738" s="82">
        <v>6512.5</v>
      </c>
      <c r="I17738" s="113">
        <v>0.45</v>
      </c>
      <c r="J17738" s="114">
        <v>3581.8750000000005</v>
      </c>
    </row>
    <row r="17739" spans="1:10">
      <c r="A17739" s="72">
        <v>17735</v>
      </c>
      <c r="B17739" s="74" t="s">
        <v>19911</v>
      </c>
      <c r="C17739" s="74" t="s">
        <v>16785</v>
      </c>
      <c r="D17739" s="74" t="s">
        <v>16786</v>
      </c>
      <c r="E17739" s="75" t="s">
        <v>185</v>
      </c>
      <c r="F17739" s="74" t="s">
        <v>10328</v>
      </c>
      <c r="G17739" s="74" t="s">
        <v>10234</v>
      </c>
      <c r="H17739" s="82">
        <v>7894</v>
      </c>
      <c r="I17739" s="113">
        <v>0.45</v>
      </c>
      <c r="J17739" s="114">
        <v>4341.7000000000007</v>
      </c>
    </row>
    <row r="17740" spans="1:10">
      <c r="A17740" s="72">
        <v>17736</v>
      </c>
      <c r="B17740" s="74" t="s">
        <v>19911</v>
      </c>
      <c r="C17740" s="74" t="s">
        <v>16787</v>
      </c>
      <c r="D17740" s="74" t="s">
        <v>16788</v>
      </c>
      <c r="E17740" s="75" t="s">
        <v>185</v>
      </c>
      <c r="F17740" s="74" t="s">
        <v>10328</v>
      </c>
      <c r="G17740" s="74" t="s">
        <v>10234</v>
      </c>
      <c r="H17740" s="82">
        <v>5088</v>
      </c>
      <c r="I17740" s="113">
        <v>0.45</v>
      </c>
      <c r="J17740" s="114">
        <v>2798.4</v>
      </c>
    </row>
    <row r="17741" spans="1:10">
      <c r="A17741" s="72">
        <v>17737</v>
      </c>
      <c r="B17741" s="74" t="s">
        <v>19911</v>
      </c>
      <c r="C17741" s="74" t="s">
        <v>13787</v>
      </c>
      <c r="D17741" s="74" t="s">
        <v>13788</v>
      </c>
      <c r="E17741" s="75" t="s">
        <v>185</v>
      </c>
      <c r="F17741" s="74" t="s">
        <v>10296</v>
      </c>
      <c r="G17741" s="74" t="s">
        <v>10234</v>
      </c>
      <c r="H17741" s="82">
        <v>13</v>
      </c>
      <c r="I17741" s="113">
        <v>0.45</v>
      </c>
      <c r="J17741" s="114">
        <v>7.15</v>
      </c>
    </row>
    <row r="17742" spans="1:10">
      <c r="A17742" s="72">
        <v>17738</v>
      </c>
      <c r="B17742" s="74" t="s">
        <v>19911</v>
      </c>
      <c r="C17742" s="74" t="s">
        <v>12819</v>
      </c>
      <c r="D17742" s="74" t="s">
        <v>12820</v>
      </c>
      <c r="E17742" s="75" t="s">
        <v>185</v>
      </c>
      <c r="F17742" s="74" t="s">
        <v>10296</v>
      </c>
      <c r="G17742" s="74" t="s">
        <v>10234</v>
      </c>
      <c r="H17742" s="82">
        <v>25</v>
      </c>
      <c r="I17742" s="113">
        <v>0.45</v>
      </c>
      <c r="J17742" s="114">
        <v>13.750000000000002</v>
      </c>
    </row>
    <row r="17743" spans="1:10">
      <c r="A17743" s="72">
        <v>17739</v>
      </c>
      <c r="B17743" s="74" t="s">
        <v>19911</v>
      </c>
      <c r="C17743" s="74" t="s">
        <v>12817</v>
      </c>
      <c r="D17743" s="74" t="s">
        <v>12818</v>
      </c>
      <c r="E17743" s="75" t="s">
        <v>185</v>
      </c>
      <c r="F17743" s="74" t="s">
        <v>10296</v>
      </c>
      <c r="G17743" s="74" t="s">
        <v>10234</v>
      </c>
      <c r="H17743" s="82">
        <v>32</v>
      </c>
      <c r="I17743" s="113">
        <v>0.45</v>
      </c>
      <c r="J17743" s="114">
        <v>17.600000000000001</v>
      </c>
    </row>
    <row r="17744" spans="1:10">
      <c r="A17744" s="72">
        <v>17740</v>
      </c>
      <c r="B17744" s="74" t="s">
        <v>19911</v>
      </c>
      <c r="C17744" s="74" t="s">
        <v>12815</v>
      </c>
      <c r="D17744" s="74" t="s">
        <v>12816</v>
      </c>
      <c r="E17744" s="75" t="s">
        <v>185</v>
      </c>
      <c r="F17744" s="74" t="s">
        <v>10296</v>
      </c>
      <c r="G17744" s="74" t="s">
        <v>10234</v>
      </c>
      <c r="H17744" s="82">
        <v>12</v>
      </c>
      <c r="I17744" s="113">
        <v>0.45</v>
      </c>
      <c r="J17744" s="114">
        <v>6.6000000000000005</v>
      </c>
    </row>
    <row r="17745" spans="1:10">
      <c r="A17745" s="72">
        <v>17741</v>
      </c>
      <c r="B17745" s="74" t="s">
        <v>19911</v>
      </c>
      <c r="C17745" s="74" t="s">
        <v>13720</v>
      </c>
      <c r="D17745" s="74" t="s">
        <v>13721</v>
      </c>
      <c r="E17745" s="75" t="s">
        <v>185</v>
      </c>
      <c r="F17745" s="74" t="s">
        <v>10296</v>
      </c>
      <c r="G17745" s="74" t="s">
        <v>10234</v>
      </c>
      <c r="H17745" s="82">
        <v>41</v>
      </c>
      <c r="I17745" s="113">
        <v>0.45</v>
      </c>
      <c r="J17745" s="114">
        <v>22.55</v>
      </c>
    </row>
    <row r="17746" spans="1:10">
      <c r="A17746" s="72">
        <v>17742</v>
      </c>
      <c r="B17746" s="74" t="s">
        <v>19911</v>
      </c>
      <c r="C17746" s="74" t="s">
        <v>12813</v>
      </c>
      <c r="D17746" s="74" t="s">
        <v>12814</v>
      </c>
      <c r="E17746" s="75" t="s">
        <v>185</v>
      </c>
      <c r="F17746" s="74" t="s">
        <v>10296</v>
      </c>
      <c r="G17746" s="74" t="s">
        <v>10234</v>
      </c>
      <c r="H17746" s="82">
        <v>17</v>
      </c>
      <c r="I17746" s="113">
        <v>0.45</v>
      </c>
      <c r="J17746" s="114">
        <v>9.3500000000000014</v>
      </c>
    </row>
    <row r="17747" spans="1:10">
      <c r="A17747" s="72">
        <v>17743</v>
      </c>
      <c r="B17747" s="74" t="s">
        <v>19911</v>
      </c>
      <c r="C17747" s="74" t="s">
        <v>13718</v>
      </c>
      <c r="D17747" s="74" t="s">
        <v>13719</v>
      </c>
      <c r="E17747" s="75" t="s">
        <v>185</v>
      </c>
      <c r="F17747" s="74" t="s">
        <v>10296</v>
      </c>
      <c r="G17747" s="74" t="s">
        <v>10234</v>
      </c>
      <c r="H17747" s="82">
        <v>63</v>
      </c>
      <c r="I17747" s="113">
        <v>0.45</v>
      </c>
      <c r="J17747" s="114">
        <v>34.650000000000006</v>
      </c>
    </row>
    <row r="17748" spans="1:10">
      <c r="A17748" s="72">
        <v>17744</v>
      </c>
      <c r="B17748" s="74" t="s">
        <v>19911</v>
      </c>
      <c r="C17748" s="74" t="s">
        <v>12811</v>
      </c>
      <c r="D17748" s="74" t="s">
        <v>12812</v>
      </c>
      <c r="E17748" s="75" t="s">
        <v>185</v>
      </c>
      <c r="F17748" s="74" t="s">
        <v>10296</v>
      </c>
      <c r="G17748" s="74" t="s">
        <v>10234</v>
      </c>
      <c r="H17748" s="82">
        <v>10</v>
      </c>
      <c r="I17748" s="113">
        <v>0.45</v>
      </c>
      <c r="J17748" s="114">
        <v>5.5</v>
      </c>
    </row>
    <row r="17749" spans="1:10">
      <c r="A17749" s="72">
        <v>17745</v>
      </c>
      <c r="B17749" s="74" t="s">
        <v>19911</v>
      </c>
      <c r="C17749" s="74" t="s">
        <v>12809</v>
      </c>
      <c r="D17749" s="74" t="s">
        <v>12810</v>
      </c>
      <c r="E17749" s="75" t="s">
        <v>185</v>
      </c>
      <c r="F17749" s="74" t="s">
        <v>10296</v>
      </c>
      <c r="G17749" s="74" t="s">
        <v>10234</v>
      </c>
      <c r="H17749" s="82">
        <v>34</v>
      </c>
      <c r="I17749" s="113">
        <v>0.45</v>
      </c>
      <c r="J17749" s="114">
        <v>18.700000000000003</v>
      </c>
    </row>
    <row r="17750" spans="1:10">
      <c r="A17750" s="72">
        <v>17746</v>
      </c>
      <c r="B17750" s="74" t="s">
        <v>19911</v>
      </c>
      <c r="C17750" s="74" t="s">
        <v>12807</v>
      </c>
      <c r="D17750" s="74" t="s">
        <v>12808</v>
      </c>
      <c r="E17750" s="75" t="s">
        <v>185</v>
      </c>
      <c r="F17750" s="74" t="s">
        <v>10296</v>
      </c>
      <c r="G17750" s="74" t="s">
        <v>10234</v>
      </c>
      <c r="H17750" s="82">
        <v>120</v>
      </c>
      <c r="I17750" s="113">
        <v>0.45</v>
      </c>
      <c r="J17750" s="114">
        <v>66</v>
      </c>
    </row>
    <row r="17751" spans="1:10">
      <c r="A17751" s="72">
        <v>17747</v>
      </c>
      <c r="B17751" s="74" t="s">
        <v>19911</v>
      </c>
      <c r="C17751" s="74" t="s">
        <v>12805</v>
      </c>
      <c r="D17751" s="74" t="s">
        <v>12806</v>
      </c>
      <c r="E17751" s="75" t="s">
        <v>185</v>
      </c>
      <c r="F17751" s="74" t="s">
        <v>10296</v>
      </c>
      <c r="G17751" s="74" t="s">
        <v>10234</v>
      </c>
      <c r="H17751" s="82">
        <v>22</v>
      </c>
      <c r="I17751" s="113">
        <v>0.45</v>
      </c>
      <c r="J17751" s="114">
        <v>12.100000000000001</v>
      </c>
    </row>
    <row r="17752" spans="1:10">
      <c r="A17752" s="72">
        <v>17748</v>
      </c>
      <c r="B17752" s="74" t="s">
        <v>19911</v>
      </c>
      <c r="C17752" s="74" t="s">
        <v>12803</v>
      </c>
      <c r="D17752" s="74" t="s">
        <v>12804</v>
      </c>
      <c r="E17752" s="75" t="s">
        <v>185</v>
      </c>
      <c r="F17752" s="74" t="s">
        <v>10296</v>
      </c>
      <c r="G17752" s="74" t="s">
        <v>10234</v>
      </c>
      <c r="H17752" s="82">
        <v>208</v>
      </c>
      <c r="I17752" s="113">
        <v>0.45</v>
      </c>
      <c r="J17752" s="114">
        <v>114.4</v>
      </c>
    </row>
    <row r="17753" spans="1:10">
      <c r="A17753" s="72">
        <v>17749</v>
      </c>
      <c r="B17753" s="74" t="s">
        <v>19911</v>
      </c>
      <c r="C17753" s="74" t="s">
        <v>12801</v>
      </c>
      <c r="D17753" s="74" t="s">
        <v>12802</v>
      </c>
      <c r="E17753" s="75" t="s">
        <v>185</v>
      </c>
      <c r="F17753" s="74" t="s">
        <v>10296</v>
      </c>
      <c r="G17753" s="74" t="s">
        <v>10234</v>
      </c>
      <c r="H17753" s="82">
        <v>214</v>
      </c>
      <c r="I17753" s="113">
        <v>0.45</v>
      </c>
      <c r="J17753" s="114">
        <v>117.7</v>
      </c>
    </row>
    <row r="17754" spans="1:10">
      <c r="A17754" s="72">
        <v>17750</v>
      </c>
      <c r="B17754" s="74" t="s">
        <v>19911</v>
      </c>
      <c r="C17754" s="74" t="s">
        <v>12799</v>
      </c>
      <c r="D17754" s="74" t="s">
        <v>12800</v>
      </c>
      <c r="E17754" s="75" t="s">
        <v>185</v>
      </c>
      <c r="F17754" s="74" t="s">
        <v>10296</v>
      </c>
      <c r="G17754" s="74" t="s">
        <v>10234</v>
      </c>
      <c r="H17754" s="82">
        <v>220</v>
      </c>
      <c r="I17754" s="113">
        <v>0.45</v>
      </c>
      <c r="J17754" s="114">
        <v>121.00000000000001</v>
      </c>
    </row>
    <row r="17755" spans="1:10">
      <c r="A17755" s="72">
        <v>17751</v>
      </c>
      <c r="B17755" s="74" t="s">
        <v>19911</v>
      </c>
      <c r="C17755" s="74" t="s">
        <v>12797</v>
      </c>
      <c r="D17755" s="74" t="s">
        <v>12798</v>
      </c>
      <c r="E17755" s="75" t="s">
        <v>185</v>
      </c>
      <c r="F17755" s="74" t="s">
        <v>10296</v>
      </c>
      <c r="G17755" s="74" t="s">
        <v>10234</v>
      </c>
      <c r="H17755" s="82">
        <v>11</v>
      </c>
      <c r="I17755" s="113">
        <v>0.45</v>
      </c>
      <c r="J17755" s="114">
        <v>6.0500000000000007</v>
      </c>
    </row>
    <row r="17756" spans="1:10">
      <c r="A17756" s="72">
        <v>17752</v>
      </c>
      <c r="B17756" s="74" t="s">
        <v>19911</v>
      </c>
      <c r="C17756" s="74" t="s">
        <v>12795</v>
      </c>
      <c r="D17756" s="74" t="s">
        <v>12796</v>
      </c>
      <c r="E17756" s="75" t="s">
        <v>185</v>
      </c>
      <c r="F17756" s="74" t="s">
        <v>10296</v>
      </c>
      <c r="G17756" s="74" t="s">
        <v>10234</v>
      </c>
      <c r="H17756" s="82">
        <v>37</v>
      </c>
      <c r="I17756" s="113">
        <v>0.45</v>
      </c>
      <c r="J17756" s="114">
        <v>20.350000000000001</v>
      </c>
    </row>
    <row r="17757" spans="1:10">
      <c r="A17757" s="72">
        <v>17753</v>
      </c>
      <c r="B17757" s="74" t="s">
        <v>19911</v>
      </c>
      <c r="C17757" s="74" t="s">
        <v>12793</v>
      </c>
      <c r="D17757" s="74" t="s">
        <v>12794</v>
      </c>
      <c r="E17757" s="75" t="s">
        <v>185</v>
      </c>
      <c r="F17757" s="74" t="s">
        <v>10296</v>
      </c>
      <c r="G17757" s="74" t="s">
        <v>10234</v>
      </c>
      <c r="H17757" s="82">
        <v>12</v>
      </c>
      <c r="I17757" s="113">
        <v>0.45</v>
      </c>
      <c r="J17757" s="114">
        <v>6.6000000000000005</v>
      </c>
    </row>
    <row r="17758" spans="1:10">
      <c r="A17758" s="72">
        <v>17754</v>
      </c>
      <c r="B17758" s="74" t="s">
        <v>19911</v>
      </c>
      <c r="C17758" s="74" t="s">
        <v>12791</v>
      </c>
      <c r="D17758" s="74" t="s">
        <v>12792</v>
      </c>
      <c r="E17758" s="75" t="s">
        <v>185</v>
      </c>
      <c r="F17758" s="74" t="s">
        <v>10296</v>
      </c>
      <c r="G17758" s="74" t="s">
        <v>10234</v>
      </c>
      <c r="H17758" s="82">
        <v>39</v>
      </c>
      <c r="I17758" s="113">
        <v>0.45</v>
      </c>
      <c r="J17758" s="114">
        <v>21.450000000000003</v>
      </c>
    </row>
    <row r="17759" spans="1:10">
      <c r="A17759" s="72">
        <v>17755</v>
      </c>
      <c r="B17759" s="74" t="s">
        <v>19911</v>
      </c>
      <c r="C17759" s="74" t="s">
        <v>12789</v>
      </c>
      <c r="D17759" s="74" t="s">
        <v>12790</v>
      </c>
      <c r="E17759" s="75" t="s">
        <v>185</v>
      </c>
      <c r="F17759" s="74" t="s">
        <v>10296</v>
      </c>
      <c r="G17759" s="74" t="s">
        <v>10234</v>
      </c>
      <c r="H17759" s="82">
        <v>17</v>
      </c>
      <c r="I17759" s="113">
        <v>0.45</v>
      </c>
      <c r="J17759" s="114">
        <v>9.3500000000000014</v>
      </c>
    </row>
    <row r="17760" spans="1:10">
      <c r="A17760" s="72">
        <v>17756</v>
      </c>
      <c r="B17760" s="74" t="s">
        <v>19911</v>
      </c>
      <c r="C17760" s="74" t="s">
        <v>12787</v>
      </c>
      <c r="D17760" s="74" t="s">
        <v>12788</v>
      </c>
      <c r="E17760" s="75" t="s">
        <v>185</v>
      </c>
      <c r="F17760" s="74" t="s">
        <v>10296</v>
      </c>
      <c r="G17760" s="74" t="s">
        <v>10234</v>
      </c>
      <c r="H17760" s="82">
        <v>62</v>
      </c>
      <c r="I17760" s="113">
        <v>0.45</v>
      </c>
      <c r="J17760" s="114">
        <v>34.1</v>
      </c>
    </row>
    <row r="17761" spans="1:10">
      <c r="A17761" s="72">
        <v>17757</v>
      </c>
      <c r="B17761" s="74" t="s">
        <v>19911</v>
      </c>
      <c r="C17761" s="74" t="s">
        <v>13785</v>
      </c>
      <c r="D17761" s="74" t="s">
        <v>13786</v>
      </c>
      <c r="E17761" s="75" t="s">
        <v>185</v>
      </c>
      <c r="F17761" s="74" t="s">
        <v>10296</v>
      </c>
      <c r="G17761" s="74" t="s">
        <v>10234</v>
      </c>
      <c r="H17761" s="82">
        <v>17</v>
      </c>
      <c r="I17761" s="113">
        <v>0.45</v>
      </c>
      <c r="J17761" s="114">
        <v>9.3500000000000014</v>
      </c>
    </row>
    <row r="17762" spans="1:10">
      <c r="A17762" s="72">
        <v>17758</v>
      </c>
      <c r="B17762" s="74" t="s">
        <v>19911</v>
      </c>
      <c r="C17762" s="74" t="s">
        <v>13722</v>
      </c>
      <c r="D17762" s="74" t="s">
        <v>13723</v>
      </c>
      <c r="E17762" s="75" t="s">
        <v>185</v>
      </c>
      <c r="F17762" s="74" t="s">
        <v>10296</v>
      </c>
      <c r="G17762" s="74" t="s">
        <v>10234</v>
      </c>
      <c r="H17762" s="82">
        <v>62</v>
      </c>
      <c r="I17762" s="113">
        <v>0.45</v>
      </c>
      <c r="J17762" s="114">
        <v>34.1</v>
      </c>
    </row>
    <row r="17763" spans="1:10">
      <c r="A17763" s="72">
        <v>17759</v>
      </c>
      <c r="B17763" s="74" t="s">
        <v>19911</v>
      </c>
      <c r="C17763" s="74" t="s">
        <v>12785</v>
      </c>
      <c r="D17763" s="74" t="s">
        <v>12786</v>
      </c>
      <c r="E17763" s="75" t="s">
        <v>185</v>
      </c>
      <c r="F17763" s="74" t="s">
        <v>10296</v>
      </c>
      <c r="G17763" s="74" t="s">
        <v>10234</v>
      </c>
      <c r="H17763" s="82">
        <v>30</v>
      </c>
      <c r="I17763" s="113">
        <v>0.45</v>
      </c>
      <c r="J17763" s="114">
        <v>16.5</v>
      </c>
    </row>
    <row r="17764" spans="1:10">
      <c r="A17764" s="72">
        <v>17760</v>
      </c>
      <c r="B17764" s="74" t="s">
        <v>19911</v>
      </c>
      <c r="C17764" s="74" t="s">
        <v>12783</v>
      </c>
      <c r="D17764" s="74" t="s">
        <v>12784</v>
      </c>
      <c r="E17764" s="75" t="s">
        <v>185</v>
      </c>
      <c r="F17764" s="74" t="s">
        <v>10296</v>
      </c>
      <c r="G17764" s="74" t="s">
        <v>10234</v>
      </c>
      <c r="H17764" s="82">
        <v>108</v>
      </c>
      <c r="I17764" s="113">
        <v>0.45</v>
      </c>
      <c r="J17764" s="114">
        <v>59.400000000000006</v>
      </c>
    </row>
    <row r="17765" spans="1:10">
      <c r="A17765" s="72">
        <v>17761</v>
      </c>
      <c r="B17765" s="74" t="s">
        <v>19911</v>
      </c>
      <c r="C17765" s="74" t="s">
        <v>12781</v>
      </c>
      <c r="D17765" s="74" t="s">
        <v>12782</v>
      </c>
      <c r="E17765" s="75" t="s">
        <v>185</v>
      </c>
      <c r="F17765" s="74" t="s">
        <v>10296</v>
      </c>
      <c r="G17765" s="74" t="s">
        <v>10234</v>
      </c>
      <c r="H17765" s="82">
        <v>31</v>
      </c>
      <c r="I17765" s="113">
        <v>0.45</v>
      </c>
      <c r="J17765" s="114">
        <v>17.05</v>
      </c>
    </row>
    <row r="17766" spans="1:10">
      <c r="A17766" s="72">
        <v>17762</v>
      </c>
      <c r="B17766" s="74" t="s">
        <v>19911</v>
      </c>
      <c r="C17766" s="74" t="s">
        <v>13714</v>
      </c>
      <c r="D17766" s="74" t="s">
        <v>13715</v>
      </c>
      <c r="E17766" s="75" t="s">
        <v>185</v>
      </c>
      <c r="F17766" s="74" t="s">
        <v>10296</v>
      </c>
      <c r="G17766" s="74" t="s">
        <v>10234</v>
      </c>
      <c r="H17766" s="82">
        <v>112</v>
      </c>
      <c r="I17766" s="113">
        <v>0.45</v>
      </c>
      <c r="J17766" s="114">
        <v>61.600000000000009</v>
      </c>
    </row>
    <row r="17767" spans="1:10">
      <c r="A17767" s="72">
        <v>17763</v>
      </c>
      <c r="B17767" s="74" t="s">
        <v>19911</v>
      </c>
      <c r="C17767" s="74" t="s">
        <v>12779</v>
      </c>
      <c r="D17767" s="74" t="s">
        <v>12780</v>
      </c>
      <c r="E17767" s="75" t="s">
        <v>185</v>
      </c>
      <c r="F17767" s="74" t="s">
        <v>10296</v>
      </c>
      <c r="G17767" s="74" t="s">
        <v>10234</v>
      </c>
      <c r="H17767" s="82">
        <v>43</v>
      </c>
      <c r="I17767" s="113">
        <v>0.45</v>
      </c>
      <c r="J17767" s="114">
        <v>23.650000000000002</v>
      </c>
    </row>
    <row r="17768" spans="1:10">
      <c r="A17768" s="72">
        <v>17764</v>
      </c>
      <c r="B17768" s="74" t="s">
        <v>19911</v>
      </c>
      <c r="C17768" s="74" t="s">
        <v>18406</v>
      </c>
      <c r="D17768" s="74" t="s">
        <v>18407</v>
      </c>
      <c r="E17768" s="75" t="s">
        <v>185</v>
      </c>
      <c r="F17768" s="74" t="s">
        <v>10296</v>
      </c>
      <c r="G17768" s="74" t="s">
        <v>10234</v>
      </c>
      <c r="H17768" s="82">
        <v>35</v>
      </c>
      <c r="I17768" s="113">
        <v>0.45</v>
      </c>
      <c r="J17768" s="114">
        <v>19.25</v>
      </c>
    </row>
    <row r="17769" spans="1:10">
      <c r="A17769" s="72">
        <v>17765</v>
      </c>
      <c r="B17769" s="74" t="s">
        <v>19911</v>
      </c>
      <c r="C17769" s="74" t="s">
        <v>13716</v>
      </c>
      <c r="D17769" s="74" t="s">
        <v>13717</v>
      </c>
      <c r="E17769" s="75" t="s">
        <v>185</v>
      </c>
      <c r="F17769" s="74" t="s">
        <v>10296</v>
      </c>
      <c r="G17769" s="74" t="s">
        <v>10234</v>
      </c>
      <c r="H17769" s="82">
        <v>48</v>
      </c>
      <c r="I17769" s="113">
        <v>0.45</v>
      </c>
      <c r="J17769" s="114">
        <v>26.400000000000002</v>
      </c>
    </row>
    <row r="17770" spans="1:10">
      <c r="A17770" s="72">
        <v>17766</v>
      </c>
      <c r="B17770" s="74" t="s">
        <v>19911</v>
      </c>
      <c r="C17770" s="74" t="s">
        <v>19758</v>
      </c>
      <c r="D17770" s="74" t="s">
        <v>19759</v>
      </c>
      <c r="E17770" s="75" t="s">
        <v>185</v>
      </c>
      <c r="F17770" s="74" t="s">
        <v>10296</v>
      </c>
      <c r="G17770" s="74" t="s">
        <v>10234</v>
      </c>
      <c r="H17770" s="82">
        <v>100</v>
      </c>
      <c r="I17770" s="113">
        <v>0.45</v>
      </c>
      <c r="J17770" s="114">
        <v>55.000000000000007</v>
      </c>
    </row>
    <row r="17771" spans="1:10">
      <c r="A17771" s="72">
        <v>17767</v>
      </c>
      <c r="B17771" s="74" t="s">
        <v>19911</v>
      </c>
      <c r="C17771" s="74" t="s">
        <v>18404</v>
      </c>
      <c r="D17771" s="74" t="s">
        <v>18405</v>
      </c>
      <c r="E17771" s="75" t="s">
        <v>185</v>
      </c>
      <c r="F17771" s="74" t="s">
        <v>10296</v>
      </c>
      <c r="G17771" s="74" t="s">
        <v>10234</v>
      </c>
      <c r="H17771" s="82">
        <v>94</v>
      </c>
      <c r="I17771" s="113">
        <v>0.45</v>
      </c>
      <c r="J17771" s="114">
        <v>51.7</v>
      </c>
    </row>
    <row r="17772" spans="1:10">
      <c r="A17772" s="72">
        <v>17768</v>
      </c>
      <c r="B17772" s="74" t="s">
        <v>19911</v>
      </c>
      <c r="C17772" s="74" t="s">
        <v>19754</v>
      </c>
      <c r="D17772" s="74" t="s">
        <v>19755</v>
      </c>
      <c r="E17772" s="75" t="s">
        <v>185</v>
      </c>
      <c r="F17772" s="74" t="s">
        <v>10296</v>
      </c>
      <c r="G17772" s="74" t="s">
        <v>10234</v>
      </c>
      <c r="H17772" s="82">
        <v>111</v>
      </c>
      <c r="I17772" s="113">
        <v>0.45</v>
      </c>
      <c r="J17772" s="114">
        <v>61.050000000000004</v>
      </c>
    </row>
    <row r="17773" spans="1:10">
      <c r="A17773" s="72">
        <v>17769</v>
      </c>
      <c r="B17773" s="74" t="s">
        <v>19911</v>
      </c>
      <c r="C17773" s="74" t="s">
        <v>11684</v>
      </c>
      <c r="D17773" s="74" t="s">
        <v>11685</v>
      </c>
      <c r="E17773" s="75" t="s">
        <v>185</v>
      </c>
      <c r="F17773" s="74" t="s">
        <v>10296</v>
      </c>
      <c r="G17773" s="74" t="s">
        <v>10234</v>
      </c>
      <c r="H17773" s="82">
        <v>72</v>
      </c>
      <c r="I17773" s="113">
        <v>0.45</v>
      </c>
      <c r="J17773" s="114">
        <v>39.6</v>
      </c>
    </row>
    <row r="17774" spans="1:10">
      <c r="A17774" s="72">
        <v>17770</v>
      </c>
      <c r="B17774" s="74" t="s">
        <v>19911</v>
      </c>
      <c r="C17774" s="74" t="s">
        <v>10324</v>
      </c>
      <c r="D17774" s="74" t="s">
        <v>10325</v>
      </c>
      <c r="E17774" s="75" t="s">
        <v>185</v>
      </c>
      <c r="F17774" s="74" t="s">
        <v>10301</v>
      </c>
      <c r="G17774" s="74" t="s">
        <v>10234</v>
      </c>
      <c r="H17774" s="82">
        <v>569.99</v>
      </c>
      <c r="I17774" s="113">
        <v>0.45</v>
      </c>
      <c r="J17774" s="114">
        <v>313.49450000000002</v>
      </c>
    </row>
    <row r="17775" spans="1:10">
      <c r="A17775" s="72">
        <v>17771</v>
      </c>
      <c r="B17775" s="74" t="s">
        <v>19911</v>
      </c>
      <c r="C17775" s="74" t="s">
        <v>10322</v>
      </c>
      <c r="D17775" s="74" t="s">
        <v>10323</v>
      </c>
      <c r="E17775" s="75" t="s">
        <v>185</v>
      </c>
      <c r="F17775" s="74" t="s">
        <v>10301</v>
      </c>
      <c r="G17775" s="74" t="s">
        <v>10234</v>
      </c>
      <c r="H17775" s="82">
        <v>479.99</v>
      </c>
      <c r="I17775" s="113">
        <v>0.45</v>
      </c>
      <c r="J17775" s="114">
        <v>263.99450000000002</v>
      </c>
    </row>
    <row r="17776" spans="1:10">
      <c r="A17776" s="72">
        <v>17772</v>
      </c>
      <c r="B17776" s="74" t="s">
        <v>19911</v>
      </c>
      <c r="C17776" s="74" t="s">
        <v>10320</v>
      </c>
      <c r="D17776" s="74" t="s">
        <v>10321</v>
      </c>
      <c r="E17776" s="75" t="s">
        <v>185</v>
      </c>
      <c r="F17776" s="74" t="s">
        <v>10301</v>
      </c>
      <c r="G17776" s="74" t="s">
        <v>10234</v>
      </c>
      <c r="H17776" s="82">
        <v>629.99</v>
      </c>
      <c r="I17776" s="113">
        <v>0.45</v>
      </c>
      <c r="J17776" s="114">
        <v>346.49450000000002</v>
      </c>
    </row>
    <row r="17777" spans="1:10">
      <c r="A17777" s="72">
        <v>17773</v>
      </c>
      <c r="B17777" s="74" t="s">
        <v>19911</v>
      </c>
      <c r="C17777" s="74" t="s">
        <v>10302</v>
      </c>
      <c r="D17777" s="74" t="s">
        <v>10303</v>
      </c>
      <c r="E17777" s="75" t="s">
        <v>185</v>
      </c>
      <c r="F17777" s="74" t="s">
        <v>10301</v>
      </c>
      <c r="G17777" s="74" t="s">
        <v>10234</v>
      </c>
      <c r="H17777" s="82">
        <v>549.99</v>
      </c>
      <c r="I17777" s="113">
        <v>0.45</v>
      </c>
      <c r="J17777" s="114">
        <v>302.49450000000002</v>
      </c>
    </row>
    <row r="17778" spans="1:10">
      <c r="A17778" s="72">
        <v>17774</v>
      </c>
      <c r="B17778" s="74" t="s">
        <v>19911</v>
      </c>
      <c r="C17778" s="74" t="s">
        <v>10316</v>
      </c>
      <c r="D17778" s="74" t="s">
        <v>10317</v>
      </c>
      <c r="E17778" s="75" t="s">
        <v>185</v>
      </c>
      <c r="F17778" s="74" t="s">
        <v>10301</v>
      </c>
      <c r="G17778" s="74" t="s">
        <v>10234</v>
      </c>
      <c r="H17778" s="82">
        <v>649.99</v>
      </c>
      <c r="I17778" s="113">
        <v>0.45</v>
      </c>
      <c r="J17778" s="114">
        <v>357.49450000000002</v>
      </c>
    </row>
    <row r="17779" spans="1:10">
      <c r="A17779" s="72">
        <v>17775</v>
      </c>
      <c r="B17779" s="74" t="s">
        <v>19911</v>
      </c>
      <c r="C17779" s="74" t="s">
        <v>10334</v>
      </c>
      <c r="D17779" s="74" t="s">
        <v>10335</v>
      </c>
      <c r="E17779" s="75" t="s">
        <v>185</v>
      </c>
      <c r="F17779" s="74" t="s">
        <v>10301</v>
      </c>
      <c r="G17779" s="74" t="s">
        <v>10234</v>
      </c>
      <c r="H17779" s="82">
        <v>849.99</v>
      </c>
      <c r="I17779" s="113">
        <v>0.45</v>
      </c>
      <c r="J17779" s="114">
        <v>467.49450000000002</v>
      </c>
    </row>
    <row r="17780" spans="1:10">
      <c r="A17780" s="72">
        <v>17776</v>
      </c>
      <c r="B17780" s="74" t="s">
        <v>19911</v>
      </c>
      <c r="C17780" s="74" t="s">
        <v>10314</v>
      </c>
      <c r="D17780" s="74" t="s">
        <v>10315</v>
      </c>
      <c r="E17780" s="75" t="s">
        <v>185</v>
      </c>
      <c r="F17780" s="74" t="s">
        <v>10301</v>
      </c>
      <c r="G17780" s="74" t="s">
        <v>10234</v>
      </c>
      <c r="H17780" s="82">
        <v>549.99</v>
      </c>
      <c r="I17780" s="113">
        <v>0.45</v>
      </c>
      <c r="J17780" s="114">
        <v>302.49450000000002</v>
      </c>
    </row>
    <row r="17781" spans="1:10">
      <c r="A17781" s="72">
        <v>17777</v>
      </c>
      <c r="B17781" s="74" t="s">
        <v>19911</v>
      </c>
      <c r="C17781" s="74" t="s">
        <v>10299</v>
      </c>
      <c r="D17781" s="74" t="s">
        <v>10300</v>
      </c>
      <c r="E17781" s="75" t="s">
        <v>185</v>
      </c>
      <c r="F17781" s="74" t="s">
        <v>10301</v>
      </c>
      <c r="G17781" s="74" t="s">
        <v>10234</v>
      </c>
      <c r="H17781" s="82">
        <v>519.99</v>
      </c>
      <c r="I17781" s="113">
        <v>0.45</v>
      </c>
      <c r="J17781" s="114">
        <v>285.99450000000002</v>
      </c>
    </row>
    <row r="17782" spans="1:10">
      <c r="A17782" s="72">
        <v>17778</v>
      </c>
      <c r="B17782" s="74" t="s">
        <v>19911</v>
      </c>
      <c r="C17782" s="74" t="s">
        <v>10308</v>
      </c>
      <c r="D17782" s="74" t="s">
        <v>10309</v>
      </c>
      <c r="E17782" s="75" t="s">
        <v>185</v>
      </c>
      <c r="F17782" s="74" t="s">
        <v>10301</v>
      </c>
      <c r="G17782" s="74" t="s">
        <v>10234</v>
      </c>
      <c r="H17782" s="82">
        <v>699.99</v>
      </c>
      <c r="I17782" s="113">
        <v>0.45</v>
      </c>
      <c r="J17782" s="114">
        <v>384.99450000000002</v>
      </c>
    </row>
    <row r="17783" spans="1:10">
      <c r="A17783" s="72">
        <v>17779</v>
      </c>
      <c r="B17783" s="74" t="s">
        <v>19911</v>
      </c>
      <c r="C17783" s="74" t="s">
        <v>10306</v>
      </c>
      <c r="D17783" s="74" t="s">
        <v>10307</v>
      </c>
      <c r="E17783" s="75" t="s">
        <v>185</v>
      </c>
      <c r="F17783" s="74" t="s">
        <v>10301</v>
      </c>
      <c r="G17783" s="74" t="s">
        <v>10234</v>
      </c>
      <c r="H17783" s="82">
        <v>829.99</v>
      </c>
      <c r="I17783" s="113">
        <v>0.45</v>
      </c>
      <c r="J17783" s="114">
        <v>456.49450000000002</v>
      </c>
    </row>
    <row r="17784" spans="1:10">
      <c r="A17784" s="72">
        <v>17780</v>
      </c>
      <c r="B17784" s="74" t="s">
        <v>19911</v>
      </c>
      <c r="C17784" s="74" t="s">
        <v>10304</v>
      </c>
      <c r="D17784" s="74" t="s">
        <v>10305</v>
      </c>
      <c r="E17784" s="75" t="s">
        <v>185</v>
      </c>
      <c r="F17784" s="74" t="s">
        <v>10301</v>
      </c>
      <c r="G17784" s="74" t="s">
        <v>10234</v>
      </c>
      <c r="H17784" s="82">
        <v>1029.99</v>
      </c>
      <c r="I17784" s="113">
        <v>0.45</v>
      </c>
      <c r="J17784" s="114">
        <v>566.49450000000002</v>
      </c>
    </row>
    <row r="17785" spans="1:10">
      <c r="A17785" s="72">
        <v>17781</v>
      </c>
      <c r="B17785" s="74" t="s">
        <v>19911</v>
      </c>
      <c r="C17785" s="74" t="s">
        <v>10312</v>
      </c>
      <c r="D17785" s="74" t="s">
        <v>10313</v>
      </c>
      <c r="E17785" s="75" t="s">
        <v>185</v>
      </c>
      <c r="F17785" s="74" t="s">
        <v>10301</v>
      </c>
      <c r="G17785" s="74" t="s">
        <v>10234</v>
      </c>
      <c r="H17785" s="82">
        <v>679.99</v>
      </c>
      <c r="I17785" s="113">
        <v>0.45</v>
      </c>
      <c r="J17785" s="114">
        <v>373.99450000000002</v>
      </c>
    </row>
    <row r="17786" spans="1:10">
      <c r="A17786" s="72">
        <v>17782</v>
      </c>
      <c r="B17786" s="74" t="s">
        <v>19911</v>
      </c>
      <c r="C17786" s="74" t="s">
        <v>10310</v>
      </c>
      <c r="D17786" s="74" t="s">
        <v>10311</v>
      </c>
      <c r="E17786" s="75" t="s">
        <v>185</v>
      </c>
      <c r="F17786" s="74" t="s">
        <v>10301</v>
      </c>
      <c r="G17786" s="74" t="s">
        <v>10234</v>
      </c>
      <c r="H17786" s="82">
        <v>1029.99</v>
      </c>
      <c r="I17786" s="113">
        <v>0.45</v>
      </c>
      <c r="J17786" s="114">
        <v>566.49450000000002</v>
      </c>
    </row>
    <row r="17787" spans="1:10">
      <c r="A17787" s="72">
        <v>17783</v>
      </c>
      <c r="B17787" s="74" t="s">
        <v>19911</v>
      </c>
      <c r="C17787" s="74" t="s">
        <v>10331</v>
      </c>
      <c r="D17787" s="74" t="s">
        <v>10332</v>
      </c>
      <c r="E17787" s="75" t="s">
        <v>185</v>
      </c>
      <c r="F17787" s="74" t="s">
        <v>10301</v>
      </c>
      <c r="G17787" s="74" t="s">
        <v>10234</v>
      </c>
      <c r="H17787" s="82">
        <v>749.99</v>
      </c>
      <c r="I17787" s="113">
        <v>0.45</v>
      </c>
      <c r="J17787" s="114">
        <v>412.49450000000002</v>
      </c>
    </row>
    <row r="17788" spans="1:10">
      <c r="A17788" s="72">
        <v>17784</v>
      </c>
      <c r="B17788" s="74" t="s">
        <v>19911</v>
      </c>
      <c r="C17788" s="74" t="s">
        <v>10357</v>
      </c>
      <c r="D17788" s="74" t="s">
        <v>10358</v>
      </c>
      <c r="E17788" s="75" t="s">
        <v>185</v>
      </c>
      <c r="F17788" s="74" t="s">
        <v>10301</v>
      </c>
      <c r="G17788" s="74" t="s">
        <v>10234</v>
      </c>
      <c r="H17788" s="82">
        <v>1199.99</v>
      </c>
      <c r="I17788" s="113">
        <v>0.45</v>
      </c>
      <c r="J17788" s="114">
        <v>659.99450000000002</v>
      </c>
    </row>
    <row r="17789" spans="1:10">
      <c r="A17789" s="72">
        <v>17785</v>
      </c>
      <c r="B17789" s="74" t="s">
        <v>19911</v>
      </c>
      <c r="C17789" s="74" t="s">
        <v>10373</v>
      </c>
      <c r="D17789" s="74" t="s">
        <v>10374</v>
      </c>
      <c r="E17789" s="75" t="s">
        <v>185</v>
      </c>
      <c r="F17789" s="74" t="s">
        <v>10301</v>
      </c>
      <c r="G17789" s="74" t="s">
        <v>10234</v>
      </c>
      <c r="H17789" s="82">
        <v>1099.99</v>
      </c>
      <c r="I17789" s="113">
        <v>0.45</v>
      </c>
      <c r="J17789" s="114">
        <v>604.99450000000002</v>
      </c>
    </row>
    <row r="17790" spans="1:10">
      <c r="A17790" s="72">
        <v>17786</v>
      </c>
      <c r="B17790" s="74" t="s">
        <v>19911</v>
      </c>
      <c r="C17790" s="74" t="s">
        <v>10371</v>
      </c>
      <c r="D17790" s="74" t="s">
        <v>10372</v>
      </c>
      <c r="E17790" s="75" t="s">
        <v>185</v>
      </c>
      <c r="F17790" s="74" t="s">
        <v>10301</v>
      </c>
      <c r="G17790" s="74" t="s">
        <v>10234</v>
      </c>
      <c r="H17790" s="82">
        <v>1039.99</v>
      </c>
      <c r="I17790" s="113">
        <v>0.45</v>
      </c>
      <c r="J17790" s="114">
        <v>571.99450000000002</v>
      </c>
    </row>
    <row r="17791" spans="1:10">
      <c r="A17791" s="72">
        <v>17787</v>
      </c>
      <c r="B17791" s="74" t="s">
        <v>19911</v>
      </c>
      <c r="C17791" s="74" t="s">
        <v>10369</v>
      </c>
      <c r="D17791" s="74" t="s">
        <v>10370</v>
      </c>
      <c r="E17791" s="75" t="s">
        <v>185</v>
      </c>
      <c r="F17791" s="74" t="s">
        <v>10301</v>
      </c>
      <c r="G17791" s="74" t="s">
        <v>10234</v>
      </c>
      <c r="H17791" s="82">
        <v>749.99</v>
      </c>
      <c r="I17791" s="113">
        <v>0.45</v>
      </c>
      <c r="J17791" s="114">
        <v>412.49450000000002</v>
      </c>
    </row>
    <row r="17792" spans="1:10">
      <c r="A17792" s="72">
        <v>17788</v>
      </c>
      <c r="B17792" s="74" t="s">
        <v>19911</v>
      </c>
      <c r="C17792" s="74" t="s">
        <v>10367</v>
      </c>
      <c r="D17792" s="74" t="s">
        <v>10368</v>
      </c>
      <c r="E17792" s="75" t="s">
        <v>185</v>
      </c>
      <c r="F17792" s="74" t="s">
        <v>10301</v>
      </c>
      <c r="G17792" s="74" t="s">
        <v>10234</v>
      </c>
      <c r="H17792" s="82">
        <v>1149.99</v>
      </c>
      <c r="I17792" s="113">
        <v>0.45</v>
      </c>
      <c r="J17792" s="114">
        <v>632.49450000000002</v>
      </c>
    </row>
    <row r="17793" spans="1:10">
      <c r="A17793" s="72">
        <v>17789</v>
      </c>
      <c r="B17793" s="74" t="s">
        <v>19911</v>
      </c>
      <c r="C17793" s="74" t="s">
        <v>10365</v>
      </c>
      <c r="D17793" s="74" t="s">
        <v>10366</v>
      </c>
      <c r="E17793" s="75" t="s">
        <v>185</v>
      </c>
      <c r="F17793" s="74" t="s">
        <v>10301</v>
      </c>
      <c r="G17793" s="74" t="s">
        <v>10234</v>
      </c>
      <c r="H17793" s="82">
        <v>1049.99</v>
      </c>
      <c r="I17793" s="113">
        <v>0.45</v>
      </c>
      <c r="J17793" s="114">
        <v>577.49450000000002</v>
      </c>
    </row>
    <row r="17794" spans="1:10">
      <c r="A17794" s="72">
        <v>17790</v>
      </c>
      <c r="B17794" s="74" t="s">
        <v>19911</v>
      </c>
      <c r="C17794" s="74" t="s">
        <v>11217</v>
      </c>
      <c r="D17794" s="74" t="s">
        <v>11218</v>
      </c>
      <c r="E17794" s="75" t="s">
        <v>185</v>
      </c>
      <c r="F17794" s="74" t="s">
        <v>10301</v>
      </c>
      <c r="G17794" s="74" t="s">
        <v>10234</v>
      </c>
      <c r="H17794" s="82">
        <v>290</v>
      </c>
      <c r="I17794" s="113">
        <v>0.45</v>
      </c>
      <c r="J17794" s="114">
        <v>159.5</v>
      </c>
    </row>
    <row r="17795" spans="1:10">
      <c r="A17795" s="72">
        <v>17791</v>
      </c>
      <c r="B17795" s="74" t="s">
        <v>19911</v>
      </c>
      <c r="C17795" s="74" t="s">
        <v>11215</v>
      </c>
      <c r="D17795" s="74" t="s">
        <v>11216</v>
      </c>
      <c r="E17795" s="75" t="s">
        <v>185</v>
      </c>
      <c r="F17795" s="74" t="s">
        <v>10301</v>
      </c>
      <c r="G17795" s="74" t="s">
        <v>10234</v>
      </c>
      <c r="H17795" s="82">
        <v>388</v>
      </c>
      <c r="I17795" s="113">
        <v>0.45</v>
      </c>
      <c r="J17795" s="114">
        <v>213.4</v>
      </c>
    </row>
    <row r="17796" spans="1:10">
      <c r="A17796" s="72">
        <v>17792</v>
      </c>
      <c r="B17796" s="74" t="s">
        <v>19911</v>
      </c>
      <c r="C17796" s="74" t="s">
        <v>10776</v>
      </c>
      <c r="D17796" s="74" t="s">
        <v>10777</v>
      </c>
      <c r="E17796" s="75" t="s">
        <v>185</v>
      </c>
      <c r="F17796" s="74" t="s">
        <v>10301</v>
      </c>
      <c r="G17796" s="74" t="s">
        <v>10234</v>
      </c>
      <c r="H17796" s="82">
        <v>204</v>
      </c>
      <c r="I17796" s="113">
        <v>0.45</v>
      </c>
      <c r="J17796" s="114">
        <v>112.2</v>
      </c>
    </row>
    <row r="17797" spans="1:10">
      <c r="A17797" s="72">
        <v>17793</v>
      </c>
      <c r="B17797" s="74" t="s">
        <v>19911</v>
      </c>
      <c r="C17797" s="74" t="s">
        <v>10752</v>
      </c>
      <c r="D17797" s="74" t="s">
        <v>10753</v>
      </c>
      <c r="E17797" s="75" t="s">
        <v>185</v>
      </c>
      <c r="F17797" s="74" t="s">
        <v>10301</v>
      </c>
      <c r="G17797" s="74" t="s">
        <v>10234</v>
      </c>
      <c r="H17797" s="82">
        <v>184</v>
      </c>
      <c r="I17797" s="113">
        <v>0.45</v>
      </c>
      <c r="J17797" s="114">
        <v>101.2</v>
      </c>
    </row>
    <row r="17798" spans="1:10">
      <c r="A17798" s="72">
        <v>17794</v>
      </c>
      <c r="B17798" s="74" t="s">
        <v>19911</v>
      </c>
      <c r="C17798" s="74" t="s">
        <v>11219</v>
      </c>
      <c r="D17798" s="74" t="s">
        <v>11220</v>
      </c>
      <c r="E17798" s="75" t="s">
        <v>185</v>
      </c>
      <c r="F17798" s="74" t="s">
        <v>10301</v>
      </c>
      <c r="G17798" s="74" t="s">
        <v>10234</v>
      </c>
      <c r="H17798" s="82">
        <v>44</v>
      </c>
      <c r="I17798" s="113">
        <v>0.45</v>
      </c>
      <c r="J17798" s="114">
        <v>24.200000000000003</v>
      </c>
    </row>
    <row r="17799" spans="1:10">
      <c r="A17799" s="72">
        <v>17795</v>
      </c>
      <c r="B17799" s="74" t="s">
        <v>19911</v>
      </c>
      <c r="C17799" s="74" t="s">
        <v>11197</v>
      </c>
      <c r="D17799" s="74" t="s">
        <v>11198</v>
      </c>
      <c r="E17799" s="75" t="s">
        <v>185</v>
      </c>
      <c r="F17799" s="74" t="s">
        <v>10301</v>
      </c>
      <c r="G17799" s="74" t="s">
        <v>10234</v>
      </c>
      <c r="H17799" s="82">
        <v>66</v>
      </c>
      <c r="I17799" s="113">
        <v>0.45</v>
      </c>
      <c r="J17799" s="114">
        <v>36.300000000000004</v>
      </c>
    </row>
    <row r="17800" spans="1:10">
      <c r="A17800" s="72">
        <v>17796</v>
      </c>
      <c r="B17800" s="74" t="s">
        <v>19911</v>
      </c>
      <c r="C17800" s="74" t="s">
        <v>11136</v>
      </c>
      <c r="D17800" s="74" t="s">
        <v>11137</v>
      </c>
      <c r="E17800" s="75" t="s">
        <v>185</v>
      </c>
      <c r="F17800" s="74" t="s">
        <v>10301</v>
      </c>
      <c r="G17800" s="74" t="s">
        <v>10234</v>
      </c>
      <c r="H17800" s="82">
        <v>140</v>
      </c>
      <c r="I17800" s="113">
        <v>0.45</v>
      </c>
      <c r="J17800" s="114">
        <v>77</v>
      </c>
    </row>
    <row r="17801" spans="1:10">
      <c r="A17801" s="72">
        <v>17797</v>
      </c>
      <c r="B17801" s="74" t="s">
        <v>19911</v>
      </c>
      <c r="C17801" s="74" t="s">
        <v>11007</v>
      </c>
      <c r="D17801" s="74" t="s">
        <v>11008</v>
      </c>
      <c r="E17801" s="75" t="s">
        <v>185</v>
      </c>
      <c r="F17801" s="74" t="s">
        <v>10301</v>
      </c>
      <c r="G17801" s="74" t="s">
        <v>10234</v>
      </c>
      <c r="H17801" s="82">
        <v>152</v>
      </c>
      <c r="I17801" s="113">
        <v>0.45</v>
      </c>
      <c r="J17801" s="114">
        <v>83.600000000000009</v>
      </c>
    </row>
    <row r="17802" spans="1:10">
      <c r="A17802" s="72">
        <v>17798</v>
      </c>
      <c r="B17802" s="74" t="s">
        <v>19911</v>
      </c>
      <c r="C17802" s="74" t="s">
        <v>11617</v>
      </c>
      <c r="D17802" s="74" t="s">
        <v>11503</v>
      </c>
      <c r="E17802" s="75" t="s">
        <v>185</v>
      </c>
      <c r="F17802" s="74" t="s">
        <v>10731</v>
      </c>
      <c r="G17802" s="74" t="s">
        <v>10234</v>
      </c>
      <c r="H17802" s="82">
        <v>66</v>
      </c>
      <c r="I17802" s="113">
        <v>0.45</v>
      </c>
      <c r="J17802" s="114">
        <v>36.300000000000004</v>
      </c>
    </row>
    <row r="17803" spans="1:10">
      <c r="A17803" s="72">
        <v>17799</v>
      </c>
      <c r="B17803" s="74" t="s">
        <v>19911</v>
      </c>
      <c r="C17803" s="74" t="s">
        <v>11319</v>
      </c>
      <c r="D17803" s="74" t="s">
        <v>11320</v>
      </c>
      <c r="E17803" s="75" t="s">
        <v>185</v>
      </c>
      <c r="F17803" s="74" t="s">
        <v>10731</v>
      </c>
      <c r="G17803" s="74" t="s">
        <v>10234</v>
      </c>
      <c r="H17803" s="82">
        <v>52</v>
      </c>
      <c r="I17803" s="113">
        <v>0.45</v>
      </c>
      <c r="J17803" s="114">
        <v>28.6</v>
      </c>
    </row>
    <row r="17804" spans="1:10">
      <c r="A17804" s="72">
        <v>17800</v>
      </c>
      <c r="B17804" s="74" t="s">
        <v>19911</v>
      </c>
      <c r="C17804" s="74" t="s">
        <v>12777</v>
      </c>
      <c r="D17804" s="74" t="s">
        <v>12778</v>
      </c>
      <c r="E17804" s="75" t="s">
        <v>185</v>
      </c>
      <c r="F17804" s="74" t="s">
        <v>10233</v>
      </c>
      <c r="G17804" s="74" t="s">
        <v>10234</v>
      </c>
      <c r="H17804" s="82">
        <v>402</v>
      </c>
      <c r="I17804" s="113">
        <v>0.45</v>
      </c>
      <c r="J17804" s="114">
        <v>221.10000000000002</v>
      </c>
    </row>
    <row r="17805" spans="1:10">
      <c r="A17805" s="72">
        <v>17801</v>
      </c>
      <c r="B17805" s="74" t="s">
        <v>19911</v>
      </c>
      <c r="C17805" s="74" t="s">
        <v>12775</v>
      </c>
      <c r="D17805" s="74" t="s">
        <v>12776</v>
      </c>
      <c r="E17805" s="75" t="s">
        <v>185</v>
      </c>
      <c r="F17805" s="74" t="s">
        <v>10233</v>
      </c>
      <c r="G17805" s="74" t="s">
        <v>10234</v>
      </c>
      <c r="H17805" s="82">
        <v>422</v>
      </c>
      <c r="I17805" s="113">
        <v>0.45</v>
      </c>
      <c r="J17805" s="114">
        <v>232.10000000000002</v>
      </c>
    </row>
    <row r="17806" spans="1:10">
      <c r="A17806" s="72">
        <v>17802</v>
      </c>
      <c r="B17806" s="74" t="s">
        <v>19911</v>
      </c>
      <c r="C17806" s="74" t="s">
        <v>12773</v>
      </c>
      <c r="D17806" s="74" t="s">
        <v>12774</v>
      </c>
      <c r="E17806" s="75" t="s">
        <v>185</v>
      </c>
      <c r="F17806" s="74" t="s">
        <v>10233</v>
      </c>
      <c r="G17806" s="74" t="s">
        <v>10234</v>
      </c>
      <c r="H17806" s="82">
        <v>438</v>
      </c>
      <c r="I17806" s="113">
        <v>0.45</v>
      </c>
      <c r="J17806" s="114">
        <v>240.9</v>
      </c>
    </row>
    <row r="17807" spans="1:10">
      <c r="A17807" s="72">
        <v>17803</v>
      </c>
      <c r="B17807" s="74" t="s">
        <v>19911</v>
      </c>
      <c r="C17807" s="74" t="s">
        <v>14202</v>
      </c>
      <c r="D17807" s="74" t="s">
        <v>14203</v>
      </c>
      <c r="E17807" s="75" t="s">
        <v>185</v>
      </c>
      <c r="F17807" s="74" t="s">
        <v>10233</v>
      </c>
      <c r="G17807" s="74" t="s">
        <v>10234</v>
      </c>
      <c r="H17807" s="82">
        <v>463</v>
      </c>
      <c r="I17807" s="113">
        <v>0.45</v>
      </c>
      <c r="J17807" s="114">
        <v>254.65000000000003</v>
      </c>
    </row>
    <row r="17808" spans="1:10">
      <c r="A17808" s="72">
        <v>17804</v>
      </c>
      <c r="B17808" s="74" t="s">
        <v>19911</v>
      </c>
      <c r="C17808" s="74" t="s">
        <v>14204</v>
      </c>
      <c r="D17808" s="74" t="s">
        <v>14205</v>
      </c>
      <c r="E17808" s="75" t="s">
        <v>185</v>
      </c>
      <c r="F17808" s="74" t="s">
        <v>10233</v>
      </c>
      <c r="G17808" s="74" t="s">
        <v>10234</v>
      </c>
      <c r="H17808" s="82">
        <v>485</v>
      </c>
      <c r="I17808" s="113">
        <v>0.45</v>
      </c>
      <c r="J17808" s="114">
        <v>266.75</v>
      </c>
    </row>
    <row r="17809" spans="1:10">
      <c r="A17809" s="72">
        <v>17805</v>
      </c>
      <c r="B17809" s="74" t="s">
        <v>19911</v>
      </c>
      <c r="C17809" s="74" t="s">
        <v>14371</v>
      </c>
      <c r="D17809" s="74" t="s">
        <v>14372</v>
      </c>
      <c r="E17809" s="75" t="s">
        <v>185</v>
      </c>
      <c r="F17809" s="74" t="s">
        <v>10233</v>
      </c>
      <c r="G17809" s="74" t="s">
        <v>10234</v>
      </c>
      <c r="H17809" s="82">
        <v>509</v>
      </c>
      <c r="I17809" s="113">
        <v>0.45</v>
      </c>
      <c r="J17809" s="114">
        <v>279.95000000000005</v>
      </c>
    </row>
    <row r="17810" spans="1:10">
      <c r="A17810" s="72">
        <v>17806</v>
      </c>
      <c r="B17810" s="74" t="s">
        <v>19911</v>
      </c>
      <c r="C17810" s="74" t="s">
        <v>12771</v>
      </c>
      <c r="D17810" s="74" t="s">
        <v>12772</v>
      </c>
      <c r="E17810" s="75" t="s">
        <v>185</v>
      </c>
      <c r="F17810" s="74" t="s">
        <v>10233</v>
      </c>
      <c r="G17810" s="74" t="s">
        <v>10234</v>
      </c>
      <c r="H17810" s="82">
        <v>573</v>
      </c>
      <c r="I17810" s="113">
        <v>0.45</v>
      </c>
      <c r="J17810" s="114">
        <v>315.15000000000003</v>
      </c>
    </row>
    <row r="17811" spans="1:10">
      <c r="A17811" s="72">
        <v>17807</v>
      </c>
      <c r="B17811" s="74" t="s">
        <v>19911</v>
      </c>
      <c r="C17811" s="74" t="s">
        <v>19234</v>
      </c>
      <c r="D17811" s="74" t="s">
        <v>19235</v>
      </c>
      <c r="E17811" s="75" t="s">
        <v>185</v>
      </c>
      <c r="F17811" s="74" t="s">
        <v>10233</v>
      </c>
      <c r="G17811" s="74" t="s">
        <v>10234</v>
      </c>
      <c r="H17811" s="82">
        <v>596</v>
      </c>
      <c r="I17811" s="113">
        <v>0.45</v>
      </c>
      <c r="J17811" s="114">
        <v>327.8</v>
      </c>
    </row>
    <row r="17812" spans="1:10">
      <c r="A17812" s="72">
        <v>17808</v>
      </c>
      <c r="B17812" s="74" t="s">
        <v>19911</v>
      </c>
      <c r="C17812" s="74" t="s">
        <v>11741</v>
      </c>
      <c r="D17812" s="74" t="s">
        <v>11742</v>
      </c>
      <c r="E17812" s="75" t="s">
        <v>185</v>
      </c>
      <c r="F17812" s="74" t="s">
        <v>10233</v>
      </c>
      <c r="G17812" s="74" t="s">
        <v>10234</v>
      </c>
      <c r="H17812" s="82">
        <v>790</v>
      </c>
      <c r="I17812" s="113">
        <v>0.45</v>
      </c>
      <c r="J17812" s="114">
        <v>434.50000000000006</v>
      </c>
    </row>
    <row r="17813" spans="1:10">
      <c r="A17813" s="72">
        <v>17809</v>
      </c>
      <c r="B17813" s="74" t="s">
        <v>19911</v>
      </c>
      <c r="C17813" s="74" t="s">
        <v>19705</v>
      </c>
      <c r="D17813" s="74" t="s">
        <v>19706</v>
      </c>
      <c r="E17813" s="75" t="s">
        <v>185</v>
      </c>
      <c r="F17813" s="74" t="s">
        <v>10233</v>
      </c>
      <c r="G17813" s="74" t="s">
        <v>10234</v>
      </c>
      <c r="H17813" s="82">
        <v>871</v>
      </c>
      <c r="I17813" s="113">
        <v>0.45</v>
      </c>
      <c r="J17813" s="114">
        <v>479.05</v>
      </c>
    </row>
    <row r="17814" spans="1:10">
      <c r="A17814" s="72">
        <v>17810</v>
      </c>
      <c r="B17814" s="74" t="s">
        <v>19911</v>
      </c>
      <c r="C17814" s="74" t="s">
        <v>12769</v>
      </c>
      <c r="D17814" s="74" t="s">
        <v>12770</v>
      </c>
      <c r="E17814" s="75" t="s">
        <v>185</v>
      </c>
      <c r="F17814" s="74" t="s">
        <v>10233</v>
      </c>
      <c r="G17814" s="74" t="s">
        <v>10234</v>
      </c>
      <c r="H17814" s="82">
        <v>612</v>
      </c>
      <c r="I17814" s="113">
        <v>0.45</v>
      </c>
      <c r="J17814" s="114">
        <v>336.6</v>
      </c>
    </row>
    <row r="17815" spans="1:10">
      <c r="A17815" s="72">
        <v>17811</v>
      </c>
      <c r="B17815" s="74" t="s">
        <v>19911</v>
      </c>
      <c r="C17815" s="74" t="s">
        <v>12767</v>
      </c>
      <c r="D17815" s="74" t="s">
        <v>12768</v>
      </c>
      <c r="E17815" s="75" t="s">
        <v>185</v>
      </c>
      <c r="F17815" s="74" t="s">
        <v>10233</v>
      </c>
      <c r="G17815" s="74" t="s">
        <v>10234</v>
      </c>
      <c r="H17815" s="82">
        <v>632</v>
      </c>
      <c r="I17815" s="113">
        <v>0.45</v>
      </c>
      <c r="J17815" s="114">
        <v>347.6</v>
      </c>
    </row>
    <row r="17816" spans="1:10">
      <c r="A17816" s="72">
        <v>17812</v>
      </c>
      <c r="B17816" s="74" t="s">
        <v>19911</v>
      </c>
      <c r="C17816" s="74" t="s">
        <v>14333</v>
      </c>
      <c r="D17816" s="74" t="s">
        <v>14334</v>
      </c>
      <c r="E17816" s="75" t="s">
        <v>185</v>
      </c>
      <c r="F17816" s="74" t="s">
        <v>10233</v>
      </c>
      <c r="G17816" s="74" t="s">
        <v>10234</v>
      </c>
      <c r="H17816" s="82">
        <v>670</v>
      </c>
      <c r="I17816" s="113">
        <v>0.45</v>
      </c>
      <c r="J17816" s="114">
        <v>368.50000000000006</v>
      </c>
    </row>
    <row r="17817" spans="1:10">
      <c r="A17817" s="72">
        <v>17813</v>
      </c>
      <c r="B17817" s="74" t="s">
        <v>19911</v>
      </c>
      <c r="C17817" s="74" t="s">
        <v>11832</v>
      </c>
      <c r="D17817" s="74" t="s">
        <v>11833</v>
      </c>
      <c r="E17817" s="75" t="s">
        <v>185</v>
      </c>
      <c r="F17817" s="74" t="s">
        <v>10233</v>
      </c>
      <c r="G17817" s="74" t="s">
        <v>10234</v>
      </c>
      <c r="H17817" s="82">
        <v>695</v>
      </c>
      <c r="I17817" s="113">
        <v>0.45</v>
      </c>
      <c r="J17817" s="114">
        <v>382.25000000000006</v>
      </c>
    </row>
    <row r="17818" spans="1:10">
      <c r="A17818" s="72">
        <v>17814</v>
      </c>
      <c r="B17818" s="74" t="s">
        <v>19911</v>
      </c>
      <c r="C17818" s="74" t="s">
        <v>14451</v>
      </c>
      <c r="D17818" s="74" t="s">
        <v>14452</v>
      </c>
      <c r="E17818" s="75" t="s">
        <v>185</v>
      </c>
      <c r="F17818" s="74" t="s">
        <v>10233</v>
      </c>
      <c r="G17818" s="74" t="s">
        <v>10234</v>
      </c>
      <c r="H17818" s="82">
        <v>735</v>
      </c>
      <c r="I17818" s="113">
        <v>0.45</v>
      </c>
      <c r="J17818" s="114">
        <v>404.25000000000006</v>
      </c>
    </row>
    <row r="17819" spans="1:10">
      <c r="A17819" s="72">
        <v>17815</v>
      </c>
      <c r="B17819" s="74" t="s">
        <v>19911</v>
      </c>
      <c r="C17819" s="74" t="s">
        <v>12765</v>
      </c>
      <c r="D17819" s="74" t="s">
        <v>12766</v>
      </c>
      <c r="E17819" s="75" t="s">
        <v>185</v>
      </c>
      <c r="F17819" s="74" t="s">
        <v>10233</v>
      </c>
      <c r="G17819" s="74" t="s">
        <v>10234</v>
      </c>
      <c r="H17819" s="82">
        <v>557</v>
      </c>
      <c r="I17819" s="113">
        <v>0.45</v>
      </c>
      <c r="J17819" s="114">
        <v>306.35000000000002</v>
      </c>
    </row>
    <row r="17820" spans="1:10">
      <c r="A17820" s="72">
        <v>17816</v>
      </c>
      <c r="B17820" s="74" t="s">
        <v>19911</v>
      </c>
      <c r="C17820" s="74" t="s">
        <v>14213</v>
      </c>
      <c r="D17820" s="74" t="s">
        <v>14214</v>
      </c>
      <c r="E17820" s="75" t="s">
        <v>185</v>
      </c>
      <c r="F17820" s="74" t="s">
        <v>10233</v>
      </c>
      <c r="G17820" s="74" t="s">
        <v>10234</v>
      </c>
      <c r="H17820" s="82">
        <v>771</v>
      </c>
      <c r="I17820" s="113">
        <v>0.45</v>
      </c>
      <c r="J17820" s="114">
        <v>424.05</v>
      </c>
    </row>
    <row r="17821" spans="1:10">
      <c r="A17821" s="72">
        <v>17817</v>
      </c>
      <c r="B17821" s="74" t="s">
        <v>19911</v>
      </c>
      <c r="C17821" s="74" t="s">
        <v>14206</v>
      </c>
      <c r="D17821" s="74" t="s">
        <v>14207</v>
      </c>
      <c r="E17821" s="75" t="s">
        <v>185</v>
      </c>
      <c r="F17821" s="74" t="s">
        <v>10233</v>
      </c>
      <c r="G17821" s="74" t="s">
        <v>10234</v>
      </c>
      <c r="H17821" s="82">
        <v>834</v>
      </c>
      <c r="I17821" s="113">
        <v>0.45</v>
      </c>
      <c r="J17821" s="114">
        <v>458.70000000000005</v>
      </c>
    </row>
    <row r="17822" spans="1:10">
      <c r="A17822" s="72">
        <v>17818</v>
      </c>
      <c r="B17822" s="74" t="s">
        <v>19911</v>
      </c>
      <c r="C17822" s="74" t="s">
        <v>11005</v>
      </c>
      <c r="D17822" s="74" t="s">
        <v>11006</v>
      </c>
      <c r="E17822" s="75" t="s">
        <v>185</v>
      </c>
      <c r="F17822" s="74" t="s">
        <v>10301</v>
      </c>
      <c r="G17822" s="74" t="s">
        <v>10234</v>
      </c>
      <c r="H17822" s="82">
        <v>116</v>
      </c>
      <c r="I17822" s="113">
        <v>0.45</v>
      </c>
      <c r="J17822" s="114">
        <v>63.800000000000004</v>
      </c>
    </row>
    <row r="17823" spans="1:10">
      <c r="A17823" s="72">
        <v>17819</v>
      </c>
      <c r="B17823" s="74" t="s">
        <v>19911</v>
      </c>
      <c r="C17823" s="74" t="s">
        <v>11365</v>
      </c>
      <c r="D17823" s="74" t="s">
        <v>11366</v>
      </c>
      <c r="E17823" s="75" t="s">
        <v>185</v>
      </c>
      <c r="F17823" s="74" t="s">
        <v>10301</v>
      </c>
      <c r="G17823" s="74" t="s">
        <v>10234</v>
      </c>
      <c r="H17823" s="82">
        <v>450</v>
      </c>
      <c r="I17823" s="113">
        <v>0.45</v>
      </c>
      <c r="J17823" s="114">
        <v>247.50000000000003</v>
      </c>
    </row>
    <row r="17824" spans="1:10">
      <c r="A17824" s="72">
        <v>17820</v>
      </c>
      <c r="B17824" s="74" t="s">
        <v>19911</v>
      </c>
      <c r="C17824" s="74" t="s">
        <v>11003</v>
      </c>
      <c r="D17824" s="74" t="s">
        <v>11004</v>
      </c>
      <c r="E17824" s="75" t="s">
        <v>185</v>
      </c>
      <c r="F17824" s="74" t="s">
        <v>10301</v>
      </c>
      <c r="G17824" s="74" t="s">
        <v>10234</v>
      </c>
      <c r="H17824" s="82">
        <v>218</v>
      </c>
      <c r="I17824" s="113">
        <v>0.45</v>
      </c>
      <c r="J17824" s="114">
        <v>119.9</v>
      </c>
    </row>
    <row r="17825" spans="1:10">
      <c r="A17825" s="72">
        <v>17821</v>
      </c>
      <c r="B17825" s="74" t="s">
        <v>19911</v>
      </c>
      <c r="C17825" s="74" t="s">
        <v>11001</v>
      </c>
      <c r="D17825" s="74" t="s">
        <v>11002</v>
      </c>
      <c r="E17825" s="75" t="s">
        <v>185</v>
      </c>
      <c r="F17825" s="74" t="s">
        <v>10301</v>
      </c>
      <c r="G17825" s="74" t="s">
        <v>10234</v>
      </c>
      <c r="H17825" s="82">
        <v>126</v>
      </c>
      <c r="I17825" s="113">
        <v>0.45</v>
      </c>
      <c r="J17825" s="114">
        <v>69.300000000000011</v>
      </c>
    </row>
    <row r="17826" spans="1:10">
      <c r="A17826" s="72">
        <v>17822</v>
      </c>
      <c r="B17826" s="74" t="s">
        <v>19911</v>
      </c>
      <c r="C17826" s="74" t="s">
        <v>11363</v>
      </c>
      <c r="D17826" s="74" t="s">
        <v>11364</v>
      </c>
      <c r="E17826" s="75" t="s">
        <v>185</v>
      </c>
      <c r="F17826" s="74" t="s">
        <v>10301</v>
      </c>
      <c r="G17826" s="74" t="s">
        <v>10234</v>
      </c>
      <c r="H17826" s="82">
        <v>490</v>
      </c>
      <c r="I17826" s="113">
        <v>0.45</v>
      </c>
      <c r="J17826" s="114">
        <v>269.5</v>
      </c>
    </row>
    <row r="17827" spans="1:10">
      <c r="A17827" s="72">
        <v>17823</v>
      </c>
      <c r="B17827" s="74" t="s">
        <v>19911</v>
      </c>
      <c r="C17827" s="74" t="s">
        <v>10999</v>
      </c>
      <c r="D17827" s="74" t="s">
        <v>11000</v>
      </c>
      <c r="E17827" s="75" t="s">
        <v>185</v>
      </c>
      <c r="F17827" s="74" t="s">
        <v>10301</v>
      </c>
      <c r="G17827" s="74" t="s">
        <v>10234</v>
      </c>
      <c r="H17827" s="82">
        <v>136</v>
      </c>
      <c r="I17827" s="113">
        <v>0.45</v>
      </c>
      <c r="J17827" s="114">
        <v>74.800000000000011</v>
      </c>
    </row>
    <row r="17828" spans="1:10">
      <c r="A17828" s="72">
        <v>17824</v>
      </c>
      <c r="B17828" s="74" t="s">
        <v>19911</v>
      </c>
      <c r="C17828" s="74" t="s">
        <v>11106</v>
      </c>
      <c r="D17828" s="74" t="s">
        <v>11107</v>
      </c>
      <c r="E17828" s="75" t="s">
        <v>185</v>
      </c>
      <c r="F17828" s="74" t="s">
        <v>10301</v>
      </c>
      <c r="G17828" s="74" t="s">
        <v>10234</v>
      </c>
      <c r="H17828" s="82">
        <v>136</v>
      </c>
      <c r="I17828" s="113">
        <v>0.45</v>
      </c>
      <c r="J17828" s="114">
        <v>74.800000000000011</v>
      </c>
    </row>
    <row r="17829" spans="1:10">
      <c r="A17829" s="72">
        <v>17825</v>
      </c>
      <c r="B17829" s="74" t="s">
        <v>19911</v>
      </c>
      <c r="C17829" s="74" t="s">
        <v>10997</v>
      </c>
      <c r="D17829" s="74" t="s">
        <v>10998</v>
      </c>
      <c r="E17829" s="75" t="s">
        <v>185</v>
      </c>
      <c r="F17829" s="74" t="s">
        <v>10301</v>
      </c>
      <c r="G17829" s="74" t="s">
        <v>10234</v>
      </c>
      <c r="H17829" s="82">
        <v>136</v>
      </c>
      <c r="I17829" s="113">
        <v>0.45</v>
      </c>
      <c r="J17829" s="114">
        <v>74.800000000000011</v>
      </c>
    </row>
    <row r="17830" spans="1:10">
      <c r="A17830" s="72">
        <v>17826</v>
      </c>
      <c r="B17830" s="74" t="s">
        <v>19911</v>
      </c>
      <c r="C17830" s="74" t="s">
        <v>10995</v>
      </c>
      <c r="D17830" s="74" t="s">
        <v>10996</v>
      </c>
      <c r="E17830" s="75" t="s">
        <v>185</v>
      </c>
      <c r="F17830" s="74" t="s">
        <v>10301</v>
      </c>
      <c r="G17830" s="74" t="s">
        <v>10234</v>
      </c>
      <c r="H17830" s="82">
        <v>178</v>
      </c>
      <c r="I17830" s="113">
        <v>0.45</v>
      </c>
      <c r="J17830" s="114">
        <v>97.9</v>
      </c>
    </row>
    <row r="17831" spans="1:10">
      <c r="A17831" s="72">
        <v>17827</v>
      </c>
      <c r="B17831" s="74" t="s">
        <v>19911</v>
      </c>
      <c r="C17831" s="74" t="s">
        <v>10993</v>
      </c>
      <c r="D17831" s="74" t="s">
        <v>10994</v>
      </c>
      <c r="E17831" s="75" t="s">
        <v>185</v>
      </c>
      <c r="F17831" s="74" t="s">
        <v>10301</v>
      </c>
      <c r="G17831" s="74" t="s">
        <v>10234</v>
      </c>
      <c r="H17831" s="82">
        <v>198</v>
      </c>
      <c r="I17831" s="113">
        <v>0.45</v>
      </c>
      <c r="J17831" s="114">
        <v>108.9</v>
      </c>
    </row>
    <row r="17832" spans="1:10">
      <c r="A17832" s="72">
        <v>17828</v>
      </c>
      <c r="B17832" s="74" t="s">
        <v>19911</v>
      </c>
      <c r="C17832" s="74" t="s">
        <v>11108</v>
      </c>
      <c r="D17832" s="74" t="s">
        <v>11109</v>
      </c>
      <c r="E17832" s="75" t="s">
        <v>185</v>
      </c>
      <c r="F17832" s="74" t="s">
        <v>10301</v>
      </c>
      <c r="G17832" s="74" t="s">
        <v>10234</v>
      </c>
      <c r="H17832" s="82">
        <v>210</v>
      </c>
      <c r="I17832" s="113">
        <v>0.45</v>
      </c>
      <c r="J17832" s="114">
        <v>115.50000000000001</v>
      </c>
    </row>
    <row r="17833" spans="1:10">
      <c r="A17833" s="72">
        <v>17829</v>
      </c>
      <c r="B17833" s="74" t="s">
        <v>19911</v>
      </c>
      <c r="C17833" s="74" t="s">
        <v>10991</v>
      </c>
      <c r="D17833" s="74" t="s">
        <v>10992</v>
      </c>
      <c r="E17833" s="75" t="s">
        <v>185</v>
      </c>
      <c r="F17833" s="74" t="s">
        <v>10301</v>
      </c>
      <c r="G17833" s="74" t="s">
        <v>10234</v>
      </c>
      <c r="H17833" s="82">
        <v>158</v>
      </c>
      <c r="I17833" s="113">
        <v>0.45</v>
      </c>
      <c r="J17833" s="114">
        <v>86.9</v>
      </c>
    </row>
    <row r="17834" spans="1:10">
      <c r="A17834" s="72">
        <v>17830</v>
      </c>
      <c r="B17834" s="74" t="s">
        <v>19911</v>
      </c>
      <c r="C17834" s="74" t="s">
        <v>19633</v>
      </c>
      <c r="D17834" s="74" t="s">
        <v>19634</v>
      </c>
      <c r="E17834" s="75" t="s">
        <v>185</v>
      </c>
      <c r="F17834" s="74" t="s">
        <v>10296</v>
      </c>
      <c r="G17834" s="74" t="s">
        <v>10234</v>
      </c>
      <c r="H17834" s="82">
        <v>67</v>
      </c>
      <c r="I17834" s="113">
        <v>0.45</v>
      </c>
      <c r="J17834" s="114">
        <v>36.85</v>
      </c>
    </row>
    <row r="17835" spans="1:10">
      <c r="A17835" s="72">
        <v>17831</v>
      </c>
      <c r="B17835" s="74" t="s">
        <v>19911</v>
      </c>
      <c r="C17835" s="74" t="s">
        <v>11743</v>
      </c>
      <c r="D17835" s="74" t="s">
        <v>11744</v>
      </c>
      <c r="E17835" s="75" t="s">
        <v>185</v>
      </c>
      <c r="F17835" s="74" t="s">
        <v>10296</v>
      </c>
      <c r="G17835" s="74" t="s">
        <v>10234</v>
      </c>
      <c r="H17835" s="82">
        <v>90</v>
      </c>
      <c r="I17835" s="113">
        <v>0.45</v>
      </c>
      <c r="J17835" s="114">
        <v>49.500000000000007</v>
      </c>
    </row>
    <row r="17836" spans="1:10">
      <c r="A17836" s="72">
        <v>17832</v>
      </c>
      <c r="B17836" s="74" t="s">
        <v>19911</v>
      </c>
      <c r="C17836" s="74" t="s">
        <v>19651</v>
      </c>
      <c r="D17836" s="74" t="s">
        <v>19652</v>
      </c>
      <c r="E17836" s="75" t="s">
        <v>185</v>
      </c>
      <c r="F17836" s="74" t="s">
        <v>10296</v>
      </c>
      <c r="G17836" s="74" t="s">
        <v>10234</v>
      </c>
      <c r="H17836" s="82">
        <v>342</v>
      </c>
      <c r="I17836" s="113">
        <v>0.45</v>
      </c>
      <c r="J17836" s="114">
        <v>188.10000000000002</v>
      </c>
    </row>
    <row r="17837" spans="1:10">
      <c r="A17837" s="72">
        <v>17833</v>
      </c>
      <c r="B17837" s="74" t="s">
        <v>19911</v>
      </c>
      <c r="C17837" s="74" t="s">
        <v>15368</v>
      </c>
      <c r="D17837" s="74" t="s">
        <v>15369</v>
      </c>
      <c r="E17837" s="75" t="s">
        <v>185</v>
      </c>
      <c r="F17837" s="74" t="s">
        <v>10296</v>
      </c>
      <c r="G17837" s="74" t="s">
        <v>10234</v>
      </c>
      <c r="H17837" s="82">
        <v>55</v>
      </c>
      <c r="I17837" s="113">
        <v>0.45</v>
      </c>
      <c r="J17837" s="114">
        <v>30.250000000000004</v>
      </c>
    </row>
    <row r="17838" spans="1:10" ht="25.5">
      <c r="A17838" s="72">
        <v>17834</v>
      </c>
      <c r="B17838" s="74" t="s">
        <v>19911</v>
      </c>
      <c r="C17838" s="74" t="s">
        <v>19367</v>
      </c>
      <c r="D17838" s="74" t="s">
        <v>19368</v>
      </c>
      <c r="E17838" s="75" t="s">
        <v>185</v>
      </c>
      <c r="F17838" s="74" t="s">
        <v>10247</v>
      </c>
      <c r="G17838" s="74" t="s">
        <v>10234</v>
      </c>
      <c r="H17838" s="82">
        <v>57</v>
      </c>
      <c r="I17838" s="113">
        <v>0.45</v>
      </c>
      <c r="J17838" s="114">
        <v>31.35</v>
      </c>
    </row>
    <row r="17839" spans="1:10">
      <c r="A17839" s="72">
        <v>17835</v>
      </c>
      <c r="B17839" s="74" t="s">
        <v>19911</v>
      </c>
      <c r="C17839" s="74" t="s">
        <v>12763</v>
      </c>
      <c r="D17839" s="74" t="s">
        <v>12764</v>
      </c>
      <c r="E17839" s="75" t="s">
        <v>185</v>
      </c>
      <c r="F17839" s="74" t="s">
        <v>10238</v>
      </c>
      <c r="G17839" s="74" t="s">
        <v>10234</v>
      </c>
      <c r="H17839" s="82">
        <v>353</v>
      </c>
      <c r="I17839" s="113">
        <v>0.45</v>
      </c>
      <c r="J17839" s="114">
        <v>194.15</v>
      </c>
    </row>
    <row r="17840" spans="1:10">
      <c r="A17840" s="72">
        <v>17836</v>
      </c>
      <c r="B17840" s="74" t="s">
        <v>19911</v>
      </c>
      <c r="C17840" s="74" t="s">
        <v>12761</v>
      </c>
      <c r="D17840" s="74" t="s">
        <v>12762</v>
      </c>
      <c r="E17840" s="75" t="s">
        <v>185</v>
      </c>
      <c r="F17840" s="74" t="s">
        <v>10238</v>
      </c>
      <c r="G17840" s="74" t="s">
        <v>10234</v>
      </c>
      <c r="H17840" s="82">
        <v>465</v>
      </c>
      <c r="I17840" s="113">
        <v>0.45</v>
      </c>
      <c r="J17840" s="114">
        <v>255.75000000000003</v>
      </c>
    </row>
    <row r="17841" spans="1:10">
      <c r="A17841" s="72">
        <v>17837</v>
      </c>
      <c r="B17841" s="74" t="s">
        <v>19911</v>
      </c>
      <c r="C17841" s="74" t="s">
        <v>12759</v>
      </c>
      <c r="D17841" s="74" t="s">
        <v>12760</v>
      </c>
      <c r="E17841" s="75" t="s">
        <v>185</v>
      </c>
      <c r="F17841" s="74" t="s">
        <v>10238</v>
      </c>
      <c r="G17841" s="74" t="s">
        <v>10234</v>
      </c>
      <c r="H17841" s="82">
        <v>622</v>
      </c>
      <c r="I17841" s="113">
        <v>0.45</v>
      </c>
      <c r="J17841" s="114">
        <v>342.1</v>
      </c>
    </row>
    <row r="17842" spans="1:10">
      <c r="A17842" s="72">
        <v>17838</v>
      </c>
      <c r="B17842" s="74" t="s">
        <v>19911</v>
      </c>
      <c r="C17842" s="74" t="s">
        <v>12757</v>
      </c>
      <c r="D17842" s="74" t="s">
        <v>12758</v>
      </c>
      <c r="E17842" s="75" t="s">
        <v>185</v>
      </c>
      <c r="F17842" s="74" t="s">
        <v>10238</v>
      </c>
      <c r="G17842" s="74" t="s">
        <v>10234</v>
      </c>
      <c r="H17842" s="82">
        <v>396</v>
      </c>
      <c r="I17842" s="113">
        <v>0.45</v>
      </c>
      <c r="J17842" s="114">
        <v>217.8</v>
      </c>
    </row>
    <row r="17843" spans="1:10">
      <c r="A17843" s="72">
        <v>17839</v>
      </c>
      <c r="B17843" s="74" t="s">
        <v>19911</v>
      </c>
      <c r="C17843" s="74" t="s">
        <v>13935</v>
      </c>
      <c r="D17843" s="74" t="s">
        <v>13936</v>
      </c>
      <c r="E17843" s="75" t="s">
        <v>185</v>
      </c>
      <c r="F17843" s="74" t="s">
        <v>10238</v>
      </c>
      <c r="G17843" s="74" t="s">
        <v>10234</v>
      </c>
      <c r="H17843" s="82">
        <v>519</v>
      </c>
      <c r="I17843" s="113">
        <v>0.45</v>
      </c>
      <c r="J17843" s="114">
        <v>285.45000000000005</v>
      </c>
    </row>
    <row r="17844" spans="1:10">
      <c r="A17844" s="72">
        <v>17840</v>
      </c>
      <c r="B17844" s="74" t="s">
        <v>19911</v>
      </c>
      <c r="C17844" s="74" t="s">
        <v>12755</v>
      </c>
      <c r="D17844" s="74" t="s">
        <v>12756</v>
      </c>
      <c r="E17844" s="75" t="s">
        <v>185</v>
      </c>
      <c r="F17844" s="74" t="s">
        <v>10238</v>
      </c>
      <c r="G17844" s="74" t="s">
        <v>10234</v>
      </c>
      <c r="H17844" s="82">
        <v>691</v>
      </c>
      <c r="I17844" s="113">
        <v>0.45</v>
      </c>
      <c r="J17844" s="114">
        <v>380.05</v>
      </c>
    </row>
    <row r="17845" spans="1:10">
      <c r="A17845" s="72">
        <v>17841</v>
      </c>
      <c r="B17845" s="74" t="s">
        <v>19911</v>
      </c>
      <c r="C17845" s="74" t="s">
        <v>12753</v>
      </c>
      <c r="D17845" s="74" t="s">
        <v>12754</v>
      </c>
      <c r="E17845" s="75" t="s">
        <v>185</v>
      </c>
      <c r="F17845" s="74" t="s">
        <v>10238</v>
      </c>
      <c r="G17845" s="74" t="s">
        <v>10234</v>
      </c>
      <c r="H17845" s="82">
        <v>425</v>
      </c>
      <c r="I17845" s="113">
        <v>0.45</v>
      </c>
      <c r="J17845" s="114">
        <v>233.75000000000003</v>
      </c>
    </row>
    <row r="17846" spans="1:10">
      <c r="A17846" s="72">
        <v>17842</v>
      </c>
      <c r="B17846" s="74" t="s">
        <v>19911</v>
      </c>
      <c r="C17846" s="74" t="s">
        <v>13953</v>
      </c>
      <c r="D17846" s="74" t="s">
        <v>13954</v>
      </c>
      <c r="E17846" s="75" t="s">
        <v>185</v>
      </c>
      <c r="F17846" s="74" t="s">
        <v>10238</v>
      </c>
      <c r="G17846" s="74" t="s">
        <v>10234</v>
      </c>
      <c r="H17846" s="82">
        <v>548</v>
      </c>
      <c r="I17846" s="113">
        <v>0.45</v>
      </c>
      <c r="J17846" s="114">
        <v>301.40000000000003</v>
      </c>
    </row>
    <row r="17847" spans="1:10">
      <c r="A17847" s="72">
        <v>17843</v>
      </c>
      <c r="B17847" s="74" t="s">
        <v>19911</v>
      </c>
      <c r="C17847" s="74" t="s">
        <v>13957</v>
      </c>
      <c r="D17847" s="74" t="s">
        <v>13958</v>
      </c>
      <c r="E17847" s="75" t="s">
        <v>185</v>
      </c>
      <c r="F17847" s="74" t="s">
        <v>10238</v>
      </c>
      <c r="G17847" s="74" t="s">
        <v>10234</v>
      </c>
      <c r="H17847" s="82">
        <v>732</v>
      </c>
      <c r="I17847" s="113">
        <v>0.45</v>
      </c>
      <c r="J17847" s="114">
        <v>402.6</v>
      </c>
    </row>
    <row r="17848" spans="1:10">
      <c r="A17848" s="72">
        <v>17844</v>
      </c>
      <c r="B17848" s="74" t="s">
        <v>19911</v>
      </c>
      <c r="C17848" s="74" t="s">
        <v>12751</v>
      </c>
      <c r="D17848" s="74" t="s">
        <v>12752</v>
      </c>
      <c r="E17848" s="75" t="s">
        <v>185</v>
      </c>
      <c r="F17848" s="74" t="s">
        <v>10238</v>
      </c>
      <c r="G17848" s="74" t="s">
        <v>10234</v>
      </c>
      <c r="H17848" s="82">
        <v>624</v>
      </c>
      <c r="I17848" s="113">
        <v>0.45</v>
      </c>
      <c r="J17848" s="114">
        <v>343.20000000000005</v>
      </c>
    </row>
    <row r="17849" spans="1:10">
      <c r="A17849" s="72">
        <v>17845</v>
      </c>
      <c r="B17849" s="74" t="s">
        <v>19911</v>
      </c>
      <c r="C17849" s="74" t="s">
        <v>12749</v>
      </c>
      <c r="D17849" s="74" t="s">
        <v>12750</v>
      </c>
      <c r="E17849" s="75" t="s">
        <v>185</v>
      </c>
      <c r="F17849" s="74" t="s">
        <v>10238</v>
      </c>
      <c r="G17849" s="74" t="s">
        <v>10234</v>
      </c>
      <c r="H17849" s="82">
        <v>842</v>
      </c>
      <c r="I17849" s="113">
        <v>0.45</v>
      </c>
      <c r="J17849" s="114">
        <v>463.1</v>
      </c>
    </row>
    <row r="17850" spans="1:10">
      <c r="A17850" s="72">
        <v>17846</v>
      </c>
      <c r="B17850" s="74" t="s">
        <v>19911</v>
      </c>
      <c r="C17850" s="74" t="s">
        <v>12747</v>
      </c>
      <c r="D17850" s="74" t="s">
        <v>12748</v>
      </c>
      <c r="E17850" s="75" t="s">
        <v>185</v>
      </c>
      <c r="F17850" s="74" t="s">
        <v>10238</v>
      </c>
      <c r="G17850" s="74" t="s">
        <v>10234</v>
      </c>
      <c r="H17850" s="82">
        <v>317</v>
      </c>
      <c r="I17850" s="113">
        <v>0.45</v>
      </c>
      <c r="J17850" s="114">
        <v>174.35000000000002</v>
      </c>
    </row>
    <row r="17851" spans="1:10">
      <c r="A17851" s="72">
        <v>17847</v>
      </c>
      <c r="B17851" s="74" t="s">
        <v>19911</v>
      </c>
      <c r="C17851" s="74" t="s">
        <v>12745</v>
      </c>
      <c r="D17851" s="74" t="s">
        <v>12746</v>
      </c>
      <c r="E17851" s="75" t="s">
        <v>185</v>
      </c>
      <c r="F17851" s="74" t="s">
        <v>10238</v>
      </c>
      <c r="G17851" s="74" t="s">
        <v>10234</v>
      </c>
      <c r="H17851" s="82">
        <v>448</v>
      </c>
      <c r="I17851" s="113">
        <v>0.45</v>
      </c>
      <c r="J17851" s="114">
        <v>246.40000000000003</v>
      </c>
    </row>
    <row r="17852" spans="1:10">
      <c r="A17852" s="72">
        <v>17848</v>
      </c>
      <c r="B17852" s="74" t="s">
        <v>19911</v>
      </c>
      <c r="C17852" s="74" t="s">
        <v>15366</v>
      </c>
      <c r="D17852" s="74" t="s">
        <v>15367</v>
      </c>
      <c r="E17852" s="75" t="s">
        <v>185</v>
      </c>
      <c r="F17852" s="74" t="s">
        <v>10328</v>
      </c>
      <c r="G17852" s="74" t="s">
        <v>10234</v>
      </c>
      <c r="H17852" s="82">
        <v>262</v>
      </c>
      <c r="I17852" s="113">
        <v>0.45</v>
      </c>
      <c r="J17852" s="114">
        <v>144.10000000000002</v>
      </c>
    </row>
    <row r="17853" spans="1:10">
      <c r="A17853" s="72">
        <v>17849</v>
      </c>
      <c r="B17853" s="74" t="s">
        <v>19911</v>
      </c>
      <c r="C17853" s="74" t="s">
        <v>15364</v>
      </c>
      <c r="D17853" s="74" t="s">
        <v>15365</v>
      </c>
      <c r="E17853" s="75" t="s">
        <v>185</v>
      </c>
      <c r="F17853" s="74" t="s">
        <v>10328</v>
      </c>
      <c r="G17853" s="74" t="s">
        <v>10234</v>
      </c>
      <c r="H17853" s="82">
        <v>168</v>
      </c>
      <c r="I17853" s="113">
        <v>0.45</v>
      </c>
      <c r="J17853" s="114">
        <v>92.4</v>
      </c>
    </row>
    <row r="17854" spans="1:10">
      <c r="A17854" s="72">
        <v>17850</v>
      </c>
      <c r="B17854" s="74" t="s">
        <v>19911</v>
      </c>
      <c r="C17854" s="74" t="s">
        <v>15363</v>
      </c>
      <c r="D17854" s="74" t="s">
        <v>15362</v>
      </c>
      <c r="E17854" s="75" t="s">
        <v>185</v>
      </c>
      <c r="F17854" s="74" t="s">
        <v>10328</v>
      </c>
      <c r="G17854" s="74" t="s">
        <v>10234</v>
      </c>
      <c r="H17854" s="82">
        <v>1367</v>
      </c>
      <c r="I17854" s="113">
        <v>0.45</v>
      </c>
      <c r="J17854" s="114">
        <v>751.85</v>
      </c>
    </row>
    <row r="17855" spans="1:10">
      <c r="A17855" s="72">
        <v>17851</v>
      </c>
      <c r="B17855" s="74" t="s">
        <v>19911</v>
      </c>
      <c r="C17855" s="74" t="s">
        <v>15361</v>
      </c>
      <c r="D17855" s="74" t="s">
        <v>15362</v>
      </c>
      <c r="E17855" s="75" t="s">
        <v>185</v>
      </c>
      <c r="F17855" s="74" t="s">
        <v>10328</v>
      </c>
      <c r="G17855" s="74" t="s">
        <v>10234</v>
      </c>
      <c r="H17855" s="82">
        <v>1584</v>
      </c>
      <c r="I17855" s="113">
        <v>0.45</v>
      </c>
      <c r="J17855" s="114">
        <v>871.2</v>
      </c>
    </row>
    <row r="17856" spans="1:10">
      <c r="A17856" s="72">
        <v>17852</v>
      </c>
      <c r="B17856" s="74" t="s">
        <v>19911</v>
      </c>
      <c r="C17856" s="74" t="s">
        <v>15360</v>
      </c>
      <c r="D17856" s="74" t="s">
        <v>15359</v>
      </c>
      <c r="E17856" s="75" t="s">
        <v>185</v>
      </c>
      <c r="F17856" s="74" t="s">
        <v>10328</v>
      </c>
      <c r="G17856" s="74" t="s">
        <v>10234</v>
      </c>
      <c r="H17856" s="82">
        <v>1367</v>
      </c>
      <c r="I17856" s="113">
        <v>0.45</v>
      </c>
      <c r="J17856" s="114">
        <v>751.85</v>
      </c>
    </row>
    <row r="17857" spans="1:10">
      <c r="A17857" s="72">
        <v>17853</v>
      </c>
      <c r="B17857" s="74" t="s">
        <v>19911</v>
      </c>
      <c r="C17857" s="74" t="s">
        <v>15358</v>
      </c>
      <c r="D17857" s="74" t="s">
        <v>15359</v>
      </c>
      <c r="E17857" s="75" t="s">
        <v>185</v>
      </c>
      <c r="F17857" s="74" t="s">
        <v>10328</v>
      </c>
      <c r="G17857" s="74" t="s">
        <v>10234</v>
      </c>
      <c r="H17857" s="82">
        <v>922</v>
      </c>
      <c r="I17857" s="113">
        <v>0.45</v>
      </c>
      <c r="J17857" s="114">
        <v>507.1</v>
      </c>
    </row>
    <row r="17858" spans="1:10">
      <c r="A17858" s="72">
        <v>17854</v>
      </c>
      <c r="B17858" s="74" t="s">
        <v>19911</v>
      </c>
      <c r="C17858" s="74" t="s">
        <v>15356</v>
      </c>
      <c r="D17858" s="74" t="s">
        <v>15357</v>
      </c>
      <c r="E17858" s="75" t="s">
        <v>185</v>
      </c>
      <c r="F17858" s="74" t="s">
        <v>10328</v>
      </c>
      <c r="G17858" s="74" t="s">
        <v>10234</v>
      </c>
      <c r="H17858" s="82">
        <v>306</v>
      </c>
      <c r="I17858" s="113">
        <v>0.45</v>
      </c>
      <c r="J17858" s="114">
        <v>168.3</v>
      </c>
    </row>
    <row r="17859" spans="1:10">
      <c r="A17859" s="72">
        <v>17855</v>
      </c>
      <c r="B17859" s="74" t="s">
        <v>19911</v>
      </c>
      <c r="C17859" s="74" t="s">
        <v>15354</v>
      </c>
      <c r="D17859" s="74" t="s">
        <v>15355</v>
      </c>
      <c r="E17859" s="75" t="s">
        <v>185</v>
      </c>
      <c r="F17859" s="74" t="s">
        <v>10328</v>
      </c>
      <c r="G17859" s="74" t="s">
        <v>10234</v>
      </c>
      <c r="H17859" s="82">
        <v>536</v>
      </c>
      <c r="I17859" s="113">
        <v>0.45</v>
      </c>
      <c r="J17859" s="114">
        <v>294.8</v>
      </c>
    </row>
    <row r="17860" spans="1:10">
      <c r="A17860" s="72">
        <v>17856</v>
      </c>
      <c r="B17860" s="74" t="s">
        <v>19911</v>
      </c>
      <c r="C17860" s="74" t="s">
        <v>15352</v>
      </c>
      <c r="D17860" s="74" t="s">
        <v>15353</v>
      </c>
      <c r="E17860" s="75" t="s">
        <v>185</v>
      </c>
      <c r="F17860" s="74" t="s">
        <v>10328</v>
      </c>
      <c r="G17860" s="74" t="s">
        <v>10234</v>
      </c>
      <c r="H17860" s="82">
        <v>234</v>
      </c>
      <c r="I17860" s="113">
        <v>0.45</v>
      </c>
      <c r="J17860" s="114">
        <v>128.70000000000002</v>
      </c>
    </row>
    <row r="17861" spans="1:10">
      <c r="A17861" s="72">
        <v>17857</v>
      </c>
      <c r="B17861" s="74" t="s">
        <v>19911</v>
      </c>
      <c r="C17861" s="74" t="s">
        <v>12743</v>
      </c>
      <c r="D17861" s="74" t="s">
        <v>12744</v>
      </c>
      <c r="E17861" s="75" t="s">
        <v>185</v>
      </c>
      <c r="F17861" s="74" t="s">
        <v>10238</v>
      </c>
      <c r="G17861" s="74" t="s">
        <v>10234</v>
      </c>
      <c r="H17861" s="82">
        <v>1147</v>
      </c>
      <c r="I17861" s="113">
        <v>0.45</v>
      </c>
      <c r="J17861" s="114">
        <v>630.85</v>
      </c>
    </row>
    <row r="17862" spans="1:10">
      <c r="A17862" s="72">
        <v>17858</v>
      </c>
      <c r="B17862" s="74" t="s">
        <v>19911</v>
      </c>
      <c r="C17862" s="74" t="s">
        <v>12741</v>
      </c>
      <c r="D17862" s="74" t="s">
        <v>12742</v>
      </c>
      <c r="E17862" s="75" t="s">
        <v>185</v>
      </c>
      <c r="F17862" s="74" t="s">
        <v>10238</v>
      </c>
      <c r="G17862" s="74" t="s">
        <v>10234</v>
      </c>
      <c r="H17862" s="82">
        <v>1147</v>
      </c>
      <c r="I17862" s="113">
        <v>0.45</v>
      </c>
      <c r="J17862" s="114">
        <v>630.85</v>
      </c>
    </row>
    <row r="17863" spans="1:10">
      <c r="A17863" s="72">
        <v>17859</v>
      </c>
      <c r="B17863" s="74" t="s">
        <v>19911</v>
      </c>
      <c r="C17863" s="74" t="s">
        <v>12739</v>
      </c>
      <c r="D17863" s="74" t="s">
        <v>12740</v>
      </c>
      <c r="E17863" s="75" t="s">
        <v>185</v>
      </c>
      <c r="F17863" s="74" t="s">
        <v>10238</v>
      </c>
      <c r="G17863" s="74" t="s">
        <v>10234</v>
      </c>
      <c r="H17863" s="82">
        <v>1147</v>
      </c>
      <c r="I17863" s="113">
        <v>0.45</v>
      </c>
      <c r="J17863" s="114">
        <v>630.85</v>
      </c>
    </row>
    <row r="17864" spans="1:10">
      <c r="A17864" s="72">
        <v>17860</v>
      </c>
      <c r="B17864" s="74" t="s">
        <v>19911</v>
      </c>
      <c r="C17864" s="74" t="s">
        <v>12737</v>
      </c>
      <c r="D17864" s="74" t="s">
        <v>12738</v>
      </c>
      <c r="E17864" s="75" t="s">
        <v>185</v>
      </c>
      <c r="F17864" s="74" t="s">
        <v>10238</v>
      </c>
      <c r="G17864" s="74" t="s">
        <v>10234</v>
      </c>
      <c r="H17864" s="82">
        <v>1200</v>
      </c>
      <c r="I17864" s="113">
        <v>0.45</v>
      </c>
      <c r="J17864" s="114">
        <v>660</v>
      </c>
    </row>
    <row r="17865" spans="1:10">
      <c r="A17865" s="72">
        <v>17861</v>
      </c>
      <c r="B17865" s="74" t="s">
        <v>19911</v>
      </c>
      <c r="C17865" s="74" t="s">
        <v>12735</v>
      </c>
      <c r="D17865" s="74" t="s">
        <v>12736</v>
      </c>
      <c r="E17865" s="75" t="s">
        <v>185</v>
      </c>
      <c r="F17865" s="74" t="s">
        <v>10238</v>
      </c>
      <c r="G17865" s="74" t="s">
        <v>10234</v>
      </c>
      <c r="H17865" s="82">
        <v>1200</v>
      </c>
      <c r="I17865" s="113">
        <v>0.45</v>
      </c>
      <c r="J17865" s="114">
        <v>660</v>
      </c>
    </row>
    <row r="17866" spans="1:10">
      <c r="A17866" s="72">
        <v>17862</v>
      </c>
      <c r="B17866" s="74" t="s">
        <v>19911</v>
      </c>
      <c r="C17866" s="74" t="s">
        <v>12733</v>
      </c>
      <c r="D17866" s="74" t="s">
        <v>12734</v>
      </c>
      <c r="E17866" s="75" t="s">
        <v>185</v>
      </c>
      <c r="F17866" s="74" t="s">
        <v>10238</v>
      </c>
      <c r="G17866" s="74" t="s">
        <v>10234</v>
      </c>
      <c r="H17866" s="82">
        <v>1200</v>
      </c>
      <c r="I17866" s="113">
        <v>0.45</v>
      </c>
      <c r="J17866" s="114">
        <v>660</v>
      </c>
    </row>
    <row r="17867" spans="1:10">
      <c r="A17867" s="72">
        <v>17863</v>
      </c>
      <c r="B17867" s="74" t="s">
        <v>19911</v>
      </c>
      <c r="C17867" s="74" t="s">
        <v>12731</v>
      </c>
      <c r="D17867" s="74" t="s">
        <v>12732</v>
      </c>
      <c r="E17867" s="75" t="s">
        <v>185</v>
      </c>
      <c r="F17867" s="74" t="s">
        <v>10238</v>
      </c>
      <c r="G17867" s="74" t="s">
        <v>10234</v>
      </c>
      <c r="H17867" s="82">
        <v>1282</v>
      </c>
      <c r="I17867" s="113">
        <v>0.45</v>
      </c>
      <c r="J17867" s="114">
        <v>705.1</v>
      </c>
    </row>
    <row r="17868" spans="1:10">
      <c r="A17868" s="72">
        <v>17864</v>
      </c>
      <c r="B17868" s="74" t="s">
        <v>19911</v>
      </c>
      <c r="C17868" s="74" t="s">
        <v>12729</v>
      </c>
      <c r="D17868" s="74" t="s">
        <v>12730</v>
      </c>
      <c r="E17868" s="75" t="s">
        <v>185</v>
      </c>
      <c r="F17868" s="74" t="s">
        <v>10238</v>
      </c>
      <c r="G17868" s="74" t="s">
        <v>10234</v>
      </c>
      <c r="H17868" s="82">
        <v>1282</v>
      </c>
      <c r="I17868" s="113">
        <v>0.45</v>
      </c>
      <c r="J17868" s="114">
        <v>705.1</v>
      </c>
    </row>
    <row r="17869" spans="1:10">
      <c r="A17869" s="72">
        <v>17865</v>
      </c>
      <c r="B17869" s="74" t="s">
        <v>19911</v>
      </c>
      <c r="C17869" s="74" t="s">
        <v>12727</v>
      </c>
      <c r="D17869" s="74" t="s">
        <v>12728</v>
      </c>
      <c r="E17869" s="75" t="s">
        <v>185</v>
      </c>
      <c r="F17869" s="74" t="s">
        <v>10238</v>
      </c>
      <c r="G17869" s="74" t="s">
        <v>10234</v>
      </c>
      <c r="H17869" s="82">
        <v>1282</v>
      </c>
      <c r="I17869" s="113">
        <v>0.45</v>
      </c>
      <c r="J17869" s="114">
        <v>705.1</v>
      </c>
    </row>
    <row r="17870" spans="1:10">
      <c r="A17870" s="72">
        <v>17866</v>
      </c>
      <c r="B17870" s="74" t="s">
        <v>19911</v>
      </c>
      <c r="C17870" s="74" t="s">
        <v>12725</v>
      </c>
      <c r="D17870" s="74" t="s">
        <v>12726</v>
      </c>
      <c r="E17870" s="75" t="s">
        <v>185</v>
      </c>
      <c r="F17870" s="74" t="s">
        <v>10296</v>
      </c>
      <c r="G17870" s="74" t="s">
        <v>10234</v>
      </c>
      <c r="H17870" s="82">
        <v>148</v>
      </c>
      <c r="I17870" s="113">
        <v>0.45</v>
      </c>
      <c r="J17870" s="114">
        <v>81.400000000000006</v>
      </c>
    </row>
    <row r="17871" spans="1:10">
      <c r="A17871" s="72">
        <v>17867</v>
      </c>
      <c r="B17871" s="74" t="s">
        <v>19911</v>
      </c>
      <c r="C17871" s="74" t="s">
        <v>12723</v>
      </c>
      <c r="D17871" s="74" t="s">
        <v>12724</v>
      </c>
      <c r="E17871" s="75" t="s">
        <v>185</v>
      </c>
      <c r="F17871" s="74" t="s">
        <v>10233</v>
      </c>
      <c r="G17871" s="74" t="s">
        <v>10234</v>
      </c>
      <c r="H17871" s="82">
        <v>49</v>
      </c>
      <c r="I17871" s="113">
        <v>0.45</v>
      </c>
      <c r="J17871" s="114">
        <v>26.950000000000003</v>
      </c>
    </row>
    <row r="17872" spans="1:10">
      <c r="A17872" s="72">
        <v>17868</v>
      </c>
      <c r="B17872" s="74" t="s">
        <v>19911</v>
      </c>
      <c r="C17872" s="74" t="s">
        <v>12721</v>
      </c>
      <c r="D17872" s="74" t="s">
        <v>12722</v>
      </c>
      <c r="E17872" s="75" t="s">
        <v>185</v>
      </c>
      <c r="F17872" s="74" t="s">
        <v>10233</v>
      </c>
      <c r="G17872" s="74" t="s">
        <v>10234</v>
      </c>
      <c r="H17872" s="82">
        <v>61</v>
      </c>
      <c r="I17872" s="113">
        <v>0.45</v>
      </c>
      <c r="J17872" s="114">
        <v>33.550000000000004</v>
      </c>
    </row>
    <row r="17873" spans="1:10">
      <c r="A17873" s="72">
        <v>17869</v>
      </c>
      <c r="B17873" s="74" t="s">
        <v>19911</v>
      </c>
      <c r="C17873" s="74" t="s">
        <v>12719</v>
      </c>
      <c r="D17873" s="74" t="s">
        <v>12720</v>
      </c>
      <c r="E17873" s="75" t="s">
        <v>185</v>
      </c>
      <c r="F17873" s="74" t="s">
        <v>10233</v>
      </c>
      <c r="G17873" s="74" t="s">
        <v>10234</v>
      </c>
      <c r="H17873" s="82">
        <v>73</v>
      </c>
      <c r="I17873" s="113">
        <v>0.45</v>
      </c>
      <c r="J17873" s="114">
        <v>40.150000000000006</v>
      </c>
    </row>
    <row r="17874" spans="1:10">
      <c r="A17874" s="72">
        <v>17870</v>
      </c>
      <c r="B17874" s="74" t="s">
        <v>19911</v>
      </c>
      <c r="C17874" s="74" t="s">
        <v>16528</v>
      </c>
      <c r="D17874" s="74" t="s">
        <v>16529</v>
      </c>
      <c r="E17874" s="75" t="s">
        <v>185</v>
      </c>
      <c r="F17874" s="74" t="s">
        <v>10238</v>
      </c>
      <c r="G17874" s="74" t="s">
        <v>10234</v>
      </c>
      <c r="H17874" s="82">
        <v>956</v>
      </c>
      <c r="I17874" s="113">
        <v>0.45</v>
      </c>
      <c r="J17874" s="114">
        <v>525.80000000000007</v>
      </c>
    </row>
    <row r="17875" spans="1:10">
      <c r="A17875" s="72">
        <v>17871</v>
      </c>
      <c r="B17875" s="74" t="s">
        <v>19911</v>
      </c>
      <c r="C17875" s="74" t="s">
        <v>14413</v>
      </c>
      <c r="D17875" s="74" t="s">
        <v>14414</v>
      </c>
      <c r="E17875" s="75" t="s">
        <v>185</v>
      </c>
      <c r="F17875" s="74" t="s">
        <v>10238</v>
      </c>
      <c r="G17875" s="74" t="s">
        <v>10234</v>
      </c>
      <c r="H17875" s="82">
        <v>1196</v>
      </c>
      <c r="I17875" s="113">
        <v>0.45</v>
      </c>
      <c r="J17875" s="114">
        <v>657.80000000000007</v>
      </c>
    </row>
    <row r="17876" spans="1:10">
      <c r="A17876" s="72">
        <v>17872</v>
      </c>
      <c r="B17876" s="74" t="s">
        <v>19911</v>
      </c>
      <c r="C17876" s="74" t="s">
        <v>16526</v>
      </c>
      <c r="D17876" s="74" t="s">
        <v>16527</v>
      </c>
      <c r="E17876" s="75" t="s">
        <v>185</v>
      </c>
      <c r="F17876" s="74" t="s">
        <v>10233</v>
      </c>
      <c r="G17876" s="74" t="s">
        <v>10234</v>
      </c>
      <c r="H17876" s="82">
        <v>80</v>
      </c>
      <c r="I17876" s="113">
        <v>0.45</v>
      </c>
      <c r="J17876" s="114">
        <v>44</v>
      </c>
    </row>
    <row r="17877" spans="1:10">
      <c r="A17877" s="72">
        <v>17873</v>
      </c>
      <c r="B17877" s="74" t="s">
        <v>19911</v>
      </c>
      <c r="C17877" s="74" t="s">
        <v>11573</v>
      </c>
      <c r="D17877" s="74" t="s">
        <v>11574</v>
      </c>
      <c r="E17877" s="75" t="s">
        <v>185</v>
      </c>
      <c r="F17877" s="74" t="s">
        <v>11425</v>
      </c>
      <c r="G17877" s="74" t="s">
        <v>10234</v>
      </c>
      <c r="H17877" s="82">
        <v>400</v>
      </c>
      <c r="I17877" s="113">
        <v>0.45</v>
      </c>
      <c r="J17877" s="114">
        <v>220.00000000000003</v>
      </c>
    </row>
    <row r="17878" spans="1:10">
      <c r="A17878" s="72">
        <v>17874</v>
      </c>
      <c r="B17878" s="74" t="s">
        <v>19911</v>
      </c>
      <c r="C17878" s="74" t="s">
        <v>11426</v>
      </c>
      <c r="D17878" s="74" t="s">
        <v>11427</v>
      </c>
      <c r="E17878" s="75" t="s">
        <v>185</v>
      </c>
      <c r="F17878" s="74" t="s">
        <v>11425</v>
      </c>
      <c r="G17878" s="74" t="s">
        <v>10234</v>
      </c>
      <c r="H17878" s="82">
        <v>674</v>
      </c>
      <c r="I17878" s="113">
        <v>0.45</v>
      </c>
      <c r="J17878" s="114">
        <v>370.70000000000005</v>
      </c>
    </row>
    <row r="17879" spans="1:10">
      <c r="A17879" s="72">
        <v>17875</v>
      </c>
      <c r="B17879" s="74" t="s">
        <v>19911</v>
      </c>
      <c r="C17879" s="74" t="s">
        <v>11575</v>
      </c>
      <c r="D17879" s="74" t="s">
        <v>11576</v>
      </c>
      <c r="E17879" s="75" t="s">
        <v>185</v>
      </c>
      <c r="F17879" s="74" t="s">
        <v>11425</v>
      </c>
      <c r="G17879" s="74" t="s">
        <v>10234</v>
      </c>
      <c r="H17879" s="82">
        <v>932</v>
      </c>
      <c r="I17879" s="113">
        <v>0.45</v>
      </c>
      <c r="J17879" s="114">
        <v>512.6</v>
      </c>
    </row>
    <row r="17880" spans="1:10">
      <c r="A17880" s="72">
        <v>17876</v>
      </c>
      <c r="B17880" s="74" t="s">
        <v>19911</v>
      </c>
      <c r="C17880" s="74" t="s">
        <v>11423</v>
      </c>
      <c r="D17880" s="74" t="s">
        <v>11424</v>
      </c>
      <c r="E17880" s="75" t="s">
        <v>185</v>
      </c>
      <c r="F17880" s="74" t="s">
        <v>11425</v>
      </c>
      <c r="G17880" s="74" t="s">
        <v>10234</v>
      </c>
      <c r="H17880" s="82">
        <v>1280</v>
      </c>
      <c r="I17880" s="113">
        <v>0.45</v>
      </c>
      <c r="J17880" s="114">
        <v>704</v>
      </c>
    </row>
    <row r="17881" spans="1:10">
      <c r="A17881" s="72">
        <v>17877</v>
      </c>
      <c r="B17881" s="74" t="s">
        <v>19911</v>
      </c>
      <c r="C17881" s="74" t="s">
        <v>18402</v>
      </c>
      <c r="D17881" s="74" t="s">
        <v>18403</v>
      </c>
      <c r="E17881" s="75" t="s">
        <v>185</v>
      </c>
      <c r="F17881" s="74" t="s">
        <v>11425</v>
      </c>
      <c r="G17881" s="74" t="s">
        <v>10234</v>
      </c>
      <c r="H17881" s="82">
        <v>207</v>
      </c>
      <c r="I17881" s="113">
        <v>0.45</v>
      </c>
      <c r="J17881" s="114">
        <v>113.85000000000001</v>
      </c>
    </row>
    <row r="17882" spans="1:10">
      <c r="A17882" s="72">
        <v>17878</v>
      </c>
      <c r="B17882" s="74" t="s">
        <v>19911</v>
      </c>
      <c r="C17882" s="74" t="s">
        <v>11931</v>
      </c>
      <c r="D17882" s="74" t="s">
        <v>11932</v>
      </c>
      <c r="E17882" s="75" t="s">
        <v>185</v>
      </c>
      <c r="F17882" s="74" t="s">
        <v>10238</v>
      </c>
      <c r="G17882" s="74" t="s">
        <v>10234</v>
      </c>
      <c r="H17882" s="82">
        <v>427</v>
      </c>
      <c r="I17882" s="113">
        <v>0.45</v>
      </c>
      <c r="J17882" s="114">
        <v>234.85000000000002</v>
      </c>
    </row>
    <row r="17883" spans="1:10">
      <c r="A17883" s="72">
        <v>17879</v>
      </c>
      <c r="B17883" s="74" t="s">
        <v>19911</v>
      </c>
      <c r="C17883" s="74" t="s">
        <v>11929</v>
      </c>
      <c r="D17883" s="74" t="s">
        <v>11930</v>
      </c>
      <c r="E17883" s="75" t="s">
        <v>185</v>
      </c>
      <c r="F17883" s="74" t="s">
        <v>10238</v>
      </c>
      <c r="G17883" s="74" t="s">
        <v>10234</v>
      </c>
      <c r="H17883" s="82">
        <v>482</v>
      </c>
      <c r="I17883" s="113">
        <v>0.45</v>
      </c>
      <c r="J17883" s="114">
        <v>265.10000000000002</v>
      </c>
    </row>
    <row r="17884" spans="1:10">
      <c r="A17884" s="72">
        <v>17880</v>
      </c>
      <c r="B17884" s="74" t="s">
        <v>19911</v>
      </c>
      <c r="C17884" s="74" t="s">
        <v>11927</v>
      </c>
      <c r="D17884" s="74" t="s">
        <v>11928</v>
      </c>
      <c r="E17884" s="75" t="s">
        <v>185</v>
      </c>
      <c r="F17884" s="74" t="s">
        <v>10238</v>
      </c>
      <c r="G17884" s="74" t="s">
        <v>10234</v>
      </c>
      <c r="H17884" s="82">
        <v>568</v>
      </c>
      <c r="I17884" s="113">
        <v>0.45</v>
      </c>
      <c r="J17884" s="114">
        <v>312.40000000000003</v>
      </c>
    </row>
    <row r="17885" spans="1:10">
      <c r="A17885" s="72">
        <v>17881</v>
      </c>
      <c r="B17885" s="74" t="s">
        <v>19911</v>
      </c>
      <c r="C17885" s="74" t="s">
        <v>11925</v>
      </c>
      <c r="D17885" s="74" t="s">
        <v>11926</v>
      </c>
      <c r="E17885" s="75" t="s">
        <v>185</v>
      </c>
      <c r="F17885" s="74" t="s">
        <v>10238</v>
      </c>
      <c r="G17885" s="74" t="s">
        <v>10234</v>
      </c>
      <c r="H17885" s="82">
        <v>583</v>
      </c>
      <c r="I17885" s="113">
        <v>0.45</v>
      </c>
      <c r="J17885" s="114">
        <v>320.65000000000003</v>
      </c>
    </row>
    <row r="17886" spans="1:10">
      <c r="A17886" s="72">
        <v>17882</v>
      </c>
      <c r="B17886" s="74" t="s">
        <v>19911</v>
      </c>
      <c r="C17886" s="74" t="s">
        <v>11923</v>
      </c>
      <c r="D17886" s="74" t="s">
        <v>11924</v>
      </c>
      <c r="E17886" s="75" t="s">
        <v>185</v>
      </c>
      <c r="F17886" s="74" t="s">
        <v>10238</v>
      </c>
      <c r="G17886" s="74" t="s">
        <v>10234</v>
      </c>
      <c r="H17886" s="82">
        <v>632</v>
      </c>
      <c r="I17886" s="113">
        <v>0.45</v>
      </c>
      <c r="J17886" s="114">
        <v>347.6</v>
      </c>
    </row>
    <row r="17887" spans="1:10">
      <c r="A17887" s="72">
        <v>17883</v>
      </c>
      <c r="B17887" s="74" t="s">
        <v>19911</v>
      </c>
      <c r="C17887" s="74" t="s">
        <v>11921</v>
      </c>
      <c r="D17887" s="74" t="s">
        <v>11922</v>
      </c>
      <c r="E17887" s="75" t="s">
        <v>185</v>
      </c>
      <c r="F17887" s="74" t="s">
        <v>10238</v>
      </c>
      <c r="G17887" s="74" t="s">
        <v>10234</v>
      </c>
      <c r="H17887" s="82">
        <v>684</v>
      </c>
      <c r="I17887" s="113">
        <v>0.45</v>
      </c>
      <c r="J17887" s="114">
        <v>376.20000000000005</v>
      </c>
    </row>
    <row r="17888" spans="1:10">
      <c r="A17888" s="72">
        <v>17884</v>
      </c>
      <c r="B17888" s="74" t="s">
        <v>19911</v>
      </c>
      <c r="C17888" s="74" t="s">
        <v>11670</v>
      </c>
      <c r="D17888" s="74" t="s">
        <v>11671</v>
      </c>
      <c r="E17888" s="75" t="s">
        <v>185</v>
      </c>
      <c r="F17888" s="74" t="s">
        <v>10233</v>
      </c>
      <c r="G17888" s="74" t="s">
        <v>10234</v>
      </c>
      <c r="H17888" s="82">
        <v>65</v>
      </c>
      <c r="I17888" s="113">
        <v>0.45</v>
      </c>
      <c r="J17888" s="114">
        <v>35.75</v>
      </c>
    </row>
    <row r="17889" spans="1:10">
      <c r="A17889" s="72">
        <v>17885</v>
      </c>
      <c r="B17889" s="74" t="s">
        <v>19911</v>
      </c>
      <c r="C17889" s="74" t="s">
        <v>18485</v>
      </c>
      <c r="D17889" s="74" t="s">
        <v>18486</v>
      </c>
      <c r="E17889" s="75" t="s">
        <v>185</v>
      </c>
      <c r="F17889" s="74" t="s">
        <v>10233</v>
      </c>
      <c r="G17889" s="74" t="s">
        <v>10234</v>
      </c>
      <c r="H17889" s="82">
        <v>67</v>
      </c>
      <c r="I17889" s="113">
        <v>0.45</v>
      </c>
      <c r="J17889" s="114">
        <v>36.85</v>
      </c>
    </row>
    <row r="17890" spans="1:10">
      <c r="A17890" s="72">
        <v>17886</v>
      </c>
      <c r="B17890" s="74" t="s">
        <v>19911</v>
      </c>
      <c r="C17890" s="74" t="s">
        <v>19752</v>
      </c>
      <c r="D17890" s="74" t="s">
        <v>19753</v>
      </c>
      <c r="E17890" s="75" t="s">
        <v>185</v>
      </c>
      <c r="F17890" s="74" t="s">
        <v>10233</v>
      </c>
      <c r="G17890" s="74" t="s">
        <v>10234</v>
      </c>
      <c r="H17890" s="82">
        <v>71</v>
      </c>
      <c r="I17890" s="113">
        <v>0.45</v>
      </c>
      <c r="J17890" s="114">
        <v>39.050000000000004</v>
      </c>
    </row>
    <row r="17891" spans="1:10">
      <c r="A17891" s="72">
        <v>17887</v>
      </c>
      <c r="B17891" s="74" t="s">
        <v>19911</v>
      </c>
      <c r="C17891" s="74" t="s">
        <v>18483</v>
      </c>
      <c r="D17891" s="74" t="s">
        <v>18484</v>
      </c>
      <c r="E17891" s="75" t="s">
        <v>185</v>
      </c>
      <c r="F17891" s="74" t="s">
        <v>10233</v>
      </c>
      <c r="G17891" s="74" t="s">
        <v>10234</v>
      </c>
      <c r="H17891" s="82">
        <v>79</v>
      </c>
      <c r="I17891" s="113">
        <v>0.45</v>
      </c>
      <c r="J17891" s="114">
        <v>43.45</v>
      </c>
    </row>
    <row r="17892" spans="1:10">
      <c r="A17892" s="72">
        <v>17888</v>
      </c>
      <c r="B17892" s="74" t="s">
        <v>19911</v>
      </c>
      <c r="C17892" s="74" t="s">
        <v>11110</v>
      </c>
      <c r="D17892" s="74" t="s">
        <v>11111</v>
      </c>
      <c r="E17892" s="75" t="s">
        <v>185</v>
      </c>
      <c r="F17892" s="74" t="s">
        <v>10301</v>
      </c>
      <c r="G17892" s="74" t="s">
        <v>10234</v>
      </c>
      <c r="H17892" s="82">
        <v>180</v>
      </c>
      <c r="I17892" s="113">
        <v>0.45</v>
      </c>
      <c r="J17892" s="114">
        <v>99.000000000000014</v>
      </c>
    </row>
    <row r="17893" spans="1:10">
      <c r="A17893" s="72">
        <v>17889</v>
      </c>
      <c r="B17893" s="74" t="s">
        <v>19911</v>
      </c>
      <c r="C17893" s="74" t="s">
        <v>10989</v>
      </c>
      <c r="D17893" s="74" t="s">
        <v>10990</v>
      </c>
      <c r="E17893" s="75" t="s">
        <v>185</v>
      </c>
      <c r="F17893" s="74" t="s">
        <v>10301</v>
      </c>
      <c r="G17893" s="74" t="s">
        <v>10234</v>
      </c>
      <c r="H17893" s="82">
        <v>116</v>
      </c>
      <c r="I17893" s="113">
        <v>0.45</v>
      </c>
      <c r="J17893" s="114">
        <v>63.800000000000004</v>
      </c>
    </row>
    <row r="17894" spans="1:10">
      <c r="A17894" s="72">
        <v>17890</v>
      </c>
      <c r="B17894" s="74" t="s">
        <v>19911</v>
      </c>
      <c r="C17894" s="74" t="s">
        <v>10987</v>
      </c>
      <c r="D17894" s="74" t="s">
        <v>10988</v>
      </c>
      <c r="E17894" s="75" t="s">
        <v>185</v>
      </c>
      <c r="F17894" s="74" t="s">
        <v>10301</v>
      </c>
      <c r="G17894" s="74" t="s">
        <v>10234</v>
      </c>
      <c r="H17894" s="82">
        <v>136</v>
      </c>
      <c r="I17894" s="113">
        <v>0.45</v>
      </c>
      <c r="J17894" s="114">
        <v>74.800000000000011</v>
      </c>
    </row>
    <row r="17895" spans="1:10">
      <c r="A17895" s="72">
        <v>17891</v>
      </c>
      <c r="B17895" s="74" t="s">
        <v>19911</v>
      </c>
      <c r="C17895" s="74" t="s">
        <v>11112</v>
      </c>
      <c r="D17895" s="74" t="s">
        <v>11113</v>
      </c>
      <c r="E17895" s="75" t="s">
        <v>185</v>
      </c>
      <c r="F17895" s="74" t="s">
        <v>10301</v>
      </c>
      <c r="G17895" s="74" t="s">
        <v>10234</v>
      </c>
      <c r="H17895" s="82">
        <v>158</v>
      </c>
      <c r="I17895" s="113">
        <v>0.45</v>
      </c>
      <c r="J17895" s="114">
        <v>86.9</v>
      </c>
    </row>
    <row r="17896" spans="1:10">
      <c r="A17896" s="72">
        <v>17892</v>
      </c>
      <c r="B17896" s="74" t="s">
        <v>19911</v>
      </c>
      <c r="C17896" s="74" t="s">
        <v>10985</v>
      </c>
      <c r="D17896" s="74" t="s">
        <v>10986</v>
      </c>
      <c r="E17896" s="75" t="s">
        <v>185</v>
      </c>
      <c r="F17896" s="74" t="s">
        <v>10301</v>
      </c>
      <c r="G17896" s="74" t="s">
        <v>10234</v>
      </c>
      <c r="H17896" s="82">
        <v>178</v>
      </c>
      <c r="I17896" s="113">
        <v>0.45</v>
      </c>
      <c r="J17896" s="114">
        <v>97.9</v>
      </c>
    </row>
    <row r="17897" spans="1:10">
      <c r="A17897" s="72">
        <v>17893</v>
      </c>
      <c r="B17897" s="74" t="s">
        <v>19911</v>
      </c>
      <c r="C17897" s="74" t="s">
        <v>10983</v>
      </c>
      <c r="D17897" s="74" t="s">
        <v>10984</v>
      </c>
      <c r="E17897" s="75" t="s">
        <v>185</v>
      </c>
      <c r="F17897" s="74" t="s">
        <v>10301</v>
      </c>
      <c r="G17897" s="74" t="s">
        <v>10234</v>
      </c>
      <c r="H17897" s="82">
        <v>32</v>
      </c>
      <c r="I17897" s="113">
        <v>0.45</v>
      </c>
      <c r="J17897" s="114">
        <v>17.600000000000001</v>
      </c>
    </row>
    <row r="17898" spans="1:10">
      <c r="A17898" s="72">
        <v>17894</v>
      </c>
      <c r="B17898" s="74" t="s">
        <v>19911</v>
      </c>
      <c r="C17898" s="74" t="s">
        <v>10981</v>
      </c>
      <c r="D17898" s="74" t="s">
        <v>10982</v>
      </c>
      <c r="E17898" s="75" t="s">
        <v>185</v>
      </c>
      <c r="F17898" s="74" t="s">
        <v>10301</v>
      </c>
      <c r="G17898" s="74" t="s">
        <v>10234</v>
      </c>
      <c r="H17898" s="82">
        <v>32</v>
      </c>
      <c r="I17898" s="113">
        <v>0.45</v>
      </c>
      <c r="J17898" s="114">
        <v>17.600000000000001</v>
      </c>
    </row>
    <row r="17899" spans="1:10">
      <c r="A17899" s="72">
        <v>17895</v>
      </c>
      <c r="B17899" s="74" t="s">
        <v>19911</v>
      </c>
      <c r="C17899" s="74" t="s">
        <v>10979</v>
      </c>
      <c r="D17899" s="74" t="s">
        <v>10980</v>
      </c>
      <c r="E17899" s="75" t="s">
        <v>185</v>
      </c>
      <c r="F17899" s="74" t="s">
        <v>10301</v>
      </c>
      <c r="G17899" s="74" t="s">
        <v>10234</v>
      </c>
      <c r="H17899" s="82">
        <v>32</v>
      </c>
      <c r="I17899" s="113">
        <v>0.45</v>
      </c>
      <c r="J17899" s="114">
        <v>17.600000000000001</v>
      </c>
    </row>
    <row r="17900" spans="1:10">
      <c r="A17900" s="72">
        <v>17896</v>
      </c>
      <c r="B17900" s="74" t="s">
        <v>19911</v>
      </c>
      <c r="C17900" s="74" t="s">
        <v>10977</v>
      </c>
      <c r="D17900" s="74" t="s">
        <v>10978</v>
      </c>
      <c r="E17900" s="75" t="s">
        <v>185</v>
      </c>
      <c r="F17900" s="74" t="s">
        <v>10301</v>
      </c>
      <c r="G17900" s="74" t="s">
        <v>10234</v>
      </c>
      <c r="H17900" s="82">
        <v>106</v>
      </c>
      <c r="I17900" s="113">
        <v>0.45</v>
      </c>
      <c r="J17900" s="114">
        <v>58.300000000000004</v>
      </c>
    </row>
    <row r="17901" spans="1:10">
      <c r="A17901" s="72">
        <v>17897</v>
      </c>
      <c r="B17901" s="74" t="s">
        <v>19911</v>
      </c>
      <c r="C17901" s="74" t="s">
        <v>10975</v>
      </c>
      <c r="D17901" s="74" t="s">
        <v>10976</v>
      </c>
      <c r="E17901" s="75" t="s">
        <v>185</v>
      </c>
      <c r="F17901" s="74" t="s">
        <v>10301</v>
      </c>
      <c r="G17901" s="74" t="s">
        <v>10234</v>
      </c>
      <c r="H17901" s="82">
        <v>106</v>
      </c>
      <c r="I17901" s="113">
        <v>0.45</v>
      </c>
      <c r="J17901" s="114">
        <v>58.300000000000004</v>
      </c>
    </row>
    <row r="17902" spans="1:10">
      <c r="A17902" s="72">
        <v>17898</v>
      </c>
      <c r="B17902" s="74" t="s">
        <v>19911</v>
      </c>
      <c r="C17902" s="74" t="s">
        <v>10973</v>
      </c>
      <c r="D17902" s="74" t="s">
        <v>10974</v>
      </c>
      <c r="E17902" s="75" t="s">
        <v>185</v>
      </c>
      <c r="F17902" s="74" t="s">
        <v>10301</v>
      </c>
      <c r="G17902" s="74" t="s">
        <v>10234</v>
      </c>
      <c r="H17902" s="82">
        <v>106</v>
      </c>
      <c r="I17902" s="113">
        <v>0.45</v>
      </c>
      <c r="J17902" s="114">
        <v>58.300000000000004</v>
      </c>
    </row>
    <row r="17903" spans="1:10">
      <c r="A17903" s="72">
        <v>17899</v>
      </c>
      <c r="B17903" s="74" t="s">
        <v>19911</v>
      </c>
      <c r="C17903" s="74" t="s">
        <v>10971</v>
      </c>
      <c r="D17903" s="74" t="s">
        <v>10972</v>
      </c>
      <c r="E17903" s="75" t="s">
        <v>185</v>
      </c>
      <c r="F17903" s="74" t="s">
        <v>10301</v>
      </c>
      <c r="G17903" s="74" t="s">
        <v>10234</v>
      </c>
      <c r="H17903" s="82">
        <v>106</v>
      </c>
      <c r="I17903" s="113">
        <v>0.45</v>
      </c>
      <c r="J17903" s="114">
        <v>58.300000000000004</v>
      </c>
    </row>
    <row r="17904" spans="1:10">
      <c r="A17904" s="72">
        <v>17900</v>
      </c>
      <c r="B17904" s="74" t="s">
        <v>19911</v>
      </c>
      <c r="C17904" s="74" t="s">
        <v>10969</v>
      </c>
      <c r="D17904" s="74" t="s">
        <v>10970</v>
      </c>
      <c r="E17904" s="75" t="s">
        <v>185</v>
      </c>
      <c r="F17904" s="74" t="s">
        <v>10301</v>
      </c>
      <c r="G17904" s="74" t="s">
        <v>10234</v>
      </c>
      <c r="H17904" s="82">
        <v>406</v>
      </c>
      <c r="I17904" s="113">
        <v>0.45</v>
      </c>
      <c r="J17904" s="114">
        <v>223.3</v>
      </c>
    </row>
    <row r="17905" spans="1:10">
      <c r="A17905" s="72">
        <v>17901</v>
      </c>
      <c r="B17905" s="74" t="s">
        <v>19911</v>
      </c>
      <c r="C17905" s="74" t="s">
        <v>10967</v>
      </c>
      <c r="D17905" s="74" t="s">
        <v>10968</v>
      </c>
      <c r="E17905" s="75" t="s">
        <v>185</v>
      </c>
      <c r="F17905" s="74" t="s">
        <v>10301</v>
      </c>
      <c r="G17905" s="74" t="s">
        <v>10234</v>
      </c>
      <c r="H17905" s="82">
        <v>386</v>
      </c>
      <c r="I17905" s="113">
        <v>0.45</v>
      </c>
      <c r="J17905" s="114">
        <v>212.3</v>
      </c>
    </row>
    <row r="17906" spans="1:10">
      <c r="A17906" s="72">
        <v>17902</v>
      </c>
      <c r="B17906" s="74" t="s">
        <v>19911</v>
      </c>
      <c r="C17906" s="74" t="s">
        <v>11277</v>
      </c>
      <c r="D17906" s="74" t="s">
        <v>11278</v>
      </c>
      <c r="E17906" s="75" t="s">
        <v>185</v>
      </c>
      <c r="F17906" s="74" t="s">
        <v>10301</v>
      </c>
      <c r="G17906" s="74" t="s">
        <v>10234</v>
      </c>
      <c r="H17906" s="82">
        <v>106</v>
      </c>
      <c r="I17906" s="113">
        <v>0.45</v>
      </c>
      <c r="J17906" s="114">
        <v>58.300000000000004</v>
      </c>
    </row>
    <row r="17907" spans="1:10">
      <c r="A17907" s="72">
        <v>17903</v>
      </c>
      <c r="B17907" s="74" t="s">
        <v>19911</v>
      </c>
      <c r="C17907" s="74" t="s">
        <v>16380</v>
      </c>
      <c r="D17907" s="74" t="s">
        <v>16381</v>
      </c>
      <c r="E17907" s="75" t="s">
        <v>185</v>
      </c>
      <c r="F17907" s="74" t="s">
        <v>10238</v>
      </c>
      <c r="G17907" s="74" t="s">
        <v>10234</v>
      </c>
      <c r="H17907" s="82">
        <v>1472</v>
      </c>
      <c r="I17907" s="113">
        <v>0.45</v>
      </c>
      <c r="J17907" s="114">
        <v>809.6</v>
      </c>
    </row>
    <row r="17908" spans="1:10">
      <c r="A17908" s="72">
        <v>17904</v>
      </c>
      <c r="B17908" s="74" t="s">
        <v>19911</v>
      </c>
      <c r="C17908" s="74" t="s">
        <v>15350</v>
      </c>
      <c r="D17908" s="74" t="s">
        <v>15351</v>
      </c>
      <c r="E17908" s="75" t="s">
        <v>185</v>
      </c>
      <c r="F17908" s="74" t="s">
        <v>10238</v>
      </c>
      <c r="G17908" s="74" t="s">
        <v>10234</v>
      </c>
      <c r="H17908" s="82">
        <v>1322</v>
      </c>
      <c r="I17908" s="113">
        <v>0.45</v>
      </c>
      <c r="J17908" s="114">
        <v>727.1</v>
      </c>
    </row>
    <row r="17909" spans="1:10">
      <c r="A17909" s="72">
        <v>17905</v>
      </c>
      <c r="B17909" s="74" t="s">
        <v>19911</v>
      </c>
      <c r="C17909" s="74" t="s">
        <v>18009</v>
      </c>
      <c r="D17909" s="74" t="s">
        <v>18010</v>
      </c>
      <c r="E17909" s="75" t="s">
        <v>185</v>
      </c>
      <c r="F17909" s="74" t="s">
        <v>10238</v>
      </c>
      <c r="G17909" s="74" t="s">
        <v>10234</v>
      </c>
      <c r="H17909" s="82">
        <v>1404</v>
      </c>
      <c r="I17909" s="113">
        <v>0.45</v>
      </c>
      <c r="J17909" s="114">
        <v>772.2</v>
      </c>
    </row>
    <row r="17910" spans="1:10">
      <c r="A17910" s="72">
        <v>17906</v>
      </c>
      <c r="B17910" s="74" t="s">
        <v>19911</v>
      </c>
      <c r="C17910" s="74" t="s">
        <v>16370</v>
      </c>
      <c r="D17910" s="74" t="s">
        <v>16371</v>
      </c>
      <c r="E17910" s="75" t="s">
        <v>185</v>
      </c>
      <c r="F17910" s="74" t="s">
        <v>10238</v>
      </c>
      <c r="G17910" s="74" t="s">
        <v>10234</v>
      </c>
      <c r="H17910" s="82">
        <v>1622</v>
      </c>
      <c r="I17910" s="113">
        <v>0.45</v>
      </c>
      <c r="J17910" s="114">
        <v>892.1</v>
      </c>
    </row>
    <row r="17911" spans="1:10">
      <c r="A17911" s="72">
        <v>17907</v>
      </c>
      <c r="B17911" s="74" t="s">
        <v>19911</v>
      </c>
      <c r="C17911" s="74" t="s">
        <v>11988</v>
      </c>
      <c r="D17911" s="74" t="s">
        <v>11989</v>
      </c>
      <c r="E17911" s="75" t="s">
        <v>185</v>
      </c>
      <c r="F17911" s="74" t="s">
        <v>10238</v>
      </c>
      <c r="G17911" s="74" t="s">
        <v>10234</v>
      </c>
      <c r="H17911" s="82">
        <v>1470</v>
      </c>
      <c r="I17911" s="113">
        <v>0.45</v>
      </c>
      <c r="J17911" s="114">
        <v>808.50000000000011</v>
      </c>
    </row>
    <row r="17912" spans="1:10">
      <c r="A17912" s="72">
        <v>17908</v>
      </c>
      <c r="B17912" s="74" t="s">
        <v>19911</v>
      </c>
      <c r="C17912" s="74" t="s">
        <v>18007</v>
      </c>
      <c r="D17912" s="74" t="s">
        <v>18008</v>
      </c>
      <c r="E17912" s="75" t="s">
        <v>185</v>
      </c>
      <c r="F17912" s="74" t="s">
        <v>10238</v>
      </c>
      <c r="G17912" s="74" t="s">
        <v>10234</v>
      </c>
      <c r="H17912" s="82">
        <v>1927</v>
      </c>
      <c r="I17912" s="113">
        <v>0.45</v>
      </c>
      <c r="J17912" s="114">
        <v>1059.8500000000001</v>
      </c>
    </row>
    <row r="17913" spans="1:10">
      <c r="A17913" s="72">
        <v>17909</v>
      </c>
      <c r="B17913" s="74" t="s">
        <v>19911</v>
      </c>
      <c r="C17913" s="74" t="s">
        <v>11866</v>
      </c>
      <c r="D17913" s="74" t="s">
        <v>11867</v>
      </c>
      <c r="E17913" s="75" t="s">
        <v>185</v>
      </c>
      <c r="F17913" s="74" t="s">
        <v>10238</v>
      </c>
      <c r="G17913" s="74" t="s">
        <v>10234</v>
      </c>
      <c r="H17913" s="82">
        <v>1774</v>
      </c>
      <c r="I17913" s="113">
        <v>0.45</v>
      </c>
      <c r="J17913" s="114">
        <v>975.7</v>
      </c>
    </row>
    <row r="17914" spans="1:10">
      <c r="A17914" s="72">
        <v>17910</v>
      </c>
      <c r="B17914" s="74" t="s">
        <v>19911</v>
      </c>
      <c r="C17914" s="74" t="s">
        <v>18005</v>
      </c>
      <c r="D17914" s="74" t="s">
        <v>18006</v>
      </c>
      <c r="E17914" s="75" t="s">
        <v>185</v>
      </c>
      <c r="F17914" s="74" t="s">
        <v>10238</v>
      </c>
      <c r="G17914" s="74" t="s">
        <v>10234</v>
      </c>
      <c r="H17914" s="82">
        <v>1900</v>
      </c>
      <c r="I17914" s="113">
        <v>0.45</v>
      </c>
      <c r="J17914" s="114">
        <v>1045</v>
      </c>
    </row>
    <row r="17915" spans="1:10">
      <c r="A17915" s="72">
        <v>17911</v>
      </c>
      <c r="B17915" s="74" t="s">
        <v>19911</v>
      </c>
      <c r="C17915" s="74" t="s">
        <v>16376</v>
      </c>
      <c r="D17915" s="74" t="s">
        <v>16377</v>
      </c>
      <c r="E17915" s="75" t="s">
        <v>185</v>
      </c>
      <c r="F17915" s="74" t="s">
        <v>10238</v>
      </c>
      <c r="G17915" s="74" t="s">
        <v>10234</v>
      </c>
      <c r="H17915" s="82">
        <v>1585</v>
      </c>
      <c r="I17915" s="113">
        <v>0.45</v>
      </c>
      <c r="J17915" s="114">
        <v>871.75000000000011</v>
      </c>
    </row>
    <row r="17916" spans="1:10">
      <c r="A17916" s="72">
        <v>17912</v>
      </c>
      <c r="B17916" s="74" t="s">
        <v>19911</v>
      </c>
      <c r="C17916" s="74" t="s">
        <v>16352</v>
      </c>
      <c r="D17916" s="74" t="s">
        <v>16353</v>
      </c>
      <c r="E17916" s="75" t="s">
        <v>185</v>
      </c>
      <c r="F17916" s="74" t="s">
        <v>10238</v>
      </c>
      <c r="G17916" s="74" t="s">
        <v>10234</v>
      </c>
      <c r="H17916" s="82">
        <v>3119</v>
      </c>
      <c r="I17916" s="113">
        <v>0.45</v>
      </c>
      <c r="J17916" s="114">
        <v>1715.45</v>
      </c>
    </row>
    <row r="17917" spans="1:10">
      <c r="A17917" s="72">
        <v>17913</v>
      </c>
      <c r="B17917" s="74" t="s">
        <v>19911</v>
      </c>
      <c r="C17917" s="74" t="s">
        <v>18003</v>
      </c>
      <c r="D17917" s="74" t="s">
        <v>18004</v>
      </c>
      <c r="E17917" s="75" t="s">
        <v>185</v>
      </c>
      <c r="F17917" s="74" t="s">
        <v>10238</v>
      </c>
      <c r="G17917" s="74" t="s">
        <v>10234</v>
      </c>
      <c r="H17917" s="82">
        <v>1430</v>
      </c>
      <c r="I17917" s="113">
        <v>0.45</v>
      </c>
      <c r="J17917" s="114">
        <v>786.50000000000011</v>
      </c>
    </row>
    <row r="17918" spans="1:10">
      <c r="A17918" s="72">
        <v>17914</v>
      </c>
      <c r="B17918" s="74" t="s">
        <v>19911</v>
      </c>
      <c r="C17918" s="74" t="s">
        <v>16372</v>
      </c>
      <c r="D17918" s="74" t="s">
        <v>16373</v>
      </c>
      <c r="E17918" s="75" t="s">
        <v>185</v>
      </c>
      <c r="F17918" s="74" t="s">
        <v>10238</v>
      </c>
      <c r="G17918" s="74" t="s">
        <v>10234</v>
      </c>
      <c r="H17918" s="82">
        <v>1826</v>
      </c>
      <c r="I17918" s="113">
        <v>0.45</v>
      </c>
      <c r="J17918" s="114">
        <v>1004.3000000000001</v>
      </c>
    </row>
    <row r="17919" spans="1:10">
      <c r="A17919" s="72">
        <v>17915</v>
      </c>
      <c r="B17919" s="74" t="s">
        <v>19911</v>
      </c>
      <c r="C17919" s="74" t="s">
        <v>18001</v>
      </c>
      <c r="D17919" s="74" t="s">
        <v>18002</v>
      </c>
      <c r="E17919" s="75" t="s">
        <v>185</v>
      </c>
      <c r="F17919" s="74" t="s">
        <v>10238</v>
      </c>
      <c r="G17919" s="74" t="s">
        <v>10234</v>
      </c>
      <c r="H17919" s="82">
        <v>1669</v>
      </c>
      <c r="I17919" s="113">
        <v>0.45</v>
      </c>
      <c r="J17919" s="114">
        <v>917.95</v>
      </c>
    </row>
    <row r="17920" spans="1:10">
      <c r="A17920" s="72">
        <v>17916</v>
      </c>
      <c r="B17920" s="74" t="s">
        <v>19911</v>
      </c>
      <c r="C17920" s="74" t="s">
        <v>17999</v>
      </c>
      <c r="D17920" s="74" t="s">
        <v>18000</v>
      </c>
      <c r="E17920" s="75" t="s">
        <v>185</v>
      </c>
      <c r="F17920" s="74" t="s">
        <v>10238</v>
      </c>
      <c r="G17920" s="74" t="s">
        <v>10234</v>
      </c>
      <c r="H17920" s="82">
        <v>2093</v>
      </c>
      <c r="I17920" s="113">
        <v>0.45</v>
      </c>
      <c r="J17920" s="114">
        <v>1151.1500000000001</v>
      </c>
    </row>
    <row r="17921" spans="1:10">
      <c r="A17921" s="72">
        <v>17917</v>
      </c>
      <c r="B17921" s="74" t="s">
        <v>19911</v>
      </c>
      <c r="C17921" s="74" t="s">
        <v>17997</v>
      </c>
      <c r="D17921" s="74" t="s">
        <v>17998</v>
      </c>
      <c r="E17921" s="75" t="s">
        <v>185</v>
      </c>
      <c r="F17921" s="74" t="s">
        <v>10238</v>
      </c>
      <c r="G17921" s="74" t="s">
        <v>10234</v>
      </c>
      <c r="H17921" s="82">
        <v>2031</v>
      </c>
      <c r="I17921" s="113">
        <v>0.45</v>
      </c>
      <c r="J17921" s="114">
        <v>1117.0500000000002</v>
      </c>
    </row>
    <row r="17922" spans="1:10">
      <c r="A17922" s="72">
        <v>17918</v>
      </c>
      <c r="B17922" s="74" t="s">
        <v>19911</v>
      </c>
      <c r="C17922" s="74" t="s">
        <v>16378</v>
      </c>
      <c r="D17922" s="74" t="s">
        <v>16379</v>
      </c>
      <c r="E17922" s="75" t="s">
        <v>185</v>
      </c>
      <c r="F17922" s="74" t="s">
        <v>10238</v>
      </c>
      <c r="G17922" s="74" t="s">
        <v>10234</v>
      </c>
      <c r="H17922" s="82">
        <v>1641</v>
      </c>
      <c r="I17922" s="113">
        <v>0.45</v>
      </c>
      <c r="J17922" s="114">
        <v>902.55000000000007</v>
      </c>
    </row>
    <row r="17923" spans="1:10">
      <c r="A17923" s="72">
        <v>17919</v>
      </c>
      <c r="B17923" s="74" t="s">
        <v>19911</v>
      </c>
      <c r="C17923" s="74" t="s">
        <v>11864</v>
      </c>
      <c r="D17923" s="74" t="s">
        <v>11865</v>
      </c>
      <c r="E17923" s="75" t="s">
        <v>185</v>
      </c>
      <c r="F17923" s="74" t="s">
        <v>10238</v>
      </c>
      <c r="G17923" s="74" t="s">
        <v>10234</v>
      </c>
      <c r="H17923" s="82">
        <v>1481</v>
      </c>
      <c r="I17923" s="113">
        <v>0.45</v>
      </c>
      <c r="J17923" s="114">
        <v>814.55000000000007</v>
      </c>
    </row>
    <row r="17924" spans="1:10">
      <c r="A17924" s="72">
        <v>17920</v>
      </c>
      <c r="B17924" s="74" t="s">
        <v>19911</v>
      </c>
      <c r="C17924" s="74" t="s">
        <v>16374</v>
      </c>
      <c r="D17924" s="74" t="s">
        <v>16375</v>
      </c>
      <c r="E17924" s="75" t="s">
        <v>185</v>
      </c>
      <c r="F17924" s="74" t="s">
        <v>10238</v>
      </c>
      <c r="G17924" s="74" t="s">
        <v>10234</v>
      </c>
      <c r="H17924" s="82">
        <v>1950</v>
      </c>
      <c r="I17924" s="113">
        <v>0.45</v>
      </c>
      <c r="J17924" s="114">
        <v>1072.5</v>
      </c>
    </row>
    <row r="17925" spans="1:10">
      <c r="A17925" s="72">
        <v>17921</v>
      </c>
      <c r="B17925" s="74" t="s">
        <v>19911</v>
      </c>
      <c r="C17925" s="74" t="s">
        <v>15348</v>
      </c>
      <c r="D17925" s="74" t="s">
        <v>15349</v>
      </c>
      <c r="E17925" s="75" t="s">
        <v>185</v>
      </c>
      <c r="F17925" s="74" t="s">
        <v>10238</v>
      </c>
      <c r="G17925" s="74" t="s">
        <v>10234</v>
      </c>
      <c r="H17925" s="82">
        <v>1787</v>
      </c>
      <c r="I17925" s="113">
        <v>0.45</v>
      </c>
      <c r="J17925" s="114">
        <v>982.85</v>
      </c>
    </row>
    <row r="17926" spans="1:10">
      <c r="A17926" s="72">
        <v>17922</v>
      </c>
      <c r="B17926" s="74" t="s">
        <v>19911</v>
      </c>
      <c r="C17926" s="74" t="s">
        <v>14479</v>
      </c>
      <c r="D17926" s="74" t="s">
        <v>14480</v>
      </c>
      <c r="E17926" s="75" t="s">
        <v>185</v>
      </c>
      <c r="F17926" s="74" t="s">
        <v>10238</v>
      </c>
      <c r="G17926" s="74" t="s">
        <v>10234</v>
      </c>
      <c r="H17926" s="82">
        <v>2233</v>
      </c>
      <c r="I17926" s="113">
        <v>0.45</v>
      </c>
      <c r="J17926" s="114">
        <v>1228.1500000000001</v>
      </c>
    </row>
    <row r="17927" spans="1:10">
      <c r="A17927" s="72">
        <v>17923</v>
      </c>
      <c r="B17927" s="74" t="s">
        <v>19911</v>
      </c>
      <c r="C17927" s="74" t="s">
        <v>12717</v>
      </c>
      <c r="D17927" s="74" t="s">
        <v>12718</v>
      </c>
      <c r="E17927" s="75" t="s">
        <v>185</v>
      </c>
      <c r="F17927" s="74" t="s">
        <v>10238</v>
      </c>
      <c r="G17927" s="74" t="s">
        <v>10234</v>
      </c>
      <c r="H17927" s="82">
        <v>2070</v>
      </c>
      <c r="I17927" s="113">
        <v>0.45</v>
      </c>
      <c r="J17927" s="114">
        <v>1138.5</v>
      </c>
    </row>
    <row r="17928" spans="1:10">
      <c r="A17928" s="72">
        <v>17924</v>
      </c>
      <c r="B17928" s="74" t="s">
        <v>19911</v>
      </c>
      <c r="C17928" s="74" t="s">
        <v>17995</v>
      </c>
      <c r="D17928" s="74" t="s">
        <v>17996</v>
      </c>
      <c r="E17928" s="75" t="s">
        <v>185</v>
      </c>
      <c r="F17928" s="74" t="s">
        <v>10238</v>
      </c>
      <c r="G17928" s="74" t="s">
        <v>10234</v>
      </c>
      <c r="H17928" s="82">
        <v>2278</v>
      </c>
      <c r="I17928" s="113">
        <v>0.45</v>
      </c>
      <c r="J17928" s="114">
        <v>1252.9000000000001</v>
      </c>
    </row>
    <row r="17929" spans="1:10">
      <c r="A17929" s="72">
        <v>17925</v>
      </c>
      <c r="B17929" s="74" t="s">
        <v>19911</v>
      </c>
      <c r="C17929" s="74" t="s">
        <v>12715</v>
      </c>
      <c r="D17929" s="74" t="s">
        <v>12716</v>
      </c>
      <c r="E17929" s="75" t="s">
        <v>185</v>
      </c>
      <c r="F17929" s="74" t="s">
        <v>10238</v>
      </c>
      <c r="G17929" s="74" t="s">
        <v>10234</v>
      </c>
      <c r="H17929" s="82">
        <v>2111</v>
      </c>
      <c r="I17929" s="113">
        <v>0.45</v>
      </c>
      <c r="J17929" s="114">
        <v>1161.0500000000002</v>
      </c>
    </row>
    <row r="17930" spans="1:10">
      <c r="A17930" s="72">
        <v>17926</v>
      </c>
      <c r="B17930" s="74" t="s">
        <v>19911</v>
      </c>
      <c r="C17930" s="74" t="s">
        <v>14362</v>
      </c>
      <c r="D17930" s="74" t="s">
        <v>14363</v>
      </c>
      <c r="E17930" s="75" t="s">
        <v>185</v>
      </c>
      <c r="F17930" s="74" t="s">
        <v>10238</v>
      </c>
      <c r="G17930" s="74" t="s">
        <v>10234</v>
      </c>
      <c r="H17930" s="82">
        <v>2522</v>
      </c>
      <c r="I17930" s="113">
        <v>0.45</v>
      </c>
      <c r="J17930" s="114">
        <v>1387.1000000000001</v>
      </c>
    </row>
    <row r="17931" spans="1:10">
      <c r="A17931" s="72">
        <v>17927</v>
      </c>
      <c r="B17931" s="74" t="s">
        <v>19911</v>
      </c>
      <c r="C17931" s="74" t="s">
        <v>12713</v>
      </c>
      <c r="D17931" s="74" t="s">
        <v>12714</v>
      </c>
      <c r="E17931" s="75" t="s">
        <v>185</v>
      </c>
      <c r="F17931" s="74" t="s">
        <v>10238</v>
      </c>
      <c r="G17931" s="74" t="s">
        <v>10234</v>
      </c>
      <c r="H17931" s="82">
        <v>2361</v>
      </c>
      <c r="I17931" s="113">
        <v>0.45</v>
      </c>
      <c r="J17931" s="114">
        <v>1298.5500000000002</v>
      </c>
    </row>
    <row r="17932" spans="1:10">
      <c r="A17932" s="72">
        <v>17928</v>
      </c>
      <c r="B17932" s="74" t="s">
        <v>19911</v>
      </c>
      <c r="C17932" s="74" t="s">
        <v>12711</v>
      </c>
      <c r="D17932" s="74" t="s">
        <v>12712</v>
      </c>
      <c r="E17932" s="75" t="s">
        <v>185</v>
      </c>
      <c r="F17932" s="74" t="s">
        <v>10238</v>
      </c>
      <c r="G17932" s="74" t="s">
        <v>10234</v>
      </c>
      <c r="H17932" s="82">
        <v>2385</v>
      </c>
      <c r="I17932" s="113">
        <v>0.45</v>
      </c>
      <c r="J17932" s="114">
        <v>1311.75</v>
      </c>
    </row>
    <row r="17933" spans="1:10">
      <c r="A17933" s="72">
        <v>17929</v>
      </c>
      <c r="B17933" s="74" t="s">
        <v>19911</v>
      </c>
      <c r="C17933" s="74" t="s">
        <v>16524</v>
      </c>
      <c r="D17933" s="74" t="s">
        <v>16525</v>
      </c>
      <c r="E17933" s="75" t="s">
        <v>185</v>
      </c>
      <c r="F17933" s="74" t="s">
        <v>10238</v>
      </c>
      <c r="G17933" s="74" t="s">
        <v>10234</v>
      </c>
      <c r="H17933" s="82">
        <v>1772</v>
      </c>
      <c r="I17933" s="113">
        <v>0.45</v>
      </c>
      <c r="J17933" s="114">
        <v>974.6</v>
      </c>
    </row>
    <row r="17934" spans="1:10">
      <c r="A17934" s="72">
        <v>17930</v>
      </c>
      <c r="B17934" s="74" t="s">
        <v>19911</v>
      </c>
      <c r="C17934" s="74" t="s">
        <v>14016</v>
      </c>
      <c r="D17934" s="74" t="s">
        <v>14017</v>
      </c>
      <c r="E17934" s="75" t="s">
        <v>185</v>
      </c>
      <c r="F17934" s="74" t="s">
        <v>10238</v>
      </c>
      <c r="G17934" s="74" t="s">
        <v>10234</v>
      </c>
      <c r="H17934" s="82">
        <v>4699</v>
      </c>
      <c r="I17934" s="113">
        <v>0.45</v>
      </c>
      <c r="J17934" s="114">
        <v>2584.4500000000003</v>
      </c>
    </row>
    <row r="17935" spans="1:10">
      <c r="A17935" s="72">
        <v>17931</v>
      </c>
      <c r="B17935" s="74" t="s">
        <v>19911</v>
      </c>
      <c r="C17935" s="74" t="s">
        <v>12709</v>
      </c>
      <c r="D17935" s="74" t="s">
        <v>12710</v>
      </c>
      <c r="E17935" s="75" t="s">
        <v>185</v>
      </c>
      <c r="F17935" s="74" t="s">
        <v>10238</v>
      </c>
      <c r="G17935" s="74" t="s">
        <v>10234</v>
      </c>
      <c r="H17935" s="82">
        <v>3946</v>
      </c>
      <c r="I17935" s="113">
        <v>0.45</v>
      </c>
      <c r="J17935" s="114">
        <v>2170.3000000000002</v>
      </c>
    </row>
    <row r="17936" spans="1:10">
      <c r="A17936" s="72">
        <v>17932</v>
      </c>
      <c r="B17936" s="74" t="s">
        <v>19911</v>
      </c>
      <c r="C17936" s="74" t="s">
        <v>15346</v>
      </c>
      <c r="D17936" s="74" t="s">
        <v>15347</v>
      </c>
      <c r="E17936" s="75" t="s">
        <v>185</v>
      </c>
      <c r="F17936" s="74" t="s">
        <v>10238</v>
      </c>
      <c r="G17936" s="74" t="s">
        <v>10234</v>
      </c>
      <c r="H17936" s="82">
        <v>1615</v>
      </c>
      <c r="I17936" s="113">
        <v>0.45</v>
      </c>
      <c r="J17936" s="114">
        <v>888.25000000000011</v>
      </c>
    </row>
    <row r="17937" spans="1:10">
      <c r="A17937" s="72">
        <v>17933</v>
      </c>
      <c r="B17937" s="74" t="s">
        <v>19911</v>
      </c>
      <c r="C17937" s="74" t="s">
        <v>16514</v>
      </c>
      <c r="D17937" s="74" t="s">
        <v>16515</v>
      </c>
      <c r="E17937" s="75" t="s">
        <v>185</v>
      </c>
      <c r="F17937" s="74" t="s">
        <v>10238</v>
      </c>
      <c r="G17937" s="74" t="s">
        <v>10234</v>
      </c>
      <c r="H17937" s="82">
        <v>2040</v>
      </c>
      <c r="I17937" s="113">
        <v>0.45</v>
      </c>
      <c r="J17937" s="114">
        <v>1122</v>
      </c>
    </row>
    <row r="17938" spans="1:10">
      <c r="A17938" s="72">
        <v>17934</v>
      </c>
      <c r="B17938" s="74" t="s">
        <v>19911</v>
      </c>
      <c r="C17938" s="74" t="s">
        <v>14020</v>
      </c>
      <c r="D17938" s="74" t="s">
        <v>14021</v>
      </c>
      <c r="E17938" s="75" t="s">
        <v>185</v>
      </c>
      <c r="F17938" s="74" t="s">
        <v>10238</v>
      </c>
      <c r="G17938" s="74" t="s">
        <v>10234</v>
      </c>
      <c r="H17938" s="82">
        <v>5337</v>
      </c>
      <c r="I17938" s="113">
        <v>0.45</v>
      </c>
      <c r="J17938" s="114">
        <v>2935.3500000000004</v>
      </c>
    </row>
    <row r="17939" spans="1:10">
      <c r="A17939" s="72">
        <v>17935</v>
      </c>
      <c r="B17939" s="74" t="s">
        <v>19911</v>
      </c>
      <c r="C17939" s="74" t="s">
        <v>14018</v>
      </c>
      <c r="D17939" s="74" t="s">
        <v>14019</v>
      </c>
      <c r="E17939" s="75" t="s">
        <v>185</v>
      </c>
      <c r="F17939" s="74" t="s">
        <v>10238</v>
      </c>
      <c r="G17939" s="74" t="s">
        <v>10234</v>
      </c>
      <c r="H17939" s="82">
        <v>4320</v>
      </c>
      <c r="I17939" s="113">
        <v>0.45</v>
      </c>
      <c r="J17939" s="114">
        <v>2376</v>
      </c>
    </row>
    <row r="17940" spans="1:10">
      <c r="A17940" s="72">
        <v>17936</v>
      </c>
      <c r="B17940" s="74" t="s">
        <v>19911</v>
      </c>
      <c r="C17940" s="74" t="s">
        <v>14387</v>
      </c>
      <c r="D17940" s="74" t="s">
        <v>14388</v>
      </c>
      <c r="E17940" s="75" t="s">
        <v>185</v>
      </c>
      <c r="F17940" s="74" t="s">
        <v>10238</v>
      </c>
      <c r="G17940" s="74" t="s">
        <v>10234</v>
      </c>
      <c r="H17940" s="82">
        <v>5736</v>
      </c>
      <c r="I17940" s="113">
        <v>0.45</v>
      </c>
      <c r="J17940" s="114">
        <v>3154.8</v>
      </c>
    </row>
    <row r="17941" spans="1:10">
      <c r="A17941" s="72">
        <v>17937</v>
      </c>
      <c r="B17941" s="74" t="s">
        <v>19911</v>
      </c>
      <c r="C17941" s="74" t="s">
        <v>14385</v>
      </c>
      <c r="D17941" s="74" t="s">
        <v>14386</v>
      </c>
      <c r="E17941" s="75" t="s">
        <v>185</v>
      </c>
      <c r="F17941" s="74" t="s">
        <v>10238</v>
      </c>
      <c r="G17941" s="74" t="s">
        <v>10234</v>
      </c>
      <c r="H17941" s="82">
        <v>4719</v>
      </c>
      <c r="I17941" s="113">
        <v>0.45</v>
      </c>
      <c r="J17941" s="114">
        <v>2595.4500000000003</v>
      </c>
    </row>
    <row r="17942" spans="1:10">
      <c r="A17942" s="72">
        <v>17938</v>
      </c>
      <c r="B17942" s="74" t="s">
        <v>19911</v>
      </c>
      <c r="C17942" s="74" t="s">
        <v>15344</v>
      </c>
      <c r="D17942" s="74" t="s">
        <v>15345</v>
      </c>
      <c r="E17942" s="75" t="s">
        <v>185</v>
      </c>
      <c r="F17942" s="74" t="s">
        <v>10238</v>
      </c>
      <c r="G17942" s="74" t="s">
        <v>10234</v>
      </c>
      <c r="H17942" s="82">
        <v>1877</v>
      </c>
      <c r="I17942" s="113">
        <v>0.45</v>
      </c>
      <c r="J17942" s="114">
        <v>1032.3500000000001</v>
      </c>
    </row>
    <row r="17943" spans="1:10">
      <c r="A17943" s="72">
        <v>17939</v>
      </c>
      <c r="B17943" s="74" t="s">
        <v>19911</v>
      </c>
      <c r="C17943" s="74" t="s">
        <v>12707</v>
      </c>
      <c r="D17943" s="74" t="s">
        <v>12708</v>
      </c>
      <c r="E17943" s="75" t="s">
        <v>185</v>
      </c>
      <c r="F17943" s="74" t="s">
        <v>10238</v>
      </c>
      <c r="G17943" s="74" t="s">
        <v>10234</v>
      </c>
      <c r="H17943" s="82">
        <v>2077</v>
      </c>
      <c r="I17943" s="113">
        <v>0.45</v>
      </c>
      <c r="J17943" s="114">
        <v>1142.3500000000001</v>
      </c>
    </row>
    <row r="17944" spans="1:10">
      <c r="A17944" s="72">
        <v>17940</v>
      </c>
      <c r="B17944" s="74" t="s">
        <v>19911</v>
      </c>
      <c r="C17944" s="74" t="s">
        <v>16145</v>
      </c>
      <c r="D17944" s="74" t="s">
        <v>15345</v>
      </c>
      <c r="E17944" s="75" t="s">
        <v>185</v>
      </c>
      <c r="F17944" s="74" t="s">
        <v>10238</v>
      </c>
      <c r="G17944" s="74" t="s">
        <v>10234</v>
      </c>
      <c r="H17944" s="82">
        <v>1921</v>
      </c>
      <c r="I17944" s="113">
        <v>0.45</v>
      </c>
      <c r="J17944" s="114">
        <v>1056.5500000000002</v>
      </c>
    </row>
    <row r="17945" spans="1:10">
      <c r="A17945" s="72">
        <v>17941</v>
      </c>
      <c r="B17945" s="74" t="s">
        <v>19911</v>
      </c>
      <c r="C17945" s="74" t="s">
        <v>16368</v>
      </c>
      <c r="D17945" s="74" t="s">
        <v>16369</v>
      </c>
      <c r="E17945" s="75" t="s">
        <v>185</v>
      </c>
      <c r="F17945" s="74" t="s">
        <v>10238</v>
      </c>
      <c r="G17945" s="74" t="s">
        <v>10234</v>
      </c>
      <c r="H17945" s="82">
        <v>2304</v>
      </c>
      <c r="I17945" s="113">
        <v>0.45</v>
      </c>
      <c r="J17945" s="114">
        <v>1267.2</v>
      </c>
    </row>
    <row r="17946" spans="1:10">
      <c r="A17946" s="72">
        <v>17942</v>
      </c>
      <c r="B17946" s="74" t="s">
        <v>19911</v>
      </c>
      <c r="C17946" s="74" t="s">
        <v>15342</v>
      </c>
      <c r="D17946" s="74" t="s">
        <v>15343</v>
      </c>
      <c r="E17946" s="75" t="s">
        <v>185</v>
      </c>
      <c r="F17946" s="74" t="s">
        <v>10238</v>
      </c>
      <c r="G17946" s="74" t="s">
        <v>10234</v>
      </c>
      <c r="H17946" s="82">
        <v>2166</v>
      </c>
      <c r="I17946" s="113">
        <v>0.45</v>
      </c>
      <c r="J17946" s="114">
        <v>1191.3000000000002</v>
      </c>
    </row>
    <row r="17947" spans="1:10">
      <c r="A17947" s="72">
        <v>17943</v>
      </c>
      <c r="B17947" s="74" t="s">
        <v>19911</v>
      </c>
      <c r="C17947" s="74" t="s">
        <v>15339</v>
      </c>
      <c r="D17947" s="74" t="s">
        <v>15340</v>
      </c>
      <c r="E17947" s="75" t="s">
        <v>185</v>
      </c>
      <c r="F17947" s="74" t="s">
        <v>10238</v>
      </c>
      <c r="G17947" s="74" t="s">
        <v>10234</v>
      </c>
      <c r="H17947" s="82">
        <v>2367</v>
      </c>
      <c r="I17947" s="113">
        <v>0.45</v>
      </c>
      <c r="J17947" s="114">
        <v>1301.8500000000001</v>
      </c>
    </row>
    <row r="17948" spans="1:10">
      <c r="A17948" s="72">
        <v>17944</v>
      </c>
      <c r="B17948" s="74" t="s">
        <v>19911</v>
      </c>
      <c r="C17948" s="74" t="s">
        <v>15341</v>
      </c>
      <c r="D17948" s="74" t="s">
        <v>15340</v>
      </c>
      <c r="E17948" s="75" t="s">
        <v>185</v>
      </c>
      <c r="F17948" s="74" t="s">
        <v>10238</v>
      </c>
      <c r="G17948" s="74" t="s">
        <v>10234</v>
      </c>
      <c r="H17948" s="82">
        <v>2207</v>
      </c>
      <c r="I17948" s="113">
        <v>0.45</v>
      </c>
      <c r="J17948" s="114">
        <v>1213.8500000000001</v>
      </c>
    </row>
    <row r="17949" spans="1:10">
      <c r="A17949" s="72">
        <v>17945</v>
      </c>
      <c r="B17949" s="74" t="s">
        <v>19911</v>
      </c>
      <c r="C17949" s="74" t="s">
        <v>14463</v>
      </c>
      <c r="D17949" s="74" t="s">
        <v>14464</v>
      </c>
      <c r="E17949" s="75" t="s">
        <v>185</v>
      </c>
      <c r="F17949" s="74" t="s">
        <v>10238</v>
      </c>
      <c r="G17949" s="74" t="s">
        <v>10234</v>
      </c>
      <c r="H17949" s="82">
        <v>2676</v>
      </c>
      <c r="I17949" s="113">
        <v>0.45</v>
      </c>
      <c r="J17949" s="114">
        <v>1471.8000000000002</v>
      </c>
    </row>
    <row r="17950" spans="1:10">
      <c r="A17950" s="72">
        <v>17946</v>
      </c>
      <c r="B17950" s="74" t="s">
        <v>19911</v>
      </c>
      <c r="C17950" s="74" t="s">
        <v>14009</v>
      </c>
      <c r="D17950" s="74" t="s">
        <v>14010</v>
      </c>
      <c r="E17950" s="75" t="s">
        <v>185</v>
      </c>
      <c r="F17950" s="74" t="s">
        <v>10238</v>
      </c>
      <c r="G17950" s="74" t="s">
        <v>10234</v>
      </c>
      <c r="H17950" s="82">
        <v>2510</v>
      </c>
      <c r="I17950" s="113">
        <v>0.45</v>
      </c>
      <c r="J17950" s="114">
        <v>1380.5</v>
      </c>
    </row>
    <row r="17951" spans="1:10">
      <c r="A17951" s="72">
        <v>17947</v>
      </c>
      <c r="B17951" s="74" t="s">
        <v>19911</v>
      </c>
      <c r="C17951" s="74" t="s">
        <v>14013</v>
      </c>
      <c r="D17951" s="74" t="s">
        <v>14012</v>
      </c>
      <c r="E17951" s="75" t="s">
        <v>185</v>
      </c>
      <c r="F17951" s="74" t="s">
        <v>10238</v>
      </c>
      <c r="G17951" s="74" t="s">
        <v>10234</v>
      </c>
      <c r="H17951" s="82">
        <v>2725</v>
      </c>
      <c r="I17951" s="113">
        <v>0.45</v>
      </c>
      <c r="J17951" s="114">
        <v>1498.7500000000002</v>
      </c>
    </row>
    <row r="17952" spans="1:10">
      <c r="A17952" s="72">
        <v>17948</v>
      </c>
      <c r="B17952" s="74" t="s">
        <v>19911</v>
      </c>
      <c r="C17952" s="74" t="s">
        <v>14011</v>
      </c>
      <c r="D17952" s="74" t="s">
        <v>14012</v>
      </c>
      <c r="E17952" s="75" t="s">
        <v>185</v>
      </c>
      <c r="F17952" s="74" t="s">
        <v>10238</v>
      </c>
      <c r="G17952" s="74" t="s">
        <v>10234</v>
      </c>
      <c r="H17952" s="82">
        <v>2559</v>
      </c>
      <c r="I17952" s="113">
        <v>0.45</v>
      </c>
      <c r="J17952" s="114">
        <v>1407.45</v>
      </c>
    </row>
    <row r="17953" spans="1:10">
      <c r="A17953" s="72">
        <v>17949</v>
      </c>
      <c r="B17953" s="74" t="s">
        <v>19911</v>
      </c>
      <c r="C17953" s="74" t="s">
        <v>17993</v>
      </c>
      <c r="D17953" s="74" t="s">
        <v>17994</v>
      </c>
      <c r="E17953" s="75" t="s">
        <v>185</v>
      </c>
      <c r="F17953" s="74" t="s">
        <v>10238</v>
      </c>
      <c r="G17953" s="74" t="s">
        <v>10234</v>
      </c>
      <c r="H17953" s="82">
        <v>1892</v>
      </c>
      <c r="I17953" s="113">
        <v>0.45</v>
      </c>
      <c r="J17953" s="114">
        <v>1040.6000000000001</v>
      </c>
    </row>
    <row r="17954" spans="1:10">
      <c r="A17954" s="72">
        <v>17950</v>
      </c>
      <c r="B17954" s="74" t="s">
        <v>19911</v>
      </c>
      <c r="C17954" s="74" t="s">
        <v>17991</v>
      </c>
      <c r="D17954" s="74" t="s">
        <v>17992</v>
      </c>
      <c r="E17954" s="75" t="s">
        <v>185</v>
      </c>
      <c r="F17954" s="74" t="s">
        <v>10238</v>
      </c>
      <c r="G17954" s="74" t="s">
        <v>10234</v>
      </c>
      <c r="H17954" s="82">
        <v>1731</v>
      </c>
      <c r="I17954" s="113">
        <v>0.45</v>
      </c>
      <c r="J17954" s="114">
        <v>952.05000000000007</v>
      </c>
    </row>
    <row r="17955" spans="1:10">
      <c r="A17955" s="72">
        <v>17951</v>
      </c>
      <c r="B17955" s="74" t="s">
        <v>19911</v>
      </c>
      <c r="C17955" s="74" t="s">
        <v>17989</v>
      </c>
      <c r="D17955" s="74" t="s">
        <v>17990</v>
      </c>
      <c r="E17955" s="75" t="s">
        <v>185</v>
      </c>
      <c r="F17955" s="74" t="s">
        <v>10238</v>
      </c>
      <c r="G17955" s="74" t="s">
        <v>10234</v>
      </c>
      <c r="H17955" s="82">
        <v>2124</v>
      </c>
      <c r="I17955" s="113">
        <v>0.45</v>
      </c>
      <c r="J17955" s="114">
        <v>1168.2</v>
      </c>
    </row>
    <row r="17956" spans="1:10">
      <c r="A17956" s="72">
        <v>17952</v>
      </c>
      <c r="B17956" s="74" t="s">
        <v>19911</v>
      </c>
      <c r="C17956" s="74" t="s">
        <v>15337</v>
      </c>
      <c r="D17956" s="74" t="s">
        <v>15338</v>
      </c>
      <c r="E17956" s="75" t="s">
        <v>185</v>
      </c>
      <c r="F17956" s="74" t="s">
        <v>10233</v>
      </c>
      <c r="G17956" s="74" t="s">
        <v>10234</v>
      </c>
      <c r="H17956" s="82">
        <v>82</v>
      </c>
      <c r="I17956" s="113">
        <v>0.45</v>
      </c>
      <c r="J17956" s="114">
        <v>45.1</v>
      </c>
    </row>
    <row r="17957" spans="1:10">
      <c r="A17957" s="72">
        <v>17953</v>
      </c>
      <c r="B17957" s="74" t="s">
        <v>19911</v>
      </c>
      <c r="C17957" s="74" t="s">
        <v>16209</v>
      </c>
      <c r="D17957" s="74" t="s">
        <v>16210</v>
      </c>
      <c r="E17957" s="75" t="s">
        <v>185</v>
      </c>
      <c r="F17957" s="74" t="s">
        <v>10233</v>
      </c>
      <c r="G17957" s="74" t="s">
        <v>10234</v>
      </c>
      <c r="H17957" s="82">
        <v>89</v>
      </c>
      <c r="I17957" s="113">
        <v>0.45</v>
      </c>
      <c r="J17957" s="114">
        <v>48.95</v>
      </c>
    </row>
    <row r="17958" spans="1:10">
      <c r="A17958" s="72">
        <v>17954</v>
      </c>
      <c r="B17958" s="74" t="s">
        <v>19911</v>
      </c>
      <c r="C17958" s="74" t="s">
        <v>16087</v>
      </c>
      <c r="D17958" s="74" t="s">
        <v>16088</v>
      </c>
      <c r="E17958" s="75" t="s">
        <v>185</v>
      </c>
      <c r="F17958" s="74" t="s">
        <v>10233</v>
      </c>
      <c r="G17958" s="74" t="s">
        <v>10234</v>
      </c>
      <c r="H17958" s="82">
        <v>110</v>
      </c>
      <c r="I17958" s="113">
        <v>0.45</v>
      </c>
      <c r="J17958" s="114">
        <v>60.500000000000007</v>
      </c>
    </row>
    <row r="17959" spans="1:10">
      <c r="A17959" s="72">
        <v>17955</v>
      </c>
      <c r="B17959" s="74" t="s">
        <v>19911</v>
      </c>
      <c r="C17959" s="74" t="s">
        <v>16135</v>
      </c>
      <c r="D17959" s="74" t="s">
        <v>16136</v>
      </c>
      <c r="E17959" s="75" t="s">
        <v>185</v>
      </c>
      <c r="F17959" s="74" t="s">
        <v>10233</v>
      </c>
      <c r="G17959" s="74" t="s">
        <v>10234</v>
      </c>
      <c r="H17959" s="82">
        <v>73</v>
      </c>
      <c r="I17959" s="113">
        <v>0.45</v>
      </c>
      <c r="J17959" s="114">
        <v>40.150000000000006</v>
      </c>
    </row>
    <row r="17960" spans="1:10">
      <c r="A17960" s="72">
        <v>17956</v>
      </c>
      <c r="B17960" s="74" t="s">
        <v>19911</v>
      </c>
      <c r="C17960" s="74" t="s">
        <v>13777</v>
      </c>
      <c r="D17960" s="74" t="s">
        <v>13778</v>
      </c>
      <c r="E17960" s="75" t="s">
        <v>185</v>
      </c>
      <c r="F17960" s="74" t="s">
        <v>10296</v>
      </c>
      <c r="G17960" s="74" t="s">
        <v>10234</v>
      </c>
      <c r="H17960" s="82">
        <v>65</v>
      </c>
      <c r="I17960" s="113">
        <v>0.45</v>
      </c>
      <c r="J17960" s="114">
        <v>35.75</v>
      </c>
    </row>
    <row r="17961" spans="1:10">
      <c r="A17961" s="72">
        <v>17957</v>
      </c>
      <c r="B17961" s="74" t="s">
        <v>19911</v>
      </c>
      <c r="C17961" s="74" t="s">
        <v>12705</v>
      </c>
      <c r="D17961" s="74" t="s">
        <v>12706</v>
      </c>
      <c r="E17961" s="75" t="s">
        <v>185</v>
      </c>
      <c r="F17961" s="74" t="s">
        <v>10296</v>
      </c>
      <c r="G17961" s="74" t="s">
        <v>10234</v>
      </c>
      <c r="H17961" s="82">
        <v>235</v>
      </c>
      <c r="I17961" s="113">
        <v>0.45</v>
      </c>
      <c r="J17961" s="114">
        <v>129.25</v>
      </c>
    </row>
    <row r="17962" spans="1:10">
      <c r="A17962" s="72">
        <v>17958</v>
      </c>
      <c r="B17962" s="74" t="s">
        <v>19911</v>
      </c>
      <c r="C17962" s="74" t="s">
        <v>13775</v>
      </c>
      <c r="D17962" s="74" t="s">
        <v>13776</v>
      </c>
      <c r="E17962" s="75" t="s">
        <v>185</v>
      </c>
      <c r="F17962" s="74" t="s">
        <v>10296</v>
      </c>
      <c r="G17962" s="74" t="s">
        <v>10234</v>
      </c>
      <c r="H17962" s="82">
        <v>48</v>
      </c>
      <c r="I17962" s="113">
        <v>0.45</v>
      </c>
      <c r="J17962" s="114">
        <v>26.400000000000002</v>
      </c>
    </row>
    <row r="17963" spans="1:10">
      <c r="A17963" s="72">
        <v>17959</v>
      </c>
      <c r="B17963" s="74" t="s">
        <v>19911</v>
      </c>
      <c r="C17963" s="74" t="s">
        <v>12703</v>
      </c>
      <c r="D17963" s="74" t="s">
        <v>12704</v>
      </c>
      <c r="E17963" s="75" t="s">
        <v>185</v>
      </c>
      <c r="F17963" s="74" t="s">
        <v>10296</v>
      </c>
      <c r="G17963" s="74" t="s">
        <v>10234</v>
      </c>
      <c r="H17963" s="82">
        <v>168</v>
      </c>
      <c r="I17963" s="113">
        <v>0.45</v>
      </c>
      <c r="J17963" s="114">
        <v>92.4</v>
      </c>
    </row>
    <row r="17964" spans="1:10">
      <c r="A17964" s="72">
        <v>17960</v>
      </c>
      <c r="B17964" s="74" t="s">
        <v>19911</v>
      </c>
      <c r="C17964" s="74" t="s">
        <v>13818</v>
      </c>
      <c r="D17964" s="74" t="s">
        <v>13819</v>
      </c>
      <c r="E17964" s="75" t="s">
        <v>185</v>
      </c>
      <c r="F17964" s="74" t="s">
        <v>10233</v>
      </c>
      <c r="G17964" s="74" t="s">
        <v>10234</v>
      </c>
      <c r="H17964" s="82">
        <v>125</v>
      </c>
      <c r="I17964" s="113">
        <v>0.45</v>
      </c>
      <c r="J17964" s="114">
        <v>68.75</v>
      </c>
    </row>
    <row r="17965" spans="1:10">
      <c r="A17965" s="72">
        <v>17961</v>
      </c>
      <c r="B17965" s="74" t="s">
        <v>19911</v>
      </c>
      <c r="C17965" s="74" t="s">
        <v>12701</v>
      </c>
      <c r="D17965" s="74" t="s">
        <v>12702</v>
      </c>
      <c r="E17965" s="75" t="s">
        <v>185</v>
      </c>
      <c r="F17965" s="74" t="s">
        <v>10233</v>
      </c>
      <c r="G17965" s="74" t="s">
        <v>10234</v>
      </c>
      <c r="H17965" s="82">
        <v>162</v>
      </c>
      <c r="I17965" s="113">
        <v>0.45</v>
      </c>
      <c r="J17965" s="114">
        <v>89.100000000000009</v>
      </c>
    </row>
    <row r="17966" spans="1:10">
      <c r="A17966" s="72">
        <v>17962</v>
      </c>
      <c r="B17966" s="74" t="s">
        <v>19911</v>
      </c>
      <c r="C17966" s="74" t="s">
        <v>12699</v>
      </c>
      <c r="D17966" s="74" t="s">
        <v>12700</v>
      </c>
      <c r="E17966" s="75" t="s">
        <v>185</v>
      </c>
      <c r="F17966" s="74" t="s">
        <v>10233</v>
      </c>
      <c r="G17966" s="74" t="s">
        <v>10234</v>
      </c>
      <c r="H17966" s="82">
        <v>193</v>
      </c>
      <c r="I17966" s="113">
        <v>0.45</v>
      </c>
      <c r="J17966" s="114">
        <v>106.15</v>
      </c>
    </row>
    <row r="17967" spans="1:10">
      <c r="A17967" s="72">
        <v>17963</v>
      </c>
      <c r="B17967" s="74" t="s">
        <v>19911</v>
      </c>
      <c r="C17967" s="74" t="s">
        <v>12697</v>
      </c>
      <c r="D17967" s="74" t="s">
        <v>12698</v>
      </c>
      <c r="E17967" s="75" t="s">
        <v>185</v>
      </c>
      <c r="F17967" s="74" t="s">
        <v>10233</v>
      </c>
      <c r="G17967" s="74" t="s">
        <v>10234</v>
      </c>
      <c r="H17967" s="82">
        <v>233</v>
      </c>
      <c r="I17967" s="113">
        <v>0.45</v>
      </c>
      <c r="J17967" s="114">
        <v>128.15</v>
      </c>
    </row>
    <row r="17968" spans="1:10">
      <c r="A17968" s="72">
        <v>17964</v>
      </c>
      <c r="B17968" s="74" t="s">
        <v>19911</v>
      </c>
      <c r="C17968" s="74" t="s">
        <v>12695</v>
      </c>
      <c r="D17968" s="74" t="s">
        <v>12696</v>
      </c>
      <c r="E17968" s="75" t="s">
        <v>185</v>
      </c>
      <c r="F17968" s="74" t="s">
        <v>10233</v>
      </c>
      <c r="G17968" s="74" t="s">
        <v>10234</v>
      </c>
      <c r="H17968" s="82">
        <v>284</v>
      </c>
      <c r="I17968" s="113">
        <v>0.45</v>
      </c>
      <c r="J17968" s="114">
        <v>156.20000000000002</v>
      </c>
    </row>
    <row r="17969" spans="1:10">
      <c r="A17969" s="72">
        <v>17965</v>
      </c>
      <c r="B17969" s="74" t="s">
        <v>19911</v>
      </c>
      <c r="C17969" s="74" t="s">
        <v>12693</v>
      </c>
      <c r="D17969" s="74" t="s">
        <v>12694</v>
      </c>
      <c r="E17969" s="75" t="s">
        <v>185</v>
      </c>
      <c r="F17969" s="74" t="s">
        <v>10233</v>
      </c>
      <c r="G17969" s="74" t="s">
        <v>10234</v>
      </c>
      <c r="H17969" s="82">
        <v>299</v>
      </c>
      <c r="I17969" s="113">
        <v>0.45</v>
      </c>
      <c r="J17969" s="114">
        <v>164.45000000000002</v>
      </c>
    </row>
    <row r="17970" spans="1:10">
      <c r="A17970" s="72">
        <v>17966</v>
      </c>
      <c r="B17970" s="74" t="s">
        <v>19911</v>
      </c>
      <c r="C17970" s="74" t="s">
        <v>12691</v>
      </c>
      <c r="D17970" s="74" t="s">
        <v>12692</v>
      </c>
      <c r="E17970" s="75" t="s">
        <v>185</v>
      </c>
      <c r="F17970" s="74" t="s">
        <v>10233</v>
      </c>
      <c r="G17970" s="74" t="s">
        <v>10234</v>
      </c>
      <c r="H17970" s="82">
        <v>348</v>
      </c>
      <c r="I17970" s="113">
        <v>0.45</v>
      </c>
      <c r="J17970" s="114">
        <v>191.4</v>
      </c>
    </row>
    <row r="17971" spans="1:10">
      <c r="A17971" s="72">
        <v>17967</v>
      </c>
      <c r="B17971" s="74" t="s">
        <v>19911</v>
      </c>
      <c r="C17971" s="74" t="s">
        <v>15335</v>
      </c>
      <c r="D17971" s="74" t="s">
        <v>15336</v>
      </c>
      <c r="E17971" s="75" t="s">
        <v>185</v>
      </c>
      <c r="F17971" s="74" t="s">
        <v>10233</v>
      </c>
      <c r="G17971" s="74" t="s">
        <v>10234</v>
      </c>
      <c r="H17971" s="82">
        <v>132</v>
      </c>
      <c r="I17971" s="113">
        <v>0.45</v>
      </c>
      <c r="J17971" s="114">
        <v>72.600000000000009</v>
      </c>
    </row>
    <row r="17972" spans="1:10">
      <c r="A17972" s="72">
        <v>17968</v>
      </c>
      <c r="B17972" s="74" t="s">
        <v>19911</v>
      </c>
      <c r="C17972" s="74" t="s">
        <v>15333</v>
      </c>
      <c r="D17972" s="74" t="s">
        <v>15334</v>
      </c>
      <c r="E17972" s="75" t="s">
        <v>185</v>
      </c>
      <c r="F17972" s="74" t="s">
        <v>10233</v>
      </c>
      <c r="G17972" s="74" t="s">
        <v>10234</v>
      </c>
      <c r="H17972" s="82">
        <v>144</v>
      </c>
      <c r="I17972" s="113">
        <v>0.45</v>
      </c>
      <c r="J17972" s="114">
        <v>79.2</v>
      </c>
    </row>
    <row r="17973" spans="1:10">
      <c r="A17973" s="72">
        <v>17969</v>
      </c>
      <c r="B17973" s="74" t="s">
        <v>19911</v>
      </c>
      <c r="C17973" s="74" t="s">
        <v>15331</v>
      </c>
      <c r="D17973" s="74" t="s">
        <v>15332</v>
      </c>
      <c r="E17973" s="75" t="s">
        <v>185</v>
      </c>
      <c r="F17973" s="74" t="s">
        <v>10233</v>
      </c>
      <c r="G17973" s="74" t="s">
        <v>10234</v>
      </c>
      <c r="H17973" s="82">
        <v>158</v>
      </c>
      <c r="I17973" s="113">
        <v>0.45</v>
      </c>
      <c r="J17973" s="114">
        <v>86.9</v>
      </c>
    </row>
    <row r="17974" spans="1:10">
      <c r="A17974" s="72">
        <v>17970</v>
      </c>
      <c r="B17974" s="74" t="s">
        <v>19911</v>
      </c>
      <c r="C17974" s="74" t="s">
        <v>15329</v>
      </c>
      <c r="D17974" s="74" t="s">
        <v>15330</v>
      </c>
      <c r="E17974" s="75" t="s">
        <v>185</v>
      </c>
      <c r="F17974" s="74" t="s">
        <v>10233</v>
      </c>
      <c r="G17974" s="74" t="s">
        <v>10234</v>
      </c>
      <c r="H17974" s="82">
        <v>172</v>
      </c>
      <c r="I17974" s="113">
        <v>0.45</v>
      </c>
      <c r="J17974" s="114">
        <v>94.600000000000009</v>
      </c>
    </row>
    <row r="17975" spans="1:10">
      <c r="A17975" s="72">
        <v>17971</v>
      </c>
      <c r="B17975" s="74" t="s">
        <v>19911</v>
      </c>
      <c r="C17975" s="74" t="s">
        <v>12689</v>
      </c>
      <c r="D17975" s="74" t="s">
        <v>12690</v>
      </c>
      <c r="E17975" s="75" t="s">
        <v>185</v>
      </c>
      <c r="F17975" s="74" t="s">
        <v>10233</v>
      </c>
      <c r="G17975" s="74" t="s">
        <v>10234</v>
      </c>
      <c r="H17975" s="82">
        <v>145</v>
      </c>
      <c r="I17975" s="113">
        <v>0.45</v>
      </c>
      <c r="J17975" s="114">
        <v>79.75</v>
      </c>
    </row>
    <row r="17976" spans="1:10">
      <c r="A17976" s="72">
        <v>17972</v>
      </c>
      <c r="B17976" s="74" t="s">
        <v>19911</v>
      </c>
      <c r="C17976" s="74" t="s">
        <v>16510</v>
      </c>
      <c r="D17976" s="74" t="s">
        <v>16511</v>
      </c>
      <c r="E17976" s="75" t="s">
        <v>185</v>
      </c>
      <c r="F17976" s="74" t="s">
        <v>10233</v>
      </c>
      <c r="G17976" s="74" t="s">
        <v>10234</v>
      </c>
      <c r="H17976" s="82">
        <v>89</v>
      </c>
      <c r="I17976" s="113">
        <v>0.45</v>
      </c>
      <c r="J17976" s="114">
        <v>48.95</v>
      </c>
    </row>
    <row r="17977" spans="1:10">
      <c r="A17977" s="72">
        <v>17973</v>
      </c>
      <c r="B17977" s="74" t="s">
        <v>19911</v>
      </c>
      <c r="C17977" s="74" t="s">
        <v>14351</v>
      </c>
      <c r="D17977" s="74" t="s">
        <v>14102</v>
      </c>
      <c r="E17977" s="75" t="s">
        <v>185</v>
      </c>
      <c r="F17977" s="74" t="s">
        <v>10233</v>
      </c>
      <c r="G17977" s="74" t="s">
        <v>10234</v>
      </c>
      <c r="H17977" s="82">
        <v>646</v>
      </c>
      <c r="I17977" s="113">
        <v>0.45</v>
      </c>
      <c r="J17977" s="114">
        <v>355.3</v>
      </c>
    </row>
    <row r="17978" spans="1:10">
      <c r="A17978" s="72">
        <v>17974</v>
      </c>
      <c r="B17978" s="74" t="s">
        <v>19911</v>
      </c>
      <c r="C17978" s="74" t="s">
        <v>15327</v>
      </c>
      <c r="D17978" s="74" t="s">
        <v>15328</v>
      </c>
      <c r="E17978" s="75" t="s">
        <v>185</v>
      </c>
      <c r="F17978" s="74" t="s">
        <v>10233</v>
      </c>
      <c r="G17978" s="74" t="s">
        <v>10234</v>
      </c>
      <c r="H17978" s="82">
        <v>856</v>
      </c>
      <c r="I17978" s="113">
        <v>0.45</v>
      </c>
      <c r="J17978" s="114">
        <v>470.8</v>
      </c>
    </row>
    <row r="17979" spans="1:10">
      <c r="A17979" s="72">
        <v>17975</v>
      </c>
      <c r="B17979" s="74" t="s">
        <v>19911</v>
      </c>
      <c r="C17979" s="74" t="s">
        <v>16506</v>
      </c>
      <c r="D17979" s="74" t="s">
        <v>16507</v>
      </c>
      <c r="E17979" s="75" t="s">
        <v>185</v>
      </c>
      <c r="F17979" s="74" t="s">
        <v>10233</v>
      </c>
      <c r="G17979" s="74" t="s">
        <v>10234</v>
      </c>
      <c r="H17979" s="82">
        <v>89</v>
      </c>
      <c r="I17979" s="113">
        <v>0.45</v>
      </c>
      <c r="J17979" s="114">
        <v>48.95</v>
      </c>
    </row>
    <row r="17980" spans="1:10">
      <c r="A17980" s="72">
        <v>17976</v>
      </c>
      <c r="B17980" s="74" t="s">
        <v>19911</v>
      </c>
      <c r="C17980" s="74" t="s">
        <v>14238</v>
      </c>
      <c r="D17980" s="74" t="s">
        <v>12965</v>
      </c>
      <c r="E17980" s="75" t="s">
        <v>185</v>
      </c>
      <c r="F17980" s="74" t="s">
        <v>10233</v>
      </c>
      <c r="G17980" s="74" t="s">
        <v>10234</v>
      </c>
      <c r="H17980" s="82">
        <v>595</v>
      </c>
      <c r="I17980" s="113">
        <v>0.45</v>
      </c>
      <c r="J17980" s="114">
        <v>327.25</v>
      </c>
    </row>
    <row r="17981" spans="1:10">
      <c r="A17981" s="72">
        <v>17977</v>
      </c>
      <c r="B17981" s="74" t="s">
        <v>19911</v>
      </c>
      <c r="C17981" s="74" t="s">
        <v>15325</v>
      </c>
      <c r="D17981" s="74" t="s">
        <v>15326</v>
      </c>
      <c r="E17981" s="75" t="s">
        <v>185</v>
      </c>
      <c r="F17981" s="74" t="s">
        <v>10233</v>
      </c>
      <c r="G17981" s="74" t="s">
        <v>10234</v>
      </c>
      <c r="H17981" s="82">
        <v>1022</v>
      </c>
      <c r="I17981" s="113">
        <v>0.45</v>
      </c>
      <c r="J17981" s="114">
        <v>562.1</v>
      </c>
    </row>
    <row r="17982" spans="1:10">
      <c r="A17982" s="72">
        <v>17978</v>
      </c>
      <c r="B17982" s="74" t="s">
        <v>19911</v>
      </c>
      <c r="C17982" s="74" t="s">
        <v>13824</v>
      </c>
      <c r="D17982" s="74" t="s">
        <v>13825</v>
      </c>
      <c r="E17982" s="75" t="s">
        <v>185</v>
      </c>
      <c r="F17982" s="74" t="s">
        <v>10233</v>
      </c>
      <c r="G17982" s="74" t="s">
        <v>10234</v>
      </c>
      <c r="H17982" s="82">
        <v>89</v>
      </c>
      <c r="I17982" s="113">
        <v>0.45</v>
      </c>
      <c r="J17982" s="114">
        <v>48.95</v>
      </c>
    </row>
    <row r="17983" spans="1:10">
      <c r="A17983" s="72">
        <v>17979</v>
      </c>
      <c r="B17983" s="74" t="s">
        <v>19911</v>
      </c>
      <c r="C17983" s="74" t="s">
        <v>14314</v>
      </c>
      <c r="D17983" s="74" t="s">
        <v>14219</v>
      </c>
      <c r="E17983" s="75" t="s">
        <v>185</v>
      </c>
      <c r="F17983" s="74" t="s">
        <v>10233</v>
      </c>
      <c r="G17983" s="74" t="s">
        <v>10234</v>
      </c>
      <c r="H17983" s="82">
        <v>750</v>
      </c>
      <c r="I17983" s="113">
        <v>0.45</v>
      </c>
      <c r="J17983" s="114">
        <v>412.50000000000006</v>
      </c>
    </row>
    <row r="17984" spans="1:10">
      <c r="A17984" s="72">
        <v>17980</v>
      </c>
      <c r="B17984" s="74" t="s">
        <v>19911</v>
      </c>
      <c r="C17984" s="74" t="s">
        <v>12687</v>
      </c>
      <c r="D17984" s="74" t="s">
        <v>12688</v>
      </c>
      <c r="E17984" s="75" t="s">
        <v>185</v>
      </c>
      <c r="F17984" s="74" t="s">
        <v>10296</v>
      </c>
      <c r="G17984" s="74" t="s">
        <v>10234</v>
      </c>
      <c r="H17984" s="82">
        <v>99</v>
      </c>
      <c r="I17984" s="113">
        <v>0.45</v>
      </c>
      <c r="J17984" s="114">
        <v>54.45</v>
      </c>
    </row>
    <row r="17985" spans="1:10">
      <c r="A17985" s="72">
        <v>17981</v>
      </c>
      <c r="B17985" s="74" t="s">
        <v>19911</v>
      </c>
      <c r="C17985" s="74" t="s">
        <v>13884</v>
      </c>
      <c r="D17985" s="74" t="s">
        <v>13885</v>
      </c>
      <c r="E17985" s="75" t="s">
        <v>185</v>
      </c>
      <c r="F17985" s="74" t="s">
        <v>10233</v>
      </c>
      <c r="G17985" s="74" t="s">
        <v>10234</v>
      </c>
      <c r="H17985" s="82">
        <v>2596</v>
      </c>
      <c r="I17985" s="113">
        <v>0.45</v>
      </c>
      <c r="J17985" s="114">
        <v>1427.8000000000002</v>
      </c>
    </row>
    <row r="17986" spans="1:10">
      <c r="A17986" s="72">
        <v>17982</v>
      </c>
      <c r="B17986" s="74" t="s">
        <v>19911</v>
      </c>
      <c r="C17986" s="74" t="s">
        <v>14300</v>
      </c>
      <c r="D17986" s="74" t="s">
        <v>14301</v>
      </c>
      <c r="E17986" s="75" t="s">
        <v>185</v>
      </c>
      <c r="F17986" s="74" t="s">
        <v>10233</v>
      </c>
      <c r="G17986" s="74" t="s">
        <v>10234</v>
      </c>
      <c r="H17986" s="82">
        <v>2625</v>
      </c>
      <c r="I17986" s="113">
        <v>0.45</v>
      </c>
      <c r="J17986" s="114">
        <v>1443.7500000000002</v>
      </c>
    </row>
    <row r="17987" spans="1:10">
      <c r="A17987" s="72">
        <v>17983</v>
      </c>
      <c r="B17987" s="74" t="s">
        <v>19911</v>
      </c>
      <c r="C17987" s="74" t="s">
        <v>12685</v>
      </c>
      <c r="D17987" s="74" t="s">
        <v>12686</v>
      </c>
      <c r="E17987" s="75" t="s">
        <v>185</v>
      </c>
      <c r="F17987" s="74" t="s">
        <v>10233</v>
      </c>
      <c r="G17987" s="74" t="s">
        <v>10234</v>
      </c>
      <c r="H17987" s="82">
        <v>2640</v>
      </c>
      <c r="I17987" s="113">
        <v>0.45</v>
      </c>
      <c r="J17987" s="114">
        <v>1452.0000000000002</v>
      </c>
    </row>
    <row r="17988" spans="1:10">
      <c r="A17988" s="72">
        <v>17984</v>
      </c>
      <c r="B17988" s="74" t="s">
        <v>19911</v>
      </c>
      <c r="C17988" s="74" t="s">
        <v>12683</v>
      </c>
      <c r="D17988" s="74" t="s">
        <v>12684</v>
      </c>
      <c r="E17988" s="75" t="s">
        <v>185</v>
      </c>
      <c r="F17988" s="74" t="s">
        <v>10296</v>
      </c>
      <c r="G17988" s="74" t="s">
        <v>10234</v>
      </c>
      <c r="H17988" s="82">
        <v>169</v>
      </c>
      <c r="I17988" s="113">
        <v>0.45</v>
      </c>
      <c r="J17988" s="114">
        <v>92.95</v>
      </c>
    </row>
    <row r="17989" spans="1:10">
      <c r="A17989" s="72">
        <v>17985</v>
      </c>
      <c r="B17989" s="74" t="s">
        <v>19911</v>
      </c>
      <c r="C17989" s="74" t="s">
        <v>12681</v>
      </c>
      <c r="D17989" s="74" t="s">
        <v>12682</v>
      </c>
      <c r="E17989" s="75" t="s">
        <v>185</v>
      </c>
      <c r="F17989" s="74" t="s">
        <v>10233</v>
      </c>
      <c r="G17989" s="74" t="s">
        <v>10234</v>
      </c>
      <c r="H17989" s="82">
        <v>539</v>
      </c>
      <c r="I17989" s="113">
        <v>0.45</v>
      </c>
      <c r="J17989" s="114">
        <v>296.45000000000005</v>
      </c>
    </row>
    <row r="17990" spans="1:10">
      <c r="A17990" s="72">
        <v>17986</v>
      </c>
      <c r="B17990" s="74" t="s">
        <v>19911</v>
      </c>
      <c r="C17990" s="74" t="s">
        <v>19232</v>
      </c>
      <c r="D17990" s="74" t="s">
        <v>19233</v>
      </c>
      <c r="E17990" s="75" t="s">
        <v>185</v>
      </c>
      <c r="F17990" s="74" t="s">
        <v>10233</v>
      </c>
      <c r="G17990" s="74" t="s">
        <v>10234</v>
      </c>
      <c r="H17990" s="82">
        <v>721</v>
      </c>
      <c r="I17990" s="113">
        <v>0.45</v>
      </c>
      <c r="J17990" s="114">
        <v>396.55</v>
      </c>
    </row>
    <row r="17991" spans="1:10">
      <c r="A17991" s="72">
        <v>17987</v>
      </c>
      <c r="B17991" s="74" t="s">
        <v>19911</v>
      </c>
      <c r="C17991" s="74" t="s">
        <v>14215</v>
      </c>
      <c r="D17991" s="74" t="s">
        <v>13219</v>
      </c>
      <c r="E17991" s="75" t="s">
        <v>185</v>
      </c>
      <c r="F17991" s="74" t="s">
        <v>10233</v>
      </c>
      <c r="G17991" s="74" t="s">
        <v>10234</v>
      </c>
      <c r="H17991" s="82">
        <v>677</v>
      </c>
      <c r="I17991" s="113">
        <v>0.45</v>
      </c>
      <c r="J17991" s="114">
        <v>372.35</v>
      </c>
    </row>
    <row r="17992" spans="1:10">
      <c r="A17992" s="72">
        <v>17988</v>
      </c>
      <c r="B17992" s="74" t="s">
        <v>19911</v>
      </c>
      <c r="C17992" s="74" t="s">
        <v>14251</v>
      </c>
      <c r="D17992" s="74" t="s">
        <v>14252</v>
      </c>
      <c r="E17992" s="75" t="s">
        <v>185</v>
      </c>
      <c r="F17992" s="74" t="s">
        <v>10233</v>
      </c>
      <c r="G17992" s="74" t="s">
        <v>10234</v>
      </c>
      <c r="H17992" s="82">
        <v>750</v>
      </c>
      <c r="I17992" s="113">
        <v>0.45</v>
      </c>
      <c r="J17992" s="114">
        <v>412.50000000000006</v>
      </c>
    </row>
    <row r="17993" spans="1:10">
      <c r="A17993" s="72">
        <v>17989</v>
      </c>
      <c r="B17993" s="74" t="s">
        <v>19911</v>
      </c>
      <c r="C17993" s="74" t="s">
        <v>14208</v>
      </c>
      <c r="D17993" s="74" t="s">
        <v>13215</v>
      </c>
      <c r="E17993" s="75" t="s">
        <v>185</v>
      </c>
      <c r="F17993" s="74" t="s">
        <v>10233</v>
      </c>
      <c r="G17993" s="74" t="s">
        <v>10234</v>
      </c>
      <c r="H17993" s="82">
        <v>752</v>
      </c>
      <c r="I17993" s="113">
        <v>0.45</v>
      </c>
      <c r="J17993" s="114">
        <v>413.6</v>
      </c>
    </row>
    <row r="17994" spans="1:10">
      <c r="A17994" s="72">
        <v>17990</v>
      </c>
      <c r="B17994" s="74" t="s">
        <v>19911</v>
      </c>
      <c r="C17994" s="74" t="s">
        <v>14185</v>
      </c>
      <c r="D17994" s="74" t="s">
        <v>13203</v>
      </c>
      <c r="E17994" s="75" t="s">
        <v>185</v>
      </c>
      <c r="F17994" s="74" t="s">
        <v>10233</v>
      </c>
      <c r="G17994" s="74" t="s">
        <v>10234</v>
      </c>
      <c r="H17994" s="82">
        <v>394</v>
      </c>
      <c r="I17994" s="113">
        <v>0.45</v>
      </c>
      <c r="J17994" s="114">
        <v>216.70000000000002</v>
      </c>
    </row>
    <row r="17995" spans="1:10">
      <c r="A17995" s="72">
        <v>17991</v>
      </c>
      <c r="B17995" s="74" t="s">
        <v>19911</v>
      </c>
      <c r="C17995" s="74" t="s">
        <v>12679</v>
      </c>
      <c r="D17995" s="74" t="s">
        <v>12680</v>
      </c>
      <c r="E17995" s="75" t="s">
        <v>185</v>
      </c>
      <c r="F17995" s="74" t="s">
        <v>10233</v>
      </c>
      <c r="G17995" s="74" t="s">
        <v>10234</v>
      </c>
      <c r="H17995" s="82">
        <v>414</v>
      </c>
      <c r="I17995" s="113">
        <v>0.45</v>
      </c>
      <c r="J17995" s="114">
        <v>227.70000000000002</v>
      </c>
    </row>
    <row r="17996" spans="1:10">
      <c r="A17996" s="72">
        <v>17992</v>
      </c>
      <c r="B17996" s="74" t="s">
        <v>19911</v>
      </c>
      <c r="C17996" s="74" t="s">
        <v>12677</v>
      </c>
      <c r="D17996" s="74" t="s">
        <v>12678</v>
      </c>
      <c r="E17996" s="75" t="s">
        <v>185</v>
      </c>
      <c r="F17996" s="74" t="s">
        <v>10233</v>
      </c>
      <c r="G17996" s="74" t="s">
        <v>10234</v>
      </c>
      <c r="H17996" s="82">
        <v>424</v>
      </c>
      <c r="I17996" s="113">
        <v>0.45</v>
      </c>
      <c r="J17996" s="114">
        <v>233.20000000000002</v>
      </c>
    </row>
    <row r="17997" spans="1:10">
      <c r="A17997" s="72">
        <v>17993</v>
      </c>
      <c r="B17997" s="74" t="s">
        <v>19911</v>
      </c>
      <c r="C17997" s="74" t="s">
        <v>14318</v>
      </c>
      <c r="D17997" s="74" t="s">
        <v>13196</v>
      </c>
      <c r="E17997" s="75" t="s">
        <v>185</v>
      </c>
      <c r="F17997" s="74" t="s">
        <v>10233</v>
      </c>
      <c r="G17997" s="74" t="s">
        <v>10234</v>
      </c>
      <c r="H17997" s="82">
        <v>438</v>
      </c>
      <c r="I17997" s="113">
        <v>0.45</v>
      </c>
      <c r="J17997" s="114">
        <v>240.9</v>
      </c>
    </row>
    <row r="17998" spans="1:10">
      <c r="A17998" s="72">
        <v>17994</v>
      </c>
      <c r="B17998" s="74" t="s">
        <v>19911</v>
      </c>
      <c r="C17998" s="74" t="s">
        <v>14075</v>
      </c>
      <c r="D17998" s="74" t="s">
        <v>14076</v>
      </c>
      <c r="E17998" s="75" t="s">
        <v>185</v>
      </c>
      <c r="F17998" s="74" t="s">
        <v>10233</v>
      </c>
      <c r="G17998" s="74" t="s">
        <v>10234</v>
      </c>
      <c r="H17998" s="82">
        <v>93</v>
      </c>
      <c r="I17998" s="113">
        <v>0.45</v>
      </c>
      <c r="J17998" s="114">
        <v>51.150000000000006</v>
      </c>
    </row>
    <row r="17999" spans="1:10">
      <c r="A17999" s="72">
        <v>17995</v>
      </c>
      <c r="B17999" s="74" t="s">
        <v>19911</v>
      </c>
      <c r="C17999" s="74" t="s">
        <v>14437</v>
      </c>
      <c r="D17999" s="74" t="s">
        <v>14438</v>
      </c>
      <c r="E17999" s="75" t="s">
        <v>185</v>
      </c>
      <c r="F17999" s="74" t="s">
        <v>10233</v>
      </c>
      <c r="G17999" s="74" t="s">
        <v>10234</v>
      </c>
      <c r="H17999" s="82">
        <v>113</v>
      </c>
      <c r="I17999" s="113">
        <v>0.45</v>
      </c>
      <c r="J17999" s="114">
        <v>62.150000000000006</v>
      </c>
    </row>
    <row r="18000" spans="1:10">
      <c r="A18000" s="72">
        <v>17996</v>
      </c>
      <c r="B18000" s="74" t="s">
        <v>19911</v>
      </c>
      <c r="C18000" s="74" t="s">
        <v>14373</v>
      </c>
      <c r="D18000" s="74" t="s">
        <v>14374</v>
      </c>
      <c r="E18000" s="75" t="s">
        <v>185</v>
      </c>
      <c r="F18000" s="74" t="s">
        <v>10233</v>
      </c>
      <c r="G18000" s="74" t="s">
        <v>10234</v>
      </c>
      <c r="H18000" s="82">
        <v>485</v>
      </c>
      <c r="I18000" s="113">
        <v>0.45</v>
      </c>
      <c r="J18000" s="114">
        <v>266.75</v>
      </c>
    </row>
    <row r="18001" spans="1:10">
      <c r="A18001" s="72">
        <v>17997</v>
      </c>
      <c r="B18001" s="74" t="s">
        <v>19911</v>
      </c>
      <c r="C18001" s="74" t="s">
        <v>14417</v>
      </c>
      <c r="D18001" s="74" t="s">
        <v>14418</v>
      </c>
      <c r="E18001" s="75" t="s">
        <v>185</v>
      </c>
      <c r="F18001" s="74" t="s">
        <v>10233</v>
      </c>
      <c r="G18001" s="74" t="s">
        <v>10234</v>
      </c>
      <c r="H18001" s="82">
        <v>496</v>
      </c>
      <c r="I18001" s="113">
        <v>0.45</v>
      </c>
      <c r="J18001" s="114">
        <v>272.8</v>
      </c>
    </row>
    <row r="18002" spans="1:10">
      <c r="A18002" s="72">
        <v>17998</v>
      </c>
      <c r="B18002" s="74" t="s">
        <v>19911</v>
      </c>
      <c r="C18002" s="74" t="s">
        <v>12675</v>
      </c>
      <c r="D18002" s="74" t="s">
        <v>12676</v>
      </c>
      <c r="E18002" s="75" t="s">
        <v>185</v>
      </c>
      <c r="F18002" s="74" t="s">
        <v>10233</v>
      </c>
      <c r="G18002" s="74" t="s">
        <v>10234</v>
      </c>
      <c r="H18002" s="82">
        <v>562.5</v>
      </c>
      <c r="I18002" s="113">
        <v>0.45</v>
      </c>
      <c r="J18002" s="114">
        <v>309.375</v>
      </c>
    </row>
    <row r="18003" spans="1:10">
      <c r="A18003" s="72">
        <v>17999</v>
      </c>
      <c r="B18003" s="74" t="s">
        <v>19911</v>
      </c>
      <c r="C18003" s="74" t="s">
        <v>14375</v>
      </c>
      <c r="D18003" s="74" t="s">
        <v>14376</v>
      </c>
      <c r="E18003" s="75" t="s">
        <v>185</v>
      </c>
      <c r="F18003" s="74" t="s">
        <v>10233</v>
      </c>
      <c r="G18003" s="74" t="s">
        <v>10234</v>
      </c>
      <c r="H18003" s="82">
        <v>131</v>
      </c>
      <c r="I18003" s="113">
        <v>0.45</v>
      </c>
      <c r="J18003" s="114">
        <v>72.050000000000011</v>
      </c>
    </row>
    <row r="18004" spans="1:10">
      <c r="A18004" s="72">
        <v>18000</v>
      </c>
      <c r="B18004" s="74" t="s">
        <v>19911</v>
      </c>
      <c r="C18004" s="74" t="s">
        <v>11903</v>
      </c>
      <c r="D18004" s="74" t="s">
        <v>11904</v>
      </c>
      <c r="E18004" s="75" t="s">
        <v>185</v>
      </c>
      <c r="F18004" s="74" t="s">
        <v>10233</v>
      </c>
      <c r="G18004" s="74" t="s">
        <v>10234</v>
      </c>
      <c r="H18004" s="82">
        <v>135</v>
      </c>
      <c r="I18004" s="113">
        <v>0.45</v>
      </c>
      <c r="J18004" s="114">
        <v>74.25</v>
      </c>
    </row>
    <row r="18005" spans="1:10">
      <c r="A18005" s="72">
        <v>18001</v>
      </c>
      <c r="B18005" s="74" t="s">
        <v>19911</v>
      </c>
      <c r="C18005" s="74" t="s">
        <v>11919</v>
      </c>
      <c r="D18005" s="74" t="s">
        <v>11920</v>
      </c>
      <c r="E18005" s="75" t="s">
        <v>185</v>
      </c>
      <c r="F18005" s="74" t="s">
        <v>10233</v>
      </c>
      <c r="G18005" s="74" t="s">
        <v>10234</v>
      </c>
      <c r="H18005" s="82">
        <v>140</v>
      </c>
      <c r="I18005" s="113">
        <v>0.45</v>
      </c>
      <c r="J18005" s="114">
        <v>77</v>
      </c>
    </row>
    <row r="18006" spans="1:10">
      <c r="A18006" s="72">
        <v>18002</v>
      </c>
      <c r="B18006" s="74" t="s">
        <v>19911</v>
      </c>
      <c r="C18006" s="74" t="s">
        <v>19279</v>
      </c>
      <c r="D18006" s="74" t="s">
        <v>19280</v>
      </c>
      <c r="E18006" s="75" t="s">
        <v>185</v>
      </c>
      <c r="F18006" s="74" t="s">
        <v>10233</v>
      </c>
      <c r="G18006" s="74" t="s">
        <v>10234</v>
      </c>
      <c r="H18006" s="82">
        <v>144</v>
      </c>
      <c r="I18006" s="113">
        <v>0.45</v>
      </c>
      <c r="J18006" s="114">
        <v>79.2</v>
      </c>
    </row>
    <row r="18007" spans="1:10">
      <c r="A18007" s="72">
        <v>18003</v>
      </c>
      <c r="B18007" s="74" t="s">
        <v>19911</v>
      </c>
      <c r="C18007" s="74" t="s">
        <v>11917</v>
      </c>
      <c r="D18007" s="74" t="s">
        <v>11918</v>
      </c>
      <c r="E18007" s="75" t="s">
        <v>185</v>
      </c>
      <c r="F18007" s="74" t="s">
        <v>10233</v>
      </c>
      <c r="G18007" s="74" t="s">
        <v>10234</v>
      </c>
      <c r="H18007" s="82">
        <v>145</v>
      </c>
      <c r="I18007" s="113">
        <v>0.45</v>
      </c>
      <c r="J18007" s="114">
        <v>79.75</v>
      </c>
    </row>
    <row r="18008" spans="1:10">
      <c r="A18008" s="72">
        <v>18004</v>
      </c>
      <c r="B18008" s="74" t="s">
        <v>19911</v>
      </c>
      <c r="C18008" s="74" t="s">
        <v>19277</v>
      </c>
      <c r="D18008" s="74" t="s">
        <v>19278</v>
      </c>
      <c r="E18008" s="75" t="s">
        <v>185</v>
      </c>
      <c r="F18008" s="74" t="s">
        <v>10233</v>
      </c>
      <c r="G18008" s="74" t="s">
        <v>10234</v>
      </c>
      <c r="H18008" s="82">
        <v>598</v>
      </c>
      <c r="I18008" s="113">
        <v>0.45</v>
      </c>
      <c r="J18008" s="114">
        <v>328.90000000000003</v>
      </c>
    </row>
    <row r="18009" spans="1:10">
      <c r="A18009" s="72">
        <v>18005</v>
      </c>
      <c r="B18009" s="74" t="s">
        <v>19911</v>
      </c>
      <c r="C18009" s="74" t="s">
        <v>16502</v>
      </c>
      <c r="D18009" s="74" t="s">
        <v>16503</v>
      </c>
      <c r="E18009" s="75" t="s">
        <v>185</v>
      </c>
      <c r="F18009" s="74" t="s">
        <v>10233</v>
      </c>
      <c r="G18009" s="74" t="s">
        <v>10234</v>
      </c>
      <c r="H18009" s="82">
        <v>89</v>
      </c>
      <c r="I18009" s="113">
        <v>0.45</v>
      </c>
      <c r="J18009" s="114">
        <v>48.95</v>
      </c>
    </row>
    <row r="18010" spans="1:10">
      <c r="A18010" s="72">
        <v>18006</v>
      </c>
      <c r="B18010" s="74" t="s">
        <v>19911</v>
      </c>
      <c r="C18010" s="74" t="s">
        <v>15323</v>
      </c>
      <c r="D18010" s="74" t="s">
        <v>15324</v>
      </c>
      <c r="E18010" s="75" t="s">
        <v>185</v>
      </c>
      <c r="F18010" s="74" t="s">
        <v>10233</v>
      </c>
      <c r="G18010" s="74" t="s">
        <v>10234</v>
      </c>
      <c r="H18010" s="82">
        <v>58</v>
      </c>
      <c r="I18010" s="113">
        <v>0.45</v>
      </c>
      <c r="J18010" s="114">
        <v>31.900000000000002</v>
      </c>
    </row>
    <row r="18011" spans="1:10">
      <c r="A18011" s="72">
        <v>18007</v>
      </c>
      <c r="B18011" s="74" t="s">
        <v>19911</v>
      </c>
      <c r="C18011" s="74" t="s">
        <v>19230</v>
      </c>
      <c r="D18011" s="74" t="s">
        <v>19231</v>
      </c>
      <c r="E18011" s="75" t="s">
        <v>185</v>
      </c>
      <c r="F18011" s="74" t="s">
        <v>10233</v>
      </c>
      <c r="G18011" s="74" t="s">
        <v>10234</v>
      </c>
      <c r="H18011" s="82">
        <v>247</v>
      </c>
      <c r="I18011" s="113">
        <v>0.45</v>
      </c>
      <c r="J18011" s="114">
        <v>135.85000000000002</v>
      </c>
    </row>
    <row r="18012" spans="1:10">
      <c r="A18012" s="72">
        <v>18008</v>
      </c>
      <c r="B18012" s="74" t="s">
        <v>19911</v>
      </c>
      <c r="C18012" s="74" t="s">
        <v>15321</v>
      </c>
      <c r="D18012" s="74" t="s">
        <v>15322</v>
      </c>
      <c r="E18012" s="75" t="s">
        <v>185</v>
      </c>
      <c r="F18012" s="74" t="s">
        <v>10233</v>
      </c>
      <c r="G18012" s="74" t="s">
        <v>10234</v>
      </c>
      <c r="H18012" s="82">
        <v>267</v>
      </c>
      <c r="I18012" s="113">
        <v>0.45</v>
      </c>
      <c r="J18012" s="114">
        <v>146.85000000000002</v>
      </c>
    </row>
    <row r="18013" spans="1:10">
      <c r="A18013" s="72">
        <v>18009</v>
      </c>
      <c r="B18013" s="74" t="s">
        <v>19911</v>
      </c>
      <c r="C18013" s="74" t="s">
        <v>16110</v>
      </c>
      <c r="D18013" s="74" t="s">
        <v>16111</v>
      </c>
      <c r="E18013" s="75" t="s">
        <v>185</v>
      </c>
      <c r="F18013" s="74" t="s">
        <v>10233</v>
      </c>
      <c r="G18013" s="74" t="s">
        <v>10234</v>
      </c>
      <c r="H18013" s="82">
        <v>284</v>
      </c>
      <c r="I18013" s="113">
        <v>0.45</v>
      </c>
      <c r="J18013" s="114">
        <v>156.20000000000002</v>
      </c>
    </row>
    <row r="18014" spans="1:10">
      <c r="A18014" s="72">
        <v>18010</v>
      </c>
      <c r="B18014" s="74" t="s">
        <v>19911</v>
      </c>
      <c r="C18014" s="74" t="s">
        <v>16700</v>
      </c>
      <c r="D18014" s="74" t="s">
        <v>16701</v>
      </c>
      <c r="E18014" s="75" t="s">
        <v>185</v>
      </c>
      <c r="F18014" s="74" t="s">
        <v>10233</v>
      </c>
      <c r="G18014" s="74" t="s">
        <v>10234</v>
      </c>
      <c r="H18014" s="82">
        <v>89</v>
      </c>
      <c r="I18014" s="113">
        <v>0.45</v>
      </c>
      <c r="J18014" s="114">
        <v>48.95</v>
      </c>
    </row>
    <row r="18015" spans="1:10">
      <c r="A18015" s="72">
        <v>18011</v>
      </c>
      <c r="B18015" s="74" t="s">
        <v>19911</v>
      </c>
      <c r="C18015" s="74" t="s">
        <v>15319</v>
      </c>
      <c r="D18015" s="74" t="s">
        <v>15320</v>
      </c>
      <c r="E18015" s="75" t="s">
        <v>185</v>
      </c>
      <c r="F18015" s="74" t="s">
        <v>10238</v>
      </c>
      <c r="G18015" s="74" t="s">
        <v>10234</v>
      </c>
      <c r="H18015" s="82">
        <v>299</v>
      </c>
      <c r="I18015" s="113">
        <v>0.45</v>
      </c>
      <c r="J18015" s="114">
        <v>164.45000000000002</v>
      </c>
    </row>
    <row r="18016" spans="1:10">
      <c r="A18016" s="72">
        <v>18012</v>
      </c>
      <c r="B18016" s="74" t="s">
        <v>19911</v>
      </c>
      <c r="C18016" s="74" t="s">
        <v>15317</v>
      </c>
      <c r="D18016" s="74" t="s">
        <v>15318</v>
      </c>
      <c r="E18016" s="75" t="s">
        <v>185</v>
      </c>
      <c r="F18016" s="74" t="s">
        <v>10238</v>
      </c>
      <c r="G18016" s="74" t="s">
        <v>10234</v>
      </c>
      <c r="H18016" s="82">
        <v>354</v>
      </c>
      <c r="I18016" s="113">
        <v>0.45</v>
      </c>
      <c r="J18016" s="114">
        <v>194.70000000000002</v>
      </c>
    </row>
    <row r="18017" spans="1:10">
      <c r="A18017" s="72">
        <v>18013</v>
      </c>
      <c r="B18017" s="74" t="s">
        <v>19911</v>
      </c>
      <c r="C18017" s="74" t="s">
        <v>15315</v>
      </c>
      <c r="D18017" s="74" t="s">
        <v>15316</v>
      </c>
      <c r="E18017" s="75" t="s">
        <v>185</v>
      </c>
      <c r="F18017" s="74" t="s">
        <v>10238</v>
      </c>
      <c r="G18017" s="74" t="s">
        <v>10234</v>
      </c>
      <c r="H18017" s="82">
        <v>389</v>
      </c>
      <c r="I18017" s="113">
        <v>0.45</v>
      </c>
      <c r="J18017" s="114">
        <v>213.95000000000002</v>
      </c>
    </row>
    <row r="18018" spans="1:10">
      <c r="A18018" s="72">
        <v>18014</v>
      </c>
      <c r="B18018" s="74" t="s">
        <v>19911</v>
      </c>
      <c r="C18018" s="74" t="s">
        <v>15313</v>
      </c>
      <c r="D18018" s="74" t="s">
        <v>15314</v>
      </c>
      <c r="E18018" s="75" t="s">
        <v>185</v>
      </c>
      <c r="F18018" s="74" t="s">
        <v>10238</v>
      </c>
      <c r="G18018" s="74" t="s">
        <v>10234</v>
      </c>
      <c r="H18018" s="82">
        <v>278</v>
      </c>
      <c r="I18018" s="113">
        <v>0.45</v>
      </c>
      <c r="J18018" s="114">
        <v>152.9</v>
      </c>
    </row>
    <row r="18019" spans="1:10">
      <c r="A18019" s="72">
        <v>18015</v>
      </c>
      <c r="B18019" s="74" t="s">
        <v>19911</v>
      </c>
      <c r="C18019" s="74" t="s">
        <v>14425</v>
      </c>
      <c r="D18019" s="74" t="s">
        <v>14426</v>
      </c>
      <c r="E18019" s="75" t="s">
        <v>185</v>
      </c>
      <c r="F18019" s="74" t="s">
        <v>10296</v>
      </c>
      <c r="G18019" s="74" t="s">
        <v>10234</v>
      </c>
      <c r="H18019" s="82">
        <v>56</v>
      </c>
      <c r="I18019" s="113">
        <v>0.45</v>
      </c>
      <c r="J18019" s="114">
        <v>30.800000000000004</v>
      </c>
    </row>
    <row r="18020" spans="1:10">
      <c r="A18020" s="72">
        <v>18016</v>
      </c>
      <c r="B18020" s="74" t="s">
        <v>19911</v>
      </c>
      <c r="C18020" s="74" t="s">
        <v>14423</v>
      </c>
      <c r="D18020" s="74" t="s">
        <v>14424</v>
      </c>
      <c r="E18020" s="75" t="s">
        <v>185</v>
      </c>
      <c r="F18020" s="74" t="s">
        <v>10296</v>
      </c>
      <c r="G18020" s="74" t="s">
        <v>10234</v>
      </c>
      <c r="H18020" s="82">
        <v>68</v>
      </c>
      <c r="I18020" s="113">
        <v>0.45</v>
      </c>
      <c r="J18020" s="114">
        <v>37.400000000000006</v>
      </c>
    </row>
    <row r="18021" spans="1:10">
      <c r="A18021" s="72">
        <v>18017</v>
      </c>
      <c r="B18021" s="74" t="s">
        <v>19911</v>
      </c>
      <c r="C18021" s="74" t="s">
        <v>15311</v>
      </c>
      <c r="D18021" s="74" t="s">
        <v>15312</v>
      </c>
      <c r="E18021" s="75" t="s">
        <v>185</v>
      </c>
      <c r="F18021" s="74" t="s">
        <v>10238</v>
      </c>
      <c r="G18021" s="74" t="s">
        <v>10234</v>
      </c>
      <c r="H18021" s="82">
        <v>505</v>
      </c>
      <c r="I18021" s="113">
        <v>0.45</v>
      </c>
      <c r="J18021" s="114">
        <v>277.75</v>
      </c>
    </row>
    <row r="18022" spans="1:10">
      <c r="A18022" s="72">
        <v>18018</v>
      </c>
      <c r="B18022" s="74" t="s">
        <v>19911</v>
      </c>
      <c r="C18022" s="74" t="s">
        <v>15309</v>
      </c>
      <c r="D18022" s="74" t="s">
        <v>15310</v>
      </c>
      <c r="E18022" s="75" t="s">
        <v>185</v>
      </c>
      <c r="F18022" s="74" t="s">
        <v>10238</v>
      </c>
      <c r="G18022" s="74" t="s">
        <v>10234</v>
      </c>
      <c r="H18022" s="82">
        <v>581</v>
      </c>
      <c r="I18022" s="113">
        <v>0.45</v>
      </c>
      <c r="J18022" s="114">
        <v>319.55</v>
      </c>
    </row>
    <row r="18023" spans="1:10">
      <c r="A18023" s="72">
        <v>18019</v>
      </c>
      <c r="B18023" s="74" t="s">
        <v>19911</v>
      </c>
      <c r="C18023" s="74" t="s">
        <v>16207</v>
      </c>
      <c r="D18023" s="74" t="s">
        <v>16208</v>
      </c>
      <c r="E18023" s="75" t="s">
        <v>185</v>
      </c>
      <c r="F18023" s="74" t="s">
        <v>10296</v>
      </c>
      <c r="G18023" s="74" t="s">
        <v>10234</v>
      </c>
      <c r="H18023" s="82">
        <v>22</v>
      </c>
      <c r="I18023" s="113">
        <v>0.45</v>
      </c>
      <c r="J18023" s="114">
        <v>12.100000000000001</v>
      </c>
    </row>
    <row r="18024" spans="1:10">
      <c r="A18024" s="72">
        <v>18020</v>
      </c>
      <c r="B18024" s="74" t="s">
        <v>19911</v>
      </c>
      <c r="C18024" s="74" t="s">
        <v>14331</v>
      </c>
      <c r="D18024" s="74" t="s">
        <v>14332</v>
      </c>
      <c r="E18024" s="75" t="s">
        <v>185</v>
      </c>
      <c r="F18024" s="74" t="s">
        <v>10296</v>
      </c>
      <c r="G18024" s="74" t="s">
        <v>10234</v>
      </c>
      <c r="H18024" s="82">
        <v>21</v>
      </c>
      <c r="I18024" s="113">
        <v>0.45</v>
      </c>
      <c r="J18024" s="114">
        <v>11.55</v>
      </c>
    </row>
    <row r="18025" spans="1:10">
      <c r="A18025" s="72">
        <v>18021</v>
      </c>
      <c r="B18025" s="74" t="s">
        <v>19911</v>
      </c>
      <c r="C18025" s="74" t="s">
        <v>16694</v>
      </c>
      <c r="D18025" s="74" t="s">
        <v>16695</v>
      </c>
      <c r="E18025" s="75" t="s">
        <v>185</v>
      </c>
      <c r="F18025" s="74" t="s">
        <v>10296</v>
      </c>
      <c r="G18025" s="74" t="s">
        <v>10234</v>
      </c>
      <c r="H18025" s="82">
        <v>60</v>
      </c>
      <c r="I18025" s="113">
        <v>0.45</v>
      </c>
      <c r="J18025" s="114">
        <v>33</v>
      </c>
    </row>
    <row r="18026" spans="1:10">
      <c r="A18026" s="72">
        <v>18022</v>
      </c>
      <c r="B18026" s="74" t="s">
        <v>19911</v>
      </c>
      <c r="C18026" s="74" t="s">
        <v>15307</v>
      </c>
      <c r="D18026" s="74" t="s">
        <v>15308</v>
      </c>
      <c r="E18026" s="75" t="s">
        <v>185</v>
      </c>
      <c r="F18026" s="74" t="s">
        <v>10296</v>
      </c>
      <c r="G18026" s="74" t="s">
        <v>10234</v>
      </c>
      <c r="H18026" s="82">
        <v>14</v>
      </c>
      <c r="I18026" s="113">
        <v>0.45</v>
      </c>
      <c r="J18026" s="114">
        <v>7.7000000000000011</v>
      </c>
    </row>
    <row r="18027" spans="1:10">
      <c r="A18027" s="72">
        <v>18023</v>
      </c>
      <c r="B18027" s="74" t="s">
        <v>19911</v>
      </c>
      <c r="C18027" s="74" t="s">
        <v>15305</v>
      </c>
      <c r="D18027" s="74" t="s">
        <v>15306</v>
      </c>
      <c r="E18027" s="75" t="s">
        <v>185</v>
      </c>
      <c r="F18027" s="74" t="s">
        <v>10296</v>
      </c>
      <c r="G18027" s="74" t="s">
        <v>10234</v>
      </c>
      <c r="H18027" s="82">
        <v>160</v>
      </c>
      <c r="I18027" s="113">
        <v>0.45</v>
      </c>
      <c r="J18027" s="114">
        <v>88</v>
      </c>
    </row>
    <row r="18028" spans="1:10">
      <c r="A18028" s="72">
        <v>18024</v>
      </c>
      <c r="B18028" s="74" t="s">
        <v>19911</v>
      </c>
      <c r="C18028" s="74" t="s">
        <v>12673</v>
      </c>
      <c r="D18028" s="74" t="s">
        <v>12674</v>
      </c>
      <c r="E18028" s="75" t="s">
        <v>185</v>
      </c>
      <c r="F18028" s="74" t="s">
        <v>10296</v>
      </c>
      <c r="G18028" s="74" t="s">
        <v>10234</v>
      </c>
      <c r="H18028" s="82">
        <v>36</v>
      </c>
      <c r="I18028" s="113">
        <v>0.45</v>
      </c>
      <c r="J18028" s="114">
        <v>19.8</v>
      </c>
    </row>
    <row r="18029" spans="1:10">
      <c r="A18029" s="72">
        <v>18025</v>
      </c>
      <c r="B18029" s="74" t="s">
        <v>19911</v>
      </c>
      <c r="C18029" s="74" t="s">
        <v>15303</v>
      </c>
      <c r="D18029" s="74" t="s">
        <v>15304</v>
      </c>
      <c r="E18029" s="75" t="s">
        <v>185</v>
      </c>
      <c r="F18029" s="74" t="s">
        <v>10296</v>
      </c>
      <c r="G18029" s="74" t="s">
        <v>10234</v>
      </c>
      <c r="H18029" s="82">
        <v>18</v>
      </c>
      <c r="I18029" s="113">
        <v>0.45</v>
      </c>
      <c r="J18029" s="114">
        <v>9.9</v>
      </c>
    </row>
    <row r="18030" spans="1:10">
      <c r="A18030" s="72">
        <v>18026</v>
      </c>
      <c r="B18030" s="74" t="s">
        <v>19911</v>
      </c>
      <c r="C18030" s="74" t="s">
        <v>15301</v>
      </c>
      <c r="D18030" s="74" t="s">
        <v>15302</v>
      </c>
      <c r="E18030" s="75" t="s">
        <v>185</v>
      </c>
      <c r="F18030" s="74" t="s">
        <v>10296</v>
      </c>
      <c r="G18030" s="74" t="s">
        <v>10234</v>
      </c>
      <c r="H18030" s="82">
        <v>201</v>
      </c>
      <c r="I18030" s="113">
        <v>0.45</v>
      </c>
      <c r="J18030" s="114">
        <v>110.55000000000001</v>
      </c>
    </row>
    <row r="18031" spans="1:10">
      <c r="A18031" s="72">
        <v>18027</v>
      </c>
      <c r="B18031" s="74" t="s">
        <v>19911</v>
      </c>
      <c r="C18031" s="74" t="s">
        <v>15299</v>
      </c>
      <c r="D18031" s="74" t="s">
        <v>15300</v>
      </c>
      <c r="E18031" s="75" t="s">
        <v>185</v>
      </c>
      <c r="F18031" s="74" t="s">
        <v>10296</v>
      </c>
      <c r="G18031" s="74" t="s">
        <v>10234</v>
      </c>
      <c r="H18031" s="82">
        <v>27</v>
      </c>
      <c r="I18031" s="113">
        <v>0.45</v>
      </c>
      <c r="J18031" s="114">
        <v>14.850000000000001</v>
      </c>
    </row>
    <row r="18032" spans="1:10">
      <c r="A18032" s="72">
        <v>18028</v>
      </c>
      <c r="B18032" s="74" t="s">
        <v>19911</v>
      </c>
      <c r="C18032" s="74" t="s">
        <v>15297</v>
      </c>
      <c r="D18032" s="74" t="s">
        <v>15298</v>
      </c>
      <c r="E18032" s="75" t="s">
        <v>185</v>
      </c>
      <c r="F18032" s="74" t="s">
        <v>10296</v>
      </c>
      <c r="G18032" s="74" t="s">
        <v>10234</v>
      </c>
      <c r="H18032" s="82">
        <v>141</v>
      </c>
      <c r="I18032" s="113">
        <v>0.45</v>
      </c>
      <c r="J18032" s="114">
        <v>77.550000000000011</v>
      </c>
    </row>
    <row r="18033" spans="1:10">
      <c r="A18033" s="72">
        <v>18029</v>
      </c>
      <c r="B18033" s="74" t="s">
        <v>19911</v>
      </c>
      <c r="C18033" s="74" t="s">
        <v>15295</v>
      </c>
      <c r="D18033" s="74" t="s">
        <v>15296</v>
      </c>
      <c r="E18033" s="75" t="s">
        <v>185</v>
      </c>
      <c r="F18033" s="74" t="s">
        <v>10296</v>
      </c>
      <c r="G18033" s="74" t="s">
        <v>10234</v>
      </c>
      <c r="H18033" s="82">
        <v>31</v>
      </c>
      <c r="I18033" s="113">
        <v>0.45</v>
      </c>
      <c r="J18033" s="114">
        <v>17.05</v>
      </c>
    </row>
    <row r="18034" spans="1:10">
      <c r="A18034" s="72">
        <v>18030</v>
      </c>
      <c r="B18034" s="74" t="s">
        <v>19911</v>
      </c>
      <c r="C18034" s="74" t="s">
        <v>15293</v>
      </c>
      <c r="D18034" s="74" t="s">
        <v>15294</v>
      </c>
      <c r="E18034" s="75" t="s">
        <v>185</v>
      </c>
      <c r="F18034" s="74" t="s">
        <v>10296</v>
      </c>
      <c r="G18034" s="74" t="s">
        <v>10234</v>
      </c>
      <c r="H18034" s="82">
        <v>163</v>
      </c>
      <c r="I18034" s="113">
        <v>0.45</v>
      </c>
      <c r="J18034" s="114">
        <v>89.65</v>
      </c>
    </row>
    <row r="18035" spans="1:10">
      <c r="A18035" s="72">
        <v>18031</v>
      </c>
      <c r="B18035" s="74" t="s">
        <v>19911</v>
      </c>
      <c r="C18035" s="74" t="s">
        <v>19575</v>
      </c>
      <c r="D18035" s="74" t="s">
        <v>19576</v>
      </c>
      <c r="E18035" s="75" t="s">
        <v>185</v>
      </c>
      <c r="F18035" s="74" t="s">
        <v>19577</v>
      </c>
      <c r="G18035" s="74" t="s">
        <v>10234</v>
      </c>
      <c r="H18035" s="82">
        <v>36</v>
      </c>
      <c r="I18035" s="113">
        <v>0.45</v>
      </c>
      <c r="J18035" s="114">
        <v>19.8</v>
      </c>
    </row>
    <row r="18036" spans="1:10">
      <c r="A18036" s="72">
        <v>18032</v>
      </c>
      <c r="B18036" s="74" t="s">
        <v>19911</v>
      </c>
      <c r="C18036" s="74" t="s">
        <v>12671</v>
      </c>
      <c r="D18036" s="74" t="s">
        <v>12672</v>
      </c>
      <c r="E18036" s="75" t="s">
        <v>185</v>
      </c>
      <c r="F18036" s="74" t="s">
        <v>10233</v>
      </c>
      <c r="G18036" s="74" t="s">
        <v>10234</v>
      </c>
      <c r="H18036" s="82">
        <v>449</v>
      </c>
      <c r="I18036" s="113">
        <v>0.45</v>
      </c>
      <c r="J18036" s="114">
        <v>246.95000000000002</v>
      </c>
    </row>
    <row r="18037" spans="1:10">
      <c r="A18037" s="72">
        <v>18033</v>
      </c>
      <c r="B18037" s="74" t="s">
        <v>19911</v>
      </c>
      <c r="C18037" s="74" t="s">
        <v>14133</v>
      </c>
      <c r="D18037" s="74" t="s">
        <v>14134</v>
      </c>
      <c r="E18037" s="75" t="s">
        <v>185</v>
      </c>
      <c r="F18037" s="74" t="s">
        <v>10233</v>
      </c>
      <c r="G18037" s="74" t="s">
        <v>10234</v>
      </c>
      <c r="H18037" s="82">
        <v>505</v>
      </c>
      <c r="I18037" s="113">
        <v>0.45</v>
      </c>
      <c r="J18037" s="114">
        <v>277.75</v>
      </c>
    </row>
    <row r="18038" spans="1:10">
      <c r="A18038" s="72">
        <v>18034</v>
      </c>
      <c r="B18038" s="74" t="s">
        <v>19911</v>
      </c>
      <c r="C18038" s="74" t="s">
        <v>12669</v>
      </c>
      <c r="D18038" s="74" t="s">
        <v>12670</v>
      </c>
      <c r="E18038" s="75" t="s">
        <v>185</v>
      </c>
      <c r="F18038" s="74" t="s">
        <v>10233</v>
      </c>
      <c r="G18038" s="74" t="s">
        <v>10234</v>
      </c>
      <c r="H18038" s="82">
        <v>528</v>
      </c>
      <c r="I18038" s="113">
        <v>0.45</v>
      </c>
      <c r="J18038" s="114">
        <v>290.40000000000003</v>
      </c>
    </row>
    <row r="18039" spans="1:10">
      <c r="A18039" s="72">
        <v>18035</v>
      </c>
      <c r="B18039" s="74" t="s">
        <v>19911</v>
      </c>
      <c r="C18039" s="74" t="s">
        <v>15291</v>
      </c>
      <c r="D18039" s="74" t="s">
        <v>15292</v>
      </c>
      <c r="E18039" s="75" t="s">
        <v>185</v>
      </c>
      <c r="F18039" s="74" t="s">
        <v>10296</v>
      </c>
      <c r="G18039" s="74" t="s">
        <v>10234</v>
      </c>
      <c r="H18039" s="82">
        <v>54</v>
      </c>
      <c r="I18039" s="113">
        <v>0.45</v>
      </c>
      <c r="J18039" s="114">
        <v>29.700000000000003</v>
      </c>
    </row>
    <row r="18040" spans="1:10">
      <c r="A18040" s="72">
        <v>18036</v>
      </c>
      <c r="B18040" s="74" t="s">
        <v>19911</v>
      </c>
      <c r="C18040" s="74" t="s">
        <v>19467</v>
      </c>
      <c r="D18040" s="74" t="s">
        <v>19468</v>
      </c>
      <c r="E18040" s="75" t="s">
        <v>185</v>
      </c>
      <c r="F18040" s="74" t="s">
        <v>10296</v>
      </c>
      <c r="G18040" s="74" t="s">
        <v>10234</v>
      </c>
      <c r="H18040" s="82">
        <v>3169</v>
      </c>
      <c r="I18040" s="113">
        <v>0.45</v>
      </c>
      <c r="J18040" s="114">
        <v>1742.95</v>
      </c>
    </row>
    <row r="18041" spans="1:10">
      <c r="A18041" s="72">
        <v>18037</v>
      </c>
      <c r="B18041" s="74" t="s">
        <v>19911</v>
      </c>
      <c r="C18041" s="74" t="s">
        <v>19465</v>
      </c>
      <c r="D18041" s="74" t="s">
        <v>19466</v>
      </c>
      <c r="E18041" s="75" t="s">
        <v>185</v>
      </c>
      <c r="F18041" s="74" t="s">
        <v>10296</v>
      </c>
      <c r="G18041" s="74" t="s">
        <v>10234</v>
      </c>
      <c r="H18041" s="82">
        <v>3169</v>
      </c>
      <c r="I18041" s="113">
        <v>0.45</v>
      </c>
      <c r="J18041" s="114">
        <v>1742.95</v>
      </c>
    </row>
    <row r="18042" spans="1:10">
      <c r="A18042" s="72">
        <v>18038</v>
      </c>
      <c r="B18042" s="74" t="s">
        <v>19911</v>
      </c>
      <c r="C18042" s="74" t="s">
        <v>19463</v>
      </c>
      <c r="D18042" s="74" t="s">
        <v>19464</v>
      </c>
      <c r="E18042" s="75" t="s">
        <v>185</v>
      </c>
      <c r="F18042" s="74" t="s">
        <v>10296</v>
      </c>
      <c r="G18042" s="74" t="s">
        <v>10234</v>
      </c>
      <c r="H18042" s="82">
        <v>3169</v>
      </c>
      <c r="I18042" s="113">
        <v>0.45</v>
      </c>
      <c r="J18042" s="114">
        <v>1742.95</v>
      </c>
    </row>
    <row r="18043" spans="1:10">
      <c r="A18043" s="72">
        <v>18039</v>
      </c>
      <c r="B18043" s="74" t="s">
        <v>19911</v>
      </c>
      <c r="C18043" s="74" t="s">
        <v>13858</v>
      </c>
      <c r="D18043" s="74" t="s">
        <v>13859</v>
      </c>
      <c r="E18043" s="75" t="s">
        <v>185</v>
      </c>
      <c r="F18043" s="74" t="s">
        <v>10296</v>
      </c>
      <c r="G18043" s="74" t="s">
        <v>10234</v>
      </c>
      <c r="H18043" s="82">
        <v>232</v>
      </c>
      <c r="I18043" s="113">
        <v>0.45</v>
      </c>
      <c r="J18043" s="114">
        <v>127.60000000000001</v>
      </c>
    </row>
    <row r="18044" spans="1:10">
      <c r="A18044" s="72">
        <v>18040</v>
      </c>
      <c r="B18044" s="74" t="s">
        <v>19911</v>
      </c>
      <c r="C18044" s="74" t="s">
        <v>13856</v>
      </c>
      <c r="D18044" s="74" t="s">
        <v>13857</v>
      </c>
      <c r="E18044" s="75" t="s">
        <v>185</v>
      </c>
      <c r="F18044" s="74" t="s">
        <v>10296</v>
      </c>
      <c r="G18044" s="74" t="s">
        <v>10234</v>
      </c>
      <c r="H18044" s="82">
        <v>348</v>
      </c>
      <c r="I18044" s="113">
        <v>0.45</v>
      </c>
      <c r="J18044" s="114">
        <v>191.4</v>
      </c>
    </row>
    <row r="18045" spans="1:10">
      <c r="A18045" s="72">
        <v>18041</v>
      </c>
      <c r="B18045" s="74" t="s">
        <v>19911</v>
      </c>
      <c r="C18045" s="74" t="s">
        <v>13850</v>
      </c>
      <c r="D18045" s="74" t="s">
        <v>13851</v>
      </c>
      <c r="E18045" s="75" t="s">
        <v>185</v>
      </c>
      <c r="F18045" s="74" t="s">
        <v>10296</v>
      </c>
      <c r="G18045" s="74" t="s">
        <v>10234</v>
      </c>
      <c r="H18045" s="82">
        <v>159</v>
      </c>
      <c r="I18045" s="113">
        <v>0.45</v>
      </c>
      <c r="J18045" s="114">
        <v>87.45</v>
      </c>
    </row>
    <row r="18046" spans="1:10">
      <c r="A18046" s="72">
        <v>18042</v>
      </c>
      <c r="B18046" s="74" t="s">
        <v>19911</v>
      </c>
      <c r="C18046" s="74" t="s">
        <v>13852</v>
      </c>
      <c r="D18046" s="74" t="s">
        <v>13853</v>
      </c>
      <c r="E18046" s="75" t="s">
        <v>185</v>
      </c>
      <c r="F18046" s="74" t="s">
        <v>10296</v>
      </c>
      <c r="G18046" s="74" t="s">
        <v>10234</v>
      </c>
      <c r="H18046" s="82">
        <v>185</v>
      </c>
      <c r="I18046" s="113">
        <v>0.45</v>
      </c>
      <c r="J18046" s="114">
        <v>101.75000000000001</v>
      </c>
    </row>
    <row r="18047" spans="1:10">
      <c r="A18047" s="72">
        <v>18043</v>
      </c>
      <c r="B18047" s="74" t="s">
        <v>19911</v>
      </c>
      <c r="C18047" s="74" t="s">
        <v>13854</v>
      </c>
      <c r="D18047" s="74" t="s">
        <v>13855</v>
      </c>
      <c r="E18047" s="75" t="s">
        <v>185</v>
      </c>
      <c r="F18047" s="74" t="s">
        <v>10296</v>
      </c>
      <c r="G18047" s="74" t="s">
        <v>10234</v>
      </c>
      <c r="H18047" s="82">
        <v>201</v>
      </c>
      <c r="I18047" s="113">
        <v>0.45</v>
      </c>
      <c r="J18047" s="114">
        <v>110.55000000000001</v>
      </c>
    </row>
    <row r="18048" spans="1:10">
      <c r="A18048" s="72">
        <v>18044</v>
      </c>
      <c r="B18048" s="74" t="s">
        <v>19911</v>
      </c>
      <c r="C18048" s="74" t="s">
        <v>13844</v>
      </c>
      <c r="D18048" s="74" t="s">
        <v>13845</v>
      </c>
      <c r="E18048" s="75" t="s">
        <v>185</v>
      </c>
      <c r="F18048" s="74" t="s">
        <v>10296</v>
      </c>
      <c r="G18048" s="74" t="s">
        <v>10234</v>
      </c>
      <c r="H18048" s="82">
        <v>203</v>
      </c>
      <c r="I18048" s="113">
        <v>0.45</v>
      </c>
      <c r="J18048" s="114">
        <v>111.65</v>
      </c>
    </row>
    <row r="18049" spans="1:10">
      <c r="A18049" s="72">
        <v>18045</v>
      </c>
      <c r="B18049" s="74" t="s">
        <v>19911</v>
      </c>
      <c r="C18049" s="74" t="s">
        <v>13848</v>
      </c>
      <c r="D18049" s="74" t="s">
        <v>13849</v>
      </c>
      <c r="E18049" s="75" t="s">
        <v>185</v>
      </c>
      <c r="F18049" s="74" t="s">
        <v>10296</v>
      </c>
      <c r="G18049" s="74" t="s">
        <v>10234</v>
      </c>
      <c r="H18049" s="82">
        <v>218</v>
      </c>
      <c r="I18049" s="113">
        <v>0.45</v>
      </c>
      <c r="J18049" s="114">
        <v>119.9</v>
      </c>
    </row>
    <row r="18050" spans="1:10">
      <c r="A18050" s="72">
        <v>18046</v>
      </c>
      <c r="B18050" s="74" t="s">
        <v>19911</v>
      </c>
      <c r="C18050" s="74" t="s">
        <v>13842</v>
      </c>
      <c r="D18050" s="74" t="s">
        <v>13843</v>
      </c>
      <c r="E18050" s="75" t="s">
        <v>185</v>
      </c>
      <c r="F18050" s="74" t="s">
        <v>10296</v>
      </c>
      <c r="G18050" s="74" t="s">
        <v>10234</v>
      </c>
      <c r="H18050" s="82">
        <v>336</v>
      </c>
      <c r="I18050" s="113">
        <v>0.45</v>
      </c>
      <c r="J18050" s="114">
        <v>184.8</v>
      </c>
    </row>
    <row r="18051" spans="1:10">
      <c r="A18051" s="72">
        <v>18047</v>
      </c>
      <c r="B18051" s="74" t="s">
        <v>19911</v>
      </c>
      <c r="C18051" s="74" t="s">
        <v>13846</v>
      </c>
      <c r="D18051" s="74" t="s">
        <v>13847</v>
      </c>
      <c r="E18051" s="75" t="s">
        <v>185</v>
      </c>
      <c r="F18051" s="74" t="s">
        <v>10296</v>
      </c>
      <c r="G18051" s="74" t="s">
        <v>10234</v>
      </c>
      <c r="H18051" s="82">
        <v>370</v>
      </c>
      <c r="I18051" s="113">
        <v>0.45</v>
      </c>
      <c r="J18051" s="114">
        <v>203.50000000000003</v>
      </c>
    </row>
    <row r="18052" spans="1:10">
      <c r="A18052" s="72">
        <v>18048</v>
      </c>
      <c r="B18052" s="74" t="s">
        <v>19911</v>
      </c>
      <c r="C18052" s="74" t="s">
        <v>13836</v>
      </c>
      <c r="D18052" s="74" t="s">
        <v>13837</v>
      </c>
      <c r="E18052" s="75" t="s">
        <v>185</v>
      </c>
      <c r="F18052" s="74" t="s">
        <v>10296</v>
      </c>
      <c r="G18052" s="74" t="s">
        <v>10234</v>
      </c>
      <c r="H18052" s="82">
        <v>230</v>
      </c>
      <c r="I18052" s="113">
        <v>0.45</v>
      </c>
      <c r="J18052" s="114">
        <v>126.50000000000001</v>
      </c>
    </row>
    <row r="18053" spans="1:10">
      <c r="A18053" s="72">
        <v>18049</v>
      </c>
      <c r="B18053" s="74" t="s">
        <v>19911</v>
      </c>
      <c r="C18053" s="74" t="s">
        <v>13840</v>
      </c>
      <c r="D18053" s="74" t="s">
        <v>13841</v>
      </c>
      <c r="E18053" s="75" t="s">
        <v>185</v>
      </c>
      <c r="F18053" s="74" t="s">
        <v>10296</v>
      </c>
      <c r="G18053" s="74" t="s">
        <v>10234</v>
      </c>
      <c r="H18053" s="82">
        <v>260</v>
      </c>
      <c r="I18053" s="113">
        <v>0.45</v>
      </c>
      <c r="J18053" s="114">
        <v>143</v>
      </c>
    </row>
    <row r="18054" spans="1:10">
      <c r="A18054" s="72">
        <v>18050</v>
      </c>
      <c r="B18054" s="74" t="s">
        <v>19911</v>
      </c>
      <c r="C18054" s="74" t="s">
        <v>13834</v>
      </c>
      <c r="D18054" s="74" t="s">
        <v>13835</v>
      </c>
      <c r="E18054" s="75" t="s">
        <v>185</v>
      </c>
      <c r="F18054" s="74" t="s">
        <v>10296</v>
      </c>
      <c r="G18054" s="74" t="s">
        <v>10234</v>
      </c>
      <c r="H18054" s="82">
        <v>360</v>
      </c>
      <c r="I18054" s="113">
        <v>0.45</v>
      </c>
      <c r="J18054" s="114">
        <v>198.00000000000003</v>
      </c>
    </row>
    <row r="18055" spans="1:10">
      <c r="A18055" s="72">
        <v>18051</v>
      </c>
      <c r="B18055" s="74" t="s">
        <v>19911</v>
      </c>
      <c r="C18055" s="74" t="s">
        <v>13838</v>
      </c>
      <c r="D18055" s="74" t="s">
        <v>13839</v>
      </c>
      <c r="E18055" s="75" t="s">
        <v>185</v>
      </c>
      <c r="F18055" s="74" t="s">
        <v>10296</v>
      </c>
      <c r="G18055" s="74" t="s">
        <v>10234</v>
      </c>
      <c r="H18055" s="82">
        <v>389</v>
      </c>
      <c r="I18055" s="113">
        <v>0.45</v>
      </c>
      <c r="J18055" s="114">
        <v>213.95000000000002</v>
      </c>
    </row>
    <row r="18056" spans="1:10">
      <c r="A18056" s="72">
        <v>18052</v>
      </c>
      <c r="B18056" s="74" t="s">
        <v>19911</v>
      </c>
      <c r="C18056" s="74" t="s">
        <v>12667</v>
      </c>
      <c r="D18056" s="74" t="s">
        <v>12668</v>
      </c>
      <c r="E18056" s="75" t="s">
        <v>185</v>
      </c>
      <c r="F18056" s="74" t="s">
        <v>10296</v>
      </c>
      <c r="G18056" s="74" t="s">
        <v>10234</v>
      </c>
      <c r="H18056" s="82">
        <v>79</v>
      </c>
      <c r="I18056" s="113">
        <v>0.45</v>
      </c>
      <c r="J18056" s="114">
        <v>43.45</v>
      </c>
    </row>
    <row r="18057" spans="1:10">
      <c r="A18057" s="72">
        <v>18053</v>
      </c>
      <c r="B18057" s="74" t="s">
        <v>19911</v>
      </c>
      <c r="C18057" s="74" t="s">
        <v>10965</v>
      </c>
      <c r="D18057" s="74" t="s">
        <v>10966</v>
      </c>
      <c r="E18057" s="75" t="s">
        <v>185</v>
      </c>
      <c r="F18057" s="74" t="s">
        <v>10301</v>
      </c>
      <c r="G18057" s="74" t="s">
        <v>10234</v>
      </c>
      <c r="H18057" s="82">
        <v>1094</v>
      </c>
      <c r="I18057" s="113">
        <v>0.45</v>
      </c>
      <c r="J18057" s="114">
        <v>601.70000000000005</v>
      </c>
    </row>
    <row r="18058" spans="1:10">
      <c r="A18058" s="72">
        <v>18054</v>
      </c>
      <c r="B18058" s="74" t="s">
        <v>19911</v>
      </c>
      <c r="C18058" s="74" t="s">
        <v>10963</v>
      </c>
      <c r="D18058" s="74" t="s">
        <v>10964</v>
      </c>
      <c r="E18058" s="75" t="s">
        <v>185</v>
      </c>
      <c r="F18058" s="74" t="s">
        <v>10301</v>
      </c>
      <c r="G18058" s="74" t="s">
        <v>10234</v>
      </c>
      <c r="H18058" s="82">
        <v>1074</v>
      </c>
      <c r="I18058" s="113">
        <v>0.45</v>
      </c>
      <c r="J18058" s="114">
        <v>590.70000000000005</v>
      </c>
    </row>
    <row r="18059" spans="1:10">
      <c r="A18059" s="72">
        <v>18055</v>
      </c>
      <c r="B18059" s="74" t="s">
        <v>19911</v>
      </c>
      <c r="C18059" s="74" t="s">
        <v>14228</v>
      </c>
      <c r="D18059" s="74" t="s">
        <v>14229</v>
      </c>
      <c r="E18059" s="75" t="s">
        <v>185</v>
      </c>
      <c r="F18059" s="74" t="s">
        <v>10296</v>
      </c>
      <c r="G18059" s="74" t="s">
        <v>10234</v>
      </c>
      <c r="H18059" s="82">
        <v>89</v>
      </c>
      <c r="I18059" s="113">
        <v>0.45</v>
      </c>
      <c r="J18059" s="114">
        <v>48.95</v>
      </c>
    </row>
    <row r="18060" spans="1:10">
      <c r="A18060" s="72">
        <v>18056</v>
      </c>
      <c r="B18060" s="74" t="s">
        <v>19911</v>
      </c>
      <c r="C18060" s="74" t="s">
        <v>14232</v>
      </c>
      <c r="D18060" s="74" t="s">
        <v>14233</v>
      </c>
      <c r="E18060" s="75" t="s">
        <v>185</v>
      </c>
      <c r="F18060" s="74" t="s">
        <v>10296</v>
      </c>
      <c r="G18060" s="74" t="s">
        <v>10234</v>
      </c>
      <c r="H18060" s="82">
        <v>39</v>
      </c>
      <c r="I18060" s="113">
        <v>0.45</v>
      </c>
      <c r="J18060" s="114">
        <v>21.450000000000003</v>
      </c>
    </row>
    <row r="18061" spans="1:10">
      <c r="A18061" s="72">
        <v>18057</v>
      </c>
      <c r="B18061" s="74" t="s">
        <v>19911</v>
      </c>
      <c r="C18061" s="74" t="s">
        <v>14226</v>
      </c>
      <c r="D18061" s="74" t="s">
        <v>14227</v>
      </c>
      <c r="E18061" s="75" t="s">
        <v>185</v>
      </c>
      <c r="F18061" s="74" t="s">
        <v>10296</v>
      </c>
      <c r="G18061" s="74" t="s">
        <v>10234</v>
      </c>
      <c r="H18061" s="82">
        <v>95</v>
      </c>
      <c r="I18061" s="113">
        <v>0.45</v>
      </c>
      <c r="J18061" s="114">
        <v>52.250000000000007</v>
      </c>
    </row>
    <row r="18062" spans="1:10">
      <c r="A18062" s="72">
        <v>18058</v>
      </c>
      <c r="B18062" s="74" t="s">
        <v>19911</v>
      </c>
      <c r="C18062" s="74" t="s">
        <v>14230</v>
      </c>
      <c r="D18062" s="74" t="s">
        <v>14231</v>
      </c>
      <c r="E18062" s="75" t="s">
        <v>185</v>
      </c>
      <c r="F18062" s="74" t="s">
        <v>10296</v>
      </c>
      <c r="G18062" s="74" t="s">
        <v>10234</v>
      </c>
      <c r="H18062" s="82">
        <v>43</v>
      </c>
      <c r="I18062" s="113">
        <v>0.45</v>
      </c>
      <c r="J18062" s="114">
        <v>23.650000000000002</v>
      </c>
    </row>
    <row r="18063" spans="1:10">
      <c r="A18063" s="72">
        <v>18059</v>
      </c>
      <c r="B18063" s="74" t="s">
        <v>19911</v>
      </c>
      <c r="C18063" s="74" t="s">
        <v>11144</v>
      </c>
      <c r="D18063" s="74" t="s">
        <v>11145</v>
      </c>
      <c r="E18063" s="75" t="s">
        <v>185</v>
      </c>
      <c r="F18063" s="74" t="s">
        <v>10301</v>
      </c>
      <c r="G18063" s="74" t="s">
        <v>10234</v>
      </c>
      <c r="H18063" s="82">
        <v>282</v>
      </c>
      <c r="I18063" s="113">
        <v>0.45</v>
      </c>
      <c r="J18063" s="114">
        <v>155.10000000000002</v>
      </c>
    </row>
    <row r="18064" spans="1:10">
      <c r="A18064" s="72">
        <v>18060</v>
      </c>
      <c r="B18064" s="74" t="s">
        <v>19911</v>
      </c>
      <c r="C18064" s="74" t="s">
        <v>11142</v>
      </c>
      <c r="D18064" s="74" t="s">
        <v>11143</v>
      </c>
      <c r="E18064" s="75" t="s">
        <v>185</v>
      </c>
      <c r="F18064" s="74" t="s">
        <v>10301</v>
      </c>
      <c r="G18064" s="74" t="s">
        <v>10234</v>
      </c>
      <c r="H18064" s="82">
        <v>344</v>
      </c>
      <c r="I18064" s="113">
        <v>0.45</v>
      </c>
      <c r="J18064" s="114">
        <v>189.20000000000002</v>
      </c>
    </row>
    <row r="18065" spans="1:10">
      <c r="A18065" s="72">
        <v>18061</v>
      </c>
      <c r="B18065" s="74" t="s">
        <v>19911</v>
      </c>
      <c r="C18065" s="74" t="s">
        <v>11199</v>
      </c>
      <c r="D18065" s="74" t="s">
        <v>11200</v>
      </c>
      <c r="E18065" s="75" t="s">
        <v>185</v>
      </c>
      <c r="F18065" s="74" t="s">
        <v>10301</v>
      </c>
      <c r="G18065" s="74" t="s">
        <v>10234</v>
      </c>
      <c r="H18065" s="82">
        <v>230</v>
      </c>
      <c r="I18065" s="113">
        <v>0.45</v>
      </c>
      <c r="J18065" s="114">
        <v>126.50000000000001</v>
      </c>
    </row>
    <row r="18066" spans="1:10">
      <c r="A18066" s="72">
        <v>18062</v>
      </c>
      <c r="B18066" s="74" t="s">
        <v>19911</v>
      </c>
      <c r="C18066" s="74" t="s">
        <v>11201</v>
      </c>
      <c r="D18066" s="74" t="s">
        <v>11202</v>
      </c>
      <c r="E18066" s="75" t="s">
        <v>185</v>
      </c>
      <c r="F18066" s="74" t="s">
        <v>10301</v>
      </c>
      <c r="G18066" s="74" t="s">
        <v>10234</v>
      </c>
      <c r="H18066" s="82">
        <v>198</v>
      </c>
      <c r="I18066" s="113">
        <v>0.45</v>
      </c>
      <c r="J18066" s="114">
        <v>108.9</v>
      </c>
    </row>
    <row r="18067" spans="1:10">
      <c r="A18067" s="72">
        <v>18063</v>
      </c>
      <c r="B18067" s="74" t="s">
        <v>19911</v>
      </c>
      <c r="C18067" s="74" t="s">
        <v>11140</v>
      </c>
      <c r="D18067" s="74" t="s">
        <v>11141</v>
      </c>
      <c r="E18067" s="75" t="s">
        <v>185</v>
      </c>
      <c r="F18067" s="74" t="s">
        <v>10301</v>
      </c>
      <c r="G18067" s="74" t="s">
        <v>10234</v>
      </c>
      <c r="H18067" s="82">
        <v>276</v>
      </c>
      <c r="I18067" s="113">
        <v>0.45</v>
      </c>
      <c r="J18067" s="114">
        <v>151.80000000000001</v>
      </c>
    </row>
    <row r="18068" spans="1:10">
      <c r="A18068" s="72">
        <v>18064</v>
      </c>
      <c r="B18068" s="74" t="s">
        <v>19911</v>
      </c>
      <c r="C18068" s="74" t="s">
        <v>10754</v>
      </c>
      <c r="D18068" s="74" t="s">
        <v>10755</v>
      </c>
      <c r="E18068" s="75" t="s">
        <v>185</v>
      </c>
      <c r="F18068" s="74" t="s">
        <v>10301</v>
      </c>
      <c r="G18068" s="74" t="s">
        <v>10234</v>
      </c>
      <c r="H18068" s="82">
        <v>220</v>
      </c>
      <c r="I18068" s="113">
        <v>0.45</v>
      </c>
      <c r="J18068" s="114">
        <v>121.00000000000001</v>
      </c>
    </row>
    <row r="18069" spans="1:10">
      <c r="A18069" s="72">
        <v>18065</v>
      </c>
      <c r="B18069" s="74" t="s">
        <v>19911</v>
      </c>
      <c r="C18069" s="74" t="s">
        <v>11289</v>
      </c>
      <c r="D18069" s="74" t="s">
        <v>11290</v>
      </c>
      <c r="E18069" s="75" t="s">
        <v>185</v>
      </c>
      <c r="F18069" s="74" t="s">
        <v>10301</v>
      </c>
      <c r="G18069" s="74" t="s">
        <v>10234</v>
      </c>
      <c r="H18069" s="82">
        <v>272</v>
      </c>
      <c r="I18069" s="113">
        <v>0.45</v>
      </c>
      <c r="J18069" s="114">
        <v>149.60000000000002</v>
      </c>
    </row>
    <row r="18070" spans="1:10">
      <c r="A18070" s="72">
        <v>18066</v>
      </c>
      <c r="B18070" s="74" t="s">
        <v>19911</v>
      </c>
      <c r="C18070" s="74" t="s">
        <v>11295</v>
      </c>
      <c r="D18070" s="74" t="s">
        <v>11296</v>
      </c>
      <c r="E18070" s="75" t="s">
        <v>185</v>
      </c>
      <c r="F18070" s="74" t="s">
        <v>10301</v>
      </c>
      <c r="G18070" s="74" t="s">
        <v>10234</v>
      </c>
      <c r="H18070" s="82">
        <v>240</v>
      </c>
      <c r="I18070" s="113">
        <v>0.45</v>
      </c>
      <c r="J18070" s="114">
        <v>132</v>
      </c>
    </row>
    <row r="18071" spans="1:10">
      <c r="A18071" s="72">
        <v>18067</v>
      </c>
      <c r="B18071" s="74" t="s">
        <v>19911</v>
      </c>
      <c r="C18071" s="74" t="s">
        <v>11233</v>
      </c>
      <c r="D18071" s="74" t="s">
        <v>11234</v>
      </c>
      <c r="E18071" s="75" t="s">
        <v>185</v>
      </c>
      <c r="F18071" s="74" t="s">
        <v>10301</v>
      </c>
      <c r="G18071" s="74" t="s">
        <v>10234</v>
      </c>
      <c r="H18071" s="82">
        <v>262</v>
      </c>
      <c r="I18071" s="113">
        <v>0.45</v>
      </c>
      <c r="J18071" s="114">
        <v>144.10000000000002</v>
      </c>
    </row>
    <row r="18072" spans="1:10">
      <c r="A18072" s="72">
        <v>18068</v>
      </c>
      <c r="B18072" s="74" t="s">
        <v>19911</v>
      </c>
      <c r="C18072" s="74" t="s">
        <v>10756</v>
      </c>
      <c r="D18072" s="74" t="s">
        <v>10757</v>
      </c>
      <c r="E18072" s="75" t="s">
        <v>185</v>
      </c>
      <c r="F18072" s="74" t="s">
        <v>10301</v>
      </c>
      <c r="G18072" s="74" t="s">
        <v>10234</v>
      </c>
      <c r="H18072" s="82">
        <v>376</v>
      </c>
      <c r="I18072" s="113">
        <v>0.45</v>
      </c>
      <c r="J18072" s="114">
        <v>206.8</v>
      </c>
    </row>
    <row r="18073" spans="1:10">
      <c r="A18073" s="72">
        <v>18069</v>
      </c>
      <c r="B18073" s="74" t="s">
        <v>19911</v>
      </c>
      <c r="C18073" s="74" t="s">
        <v>11203</v>
      </c>
      <c r="D18073" s="74" t="s">
        <v>11204</v>
      </c>
      <c r="E18073" s="75" t="s">
        <v>185</v>
      </c>
      <c r="F18073" s="74" t="s">
        <v>10301</v>
      </c>
      <c r="G18073" s="74" t="s">
        <v>10234</v>
      </c>
      <c r="H18073" s="82">
        <v>938</v>
      </c>
      <c r="I18073" s="113">
        <v>0.45</v>
      </c>
      <c r="J18073" s="114">
        <v>515.90000000000009</v>
      </c>
    </row>
    <row r="18074" spans="1:10">
      <c r="A18074" s="72">
        <v>18070</v>
      </c>
      <c r="B18074" s="74" t="s">
        <v>19911</v>
      </c>
      <c r="C18074" s="74" t="s">
        <v>10961</v>
      </c>
      <c r="D18074" s="74" t="s">
        <v>10962</v>
      </c>
      <c r="E18074" s="75" t="s">
        <v>185</v>
      </c>
      <c r="F18074" s="74" t="s">
        <v>10301</v>
      </c>
      <c r="G18074" s="74" t="s">
        <v>10234</v>
      </c>
      <c r="H18074" s="82">
        <v>506</v>
      </c>
      <c r="I18074" s="113">
        <v>0.45</v>
      </c>
      <c r="J18074" s="114">
        <v>278.3</v>
      </c>
    </row>
    <row r="18075" spans="1:10">
      <c r="A18075" s="72">
        <v>18071</v>
      </c>
      <c r="B18075" s="74" t="s">
        <v>19911</v>
      </c>
      <c r="C18075" s="74" t="s">
        <v>10959</v>
      </c>
      <c r="D18075" s="74" t="s">
        <v>10960</v>
      </c>
      <c r="E18075" s="75" t="s">
        <v>185</v>
      </c>
      <c r="F18075" s="74" t="s">
        <v>10301</v>
      </c>
      <c r="G18075" s="74" t="s">
        <v>10234</v>
      </c>
      <c r="H18075" s="82">
        <v>522</v>
      </c>
      <c r="I18075" s="113">
        <v>0.45</v>
      </c>
      <c r="J18075" s="114">
        <v>287.10000000000002</v>
      </c>
    </row>
    <row r="18076" spans="1:10">
      <c r="A18076" s="72">
        <v>18072</v>
      </c>
      <c r="B18076" s="74" t="s">
        <v>19911</v>
      </c>
      <c r="C18076" s="74" t="s">
        <v>10957</v>
      </c>
      <c r="D18076" s="74" t="s">
        <v>10958</v>
      </c>
      <c r="E18076" s="75" t="s">
        <v>185</v>
      </c>
      <c r="F18076" s="74" t="s">
        <v>10301</v>
      </c>
      <c r="G18076" s="74" t="s">
        <v>10234</v>
      </c>
      <c r="H18076" s="82">
        <v>146</v>
      </c>
      <c r="I18076" s="113">
        <v>0.45</v>
      </c>
      <c r="J18076" s="114">
        <v>80.300000000000011</v>
      </c>
    </row>
    <row r="18077" spans="1:10">
      <c r="A18077" s="72">
        <v>18073</v>
      </c>
      <c r="B18077" s="74" t="s">
        <v>19911</v>
      </c>
      <c r="C18077" s="74" t="s">
        <v>11275</v>
      </c>
      <c r="D18077" s="74" t="s">
        <v>11276</v>
      </c>
      <c r="E18077" s="75" t="s">
        <v>185</v>
      </c>
      <c r="F18077" s="74" t="s">
        <v>10301</v>
      </c>
      <c r="G18077" s="74" t="s">
        <v>10234</v>
      </c>
      <c r="H18077" s="82">
        <v>366</v>
      </c>
      <c r="I18077" s="113">
        <v>0.45</v>
      </c>
      <c r="J18077" s="114">
        <v>201.3</v>
      </c>
    </row>
    <row r="18078" spans="1:10">
      <c r="A18078" s="72">
        <v>18074</v>
      </c>
      <c r="B18078" s="74" t="s">
        <v>19911</v>
      </c>
      <c r="C18078" s="74" t="s">
        <v>11273</v>
      </c>
      <c r="D18078" s="74" t="s">
        <v>11274</v>
      </c>
      <c r="E18078" s="75" t="s">
        <v>185</v>
      </c>
      <c r="F18078" s="74" t="s">
        <v>10301</v>
      </c>
      <c r="G18078" s="74" t="s">
        <v>10234</v>
      </c>
      <c r="H18078" s="82">
        <v>210</v>
      </c>
      <c r="I18078" s="113">
        <v>0.45</v>
      </c>
      <c r="J18078" s="114">
        <v>115.50000000000001</v>
      </c>
    </row>
    <row r="18079" spans="1:10">
      <c r="A18079" s="72">
        <v>18075</v>
      </c>
      <c r="B18079" s="74" t="s">
        <v>19911</v>
      </c>
      <c r="C18079" s="74" t="s">
        <v>11291</v>
      </c>
      <c r="D18079" s="74" t="s">
        <v>11292</v>
      </c>
      <c r="E18079" s="75" t="s">
        <v>185</v>
      </c>
      <c r="F18079" s="74" t="s">
        <v>10301</v>
      </c>
      <c r="G18079" s="74" t="s">
        <v>10234</v>
      </c>
      <c r="H18079" s="82">
        <v>178</v>
      </c>
      <c r="I18079" s="113">
        <v>0.45</v>
      </c>
      <c r="J18079" s="114">
        <v>97.9</v>
      </c>
    </row>
    <row r="18080" spans="1:10">
      <c r="A18080" s="72">
        <v>18076</v>
      </c>
      <c r="B18080" s="74" t="s">
        <v>19911</v>
      </c>
      <c r="C18080" s="74" t="s">
        <v>11160</v>
      </c>
      <c r="D18080" s="74" t="s">
        <v>11161</v>
      </c>
      <c r="E18080" s="75" t="s">
        <v>185</v>
      </c>
      <c r="F18080" s="74" t="s">
        <v>10301</v>
      </c>
      <c r="G18080" s="74" t="s">
        <v>10234</v>
      </c>
      <c r="H18080" s="82">
        <v>188</v>
      </c>
      <c r="I18080" s="113">
        <v>0.45</v>
      </c>
      <c r="J18080" s="114">
        <v>103.4</v>
      </c>
    </row>
    <row r="18081" spans="1:10">
      <c r="A18081" s="72">
        <v>18077</v>
      </c>
      <c r="B18081" s="74" t="s">
        <v>19911</v>
      </c>
      <c r="C18081" s="74" t="s">
        <v>11293</v>
      </c>
      <c r="D18081" s="74" t="s">
        <v>11294</v>
      </c>
      <c r="E18081" s="75" t="s">
        <v>185</v>
      </c>
      <c r="F18081" s="74" t="s">
        <v>10301</v>
      </c>
      <c r="G18081" s="74" t="s">
        <v>10234</v>
      </c>
      <c r="H18081" s="82">
        <v>146</v>
      </c>
      <c r="I18081" s="113">
        <v>0.45</v>
      </c>
      <c r="J18081" s="114">
        <v>80.300000000000011</v>
      </c>
    </row>
    <row r="18082" spans="1:10">
      <c r="A18082" s="72">
        <v>18078</v>
      </c>
      <c r="B18082" s="74" t="s">
        <v>19911</v>
      </c>
      <c r="C18082" s="74" t="s">
        <v>11158</v>
      </c>
      <c r="D18082" s="74" t="s">
        <v>11159</v>
      </c>
      <c r="E18082" s="75" t="s">
        <v>185</v>
      </c>
      <c r="F18082" s="74" t="s">
        <v>10301</v>
      </c>
      <c r="G18082" s="74" t="s">
        <v>10234</v>
      </c>
      <c r="H18082" s="82">
        <v>220</v>
      </c>
      <c r="I18082" s="113">
        <v>0.45</v>
      </c>
      <c r="J18082" s="114">
        <v>121.00000000000001</v>
      </c>
    </row>
    <row r="18083" spans="1:10">
      <c r="A18083" s="72">
        <v>18079</v>
      </c>
      <c r="B18083" s="74" t="s">
        <v>19911</v>
      </c>
      <c r="C18083" s="74" t="s">
        <v>11305</v>
      </c>
      <c r="D18083" s="74" t="s">
        <v>11306</v>
      </c>
      <c r="E18083" s="75" t="s">
        <v>185</v>
      </c>
      <c r="F18083" s="74" t="s">
        <v>10301</v>
      </c>
      <c r="G18083" s="74" t="s">
        <v>10234</v>
      </c>
      <c r="H18083" s="82">
        <v>196</v>
      </c>
      <c r="I18083" s="113">
        <v>0.45</v>
      </c>
      <c r="J18083" s="114">
        <v>107.80000000000001</v>
      </c>
    </row>
    <row r="18084" spans="1:10">
      <c r="A18084" s="72">
        <v>18080</v>
      </c>
      <c r="B18084" s="74" t="s">
        <v>19911</v>
      </c>
      <c r="C18084" s="74" t="s">
        <v>11162</v>
      </c>
      <c r="D18084" s="74" t="s">
        <v>11163</v>
      </c>
      <c r="E18084" s="75" t="s">
        <v>185</v>
      </c>
      <c r="F18084" s="74" t="s">
        <v>10301</v>
      </c>
      <c r="G18084" s="74" t="s">
        <v>10234</v>
      </c>
      <c r="H18084" s="82">
        <v>220</v>
      </c>
      <c r="I18084" s="113">
        <v>0.45</v>
      </c>
      <c r="J18084" s="114">
        <v>121.00000000000001</v>
      </c>
    </row>
    <row r="18085" spans="1:10">
      <c r="A18085" s="72">
        <v>18081</v>
      </c>
      <c r="B18085" s="74" t="s">
        <v>19911</v>
      </c>
      <c r="C18085" s="74" t="s">
        <v>11164</v>
      </c>
      <c r="D18085" s="74" t="s">
        <v>11165</v>
      </c>
      <c r="E18085" s="75" t="s">
        <v>185</v>
      </c>
      <c r="F18085" s="74" t="s">
        <v>10301</v>
      </c>
      <c r="G18085" s="74" t="s">
        <v>10234</v>
      </c>
      <c r="H18085" s="82">
        <v>210</v>
      </c>
      <c r="I18085" s="113">
        <v>0.45</v>
      </c>
      <c r="J18085" s="114">
        <v>115.50000000000001</v>
      </c>
    </row>
    <row r="18086" spans="1:10">
      <c r="A18086" s="72">
        <v>18082</v>
      </c>
      <c r="B18086" s="74" t="s">
        <v>19911</v>
      </c>
      <c r="C18086" s="74" t="s">
        <v>10955</v>
      </c>
      <c r="D18086" s="74" t="s">
        <v>10956</v>
      </c>
      <c r="E18086" s="75" t="s">
        <v>185</v>
      </c>
      <c r="F18086" s="74" t="s">
        <v>10301</v>
      </c>
      <c r="G18086" s="74" t="s">
        <v>10234</v>
      </c>
      <c r="H18086" s="82">
        <v>812</v>
      </c>
      <c r="I18086" s="113">
        <v>0.45</v>
      </c>
      <c r="J18086" s="114">
        <v>446.6</v>
      </c>
    </row>
    <row r="18087" spans="1:10">
      <c r="A18087" s="72">
        <v>18083</v>
      </c>
      <c r="B18087" s="74" t="s">
        <v>19911</v>
      </c>
      <c r="C18087" s="74" t="s">
        <v>11225</v>
      </c>
      <c r="D18087" s="74" t="s">
        <v>11226</v>
      </c>
      <c r="E18087" s="75" t="s">
        <v>185</v>
      </c>
      <c r="F18087" s="74" t="s">
        <v>10301</v>
      </c>
      <c r="G18087" s="74" t="s">
        <v>10234</v>
      </c>
      <c r="H18087" s="82">
        <v>314</v>
      </c>
      <c r="I18087" s="113">
        <v>0.45</v>
      </c>
      <c r="J18087" s="114">
        <v>172.70000000000002</v>
      </c>
    </row>
    <row r="18088" spans="1:10">
      <c r="A18088" s="72">
        <v>18084</v>
      </c>
      <c r="B18088" s="74" t="s">
        <v>19911</v>
      </c>
      <c r="C18088" s="74" t="s">
        <v>11168</v>
      </c>
      <c r="D18088" s="74" t="s">
        <v>11167</v>
      </c>
      <c r="E18088" s="75" t="s">
        <v>185</v>
      </c>
      <c r="F18088" s="74" t="s">
        <v>10301</v>
      </c>
      <c r="G18088" s="74" t="s">
        <v>10234</v>
      </c>
      <c r="H18088" s="82">
        <v>366</v>
      </c>
      <c r="I18088" s="113">
        <v>0.45</v>
      </c>
      <c r="J18088" s="114">
        <v>201.3</v>
      </c>
    </row>
    <row r="18089" spans="1:10">
      <c r="A18089" s="72">
        <v>18085</v>
      </c>
      <c r="B18089" s="74" t="s">
        <v>19911</v>
      </c>
      <c r="C18089" s="74" t="s">
        <v>11166</v>
      </c>
      <c r="D18089" s="74" t="s">
        <v>11167</v>
      </c>
      <c r="E18089" s="75" t="s">
        <v>185</v>
      </c>
      <c r="F18089" s="74" t="s">
        <v>10301</v>
      </c>
      <c r="G18089" s="74" t="s">
        <v>10234</v>
      </c>
      <c r="H18089" s="82">
        <v>368</v>
      </c>
      <c r="I18089" s="113">
        <v>0.45</v>
      </c>
      <c r="J18089" s="114">
        <v>202.4</v>
      </c>
    </row>
    <row r="18090" spans="1:10">
      <c r="A18090" s="72">
        <v>18086</v>
      </c>
      <c r="B18090" s="74" t="s">
        <v>19911</v>
      </c>
      <c r="C18090" s="74" t="s">
        <v>11303</v>
      </c>
      <c r="D18090" s="74" t="s">
        <v>11304</v>
      </c>
      <c r="E18090" s="75" t="s">
        <v>185</v>
      </c>
      <c r="F18090" s="74" t="s">
        <v>10301</v>
      </c>
      <c r="G18090" s="74" t="s">
        <v>10234</v>
      </c>
      <c r="H18090" s="82">
        <v>344</v>
      </c>
      <c r="I18090" s="113">
        <v>0.45</v>
      </c>
      <c r="J18090" s="114">
        <v>189.20000000000002</v>
      </c>
    </row>
    <row r="18091" spans="1:10">
      <c r="A18091" s="72">
        <v>18087</v>
      </c>
      <c r="B18091" s="74" t="s">
        <v>19911</v>
      </c>
      <c r="C18091" s="74" t="s">
        <v>10953</v>
      </c>
      <c r="D18091" s="74" t="s">
        <v>10954</v>
      </c>
      <c r="E18091" s="75" t="s">
        <v>185</v>
      </c>
      <c r="F18091" s="74" t="s">
        <v>10301</v>
      </c>
      <c r="G18091" s="74" t="s">
        <v>10234</v>
      </c>
      <c r="H18091" s="82">
        <v>1020</v>
      </c>
      <c r="I18091" s="113">
        <v>0.45</v>
      </c>
      <c r="J18091" s="114">
        <v>561</v>
      </c>
    </row>
    <row r="18092" spans="1:10">
      <c r="A18092" s="72">
        <v>18088</v>
      </c>
      <c r="B18092" s="74" t="s">
        <v>19911</v>
      </c>
      <c r="C18092" s="74" t="s">
        <v>10952</v>
      </c>
      <c r="D18092" s="74" t="s">
        <v>10951</v>
      </c>
      <c r="E18092" s="75" t="s">
        <v>185</v>
      </c>
      <c r="F18092" s="74" t="s">
        <v>10301</v>
      </c>
      <c r="G18092" s="74" t="s">
        <v>10234</v>
      </c>
      <c r="H18092" s="82">
        <v>354</v>
      </c>
      <c r="I18092" s="113">
        <v>0.45</v>
      </c>
      <c r="J18092" s="114">
        <v>194.70000000000002</v>
      </c>
    </row>
    <row r="18093" spans="1:10">
      <c r="A18093" s="72">
        <v>18089</v>
      </c>
      <c r="B18093" s="74" t="s">
        <v>19911</v>
      </c>
      <c r="C18093" s="74" t="s">
        <v>10950</v>
      </c>
      <c r="D18093" s="74" t="s">
        <v>10951</v>
      </c>
      <c r="E18093" s="75" t="s">
        <v>185</v>
      </c>
      <c r="F18093" s="74" t="s">
        <v>10301</v>
      </c>
      <c r="G18093" s="74" t="s">
        <v>10234</v>
      </c>
      <c r="H18093" s="82">
        <v>354</v>
      </c>
      <c r="I18093" s="113">
        <v>0.45</v>
      </c>
      <c r="J18093" s="114">
        <v>194.70000000000002</v>
      </c>
    </row>
    <row r="18094" spans="1:10">
      <c r="A18094" s="72">
        <v>18090</v>
      </c>
      <c r="B18094" s="74" t="s">
        <v>19911</v>
      </c>
      <c r="C18094" s="74" t="s">
        <v>10948</v>
      </c>
      <c r="D18094" s="74" t="s">
        <v>10949</v>
      </c>
      <c r="E18094" s="75" t="s">
        <v>185</v>
      </c>
      <c r="F18094" s="74" t="s">
        <v>10301</v>
      </c>
      <c r="G18094" s="74" t="s">
        <v>10234</v>
      </c>
      <c r="H18094" s="82">
        <v>730</v>
      </c>
      <c r="I18094" s="113">
        <v>0.45</v>
      </c>
      <c r="J18094" s="114">
        <v>401.50000000000006</v>
      </c>
    </row>
    <row r="18095" spans="1:10">
      <c r="A18095" s="72">
        <v>18091</v>
      </c>
      <c r="B18095" s="74" t="s">
        <v>19911</v>
      </c>
      <c r="C18095" s="74" t="s">
        <v>10946</v>
      </c>
      <c r="D18095" s="74" t="s">
        <v>10947</v>
      </c>
      <c r="E18095" s="75" t="s">
        <v>185</v>
      </c>
      <c r="F18095" s="74" t="s">
        <v>10301</v>
      </c>
      <c r="G18095" s="74" t="s">
        <v>10234</v>
      </c>
      <c r="H18095" s="82">
        <v>678</v>
      </c>
      <c r="I18095" s="113">
        <v>0.45</v>
      </c>
      <c r="J18095" s="114">
        <v>372.90000000000003</v>
      </c>
    </row>
    <row r="18096" spans="1:10">
      <c r="A18096" s="72">
        <v>18092</v>
      </c>
      <c r="B18096" s="74" t="s">
        <v>19911</v>
      </c>
      <c r="C18096" s="74" t="s">
        <v>10944</v>
      </c>
      <c r="D18096" s="74" t="s">
        <v>10945</v>
      </c>
      <c r="E18096" s="75" t="s">
        <v>185</v>
      </c>
      <c r="F18096" s="74" t="s">
        <v>10301</v>
      </c>
      <c r="G18096" s="74" t="s">
        <v>10234</v>
      </c>
      <c r="H18096" s="82">
        <v>584</v>
      </c>
      <c r="I18096" s="113">
        <v>0.45</v>
      </c>
      <c r="J18096" s="114">
        <v>321.20000000000005</v>
      </c>
    </row>
    <row r="18097" spans="1:10">
      <c r="A18097" s="72">
        <v>18093</v>
      </c>
      <c r="B18097" s="74" t="s">
        <v>19911</v>
      </c>
      <c r="C18097" s="74" t="s">
        <v>10942</v>
      </c>
      <c r="D18097" s="74" t="s">
        <v>10943</v>
      </c>
      <c r="E18097" s="75" t="s">
        <v>185</v>
      </c>
      <c r="F18097" s="74" t="s">
        <v>10301</v>
      </c>
      <c r="G18097" s="74" t="s">
        <v>10234</v>
      </c>
      <c r="H18097" s="82">
        <v>668</v>
      </c>
      <c r="I18097" s="113">
        <v>0.45</v>
      </c>
      <c r="J18097" s="114">
        <v>367.40000000000003</v>
      </c>
    </row>
    <row r="18098" spans="1:10">
      <c r="A18098" s="72">
        <v>18094</v>
      </c>
      <c r="B18098" s="74" t="s">
        <v>19911</v>
      </c>
      <c r="C18098" s="74" t="s">
        <v>10774</v>
      </c>
      <c r="D18098" s="74" t="s">
        <v>10775</v>
      </c>
      <c r="E18098" s="75" t="s">
        <v>185</v>
      </c>
      <c r="F18098" s="74" t="s">
        <v>10301</v>
      </c>
      <c r="G18098" s="74" t="s">
        <v>10234</v>
      </c>
      <c r="H18098" s="82">
        <v>674</v>
      </c>
      <c r="I18098" s="113">
        <v>0.45</v>
      </c>
      <c r="J18098" s="114">
        <v>370.70000000000005</v>
      </c>
    </row>
    <row r="18099" spans="1:10">
      <c r="A18099" s="72">
        <v>18095</v>
      </c>
      <c r="B18099" s="74" t="s">
        <v>19911</v>
      </c>
      <c r="C18099" s="74" t="s">
        <v>16721</v>
      </c>
      <c r="D18099" s="74" t="s">
        <v>16722</v>
      </c>
      <c r="E18099" s="75" t="s">
        <v>185</v>
      </c>
      <c r="F18099" s="74" t="s">
        <v>10301</v>
      </c>
      <c r="G18099" s="74" t="s">
        <v>10234</v>
      </c>
      <c r="H18099" s="82">
        <v>860</v>
      </c>
      <c r="I18099" s="113">
        <v>0.45</v>
      </c>
      <c r="J18099" s="114">
        <v>473.00000000000006</v>
      </c>
    </row>
    <row r="18100" spans="1:10">
      <c r="A18100" s="72">
        <v>18096</v>
      </c>
      <c r="B18100" s="74" t="s">
        <v>19911</v>
      </c>
      <c r="C18100" s="74" t="s">
        <v>18199</v>
      </c>
      <c r="D18100" s="74" t="s">
        <v>18200</v>
      </c>
      <c r="E18100" s="75" t="s">
        <v>185</v>
      </c>
      <c r="F18100" s="74" t="s">
        <v>10301</v>
      </c>
      <c r="G18100" s="74" t="s">
        <v>10234</v>
      </c>
      <c r="H18100" s="82">
        <v>860</v>
      </c>
      <c r="I18100" s="113">
        <v>0.45</v>
      </c>
      <c r="J18100" s="114">
        <v>473.00000000000006</v>
      </c>
    </row>
    <row r="18101" spans="1:10">
      <c r="A18101" s="72">
        <v>18097</v>
      </c>
      <c r="B18101" s="74" t="s">
        <v>19911</v>
      </c>
      <c r="C18101" s="74" t="s">
        <v>18197</v>
      </c>
      <c r="D18101" s="74" t="s">
        <v>18198</v>
      </c>
      <c r="E18101" s="75" t="s">
        <v>185</v>
      </c>
      <c r="F18101" s="74" t="s">
        <v>10301</v>
      </c>
      <c r="G18101" s="74" t="s">
        <v>10234</v>
      </c>
      <c r="H18101" s="82">
        <v>860</v>
      </c>
      <c r="I18101" s="113">
        <v>0.45</v>
      </c>
      <c r="J18101" s="114">
        <v>473.00000000000006</v>
      </c>
    </row>
    <row r="18102" spans="1:10">
      <c r="A18102" s="72">
        <v>18098</v>
      </c>
      <c r="B18102" s="74" t="s">
        <v>19911</v>
      </c>
      <c r="C18102" s="74" t="s">
        <v>18195</v>
      </c>
      <c r="D18102" s="74" t="s">
        <v>18196</v>
      </c>
      <c r="E18102" s="75" t="s">
        <v>185</v>
      </c>
      <c r="F18102" s="74" t="s">
        <v>10301</v>
      </c>
      <c r="G18102" s="74" t="s">
        <v>10234</v>
      </c>
      <c r="H18102" s="82">
        <v>860</v>
      </c>
      <c r="I18102" s="113">
        <v>0.45</v>
      </c>
      <c r="J18102" s="114">
        <v>473.00000000000006</v>
      </c>
    </row>
    <row r="18103" spans="1:10">
      <c r="A18103" s="72">
        <v>18099</v>
      </c>
      <c r="B18103" s="74" t="s">
        <v>19911</v>
      </c>
      <c r="C18103" s="74" t="s">
        <v>18193</v>
      </c>
      <c r="D18103" s="74" t="s">
        <v>18194</v>
      </c>
      <c r="E18103" s="75" t="s">
        <v>185</v>
      </c>
      <c r="F18103" s="74" t="s">
        <v>10301</v>
      </c>
      <c r="G18103" s="74" t="s">
        <v>10234</v>
      </c>
      <c r="H18103" s="82">
        <v>860</v>
      </c>
      <c r="I18103" s="113">
        <v>0.45</v>
      </c>
      <c r="J18103" s="114">
        <v>473.00000000000006</v>
      </c>
    </row>
    <row r="18104" spans="1:10">
      <c r="A18104" s="72">
        <v>18100</v>
      </c>
      <c r="B18104" s="74" t="s">
        <v>19911</v>
      </c>
      <c r="C18104" s="74" t="s">
        <v>10727</v>
      </c>
      <c r="D18104" s="74" t="s">
        <v>10728</v>
      </c>
      <c r="E18104" s="75" t="s">
        <v>185</v>
      </c>
      <c r="F18104" s="74" t="s">
        <v>10301</v>
      </c>
      <c r="G18104" s="74" t="s">
        <v>10234</v>
      </c>
      <c r="H18104" s="82">
        <v>406</v>
      </c>
      <c r="I18104" s="113">
        <v>0.45</v>
      </c>
      <c r="J18104" s="114">
        <v>223.3</v>
      </c>
    </row>
    <row r="18105" spans="1:10">
      <c r="A18105" s="72">
        <v>18101</v>
      </c>
      <c r="B18105" s="74" t="s">
        <v>19911</v>
      </c>
      <c r="C18105" s="74" t="s">
        <v>10940</v>
      </c>
      <c r="D18105" s="74" t="s">
        <v>10941</v>
      </c>
      <c r="E18105" s="75" t="s">
        <v>185</v>
      </c>
      <c r="F18105" s="74" t="s">
        <v>10301</v>
      </c>
      <c r="G18105" s="74" t="s">
        <v>10234</v>
      </c>
      <c r="H18105" s="82">
        <v>460</v>
      </c>
      <c r="I18105" s="113">
        <v>0.45</v>
      </c>
      <c r="J18105" s="114">
        <v>253.00000000000003</v>
      </c>
    </row>
    <row r="18106" spans="1:10">
      <c r="A18106" s="72">
        <v>18102</v>
      </c>
      <c r="B18106" s="74" t="s">
        <v>19911</v>
      </c>
      <c r="C18106" s="74" t="s">
        <v>11221</v>
      </c>
      <c r="D18106" s="74" t="s">
        <v>11222</v>
      </c>
      <c r="E18106" s="75" t="s">
        <v>185</v>
      </c>
      <c r="F18106" s="74" t="s">
        <v>10301</v>
      </c>
      <c r="G18106" s="74" t="s">
        <v>10234</v>
      </c>
      <c r="H18106" s="82">
        <v>500</v>
      </c>
      <c r="I18106" s="113">
        <v>0.45</v>
      </c>
      <c r="J18106" s="114">
        <v>275</v>
      </c>
    </row>
    <row r="18107" spans="1:10">
      <c r="A18107" s="72">
        <v>18103</v>
      </c>
      <c r="B18107" s="74" t="s">
        <v>19911</v>
      </c>
      <c r="C18107" s="74" t="s">
        <v>11223</v>
      </c>
      <c r="D18107" s="74" t="s">
        <v>11224</v>
      </c>
      <c r="E18107" s="75" t="s">
        <v>185</v>
      </c>
      <c r="F18107" s="74" t="s">
        <v>10301</v>
      </c>
      <c r="G18107" s="74" t="s">
        <v>10234</v>
      </c>
      <c r="H18107" s="82">
        <v>396</v>
      </c>
      <c r="I18107" s="113">
        <v>0.45</v>
      </c>
      <c r="J18107" s="114">
        <v>217.8</v>
      </c>
    </row>
    <row r="18108" spans="1:10">
      <c r="A18108" s="72">
        <v>18104</v>
      </c>
      <c r="B18108" s="74" t="s">
        <v>19911</v>
      </c>
      <c r="C18108" s="74" t="s">
        <v>10938</v>
      </c>
      <c r="D18108" s="74" t="s">
        <v>10939</v>
      </c>
      <c r="E18108" s="75" t="s">
        <v>185</v>
      </c>
      <c r="F18108" s="74" t="s">
        <v>10301</v>
      </c>
      <c r="G18108" s="74" t="s">
        <v>10234</v>
      </c>
      <c r="H18108" s="82">
        <v>522</v>
      </c>
      <c r="I18108" s="113">
        <v>0.45</v>
      </c>
      <c r="J18108" s="114">
        <v>287.10000000000002</v>
      </c>
    </row>
    <row r="18109" spans="1:10">
      <c r="A18109" s="72">
        <v>18105</v>
      </c>
      <c r="B18109" s="74" t="s">
        <v>19911</v>
      </c>
      <c r="C18109" s="74" t="s">
        <v>10936</v>
      </c>
      <c r="D18109" s="74" t="s">
        <v>10937</v>
      </c>
      <c r="E18109" s="75" t="s">
        <v>185</v>
      </c>
      <c r="F18109" s="74" t="s">
        <v>10301</v>
      </c>
      <c r="G18109" s="74" t="s">
        <v>10234</v>
      </c>
      <c r="H18109" s="82">
        <v>584</v>
      </c>
      <c r="I18109" s="113">
        <v>0.45</v>
      </c>
      <c r="J18109" s="114">
        <v>321.20000000000005</v>
      </c>
    </row>
    <row r="18110" spans="1:10">
      <c r="A18110" s="72">
        <v>18106</v>
      </c>
      <c r="B18110" s="74" t="s">
        <v>19911</v>
      </c>
      <c r="C18110" s="74" t="s">
        <v>10934</v>
      </c>
      <c r="D18110" s="74" t="s">
        <v>10935</v>
      </c>
      <c r="E18110" s="75" t="s">
        <v>185</v>
      </c>
      <c r="F18110" s="74" t="s">
        <v>10301</v>
      </c>
      <c r="G18110" s="74" t="s">
        <v>10234</v>
      </c>
      <c r="H18110" s="82">
        <v>1010</v>
      </c>
      <c r="I18110" s="113">
        <v>0.45</v>
      </c>
      <c r="J18110" s="114">
        <v>555.5</v>
      </c>
    </row>
    <row r="18111" spans="1:10">
      <c r="A18111" s="72">
        <v>18107</v>
      </c>
      <c r="B18111" s="74" t="s">
        <v>19911</v>
      </c>
      <c r="C18111" s="74" t="s">
        <v>11287</v>
      </c>
      <c r="D18111" s="74" t="s">
        <v>11288</v>
      </c>
      <c r="E18111" s="75" t="s">
        <v>185</v>
      </c>
      <c r="F18111" s="74" t="s">
        <v>10301</v>
      </c>
      <c r="G18111" s="74" t="s">
        <v>10234</v>
      </c>
      <c r="H18111" s="82">
        <v>750</v>
      </c>
      <c r="I18111" s="113">
        <v>0.45</v>
      </c>
      <c r="J18111" s="114">
        <v>412.50000000000006</v>
      </c>
    </row>
    <row r="18112" spans="1:10">
      <c r="A18112" s="72">
        <v>18108</v>
      </c>
      <c r="B18112" s="74" t="s">
        <v>19911</v>
      </c>
      <c r="C18112" s="74" t="s">
        <v>11187</v>
      </c>
      <c r="D18112" s="74" t="s">
        <v>11188</v>
      </c>
      <c r="E18112" s="75" t="s">
        <v>185</v>
      </c>
      <c r="F18112" s="74" t="s">
        <v>10301</v>
      </c>
      <c r="G18112" s="74" t="s">
        <v>10234</v>
      </c>
      <c r="H18112" s="82">
        <v>896</v>
      </c>
      <c r="I18112" s="113">
        <v>0.45</v>
      </c>
      <c r="J18112" s="114">
        <v>492.80000000000007</v>
      </c>
    </row>
    <row r="18113" spans="1:10">
      <c r="A18113" s="72">
        <v>18109</v>
      </c>
      <c r="B18113" s="74" t="s">
        <v>19911</v>
      </c>
      <c r="C18113" s="74" t="s">
        <v>11156</v>
      </c>
      <c r="D18113" s="74" t="s">
        <v>11157</v>
      </c>
      <c r="E18113" s="75" t="s">
        <v>185</v>
      </c>
      <c r="F18113" s="74" t="s">
        <v>10301</v>
      </c>
      <c r="G18113" s="74" t="s">
        <v>10234</v>
      </c>
      <c r="H18113" s="82">
        <v>334</v>
      </c>
      <c r="I18113" s="113">
        <v>0.45</v>
      </c>
      <c r="J18113" s="114">
        <v>183.70000000000002</v>
      </c>
    </row>
    <row r="18114" spans="1:10">
      <c r="A18114" s="72">
        <v>18110</v>
      </c>
      <c r="B18114" s="74" t="s">
        <v>19911</v>
      </c>
      <c r="C18114" s="74" t="s">
        <v>11247</v>
      </c>
      <c r="D18114" s="74" t="s">
        <v>11248</v>
      </c>
      <c r="E18114" s="75" t="s">
        <v>185</v>
      </c>
      <c r="F18114" s="74" t="s">
        <v>10301</v>
      </c>
      <c r="G18114" s="74" t="s">
        <v>10234</v>
      </c>
      <c r="H18114" s="82">
        <v>220</v>
      </c>
      <c r="I18114" s="113">
        <v>0.45</v>
      </c>
      <c r="J18114" s="114">
        <v>121.00000000000001</v>
      </c>
    </row>
    <row r="18115" spans="1:10">
      <c r="A18115" s="72">
        <v>18111</v>
      </c>
      <c r="B18115" s="74" t="s">
        <v>19911</v>
      </c>
      <c r="C18115" s="74" t="s">
        <v>11154</v>
      </c>
      <c r="D18115" s="74" t="s">
        <v>11155</v>
      </c>
      <c r="E18115" s="75" t="s">
        <v>185</v>
      </c>
      <c r="F18115" s="74" t="s">
        <v>10301</v>
      </c>
      <c r="G18115" s="74" t="s">
        <v>10234</v>
      </c>
      <c r="H18115" s="82">
        <v>230</v>
      </c>
      <c r="I18115" s="113">
        <v>0.45</v>
      </c>
      <c r="J18115" s="114">
        <v>126.50000000000001</v>
      </c>
    </row>
    <row r="18116" spans="1:10">
      <c r="A18116" s="72">
        <v>18112</v>
      </c>
      <c r="B18116" s="74" t="s">
        <v>19911</v>
      </c>
      <c r="C18116" s="74" t="s">
        <v>11152</v>
      </c>
      <c r="D18116" s="74" t="s">
        <v>11153</v>
      </c>
      <c r="E18116" s="75" t="s">
        <v>185</v>
      </c>
      <c r="F18116" s="74" t="s">
        <v>10301</v>
      </c>
      <c r="G18116" s="74" t="s">
        <v>10234</v>
      </c>
      <c r="H18116" s="82">
        <v>250</v>
      </c>
      <c r="I18116" s="113">
        <v>0.45</v>
      </c>
      <c r="J18116" s="114">
        <v>137.5</v>
      </c>
    </row>
    <row r="18117" spans="1:10">
      <c r="A18117" s="72">
        <v>18113</v>
      </c>
      <c r="B18117" s="74" t="s">
        <v>19911</v>
      </c>
      <c r="C18117" s="74" t="s">
        <v>11231</v>
      </c>
      <c r="D18117" s="74" t="s">
        <v>11232</v>
      </c>
      <c r="E18117" s="75" t="s">
        <v>185</v>
      </c>
      <c r="F18117" s="74" t="s">
        <v>10301</v>
      </c>
      <c r="G18117" s="74" t="s">
        <v>10234</v>
      </c>
      <c r="H18117" s="82">
        <v>250</v>
      </c>
      <c r="I18117" s="113">
        <v>0.45</v>
      </c>
      <c r="J18117" s="114">
        <v>137.5</v>
      </c>
    </row>
    <row r="18118" spans="1:10">
      <c r="A18118" s="72">
        <v>18114</v>
      </c>
      <c r="B18118" s="74" t="s">
        <v>19911</v>
      </c>
      <c r="C18118" s="74" t="s">
        <v>11126</v>
      </c>
      <c r="D18118" s="74" t="s">
        <v>11127</v>
      </c>
      <c r="E18118" s="75" t="s">
        <v>185</v>
      </c>
      <c r="F18118" s="74" t="s">
        <v>10301</v>
      </c>
      <c r="G18118" s="74" t="s">
        <v>10234</v>
      </c>
      <c r="H18118" s="82">
        <v>282</v>
      </c>
      <c r="I18118" s="113">
        <v>0.45</v>
      </c>
      <c r="J18118" s="114">
        <v>155.10000000000002</v>
      </c>
    </row>
    <row r="18119" spans="1:10">
      <c r="A18119" s="72">
        <v>18115</v>
      </c>
      <c r="B18119" s="74" t="s">
        <v>19911</v>
      </c>
      <c r="C18119" s="74" t="s">
        <v>11134</v>
      </c>
      <c r="D18119" s="74" t="s">
        <v>11135</v>
      </c>
      <c r="E18119" s="75" t="s">
        <v>185</v>
      </c>
      <c r="F18119" s="74" t="s">
        <v>10301</v>
      </c>
      <c r="G18119" s="74" t="s">
        <v>10234</v>
      </c>
      <c r="H18119" s="82">
        <v>282</v>
      </c>
      <c r="I18119" s="113">
        <v>0.45</v>
      </c>
      <c r="J18119" s="114">
        <v>155.10000000000002</v>
      </c>
    </row>
    <row r="18120" spans="1:10">
      <c r="A18120" s="72">
        <v>18116</v>
      </c>
      <c r="B18120" s="74" t="s">
        <v>19911</v>
      </c>
      <c r="C18120" s="74" t="s">
        <v>11132</v>
      </c>
      <c r="D18120" s="74" t="s">
        <v>11133</v>
      </c>
      <c r="E18120" s="75" t="s">
        <v>185</v>
      </c>
      <c r="F18120" s="74" t="s">
        <v>10301</v>
      </c>
      <c r="G18120" s="74" t="s">
        <v>10234</v>
      </c>
      <c r="H18120" s="82">
        <v>240</v>
      </c>
      <c r="I18120" s="113">
        <v>0.45</v>
      </c>
      <c r="J18120" s="114">
        <v>132</v>
      </c>
    </row>
    <row r="18121" spans="1:10">
      <c r="A18121" s="72">
        <v>18117</v>
      </c>
      <c r="B18121" s="74" t="s">
        <v>19911</v>
      </c>
      <c r="C18121" s="74" t="s">
        <v>11150</v>
      </c>
      <c r="D18121" s="74" t="s">
        <v>11151</v>
      </c>
      <c r="E18121" s="75" t="s">
        <v>185</v>
      </c>
      <c r="F18121" s="74" t="s">
        <v>10301</v>
      </c>
      <c r="G18121" s="74" t="s">
        <v>10234</v>
      </c>
      <c r="H18121" s="82">
        <v>262</v>
      </c>
      <c r="I18121" s="113">
        <v>0.45</v>
      </c>
      <c r="J18121" s="114">
        <v>144.10000000000002</v>
      </c>
    </row>
    <row r="18122" spans="1:10">
      <c r="A18122" s="72">
        <v>18118</v>
      </c>
      <c r="B18122" s="74" t="s">
        <v>19911</v>
      </c>
      <c r="C18122" s="74" t="s">
        <v>10932</v>
      </c>
      <c r="D18122" s="74" t="s">
        <v>10933</v>
      </c>
      <c r="E18122" s="75" t="s">
        <v>185</v>
      </c>
      <c r="F18122" s="74" t="s">
        <v>10301</v>
      </c>
      <c r="G18122" s="74" t="s">
        <v>10234</v>
      </c>
      <c r="H18122" s="82">
        <v>302</v>
      </c>
      <c r="I18122" s="113">
        <v>0.45</v>
      </c>
      <c r="J18122" s="114">
        <v>166.10000000000002</v>
      </c>
    </row>
    <row r="18123" spans="1:10">
      <c r="A18123" s="72">
        <v>18119</v>
      </c>
      <c r="B18123" s="74" t="s">
        <v>19911</v>
      </c>
      <c r="C18123" s="74" t="s">
        <v>11148</v>
      </c>
      <c r="D18123" s="74" t="s">
        <v>11149</v>
      </c>
      <c r="E18123" s="75" t="s">
        <v>185</v>
      </c>
      <c r="F18123" s="74" t="s">
        <v>10301</v>
      </c>
      <c r="G18123" s="74" t="s">
        <v>10234</v>
      </c>
      <c r="H18123" s="82">
        <v>396</v>
      </c>
      <c r="I18123" s="113">
        <v>0.45</v>
      </c>
      <c r="J18123" s="114">
        <v>217.8</v>
      </c>
    </row>
    <row r="18124" spans="1:10">
      <c r="A18124" s="72">
        <v>18120</v>
      </c>
      <c r="B18124" s="74" t="s">
        <v>19911</v>
      </c>
      <c r="C18124" s="74" t="s">
        <v>11245</v>
      </c>
      <c r="D18124" s="74" t="s">
        <v>11246</v>
      </c>
      <c r="E18124" s="75" t="s">
        <v>185</v>
      </c>
      <c r="F18124" s="74" t="s">
        <v>10301</v>
      </c>
      <c r="G18124" s="74" t="s">
        <v>10234</v>
      </c>
      <c r="H18124" s="82">
        <v>282</v>
      </c>
      <c r="I18124" s="113">
        <v>0.45</v>
      </c>
      <c r="J18124" s="114">
        <v>155.10000000000002</v>
      </c>
    </row>
    <row r="18125" spans="1:10">
      <c r="A18125" s="72">
        <v>18121</v>
      </c>
      <c r="B18125" s="74" t="s">
        <v>19911</v>
      </c>
      <c r="C18125" s="74" t="s">
        <v>11146</v>
      </c>
      <c r="D18125" s="74" t="s">
        <v>11147</v>
      </c>
      <c r="E18125" s="75" t="s">
        <v>185</v>
      </c>
      <c r="F18125" s="74" t="s">
        <v>10301</v>
      </c>
      <c r="G18125" s="74" t="s">
        <v>10234</v>
      </c>
      <c r="H18125" s="82">
        <v>354</v>
      </c>
      <c r="I18125" s="113">
        <v>0.45</v>
      </c>
      <c r="J18125" s="114">
        <v>194.70000000000002</v>
      </c>
    </row>
    <row r="18126" spans="1:10">
      <c r="A18126" s="72">
        <v>18122</v>
      </c>
      <c r="B18126" s="74" t="s">
        <v>19911</v>
      </c>
      <c r="C18126" s="74" t="s">
        <v>10930</v>
      </c>
      <c r="D18126" s="74" t="s">
        <v>10931</v>
      </c>
      <c r="E18126" s="75" t="s">
        <v>185</v>
      </c>
      <c r="F18126" s="74" t="s">
        <v>10301</v>
      </c>
      <c r="G18126" s="74" t="s">
        <v>10234</v>
      </c>
      <c r="H18126" s="82">
        <v>470</v>
      </c>
      <c r="I18126" s="113">
        <v>0.45</v>
      </c>
      <c r="J18126" s="114">
        <v>258.5</v>
      </c>
    </row>
    <row r="18127" spans="1:10">
      <c r="A18127" s="72">
        <v>18123</v>
      </c>
      <c r="B18127" s="74" t="s">
        <v>19911</v>
      </c>
      <c r="C18127" s="74" t="s">
        <v>11229</v>
      </c>
      <c r="D18127" s="74" t="s">
        <v>11230</v>
      </c>
      <c r="E18127" s="75" t="s">
        <v>185</v>
      </c>
      <c r="F18127" s="74" t="s">
        <v>10301</v>
      </c>
      <c r="G18127" s="74" t="s">
        <v>10234</v>
      </c>
      <c r="H18127" s="82">
        <v>344</v>
      </c>
      <c r="I18127" s="113">
        <v>0.45</v>
      </c>
      <c r="J18127" s="114">
        <v>189.20000000000002</v>
      </c>
    </row>
    <row r="18128" spans="1:10">
      <c r="A18128" s="72">
        <v>18124</v>
      </c>
      <c r="B18128" s="74" t="s">
        <v>19911</v>
      </c>
      <c r="C18128" s="74" t="s">
        <v>11138</v>
      </c>
      <c r="D18128" s="74" t="s">
        <v>11139</v>
      </c>
      <c r="E18128" s="75" t="s">
        <v>185</v>
      </c>
      <c r="F18128" s="74" t="s">
        <v>10301</v>
      </c>
      <c r="G18128" s="74" t="s">
        <v>10234</v>
      </c>
      <c r="H18128" s="82">
        <v>376</v>
      </c>
      <c r="I18128" s="113">
        <v>0.45</v>
      </c>
      <c r="J18128" s="114">
        <v>206.8</v>
      </c>
    </row>
    <row r="18129" spans="1:10">
      <c r="A18129" s="72">
        <v>18125</v>
      </c>
      <c r="B18129" s="74" t="s">
        <v>19911</v>
      </c>
      <c r="C18129" s="74" t="s">
        <v>10928</v>
      </c>
      <c r="D18129" s="74" t="s">
        <v>10929</v>
      </c>
      <c r="E18129" s="75" t="s">
        <v>185</v>
      </c>
      <c r="F18129" s="74" t="s">
        <v>10301</v>
      </c>
      <c r="G18129" s="74" t="s">
        <v>10234</v>
      </c>
      <c r="H18129" s="82">
        <v>542</v>
      </c>
      <c r="I18129" s="113">
        <v>0.45</v>
      </c>
      <c r="J18129" s="114">
        <v>298.10000000000002</v>
      </c>
    </row>
    <row r="18130" spans="1:10">
      <c r="A18130" s="72">
        <v>18126</v>
      </c>
      <c r="B18130" s="74" t="s">
        <v>19911</v>
      </c>
      <c r="C18130" s="74" t="s">
        <v>11241</v>
      </c>
      <c r="D18130" s="74" t="s">
        <v>11242</v>
      </c>
      <c r="E18130" s="75" t="s">
        <v>185</v>
      </c>
      <c r="F18130" s="74" t="s">
        <v>10301</v>
      </c>
      <c r="G18130" s="74" t="s">
        <v>10234</v>
      </c>
      <c r="H18130" s="82">
        <v>386</v>
      </c>
      <c r="I18130" s="113">
        <v>0.45</v>
      </c>
      <c r="J18130" s="114">
        <v>212.3</v>
      </c>
    </row>
    <row r="18131" spans="1:10">
      <c r="A18131" s="72">
        <v>18127</v>
      </c>
      <c r="B18131" s="74" t="s">
        <v>19911</v>
      </c>
      <c r="C18131" s="74" t="s">
        <v>11227</v>
      </c>
      <c r="D18131" s="74" t="s">
        <v>11228</v>
      </c>
      <c r="E18131" s="75" t="s">
        <v>185</v>
      </c>
      <c r="F18131" s="74" t="s">
        <v>10301</v>
      </c>
      <c r="G18131" s="74" t="s">
        <v>10234</v>
      </c>
      <c r="H18131" s="82">
        <v>376</v>
      </c>
      <c r="I18131" s="113">
        <v>0.45</v>
      </c>
      <c r="J18131" s="114">
        <v>206.8</v>
      </c>
    </row>
    <row r="18132" spans="1:10">
      <c r="A18132" s="72">
        <v>18128</v>
      </c>
      <c r="B18132" s="74" t="s">
        <v>19911</v>
      </c>
      <c r="C18132" s="74" t="s">
        <v>11373</v>
      </c>
      <c r="D18132" s="74" t="s">
        <v>11372</v>
      </c>
      <c r="E18132" s="75" t="s">
        <v>185</v>
      </c>
      <c r="F18132" s="74" t="s">
        <v>10301</v>
      </c>
      <c r="G18132" s="74" t="s">
        <v>10234</v>
      </c>
      <c r="H18132" s="82">
        <v>354</v>
      </c>
      <c r="I18132" s="113">
        <v>0.45</v>
      </c>
      <c r="J18132" s="114">
        <v>194.70000000000002</v>
      </c>
    </row>
    <row r="18133" spans="1:10">
      <c r="A18133" s="72">
        <v>18129</v>
      </c>
      <c r="B18133" s="74" t="s">
        <v>19911</v>
      </c>
      <c r="C18133" s="74" t="s">
        <v>11243</v>
      </c>
      <c r="D18133" s="74" t="s">
        <v>11244</v>
      </c>
      <c r="E18133" s="75" t="s">
        <v>185</v>
      </c>
      <c r="F18133" s="74" t="s">
        <v>10301</v>
      </c>
      <c r="G18133" s="74" t="s">
        <v>10234</v>
      </c>
      <c r="H18133" s="82">
        <v>376</v>
      </c>
      <c r="I18133" s="113">
        <v>0.45</v>
      </c>
      <c r="J18133" s="114">
        <v>206.8</v>
      </c>
    </row>
    <row r="18134" spans="1:10">
      <c r="A18134" s="72">
        <v>18130</v>
      </c>
      <c r="B18134" s="74" t="s">
        <v>19911</v>
      </c>
      <c r="C18134" s="74" t="s">
        <v>11371</v>
      </c>
      <c r="D18134" s="74" t="s">
        <v>11372</v>
      </c>
      <c r="E18134" s="75" t="s">
        <v>185</v>
      </c>
      <c r="F18134" s="74" t="s">
        <v>10301</v>
      </c>
      <c r="G18134" s="74" t="s">
        <v>10234</v>
      </c>
      <c r="H18134" s="82">
        <v>376</v>
      </c>
      <c r="I18134" s="113">
        <v>0.45</v>
      </c>
      <c r="J18134" s="114">
        <v>206.8</v>
      </c>
    </row>
    <row r="18135" spans="1:10">
      <c r="A18135" s="72">
        <v>18131</v>
      </c>
      <c r="B18135" s="74" t="s">
        <v>19911</v>
      </c>
      <c r="C18135" s="74" t="s">
        <v>11239</v>
      </c>
      <c r="D18135" s="74" t="s">
        <v>11240</v>
      </c>
      <c r="E18135" s="75" t="s">
        <v>185</v>
      </c>
      <c r="F18135" s="74" t="s">
        <v>10301</v>
      </c>
      <c r="G18135" s="74" t="s">
        <v>10234</v>
      </c>
      <c r="H18135" s="82">
        <v>438</v>
      </c>
      <c r="I18135" s="113">
        <v>0.45</v>
      </c>
      <c r="J18135" s="114">
        <v>240.9</v>
      </c>
    </row>
    <row r="18136" spans="1:10">
      <c r="A18136" s="72">
        <v>18132</v>
      </c>
      <c r="B18136" s="74" t="s">
        <v>19911</v>
      </c>
      <c r="C18136" s="74" t="s">
        <v>11369</v>
      </c>
      <c r="D18136" s="74" t="s">
        <v>11370</v>
      </c>
      <c r="E18136" s="75" t="s">
        <v>185</v>
      </c>
      <c r="F18136" s="74" t="s">
        <v>10301</v>
      </c>
      <c r="G18136" s="74" t="s">
        <v>10234</v>
      </c>
      <c r="H18136" s="82">
        <v>438</v>
      </c>
      <c r="I18136" s="113">
        <v>0.45</v>
      </c>
      <c r="J18136" s="114">
        <v>240.9</v>
      </c>
    </row>
    <row r="18137" spans="1:10">
      <c r="A18137" s="72">
        <v>18133</v>
      </c>
      <c r="B18137" s="74" t="s">
        <v>19911</v>
      </c>
      <c r="C18137" s="74" t="s">
        <v>11237</v>
      </c>
      <c r="D18137" s="74" t="s">
        <v>11238</v>
      </c>
      <c r="E18137" s="75" t="s">
        <v>185</v>
      </c>
      <c r="F18137" s="74" t="s">
        <v>10301</v>
      </c>
      <c r="G18137" s="74" t="s">
        <v>10234</v>
      </c>
      <c r="H18137" s="82">
        <v>438</v>
      </c>
      <c r="I18137" s="113">
        <v>0.45</v>
      </c>
      <c r="J18137" s="114">
        <v>240.9</v>
      </c>
    </row>
    <row r="18138" spans="1:10">
      <c r="A18138" s="72">
        <v>18134</v>
      </c>
      <c r="B18138" s="74" t="s">
        <v>19911</v>
      </c>
      <c r="C18138" s="74" t="s">
        <v>11367</v>
      </c>
      <c r="D18138" s="74" t="s">
        <v>11368</v>
      </c>
      <c r="E18138" s="75" t="s">
        <v>185</v>
      </c>
      <c r="F18138" s="74" t="s">
        <v>10301</v>
      </c>
      <c r="G18138" s="74" t="s">
        <v>10234</v>
      </c>
      <c r="H18138" s="82">
        <v>438</v>
      </c>
      <c r="I18138" s="113">
        <v>0.45</v>
      </c>
      <c r="J18138" s="114">
        <v>240.9</v>
      </c>
    </row>
    <row r="18139" spans="1:10">
      <c r="A18139" s="72">
        <v>18135</v>
      </c>
      <c r="B18139" s="74" t="s">
        <v>19911</v>
      </c>
      <c r="C18139" s="74" t="s">
        <v>11120</v>
      </c>
      <c r="D18139" s="74" t="s">
        <v>11121</v>
      </c>
      <c r="E18139" s="75" t="s">
        <v>185</v>
      </c>
      <c r="F18139" s="74" t="s">
        <v>10301</v>
      </c>
      <c r="G18139" s="74" t="s">
        <v>10234</v>
      </c>
      <c r="H18139" s="82">
        <v>334</v>
      </c>
      <c r="I18139" s="113">
        <v>0.45</v>
      </c>
      <c r="J18139" s="114">
        <v>183.70000000000002</v>
      </c>
    </row>
    <row r="18140" spans="1:10">
      <c r="A18140" s="72">
        <v>18136</v>
      </c>
      <c r="B18140" s="74" t="s">
        <v>19911</v>
      </c>
      <c r="C18140" s="74" t="s">
        <v>11118</v>
      </c>
      <c r="D18140" s="74" t="s">
        <v>11119</v>
      </c>
      <c r="E18140" s="75" t="s">
        <v>185</v>
      </c>
      <c r="F18140" s="74" t="s">
        <v>10301</v>
      </c>
      <c r="G18140" s="74" t="s">
        <v>10234</v>
      </c>
      <c r="H18140" s="82">
        <v>354</v>
      </c>
      <c r="I18140" s="113">
        <v>0.45</v>
      </c>
      <c r="J18140" s="114">
        <v>194.70000000000002</v>
      </c>
    </row>
    <row r="18141" spans="1:10">
      <c r="A18141" s="72">
        <v>18137</v>
      </c>
      <c r="B18141" s="74" t="s">
        <v>19911</v>
      </c>
      <c r="C18141" s="74" t="s">
        <v>11124</v>
      </c>
      <c r="D18141" s="74" t="s">
        <v>11125</v>
      </c>
      <c r="E18141" s="75" t="s">
        <v>185</v>
      </c>
      <c r="F18141" s="74" t="s">
        <v>10301</v>
      </c>
      <c r="G18141" s="74" t="s">
        <v>10234</v>
      </c>
      <c r="H18141" s="82">
        <v>282</v>
      </c>
      <c r="I18141" s="113">
        <v>0.45</v>
      </c>
      <c r="J18141" s="114">
        <v>155.10000000000002</v>
      </c>
    </row>
    <row r="18142" spans="1:10">
      <c r="A18142" s="72">
        <v>18138</v>
      </c>
      <c r="B18142" s="74" t="s">
        <v>19911</v>
      </c>
      <c r="C18142" s="74" t="s">
        <v>11122</v>
      </c>
      <c r="D18142" s="74" t="s">
        <v>11123</v>
      </c>
      <c r="E18142" s="75" t="s">
        <v>185</v>
      </c>
      <c r="F18142" s="74" t="s">
        <v>10301</v>
      </c>
      <c r="G18142" s="74" t="s">
        <v>10234</v>
      </c>
      <c r="H18142" s="82">
        <v>334</v>
      </c>
      <c r="I18142" s="113">
        <v>0.45</v>
      </c>
      <c r="J18142" s="114">
        <v>183.70000000000002</v>
      </c>
    </row>
    <row r="18143" spans="1:10">
      <c r="A18143" s="72">
        <v>18139</v>
      </c>
      <c r="B18143" s="74" t="s">
        <v>19911</v>
      </c>
      <c r="C18143" s="74" t="s">
        <v>11116</v>
      </c>
      <c r="D18143" s="74" t="s">
        <v>11117</v>
      </c>
      <c r="E18143" s="75" t="s">
        <v>185</v>
      </c>
      <c r="F18143" s="74" t="s">
        <v>10301</v>
      </c>
      <c r="G18143" s="74" t="s">
        <v>10234</v>
      </c>
      <c r="H18143" s="82">
        <v>418</v>
      </c>
      <c r="I18143" s="113">
        <v>0.45</v>
      </c>
      <c r="J18143" s="114">
        <v>229.9</v>
      </c>
    </row>
    <row r="18144" spans="1:10">
      <c r="A18144" s="72">
        <v>18140</v>
      </c>
      <c r="B18144" s="74" t="s">
        <v>19911</v>
      </c>
      <c r="C18144" s="74" t="s">
        <v>11114</v>
      </c>
      <c r="D18144" s="74" t="s">
        <v>11115</v>
      </c>
      <c r="E18144" s="75" t="s">
        <v>185</v>
      </c>
      <c r="F18144" s="74" t="s">
        <v>10301</v>
      </c>
      <c r="G18144" s="74" t="s">
        <v>10234</v>
      </c>
      <c r="H18144" s="82">
        <v>240</v>
      </c>
      <c r="I18144" s="113">
        <v>0.45</v>
      </c>
      <c r="J18144" s="114">
        <v>132</v>
      </c>
    </row>
    <row r="18145" spans="1:10">
      <c r="A18145" s="72">
        <v>18141</v>
      </c>
      <c r="B18145" s="74" t="s">
        <v>19911</v>
      </c>
      <c r="C18145" s="74" t="s">
        <v>11130</v>
      </c>
      <c r="D18145" s="74" t="s">
        <v>11131</v>
      </c>
      <c r="E18145" s="75" t="s">
        <v>185</v>
      </c>
      <c r="F18145" s="74" t="s">
        <v>10301</v>
      </c>
      <c r="G18145" s="74" t="s">
        <v>10234</v>
      </c>
      <c r="H18145" s="82">
        <v>198</v>
      </c>
      <c r="I18145" s="113">
        <v>0.45</v>
      </c>
      <c r="J18145" s="114">
        <v>108.9</v>
      </c>
    </row>
    <row r="18146" spans="1:10">
      <c r="A18146" s="72">
        <v>18142</v>
      </c>
      <c r="B18146" s="74" t="s">
        <v>19911</v>
      </c>
      <c r="C18146" s="74" t="s">
        <v>11128</v>
      </c>
      <c r="D18146" s="74" t="s">
        <v>11129</v>
      </c>
      <c r="E18146" s="75" t="s">
        <v>185</v>
      </c>
      <c r="F18146" s="74" t="s">
        <v>10301</v>
      </c>
      <c r="G18146" s="74" t="s">
        <v>10234</v>
      </c>
      <c r="H18146" s="82">
        <v>230</v>
      </c>
      <c r="I18146" s="113">
        <v>0.45</v>
      </c>
      <c r="J18146" s="114">
        <v>126.50000000000001</v>
      </c>
    </row>
    <row r="18147" spans="1:10">
      <c r="A18147" s="72">
        <v>18143</v>
      </c>
      <c r="B18147" s="74" t="s">
        <v>19911</v>
      </c>
      <c r="C18147" s="74" t="s">
        <v>10926</v>
      </c>
      <c r="D18147" s="74" t="s">
        <v>10927</v>
      </c>
      <c r="E18147" s="75" t="s">
        <v>185</v>
      </c>
      <c r="F18147" s="74" t="s">
        <v>10301</v>
      </c>
      <c r="G18147" s="74" t="s">
        <v>10234</v>
      </c>
      <c r="H18147" s="82">
        <v>782</v>
      </c>
      <c r="I18147" s="113">
        <v>0.45</v>
      </c>
      <c r="J18147" s="114">
        <v>430.1</v>
      </c>
    </row>
    <row r="18148" spans="1:10">
      <c r="A18148" s="72">
        <v>18144</v>
      </c>
      <c r="B18148" s="74" t="s">
        <v>19911</v>
      </c>
      <c r="C18148" s="74" t="s">
        <v>11913</v>
      </c>
      <c r="D18148" s="74" t="s">
        <v>11914</v>
      </c>
      <c r="E18148" s="75" t="s">
        <v>185</v>
      </c>
      <c r="F18148" s="74" t="s">
        <v>10233</v>
      </c>
      <c r="G18148" s="74" t="s">
        <v>10234</v>
      </c>
      <c r="H18148" s="82">
        <v>40</v>
      </c>
      <c r="I18148" s="113">
        <v>0.45</v>
      </c>
      <c r="J18148" s="114">
        <v>22</v>
      </c>
    </row>
    <row r="18149" spans="1:10">
      <c r="A18149" s="72">
        <v>18145</v>
      </c>
      <c r="B18149" s="74" t="s">
        <v>19911</v>
      </c>
      <c r="C18149" s="74" t="s">
        <v>11824</v>
      </c>
      <c r="D18149" s="74" t="s">
        <v>11825</v>
      </c>
      <c r="E18149" s="75" t="s">
        <v>185</v>
      </c>
      <c r="F18149" s="74" t="s">
        <v>10233</v>
      </c>
      <c r="G18149" s="74" t="s">
        <v>10234</v>
      </c>
      <c r="H18149" s="82">
        <v>20</v>
      </c>
      <c r="I18149" s="113">
        <v>0.45</v>
      </c>
      <c r="J18149" s="114">
        <v>11</v>
      </c>
    </row>
    <row r="18150" spans="1:10">
      <c r="A18150" s="72">
        <v>18146</v>
      </c>
      <c r="B18150" s="74" t="s">
        <v>19911</v>
      </c>
      <c r="C18150" s="74" t="s">
        <v>11801</v>
      </c>
      <c r="D18150" s="74" t="s">
        <v>11802</v>
      </c>
      <c r="E18150" s="75" t="s">
        <v>185</v>
      </c>
      <c r="F18150" s="74" t="s">
        <v>10233</v>
      </c>
      <c r="G18150" s="74" t="s">
        <v>10234</v>
      </c>
      <c r="H18150" s="82">
        <v>40</v>
      </c>
      <c r="I18150" s="113">
        <v>0.45</v>
      </c>
      <c r="J18150" s="114">
        <v>22</v>
      </c>
    </row>
    <row r="18151" spans="1:10">
      <c r="A18151" s="72">
        <v>18147</v>
      </c>
      <c r="B18151" s="74" t="s">
        <v>19911</v>
      </c>
      <c r="C18151" s="74" t="s">
        <v>18481</v>
      </c>
      <c r="D18151" s="74" t="s">
        <v>18482</v>
      </c>
      <c r="E18151" s="75" t="s">
        <v>185</v>
      </c>
      <c r="F18151" s="74" t="s">
        <v>10233</v>
      </c>
      <c r="G18151" s="74" t="s">
        <v>10234</v>
      </c>
      <c r="H18151" s="82">
        <v>27</v>
      </c>
      <c r="I18151" s="113">
        <v>0.45</v>
      </c>
      <c r="J18151" s="114">
        <v>14.850000000000001</v>
      </c>
    </row>
    <row r="18152" spans="1:10">
      <c r="A18152" s="72">
        <v>18148</v>
      </c>
      <c r="B18152" s="74" t="s">
        <v>19911</v>
      </c>
      <c r="C18152" s="74" t="s">
        <v>18479</v>
      </c>
      <c r="D18152" s="74" t="s">
        <v>18480</v>
      </c>
      <c r="E18152" s="75" t="s">
        <v>185</v>
      </c>
      <c r="F18152" s="74" t="s">
        <v>10233</v>
      </c>
      <c r="G18152" s="74" t="s">
        <v>10234</v>
      </c>
      <c r="H18152" s="82">
        <v>46</v>
      </c>
      <c r="I18152" s="113">
        <v>0.45</v>
      </c>
      <c r="J18152" s="114">
        <v>25.3</v>
      </c>
    </row>
    <row r="18153" spans="1:10">
      <c r="A18153" s="72">
        <v>18149</v>
      </c>
      <c r="B18153" s="74" t="s">
        <v>19911</v>
      </c>
      <c r="C18153" s="74" t="s">
        <v>18477</v>
      </c>
      <c r="D18153" s="74" t="s">
        <v>18478</v>
      </c>
      <c r="E18153" s="75" t="s">
        <v>185</v>
      </c>
      <c r="F18153" s="74" t="s">
        <v>10233</v>
      </c>
      <c r="G18153" s="74" t="s">
        <v>10234</v>
      </c>
      <c r="H18153" s="82">
        <v>26</v>
      </c>
      <c r="I18153" s="113">
        <v>0.45</v>
      </c>
      <c r="J18153" s="114">
        <v>14.3</v>
      </c>
    </row>
    <row r="18154" spans="1:10">
      <c r="A18154" s="72">
        <v>18150</v>
      </c>
      <c r="B18154" s="74" t="s">
        <v>19911</v>
      </c>
      <c r="C18154" s="74" t="s">
        <v>18475</v>
      </c>
      <c r="D18154" s="74" t="s">
        <v>18476</v>
      </c>
      <c r="E18154" s="75" t="s">
        <v>185</v>
      </c>
      <c r="F18154" s="74" t="s">
        <v>10233</v>
      </c>
      <c r="G18154" s="74" t="s">
        <v>10234</v>
      </c>
      <c r="H18154" s="82">
        <v>27</v>
      </c>
      <c r="I18154" s="113">
        <v>0.45</v>
      </c>
      <c r="J18154" s="114">
        <v>14.850000000000001</v>
      </c>
    </row>
    <row r="18155" spans="1:10">
      <c r="A18155" s="72">
        <v>18151</v>
      </c>
      <c r="B18155" s="74" t="s">
        <v>19911</v>
      </c>
      <c r="C18155" s="74" t="s">
        <v>18473</v>
      </c>
      <c r="D18155" s="74" t="s">
        <v>18474</v>
      </c>
      <c r="E18155" s="75" t="s">
        <v>185</v>
      </c>
      <c r="F18155" s="74" t="s">
        <v>10233</v>
      </c>
      <c r="G18155" s="74" t="s">
        <v>10234</v>
      </c>
      <c r="H18155" s="82">
        <v>30</v>
      </c>
      <c r="I18155" s="113">
        <v>0.45</v>
      </c>
      <c r="J18155" s="114">
        <v>16.5</v>
      </c>
    </row>
    <row r="18156" spans="1:10">
      <c r="A18156" s="72">
        <v>18152</v>
      </c>
      <c r="B18156" s="74" t="s">
        <v>19911</v>
      </c>
      <c r="C18156" s="74" t="s">
        <v>11950</v>
      </c>
      <c r="D18156" s="74" t="s">
        <v>11951</v>
      </c>
      <c r="E18156" s="75" t="s">
        <v>185</v>
      </c>
      <c r="F18156" s="74" t="s">
        <v>10233</v>
      </c>
      <c r="G18156" s="74" t="s">
        <v>10234</v>
      </c>
      <c r="H18156" s="82">
        <v>24</v>
      </c>
      <c r="I18156" s="113">
        <v>0.45</v>
      </c>
      <c r="J18156" s="114">
        <v>13.200000000000001</v>
      </c>
    </row>
    <row r="18157" spans="1:10">
      <c r="A18157" s="72">
        <v>18153</v>
      </c>
      <c r="B18157" s="74" t="s">
        <v>19911</v>
      </c>
      <c r="C18157" s="74" t="s">
        <v>18471</v>
      </c>
      <c r="D18157" s="74" t="s">
        <v>18472</v>
      </c>
      <c r="E18157" s="75" t="s">
        <v>185</v>
      </c>
      <c r="F18157" s="74" t="s">
        <v>10233</v>
      </c>
      <c r="G18157" s="74" t="s">
        <v>10234</v>
      </c>
      <c r="H18157" s="82">
        <v>18</v>
      </c>
      <c r="I18157" s="113">
        <v>0.45</v>
      </c>
      <c r="J18157" s="114">
        <v>9.9</v>
      </c>
    </row>
    <row r="18158" spans="1:10">
      <c r="A18158" s="72">
        <v>18154</v>
      </c>
      <c r="B18158" s="74" t="s">
        <v>19911</v>
      </c>
      <c r="C18158" s="74" t="s">
        <v>18469</v>
      </c>
      <c r="D18158" s="74" t="s">
        <v>18470</v>
      </c>
      <c r="E18158" s="75" t="s">
        <v>185</v>
      </c>
      <c r="F18158" s="74" t="s">
        <v>10233</v>
      </c>
      <c r="G18158" s="74" t="s">
        <v>10234</v>
      </c>
      <c r="H18158" s="82">
        <v>27</v>
      </c>
      <c r="I18158" s="113">
        <v>0.45</v>
      </c>
      <c r="J18158" s="114">
        <v>14.850000000000001</v>
      </c>
    </row>
    <row r="18159" spans="1:10">
      <c r="A18159" s="72">
        <v>18155</v>
      </c>
      <c r="B18159" s="74" t="s">
        <v>19911</v>
      </c>
      <c r="C18159" s="74" t="s">
        <v>18467</v>
      </c>
      <c r="D18159" s="74" t="s">
        <v>18468</v>
      </c>
      <c r="E18159" s="75" t="s">
        <v>185</v>
      </c>
      <c r="F18159" s="74" t="s">
        <v>10233</v>
      </c>
      <c r="G18159" s="74" t="s">
        <v>10234</v>
      </c>
      <c r="H18159" s="82">
        <v>39</v>
      </c>
      <c r="I18159" s="113">
        <v>0.45</v>
      </c>
      <c r="J18159" s="114">
        <v>21.450000000000003</v>
      </c>
    </row>
    <row r="18160" spans="1:10">
      <c r="A18160" s="72">
        <v>18156</v>
      </c>
      <c r="B18160" s="74" t="s">
        <v>19911</v>
      </c>
      <c r="C18160" s="74" t="s">
        <v>18465</v>
      </c>
      <c r="D18160" s="74" t="s">
        <v>18466</v>
      </c>
      <c r="E18160" s="75" t="s">
        <v>185</v>
      </c>
      <c r="F18160" s="74" t="s">
        <v>10233</v>
      </c>
      <c r="G18160" s="74" t="s">
        <v>10234</v>
      </c>
      <c r="H18160" s="82">
        <v>42</v>
      </c>
      <c r="I18160" s="113">
        <v>0.45</v>
      </c>
      <c r="J18160" s="114">
        <v>23.1</v>
      </c>
    </row>
    <row r="18161" spans="1:10">
      <c r="A18161" s="72">
        <v>18157</v>
      </c>
      <c r="B18161" s="74" t="s">
        <v>19911</v>
      </c>
      <c r="C18161" s="74" t="s">
        <v>18463</v>
      </c>
      <c r="D18161" s="74" t="s">
        <v>18464</v>
      </c>
      <c r="E18161" s="75" t="s">
        <v>185</v>
      </c>
      <c r="F18161" s="74" t="s">
        <v>10233</v>
      </c>
      <c r="G18161" s="74" t="s">
        <v>10234</v>
      </c>
      <c r="H18161" s="82">
        <v>27</v>
      </c>
      <c r="I18161" s="113">
        <v>0.45</v>
      </c>
      <c r="J18161" s="114">
        <v>14.850000000000001</v>
      </c>
    </row>
    <row r="18162" spans="1:10">
      <c r="A18162" s="72">
        <v>18158</v>
      </c>
      <c r="B18162" s="74" t="s">
        <v>19911</v>
      </c>
      <c r="C18162" s="74" t="s">
        <v>18461</v>
      </c>
      <c r="D18162" s="74" t="s">
        <v>18462</v>
      </c>
      <c r="E18162" s="75" t="s">
        <v>185</v>
      </c>
      <c r="F18162" s="74" t="s">
        <v>10233</v>
      </c>
      <c r="G18162" s="74" t="s">
        <v>10234</v>
      </c>
      <c r="H18162" s="82">
        <v>28</v>
      </c>
      <c r="I18162" s="113">
        <v>0.45</v>
      </c>
      <c r="J18162" s="114">
        <v>15.400000000000002</v>
      </c>
    </row>
    <row r="18163" spans="1:10">
      <c r="A18163" s="72">
        <v>18159</v>
      </c>
      <c r="B18163" s="74" t="s">
        <v>19911</v>
      </c>
      <c r="C18163" s="74" t="s">
        <v>18459</v>
      </c>
      <c r="D18163" s="74" t="s">
        <v>18460</v>
      </c>
      <c r="E18163" s="75" t="s">
        <v>185</v>
      </c>
      <c r="F18163" s="74" t="s">
        <v>10233</v>
      </c>
      <c r="G18163" s="74" t="s">
        <v>10234</v>
      </c>
      <c r="H18163" s="82">
        <v>30</v>
      </c>
      <c r="I18163" s="113">
        <v>0.45</v>
      </c>
      <c r="J18163" s="114">
        <v>16.5</v>
      </c>
    </row>
    <row r="18164" spans="1:10">
      <c r="A18164" s="72">
        <v>18160</v>
      </c>
      <c r="B18164" s="74" t="s">
        <v>19911</v>
      </c>
      <c r="C18164" s="74" t="s">
        <v>16638</v>
      </c>
      <c r="D18164" s="74" t="s">
        <v>16639</v>
      </c>
      <c r="E18164" s="75" t="s">
        <v>185</v>
      </c>
      <c r="F18164" s="74" t="s">
        <v>10233</v>
      </c>
      <c r="G18164" s="74" t="s">
        <v>10234</v>
      </c>
      <c r="H18164" s="82">
        <v>384</v>
      </c>
      <c r="I18164" s="113">
        <v>0.45</v>
      </c>
      <c r="J18164" s="114">
        <v>211.20000000000002</v>
      </c>
    </row>
    <row r="18165" spans="1:10">
      <c r="A18165" s="72">
        <v>18161</v>
      </c>
      <c r="B18165" s="74" t="s">
        <v>19911</v>
      </c>
      <c r="C18165" s="74" t="s">
        <v>15289</v>
      </c>
      <c r="D18165" s="74" t="s">
        <v>15290</v>
      </c>
      <c r="E18165" s="75" t="s">
        <v>185</v>
      </c>
      <c r="F18165" s="74" t="s">
        <v>10233</v>
      </c>
      <c r="G18165" s="74" t="s">
        <v>10234</v>
      </c>
      <c r="H18165" s="82">
        <v>400</v>
      </c>
      <c r="I18165" s="113">
        <v>0.45</v>
      </c>
      <c r="J18165" s="114">
        <v>220.00000000000003</v>
      </c>
    </row>
    <row r="18166" spans="1:10">
      <c r="A18166" s="72">
        <v>18162</v>
      </c>
      <c r="B18166" s="74" t="s">
        <v>19911</v>
      </c>
      <c r="C18166" s="74" t="s">
        <v>11834</v>
      </c>
      <c r="D18166" s="74" t="s">
        <v>11835</v>
      </c>
      <c r="E18166" s="75" t="s">
        <v>185</v>
      </c>
      <c r="F18166" s="74" t="s">
        <v>10233</v>
      </c>
      <c r="G18166" s="74" t="s">
        <v>10234</v>
      </c>
      <c r="H18166" s="82">
        <v>418</v>
      </c>
      <c r="I18166" s="113">
        <v>0.45</v>
      </c>
      <c r="J18166" s="114">
        <v>229.9</v>
      </c>
    </row>
    <row r="18167" spans="1:10">
      <c r="A18167" s="72">
        <v>18163</v>
      </c>
      <c r="B18167" s="74" t="s">
        <v>19911</v>
      </c>
      <c r="C18167" s="74" t="s">
        <v>16032</v>
      </c>
      <c r="D18167" s="74" t="s">
        <v>16033</v>
      </c>
      <c r="E18167" s="75" t="s">
        <v>185</v>
      </c>
      <c r="F18167" s="74" t="s">
        <v>10233</v>
      </c>
      <c r="G18167" s="74" t="s">
        <v>10234</v>
      </c>
      <c r="H18167" s="82">
        <v>436</v>
      </c>
      <c r="I18167" s="113">
        <v>0.45</v>
      </c>
      <c r="J18167" s="114">
        <v>239.8</v>
      </c>
    </row>
    <row r="18168" spans="1:10">
      <c r="A18168" s="72">
        <v>18164</v>
      </c>
      <c r="B18168" s="74" t="s">
        <v>19911</v>
      </c>
      <c r="C18168" s="74" t="s">
        <v>16630</v>
      </c>
      <c r="D18168" s="74" t="s">
        <v>16631</v>
      </c>
      <c r="E18168" s="75" t="s">
        <v>185</v>
      </c>
      <c r="F18168" s="74" t="s">
        <v>10233</v>
      </c>
      <c r="G18168" s="74" t="s">
        <v>10234</v>
      </c>
      <c r="H18168" s="82">
        <v>449</v>
      </c>
      <c r="I18168" s="113">
        <v>0.45</v>
      </c>
      <c r="J18168" s="114">
        <v>246.95000000000002</v>
      </c>
    </row>
    <row r="18169" spans="1:10">
      <c r="A18169" s="72">
        <v>18165</v>
      </c>
      <c r="B18169" s="74" t="s">
        <v>19911</v>
      </c>
      <c r="C18169" s="74" t="s">
        <v>12665</v>
      </c>
      <c r="D18169" s="74" t="s">
        <v>12666</v>
      </c>
      <c r="E18169" s="75" t="s">
        <v>185</v>
      </c>
      <c r="F18169" s="74" t="s">
        <v>10233</v>
      </c>
      <c r="G18169" s="74" t="s">
        <v>10234</v>
      </c>
      <c r="H18169" s="82">
        <v>560</v>
      </c>
      <c r="I18169" s="113">
        <v>0.45</v>
      </c>
      <c r="J18169" s="114">
        <v>308</v>
      </c>
    </row>
    <row r="18170" spans="1:10">
      <c r="A18170" s="72">
        <v>18166</v>
      </c>
      <c r="B18170" s="74" t="s">
        <v>19911</v>
      </c>
      <c r="C18170" s="74" t="s">
        <v>15287</v>
      </c>
      <c r="D18170" s="74" t="s">
        <v>15288</v>
      </c>
      <c r="E18170" s="75" t="s">
        <v>185</v>
      </c>
      <c r="F18170" s="74" t="s">
        <v>10233</v>
      </c>
      <c r="G18170" s="74" t="s">
        <v>10234</v>
      </c>
      <c r="H18170" s="82">
        <v>501</v>
      </c>
      <c r="I18170" s="113">
        <v>0.45</v>
      </c>
      <c r="J18170" s="114">
        <v>275.55</v>
      </c>
    </row>
    <row r="18171" spans="1:10">
      <c r="A18171" s="72">
        <v>18167</v>
      </c>
      <c r="B18171" s="74" t="s">
        <v>19911</v>
      </c>
      <c r="C18171" s="74" t="s">
        <v>16626</v>
      </c>
      <c r="D18171" s="74" t="s">
        <v>16627</v>
      </c>
      <c r="E18171" s="75" t="s">
        <v>185</v>
      </c>
      <c r="F18171" s="74" t="s">
        <v>10233</v>
      </c>
      <c r="G18171" s="74" t="s">
        <v>10234</v>
      </c>
      <c r="H18171" s="82">
        <v>532</v>
      </c>
      <c r="I18171" s="113">
        <v>0.45</v>
      </c>
      <c r="J18171" s="114">
        <v>292.60000000000002</v>
      </c>
    </row>
    <row r="18172" spans="1:10">
      <c r="A18172" s="72">
        <v>18168</v>
      </c>
      <c r="B18172" s="74" t="s">
        <v>19911</v>
      </c>
      <c r="C18172" s="74" t="s">
        <v>12663</v>
      </c>
      <c r="D18172" s="74" t="s">
        <v>12664</v>
      </c>
      <c r="E18172" s="75" t="s">
        <v>185</v>
      </c>
      <c r="F18172" s="74" t="s">
        <v>10233</v>
      </c>
      <c r="G18172" s="74" t="s">
        <v>10234</v>
      </c>
      <c r="H18172" s="82">
        <v>722</v>
      </c>
      <c r="I18172" s="113">
        <v>0.45</v>
      </c>
      <c r="J18172" s="114">
        <v>397.1</v>
      </c>
    </row>
    <row r="18173" spans="1:10">
      <c r="A18173" s="72">
        <v>18169</v>
      </c>
      <c r="B18173" s="74" t="s">
        <v>19911</v>
      </c>
      <c r="C18173" s="74" t="s">
        <v>16618</v>
      </c>
      <c r="D18173" s="74" t="s">
        <v>16619</v>
      </c>
      <c r="E18173" s="75" t="s">
        <v>185</v>
      </c>
      <c r="F18173" s="74" t="s">
        <v>10233</v>
      </c>
      <c r="G18173" s="74" t="s">
        <v>10234</v>
      </c>
      <c r="H18173" s="82">
        <v>634</v>
      </c>
      <c r="I18173" s="113">
        <v>0.45</v>
      </c>
      <c r="J18173" s="114">
        <v>348.70000000000005</v>
      </c>
    </row>
    <row r="18174" spans="1:10">
      <c r="A18174" s="72">
        <v>18170</v>
      </c>
      <c r="B18174" s="74" t="s">
        <v>19911</v>
      </c>
      <c r="C18174" s="74" t="s">
        <v>19338</v>
      </c>
      <c r="D18174" s="74" t="s">
        <v>19339</v>
      </c>
      <c r="E18174" s="75" t="s">
        <v>185</v>
      </c>
      <c r="F18174" s="74" t="s">
        <v>10233</v>
      </c>
      <c r="G18174" s="74" t="s">
        <v>10234</v>
      </c>
      <c r="H18174" s="82">
        <v>600</v>
      </c>
      <c r="I18174" s="113">
        <v>0.45</v>
      </c>
      <c r="J18174" s="114">
        <v>330</v>
      </c>
    </row>
    <row r="18175" spans="1:10">
      <c r="A18175" s="72">
        <v>18171</v>
      </c>
      <c r="B18175" s="74" t="s">
        <v>19911</v>
      </c>
      <c r="C18175" s="74" t="s">
        <v>19336</v>
      </c>
      <c r="D18175" s="74" t="s">
        <v>19337</v>
      </c>
      <c r="E18175" s="75" t="s">
        <v>185</v>
      </c>
      <c r="F18175" s="74" t="s">
        <v>10233</v>
      </c>
      <c r="G18175" s="74" t="s">
        <v>10234</v>
      </c>
      <c r="H18175" s="82">
        <v>1005</v>
      </c>
      <c r="I18175" s="113">
        <v>0.45</v>
      </c>
      <c r="J18175" s="114">
        <v>552.75</v>
      </c>
    </row>
    <row r="18176" spans="1:10">
      <c r="A18176" s="72">
        <v>18172</v>
      </c>
      <c r="B18176" s="74" t="s">
        <v>19911</v>
      </c>
      <c r="C18176" s="74" t="s">
        <v>19334</v>
      </c>
      <c r="D18176" s="74" t="s">
        <v>19335</v>
      </c>
      <c r="E18176" s="75" t="s">
        <v>185</v>
      </c>
      <c r="F18176" s="74" t="s">
        <v>10233</v>
      </c>
      <c r="G18176" s="74" t="s">
        <v>10234</v>
      </c>
      <c r="H18176" s="82">
        <v>1090</v>
      </c>
      <c r="I18176" s="113">
        <v>0.45</v>
      </c>
      <c r="J18176" s="114">
        <v>599.5</v>
      </c>
    </row>
    <row r="18177" spans="1:10">
      <c r="A18177" s="72">
        <v>18173</v>
      </c>
      <c r="B18177" s="74" t="s">
        <v>19911</v>
      </c>
      <c r="C18177" s="74" t="s">
        <v>16614</v>
      </c>
      <c r="D18177" s="74" t="s">
        <v>16615</v>
      </c>
      <c r="E18177" s="75" t="s">
        <v>185</v>
      </c>
      <c r="F18177" s="74" t="s">
        <v>10233</v>
      </c>
      <c r="G18177" s="74" t="s">
        <v>10234</v>
      </c>
      <c r="H18177" s="82">
        <v>790</v>
      </c>
      <c r="I18177" s="113">
        <v>0.45</v>
      </c>
      <c r="J18177" s="114">
        <v>434.50000000000006</v>
      </c>
    </row>
    <row r="18178" spans="1:10">
      <c r="A18178" s="72">
        <v>18174</v>
      </c>
      <c r="B18178" s="74" t="s">
        <v>19911</v>
      </c>
      <c r="C18178" s="74" t="s">
        <v>16610</v>
      </c>
      <c r="D18178" s="74" t="s">
        <v>16611</v>
      </c>
      <c r="E18178" s="75" t="s">
        <v>185</v>
      </c>
      <c r="F18178" s="74" t="s">
        <v>10233</v>
      </c>
      <c r="G18178" s="74" t="s">
        <v>10234</v>
      </c>
      <c r="H18178" s="82">
        <v>808</v>
      </c>
      <c r="I18178" s="113">
        <v>0.45</v>
      </c>
      <c r="J18178" s="114">
        <v>444.40000000000003</v>
      </c>
    </row>
    <row r="18179" spans="1:10">
      <c r="A18179" s="72">
        <v>18175</v>
      </c>
      <c r="B18179" s="74" t="s">
        <v>19911</v>
      </c>
      <c r="C18179" s="74" t="s">
        <v>12661</v>
      </c>
      <c r="D18179" s="74" t="s">
        <v>12662</v>
      </c>
      <c r="E18179" s="75" t="s">
        <v>185</v>
      </c>
      <c r="F18179" s="74" t="s">
        <v>10233</v>
      </c>
      <c r="G18179" s="74" t="s">
        <v>10234</v>
      </c>
      <c r="H18179" s="82">
        <v>888</v>
      </c>
      <c r="I18179" s="113">
        <v>0.45</v>
      </c>
      <c r="J18179" s="114">
        <v>488.40000000000003</v>
      </c>
    </row>
    <row r="18180" spans="1:10">
      <c r="A18180" s="72">
        <v>18176</v>
      </c>
      <c r="B18180" s="74" t="s">
        <v>19911</v>
      </c>
      <c r="C18180" s="74" t="s">
        <v>16605</v>
      </c>
      <c r="D18180" s="74" t="s">
        <v>16606</v>
      </c>
      <c r="E18180" s="75" t="s">
        <v>185</v>
      </c>
      <c r="F18180" s="74" t="s">
        <v>10233</v>
      </c>
      <c r="G18180" s="74" t="s">
        <v>10234</v>
      </c>
      <c r="H18180" s="82">
        <v>859</v>
      </c>
      <c r="I18180" s="113">
        <v>0.45</v>
      </c>
      <c r="J18180" s="114">
        <v>472.45000000000005</v>
      </c>
    </row>
    <row r="18181" spans="1:10">
      <c r="A18181" s="72">
        <v>18177</v>
      </c>
      <c r="B18181" s="74" t="s">
        <v>19911</v>
      </c>
      <c r="C18181" s="74" t="s">
        <v>12659</v>
      </c>
      <c r="D18181" s="74" t="s">
        <v>12660</v>
      </c>
      <c r="E18181" s="75" t="s">
        <v>185</v>
      </c>
      <c r="F18181" s="74" t="s">
        <v>10233</v>
      </c>
      <c r="G18181" s="74" t="s">
        <v>10234</v>
      </c>
      <c r="H18181" s="82">
        <v>914</v>
      </c>
      <c r="I18181" s="113">
        <v>0.45</v>
      </c>
      <c r="J18181" s="114">
        <v>502.70000000000005</v>
      </c>
    </row>
    <row r="18182" spans="1:10">
      <c r="A18182" s="72">
        <v>18178</v>
      </c>
      <c r="B18182" s="74" t="s">
        <v>19911</v>
      </c>
      <c r="C18182" s="74" t="s">
        <v>14135</v>
      </c>
      <c r="D18182" s="74" t="s">
        <v>14136</v>
      </c>
      <c r="E18182" s="75" t="s">
        <v>185</v>
      </c>
      <c r="F18182" s="74" t="s">
        <v>10233</v>
      </c>
      <c r="G18182" s="74" t="s">
        <v>10234</v>
      </c>
      <c r="H18182" s="82">
        <v>900</v>
      </c>
      <c r="I18182" s="113">
        <v>0.45</v>
      </c>
      <c r="J18182" s="114">
        <v>495.00000000000006</v>
      </c>
    </row>
    <row r="18183" spans="1:10">
      <c r="A18183" s="72">
        <v>18179</v>
      </c>
      <c r="B18183" s="74" t="s">
        <v>19911</v>
      </c>
      <c r="C18183" s="74" t="s">
        <v>16601</v>
      </c>
      <c r="D18183" s="74" t="s">
        <v>16602</v>
      </c>
      <c r="E18183" s="75" t="s">
        <v>185</v>
      </c>
      <c r="F18183" s="74" t="s">
        <v>10233</v>
      </c>
      <c r="G18183" s="74" t="s">
        <v>10234</v>
      </c>
      <c r="H18183" s="82">
        <v>918</v>
      </c>
      <c r="I18183" s="113">
        <v>0.45</v>
      </c>
      <c r="J18183" s="114">
        <v>504.90000000000003</v>
      </c>
    </row>
    <row r="18184" spans="1:10">
      <c r="A18184" s="72">
        <v>18180</v>
      </c>
      <c r="B18184" s="74" t="s">
        <v>19911</v>
      </c>
      <c r="C18184" s="74" t="s">
        <v>14319</v>
      </c>
      <c r="D18184" s="74" t="s">
        <v>14320</v>
      </c>
      <c r="E18184" s="75" t="s">
        <v>185</v>
      </c>
      <c r="F18184" s="74" t="s">
        <v>10233</v>
      </c>
      <c r="G18184" s="74" t="s">
        <v>10234</v>
      </c>
      <c r="H18184" s="82">
        <v>942</v>
      </c>
      <c r="I18184" s="113">
        <v>0.45</v>
      </c>
      <c r="J18184" s="114">
        <v>518.1</v>
      </c>
    </row>
    <row r="18185" spans="1:10">
      <c r="A18185" s="72">
        <v>18181</v>
      </c>
      <c r="B18185" s="74" t="s">
        <v>19911</v>
      </c>
      <c r="C18185" s="74" t="s">
        <v>12657</v>
      </c>
      <c r="D18185" s="74" t="s">
        <v>12658</v>
      </c>
      <c r="E18185" s="75" t="s">
        <v>185</v>
      </c>
      <c r="F18185" s="74" t="s">
        <v>10233</v>
      </c>
      <c r="G18185" s="74" t="s">
        <v>10234</v>
      </c>
      <c r="H18185" s="82">
        <v>971</v>
      </c>
      <c r="I18185" s="113">
        <v>0.45</v>
      </c>
      <c r="J18185" s="114">
        <v>534.05000000000007</v>
      </c>
    </row>
    <row r="18186" spans="1:10">
      <c r="A18186" s="72">
        <v>18182</v>
      </c>
      <c r="B18186" s="74" t="s">
        <v>19911</v>
      </c>
      <c r="C18186" s="74" t="s">
        <v>14415</v>
      </c>
      <c r="D18186" s="74" t="s">
        <v>14416</v>
      </c>
      <c r="E18186" s="75" t="s">
        <v>185</v>
      </c>
      <c r="F18186" s="74" t="s">
        <v>10233</v>
      </c>
      <c r="G18186" s="74" t="s">
        <v>10234</v>
      </c>
      <c r="H18186" s="82">
        <v>968</v>
      </c>
      <c r="I18186" s="113">
        <v>0.45</v>
      </c>
      <c r="J18186" s="114">
        <v>532.40000000000009</v>
      </c>
    </row>
    <row r="18187" spans="1:10">
      <c r="A18187" s="72">
        <v>18183</v>
      </c>
      <c r="B18187" s="74" t="s">
        <v>19911</v>
      </c>
      <c r="C18187" s="74" t="s">
        <v>15285</v>
      </c>
      <c r="D18187" s="74" t="s">
        <v>15286</v>
      </c>
      <c r="E18187" s="75" t="s">
        <v>185</v>
      </c>
      <c r="F18187" s="74" t="s">
        <v>10233</v>
      </c>
      <c r="G18187" s="74" t="s">
        <v>10234</v>
      </c>
      <c r="H18187" s="82">
        <v>1082</v>
      </c>
      <c r="I18187" s="113">
        <v>0.45</v>
      </c>
      <c r="J18187" s="114">
        <v>595.1</v>
      </c>
    </row>
    <row r="18188" spans="1:10">
      <c r="A18188" s="72">
        <v>18184</v>
      </c>
      <c r="B18188" s="74" t="s">
        <v>19911</v>
      </c>
      <c r="C18188" s="74" t="s">
        <v>15283</v>
      </c>
      <c r="D18188" s="74" t="s">
        <v>15284</v>
      </c>
      <c r="E18188" s="75" t="s">
        <v>185</v>
      </c>
      <c r="F18188" s="74" t="s">
        <v>10233</v>
      </c>
      <c r="G18188" s="74" t="s">
        <v>10234</v>
      </c>
      <c r="H18188" s="82">
        <v>339</v>
      </c>
      <c r="I18188" s="113">
        <v>0.45</v>
      </c>
      <c r="J18188" s="114">
        <v>186.45000000000002</v>
      </c>
    </row>
    <row r="18189" spans="1:10">
      <c r="A18189" s="72">
        <v>18185</v>
      </c>
      <c r="B18189" s="74" t="s">
        <v>19911</v>
      </c>
      <c r="C18189" s="74" t="s">
        <v>12655</v>
      </c>
      <c r="D18189" s="74" t="s">
        <v>12656</v>
      </c>
      <c r="E18189" s="75" t="s">
        <v>185</v>
      </c>
      <c r="F18189" s="74" t="s">
        <v>10233</v>
      </c>
      <c r="G18189" s="74" t="s">
        <v>10234</v>
      </c>
      <c r="H18189" s="82">
        <v>624</v>
      </c>
      <c r="I18189" s="113">
        <v>0.45</v>
      </c>
      <c r="J18189" s="114">
        <v>343.20000000000005</v>
      </c>
    </row>
    <row r="18190" spans="1:10">
      <c r="A18190" s="72">
        <v>18186</v>
      </c>
      <c r="B18190" s="74" t="s">
        <v>19911</v>
      </c>
      <c r="C18190" s="74" t="s">
        <v>12653</v>
      </c>
      <c r="D18190" s="74" t="s">
        <v>12654</v>
      </c>
      <c r="E18190" s="75" t="s">
        <v>185</v>
      </c>
      <c r="F18190" s="74" t="s">
        <v>10233</v>
      </c>
      <c r="G18190" s="74" t="s">
        <v>10234</v>
      </c>
      <c r="H18190" s="82">
        <v>592</v>
      </c>
      <c r="I18190" s="113">
        <v>0.45</v>
      </c>
      <c r="J18190" s="114">
        <v>325.60000000000002</v>
      </c>
    </row>
    <row r="18191" spans="1:10">
      <c r="A18191" s="72">
        <v>18187</v>
      </c>
      <c r="B18191" s="74" t="s">
        <v>19911</v>
      </c>
      <c r="C18191" s="74" t="s">
        <v>12651</v>
      </c>
      <c r="D18191" s="74" t="s">
        <v>12652</v>
      </c>
      <c r="E18191" s="75" t="s">
        <v>185</v>
      </c>
      <c r="F18191" s="74" t="s">
        <v>10233</v>
      </c>
      <c r="G18191" s="74" t="s">
        <v>10234</v>
      </c>
      <c r="H18191" s="82">
        <v>1041</v>
      </c>
      <c r="I18191" s="113">
        <v>0.45</v>
      </c>
      <c r="J18191" s="114">
        <v>572.55000000000007</v>
      </c>
    </row>
    <row r="18192" spans="1:10">
      <c r="A18192" s="72">
        <v>18188</v>
      </c>
      <c r="B18192" s="74" t="s">
        <v>19911</v>
      </c>
      <c r="C18192" s="74" t="s">
        <v>12649</v>
      </c>
      <c r="D18192" s="74" t="s">
        <v>12650</v>
      </c>
      <c r="E18192" s="75" t="s">
        <v>185</v>
      </c>
      <c r="F18192" s="74" t="s">
        <v>10233</v>
      </c>
      <c r="G18192" s="74" t="s">
        <v>10234</v>
      </c>
      <c r="H18192" s="82">
        <v>1050</v>
      </c>
      <c r="I18192" s="113">
        <v>0.45</v>
      </c>
      <c r="J18192" s="114">
        <v>577.5</v>
      </c>
    </row>
    <row r="18193" spans="1:10">
      <c r="A18193" s="72">
        <v>18189</v>
      </c>
      <c r="B18193" s="74" t="s">
        <v>19911</v>
      </c>
      <c r="C18193" s="74" t="s">
        <v>12647</v>
      </c>
      <c r="D18193" s="74" t="s">
        <v>12648</v>
      </c>
      <c r="E18193" s="75" t="s">
        <v>185</v>
      </c>
      <c r="F18193" s="74" t="s">
        <v>10233</v>
      </c>
      <c r="G18193" s="74" t="s">
        <v>10234</v>
      </c>
      <c r="H18193" s="82">
        <v>1018</v>
      </c>
      <c r="I18193" s="113">
        <v>0.45</v>
      </c>
      <c r="J18193" s="114">
        <v>559.90000000000009</v>
      </c>
    </row>
    <row r="18194" spans="1:10">
      <c r="A18194" s="72">
        <v>18190</v>
      </c>
      <c r="B18194" s="74" t="s">
        <v>19911</v>
      </c>
      <c r="C18194" s="74" t="s">
        <v>15281</v>
      </c>
      <c r="D18194" s="74" t="s">
        <v>15282</v>
      </c>
      <c r="E18194" s="75" t="s">
        <v>185</v>
      </c>
      <c r="F18194" s="74" t="s">
        <v>10296</v>
      </c>
      <c r="G18194" s="74" t="s">
        <v>10234</v>
      </c>
      <c r="H18194" s="82">
        <v>17</v>
      </c>
      <c r="I18194" s="113">
        <v>0.45</v>
      </c>
      <c r="J18194" s="114">
        <v>9.3500000000000014</v>
      </c>
    </row>
    <row r="18195" spans="1:10">
      <c r="A18195" s="72">
        <v>18191</v>
      </c>
      <c r="B18195" s="74" t="s">
        <v>19911</v>
      </c>
      <c r="C18195" s="74" t="s">
        <v>15279</v>
      </c>
      <c r="D18195" s="74" t="s">
        <v>15280</v>
      </c>
      <c r="E18195" s="75" t="s">
        <v>185</v>
      </c>
      <c r="F18195" s="74" t="s">
        <v>10296</v>
      </c>
      <c r="G18195" s="74" t="s">
        <v>10234</v>
      </c>
      <c r="H18195" s="82">
        <v>186</v>
      </c>
      <c r="I18195" s="113">
        <v>0.45</v>
      </c>
      <c r="J18195" s="114">
        <v>102.30000000000001</v>
      </c>
    </row>
    <row r="18196" spans="1:10">
      <c r="A18196" s="72">
        <v>18192</v>
      </c>
      <c r="B18196" s="74" t="s">
        <v>19911</v>
      </c>
      <c r="C18196" s="74" t="s">
        <v>15277</v>
      </c>
      <c r="D18196" s="74" t="s">
        <v>15278</v>
      </c>
      <c r="E18196" s="75" t="s">
        <v>185</v>
      </c>
      <c r="F18196" s="74" t="s">
        <v>10296</v>
      </c>
      <c r="G18196" s="74" t="s">
        <v>10234</v>
      </c>
      <c r="H18196" s="82">
        <v>21</v>
      </c>
      <c r="I18196" s="113">
        <v>0.45</v>
      </c>
      <c r="J18196" s="114">
        <v>11.55</v>
      </c>
    </row>
    <row r="18197" spans="1:10">
      <c r="A18197" s="72">
        <v>18193</v>
      </c>
      <c r="B18197" s="74" t="s">
        <v>19911</v>
      </c>
      <c r="C18197" s="74" t="s">
        <v>15275</v>
      </c>
      <c r="D18197" s="74" t="s">
        <v>15276</v>
      </c>
      <c r="E18197" s="75" t="s">
        <v>185</v>
      </c>
      <c r="F18197" s="74" t="s">
        <v>10296</v>
      </c>
      <c r="G18197" s="74" t="s">
        <v>10234</v>
      </c>
      <c r="H18197" s="82">
        <v>241</v>
      </c>
      <c r="I18197" s="113">
        <v>0.45</v>
      </c>
      <c r="J18197" s="114">
        <v>132.55000000000001</v>
      </c>
    </row>
    <row r="18198" spans="1:10">
      <c r="A18198" s="72">
        <v>18194</v>
      </c>
      <c r="B18198" s="74" t="s">
        <v>19911</v>
      </c>
      <c r="C18198" s="74" t="s">
        <v>15273</v>
      </c>
      <c r="D18198" s="74" t="s">
        <v>15274</v>
      </c>
      <c r="E18198" s="75" t="s">
        <v>185</v>
      </c>
      <c r="F18198" s="74" t="s">
        <v>10296</v>
      </c>
      <c r="G18198" s="74" t="s">
        <v>10234</v>
      </c>
      <c r="H18198" s="82">
        <v>28</v>
      </c>
      <c r="I18198" s="113">
        <v>0.45</v>
      </c>
      <c r="J18198" s="114">
        <v>15.400000000000002</v>
      </c>
    </row>
    <row r="18199" spans="1:10">
      <c r="A18199" s="72">
        <v>18195</v>
      </c>
      <c r="B18199" s="74" t="s">
        <v>19911</v>
      </c>
      <c r="C18199" s="74" t="s">
        <v>15271</v>
      </c>
      <c r="D18199" s="74" t="s">
        <v>15272</v>
      </c>
      <c r="E18199" s="75" t="s">
        <v>185</v>
      </c>
      <c r="F18199" s="74" t="s">
        <v>10296</v>
      </c>
      <c r="G18199" s="74" t="s">
        <v>10234</v>
      </c>
      <c r="H18199" s="82">
        <v>150</v>
      </c>
      <c r="I18199" s="113">
        <v>0.45</v>
      </c>
      <c r="J18199" s="114">
        <v>82.5</v>
      </c>
    </row>
    <row r="18200" spans="1:10">
      <c r="A18200" s="72">
        <v>18196</v>
      </c>
      <c r="B18200" s="74" t="s">
        <v>19911</v>
      </c>
      <c r="C18200" s="74" t="s">
        <v>15269</v>
      </c>
      <c r="D18200" s="74" t="s">
        <v>15270</v>
      </c>
      <c r="E18200" s="75" t="s">
        <v>185</v>
      </c>
      <c r="F18200" s="74" t="s">
        <v>10296</v>
      </c>
      <c r="G18200" s="74" t="s">
        <v>10234</v>
      </c>
      <c r="H18200" s="82">
        <v>37</v>
      </c>
      <c r="I18200" s="113">
        <v>0.45</v>
      </c>
      <c r="J18200" s="114">
        <v>20.350000000000001</v>
      </c>
    </row>
    <row r="18201" spans="1:10">
      <c r="A18201" s="72">
        <v>18197</v>
      </c>
      <c r="B18201" s="74" t="s">
        <v>19911</v>
      </c>
      <c r="C18201" s="74" t="s">
        <v>15267</v>
      </c>
      <c r="D18201" s="74" t="s">
        <v>15268</v>
      </c>
      <c r="E18201" s="75" t="s">
        <v>185</v>
      </c>
      <c r="F18201" s="74" t="s">
        <v>10296</v>
      </c>
      <c r="G18201" s="74" t="s">
        <v>10234</v>
      </c>
      <c r="H18201" s="82">
        <v>201</v>
      </c>
      <c r="I18201" s="113">
        <v>0.45</v>
      </c>
      <c r="J18201" s="114">
        <v>110.55000000000001</v>
      </c>
    </row>
    <row r="18202" spans="1:10">
      <c r="A18202" s="72">
        <v>18198</v>
      </c>
      <c r="B18202" s="74" t="s">
        <v>19911</v>
      </c>
      <c r="C18202" s="74" t="s">
        <v>13864</v>
      </c>
      <c r="D18202" s="74" t="s">
        <v>13865</v>
      </c>
      <c r="E18202" s="75" t="s">
        <v>185</v>
      </c>
      <c r="F18202" s="74" t="s">
        <v>10296</v>
      </c>
      <c r="G18202" s="74" t="s">
        <v>10234</v>
      </c>
      <c r="H18202" s="82">
        <v>47</v>
      </c>
      <c r="I18202" s="113">
        <v>0.45</v>
      </c>
      <c r="J18202" s="114">
        <v>25.85</v>
      </c>
    </row>
    <row r="18203" spans="1:10">
      <c r="A18203" s="72">
        <v>18199</v>
      </c>
      <c r="B18203" s="74" t="s">
        <v>19911</v>
      </c>
      <c r="C18203" s="74" t="s">
        <v>13862</v>
      </c>
      <c r="D18203" s="74" t="s">
        <v>13863</v>
      </c>
      <c r="E18203" s="75" t="s">
        <v>185</v>
      </c>
      <c r="F18203" s="74" t="s">
        <v>10296</v>
      </c>
      <c r="G18203" s="74" t="s">
        <v>10234</v>
      </c>
      <c r="H18203" s="82">
        <v>50</v>
      </c>
      <c r="I18203" s="113">
        <v>0.45</v>
      </c>
      <c r="J18203" s="114">
        <v>27.500000000000004</v>
      </c>
    </row>
    <row r="18204" spans="1:10">
      <c r="A18204" s="72">
        <v>18200</v>
      </c>
      <c r="B18204" s="74" t="s">
        <v>19911</v>
      </c>
      <c r="C18204" s="74" t="s">
        <v>13860</v>
      </c>
      <c r="D18204" s="74" t="s">
        <v>13861</v>
      </c>
      <c r="E18204" s="75" t="s">
        <v>185</v>
      </c>
      <c r="F18204" s="74" t="s">
        <v>10296</v>
      </c>
      <c r="G18204" s="74" t="s">
        <v>10234</v>
      </c>
      <c r="H18204" s="82">
        <v>56</v>
      </c>
      <c r="I18204" s="113">
        <v>0.45</v>
      </c>
      <c r="J18204" s="114">
        <v>30.800000000000004</v>
      </c>
    </row>
    <row r="18205" spans="1:10">
      <c r="A18205" s="72">
        <v>18201</v>
      </c>
      <c r="B18205" s="74" t="s">
        <v>19911</v>
      </c>
      <c r="C18205" s="74" t="s">
        <v>11862</v>
      </c>
      <c r="D18205" s="74" t="s">
        <v>11863</v>
      </c>
      <c r="E18205" s="75" t="s">
        <v>185</v>
      </c>
      <c r="F18205" s="74" t="s">
        <v>10233</v>
      </c>
      <c r="G18205" s="74" t="s">
        <v>10234</v>
      </c>
      <c r="H18205" s="82">
        <v>236</v>
      </c>
      <c r="I18205" s="113">
        <v>0.45</v>
      </c>
      <c r="J18205" s="114">
        <v>129.80000000000001</v>
      </c>
    </row>
    <row r="18206" spans="1:10">
      <c r="A18206" s="72">
        <v>18202</v>
      </c>
      <c r="B18206" s="74" t="s">
        <v>19911</v>
      </c>
      <c r="C18206" s="74" t="s">
        <v>12009</v>
      </c>
      <c r="D18206" s="74" t="s">
        <v>12010</v>
      </c>
      <c r="E18206" s="75" t="s">
        <v>185</v>
      </c>
      <c r="F18206" s="74" t="s">
        <v>10233</v>
      </c>
      <c r="G18206" s="74" t="s">
        <v>10234</v>
      </c>
      <c r="H18206" s="82">
        <v>258</v>
      </c>
      <c r="I18206" s="113">
        <v>0.45</v>
      </c>
      <c r="J18206" s="114">
        <v>141.9</v>
      </c>
    </row>
    <row r="18207" spans="1:10">
      <c r="A18207" s="72">
        <v>18203</v>
      </c>
      <c r="B18207" s="74" t="s">
        <v>19911</v>
      </c>
      <c r="C18207" s="74" t="s">
        <v>12007</v>
      </c>
      <c r="D18207" s="74" t="s">
        <v>12008</v>
      </c>
      <c r="E18207" s="75" t="s">
        <v>185</v>
      </c>
      <c r="F18207" s="74" t="s">
        <v>10233</v>
      </c>
      <c r="G18207" s="74" t="s">
        <v>10234</v>
      </c>
      <c r="H18207" s="82">
        <v>286</v>
      </c>
      <c r="I18207" s="113">
        <v>0.45</v>
      </c>
      <c r="J18207" s="114">
        <v>157.30000000000001</v>
      </c>
    </row>
    <row r="18208" spans="1:10">
      <c r="A18208" s="72">
        <v>18204</v>
      </c>
      <c r="B18208" s="74" t="s">
        <v>19911</v>
      </c>
      <c r="C18208" s="74" t="s">
        <v>12005</v>
      </c>
      <c r="D18208" s="74" t="s">
        <v>12006</v>
      </c>
      <c r="E18208" s="75" t="s">
        <v>185</v>
      </c>
      <c r="F18208" s="74" t="s">
        <v>10233</v>
      </c>
      <c r="G18208" s="74" t="s">
        <v>10234</v>
      </c>
      <c r="H18208" s="82">
        <v>308</v>
      </c>
      <c r="I18208" s="113">
        <v>0.45</v>
      </c>
      <c r="J18208" s="114">
        <v>169.4</v>
      </c>
    </row>
    <row r="18209" spans="1:10">
      <c r="A18209" s="72">
        <v>18205</v>
      </c>
      <c r="B18209" s="74" t="s">
        <v>19911</v>
      </c>
      <c r="C18209" s="74" t="s">
        <v>12645</v>
      </c>
      <c r="D18209" s="74" t="s">
        <v>12646</v>
      </c>
      <c r="E18209" s="75" t="s">
        <v>185</v>
      </c>
      <c r="F18209" s="74" t="s">
        <v>10296</v>
      </c>
      <c r="G18209" s="74" t="s">
        <v>10234</v>
      </c>
      <c r="H18209" s="82">
        <v>17</v>
      </c>
      <c r="I18209" s="113">
        <v>0.45</v>
      </c>
      <c r="J18209" s="114">
        <v>9.3500000000000014</v>
      </c>
    </row>
    <row r="18210" spans="1:10">
      <c r="A18210" s="72">
        <v>18206</v>
      </c>
      <c r="B18210" s="74" t="s">
        <v>19911</v>
      </c>
      <c r="C18210" s="74" t="s">
        <v>16348</v>
      </c>
      <c r="D18210" s="74" t="s">
        <v>16349</v>
      </c>
      <c r="E18210" s="75" t="s">
        <v>185</v>
      </c>
      <c r="F18210" s="74" t="s">
        <v>10238</v>
      </c>
      <c r="G18210" s="74" t="s">
        <v>10234</v>
      </c>
      <c r="H18210" s="82">
        <v>136</v>
      </c>
      <c r="I18210" s="113">
        <v>0.45</v>
      </c>
      <c r="J18210" s="114">
        <v>74.800000000000011</v>
      </c>
    </row>
    <row r="18211" spans="1:10">
      <c r="A18211" s="72">
        <v>18207</v>
      </c>
      <c r="B18211" s="74" t="s">
        <v>19911</v>
      </c>
      <c r="C18211" s="74" t="s">
        <v>16597</v>
      </c>
      <c r="D18211" s="74" t="s">
        <v>16598</v>
      </c>
      <c r="E18211" s="75" t="s">
        <v>185</v>
      </c>
      <c r="F18211" s="74" t="s">
        <v>10238</v>
      </c>
      <c r="G18211" s="74" t="s">
        <v>10234</v>
      </c>
      <c r="H18211" s="82">
        <v>158</v>
      </c>
      <c r="I18211" s="113">
        <v>0.45</v>
      </c>
      <c r="J18211" s="114">
        <v>86.9</v>
      </c>
    </row>
    <row r="18212" spans="1:10">
      <c r="A18212" s="72">
        <v>18208</v>
      </c>
      <c r="B18212" s="74" t="s">
        <v>19911</v>
      </c>
      <c r="C18212" s="74" t="s">
        <v>16590</v>
      </c>
      <c r="D18212" s="74" t="s">
        <v>16591</v>
      </c>
      <c r="E18212" s="75" t="s">
        <v>185</v>
      </c>
      <c r="F18212" s="74" t="s">
        <v>10238</v>
      </c>
      <c r="G18212" s="74" t="s">
        <v>10234</v>
      </c>
      <c r="H18212" s="82">
        <v>168</v>
      </c>
      <c r="I18212" s="113">
        <v>0.45</v>
      </c>
      <c r="J18212" s="114">
        <v>92.4</v>
      </c>
    </row>
    <row r="18213" spans="1:10">
      <c r="A18213" s="72">
        <v>18209</v>
      </c>
      <c r="B18213" s="74" t="s">
        <v>19911</v>
      </c>
      <c r="C18213" s="74" t="s">
        <v>16574</v>
      </c>
      <c r="D18213" s="74" t="s">
        <v>16575</v>
      </c>
      <c r="E18213" s="75" t="s">
        <v>185</v>
      </c>
      <c r="F18213" s="74" t="s">
        <v>10238</v>
      </c>
      <c r="G18213" s="74" t="s">
        <v>10234</v>
      </c>
      <c r="H18213" s="82">
        <v>277</v>
      </c>
      <c r="I18213" s="113">
        <v>0.45</v>
      </c>
      <c r="J18213" s="114">
        <v>152.35000000000002</v>
      </c>
    </row>
    <row r="18214" spans="1:10">
      <c r="A18214" s="72">
        <v>18210</v>
      </c>
      <c r="B18214" s="74" t="s">
        <v>19911</v>
      </c>
      <c r="C18214" s="74" t="s">
        <v>16572</v>
      </c>
      <c r="D18214" s="74" t="s">
        <v>16573</v>
      </c>
      <c r="E18214" s="75" t="s">
        <v>185</v>
      </c>
      <c r="F18214" s="74" t="s">
        <v>10238</v>
      </c>
      <c r="G18214" s="74" t="s">
        <v>10234</v>
      </c>
      <c r="H18214" s="82">
        <v>298</v>
      </c>
      <c r="I18214" s="113">
        <v>0.45</v>
      </c>
      <c r="J18214" s="114">
        <v>163.9</v>
      </c>
    </row>
    <row r="18215" spans="1:10">
      <c r="A18215" s="72">
        <v>18211</v>
      </c>
      <c r="B18215" s="74" t="s">
        <v>19911</v>
      </c>
      <c r="C18215" s="74" t="s">
        <v>16570</v>
      </c>
      <c r="D18215" s="74" t="s">
        <v>16571</v>
      </c>
      <c r="E18215" s="75" t="s">
        <v>185</v>
      </c>
      <c r="F18215" s="74" t="s">
        <v>10238</v>
      </c>
      <c r="G18215" s="74" t="s">
        <v>10234</v>
      </c>
      <c r="H18215" s="82">
        <v>343</v>
      </c>
      <c r="I18215" s="113">
        <v>0.45</v>
      </c>
      <c r="J18215" s="114">
        <v>188.65</v>
      </c>
    </row>
    <row r="18216" spans="1:10">
      <c r="A18216" s="72">
        <v>18212</v>
      </c>
      <c r="B18216" s="74" t="s">
        <v>19911</v>
      </c>
      <c r="C18216" s="74" t="s">
        <v>15265</v>
      </c>
      <c r="D18216" s="74" t="s">
        <v>15266</v>
      </c>
      <c r="E18216" s="75" t="s">
        <v>185</v>
      </c>
      <c r="F18216" s="74" t="s">
        <v>10233</v>
      </c>
      <c r="G18216" s="74" t="s">
        <v>10234</v>
      </c>
      <c r="H18216" s="82">
        <v>158</v>
      </c>
      <c r="I18216" s="113">
        <v>0.45</v>
      </c>
      <c r="J18216" s="114">
        <v>86.9</v>
      </c>
    </row>
    <row r="18217" spans="1:10">
      <c r="A18217" s="72">
        <v>18213</v>
      </c>
      <c r="B18217" s="74" t="s">
        <v>19911</v>
      </c>
      <c r="C18217" s="74" t="s">
        <v>15263</v>
      </c>
      <c r="D18217" s="74" t="s">
        <v>15264</v>
      </c>
      <c r="E18217" s="75" t="s">
        <v>185</v>
      </c>
      <c r="F18217" s="74" t="s">
        <v>10233</v>
      </c>
      <c r="G18217" s="74" t="s">
        <v>10234</v>
      </c>
      <c r="H18217" s="82">
        <v>188</v>
      </c>
      <c r="I18217" s="113">
        <v>0.45</v>
      </c>
      <c r="J18217" s="114">
        <v>103.4</v>
      </c>
    </row>
    <row r="18218" spans="1:10">
      <c r="A18218" s="72">
        <v>18214</v>
      </c>
      <c r="B18218" s="74" t="s">
        <v>19911</v>
      </c>
      <c r="C18218" s="74" t="s">
        <v>16216</v>
      </c>
      <c r="D18218" s="74" t="s">
        <v>16217</v>
      </c>
      <c r="E18218" s="75" t="s">
        <v>185</v>
      </c>
      <c r="F18218" s="74" t="s">
        <v>10233</v>
      </c>
      <c r="G18218" s="74" t="s">
        <v>10234</v>
      </c>
      <c r="H18218" s="82">
        <v>102</v>
      </c>
      <c r="I18218" s="113">
        <v>0.45</v>
      </c>
      <c r="J18218" s="114">
        <v>56.1</v>
      </c>
    </row>
    <row r="18219" spans="1:10">
      <c r="A18219" s="72">
        <v>18215</v>
      </c>
      <c r="B18219" s="74" t="s">
        <v>19911</v>
      </c>
      <c r="C18219" s="74" t="s">
        <v>12643</v>
      </c>
      <c r="D18219" s="74" t="s">
        <v>12644</v>
      </c>
      <c r="E18219" s="75" t="s">
        <v>185</v>
      </c>
      <c r="F18219" s="74" t="s">
        <v>10233</v>
      </c>
      <c r="G18219" s="74" t="s">
        <v>10234</v>
      </c>
      <c r="H18219" s="82">
        <v>118</v>
      </c>
      <c r="I18219" s="113">
        <v>0.45</v>
      </c>
      <c r="J18219" s="114">
        <v>64.900000000000006</v>
      </c>
    </row>
    <row r="18220" spans="1:10">
      <c r="A18220" s="72">
        <v>18216</v>
      </c>
      <c r="B18220" s="74" t="s">
        <v>19911</v>
      </c>
      <c r="C18220" s="74" t="s">
        <v>15261</v>
      </c>
      <c r="D18220" s="74" t="s">
        <v>15262</v>
      </c>
      <c r="E18220" s="75" t="s">
        <v>185</v>
      </c>
      <c r="F18220" s="74" t="s">
        <v>10233</v>
      </c>
      <c r="G18220" s="74" t="s">
        <v>10234</v>
      </c>
      <c r="H18220" s="82">
        <v>136</v>
      </c>
      <c r="I18220" s="113">
        <v>0.45</v>
      </c>
      <c r="J18220" s="114">
        <v>74.800000000000011</v>
      </c>
    </row>
    <row r="18221" spans="1:10">
      <c r="A18221" s="72">
        <v>18217</v>
      </c>
      <c r="B18221" s="74" t="s">
        <v>19911</v>
      </c>
      <c r="C18221" s="74" t="s">
        <v>18457</v>
      </c>
      <c r="D18221" s="74" t="s">
        <v>18458</v>
      </c>
      <c r="E18221" s="75" t="s">
        <v>185</v>
      </c>
      <c r="F18221" s="74" t="s">
        <v>10233</v>
      </c>
      <c r="G18221" s="74" t="s">
        <v>10234</v>
      </c>
      <c r="H18221" s="82">
        <v>156</v>
      </c>
      <c r="I18221" s="113">
        <v>0.45</v>
      </c>
      <c r="J18221" s="114">
        <v>85.800000000000011</v>
      </c>
    </row>
    <row r="18222" spans="1:10">
      <c r="A18222" s="72">
        <v>18218</v>
      </c>
      <c r="B18222" s="74" t="s">
        <v>19911</v>
      </c>
      <c r="C18222" s="74" t="s">
        <v>18455</v>
      </c>
      <c r="D18222" s="74" t="s">
        <v>18456</v>
      </c>
      <c r="E18222" s="75" t="s">
        <v>185</v>
      </c>
      <c r="F18222" s="74" t="s">
        <v>10233</v>
      </c>
      <c r="G18222" s="74" t="s">
        <v>10234</v>
      </c>
      <c r="H18222" s="82">
        <v>178</v>
      </c>
      <c r="I18222" s="113">
        <v>0.45</v>
      </c>
      <c r="J18222" s="114">
        <v>97.9</v>
      </c>
    </row>
    <row r="18223" spans="1:10">
      <c r="A18223" s="72">
        <v>18219</v>
      </c>
      <c r="B18223" s="74" t="s">
        <v>19911</v>
      </c>
      <c r="C18223" s="74" t="s">
        <v>18453</v>
      </c>
      <c r="D18223" s="74" t="s">
        <v>18454</v>
      </c>
      <c r="E18223" s="75" t="s">
        <v>185</v>
      </c>
      <c r="F18223" s="74" t="s">
        <v>10233</v>
      </c>
      <c r="G18223" s="74" t="s">
        <v>10234</v>
      </c>
      <c r="H18223" s="82">
        <v>198</v>
      </c>
      <c r="I18223" s="113">
        <v>0.45</v>
      </c>
      <c r="J18223" s="114">
        <v>108.9</v>
      </c>
    </row>
    <row r="18224" spans="1:10">
      <c r="A18224" s="72">
        <v>18220</v>
      </c>
      <c r="B18224" s="74" t="s">
        <v>19911</v>
      </c>
      <c r="C18224" s="74" t="s">
        <v>18451</v>
      </c>
      <c r="D18224" s="74" t="s">
        <v>18452</v>
      </c>
      <c r="E18224" s="75" t="s">
        <v>185</v>
      </c>
      <c r="F18224" s="74" t="s">
        <v>10233</v>
      </c>
      <c r="G18224" s="74" t="s">
        <v>10234</v>
      </c>
      <c r="H18224" s="82">
        <v>208</v>
      </c>
      <c r="I18224" s="113">
        <v>0.45</v>
      </c>
      <c r="J18224" s="114">
        <v>114.4</v>
      </c>
    </row>
    <row r="18225" spans="1:10">
      <c r="A18225" s="72">
        <v>18221</v>
      </c>
      <c r="B18225" s="74" t="s">
        <v>19911</v>
      </c>
      <c r="C18225" s="74" t="s">
        <v>18449</v>
      </c>
      <c r="D18225" s="74" t="s">
        <v>18450</v>
      </c>
      <c r="E18225" s="75" t="s">
        <v>185</v>
      </c>
      <c r="F18225" s="74" t="s">
        <v>10233</v>
      </c>
      <c r="G18225" s="74" t="s">
        <v>10234</v>
      </c>
      <c r="H18225" s="82">
        <v>234</v>
      </c>
      <c r="I18225" s="113">
        <v>0.45</v>
      </c>
      <c r="J18225" s="114">
        <v>128.70000000000002</v>
      </c>
    </row>
    <row r="18226" spans="1:10">
      <c r="A18226" s="72">
        <v>18222</v>
      </c>
      <c r="B18226" s="74" t="s">
        <v>19911</v>
      </c>
      <c r="C18226" s="74" t="s">
        <v>15259</v>
      </c>
      <c r="D18226" s="74" t="s">
        <v>15260</v>
      </c>
      <c r="E18226" s="75" t="s">
        <v>185</v>
      </c>
      <c r="F18226" s="74" t="s">
        <v>10233</v>
      </c>
      <c r="G18226" s="74" t="s">
        <v>10234</v>
      </c>
      <c r="H18226" s="82">
        <v>155</v>
      </c>
      <c r="I18226" s="113">
        <v>0.45</v>
      </c>
      <c r="J18226" s="114">
        <v>85.25</v>
      </c>
    </row>
    <row r="18227" spans="1:10">
      <c r="A18227" s="72">
        <v>18223</v>
      </c>
      <c r="B18227" s="74" t="s">
        <v>19911</v>
      </c>
      <c r="C18227" s="74" t="s">
        <v>15257</v>
      </c>
      <c r="D18227" s="74" t="s">
        <v>15258</v>
      </c>
      <c r="E18227" s="75" t="s">
        <v>185</v>
      </c>
      <c r="F18227" s="74" t="s">
        <v>10233</v>
      </c>
      <c r="G18227" s="74" t="s">
        <v>10234</v>
      </c>
      <c r="H18227" s="82">
        <v>168</v>
      </c>
      <c r="I18227" s="113">
        <v>0.45</v>
      </c>
      <c r="J18227" s="114">
        <v>92.4</v>
      </c>
    </row>
    <row r="18228" spans="1:10">
      <c r="A18228" s="72">
        <v>18224</v>
      </c>
      <c r="B18228" s="74" t="s">
        <v>19911</v>
      </c>
      <c r="C18228" s="74" t="s">
        <v>15255</v>
      </c>
      <c r="D18228" s="74" t="s">
        <v>15256</v>
      </c>
      <c r="E18228" s="75" t="s">
        <v>185</v>
      </c>
      <c r="F18228" s="74" t="s">
        <v>10233</v>
      </c>
      <c r="G18228" s="74" t="s">
        <v>10234</v>
      </c>
      <c r="H18228" s="82">
        <v>181</v>
      </c>
      <c r="I18228" s="113">
        <v>0.45</v>
      </c>
      <c r="J18228" s="114">
        <v>99.550000000000011</v>
      </c>
    </row>
    <row r="18229" spans="1:10">
      <c r="A18229" s="72">
        <v>18225</v>
      </c>
      <c r="B18229" s="74" t="s">
        <v>19911</v>
      </c>
      <c r="C18229" s="74" t="s">
        <v>16143</v>
      </c>
      <c r="D18229" s="74" t="s">
        <v>16144</v>
      </c>
      <c r="E18229" s="75" t="s">
        <v>185</v>
      </c>
      <c r="F18229" s="74" t="s">
        <v>10233</v>
      </c>
      <c r="G18229" s="74" t="s">
        <v>10234</v>
      </c>
      <c r="H18229" s="82">
        <v>200</v>
      </c>
      <c r="I18229" s="113">
        <v>0.45</v>
      </c>
      <c r="J18229" s="114">
        <v>110.00000000000001</v>
      </c>
    </row>
    <row r="18230" spans="1:10">
      <c r="A18230" s="72">
        <v>18226</v>
      </c>
      <c r="B18230" s="74" t="s">
        <v>19911</v>
      </c>
      <c r="C18230" s="74" t="s">
        <v>12641</v>
      </c>
      <c r="D18230" s="74" t="s">
        <v>12642</v>
      </c>
      <c r="E18230" s="75" t="s">
        <v>185</v>
      </c>
      <c r="F18230" s="74" t="s">
        <v>10296</v>
      </c>
      <c r="G18230" s="74" t="s">
        <v>10234</v>
      </c>
      <c r="H18230" s="82">
        <v>247</v>
      </c>
      <c r="I18230" s="113">
        <v>0.45</v>
      </c>
      <c r="J18230" s="114">
        <v>135.85000000000002</v>
      </c>
    </row>
    <row r="18231" spans="1:10">
      <c r="A18231" s="72">
        <v>18227</v>
      </c>
      <c r="B18231" s="74" t="s">
        <v>19911</v>
      </c>
      <c r="C18231" s="74" t="s">
        <v>12639</v>
      </c>
      <c r="D18231" s="74" t="s">
        <v>12640</v>
      </c>
      <c r="E18231" s="75" t="s">
        <v>185</v>
      </c>
      <c r="F18231" s="74" t="s">
        <v>10296</v>
      </c>
      <c r="G18231" s="74" t="s">
        <v>10234</v>
      </c>
      <c r="H18231" s="82">
        <v>271</v>
      </c>
      <c r="I18231" s="113">
        <v>0.45</v>
      </c>
      <c r="J18231" s="114">
        <v>149.05000000000001</v>
      </c>
    </row>
    <row r="18232" spans="1:10">
      <c r="A18232" s="72">
        <v>18228</v>
      </c>
      <c r="B18232" s="74" t="s">
        <v>19911</v>
      </c>
      <c r="C18232" s="74" t="s">
        <v>12637</v>
      </c>
      <c r="D18232" s="74" t="s">
        <v>12638</v>
      </c>
      <c r="E18232" s="75" t="s">
        <v>185</v>
      </c>
      <c r="F18232" s="74" t="s">
        <v>10233</v>
      </c>
      <c r="G18232" s="74" t="s">
        <v>10234</v>
      </c>
      <c r="H18232" s="82">
        <v>232</v>
      </c>
      <c r="I18232" s="113">
        <v>0.45</v>
      </c>
      <c r="J18232" s="114">
        <v>127.60000000000001</v>
      </c>
    </row>
    <row r="18233" spans="1:10">
      <c r="A18233" s="72">
        <v>18229</v>
      </c>
      <c r="B18233" s="74" t="s">
        <v>19911</v>
      </c>
      <c r="C18233" s="74" t="s">
        <v>12635</v>
      </c>
      <c r="D18233" s="74" t="s">
        <v>12636</v>
      </c>
      <c r="E18233" s="75" t="s">
        <v>185</v>
      </c>
      <c r="F18233" s="74" t="s">
        <v>10233</v>
      </c>
      <c r="G18233" s="74" t="s">
        <v>10234</v>
      </c>
      <c r="H18233" s="82">
        <v>253</v>
      </c>
      <c r="I18233" s="113">
        <v>0.45</v>
      </c>
      <c r="J18233" s="114">
        <v>139.15</v>
      </c>
    </row>
    <row r="18234" spans="1:10">
      <c r="A18234" s="72">
        <v>18230</v>
      </c>
      <c r="B18234" s="74" t="s">
        <v>19911</v>
      </c>
      <c r="C18234" s="74" t="s">
        <v>12633</v>
      </c>
      <c r="D18234" s="74" t="s">
        <v>12634</v>
      </c>
      <c r="E18234" s="75" t="s">
        <v>185</v>
      </c>
      <c r="F18234" s="74" t="s">
        <v>10233</v>
      </c>
      <c r="G18234" s="74" t="s">
        <v>10234</v>
      </c>
      <c r="H18234" s="82">
        <v>204</v>
      </c>
      <c r="I18234" s="113">
        <v>0.45</v>
      </c>
      <c r="J18234" s="114">
        <v>112.2</v>
      </c>
    </row>
    <row r="18235" spans="1:10">
      <c r="A18235" s="72">
        <v>18231</v>
      </c>
      <c r="B18235" s="74" t="s">
        <v>19911</v>
      </c>
      <c r="C18235" s="74" t="s">
        <v>12631</v>
      </c>
      <c r="D18235" s="74" t="s">
        <v>12632</v>
      </c>
      <c r="E18235" s="75" t="s">
        <v>185</v>
      </c>
      <c r="F18235" s="74" t="s">
        <v>10233</v>
      </c>
      <c r="G18235" s="74" t="s">
        <v>10234</v>
      </c>
      <c r="H18235" s="82">
        <v>266</v>
      </c>
      <c r="I18235" s="113">
        <v>0.45</v>
      </c>
      <c r="J18235" s="114">
        <v>146.30000000000001</v>
      </c>
    </row>
    <row r="18236" spans="1:10">
      <c r="A18236" s="72">
        <v>18232</v>
      </c>
      <c r="B18236" s="74" t="s">
        <v>19911</v>
      </c>
      <c r="C18236" s="74" t="s">
        <v>14119</v>
      </c>
      <c r="D18236" s="74" t="s">
        <v>14120</v>
      </c>
      <c r="E18236" s="75" t="s">
        <v>185</v>
      </c>
      <c r="F18236" s="74" t="s">
        <v>10233</v>
      </c>
      <c r="G18236" s="74" t="s">
        <v>10234</v>
      </c>
      <c r="H18236" s="82">
        <v>270</v>
      </c>
      <c r="I18236" s="113">
        <v>0.45</v>
      </c>
      <c r="J18236" s="114">
        <v>148.5</v>
      </c>
    </row>
    <row r="18237" spans="1:10">
      <c r="A18237" s="72">
        <v>18233</v>
      </c>
      <c r="B18237" s="74" t="s">
        <v>19911</v>
      </c>
      <c r="C18237" s="74" t="s">
        <v>12629</v>
      </c>
      <c r="D18237" s="74" t="s">
        <v>12630</v>
      </c>
      <c r="E18237" s="75" t="s">
        <v>185</v>
      </c>
      <c r="F18237" s="74" t="s">
        <v>10233</v>
      </c>
      <c r="G18237" s="74" t="s">
        <v>10234</v>
      </c>
      <c r="H18237" s="82">
        <v>195</v>
      </c>
      <c r="I18237" s="113">
        <v>0.45</v>
      </c>
      <c r="J18237" s="114">
        <v>107.25000000000001</v>
      </c>
    </row>
    <row r="18238" spans="1:10">
      <c r="A18238" s="72">
        <v>18234</v>
      </c>
      <c r="B18238" s="74" t="s">
        <v>19911</v>
      </c>
      <c r="C18238" s="74" t="s">
        <v>14220</v>
      </c>
      <c r="D18238" s="74" t="s">
        <v>14221</v>
      </c>
      <c r="E18238" s="75" t="s">
        <v>185</v>
      </c>
      <c r="F18238" s="74" t="s">
        <v>10233</v>
      </c>
      <c r="G18238" s="74" t="s">
        <v>10234</v>
      </c>
      <c r="H18238" s="82">
        <v>253</v>
      </c>
      <c r="I18238" s="113">
        <v>0.45</v>
      </c>
      <c r="J18238" s="114">
        <v>139.15</v>
      </c>
    </row>
    <row r="18239" spans="1:10">
      <c r="A18239" s="72">
        <v>18235</v>
      </c>
      <c r="B18239" s="74" t="s">
        <v>19911</v>
      </c>
      <c r="C18239" s="74" t="s">
        <v>12627</v>
      </c>
      <c r="D18239" s="74" t="s">
        <v>12628</v>
      </c>
      <c r="E18239" s="75" t="s">
        <v>185</v>
      </c>
      <c r="F18239" s="74" t="s">
        <v>10233</v>
      </c>
      <c r="G18239" s="74" t="s">
        <v>10234</v>
      </c>
      <c r="H18239" s="82">
        <v>253</v>
      </c>
      <c r="I18239" s="113">
        <v>0.45</v>
      </c>
      <c r="J18239" s="114">
        <v>139.15</v>
      </c>
    </row>
    <row r="18240" spans="1:10">
      <c r="A18240" s="72">
        <v>18236</v>
      </c>
      <c r="B18240" s="74" t="s">
        <v>19911</v>
      </c>
      <c r="C18240" s="74" t="s">
        <v>15253</v>
      </c>
      <c r="D18240" s="74" t="s">
        <v>15254</v>
      </c>
      <c r="E18240" s="75" t="s">
        <v>185</v>
      </c>
      <c r="F18240" s="74" t="s">
        <v>10233</v>
      </c>
      <c r="G18240" s="74" t="s">
        <v>10234</v>
      </c>
      <c r="H18240" s="82">
        <v>219</v>
      </c>
      <c r="I18240" s="113">
        <v>0.45</v>
      </c>
      <c r="J18240" s="114">
        <v>120.45</v>
      </c>
    </row>
    <row r="18241" spans="1:10">
      <c r="A18241" s="72">
        <v>18237</v>
      </c>
      <c r="B18241" s="74" t="s">
        <v>19911</v>
      </c>
      <c r="C18241" s="74" t="s">
        <v>15251</v>
      </c>
      <c r="D18241" s="74" t="s">
        <v>15252</v>
      </c>
      <c r="E18241" s="75" t="s">
        <v>185</v>
      </c>
      <c r="F18241" s="74" t="s">
        <v>10233</v>
      </c>
      <c r="G18241" s="74" t="s">
        <v>10234</v>
      </c>
      <c r="H18241" s="82">
        <v>224</v>
      </c>
      <c r="I18241" s="113">
        <v>0.45</v>
      </c>
      <c r="J18241" s="114">
        <v>123.20000000000002</v>
      </c>
    </row>
    <row r="18242" spans="1:10">
      <c r="A18242" s="72">
        <v>18238</v>
      </c>
      <c r="B18242" s="74" t="s">
        <v>19911</v>
      </c>
      <c r="C18242" s="74" t="s">
        <v>15249</v>
      </c>
      <c r="D18242" s="74" t="s">
        <v>15250</v>
      </c>
      <c r="E18242" s="75" t="s">
        <v>185</v>
      </c>
      <c r="F18242" s="74" t="s">
        <v>10233</v>
      </c>
      <c r="G18242" s="74" t="s">
        <v>10234</v>
      </c>
      <c r="H18242" s="82">
        <v>243</v>
      </c>
      <c r="I18242" s="113">
        <v>0.45</v>
      </c>
      <c r="J18242" s="114">
        <v>133.65</v>
      </c>
    </row>
    <row r="18243" spans="1:10">
      <c r="A18243" s="72">
        <v>18239</v>
      </c>
      <c r="B18243" s="74" t="s">
        <v>19911</v>
      </c>
      <c r="C18243" s="74" t="s">
        <v>15247</v>
      </c>
      <c r="D18243" s="74" t="s">
        <v>15248</v>
      </c>
      <c r="E18243" s="75" t="s">
        <v>185</v>
      </c>
      <c r="F18243" s="74" t="s">
        <v>10233</v>
      </c>
      <c r="G18243" s="74" t="s">
        <v>10234</v>
      </c>
      <c r="H18243" s="82">
        <v>260</v>
      </c>
      <c r="I18243" s="113">
        <v>0.45</v>
      </c>
      <c r="J18243" s="114">
        <v>143</v>
      </c>
    </row>
    <row r="18244" spans="1:10">
      <c r="A18244" s="72">
        <v>18240</v>
      </c>
      <c r="B18244" s="74" t="s">
        <v>19911</v>
      </c>
      <c r="C18244" s="74" t="s">
        <v>17765</v>
      </c>
      <c r="D18244" s="74" t="s">
        <v>17766</v>
      </c>
      <c r="E18244" s="75" t="s">
        <v>185</v>
      </c>
      <c r="F18244" s="74" t="s">
        <v>10296</v>
      </c>
      <c r="G18244" s="74" t="s">
        <v>10234</v>
      </c>
      <c r="H18244" s="82">
        <v>31</v>
      </c>
      <c r="I18244" s="113">
        <v>0.45</v>
      </c>
      <c r="J18244" s="114">
        <v>17.05</v>
      </c>
    </row>
    <row r="18245" spans="1:10">
      <c r="A18245" s="72">
        <v>18241</v>
      </c>
      <c r="B18245" s="74" t="s">
        <v>19911</v>
      </c>
      <c r="C18245" s="74" t="s">
        <v>18533</v>
      </c>
      <c r="D18245" s="74" t="s">
        <v>18534</v>
      </c>
      <c r="E18245" s="75" t="s">
        <v>185</v>
      </c>
      <c r="F18245" s="74" t="s">
        <v>10296</v>
      </c>
      <c r="G18245" s="74" t="s">
        <v>10234</v>
      </c>
      <c r="H18245" s="82">
        <v>32</v>
      </c>
      <c r="I18245" s="113">
        <v>0.45</v>
      </c>
      <c r="J18245" s="114">
        <v>17.600000000000001</v>
      </c>
    </row>
    <row r="18246" spans="1:10">
      <c r="A18246" s="72">
        <v>18242</v>
      </c>
      <c r="B18246" s="74" t="s">
        <v>19911</v>
      </c>
      <c r="C18246" s="74" t="s">
        <v>14255</v>
      </c>
      <c r="D18246" s="74" t="s">
        <v>14256</v>
      </c>
      <c r="E18246" s="75" t="s">
        <v>185</v>
      </c>
      <c r="F18246" s="74" t="s">
        <v>10296</v>
      </c>
      <c r="G18246" s="74" t="s">
        <v>10234</v>
      </c>
      <c r="H18246" s="82">
        <v>244</v>
      </c>
      <c r="I18246" s="113">
        <v>0.45</v>
      </c>
      <c r="J18246" s="114">
        <v>134.20000000000002</v>
      </c>
    </row>
    <row r="18247" spans="1:10">
      <c r="A18247" s="72">
        <v>18243</v>
      </c>
      <c r="B18247" s="74" t="s">
        <v>19911</v>
      </c>
      <c r="C18247" s="74" t="s">
        <v>16294</v>
      </c>
      <c r="D18247" s="74" t="s">
        <v>16295</v>
      </c>
      <c r="E18247" s="75" t="s">
        <v>185</v>
      </c>
      <c r="F18247" s="74" t="s">
        <v>10296</v>
      </c>
      <c r="G18247" s="74" t="s">
        <v>10234</v>
      </c>
      <c r="H18247" s="82">
        <v>347</v>
      </c>
      <c r="I18247" s="113">
        <v>0.45</v>
      </c>
      <c r="J18247" s="114">
        <v>190.85000000000002</v>
      </c>
    </row>
    <row r="18248" spans="1:10">
      <c r="A18248" s="72">
        <v>18244</v>
      </c>
      <c r="B18248" s="74" t="s">
        <v>19911</v>
      </c>
      <c r="C18248" s="74" t="s">
        <v>16296</v>
      </c>
      <c r="D18248" s="74" t="s">
        <v>16297</v>
      </c>
      <c r="E18248" s="75" t="s">
        <v>185</v>
      </c>
      <c r="F18248" s="74" t="s">
        <v>10296</v>
      </c>
      <c r="G18248" s="74" t="s">
        <v>10234</v>
      </c>
      <c r="H18248" s="82">
        <v>384</v>
      </c>
      <c r="I18248" s="113">
        <v>0.45</v>
      </c>
      <c r="J18248" s="114">
        <v>211.20000000000002</v>
      </c>
    </row>
    <row r="18249" spans="1:10">
      <c r="A18249" s="72">
        <v>18245</v>
      </c>
      <c r="B18249" s="74" t="s">
        <v>19911</v>
      </c>
      <c r="C18249" s="74" t="s">
        <v>16382</v>
      </c>
      <c r="D18249" s="74" t="s">
        <v>16383</v>
      </c>
      <c r="E18249" s="75" t="s">
        <v>185</v>
      </c>
      <c r="F18249" s="74" t="s">
        <v>10296</v>
      </c>
      <c r="G18249" s="74" t="s">
        <v>10234</v>
      </c>
      <c r="H18249" s="82">
        <v>469</v>
      </c>
      <c r="I18249" s="113">
        <v>0.45</v>
      </c>
      <c r="J18249" s="114">
        <v>257.95000000000005</v>
      </c>
    </row>
    <row r="18250" spans="1:10">
      <c r="A18250" s="72">
        <v>18246</v>
      </c>
      <c r="B18250" s="74" t="s">
        <v>19911</v>
      </c>
      <c r="C18250" s="74" t="s">
        <v>16292</v>
      </c>
      <c r="D18250" s="74" t="s">
        <v>16293</v>
      </c>
      <c r="E18250" s="75" t="s">
        <v>185</v>
      </c>
      <c r="F18250" s="74" t="s">
        <v>10233</v>
      </c>
      <c r="G18250" s="74" t="s">
        <v>10234</v>
      </c>
      <c r="H18250" s="82">
        <v>306</v>
      </c>
      <c r="I18250" s="113">
        <v>0.45</v>
      </c>
      <c r="J18250" s="114">
        <v>168.3</v>
      </c>
    </row>
    <row r="18251" spans="1:10">
      <c r="A18251" s="72">
        <v>18247</v>
      </c>
      <c r="B18251" s="74" t="s">
        <v>19911</v>
      </c>
      <c r="C18251" s="74" t="s">
        <v>16150</v>
      </c>
      <c r="D18251" s="74" t="s">
        <v>16151</v>
      </c>
      <c r="E18251" s="75" t="s">
        <v>185</v>
      </c>
      <c r="F18251" s="74" t="s">
        <v>10238</v>
      </c>
      <c r="G18251" s="74" t="s">
        <v>10234</v>
      </c>
      <c r="H18251" s="82">
        <v>1062</v>
      </c>
      <c r="I18251" s="113">
        <v>0.45</v>
      </c>
      <c r="J18251" s="114">
        <v>584.1</v>
      </c>
    </row>
    <row r="18252" spans="1:10">
      <c r="A18252" s="72">
        <v>18248</v>
      </c>
      <c r="B18252" s="74" t="s">
        <v>19911</v>
      </c>
      <c r="C18252" s="74" t="s">
        <v>14459</v>
      </c>
      <c r="D18252" s="74" t="s">
        <v>14460</v>
      </c>
      <c r="E18252" s="75" t="s">
        <v>185</v>
      </c>
      <c r="F18252" s="74" t="s">
        <v>10238</v>
      </c>
      <c r="G18252" s="74" t="s">
        <v>10234</v>
      </c>
      <c r="H18252" s="82">
        <v>1172</v>
      </c>
      <c r="I18252" s="113">
        <v>0.45</v>
      </c>
      <c r="J18252" s="114">
        <v>644.6</v>
      </c>
    </row>
    <row r="18253" spans="1:10">
      <c r="A18253" s="72">
        <v>18249</v>
      </c>
      <c r="B18253" s="74" t="s">
        <v>19911</v>
      </c>
      <c r="C18253" s="74" t="s">
        <v>12068</v>
      </c>
      <c r="D18253" s="74" t="s">
        <v>12069</v>
      </c>
      <c r="E18253" s="75" t="s">
        <v>185</v>
      </c>
      <c r="F18253" s="74" t="s">
        <v>10238</v>
      </c>
      <c r="G18253" s="74" t="s">
        <v>10234</v>
      </c>
      <c r="H18253" s="82">
        <v>2099</v>
      </c>
      <c r="I18253" s="113">
        <v>0.45</v>
      </c>
      <c r="J18253" s="114">
        <v>1154.45</v>
      </c>
    </row>
    <row r="18254" spans="1:10">
      <c r="A18254" s="72">
        <v>18250</v>
      </c>
      <c r="B18254" s="74" t="s">
        <v>19911</v>
      </c>
      <c r="C18254" s="74" t="s">
        <v>15245</v>
      </c>
      <c r="D18254" s="74" t="s">
        <v>15246</v>
      </c>
      <c r="E18254" s="75" t="s">
        <v>185</v>
      </c>
      <c r="F18254" s="74" t="s">
        <v>10238</v>
      </c>
      <c r="G18254" s="74" t="s">
        <v>10234</v>
      </c>
      <c r="H18254" s="82">
        <v>1795</v>
      </c>
      <c r="I18254" s="113">
        <v>0.45</v>
      </c>
      <c r="J18254" s="114">
        <v>987.25000000000011</v>
      </c>
    </row>
    <row r="18255" spans="1:10">
      <c r="A18255" s="72">
        <v>18251</v>
      </c>
      <c r="B18255" s="74" t="s">
        <v>19911</v>
      </c>
      <c r="C18255" s="74" t="s">
        <v>19275</v>
      </c>
      <c r="D18255" s="74" t="s">
        <v>19276</v>
      </c>
      <c r="E18255" s="75" t="s">
        <v>185</v>
      </c>
      <c r="F18255" s="74" t="s">
        <v>10233</v>
      </c>
      <c r="G18255" s="74" t="s">
        <v>10234</v>
      </c>
      <c r="H18255" s="82">
        <v>302</v>
      </c>
      <c r="I18255" s="113">
        <v>0.45</v>
      </c>
      <c r="J18255" s="114">
        <v>166.10000000000002</v>
      </c>
    </row>
    <row r="18256" spans="1:10">
      <c r="A18256" s="72">
        <v>18252</v>
      </c>
      <c r="B18256" s="74" t="s">
        <v>19911</v>
      </c>
      <c r="C18256" s="74" t="s">
        <v>13959</v>
      </c>
      <c r="D18256" s="74" t="s">
        <v>13960</v>
      </c>
      <c r="E18256" s="75" t="s">
        <v>185</v>
      </c>
      <c r="F18256" s="74" t="s">
        <v>10238</v>
      </c>
      <c r="G18256" s="74" t="s">
        <v>10234</v>
      </c>
      <c r="H18256" s="82">
        <v>1120</v>
      </c>
      <c r="I18256" s="113">
        <v>0.45</v>
      </c>
      <c r="J18256" s="114">
        <v>616</v>
      </c>
    </row>
    <row r="18257" spans="1:10">
      <c r="A18257" s="72">
        <v>18253</v>
      </c>
      <c r="B18257" s="74" t="s">
        <v>19911</v>
      </c>
      <c r="C18257" s="74" t="s">
        <v>14457</v>
      </c>
      <c r="D18257" s="74" t="s">
        <v>14458</v>
      </c>
      <c r="E18257" s="75" t="s">
        <v>185</v>
      </c>
      <c r="F18257" s="74" t="s">
        <v>10238</v>
      </c>
      <c r="G18257" s="74" t="s">
        <v>10234</v>
      </c>
      <c r="H18257" s="82">
        <v>1299</v>
      </c>
      <c r="I18257" s="113">
        <v>0.45</v>
      </c>
      <c r="J18257" s="114">
        <v>714.45</v>
      </c>
    </row>
    <row r="18258" spans="1:10">
      <c r="A18258" s="72">
        <v>18254</v>
      </c>
      <c r="B18258" s="74" t="s">
        <v>19911</v>
      </c>
      <c r="C18258" s="74" t="s">
        <v>14453</v>
      </c>
      <c r="D18258" s="74" t="s">
        <v>14454</v>
      </c>
      <c r="E18258" s="75" t="s">
        <v>185</v>
      </c>
      <c r="F18258" s="74" t="s">
        <v>10238</v>
      </c>
      <c r="G18258" s="74" t="s">
        <v>10234</v>
      </c>
      <c r="H18258" s="82">
        <v>2266</v>
      </c>
      <c r="I18258" s="113">
        <v>0.45</v>
      </c>
      <c r="J18258" s="114">
        <v>1246.3000000000002</v>
      </c>
    </row>
    <row r="18259" spans="1:10">
      <c r="A18259" s="72">
        <v>18255</v>
      </c>
      <c r="B18259" s="74" t="s">
        <v>19911</v>
      </c>
      <c r="C18259" s="74" t="s">
        <v>15243</v>
      </c>
      <c r="D18259" s="74" t="s">
        <v>15244</v>
      </c>
      <c r="E18259" s="75" t="s">
        <v>185</v>
      </c>
      <c r="F18259" s="74" t="s">
        <v>10238</v>
      </c>
      <c r="G18259" s="74" t="s">
        <v>10234</v>
      </c>
      <c r="H18259" s="82">
        <v>1941</v>
      </c>
      <c r="I18259" s="113">
        <v>0.45</v>
      </c>
      <c r="J18259" s="114">
        <v>1067.5500000000002</v>
      </c>
    </row>
    <row r="18260" spans="1:10">
      <c r="A18260" s="72">
        <v>18256</v>
      </c>
      <c r="B18260" s="74" t="s">
        <v>19911</v>
      </c>
      <c r="C18260" s="74" t="s">
        <v>14455</v>
      </c>
      <c r="D18260" s="74" t="s">
        <v>14456</v>
      </c>
      <c r="E18260" s="75" t="s">
        <v>185</v>
      </c>
      <c r="F18260" s="74" t="s">
        <v>10238</v>
      </c>
      <c r="G18260" s="74" t="s">
        <v>10234</v>
      </c>
      <c r="H18260" s="82">
        <v>1423</v>
      </c>
      <c r="I18260" s="113">
        <v>0.45</v>
      </c>
      <c r="J18260" s="114">
        <v>782.65000000000009</v>
      </c>
    </row>
    <row r="18261" spans="1:10">
      <c r="A18261" s="72">
        <v>18257</v>
      </c>
      <c r="B18261" s="74" t="s">
        <v>19911</v>
      </c>
      <c r="C18261" s="74" t="s">
        <v>12066</v>
      </c>
      <c r="D18261" s="74" t="s">
        <v>12067</v>
      </c>
      <c r="E18261" s="75" t="s">
        <v>185</v>
      </c>
      <c r="F18261" s="74" t="s">
        <v>10238</v>
      </c>
      <c r="G18261" s="74" t="s">
        <v>10234</v>
      </c>
      <c r="H18261" s="82">
        <v>2453</v>
      </c>
      <c r="I18261" s="113">
        <v>0.45</v>
      </c>
      <c r="J18261" s="114">
        <v>1349.15</v>
      </c>
    </row>
    <row r="18262" spans="1:10">
      <c r="A18262" s="72">
        <v>18258</v>
      </c>
      <c r="B18262" s="74" t="s">
        <v>19911</v>
      </c>
      <c r="C18262" s="74" t="s">
        <v>15241</v>
      </c>
      <c r="D18262" s="74" t="s">
        <v>15242</v>
      </c>
      <c r="E18262" s="75" t="s">
        <v>185</v>
      </c>
      <c r="F18262" s="74" t="s">
        <v>10233</v>
      </c>
      <c r="G18262" s="74" t="s">
        <v>10234</v>
      </c>
      <c r="H18262" s="82">
        <v>59</v>
      </c>
      <c r="I18262" s="113">
        <v>0.45</v>
      </c>
      <c r="J18262" s="114">
        <v>32.450000000000003</v>
      </c>
    </row>
    <row r="18263" spans="1:10">
      <c r="A18263" s="72">
        <v>18259</v>
      </c>
      <c r="B18263" s="74" t="s">
        <v>19911</v>
      </c>
      <c r="C18263" s="74" t="s">
        <v>11652</v>
      </c>
      <c r="D18263" s="74" t="s">
        <v>11653</v>
      </c>
      <c r="E18263" s="75" t="s">
        <v>185</v>
      </c>
      <c r="F18263" s="74" t="s">
        <v>10233</v>
      </c>
      <c r="G18263" s="74" t="s">
        <v>10234</v>
      </c>
      <c r="H18263" s="82">
        <v>80</v>
      </c>
      <c r="I18263" s="113">
        <v>0.45</v>
      </c>
      <c r="J18263" s="114">
        <v>44</v>
      </c>
    </row>
    <row r="18264" spans="1:10">
      <c r="A18264" s="72">
        <v>18260</v>
      </c>
      <c r="B18264" s="74" t="s">
        <v>19911</v>
      </c>
      <c r="C18264" s="74" t="s">
        <v>14153</v>
      </c>
      <c r="D18264" s="74" t="s">
        <v>14154</v>
      </c>
      <c r="E18264" s="75" t="s">
        <v>185</v>
      </c>
      <c r="F18264" s="74" t="s">
        <v>10233</v>
      </c>
      <c r="G18264" s="74" t="s">
        <v>10234</v>
      </c>
      <c r="H18264" s="82">
        <v>96</v>
      </c>
      <c r="I18264" s="113">
        <v>0.45</v>
      </c>
      <c r="J18264" s="114">
        <v>52.800000000000004</v>
      </c>
    </row>
    <row r="18265" spans="1:10">
      <c r="A18265" s="72">
        <v>18261</v>
      </c>
      <c r="B18265" s="74" t="s">
        <v>19911</v>
      </c>
      <c r="C18265" s="74" t="s">
        <v>16837</v>
      </c>
      <c r="D18265" s="74" t="s">
        <v>16838</v>
      </c>
      <c r="E18265" s="75" t="s">
        <v>185</v>
      </c>
      <c r="F18265" s="74" t="s">
        <v>10233</v>
      </c>
      <c r="G18265" s="74" t="s">
        <v>10234</v>
      </c>
      <c r="H18265" s="82">
        <v>18</v>
      </c>
      <c r="I18265" s="113">
        <v>0.45</v>
      </c>
      <c r="J18265" s="114">
        <v>9.9</v>
      </c>
    </row>
    <row r="18266" spans="1:10">
      <c r="A18266" s="72">
        <v>18262</v>
      </c>
      <c r="B18266" s="74" t="s">
        <v>19911</v>
      </c>
      <c r="C18266" s="74" t="s">
        <v>15239</v>
      </c>
      <c r="D18266" s="74" t="s">
        <v>15240</v>
      </c>
      <c r="E18266" s="75" t="s">
        <v>185</v>
      </c>
      <c r="F18266" s="74" t="s">
        <v>10233</v>
      </c>
      <c r="G18266" s="74" t="s">
        <v>10234</v>
      </c>
      <c r="H18266" s="82">
        <v>1192</v>
      </c>
      <c r="I18266" s="113">
        <v>0.45</v>
      </c>
      <c r="J18266" s="114">
        <v>655.6</v>
      </c>
    </row>
    <row r="18267" spans="1:10">
      <c r="A18267" s="72">
        <v>18263</v>
      </c>
      <c r="B18267" s="74" t="s">
        <v>19911</v>
      </c>
      <c r="C18267" s="74" t="s">
        <v>10766</v>
      </c>
      <c r="D18267" s="74" t="s">
        <v>10767</v>
      </c>
      <c r="E18267" s="75" t="s">
        <v>185</v>
      </c>
      <c r="F18267" s="74" t="s">
        <v>10301</v>
      </c>
      <c r="G18267" s="74" t="s">
        <v>10234</v>
      </c>
      <c r="H18267" s="82">
        <v>168</v>
      </c>
      <c r="I18267" s="113">
        <v>0.45</v>
      </c>
      <c r="J18267" s="114">
        <v>92.4</v>
      </c>
    </row>
    <row r="18268" spans="1:10">
      <c r="A18268" s="72">
        <v>18264</v>
      </c>
      <c r="B18268" s="74" t="s">
        <v>19911</v>
      </c>
      <c r="C18268" s="74" t="s">
        <v>10764</v>
      </c>
      <c r="D18268" s="74" t="s">
        <v>10765</v>
      </c>
      <c r="E18268" s="75" t="s">
        <v>185</v>
      </c>
      <c r="F18268" s="74" t="s">
        <v>10301</v>
      </c>
      <c r="G18268" s="74" t="s">
        <v>10234</v>
      </c>
      <c r="H18268" s="82">
        <v>188</v>
      </c>
      <c r="I18268" s="113">
        <v>0.45</v>
      </c>
      <c r="J18268" s="114">
        <v>103.4</v>
      </c>
    </row>
    <row r="18269" spans="1:10">
      <c r="A18269" s="72">
        <v>18265</v>
      </c>
      <c r="B18269" s="74" t="s">
        <v>19911</v>
      </c>
      <c r="C18269" s="74" t="s">
        <v>10762</v>
      </c>
      <c r="D18269" s="74" t="s">
        <v>10763</v>
      </c>
      <c r="E18269" s="75" t="s">
        <v>185</v>
      </c>
      <c r="F18269" s="74" t="s">
        <v>10301</v>
      </c>
      <c r="G18269" s="74" t="s">
        <v>10234</v>
      </c>
      <c r="H18269" s="82">
        <v>116</v>
      </c>
      <c r="I18269" s="113">
        <v>0.45</v>
      </c>
      <c r="J18269" s="114">
        <v>63.800000000000004</v>
      </c>
    </row>
    <row r="18270" spans="1:10">
      <c r="A18270" s="72">
        <v>18266</v>
      </c>
      <c r="B18270" s="74" t="s">
        <v>19911</v>
      </c>
      <c r="C18270" s="74" t="s">
        <v>10810</v>
      </c>
      <c r="D18270" s="74" t="s">
        <v>10811</v>
      </c>
      <c r="E18270" s="75" t="s">
        <v>185</v>
      </c>
      <c r="F18270" s="74" t="s">
        <v>10301</v>
      </c>
      <c r="G18270" s="74" t="s">
        <v>10234</v>
      </c>
      <c r="H18270" s="82">
        <v>136</v>
      </c>
      <c r="I18270" s="113">
        <v>0.45</v>
      </c>
      <c r="J18270" s="114">
        <v>74.800000000000011</v>
      </c>
    </row>
    <row r="18271" spans="1:10">
      <c r="A18271" s="72">
        <v>18267</v>
      </c>
      <c r="B18271" s="74" t="s">
        <v>19911</v>
      </c>
      <c r="C18271" s="74" t="s">
        <v>10782</v>
      </c>
      <c r="D18271" s="74" t="s">
        <v>10783</v>
      </c>
      <c r="E18271" s="75" t="s">
        <v>185</v>
      </c>
      <c r="F18271" s="74" t="s">
        <v>10301</v>
      </c>
      <c r="G18271" s="74" t="s">
        <v>10234</v>
      </c>
      <c r="H18271" s="82">
        <v>188</v>
      </c>
      <c r="I18271" s="113">
        <v>0.45</v>
      </c>
      <c r="J18271" s="114">
        <v>103.4</v>
      </c>
    </row>
    <row r="18272" spans="1:10">
      <c r="A18272" s="72">
        <v>18268</v>
      </c>
      <c r="B18272" s="74" t="s">
        <v>19911</v>
      </c>
      <c r="C18272" s="74" t="s">
        <v>10744</v>
      </c>
      <c r="D18272" s="74" t="s">
        <v>10745</v>
      </c>
      <c r="E18272" s="75" t="s">
        <v>185</v>
      </c>
      <c r="F18272" s="74" t="s">
        <v>10238</v>
      </c>
      <c r="G18272" s="74" t="s">
        <v>10234</v>
      </c>
      <c r="H18272" s="82">
        <v>420</v>
      </c>
      <c r="I18272" s="113">
        <v>0.45</v>
      </c>
      <c r="J18272" s="114">
        <v>231.00000000000003</v>
      </c>
    </row>
    <row r="18273" spans="1:10">
      <c r="A18273" s="72">
        <v>18269</v>
      </c>
      <c r="B18273" s="74" t="s">
        <v>19911</v>
      </c>
      <c r="C18273" s="74" t="s">
        <v>10792</v>
      </c>
      <c r="D18273" s="74" t="s">
        <v>10793</v>
      </c>
      <c r="E18273" s="75" t="s">
        <v>185</v>
      </c>
      <c r="F18273" s="74" t="s">
        <v>10238</v>
      </c>
      <c r="G18273" s="74" t="s">
        <v>10234</v>
      </c>
      <c r="H18273" s="82">
        <v>498</v>
      </c>
      <c r="I18273" s="113">
        <v>0.45</v>
      </c>
      <c r="J18273" s="114">
        <v>273.90000000000003</v>
      </c>
    </row>
    <row r="18274" spans="1:10">
      <c r="A18274" s="72">
        <v>18270</v>
      </c>
      <c r="B18274" s="74" t="s">
        <v>19911</v>
      </c>
      <c r="C18274" s="74" t="s">
        <v>10725</v>
      </c>
      <c r="D18274" s="74" t="s">
        <v>10726</v>
      </c>
      <c r="E18274" s="75" t="s">
        <v>185</v>
      </c>
      <c r="F18274" s="74" t="s">
        <v>10238</v>
      </c>
      <c r="G18274" s="74" t="s">
        <v>10234</v>
      </c>
      <c r="H18274" s="82">
        <v>450</v>
      </c>
      <c r="I18274" s="113">
        <v>0.45</v>
      </c>
      <c r="J18274" s="114">
        <v>247.50000000000003</v>
      </c>
    </row>
    <row r="18275" spans="1:10">
      <c r="A18275" s="72">
        <v>18271</v>
      </c>
      <c r="B18275" s="74" t="s">
        <v>19911</v>
      </c>
      <c r="C18275" s="74" t="s">
        <v>10721</v>
      </c>
      <c r="D18275" s="74" t="s">
        <v>10722</v>
      </c>
      <c r="E18275" s="75" t="s">
        <v>185</v>
      </c>
      <c r="F18275" s="74" t="s">
        <v>10238</v>
      </c>
      <c r="G18275" s="74" t="s">
        <v>10234</v>
      </c>
      <c r="H18275" s="82">
        <v>524</v>
      </c>
      <c r="I18275" s="113">
        <v>0.45</v>
      </c>
      <c r="J18275" s="114">
        <v>288.20000000000005</v>
      </c>
    </row>
    <row r="18276" spans="1:10">
      <c r="A18276" s="72">
        <v>18272</v>
      </c>
      <c r="B18276" s="74" t="s">
        <v>19911</v>
      </c>
      <c r="C18276" s="74" t="s">
        <v>10772</v>
      </c>
      <c r="D18276" s="74" t="s">
        <v>10773</v>
      </c>
      <c r="E18276" s="75" t="s">
        <v>185</v>
      </c>
      <c r="F18276" s="74" t="s">
        <v>10238</v>
      </c>
      <c r="G18276" s="74" t="s">
        <v>10234</v>
      </c>
      <c r="H18276" s="82">
        <v>466</v>
      </c>
      <c r="I18276" s="113">
        <v>0.45</v>
      </c>
      <c r="J18276" s="114">
        <v>256.3</v>
      </c>
    </row>
    <row r="18277" spans="1:10">
      <c r="A18277" s="72">
        <v>18273</v>
      </c>
      <c r="B18277" s="74" t="s">
        <v>19911</v>
      </c>
      <c r="C18277" s="74" t="s">
        <v>10770</v>
      </c>
      <c r="D18277" s="74" t="s">
        <v>10771</v>
      </c>
      <c r="E18277" s="75" t="s">
        <v>185</v>
      </c>
      <c r="F18277" s="74" t="s">
        <v>10238</v>
      </c>
      <c r="G18277" s="74" t="s">
        <v>10234</v>
      </c>
      <c r="H18277" s="82">
        <v>542</v>
      </c>
      <c r="I18277" s="113">
        <v>0.45</v>
      </c>
      <c r="J18277" s="114">
        <v>298.10000000000002</v>
      </c>
    </row>
    <row r="18278" spans="1:10">
      <c r="A18278" s="72">
        <v>18274</v>
      </c>
      <c r="B18278" s="74" t="s">
        <v>19911</v>
      </c>
      <c r="C18278" s="74" t="s">
        <v>11593</v>
      </c>
      <c r="D18278" s="74" t="s">
        <v>11594</v>
      </c>
      <c r="E18278" s="75" t="s">
        <v>185</v>
      </c>
      <c r="F18278" s="74" t="s">
        <v>10238</v>
      </c>
      <c r="G18278" s="74" t="s">
        <v>10234</v>
      </c>
      <c r="H18278" s="82">
        <v>490</v>
      </c>
      <c r="I18278" s="113">
        <v>0.45</v>
      </c>
      <c r="J18278" s="114">
        <v>269.5</v>
      </c>
    </row>
    <row r="18279" spans="1:10">
      <c r="A18279" s="72">
        <v>18275</v>
      </c>
      <c r="B18279" s="74" t="s">
        <v>19911</v>
      </c>
      <c r="C18279" s="74" t="s">
        <v>10790</v>
      </c>
      <c r="D18279" s="74" t="s">
        <v>10791</v>
      </c>
      <c r="E18279" s="75" t="s">
        <v>185</v>
      </c>
      <c r="F18279" s="74" t="s">
        <v>10238</v>
      </c>
      <c r="G18279" s="74" t="s">
        <v>10234</v>
      </c>
      <c r="H18279" s="82">
        <v>566</v>
      </c>
      <c r="I18279" s="113">
        <v>0.45</v>
      </c>
      <c r="J18279" s="114">
        <v>311.3</v>
      </c>
    </row>
    <row r="18280" spans="1:10">
      <c r="A18280" s="72">
        <v>18276</v>
      </c>
      <c r="B18280" s="74" t="s">
        <v>19911</v>
      </c>
      <c r="C18280" s="74" t="s">
        <v>10788</v>
      </c>
      <c r="D18280" s="74" t="s">
        <v>10789</v>
      </c>
      <c r="E18280" s="75" t="s">
        <v>185</v>
      </c>
      <c r="F18280" s="74" t="s">
        <v>10238</v>
      </c>
      <c r="G18280" s="74" t="s">
        <v>10234</v>
      </c>
      <c r="H18280" s="82">
        <v>530</v>
      </c>
      <c r="I18280" s="113">
        <v>0.45</v>
      </c>
      <c r="J18280" s="114">
        <v>291.5</v>
      </c>
    </row>
    <row r="18281" spans="1:10">
      <c r="A18281" s="72">
        <v>18277</v>
      </c>
      <c r="B18281" s="74" t="s">
        <v>19911</v>
      </c>
      <c r="C18281" s="74" t="s">
        <v>10780</v>
      </c>
      <c r="D18281" s="74" t="s">
        <v>10781</v>
      </c>
      <c r="E18281" s="75" t="s">
        <v>185</v>
      </c>
      <c r="F18281" s="74" t="s">
        <v>10238</v>
      </c>
      <c r="G18281" s="74" t="s">
        <v>10234</v>
      </c>
      <c r="H18281" s="82">
        <v>606</v>
      </c>
      <c r="I18281" s="113">
        <v>0.45</v>
      </c>
      <c r="J18281" s="114">
        <v>333.3</v>
      </c>
    </row>
    <row r="18282" spans="1:10">
      <c r="A18282" s="72">
        <v>18278</v>
      </c>
      <c r="B18282" s="74" t="s">
        <v>19911</v>
      </c>
      <c r="C18282" s="74" t="s">
        <v>11601</v>
      </c>
      <c r="D18282" s="74" t="s">
        <v>11602</v>
      </c>
      <c r="E18282" s="75" t="s">
        <v>185</v>
      </c>
      <c r="F18282" s="74" t="s">
        <v>10238</v>
      </c>
      <c r="G18282" s="74" t="s">
        <v>10234</v>
      </c>
      <c r="H18282" s="82">
        <v>584</v>
      </c>
      <c r="I18282" s="113">
        <v>0.45</v>
      </c>
      <c r="J18282" s="114">
        <v>321.20000000000005</v>
      </c>
    </row>
    <row r="18283" spans="1:10">
      <c r="A18283" s="72">
        <v>18279</v>
      </c>
      <c r="B18283" s="74" t="s">
        <v>19911</v>
      </c>
      <c r="C18283" s="74" t="s">
        <v>10786</v>
      </c>
      <c r="D18283" s="74" t="s">
        <v>10787</v>
      </c>
      <c r="E18283" s="75" t="s">
        <v>185</v>
      </c>
      <c r="F18283" s="74" t="s">
        <v>10238</v>
      </c>
      <c r="G18283" s="74" t="s">
        <v>10234</v>
      </c>
      <c r="H18283" s="82">
        <v>658</v>
      </c>
      <c r="I18283" s="113">
        <v>0.45</v>
      </c>
      <c r="J18283" s="114">
        <v>361.90000000000003</v>
      </c>
    </row>
    <row r="18284" spans="1:10">
      <c r="A18284" s="72">
        <v>18280</v>
      </c>
      <c r="B18284" s="74" t="s">
        <v>19911</v>
      </c>
      <c r="C18284" s="74" t="s">
        <v>13743</v>
      </c>
      <c r="D18284" s="74" t="s">
        <v>13744</v>
      </c>
      <c r="E18284" s="75" t="s">
        <v>185</v>
      </c>
      <c r="F18284" s="74" t="s">
        <v>10296</v>
      </c>
      <c r="G18284" s="74" t="s">
        <v>10234</v>
      </c>
      <c r="H18284" s="82">
        <v>535</v>
      </c>
      <c r="I18284" s="113">
        <v>0.45</v>
      </c>
      <c r="J18284" s="114">
        <v>294.25</v>
      </c>
    </row>
    <row r="18285" spans="1:10">
      <c r="A18285" s="72">
        <v>18281</v>
      </c>
      <c r="B18285" s="74" t="s">
        <v>19911</v>
      </c>
      <c r="C18285" s="74" t="s">
        <v>12625</v>
      </c>
      <c r="D18285" s="74" t="s">
        <v>12626</v>
      </c>
      <c r="E18285" s="75" t="s">
        <v>185</v>
      </c>
      <c r="F18285" s="74" t="s">
        <v>10296</v>
      </c>
      <c r="G18285" s="74" t="s">
        <v>10234</v>
      </c>
      <c r="H18285" s="82">
        <v>588</v>
      </c>
      <c r="I18285" s="113">
        <v>0.45</v>
      </c>
      <c r="J18285" s="114">
        <v>323.40000000000003</v>
      </c>
    </row>
    <row r="18286" spans="1:10">
      <c r="A18286" s="72">
        <v>18282</v>
      </c>
      <c r="B18286" s="74" t="s">
        <v>19911</v>
      </c>
      <c r="C18286" s="74" t="s">
        <v>16108</v>
      </c>
      <c r="D18286" s="74" t="s">
        <v>16109</v>
      </c>
      <c r="E18286" s="75" t="s">
        <v>185</v>
      </c>
      <c r="F18286" s="74" t="s">
        <v>10296</v>
      </c>
      <c r="G18286" s="74" t="s">
        <v>10234</v>
      </c>
      <c r="H18286" s="82">
        <v>124</v>
      </c>
      <c r="I18286" s="113">
        <v>0.45</v>
      </c>
      <c r="J18286" s="114">
        <v>68.2</v>
      </c>
    </row>
    <row r="18287" spans="1:10">
      <c r="A18287" s="72">
        <v>18283</v>
      </c>
      <c r="B18287" s="74" t="s">
        <v>19911</v>
      </c>
      <c r="C18287" s="74" t="s">
        <v>15237</v>
      </c>
      <c r="D18287" s="74" t="s">
        <v>15238</v>
      </c>
      <c r="E18287" s="75" t="s">
        <v>185</v>
      </c>
      <c r="F18287" s="74" t="s">
        <v>10296</v>
      </c>
      <c r="G18287" s="74" t="s">
        <v>10234</v>
      </c>
      <c r="H18287" s="82">
        <v>124</v>
      </c>
      <c r="I18287" s="113">
        <v>0.45</v>
      </c>
      <c r="J18287" s="114">
        <v>68.2</v>
      </c>
    </row>
    <row r="18288" spans="1:10">
      <c r="A18288" s="72">
        <v>18284</v>
      </c>
      <c r="B18288" s="74" t="s">
        <v>19911</v>
      </c>
      <c r="C18288" s="74" t="s">
        <v>16566</v>
      </c>
      <c r="D18288" s="74" t="s">
        <v>16567</v>
      </c>
      <c r="E18288" s="75" t="s">
        <v>185</v>
      </c>
      <c r="F18288" s="74" t="s">
        <v>10296</v>
      </c>
      <c r="G18288" s="74" t="s">
        <v>10234</v>
      </c>
      <c r="H18288" s="82">
        <v>195</v>
      </c>
      <c r="I18288" s="113">
        <v>0.45</v>
      </c>
      <c r="J18288" s="114">
        <v>107.25000000000001</v>
      </c>
    </row>
    <row r="18289" spans="1:10">
      <c r="A18289" s="72">
        <v>18285</v>
      </c>
      <c r="B18289" s="74" t="s">
        <v>19911</v>
      </c>
      <c r="C18289" s="74" t="s">
        <v>12623</v>
      </c>
      <c r="D18289" s="74" t="s">
        <v>12624</v>
      </c>
      <c r="E18289" s="75" t="s">
        <v>185</v>
      </c>
      <c r="F18289" s="74" t="s">
        <v>10296</v>
      </c>
      <c r="G18289" s="74" t="s">
        <v>10234</v>
      </c>
      <c r="H18289" s="82">
        <v>195</v>
      </c>
      <c r="I18289" s="113">
        <v>0.45</v>
      </c>
      <c r="J18289" s="114">
        <v>107.25000000000001</v>
      </c>
    </row>
    <row r="18290" spans="1:10">
      <c r="A18290" s="72">
        <v>18286</v>
      </c>
      <c r="B18290" s="74" t="s">
        <v>19911</v>
      </c>
      <c r="C18290" s="74" t="s">
        <v>16522</v>
      </c>
      <c r="D18290" s="74" t="s">
        <v>16523</v>
      </c>
      <c r="E18290" s="75" t="s">
        <v>185</v>
      </c>
      <c r="F18290" s="74" t="s">
        <v>10296</v>
      </c>
      <c r="G18290" s="74" t="s">
        <v>10234</v>
      </c>
      <c r="H18290" s="82">
        <v>231</v>
      </c>
      <c r="I18290" s="113">
        <v>0.45</v>
      </c>
      <c r="J18290" s="114">
        <v>127.05000000000001</v>
      </c>
    </row>
    <row r="18291" spans="1:10">
      <c r="A18291" s="72">
        <v>18287</v>
      </c>
      <c r="B18291" s="74" t="s">
        <v>19911</v>
      </c>
      <c r="C18291" s="74" t="s">
        <v>14141</v>
      </c>
      <c r="D18291" s="74" t="s">
        <v>14142</v>
      </c>
      <c r="E18291" s="75" t="s">
        <v>185</v>
      </c>
      <c r="F18291" s="74" t="s">
        <v>10296</v>
      </c>
      <c r="G18291" s="74" t="s">
        <v>10234</v>
      </c>
      <c r="H18291" s="82">
        <v>231</v>
      </c>
      <c r="I18291" s="113">
        <v>0.45</v>
      </c>
      <c r="J18291" s="114">
        <v>127.05000000000001</v>
      </c>
    </row>
    <row r="18292" spans="1:10">
      <c r="A18292" s="72">
        <v>18288</v>
      </c>
      <c r="B18292" s="74" t="s">
        <v>19911</v>
      </c>
      <c r="C18292" s="74" t="s">
        <v>16220</v>
      </c>
      <c r="D18292" s="74" t="s">
        <v>16221</v>
      </c>
      <c r="E18292" s="75" t="s">
        <v>185</v>
      </c>
      <c r="F18292" s="74" t="s">
        <v>10296</v>
      </c>
      <c r="G18292" s="74" t="s">
        <v>10234</v>
      </c>
      <c r="H18292" s="82">
        <v>184</v>
      </c>
      <c r="I18292" s="113">
        <v>0.45</v>
      </c>
      <c r="J18292" s="114">
        <v>101.2</v>
      </c>
    </row>
    <row r="18293" spans="1:10">
      <c r="A18293" s="72">
        <v>18289</v>
      </c>
      <c r="B18293" s="74" t="s">
        <v>19911</v>
      </c>
      <c r="C18293" s="74" t="s">
        <v>12621</v>
      </c>
      <c r="D18293" s="74" t="s">
        <v>12622</v>
      </c>
      <c r="E18293" s="75" t="s">
        <v>185</v>
      </c>
      <c r="F18293" s="74" t="s">
        <v>10296</v>
      </c>
      <c r="G18293" s="74" t="s">
        <v>10234</v>
      </c>
      <c r="H18293" s="82">
        <v>201</v>
      </c>
      <c r="I18293" s="113">
        <v>0.45</v>
      </c>
      <c r="J18293" s="114">
        <v>110.55000000000001</v>
      </c>
    </row>
    <row r="18294" spans="1:10">
      <c r="A18294" s="72">
        <v>18290</v>
      </c>
      <c r="B18294" s="74" t="s">
        <v>19911</v>
      </c>
      <c r="C18294" s="74" t="s">
        <v>16222</v>
      </c>
      <c r="D18294" s="74" t="s">
        <v>16223</v>
      </c>
      <c r="E18294" s="75" t="s">
        <v>185</v>
      </c>
      <c r="F18294" s="74" t="s">
        <v>10296</v>
      </c>
      <c r="G18294" s="74" t="s">
        <v>10234</v>
      </c>
      <c r="H18294" s="82">
        <v>221</v>
      </c>
      <c r="I18294" s="113">
        <v>0.45</v>
      </c>
      <c r="J18294" s="114">
        <v>121.55000000000001</v>
      </c>
    </row>
    <row r="18295" spans="1:10">
      <c r="A18295" s="72">
        <v>18291</v>
      </c>
      <c r="B18295" s="74" t="s">
        <v>19911</v>
      </c>
      <c r="C18295" s="74" t="s">
        <v>12619</v>
      </c>
      <c r="D18295" s="74" t="s">
        <v>12620</v>
      </c>
      <c r="E18295" s="75" t="s">
        <v>185</v>
      </c>
      <c r="F18295" s="74" t="s">
        <v>10296</v>
      </c>
      <c r="G18295" s="74" t="s">
        <v>10234</v>
      </c>
      <c r="H18295" s="82">
        <v>221</v>
      </c>
      <c r="I18295" s="113">
        <v>0.45</v>
      </c>
      <c r="J18295" s="114">
        <v>121.55000000000001</v>
      </c>
    </row>
    <row r="18296" spans="1:10">
      <c r="A18296" s="72">
        <v>18292</v>
      </c>
      <c r="B18296" s="74" t="s">
        <v>19911</v>
      </c>
      <c r="C18296" s="74" t="s">
        <v>14005</v>
      </c>
      <c r="D18296" s="74" t="s">
        <v>14006</v>
      </c>
      <c r="E18296" s="75" t="s">
        <v>185</v>
      </c>
      <c r="F18296" s="74" t="s">
        <v>10238</v>
      </c>
      <c r="G18296" s="74" t="s">
        <v>10234</v>
      </c>
      <c r="H18296" s="82">
        <v>1282</v>
      </c>
      <c r="I18296" s="113">
        <v>0.45</v>
      </c>
      <c r="J18296" s="114">
        <v>705.1</v>
      </c>
    </row>
    <row r="18297" spans="1:10">
      <c r="A18297" s="72">
        <v>18293</v>
      </c>
      <c r="B18297" s="74" t="s">
        <v>19911</v>
      </c>
      <c r="C18297" s="74" t="s">
        <v>12618</v>
      </c>
      <c r="D18297" s="74" t="s">
        <v>12617</v>
      </c>
      <c r="E18297" s="75" t="s">
        <v>185</v>
      </c>
      <c r="F18297" s="74" t="s">
        <v>10238</v>
      </c>
      <c r="G18297" s="74" t="s">
        <v>10234</v>
      </c>
      <c r="H18297" s="82">
        <v>1159</v>
      </c>
      <c r="I18297" s="113">
        <v>0.45</v>
      </c>
      <c r="J18297" s="114">
        <v>637.45000000000005</v>
      </c>
    </row>
    <row r="18298" spans="1:10">
      <c r="A18298" s="72">
        <v>18294</v>
      </c>
      <c r="B18298" s="74" t="s">
        <v>19911</v>
      </c>
      <c r="C18298" s="74" t="s">
        <v>12616</v>
      </c>
      <c r="D18298" s="74" t="s">
        <v>12617</v>
      </c>
      <c r="E18298" s="75" t="s">
        <v>185</v>
      </c>
      <c r="F18298" s="74" t="s">
        <v>10238</v>
      </c>
      <c r="G18298" s="74" t="s">
        <v>10234</v>
      </c>
      <c r="H18298" s="82">
        <v>1348</v>
      </c>
      <c r="I18298" s="113">
        <v>0.45</v>
      </c>
      <c r="J18298" s="114">
        <v>741.40000000000009</v>
      </c>
    </row>
    <row r="18299" spans="1:10">
      <c r="A18299" s="72">
        <v>18295</v>
      </c>
      <c r="B18299" s="74" t="s">
        <v>19911</v>
      </c>
      <c r="C18299" s="74" t="s">
        <v>14315</v>
      </c>
      <c r="D18299" s="74" t="s">
        <v>14235</v>
      </c>
      <c r="E18299" s="75" t="s">
        <v>185</v>
      </c>
      <c r="F18299" s="74" t="s">
        <v>10238</v>
      </c>
      <c r="G18299" s="74" t="s">
        <v>10234</v>
      </c>
      <c r="H18299" s="82">
        <v>1193</v>
      </c>
      <c r="I18299" s="113">
        <v>0.45</v>
      </c>
      <c r="J18299" s="114">
        <v>656.15000000000009</v>
      </c>
    </row>
    <row r="18300" spans="1:10">
      <c r="A18300" s="72">
        <v>18296</v>
      </c>
      <c r="B18300" s="74" t="s">
        <v>19911</v>
      </c>
      <c r="C18300" s="74" t="s">
        <v>14234</v>
      </c>
      <c r="D18300" s="74" t="s">
        <v>14235</v>
      </c>
      <c r="E18300" s="75" t="s">
        <v>185</v>
      </c>
      <c r="F18300" s="74" t="s">
        <v>10238</v>
      </c>
      <c r="G18300" s="74" t="s">
        <v>10234</v>
      </c>
      <c r="H18300" s="82">
        <v>1395</v>
      </c>
      <c r="I18300" s="113">
        <v>0.45</v>
      </c>
      <c r="J18300" s="114">
        <v>767.25000000000011</v>
      </c>
    </row>
    <row r="18301" spans="1:10">
      <c r="A18301" s="72">
        <v>18297</v>
      </c>
      <c r="B18301" s="74" t="s">
        <v>19911</v>
      </c>
      <c r="C18301" s="74" t="s">
        <v>12615</v>
      </c>
      <c r="D18301" s="74" t="s">
        <v>12614</v>
      </c>
      <c r="E18301" s="75" t="s">
        <v>185</v>
      </c>
      <c r="F18301" s="74" t="s">
        <v>10238</v>
      </c>
      <c r="G18301" s="74" t="s">
        <v>10234</v>
      </c>
      <c r="H18301" s="82">
        <v>1585</v>
      </c>
      <c r="I18301" s="113">
        <v>0.45</v>
      </c>
      <c r="J18301" s="114">
        <v>871.75000000000011</v>
      </c>
    </row>
    <row r="18302" spans="1:10">
      <c r="A18302" s="72">
        <v>18298</v>
      </c>
      <c r="B18302" s="74" t="s">
        <v>19911</v>
      </c>
      <c r="C18302" s="74" t="s">
        <v>12613</v>
      </c>
      <c r="D18302" s="74" t="s">
        <v>12614</v>
      </c>
      <c r="E18302" s="75" t="s">
        <v>185</v>
      </c>
      <c r="F18302" s="74" t="s">
        <v>10238</v>
      </c>
      <c r="G18302" s="74" t="s">
        <v>10234</v>
      </c>
      <c r="H18302" s="82">
        <v>1654</v>
      </c>
      <c r="I18302" s="113">
        <v>0.45</v>
      </c>
      <c r="J18302" s="114">
        <v>909.7</v>
      </c>
    </row>
    <row r="18303" spans="1:10">
      <c r="A18303" s="72">
        <v>18299</v>
      </c>
      <c r="B18303" s="74" t="s">
        <v>19911</v>
      </c>
      <c r="C18303" s="74" t="s">
        <v>12611</v>
      </c>
      <c r="D18303" s="74" t="s">
        <v>12612</v>
      </c>
      <c r="E18303" s="75" t="s">
        <v>185</v>
      </c>
      <c r="F18303" s="74" t="s">
        <v>10296</v>
      </c>
      <c r="G18303" s="74" t="s">
        <v>10234</v>
      </c>
      <c r="H18303" s="82">
        <v>141</v>
      </c>
      <c r="I18303" s="113">
        <v>0.45</v>
      </c>
      <c r="J18303" s="114">
        <v>77.550000000000011</v>
      </c>
    </row>
    <row r="18304" spans="1:10">
      <c r="A18304" s="72">
        <v>18300</v>
      </c>
      <c r="B18304" s="74" t="s">
        <v>19911</v>
      </c>
      <c r="C18304" s="74" t="s">
        <v>14121</v>
      </c>
      <c r="D18304" s="74" t="s">
        <v>14122</v>
      </c>
      <c r="E18304" s="75" t="s">
        <v>185</v>
      </c>
      <c r="F18304" s="74" t="s">
        <v>10296</v>
      </c>
      <c r="G18304" s="74" t="s">
        <v>10234</v>
      </c>
      <c r="H18304" s="82">
        <v>169</v>
      </c>
      <c r="I18304" s="113">
        <v>0.45</v>
      </c>
      <c r="J18304" s="114">
        <v>92.95</v>
      </c>
    </row>
    <row r="18305" spans="1:10">
      <c r="A18305" s="72">
        <v>18301</v>
      </c>
      <c r="B18305" s="74" t="s">
        <v>19911</v>
      </c>
      <c r="C18305" s="74" t="s">
        <v>12609</v>
      </c>
      <c r="D18305" s="74" t="s">
        <v>12610</v>
      </c>
      <c r="E18305" s="75" t="s">
        <v>185</v>
      </c>
      <c r="F18305" s="74" t="s">
        <v>10296</v>
      </c>
      <c r="G18305" s="74" t="s">
        <v>10234</v>
      </c>
      <c r="H18305" s="82">
        <v>193</v>
      </c>
      <c r="I18305" s="113">
        <v>0.45</v>
      </c>
      <c r="J18305" s="114">
        <v>106.15</v>
      </c>
    </row>
    <row r="18306" spans="1:10">
      <c r="A18306" s="72">
        <v>18302</v>
      </c>
      <c r="B18306" s="74" t="s">
        <v>19911</v>
      </c>
      <c r="C18306" s="74" t="s">
        <v>14024</v>
      </c>
      <c r="D18306" s="74" t="s">
        <v>13798</v>
      </c>
      <c r="E18306" s="75" t="s">
        <v>185</v>
      </c>
      <c r="F18306" s="74" t="s">
        <v>10238</v>
      </c>
      <c r="G18306" s="74" t="s">
        <v>10234</v>
      </c>
      <c r="H18306" s="82">
        <v>1116</v>
      </c>
      <c r="I18306" s="113">
        <v>0.45</v>
      </c>
      <c r="J18306" s="114">
        <v>613.80000000000007</v>
      </c>
    </row>
    <row r="18307" spans="1:10">
      <c r="A18307" s="72">
        <v>18303</v>
      </c>
      <c r="B18307" s="74" t="s">
        <v>19911</v>
      </c>
      <c r="C18307" s="74" t="s">
        <v>13797</v>
      </c>
      <c r="D18307" s="74" t="s">
        <v>13798</v>
      </c>
      <c r="E18307" s="75" t="s">
        <v>185</v>
      </c>
      <c r="F18307" s="74" t="s">
        <v>10238</v>
      </c>
      <c r="G18307" s="74" t="s">
        <v>10234</v>
      </c>
      <c r="H18307" s="82">
        <v>1360</v>
      </c>
      <c r="I18307" s="113">
        <v>0.45</v>
      </c>
      <c r="J18307" s="114">
        <v>748.00000000000011</v>
      </c>
    </row>
    <row r="18308" spans="1:10">
      <c r="A18308" s="72">
        <v>18304</v>
      </c>
      <c r="B18308" s="74" t="s">
        <v>19911</v>
      </c>
      <c r="C18308" s="74" t="s">
        <v>14025</v>
      </c>
      <c r="D18308" s="74" t="s">
        <v>13798</v>
      </c>
      <c r="E18308" s="75" t="s">
        <v>185</v>
      </c>
      <c r="F18308" s="74" t="s">
        <v>10238</v>
      </c>
      <c r="G18308" s="74" t="s">
        <v>10234</v>
      </c>
      <c r="H18308" s="82">
        <v>1474</v>
      </c>
      <c r="I18308" s="113">
        <v>0.45</v>
      </c>
      <c r="J18308" s="114">
        <v>810.7</v>
      </c>
    </row>
    <row r="18309" spans="1:10">
      <c r="A18309" s="72">
        <v>18305</v>
      </c>
      <c r="B18309" s="74" t="s">
        <v>19911</v>
      </c>
      <c r="C18309" s="74" t="s">
        <v>12608</v>
      </c>
      <c r="D18309" s="74" t="s">
        <v>12607</v>
      </c>
      <c r="E18309" s="75" t="s">
        <v>185</v>
      </c>
      <c r="F18309" s="74" t="s">
        <v>10238</v>
      </c>
      <c r="G18309" s="74" t="s">
        <v>10234</v>
      </c>
      <c r="H18309" s="82">
        <v>1208</v>
      </c>
      <c r="I18309" s="113">
        <v>0.45</v>
      </c>
      <c r="J18309" s="114">
        <v>664.40000000000009</v>
      </c>
    </row>
    <row r="18310" spans="1:10">
      <c r="A18310" s="72">
        <v>18306</v>
      </c>
      <c r="B18310" s="74" t="s">
        <v>19911</v>
      </c>
      <c r="C18310" s="74" t="s">
        <v>12606</v>
      </c>
      <c r="D18310" s="74" t="s">
        <v>12607</v>
      </c>
      <c r="E18310" s="75" t="s">
        <v>185</v>
      </c>
      <c r="F18310" s="74" t="s">
        <v>10238</v>
      </c>
      <c r="G18310" s="74" t="s">
        <v>10234</v>
      </c>
      <c r="H18310" s="82">
        <v>1414</v>
      </c>
      <c r="I18310" s="113">
        <v>0.45</v>
      </c>
      <c r="J18310" s="114">
        <v>777.7</v>
      </c>
    </row>
    <row r="18311" spans="1:10">
      <c r="A18311" s="72">
        <v>18307</v>
      </c>
      <c r="B18311" s="74" t="s">
        <v>19911</v>
      </c>
      <c r="C18311" s="74" t="s">
        <v>14034</v>
      </c>
      <c r="D18311" s="74" t="s">
        <v>12607</v>
      </c>
      <c r="E18311" s="75" t="s">
        <v>185</v>
      </c>
      <c r="F18311" s="74" t="s">
        <v>10238</v>
      </c>
      <c r="G18311" s="74" t="s">
        <v>10234</v>
      </c>
      <c r="H18311" s="82">
        <v>1535</v>
      </c>
      <c r="I18311" s="113">
        <v>0.45</v>
      </c>
      <c r="J18311" s="114">
        <v>844.25000000000011</v>
      </c>
    </row>
    <row r="18312" spans="1:10">
      <c r="A18312" s="72">
        <v>18308</v>
      </c>
      <c r="B18312" s="74" t="s">
        <v>19911</v>
      </c>
      <c r="C18312" s="74" t="s">
        <v>17987</v>
      </c>
      <c r="D18312" s="74" t="s">
        <v>17988</v>
      </c>
      <c r="E18312" s="75" t="s">
        <v>185</v>
      </c>
      <c r="F18312" s="74" t="s">
        <v>10238</v>
      </c>
      <c r="G18312" s="74" t="s">
        <v>10234</v>
      </c>
      <c r="H18312" s="82">
        <v>102</v>
      </c>
      <c r="I18312" s="113">
        <v>0.45</v>
      </c>
      <c r="J18312" s="114">
        <v>56.1</v>
      </c>
    </row>
    <row r="18313" spans="1:10">
      <c r="A18313" s="72">
        <v>18309</v>
      </c>
      <c r="B18313" s="74" t="s">
        <v>19911</v>
      </c>
      <c r="C18313" s="74" t="s">
        <v>17985</v>
      </c>
      <c r="D18313" s="74" t="s">
        <v>17986</v>
      </c>
      <c r="E18313" s="75" t="s">
        <v>185</v>
      </c>
      <c r="F18313" s="74" t="s">
        <v>10238</v>
      </c>
      <c r="G18313" s="74" t="s">
        <v>10234</v>
      </c>
      <c r="H18313" s="82">
        <v>128</v>
      </c>
      <c r="I18313" s="113">
        <v>0.45</v>
      </c>
      <c r="J18313" s="114">
        <v>70.400000000000006</v>
      </c>
    </row>
    <row r="18314" spans="1:10">
      <c r="A18314" s="72">
        <v>18310</v>
      </c>
      <c r="B18314" s="74" t="s">
        <v>19911</v>
      </c>
      <c r="C18314" s="74" t="s">
        <v>17983</v>
      </c>
      <c r="D18314" s="74" t="s">
        <v>17984</v>
      </c>
      <c r="E18314" s="75" t="s">
        <v>185</v>
      </c>
      <c r="F18314" s="74" t="s">
        <v>10238</v>
      </c>
      <c r="G18314" s="74" t="s">
        <v>10234</v>
      </c>
      <c r="H18314" s="82">
        <v>142</v>
      </c>
      <c r="I18314" s="113">
        <v>0.45</v>
      </c>
      <c r="J18314" s="114">
        <v>78.100000000000009</v>
      </c>
    </row>
    <row r="18315" spans="1:10">
      <c r="A18315" s="72">
        <v>18311</v>
      </c>
      <c r="B18315" s="74" t="s">
        <v>19911</v>
      </c>
      <c r="C18315" s="74" t="s">
        <v>17981</v>
      </c>
      <c r="D18315" s="74" t="s">
        <v>17982</v>
      </c>
      <c r="E18315" s="75" t="s">
        <v>185</v>
      </c>
      <c r="F18315" s="74" t="s">
        <v>10238</v>
      </c>
      <c r="G18315" s="74" t="s">
        <v>10234</v>
      </c>
      <c r="H18315" s="82">
        <v>164</v>
      </c>
      <c r="I18315" s="113">
        <v>0.45</v>
      </c>
      <c r="J18315" s="114">
        <v>90.2</v>
      </c>
    </row>
    <row r="18316" spans="1:10">
      <c r="A18316" s="72">
        <v>18312</v>
      </c>
      <c r="B18316" s="74" t="s">
        <v>19911</v>
      </c>
      <c r="C18316" s="74" t="s">
        <v>17979</v>
      </c>
      <c r="D18316" s="74" t="s">
        <v>17980</v>
      </c>
      <c r="E18316" s="75" t="s">
        <v>185</v>
      </c>
      <c r="F18316" s="74" t="s">
        <v>10238</v>
      </c>
      <c r="G18316" s="74" t="s">
        <v>10234</v>
      </c>
      <c r="H18316" s="82">
        <v>198</v>
      </c>
      <c r="I18316" s="113">
        <v>0.45</v>
      </c>
      <c r="J18316" s="114">
        <v>108.9</v>
      </c>
    </row>
    <row r="18317" spans="1:10">
      <c r="A18317" s="72">
        <v>18313</v>
      </c>
      <c r="B18317" s="74" t="s">
        <v>19911</v>
      </c>
      <c r="C18317" s="74" t="s">
        <v>17977</v>
      </c>
      <c r="D18317" s="74" t="s">
        <v>17978</v>
      </c>
      <c r="E18317" s="75" t="s">
        <v>185</v>
      </c>
      <c r="F18317" s="74" t="s">
        <v>10238</v>
      </c>
      <c r="G18317" s="74" t="s">
        <v>10234</v>
      </c>
      <c r="H18317" s="82">
        <v>244</v>
      </c>
      <c r="I18317" s="113">
        <v>0.45</v>
      </c>
      <c r="J18317" s="114">
        <v>134.20000000000002</v>
      </c>
    </row>
    <row r="18318" spans="1:10">
      <c r="A18318" s="72">
        <v>18314</v>
      </c>
      <c r="B18318" s="74" t="s">
        <v>19911</v>
      </c>
      <c r="C18318" s="74" t="s">
        <v>15235</v>
      </c>
      <c r="D18318" s="74" t="s">
        <v>15236</v>
      </c>
      <c r="E18318" s="75" t="s">
        <v>185</v>
      </c>
      <c r="F18318" s="74" t="s">
        <v>10233</v>
      </c>
      <c r="G18318" s="74" t="s">
        <v>10234</v>
      </c>
      <c r="H18318" s="82">
        <v>187</v>
      </c>
      <c r="I18318" s="113">
        <v>0.45</v>
      </c>
      <c r="J18318" s="114">
        <v>102.85000000000001</v>
      </c>
    </row>
    <row r="18319" spans="1:10">
      <c r="A18319" s="72">
        <v>18315</v>
      </c>
      <c r="B18319" s="74" t="s">
        <v>19911</v>
      </c>
      <c r="C18319" s="74" t="s">
        <v>15233</v>
      </c>
      <c r="D18319" s="74" t="s">
        <v>15234</v>
      </c>
      <c r="E18319" s="75" t="s">
        <v>185</v>
      </c>
      <c r="F18319" s="74" t="s">
        <v>10233</v>
      </c>
      <c r="G18319" s="74" t="s">
        <v>10234</v>
      </c>
      <c r="H18319" s="82">
        <v>202</v>
      </c>
      <c r="I18319" s="113">
        <v>0.45</v>
      </c>
      <c r="J18319" s="114">
        <v>111.10000000000001</v>
      </c>
    </row>
    <row r="18320" spans="1:10">
      <c r="A18320" s="72">
        <v>18316</v>
      </c>
      <c r="B18320" s="74" t="s">
        <v>19911</v>
      </c>
      <c r="C18320" s="74" t="s">
        <v>15231</v>
      </c>
      <c r="D18320" s="74" t="s">
        <v>15232</v>
      </c>
      <c r="E18320" s="75" t="s">
        <v>185</v>
      </c>
      <c r="F18320" s="74" t="s">
        <v>10233</v>
      </c>
      <c r="G18320" s="74" t="s">
        <v>10234</v>
      </c>
      <c r="H18320" s="82">
        <v>233</v>
      </c>
      <c r="I18320" s="113">
        <v>0.45</v>
      </c>
      <c r="J18320" s="114">
        <v>128.15</v>
      </c>
    </row>
    <row r="18321" spans="1:10">
      <c r="A18321" s="72">
        <v>18317</v>
      </c>
      <c r="B18321" s="74" t="s">
        <v>19911</v>
      </c>
      <c r="C18321" s="74" t="s">
        <v>15229</v>
      </c>
      <c r="D18321" s="74" t="s">
        <v>15230</v>
      </c>
      <c r="E18321" s="75" t="s">
        <v>185</v>
      </c>
      <c r="F18321" s="74" t="s">
        <v>10233</v>
      </c>
      <c r="G18321" s="74" t="s">
        <v>10234</v>
      </c>
      <c r="H18321" s="82">
        <v>268</v>
      </c>
      <c r="I18321" s="113">
        <v>0.45</v>
      </c>
      <c r="J18321" s="114">
        <v>147.4</v>
      </c>
    </row>
    <row r="18322" spans="1:10">
      <c r="A18322" s="72">
        <v>18318</v>
      </c>
      <c r="B18322" s="74" t="s">
        <v>19911</v>
      </c>
      <c r="C18322" s="74" t="s">
        <v>15227</v>
      </c>
      <c r="D18322" s="74" t="s">
        <v>15228</v>
      </c>
      <c r="E18322" s="75" t="s">
        <v>185</v>
      </c>
      <c r="F18322" s="74" t="s">
        <v>10233</v>
      </c>
      <c r="G18322" s="74" t="s">
        <v>10234</v>
      </c>
      <c r="H18322" s="82">
        <v>283</v>
      </c>
      <c r="I18322" s="113">
        <v>0.45</v>
      </c>
      <c r="J18322" s="114">
        <v>155.65</v>
      </c>
    </row>
    <row r="18323" spans="1:10">
      <c r="A18323" s="72">
        <v>18319</v>
      </c>
      <c r="B18323" s="74" t="s">
        <v>19911</v>
      </c>
      <c r="C18323" s="74" t="s">
        <v>15225</v>
      </c>
      <c r="D18323" s="74" t="s">
        <v>15226</v>
      </c>
      <c r="E18323" s="75" t="s">
        <v>185</v>
      </c>
      <c r="F18323" s="74" t="s">
        <v>10233</v>
      </c>
      <c r="G18323" s="74" t="s">
        <v>10234</v>
      </c>
      <c r="H18323" s="82">
        <v>161</v>
      </c>
      <c r="I18323" s="113">
        <v>0.45</v>
      </c>
      <c r="J18323" s="114">
        <v>88.550000000000011</v>
      </c>
    </row>
    <row r="18324" spans="1:10">
      <c r="A18324" s="72">
        <v>18320</v>
      </c>
      <c r="B18324" s="74" t="s">
        <v>19911</v>
      </c>
      <c r="C18324" s="74" t="s">
        <v>19273</v>
      </c>
      <c r="D18324" s="74" t="s">
        <v>19274</v>
      </c>
      <c r="E18324" s="75" t="s">
        <v>185</v>
      </c>
      <c r="F18324" s="74" t="s">
        <v>10233</v>
      </c>
      <c r="G18324" s="74" t="s">
        <v>10234</v>
      </c>
      <c r="H18324" s="82">
        <v>243</v>
      </c>
      <c r="I18324" s="113">
        <v>0.45</v>
      </c>
      <c r="J18324" s="114">
        <v>133.65</v>
      </c>
    </row>
    <row r="18325" spans="1:10">
      <c r="A18325" s="72">
        <v>18321</v>
      </c>
      <c r="B18325" s="74" t="s">
        <v>19911</v>
      </c>
      <c r="C18325" s="74" t="s">
        <v>12604</v>
      </c>
      <c r="D18325" s="74" t="s">
        <v>12605</v>
      </c>
      <c r="E18325" s="75" t="s">
        <v>185</v>
      </c>
      <c r="F18325" s="74" t="s">
        <v>10296</v>
      </c>
      <c r="G18325" s="74" t="s">
        <v>10234</v>
      </c>
      <c r="H18325" s="82">
        <v>49</v>
      </c>
      <c r="I18325" s="113">
        <v>0.45</v>
      </c>
      <c r="J18325" s="114">
        <v>26.950000000000003</v>
      </c>
    </row>
    <row r="18326" spans="1:10">
      <c r="A18326" s="72">
        <v>18322</v>
      </c>
      <c r="B18326" s="74" t="s">
        <v>19911</v>
      </c>
      <c r="C18326" s="74" t="s">
        <v>12602</v>
      </c>
      <c r="D18326" s="74" t="s">
        <v>12603</v>
      </c>
      <c r="E18326" s="75" t="s">
        <v>185</v>
      </c>
      <c r="F18326" s="74" t="s">
        <v>10296</v>
      </c>
      <c r="G18326" s="74" t="s">
        <v>10234</v>
      </c>
      <c r="H18326" s="82">
        <v>43</v>
      </c>
      <c r="I18326" s="113">
        <v>0.45</v>
      </c>
      <c r="J18326" s="114">
        <v>23.650000000000002</v>
      </c>
    </row>
    <row r="18327" spans="1:10">
      <c r="A18327" s="72">
        <v>18323</v>
      </c>
      <c r="B18327" s="74" t="s">
        <v>19911</v>
      </c>
      <c r="C18327" s="74" t="s">
        <v>16520</v>
      </c>
      <c r="D18327" s="74" t="s">
        <v>16521</v>
      </c>
      <c r="E18327" s="75" t="s">
        <v>185</v>
      </c>
      <c r="F18327" s="74" t="s">
        <v>10296</v>
      </c>
      <c r="G18327" s="74" t="s">
        <v>10234</v>
      </c>
      <c r="H18327" s="82">
        <v>110</v>
      </c>
      <c r="I18327" s="113">
        <v>0.45</v>
      </c>
      <c r="J18327" s="114">
        <v>60.500000000000007</v>
      </c>
    </row>
    <row r="18328" spans="1:10">
      <c r="A18328" s="72">
        <v>18324</v>
      </c>
      <c r="B18328" s="74" t="s">
        <v>19911</v>
      </c>
      <c r="C18328" s="74" t="s">
        <v>16518</v>
      </c>
      <c r="D18328" s="74" t="s">
        <v>16519</v>
      </c>
      <c r="E18328" s="75" t="s">
        <v>185</v>
      </c>
      <c r="F18328" s="74" t="s">
        <v>10296</v>
      </c>
      <c r="G18328" s="74" t="s">
        <v>10234</v>
      </c>
      <c r="H18328" s="82">
        <v>119</v>
      </c>
      <c r="I18328" s="113">
        <v>0.45</v>
      </c>
      <c r="J18328" s="114">
        <v>65.45</v>
      </c>
    </row>
    <row r="18329" spans="1:10">
      <c r="A18329" s="72">
        <v>18325</v>
      </c>
      <c r="B18329" s="74" t="s">
        <v>19911</v>
      </c>
      <c r="C18329" s="74" t="s">
        <v>16516</v>
      </c>
      <c r="D18329" s="74" t="s">
        <v>16517</v>
      </c>
      <c r="E18329" s="75" t="s">
        <v>185</v>
      </c>
      <c r="F18329" s="74" t="s">
        <v>10296</v>
      </c>
      <c r="G18329" s="74" t="s">
        <v>10234</v>
      </c>
      <c r="H18329" s="82">
        <v>132</v>
      </c>
      <c r="I18329" s="113">
        <v>0.45</v>
      </c>
      <c r="J18329" s="114">
        <v>72.600000000000009</v>
      </c>
    </row>
    <row r="18330" spans="1:10">
      <c r="A18330" s="72">
        <v>18326</v>
      </c>
      <c r="B18330" s="74" t="s">
        <v>19911</v>
      </c>
      <c r="C18330" s="74" t="s">
        <v>10595</v>
      </c>
      <c r="D18330" s="74" t="s">
        <v>10596</v>
      </c>
      <c r="E18330" s="75" t="s">
        <v>185</v>
      </c>
      <c r="F18330" s="74" t="s">
        <v>10238</v>
      </c>
      <c r="G18330" s="74" t="s">
        <v>10234</v>
      </c>
      <c r="H18330" s="82">
        <v>1408</v>
      </c>
      <c r="I18330" s="113">
        <v>0.45</v>
      </c>
      <c r="J18330" s="114">
        <v>774.40000000000009</v>
      </c>
    </row>
    <row r="18331" spans="1:10">
      <c r="A18331" s="72">
        <v>18327</v>
      </c>
      <c r="B18331" s="74" t="s">
        <v>19911</v>
      </c>
      <c r="C18331" s="74" t="s">
        <v>10597</v>
      </c>
      <c r="D18331" s="74" t="s">
        <v>10598</v>
      </c>
      <c r="E18331" s="75" t="s">
        <v>185</v>
      </c>
      <c r="F18331" s="74" t="s">
        <v>10238</v>
      </c>
      <c r="G18331" s="74" t="s">
        <v>10234</v>
      </c>
      <c r="H18331" s="82">
        <v>1740</v>
      </c>
      <c r="I18331" s="113">
        <v>0.45</v>
      </c>
      <c r="J18331" s="114">
        <v>957.00000000000011</v>
      </c>
    </row>
    <row r="18332" spans="1:10">
      <c r="A18332" s="72">
        <v>18328</v>
      </c>
      <c r="B18332" s="74" t="s">
        <v>19911</v>
      </c>
      <c r="C18332" s="74" t="s">
        <v>10593</v>
      </c>
      <c r="D18332" s="74" t="s">
        <v>10594</v>
      </c>
      <c r="E18332" s="75" t="s">
        <v>185</v>
      </c>
      <c r="F18332" s="74" t="s">
        <v>10238</v>
      </c>
      <c r="G18332" s="74" t="s">
        <v>10234</v>
      </c>
      <c r="H18332" s="82">
        <v>1974</v>
      </c>
      <c r="I18332" s="113">
        <v>0.45</v>
      </c>
      <c r="J18332" s="114">
        <v>1085.7</v>
      </c>
    </row>
    <row r="18333" spans="1:10">
      <c r="A18333" s="72">
        <v>18329</v>
      </c>
      <c r="B18333" s="74" t="s">
        <v>19911</v>
      </c>
      <c r="C18333" s="74" t="s">
        <v>10591</v>
      </c>
      <c r="D18333" s="74" t="s">
        <v>10592</v>
      </c>
      <c r="E18333" s="75" t="s">
        <v>185</v>
      </c>
      <c r="F18333" s="74" t="s">
        <v>10238</v>
      </c>
      <c r="G18333" s="74" t="s">
        <v>10234</v>
      </c>
      <c r="H18333" s="82">
        <v>2370</v>
      </c>
      <c r="I18333" s="113">
        <v>0.45</v>
      </c>
      <c r="J18333" s="114">
        <v>1303.5</v>
      </c>
    </row>
    <row r="18334" spans="1:10">
      <c r="A18334" s="72">
        <v>18330</v>
      </c>
      <c r="B18334" s="74" t="s">
        <v>19911</v>
      </c>
      <c r="C18334" s="74" t="s">
        <v>18447</v>
      </c>
      <c r="D18334" s="74" t="s">
        <v>18448</v>
      </c>
      <c r="E18334" s="75" t="s">
        <v>185</v>
      </c>
      <c r="F18334" s="74" t="s">
        <v>10233</v>
      </c>
      <c r="G18334" s="74" t="s">
        <v>10234</v>
      </c>
      <c r="H18334" s="82">
        <v>164</v>
      </c>
      <c r="I18334" s="113">
        <v>0.45</v>
      </c>
      <c r="J18334" s="114">
        <v>90.2</v>
      </c>
    </row>
    <row r="18335" spans="1:10">
      <c r="A18335" s="72">
        <v>18331</v>
      </c>
      <c r="B18335" s="74" t="s">
        <v>19911</v>
      </c>
      <c r="C18335" s="74" t="s">
        <v>12600</v>
      </c>
      <c r="D18335" s="74" t="s">
        <v>12601</v>
      </c>
      <c r="E18335" s="75" t="s">
        <v>185</v>
      </c>
      <c r="F18335" s="74" t="s">
        <v>10238</v>
      </c>
      <c r="G18335" s="74" t="s">
        <v>10234</v>
      </c>
      <c r="H18335" s="82">
        <v>317</v>
      </c>
      <c r="I18335" s="113">
        <v>0.45</v>
      </c>
      <c r="J18335" s="114">
        <v>174.35000000000002</v>
      </c>
    </row>
    <row r="18336" spans="1:10">
      <c r="A18336" s="72">
        <v>18332</v>
      </c>
      <c r="B18336" s="74" t="s">
        <v>19911</v>
      </c>
      <c r="C18336" s="74" t="s">
        <v>14157</v>
      </c>
      <c r="D18336" s="74" t="s">
        <v>14158</v>
      </c>
      <c r="E18336" s="75" t="s">
        <v>185</v>
      </c>
      <c r="F18336" s="74" t="s">
        <v>10238</v>
      </c>
      <c r="G18336" s="74" t="s">
        <v>10234</v>
      </c>
      <c r="H18336" s="82">
        <v>384</v>
      </c>
      <c r="I18336" s="113">
        <v>0.45</v>
      </c>
      <c r="J18336" s="114">
        <v>211.20000000000002</v>
      </c>
    </row>
    <row r="18337" spans="1:10">
      <c r="A18337" s="72">
        <v>18333</v>
      </c>
      <c r="B18337" s="74" t="s">
        <v>19911</v>
      </c>
      <c r="C18337" s="74" t="s">
        <v>12598</v>
      </c>
      <c r="D18337" s="74" t="s">
        <v>12599</v>
      </c>
      <c r="E18337" s="75" t="s">
        <v>185</v>
      </c>
      <c r="F18337" s="74" t="s">
        <v>10238</v>
      </c>
      <c r="G18337" s="74" t="s">
        <v>10234</v>
      </c>
      <c r="H18337" s="82">
        <v>1602</v>
      </c>
      <c r="I18337" s="113">
        <v>0.45</v>
      </c>
      <c r="J18337" s="114">
        <v>881.1</v>
      </c>
    </row>
    <row r="18338" spans="1:10">
      <c r="A18338" s="72">
        <v>18334</v>
      </c>
      <c r="B18338" s="74" t="s">
        <v>19911</v>
      </c>
      <c r="C18338" s="74" t="s">
        <v>12596</v>
      </c>
      <c r="D18338" s="74" t="s">
        <v>12597</v>
      </c>
      <c r="E18338" s="75" t="s">
        <v>185</v>
      </c>
      <c r="F18338" s="74" t="s">
        <v>10238</v>
      </c>
      <c r="G18338" s="74" t="s">
        <v>10234</v>
      </c>
      <c r="H18338" s="82">
        <v>1602</v>
      </c>
      <c r="I18338" s="113">
        <v>0.45</v>
      </c>
      <c r="J18338" s="114">
        <v>881.1</v>
      </c>
    </row>
    <row r="18339" spans="1:10">
      <c r="A18339" s="72">
        <v>18335</v>
      </c>
      <c r="B18339" s="74" t="s">
        <v>19911</v>
      </c>
      <c r="C18339" s="74" t="s">
        <v>12594</v>
      </c>
      <c r="D18339" s="74" t="s">
        <v>12595</v>
      </c>
      <c r="E18339" s="75" t="s">
        <v>185</v>
      </c>
      <c r="F18339" s="74" t="s">
        <v>10238</v>
      </c>
      <c r="G18339" s="74" t="s">
        <v>10234</v>
      </c>
      <c r="H18339" s="82">
        <v>1602</v>
      </c>
      <c r="I18339" s="113">
        <v>0.45</v>
      </c>
      <c r="J18339" s="114">
        <v>881.1</v>
      </c>
    </row>
    <row r="18340" spans="1:10">
      <c r="A18340" s="72">
        <v>18336</v>
      </c>
      <c r="B18340" s="74" t="s">
        <v>19911</v>
      </c>
      <c r="C18340" s="74" t="s">
        <v>12592</v>
      </c>
      <c r="D18340" s="74" t="s">
        <v>12593</v>
      </c>
      <c r="E18340" s="75" t="s">
        <v>185</v>
      </c>
      <c r="F18340" s="74" t="s">
        <v>10238</v>
      </c>
      <c r="G18340" s="74" t="s">
        <v>10234</v>
      </c>
      <c r="H18340" s="82">
        <v>1762</v>
      </c>
      <c r="I18340" s="113">
        <v>0.45</v>
      </c>
      <c r="J18340" s="114">
        <v>969.1</v>
      </c>
    </row>
    <row r="18341" spans="1:10">
      <c r="A18341" s="72">
        <v>18337</v>
      </c>
      <c r="B18341" s="74" t="s">
        <v>19911</v>
      </c>
      <c r="C18341" s="74" t="s">
        <v>12590</v>
      </c>
      <c r="D18341" s="74" t="s">
        <v>12591</v>
      </c>
      <c r="E18341" s="75" t="s">
        <v>185</v>
      </c>
      <c r="F18341" s="74" t="s">
        <v>10238</v>
      </c>
      <c r="G18341" s="74" t="s">
        <v>10234</v>
      </c>
      <c r="H18341" s="82">
        <v>1762</v>
      </c>
      <c r="I18341" s="113">
        <v>0.45</v>
      </c>
      <c r="J18341" s="114">
        <v>969.1</v>
      </c>
    </row>
    <row r="18342" spans="1:10">
      <c r="A18342" s="72">
        <v>18338</v>
      </c>
      <c r="B18342" s="74" t="s">
        <v>19911</v>
      </c>
      <c r="C18342" s="74" t="s">
        <v>12588</v>
      </c>
      <c r="D18342" s="74" t="s">
        <v>12589</v>
      </c>
      <c r="E18342" s="75" t="s">
        <v>185</v>
      </c>
      <c r="F18342" s="74" t="s">
        <v>10238</v>
      </c>
      <c r="G18342" s="74" t="s">
        <v>10234</v>
      </c>
      <c r="H18342" s="82">
        <v>1762</v>
      </c>
      <c r="I18342" s="113">
        <v>0.45</v>
      </c>
      <c r="J18342" s="114">
        <v>969.1</v>
      </c>
    </row>
    <row r="18343" spans="1:10">
      <c r="A18343" s="72">
        <v>18339</v>
      </c>
      <c r="B18343" s="74" t="s">
        <v>19911</v>
      </c>
      <c r="C18343" s="74" t="s">
        <v>12586</v>
      </c>
      <c r="D18343" s="74" t="s">
        <v>12587</v>
      </c>
      <c r="E18343" s="75" t="s">
        <v>185</v>
      </c>
      <c r="F18343" s="74" t="s">
        <v>10238</v>
      </c>
      <c r="G18343" s="74" t="s">
        <v>10234</v>
      </c>
      <c r="H18343" s="82">
        <v>1869</v>
      </c>
      <c r="I18343" s="113">
        <v>0.45</v>
      </c>
      <c r="J18343" s="114">
        <v>1027.95</v>
      </c>
    </row>
    <row r="18344" spans="1:10">
      <c r="A18344" s="72">
        <v>18340</v>
      </c>
      <c r="B18344" s="74" t="s">
        <v>19911</v>
      </c>
      <c r="C18344" s="74" t="s">
        <v>12584</v>
      </c>
      <c r="D18344" s="74" t="s">
        <v>12585</v>
      </c>
      <c r="E18344" s="75" t="s">
        <v>185</v>
      </c>
      <c r="F18344" s="74" t="s">
        <v>10238</v>
      </c>
      <c r="G18344" s="74" t="s">
        <v>10234</v>
      </c>
      <c r="H18344" s="82">
        <v>1869</v>
      </c>
      <c r="I18344" s="113">
        <v>0.45</v>
      </c>
      <c r="J18344" s="114">
        <v>1027.95</v>
      </c>
    </row>
    <row r="18345" spans="1:10">
      <c r="A18345" s="72">
        <v>18341</v>
      </c>
      <c r="B18345" s="74" t="s">
        <v>19911</v>
      </c>
      <c r="C18345" s="74" t="s">
        <v>12582</v>
      </c>
      <c r="D18345" s="74" t="s">
        <v>12583</v>
      </c>
      <c r="E18345" s="75" t="s">
        <v>185</v>
      </c>
      <c r="F18345" s="74" t="s">
        <v>10238</v>
      </c>
      <c r="G18345" s="74" t="s">
        <v>10234</v>
      </c>
      <c r="H18345" s="82">
        <v>1869</v>
      </c>
      <c r="I18345" s="113">
        <v>0.45</v>
      </c>
      <c r="J18345" s="114">
        <v>1027.95</v>
      </c>
    </row>
    <row r="18346" spans="1:10">
      <c r="A18346" s="72">
        <v>18342</v>
      </c>
      <c r="B18346" s="74" t="s">
        <v>19911</v>
      </c>
      <c r="C18346" s="74" t="s">
        <v>12580</v>
      </c>
      <c r="D18346" s="74" t="s">
        <v>12581</v>
      </c>
      <c r="E18346" s="75" t="s">
        <v>185</v>
      </c>
      <c r="F18346" s="74" t="s">
        <v>10296</v>
      </c>
      <c r="G18346" s="74" t="s">
        <v>10234</v>
      </c>
      <c r="H18346" s="82">
        <v>385</v>
      </c>
      <c r="I18346" s="113">
        <v>0.45</v>
      </c>
      <c r="J18346" s="114">
        <v>211.75000000000003</v>
      </c>
    </row>
    <row r="18347" spans="1:10">
      <c r="A18347" s="72">
        <v>18343</v>
      </c>
      <c r="B18347" s="74" t="s">
        <v>19911</v>
      </c>
      <c r="C18347" s="74" t="s">
        <v>12578</v>
      </c>
      <c r="D18347" s="74" t="s">
        <v>12579</v>
      </c>
      <c r="E18347" s="75" t="s">
        <v>185</v>
      </c>
      <c r="F18347" s="74" t="s">
        <v>10296</v>
      </c>
      <c r="G18347" s="74" t="s">
        <v>10234</v>
      </c>
      <c r="H18347" s="82">
        <v>82</v>
      </c>
      <c r="I18347" s="113">
        <v>0.45</v>
      </c>
      <c r="J18347" s="114">
        <v>45.1</v>
      </c>
    </row>
    <row r="18348" spans="1:10">
      <c r="A18348" s="72">
        <v>18344</v>
      </c>
      <c r="B18348" s="74" t="s">
        <v>19911</v>
      </c>
      <c r="C18348" s="74" t="s">
        <v>12576</v>
      </c>
      <c r="D18348" s="74" t="s">
        <v>12577</v>
      </c>
      <c r="E18348" s="75" t="s">
        <v>185</v>
      </c>
      <c r="F18348" s="74" t="s">
        <v>10296</v>
      </c>
      <c r="G18348" s="74" t="s">
        <v>10234</v>
      </c>
      <c r="H18348" s="82">
        <v>93</v>
      </c>
      <c r="I18348" s="113">
        <v>0.45</v>
      </c>
      <c r="J18348" s="114">
        <v>51.150000000000006</v>
      </c>
    </row>
    <row r="18349" spans="1:10">
      <c r="A18349" s="72">
        <v>18345</v>
      </c>
      <c r="B18349" s="74" t="s">
        <v>19911</v>
      </c>
      <c r="C18349" s="74" t="s">
        <v>12574</v>
      </c>
      <c r="D18349" s="74" t="s">
        <v>12575</v>
      </c>
      <c r="E18349" s="75" t="s">
        <v>185</v>
      </c>
      <c r="F18349" s="74" t="s">
        <v>10296</v>
      </c>
      <c r="G18349" s="74" t="s">
        <v>10234</v>
      </c>
      <c r="H18349" s="82">
        <v>108</v>
      </c>
      <c r="I18349" s="113">
        <v>0.45</v>
      </c>
      <c r="J18349" s="114">
        <v>59.400000000000006</v>
      </c>
    </row>
    <row r="18350" spans="1:10">
      <c r="A18350" s="72">
        <v>18346</v>
      </c>
      <c r="B18350" s="74" t="s">
        <v>19911</v>
      </c>
      <c r="C18350" s="74" t="s">
        <v>19178</v>
      </c>
      <c r="D18350" s="74" t="s">
        <v>19179</v>
      </c>
      <c r="E18350" s="75" t="s">
        <v>185</v>
      </c>
      <c r="F18350" s="74" t="s">
        <v>10233</v>
      </c>
      <c r="G18350" s="74" t="s">
        <v>10234</v>
      </c>
      <c r="H18350" s="82">
        <v>330</v>
      </c>
      <c r="I18350" s="113">
        <v>0.45</v>
      </c>
      <c r="J18350" s="114">
        <v>181.50000000000003</v>
      </c>
    </row>
    <row r="18351" spans="1:10">
      <c r="A18351" s="72">
        <v>18347</v>
      </c>
      <c r="B18351" s="74" t="s">
        <v>19911</v>
      </c>
      <c r="C18351" s="74" t="s">
        <v>15223</v>
      </c>
      <c r="D18351" s="74" t="s">
        <v>15224</v>
      </c>
      <c r="E18351" s="75" t="s">
        <v>185</v>
      </c>
      <c r="F18351" s="74" t="s">
        <v>10296</v>
      </c>
      <c r="G18351" s="74" t="s">
        <v>10234</v>
      </c>
      <c r="H18351" s="82">
        <v>17</v>
      </c>
      <c r="I18351" s="113">
        <v>0.45</v>
      </c>
      <c r="J18351" s="114">
        <v>9.3500000000000014</v>
      </c>
    </row>
    <row r="18352" spans="1:10">
      <c r="A18352" s="72">
        <v>18348</v>
      </c>
      <c r="B18352" s="74" t="s">
        <v>19911</v>
      </c>
      <c r="C18352" s="74" t="s">
        <v>15221</v>
      </c>
      <c r="D18352" s="74" t="s">
        <v>15222</v>
      </c>
      <c r="E18352" s="75" t="s">
        <v>185</v>
      </c>
      <c r="F18352" s="74" t="s">
        <v>10296</v>
      </c>
      <c r="G18352" s="74" t="s">
        <v>10234</v>
      </c>
      <c r="H18352" s="82">
        <v>18</v>
      </c>
      <c r="I18352" s="113">
        <v>0.45</v>
      </c>
      <c r="J18352" s="114">
        <v>9.9</v>
      </c>
    </row>
    <row r="18353" spans="1:10">
      <c r="A18353" s="72">
        <v>18349</v>
      </c>
      <c r="B18353" s="74" t="s">
        <v>19911</v>
      </c>
      <c r="C18353" s="74" t="s">
        <v>15219</v>
      </c>
      <c r="D18353" s="74" t="s">
        <v>15220</v>
      </c>
      <c r="E18353" s="75" t="s">
        <v>185</v>
      </c>
      <c r="F18353" s="74" t="s">
        <v>10296</v>
      </c>
      <c r="G18353" s="74" t="s">
        <v>10234</v>
      </c>
      <c r="H18353" s="82">
        <v>20</v>
      </c>
      <c r="I18353" s="113">
        <v>0.45</v>
      </c>
      <c r="J18353" s="114">
        <v>11</v>
      </c>
    </row>
    <row r="18354" spans="1:10">
      <c r="A18354" s="72">
        <v>18350</v>
      </c>
      <c r="B18354" s="74" t="s">
        <v>19911</v>
      </c>
      <c r="C18354" s="74" t="s">
        <v>10924</v>
      </c>
      <c r="D18354" s="74" t="s">
        <v>10925</v>
      </c>
      <c r="E18354" s="75" t="s">
        <v>185</v>
      </c>
      <c r="F18354" s="74" t="s">
        <v>10233</v>
      </c>
      <c r="G18354" s="74" t="s">
        <v>10234</v>
      </c>
      <c r="H18354" s="82">
        <v>460</v>
      </c>
      <c r="I18354" s="113">
        <v>0.45</v>
      </c>
      <c r="J18354" s="114">
        <v>253.00000000000003</v>
      </c>
    </row>
    <row r="18355" spans="1:10">
      <c r="A18355" s="72">
        <v>18351</v>
      </c>
      <c r="B18355" s="74" t="s">
        <v>19911</v>
      </c>
      <c r="C18355" s="74" t="s">
        <v>10922</v>
      </c>
      <c r="D18355" s="74" t="s">
        <v>10923</v>
      </c>
      <c r="E18355" s="75" t="s">
        <v>185</v>
      </c>
      <c r="F18355" s="74" t="s">
        <v>10233</v>
      </c>
      <c r="G18355" s="74" t="s">
        <v>10234</v>
      </c>
      <c r="H18355" s="82">
        <v>497</v>
      </c>
      <c r="I18355" s="113">
        <v>0.45</v>
      </c>
      <c r="J18355" s="114">
        <v>273.35000000000002</v>
      </c>
    </row>
    <row r="18356" spans="1:10">
      <c r="A18356" s="72">
        <v>18352</v>
      </c>
      <c r="B18356" s="74" t="s">
        <v>19911</v>
      </c>
      <c r="C18356" s="74" t="s">
        <v>10920</v>
      </c>
      <c r="D18356" s="74" t="s">
        <v>10921</v>
      </c>
      <c r="E18356" s="75" t="s">
        <v>185</v>
      </c>
      <c r="F18356" s="74" t="s">
        <v>10233</v>
      </c>
      <c r="G18356" s="74" t="s">
        <v>10234</v>
      </c>
      <c r="H18356" s="82">
        <v>535</v>
      </c>
      <c r="I18356" s="113">
        <v>0.45</v>
      </c>
      <c r="J18356" s="114">
        <v>294.25</v>
      </c>
    </row>
    <row r="18357" spans="1:10">
      <c r="A18357" s="72">
        <v>18353</v>
      </c>
      <c r="B18357" s="74" t="s">
        <v>19911</v>
      </c>
      <c r="C18357" s="74" t="s">
        <v>10918</v>
      </c>
      <c r="D18357" s="74" t="s">
        <v>10919</v>
      </c>
      <c r="E18357" s="75" t="s">
        <v>185</v>
      </c>
      <c r="F18357" s="74" t="s">
        <v>10233</v>
      </c>
      <c r="G18357" s="74" t="s">
        <v>10234</v>
      </c>
      <c r="H18357" s="82">
        <v>516</v>
      </c>
      <c r="I18357" s="113">
        <v>0.45</v>
      </c>
      <c r="J18357" s="114">
        <v>283.8</v>
      </c>
    </row>
    <row r="18358" spans="1:10">
      <c r="A18358" s="72">
        <v>18354</v>
      </c>
      <c r="B18358" s="74" t="s">
        <v>19911</v>
      </c>
      <c r="C18358" s="74" t="s">
        <v>10916</v>
      </c>
      <c r="D18358" s="74" t="s">
        <v>10917</v>
      </c>
      <c r="E18358" s="75" t="s">
        <v>185</v>
      </c>
      <c r="F18358" s="74" t="s">
        <v>10233</v>
      </c>
      <c r="G18358" s="74" t="s">
        <v>10234</v>
      </c>
      <c r="H18358" s="82">
        <v>556</v>
      </c>
      <c r="I18358" s="113">
        <v>0.45</v>
      </c>
      <c r="J18358" s="114">
        <v>305.8</v>
      </c>
    </row>
    <row r="18359" spans="1:10">
      <c r="A18359" s="72">
        <v>18355</v>
      </c>
      <c r="B18359" s="74" t="s">
        <v>19911</v>
      </c>
      <c r="C18359" s="74" t="s">
        <v>10914</v>
      </c>
      <c r="D18359" s="74" t="s">
        <v>10915</v>
      </c>
      <c r="E18359" s="75" t="s">
        <v>185</v>
      </c>
      <c r="F18359" s="74" t="s">
        <v>10233</v>
      </c>
      <c r="G18359" s="74" t="s">
        <v>10234</v>
      </c>
      <c r="H18359" s="82">
        <v>601</v>
      </c>
      <c r="I18359" s="113">
        <v>0.45</v>
      </c>
      <c r="J18359" s="114">
        <v>330.55</v>
      </c>
    </row>
    <row r="18360" spans="1:10">
      <c r="A18360" s="72">
        <v>18356</v>
      </c>
      <c r="B18360" s="74" t="s">
        <v>19911</v>
      </c>
      <c r="C18360" s="74" t="s">
        <v>11529</v>
      </c>
      <c r="D18360" s="74" t="s">
        <v>11530</v>
      </c>
      <c r="E18360" s="75" t="s">
        <v>185</v>
      </c>
      <c r="F18360" s="74" t="s">
        <v>10233</v>
      </c>
      <c r="G18360" s="74" t="s">
        <v>10234</v>
      </c>
      <c r="H18360" s="82">
        <v>460</v>
      </c>
      <c r="I18360" s="113">
        <v>0.45</v>
      </c>
      <c r="J18360" s="114">
        <v>253.00000000000003</v>
      </c>
    </row>
    <row r="18361" spans="1:10">
      <c r="A18361" s="72">
        <v>18357</v>
      </c>
      <c r="B18361" s="74" t="s">
        <v>19911</v>
      </c>
      <c r="C18361" s="74" t="s">
        <v>11527</v>
      </c>
      <c r="D18361" s="74" t="s">
        <v>11528</v>
      </c>
      <c r="E18361" s="75" t="s">
        <v>185</v>
      </c>
      <c r="F18361" s="74" t="s">
        <v>10233</v>
      </c>
      <c r="G18361" s="74" t="s">
        <v>10234</v>
      </c>
      <c r="H18361" s="82">
        <v>535</v>
      </c>
      <c r="I18361" s="113">
        <v>0.45</v>
      </c>
      <c r="J18361" s="114">
        <v>294.25</v>
      </c>
    </row>
    <row r="18362" spans="1:10">
      <c r="A18362" s="72">
        <v>18358</v>
      </c>
      <c r="B18362" s="74" t="s">
        <v>19911</v>
      </c>
      <c r="C18362" s="74" t="s">
        <v>11525</v>
      </c>
      <c r="D18362" s="74" t="s">
        <v>11526</v>
      </c>
      <c r="E18362" s="75" t="s">
        <v>185</v>
      </c>
      <c r="F18362" s="74" t="s">
        <v>10233</v>
      </c>
      <c r="G18362" s="74" t="s">
        <v>10234</v>
      </c>
      <c r="H18362" s="82">
        <v>580</v>
      </c>
      <c r="I18362" s="113">
        <v>0.45</v>
      </c>
      <c r="J18362" s="114">
        <v>319</v>
      </c>
    </row>
    <row r="18363" spans="1:10">
      <c r="A18363" s="72">
        <v>18359</v>
      </c>
      <c r="B18363" s="74" t="s">
        <v>19911</v>
      </c>
      <c r="C18363" s="74" t="s">
        <v>11271</v>
      </c>
      <c r="D18363" s="74" t="s">
        <v>11272</v>
      </c>
      <c r="E18363" s="75" t="s">
        <v>185</v>
      </c>
      <c r="F18363" s="74" t="s">
        <v>10233</v>
      </c>
      <c r="G18363" s="74" t="s">
        <v>10234</v>
      </c>
      <c r="H18363" s="82">
        <v>460</v>
      </c>
      <c r="I18363" s="113">
        <v>0.45</v>
      </c>
      <c r="J18363" s="114">
        <v>253.00000000000003</v>
      </c>
    </row>
    <row r="18364" spans="1:10">
      <c r="A18364" s="72">
        <v>18360</v>
      </c>
      <c r="B18364" s="74" t="s">
        <v>19911</v>
      </c>
      <c r="C18364" s="74" t="s">
        <v>11269</v>
      </c>
      <c r="D18364" s="74" t="s">
        <v>11270</v>
      </c>
      <c r="E18364" s="75" t="s">
        <v>185</v>
      </c>
      <c r="F18364" s="74" t="s">
        <v>10233</v>
      </c>
      <c r="G18364" s="74" t="s">
        <v>10234</v>
      </c>
      <c r="H18364" s="82">
        <v>497</v>
      </c>
      <c r="I18364" s="113">
        <v>0.45</v>
      </c>
      <c r="J18364" s="114">
        <v>273.35000000000002</v>
      </c>
    </row>
    <row r="18365" spans="1:10">
      <c r="A18365" s="72">
        <v>18361</v>
      </c>
      <c r="B18365" s="74" t="s">
        <v>19911</v>
      </c>
      <c r="C18365" s="74" t="s">
        <v>10820</v>
      </c>
      <c r="D18365" s="74" t="s">
        <v>10821</v>
      </c>
      <c r="E18365" s="75" t="s">
        <v>185</v>
      </c>
      <c r="F18365" s="74" t="s">
        <v>10233</v>
      </c>
      <c r="G18365" s="74" t="s">
        <v>10234</v>
      </c>
      <c r="H18365" s="82">
        <v>535</v>
      </c>
      <c r="I18365" s="113">
        <v>0.45</v>
      </c>
      <c r="J18365" s="114">
        <v>294.25</v>
      </c>
    </row>
    <row r="18366" spans="1:10">
      <c r="A18366" s="72">
        <v>18362</v>
      </c>
      <c r="B18366" s="74" t="s">
        <v>19911</v>
      </c>
      <c r="C18366" s="74" t="s">
        <v>10814</v>
      </c>
      <c r="D18366" s="74" t="s">
        <v>10815</v>
      </c>
      <c r="E18366" s="75" t="s">
        <v>185</v>
      </c>
      <c r="F18366" s="74" t="s">
        <v>10233</v>
      </c>
      <c r="G18366" s="74" t="s">
        <v>10234</v>
      </c>
      <c r="H18366" s="82">
        <v>580</v>
      </c>
      <c r="I18366" s="113">
        <v>0.45</v>
      </c>
      <c r="J18366" s="114">
        <v>319</v>
      </c>
    </row>
    <row r="18367" spans="1:10">
      <c r="A18367" s="72">
        <v>18363</v>
      </c>
      <c r="B18367" s="74" t="s">
        <v>19911</v>
      </c>
      <c r="C18367" s="74" t="s">
        <v>11571</v>
      </c>
      <c r="D18367" s="74" t="s">
        <v>11572</v>
      </c>
      <c r="E18367" s="75" t="s">
        <v>185</v>
      </c>
      <c r="F18367" s="74" t="s">
        <v>10233</v>
      </c>
      <c r="G18367" s="74" t="s">
        <v>10234</v>
      </c>
      <c r="H18367" s="82">
        <v>535</v>
      </c>
      <c r="I18367" s="113">
        <v>0.45</v>
      </c>
      <c r="J18367" s="114">
        <v>294.25</v>
      </c>
    </row>
    <row r="18368" spans="1:10">
      <c r="A18368" s="72">
        <v>18364</v>
      </c>
      <c r="B18368" s="74" t="s">
        <v>19911</v>
      </c>
      <c r="C18368" s="74" t="s">
        <v>11569</v>
      </c>
      <c r="D18368" s="74" t="s">
        <v>11570</v>
      </c>
      <c r="E18368" s="75" t="s">
        <v>185</v>
      </c>
      <c r="F18368" s="74" t="s">
        <v>10233</v>
      </c>
      <c r="G18368" s="74" t="s">
        <v>10234</v>
      </c>
      <c r="H18368" s="82">
        <v>580</v>
      </c>
      <c r="I18368" s="113">
        <v>0.45</v>
      </c>
      <c r="J18368" s="114">
        <v>319</v>
      </c>
    </row>
    <row r="18369" spans="1:10">
      <c r="A18369" s="72">
        <v>18365</v>
      </c>
      <c r="B18369" s="74" t="s">
        <v>19911</v>
      </c>
      <c r="C18369" s="74" t="s">
        <v>19677</v>
      </c>
      <c r="D18369" s="74" t="s">
        <v>19678</v>
      </c>
      <c r="E18369" s="75" t="s">
        <v>185</v>
      </c>
      <c r="F18369" s="74" t="s">
        <v>10233</v>
      </c>
      <c r="G18369" s="74" t="s">
        <v>10234</v>
      </c>
      <c r="H18369" s="82">
        <v>345</v>
      </c>
      <c r="I18369" s="113">
        <v>0.45</v>
      </c>
      <c r="J18369" s="114">
        <v>189.75000000000003</v>
      </c>
    </row>
    <row r="18370" spans="1:10">
      <c r="A18370" s="72">
        <v>18366</v>
      </c>
      <c r="B18370" s="74" t="s">
        <v>19911</v>
      </c>
      <c r="C18370" s="74" t="s">
        <v>10912</v>
      </c>
      <c r="D18370" s="74" t="s">
        <v>10913</v>
      </c>
      <c r="E18370" s="75" t="s">
        <v>185</v>
      </c>
      <c r="F18370" s="74" t="s">
        <v>10233</v>
      </c>
      <c r="G18370" s="74" t="s">
        <v>10234</v>
      </c>
      <c r="H18370" s="82">
        <v>535</v>
      </c>
      <c r="I18370" s="113">
        <v>0.45</v>
      </c>
      <c r="J18370" s="114">
        <v>294.25</v>
      </c>
    </row>
    <row r="18371" spans="1:10">
      <c r="A18371" s="72">
        <v>18367</v>
      </c>
      <c r="B18371" s="74" t="s">
        <v>19911</v>
      </c>
      <c r="C18371" s="74" t="s">
        <v>11267</v>
      </c>
      <c r="D18371" s="74" t="s">
        <v>11268</v>
      </c>
      <c r="E18371" s="75" t="s">
        <v>185</v>
      </c>
      <c r="F18371" s="74" t="s">
        <v>10233</v>
      </c>
      <c r="G18371" s="74" t="s">
        <v>10234</v>
      </c>
      <c r="H18371" s="82">
        <v>460</v>
      </c>
      <c r="I18371" s="113">
        <v>0.45</v>
      </c>
      <c r="J18371" s="114">
        <v>253.00000000000003</v>
      </c>
    </row>
    <row r="18372" spans="1:10">
      <c r="A18372" s="72">
        <v>18368</v>
      </c>
      <c r="B18372" s="74" t="s">
        <v>19911</v>
      </c>
      <c r="C18372" s="74" t="s">
        <v>11265</v>
      </c>
      <c r="D18372" s="74" t="s">
        <v>11266</v>
      </c>
      <c r="E18372" s="75" t="s">
        <v>185</v>
      </c>
      <c r="F18372" s="74" t="s">
        <v>10233</v>
      </c>
      <c r="G18372" s="74" t="s">
        <v>10234</v>
      </c>
      <c r="H18372" s="82">
        <v>497</v>
      </c>
      <c r="I18372" s="113">
        <v>0.45</v>
      </c>
      <c r="J18372" s="114">
        <v>273.35000000000002</v>
      </c>
    </row>
    <row r="18373" spans="1:10">
      <c r="A18373" s="72">
        <v>18369</v>
      </c>
      <c r="B18373" s="74" t="s">
        <v>19911</v>
      </c>
      <c r="C18373" s="74" t="s">
        <v>10910</v>
      </c>
      <c r="D18373" s="74" t="s">
        <v>10911</v>
      </c>
      <c r="E18373" s="75" t="s">
        <v>185</v>
      </c>
      <c r="F18373" s="74" t="s">
        <v>10233</v>
      </c>
      <c r="G18373" s="74" t="s">
        <v>10234</v>
      </c>
      <c r="H18373" s="82">
        <v>656</v>
      </c>
      <c r="I18373" s="113">
        <v>0.45</v>
      </c>
      <c r="J18373" s="114">
        <v>360.8</v>
      </c>
    </row>
    <row r="18374" spans="1:10">
      <c r="A18374" s="72">
        <v>18370</v>
      </c>
      <c r="B18374" s="74" t="s">
        <v>19911</v>
      </c>
      <c r="C18374" s="74" t="s">
        <v>10908</v>
      </c>
      <c r="D18374" s="74" t="s">
        <v>10909</v>
      </c>
      <c r="E18374" s="75" t="s">
        <v>185</v>
      </c>
      <c r="F18374" s="74" t="s">
        <v>10233</v>
      </c>
      <c r="G18374" s="74" t="s">
        <v>10234</v>
      </c>
      <c r="H18374" s="82">
        <v>709</v>
      </c>
      <c r="I18374" s="113">
        <v>0.45</v>
      </c>
      <c r="J18374" s="114">
        <v>389.95000000000005</v>
      </c>
    </row>
    <row r="18375" spans="1:10">
      <c r="A18375" s="72">
        <v>18371</v>
      </c>
      <c r="B18375" s="74" t="s">
        <v>19911</v>
      </c>
      <c r="C18375" s="74" t="s">
        <v>10906</v>
      </c>
      <c r="D18375" s="74" t="s">
        <v>10907</v>
      </c>
      <c r="E18375" s="75" t="s">
        <v>185</v>
      </c>
      <c r="F18375" s="74" t="s">
        <v>10233</v>
      </c>
      <c r="G18375" s="74" t="s">
        <v>10234</v>
      </c>
      <c r="H18375" s="82">
        <v>766</v>
      </c>
      <c r="I18375" s="113">
        <v>0.45</v>
      </c>
      <c r="J18375" s="114">
        <v>421.3</v>
      </c>
    </row>
    <row r="18376" spans="1:10">
      <c r="A18376" s="72">
        <v>18372</v>
      </c>
      <c r="B18376" s="74" t="s">
        <v>19911</v>
      </c>
      <c r="C18376" s="74" t="s">
        <v>10241</v>
      </c>
      <c r="D18376" s="74" t="s">
        <v>10242</v>
      </c>
      <c r="E18376" s="75" t="s">
        <v>185</v>
      </c>
      <c r="F18376" s="74" t="s">
        <v>10233</v>
      </c>
      <c r="G18376" s="74" t="s">
        <v>10234</v>
      </c>
      <c r="H18376" s="82">
        <v>674</v>
      </c>
      <c r="I18376" s="113">
        <v>0.45</v>
      </c>
      <c r="J18376" s="114">
        <v>370.70000000000005</v>
      </c>
    </row>
    <row r="18377" spans="1:10">
      <c r="A18377" s="72">
        <v>18373</v>
      </c>
      <c r="B18377" s="74" t="s">
        <v>19911</v>
      </c>
      <c r="C18377" s="74" t="s">
        <v>10243</v>
      </c>
      <c r="D18377" s="74" t="s">
        <v>10244</v>
      </c>
      <c r="E18377" s="75" t="s">
        <v>185</v>
      </c>
      <c r="F18377" s="74" t="s">
        <v>10233</v>
      </c>
      <c r="G18377" s="74" t="s">
        <v>10234</v>
      </c>
      <c r="H18377" s="82">
        <v>722</v>
      </c>
      <c r="I18377" s="113">
        <v>0.45</v>
      </c>
      <c r="J18377" s="114">
        <v>397.1</v>
      </c>
    </row>
    <row r="18378" spans="1:10">
      <c r="A18378" s="72">
        <v>18374</v>
      </c>
      <c r="B18378" s="74" t="s">
        <v>19911</v>
      </c>
      <c r="C18378" s="74" t="s">
        <v>10625</v>
      </c>
      <c r="D18378" s="74" t="s">
        <v>10626</v>
      </c>
      <c r="E18378" s="75" t="s">
        <v>185</v>
      </c>
      <c r="F18378" s="74" t="s">
        <v>10233</v>
      </c>
      <c r="G18378" s="74" t="s">
        <v>10234</v>
      </c>
      <c r="H18378" s="82">
        <v>774</v>
      </c>
      <c r="I18378" s="113">
        <v>0.45</v>
      </c>
      <c r="J18378" s="114">
        <v>425.70000000000005</v>
      </c>
    </row>
    <row r="18379" spans="1:10">
      <c r="A18379" s="72">
        <v>18375</v>
      </c>
      <c r="B18379" s="74" t="s">
        <v>19911</v>
      </c>
      <c r="C18379" s="74" t="s">
        <v>11523</v>
      </c>
      <c r="D18379" s="74" t="s">
        <v>11524</v>
      </c>
      <c r="E18379" s="75" t="s">
        <v>185</v>
      </c>
      <c r="F18379" s="74" t="s">
        <v>10233</v>
      </c>
      <c r="G18379" s="74" t="s">
        <v>10234</v>
      </c>
      <c r="H18379" s="82">
        <v>656</v>
      </c>
      <c r="I18379" s="113">
        <v>0.45</v>
      </c>
      <c r="J18379" s="114">
        <v>360.8</v>
      </c>
    </row>
    <row r="18380" spans="1:10">
      <c r="A18380" s="72">
        <v>18376</v>
      </c>
      <c r="B18380" s="74" t="s">
        <v>19911</v>
      </c>
      <c r="C18380" s="74" t="s">
        <v>11521</v>
      </c>
      <c r="D18380" s="74" t="s">
        <v>11522</v>
      </c>
      <c r="E18380" s="75" t="s">
        <v>185</v>
      </c>
      <c r="F18380" s="74" t="s">
        <v>10233</v>
      </c>
      <c r="G18380" s="74" t="s">
        <v>10234</v>
      </c>
      <c r="H18380" s="82">
        <v>656</v>
      </c>
      <c r="I18380" s="113">
        <v>0.45</v>
      </c>
      <c r="J18380" s="114">
        <v>360.8</v>
      </c>
    </row>
    <row r="18381" spans="1:10">
      <c r="A18381" s="72">
        <v>18377</v>
      </c>
      <c r="B18381" s="74" t="s">
        <v>19911</v>
      </c>
      <c r="C18381" s="74" t="s">
        <v>11519</v>
      </c>
      <c r="D18381" s="74" t="s">
        <v>11520</v>
      </c>
      <c r="E18381" s="75" t="s">
        <v>185</v>
      </c>
      <c r="F18381" s="74" t="s">
        <v>10233</v>
      </c>
      <c r="G18381" s="74" t="s">
        <v>10234</v>
      </c>
      <c r="H18381" s="82">
        <v>766</v>
      </c>
      <c r="I18381" s="113">
        <v>0.45</v>
      </c>
      <c r="J18381" s="114">
        <v>421.3</v>
      </c>
    </row>
    <row r="18382" spans="1:10">
      <c r="A18382" s="72">
        <v>18378</v>
      </c>
      <c r="B18382" s="74" t="s">
        <v>19911</v>
      </c>
      <c r="C18382" s="74" t="s">
        <v>11517</v>
      </c>
      <c r="D18382" s="74" t="s">
        <v>11518</v>
      </c>
      <c r="E18382" s="75" t="s">
        <v>185</v>
      </c>
      <c r="F18382" s="74" t="s">
        <v>10233</v>
      </c>
      <c r="G18382" s="74" t="s">
        <v>10234</v>
      </c>
      <c r="H18382" s="82">
        <v>828</v>
      </c>
      <c r="I18382" s="113">
        <v>0.45</v>
      </c>
      <c r="J18382" s="114">
        <v>455.40000000000003</v>
      </c>
    </row>
    <row r="18383" spans="1:10">
      <c r="A18383" s="72">
        <v>18379</v>
      </c>
      <c r="B18383" s="74" t="s">
        <v>19911</v>
      </c>
      <c r="C18383" s="74" t="s">
        <v>11263</v>
      </c>
      <c r="D18383" s="74" t="s">
        <v>11264</v>
      </c>
      <c r="E18383" s="75" t="s">
        <v>185</v>
      </c>
      <c r="F18383" s="74" t="s">
        <v>10233</v>
      </c>
      <c r="G18383" s="74" t="s">
        <v>10234</v>
      </c>
      <c r="H18383" s="82">
        <v>656</v>
      </c>
      <c r="I18383" s="113">
        <v>0.45</v>
      </c>
      <c r="J18383" s="114">
        <v>360.8</v>
      </c>
    </row>
    <row r="18384" spans="1:10">
      <c r="A18384" s="72">
        <v>18380</v>
      </c>
      <c r="B18384" s="74" t="s">
        <v>19911</v>
      </c>
      <c r="C18384" s="74" t="s">
        <v>11261</v>
      </c>
      <c r="D18384" s="74" t="s">
        <v>11262</v>
      </c>
      <c r="E18384" s="75" t="s">
        <v>185</v>
      </c>
      <c r="F18384" s="74" t="s">
        <v>10233</v>
      </c>
      <c r="G18384" s="74" t="s">
        <v>10234</v>
      </c>
      <c r="H18384" s="82">
        <v>709</v>
      </c>
      <c r="I18384" s="113">
        <v>0.45</v>
      </c>
      <c r="J18384" s="114">
        <v>389.95000000000005</v>
      </c>
    </row>
    <row r="18385" spans="1:10">
      <c r="A18385" s="72">
        <v>18381</v>
      </c>
      <c r="B18385" s="74" t="s">
        <v>19911</v>
      </c>
      <c r="C18385" s="74" t="s">
        <v>11235</v>
      </c>
      <c r="D18385" s="74" t="s">
        <v>11236</v>
      </c>
      <c r="E18385" s="75" t="s">
        <v>185</v>
      </c>
      <c r="F18385" s="74" t="s">
        <v>10233</v>
      </c>
      <c r="G18385" s="74" t="s">
        <v>10234</v>
      </c>
      <c r="H18385" s="82">
        <v>766</v>
      </c>
      <c r="I18385" s="113">
        <v>0.45</v>
      </c>
      <c r="J18385" s="114">
        <v>421.3</v>
      </c>
    </row>
    <row r="18386" spans="1:10">
      <c r="A18386" s="72">
        <v>18382</v>
      </c>
      <c r="B18386" s="74" t="s">
        <v>19911</v>
      </c>
      <c r="C18386" s="74" t="s">
        <v>10812</v>
      </c>
      <c r="D18386" s="74" t="s">
        <v>10813</v>
      </c>
      <c r="E18386" s="75" t="s">
        <v>185</v>
      </c>
      <c r="F18386" s="74" t="s">
        <v>10233</v>
      </c>
      <c r="G18386" s="74" t="s">
        <v>10234</v>
      </c>
      <c r="H18386" s="82">
        <v>828</v>
      </c>
      <c r="I18386" s="113">
        <v>0.45</v>
      </c>
      <c r="J18386" s="114">
        <v>455.40000000000003</v>
      </c>
    </row>
    <row r="18387" spans="1:10">
      <c r="A18387" s="72">
        <v>18383</v>
      </c>
      <c r="B18387" s="74" t="s">
        <v>19911</v>
      </c>
      <c r="C18387" s="74" t="s">
        <v>11567</v>
      </c>
      <c r="D18387" s="74" t="s">
        <v>11568</v>
      </c>
      <c r="E18387" s="75" t="s">
        <v>185</v>
      </c>
      <c r="F18387" s="74" t="s">
        <v>10233</v>
      </c>
      <c r="G18387" s="74" t="s">
        <v>10234</v>
      </c>
      <c r="H18387" s="82">
        <v>766</v>
      </c>
      <c r="I18387" s="113">
        <v>0.45</v>
      </c>
      <c r="J18387" s="114">
        <v>421.3</v>
      </c>
    </row>
    <row r="18388" spans="1:10">
      <c r="A18388" s="72">
        <v>18384</v>
      </c>
      <c r="B18388" s="74" t="s">
        <v>19911</v>
      </c>
      <c r="C18388" s="74" t="s">
        <v>11565</v>
      </c>
      <c r="D18388" s="74" t="s">
        <v>11566</v>
      </c>
      <c r="E18388" s="75" t="s">
        <v>185</v>
      </c>
      <c r="F18388" s="74" t="s">
        <v>10233</v>
      </c>
      <c r="G18388" s="74" t="s">
        <v>10234</v>
      </c>
      <c r="H18388" s="82">
        <v>828</v>
      </c>
      <c r="I18388" s="113">
        <v>0.45</v>
      </c>
      <c r="J18388" s="114">
        <v>455.40000000000003</v>
      </c>
    </row>
    <row r="18389" spans="1:10">
      <c r="A18389" s="72">
        <v>18385</v>
      </c>
      <c r="B18389" s="74" t="s">
        <v>19911</v>
      </c>
      <c r="C18389" s="74" t="s">
        <v>11563</v>
      </c>
      <c r="D18389" s="74" t="s">
        <v>11564</v>
      </c>
      <c r="E18389" s="75" t="s">
        <v>185</v>
      </c>
      <c r="F18389" s="74" t="s">
        <v>10233</v>
      </c>
      <c r="G18389" s="74" t="s">
        <v>10234</v>
      </c>
      <c r="H18389" s="82">
        <v>894</v>
      </c>
      <c r="I18389" s="113">
        <v>0.45</v>
      </c>
      <c r="J18389" s="114">
        <v>491.70000000000005</v>
      </c>
    </row>
    <row r="18390" spans="1:10">
      <c r="A18390" s="72">
        <v>18386</v>
      </c>
      <c r="B18390" s="74" t="s">
        <v>19911</v>
      </c>
      <c r="C18390" s="74" t="s">
        <v>10904</v>
      </c>
      <c r="D18390" s="74" t="s">
        <v>10905</v>
      </c>
      <c r="E18390" s="75" t="s">
        <v>185</v>
      </c>
      <c r="F18390" s="74" t="s">
        <v>10233</v>
      </c>
      <c r="G18390" s="74" t="s">
        <v>10234</v>
      </c>
      <c r="H18390" s="82">
        <v>766</v>
      </c>
      <c r="I18390" s="113">
        <v>0.45</v>
      </c>
      <c r="J18390" s="114">
        <v>421.3</v>
      </c>
    </row>
    <row r="18391" spans="1:10">
      <c r="A18391" s="72">
        <v>18387</v>
      </c>
      <c r="B18391" s="74" t="s">
        <v>19911</v>
      </c>
      <c r="C18391" s="74" t="s">
        <v>10902</v>
      </c>
      <c r="D18391" s="74" t="s">
        <v>10903</v>
      </c>
      <c r="E18391" s="75" t="s">
        <v>185</v>
      </c>
      <c r="F18391" s="74" t="s">
        <v>10233</v>
      </c>
      <c r="G18391" s="74" t="s">
        <v>10234</v>
      </c>
      <c r="H18391" s="82">
        <v>828</v>
      </c>
      <c r="I18391" s="113">
        <v>0.45</v>
      </c>
      <c r="J18391" s="114">
        <v>455.40000000000003</v>
      </c>
    </row>
    <row r="18392" spans="1:10">
      <c r="A18392" s="72">
        <v>18388</v>
      </c>
      <c r="B18392" s="74" t="s">
        <v>19911</v>
      </c>
      <c r="C18392" s="74" t="s">
        <v>10900</v>
      </c>
      <c r="D18392" s="74" t="s">
        <v>10901</v>
      </c>
      <c r="E18392" s="75" t="s">
        <v>185</v>
      </c>
      <c r="F18392" s="74" t="s">
        <v>10233</v>
      </c>
      <c r="G18392" s="74" t="s">
        <v>10234</v>
      </c>
      <c r="H18392" s="82">
        <v>894</v>
      </c>
      <c r="I18392" s="113">
        <v>0.45</v>
      </c>
      <c r="J18392" s="114">
        <v>491.70000000000005</v>
      </c>
    </row>
    <row r="18393" spans="1:10">
      <c r="A18393" s="72">
        <v>18389</v>
      </c>
      <c r="B18393" s="74" t="s">
        <v>19911</v>
      </c>
      <c r="C18393" s="74" t="s">
        <v>11259</v>
      </c>
      <c r="D18393" s="74" t="s">
        <v>11260</v>
      </c>
      <c r="E18393" s="75" t="s">
        <v>185</v>
      </c>
      <c r="F18393" s="74" t="s">
        <v>10233</v>
      </c>
      <c r="G18393" s="74" t="s">
        <v>10234</v>
      </c>
      <c r="H18393" s="82">
        <v>709</v>
      </c>
      <c r="I18393" s="113">
        <v>0.45</v>
      </c>
      <c r="J18393" s="114">
        <v>389.95000000000005</v>
      </c>
    </row>
    <row r="18394" spans="1:10">
      <c r="A18394" s="72">
        <v>18390</v>
      </c>
      <c r="B18394" s="74" t="s">
        <v>19911</v>
      </c>
      <c r="C18394" s="74" t="s">
        <v>10898</v>
      </c>
      <c r="D18394" s="74" t="s">
        <v>10899</v>
      </c>
      <c r="E18394" s="75" t="s">
        <v>185</v>
      </c>
      <c r="F18394" s="74" t="s">
        <v>10233</v>
      </c>
      <c r="G18394" s="74" t="s">
        <v>10234</v>
      </c>
      <c r="H18394" s="82">
        <v>770</v>
      </c>
      <c r="I18394" s="113">
        <v>0.45</v>
      </c>
      <c r="J18394" s="114">
        <v>423.50000000000006</v>
      </c>
    </row>
    <row r="18395" spans="1:10">
      <c r="A18395" s="72">
        <v>18391</v>
      </c>
      <c r="B18395" s="74" t="s">
        <v>19911</v>
      </c>
      <c r="C18395" s="74" t="s">
        <v>10896</v>
      </c>
      <c r="D18395" s="74" t="s">
        <v>10897</v>
      </c>
      <c r="E18395" s="75" t="s">
        <v>185</v>
      </c>
      <c r="F18395" s="74" t="s">
        <v>10233</v>
      </c>
      <c r="G18395" s="74" t="s">
        <v>10234</v>
      </c>
      <c r="H18395" s="82">
        <v>832</v>
      </c>
      <c r="I18395" s="113">
        <v>0.45</v>
      </c>
      <c r="J18395" s="114">
        <v>457.6</v>
      </c>
    </row>
    <row r="18396" spans="1:10">
      <c r="A18396" s="72">
        <v>18392</v>
      </c>
      <c r="B18396" s="74" t="s">
        <v>19911</v>
      </c>
      <c r="C18396" s="74" t="s">
        <v>10894</v>
      </c>
      <c r="D18396" s="74" t="s">
        <v>10895</v>
      </c>
      <c r="E18396" s="75" t="s">
        <v>185</v>
      </c>
      <c r="F18396" s="74" t="s">
        <v>10233</v>
      </c>
      <c r="G18396" s="74" t="s">
        <v>10234</v>
      </c>
      <c r="H18396" s="82">
        <v>898</v>
      </c>
      <c r="I18396" s="113">
        <v>0.45</v>
      </c>
      <c r="J18396" s="114">
        <v>493.90000000000003</v>
      </c>
    </row>
    <row r="18397" spans="1:10">
      <c r="A18397" s="72">
        <v>18393</v>
      </c>
      <c r="B18397" s="74" t="s">
        <v>19911</v>
      </c>
      <c r="C18397" s="74" t="s">
        <v>10363</v>
      </c>
      <c r="D18397" s="74" t="s">
        <v>10364</v>
      </c>
      <c r="E18397" s="75" t="s">
        <v>185</v>
      </c>
      <c r="F18397" s="74" t="s">
        <v>10233</v>
      </c>
      <c r="G18397" s="74" t="s">
        <v>10234</v>
      </c>
      <c r="H18397" s="82">
        <v>830</v>
      </c>
      <c r="I18397" s="113">
        <v>0.45</v>
      </c>
      <c r="J18397" s="114">
        <v>456.50000000000006</v>
      </c>
    </row>
    <row r="18398" spans="1:10">
      <c r="A18398" s="72">
        <v>18394</v>
      </c>
      <c r="B18398" s="74" t="s">
        <v>19911</v>
      </c>
      <c r="C18398" s="74" t="s">
        <v>10623</v>
      </c>
      <c r="D18398" s="74" t="s">
        <v>10624</v>
      </c>
      <c r="E18398" s="75" t="s">
        <v>185</v>
      </c>
      <c r="F18398" s="74" t="s">
        <v>10233</v>
      </c>
      <c r="G18398" s="74" t="s">
        <v>10234</v>
      </c>
      <c r="H18398" s="82">
        <v>890</v>
      </c>
      <c r="I18398" s="113">
        <v>0.45</v>
      </c>
      <c r="J18398" s="114">
        <v>489.50000000000006</v>
      </c>
    </row>
    <row r="18399" spans="1:10">
      <c r="A18399" s="72">
        <v>18395</v>
      </c>
      <c r="B18399" s="74" t="s">
        <v>19911</v>
      </c>
      <c r="C18399" s="74" t="s">
        <v>10713</v>
      </c>
      <c r="D18399" s="74" t="s">
        <v>10714</v>
      </c>
      <c r="E18399" s="75" t="s">
        <v>185</v>
      </c>
      <c r="F18399" s="74" t="s">
        <v>10233</v>
      </c>
      <c r="G18399" s="74" t="s">
        <v>10234</v>
      </c>
      <c r="H18399" s="82">
        <v>770</v>
      </c>
      <c r="I18399" s="113">
        <v>0.45</v>
      </c>
      <c r="J18399" s="114">
        <v>423.50000000000006</v>
      </c>
    </row>
    <row r="18400" spans="1:10">
      <c r="A18400" s="72">
        <v>18396</v>
      </c>
      <c r="B18400" s="74" t="s">
        <v>19911</v>
      </c>
      <c r="C18400" s="74" t="s">
        <v>10711</v>
      </c>
      <c r="D18400" s="74" t="s">
        <v>10712</v>
      </c>
      <c r="E18400" s="75" t="s">
        <v>185</v>
      </c>
      <c r="F18400" s="74" t="s">
        <v>10233</v>
      </c>
      <c r="G18400" s="74" t="s">
        <v>10234</v>
      </c>
      <c r="H18400" s="82">
        <v>770</v>
      </c>
      <c r="I18400" s="113">
        <v>0.45</v>
      </c>
      <c r="J18400" s="114">
        <v>423.50000000000006</v>
      </c>
    </row>
    <row r="18401" spans="1:10">
      <c r="A18401" s="72">
        <v>18397</v>
      </c>
      <c r="B18401" s="74" t="s">
        <v>19911</v>
      </c>
      <c r="C18401" s="74" t="s">
        <v>11309</v>
      </c>
      <c r="D18401" s="74" t="s">
        <v>11310</v>
      </c>
      <c r="E18401" s="75" t="s">
        <v>185</v>
      </c>
      <c r="F18401" s="74" t="s">
        <v>10233</v>
      </c>
      <c r="G18401" s="74" t="s">
        <v>10234</v>
      </c>
      <c r="H18401" s="82">
        <v>898</v>
      </c>
      <c r="I18401" s="113">
        <v>0.45</v>
      </c>
      <c r="J18401" s="114">
        <v>493.90000000000003</v>
      </c>
    </row>
    <row r="18402" spans="1:10">
      <c r="A18402" s="72">
        <v>18398</v>
      </c>
      <c r="B18402" s="74" t="s">
        <v>19911</v>
      </c>
      <c r="C18402" s="74" t="s">
        <v>10709</v>
      </c>
      <c r="D18402" s="74" t="s">
        <v>10710</v>
      </c>
      <c r="E18402" s="75" t="s">
        <v>185</v>
      </c>
      <c r="F18402" s="74" t="s">
        <v>10233</v>
      </c>
      <c r="G18402" s="74" t="s">
        <v>10234</v>
      </c>
      <c r="H18402" s="82">
        <v>970</v>
      </c>
      <c r="I18402" s="113">
        <v>0.45</v>
      </c>
      <c r="J18402" s="114">
        <v>533.5</v>
      </c>
    </row>
    <row r="18403" spans="1:10">
      <c r="A18403" s="72">
        <v>18399</v>
      </c>
      <c r="B18403" s="74" t="s">
        <v>19911</v>
      </c>
      <c r="C18403" s="74" t="s">
        <v>10661</v>
      </c>
      <c r="D18403" s="74" t="s">
        <v>10662</v>
      </c>
      <c r="E18403" s="75" t="s">
        <v>185</v>
      </c>
      <c r="F18403" s="74" t="s">
        <v>10233</v>
      </c>
      <c r="G18403" s="74" t="s">
        <v>10234</v>
      </c>
      <c r="H18403" s="82">
        <v>770</v>
      </c>
      <c r="I18403" s="113">
        <v>0.45</v>
      </c>
      <c r="J18403" s="114">
        <v>423.50000000000006</v>
      </c>
    </row>
    <row r="18404" spans="1:10">
      <c r="A18404" s="72">
        <v>18400</v>
      </c>
      <c r="B18404" s="74" t="s">
        <v>19911</v>
      </c>
      <c r="C18404" s="74" t="s">
        <v>10659</v>
      </c>
      <c r="D18404" s="74" t="s">
        <v>10660</v>
      </c>
      <c r="E18404" s="75" t="s">
        <v>185</v>
      </c>
      <c r="F18404" s="74" t="s">
        <v>10233</v>
      </c>
      <c r="G18404" s="74" t="s">
        <v>10234</v>
      </c>
      <c r="H18404" s="82">
        <v>832</v>
      </c>
      <c r="I18404" s="113">
        <v>0.45</v>
      </c>
      <c r="J18404" s="114">
        <v>457.6</v>
      </c>
    </row>
    <row r="18405" spans="1:10">
      <c r="A18405" s="72">
        <v>18401</v>
      </c>
      <c r="B18405" s="74" t="s">
        <v>19911</v>
      </c>
      <c r="C18405" s="74" t="s">
        <v>10631</v>
      </c>
      <c r="D18405" s="74" t="s">
        <v>10632</v>
      </c>
      <c r="E18405" s="75" t="s">
        <v>185</v>
      </c>
      <c r="F18405" s="74" t="s">
        <v>10233</v>
      </c>
      <c r="G18405" s="74" t="s">
        <v>10234</v>
      </c>
      <c r="H18405" s="82">
        <v>898</v>
      </c>
      <c r="I18405" s="113">
        <v>0.45</v>
      </c>
      <c r="J18405" s="114">
        <v>493.90000000000003</v>
      </c>
    </row>
    <row r="18406" spans="1:10">
      <c r="A18406" s="72">
        <v>18402</v>
      </c>
      <c r="B18406" s="74" t="s">
        <v>19911</v>
      </c>
      <c r="C18406" s="74" t="s">
        <v>10603</v>
      </c>
      <c r="D18406" s="74" t="s">
        <v>10604</v>
      </c>
      <c r="E18406" s="75" t="s">
        <v>185</v>
      </c>
      <c r="F18406" s="74" t="s">
        <v>10233</v>
      </c>
      <c r="G18406" s="74" t="s">
        <v>10234</v>
      </c>
      <c r="H18406" s="82">
        <v>970</v>
      </c>
      <c r="I18406" s="113">
        <v>0.45</v>
      </c>
      <c r="J18406" s="114">
        <v>533.5</v>
      </c>
    </row>
    <row r="18407" spans="1:10">
      <c r="A18407" s="72">
        <v>18403</v>
      </c>
      <c r="B18407" s="74" t="s">
        <v>19911</v>
      </c>
      <c r="C18407" s="74" t="s">
        <v>10719</v>
      </c>
      <c r="D18407" s="74" t="s">
        <v>10720</v>
      </c>
      <c r="E18407" s="75" t="s">
        <v>185</v>
      </c>
      <c r="F18407" s="74" t="s">
        <v>10233</v>
      </c>
      <c r="G18407" s="74" t="s">
        <v>10234</v>
      </c>
      <c r="H18407" s="82">
        <v>898</v>
      </c>
      <c r="I18407" s="113">
        <v>0.45</v>
      </c>
      <c r="J18407" s="114">
        <v>493.90000000000003</v>
      </c>
    </row>
    <row r="18408" spans="1:10">
      <c r="A18408" s="72">
        <v>18404</v>
      </c>
      <c r="B18408" s="74" t="s">
        <v>19911</v>
      </c>
      <c r="C18408" s="74" t="s">
        <v>10717</v>
      </c>
      <c r="D18408" s="74" t="s">
        <v>10718</v>
      </c>
      <c r="E18408" s="75" t="s">
        <v>185</v>
      </c>
      <c r="F18408" s="74" t="s">
        <v>10233</v>
      </c>
      <c r="G18408" s="74" t="s">
        <v>10234</v>
      </c>
      <c r="H18408" s="82">
        <v>970</v>
      </c>
      <c r="I18408" s="113">
        <v>0.45</v>
      </c>
      <c r="J18408" s="114">
        <v>533.5</v>
      </c>
    </row>
    <row r="18409" spans="1:10">
      <c r="A18409" s="72">
        <v>18405</v>
      </c>
      <c r="B18409" s="74" t="s">
        <v>19911</v>
      </c>
      <c r="C18409" s="74" t="s">
        <v>10715</v>
      </c>
      <c r="D18409" s="74" t="s">
        <v>10716</v>
      </c>
      <c r="E18409" s="75" t="s">
        <v>185</v>
      </c>
      <c r="F18409" s="74" t="s">
        <v>10233</v>
      </c>
      <c r="G18409" s="74" t="s">
        <v>10234</v>
      </c>
      <c r="H18409" s="82">
        <v>1048</v>
      </c>
      <c r="I18409" s="113">
        <v>0.45</v>
      </c>
      <c r="J18409" s="114">
        <v>576.40000000000009</v>
      </c>
    </row>
    <row r="18410" spans="1:10">
      <c r="A18410" s="72">
        <v>18406</v>
      </c>
      <c r="B18410" s="74" t="s">
        <v>19911</v>
      </c>
      <c r="C18410" s="74" t="s">
        <v>10673</v>
      </c>
      <c r="D18410" s="74" t="s">
        <v>10674</v>
      </c>
      <c r="E18410" s="75" t="s">
        <v>185</v>
      </c>
      <c r="F18410" s="74" t="s">
        <v>10233</v>
      </c>
      <c r="G18410" s="74" t="s">
        <v>10234</v>
      </c>
      <c r="H18410" s="82">
        <v>890</v>
      </c>
      <c r="I18410" s="113">
        <v>0.45</v>
      </c>
      <c r="J18410" s="114">
        <v>489.50000000000006</v>
      </c>
    </row>
    <row r="18411" spans="1:10">
      <c r="A18411" s="72">
        <v>18407</v>
      </c>
      <c r="B18411" s="74" t="s">
        <v>19911</v>
      </c>
      <c r="C18411" s="74" t="s">
        <v>10621</v>
      </c>
      <c r="D18411" s="74" t="s">
        <v>10622</v>
      </c>
      <c r="E18411" s="75" t="s">
        <v>185</v>
      </c>
      <c r="F18411" s="74" t="s">
        <v>10233</v>
      </c>
      <c r="G18411" s="74" t="s">
        <v>10234</v>
      </c>
      <c r="H18411" s="82">
        <v>898</v>
      </c>
      <c r="I18411" s="113">
        <v>0.45</v>
      </c>
      <c r="J18411" s="114">
        <v>493.90000000000003</v>
      </c>
    </row>
    <row r="18412" spans="1:10">
      <c r="A18412" s="72">
        <v>18408</v>
      </c>
      <c r="B18412" s="74" t="s">
        <v>19911</v>
      </c>
      <c r="C18412" s="74" t="s">
        <v>10619</v>
      </c>
      <c r="D18412" s="74" t="s">
        <v>10620</v>
      </c>
      <c r="E18412" s="75" t="s">
        <v>185</v>
      </c>
      <c r="F18412" s="74" t="s">
        <v>10233</v>
      </c>
      <c r="G18412" s="74" t="s">
        <v>10234</v>
      </c>
      <c r="H18412" s="82">
        <v>970</v>
      </c>
      <c r="I18412" s="113">
        <v>0.45</v>
      </c>
      <c r="J18412" s="114">
        <v>533.5</v>
      </c>
    </row>
    <row r="18413" spans="1:10">
      <c r="A18413" s="72">
        <v>18409</v>
      </c>
      <c r="B18413" s="74" t="s">
        <v>19911</v>
      </c>
      <c r="C18413" s="74" t="s">
        <v>10657</v>
      </c>
      <c r="D18413" s="74" t="s">
        <v>10658</v>
      </c>
      <c r="E18413" s="75" t="s">
        <v>185</v>
      </c>
      <c r="F18413" s="74" t="s">
        <v>10233</v>
      </c>
      <c r="G18413" s="74" t="s">
        <v>10234</v>
      </c>
      <c r="H18413" s="82">
        <v>832</v>
      </c>
      <c r="I18413" s="113">
        <v>0.45</v>
      </c>
      <c r="J18413" s="114">
        <v>457.6</v>
      </c>
    </row>
    <row r="18414" spans="1:10">
      <c r="A18414" s="72">
        <v>18410</v>
      </c>
      <c r="B18414" s="74" t="s">
        <v>19911</v>
      </c>
      <c r="C18414" s="74" t="s">
        <v>10617</v>
      </c>
      <c r="D18414" s="74" t="s">
        <v>10618</v>
      </c>
      <c r="E18414" s="75" t="s">
        <v>185</v>
      </c>
      <c r="F18414" s="74" t="s">
        <v>10233</v>
      </c>
      <c r="G18414" s="74" t="s">
        <v>10234</v>
      </c>
      <c r="H18414" s="82">
        <v>1030</v>
      </c>
      <c r="I18414" s="113">
        <v>0.45</v>
      </c>
      <c r="J18414" s="114">
        <v>566.5</v>
      </c>
    </row>
    <row r="18415" spans="1:10">
      <c r="A18415" s="72">
        <v>18411</v>
      </c>
      <c r="B18415" s="74" t="s">
        <v>19911</v>
      </c>
      <c r="C18415" s="74" t="s">
        <v>10892</v>
      </c>
      <c r="D18415" s="74" t="s">
        <v>10893</v>
      </c>
      <c r="E18415" s="75" t="s">
        <v>185</v>
      </c>
      <c r="F18415" s="74" t="s">
        <v>10233</v>
      </c>
      <c r="G18415" s="74" t="s">
        <v>10234</v>
      </c>
      <c r="H18415" s="82">
        <v>1112</v>
      </c>
      <c r="I18415" s="113">
        <v>0.45</v>
      </c>
      <c r="J18415" s="114">
        <v>611.6</v>
      </c>
    </row>
    <row r="18416" spans="1:10">
      <c r="A18416" s="72">
        <v>18412</v>
      </c>
      <c r="B18416" s="74" t="s">
        <v>19911</v>
      </c>
      <c r="C18416" s="74" t="s">
        <v>10890</v>
      </c>
      <c r="D18416" s="74" t="s">
        <v>10891</v>
      </c>
      <c r="E18416" s="75" t="s">
        <v>185</v>
      </c>
      <c r="F18416" s="74" t="s">
        <v>10233</v>
      </c>
      <c r="G18416" s="74" t="s">
        <v>10234</v>
      </c>
      <c r="H18416" s="82">
        <v>1200</v>
      </c>
      <c r="I18416" s="113">
        <v>0.45</v>
      </c>
      <c r="J18416" s="114">
        <v>660</v>
      </c>
    </row>
    <row r="18417" spans="1:10">
      <c r="A18417" s="72">
        <v>18413</v>
      </c>
      <c r="B18417" s="74" t="s">
        <v>19911</v>
      </c>
      <c r="C18417" s="74" t="s">
        <v>10707</v>
      </c>
      <c r="D18417" s="74" t="s">
        <v>10708</v>
      </c>
      <c r="E18417" s="75" t="s">
        <v>185</v>
      </c>
      <c r="F18417" s="74" t="s">
        <v>10233</v>
      </c>
      <c r="G18417" s="74" t="s">
        <v>10234</v>
      </c>
      <c r="H18417" s="82">
        <v>1030</v>
      </c>
      <c r="I18417" s="113">
        <v>0.45</v>
      </c>
      <c r="J18417" s="114">
        <v>566.5</v>
      </c>
    </row>
    <row r="18418" spans="1:10">
      <c r="A18418" s="72">
        <v>18414</v>
      </c>
      <c r="B18418" s="74" t="s">
        <v>19911</v>
      </c>
      <c r="C18418" s="74" t="s">
        <v>10671</v>
      </c>
      <c r="D18418" s="74" t="s">
        <v>10672</v>
      </c>
      <c r="E18418" s="75" t="s">
        <v>185</v>
      </c>
      <c r="F18418" s="74" t="s">
        <v>10233</v>
      </c>
      <c r="G18418" s="74" t="s">
        <v>10234</v>
      </c>
      <c r="H18418" s="82">
        <v>1200</v>
      </c>
      <c r="I18418" s="113">
        <v>0.45</v>
      </c>
      <c r="J18418" s="114">
        <v>660</v>
      </c>
    </row>
    <row r="18419" spans="1:10">
      <c r="A18419" s="72">
        <v>18415</v>
      </c>
      <c r="B18419" s="74" t="s">
        <v>19911</v>
      </c>
      <c r="C18419" s="74" t="s">
        <v>11515</v>
      </c>
      <c r="D18419" s="74" t="s">
        <v>11516</v>
      </c>
      <c r="E18419" s="75" t="s">
        <v>185</v>
      </c>
      <c r="F18419" s="74" t="s">
        <v>10233</v>
      </c>
      <c r="G18419" s="74" t="s">
        <v>10234</v>
      </c>
      <c r="H18419" s="82">
        <v>1298</v>
      </c>
      <c r="I18419" s="113">
        <v>0.45</v>
      </c>
      <c r="J18419" s="114">
        <v>713.90000000000009</v>
      </c>
    </row>
    <row r="18420" spans="1:10">
      <c r="A18420" s="72">
        <v>18416</v>
      </c>
      <c r="B18420" s="74" t="s">
        <v>19911</v>
      </c>
      <c r="C18420" s="74" t="s">
        <v>10655</v>
      </c>
      <c r="D18420" s="74" t="s">
        <v>10656</v>
      </c>
      <c r="E18420" s="75" t="s">
        <v>185</v>
      </c>
      <c r="F18420" s="74" t="s">
        <v>10233</v>
      </c>
      <c r="G18420" s="74" t="s">
        <v>10234</v>
      </c>
      <c r="H18420" s="82">
        <v>1030</v>
      </c>
      <c r="I18420" s="113">
        <v>0.45</v>
      </c>
      <c r="J18420" s="114">
        <v>566.5</v>
      </c>
    </row>
    <row r="18421" spans="1:10">
      <c r="A18421" s="72">
        <v>18417</v>
      </c>
      <c r="B18421" s="74" t="s">
        <v>19911</v>
      </c>
      <c r="C18421" s="74" t="s">
        <v>10653</v>
      </c>
      <c r="D18421" s="74" t="s">
        <v>10654</v>
      </c>
      <c r="E18421" s="75" t="s">
        <v>185</v>
      </c>
      <c r="F18421" s="74" t="s">
        <v>10233</v>
      </c>
      <c r="G18421" s="74" t="s">
        <v>10234</v>
      </c>
      <c r="H18421" s="82">
        <v>1112</v>
      </c>
      <c r="I18421" s="113">
        <v>0.45</v>
      </c>
      <c r="J18421" s="114">
        <v>611.6</v>
      </c>
    </row>
    <row r="18422" spans="1:10">
      <c r="A18422" s="72">
        <v>18418</v>
      </c>
      <c r="B18422" s="74" t="s">
        <v>19911</v>
      </c>
      <c r="C18422" s="74" t="s">
        <v>10613</v>
      </c>
      <c r="D18422" s="74" t="s">
        <v>10614</v>
      </c>
      <c r="E18422" s="75" t="s">
        <v>185</v>
      </c>
      <c r="F18422" s="74" t="s">
        <v>10233</v>
      </c>
      <c r="G18422" s="74" t="s">
        <v>10234</v>
      </c>
      <c r="H18422" s="82">
        <v>1200</v>
      </c>
      <c r="I18422" s="113">
        <v>0.45</v>
      </c>
      <c r="J18422" s="114">
        <v>660</v>
      </c>
    </row>
    <row r="18423" spans="1:10">
      <c r="A18423" s="72">
        <v>18419</v>
      </c>
      <c r="B18423" s="74" t="s">
        <v>19911</v>
      </c>
      <c r="C18423" s="74" t="s">
        <v>10651</v>
      </c>
      <c r="D18423" s="74" t="s">
        <v>10652</v>
      </c>
      <c r="E18423" s="75" t="s">
        <v>185</v>
      </c>
      <c r="F18423" s="74" t="s">
        <v>10233</v>
      </c>
      <c r="G18423" s="74" t="s">
        <v>10234</v>
      </c>
      <c r="H18423" s="82">
        <v>1030</v>
      </c>
      <c r="I18423" s="113">
        <v>0.45</v>
      </c>
      <c r="J18423" s="114">
        <v>566.5</v>
      </c>
    </row>
    <row r="18424" spans="1:10">
      <c r="A18424" s="72">
        <v>18420</v>
      </c>
      <c r="B18424" s="74" t="s">
        <v>19911</v>
      </c>
      <c r="C18424" s="74" t="s">
        <v>10649</v>
      </c>
      <c r="D18424" s="74" t="s">
        <v>10650</v>
      </c>
      <c r="E18424" s="75" t="s">
        <v>185</v>
      </c>
      <c r="F18424" s="74" t="s">
        <v>10233</v>
      </c>
      <c r="G18424" s="74" t="s">
        <v>10234</v>
      </c>
      <c r="H18424" s="82">
        <v>1112</v>
      </c>
      <c r="I18424" s="113">
        <v>0.45</v>
      </c>
      <c r="J18424" s="114">
        <v>611.6</v>
      </c>
    </row>
    <row r="18425" spans="1:10">
      <c r="A18425" s="72">
        <v>18421</v>
      </c>
      <c r="B18425" s="74" t="s">
        <v>19911</v>
      </c>
      <c r="C18425" s="74" t="s">
        <v>10888</v>
      </c>
      <c r="D18425" s="74" t="s">
        <v>10889</v>
      </c>
      <c r="E18425" s="75" t="s">
        <v>185</v>
      </c>
      <c r="F18425" s="74" t="s">
        <v>10233</v>
      </c>
      <c r="G18425" s="74" t="s">
        <v>10234</v>
      </c>
      <c r="H18425" s="82">
        <v>1290</v>
      </c>
      <c r="I18425" s="113">
        <v>0.45</v>
      </c>
      <c r="J18425" s="114">
        <v>709.50000000000011</v>
      </c>
    </row>
    <row r="18426" spans="1:10">
      <c r="A18426" s="72">
        <v>18422</v>
      </c>
      <c r="B18426" s="74" t="s">
        <v>19911</v>
      </c>
      <c r="C18426" s="74" t="s">
        <v>10886</v>
      </c>
      <c r="D18426" s="74" t="s">
        <v>10887</v>
      </c>
      <c r="E18426" s="75" t="s">
        <v>185</v>
      </c>
      <c r="F18426" s="74" t="s">
        <v>10233</v>
      </c>
      <c r="G18426" s="74" t="s">
        <v>10234</v>
      </c>
      <c r="H18426" s="82">
        <v>1394</v>
      </c>
      <c r="I18426" s="113">
        <v>0.45</v>
      </c>
      <c r="J18426" s="114">
        <v>766.7</v>
      </c>
    </row>
    <row r="18427" spans="1:10">
      <c r="A18427" s="72">
        <v>18423</v>
      </c>
      <c r="B18427" s="74" t="s">
        <v>19911</v>
      </c>
      <c r="C18427" s="74" t="s">
        <v>10884</v>
      </c>
      <c r="D18427" s="74" t="s">
        <v>10885</v>
      </c>
      <c r="E18427" s="75" t="s">
        <v>185</v>
      </c>
      <c r="F18427" s="74" t="s">
        <v>10233</v>
      </c>
      <c r="G18427" s="74" t="s">
        <v>10234</v>
      </c>
      <c r="H18427" s="82">
        <v>1504</v>
      </c>
      <c r="I18427" s="113">
        <v>0.45</v>
      </c>
      <c r="J18427" s="114">
        <v>827.2</v>
      </c>
    </row>
    <row r="18428" spans="1:10">
      <c r="A18428" s="72">
        <v>18424</v>
      </c>
      <c r="B18428" s="74" t="s">
        <v>19911</v>
      </c>
      <c r="C18428" s="74" t="s">
        <v>10705</v>
      </c>
      <c r="D18428" s="74" t="s">
        <v>10706</v>
      </c>
      <c r="E18428" s="75" t="s">
        <v>185</v>
      </c>
      <c r="F18428" s="74" t="s">
        <v>10233</v>
      </c>
      <c r="G18428" s="74" t="s">
        <v>10234</v>
      </c>
      <c r="H18428" s="82">
        <v>1290</v>
      </c>
      <c r="I18428" s="113">
        <v>0.45</v>
      </c>
      <c r="J18428" s="114">
        <v>709.50000000000011</v>
      </c>
    </row>
    <row r="18429" spans="1:10">
      <c r="A18429" s="72">
        <v>18425</v>
      </c>
      <c r="B18429" s="74" t="s">
        <v>19911</v>
      </c>
      <c r="C18429" s="74" t="s">
        <v>10703</v>
      </c>
      <c r="D18429" s="74" t="s">
        <v>10704</v>
      </c>
      <c r="E18429" s="75" t="s">
        <v>185</v>
      </c>
      <c r="F18429" s="74" t="s">
        <v>10233</v>
      </c>
      <c r="G18429" s="74" t="s">
        <v>10234</v>
      </c>
      <c r="H18429" s="82">
        <v>1504</v>
      </c>
      <c r="I18429" s="113">
        <v>0.45</v>
      </c>
      <c r="J18429" s="114">
        <v>827.2</v>
      </c>
    </row>
    <row r="18430" spans="1:10">
      <c r="A18430" s="72">
        <v>18426</v>
      </c>
      <c r="B18430" s="74" t="s">
        <v>19911</v>
      </c>
      <c r="C18430" s="74" t="s">
        <v>11513</v>
      </c>
      <c r="D18430" s="74" t="s">
        <v>11514</v>
      </c>
      <c r="E18430" s="75" t="s">
        <v>185</v>
      </c>
      <c r="F18430" s="74" t="s">
        <v>10233</v>
      </c>
      <c r="G18430" s="74" t="s">
        <v>10234</v>
      </c>
      <c r="H18430" s="82">
        <v>1624</v>
      </c>
      <c r="I18430" s="113">
        <v>0.45</v>
      </c>
      <c r="J18430" s="114">
        <v>893.2</v>
      </c>
    </row>
    <row r="18431" spans="1:10">
      <c r="A18431" s="72">
        <v>18427</v>
      </c>
      <c r="B18431" s="74" t="s">
        <v>19911</v>
      </c>
      <c r="C18431" s="74" t="s">
        <v>10647</v>
      </c>
      <c r="D18431" s="74" t="s">
        <v>10648</v>
      </c>
      <c r="E18431" s="75" t="s">
        <v>185</v>
      </c>
      <c r="F18431" s="74" t="s">
        <v>10233</v>
      </c>
      <c r="G18431" s="74" t="s">
        <v>10234</v>
      </c>
      <c r="H18431" s="82">
        <v>1290</v>
      </c>
      <c r="I18431" s="113">
        <v>0.45</v>
      </c>
      <c r="J18431" s="114">
        <v>709.50000000000011</v>
      </c>
    </row>
    <row r="18432" spans="1:10">
      <c r="A18432" s="72">
        <v>18428</v>
      </c>
      <c r="B18432" s="74" t="s">
        <v>19911</v>
      </c>
      <c r="C18432" s="74" t="s">
        <v>10645</v>
      </c>
      <c r="D18432" s="74" t="s">
        <v>10646</v>
      </c>
      <c r="E18432" s="75" t="s">
        <v>185</v>
      </c>
      <c r="F18432" s="74" t="s">
        <v>10233</v>
      </c>
      <c r="G18432" s="74" t="s">
        <v>10234</v>
      </c>
      <c r="H18432" s="82">
        <v>1394</v>
      </c>
      <c r="I18432" s="113">
        <v>0.45</v>
      </c>
      <c r="J18432" s="114">
        <v>766.7</v>
      </c>
    </row>
    <row r="18433" spans="1:10">
      <c r="A18433" s="72">
        <v>18429</v>
      </c>
      <c r="B18433" s="74" t="s">
        <v>19911</v>
      </c>
      <c r="C18433" s="74" t="s">
        <v>10611</v>
      </c>
      <c r="D18433" s="74" t="s">
        <v>10612</v>
      </c>
      <c r="E18433" s="75" t="s">
        <v>185</v>
      </c>
      <c r="F18433" s="74" t="s">
        <v>10233</v>
      </c>
      <c r="G18433" s="74" t="s">
        <v>10234</v>
      </c>
      <c r="H18433" s="82">
        <v>1504</v>
      </c>
      <c r="I18433" s="113">
        <v>0.45</v>
      </c>
      <c r="J18433" s="114">
        <v>827.2</v>
      </c>
    </row>
    <row r="18434" spans="1:10">
      <c r="A18434" s="72">
        <v>18430</v>
      </c>
      <c r="B18434" s="74" t="s">
        <v>19911</v>
      </c>
      <c r="C18434" s="74" t="s">
        <v>10643</v>
      </c>
      <c r="D18434" s="74" t="s">
        <v>10644</v>
      </c>
      <c r="E18434" s="75" t="s">
        <v>185</v>
      </c>
      <c r="F18434" s="74" t="s">
        <v>10233</v>
      </c>
      <c r="G18434" s="74" t="s">
        <v>10234</v>
      </c>
      <c r="H18434" s="82">
        <v>1394</v>
      </c>
      <c r="I18434" s="113">
        <v>0.45</v>
      </c>
      <c r="J18434" s="114">
        <v>766.7</v>
      </c>
    </row>
    <row r="18435" spans="1:10">
      <c r="A18435" s="72">
        <v>18431</v>
      </c>
      <c r="B18435" s="74" t="s">
        <v>19911</v>
      </c>
      <c r="C18435" s="74" t="s">
        <v>13902</v>
      </c>
      <c r="D18435" s="74" t="s">
        <v>13903</v>
      </c>
      <c r="E18435" s="75" t="s">
        <v>185</v>
      </c>
      <c r="F18435" s="74" t="s">
        <v>10238</v>
      </c>
      <c r="G18435" s="74" t="s">
        <v>10234</v>
      </c>
      <c r="H18435" s="82">
        <v>228</v>
      </c>
      <c r="I18435" s="113">
        <v>0.45</v>
      </c>
      <c r="J18435" s="114">
        <v>125.4</v>
      </c>
    </row>
    <row r="18436" spans="1:10">
      <c r="A18436" s="72">
        <v>18432</v>
      </c>
      <c r="B18436" s="74" t="s">
        <v>19911</v>
      </c>
      <c r="C18436" s="74" t="s">
        <v>16512</v>
      </c>
      <c r="D18436" s="74" t="s">
        <v>16513</v>
      </c>
      <c r="E18436" s="75" t="s">
        <v>185</v>
      </c>
      <c r="F18436" s="74" t="s">
        <v>10238</v>
      </c>
      <c r="G18436" s="74" t="s">
        <v>10234</v>
      </c>
      <c r="H18436" s="82">
        <v>243</v>
      </c>
      <c r="I18436" s="113">
        <v>0.45</v>
      </c>
      <c r="J18436" s="114">
        <v>133.65</v>
      </c>
    </row>
    <row r="18437" spans="1:10">
      <c r="A18437" s="72">
        <v>18433</v>
      </c>
      <c r="B18437" s="74" t="s">
        <v>19911</v>
      </c>
      <c r="C18437" s="74" t="s">
        <v>14236</v>
      </c>
      <c r="D18437" s="74" t="s">
        <v>14237</v>
      </c>
      <c r="E18437" s="75" t="s">
        <v>185</v>
      </c>
      <c r="F18437" s="74" t="s">
        <v>10238</v>
      </c>
      <c r="G18437" s="74" t="s">
        <v>10234</v>
      </c>
      <c r="H18437" s="82">
        <v>251</v>
      </c>
      <c r="I18437" s="113">
        <v>0.45</v>
      </c>
      <c r="J18437" s="114">
        <v>138.05000000000001</v>
      </c>
    </row>
    <row r="18438" spans="1:10">
      <c r="A18438" s="72">
        <v>18434</v>
      </c>
      <c r="B18438" s="74" t="s">
        <v>19911</v>
      </c>
      <c r="C18438" s="74" t="s">
        <v>16230</v>
      </c>
      <c r="D18438" s="74" t="s">
        <v>16231</v>
      </c>
      <c r="E18438" s="75" t="s">
        <v>185</v>
      </c>
      <c r="F18438" s="74" t="s">
        <v>10238</v>
      </c>
      <c r="G18438" s="74" t="s">
        <v>10234</v>
      </c>
      <c r="H18438" s="82">
        <v>255</v>
      </c>
      <c r="I18438" s="113">
        <v>0.45</v>
      </c>
      <c r="J18438" s="114">
        <v>140.25</v>
      </c>
    </row>
    <row r="18439" spans="1:10">
      <c r="A18439" s="72">
        <v>18435</v>
      </c>
      <c r="B18439" s="74" t="s">
        <v>19911</v>
      </c>
      <c r="C18439" s="74" t="s">
        <v>16226</v>
      </c>
      <c r="D18439" s="74" t="s">
        <v>16227</v>
      </c>
      <c r="E18439" s="75" t="s">
        <v>185</v>
      </c>
      <c r="F18439" s="74" t="s">
        <v>10238</v>
      </c>
      <c r="G18439" s="74" t="s">
        <v>10234</v>
      </c>
      <c r="H18439" s="82">
        <v>178</v>
      </c>
      <c r="I18439" s="113">
        <v>0.45</v>
      </c>
      <c r="J18439" s="114">
        <v>97.9</v>
      </c>
    </row>
    <row r="18440" spans="1:10">
      <c r="A18440" s="72">
        <v>18436</v>
      </c>
      <c r="B18440" s="74" t="s">
        <v>19911</v>
      </c>
      <c r="C18440" s="74" t="s">
        <v>16232</v>
      </c>
      <c r="D18440" s="74" t="s">
        <v>16233</v>
      </c>
      <c r="E18440" s="75" t="s">
        <v>185</v>
      </c>
      <c r="F18440" s="74" t="s">
        <v>10238</v>
      </c>
      <c r="G18440" s="74" t="s">
        <v>10234</v>
      </c>
      <c r="H18440" s="82">
        <v>269</v>
      </c>
      <c r="I18440" s="113">
        <v>0.45</v>
      </c>
      <c r="J18440" s="114">
        <v>147.95000000000002</v>
      </c>
    </row>
    <row r="18441" spans="1:10">
      <c r="A18441" s="72">
        <v>18437</v>
      </c>
      <c r="B18441" s="74" t="s">
        <v>19911</v>
      </c>
      <c r="C18441" s="74" t="s">
        <v>16228</v>
      </c>
      <c r="D18441" s="74" t="s">
        <v>16229</v>
      </c>
      <c r="E18441" s="75" t="s">
        <v>185</v>
      </c>
      <c r="F18441" s="74" t="s">
        <v>10238</v>
      </c>
      <c r="G18441" s="74" t="s">
        <v>10234</v>
      </c>
      <c r="H18441" s="82">
        <v>191</v>
      </c>
      <c r="I18441" s="113">
        <v>0.45</v>
      </c>
      <c r="J18441" s="114">
        <v>105.05000000000001</v>
      </c>
    </row>
    <row r="18442" spans="1:10">
      <c r="A18442" s="72">
        <v>18438</v>
      </c>
      <c r="B18442" s="74" t="s">
        <v>19911</v>
      </c>
      <c r="C18442" s="74" t="s">
        <v>14039</v>
      </c>
      <c r="D18442" s="74" t="s">
        <v>14040</v>
      </c>
      <c r="E18442" s="75" t="s">
        <v>185</v>
      </c>
      <c r="F18442" s="74" t="s">
        <v>10238</v>
      </c>
      <c r="G18442" s="74" t="s">
        <v>10234</v>
      </c>
      <c r="H18442" s="82">
        <v>204</v>
      </c>
      <c r="I18442" s="113">
        <v>0.45</v>
      </c>
      <c r="J18442" s="114">
        <v>112.2</v>
      </c>
    </row>
    <row r="18443" spans="1:10">
      <c r="A18443" s="72">
        <v>18439</v>
      </c>
      <c r="B18443" s="74" t="s">
        <v>19911</v>
      </c>
      <c r="C18443" s="74" t="s">
        <v>16508</v>
      </c>
      <c r="D18443" s="74" t="s">
        <v>16509</v>
      </c>
      <c r="E18443" s="75" t="s">
        <v>185</v>
      </c>
      <c r="F18443" s="74" t="s">
        <v>10238</v>
      </c>
      <c r="G18443" s="74" t="s">
        <v>10234</v>
      </c>
      <c r="H18443" s="82">
        <v>222</v>
      </c>
      <c r="I18443" s="113">
        <v>0.45</v>
      </c>
      <c r="J18443" s="114">
        <v>122.10000000000001</v>
      </c>
    </row>
    <row r="18444" spans="1:10">
      <c r="A18444" s="72">
        <v>18440</v>
      </c>
      <c r="B18444" s="74" t="s">
        <v>19911</v>
      </c>
      <c r="C18444" s="74" t="s">
        <v>10804</v>
      </c>
      <c r="D18444" s="74" t="s">
        <v>10805</v>
      </c>
      <c r="E18444" s="75" t="s">
        <v>185</v>
      </c>
      <c r="F18444" s="74" t="s">
        <v>10296</v>
      </c>
      <c r="G18444" s="74" t="s">
        <v>10234</v>
      </c>
      <c r="H18444" s="82">
        <v>160</v>
      </c>
      <c r="I18444" s="113">
        <v>0.45</v>
      </c>
      <c r="J18444" s="114">
        <v>88</v>
      </c>
    </row>
    <row r="18445" spans="1:10">
      <c r="A18445" s="72">
        <v>18441</v>
      </c>
      <c r="B18445" s="74" t="s">
        <v>19911</v>
      </c>
      <c r="C18445" s="74" t="s">
        <v>10738</v>
      </c>
      <c r="D18445" s="74" t="s">
        <v>10739</v>
      </c>
      <c r="E18445" s="75" t="s">
        <v>185</v>
      </c>
      <c r="F18445" s="74" t="s">
        <v>10296</v>
      </c>
      <c r="G18445" s="74" t="s">
        <v>10234</v>
      </c>
      <c r="H18445" s="82">
        <v>204</v>
      </c>
      <c r="I18445" s="113">
        <v>0.45</v>
      </c>
      <c r="J18445" s="114">
        <v>112.2</v>
      </c>
    </row>
    <row r="18446" spans="1:10">
      <c r="A18446" s="72">
        <v>18442</v>
      </c>
      <c r="B18446" s="74" t="s">
        <v>19911</v>
      </c>
      <c r="C18446" s="74" t="s">
        <v>12572</v>
      </c>
      <c r="D18446" s="74" t="s">
        <v>12573</v>
      </c>
      <c r="E18446" s="75" t="s">
        <v>185</v>
      </c>
      <c r="F18446" s="74" t="s">
        <v>10233</v>
      </c>
      <c r="G18446" s="74" t="s">
        <v>10234</v>
      </c>
      <c r="H18446" s="82">
        <v>192</v>
      </c>
      <c r="I18446" s="113">
        <v>0.45</v>
      </c>
      <c r="J18446" s="114">
        <v>105.60000000000001</v>
      </c>
    </row>
    <row r="18447" spans="1:10">
      <c r="A18447" s="72">
        <v>18443</v>
      </c>
      <c r="B18447" s="74" t="s">
        <v>19911</v>
      </c>
      <c r="C18447" s="74" t="s">
        <v>14245</v>
      </c>
      <c r="D18447" s="74" t="s">
        <v>14246</v>
      </c>
      <c r="E18447" s="75" t="s">
        <v>185</v>
      </c>
      <c r="F18447" s="74" t="s">
        <v>10233</v>
      </c>
      <c r="G18447" s="74" t="s">
        <v>10234</v>
      </c>
      <c r="H18447" s="82">
        <v>212</v>
      </c>
      <c r="I18447" s="113">
        <v>0.45</v>
      </c>
      <c r="J18447" s="114">
        <v>116.60000000000001</v>
      </c>
    </row>
    <row r="18448" spans="1:10">
      <c r="A18448" s="72">
        <v>18444</v>
      </c>
      <c r="B18448" s="74" t="s">
        <v>19911</v>
      </c>
      <c r="C18448" s="74" t="s">
        <v>14177</v>
      </c>
      <c r="D18448" s="74" t="s">
        <v>14178</v>
      </c>
      <c r="E18448" s="75" t="s">
        <v>185</v>
      </c>
      <c r="F18448" s="74" t="s">
        <v>10233</v>
      </c>
      <c r="G18448" s="74" t="s">
        <v>10234</v>
      </c>
      <c r="H18448" s="82">
        <v>232</v>
      </c>
      <c r="I18448" s="113">
        <v>0.45</v>
      </c>
      <c r="J18448" s="114">
        <v>127.60000000000001</v>
      </c>
    </row>
    <row r="18449" spans="1:10">
      <c r="A18449" s="72">
        <v>18445</v>
      </c>
      <c r="B18449" s="74" t="s">
        <v>19911</v>
      </c>
      <c r="C18449" s="74" t="s">
        <v>12570</v>
      </c>
      <c r="D18449" s="74" t="s">
        <v>12571</v>
      </c>
      <c r="E18449" s="75" t="s">
        <v>185</v>
      </c>
      <c r="F18449" s="74" t="s">
        <v>10233</v>
      </c>
      <c r="G18449" s="74" t="s">
        <v>10234</v>
      </c>
      <c r="H18449" s="82">
        <v>258</v>
      </c>
      <c r="I18449" s="113">
        <v>0.45</v>
      </c>
      <c r="J18449" s="114">
        <v>141.9</v>
      </c>
    </row>
    <row r="18450" spans="1:10">
      <c r="A18450" s="72">
        <v>18446</v>
      </c>
      <c r="B18450" s="74" t="s">
        <v>19911</v>
      </c>
      <c r="C18450" s="74" t="s">
        <v>14358</v>
      </c>
      <c r="D18450" s="74" t="s">
        <v>14359</v>
      </c>
      <c r="E18450" s="75" t="s">
        <v>185</v>
      </c>
      <c r="F18450" s="74" t="s">
        <v>10233</v>
      </c>
      <c r="G18450" s="74" t="s">
        <v>10234</v>
      </c>
      <c r="H18450" s="82">
        <v>283</v>
      </c>
      <c r="I18450" s="113">
        <v>0.45</v>
      </c>
      <c r="J18450" s="114">
        <v>155.65</v>
      </c>
    </row>
    <row r="18451" spans="1:10">
      <c r="A18451" s="72">
        <v>18447</v>
      </c>
      <c r="B18451" s="74" t="s">
        <v>19911</v>
      </c>
      <c r="C18451" s="74" t="s">
        <v>12568</v>
      </c>
      <c r="D18451" s="74" t="s">
        <v>12569</v>
      </c>
      <c r="E18451" s="75" t="s">
        <v>185</v>
      </c>
      <c r="F18451" s="74" t="s">
        <v>10233</v>
      </c>
      <c r="G18451" s="74" t="s">
        <v>10234</v>
      </c>
      <c r="H18451" s="82">
        <v>336</v>
      </c>
      <c r="I18451" s="113">
        <v>0.45</v>
      </c>
      <c r="J18451" s="114">
        <v>184.8</v>
      </c>
    </row>
    <row r="18452" spans="1:10">
      <c r="A18452" s="72">
        <v>18448</v>
      </c>
      <c r="B18452" s="74" t="s">
        <v>19911</v>
      </c>
      <c r="C18452" s="74" t="s">
        <v>14179</v>
      </c>
      <c r="D18452" s="74" t="s">
        <v>14180</v>
      </c>
      <c r="E18452" s="75" t="s">
        <v>185</v>
      </c>
      <c r="F18452" s="74" t="s">
        <v>10233</v>
      </c>
      <c r="G18452" s="74" t="s">
        <v>10234</v>
      </c>
      <c r="H18452" s="82">
        <v>158</v>
      </c>
      <c r="I18452" s="113">
        <v>0.45</v>
      </c>
      <c r="J18452" s="114">
        <v>86.9</v>
      </c>
    </row>
    <row r="18453" spans="1:10">
      <c r="A18453" s="72">
        <v>18449</v>
      </c>
      <c r="B18453" s="74" t="s">
        <v>19911</v>
      </c>
      <c r="C18453" s="74" t="s">
        <v>12566</v>
      </c>
      <c r="D18453" s="74" t="s">
        <v>12567</v>
      </c>
      <c r="E18453" s="75" t="s">
        <v>185</v>
      </c>
      <c r="F18453" s="74" t="s">
        <v>10233</v>
      </c>
      <c r="G18453" s="74" t="s">
        <v>10234</v>
      </c>
      <c r="H18453" s="82">
        <v>177</v>
      </c>
      <c r="I18453" s="113">
        <v>0.45</v>
      </c>
      <c r="J18453" s="114">
        <v>97.350000000000009</v>
      </c>
    </row>
    <row r="18454" spans="1:10">
      <c r="A18454" s="72">
        <v>18450</v>
      </c>
      <c r="B18454" s="74" t="s">
        <v>19911</v>
      </c>
      <c r="C18454" s="74" t="s">
        <v>14145</v>
      </c>
      <c r="D18454" s="74" t="s">
        <v>14146</v>
      </c>
      <c r="E18454" s="75" t="s">
        <v>185</v>
      </c>
      <c r="F18454" s="74" t="s">
        <v>10233</v>
      </c>
      <c r="G18454" s="74" t="s">
        <v>10234</v>
      </c>
      <c r="H18454" s="82">
        <v>218</v>
      </c>
      <c r="I18454" s="113">
        <v>0.45</v>
      </c>
      <c r="J18454" s="114">
        <v>119.9</v>
      </c>
    </row>
    <row r="18455" spans="1:10">
      <c r="A18455" s="72">
        <v>18451</v>
      </c>
      <c r="B18455" s="74" t="s">
        <v>19911</v>
      </c>
      <c r="C18455" s="74" t="s">
        <v>12564</v>
      </c>
      <c r="D18455" s="74" t="s">
        <v>12565</v>
      </c>
      <c r="E18455" s="75" t="s">
        <v>185</v>
      </c>
      <c r="F18455" s="74" t="s">
        <v>10233</v>
      </c>
      <c r="G18455" s="74" t="s">
        <v>10234</v>
      </c>
      <c r="H18455" s="82">
        <v>218</v>
      </c>
      <c r="I18455" s="113">
        <v>0.45</v>
      </c>
      <c r="J18455" s="114">
        <v>119.9</v>
      </c>
    </row>
    <row r="18456" spans="1:10">
      <c r="A18456" s="72">
        <v>18452</v>
      </c>
      <c r="B18456" s="74" t="s">
        <v>19911</v>
      </c>
      <c r="C18456" s="74" t="s">
        <v>12562</v>
      </c>
      <c r="D18456" s="74" t="s">
        <v>12563</v>
      </c>
      <c r="E18456" s="75" t="s">
        <v>185</v>
      </c>
      <c r="F18456" s="74" t="s">
        <v>10233</v>
      </c>
      <c r="G18456" s="74" t="s">
        <v>10234</v>
      </c>
      <c r="H18456" s="82">
        <v>274</v>
      </c>
      <c r="I18456" s="113">
        <v>0.45</v>
      </c>
      <c r="J18456" s="114">
        <v>150.70000000000002</v>
      </c>
    </row>
    <row r="18457" spans="1:10">
      <c r="A18457" s="72">
        <v>18453</v>
      </c>
      <c r="B18457" s="74" t="s">
        <v>19911</v>
      </c>
      <c r="C18457" s="74" t="s">
        <v>12560</v>
      </c>
      <c r="D18457" s="74" t="s">
        <v>12561</v>
      </c>
      <c r="E18457" s="75" t="s">
        <v>185</v>
      </c>
      <c r="F18457" s="74" t="s">
        <v>10233</v>
      </c>
      <c r="G18457" s="74" t="s">
        <v>10234</v>
      </c>
      <c r="H18457" s="82">
        <v>274</v>
      </c>
      <c r="I18457" s="113">
        <v>0.45</v>
      </c>
      <c r="J18457" s="114">
        <v>150.70000000000002</v>
      </c>
    </row>
    <row r="18458" spans="1:10">
      <c r="A18458" s="72">
        <v>18454</v>
      </c>
      <c r="B18458" s="74" t="s">
        <v>19911</v>
      </c>
      <c r="C18458" s="74" t="s">
        <v>14147</v>
      </c>
      <c r="D18458" s="74" t="s">
        <v>14148</v>
      </c>
      <c r="E18458" s="75" t="s">
        <v>185</v>
      </c>
      <c r="F18458" s="74" t="s">
        <v>10233</v>
      </c>
      <c r="G18458" s="74" t="s">
        <v>10234</v>
      </c>
      <c r="H18458" s="82">
        <v>327</v>
      </c>
      <c r="I18458" s="113">
        <v>0.45</v>
      </c>
      <c r="J18458" s="114">
        <v>179.85000000000002</v>
      </c>
    </row>
    <row r="18459" spans="1:10">
      <c r="A18459" s="72">
        <v>18455</v>
      </c>
      <c r="B18459" s="74" t="s">
        <v>19911</v>
      </c>
      <c r="C18459" s="74" t="s">
        <v>12558</v>
      </c>
      <c r="D18459" s="74" t="s">
        <v>12559</v>
      </c>
      <c r="E18459" s="75" t="s">
        <v>185</v>
      </c>
      <c r="F18459" s="74" t="s">
        <v>10233</v>
      </c>
      <c r="G18459" s="74" t="s">
        <v>10234</v>
      </c>
      <c r="H18459" s="82">
        <v>327</v>
      </c>
      <c r="I18459" s="113">
        <v>0.45</v>
      </c>
      <c r="J18459" s="114">
        <v>179.85000000000002</v>
      </c>
    </row>
    <row r="18460" spans="1:10">
      <c r="A18460" s="72">
        <v>18456</v>
      </c>
      <c r="B18460" s="74" t="s">
        <v>19911</v>
      </c>
      <c r="C18460" s="74" t="s">
        <v>12556</v>
      </c>
      <c r="D18460" s="74" t="s">
        <v>12557</v>
      </c>
      <c r="E18460" s="75" t="s">
        <v>185</v>
      </c>
      <c r="F18460" s="74" t="s">
        <v>10233</v>
      </c>
      <c r="G18460" s="74" t="s">
        <v>10234</v>
      </c>
      <c r="H18460" s="82">
        <v>374</v>
      </c>
      <c r="I18460" s="113">
        <v>0.45</v>
      </c>
      <c r="J18460" s="114">
        <v>205.70000000000002</v>
      </c>
    </row>
    <row r="18461" spans="1:10">
      <c r="A18461" s="72">
        <v>18457</v>
      </c>
      <c r="B18461" s="74" t="s">
        <v>19911</v>
      </c>
      <c r="C18461" s="74" t="s">
        <v>12554</v>
      </c>
      <c r="D18461" s="74" t="s">
        <v>12555</v>
      </c>
      <c r="E18461" s="75" t="s">
        <v>185</v>
      </c>
      <c r="F18461" s="74" t="s">
        <v>10233</v>
      </c>
      <c r="G18461" s="74" t="s">
        <v>10234</v>
      </c>
      <c r="H18461" s="82">
        <v>374</v>
      </c>
      <c r="I18461" s="113">
        <v>0.45</v>
      </c>
      <c r="J18461" s="114">
        <v>205.70000000000002</v>
      </c>
    </row>
    <row r="18462" spans="1:10">
      <c r="A18462" s="72">
        <v>18458</v>
      </c>
      <c r="B18462" s="74" t="s">
        <v>19911</v>
      </c>
      <c r="C18462" s="74" t="s">
        <v>12552</v>
      </c>
      <c r="D18462" s="74" t="s">
        <v>12553</v>
      </c>
      <c r="E18462" s="75" t="s">
        <v>185</v>
      </c>
      <c r="F18462" s="74" t="s">
        <v>10233</v>
      </c>
      <c r="G18462" s="74" t="s">
        <v>10234</v>
      </c>
      <c r="H18462" s="82">
        <v>145</v>
      </c>
      <c r="I18462" s="113">
        <v>0.45</v>
      </c>
      <c r="J18462" s="114">
        <v>79.75</v>
      </c>
    </row>
    <row r="18463" spans="1:10">
      <c r="A18463" s="72">
        <v>18459</v>
      </c>
      <c r="B18463" s="74" t="s">
        <v>19911</v>
      </c>
      <c r="C18463" s="74" t="s">
        <v>12550</v>
      </c>
      <c r="D18463" s="74" t="s">
        <v>12551</v>
      </c>
      <c r="E18463" s="75" t="s">
        <v>185</v>
      </c>
      <c r="F18463" s="74" t="s">
        <v>10233</v>
      </c>
      <c r="G18463" s="74" t="s">
        <v>10234</v>
      </c>
      <c r="H18463" s="82">
        <v>145</v>
      </c>
      <c r="I18463" s="113">
        <v>0.45</v>
      </c>
      <c r="J18463" s="114">
        <v>79.75</v>
      </c>
    </row>
    <row r="18464" spans="1:10">
      <c r="A18464" s="72">
        <v>18460</v>
      </c>
      <c r="B18464" s="74" t="s">
        <v>19911</v>
      </c>
      <c r="C18464" s="74" t="s">
        <v>13900</v>
      </c>
      <c r="D18464" s="74" t="s">
        <v>13901</v>
      </c>
      <c r="E18464" s="75" t="s">
        <v>185</v>
      </c>
      <c r="F18464" s="74" t="s">
        <v>10233</v>
      </c>
      <c r="G18464" s="74" t="s">
        <v>10234</v>
      </c>
      <c r="H18464" s="82">
        <v>39</v>
      </c>
      <c r="I18464" s="113">
        <v>0.45</v>
      </c>
      <c r="J18464" s="114">
        <v>21.450000000000003</v>
      </c>
    </row>
    <row r="18465" spans="1:10">
      <c r="A18465" s="72">
        <v>18461</v>
      </c>
      <c r="B18465" s="74" t="s">
        <v>19911</v>
      </c>
      <c r="C18465" s="74" t="s">
        <v>13915</v>
      </c>
      <c r="D18465" s="74" t="s">
        <v>13916</v>
      </c>
      <c r="E18465" s="75" t="s">
        <v>185</v>
      </c>
      <c r="F18465" s="74" t="s">
        <v>10233</v>
      </c>
      <c r="G18465" s="74" t="s">
        <v>10234</v>
      </c>
      <c r="H18465" s="82">
        <v>49</v>
      </c>
      <c r="I18465" s="113">
        <v>0.45</v>
      </c>
      <c r="J18465" s="114">
        <v>26.950000000000003</v>
      </c>
    </row>
    <row r="18466" spans="1:10">
      <c r="A18466" s="72">
        <v>18462</v>
      </c>
      <c r="B18466" s="74" t="s">
        <v>19911</v>
      </c>
      <c r="C18466" s="74" t="s">
        <v>13927</v>
      </c>
      <c r="D18466" s="74" t="s">
        <v>13928</v>
      </c>
      <c r="E18466" s="75" t="s">
        <v>185</v>
      </c>
      <c r="F18466" s="74" t="s">
        <v>10233</v>
      </c>
      <c r="G18466" s="74" t="s">
        <v>10234</v>
      </c>
      <c r="H18466" s="82">
        <v>53</v>
      </c>
      <c r="I18466" s="113">
        <v>0.45</v>
      </c>
      <c r="J18466" s="114">
        <v>29.150000000000002</v>
      </c>
    </row>
    <row r="18467" spans="1:10">
      <c r="A18467" s="72">
        <v>18463</v>
      </c>
      <c r="B18467" s="74" t="s">
        <v>19911</v>
      </c>
      <c r="C18467" s="74" t="s">
        <v>13931</v>
      </c>
      <c r="D18467" s="74" t="s">
        <v>13932</v>
      </c>
      <c r="E18467" s="75" t="s">
        <v>185</v>
      </c>
      <c r="F18467" s="74" t="s">
        <v>10233</v>
      </c>
      <c r="G18467" s="74" t="s">
        <v>10234</v>
      </c>
      <c r="H18467" s="82">
        <v>60</v>
      </c>
      <c r="I18467" s="113">
        <v>0.45</v>
      </c>
      <c r="J18467" s="114">
        <v>33</v>
      </c>
    </row>
    <row r="18468" spans="1:10">
      <c r="A18468" s="72">
        <v>18464</v>
      </c>
      <c r="B18468" s="74" t="s">
        <v>19911</v>
      </c>
      <c r="C18468" s="74" t="s">
        <v>12548</v>
      </c>
      <c r="D18468" s="74" t="s">
        <v>12549</v>
      </c>
      <c r="E18468" s="75" t="s">
        <v>185</v>
      </c>
      <c r="F18468" s="74" t="s">
        <v>10233</v>
      </c>
      <c r="G18468" s="74" t="s">
        <v>10234</v>
      </c>
      <c r="H18468" s="82">
        <v>12</v>
      </c>
      <c r="I18468" s="113">
        <v>0.45</v>
      </c>
      <c r="J18468" s="114">
        <v>6.6000000000000005</v>
      </c>
    </row>
    <row r="18469" spans="1:10">
      <c r="A18469" s="72">
        <v>18465</v>
      </c>
      <c r="B18469" s="74" t="s">
        <v>19911</v>
      </c>
      <c r="C18469" s="74" t="s">
        <v>13951</v>
      </c>
      <c r="D18469" s="74" t="s">
        <v>13952</v>
      </c>
      <c r="E18469" s="75" t="s">
        <v>185</v>
      </c>
      <c r="F18469" s="74" t="s">
        <v>10233</v>
      </c>
      <c r="G18469" s="74" t="s">
        <v>10234</v>
      </c>
      <c r="H18469" s="82">
        <v>68</v>
      </c>
      <c r="I18469" s="113">
        <v>0.45</v>
      </c>
      <c r="J18469" s="114">
        <v>37.400000000000006</v>
      </c>
    </row>
    <row r="18470" spans="1:10">
      <c r="A18470" s="72">
        <v>18466</v>
      </c>
      <c r="B18470" s="74" t="s">
        <v>19911</v>
      </c>
      <c r="C18470" s="74" t="s">
        <v>13989</v>
      </c>
      <c r="D18470" s="74" t="s">
        <v>13990</v>
      </c>
      <c r="E18470" s="75" t="s">
        <v>185</v>
      </c>
      <c r="F18470" s="74" t="s">
        <v>10233</v>
      </c>
      <c r="G18470" s="74" t="s">
        <v>10234</v>
      </c>
      <c r="H18470" s="82">
        <v>21</v>
      </c>
      <c r="I18470" s="113">
        <v>0.45</v>
      </c>
      <c r="J18470" s="114">
        <v>11.55</v>
      </c>
    </row>
    <row r="18471" spans="1:10">
      <c r="A18471" s="72">
        <v>18467</v>
      </c>
      <c r="B18471" s="74" t="s">
        <v>19911</v>
      </c>
      <c r="C18471" s="74" t="s">
        <v>14037</v>
      </c>
      <c r="D18471" s="74" t="s">
        <v>14038</v>
      </c>
      <c r="E18471" s="75" t="s">
        <v>185</v>
      </c>
      <c r="F18471" s="74" t="s">
        <v>10233</v>
      </c>
      <c r="G18471" s="74" t="s">
        <v>10234</v>
      </c>
      <c r="H18471" s="82">
        <v>31</v>
      </c>
      <c r="I18471" s="113">
        <v>0.45</v>
      </c>
      <c r="J18471" s="114">
        <v>17.05</v>
      </c>
    </row>
    <row r="18472" spans="1:10">
      <c r="A18472" s="72">
        <v>18468</v>
      </c>
      <c r="B18472" s="74" t="s">
        <v>19911</v>
      </c>
      <c r="C18472" s="74" t="s">
        <v>12546</v>
      </c>
      <c r="D18472" s="74" t="s">
        <v>12547</v>
      </c>
      <c r="E18472" s="75" t="s">
        <v>185</v>
      </c>
      <c r="F18472" s="74" t="s">
        <v>10233</v>
      </c>
      <c r="G18472" s="74" t="s">
        <v>10234</v>
      </c>
      <c r="H18472" s="82">
        <v>35</v>
      </c>
      <c r="I18472" s="113">
        <v>0.45</v>
      </c>
      <c r="J18472" s="114">
        <v>19.25</v>
      </c>
    </row>
    <row r="18473" spans="1:10">
      <c r="A18473" s="72">
        <v>18469</v>
      </c>
      <c r="B18473" s="74" t="s">
        <v>19911</v>
      </c>
      <c r="C18473" s="74" t="s">
        <v>10808</v>
      </c>
      <c r="D18473" s="74" t="s">
        <v>10809</v>
      </c>
      <c r="E18473" s="75" t="s">
        <v>185</v>
      </c>
      <c r="F18473" s="74" t="s">
        <v>10296</v>
      </c>
      <c r="G18473" s="74" t="s">
        <v>10234</v>
      </c>
      <c r="H18473" s="82">
        <v>146</v>
      </c>
      <c r="I18473" s="113">
        <v>0.45</v>
      </c>
      <c r="J18473" s="114">
        <v>80.300000000000011</v>
      </c>
    </row>
    <row r="18474" spans="1:10">
      <c r="A18474" s="72">
        <v>18470</v>
      </c>
      <c r="B18474" s="74" t="s">
        <v>19911</v>
      </c>
      <c r="C18474" s="74" t="s">
        <v>11615</v>
      </c>
      <c r="D18474" s="74" t="s">
        <v>11616</v>
      </c>
      <c r="E18474" s="75" t="s">
        <v>185</v>
      </c>
      <c r="F18474" s="74" t="s">
        <v>10296</v>
      </c>
      <c r="G18474" s="74" t="s">
        <v>10234</v>
      </c>
      <c r="H18474" s="82">
        <v>204</v>
      </c>
      <c r="I18474" s="113">
        <v>0.45</v>
      </c>
      <c r="J18474" s="114">
        <v>112.2</v>
      </c>
    </row>
    <row r="18475" spans="1:10">
      <c r="A18475" s="72">
        <v>18471</v>
      </c>
      <c r="B18475" s="74" t="s">
        <v>19911</v>
      </c>
      <c r="C18475" s="74" t="s">
        <v>16504</v>
      </c>
      <c r="D18475" s="74" t="s">
        <v>16505</v>
      </c>
      <c r="E18475" s="75" t="s">
        <v>185</v>
      </c>
      <c r="F18475" s="74" t="s">
        <v>10233</v>
      </c>
      <c r="G18475" s="74" t="s">
        <v>10234</v>
      </c>
      <c r="H18475" s="82">
        <v>80</v>
      </c>
      <c r="I18475" s="113">
        <v>0.45</v>
      </c>
      <c r="J18475" s="114">
        <v>44</v>
      </c>
    </row>
    <row r="18476" spans="1:10">
      <c r="A18476" s="72">
        <v>18472</v>
      </c>
      <c r="B18476" s="74" t="s">
        <v>19911</v>
      </c>
      <c r="C18476" s="74" t="s">
        <v>14243</v>
      </c>
      <c r="D18476" s="74" t="s">
        <v>14244</v>
      </c>
      <c r="E18476" s="75" t="s">
        <v>185</v>
      </c>
      <c r="F18476" s="74" t="s">
        <v>10233</v>
      </c>
      <c r="G18476" s="74" t="s">
        <v>10234</v>
      </c>
      <c r="H18476" s="82">
        <v>116</v>
      </c>
      <c r="I18476" s="113">
        <v>0.45</v>
      </c>
      <c r="J18476" s="114">
        <v>63.800000000000004</v>
      </c>
    </row>
    <row r="18477" spans="1:10">
      <c r="A18477" s="72">
        <v>18473</v>
      </c>
      <c r="B18477" s="74" t="s">
        <v>19911</v>
      </c>
      <c r="C18477" s="74" t="s">
        <v>16298</v>
      </c>
      <c r="D18477" s="74" t="s">
        <v>16299</v>
      </c>
      <c r="E18477" s="75" t="s">
        <v>185</v>
      </c>
      <c r="F18477" s="74" t="s">
        <v>10238</v>
      </c>
      <c r="G18477" s="74" t="s">
        <v>10234</v>
      </c>
      <c r="H18477" s="82">
        <v>413</v>
      </c>
      <c r="I18477" s="113">
        <v>0.45</v>
      </c>
      <c r="J18477" s="114">
        <v>227.15</v>
      </c>
    </row>
    <row r="18478" spans="1:10">
      <c r="A18478" s="72">
        <v>18474</v>
      </c>
      <c r="B18478" s="74" t="s">
        <v>19911</v>
      </c>
      <c r="C18478" s="74" t="s">
        <v>16466</v>
      </c>
      <c r="D18478" s="74" t="s">
        <v>16467</v>
      </c>
      <c r="E18478" s="75" t="s">
        <v>185</v>
      </c>
      <c r="F18478" s="74" t="s">
        <v>10238</v>
      </c>
      <c r="G18478" s="74" t="s">
        <v>10234</v>
      </c>
      <c r="H18478" s="82">
        <v>439</v>
      </c>
      <c r="I18478" s="113">
        <v>0.45</v>
      </c>
      <c r="J18478" s="114">
        <v>241.45000000000002</v>
      </c>
    </row>
    <row r="18479" spans="1:10">
      <c r="A18479" s="72">
        <v>18475</v>
      </c>
      <c r="B18479" s="74" t="s">
        <v>19911</v>
      </c>
      <c r="C18479" s="74" t="s">
        <v>17850</v>
      </c>
      <c r="D18479" s="74" t="s">
        <v>17851</v>
      </c>
      <c r="E18479" s="75" t="s">
        <v>185</v>
      </c>
      <c r="F18479" s="74" t="s">
        <v>10238</v>
      </c>
      <c r="G18479" s="74" t="s">
        <v>10234</v>
      </c>
      <c r="H18479" s="82">
        <v>277</v>
      </c>
      <c r="I18479" s="113">
        <v>0.45</v>
      </c>
      <c r="J18479" s="114">
        <v>152.35000000000002</v>
      </c>
    </row>
    <row r="18480" spans="1:10">
      <c r="A18480" s="72">
        <v>18476</v>
      </c>
      <c r="B18480" s="74" t="s">
        <v>19911</v>
      </c>
      <c r="C18480" s="74" t="s">
        <v>15217</v>
      </c>
      <c r="D18480" s="74" t="s">
        <v>15218</v>
      </c>
      <c r="E18480" s="75" t="s">
        <v>185</v>
      </c>
      <c r="F18480" s="74" t="s">
        <v>10238</v>
      </c>
      <c r="G18480" s="74" t="s">
        <v>10234</v>
      </c>
      <c r="H18480" s="82">
        <v>439</v>
      </c>
      <c r="I18480" s="113">
        <v>0.45</v>
      </c>
      <c r="J18480" s="114">
        <v>241.45000000000002</v>
      </c>
    </row>
    <row r="18481" spans="1:10">
      <c r="A18481" s="72">
        <v>18477</v>
      </c>
      <c r="B18481" s="74" t="s">
        <v>19911</v>
      </c>
      <c r="C18481" s="74" t="s">
        <v>16224</v>
      </c>
      <c r="D18481" s="74" t="s">
        <v>16225</v>
      </c>
      <c r="E18481" s="75" t="s">
        <v>185</v>
      </c>
      <c r="F18481" s="74" t="s">
        <v>10238</v>
      </c>
      <c r="G18481" s="74" t="s">
        <v>10234</v>
      </c>
      <c r="H18481" s="82">
        <v>341</v>
      </c>
      <c r="I18481" s="113">
        <v>0.45</v>
      </c>
      <c r="J18481" s="114">
        <v>187.55</v>
      </c>
    </row>
    <row r="18482" spans="1:10">
      <c r="A18482" s="72">
        <v>18478</v>
      </c>
      <c r="B18482" s="74" t="s">
        <v>19911</v>
      </c>
      <c r="C18482" s="74" t="s">
        <v>15216</v>
      </c>
      <c r="D18482" s="74" t="s">
        <v>15213</v>
      </c>
      <c r="E18482" s="75" t="s">
        <v>185</v>
      </c>
      <c r="F18482" s="74" t="s">
        <v>10238</v>
      </c>
      <c r="G18482" s="74" t="s">
        <v>10234</v>
      </c>
      <c r="H18482" s="82">
        <v>2169</v>
      </c>
      <c r="I18482" s="113">
        <v>0.45</v>
      </c>
      <c r="J18482" s="114">
        <v>1192.95</v>
      </c>
    </row>
    <row r="18483" spans="1:10">
      <c r="A18483" s="72">
        <v>18479</v>
      </c>
      <c r="B18483" s="74" t="s">
        <v>19911</v>
      </c>
      <c r="C18483" s="74" t="s">
        <v>15214</v>
      </c>
      <c r="D18483" s="74" t="s">
        <v>15215</v>
      </c>
      <c r="E18483" s="75" t="s">
        <v>185</v>
      </c>
      <c r="F18483" s="74" t="s">
        <v>10238</v>
      </c>
      <c r="G18483" s="74" t="s">
        <v>10234</v>
      </c>
      <c r="H18483" s="82">
        <v>341</v>
      </c>
      <c r="I18483" s="113">
        <v>0.45</v>
      </c>
      <c r="J18483" s="114">
        <v>187.55</v>
      </c>
    </row>
    <row r="18484" spans="1:10">
      <c r="A18484" s="72">
        <v>18480</v>
      </c>
      <c r="B18484" s="74" t="s">
        <v>19911</v>
      </c>
      <c r="C18484" s="74" t="s">
        <v>15212</v>
      </c>
      <c r="D18484" s="74" t="s">
        <v>15213</v>
      </c>
      <c r="E18484" s="75" t="s">
        <v>185</v>
      </c>
      <c r="F18484" s="74" t="s">
        <v>10238</v>
      </c>
      <c r="G18484" s="74" t="s">
        <v>10234</v>
      </c>
      <c r="H18484" s="82">
        <v>2169</v>
      </c>
      <c r="I18484" s="113">
        <v>0.45</v>
      </c>
      <c r="J18484" s="114">
        <v>1192.95</v>
      </c>
    </row>
    <row r="18485" spans="1:10">
      <c r="A18485" s="72">
        <v>18481</v>
      </c>
      <c r="B18485" s="74" t="s">
        <v>19911</v>
      </c>
      <c r="C18485" s="74" t="s">
        <v>12544</v>
      </c>
      <c r="D18485" s="74" t="s">
        <v>12545</v>
      </c>
      <c r="E18485" s="75" t="s">
        <v>185</v>
      </c>
      <c r="F18485" s="74" t="s">
        <v>10238</v>
      </c>
      <c r="G18485" s="74" t="s">
        <v>10234</v>
      </c>
      <c r="H18485" s="82">
        <v>541</v>
      </c>
      <c r="I18485" s="113">
        <v>0.45</v>
      </c>
      <c r="J18485" s="114">
        <v>297.55</v>
      </c>
    </row>
    <row r="18486" spans="1:10">
      <c r="A18486" s="72">
        <v>18482</v>
      </c>
      <c r="B18486" s="74" t="s">
        <v>19911</v>
      </c>
      <c r="C18486" s="74" t="s">
        <v>15210</v>
      </c>
      <c r="D18486" s="74" t="s">
        <v>15211</v>
      </c>
      <c r="E18486" s="75" t="s">
        <v>185</v>
      </c>
      <c r="F18486" s="74" t="s">
        <v>10296</v>
      </c>
      <c r="G18486" s="74" t="s">
        <v>10234</v>
      </c>
      <c r="H18486" s="82">
        <v>454</v>
      </c>
      <c r="I18486" s="113">
        <v>0.45</v>
      </c>
      <c r="J18486" s="114">
        <v>249.70000000000002</v>
      </c>
    </row>
    <row r="18487" spans="1:10">
      <c r="A18487" s="72">
        <v>18483</v>
      </c>
      <c r="B18487" s="74" t="s">
        <v>19911</v>
      </c>
      <c r="C18487" s="74" t="s">
        <v>10882</v>
      </c>
      <c r="D18487" s="74" t="s">
        <v>10883</v>
      </c>
      <c r="E18487" s="75" t="s">
        <v>185</v>
      </c>
      <c r="F18487" s="74" t="s">
        <v>10301</v>
      </c>
      <c r="G18487" s="74" t="s">
        <v>10234</v>
      </c>
      <c r="H18487" s="82">
        <v>210</v>
      </c>
      <c r="I18487" s="113">
        <v>0.45</v>
      </c>
      <c r="J18487" s="114">
        <v>115.50000000000001</v>
      </c>
    </row>
    <row r="18488" spans="1:10">
      <c r="A18488" s="72">
        <v>18484</v>
      </c>
      <c r="B18488" s="74" t="s">
        <v>19911</v>
      </c>
      <c r="C18488" s="74" t="s">
        <v>10880</v>
      </c>
      <c r="D18488" s="74" t="s">
        <v>10881</v>
      </c>
      <c r="E18488" s="75" t="s">
        <v>185</v>
      </c>
      <c r="F18488" s="74" t="s">
        <v>10301</v>
      </c>
      <c r="G18488" s="74" t="s">
        <v>10234</v>
      </c>
      <c r="H18488" s="82">
        <v>178</v>
      </c>
      <c r="I18488" s="113">
        <v>0.45</v>
      </c>
      <c r="J18488" s="114">
        <v>97.9</v>
      </c>
    </row>
    <row r="18489" spans="1:10">
      <c r="A18489" s="72">
        <v>18485</v>
      </c>
      <c r="B18489" s="74" t="s">
        <v>19911</v>
      </c>
      <c r="C18489" s="74" t="s">
        <v>11361</v>
      </c>
      <c r="D18489" s="74" t="s">
        <v>11362</v>
      </c>
      <c r="E18489" s="75" t="s">
        <v>185</v>
      </c>
      <c r="F18489" s="74" t="s">
        <v>10301</v>
      </c>
      <c r="G18489" s="74" t="s">
        <v>10234</v>
      </c>
      <c r="H18489" s="82">
        <v>532</v>
      </c>
      <c r="I18489" s="113">
        <v>0.45</v>
      </c>
      <c r="J18489" s="114">
        <v>292.60000000000002</v>
      </c>
    </row>
    <row r="18490" spans="1:10">
      <c r="A18490" s="72">
        <v>18486</v>
      </c>
      <c r="B18490" s="74" t="s">
        <v>19911</v>
      </c>
      <c r="C18490" s="74" t="s">
        <v>10878</v>
      </c>
      <c r="D18490" s="74" t="s">
        <v>10879</v>
      </c>
      <c r="E18490" s="75" t="s">
        <v>185</v>
      </c>
      <c r="F18490" s="74" t="s">
        <v>10301</v>
      </c>
      <c r="G18490" s="74" t="s">
        <v>10234</v>
      </c>
      <c r="H18490" s="82">
        <v>240</v>
      </c>
      <c r="I18490" s="113">
        <v>0.45</v>
      </c>
      <c r="J18490" s="114">
        <v>132</v>
      </c>
    </row>
    <row r="18491" spans="1:10">
      <c r="A18491" s="72">
        <v>18487</v>
      </c>
      <c r="B18491" s="74" t="s">
        <v>19911</v>
      </c>
      <c r="C18491" s="74" t="s">
        <v>10876</v>
      </c>
      <c r="D18491" s="74" t="s">
        <v>10877</v>
      </c>
      <c r="E18491" s="75" t="s">
        <v>185</v>
      </c>
      <c r="F18491" s="74" t="s">
        <v>10301</v>
      </c>
      <c r="G18491" s="74" t="s">
        <v>10234</v>
      </c>
      <c r="H18491" s="82">
        <v>210</v>
      </c>
      <c r="I18491" s="113">
        <v>0.45</v>
      </c>
      <c r="J18491" s="114">
        <v>115.50000000000001</v>
      </c>
    </row>
    <row r="18492" spans="1:10">
      <c r="A18492" s="72">
        <v>18488</v>
      </c>
      <c r="B18492" s="74" t="s">
        <v>19911</v>
      </c>
      <c r="C18492" s="74" t="s">
        <v>11359</v>
      </c>
      <c r="D18492" s="74" t="s">
        <v>11360</v>
      </c>
      <c r="E18492" s="75" t="s">
        <v>185</v>
      </c>
      <c r="F18492" s="74" t="s">
        <v>10301</v>
      </c>
      <c r="G18492" s="74" t="s">
        <v>10234</v>
      </c>
      <c r="H18492" s="82">
        <v>584</v>
      </c>
      <c r="I18492" s="113">
        <v>0.45</v>
      </c>
      <c r="J18492" s="114">
        <v>321.20000000000005</v>
      </c>
    </row>
    <row r="18493" spans="1:10">
      <c r="A18493" s="72">
        <v>18489</v>
      </c>
      <c r="B18493" s="74" t="s">
        <v>19911</v>
      </c>
      <c r="C18493" s="74" t="s">
        <v>10874</v>
      </c>
      <c r="D18493" s="74" t="s">
        <v>10875</v>
      </c>
      <c r="E18493" s="75" t="s">
        <v>185</v>
      </c>
      <c r="F18493" s="74" t="s">
        <v>10301</v>
      </c>
      <c r="G18493" s="74" t="s">
        <v>10234</v>
      </c>
      <c r="H18493" s="82">
        <v>220</v>
      </c>
      <c r="I18493" s="113">
        <v>0.45</v>
      </c>
      <c r="J18493" s="114">
        <v>121.00000000000001</v>
      </c>
    </row>
    <row r="18494" spans="1:10">
      <c r="A18494" s="72">
        <v>18490</v>
      </c>
      <c r="B18494" s="74" t="s">
        <v>19911</v>
      </c>
      <c r="C18494" s="74" t="s">
        <v>11257</v>
      </c>
      <c r="D18494" s="74" t="s">
        <v>11258</v>
      </c>
      <c r="E18494" s="75" t="s">
        <v>185</v>
      </c>
      <c r="F18494" s="74" t="s">
        <v>10301</v>
      </c>
      <c r="G18494" s="74" t="s">
        <v>10234</v>
      </c>
      <c r="H18494" s="82">
        <v>562</v>
      </c>
      <c r="I18494" s="113">
        <v>0.45</v>
      </c>
      <c r="J18494" s="114">
        <v>309.10000000000002</v>
      </c>
    </row>
    <row r="18495" spans="1:10">
      <c r="A18495" s="72">
        <v>18491</v>
      </c>
      <c r="B18495" s="74" t="s">
        <v>19911</v>
      </c>
      <c r="C18495" s="74" t="s">
        <v>11255</v>
      </c>
      <c r="D18495" s="74" t="s">
        <v>11256</v>
      </c>
      <c r="E18495" s="75" t="s">
        <v>185</v>
      </c>
      <c r="F18495" s="74" t="s">
        <v>10301</v>
      </c>
      <c r="G18495" s="74" t="s">
        <v>10234</v>
      </c>
      <c r="H18495" s="82">
        <v>614</v>
      </c>
      <c r="I18495" s="113">
        <v>0.45</v>
      </c>
      <c r="J18495" s="114">
        <v>337.70000000000005</v>
      </c>
    </row>
    <row r="18496" spans="1:10">
      <c r="A18496" s="72">
        <v>18492</v>
      </c>
      <c r="B18496" s="74" t="s">
        <v>19911</v>
      </c>
      <c r="C18496" s="74" t="s">
        <v>10872</v>
      </c>
      <c r="D18496" s="74" t="s">
        <v>10873</v>
      </c>
      <c r="E18496" s="75" t="s">
        <v>185</v>
      </c>
      <c r="F18496" s="74" t="s">
        <v>10301</v>
      </c>
      <c r="G18496" s="74" t="s">
        <v>10234</v>
      </c>
      <c r="H18496" s="82">
        <v>438</v>
      </c>
      <c r="I18496" s="113">
        <v>0.45</v>
      </c>
      <c r="J18496" s="114">
        <v>240.9</v>
      </c>
    </row>
    <row r="18497" spans="1:10">
      <c r="A18497" s="72">
        <v>18493</v>
      </c>
      <c r="B18497" s="74" t="s">
        <v>19911</v>
      </c>
      <c r="C18497" s="74" t="s">
        <v>11737</v>
      </c>
      <c r="D18497" s="74" t="s">
        <v>11738</v>
      </c>
      <c r="E18497" s="75" t="s">
        <v>185</v>
      </c>
      <c r="F18497" s="74" t="s">
        <v>10301</v>
      </c>
      <c r="G18497" s="74" t="s">
        <v>10234</v>
      </c>
      <c r="H18497" s="82">
        <v>390</v>
      </c>
      <c r="I18497" s="113">
        <v>0.45</v>
      </c>
      <c r="J18497" s="114">
        <v>214.50000000000003</v>
      </c>
    </row>
    <row r="18498" spans="1:10">
      <c r="A18498" s="72">
        <v>18494</v>
      </c>
      <c r="B18498" s="74" t="s">
        <v>19911</v>
      </c>
      <c r="C18498" s="74" t="s">
        <v>11676</v>
      </c>
      <c r="D18498" s="74" t="s">
        <v>11677</v>
      </c>
      <c r="E18498" s="75" t="s">
        <v>185</v>
      </c>
      <c r="F18498" s="74" t="s">
        <v>10301</v>
      </c>
      <c r="G18498" s="74" t="s">
        <v>10234</v>
      </c>
      <c r="H18498" s="82">
        <v>590</v>
      </c>
      <c r="I18498" s="113">
        <v>0.45</v>
      </c>
      <c r="J18498" s="114">
        <v>324.5</v>
      </c>
    </row>
    <row r="18499" spans="1:10">
      <c r="A18499" s="72">
        <v>18495</v>
      </c>
      <c r="B18499" s="74" t="s">
        <v>19911</v>
      </c>
      <c r="C18499" s="74" t="s">
        <v>10768</v>
      </c>
      <c r="D18499" s="74" t="s">
        <v>10769</v>
      </c>
      <c r="E18499" s="75" t="s">
        <v>185</v>
      </c>
      <c r="F18499" s="74" t="s">
        <v>10301</v>
      </c>
      <c r="G18499" s="74" t="s">
        <v>10234</v>
      </c>
      <c r="H18499" s="82">
        <v>306</v>
      </c>
      <c r="I18499" s="113">
        <v>0.45</v>
      </c>
      <c r="J18499" s="114">
        <v>168.3</v>
      </c>
    </row>
    <row r="18500" spans="1:10">
      <c r="A18500" s="72">
        <v>18496</v>
      </c>
      <c r="B18500" s="74" t="s">
        <v>19911</v>
      </c>
      <c r="C18500" s="74" t="s">
        <v>11307</v>
      </c>
      <c r="D18500" s="74" t="s">
        <v>11308</v>
      </c>
      <c r="E18500" s="75" t="s">
        <v>185</v>
      </c>
      <c r="F18500" s="74" t="s">
        <v>10301</v>
      </c>
      <c r="G18500" s="74" t="s">
        <v>10234</v>
      </c>
      <c r="H18500" s="82">
        <v>398</v>
      </c>
      <c r="I18500" s="113">
        <v>0.45</v>
      </c>
      <c r="J18500" s="114">
        <v>218.9</v>
      </c>
    </row>
    <row r="18501" spans="1:10">
      <c r="A18501" s="72">
        <v>18497</v>
      </c>
      <c r="B18501" s="74" t="s">
        <v>19911</v>
      </c>
      <c r="C18501" s="74" t="s">
        <v>10750</v>
      </c>
      <c r="D18501" s="74" t="s">
        <v>10751</v>
      </c>
      <c r="E18501" s="75" t="s">
        <v>185</v>
      </c>
      <c r="F18501" s="74" t="s">
        <v>10301</v>
      </c>
      <c r="G18501" s="74" t="s">
        <v>10234</v>
      </c>
      <c r="H18501" s="82">
        <v>532</v>
      </c>
      <c r="I18501" s="113">
        <v>0.45</v>
      </c>
      <c r="J18501" s="114">
        <v>292.60000000000002</v>
      </c>
    </row>
    <row r="18502" spans="1:10">
      <c r="A18502" s="72">
        <v>18498</v>
      </c>
      <c r="B18502" s="74" t="s">
        <v>19911</v>
      </c>
      <c r="C18502" s="74" t="s">
        <v>18202</v>
      </c>
      <c r="D18502" s="74" t="s">
        <v>11381</v>
      </c>
      <c r="E18502" s="75" t="s">
        <v>185</v>
      </c>
      <c r="F18502" s="74" t="s">
        <v>10301</v>
      </c>
      <c r="G18502" s="74" t="s">
        <v>10234</v>
      </c>
      <c r="H18502" s="82">
        <v>200</v>
      </c>
      <c r="I18502" s="113">
        <v>0.45</v>
      </c>
      <c r="J18502" s="114">
        <v>110.00000000000001</v>
      </c>
    </row>
    <row r="18503" spans="1:10">
      <c r="A18503" s="72">
        <v>18499</v>
      </c>
      <c r="B18503" s="74" t="s">
        <v>19911</v>
      </c>
      <c r="C18503" s="74" t="s">
        <v>11382</v>
      </c>
      <c r="D18503" s="74" t="s">
        <v>11381</v>
      </c>
      <c r="E18503" s="75" t="s">
        <v>185</v>
      </c>
      <c r="F18503" s="74" t="s">
        <v>10301</v>
      </c>
      <c r="G18503" s="74" t="s">
        <v>10234</v>
      </c>
      <c r="H18503" s="82">
        <v>1276</v>
      </c>
      <c r="I18503" s="113">
        <v>0.45</v>
      </c>
      <c r="J18503" s="114">
        <v>701.80000000000007</v>
      </c>
    </row>
    <row r="18504" spans="1:10">
      <c r="A18504" s="72">
        <v>18500</v>
      </c>
      <c r="B18504" s="74" t="s">
        <v>19911</v>
      </c>
      <c r="C18504" s="74" t="s">
        <v>11380</v>
      </c>
      <c r="D18504" s="74" t="s">
        <v>11381</v>
      </c>
      <c r="E18504" s="75" t="s">
        <v>185</v>
      </c>
      <c r="F18504" s="74" t="s">
        <v>10301</v>
      </c>
      <c r="G18504" s="74" t="s">
        <v>10234</v>
      </c>
      <c r="H18504" s="82">
        <v>1276</v>
      </c>
      <c r="I18504" s="113">
        <v>0.45</v>
      </c>
      <c r="J18504" s="114">
        <v>701.80000000000007</v>
      </c>
    </row>
    <row r="18505" spans="1:10">
      <c r="A18505" s="72">
        <v>18501</v>
      </c>
      <c r="B18505" s="74" t="s">
        <v>19911</v>
      </c>
      <c r="C18505" s="74" t="s">
        <v>11386</v>
      </c>
      <c r="D18505" s="74" t="s">
        <v>11381</v>
      </c>
      <c r="E18505" s="75" t="s">
        <v>185</v>
      </c>
      <c r="F18505" s="74" t="s">
        <v>10301</v>
      </c>
      <c r="G18505" s="74" t="s">
        <v>10234</v>
      </c>
      <c r="H18505" s="82">
        <v>1766</v>
      </c>
      <c r="I18505" s="113">
        <v>0.45</v>
      </c>
      <c r="J18505" s="114">
        <v>971.30000000000007</v>
      </c>
    </row>
    <row r="18506" spans="1:10">
      <c r="A18506" s="72">
        <v>18502</v>
      </c>
      <c r="B18506" s="74" t="s">
        <v>19911</v>
      </c>
      <c r="C18506" s="74" t="s">
        <v>11385</v>
      </c>
      <c r="D18506" s="74" t="s">
        <v>11381</v>
      </c>
      <c r="E18506" s="75" t="s">
        <v>185</v>
      </c>
      <c r="F18506" s="74" t="s">
        <v>10301</v>
      </c>
      <c r="G18506" s="74" t="s">
        <v>10234</v>
      </c>
      <c r="H18506" s="82">
        <v>2164</v>
      </c>
      <c r="I18506" s="113">
        <v>0.45</v>
      </c>
      <c r="J18506" s="114">
        <v>1190.2</v>
      </c>
    </row>
    <row r="18507" spans="1:10">
      <c r="A18507" s="72">
        <v>18503</v>
      </c>
      <c r="B18507" s="74" t="s">
        <v>19911</v>
      </c>
      <c r="C18507" s="74" t="s">
        <v>11384</v>
      </c>
      <c r="D18507" s="74" t="s">
        <v>11381</v>
      </c>
      <c r="E18507" s="75" t="s">
        <v>185</v>
      </c>
      <c r="F18507" s="74" t="s">
        <v>10301</v>
      </c>
      <c r="G18507" s="74" t="s">
        <v>10234</v>
      </c>
      <c r="H18507" s="82">
        <v>1766</v>
      </c>
      <c r="I18507" s="113">
        <v>0.45</v>
      </c>
      <c r="J18507" s="114">
        <v>971.30000000000007</v>
      </c>
    </row>
    <row r="18508" spans="1:10">
      <c r="A18508" s="72">
        <v>18504</v>
      </c>
      <c r="B18508" s="74" t="s">
        <v>19911</v>
      </c>
      <c r="C18508" s="74" t="s">
        <v>11383</v>
      </c>
      <c r="D18508" s="74" t="s">
        <v>11381</v>
      </c>
      <c r="E18508" s="75" t="s">
        <v>185</v>
      </c>
      <c r="F18508" s="74" t="s">
        <v>10301</v>
      </c>
      <c r="G18508" s="74" t="s">
        <v>10234</v>
      </c>
      <c r="H18508" s="82">
        <v>2164</v>
      </c>
      <c r="I18508" s="113">
        <v>0.45</v>
      </c>
      <c r="J18508" s="114">
        <v>1190.2</v>
      </c>
    </row>
    <row r="18509" spans="1:10">
      <c r="A18509" s="72">
        <v>18505</v>
      </c>
      <c r="B18509" s="74" t="s">
        <v>19911</v>
      </c>
      <c r="C18509" s="74" t="s">
        <v>18201</v>
      </c>
      <c r="D18509" s="74" t="s">
        <v>11381</v>
      </c>
      <c r="E18509" s="75" t="s">
        <v>185</v>
      </c>
      <c r="F18509" s="74" t="s">
        <v>10301</v>
      </c>
      <c r="G18509" s="74" t="s">
        <v>10234</v>
      </c>
      <c r="H18509" s="82">
        <v>100</v>
      </c>
      <c r="I18509" s="113">
        <v>0.45</v>
      </c>
      <c r="J18509" s="114">
        <v>55.000000000000007</v>
      </c>
    </row>
    <row r="18510" spans="1:10">
      <c r="A18510" s="72">
        <v>18506</v>
      </c>
      <c r="B18510" s="74" t="s">
        <v>19911</v>
      </c>
      <c r="C18510" s="74" t="s">
        <v>16460</v>
      </c>
      <c r="D18510" s="74" t="s">
        <v>16461</v>
      </c>
      <c r="E18510" s="75" t="s">
        <v>185</v>
      </c>
      <c r="F18510" s="74" t="s">
        <v>10296</v>
      </c>
      <c r="G18510" s="74" t="s">
        <v>10234</v>
      </c>
      <c r="H18510" s="82">
        <v>813</v>
      </c>
      <c r="I18510" s="113">
        <v>0.45</v>
      </c>
      <c r="J18510" s="114">
        <v>447.15000000000003</v>
      </c>
    </row>
    <row r="18511" spans="1:10">
      <c r="A18511" s="72">
        <v>18507</v>
      </c>
      <c r="B18511" s="74" t="s">
        <v>19911</v>
      </c>
      <c r="C18511" s="74" t="s">
        <v>12035</v>
      </c>
      <c r="D18511" s="74" t="s">
        <v>12036</v>
      </c>
      <c r="E18511" s="75" t="s">
        <v>185</v>
      </c>
      <c r="F18511" s="74" t="s">
        <v>10296</v>
      </c>
      <c r="G18511" s="74" t="s">
        <v>10234</v>
      </c>
      <c r="H18511" s="82">
        <v>4032</v>
      </c>
      <c r="I18511" s="113">
        <v>0.45</v>
      </c>
      <c r="J18511" s="114">
        <v>2217.6000000000004</v>
      </c>
    </row>
    <row r="18512" spans="1:10">
      <c r="A18512" s="72">
        <v>18508</v>
      </c>
      <c r="B18512" s="74" t="s">
        <v>19911</v>
      </c>
      <c r="C18512" s="74" t="s">
        <v>12542</v>
      </c>
      <c r="D18512" s="74" t="s">
        <v>12543</v>
      </c>
      <c r="E18512" s="75" t="s">
        <v>185</v>
      </c>
      <c r="F18512" s="74" t="s">
        <v>10296</v>
      </c>
      <c r="G18512" s="74" t="s">
        <v>10234</v>
      </c>
      <c r="H18512" s="82">
        <v>4767</v>
      </c>
      <c r="I18512" s="113">
        <v>0.45</v>
      </c>
      <c r="J18512" s="114">
        <v>2621.8500000000004</v>
      </c>
    </row>
    <row r="18513" spans="1:10">
      <c r="A18513" s="72">
        <v>18509</v>
      </c>
      <c r="B18513" s="74" t="s">
        <v>19911</v>
      </c>
      <c r="C18513" s="74" t="s">
        <v>19631</v>
      </c>
      <c r="D18513" s="74" t="s">
        <v>19632</v>
      </c>
      <c r="E18513" s="75" t="s">
        <v>185</v>
      </c>
      <c r="F18513" s="74" t="s">
        <v>10296</v>
      </c>
      <c r="G18513" s="74" t="s">
        <v>10234</v>
      </c>
      <c r="H18513" s="82">
        <v>809</v>
      </c>
      <c r="I18513" s="113">
        <v>0.45</v>
      </c>
      <c r="J18513" s="114">
        <v>444.95000000000005</v>
      </c>
    </row>
    <row r="18514" spans="1:10">
      <c r="A18514" s="72">
        <v>18510</v>
      </c>
      <c r="B18514" s="74" t="s">
        <v>19911</v>
      </c>
      <c r="C18514" s="74" t="s">
        <v>14055</v>
      </c>
      <c r="D18514" s="74" t="s">
        <v>14056</v>
      </c>
      <c r="E18514" s="75" t="s">
        <v>185</v>
      </c>
      <c r="F18514" s="74" t="s">
        <v>10296</v>
      </c>
      <c r="G18514" s="74" t="s">
        <v>10234</v>
      </c>
      <c r="H18514" s="82">
        <v>393</v>
      </c>
      <c r="I18514" s="113">
        <v>0.45</v>
      </c>
      <c r="J18514" s="114">
        <v>216.15</v>
      </c>
    </row>
    <row r="18515" spans="1:10">
      <c r="A18515" s="72">
        <v>18511</v>
      </c>
      <c r="B18515" s="74" t="s">
        <v>19911</v>
      </c>
      <c r="C18515" s="74" t="s">
        <v>13805</v>
      </c>
      <c r="D18515" s="74" t="s">
        <v>13806</v>
      </c>
      <c r="E18515" s="75" t="s">
        <v>185</v>
      </c>
      <c r="F18515" s="74" t="s">
        <v>10296</v>
      </c>
      <c r="G18515" s="74" t="s">
        <v>10234</v>
      </c>
      <c r="H18515" s="82">
        <v>241</v>
      </c>
      <c r="I18515" s="113">
        <v>0.45</v>
      </c>
      <c r="J18515" s="114">
        <v>132.55000000000001</v>
      </c>
    </row>
    <row r="18516" spans="1:10">
      <c r="A18516" s="72">
        <v>18512</v>
      </c>
      <c r="B18516" s="74" t="s">
        <v>19911</v>
      </c>
      <c r="C18516" s="74" t="s">
        <v>12540</v>
      </c>
      <c r="D18516" s="74" t="s">
        <v>12541</v>
      </c>
      <c r="E18516" s="75" t="s">
        <v>185</v>
      </c>
      <c r="F18516" s="74" t="s">
        <v>10296</v>
      </c>
      <c r="G18516" s="74" t="s">
        <v>10234</v>
      </c>
      <c r="H18516" s="82">
        <v>111</v>
      </c>
      <c r="I18516" s="113">
        <v>0.45</v>
      </c>
      <c r="J18516" s="114">
        <v>61.050000000000004</v>
      </c>
    </row>
    <row r="18517" spans="1:10">
      <c r="A18517" s="72">
        <v>18513</v>
      </c>
      <c r="B18517" s="74" t="s">
        <v>19911</v>
      </c>
      <c r="C18517" s="74" t="s">
        <v>11171</v>
      </c>
      <c r="D18517" s="74" t="s">
        <v>11172</v>
      </c>
      <c r="E18517" s="75" t="s">
        <v>185</v>
      </c>
      <c r="F18517" s="74" t="s">
        <v>10301</v>
      </c>
      <c r="G18517" s="74" t="s">
        <v>10234</v>
      </c>
      <c r="H18517" s="82">
        <v>194</v>
      </c>
      <c r="I18517" s="113">
        <v>0.45</v>
      </c>
      <c r="J18517" s="114">
        <v>106.7</v>
      </c>
    </row>
    <row r="18518" spans="1:10">
      <c r="A18518" s="72">
        <v>18514</v>
      </c>
      <c r="B18518" s="74" t="s">
        <v>19911</v>
      </c>
      <c r="C18518" s="74" t="s">
        <v>11173</v>
      </c>
      <c r="D18518" s="74" t="s">
        <v>11174</v>
      </c>
      <c r="E18518" s="75" t="s">
        <v>185</v>
      </c>
      <c r="F18518" s="74" t="s">
        <v>10301</v>
      </c>
      <c r="G18518" s="74" t="s">
        <v>10234</v>
      </c>
      <c r="H18518" s="82">
        <v>204</v>
      </c>
      <c r="I18518" s="113">
        <v>0.45</v>
      </c>
      <c r="J18518" s="114">
        <v>112.2</v>
      </c>
    </row>
    <row r="18519" spans="1:10">
      <c r="A18519" s="72">
        <v>18515</v>
      </c>
      <c r="B18519" s="74" t="s">
        <v>19911</v>
      </c>
      <c r="C18519" s="74" t="s">
        <v>12538</v>
      </c>
      <c r="D18519" s="74" t="s">
        <v>12539</v>
      </c>
      <c r="E18519" s="75" t="s">
        <v>185</v>
      </c>
      <c r="F18519" s="74" t="s">
        <v>10296</v>
      </c>
      <c r="G18519" s="74" t="s">
        <v>10234</v>
      </c>
      <c r="H18519" s="82">
        <v>7</v>
      </c>
      <c r="I18519" s="113">
        <v>0.45</v>
      </c>
      <c r="J18519" s="114">
        <v>3.8500000000000005</v>
      </c>
    </row>
    <row r="18520" spans="1:10">
      <c r="A18520" s="72">
        <v>18516</v>
      </c>
      <c r="B18520" s="74" t="s">
        <v>19911</v>
      </c>
      <c r="C18520" s="74" t="s">
        <v>12536</v>
      </c>
      <c r="D18520" s="74" t="s">
        <v>12537</v>
      </c>
      <c r="E18520" s="75" t="s">
        <v>185</v>
      </c>
      <c r="F18520" s="74" t="s">
        <v>10296</v>
      </c>
      <c r="G18520" s="74" t="s">
        <v>10234</v>
      </c>
      <c r="H18520" s="82">
        <v>54</v>
      </c>
      <c r="I18520" s="113">
        <v>0.45</v>
      </c>
      <c r="J18520" s="114">
        <v>29.700000000000003</v>
      </c>
    </row>
    <row r="18521" spans="1:10">
      <c r="A18521" s="72">
        <v>18517</v>
      </c>
      <c r="B18521" s="74" t="s">
        <v>19911</v>
      </c>
      <c r="C18521" s="74" t="s">
        <v>15208</v>
      </c>
      <c r="D18521" s="74" t="s">
        <v>15209</v>
      </c>
      <c r="E18521" s="75" t="s">
        <v>185</v>
      </c>
      <c r="F18521" s="74" t="s">
        <v>10296</v>
      </c>
      <c r="G18521" s="74" t="s">
        <v>10234</v>
      </c>
      <c r="H18521" s="82">
        <v>40</v>
      </c>
      <c r="I18521" s="113">
        <v>0.45</v>
      </c>
      <c r="J18521" s="114">
        <v>22</v>
      </c>
    </row>
    <row r="18522" spans="1:10">
      <c r="A18522" s="72">
        <v>18518</v>
      </c>
      <c r="B18522" s="74" t="s">
        <v>19911</v>
      </c>
      <c r="C18522" s="74" t="s">
        <v>17763</v>
      </c>
      <c r="D18522" s="74" t="s">
        <v>17764</v>
      </c>
      <c r="E18522" s="75" t="s">
        <v>185</v>
      </c>
      <c r="F18522" s="74" t="s">
        <v>10296</v>
      </c>
      <c r="G18522" s="74" t="s">
        <v>10234</v>
      </c>
      <c r="H18522" s="82">
        <v>28</v>
      </c>
      <c r="I18522" s="113">
        <v>0.45</v>
      </c>
      <c r="J18522" s="114">
        <v>15.400000000000002</v>
      </c>
    </row>
    <row r="18523" spans="1:10">
      <c r="A18523" s="72">
        <v>18519</v>
      </c>
      <c r="B18523" s="74" t="s">
        <v>19911</v>
      </c>
      <c r="C18523" s="74" t="s">
        <v>15206</v>
      </c>
      <c r="D18523" s="74" t="s">
        <v>15207</v>
      </c>
      <c r="E18523" s="75" t="s">
        <v>185</v>
      </c>
      <c r="F18523" s="74" t="s">
        <v>10296</v>
      </c>
      <c r="G18523" s="74" t="s">
        <v>10234</v>
      </c>
      <c r="H18523" s="82">
        <v>50</v>
      </c>
      <c r="I18523" s="113">
        <v>0.45</v>
      </c>
      <c r="J18523" s="114">
        <v>27.500000000000004</v>
      </c>
    </row>
    <row r="18524" spans="1:10">
      <c r="A18524" s="72">
        <v>18520</v>
      </c>
      <c r="B18524" s="74" t="s">
        <v>19911</v>
      </c>
      <c r="C18524" s="74" t="s">
        <v>17761</v>
      </c>
      <c r="D18524" s="74" t="s">
        <v>17762</v>
      </c>
      <c r="E18524" s="75" t="s">
        <v>185</v>
      </c>
      <c r="F18524" s="74" t="s">
        <v>10296</v>
      </c>
      <c r="G18524" s="74" t="s">
        <v>10234</v>
      </c>
      <c r="H18524" s="82">
        <v>29</v>
      </c>
      <c r="I18524" s="113">
        <v>0.45</v>
      </c>
      <c r="J18524" s="114">
        <v>15.950000000000001</v>
      </c>
    </row>
    <row r="18525" spans="1:10">
      <c r="A18525" s="72">
        <v>18521</v>
      </c>
      <c r="B18525" s="74" t="s">
        <v>19911</v>
      </c>
      <c r="C18525" s="74" t="s">
        <v>15204</v>
      </c>
      <c r="D18525" s="74" t="s">
        <v>15205</v>
      </c>
      <c r="E18525" s="75" t="s">
        <v>185</v>
      </c>
      <c r="F18525" s="74" t="s">
        <v>10296</v>
      </c>
      <c r="G18525" s="74" t="s">
        <v>10234</v>
      </c>
      <c r="H18525" s="82">
        <v>55</v>
      </c>
      <c r="I18525" s="113">
        <v>0.45</v>
      </c>
      <c r="J18525" s="114">
        <v>30.250000000000004</v>
      </c>
    </row>
    <row r="18526" spans="1:10">
      <c r="A18526" s="72">
        <v>18522</v>
      </c>
      <c r="B18526" s="74" t="s">
        <v>19911</v>
      </c>
      <c r="C18526" s="74" t="s">
        <v>17759</v>
      </c>
      <c r="D18526" s="74" t="s">
        <v>17760</v>
      </c>
      <c r="E18526" s="75" t="s">
        <v>185</v>
      </c>
      <c r="F18526" s="74" t="s">
        <v>10296</v>
      </c>
      <c r="G18526" s="74" t="s">
        <v>10234</v>
      </c>
      <c r="H18526" s="82">
        <v>34</v>
      </c>
      <c r="I18526" s="113">
        <v>0.45</v>
      </c>
      <c r="J18526" s="114">
        <v>18.700000000000003</v>
      </c>
    </row>
    <row r="18527" spans="1:10">
      <c r="A18527" s="72">
        <v>18523</v>
      </c>
      <c r="B18527" s="74" t="s">
        <v>19911</v>
      </c>
      <c r="C18527" s="74" t="s">
        <v>15202</v>
      </c>
      <c r="D18527" s="74" t="s">
        <v>15203</v>
      </c>
      <c r="E18527" s="75" t="s">
        <v>185</v>
      </c>
      <c r="F18527" s="74" t="s">
        <v>10296</v>
      </c>
      <c r="G18527" s="74" t="s">
        <v>10234</v>
      </c>
      <c r="H18527" s="82">
        <v>60</v>
      </c>
      <c r="I18527" s="113">
        <v>0.45</v>
      </c>
      <c r="J18527" s="114">
        <v>33</v>
      </c>
    </row>
    <row r="18528" spans="1:10">
      <c r="A18528" s="72">
        <v>18524</v>
      </c>
      <c r="B18528" s="74" t="s">
        <v>19911</v>
      </c>
      <c r="C18528" s="74" t="s">
        <v>15200</v>
      </c>
      <c r="D18528" s="74" t="s">
        <v>15201</v>
      </c>
      <c r="E18528" s="75" t="s">
        <v>185</v>
      </c>
      <c r="F18528" s="74" t="s">
        <v>10296</v>
      </c>
      <c r="G18528" s="74" t="s">
        <v>10234</v>
      </c>
      <c r="H18528" s="82">
        <v>65</v>
      </c>
      <c r="I18528" s="113">
        <v>0.45</v>
      </c>
      <c r="J18528" s="114">
        <v>35.75</v>
      </c>
    </row>
    <row r="18529" spans="1:10">
      <c r="A18529" s="72">
        <v>18525</v>
      </c>
      <c r="B18529" s="74" t="s">
        <v>19911</v>
      </c>
      <c r="C18529" s="74" t="s">
        <v>17757</v>
      </c>
      <c r="D18529" s="74" t="s">
        <v>17758</v>
      </c>
      <c r="E18529" s="75" t="s">
        <v>185</v>
      </c>
      <c r="F18529" s="74" t="s">
        <v>10296</v>
      </c>
      <c r="G18529" s="74" t="s">
        <v>10234</v>
      </c>
      <c r="H18529" s="82">
        <v>47</v>
      </c>
      <c r="I18529" s="113">
        <v>0.45</v>
      </c>
      <c r="J18529" s="114">
        <v>25.85</v>
      </c>
    </row>
    <row r="18530" spans="1:10">
      <c r="A18530" s="72">
        <v>18526</v>
      </c>
      <c r="B18530" s="74" t="s">
        <v>19911</v>
      </c>
      <c r="C18530" s="74" t="s">
        <v>15198</v>
      </c>
      <c r="D18530" s="74" t="s">
        <v>15199</v>
      </c>
      <c r="E18530" s="75" t="s">
        <v>185</v>
      </c>
      <c r="F18530" s="74" t="s">
        <v>10296</v>
      </c>
      <c r="G18530" s="74" t="s">
        <v>10234</v>
      </c>
      <c r="H18530" s="82">
        <v>12</v>
      </c>
      <c r="I18530" s="113">
        <v>0.45</v>
      </c>
      <c r="J18530" s="114">
        <v>6.6000000000000005</v>
      </c>
    </row>
    <row r="18531" spans="1:10">
      <c r="A18531" s="72">
        <v>18527</v>
      </c>
      <c r="B18531" s="74" t="s">
        <v>19911</v>
      </c>
      <c r="C18531" s="74" t="s">
        <v>15196</v>
      </c>
      <c r="D18531" s="74" t="s">
        <v>15197</v>
      </c>
      <c r="E18531" s="75" t="s">
        <v>185</v>
      </c>
      <c r="F18531" s="74" t="s">
        <v>10296</v>
      </c>
      <c r="G18531" s="74" t="s">
        <v>10234</v>
      </c>
      <c r="H18531" s="82">
        <v>74</v>
      </c>
      <c r="I18531" s="113">
        <v>0.45</v>
      </c>
      <c r="J18531" s="114">
        <v>40.700000000000003</v>
      </c>
    </row>
    <row r="18532" spans="1:10">
      <c r="A18532" s="72">
        <v>18528</v>
      </c>
      <c r="B18532" s="74" t="s">
        <v>19911</v>
      </c>
      <c r="C18532" s="74" t="s">
        <v>17755</v>
      </c>
      <c r="D18532" s="74" t="s">
        <v>17756</v>
      </c>
      <c r="E18532" s="75" t="s">
        <v>185</v>
      </c>
      <c r="F18532" s="74" t="s">
        <v>10296</v>
      </c>
      <c r="G18532" s="74" t="s">
        <v>10234</v>
      </c>
      <c r="H18532" s="82">
        <v>47</v>
      </c>
      <c r="I18532" s="113">
        <v>0.45</v>
      </c>
      <c r="J18532" s="114">
        <v>25.85</v>
      </c>
    </row>
    <row r="18533" spans="1:10">
      <c r="A18533" s="72">
        <v>18529</v>
      </c>
      <c r="B18533" s="74" t="s">
        <v>19911</v>
      </c>
      <c r="C18533" s="74" t="s">
        <v>15194</v>
      </c>
      <c r="D18533" s="74" t="s">
        <v>15195</v>
      </c>
      <c r="E18533" s="75" t="s">
        <v>185</v>
      </c>
      <c r="F18533" s="74" t="s">
        <v>10296</v>
      </c>
      <c r="G18533" s="74" t="s">
        <v>10234</v>
      </c>
      <c r="H18533" s="82">
        <v>92</v>
      </c>
      <c r="I18533" s="113">
        <v>0.45</v>
      </c>
      <c r="J18533" s="114">
        <v>50.6</v>
      </c>
    </row>
    <row r="18534" spans="1:10">
      <c r="A18534" s="72">
        <v>18530</v>
      </c>
      <c r="B18534" s="74" t="s">
        <v>19911</v>
      </c>
      <c r="C18534" s="74" t="s">
        <v>17753</v>
      </c>
      <c r="D18534" s="74" t="s">
        <v>17754</v>
      </c>
      <c r="E18534" s="75" t="s">
        <v>185</v>
      </c>
      <c r="F18534" s="74" t="s">
        <v>10296</v>
      </c>
      <c r="G18534" s="74" t="s">
        <v>10234</v>
      </c>
      <c r="H18534" s="82">
        <v>86</v>
      </c>
      <c r="I18534" s="113">
        <v>0.45</v>
      </c>
      <c r="J18534" s="114">
        <v>47.300000000000004</v>
      </c>
    </row>
    <row r="18535" spans="1:10">
      <c r="A18535" s="72">
        <v>18531</v>
      </c>
      <c r="B18535" s="74" t="s">
        <v>19911</v>
      </c>
      <c r="C18535" s="74" t="s">
        <v>15192</v>
      </c>
      <c r="D18535" s="74" t="s">
        <v>15193</v>
      </c>
      <c r="E18535" s="75" t="s">
        <v>185</v>
      </c>
      <c r="F18535" s="74" t="s">
        <v>10296</v>
      </c>
      <c r="G18535" s="74" t="s">
        <v>10234</v>
      </c>
      <c r="H18535" s="82">
        <v>21</v>
      </c>
      <c r="I18535" s="113">
        <v>0.45</v>
      </c>
      <c r="J18535" s="114">
        <v>11.55</v>
      </c>
    </row>
    <row r="18536" spans="1:10">
      <c r="A18536" s="72">
        <v>18532</v>
      </c>
      <c r="B18536" s="74" t="s">
        <v>19911</v>
      </c>
      <c r="C18536" s="74" t="s">
        <v>18189</v>
      </c>
      <c r="D18536" s="74" t="s">
        <v>18190</v>
      </c>
      <c r="E18536" s="75" t="s">
        <v>185</v>
      </c>
      <c r="F18536" s="74" t="s">
        <v>10296</v>
      </c>
      <c r="G18536" s="74" t="s">
        <v>10234</v>
      </c>
      <c r="H18536" s="82">
        <v>70</v>
      </c>
      <c r="I18536" s="113">
        <v>0.45</v>
      </c>
      <c r="J18536" s="114">
        <v>38.5</v>
      </c>
    </row>
    <row r="18537" spans="1:10">
      <c r="A18537" s="72">
        <v>18533</v>
      </c>
      <c r="B18537" s="74" t="s">
        <v>19911</v>
      </c>
      <c r="C18537" s="74" t="s">
        <v>16456</v>
      </c>
      <c r="D18537" s="74" t="s">
        <v>16457</v>
      </c>
      <c r="E18537" s="75" t="s">
        <v>185</v>
      </c>
      <c r="F18537" s="74" t="s">
        <v>10296</v>
      </c>
      <c r="G18537" s="74" t="s">
        <v>10234</v>
      </c>
      <c r="H18537" s="82">
        <v>147</v>
      </c>
      <c r="I18537" s="113">
        <v>0.45</v>
      </c>
      <c r="J18537" s="114">
        <v>80.850000000000009</v>
      </c>
    </row>
    <row r="18538" spans="1:10">
      <c r="A18538" s="72">
        <v>18534</v>
      </c>
      <c r="B18538" s="74" t="s">
        <v>19911</v>
      </c>
      <c r="C18538" s="74" t="s">
        <v>17751</v>
      </c>
      <c r="D18538" s="74" t="s">
        <v>17752</v>
      </c>
      <c r="E18538" s="75" t="s">
        <v>185</v>
      </c>
      <c r="F18538" s="74" t="s">
        <v>10296</v>
      </c>
      <c r="G18538" s="74" t="s">
        <v>10234</v>
      </c>
      <c r="H18538" s="82">
        <v>108</v>
      </c>
      <c r="I18538" s="113">
        <v>0.45</v>
      </c>
      <c r="J18538" s="114">
        <v>59.400000000000006</v>
      </c>
    </row>
    <row r="18539" spans="1:10">
      <c r="A18539" s="72">
        <v>18535</v>
      </c>
      <c r="B18539" s="74" t="s">
        <v>19911</v>
      </c>
      <c r="C18539" s="74" t="s">
        <v>17749</v>
      </c>
      <c r="D18539" s="74" t="s">
        <v>17750</v>
      </c>
      <c r="E18539" s="75" t="s">
        <v>185</v>
      </c>
      <c r="F18539" s="74" t="s">
        <v>10296</v>
      </c>
      <c r="G18539" s="74" t="s">
        <v>10234</v>
      </c>
      <c r="H18539" s="82">
        <v>15</v>
      </c>
      <c r="I18539" s="113">
        <v>0.45</v>
      </c>
      <c r="J18539" s="114">
        <v>8.25</v>
      </c>
    </row>
    <row r="18540" spans="1:10">
      <c r="A18540" s="72">
        <v>18536</v>
      </c>
      <c r="B18540" s="74" t="s">
        <v>19911</v>
      </c>
      <c r="C18540" s="74" t="s">
        <v>15190</v>
      </c>
      <c r="D18540" s="74" t="s">
        <v>15191</v>
      </c>
      <c r="E18540" s="75" t="s">
        <v>185</v>
      </c>
      <c r="F18540" s="74" t="s">
        <v>10296</v>
      </c>
      <c r="G18540" s="74" t="s">
        <v>10234</v>
      </c>
      <c r="H18540" s="82">
        <v>32</v>
      </c>
      <c r="I18540" s="113">
        <v>0.45</v>
      </c>
      <c r="J18540" s="114">
        <v>17.600000000000001</v>
      </c>
    </row>
    <row r="18541" spans="1:10">
      <c r="A18541" s="72">
        <v>18537</v>
      </c>
      <c r="B18541" s="74" t="s">
        <v>19911</v>
      </c>
      <c r="C18541" s="74" t="s">
        <v>17747</v>
      </c>
      <c r="D18541" s="74" t="s">
        <v>17748</v>
      </c>
      <c r="E18541" s="75" t="s">
        <v>185</v>
      </c>
      <c r="F18541" s="74" t="s">
        <v>10296</v>
      </c>
      <c r="G18541" s="74" t="s">
        <v>10234</v>
      </c>
      <c r="H18541" s="82">
        <v>19</v>
      </c>
      <c r="I18541" s="113">
        <v>0.45</v>
      </c>
      <c r="J18541" s="114">
        <v>10.450000000000001</v>
      </c>
    </row>
    <row r="18542" spans="1:10">
      <c r="A18542" s="72">
        <v>18538</v>
      </c>
      <c r="B18542" s="74" t="s">
        <v>19911</v>
      </c>
      <c r="C18542" s="74" t="s">
        <v>15188</v>
      </c>
      <c r="D18542" s="74" t="s">
        <v>15189</v>
      </c>
      <c r="E18542" s="75" t="s">
        <v>185</v>
      </c>
      <c r="F18542" s="74" t="s">
        <v>10296</v>
      </c>
      <c r="G18542" s="74" t="s">
        <v>10234</v>
      </c>
      <c r="H18542" s="82">
        <v>35</v>
      </c>
      <c r="I18542" s="113">
        <v>0.45</v>
      </c>
      <c r="J18542" s="114">
        <v>19.25</v>
      </c>
    </row>
    <row r="18543" spans="1:10">
      <c r="A18543" s="72">
        <v>18539</v>
      </c>
      <c r="B18543" s="74" t="s">
        <v>19911</v>
      </c>
      <c r="C18543" s="74" t="s">
        <v>17745</v>
      </c>
      <c r="D18543" s="74" t="s">
        <v>17746</v>
      </c>
      <c r="E18543" s="75" t="s">
        <v>185</v>
      </c>
      <c r="F18543" s="74" t="s">
        <v>10296</v>
      </c>
      <c r="G18543" s="74" t="s">
        <v>10234</v>
      </c>
      <c r="H18543" s="82">
        <v>21</v>
      </c>
      <c r="I18543" s="113">
        <v>0.45</v>
      </c>
      <c r="J18543" s="114">
        <v>11.55</v>
      </c>
    </row>
    <row r="18544" spans="1:10">
      <c r="A18544" s="72">
        <v>18540</v>
      </c>
      <c r="B18544" s="74" t="s">
        <v>19911</v>
      </c>
      <c r="C18544" s="74" t="s">
        <v>12534</v>
      </c>
      <c r="D18544" s="74" t="s">
        <v>12535</v>
      </c>
      <c r="E18544" s="75" t="s">
        <v>185</v>
      </c>
      <c r="F18544" s="74" t="s">
        <v>10233</v>
      </c>
      <c r="G18544" s="74" t="s">
        <v>10234</v>
      </c>
      <c r="H18544" s="82">
        <v>334</v>
      </c>
      <c r="I18544" s="113">
        <v>0.45</v>
      </c>
      <c r="J18544" s="114">
        <v>183.70000000000002</v>
      </c>
    </row>
    <row r="18545" spans="1:10">
      <c r="A18545" s="72">
        <v>18541</v>
      </c>
      <c r="B18545" s="74" t="s">
        <v>19911</v>
      </c>
      <c r="C18545" s="74" t="s">
        <v>12532</v>
      </c>
      <c r="D18545" s="74" t="s">
        <v>12533</v>
      </c>
      <c r="E18545" s="75" t="s">
        <v>185</v>
      </c>
      <c r="F18545" s="74" t="s">
        <v>10233</v>
      </c>
      <c r="G18545" s="74" t="s">
        <v>10234</v>
      </c>
      <c r="H18545" s="82">
        <v>373</v>
      </c>
      <c r="I18545" s="113">
        <v>0.45</v>
      </c>
      <c r="J18545" s="114">
        <v>205.15</v>
      </c>
    </row>
    <row r="18546" spans="1:10">
      <c r="A18546" s="72">
        <v>18542</v>
      </c>
      <c r="B18546" s="74" t="s">
        <v>19911</v>
      </c>
      <c r="C18546" s="74" t="s">
        <v>15186</v>
      </c>
      <c r="D18546" s="74" t="s">
        <v>15187</v>
      </c>
      <c r="E18546" s="75" t="s">
        <v>185</v>
      </c>
      <c r="F18546" s="74" t="s">
        <v>10296</v>
      </c>
      <c r="G18546" s="74" t="s">
        <v>10234</v>
      </c>
      <c r="H18546" s="82">
        <v>234</v>
      </c>
      <c r="I18546" s="113">
        <v>0.45</v>
      </c>
      <c r="J18546" s="114">
        <v>128.70000000000002</v>
      </c>
    </row>
    <row r="18547" spans="1:10">
      <c r="A18547" s="72">
        <v>18543</v>
      </c>
      <c r="B18547" s="74" t="s">
        <v>19911</v>
      </c>
      <c r="C18547" s="74" t="s">
        <v>15184</v>
      </c>
      <c r="D18547" s="74" t="s">
        <v>15185</v>
      </c>
      <c r="E18547" s="75" t="s">
        <v>185</v>
      </c>
      <c r="F18547" s="74" t="s">
        <v>10296</v>
      </c>
      <c r="G18547" s="74" t="s">
        <v>10234</v>
      </c>
      <c r="H18547" s="82">
        <v>246</v>
      </c>
      <c r="I18547" s="113">
        <v>0.45</v>
      </c>
      <c r="J18547" s="114">
        <v>135.30000000000001</v>
      </c>
    </row>
    <row r="18548" spans="1:10">
      <c r="A18548" s="72">
        <v>18544</v>
      </c>
      <c r="B18548" s="74" t="s">
        <v>19911</v>
      </c>
      <c r="C18548" s="74" t="s">
        <v>15182</v>
      </c>
      <c r="D18548" s="74" t="s">
        <v>15183</v>
      </c>
      <c r="E18548" s="75" t="s">
        <v>185</v>
      </c>
      <c r="F18548" s="74" t="s">
        <v>10296</v>
      </c>
      <c r="G18548" s="74" t="s">
        <v>10234</v>
      </c>
      <c r="H18548" s="82">
        <v>246</v>
      </c>
      <c r="I18548" s="113">
        <v>0.45</v>
      </c>
      <c r="J18548" s="114">
        <v>135.30000000000001</v>
      </c>
    </row>
    <row r="18549" spans="1:10">
      <c r="A18549" s="72">
        <v>18545</v>
      </c>
      <c r="B18549" s="74" t="s">
        <v>19911</v>
      </c>
      <c r="C18549" s="74" t="s">
        <v>15180</v>
      </c>
      <c r="D18549" s="74" t="s">
        <v>15181</v>
      </c>
      <c r="E18549" s="75" t="s">
        <v>185</v>
      </c>
      <c r="F18549" s="74" t="s">
        <v>10296</v>
      </c>
      <c r="G18549" s="74" t="s">
        <v>10234</v>
      </c>
      <c r="H18549" s="82">
        <v>246</v>
      </c>
      <c r="I18549" s="113">
        <v>0.45</v>
      </c>
      <c r="J18549" s="114">
        <v>135.30000000000001</v>
      </c>
    </row>
    <row r="18550" spans="1:10">
      <c r="A18550" s="72">
        <v>18546</v>
      </c>
      <c r="B18550" s="74" t="s">
        <v>19911</v>
      </c>
      <c r="C18550" s="74" t="s">
        <v>15178</v>
      </c>
      <c r="D18550" s="74" t="s">
        <v>15179</v>
      </c>
      <c r="E18550" s="75" t="s">
        <v>185</v>
      </c>
      <c r="F18550" s="74" t="s">
        <v>10296</v>
      </c>
      <c r="G18550" s="74" t="s">
        <v>10234</v>
      </c>
      <c r="H18550" s="82">
        <v>246</v>
      </c>
      <c r="I18550" s="113">
        <v>0.45</v>
      </c>
      <c r="J18550" s="114">
        <v>135.30000000000001</v>
      </c>
    </row>
    <row r="18551" spans="1:10">
      <c r="A18551" s="72">
        <v>18547</v>
      </c>
      <c r="B18551" s="74" t="s">
        <v>19911</v>
      </c>
      <c r="C18551" s="74" t="s">
        <v>15176</v>
      </c>
      <c r="D18551" s="74" t="s">
        <v>15177</v>
      </c>
      <c r="E18551" s="75" t="s">
        <v>185</v>
      </c>
      <c r="F18551" s="74" t="s">
        <v>10296</v>
      </c>
      <c r="G18551" s="74" t="s">
        <v>10234</v>
      </c>
      <c r="H18551" s="82">
        <v>246</v>
      </c>
      <c r="I18551" s="113">
        <v>0.45</v>
      </c>
      <c r="J18551" s="114">
        <v>135.30000000000001</v>
      </c>
    </row>
    <row r="18552" spans="1:10">
      <c r="A18552" s="72">
        <v>18548</v>
      </c>
      <c r="B18552" s="74" t="s">
        <v>19911</v>
      </c>
      <c r="C18552" s="74" t="s">
        <v>15174</v>
      </c>
      <c r="D18552" s="74" t="s">
        <v>15175</v>
      </c>
      <c r="E18552" s="75" t="s">
        <v>185</v>
      </c>
      <c r="F18552" s="74" t="s">
        <v>10296</v>
      </c>
      <c r="G18552" s="74" t="s">
        <v>10234</v>
      </c>
      <c r="H18552" s="82">
        <v>246</v>
      </c>
      <c r="I18552" s="113">
        <v>0.45</v>
      </c>
      <c r="J18552" s="114">
        <v>135.30000000000001</v>
      </c>
    </row>
    <row r="18553" spans="1:10">
      <c r="A18553" s="72">
        <v>18549</v>
      </c>
      <c r="B18553" s="74" t="s">
        <v>19911</v>
      </c>
      <c r="C18553" s="74" t="s">
        <v>15172</v>
      </c>
      <c r="D18553" s="74" t="s">
        <v>15173</v>
      </c>
      <c r="E18553" s="75" t="s">
        <v>185</v>
      </c>
      <c r="F18553" s="74" t="s">
        <v>10296</v>
      </c>
      <c r="G18553" s="74" t="s">
        <v>10234</v>
      </c>
      <c r="H18553" s="82">
        <v>246</v>
      </c>
      <c r="I18553" s="113">
        <v>0.45</v>
      </c>
      <c r="J18553" s="114">
        <v>135.30000000000001</v>
      </c>
    </row>
    <row r="18554" spans="1:10">
      <c r="A18554" s="72">
        <v>18550</v>
      </c>
      <c r="B18554" s="74" t="s">
        <v>19911</v>
      </c>
      <c r="C18554" s="74" t="s">
        <v>15170</v>
      </c>
      <c r="D18554" s="74" t="s">
        <v>15171</v>
      </c>
      <c r="E18554" s="75" t="s">
        <v>185</v>
      </c>
      <c r="F18554" s="74" t="s">
        <v>10296</v>
      </c>
      <c r="G18554" s="74" t="s">
        <v>10234</v>
      </c>
      <c r="H18554" s="82">
        <v>246</v>
      </c>
      <c r="I18554" s="113">
        <v>0.45</v>
      </c>
      <c r="J18554" s="114">
        <v>135.30000000000001</v>
      </c>
    </row>
    <row r="18555" spans="1:10">
      <c r="A18555" s="72">
        <v>18551</v>
      </c>
      <c r="B18555" s="74" t="s">
        <v>19911</v>
      </c>
      <c r="C18555" s="74" t="s">
        <v>16967</v>
      </c>
      <c r="D18555" s="74" t="s">
        <v>16968</v>
      </c>
      <c r="E18555" s="75" t="s">
        <v>185</v>
      </c>
      <c r="F18555" s="74" t="s">
        <v>10296</v>
      </c>
      <c r="G18555" s="74" t="s">
        <v>10234</v>
      </c>
      <c r="H18555" s="82">
        <v>223</v>
      </c>
      <c r="I18555" s="113">
        <v>0.45</v>
      </c>
      <c r="J18555" s="114">
        <v>122.65</v>
      </c>
    </row>
    <row r="18556" spans="1:10">
      <c r="A18556" s="72">
        <v>18552</v>
      </c>
      <c r="B18556" s="74" t="s">
        <v>19911</v>
      </c>
      <c r="C18556" s="74" t="s">
        <v>16965</v>
      </c>
      <c r="D18556" s="74" t="s">
        <v>16966</v>
      </c>
      <c r="E18556" s="75" t="s">
        <v>185</v>
      </c>
      <c r="F18556" s="74" t="s">
        <v>10296</v>
      </c>
      <c r="G18556" s="74" t="s">
        <v>10234</v>
      </c>
      <c r="H18556" s="82">
        <v>223</v>
      </c>
      <c r="I18556" s="113">
        <v>0.45</v>
      </c>
      <c r="J18556" s="114">
        <v>122.65</v>
      </c>
    </row>
    <row r="18557" spans="1:10">
      <c r="A18557" s="72">
        <v>18553</v>
      </c>
      <c r="B18557" s="74" t="s">
        <v>19911</v>
      </c>
      <c r="C18557" s="74" t="s">
        <v>15168</v>
      </c>
      <c r="D18557" s="74" t="s">
        <v>15169</v>
      </c>
      <c r="E18557" s="75" t="s">
        <v>185</v>
      </c>
      <c r="F18557" s="74" t="s">
        <v>10296</v>
      </c>
      <c r="G18557" s="74" t="s">
        <v>10234</v>
      </c>
      <c r="H18557" s="82">
        <v>223</v>
      </c>
      <c r="I18557" s="113">
        <v>0.45</v>
      </c>
      <c r="J18557" s="114">
        <v>122.65</v>
      </c>
    </row>
    <row r="18558" spans="1:10">
      <c r="A18558" s="72">
        <v>18554</v>
      </c>
      <c r="B18558" s="74" t="s">
        <v>19911</v>
      </c>
      <c r="C18558" s="74" t="s">
        <v>15166</v>
      </c>
      <c r="D18558" s="74" t="s">
        <v>15167</v>
      </c>
      <c r="E18558" s="75" t="s">
        <v>185</v>
      </c>
      <c r="F18558" s="74" t="s">
        <v>10296</v>
      </c>
      <c r="G18558" s="74" t="s">
        <v>10234</v>
      </c>
      <c r="H18558" s="82">
        <v>223</v>
      </c>
      <c r="I18558" s="113">
        <v>0.45</v>
      </c>
      <c r="J18558" s="114">
        <v>122.65</v>
      </c>
    </row>
    <row r="18559" spans="1:10">
      <c r="A18559" s="72">
        <v>18555</v>
      </c>
      <c r="B18559" s="74" t="s">
        <v>19911</v>
      </c>
      <c r="C18559" s="74" t="s">
        <v>15164</v>
      </c>
      <c r="D18559" s="74" t="s">
        <v>15165</v>
      </c>
      <c r="E18559" s="75" t="s">
        <v>185</v>
      </c>
      <c r="F18559" s="74" t="s">
        <v>10296</v>
      </c>
      <c r="G18559" s="74" t="s">
        <v>10234</v>
      </c>
      <c r="H18559" s="82">
        <v>223</v>
      </c>
      <c r="I18559" s="113">
        <v>0.45</v>
      </c>
      <c r="J18559" s="114">
        <v>122.65</v>
      </c>
    </row>
    <row r="18560" spans="1:10">
      <c r="A18560" s="72">
        <v>18556</v>
      </c>
      <c r="B18560" s="74" t="s">
        <v>19911</v>
      </c>
      <c r="C18560" s="74" t="s">
        <v>15162</v>
      </c>
      <c r="D18560" s="74" t="s">
        <v>15163</v>
      </c>
      <c r="E18560" s="75" t="s">
        <v>185</v>
      </c>
      <c r="F18560" s="74" t="s">
        <v>10296</v>
      </c>
      <c r="G18560" s="74" t="s">
        <v>10234</v>
      </c>
      <c r="H18560" s="82">
        <v>223</v>
      </c>
      <c r="I18560" s="113">
        <v>0.45</v>
      </c>
      <c r="J18560" s="114">
        <v>122.65</v>
      </c>
    </row>
    <row r="18561" spans="1:10">
      <c r="A18561" s="72">
        <v>18557</v>
      </c>
      <c r="B18561" s="74" t="s">
        <v>19911</v>
      </c>
      <c r="C18561" s="74" t="s">
        <v>15160</v>
      </c>
      <c r="D18561" s="74" t="s">
        <v>15161</v>
      </c>
      <c r="E18561" s="75" t="s">
        <v>185</v>
      </c>
      <c r="F18561" s="74" t="s">
        <v>10296</v>
      </c>
      <c r="G18561" s="74" t="s">
        <v>10234</v>
      </c>
      <c r="H18561" s="82">
        <v>223</v>
      </c>
      <c r="I18561" s="113">
        <v>0.45</v>
      </c>
      <c r="J18561" s="114">
        <v>122.65</v>
      </c>
    </row>
    <row r="18562" spans="1:10">
      <c r="A18562" s="72">
        <v>18558</v>
      </c>
      <c r="B18562" s="74" t="s">
        <v>19911</v>
      </c>
      <c r="C18562" s="74" t="s">
        <v>15158</v>
      </c>
      <c r="D18562" s="74" t="s">
        <v>15159</v>
      </c>
      <c r="E18562" s="75" t="s">
        <v>185</v>
      </c>
      <c r="F18562" s="74" t="s">
        <v>10296</v>
      </c>
      <c r="G18562" s="74" t="s">
        <v>10234</v>
      </c>
      <c r="H18562" s="82">
        <v>223</v>
      </c>
      <c r="I18562" s="113">
        <v>0.45</v>
      </c>
      <c r="J18562" s="114">
        <v>122.65</v>
      </c>
    </row>
    <row r="18563" spans="1:10">
      <c r="A18563" s="72">
        <v>18559</v>
      </c>
      <c r="B18563" s="74" t="s">
        <v>19911</v>
      </c>
      <c r="C18563" s="74" t="s">
        <v>15156</v>
      </c>
      <c r="D18563" s="74" t="s">
        <v>15157</v>
      </c>
      <c r="E18563" s="75" t="s">
        <v>185</v>
      </c>
      <c r="F18563" s="74" t="s">
        <v>10296</v>
      </c>
      <c r="G18563" s="74" t="s">
        <v>10234</v>
      </c>
      <c r="H18563" s="82">
        <v>223</v>
      </c>
      <c r="I18563" s="113">
        <v>0.45</v>
      </c>
      <c r="J18563" s="114">
        <v>122.65</v>
      </c>
    </row>
    <row r="18564" spans="1:10">
      <c r="A18564" s="72">
        <v>18560</v>
      </c>
      <c r="B18564" s="74" t="s">
        <v>19911</v>
      </c>
      <c r="C18564" s="74" t="s">
        <v>15154</v>
      </c>
      <c r="D18564" s="74" t="s">
        <v>15155</v>
      </c>
      <c r="E18564" s="75" t="s">
        <v>185</v>
      </c>
      <c r="F18564" s="74" t="s">
        <v>10296</v>
      </c>
      <c r="G18564" s="74" t="s">
        <v>10234</v>
      </c>
      <c r="H18564" s="82">
        <v>223</v>
      </c>
      <c r="I18564" s="113">
        <v>0.45</v>
      </c>
      <c r="J18564" s="114">
        <v>122.65</v>
      </c>
    </row>
    <row r="18565" spans="1:10">
      <c r="A18565" s="72">
        <v>18561</v>
      </c>
      <c r="B18565" s="74" t="s">
        <v>19911</v>
      </c>
      <c r="C18565" s="74" t="s">
        <v>15152</v>
      </c>
      <c r="D18565" s="74" t="s">
        <v>15153</v>
      </c>
      <c r="E18565" s="75" t="s">
        <v>185</v>
      </c>
      <c r="F18565" s="74" t="s">
        <v>10296</v>
      </c>
      <c r="G18565" s="74" t="s">
        <v>10234</v>
      </c>
      <c r="H18565" s="82">
        <v>223</v>
      </c>
      <c r="I18565" s="113">
        <v>0.45</v>
      </c>
      <c r="J18565" s="114">
        <v>122.65</v>
      </c>
    </row>
    <row r="18566" spans="1:10">
      <c r="A18566" s="72">
        <v>18562</v>
      </c>
      <c r="B18566" s="74" t="s">
        <v>19911</v>
      </c>
      <c r="C18566" s="74" t="s">
        <v>15150</v>
      </c>
      <c r="D18566" s="74" t="s">
        <v>15151</v>
      </c>
      <c r="E18566" s="75" t="s">
        <v>185</v>
      </c>
      <c r="F18566" s="74" t="s">
        <v>10296</v>
      </c>
      <c r="G18566" s="74" t="s">
        <v>10234</v>
      </c>
      <c r="H18566" s="82">
        <v>223</v>
      </c>
      <c r="I18566" s="113">
        <v>0.45</v>
      </c>
      <c r="J18566" s="114">
        <v>122.65</v>
      </c>
    </row>
    <row r="18567" spans="1:10">
      <c r="A18567" s="72">
        <v>18563</v>
      </c>
      <c r="B18567" s="74" t="s">
        <v>19911</v>
      </c>
      <c r="C18567" s="74" t="s">
        <v>15148</v>
      </c>
      <c r="D18567" s="74" t="s">
        <v>15149</v>
      </c>
      <c r="E18567" s="75" t="s">
        <v>185</v>
      </c>
      <c r="F18567" s="74" t="s">
        <v>10296</v>
      </c>
      <c r="G18567" s="74" t="s">
        <v>10234</v>
      </c>
      <c r="H18567" s="82">
        <v>223</v>
      </c>
      <c r="I18567" s="113">
        <v>0.45</v>
      </c>
      <c r="J18567" s="114">
        <v>122.65</v>
      </c>
    </row>
    <row r="18568" spans="1:10">
      <c r="A18568" s="72">
        <v>18564</v>
      </c>
      <c r="B18568" s="74" t="s">
        <v>19911</v>
      </c>
      <c r="C18568" s="74" t="s">
        <v>16964</v>
      </c>
      <c r="D18568" s="74" t="s">
        <v>15149</v>
      </c>
      <c r="E18568" s="75" t="s">
        <v>185</v>
      </c>
      <c r="F18568" s="74" t="s">
        <v>10296</v>
      </c>
      <c r="G18568" s="74" t="s">
        <v>10234</v>
      </c>
      <c r="H18568" s="82">
        <v>207</v>
      </c>
      <c r="I18568" s="113">
        <v>0.45</v>
      </c>
      <c r="J18568" s="114">
        <v>113.85000000000001</v>
      </c>
    </row>
    <row r="18569" spans="1:10">
      <c r="A18569" s="72">
        <v>18565</v>
      </c>
      <c r="B18569" s="74" t="s">
        <v>19911</v>
      </c>
      <c r="C18569" s="74" t="s">
        <v>15146</v>
      </c>
      <c r="D18569" s="74" t="s">
        <v>15147</v>
      </c>
      <c r="E18569" s="75" t="s">
        <v>185</v>
      </c>
      <c r="F18569" s="74" t="s">
        <v>10296</v>
      </c>
      <c r="G18569" s="74" t="s">
        <v>10234</v>
      </c>
      <c r="H18569" s="82">
        <v>223</v>
      </c>
      <c r="I18569" s="113">
        <v>0.45</v>
      </c>
      <c r="J18569" s="114">
        <v>122.65</v>
      </c>
    </row>
    <row r="18570" spans="1:10">
      <c r="A18570" s="72">
        <v>18566</v>
      </c>
      <c r="B18570" s="74" t="s">
        <v>19911</v>
      </c>
      <c r="C18570" s="74" t="s">
        <v>15144</v>
      </c>
      <c r="D18570" s="74" t="s">
        <v>15145</v>
      </c>
      <c r="E18570" s="75" t="s">
        <v>185</v>
      </c>
      <c r="F18570" s="74" t="s">
        <v>10296</v>
      </c>
      <c r="G18570" s="74" t="s">
        <v>10234</v>
      </c>
      <c r="H18570" s="82">
        <v>223</v>
      </c>
      <c r="I18570" s="113">
        <v>0.45</v>
      </c>
      <c r="J18570" s="114">
        <v>122.65</v>
      </c>
    </row>
    <row r="18571" spans="1:10">
      <c r="A18571" s="72">
        <v>18567</v>
      </c>
      <c r="B18571" s="74" t="s">
        <v>19911</v>
      </c>
      <c r="C18571" s="74" t="s">
        <v>16963</v>
      </c>
      <c r="D18571" s="74" t="s">
        <v>15145</v>
      </c>
      <c r="E18571" s="75" t="s">
        <v>185</v>
      </c>
      <c r="F18571" s="74" t="s">
        <v>10296</v>
      </c>
      <c r="G18571" s="74" t="s">
        <v>10234</v>
      </c>
      <c r="H18571" s="82">
        <v>207</v>
      </c>
      <c r="I18571" s="113">
        <v>0.45</v>
      </c>
      <c r="J18571" s="114">
        <v>113.85000000000001</v>
      </c>
    </row>
    <row r="18572" spans="1:10">
      <c r="A18572" s="72">
        <v>18568</v>
      </c>
      <c r="B18572" s="74" t="s">
        <v>19911</v>
      </c>
      <c r="C18572" s="74" t="s">
        <v>15142</v>
      </c>
      <c r="D18572" s="74" t="s">
        <v>15143</v>
      </c>
      <c r="E18572" s="75" t="s">
        <v>185</v>
      </c>
      <c r="F18572" s="74" t="s">
        <v>10296</v>
      </c>
      <c r="G18572" s="74" t="s">
        <v>10234</v>
      </c>
      <c r="H18572" s="82">
        <v>223</v>
      </c>
      <c r="I18572" s="113">
        <v>0.45</v>
      </c>
      <c r="J18572" s="114">
        <v>122.65</v>
      </c>
    </row>
    <row r="18573" spans="1:10">
      <c r="A18573" s="72">
        <v>18569</v>
      </c>
      <c r="B18573" s="74" t="s">
        <v>19911</v>
      </c>
      <c r="C18573" s="74" t="s">
        <v>15140</v>
      </c>
      <c r="D18573" s="74" t="s">
        <v>15141</v>
      </c>
      <c r="E18573" s="75" t="s">
        <v>185</v>
      </c>
      <c r="F18573" s="74" t="s">
        <v>10296</v>
      </c>
      <c r="G18573" s="74" t="s">
        <v>10234</v>
      </c>
      <c r="H18573" s="82">
        <v>223</v>
      </c>
      <c r="I18573" s="113">
        <v>0.45</v>
      </c>
      <c r="J18573" s="114">
        <v>122.65</v>
      </c>
    </row>
    <row r="18574" spans="1:10">
      <c r="A18574" s="72">
        <v>18570</v>
      </c>
      <c r="B18574" s="74" t="s">
        <v>19911</v>
      </c>
      <c r="C18574" s="74" t="s">
        <v>15138</v>
      </c>
      <c r="D18574" s="74" t="s">
        <v>15139</v>
      </c>
      <c r="E18574" s="75" t="s">
        <v>185</v>
      </c>
      <c r="F18574" s="74" t="s">
        <v>10296</v>
      </c>
      <c r="G18574" s="74" t="s">
        <v>10234</v>
      </c>
      <c r="H18574" s="82">
        <v>223</v>
      </c>
      <c r="I18574" s="113">
        <v>0.45</v>
      </c>
      <c r="J18574" s="114">
        <v>122.65</v>
      </c>
    </row>
    <row r="18575" spans="1:10">
      <c r="A18575" s="72">
        <v>18571</v>
      </c>
      <c r="B18575" s="74" t="s">
        <v>19911</v>
      </c>
      <c r="C18575" s="74" t="s">
        <v>15136</v>
      </c>
      <c r="D18575" s="74" t="s">
        <v>15137</v>
      </c>
      <c r="E18575" s="75" t="s">
        <v>185</v>
      </c>
      <c r="F18575" s="74" t="s">
        <v>10296</v>
      </c>
      <c r="G18575" s="74" t="s">
        <v>10234</v>
      </c>
      <c r="H18575" s="82">
        <v>223</v>
      </c>
      <c r="I18575" s="113">
        <v>0.45</v>
      </c>
      <c r="J18575" s="114">
        <v>122.65</v>
      </c>
    </row>
    <row r="18576" spans="1:10">
      <c r="A18576" s="72">
        <v>18572</v>
      </c>
      <c r="B18576" s="74" t="s">
        <v>19911</v>
      </c>
      <c r="C18576" s="74" t="s">
        <v>16962</v>
      </c>
      <c r="D18576" s="74" t="s">
        <v>15137</v>
      </c>
      <c r="E18576" s="75" t="s">
        <v>185</v>
      </c>
      <c r="F18576" s="74" t="s">
        <v>10296</v>
      </c>
      <c r="G18576" s="74" t="s">
        <v>10234</v>
      </c>
      <c r="H18576" s="82">
        <v>207</v>
      </c>
      <c r="I18576" s="113">
        <v>0.45</v>
      </c>
      <c r="J18576" s="114">
        <v>113.85000000000001</v>
      </c>
    </row>
    <row r="18577" spans="1:10">
      <c r="A18577" s="72">
        <v>18573</v>
      </c>
      <c r="B18577" s="74" t="s">
        <v>19911</v>
      </c>
      <c r="C18577" s="74" t="s">
        <v>15134</v>
      </c>
      <c r="D18577" s="74" t="s">
        <v>15135</v>
      </c>
      <c r="E18577" s="75" t="s">
        <v>185</v>
      </c>
      <c r="F18577" s="74" t="s">
        <v>10296</v>
      </c>
      <c r="G18577" s="74" t="s">
        <v>10234</v>
      </c>
      <c r="H18577" s="82">
        <v>223</v>
      </c>
      <c r="I18577" s="113">
        <v>0.45</v>
      </c>
      <c r="J18577" s="114">
        <v>122.65</v>
      </c>
    </row>
    <row r="18578" spans="1:10">
      <c r="A18578" s="72">
        <v>18574</v>
      </c>
      <c r="B18578" s="74" t="s">
        <v>19911</v>
      </c>
      <c r="C18578" s="74" t="s">
        <v>15132</v>
      </c>
      <c r="D18578" s="74" t="s">
        <v>15133</v>
      </c>
      <c r="E18578" s="75" t="s">
        <v>185</v>
      </c>
      <c r="F18578" s="74" t="s">
        <v>10296</v>
      </c>
      <c r="G18578" s="74" t="s">
        <v>10234</v>
      </c>
      <c r="H18578" s="82">
        <v>223</v>
      </c>
      <c r="I18578" s="113">
        <v>0.45</v>
      </c>
      <c r="J18578" s="114">
        <v>122.65</v>
      </c>
    </row>
    <row r="18579" spans="1:10">
      <c r="A18579" s="72">
        <v>18575</v>
      </c>
      <c r="B18579" s="74" t="s">
        <v>19911</v>
      </c>
      <c r="C18579" s="74" t="s">
        <v>15130</v>
      </c>
      <c r="D18579" s="74" t="s">
        <v>15131</v>
      </c>
      <c r="E18579" s="75" t="s">
        <v>185</v>
      </c>
      <c r="F18579" s="74" t="s">
        <v>10296</v>
      </c>
      <c r="G18579" s="74" t="s">
        <v>10234</v>
      </c>
      <c r="H18579" s="82">
        <v>223</v>
      </c>
      <c r="I18579" s="113">
        <v>0.45</v>
      </c>
      <c r="J18579" s="114">
        <v>122.65</v>
      </c>
    </row>
    <row r="18580" spans="1:10">
      <c r="A18580" s="72">
        <v>18576</v>
      </c>
      <c r="B18580" s="74" t="s">
        <v>19911</v>
      </c>
      <c r="C18580" s="74" t="s">
        <v>15128</v>
      </c>
      <c r="D18580" s="74" t="s">
        <v>15129</v>
      </c>
      <c r="E18580" s="75" t="s">
        <v>185</v>
      </c>
      <c r="F18580" s="74" t="s">
        <v>10296</v>
      </c>
      <c r="G18580" s="74" t="s">
        <v>10234</v>
      </c>
      <c r="H18580" s="82">
        <v>223</v>
      </c>
      <c r="I18580" s="113">
        <v>0.45</v>
      </c>
      <c r="J18580" s="114">
        <v>122.65</v>
      </c>
    </row>
    <row r="18581" spans="1:10">
      <c r="A18581" s="72">
        <v>18577</v>
      </c>
      <c r="B18581" s="74" t="s">
        <v>19911</v>
      </c>
      <c r="C18581" s="74" t="s">
        <v>16961</v>
      </c>
      <c r="D18581" s="74" t="s">
        <v>15129</v>
      </c>
      <c r="E18581" s="75" t="s">
        <v>185</v>
      </c>
      <c r="F18581" s="74" t="s">
        <v>10296</v>
      </c>
      <c r="G18581" s="74" t="s">
        <v>10234</v>
      </c>
      <c r="H18581" s="82">
        <v>207</v>
      </c>
      <c r="I18581" s="113">
        <v>0.45</v>
      </c>
      <c r="J18581" s="114">
        <v>113.85000000000001</v>
      </c>
    </row>
    <row r="18582" spans="1:10">
      <c r="A18582" s="72">
        <v>18578</v>
      </c>
      <c r="B18582" s="74" t="s">
        <v>19911</v>
      </c>
      <c r="C18582" s="74" t="s">
        <v>12530</v>
      </c>
      <c r="D18582" s="74" t="s">
        <v>12531</v>
      </c>
      <c r="E18582" s="75" t="s">
        <v>185</v>
      </c>
      <c r="F18582" s="74" t="s">
        <v>10296</v>
      </c>
      <c r="G18582" s="74" t="s">
        <v>10234</v>
      </c>
      <c r="H18582" s="82">
        <v>248</v>
      </c>
      <c r="I18582" s="113">
        <v>0.45</v>
      </c>
      <c r="J18582" s="114">
        <v>136.4</v>
      </c>
    </row>
    <row r="18583" spans="1:10">
      <c r="A18583" s="72">
        <v>18579</v>
      </c>
      <c r="B18583" s="74" t="s">
        <v>19911</v>
      </c>
      <c r="C18583" s="74" t="s">
        <v>15126</v>
      </c>
      <c r="D18583" s="74" t="s">
        <v>15127</v>
      </c>
      <c r="E18583" s="75" t="s">
        <v>185</v>
      </c>
      <c r="F18583" s="74" t="s">
        <v>10296</v>
      </c>
      <c r="G18583" s="74" t="s">
        <v>10234</v>
      </c>
      <c r="H18583" s="82">
        <v>223</v>
      </c>
      <c r="I18583" s="113">
        <v>0.45</v>
      </c>
      <c r="J18583" s="114">
        <v>122.65</v>
      </c>
    </row>
    <row r="18584" spans="1:10">
      <c r="A18584" s="72">
        <v>18580</v>
      </c>
      <c r="B18584" s="74" t="s">
        <v>19911</v>
      </c>
      <c r="C18584" s="74" t="s">
        <v>15124</v>
      </c>
      <c r="D18584" s="74" t="s">
        <v>15125</v>
      </c>
      <c r="E18584" s="75" t="s">
        <v>185</v>
      </c>
      <c r="F18584" s="74" t="s">
        <v>10296</v>
      </c>
      <c r="G18584" s="74" t="s">
        <v>10234</v>
      </c>
      <c r="H18584" s="82">
        <v>223</v>
      </c>
      <c r="I18584" s="113">
        <v>0.45</v>
      </c>
      <c r="J18584" s="114">
        <v>122.65</v>
      </c>
    </row>
    <row r="18585" spans="1:10">
      <c r="A18585" s="72">
        <v>18581</v>
      </c>
      <c r="B18585" s="74" t="s">
        <v>19911</v>
      </c>
      <c r="C18585" s="74" t="s">
        <v>16960</v>
      </c>
      <c r="D18585" s="74" t="s">
        <v>15125</v>
      </c>
      <c r="E18585" s="75" t="s">
        <v>185</v>
      </c>
      <c r="F18585" s="74" t="s">
        <v>10296</v>
      </c>
      <c r="G18585" s="74" t="s">
        <v>10234</v>
      </c>
      <c r="H18585" s="82">
        <v>207</v>
      </c>
      <c r="I18585" s="113">
        <v>0.45</v>
      </c>
      <c r="J18585" s="114">
        <v>113.85000000000001</v>
      </c>
    </row>
    <row r="18586" spans="1:10">
      <c r="A18586" s="72">
        <v>18582</v>
      </c>
      <c r="B18586" s="74" t="s">
        <v>19911</v>
      </c>
      <c r="C18586" s="74" t="s">
        <v>15122</v>
      </c>
      <c r="D18586" s="74" t="s">
        <v>15123</v>
      </c>
      <c r="E18586" s="75" t="s">
        <v>185</v>
      </c>
      <c r="F18586" s="74" t="s">
        <v>10296</v>
      </c>
      <c r="G18586" s="74" t="s">
        <v>10234</v>
      </c>
      <c r="H18586" s="82">
        <v>223</v>
      </c>
      <c r="I18586" s="113">
        <v>0.45</v>
      </c>
      <c r="J18586" s="114">
        <v>122.65</v>
      </c>
    </row>
    <row r="18587" spans="1:10">
      <c r="A18587" s="72">
        <v>18583</v>
      </c>
      <c r="B18587" s="74" t="s">
        <v>19911</v>
      </c>
      <c r="C18587" s="74" t="s">
        <v>15120</v>
      </c>
      <c r="D18587" s="74" t="s">
        <v>15121</v>
      </c>
      <c r="E18587" s="75" t="s">
        <v>185</v>
      </c>
      <c r="F18587" s="74" t="s">
        <v>10296</v>
      </c>
      <c r="G18587" s="74" t="s">
        <v>10234</v>
      </c>
      <c r="H18587" s="82">
        <v>223</v>
      </c>
      <c r="I18587" s="113">
        <v>0.45</v>
      </c>
      <c r="J18587" s="114">
        <v>122.65</v>
      </c>
    </row>
    <row r="18588" spans="1:10">
      <c r="A18588" s="72">
        <v>18584</v>
      </c>
      <c r="B18588" s="74" t="s">
        <v>19911</v>
      </c>
      <c r="C18588" s="74" t="s">
        <v>15118</v>
      </c>
      <c r="D18588" s="74" t="s">
        <v>15119</v>
      </c>
      <c r="E18588" s="75" t="s">
        <v>185</v>
      </c>
      <c r="F18588" s="74" t="s">
        <v>10296</v>
      </c>
      <c r="G18588" s="74" t="s">
        <v>10234</v>
      </c>
      <c r="H18588" s="82">
        <v>223</v>
      </c>
      <c r="I18588" s="113">
        <v>0.45</v>
      </c>
      <c r="J18588" s="114">
        <v>122.65</v>
      </c>
    </row>
    <row r="18589" spans="1:10">
      <c r="A18589" s="72">
        <v>18585</v>
      </c>
      <c r="B18589" s="74" t="s">
        <v>19911</v>
      </c>
      <c r="C18589" s="74" t="s">
        <v>15116</v>
      </c>
      <c r="D18589" s="74" t="s">
        <v>15117</v>
      </c>
      <c r="E18589" s="75" t="s">
        <v>185</v>
      </c>
      <c r="F18589" s="74" t="s">
        <v>10296</v>
      </c>
      <c r="G18589" s="74" t="s">
        <v>10234</v>
      </c>
      <c r="H18589" s="82">
        <v>223</v>
      </c>
      <c r="I18589" s="113">
        <v>0.45</v>
      </c>
      <c r="J18589" s="114">
        <v>122.65</v>
      </c>
    </row>
    <row r="18590" spans="1:10">
      <c r="A18590" s="72">
        <v>18586</v>
      </c>
      <c r="B18590" s="74" t="s">
        <v>19911</v>
      </c>
      <c r="C18590" s="74" t="s">
        <v>16959</v>
      </c>
      <c r="D18590" s="74" t="s">
        <v>15117</v>
      </c>
      <c r="E18590" s="75" t="s">
        <v>185</v>
      </c>
      <c r="F18590" s="74" t="s">
        <v>10296</v>
      </c>
      <c r="G18590" s="74" t="s">
        <v>10234</v>
      </c>
      <c r="H18590" s="82">
        <v>207</v>
      </c>
      <c r="I18590" s="113">
        <v>0.45</v>
      </c>
      <c r="J18590" s="114">
        <v>113.85000000000001</v>
      </c>
    </row>
    <row r="18591" spans="1:10">
      <c r="A18591" s="72">
        <v>18587</v>
      </c>
      <c r="B18591" s="74" t="s">
        <v>19911</v>
      </c>
      <c r="C18591" s="74" t="s">
        <v>15114</v>
      </c>
      <c r="D18591" s="74" t="s">
        <v>15115</v>
      </c>
      <c r="E18591" s="75" t="s">
        <v>185</v>
      </c>
      <c r="F18591" s="74" t="s">
        <v>10296</v>
      </c>
      <c r="G18591" s="74" t="s">
        <v>10234</v>
      </c>
      <c r="H18591" s="82">
        <v>223</v>
      </c>
      <c r="I18591" s="113">
        <v>0.45</v>
      </c>
      <c r="J18591" s="114">
        <v>122.65</v>
      </c>
    </row>
    <row r="18592" spans="1:10">
      <c r="A18592" s="72">
        <v>18588</v>
      </c>
      <c r="B18592" s="74" t="s">
        <v>19911</v>
      </c>
      <c r="C18592" s="74" t="s">
        <v>15112</v>
      </c>
      <c r="D18592" s="74" t="s">
        <v>15113</v>
      </c>
      <c r="E18592" s="75" t="s">
        <v>185</v>
      </c>
      <c r="F18592" s="74" t="s">
        <v>10296</v>
      </c>
      <c r="G18592" s="74" t="s">
        <v>10234</v>
      </c>
      <c r="H18592" s="82">
        <v>223</v>
      </c>
      <c r="I18592" s="113">
        <v>0.45</v>
      </c>
      <c r="J18592" s="114">
        <v>122.65</v>
      </c>
    </row>
    <row r="18593" spans="1:10">
      <c r="A18593" s="72">
        <v>18589</v>
      </c>
      <c r="B18593" s="74" t="s">
        <v>19911</v>
      </c>
      <c r="C18593" s="74" t="s">
        <v>16958</v>
      </c>
      <c r="D18593" s="74" t="s">
        <v>15113</v>
      </c>
      <c r="E18593" s="75" t="s">
        <v>185</v>
      </c>
      <c r="F18593" s="74" t="s">
        <v>10296</v>
      </c>
      <c r="G18593" s="74" t="s">
        <v>10234</v>
      </c>
      <c r="H18593" s="82">
        <v>207</v>
      </c>
      <c r="I18593" s="113">
        <v>0.45</v>
      </c>
      <c r="J18593" s="114">
        <v>113.85000000000001</v>
      </c>
    </row>
    <row r="18594" spans="1:10">
      <c r="A18594" s="72">
        <v>18590</v>
      </c>
      <c r="B18594" s="74" t="s">
        <v>19911</v>
      </c>
      <c r="C18594" s="74" t="s">
        <v>15110</v>
      </c>
      <c r="D18594" s="74" t="s">
        <v>15111</v>
      </c>
      <c r="E18594" s="75" t="s">
        <v>185</v>
      </c>
      <c r="F18594" s="74" t="s">
        <v>10296</v>
      </c>
      <c r="G18594" s="74" t="s">
        <v>10234</v>
      </c>
      <c r="H18594" s="82">
        <v>223</v>
      </c>
      <c r="I18594" s="113">
        <v>0.45</v>
      </c>
      <c r="J18594" s="114">
        <v>122.65</v>
      </c>
    </row>
    <row r="18595" spans="1:10">
      <c r="A18595" s="72">
        <v>18591</v>
      </c>
      <c r="B18595" s="74" t="s">
        <v>19911</v>
      </c>
      <c r="C18595" s="74" t="s">
        <v>18386</v>
      </c>
      <c r="D18595" s="74" t="s">
        <v>18387</v>
      </c>
      <c r="E18595" s="75" t="s">
        <v>185</v>
      </c>
      <c r="F18595" s="74" t="s">
        <v>10296</v>
      </c>
      <c r="G18595" s="74" t="s">
        <v>10234</v>
      </c>
      <c r="H18595" s="82">
        <v>207</v>
      </c>
      <c r="I18595" s="113">
        <v>0.45</v>
      </c>
      <c r="J18595" s="114">
        <v>113.85000000000001</v>
      </c>
    </row>
    <row r="18596" spans="1:10">
      <c r="A18596" s="72">
        <v>18592</v>
      </c>
      <c r="B18596" s="74" t="s">
        <v>19911</v>
      </c>
      <c r="C18596" s="74" t="s">
        <v>15108</v>
      </c>
      <c r="D18596" s="74" t="s">
        <v>15109</v>
      </c>
      <c r="E18596" s="75" t="s">
        <v>185</v>
      </c>
      <c r="F18596" s="74" t="s">
        <v>10296</v>
      </c>
      <c r="G18596" s="74" t="s">
        <v>10234</v>
      </c>
      <c r="H18596" s="82">
        <v>223</v>
      </c>
      <c r="I18596" s="113">
        <v>0.45</v>
      </c>
      <c r="J18596" s="114">
        <v>122.65</v>
      </c>
    </row>
    <row r="18597" spans="1:10">
      <c r="A18597" s="72">
        <v>18593</v>
      </c>
      <c r="B18597" s="74" t="s">
        <v>19911</v>
      </c>
      <c r="C18597" s="74" t="s">
        <v>16957</v>
      </c>
      <c r="D18597" s="74" t="s">
        <v>15109</v>
      </c>
      <c r="E18597" s="75" t="s">
        <v>185</v>
      </c>
      <c r="F18597" s="74" t="s">
        <v>10296</v>
      </c>
      <c r="G18597" s="74" t="s">
        <v>10234</v>
      </c>
      <c r="H18597" s="82">
        <v>207</v>
      </c>
      <c r="I18597" s="113">
        <v>0.45</v>
      </c>
      <c r="J18597" s="114">
        <v>113.85000000000001</v>
      </c>
    </row>
    <row r="18598" spans="1:10">
      <c r="A18598" s="72">
        <v>18594</v>
      </c>
      <c r="B18598" s="74" t="s">
        <v>19911</v>
      </c>
      <c r="C18598" s="74" t="s">
        <v>15106</v>
      </c>
      <c r="D18598" s="74" t="s">
        <v>15107</v>
      </c>
      <c r="E18598" s="75" t="s">
        <v>185</v>
      </c>
      <c r="F18598" s="74" t="s">
        <v>10296</v>
      </c>
      <c r="G18598" s="74" t="s">
        <v>10234</v>
      </c>
      <c r="H18598" s="82">
        <v>223</v>
      </c>
      <c r="I18598" s="113">
        <v>0.45</v>
      </c>
      <c r="J18598" s="114">
        <v>122.65</v>
      </c>
    </row>
    <row r="18599" spans="1:10">
      <c r="A18599" s="72">
        <v>18595</v>
      </c>
      <c r="B18599" s="74" t="s">
        <v>19911</v>
      </c>
      <c r="C18599" s="74" t="s">
        <v>15104</v>
      </c>
      <c r="D18599" s="74" t="s">
        <v>15105</v>
      </c>
      <c r="E18599" s="75" t="s">
        <v>185</v>
      </c>
      <c r="F18599" s="74" t="s">
        <v>10296</v>
      </c>
      <c r="G18599" s="74" t="s">
        <v>10234</v>
      </c>
      <c r="H18599" s="82">
        <v>223</v>
      </c>
      <c r="I18599" s="113">
        <v>0.45</v>
      </c>
      <c r="J18599" s="114">
        <v>122.65</v>
      </c>
    </row>
    <row r="18600" spans="1:10">
      <c r="A18600" s="72">
        <v>18596</v>
      </c>
      <c r="B18600" s="74" t="s">
        <v>19911</v>
      </c>
      <c r="C18600" s="74" t="s">
        <v>16956</v>
      </c>
      <c r="D18600" s="74" t="s">
        <v>15105</v>
      </c>
      <c r="E18600" s="75" t="s">
        <v>185</v>
      </c>
      <c r="F18600" s="74" t="s">
        <v>10296</v>
      </c>
      <c r="G18600" s="74" t="s">
        <v>10234</v>
      </c>
      <c r="H18600" s="82">
        <v>207</v>
      </c>
      <c r="I18600" s="113">
        <v>0.45</v>
      </c>
      <c r="J18600" s="114">
        <v>113.85000000000001</v>
      </c>
    </row>
    <row r="18601" spans="1:10">
      <c r="A18601" s="72">
        <v>18597</v>
      </c>
      <c r="B18601" s="74" t="s">
        <v>19911</v>
      </c>
      <c r="C18601" s="74" t="s">
        <v>15102</v>
      </c>
      <c r="D18601" s="74" t="s">
        <v>15103</v>
      </c>
      <c r="E18601" s="75" t="s">
        <v>185</v>
      </c>
      <c r="F18601" s="74" t="s">
        <v>10296</v>
      </c>
      <c r="G18601" s="74" t="s">
        <v>10234</v>
      </c>
      <c r="H18601" s="82">
        <v>223</v>
      </c>
      <c r="I18601" s="113">
        <v>0.45</v>
      </c>
      <c r="J18601" s="114">
        <v>122.65</v>
      </c>
    </row>
    <row r="18602" spans="1:10">
      <c r="A18602" s="72">
        <v>18598</v>
      </c>
      <c r="B18602" s="74" t="s">
        <v>19911</v>
      </c>
      <c r="C18602" s="74" t="s">
        <v>15100</v>
      </c>
      <c r="D18602" s="74" t="s">
        <v>15101</v>
      </c>
      <c r="E18602" s="75" t="s">
        <v>185</v>
      </c>
      <c r="F18602" s="74" t="s">
        <v>10296</v>
      </c>
      <c r="G18602" s="74" t="s">
        <v>10234</v>
      </c>
      <c r="H18602" s="82">
        <v>223</v>
      </c>
      <c r="I18602" s="113">
        <v>0.45</v>
      </c>
      <c r="J18602" s="114">
        <v>122.65</v>
      </c>
    </row>
    <row r="18603" spans="1:10">
      <c r="A18603" s="72">
        <v>18599</v>
      </c>
      <c r="B18603" s="74" t="s">
        <v>19911</v>
      </c>
      <c r="C18603" s="74" t="s">
        <v>16954</v>
      </c>
      <c r="D18603" s="74" t="s">
        <v>16955</v>
      </c>
      <c r="E18603" s="75" t="s">
        <v>185</v>
      </c>
      <c r="F18603" s="74" t="s">
        <v>10296</v>
      </c>
      <c r="G18603" s="74" t="s">
        <v>10234</v>
      </c>
      <c r="H18603" s="82">
        <v>223</v>
      </c>
      <c r="I18603" s="113">
        <v>0.45</v>
      </c>
      <c r="J18603" s="114">
        <v>122.65</v>
      </c>
    </row>
    <row r="18604" spans="1:10">
      <c r="A18604" s="72">
        <v>18600</v>
      </c>
      <c r="B18604" s="74" t="s">
        <v>19911</v>
      </c>
      <c r="C18604" s="74" t="s">
        <v>15098</v>
      </c>
      <c r="D18604" s="74" t="s">
        <v>15099</v>
      </c>
      <c r="E18604" s="75" t="s">
        <v>185</v>
      </c>
      <c r="F18604" s="74" t="s">
        <v>10296</v>
      </c>
      <c r="G18604" s="74" t="s">
        <v>10234</v>
      </c>
      <c r="H18604" s="82">
        <v>223</v>
      </c>
      <c r="I18604" s="113">
        <v>0.45</v>
      </c>
      <c r="J18604" s="114">
        <v>122.65</v>
      </c>
    </row>
    <row r="18605" spans="1:10">
      <c r="A18605" s="72">
        <v>18601</v>
      </c>
      <c r="B18605" s="74" t="s">
        <v>19911</v>
      </c>
      <c r="C18605" s="74" t="s">
        <v>16953</v>
      </c>
      <c r="D18605" s="74" t="s">
        <v>15099</v>
      </c>
      <c r="E18605" s="75" t="s">
        <v>185</v>
      </c>
      <c r="F18605" s="74" t="s">
        <v>10296</v>
      </c>
      <c r="G18605" s="74" t="s">
        <v>10234</v>
      </c>
      <c r="H18605" s="82">
        <v>207</v>
      </c>
      <c r="I18605" s="113">
        <v>0.45</v>
      </c>
      <c r="J18605" s="114">
        <v>113.85000000000001</v>
      </c>
    </row>
    <row r="18606" spans="1:10">
      <c r="A18606" s="72">
        <v>18602</v>
      </c>
      <c r="B18606" s="74" t="s">
        <v>19911</v>
      </c>
      <c r="C18606" s="74" t="s">
        <v>15096</v>
      </c>
      <c r="D18606" s="74" t="s">
        <v>15097</v>
      </c>
      <c r="E18606" s="75" t="s">
        <v>185</v>
      </c>
      <c r="F18606" s="74" t="s">
        <v>10296</v>
      </c>
      <c r="G18606" s="74" t="s">
        <v>10234</v>
      </c>
      <c r="H18606" s="82">
        <v>223</v>
      </c>
      <c r="I18606" s="113">
        <v>0.45</v>
      </c>
      <c r="J18606" s="114">
        <v>122.65</v>
      </c>
    </row>
    <row r="18607" spans="1:10">
      <c r="A18607" s="72">
        <v>18603</v>
      </c>
      <c r="B18607" s="74" t="s">
        <v>19911</v>
      </c>
      <c r="C18607" s="74" t="s">
        <v>14028</v>
      </c>
      <c r="D18607" s="74" t="s">
        <v>14029</v>
      </c>
      <c r="E18607" s="75" t="s">
        <v>185</v>
      </c>
      <c r="F18607" s="74" t="s">
        <v>10296</v>
      </c>
      <c r="G18607" s="74" t="s">
        <v>10234</v>
      </c>
      <c r="H18607" s="82">
        <v>223</v>
      </c>
      <c r="I18607" s="113">
        <v>0.45</v>
      </c>
      <c r="J18607" s="114">
        <v>122.65</v>
      </c>
    </row>
    <row r="18608" spans="1:10">
      <c r="A18608" s="72">
        <v>18604</v>
      </c>
      <c r="B18608" s="74" t="s">
        <v>19911</v>
      </c>
      <c r="C18608" s="74" t="s">
        <v>16952</v>
      </c>
      <c r="D18608" s="74" t="s">
        <v>14029</v>
      </c>
      <c r="E18608" s="75" t="s">
        <v>185</v>
      </c>
      <c r="F18608" s="74" t="s">
        <v>10296</v>
      </c>
      <c r="G18608" s="74" t="s">
        <v>10234</v>
      </c>
      <c r="H18608" s="82">
        <v>207</v>
      </c>
      <c r="I18608" s="113">
        <v>0.45</v>
      </c>
      <c r="J18608" s="114">
        <v>113.85000000000001</v>
      </c>
    </row>
    <row r="18609" spans="1:10">
      <c r="A18609" s="72">
        <v>18605</v>
      </c>
      <c r="B18609" s="74" t="s">
        <v>19911</v>
      </c>
      <c r="C18609" s="74" t="s">
        <v>15094</v>
      </c>
      <c r="D18609" s="74" t="s">
        <v>15095</v>
      </c>
      <c r="E18609" s="75" t="s">
        <v>185</v>
      </c>
      <c r="F18609" s="74" t="s">
        <v>10296</v>
      </c>
      <c r="G18609" s="74" t="s">
        <v>10234</v>
      </c>
      <c r="H18609" s="82">
        <v>223</v>
      </c>
      <c r="I18609" s="113">
        <v>0.45</v>
      </c>
      <c r="J18609" s="114">
        <v>122.65</v>
      </c>
    </row>
    <row r="18610" spans="1:10">
      <c r="A18610" s="72">
        <v>18606</v>
      </c>
      <c r="B18610" s="74" t="s">
        <v>19911</v>
      </c>
      <c r="C18610" s="74" t="s">
        <v>18384</v>
      </c>
      <c r="D18610" s="74" t="s">
        <v>18385</v>
      </c>
      <c r="E18610" s="75" t="s">
        <v>185</v>
      </c>
      <c r="F18610" s="74" t="s">
        <v>10296</v>
      </c>
      <c r="G18610" s="74" t="s">
        <v>10234</v>
      </c>
      <c r="H18610" s="82">
        <v>100</v>
      </c>
      <c r="I18610" s="113">
        <v>0.45</v>
      </c>
      <c r="J18610" s="114">
        <v>55.000000000000007</v>
      </c>
    </row>
    <row r="18611" spans="1:10">
      <c r="A18611" s="72">
        <v>18607</v>
      </c>
      <c r="B18611" s="74" t="s">
        <v>19911</v>
      </c>
      <c r="C18611" s="74" t="s">
        <v>15092</v>
      </c>
      <c r="D18611" s="74" t="s">
        <v>15093</v>
      </c>
      <c r="E18611" s="75" t="s">
        <v>185</v>
      </c>
      <c r="F18611" s="74" t="s">
        <v>10296</v>
      </c>
      <c r="G18611" s="74" t="s">
        <v>10234</v>
      </c>
      <c r="H18611" s="82">
        <v>246</v>
      </c>
      <c r="I18611" s="113">
        <v>0.45</v>
      </c>
      <c r="J18611" s="114">
        <v>135.30000000000001</v>
      </c>
    </row>
    <row r="18612" spans="1:10">
      <c r="A18612" s="72">
        <v>18608</v>
      </c>
      <c r="B18612" s="74" t="s">
        <v>19911</v>
      </c>
      <c r="C18612" s="74" t="s">
        <v>16951</v>
      </c>
      <c r="D18612" s="74" t="s">
        <v>15093</v>
      </c>
      <c r="E18612" s="75" t="s">
        <v>185</v>
      </c>
      <c r="F18612" s="74" t="s">
        <v>10296</v>
      </c>
      <c r="G18612" s="74" t="s">
        <v>10234</v>
      </c>
      <c r="H18612" s="82">
        <v>232</v>
      </c>
      <c r="I18612" s="113">
        <v>0.45</v>
      </c>
      <c r="J18612" s="114">
        <v>127.60000000000001</v>
      </c>
    </row>
    <row r="18613" spans="1:10">
      <c r="A18613" s="72">
        <v>18609</v>
      </c>
      <c r="B18613" s="74" t="s">
        <v>19911</v>
      </c>
      <c r="C18613" s="74" t="s">
        <v>15090</v>
      </c>
      <c r="D18613" s="74" t="s">
        <v>15091</v>
      </c>
      <c r="E18613" s="75" t="s">
        <v>185</v>
      </c>
      <c r="F18613" s="74" t="s">
        <v>10296</v>
      </c>
      <c r="G18613" s="74" t="s">
        <v>10234</v>
      </c>
      <c r="H18613" s="82">
        <v>246</v>
      </c>
      <c r="I18613" s="113">
        <v>0.45</v>
      </c>
      <c r="J18613" s="114">
        <v>135.30000000000001</v>
      </c>
    </row>
    <row r="18614" spans="1:10">
      <c r="A18614" s="72">
        <v>18610</v>
      </c>
      <c r="B18614" s="74" t="s">
        <v>19911</v>
      </c>
      <c r="C18614" s="74" t="s">
        <v>15088</v>
      </c>
      <c r="D18614" s="74" t="s">
        <v>15089</v>
      </c>
      <c r="E18614" s="75" t="s">
        <v>185</v>
      </c>
      <c r="F18614" s="74" t="s">
        <v>10296</v>
      </c>
      <c r="G18614" s="74" t="s">
        <v>10234</v>
      </c>
      <c r="H18614" s="82">
        <v>246</v>
      </c>
      <c r="I18614" s="113">
        <v>0.45</v>
      </c>
      <c r="J18614" s="114">
        <v>135.30000000000001</v>
      </c>
    </row>
    <row r="18615" spans="1:10">
      <c r="A18615" s="72">
        <v>18611</v>
      </c>
      <c r="B18615" s="74" t="s">
        <v>19911</v>
      </c>
      <c r="C18615" s="74" t="s">
        <v>16950</v>
      </c>
      <c r="D18615" s="74" t="s">
        <v>15089</v>
      </c>
      <c r="E18615" s="75" t="s">
        <v>185</v>
      </c>
      <c r="F18615" s="74" t="s">
        <v>10296</v>
      </c>
      <c r="G18615" s="74" t="s">
        <v>10234</v>
      </c>
      <c r="H18615" s="82">
        <v>232</v>
      </c>
      <c r="I18615" s="113">
        <v>0.45</v>
      </c>
      <c r="J18615" s="114">
        <v>127.60000000000001</v>
      </c>
    </row>
    <row r="18616" spans="1:10">
      <c r="A18616" s="72">
        <v>18612</v>
      </c>
      <c r="B18616" s="74" t="s">
        <v>19911</v>
      </c>
      <c r="C18616" s="74" t="s">
        <v>15086</v>
      </c>
      <c r="D18616" s="74" t="s">
        <v>15087</v>
      </c>
      <c r="E18616" s="75" t="s">
        <v>185</v>
      </c>
      <c r="F18616" s="74" t="s">
        <v>10296</v>
      </c>
      <c r="G18616" s="74" t="s">
        <v>10234</v>
      </c>
      <c r="H18616" s="82">
        <v>246</v>
      </c>
      <c r="I18616" s="113">
        <v>0.45</v>
      </c>
      <c r="J18616" s="114">
        <v>135.30000000000001</v>
      </c>
    </row>
    <row r="18617" spans="1:10">
      <c r="A18617" s="72">
        <v>18613</v>
      </c>
      <c r="B18617" s="74" t="s">
        <v>19911</v>
      </c>
      <c r="C18617" s="74" t="s">
        <v>15084</v>
      </c>
      <c r="D18617" s="74" t="s">
        <v>15085</v>
      </c>
      <c r="E18617" s="75" t="s">
        <v>185</v>
      </c>
      <c r="F18617" s="74" t="s">
        <v>10296</v>
      </c>
      <c r="G18617" s="74" t="s">
        <v>10234</v>
      </c>
      <c r="H18617" s="82">
        <v>246</v>
      </c>
      <c r="I18617" s="113">
        <v>0.45</v>
      </c>
      <c r="J18617" s="114">
        <v>135.30000000000001</v>
      </c>
    </row>
    <row r="18618" spans="1:10">
      <c r="A18618" s="72">
        <v>18614</v>
      </c>
      <c r="B18618" s="74" t="s">
        <v>19911</v>
      </c>
      <c r="C18618" s="74" t="s">
        <v>16949</v>
      </c>
      <c r="D18618" s="74" t="s">
        <v>15085</v>
      </c>
      <c r="E18618" s="75" t="s">
        <v>185</v>
      </c>
      <c r="F18618" s="74" t="s">
        <v>10296</v>
      </c>
      <c r="G18618" s="74" t="s">
        <v>10234</v>
      </c>
      <c r="H18618" s="82">
        <v>232</v>
      </c>
      <c r="I18618" s="113">
        <v>0.45</v>
      </c>
      <c r="J18618" s="114">
        <v>127.60000000000001</v>
      </c>
    </row>
    <row r="18619" spans="1:10">
      <c r="A18619" s="72">
        <v>18615</v>
      </c>
      <c r="B18619" s="74" t="s">
        <v>19911</v>
      </c>
      <c r="C18619" s="74" t="s">
        <v>15082</v>
      </c>
      <c r="D18619" s="74" t="s">
        <v>15083</v>
      </c>
      <c r="E18619" s="75" t="s">
        <v>185</v>
      </c>
      <c r="F18619" s="74" t="s">
        <v>10296</v>
      </c>
      <c r="G18619" s="74" t="s">
        <v>10234</v>
      </c>
      <c r="H18619" s="82">
        <v>246</v>
      </c>
      <c r="I18619" s="113">
        <v>0.45</v>
      </c>
      <c r="J18619" s="114">
        <v>135.30000000000001</v>
      </c>
    </row>
    <row r="18620" spans="1:10">
      <c r="A18620" s="72">
        <v>18616</v>
      </c>
      <c r="B18620" s="74" t="s">
        <v>19911</v>
      </c>
      <c r="C18620" s="74" t="s">
        <v>15080</v>
      </c>
      <c r="D18620" s="74" t="s">
        <v>15081</v>
      </c>
      <c r="E18620" s="75" t="s">
        <v>185</v>
      </c>
      <c r="F18620" s="74" t="s">
        <v>10296</v>
      </c>
      <c r="G18620" s="74" t="s">
        <v>10234</v>
      </c>
      <c r="H18620" s="82">
        <v>246</v>
      </c>
      <c r="I18620" s="113">
        <v>0.45</v>
      </c>
      <c r="J18620" s="114">
        <v>135.30000000000001</v>
      </c>
    </row>
    <row r="18621" spans="1:10">
      <c r="A18621" s="72">
        <v>18617</v>
      </c>
      <c r="B18621" s="74" t="s">
        <v>19911</v>
      </c>
      <c r="C18621" s="74" t="s">
        <v>16948</v>
      </c>
      <c r="D18621" s="74" t="s">
        <v>15081</v>
      </c>
      <c r="E18621" s="75" t="s">
        <v>185</v>
      </c>
      <c r="F18621" s="74" t="s">
        <v>10296</v>
      </c>
      <c r="G18621" s="74" t="s">
        <v>10234</v>
      </c>
      <c r="H18621" s="82">
        <v>232</v>
      </c>
      <c r="I18621" s="113">
        <v>0.45</v>
      </c>
      <c r="J18621" s="114">
        <v>127.60000000000001</v>
      </c>
    </row>
    <row r="18622" spans="1:10">
      <c r="A18622" s="72">
        <v>18618</v>
      </c>
      <c r="B18622" s="74" t="s">
        <v>19911</v>
      </c>
      <c r="C18622" s="74" t="s">
        <v>15078</v>
      </c>
      <c r="D18622" s="74" t="s">
        <v>15079</v>
      </c>
      <c r="E18622" s="75" t="s">
        <v>185</v>
      </c>
      <c r="F18622" s="74" t="s">
        <v>10296</v>
      </c>
      <c r="G18622" s="74" t="s">
        <v>10234</v>
      </c>
      <c r="H18622" s="82">
        <v>246</v>
      </c>
      <c r="I18622" s="113">
        <v>0.45</v>
      </c>
      <c r="J18622" s="114">
        <v>135.30000000000001</v>
      </c>
    </row>
    <row r="18623" spans="1:10">
      <c r="A18623" s="72">
        <v>18619</v>
      </c>
      <c r="B18623" s="74" t="s">
        <v>19911</v>
      </c>
      <c r="C18623" s="74" t="s">
        <v>18382</v>
      </c>
      <c r="D18623" s="74" t="s">
        <v>18383</v>
      </c>
      <c r="E18623" s="75" t="s">
        <v>185</v>
      </c>
      <c r="F18623" s="74" t="s">
        <v>10296</v>
      </c>
      <c r="G18623" s="74" t="s">
        <v>10234</v>
      </c>
      <c r="H18623" s="82">
        <v>232</v>
      </c>
      <c r="I18623" s="113">
        <v>0.45</v>
      </c>
      <c r="J18623" s="114">
        <v>127.60000000000001</v>
      </c>
    </row>
    <row r="18624" spans="1:10">
      <c r="A18624" s="72">
        <v>18620</v>
      </c>
      <c r="B18624" s="74" t="s">
        <v>19911</v>
      </c>
      <c r="C18624" s="74" t="s">
        <v>15076</v>
      </c>
      <c r="D18624" s="74" t="s">
        <v>15077</v>
      </c>
      <c r="E18624" s="75" t="s">
        <v>185</v>
      </c>
      <c r="F18624" s="74" t="s">
        <v>10296</v>
      </c>
      <c r="G18624" s="74" t="s">
        <v>10234</v>
      </c>
      <c r="H18624" s="82">
        <v>246</v>
      </c>
      <c r="I18624" s="113">
        <v>0.45</v>
      </c>
      <c r="J18624" s="114">
        <v>135.30000000000001</v>
      </c>
    </row>
    <row r="18625" spans="1:10">
      <c r="A18625" s="72">
        <v>18621</v>
      </c>
      <c r="B18625" s="74" t="s">
        <v>19911</v>
      </c>
      <c r="C18625" s="74" t="s">
        <v>15074</v>
      </c>
      <c r="D18625" s="74" t="s">
        <v>15075</v>
      </c>
      <c r="E18625" s="75" t="s">
        <v>185</v>
      </c>
      <c r="F18625" s="74" t="s">
        <v>10296</v>
      </c>
      <c r="G18625" s="74" t="s">
        <v>10234</v>
      </c>
      <c r="H18625" s="82">
        <v>246</v>
      </c>
      <c r="I18625" s="113">
        <v>0.45</v>
      </c>
      <c r="J18625" s="114">
        <v>135.30000000000001</v>
      </c>
    </row>
    <row r="18626" spans="1:10">
      <c r="A18626" s="72">
        <v>18622</v>
      </c>
      <c r="B18626" s="74" t="s">
        <v>19911</v>
      </c>
      <c r="C18626" s="74" t="s">
        <v>15072</v>
      </c>
      <c r="D18626" s="74" t="s">
        <v>15073</v>
      </c>
      <c r="E18626" s="75" t="s">
        <v>185</v>
      </c>
      <c r="F18626" s="74" t="s">
        <v>10296</v>
      </c>
      <c r="G18626" s="74" t="s">
        <v>10234</v>
      </c>
      <c r="H18626" s="82">
        <v>246</v>
      </c>
      <c r="I18626" s="113">
        <v>0.45</v>
      </c>
      <c r="J18626" s="114">
        <v>135.30000000000001</v>
      </c>
    </row>
    <row r="18627" spans="1:10">
      <c r="A18627" s="72">
        <v>18623</v>
      </c>
      <c r="B18627" s="74" t="s">
        <v>19911</v>
      </c>
      <c r="C18627" s="74" t="s">
        <v>16946</v>
      </c>
      <c r="D18627" s="74" t="s">
        <v>16947</v>
      </c>
      <c r="E18627" s="75" t="s">
        <v>185</v>
      </c>
      <c r="F18627" s="74" t="s">
        <v>10296</v>
      </c>
      <c r="G18627" s="74" t="s">
        <v>10234</v>
      </c>
      <c r="H18627" s="82">
        <v>245</v>
      </c>
      <c r="I18627" s="113">
        <v>0.45</v>
      </c>
      <c r="J18627" s="114">
        <v>134.75</v>
      </c>
    </row>
    <row r="18628" spans="1:10">
      <c r="A18628" s="72">
        <v>18624</v>
      </c>
      <c r="B18628" s="74" t="s">
        <v>19911</v>
      </c>
      <c r="C18628" s="74" t="s">
        <v>15070</v>
      </c>
      <c r="D18628" s="74" t="s">
        <v>15071</v>
      </c>
      <c r="E18628" s="75" t="s">
        <v>185</v>
      </c>
      <c r="F18628" s="74" t="s">
        <v>10296</v>
      </c>
      <c r="G18628" s="74" t="s">
        <v>10234</v>
      </c>
      <c r="H18628" s="82">
        <v>246</v>
      </c>
      <c r="I18628" s="113">
        <v>0.45</v>
      </c>
      <c r="J18628" s="114">
        <v>135.30000000000001</v>
      </c>
    </row>
    <row r="18629" spans="1:10">
      <c r="A18629" s="72">
        <v>18625</v>
      </c>
      <c r="B18629" s="74" t="s">
        <v>19911</v>
      </c>
      <c r="C18629" s="74" t="s">
        <v>15068</v>
      </c>
      <c r="D18629" s="74" t="s">
        <v>15069</v>
      </c>
      <c r="E18629" s="75" t="s">
        <v>185</v>
      </c>
      <c r="F18629" s="74" t="s">
        <v>10296</v>
      </c>
      <c r="G18629" s="74" t="s">
        <v>10234</v>
      </c>
      <c r="H18629" s="82">
        <v>246</v>
      </c>
      <c r="I18629" s="113">
        <v>0.45</v>
      </c>
      <c r="J18629" s="114">
        <v>135.30000000000001</v>
      </c>
    </row>
    <row r="18630" spans="1:10">
      <c r="A18630" s="72">
        <v>18626</v>
      </c>
      <c r="B18630" s="74" t="s">
        <v>19911</v>
      </c>
      <c r="C18630" s="74" t="s">
        <v>16945</v>
      </c>
      <c r="D18630" s="74" t="s">
        <v>15069</v>
      </c>
      <c r="E18630" s="75" t="s">
        <v>185</v>
      </c>
      <c r="F18630" s="74" t="s">
        <v>10296</v>
      </c>
      <c r="G18630" s="74" t="s">
        <v>10234</v>
      </c>
      <c r="H18630" s="82">
        <v>232</v>
      </c>
      <c r="I18630" s="113">
        <v>0.45</v>
      </c>
      <c r="J18630" s="114">
        <v>127.60000000000001</v>
      </c>
    </row>
    <row r="18631" spans="1:10">
      <c r="A18631" s="72">
        <v>18627</v>
      </c>
      <c r="B18631" s="74" t="s">
        <v>19911</v>
      </c>
      <c r="C18631" s="74" t="s">
        <v>15066</v>
      </c>
      <c r="D18631" s="74" t="s">
        <v>15067</v>
      </c>
      <c r="E18631" s="75" t="s">
        <v>185</v>
      </c>
      <c r="F18631" s="74" t="s">
        <v>10296</v>
      </c>
      <c r="G18631" s="74" t="s">
        <v>10234</v>
      </c>
      <c r="H18631" s="82">
        <v>246</v>
      </c>
      <c r="I18631" s="113">
        <v>0.45</v>
      </c>
      <c r="J18631" s="114">
        <v>135.30000000000001</v>
      </c>
    </row>
    <row r="18632" spans="1:10">
      <c r="A18632" s="72">
        <v>18628</v>
      </c>
      <c r="B18632" s="74" t="s">
        <v>19911</v>
      </c>
      <c r="C18632" s="74" t="s">
        <v>15064</v>
      </c>
      <c r="D18632" s="74" t="s">
        <v>15065</v>
      </c>
      <c r="E18632" s="75" t="s">
        <v>185</v>
      </c>
      <c r="F18632" s="74" t="s">
        <v>10296</v>
      </c>
      <c r="G18632" s="74" t="s">
        <v>10234</v>
      </c>
      <c r="H18632" s="82">
        <v>232</v>
      </c>
      <c r="I18632" s="113">
        <v>0.45</v>
      </c>
      <c r="J18632" s="114">
        <v>127.60000000000001</v>
      </c>
    </row>
    <row r="18633" spans="1:10">
      <c r="A18633" s="72">
        <v>18629</v>
      </c>
      <c r="B18633" s="74" t="s">
        <v>19911</v>
      </c>
      <c r="C18633" s="74" t="s">
        <v>15062</v>
      </c>
      <c r="D18633" s="74" t="s">
        <v>15063</v>
      </c>
      <c r="E18633" s="75" t="s">
        <v>185</v>
      </c>
      <c r="F18633" s="74" t="s">
        <v>10296</v>
      </c>
      <c r="G18633" s="74" t="s">
        <v>10234</v>
      </c>
      <c r="H18633" s="82">
        <v>246</v>
      </c>
      <c r="I18633" s="113">
        <v>0.45</v>
      </c>
      <c r="J18633" s="114">
        <v>135.30000000000001</v>
      </c>
    </row>
    <row r="18634" spans="1:10">
      <c r="A18634" s="72">
        <v>18630</v>
      </c>
      <c r="B18634" s="74" t="s">
        <v>19911</v>
      </c>
      <c r="C18634" s="74" t="s">
        <v>15060</v>
      </c>
      <c r="D18634" s="74" t="s">
        <v>15061</v>
      </c>
      <c r="E18634" s="75" t="s">
        <v>185</v>
      </c>
      <c r="F18634" s="74" t="s">
        <v>10296</v>
      </c>
      <c r="G18634" s="74" t="s">
        <v>10234</v>
      </c>
      <c r="H18634" s="82">
        <v>246</v>
      </c>
      <c r="I18634" s="113">
        <v>0.45</v>
      </c>
      <c r="J18634" s="114">
        <v>135.30000000000001</v>
      </c>
    </row>
    <row r="18635" spans="1:10">
      <c r="A18635" s="72">
        <v>18631</v>
      </c>
      <c r="B18635" s="74" t="s">
        <v>19911</v>
      </c>
      <c r="C18635" s="74" t="s">
        <v>15058</v>
      </c>
      <c r="D18635" s="74" t="s">
        <v>15059</v>
      </c>
      <c r="E18635" s="75" t="s">
        <v>185</v>
      </c>
      <c r="F18635" s="74" t="s">
        <v>10296</v>
      </c>
      <c r="G18635" s="74" t="s">
        <v>10234</v>
      </c>
      <c r="H18635" s="82">
        <v>246</v>
      </c>
      <c r="I18635" s="113">
        <v>0.45</v>
      </c>
      <c r="J18635" s="114">
        <v>135.30000000000001</v>
      </c>
    </row>
    <row r="18636" spans="1:10">
      <c r="A18636" s="72">
        <v>18632</v>
      </c>
      <c r="B18636" s="74" t="s">
        <v>19911</v>
      </c>
      <c r="C18636" s="74" t="s">
        <v>15056</v>
      </c>
      <c r="D18636" s="74" t="s">
        <v>15057</v>
      </c>
      <c r="E18636" s="75" t="s">
        <v>185</v>
      </c>
      <c r="F18636" s="74" t="s">
        <v>10296</v>
      </c>
      <c r="G18636" s="74" t="s">
        <v>10234</v>
      </c>
      <c r="H18636" s="82">
        <v>246</v>
      </c>
      <c r="I18636" s="113">
        <v>0.45</v>
      </c>
      <c r="J18636" s="114">
        <v>135.30000000000001</v>
      </c>
    </row>
    <row r="18637" spans="1:10">
      <c r="A18637" s="72">
        <v>18633</v>
      </c>
      <c r="B18637" s="74" t="s">
        <v>19911</v>
      </c>
      <c r="C18637" s="74" t="s">
        <v>15054</v>
      </c>
      <c r="D18637" s="74" t="s">
        <v>15055</v>
      </c>
      <c r="E18637" s="75" t="s">
        <v>185</v>
      </c>
      <c r="F18637" s="74" t="s">
        <v>10296</v>
      </c>
      <c r="G18637" s="74" t="s">
        <v>10234</v>
      </c>
      <c r="H18637" s="82">
        <v>246</v>
      </c>
      <c r="I18637" s="113">
        <v>0.45</v>
      </c>
      <c r="J18637" s="114">
        <v>135.30000000000001</v>
      </c>
    </row>
    <row r="18638" spans="1:10">
      <c r="A18638" s="72">
        <v>18634</v>
      </c>
      <c r="B18638" s="74" t="s">
        <v>19911</v>
      </c>
      <c r="C18638" s="74" t="s">
        <v>15052</v>
      </c>
      <c r="D18638" s="74" t="s">
        <v>15053</v>
      </c>
      <c r="E18638" s="75" t="s">
        <v>185</v>
      </c>
      <c r="F18638" s="74" t="s">
        <v>10296</v>
      </c>
      <c r="G18638" s="74" t="s">
        <v>10234</v>
      </c>
      <c r="H18638" s="82">
        <v>232</v>
      </c>
      <c r="I18638" s="113">
        <v>0.45</v>
      </c>
      <c r="J18638" s="114">
        <v>127.60000000000001</v>
      </c>
    </row>
    <row r="18639" spans="1:10">
      <c r="A18639" s="72">
        <v>18635</v>
      </c>
      <c r="B18639" s="74" t="s">
        <v>19911</v>
      </c>
      <c r="C18639" s="74" t="s">
        <v>15050</v>
      </c>
      <c r="D18639" s="74" t="s">
        <v>15051</v>
      </c>
      <c r="E18639" s="75" t="s">
        <v>185</v>
      </c>
      <c r="F18639" s="74" t="s">
        <v>10296</v>
      </c>
      <c r="G18639" s="74" t="s">
        <v>10234</v>
      </c>
      <c r="H18639" s="82">
        <v>246</v>
      </c>
      <c r="I18639" s="113">
        <v>0.45</v>
      </c>
      <c r="J18639" s="114">
        <v>135.30000000000001</v>
      </c>
    </row>
    <row r="18640" spans="1:10">
      <c r="A18640" s="72">
        <v>18636</v>
      </c>
      <c r="B18640" s="74" t="s">
        <v>19911</v>
      </c>
      <c r="C18640" s="74" t="s">
        <v>15048</v>
      </c>
      <c r="D18640" s="74" t="s">
        <v>15049</v>
      </c>
      <c r="E18640" s="75" t="s">
        <v>185</v>
      </c>
      <c r="F18640" s="74" t="s">
        <v>10296</v>
      </c>
      <c r="G18640" s="74" t="s">
        <v>10234</v>
      </c>
      <c r="H18640" s="82">
        <v>246</v>
      </c>
      <c r="I18640" s="113">
        <v>0.45</v>
      </c>
      <c r="J18640" s="114">
        <v>135.30000000000001</v>
      </c>
    </row>
    <row r="18641" spans="1:10">
      <c r="A18641" s="72">
        <v>18637</v>
      </c>
      <c r="B18641" s="74" t="s">
        <v>19911</v>
      </c>
      <c r="C18641" s="74" t="s">
        <v>15046</v>
      </c>
      <c r="D18641" s="74" t="s">
        <v>15047</v>
      </c>
      <c r="E18641" s="75" t="s">
        <v>185</v>
      </c>
      <c r="F18641" s="74" t="s">
        <v>10296</v>
      </c>
      <c r="G18641" s="74" t="s">
        <v>10234</v>
      </c>
      <c r="H18641" s="82">
        <v>246</v>
      </c>
      <c r="I18641" s="113">
        <v>0.45</v>
      </c>
      <c r="J18641" s="114">
        <v>135.30000000000001</v>
      </c>
    </row>
    <row r="18642" spans="1:10">
      <c r="A18642" s="72">
        <v>18638</v>
      </c>
      <c r="B18642" s="74" t="s">
        <v>19911</v>
      </c>
      <c r="C18642" s="74" t="s">
        <v>15044</v>
      </c>
      <c r="D18642" s="74" t="s">
        <v>15045</v>
      </c>
      <c r="E18642" s="75" t="s">
        <v>185</v>
      </c>
      <c r="F18642" s="74" t="s">
        <v>10296</v>
      </c>
      <c r="G18642" s="74" t="s">
        <v>10234</v>
      </c>
      <c r="H18642" s="82">
        <v>234</v>
      </c>
      <c r="I18642" s="113">
        <v>0.45</v>
      </c>
      <c r="J18642" s="114">
        <v>128.70000000000002</v>
      </c>
    </row>
    <row r="18643" spans="1:10">
      <c r="A18643" s="72">
        <v>18639</v>
      </c>
      <c r="B18643" s="74" t="s">
        <v>19911</v>
      </c>
      <c r="C18643" s="74" t="s">
        <v>16943</v>
      </c>
      <c r="D18643" s="74" t="s">
        <v>16944</v>
      </c>
      <c r="E18643" s="75" t="s">
        <v>185</v>
      </c>
      <c r="F18643" s="74" t="s">
        <v>10296</v>
      </c>
      <c r="G18643" s="74" t="s">
        <v>10234</v>
      </c>
      <c r="H18643" s="82">
        <v>185</v>
      </c>
      <c r="I18643" s="113">
        <v>0.45</v>
      </c>
      <c r="J18643" s="114">
        <v>101.75000000000001</v>
      </c>
    </row>
    <row r="18644" spans="1:10">
      <c r="A18644" s="72">
        <v>18640</v>
      </c>
      <c r="B18644" s="74" t="s">
        <v>19911</v>
      </c>
      <c r="C18644" s="74" t="s">
        <v>16941</v>
      </c>
      <c r="D18644" s="74" t="s">
        <v>16942</v>
      </c>
      <c r="E18644" s="75" t="s">
        <v>185</v>
      </c>
      <c r="F18644" s="74" t="s">
        <v>10296</v>
      </c>
      <c r="G18644" s="74" t="s">
        <v>10234</v>
      </c>
      <c r="H18644" s="82">
        <v>185</v>
      </c>
      <c r="I18644" s="113">
        <v>0.45</v>
      </c>
      <c r="J18644" s="114">
        <v>101.75000000000001</v>
      </c>
    </row>
    <row r="18645" spans="1:10">
      <c r="A18645" s="72">
        <v>18641</v>
      </c>
      <c r="B18645" s="74" t="s">
        <v>19911</v>
      </c>
      <c r="C18645" s="74" t="s">
        <v>15042</v>
      </c>
      <c r="D18645" s="74" t="s">
        <v>15043</v>
      </c>
      <c r="E18645" s="75" t="s">
        <v>185</v>
      </c>
      <c r="F18645" s="74" t="s">
        <v>10296</v>
      </c>
      <c r="G18645" s="74" t="s">
        <v>10234</v>
      </c>
      <c r="H18645" s="82">
        <v>185</v>
      </c>
      <c r="I18645" s="113">
        <v>0.45</v>
      </c>
      <c r="J18645" s="114">
        <v>101.75000000000001</v>
      </c>
    </row>
    <row r="18646" spans="1:10">
      <c r="A18646" s="72">
        <v>18642</v>
      </c>
      <c r="B18646" s="74" t="s">
        <v>19911</v>
      </c>
      <c r="C18646" s="74" t="s">
        <v>15040</v>
      </c>
      <c r="D18646" s="74" t="s">
        <v>15041</v>
      </c>
      <c r="E18646" s="75" t="s">
        <v>185</v>
      </c>
      <c r="F18646" s="74" t="s">
        <v>10296</v>
      </c>
      <c r="G18646" s="74" t="s">
        <v>10234</v>
      </c>
      <c r="H18646" s="82">
        <v>185</v>
      </c>
      <c r="I18646" s="113">
        <v>0.45</v>
      </c>
      <c r="J18646" s="114">
        <v>101.75000000000001</v>
      </c>
    </row>
    <row r="18647" spans="1:10">
      <c r="A18647" s="72">
        <v>18643</v>
      </c>
      <c r="B18647" s="74" t="s">
        <v>19911</v>
      </c>
      <c r="C18647" s="74" t="s">
        <v>15038</v>
      </c>
      <c r="D18647" s="74" t="s">
        <v>15039</v>
      </c>
      <c r="E18647" s="75" t="s">
        <v>185</v>
      </c>
      <c r="F18647" s="74" t="s">
        <v>10296</v>
      </c>
      <c r="G18647" s="74" t="s">
        <v>10234</v>
      </c>
      <c r="H18647" s="82">
        <v>185</v>
      </c>
      <c r="I18647" s="113">
        <v>0.45</v>
      </c>
      <c r="J18647" s="114">
        <v>101.75000000000001</v>
      </c>
    </row>
    <row r="18648" spans="1:10">
      <c r="A18648" s="72">
        <v>18644</v>
      </c>
      <c r="B18648" s="74" t="s">
        <v>19911</v>
      </c>
      <c r="C18648" s="74" t="s">
        <v>15036</v>
      </c>
      <c r="D18648" s="74" t="s">
        <v>15037</v>
      </c>
      <c r="E18648" s="75" t="s">
        <v>185</v>
      </c>
      <c r="F18648" s="74" t="s">
        <v>10296</v>
      </c>
      <c r="G18648" s="74" t="s">
        <v>10234</v>
      </c>
      <c r="H18648" s="82">
        <v>185</v>
      </c>
      <c r="I18648" s="113">
        <v>0.45</v>
      </c>
      <c r="J18648" s="114">
        <v>101.75000000000001</v>
      </c>
    </row>
    <row r="18649" spans="1:10">
      <c r="A18649" s="72">
        <v>18645</v>
      </c>
      <c r="B18649" s="74" t="s">
        <v>19911</v>
      </c>
      <c r="C18649" s="74" t="s">
        <v>15034</v>
      </c>
      <c r="D18649" s="74" t="s">
        <v>15035</v>
      </c>
      <c r="E18649" s="75" t="s">
        <v>185</v>
      </c>
      <c r="F18649" s="74" t="s">
        <v>10296</v>
      </c>
      <c r="G18649" s="74" t="s">
        <v>10234</v>
      </c>
      <c r="H18649" s="82">
        <v>185</v>
      </c>
      <c r="I18649" s="113">
        <v>0.45</v>
      </c>
      <c r="J18649" s="114">
        <v>101.75000000000001</v>
      </c>
    </row>
    <row r="18650" spans="1:10">
      <c r="A18650" s="72">
        <v>18646</v>
      </c>
      <c r="B18650" s="74" t="s">
        <v>19911</v>
      </c>
      <c r="C18650" s="74" t="s">
        <v>15032</v>
      </c>
      <c r="D18650" s="74" t="s">
        <v>15033</v>
      </c>
      <c r="E18650" s="75" t="s">
        <v>185</v>
      </c>
      <c r="F18650" s="74" t="s">
        <v>10296</v>
      </c>
      <c r="G18650" s="74" t="s">
        <v>10234</v>
      </c>
      <c r="H18650" s="82">
        <v>185</v>
      </c>
      <c r="I18650" s="113">
        <v>0.45</v>
      </c>
      <c r="J18650" s="114">
        <v>101.75000000000001</v>
      </c>
    </row>
    <row r="18651" spans="1:10">
      <c r="A18651" s="72">
        <v>18647</v>
      </c>
      <c r="B18651" s="74" t="s">
        <v>19911</v>
      </c>
      <c r="C18651" s="74" t="s">
        <v>15030</v>
      </c>
      <c r="D18651" s="74" t="s">
        <v>15031</v>
      </c>
      <c r="E18651" s="75" t="s">
        <v>185</v>
      </c>
      <c r="F18651" s="74" t="s">
        <v>10296</v>
      </c>
      <c r="G18651" s="74" t="s">
        <v>10234</v>
      </c>
      <c r="H18651" s="82">
        <v>185</v>
      </c>
      <c r="I18651" s="113">
        <v>0.45</v>
      </c>
      <c r="J18651" s="114">
        <v>101.75000000000001</v>
      </c>
    </row>
    <row r="18652" spans="1:10">
      <c r="A18652" s="72">
        <v>18648</v>
      </c>
      <c r="B18652" s="74" t="s">
        <v>19911</v>
      </c>
      <c r="C18652" s="74" t="s">
        <v>15028</v>
      </c>
      <c r="D18652" s="74" t="s">
        <v>15029</v>
      </c>
      <c r="E18652" s="75" t="s">
        <v>185</v>
      </c>
      <c r="F18652" s="74" t="s">
        <v>10296</v>
      </c>
      <c r="G18652" s="74" t="s">
        <v>10234</v>
      </c>
      <c r="H18652" s="82">
        <v>185</v>
      </c>
      <c r="I18652" s="113">
        <v>0.45</v>
      </c>
      <c r="J18652" s="114">
        <v>101.75000000000001</v>
      </c>
    </row>
    <row r="18653" spans="1:10">
      <c r="A18653" s="72">
        <v>18649</v>
      </c>
      <c r="B18653" s="74" t="s">
        <v>19911</v>
      </c>
      <c r="C18653" s="74" t="s">
        <v>15026</v>
      </c>
      <c r="D18653" s="74" t="s">
        <v>15027</v>
      </c>
      <c r="E18653" s="75" t="s">
        <v>185</v>
      </c>
      <c r="F18653" s="74" t="s">
        <v>10296</v>
      </c>
      <c r="G18653" s="74" t="s">
        <v>10234</v>
      </c>
      <c r="H18653" s="82">
        <v>185</v>
      </c>
      <c r="I18653" s="113">
        <v>0.45</v>
      </c>
      <c r="J18653" s="114">
        <v>101.75000000000001</v>
      </c>
    </row>
    <row r="18654" spans="1:10">
      <c r="A18654" s="72">
        <v>18650</v>
      </c>
      <c r="B18654" s="74" t="s">
        <v>19911</v>
      </c>
      <c r="C18654" s="74" t="s">
        <v>15024</v>
      </c>
      <c r="D18654" s="74" t="s">
        <v>15025</v>
      </c>
      <c r="E18654" s="75" t="s">
        <v>185</v>
      </c>
      <c r="F18654" s="74" t="s">
        <v>10296</v>
      </c>
      <c r="G18654" s="74" t="s">
        <v>10234</v>
      </c>
      <c r="H18654" s="82">
        <v>185</v>
      </c>
      <c r="I18654" s="113">
        <v>0.45</v>
      </c>
      <c r="J18654" s="114">
        <v>101.75000000000001</v>
      </c>
    </row>
    <row r="18655" spans="1:10">
      <c r="A18655" s="72">
        <v>18651</v>
      </c>
      <c r="B18655" s="74" t="s">
        <v>19911</v>
      </c>
      <c r="C18655" s="74" t="s">
        <v>15022</v>
      </c>
      <c r="D18655" s="74" t="s">
        <v>15023</v>
      </c>
      <c r="E18655" s="75" t="s">
        <v>185</v>
      </c>
      <c r="F18655" s="74" t="s">
        <v>10296</v>
      </c>
      <c r="G18655" s="74" t="s">
        <v>10234</v>
      </c>
      <c r="H18655" s="82">
        <v>185</v>
      </c>
      <c r="I18655" s="113">
        <v>0.45</v>
      </c>
      <c r="J18655" s="114">
        <v>101.75000000000001</v>
      </c>
    </row>
    <row r="18656" spans="1:10">
      <c r="A18656" s="72">
        <v>18652</v>
      </c>
      <c r="B18656" s="74" t="s">
        <v>19911</v>
      </c>
      <c r="C18656" s="74" t="s">
        <v>15020</v>
      </c>
      <c r="D18656" s="74" t="s">
        <v>15021</v>
      </c>
      <c r="E18656" s="75" t="s">
        <v>185</v>
      </c>
      <c r="F18656" s="74" t="s">
        <v>10296</v>
      </c>
      <c r="G18656" s="74" t="s">
        <v>10234</v>
      </c>
      <c r="H18656" s="82">
        <v>185</v>
      </c>
      <c r="I18656" s="113">
        <v>0.45</v>
      </c>
      <c r="J18656" s="114">
        <v>101.75000000000001</v>
      </c>
    </row>
    <row r="18657" spans="1:10">
      <c r="A18657" s="72">
        <v>18653</v>
      </c>
      <c r="B18657" s="74" t="s">
        <v>19911</v>
      </c>
      <c r="C18657" s="74" t="s">
        <v>15018</v>
      </c>
      <c r="D18657" s="74" t="s">
        <v>15019</v>
      </c>
      <c r="E18657" s="75" t="s">
        <v>185</v>
      </c>
      <c r="F18657" s="74" t="s">
        <v>10296</v>
      </c>
      <c r="G18657" s="74" t="s">
        <v>10234</v>
      </c>
      <c r="H18657" s="82">
        <v>185</v>
      </c>
      <c r="I18657" s="113">
        <v>0.45</v>
      </c>
      <c r="J18657" s="114">
        <v>101.75000000000001</v>
      </c>
    </row>
    <row r="18658" spans="1:10">
      <c r="A18658" s="72">
        <v>18654</v>
      </c>
      <c r="B18658" s="74" t="s">
        <v>19911</v>
      </c>
      <c r="C18658" s="74" t="s">
        <v>16940</v>
      </c>
      <c r="D18658" s="74" t="s">
        <v>15019</v>
      </c>
      <c r="E18658" s="75" t="s">
        <v>185</v>
      </c>
      <c r="F18658" s="74" t="s">
        <v>10296</v>
      </c>
      <c r="G18658" s="74" t="s">
        <v>10234</v>
      </c>
      <c r="H18658" s="82">
        <v>172</v>
      </c>
      <c r="I18658" s="113">
        <v>0.45</v>
      </c>
      <c r="J18658" s="114">
        <v>94.600000000000009</v>
      </c>
    </row>
    <row r="18659" spans="1:10">
      <c r="A18659" s="72">
        <v>18655</v>
      </c>
      <c r="B18659" s="74" t="s">
        <v>19911</v>
      </c>
      <c r="C18659" s="74" t="s">
        <v>15016</v>
      </c>
      <c r="D18659" s="74" t="s">
        <v>15017</v>
      </c>
      <c r="E18659" s="75" t="s">
        <v>185</v>
      </c>
      <c r="F18659" s="74" t="s">
        <v>10296</v>
      </c>
      <c r="G18659" s="74" t="s">
        <v>10234</v>
      </c>
      <c r="H18659" s="82">
        <v>185</v>
      </c>
      <c r="I18659" s="113">
        <v>0.45</v>
      </c>
      <c r="J18659" s="114">
        <v>101.75000000000001</v>
      </c>
    </row>
    <row r="18660" spans="1:10">
      <c r="A18660" s="72">
        <v>18656</v>
      </c>
      <c r="B18660" s="74" t="s">
        <v>19911</v>
      </c>
      <c r="C18660" s="74" t="s">
        <v>15014</v>
      </c>
      <c r="D18660" s="74" t="s">
        <v>15015</v>
      </c>
      <c r="E18660" s="75" t="s">
        <v>185</v>
      </c>
      <c r="F18660" s="74" t="s">
        <v>10296</v>
      </c>
      <c r="G18660" s="74" t="s">
        <v>10234</v>
      </c>
      <c r="H18660" s="82">
        <v>185</v>
      </c>
      <c r="I18660" s="113">
        <v>0.45</v>
      </c>
      <c r="J18660" s="114">
        <v>101.75000000000001</v>
      </c>
    </row>
    <row r="18661" spans="1:10">
      <c r="A18661" s="72">
        <v>18657</v>
      </c>
      <c r="B18661" s="74" t="s">
        <v>19911</v>
      </c>
      <c r="C18661" s="74" t="s">
        <v>15012</v>
      </c>
      <c r="D18661" s="74" t="s">
        <v>15013</v>
      </c>
      <c r="E18661" s="75" t="s">
        <v>185</v>
      </c>
      <c r="F18661" s="74" t="s">
        <v>10296</v>
      </c>
      <c r="G18661" s="74" t="s">
        <v>10234</v>
      </c>
      <c r="H18661" s="82">
        <v>185</v>
      </c>
      <c r="I18661" s="113">
        <v>0.45</v>
      </c>
      <c r="J18661" s="114">
        <v>101.75000000000001</v>
      </c>
    </row>
    <row r="18662" spans="1:10">
      <c r="A18662" s="72">
        <v>18658</v>
      </c>
      <c r="B18662" s="74" t="s">
        <v>19911</v>
      </c>
      <c r="C18662" s="74" t="s">
        <v>15010</v>
      </c>
      <c r="D18662" s="74" t="s">
        <v>15011</v>
      </c>
      <c r="E18662" s="75" t="s">
        <v>185</v>
      </c>
      <c r="F18662" s="74" t="s">
        <v>10296</v>
      </c>
      <c r="G18662" s="74" t="s">
        <v>10234</v>
      </c>
      <c r="H18662" s="82">
        <v>185</v>
      </c>
      <c r="I18662" s="113">
        <v>0.45</v>
      </c>
      <c r="J18662" s="114">
        <v>101.75000000000001</v>
      </c>
    </row>
    <row r="18663" spans="1:10">
      <c r="A18663" s="72">
        <v>18659</v>
      </c>
      <c r="B18663" s="74" t="s">
        <v>19911</v>
      </c>
      <c r="C18663" s="74" t="s">
        <v>15008</v>
      </c>
      <c r="D18663" s="74" t="s">
        <v>15009</v>
      </c>
      <c r="E18663" s="75" t="s">
        <v>185</v>
      </c>
      <c r="F18663" s="74" t="s">
        <v>10296</v>
      </c>
      <c r="G18663" s="74" t="s">
        <v>10234</v>
      </c>
      <c r="H18663" s="82">
        <v>185</v>
      </c>
      <c r="I18663" s="113">
        <v>0.45</v>
      </c>
      <c r="J18663" s="114">
        <v>101.75000000000001</v>
      </c>
    </row>
    <row r="18664" spans="1:10">
      <c r="A18664" s="72">
        <v>18660</v>
      </c>
      <c r="B18664" s="74" t="s">
        <v>19911</v>
      </c>
      <c r="C18664" s="74" t="s">
        <v>15006</v>
      </c>
      <c r="D18664" s="74" t="s">
        <v>15007</v>
      </c>
      <c r="E18664" s="75" t="s">
        <v>185</v>
      </c>
      <c r="F18664" s="74" t="s">
        <v>10296</v>
      </c>
      <c r="G18664" s="74" t="s">
        <v>10234</v>
      </c>
      <c r="H18664" s="82">
        <v>185</v>
      </c>
      <c r="I18664" s="113">
        <v>0.45</v>
      </c>
      <c r="J18664" s="114">
        <v>101.75000000000001</v>
      </c>
    </row>
    <row r="18665" spans="1:10">
      <c r="A18665" s="72">
        <v>18661</v>
      </c>
      <c r="B18665" s="74" t="s">
        <v>19911</v>
      </c>
      <c r="C18665" s="74" t="s">
        <v>15004</v>
      </c>
      <c r="D18665" s="74" t="s">
        <v>15005</v>
      </c>
      <c r="E18665" s="75" t="s">
        <v>185</v>
      </c>
      <c r="F18665" s="74" t="s">
        <v>10296</v>
      </c>
      <c r="G18665" s="74" t="s">
        <v>10234</v>
      </c>
      <c r="H18665" s="82">
        <v>185</v>
      </c>
      <c r="I18665" s="113">
        <v>0.45</v>
      </c>
      <c r="J18665" s="114">
        <v>101.75000000000001</v>
      </c>
    </row>
    <row r="18666" spans="1:10">
      <c r="A18666" s="72">
        <v>18662</v>
      </c>
      <c r="B18666" s="74" t="s">
        <v>19911</v>
      </c>
      <c r="C18666" s="74" t="s">
        <v>15002</v>
      </c>
      <c r="D18666" s="74" t="s">
        <v>15003</v>
      </c>
      <c r="E18666" s="75" t="s">
        <v>185</v>
      </c>
      <c r="F18666" s="74" t="s">
        <v>10296</v>
      </c>
      <c r="G18666" s="74" t="s">
        <v>10234</v>
      </c>
      <c r="H18666" s="82">
        <v>185</v>
      </c>
      <c r="I18666" s="113">
        <v>0.45</v>
      </c>
      <c r="J18666" s="114">
        <v>101.75000000000001</v>
      </c>
    </row>
    <row r="18667" spans="1:10">
      <c r="A18667" s="72">
        <v>18663</v>
      </c>
      <c r="B18667" s="74" t="s">
        <v>19911</v>
      </c>
      <c r="C18667" s="74" t="s">
        <v>12528</v>
      </c>
      <c r="D18667" s="74" t="s">
        <v>12529</v>
      </c>
      <c r="E18667" s="75" t="s">
        <v>185</v>
      </c>
      <c r="F18667" s="74" t="s">
        <v>10296</v>
      </c>
      <c r="G18667" s="74" t="s">
        <v>10234</v>
      </c>
      <c r="H18667" s="82">
        <v>208</v>
      </c>
      <c r="I18667" s="113">
        <v>0.45</v>
      </c>
      <c r="J18667" s="114">
        <v>114.4</v>
      </c>
    </row>
    <row r="18668" spans="1:10">
      <c r="A18668" s="72">
        <v>18664</v>
      </c>
      <c r="B18668" s="74" t="s">
        <v>19911</v>
      </c>
      <c r="C18668" s="74" t="s">
        <v>15000</v>
      </c>
      <c r="D18668" s="74" t="s">
        <v>15001</v>
      </c>
      <c r="E18668" s="75" t="s">
        <v>185</v>
      </c>
      <c r="F18668" s="74" t="s">
        <v>10296</v>
      </c>
      <c r="G18668" s="74" t="s">
        <v>10234</v>
      </c>
      <c r="H18668" s="82">
        <v>185</v>
      </c>
      <c r="I18668" s="113">
        <v>0.45</v>
      </c>
      <c r="J18668" s="114">
        <v>101.75000000000001</v>
      </c>
    </row>
    <row r="18669" spans="1:10">
      <c r="A18669" s="72">
        <v>18665</v>
      </c>
      <c r="B18669" s="74" t="s">
        <v>19911</v>
      </c>
      <c r="C18669" s="74" t="s">
        <v>14998</v>
      </c>
      <c r="D18669" s="74" t="s">
        <v>14999</v>
      </c>
      <c r="E18669" s="75" t="s">
        <v>185</v>
      </c>
      <c r="F18669" s="74" t="s">
        <v>10296</v>
      </c>
      <c r="G18669" s="74" t="s">
        <v>10234</v>
      </c>
      <c r="H18669" s="82">
        <v>185</v>
      </c>
      <c r="I18669" s="113">
        <v>0.45</v>
      </c>
      <c r="J18669" s="114">
        <v>101.75000000000001</v>
      </c>
    </row>
    <row r="18670" spans="1:10">
      <c r="A18670" s="72">
        <v>18666</v>
      </c>
      <c r="B18670" s="74" t="s">
        <v>19911</v>
      </c>
      <c r="C18670" s="74" t="s">
        <v>16939</v>
      </c>
      <c r="D18670" s="74" t="s">
        <v>14999</v>
      </c>
      <c r="E18670" s="75" t="s">
        <v>185</v>
      </c>
      <c r="F18670" s="74" t="s">
        <v>10296</v>
      </c>
      <c r="G18670" s="74" t="s">
        <v>10234</v>
      </c>
      <c r="H18670" s="82">
        <v>172</v>
      </c>
      <c r="I18670" s="113">
        <v>0.45</v>
      </c>
      <c r="J18670" s="114">
        <v>94.600000000000009</v>
      </c>
    </row>
    <row r="18671" spans="1:10">
      <c r="A18671" s="72">
        <v>18667</v>
      </c>
      <c r="B18671" s="74" t="s">
        <v>19911</v>
      </c>
      <c r="C18671" s="74" t="s">
        <v>14996</v>
      </c>
      <c r="D18671" s="74" t="s">
        <v>14997</v>
      </c>
      <c r="E18671" s="75" t="s">
        <v>185</v>
      </c>
      <c r="F18671" s="74" t="s">
        <v>10296</v>
      </c>
      <c r="G18671" s="74" t="s">
        <v>10234</v>
      </c>
      <c r="H18671" s="82">
        <v>185</v>
      </c>
      <c r="I18671" s="113">
        <v>0.45</v>
      </c>
      <c r="J18671" s="114">
        <v>101.75000000000001</v>
      </c>
    </row>
    <row r="18672" spans="1:10">
      <c r="A18672" s="72">
        <v>18668</v>
      </c>
      <c r="B18672" s="74" t="s">
        <v>19911</v>
      </c>
      <c r="C18672" s="74" t="s">
        <v>14994</v>
      </c>
      <c r="D18672" s="74" t="s">
        <v>14995</v>
      </c>
      <c r="E18672" s="75" t="s">
        <v>185</v>
      </c>
      <c r="F18672" s="74" t="s">
        <v>10296</v>
      </c>
      <c r="G18672" s="74" t="s">
        <v>10234</v>
      </c>
      <c r="H18672" s="82">
        <v>185</v>
      </c>
      <c r="I18672" s="113">
        <v>0.45</v>
      </c>
      <c r="J18672" s="114">
        <v>101.75000000000001</v>
      </c>
    </row>
    <row r="18673" spans="1:10">
      <c r="A18673" s="72">
        <v>18669</v>
      </c>
      <c r="B18673" s="74" t="s">
        <v>19911</v>
      </c>
      <c r="C18673" s="74" t="s">
        <v>14992</v>
      </c>
      <c r="D18673" s="74" t="s">
        <v>14993</v>
      </c>
      <c r="E18673" s="75" t="s">
        <v>185</v>
      </c>
      <c r="F18673" s="74" t="s">
        <v>10296</v>
      </c>
      <c r="G18673" s="74" t="s">
        <v>10234</v>
      </c>
      <c r="H18673" s="82">
        <v>185</v>
      </c>
      <c r="I18673" s="113">
        <v>0.45</v>
      </c>
      <c r="J18673" s="114">
        <v>101.75000000000001</v>
      </c>
    </row>
    <row r="18674" spans="1:10">
      <c r="A18674" s="72">
        <v>18670</v>
      </c>
      <c r="B18674" s="74" t="s">
        <v>19911</v>
      </c>
      <c r="C18674" s="74" t="s">
        <v>14990</v>
      </c>
      <c r="D18674" s="74" t="s">
        <v>14991</v>
      </c>
      <c r="E18674" s="75" t="s">
        <v>185</v>
      </c>
      <c r="F18674" s="74" t="s">
        <v>10296</v>
      </c>
      <c r="G18674" s="74" t="s">
        <v>10234</v>
      </c>
      <c r="H18674" s="82">
        <v>185</v>
      </c>
      <c r="I18674" s="113">
        <v>0.45</v>
      </c>
      <c r="J18674" s="114">
        <v>101.75000000000001</v>
      </c>
    </row>
    <row r="18675" spans="1:10">
      <c r="A18675" s="72">
        <v>18671</v>
      </c>
      <c r="B18675" s="74" t="s">
        <v>19911</v>
      </c>
      <c r="C18675" s="74" t="s">
        <v>14988</v>
      </c>
      <c r="D18675" s="74" t="s">
        <v>14989</v>
      </c>
      <c r="E18675" s="75" t="s">
        <v>185</v>
      </c>
      <c r="F18675" s="74" t="s">
        <v>10296</v>
      </c>
      <c r="G18675" s="74" t="s">
        <v>10234</v>
      </c>
      <c r="H18675" s="82">
        <v>185</v>
      </c>
      <c r="I18675" s="113">
        <v>0.45</v>
      </c>
      <c r="J18675" s="114">
        <v>101.75000000000001</v>
      </c>
    </row>
    <row r="18676" spans="1:10">
      <c r="A18676" s="72">
        <v>18672</v>
      </c>
      <c r="B18676" s="74" t="s">
        <v>19911</v>
      </c>
      <c r="C18676" s="74" t="s">
        <v>14986</v>
      </c>
      <c r="D18676" s="74" t="s">
        <v>14987</v>
      </c>
      <c r="E18676" s="75" t="s">
        <v>185</v>
      </c>
      <c r="F18676" s="74" t="s">
        <v>10296</v>
      </c>
      <c r="G18676" s="74" t="s">
        <v>10234</v>
      </c>
      <c r="H18676" s="82">
        <v>185</v>
      </c>
      <c r="I18676" s="113">
        <v>0.45</v>
      </c>
      <c r="J18676" s="114">
        <v>101.75000000000001</v>
      </c>
    </row>
    <row r="18677" spans="1:10">
      <c r="A18677" s="72">
        <v>18673</v>
      </c>
      <c r="B18677" s="74" t="s">
        <v>19911</v>
      </c>
      <c r="C18677" s="74" t="s">
        <v>16938</v>
      </c>
      <c r="D18677" s="74" t="s">
        <v>14987</v>
      </c>
      <c r="E18677" s="75" t="s">
        <v>185</v>
      </c>
      <c r="F18677" s="74" t="s">
        <v>10296</v>
      </c>
      <c r="G18677" s="74" t="s">
        <v>10234</v>
      </c>
      <c r="H18677" s="82">
        <v>172</v>
      </c>
      <c r="I18677" s="113">
        <v>0.45</v>
      </c>
      <c r="J18677" s="114">
        <v>94.600000000000009</v>
      </c>
    </row>
    <row r="18678" spans="1:10">
      <c r="A18678" s="72">
        <v>18674</v>
      </c>
      <c r="B18678" s="74" t="s">
        <v>19911</v>
      </c>
      <c r="C18678" s="74" t="s">
        <v>14984</v>
      </c>
      <c r="D18678" s="74" t="s">
        <v>14985</v>
      </c>
      <c r="E18678" s="75" t="s">
        <v>185</v>
      </c>
      <c r="F18678" s="74" t="s">
        <v>10296</v>
      </c>
      <c r="G18678" s="74" t="s">
        <v>10234</v>
      </c>
      <c r="H18678" s="82">
        <v>185</v>
      </c>
      <c r="I18678" s="113">
        <v>0.45</v>
      </c>
      <c r="J18678" s="114">
        <v>101.75000000000001</v>
      </c>
    </row>
    <row r="18679" spans="1:10">
      <c r="A18679" s="72">
        <v>18675</v>
      </c>
      <c r="B18679" s="74" t="s">
        <v>19911</v>
      </c>
      <c r="C18679" s="74" t="s">
        <v>14982</v>
      </c>
      <c r="D18679" s="74" t="s">
        <v>14983</v>
      </c>
      <c r="E18679" s="75" t="s">
        <v>185</v>
      </c>
      <c r="F18679" s="74" t="s">
        <v>10296</v>
      </c>
      <c r="G18679" s="74" t="s">
        <v>10234</v>
      </c>
      <c r="H18679" s="82">
        <v>185</v>
      </c>
      <c r="I18679" s="113">
        <v>0.45</v>
      </c>
      <c r="J18679" s="114">
        <v>101.75000000000001</v>
      </c>
    </row>
    <row r="18680" spans="1:10">
      <c r="A18680" s="72">
        <v>18676</v>
      </c>
      <c r="B18680" s="74" t="s">
        <v>19911</v>
      </c>
      <c r="C18680" s="74" t="s">
        <v>14980</v>
      </c>
      <c r="D18680" s="74" t="s">
        <v>14981</v>
      </c>
      <c r="E18680" s="75" t="s">
        <v>185</v>
      </c>
      <c r="F18680" s="74" t="s">
        <v>10296</v>
      </c>
      <c r="G18680" s="74" t="s">
        <v>10234</v>
      </c>
      <c r="H18680" s="82">
        <v>185</v>
      </c>
      <c r="I18680" s="113">
        <v>0.45</v>
      </c>
      <c r="J18680" s="114">
        <v>101.75000000000001</v>
      </c>
    </row>
    <row r="18681" spans="1:10">
      <c r="A18681" s="72">
        <v>18677</v>
      </c>
      <c r="B18681" s="74" t="s">
        <v>19911</v>
      </c>
      <c r="C18681" s="74" t="s">
        <v>14978</v>
      </c>
      <c r="D18681" s="74" t="s">
        <v>14979</v>
      </c>
      <c r="E18681" s="75" t="s">
        <v>185</v>
      </c>
      <c r="F18681" s="74" t="s">
        <v>10296</v>
      </c>
      <c r="G18681" s="74" t="s">
        <v>10234</v>
      </c>
      <c r="H18681" s="82">
        <v>185</v>
      </c>
      <c r="I18681" s="113">
        <v>0.45</v>
      </c>
      <c r="J18681" s="114">
        <v>101.75000000000001</v>
      </c>
    </row>
    <row r="18682" spans="1:10">
      <c r="A18682" s="72">
        <v>18678</v>
      </c>
      <c r="B18682" s="74" t="s">
        <v>19911</v>
      </c>
      <c r="C18682" s="74" t="s">
        <v>14976</v>
      </c>
      <c r="D18682" s="74" t="s">
        <v>14977</v>
      </c>
      <c r="E18682" s="75" t="s">
        <v>185</v>
      </c>
      <c r="F18682" s="74" t="s">
        <v>10296</v>
      </c>
      <c r="G18682" s="74" t="s">
        <v>10234</v>
      </c>
      <c r="H18682" s="82">
        <v>185</v>
      </c>
      <c r="I18682" s="113">
        <v>0.45</v>
      </c>
      <c r="J18682" s="114">
        <v>101.75000000000001</v>
      </c>
    </row>
    <row r="18683" spans="1:10">
      <c r="A18683" s="72">
        <v>18679</v>
      </c>
      <c r="B18683" s="74" t="s">
        <v>19911</v>
      </c>
      <c r="C18683" s="74" t="s">
        <v>14974</v>
      </c>
      <c r="D18683" s="74" t="s">
        <v>14975</v>
      </c>
      <c r="E18683" s="75" t="s">
        <v>185</v>
      </c>
      <c r="F18683" s="74" t="s">
        <v>10296</v>
      </c>
      <c r="G18683" s="74" t="s">
        <v>10234</v>
      </c>
      <c r="H18683" s="82">
        <v>185</v>
      </c>
      <c r="I18683" s="113">
        <v>0.45</v>
      </c>
      <c r="J18683" s="114">
        <v>101.75000000000001</v>
      </c>
    </row>
    <row r="18684" spans="1:10">
      <c r="A18684" s="72">
        <v>18680</v>
      </c>
      <c r="B18684" s="74" t="s">
        <v>19911</v>
      </c>
      <c r="C18684" s="74" t="s">
        <v>14972</v>
      </c>
      <c r="D18684" s="74" t="s">
        <v>14973</v>
      </c>
      <c r="E18684" s="75" t="s">
        <v>185</v>
      </c>
      <c r="F18684" s="74" t="s">
        <v>10296</v>
      </c>
      <c r="G18684" s="74" t="s">
        <v>10234</v>
      </c>
      <c r="H18684" s="82">
        <v>185</v>
      </c>
      <c r="I18684" s="113">
        <v>0.45</v>
      </c>
      <c r="J18684" s="114">
        <v>101.75000000000001</v>
      </c>
    </row>
    <row r="18685" spans="1:10">
      <c r="A18685" s="72">
        <v>18681</v>
      </c>
      <c r="B18685" s="74" t="s">
        <v>19911</v>
      </c>
      <c r="C18685" s="74" t="s">
        <v>16937</v>
      </c>
      <c r="D18685" s="74" t="s">
        <v>14973</v>
      </c>
      <c r="E18685" s="75" t="s">
        <v>185</v>
      </c>
      <c r="F18685" s="74" t="s">
        <v>10296</v>
      </c>
      <c r="G18685" s="74" t="s">
        <v>10234</v>
      </c>
      <c r="H18685" s="82">
        <v>172</v>
      </c>
      <c r="I18685" s="113">
        <v>0.45</v>
      </c>
      <c r="J18685" s="114">
        <v>94.600000000000009</v>
      </c>
    </row>
    <row r="18686" spans="1:10">
      <c r="A18686" s="72">
        <v>18682</v>
      </c>
      <c r="B18686" s="74" t="s">
        <v>19911</v>
      </c>
      <c r="C18686" s="74" t="s">
        <v>14970</v>
      </c>
      <c r="D18686" s="74" t="s">
        <v>14971</v>
      </c>
      <c r="E18686" s="75" t="s">
        <v>185</v>
      </c>
      <c r="F18686" s="74" t="s">
        <v>10296</v>
      </c>
      <c r="G18686" s="74" t="s">
        <v>10234</v>
      </c>
      <c r="H18686" s="82">
        <v>185</v>
      </c>
      <c r="I18686" s="113">
        <v>0.45</v>
      </c>
      <c r="J18686" s="114">
        <v>101.75000000000001</v>
      </c>
    </row>
    <row r="18687" spans="1:10">
      <c r="A18687" s="72">
        <v>18683</v>
      </c>
      <c r="B18687" s="74" t="s">
        <v>19911</v>
      </c>
      <c r="C18687" s="74" t="s">
        <v>14968</v>
      </c>
      <c r="D18687" s="74" t="s">
        <v>14969</v>
      </c>
      <c r="E18687" s="75" t="s">
        <v>185</v>
      </c>
      <c r="F18687" s="74" t="s">
        <v>10296</v>
      </c>
      <c r="G18687" s="74" t="s">
        <v>10234</v>
      </c>
      <c r="H18687" s="82">
        <v>185</v>
      </c>
      <c r="I18687" s="113">
        <v>0.45</v>
      </c>
      <c r="J18687" s="114">
        <v>101.75000000000001</v>
      </c>
    </row>
    <row r="18688" spans="1:10">
      <c r="A18688" s="72">
        <v>18684</v>
      </c>
      <c r="B18688" s="74" t="s">
        <v>19911</v>
      </c>
      <c r="C18688" s="74" t="s">
        <v>16936</v>
      </c>
      <c r="D18688" s="74" t="s">
        <v>14969</v>
      </c>
      <c r="E18688" s="75" t="s">
        <v>185</v>
      </c>
      <c r="F18688" s="74" t="s">
        <v>10296</v>
      </c>
      <c r="G18688" s="74" t="s">
        <v>10234</v>
      </c>
      <c r="H18688" s="82">
        <v>172</v>
      </c>
      <c r="I18688" s="113">
        <v>0.45</v>
      </c>
      <c r="J18688" s="114">
        <v>94.600000000000009</v>
      </c>
    </row>
    <row r="18689" spans="1:10">
      <c r="A18689" s="72">
        <v>18685</v>
      </c>
      <c r="B18689" s="74" t="s">
        <v>19911</v>
      </c>
      <c r="C18689" s="74" t="s">
        <v>14966</v>
      </c>
      <c r="D18689" s="74" t="s">
        <v>14967</v>
      </c>
      <c r="E18689" s="75" t="s">
        <v>185</v>
      </c>
      <c r="F18689" s="74" t="s">
        <v>10296</v>
      </c>
      <c r="G18689" s="74" t="s">
        <v>10234</v>
      </c>
      <c r="H18689" s="82">
        <v>185</v>
      </c>
      <c r="I18689" s="113">
        <v>0.45</v>
      </c>
      <c r="J18689" s="114">
        <v>101.75000000000001</v>
      </c>
    </row>
    <row r="18690" spans="1:10">
      <c r="A18690" s="72">
        <v>18686</v>
      </c>
      <c r="B18690" s="74" t="s">
        <v>19911</v>
      </c>
      <c r="C18690" s="74" t="s">
        <v>14964</v>
      </c>
      <c r="D18690" s="74" t="s">
        <v>14965</v>
      </c>
      <c r="E18690" s="75" t="s">
        <v>185</v>
      </c>
      <c r="F18690" s="74" t="s">
        <v>10296</v>
      </c>
      <c r="G18690" s="74" t="s">
        <v>10234</v>
      </c>
      <c r="H18690" s="82">
        <v>234</v>
      </c>
      <c r="I18690" s="113">
        <v>0.45</v>
      </c>
      <c r="J18690" s="114">
        <v>128.70000000000002</v>
      </c>
    </row>
    <row r="18691" spans="1:10">
      <c r="A18691" s="72">
        <v>18687</v>
      </c>
      <c r="B18691" s="74" t="s">
        <v>19911</v>
      </c>
      <c r="C18691" s="74" t="s">
        <v>14962</v>
      </c>
      <c r="D18691" s="74" t="s">
        <v>14963</v>
      </c>
      <c r="E18691" s="75" t="s">
        <v>185</v>
      </c>
      <c r="F18691" s="74" t="s">
        <v>10296</v>
      </c>
      <c r="G18691" s="74" t="s">
        <v>10234</v>
      </c>
      <c r="H18691" s="82">
        <v>234</v>
      </c>
      <c r="I18691" s="113">
        <v>0.45</v>
      </c>
      <c r="J18691" s="114">
        <v>128.70000000000002</v>
      </c>
    </row>
    <row r="18692" spans="1:10">
      <c r="A18692" s="72">
        <v>18688</v>
      </c>
      <c r="B18692" s="74" t="s">
        <v>19911</v>
      </c>
      <c r="C18692" s="74" t="s">
        <v>14960</v>
      </c>
      <c r="D18692" s="74" t="s">
        <v>14961</v>
      </c>
      <c r="E18692" s="75" t="s">
        <v>185</v>
      </c>
      <c r="F18692" s="74" t="s">
        <v>10296</v>
      </c>
      <c r="G18692" s="74" t="s">
        <v>10234</v>
      </c>
      <c r="H18692" s="82">
        <v>234</v>
      </c>
      <c r="I18692" s="113">
        <v>0.45</v>
      </c>
      <c r="J18692" s="114">
        <v>128.70000000000002</v>
      </c>
    </row>
    <row r="18693" spans="1:10">
      <c r="A18693" s="72">
        <v>18689</v>
      </c>
      <c r="B18693" s="74" t="s">
        <v>19911</v>
      </c>
      <c r="C18693" s="74" t="s">
        <v>16934</v>
      </c>
      <c r="D18693" s="74" t="s">
        <v>16935</v>
      </c>
      <c r="E18693" s="75" t="s">
        <v>185</v>
      </c>
      <c r="F18693" s="74" t="s">
        <v>10296</v>
      </c>
      <c r="G18693" s="74" t="s">
        <v>10234</v>
      </c>
      <c r="H18693" s="82">
        <v>220</v>
      </c>
      <c r="I18693" s="113">
        <v>0.45</v>
      </c>
      <c r="J18693" s="114">
        <v>121.00000000000001</v>
      </c>
    </row>
    <row r="18694" spans="1:10">
      <c r="A18694" s="72">
        <v>18690</v>
      </c>
      <c r="B18694" s="74" t="s">
        <v>19911</v>
      </c>
      <c r="C18694" s="74" t="s">
        <v>14958</v>
      </c>
      <c r="D18694" s="74" t="s">
        <v>14959</v>
      </c>
      <c r="E18694" s="75" t="s">
        <v>185</v>
      </c>
      <c r="F18694" s="74" t="s">
        <v>10296</v>
      </c>
      <c r="G18694" s="74" t="s">
        <v>10234</v>
      </c>
      <c r="H18694" s="82">
        <v>234</v>
      </c>
      <c r="I18694" s="113">
        <v>0.45</v>
      </c>
      <c r="J18694" s="114">
        <v>128.70000000000002</v>
      </c>
    </row>
    <row r="18695" spans="1:10">
      <c r="A18695" s="72">
        <v>18691</v>
      </c>
      <c r="B18695" s="74" t="s">
        <v>19911</v>
      </c>
      <c r="C18695" s="74" t="s">
        <v>14956</v>
      </c>
      <c r="D18695" s="74" t="s">
        <v>14957</v>
      </c>
      <c r="E18695" s="75" t="s">
        <v>185</v>
      </c>
      <c r="F18695" s="74" t="s">
        <v>10296</v>
      </c>
      <c r="G18695" s="74" t="s">
        <v>10234</v>
      </c>
      <c r="H18695" s="82">
        <v>234</v>
      </c>
      <c r="I18695" s="113">
        <v>0.45</v>
      </c>
      <c r="J18695" s="114">
        <v>128.70000000000002</v>
      </c>
    </row>
    <row r="18696" spans="1:10">
      <c r="A18696" s="72">
        <v>18692</v>
      </c>
      <c r="B18696" s="74" t="s">
        <v>19911</v>
      </c>
      <c r="C18696" s="74" t="s">
        <v>16933</v>
      </c>
      <c r="D18696" s="74" t="s">
        <v>14957</v>
      </c>
      <c r="E18696" s="75" t="s">
        <v>185</v>
      </c>
      <c r="F18696" s="74" t="s">
        <v>10296</v>
      </c>
      <c r="G18696" s="74" t="s">
        <v>10234</v>
      </c>
      <c r="H18696" s="82">
        <v>220</v>
      </c>
      <c r="I18696" s="113">
        <v>0.45</v>
      </c>
      <c r="J18696" s="114">
        <v>121.00000000000001</v>
      </c>
    </row>
    <row r="18697" spans="1:10">
      <c r="A18697" s="72">
        <v>18693</v>
      </c>
      <c r="B18697" s="74" t="s">
        <v>19911</v>
      </c>
      <c r="C18697" s="74" t="s">
        <v>14954</v>
      </c>
      <c r="D18697" s="74" t="s">
        <v>14955</v>
      </c>
      <c r="E18697" s="75" t="s">
        <v>185</v>
      </c>
      <c r="F18697" s="74" t="s">
        <v>10296</v>
      </c>
      <c r="G18697" s="74" t="s">
        <v>10234</v>
      </c>
      <c r="H18697" s="82">
        <v>234</v>
      </c>
      <c r="I18697" s="113">
        <v>0.45</v>
      </c>
      <c r="J18697" s="114">
        <v>128.70000000000002</v>
      </c>
    </row>
    <row r="18698" spans="1:10">
      <c r="A18698" s="72">
        <v>18694</v>
      </c>
      <c r="B18698" s="74" t="s">
        <v>19911</v>
      </c>
      <c r="C18698" s="74" t="s">
        <v>18380</v>
      </c>
      <c r="D18698" s="74" t="s">
        <v>18381</v>
      </c>
      <c r="E18698" s="75" t="s">
        <v>185</v>
      </c>
      <c r="F18698" s="74" t="s">
        <v>10296</v>
      </c>
      <c r="G18698" s="74" t="s">
        <v>10234</v>
      </c>
      <c r="H18698" s="82">
        <v>220</v>
      </c>
      <c r="I18698" s="113">
        <v>0.45</v>
      </c>
      <c r="J18698" s="114">
        <v>121.00000000000001</v>
      </c>
    </row>
    <row r="18699" spans="1:10">
      <c r="A18699" s="72">
        <v>18695</v>
      </c>
      <c r="B18699" s="74" t="s">
        <v>19911</v>
      </c>
      <c r="C18699" s="74" t="s">
        <v>14952</v>
      </c>
      <c r="D18699" s="74" t="s">
        <v>14953</v>
      </c>
      <c r="E18699" s="75" t="s">
        <v>185</v>
      </c>
      <c r="F18699" s="74" t="s">
        <v>10296</v>
      </c>
      <c r="G18699" s="74" t="s">
        <v>10234</v>
      </c>
      <c r="H18699" s="82">
        <v>234</v>
      </c>
      <c r="I18699" s="113">
        <v>0.45</v>
      </c>
      <c r="J18699" s="114">
        <v>128.70000000000002</v>
      </c>
    </row>
    <row r="18700" spans="1:10">
      <c r="A18700" s="72">
        <v>18696</v>
      </c>
      <c r="B18700" s="74" t="s">
        <v>19911</v>
      </c>
      <c r="C18700" s="74" t="s">
        <v>14950</v>
      </c>
      <c r="D18700" s="74" t="s">
        <v>14951</v>
      </c>
      <c r="E18700" s="75" t="s">
        <v>185</v>
      </c>
      <c r="F18700" s="74" t="s">
        <v>10296</v>
      </c>
      <c r="G18700" s="74" t="s">
        <v>10234</v>
      </c>
      <c r="H18700" s="82">
        <v>234</v>
      </c>
      <c r="I18700" s="113">
        <v>0.45</v>
      </c>
      <c r="J18700" s="114">
        <v>128.70000000000002</v>
      </c>
    </row>
    <row r="18701" spans="1:10">
      <c r="A18701" s="72">
        <v>18697</v>
      </c>
      <c r="B18701" s="74" t="s">
        <v>19911</v>
      </c>
      <c r="C18701" s="74" t="s">
        <v>14948</v>
      </c>
      <c r="D18701" s="74" t="s">
        <v>14949</v>
      </c>
      <c r="E18701" s="75" t="s">
        <v>185</v>
      </c>
      <c r="F18701" s="74" t="s">
        <v>10296</v>
      </c>
      <c r="G18701" s="74" t="s">
        <v>10234</v>
      </c>
      <c r="H18701" s="82">
        <v>234</v>
      </c>
      <c r="I18701" s="113">
        <v>0.45</v>
      </c>
      <c r="J18701" s="114">
        <v>128.70000000000002</v>
      </c>
    </row>
    <row r="18702" spans="1:10">
      <c r="A18702" s="72">
        <v>18698</v>
      </c>
      <c r="B18702" s="74" t="s">
        <v>19911</v>
      </c>
      <c r="C18702" s="74" t="s">
        <v>14946</v>
      </c>
      <c r="D18702" s="74" t="s">
        <v>14947</v>
      </c>
      <c r="E18702" s="75" t="s">
        <v>185</v>
      </c>
      <c r="F18702" s="74" t="s">
        <v>10296</v>
      </c>
      <c r="G18702" s="74" t="s">
        <v>10234</v>
      </c>
      <c r="H18702" s="82">
        <v>220</v>
      </c>
      <c r="I18702" s="113">
        <v>0.45</v>
      </c>
      <c r="J18702" s="114">
        <v>121.00000000000001</v>
      </c>
    </row>
    <row r="18703" spans="1:10">
      <c r="A18703" s="72">
        <v>18699</v>
      </c>
      <c r="B18703" s="74" t="s">
        <v>19911</v>
      </c>
      <c r="C18703" s="74" t="s">
        <v>14944</v>
      </c>
      <c r="D18703" s="74" t="s">
        <v>14945</v>
      </c>
      <c r="E18703" s="75" t="s">
        <v>185</v>
      </c>
      <c r="F18703" s="74" t="s">
        <v>10296</v>
      </c>
      <c r="G18703" s="74" t="s">
        <v>10234</v>
      </c>
      <c r="H18703" s="82">
        <v>220</v>
      </c>
      <c r="I18703" s="113">
        <v>0.45</v>
      </c>
      <c r="J18703" s="114">
        <v>121.00000000000001</v>
      </c>
    </row>
    <row r="18704" spans="1:10">
      <c r="A18704" s="72">
        <v>18700</v>
      </c>
      <c r="B18704" s="74" t="s">
        <v>19911</v>
      </c>
      <c r="C18704" s="74" t="s">
        <v>14942</v>
      </c>
      <c r="D18704" s="74" t="s">
        <v>14943</v>
      </c>
      <c r="E18704" s="75" t="s">
        <v>185</v>
      </c>
      <c r="F18704" s="74" t="s">
        <v>10296</v>
      </c>
      <c r="G18704" s="74" t="s">
        <v>10234</v>
      </c>
      <c r="H18704" s="82">
        <v>234</v>
      </c>
      <c r="I18704" s="113">
        <v>0.45</v>
      </c>
      <c r="J18704" s="114">
        <v>128.70000000000002</v>
      </c>
    </row>
    <row r="18705" spans="1:10">
      <c r="A18705" s="72">
        <v>18701</v>
      </c>
      <c r="B18705" s="74" t="s">
        <v>19911</v>
      </c>
      <c r="C18705" s="74" t="s">
        <v>14940</v>
      </c>
      <c r="D18705" s="74" t="s">
        <v>14941</v>
      </c>
      <c r="E18705" s="75" t="s">
        <v>185</v>
      </c>
      <c r="F18705" s="74" t="s">
        <v>10296</v>
      </c>
      <c r="G18705" s="74" t="s">
        <v>10234</v>
      </c>
      <c r="H18705" s="82">
        <v>234</v>
      </c>
      <c r="I18705" s="113">
        <v>0.45</v>
      </c>
      <c r="J18705" s="114">
        <v>128.70000000000002</v>
      </c>
    </row>
    <row r="18706" spans="1:10">
      <c r="A18706" s="72">
        <v>18702</v>
      </c>
      <c r="B18706" s="74" t="s">
        <v>19911</v>
      </c>
      <c r="C18706" s="74" t="s">
        <v>14938</v>
      </c>
      <c r="D18706" s="74" t="s">
        <v>14939</v>
      </c>
      <c r="E18706" s="75" t="s">
        <v>185</v>
      </c>
      <c r="F18706" s="74" t="s">
        <v>10296</v>
      </c>
      <c r="G18706" s="74" t="s">
        <v>10234</v>
      </c>
      <c r="H18706" s="82">
        <v>234</v>
      </c>
      <c r="I18706" s="113">
        <v>0.45</v>
      </c>
      <c r="J18706" s="114">
        <v>128.70000000000002</v>
      </c>
    </row>
    <row r="18707" spans="1:10">
      <c r="A18707" s="72">
        <v>18703</v>
      </c>
      <c r="B18707" s="74" t="s">
        <v>19911</v>
      </c>
      <c r="C18707" s="74" t="s">
        <v>10361</v>
      </c>
      <c r="D18707" s="74" t="s">
        <v>10362</v>
      </c>
      <c r="E18707" s="75" t="s">
        <v>185</v>
      </c>
      <c r="F18707" s="74" t="s">
        <v>10296</v>
      </c>
      <c r="G18707" s="74" t="s">
        <v>10234</v>
      </c>
      <c r="H18707" s="82">
        <v>220</v>
      </c>
      <c r="I18707" s="113">
        <v>0.45</v>
      </c>
      <c r="J18707" s="114">
        <v>121.00000000000001</v>
      </c>
    </row>
    <row r="18708" spans="1:10">
      <c r="A18708" s="72">
        <v>18704</v>
      </c>
      <c r="B18708" s="74" t="s">
        <v>19911</v>
      </c>
      <c r="C18708" s="74" t="s">
        <v>10359</v>
      </c>
      <c r="D18708" s="74" t="s">
        <v>10360</v>
      </c>
      <c r="E18708" s="75" t="s">
        <v>185</v>
      </c>
      <c r="F18708" s="74" t="s">
        <v>10296</v>
      </c>
      <c r="G18708" s="74" t="s">
        <v>10234</v>
      </c>
      <c r="H18708" s="82">
        <v>220</v>
      </c>
      <c r="I18708" s="113">
        <v>0.45</v>
      </c>
      <c r="J18708" s="114">
        <v>121.00000000000001</v>
      </c>
    </row>
    <row r="18709" spans="1:10">
      <c r="A18709" s="72">
        <v>18705</v>
      </c>
      <c r="B18709" s="74" t="s">
        <v>19911</v>
      </c>
      <c r="C18709" s="74" t="s">
        <v>11721</v>
      </c>
      <c r="D18709" s="74" t="s">
        <v>11722</v>
      </c>
      <c r="E18709" s="75" t="s">
        <v>185</v>
      </c>
      <c r="F18709" s="74" t="s">
        <v>10296</v>
      </c>
      <c r="G18709" s="74" t="s">
        <v>10234</v>
      </c>
      <c r="H18709" s="82">
        <v>304</v>
      </c>
      <c r="I18709" s="113">
        <v>0.45</v>
      </c>
      <c r="J18709" s="114">
        <v>167.20000000000002</v>
      </c>
    </row>
    <row r="18710" spans="1:10">
      <c r="A18710" s="72">
        <v>18706</v>
      </c>
      <c r="B18710" s="74" t="s">
        <v>19911</v>
      </c>
      <c r="C18710" s="74" t="s">
        <v>16931</v>
      </c>
      <c r="D18710" s="74" t="s">
        <v>16932</v>
      </c>
      <c r="E18710" s="75" t="s">
        <v>185</v>
      </c>
      <c r="F18710" s="74" t="s">
        <v>10296</v>
      </c>
      <c r="G18710" s="74" t="s">
        <v>10234</v>
      </c>
      <c r="H18710" s="82">
        <v>304</v>
      </c>
      <c r="I18710" s="113">
        <v>0.45</v>
      </c>
      <c r="J18710" s="114">
        <v>167.20000000000002</v>
      </c>
    </row>
    <row r="18711" spans="1:10">
      <c r="A18711" s="72">
        <v>18707</v>
      </c>
      <c r="B18711" s="74" t="s">
        <v>19911</v>
      </c>
      <c r="C18711" s="74" t="s">
        <v>16929</v>
      </c>
      <c r="D18711" s="74" t="s">
        <v>16930</v>
      </c>
      <c r="E18711" s="75" t="s">
        <v>185</v>
      </c>
      <c r="F18711" s="74" t="s">
        <v>10296</v>
      </c>
      <c r="G18711" s="74" t="s">
        <v>10234</v>
      </c>
      <c r="H18711" s="82">
        <v>304</v>
      </c>
      <c r="I18711" s="113">
        <v>0.45</v>
      </c>
      <c r="J18711" s="114">
        <v>167.20000000000002</v>
      </c>
    </row>
    <row r="18712" spans="1:10">
      <c r="A18712" s="72">
        <v>18708</v>
      </c>
      <c r="B18712" s="74" t="s">
        <v>19911</v>
      </c>
      <c r="C18712" s="74" t="s">
        <v>11301</v>
      </c>
      <c r="D18712" s="74" t="s">
        <v>11302</v>
      </c>
      <c r="E18712" s="75" t="s">
        <v>185</v>
      </c>
      <c r="F18712" s="74" t="s">
        <v>10296</v>
      </c>
      <c r="G18712" s="74" t="s">
        <v>10234</v>
      </c>
      <c r="H18712" s="82">
        <v>37</v>
      </c>
      <c r="I18712" s="113">
        <v>0.45</v>
      </c>
      <c r="J18712" s="114">
        <v>20.350000000000001</v>
      </c>
    </row>
    <row r="18713" spans="1:10">
      <c r="A18713" s="72">
        <v>18709</v>
      </c>
      <c r="B18713" s="74" t="s">
        <v>19911</v>
      </c>
      <c r="C18713" s="74" t="s">
        <v>171</v>
      </c>
      <c r="D18713" s="74" t="s">
        <v>16408</v>
      </c>
      <c r="E18713" s="75" t="s">
        <v>185</v>
      </c>
      <c r="F18713" s="74" t="s">
        <v>10296</v>
      </c>
      <c r="G18713" s="74" t="s">
        <v>10234</v>
      </c>
      <c r="H18713" s="82">
        <v>50</v>
      </c>
      <c r="I18713" s="113">
        <v>0.45</v>
      </c>
      <c r="J18713" s="114">
        <v>27.500000000000004</v>
      </c>
    </row>
    <row r="18714" spans="1:10">
      <c r="A18714" s="72">
        <v>18710</v>
      </c>
      <c r="B18714" s="74" t="s">
        <v>19911</v>
      </c>
      <c r="C18714" s="74" t="s">
        <v>14222</v>
      </c>
      <c r="D18714" s="74" t="s">
        <v>14223</v>
      </c>
      <c r="E18714" s="75" t="s">
        <v>185</v>
      </c>
      <c r="F18714" s="74" t="s">
        <v>10328</v>
      </c>
      <c r="G18714" s="74" t="s">
        <v>10234</v>
      </c>
      <c r="H18714" s="82">
        <v>1991</v>
      </c>
      <c r="I18714" s="113">
        <v>0.45</v>
      </c>
      <c r="J18714" s="114">
        <v>1095.0500000000002</v>
      </c>
    </row>
    <row r="18715" spans="1:10">
      <c r="A18715" s="72">
        <v>18711</v>
      </c>
      <c r="B18715" s="74" t="s">
        <v>19911</v>
      </c>
      <c r="C18715" s="74" t="s">
        <v>14936</v>
      </c>
      <c r="D18715" s="74" t="s">
        <v>14937</v>
      </c>
      <c r="E18715" s="75" t="s">
        <v>185</v>
      </c>
      <c r="F18715" s="74" t="s">
        <v>10328</v>
      </c>
      <c r="G18715" s="74" t="s">
        <v>10234</v>
      </c>
      <c r="H18715" s="82">
        <v>3219</v>
      </c>
      <c r="I18715" s="113">
        <v>0.45</v>
      </c>
      <c r="J18715" s="114">
        <v>1770.45</v>
      </c>
    </row>
    <row r="18716" spans="1:10">
      <c r="A18716" s="72">
        <v>18712</v>
      </c>
      <c r="B18716" s="74" t="s">
        <v>19911</v>
      </c>
      <c r="C18716" s="74" t="s">
        <v>12526</v>
      </c>
      <c r="D18716" s="74" t="s">
        <v>12527</v>
      </c>
      <c r="E18716" s="75" t="s">
        <v>185</v>
      </c>
      <c r="F18716" s="74" t="s">
        <v>10328</v>
      </c>
      <c r="G18716" s="74" t="s">
        <v>10234</v>
      </c>
      <c r="H18716" s="82">
        <v>3218</v>
      </c>
      <c r="I18716" s="113">
        <v>0.45</v>
      </c>
      <c r="J18716" s="114">
        <v>1769.9</v>
      </c>
    </row>
    <row r="18717" spans="1:10">
      <c r="A18717" s="72">
        <v>18713</v>
      </c>
      <c r="B18717" s="74" t="s">
        <v>19911</v>
      </c>
      <c r="C18717" s="74" t="s">
        <v>14169</v>
      </c>
      <c r="D18717" s="74" t="s">
        <v>14170</v>
      </c>
      <c r="E18717" s="75" t="s">
        <v>185</v>
      </c>
      <c r="F18717" s="74" t="s">
        <v>10328</v>
      </c>
      <c r="G18717" s="74" t="s">
        <v>10234</v>
      </c>
      <c r="H18717" s="82">
        <v>3218</v>
      </c>
      <c r="I18717" s="113">
        <v>0.45</v>
      </c>
      <c r="J18717" s="114">
        <v>1769.9</v>
      </c>
    </row>
    <row r="18718" spans="1:10">
      <c r="A18718" s="72">
        <v>18714</v>
      </c>
      <c r="B18718" s="74" t="s">
        <v>19911</v>
      </c>
      <c r="C18718" s="74" t="s">
        <v>14934</v>
      </c>
      <c r="D18718" s="74" t="s">
        <v>14935</v>
      </c>
      <c r="E18718" s="75" t="s">
        <v>185</v>
      </c>
      <c r="F18718" s="74" t="s">
        <v>10328</v>
      </c>
      <c r="G18718" s="74" t="s">
        <v>10234</v>
      </c>
      <c r="H18718" s="82">
        <v>2798</v>
      </c>
      <c r="I18718" s="113">
        <v>0.45</v>
      </c>
      <c r="J18718" s="114">
        <v>1538.9</v>
      </c>
    </row>
    <row r="18719" spans="1:10">
      <c r="A18719" s="72">
        <v>18715</v>
      </c>
      <c r="B18719" s="74" t="s">
        <v>19911</v>
      </c>
      <c r="C18719" s="74" t="s">
        <v>172</v>
      </c>
      <c r="D18719" s="74" t="s">
        <v>16407</v>
      </c>
      <c r="E18719" s="75" t="s">
        <v>185</v>
      </c>
      <c r="F18719" s="74" t="s">
        <v>10296</v>
      </c>
      <c r="G18719" s="74" t="s">
        <v>10234</v>
      </c>
      <c r="H18719" s="82">
        <v>56</v>
      </c>
      <c r="I18719" s="113">
        <v>0.45</v>
      </c>
      <c r="J18719" s="114">
        <v>30.800000000000004</v>
      </c>
    </row>
    <row r="18720" spans="1:10">
      <c r="A18720" s="72">
        <v>18716</v>
      </c>
      <c r="B18720" s="74" t="s">
        <v>19911</v>
      </c>
      <c r="C18720" s="74" t="s">
        <v>14171</v>
      </c>
      <c r="D18720" s="74" t="s">
        <v>14172</v>
      </c>
      <c r="E18720" s="75" t="s">
        <v>185</v>
      </c>
      <c r="F18720" s="74" t="s">
        <v>10328</v>
      </c>
      <c r="G18720" s="74" t="s">
        <v>10234</v>
      </c>
      <c r="H18720" s="82">
        <v>3788</v>
      </c>
      <c r="I18720" s="113">
        <v>0.45</v>
      </c>
      <c r="J18720" s="114">
        <v>2083.4</v>
      </c>
    </row>
    <row r="18721" spans="1:10">
      <c r="A18721" s="72">
        <v>18717</v>
      </c>
      <c r="B18721" s="74" t="s">
        <v>19911</v>
      </c>
      <c r="C18721" s="74" t="s">
        <v>18547</v>
      </c>
      <c r="D18721" s="74" t="s">
        <v>18548</v>
      </c>
      <c r="E18721" s="75" t="s">
        <v>185</v>
      </c>
      <c r="F18721" s="74" t="s">
        <v>10328</v>
      </c>
      <c r="G18721" s="74" t="s">
        <v>10234</v>
      </c>
      <c r="H18721" s="82">
        <v>3295</v>
      </c>
      <c r="I18721" s="113">
        <v>0.45</v>
      </c>
      <c r="J18721" s="114">
        <v>1812.2500000000002</v>
      </c>
    </row>
    <row r="18722" spans="1:10">
      <c r="A18722" s="72">
        <v>18718</v>
      </c>
      <c r="B18722" s="74" t="s">
        <v>19911</v>
      </c>
      <c r="C18722" s="74" t="s">
        <v>173</v>
      </c>
      <c r="D18722" s="74" t="s">
        <v>16406</v>
      </c>
      <c r="E18722" s="75" t="s">
        <v>185</v>
      </c>
      <c r="F18722" s="74" t="s">
        <v>10296</v>
      </c>
      <c r="G18722" s="74" t="s">
        <v>10234</v>
      </c>
      <c r="H18722" s="82">
        <v>59</v>
      </c>
      <c r="I18722" s="113">
        <v>0.45</v>
      </c>
      <c r="J18722" s="114">
        <v>32.450000000000003</v>
      </c>
    </row>
    <row r="18723" spans="1:10">
      <c r="A18723" s="72">
        <v>18719</v>
      </c>
      <c r="B18723" s="74" t="s">
        <v>19911</v>
      </c>
      <c r="C18723" s="74" t="s">
        <v>16404</v>
      </c>
      <c r="D18723" s="74" t="s">
        <v>16405</v>
      </c>
      <c r="E18723" s="75" t="s">
        <v>185</v>
      </c>
      <c r="F18723" s="74" t="s">
        <v>10296</v>
      </c>
      <c r="G18723" s="74" t="s">
        <v>10234</v>
      </c>
      <c r="H18723" s="82">
        <v>63</v>
      </c>
      <c r="I18723" s="113">
        <v>0.45</v>
      </c>
      <c r="J18723" s="114">
        <v>34.650000000000006</v>
      </c>
    </row>
    <row r="18724" spans="1:10">
      <c r="A18724" s="72">
        <v>18720</v>
      </c>
      <c r="B18724" s="74" t="s">
        <v>19911</v>
      </c>
      <c r="C18724" s="74" t="s">
        <v>11543</v>
      </c>
      <c r="D18724" s="74" t="s">
        <v>11544</v>
      </c>
      <c r="E18724" s="75" t="s">
        <v>185</v>
      </c>
      <c r="F18724" s="74" t="s">
        <v>10233</v>
      </c>
      <c r="G18724" s="74" t="s">
        <v>10234</v>
      </c>
      <c r="H18724" s="82">
        <v>220</v>
      </c>
      <c r="I18724" s="113">
        <v>0.45</v>
      </c>
      <c r="J18724" s="114">
        <v>121.00000000000001</v>
      </c>
    </row>
    <row r="18725" spans="1:10">
      <c r="A18725" s="72">
        <v>18721</v>
      </c>
      <c r="B18725" s="74" t="s">
        <v>19911</v>
      </c>
      <c r="C18725" s="74" t="s">
        <v>11541</v>
      </c>
      <c r="D18725" s="74" t="s">
        <v>11542</v>
      </c>
      <c r="E18725" s="75" t="s">
        <v>185</v>
      </c>
      <c r="F18725" s="74" t="s">
        <v>10233</v>
      </c>
      <c r="G18725" s="74" t="s">
        <v>10234</v>
      </c>
      <c r="H18725" s="82">
        <v>240</v>
      </c>
      <c r="I18725" s="113">
        <v>0.45</v>
      </c>
      <c r="J18725" s="114">
        <v>132</v>
      </c>
    </row>
    <row r="18726" spans="1:10">
      <c r="A18726" s="72">
        <v>18722</v>
      </c>
      <c r="B18726" s="74" t="s">
        <v>19911</v>
      </c>
      <c r="C18726" s="74" t="s">
        <v>11539</v>
      </c>
      <c r="D18726" s="74" t="s">
        <v>11540</v>
      </c>
      <c r="E18726" s="75" t="s">
        <v>185</v>
      </c>
      <c r="F18726" s="74" t="s">
        <v>10233</v>
      </c>
      <c r="G18726" s="74" t="s">
        <v>10234</v>
      </c>
      <c r="H18726" s="82">
        <v>264</v>
      </c>
      <c r="I18726" s="113">
        <v>0.45</v>
      </c>
      <c r="J18726" s="114">
        <v>145.20000000000002</v>
      </c>
    </row>
    <row r="18727" spans="1:10">
      <c r="A18727" s="72">
        <v>18723</v>
      </c>
      <c r="B18727" s="74" t="s">
        <v>19911</v>
      </c>
      <c r="C18727" s="74" t="s">
        <v>11537</v>
      </c>
      <c r="D18727" s="74" t="s">
        <v>11538</v>
      </c>
      <c r="E18727" s="75" t="s">
        <v>185</v>
      </c>
      <c r="F18727" s="74" t="s">
        <v>10233</v>
      </c>
      <c r="G18727" s="74" t="s">
        <v>10234</v>
      </c>
      <c r="H18727" s="82">
        <v>266</v>
      </c>
      <c r="I18727" s="113">
        <v>0.45</v>
      </c>
      <c r="J18727" s="114">
        <v>146.30000000000001</v>
      </c>
    </row>
    <row r="18728" spans="1:10">
      <c r="A18728" s="72">
        <v>18724</v>
      </c>
      <c r="B18728" s="74" t="s">
        <v>19911</v>
      </c>
      <c r="C18728" s="74" t="s">
        <v>11535</v>
      </c>
      <c r="D18728" s="74" t="s">
        <v>11536</v>
      </c>
      <c r="E18728" s="75" t="s">
        <v>185</v>
      </c>
      <c r="F18728" s="74" t="s">
        <v>10233</v>
      </c>
      <c r="G18728" s="74" t="s">
        <v>10234</v>
      </c>
      <c r="H18728" s="82">
        <v>292</v>
      </c>
      <c r="I18728" s="113">
        <v>0.45</v>
      </c>
      <c r="J18728" s="114">
        <v>160.60000000000002</v>
      </c>
    </row>
    <row r="18729" spans="1:10">
      <c r="A18729" s="72">
        <v>18725</v>
      </c>
      <c r="B18729" s="74" t="s">
        <v>19911</v>
      </c>
      <c r="C18729" s="74" t="s">
        <v>11533</v>
      </c>
      <c r="D18729" s="74" t="s">
        <v>11534</v>
      </c>
      <c r="E18729" s="75" t="s">
        <v>185</v>
      </c>
      <c r="F18729" s="74" t="s">
        <v>10233</v>
      </c>
      <c r="G18729" s="74" t="s">
        <v>10234</v>
      </c>
      <c r="H18729" s="82">
        <v>306</v>
      </c>
      <c r="I18729" s="113">
        <v>0.45</v>
      </c>
      <c r="J18729" s="114">
        <v>168.3</v>
      </c>
    </row>
    <row r="18730" spans="1:10">
      <c r="A18730" s="72">
        <v>18726</v>
      </c>
      <c r="B18730" s="74" t="s">
        <v>19911</v>
      </c>
      <c r="C18730" s="74" t="s">
        <v>10336</v>
      </c>
      <c r="D18730" s="74" t="s">
        <v>10337</v>
      </c>
      <c r="E18730" s="75" t="s">
        <v>185</v>
      </c>
      <c r="F18730" s="74" t="s">
        <v>10233</v>
      </c>
      <c r="G18730" s="74" t="s">
        <v>10234</v>
      </c>
      <c r="H18730" s="82">
        <v>276</v>
      </c>
      <c r="I18730" s="113">
        <v>0.45</v>
      </c>
      <c r="J18730" s="114">
        <v>151.80000000000001</v>
      </c>
    </row>
    <row r="18731" spans="1:10">
      <c r="A18731" s="72">
        <v>18727</v>
      </c>
      <c r="B18731" s="74" t="s">
        <v>19911</v>
      </c>
      <c r="C18731" s="74" t="s">
        <v>17848</v>
      </c>
      <c r="D18731" s="74" t="s">
        <v>17849</v>
      </c>
      <c r="E18731" s="75" t="s">
        <v>185</v>
      </c>
      <c r="F18731" s="74" t="s">
        <v>10238</v>
      </c>
      <c r="G18731" s="74" t="s">
        <v>10234</v>
      </c>
      <c r="H18731" s="82">
        <v>1412</v>
      </c>
      <c r="I18731" s="113">
        <v>0.45</v>
      </c>
      <c r="J18731" s="114">
        <v>776.6</v>
      </c>
    </row>
    <row r="18732" spans="1:10">
      <c r="A18732" s="72">
        <v>18728</v>
      </c>
      <c r="B18732" s="74" t="s">
        <v>19911</v>
      </c>
      <c r="C18732" s="74" t="s">
        <v>12524</v>
      </c>
      <c r="D18732" s="74" t="s">
        <v>12525</v>
      </c>
      <c r="E18732" s="75" t="s">
        <v>185</v>
      </c>
      <c r="F18732" s="74" t="s">
        <v>10238</v>
      </c>
      <c r="G18732" s="74" t="s">
        <v>10234</v>
      </c>
      <c r="H18732" s="82">
        <v>1420</v>
      </c>
      <c r="I18732" s="113">
        <v>0.45</v>
      </c>
      <c r="J18732" s="114">
        <v>781.00000000000011</v>
      </c>
    </row>
    <row r="18733" spans="1:10">
      <c r="A18733" s="72">
        <v>18729</v>
      </c>
      <c r="B18733" s="74" t="s">
        <v>19911</v>
      </c>
      <c r="C18733" s="74" t="s">
        <v>12522</v>
      </c>
      <c r="D18733" s="74" t="s">
        <v>12523</v>
      </c>
      <c r="E18733" s="75" t="s">
        <v>185</v>
      </c>
      <c r="F18733" s="74" t="s">
        <v>10238</v>
      </c>
      <c r="G18733" s="74" t="s">
        <v>10234</v>
      </c>
      <c r="H18733" s="82">
        <v>1420</v>
      </c>
      <c r="I18733" s="113">
        <v>0.45</v>
      </c>
      <c r="J18733" s="114">
        <v>781.00000000000011</v>
      </c>
    </row>
    <row r="18734" spans="1:10">
      <c r="A18734" s="72">
        <v>18730</v>
      </c>
      <c r="B18734" s="74" t="s">
        <v>19911</v>
      </c>
      <c r="C18734" s="74" t="s">
        <v>12520</v>
      </c>
      <c r="D18734" s="74" t="s">
        <v>12521</v>
      </c>
      <c r="E18734" s="75" t="s">
        <v>185</v>
      </c>
      <c r="F18734" s="74" t="s">
        <v>10238</v>
      </c>
      <c r="G18734" s="74" t="s">
        <v>10234</v>
      </c>
      <c r="H18734" s="82">
        <v>1420</v>
      </c>
      <c r="I18734" s="113">
        <v>0.45</v>
      </c>
      <c r="J18734" s="114">
        <v>781.00000000000011</v>
      </c>
    </row>
    <row r="18735" spans="1:10">
      <c r="A18735" s="72">
        <v>18731</v>
      </c>
      <c r="B18735" s="74" t="s">
        <v>19911</v>
      </c>
      <c r="C18735" s="74" t="s">
        <v>12518</v>
      </c>
      <c r="D18735" s="74" t="s">
        <v>12519</v>
      </c>
      <c r="E18735" s="75" t="s">
        <v>185</v>
      </c>
      <c r="F18735" s="74" t="s">
        <v>10238</v>
      </c>
      <c r="G18735" s="74" t="s">
        <v>10234</v>
      </c>
      <c r="H18735" s="82">
        <v>1420</v>
      </c>
      <c r="I18735" s="113">
        <v>0.45</v>
      </c>
      <c r="J18735" s="114">
        <v>781.00000000000011</v>
      </c>
    </row>
    <row r="18736" spans="1:10">
      <c r="A18736" s="72">
        <v>18732</v>
      </c>
      <c r="B18736" s="74" t="s">
        <v>19911</v>
      </c>
      <c r="C18736" s="74" t="s">
        <v>12516</v>
      </c>
      <c r="D18736" s="74" t="s">
        <v>12517</v>
      </c>
      <c r="E18736" s="75" t="s">
        <v>185</v>
      </c>
      <c r="F18736" s="74" t="s">
        <v>10238</v>
      </c>
      <c r="G18736" s="74" t="s">
        <v>10234</v>
      </c>
      <c r="H18736" s="82">
        <v>1420</v>
      </c>
      <c r="I18736" s="113">
        <v>0.45</v>
      </c>
      <c r="J18736" s="114">
        <v>781.00000000000011</v>
      </c>
    </row>
    <row r="18737" spans="1:10">
      <c r="A18737" s="72">
        <v>18733</v>
      </c>
      <c r="B18737" s="74" t="s">
        <v>19911</v>
      </c>
      <c r="C18737" s="74" t="s">
        <v>12514</v>
      </c>
      <c r="D18737" s="74" t="s">
        <v>12515</v>
      </c>
      <c r="E18737" s="75" t="s">
        <v>185</v>
      </c>
      <c r="F18737" s="74" t="s">
        <v>10238</v>
      </c>
      <c r="G18737" s="74" t="s">
        <v>10234</v>
      </c>
      <c r="H18737" s="82">
        <v>1420</v>
      </c>
      <c r="I18737" s="113">
        <v>0.45</v>
      </c>
      <c r="J18737" s="114">
        <v>781.00000000000011</v>
      </c>
    </row>
    <row r="18738" spans="1:10">
      <c r="A18738" s="72">
        <v>18734</v>
      </c>
      <c r="B18738" s="74" t="s">
        <v>19911</v>
      </c>
      <c r="C18738" s="74" t="s">
        <v>12512</v>
      </c>
      <c r="D18738" s="74" t="s">
        <v>12513</v>
      </c>
      <c r="E18738" s="75" t="s">
        <v>185</v>
      </c>
      <c r="F18738" s="74" t="s">
        <v>10238</v>
      </c>
      <c r="G18738" s="74" t="s">
        <v>10234</v>
      </c>
      <c r="H18738" s="82">
        <v>1420</v>
      </c>
      <c r="I18738" s="113">
        <v>0.45</v>
      </c>
      <c r="J18738" s="114">
        <v>781.00000000000011</v>
      </c>
    </row>
    <row r="18739" spans="1:10">
      <c r="A18739" s="72">
        <v>18735</v>
      </c>
      <c r="B18739" s="74" t="s">
        <v>19911</v>
      </c>
      <c r="C18739" s="74" t="s">
        <v>12510</v>
      </c>
      <c r="D18739" s="74" t="s">
        <v>12511</v>
      </c>
      <c r="E18739" s="75" t="s">
        <v>185</v>
      </c>
      <c r="F18739" s="74" t="s">
        <v>10238</v>
      </c>
      <c r="G18739" s="74" t="s">
        <v>10234</v>
      </c>
      <c r="H18739" s="82">
        <v>1420</v>
      </c>
      <c r="I18739" s="113">
        <v>0.45</v>
      </c>
      <c r="J18739" s="114">
        <v>781.00000000000011</v>
      </c>
    </row>
    <row r="18740" spans="1:10">
      <c r="A18740" s="72">
        <v>18736</v>
      </c>
      <c r="B18740" s="74" t="s">
        <v>19911</v>
      </c>
      <c r="C18740" s="74" t="s">
        <v>12508</v>
      </c>
      <c r="D18740" s="74" t="s">
        <v>12509</v>
      </c>
      <c r="E18740" s="75" t="s">
        <v>185</v>
      </c>
      <c r="F18740" s="74" t="s">
        <v>10238</v>
      </c>
      <c r="G18740" s="74" t="s">
        <v>10234</v>
      </c>
      <c r="H18740" s="82">
        <v>1420</v>
      </c>
      <c r="I18740" s="113">
        <v>0.45</v>
      </c>
      <c r="J18740" s="114">
        <v>781.00000000000011</v>
      </c>
    </row>
    <row r="18741" spans="1:10">
      <c r="A18741" s="72">
        <v>18737</v>
      </c>
      <c r="B18741" s="74" t="s">
        <v>19911</v>
      </c>
      <c r="C18741" s="74" t="s">
        <v>12506</v>
      </c>
      <c r="D18741" s="74" t="s">
        <v>12507</v>
      </c>
      <c r="E18741" s="75" t="s">
        <v>185</v>
      </c>
      <c r="F18741" s="74" t="s">
        <v>10238</v>
      </c>
      <c r="G18741" s="74" t="s">
        <v>10234</v>
      </c>
      <c r="H18741" s="82">
        <v>1420</v>
      </c>
      <c r="I18741" s="113">
        <v>0.45</v>
      </c>
      <c r="J18741" s="114">
        <v>781.00000000000011</v>
      </c>
    </row>
    <row r="18742" spans="1:10">
      <c r="A18742" s="72">
        <v>18738</v>
      </c>
      <c r="B18742" s="74" t="s">
        <v>19911</v>
      </c>
      <c r="C18742" s="74" t="s">
        <v>12504</v>
      </c>
      <c r="D18742" s="74" t="s">
        <v>12505</v>
      </c>
      <c r="E18742" s="75" t="s">
        <v>185</v>
      </c>
      <c r="F18742" s="74" t="s">
        <v>10238</v>
      </c>
      <c r="G18742" s="74" t="s">
        <v>10234</v>
      </c>
      <c r="H18742" s="82">
        <v>1420</v>
      </c>
      <c r="I18742" s="113">
        <v>0.45</v>
      </c>
      <c r="J18742" s="114">
        <v>781.00000000000011</v>
      </c>
    </row>
    <row r="18743" spans="1:10">
      <c r="A18743" s="72">
        <v>18739</v>
      </c>
      <c r="B18743" s="74" t="s">
        <v>19911</v>
      </c>
      <c r="C18743" s="74" t="s">
        <v>12502</v>
      </c>
      <c r="D18743" s="74" t="s">
        <v>12503</v>
      </c>
      <c r="E18743" s="75" t="s">
        <v>185</v>
      </c>
      <c r="F18743" s="74" t="s">
        <v>10238</v>
      </c>
      <c r="G18743" s="74" t="s">
        <v>10234</v>
      </c>
      <c r="H18743" s="82">
        <v>1420</v>
      </c>
      <c r="I18743" s="113">
        <v>0.45</v>
      </c>
      <c r="J18743" s="114">
        <v>781.00000000000011</v>
      </c>
    </row>
    <row r="18744" spans="1:10">
      <c r="A18744" s="72">
        <v>18740</v>
      </c>
      <c r="B18744" s="74" t="s">
        <v>19911</v>
      </c>
      <c r="C18744" s="74" t="s">
        <v>12500</v>
      </c>
      <c r="D18744" s="74" t="s">
        <v>12501</v>
      </c>
      <c r="E18744" s="75" t="s">
        <v>185</v>
      </c>
      <c r="F18744" s="74" t="s">
        <v>10238</v>
      </c>
      <c r="G18744" s="74" t="s">
        <v>10234</v>
      </c>
      <c r="H18744" s="82">
        <v>1420</v>
      </c>
      <c r="I18744" s="113">
        <v>0.45</v>
      </c>
      <c r="J18744" s="114">
        <v>781.00000000000011</v>
      </c>
    </row>
    <row r="18745" spans="1:10">
      <c r="A18745" s="72">
        <v>18741</v>
      </c>
      <c r="B18745" s="74" t="s">
        <v>19911</v>
      </c>
      <c r="C18745" s="74" t="s">
        <v>12498</v>
      </c>
      <c r="D18745" s="74" t="s">
        <v>12499</v>
      </c>
      <c r="E18745" s="75" t="s">
        <v>185</v>
      </c>
      <c r="F18745" s="74" t="s">
        <v>10238</v>
      </c>
      <c r="G18745" s="74" t="s">
        <v>10234</v>
      </c>
      <c r="H18745" s="82">
        <v>1420</v>
      </c>
      <c r="I18745" s="113">
        <v>0.45</v>
      </c>
      <c r="J18745" s="114">
        <v>781.00000000000011</v>
      </c>
    </row>
    <row r="18746" spans="1:10">
      <c r="A18746" s="72">
        <v>18742</v>
      </c>
      <c r="B18746" s="74" t="s">
        <v>19911</v>
      </c>
      <c r="C18746" s="74" t="s">
        <v>12496</v>
      </c>
      <c r="D18746" s="74" t="s">
        <v>12497</v>
      </c>
      <c r="E18746" s="75" t="s">
        <v>185</v>
      </c>
      <c r="F18746" s="74" t="s">
        <v>10238</v>
      </c>
      <c r="G18746" s="74" t="s">
        <v>10234</v>
      </c>
      <c r="H18746" s="82">
        <v>1420</v>
      </c>
      <c r="I18746" s="113">
        <v>0.45</v>
      </c>
      <c r="J18746" s="114">
        <v>781.00000000000011</v>
      </c>
    </row>
    <row r="18747" spans="1:10">
      <c r="A18747" s="72">
        <v>18743</v>
      </c>
      <c r="B18747" s="74" t="s">
        <v>19911</v>
      </c>
      <c r="C18747" s="74" t="s">
        <v>12494</v>
      </c>
      <c r="D18747" s="74" t="s">
        <v>12495</v>
      </c>
      <c r="E18747" s="75" t="s">
        <v>185</v>
      </c>
      <c r="F18747" s="74" t="s">
        <v>10238</v>
      </c>
      <c r="G18747" s="74" t="s">
        <v>10234</v>
      </c>
      <c r="H18747" s="82">
        <v>1420</v>
      </c>
      <c r="I18747" s="113">
        <v>0.45</v>
      </c>
      <c r="J18747" s="114">
        <v>781.00000000000011</v>
      </c>
    </row>
    <row r="18748" spans="1:10">
      <c r="A18748" s="72">
        <v>18744</v>
      </c>
      <c r="B18748" s="74" t="s">
        <v>19911</v>
      </c>
      <c r="C18748" s="74" t="s">
        <v>12492</v>
      </c>
      <c r="D18748" s="74" t="s">
        <v>12493</v>
      </c>
      <c r="E18748" s="75" t="s">
        <v>185</v>
      </c>
      <c r="F18748" s="74" t="s">
        <v>10238</v>
      </c>
      <c r="G18748" s="74" t="s">
        <v>10234</v>
      </c>
      <c r="H18748" s="82">
        <v>1420</v>
      </c>
      <c r="I18748" s="113">
        <v>0.45</v>
      </c>
      <c r="J18748" s="114">
        <v>781.00000000000011</v>
      </c>
    </row>
    <row r="18749" spans="1:10">
      <c r="A18749" s="72">
        <v>18745</v>
      </c>
      <c r="B18749" s="74" t="s">
        <v>19911</v>
      </c>
      <c r="C18749" s="74" t="s">
        <v>12490</v>
      </c>
      <c r="D18749" s="74" t="s">
        <v>12491</v>
      </c>
      <c r="E18749" s="75" t="s">
        <v>185</v>
      </c>
      <c r="F18749" s="74" t="s">
        <v>10238</v>
      </c>
      <c r="G18749" s="74" t="s">
        <v>10234</v>
      </c>
      <c r="H18749" s="82">
        <v>1420</v>
      </c>
      <c r="I18749" s="113">
        <v>0.45</v>
      </c>
      <c r="J18749" s="114">
        <v>781.00000000000011</v>
      </c>
    </row>
    <row r="18750" spans="1:10">
      <c r="A18750" s="72">
        <v>18746</v>
      </c>
      <c r="B18750" s="74" t="s">
        <v>19911</v>
      </c>
      <c r="C18750" s="74" t="s">
        <v>12488</v>
      </c>
      <c r="D18750" s="74" t="s">
        <v>12489</v>
      </c>
      <c r="E18750" s="75" t="s">
        <v>185</v>
      </c>
      <c r="F18750" s="74" t="s">
        <v>10238</v>
      </c>
      <c r="G18750" s="74" t="s">
        <v>10234</v>
      </c>
      <c r="H18750" s="82">
        <v>1420</v>
      </c>
      <c r="I18750" s="113">
        <v>0.45</v>
      </c>
      <c r="J18750" s="114">
        <v>781.00000000000011</v>
      </c>
    </row>
    <row r="18751" spans="1:10">
      <c r="A18751" s="72">
        <v>18747</v>
      </c>
      <c r="B18751" s="74" t="s">
        <v>19911</v>
      </c>
      <c r="C18751" s="74" t="s">
        <v>12486</v>
      </c>
      <c r="D18751" s="74" t="s">
        <v>12487</v>
      </c>
      <c r="E18751" s="75" t="s">
        <v>185</v>
      </c>
      <c r="F18751" s="74" t="s">
        <v>10238</v>
      </c>
      <c r="G18751" s="74" t="s">
        <v>10234</v>
      </c>
      <c r="H18751" s="82">
        <v>1420</v>
      </c>
      <c r="I18751" s="113">
        <v>0.45</v>
      </c>
      <c r="J18751" s="114">
        <v>781.00000000000011</v>
      </c>
    </row>
    <row r="18752" spans="1:10">
      <c r="A18752" s="72">
        <v>18748</v>
      </c>
      <c r="B18752" s="74" t="s">
        <v>19911</v>
      </c>
      <c r="C18752" s="74" t="s">
        <v>12484</v>
      </c>
      <c r="D18752" s="74" t="s">
        <v>12485</v>
      </c>
      <c r="E18752" s="75" t="s">
        <v>185</v>
      </c>
      <c r="F18752" s="74" t="s">
        <v>10238</v>
      </c>
      <c r="G18752" s="74" t="s">
        <v>10234</v>
      </c>
      <c r="H18752" s="82">
        <v>1420</v>
      </c>
      <c r="I18752" s="113">
        <v>0.45</v>
      </c>
      <c r="J18752" s="114">
        <v>781.00000000000011</v>
      </c>
    </row>
    <row r="18753" spans="1:10">
      <c r="A18753" s="72">
        <v>18749</v>
      </c>
      <c r="B18753" s="74" t="s">
        <v>19911</v>
      </c>
      <c r="C18753" s="74" t="s">
        <v>12482</v>
      </c>
      <c r="D18753" s="74" t="s">
        <v>12483</v>
      </c>
      <c r="E18753" s="75" t="s">
        <v>185</v>
      </c>
      <c r="F18753" s="74" t="s">
        <v>10238</v>
      </c>
      <c r="G18753" s="74" t="s">
        <v>10234</v>
      </c>
      <c r="H18753" s="82">
        <v>1420</v>
      </c>
      <c r="I18753" s="113">
        <v>0.45</v>
      </c>
      <c r="J18753" s="114">
        <v>781.00000000000011</v>
      </c>
    </row>
    <row r="18754" spans="1:10">
      <c r="A18754" s="72">
        <v>18750</v>
      </c>
      <c r="B18754" s="74" t="s">
        <v>19911</v>
      </c>
      <c r="C18754" s="74" t="s">
        <v>12480</v>
      </c>
      <c r="D18754" s="74" t="s">
        <v>12481</v>
      </c>
      <c r="E18754" s="75" t="s">
        <v>185</v>
      </c>
      <c r="F18754" s="74" t="s">
        <v>10238</v>
      </c>
      <c r="G18754" s="74" t="s">
        <v>10234</v>
      </c>
      <c r="H18754" s="82">
        <v>1420</v>
      </c>
      <c r="I18754" s="113">
        <v>0.45</v>
      </c>
      <c r="J18754" s="114">
        <v>781.00000000000011</v>
      </c>
    </row>
    <row r="18755" spans="1:10">
      <c r="A18755" s="72">
        <v>18751</v>
      </c>
      <c r="B18755" s="74" t="s">
        <v>19911</v>
      </c>
      <c r="C18755" s="74" t="s">
        <v>12478</v>
      </c>
      <c r="D18755" s="74" t="s">
        <v>12479</v>
      </c>
      <c r="E18755" s="75" t="s">
        <v>185</v>
      </c>
      <c r="F18755" s="74" t="s">
        <v>10238</v>
      </c>
      <c r="G18755" s="74" t="s">
        <v>10234</v>
      </c>
      <c r="H18755" s="82">
        <v>1420</v>
      </c>
      <c r="I18755" s="113">
        <v>0.45</v>
      </c>
      <c r="J18755" s="114">
        <v>781.00000000000011</v>
      </c>
    </row>
    <row r="18756" spans="1:10">
      <c r="A18756" s="72">
        <v>18752</v>
      </c>
      <c r="B18756" s="74" t="s">
        <v>19911</v>
      </c>
      <c r="C18756" s="74" t="s">
        <v>12476</v>
      </c>
      <c r="D18756" s="74" t="s">
        <v>12477</v>
      </c>
      <c r="E18756" s="75" t="s">
        <v>185</v>
      </c>
      <c r="F18756" s="74" t="s">
        <v>10238</v>
      </c>
      <c r="G18756" s="74" t="s">
        <v>10234</v>
      </c>
      <c r="H18756" s="82">
        <v>1420</v>
      </c>
      <c r="I18756" s="113">
        <v>0.45</v>
      </c>
      <c r="J18756" s="114">
        <v>781.00000000000011</v>
      </c>
    </row>
    <row r="18757" spans="1:10">
      <c r="A18757" s="72">
        <v>18753</v>
      </c>
      <c r="B18757" s="74" t="s">
        <v>19911</v>
      </c>
      <c r="C18757" s="74" t="s">
        <v>12474</v>
      </c>
      <c r="D18757" s="74" t="s">
        <v>12475</v>
      </c>
      <c r="E18757" s="75" t="s">
        <v>185</v>
      </c>
      <c r="F18757" s="74" t="s">
        <v>10238</v>
      </c>
      <c r="G18757" s="74" t="s">
        <v>10234</v>
      </c>
      <c r="H18757" s="82">
        <v>1420</v>
      </c>
      <c r="I18757" s="113">
        <v>0.45</v>
      </c>
      <c r="J18757" s="114">
        <v>781.00000000000011</v>
      </c>
    </row>
    <row r="18758" spans="1:10">
      <c r="A18758" s="72">
        <v>18754</v>
      </c>
      <c r="B18758" s="74" t="s">
        <v>19911</v>
      </c>
      <c r="C18758" s="74" t="s">
        <v>12472</v>
      </c>
      <c r="D18758" s="74" t="s">
        <v>12473</v>
      </c>
      <c r="E18758" s="75" t="s">
        <v>185</v>
      </c>
      <c r="F18758" s="74" t="s">
        <v>10238</v>
      </c>
      <c r="G18758" s="74" t="s">
        <v>10234</v>
      </c>
      <c r="H18758" s="82">
        <v>1420</v>
      </c>
      <c r="I18758" s="113">
        <v>0.45</v>
      </c>
      <c r="J18758" s="114">
        <v>781.00000000000011</v>
      </c>
    </row>
    <row r="18759" spans="1:10">
      <c r="A18759" s="72">
        <v>18755</v>
      </c>
      <c r="B18759" s="74" t="s">
        <v>19911</v>
      </c>
      <c r="C18759" s="74" t="s">
        <v>12470</v>
      </c>
      <c r="D18759" s="74" t="s">
        <v>12471</v>
      </c>
      <c r="E18759" s="75" t="s">
        <v>185</v>
      </c>
      <c r="F18759" s="74" t="s">
        <v>10238</v>
      </c>
      <c r="G18759" s="74" t="s">
        <v>10234</v>
      </c>
      <c r="H18759" s="82">
        <v>1420</v>
      </c>
      <c r="I18759" s="113">
        <v>0.45</v>
      </c>
      <c r="J18759" s="114">
        <v>781.00000000000011</v>
      </c>
    </row>
    <row r="18760" spans="1:10">
      <c r="A18760" s="72">
        <v>18756</v>
      </c>
      <c r="B18760" s="74" t="s">
        <v>19911</v>
      </c>
      <c r="C18760" s="74" t="s">
        <v>12468</v>
      </c>
      <c r="D18760" s="74" t="s">
        <v>12469</v>
      </c>
      <c r="E18760" s="75" t="s">
        <v>185</v>
      </c>
      <c r="F18760" s="74" t="s">
        <v>10238</v>
      </c>
      <c r="G18760" s="74" t="s">
        <v>10234</v>
      </c>
      <c r="H18760" s="82">
        <v>1420</v>
      </c>
      <c r="I18760" s="113">
        <v>0.45</v>
      </c>
      <c r="J18760" s="114">
        <v>781.00000000000011</v>
      </c>
    </row>
    <row r="18761" spans="1:10">
      <c r="A18761" s="72">
        <v>18757</v>
      </c>
      <c r="B18761" s="74" t="s">
        <v>19911</v>
      </c>
      <c r="C18761" s="74" t="s">
        <v>16402</v>
      </c>
      <c r="D18761" s="74" t="s">
        <v>16403</v>
      </c>
      <c r="E18761" s="75" t="s">
        <v>185</v>
      </c>
      <c r="F18761" s="74" t="s">
        <v>10296</v>
      </c>
      <c r="G18761" s="74" t="s">
        <v>10234</v>
      </c>
      <c r="H18761" s="82">
        <v>21</v>
      </c>
      <c r="I18761" s="113">
        <v>0.45</v>
      </c>
      <c r="J18761" s="114">
        <v>11.55</v>
      </c>
    </row>
    <row r="18762" spans="1:10">
      <c r="A18762" s="72">
        <v>18758</v>
      </c>
      <c r="B18762" s="74" t="s">
        <v>19911</v>
      </c>
      <c r="C18762" s="74" t="s">
        <v>14932</v>
      </c>
      <c r="D18762" s="74" t="s">
        <v>14933</v>
      </c>
      <c r="E18762" s="75" t="s">
        <v>185</v>
      </c>
      <c r="F18762" s="74" t="s">
        <v>10296</v>
      </c>
      <c r="G18762" s="74" t="s">
        <v>10234</v>
      </c>
      <c r="H18762" s="82">
        <v>233</v>
      </c>
      <c r="I18762" s="113">
        <v>0.45</v>
      </c>
      <c r="J18762" s="114">
        <v>128.15</v>
      </c>
    </row>
    <row r="18763" spans="1:10">
      <c r="A18763" s="72">
        <v>18759</v>
      </c>
      <c r="B18763" s="74" t="s">
        <v>19911</v>
      </c>
      <c r="C18763" s="74" t="s">
        <v>16400</v>
      </c>
      <c r="D18763" s="74" t="s">
        <v>16401</v>
      </c>
      <c r="E18763" s="75" t="s">
        <v>185</v>
      </c>
      <c r="F18763" s="74" t="s">
        <v>10296</v>
      </c>
      <c r="G18763" s="74" t="s">
        <v>10234</v>
      </c>
      <c r="H18763" s="82">
        <v>28</v>
      </c>
      <c r="I18763" s="113">
        <v>0.45</v>
      </c>
      <c r="J18763" s="114">
        <v>15.400000000000002</v>
      </c>
    </row>
    <row r="18764" spans="1:10">
      <c r="A18764" s="72">
        <v>18760</v>
      </c>
      <c r="B18764" s="74" t="s">
        <v>19911</v>
      </c>
      <c r="C18764" s="74" t="s">
        <v>14930</v>
      </c>
      <c r="D18764" s="74" t="s">
        <v>14931</v>
      </c>
      <c r="E18764" s="75" t="s">
        <v>185</v>
      </c>
      <c r="F18764" s="74" t="s">
        <v>10296</v>
      </c>
      <c r="G18764" s="74" t="s">
        <v>10234</v>
      </c>
      <c r="H18764" s="82">
        <v>306</v>
      </c>
      <c r="I18764" s="113">
        <v>0.45</v>
      </c>
      <c r="J18764" s="114">
        <v>168.3</v>
      </c>
    </row>
    <row r="18765" spans="1:10">
      <c r="A18765" s="72">
        <v>18761</v>
      </c>
      <c r="B18765" s="74" t="s">
        <v>19911</v>
      </c>
      <c r="C18765" s="74" t="s">
        <v>13975</v>
      </c>
      <c r="D18765" s="74" t="s">
        <v>13976</v>
      </c>
      <c r="E18765" s="75" t="s">
        <v>185</v>
      </c>
      <c r="F18765" s="74" t="s">
        <v>10296</v>
      </c>
      <c r="G18765" s="74" t="s">
        <v>10234</v>
      </c>
      <c r="H18765" s="82">
        <v>35</v>
      </c>
      <c r="I18765" s="113">
        <v>0.45</v>
      </c>
      <c r="J18765" s="114">
        <v>19.25</v>
      </c>
    </row>
    <row r="18766" spans="1:10">
      <c r="A18766" s="72">
        <v>18762</v>
      </c>
      <c r="B18766" s="74" t="s">
        <v>19911</v>
      </c>
      <c r="C18766" s="74" t="s">
        <v>14928</v>
      </c>
      <c r="D18766" s="74" t="s">
        <v>14929</v>
      </c>
      <c r="E18766" s="75" t="s">
        <v>185</v>
      </c>
      <c r="F18766" s="74" t="s">
        <v>10296</v>
      </c>
      <c r="G18766" s="74" t="s">
        <v>10234</v>
      </c>
      <c r="H18766" s="82">
        <v>197</v>
      </c>
      <c r="I18766" s="113">
        <v>0.45</v>
      </c>
      <c r="J18766" s="114">
        <v>108.35000000000001</v>
      </c>
    </row>
    <row r="18767" spans="1:10">
      <c r="A18767" s="72">
        <v>18763</v>
      </c>
      <c r="B18767" s="74" t="s">
        <v>19911</v>
      </c>
      <c r="C18767" s="74" t="s">
        <v>13987</v>
      </c>
      <c r="D18767" s="74" t="s">
        <v>13988</v>
      </c>
      <c r="E18767" s="75" t="s">
        <v>185</v>
      </c>
      <c r="F18767" s="74" t="s">
        <v>10296</v>
      </c>
      <c r="G18767" s="74" t="s">
        <v>10234</v>
      </c>
      <c r="H18767" s="82">
        <v>40</v>
      </c>
      <c r="I18767" s="113">
        <v>0.45</v>
      </c>
      <c r="J18767" s="114">
        <v>22</v>
      </c>
    </row>
    <row r="18768" spans="1:10">
      <c r="A18768" s="72">
        <v>18764</v>
      </c>
      <c r="B18768" s="74" t="s">
        <v>19911</v>
      </c>
      <c r="C18768" s="74" t="s">
        <v>14926</v>
      </c>
      <c r="D18768" s="74" t="s">
        <v>14927</v>
      </c>
      <c r="E18768" s="75" t="s">
        <v>185</v>
      </c>
      <c r="F18768" s="74" t="s">
        <v>10296</v>
      </c>
      <c r="G18768" s="74" t="s">
        <v>10234</v>
      </c>
      <c r="H18768" s="82">
        <v>209</v>
      </c>
      <c r="I18768" s="113">
        <v>0.45</v>
      </c>
      <c r="J18768" s="114">
        <v>114.95</v>
      </c>
    </row>
    <row r="18769" spans="1:10">
      <c r="A18769" s="72">
        <v>18765</v>
      </c>
      <c r="B18769" s="74" t="s">
        <v>19911</v>
      </c>
      <c r="C18769" s="74" t="s">
        <v>11650</v>
      </c>
      <c r="D18769" s="74" t="s">
        <v>11651</v>
      </c>
      <c r="E18769" s="75" t="s">
        <v>185</v>
      </c>
      <c r="F18769" s="74" t="s">
        <v>10296</v>
      </c>
      <c r="G18769" s="74" t="s">
        <v>10234</v>
      </c>
      <c r="H18769" s="82">
        <v>41</v>
      </c>
      <c r="I18769" s="113">
        <v>0.45</v>
      </c>
      <c r="J18769" s="114">
        <v>22.55</v>
      </c>
    </row>
    <row r="18770" spans="1:10">
      <c r="A18770" s="72">
        <v>18766</v>
      </c>
      <c r="B18770" s="74" t="s">
        <v>19911</v>
      </c>
      <c r="C18770" s="74" t="s">
        <v>11648</v>
      </c>
      <c r="D18770" s="74" t="s">
        <v>11649</v>
      </c>
      <c r="E18770" s="75" t="s">
        <v>185</v>
      </c>
      <c r="F18770" s="74" t="s">
        <v>10296</v>
      </c>
      <c r="G18770" s="74" t="s">
        <v>10234</v>
      </c>
      <c r="H18770" s="82">
        <v>46</v>
      </c>
      <c r="I18770" s="113">
        <v>0.45</v>
      </c>
      <c r="J18770" s="114">
        <v>25.3</v>
      </c>
    </row>
    <row r="18771" spans="1:10">
      <c r="A18771" s="72">
        <v>18767</v>
      </c>
      <c r="B18771" s="74" t="s">
        <v>19911</v>
      </c>
      <c r="C18771" s="74" t="s">
        <v>16388</v>
      </c>
      <c r="D18771" s="74" t="s">
        <v>16389</v>
      </c>
      <c r="E18771" s="75" t="s">
        <v>185</v>
      </c>
      <c r="F18771" s="74" t="s">
        <v>10238</v>
      </c>
      <c r="G18771" s="74" t="s">
        <v>10234</v>
      </c>
      <c r="H18771" s="82">
        <v>674</v>
      </c>
      <c r="I18771" s="113">
        <v>0.45</v>
      </c>
      <c r="J18771" s="114">
        <v>370.70000000000005</v>
      </c>
    </row>
    <row r="18772" spans="1:10">
      <c r="A18772" s="72">
        <v>18768</v>
      </c>
      <c r="B18772" s="74" t="s">
        <v>19911</v>
      </c>
      <c r="C18772" s="74" t="s">
        <v>16398</v>
      </c>
      <c r="D18772" s="74" t="s">
        <v>16399</v>
      </c>
      <c r="E18772" s="75" t="s">
        <v>185</v>
      </c>
      <c r="F18772" s="74" t="s">
        <v>10238</v>
      </c>
      <c r="G18772" s="74" t="s">
        <v>10234</v>
      </c>
      <c r="H18772" s="82">
        <v>479</v>
      </c>
      <c r="I18772" s="113">
        <v>0.45</v>
      </c>
      <c r="J18772" s="114">
        <v>263.45000000000005</v>
      </c>
    </row>
    <row r="18773" spans="1:10">
      <c r="A18773" s="72">
        <v>18769</v>
      </c>
      <c r="B18773" s="74" t="s">
        <v>19911</v>
      </c>
      <c r="C18773" s="74" t="s">
        <v>11773</v>
      </c>
      <c r="D18773" s="74" t="s">
        <v>11774</v>
      </c>
      <c r="E18773" s="75" t="s">
        <v>185</v>
      </c>
      <c r="F18773" s="74" t="s">
        <v>10296</v>
      </c>
      <c r="G18773" s="74" t="s">
        <v>10234</v>
      </c>
      <c r="H18773" s="82">
        <v>92</v>
      </c>
      <c r="I18773" s="113">
        <v>0.45</v>
      </c>
      <c r="J18773" s="114">
        <v>50.6</v>
      </c>
    </row>
    <row r="18774" spans="1:10">
      <c r="A18774" s="72">
        <v>18770</v>
      </c>
      <c r="B18774" s="74" t="s">
        <v>19911</v>
      </c>
      <c r="C18774" s="74" t="s">
        <v>14155</v>
      </c>
      <c r="D18774" s="74" t="s">
        <v>14156</v>
      </c>
      <c r="E18774" s="75" t="s">
        <v>185</v>
      </c>
      <c r="F18774" s="74" t="s">
        <v>10296</v>
      </c>
      <c r="G18774" s="74" t="s">
        <v>10234</v>
      </c>
      <c r="H18774" s="82">
        <v>135</v>
      </c>
      <c r="I18774" s="113">
        <v>0.45</v>
      </c>
      <c r="J18774" s="114">
        <v>74.25</v>
      </c>
    </row>
    <row r="18775" spans="1:10">
      <c r="A18775" s="72">
        <v>18771</v>
      </c>
      <c r="B18775" s="74" t="s">
        <v>19911</v>
      </c>
      <c r="C18775" s="74" t="s">
        <v>14924</v>
      </c>
      <c r="D18775" s="74" t="s">
        <v>14925</v>
      </c>
      <c r="E18775" s="75" t="s">
        <v>185</v>
      </c>
      <c r="F18775" s="74" t="s">
        <v>10296</v>
      </c>
      <c r="G18775" s="74" t="s">
        <v>10234</v>
      </c>
      <c r="H18775" s="82">
        <v>99</v>
      </c>
      <c r="I18775" s="113">
        <v>0.45</v>
      </c>
      <c r="J18775" s="114">
        <v>54.45</v>
      </c>
    </row>
    <row r="18776" spans="1:10">
      <c r="A18776" s="72">
        <v>18772</v>
      </c>
      <c r="B18776" s="74" t="s">
        <v>19911</v>
      </c>
      <c r="C18776" s="74" t="s">
        <v>13977</v>
      </c>
      <c r="D18776" s="74" t="s">
        <v>13978</v>
      </c>
      <c r="E18776" s="75" t="s">
        <v>185</v>
      </c>
      <c r="F18776" s="74" t="s">
        <v>10296</v>
      </c>
      <c r="G18776" s="74" t="s">
        <v>10234</v>
      </c>
      <c r="H18776" s="82">
        <v>107</v>
      </c>
      <c r="I18776" s="113">
        <v>0.45</v>
      </c>
      <c r="J18776" s="114">
        <v>58.85</v>
      </c>
    </row>
    <row r="18777" spans="1:10">
      <c r="A18777" s="72">
        <v>18773</v>
      </c>
      <c r="B18777" s="74" t="s">
        <v>19911</v>
      </c>
      <c r="C18777" s="74" t="s">
        <v>14922</v>
      </c>
      <c r="D18777" s="74" t="s">
        <v>14923</v>
      </c>
      <c r="E18777" s="75" t="s">
        <v>185</v>
      </c>
      <c r="F18777" s="74" t="s">
        <v>10296</v>
      </c>
      <c r="G18777" s="74" t="s">
        <v>10234</v>
      </c>
      <c r="H18777" s="82">
        <v>115</v>
      </c>
      <c r="I18777" s="113">
        <v>0.45</v>
      </c>
      <c r="J18777" s="114">
        <v>63.250000000000007</v>
      </c>
    </row>
    <row r="18778" spans="1:10">
      <c r="A18778" s="72">
        <v>18774</v>
      </c>
      <c r="B18778" s="74" t="s">
        <v>19911</v>
      </c>
      <c r="C18778" s="74" t="s">
        <v>16218</v>
      </c>
      <c r="D18778" s="74" t="s">
        <v>16219</v>
      </c>
      <c r="E18778" s="75" t="s">
        <v>185</v>
      </c>
      <c r="F18778" s="74" t="s">
        <v>10296</v>
      </c>
      <c r="G18778" s="74" t="s">
        <v>10234</v>
      </c>
      <c r="H18778" s="82">
        <v>162</v>
      </c>
      <c r="I18778" s="113">
        <v>0.45</v>
      </c>
      <c r="J18778" s="114">
        <v>89.100000000000009</v>
      </c>
    </row>
    <row r="18779" spans="1:10">
      <c r="A18779" s="72">
        <v>18775</v>
      </c>
      <c r="B18779" s="74" t="s">
        <v>19911</v>
      </c>
      <c r="C18779" s="74" t="s">
        <v>16396</v>
      </c>
      <c r="D18779" s="74" t="s">
        <v>16397</v>
      </c>
      <c r="E18779" s="75" t="s">
        <v>185</v>
      </c>
      <c r="F18779" s="74" t="s">
        <v>10296</v>
      </c>
      <c r="G18779" s="74" t="s">
        <v>10234</v>
      </c>
      <c r="H18779" s="82">
        <v>50</v>
      </c>
      <c r="I18779" s="113">
        <v>0.45</v>
      </c>
      <c r="J18779" s="114">
        <v>27.500000000000004</v>
      </c>
    </row>
    <row r="18780" spans="1:10">
      <c r="A18780" s="72">
        <v>18776</v>
      </c>
      <c r="B18780" s="74" t="s">
        <v>19911</v>
      </c>
      <c r="C18780" s="74" t="s">
        <v>16394</v>
      </c>
      <c r="D18780" s="74" t="s">
        <v>16395</v>
      </c>
      <c r="E18780" s="75" t="s">
        <v>185</v>
      </c>
      <c r="F18780" s="74" t="s">
        <v>10296</v>
      </c>
      <c r="G18780" s="74" t="s">
        <v>10234</v>
      </c>
      <c r="H18780" s="82">
        <v>56</v>
      </c>
      <c r="I18780" s="113">
        <v>0.45</v>
      </c>
      <c r="J18780" s="114">
        <v>30.800000000000004</v>
      </c>
    </row>
    <row r="18781" spans="1:10">
      <c r="A18781" s="72">
        <v>18777</v>
      </c>
      <c r="B18781" s="74" t="s">
        <v>19911</v>
      </c>
      <c r="C18781" s="74" t="s">
        <v>16392</v>
      </c>
      <c r="D18781" s="74" t="s">
        <v>16393</v>
      </c>
      <c r="E18781" s="75" t="s">
        <v>185</v>
      </c>
      <c r="F18781" s="74" t="s">
        <v>10296</v>
      </c>
      <c r="G18781" s="74" t="s">
        <v>10234</v>
      </c>
      <c r="H18781" s="82">
        <v>59</v>
      </c>
      <c r="I18781" s="113">
        <v>0.45</v>
      </c>
      <c r="J18781" s="114">
        <v>32.450000000000003</v>
      </c>
    </row>
    <row r="18782" spans="1:10">
      <c r="A18782" s="72">
        <v>18778</v>
      </c>
      <c r="B18782" s="74" t="s">
        <v>19911</v>
      </c>
      <c r="C18782" s="74" t="s">
        <v>16390</v>
      </c>
      <c r="D18782" s="74" t="s">
        <v>16391</v>
      </c>
      <c r="E18782" s="75" t="s">
        <v>185</v>
      </c>
      <c r="F18782" s="74" t="s">
        <v>10296</v>
      </c>
      <c r="G18782" s="74" t="s">
        <v>10234</v>
      </c>
      <c r="H18782" s="82">
        <v>63</v>
      </c>
      <c r="I18782" s="113">
        <v>0.45</v>
      </c>
      <c r="J18782" s="114">
        <v>34.650000000000006</v>
      </c>
    </row>
    <row r="18783" spans="1:10">
      <c r="A18783" s="72">
        <v>18779</v>
      </c>
      <c r="B18783" s="74" t="s">
        <v>19911</v>
      </c>
      <c r="C18783" s="74" t="s">
        <v>19203</v>
      </c>
      <c r="D18783" s="74" t="s">
        <v>19204</v>
      </c>
      <c r="E18783" s="75" t="s">
        <v>185</v>
      </c>
      <c r="F18783" s="74" t="s">
        <v>10296</v>
      </c>
      <c r="G18783" s="74" t="s">
        <v>10234</v>
      </c>
      <c r="H18783" s="82">
        <v>113</v>
      </c>
      <c r="I18783" s="113">
        <v>0.45</v>
      </c>
      <c r="J18783" s="114">
        <v>62.150000000000006</v>
      </c>
    </row>
    <row r="18784" spans="1:10">
      <c r="A18784" s="72">
        <v>18780</v>
      </c>
      <c r="B18784" s="74" t="s">
        <v>19911</v>
      </c>
      <c r="C18784" s="74" t="s">
        <v>14920</v>
      </c>
      <c r="D18784" s="74" t="s">
        <v>14921</v>
      </c>
      <c r="E18784" s="75" t="s">
        <v>185</v>
      </c>
      <c r="F18784" s="74" t="s">
        <v>10296</v>
      </c>
      <c r="G18784" s="74" t="s">
        <v>10234</v>
      </c>
      <c r="H18784" s="82">
        <v>113</v>
      </c>
      <c r="I18784" s="113">
        <v>0.45</v>
      </c>
      <c r="J18784" s="114">
        <v>62.150000000000006</v>
      </c>
    </row>
    <row r="18785" spans="1:10">
      <c r="A18785" s="72">
        <v>18781</v>
      </c>
      <c r="B18785" s="74" t="s">
        <v>19911</v>
      </c>
      <c r="C18785" s="74" t="s">
        <v>14918</v>
      </c>
      <c r="D18785" s="74" t="s">
        <v>14919</v>
      </c>
      <c r="E18785" s="75" t="s">
        <v>185</v>
      </c>
      <c r="F18785" s="74" t="s">
        <v>10296</v>
      </c>
      <c r="G18785" s="74" t="s">
        <v>10234</v>
      </c>
      <c r="H18785" s="82">
        <v>113</v>
      </c>
      <c r="I18785" s="113">
        <v>0.45</v>
      </c>
      <c r="J18785" s="114">
        <v>62.150000000000006</v>
      </c>
    </row>
    <row r="18786" spans="1:10">
      <c r="A18786" s="72">
        <v>18782</v>
      </c>
      <c r="B18786" s="74" t="s">
        <v>19911</v>
      </c>
      <c r="C18786" s="74" t="s">
        <v>14916</v>
      </c>
      <c r="D18786" s="74" t="s">
        <v>14917</v>
      </c>
      <c r="E18786" s="75" t="s">
        <v>185</v>
      </c>
      <c r="F18786" s="74" t="s">
        <v>10296</v>
      </c>
      <c r="G18786" s="74" t="s">
        <v>10234</v>
      </c>
      <c r="H18786" s="82">
        <v>113</v>
      </c>
      <c r="I18786" s="113">
        <v>0.45</v>
      </c>
      <c r="J18786" s="114">
        <v>62.150000000000006</v>
      </c>
    </row>
    <row r="18787" spans="1:10">
      <c r="A18787" s="72">
        <v>18783</v>
      </c>
      <c r="B18787" s="74" t="s">
        <v>19911</v>
      </c>
      <c r="C18787" s="74" t="s">
        <v>14914</v>
      </c>
      <c r="D18787" s="74" t="s">
        <v>14915</v>
      </c>
      <c r="E18787" s="75" t="s">
        <v>185</v>
      </c>
      <c r="F18787" s="74" t="s">
        <v>10296</v>
      </c>
      <c r="G18787" s="74" t="s">
        <v>10234</v>
      </c>
      <c r="H18787" s="82">
        <v>113</v>
      </c>
      <c r="I18787" s="113">
        <v>0.45</v>
      </c>
      <c r="J18787" s="114">
        <v>62.150000000000006</v>
      </c>
    </row>
    <row r="18788" spans="1:10">
      <c r="A18788" s="72">
        <v>18784</v>
      </c>
      <c r="B18788" s="74" t="s">
        <v>19911</v>
      </c>
      <c r="C18788" s="74" t="s">
        <v>14912</v>
      </c>
      <c r="D18788" s="74" t="s">
        <v>14913</v>
      </c>
      <c r="E18788" s="75" t="s">
        <v>185</v>
      </c>
      <c r="F18788" s="74" t="s">
        <v>10296</v>
      </c>
      <c r="G18788" s="74" t="s">
        <v>10234</v>
      </c>
      <c r="H18788" s="82">
        <v>129</v>
      </c>
      <c r="I18788" s="113">
        <v>0.45</v>
      </c>
      <c r="J18788" s="114">
        <v>70.95</v>
      </c>
    </row>
    <row r="18789" spans="1:10">
      <c r="A18789" s="72">
        <v>18785</v>
      </c>
      <c r="B18789" s="74" t="s">
        <v>19911</v>
      </c>
      <c r="C18789" s="74" t="s">
        <v>14910</v>
      </c>
      <c r="D18789" s="74" t="s">
        <v>14911</v>
      </c>
      <c r="E18789" s="75" t="s">
        <v>185</v>
      </c>
      <c r="F18789" s="74" t="s">
        <v>10296</v>
      </c>
      <c r="G18789" s="74" t="s">
        <v>10234</v>
      </c>
      <c r="H18789" s="82">
        <v>129</v>
      </c>
      <c r="I18789" s="113">
        <v>0.45</v>
      </c>
      <c r="J18789" s="114">
        <v>70.95</v>
      </c>
    </row>
    <row r="18790" spans="1:10">
      <c r="A18790" s="72">
        <v>18786</v>
      </c>
      <c r="B18790" s="74" t="s">
        <v>19911</v>
      </c>
      <c r="C18790" s="74" t="s">
        <v>14908</v>
      </c>
      <c r="D18790" s="74" t="s">
        <v>14909</v>
      </c>
      <c r="E18790" s="75" t="s">
        <v>185</v>
      </c>
      <c r="F18790" s="74" t="s">
        <v>10296</v>
      </c>
      <c r="G18790" s="74" t="s">
        <v>10234</v>
      </c>
      <c r="H18790" s="82">
        <v>129</v>
      </c>
      <c r="I18790" s="113">
        <v>0.45</v>
      </c>
      <c r="J18790" s="114">
        <v>70.95</v>
      </c>
    </row>
    <row r="18791" spans="1:10">
      <c r="A18791" s="72">
        <v>18787</v>
      </c>
      <c r="B18791" s="74" t="s">
        <v>19911</v>
      </c>
      <c r="C18791" s="74" t="s">
        <v>14906</v>
      </c>
      <c r="D18791" s="74" t="s">
        <v>14907</v>
      </c>
      <c r="E18791" s="75" t="s">
        <v>185</v>
      </c>
      <c r="F18791" s="74" t="s">
        <v>10233</v>
      </c>
      <c r="G18791" s="74" t="s">
        <v>10234</v>
      </c>
      <c r="H18791" s="82">
        <v>7</v>
      </c>
      <c r="I18791" s="113">
        <v>0.45</v>
      </c>
      <c r="J18791" s="114">
        <v>3.8500000000000005</v>
      </c>
    </row>
    <row r="18792" spans="1:10">
      <c r="A18792" s="72">
        <v>18788</v>
      </c>
      <c r="B18792" s="74" t="s">
        <v>19911</v>
      </c>
      <c r="C18792" s="74" t="s">
        <v>12058</v>
      </c>
      <c r="D18792" s="74" t="s">
        <v>12059</v>
      </c>
      <c r="E18792" s="75" t="s">
        <v>185</v>
      </c>
      <c r="F18792" s="74" t="s">
        <v>10233</v>
      </c>
      <c r="G18792" s="74" t="s">
        <v>10234</v>
      </c>
      <c r="H18792" s="82">
        <v>14</v>
      </c>
      <c r="I18792" s="113">
        <v>0.45</v>
      </c>
      <c r="J18792" s="114">
        <v>7.7000000000000011</v>
      </c>
    </row>
    <row r="18793" spans="1:10">
      <c r="A18793" s="72">
        <v>18789</v>
      </c>
      <c r="B18793" s="74" t="s">
        <v>19911</v>
      </c>
      <c r="C18793" s="74" t="s">
        <v>11844</v>
      </c>
      <c r="D18793" s="74" t="s">
        <v>11845</v>
      </c>
      <c r="E18793" s="75" t="s">
        <v>185</v>
      </c>
      <c r="F18793" s="74" t="s">
        <v>10233</v>
      </c>
      <c r="G18793" s="74" t="s">
        <v>10234</v>
      </c>
      <c r="H18793" s="82">
        <v>84</v>
      </c>
      <c r="I18793" s="113">
        <v>0.45</v>
      </c>
      <c r="J18793" s="114">
        <v>46.2</v>
      </c>
    </row>
    <row r="18794" spans="1:10">
      <c r="A18794" s="72">
        <v>18790</v>
      </c>
      <c r="B18794" s="74" t="s">
        <v>19911</v>
      </c>
      <c r="C18794" s="74" t="s">
        <v>12466</v>
      </c>
      <c r="D18794" s="74" t="s">
        <v>12467</v>
      </c>
      <c r="E18794" s="75" t="s">
        <v>185</v>
      </c>
      <c r="F18794" s="74" t="s">
        <v>10238</v>
      </c>
      <c r="G18794" s="74" t="s">
        <v>10234</v>
      </c>
      <c r="H18794" s="82">
        <v>347</v>
      </c>
      <c r="I18794" s="113">
        <v>0.45</v>
      </c>
      <c r="J18794" s="114">
        <v>190.85000000000002</v>
      </c>
    </row>
    <row r="18795" spans="1:10">
      <c r="A18795" s="72">
        <v>18791</v>
      </c>
      <c r="B18795" s="74" t="s">
        <v>19911</v>
      </c>
      <c r="C18795" s="74" t="s">
        <v>16081</v>
      </c>
      <c r="D18795" s="74" t="s">
        <v>16082</v>
      </c>
      <c r="E18795" s="75" t="s">
        <v>185</v>
      </c>
      <c r="F18795" s="74" t="s">
        <v>10238</v>
      </c>
      <c r="G18795" s="74" t="s">
        <v>10234</v>
      </c>
      <c r="H18795" s="82">
        <v>361</v>
      </c>
      <c r="I18795" s="113">
        <v>0.45</v>
      </c>
      <c r="J18795" s="114">
        <v>198.55</v>
      </c>
    </row>
    <row r="18796" spans="1:10">
      <c r="A18796" s="72">
        <v>18792</v>
      </c>
      <c r="B18796" s="74" t="s">
        <v>19911</v>
      </c>
      <c r="C18796" s="74" t="s">
        <v>13870</v>
      </c>
      <c r="D18796" s="74" t="s">
        <v>13871</v>
      </c>
      <c r="E18796" s="75" t="s">
        <v>185</v>
      </c>
      <c r="F18796" s="74" t="s">
        <v>10238</v>
      </c>
      <c r="G18796" s="74" t="s">
        <v>10234</v>
      </c>
      <c r="H18796" s="82">
        <v>415</v>
      </c>
      <c r="I18796" s="113">
        <v>0.45</v>
      </c>
      <c r="J18796" s="114">
        <v>228.25000000000003</v>
      </c>
    </row>
    <row r="18797" spans="1:10">
      <c r="A18797" s="72">
        <v>18793</v>
      </c>
      <c r="B18797" s="74" t="s">
        <v>19911</v>
      </c>
      <c r="C18797" s="74" t="s">
        <v>13783</v>
      </c>
      <c r="D18797" s="74" t="s">
        <v>13784</v>
      </c>
      <c r="E18797" s="75" t="s">
        <v>185</v>
      </c>
      <c r="F18797" s="74" t="s">
        <v>10238</v>
      </c>
      <c r="G18797" s="74" t="s">
        <v>10234</v>
      </c>
      <c r="H18797" s="82">
        <v>427</v>
      </c>
      <c r="I18797" s="113">
        <v>0.45</v>
      </c>
      <c r="J18797" s="114">
        <v>234.85000000000002</v>
      </c>
    </row>
    <row r="18798" spans="1:10">
      <c r="A18798" s="72">
        <v>18794</v>
      </c>
      <c r="B18798" s="74" t="s">
        <v>19911</v>
      </c>
      <c r="C18798" s="74" t="s">
        <v>16079</v>
      </c>
      <c r="D18798" s="74" t="s">
        <v>16080</v>
      </c>
      <c r="E18798" s="75" t="s">
        <v>185</v>
      </c>
      <c r="F18798" s="74" t="s">
        <v>10238</v>
      </c>
      <c r="G18798" s="74" t="s">
        <v>10234</v>
      </c>
      <c r="H18798" s="82">
        <v>459</v>
      </c>
      <c r="I18798" s="113">
        <v>0.45</v>
      </c>
      <c r="J18798" s="114">
        <v>252.45000000000002</v>
      </c>
    </row>
    <row r="18799" spans="1:10">
      <c r="A18799" s="72">
        <v>18795</v>
      </c>
      <c r="B18799" s="74" t="s">
        <v>19911</v>
      </c>
      <c r="C18799" s="74" t="s">
        <v>13868</v>
      </c>
      <c r="D18799" s="74" t="s">
        <v>13869</v>
      </c>
      <c r="E18799" s="75" t="s">
        <v>185</v>
      </c>
      <c r="F18799" s="74" t="s">
        <v>10238</v>
      </c>
      <c r="G18799" s="74" t="s">
        <v>10234</v>
      </c>
      <c r="H18799" s="82">
        <v>535</v>
      </c>
      <c r="I18799" s="113">
        <v>0.45</v>
      </c>
      <c r="J18799" s="114">
        <v>294.25</v>
      </c>
    </row>
    <row r="18800" spans="1:10">
      <c r="A18800" s="72">
        <v>18796</v>
      </c>
      <c r="B18800" s="74" t="s">
        <v>19911</v>
      </c>
      <c r="C18800" s="74" t="s">
        <v>14329</v>
      </c>
      <c r="D18800" s="74" t="s">
        <v>14330</v>
      </c>
      <c r="E18800" s="75" t="s">
        <v>185</v>
      </c>
      <c r="F18800" s="74" t="s">
        <v>10238</v>
      </c>
      <c r="G18800" s="74" t="s">
        <v>10234</v>
      </c>
      <c r="H18800" s="82">
        <v>521</v>
      </c>
      <c r="I18800" s="113">
        <v>0.45</v>
      </c>
      <c r="J18800" s="114">
        <v>286.55</v>
      </c>
    </row>
    <row r="18801" spans="1:10">
      <c r="A18801" s="72">
        <v>18797</v>
      </c>
      <c r="B18801" s="74" t="s">
        <v>19911</v>
      </c>
      <c r="C18801" s="74" t="s">
        <v>13866</v>
      </c>
      <c r="D18801" s="74" t="s">
        <v>13867</v>
      </c>
      <c r="E18801" s="75" t="s">
        <v>185</v>
      </c>
      <c r="F18801" s="74" t="s">
        <v>10238</v>
      </c>
      <c r="G18801" s="74" t="s">
        <v>10234</v>
      </c>
      <c r="H18801" s="82">
        <v>605</v>
      </c>
      <c r="I18801" s="113">
        <v>0.45</v>
      </c>
      <c r="J18801" s="114">
        <v>332.75</v>
      </c>
    </row>
    <row r="18802" spans="1:10">
      <c r="A18802" s="72">
        <v>18798</v>
      </c>
      <c r="B18802" s="74" t="s">
        <v>19911</v>
      </c>
      <c r="C18802" s="74" t="s">
        <v>11860</v>
      </c>
      <c r="D18802" s="74" t="s">
        <v>11861</v>
      </c>
      <c r="E18802" s="75" t="s">
        <v>185</v>
      </c>
      <c r="F18802" s="74" t="s">
        <v>10233</v>
      </c>
      <c r="G18802" s="74" t="s">
        <v>10234</v>
      </c>
      <c r="H18802" s="82">
        <v>38</v>
      </c>
      <c r="I18802" s="113">
        <v>0.45</v>
      </c>
      <c r="J18802" s="114">
        <v>20.900000000000002</v>
      </c>
    </row>
    <row r="18803" spans="1:10">
      <c r="A18803" s="72">
        <v>18799</v>
      </c>
      <c r="B18803" s="74" t="s">
        <v>19911</v>
      </c>
      <c r="C18803" s="74" t="s">
        <v>16480</v>
      </c>
      <c r="D18803" s="74" t="s">
        <v>16481</v>
      </c>
      <c r="E18803" s="75" t="s">
        <v>185</v>
      </c>
      <c r="F18803" s="74" t="s">
        <v>10296</v>
      </c>
      <c r="G18803" s="74" t="s">
        <v>10234</v>
      </c>
      <c r="H18803" s="82">
        <v>131</v>
      </c>
      <c r="I18803" s="113">
        <v>0.45</v>
      </c>
      <c r="J18803" s="114">
        <v>72.050000000000011</v>
      </c>
    </row>
    <row r="18804" spans="1:10">
      <c r="A18804" s="72">
        <v>18800</v>
      </c>
      <c r="B18804" s="74" t="s">
        <v>19911</v>
      </c>
      <c r="C18804" s="74" t="s">
        <v>14904</v>
      </c>
      <c r="D18804" s="74" t="s">
        <v>14905</v>
      </c>
      <c r="E18804" s="75" t="s">
        <v>185</v>
      </c>
      <c r="F18804" s="74" t="s">
        <v>10296</v>
      </c>
      <c r="G18804" s="74" t="s">
        <v>10234</v>
      </c>
      <c r="H18804" s="82">
        <v>143</v>
      </c>
      <c r="I18804" s="113">
        <v>0.45</v>
      </c>
      <c r="J18804" s="114">
        <v>78.650000000000006</v>
      </c>
    </row>
    <row r="18805" spans="1:10">
      <c r="A18805" s="72">
        <v>18801</v>
      </c>
      <c r="B18805" s="74" t="s">
        <v>19911</v>
      </c>
      <c r="C18805" s="74" t="s">
        <v>14139</v>
      </c>
      <c r="D18805" s="74" t="s">
        <v>14140</v>
      </c>
      <c r="E18805" s="75" t="s">
        <v>185</v>
      </c>
      <c r="F18805" s="74" t="s">
        <v>10296</v>
      </c>
      <c r="G18805" s="74" t="s">
        <v>10234</v>
      </c>
      <c r="H18805" s="82">
        <v>82</v>
      </c>
      <c r="I18805" s="113">
        <v>0.45</v>
      </c>
      <c r="J18805" s="114">
        <v>45.1</v>
      </c>
    </row>
    <row r="18806" spans="1:10">
      <c r="A18806" s="72">
        <v>18802</v>
      </c>
      <c r="B18806" s="74" t="s">
        <v>19911</v>
      </c>
      <c r="C18806" s="74" t="s">
        <v>12464</v>
      </c>
      <c r="D18806" s="74" t="s">
        <v>12465</v>
      </c>
      <c r="E18806" s="75" t="s">
        <v>185</v>
      </c>
      <c r="F18806" s="74" t="s">
        <v>10296</v>
      </c>
      <c r="G18806" s="74" t="s">
        <v>10234</v>
      </c>
      <c r="H18806" s="82">
        <v>217</v>
      </c>
      <c r="I18806" s="113">
        <v>0.45</v>
      </c>
      <c r="J18806" s="114">
        <v>119.35000000000001</v>
      </c>
    </row>
    <row r="18807" spans="1:10">
      <c r="A18807" s="72">
        <v>18803</v>
      </c>
      <c r="B18807" s="74" t="s">
        <v>19911</v>
      </c>
      <c r="C18807" s="74" t="s">
        <v>12462</v>
      </c>
      <c r="D18807" s="74" t="s">
        <v>12463</v>
      </c>
      <c r="E18807" s="75" t="s">
        <v>185</v>
      </c>
      <c r="F18807" s="74" t="s">
        <v>10296</v>
      </c>
      <c r="G18807" s="74" t="s">
        <v>10234</v>
      </c>
      <c r="H18807" s="82">
        <v>243</v>
      </c>
      <c r="I18807" s="113">
        <v>0.45</v>
      </c>
      <c r="J18807" s="114">
        <v>133.65</v>
      </c>
    </row>
    <row r="18808" spans="1:10">
      <c r="A18808" s="72">
        <v>18804</v>
      </c>
      <c r="B18808" s="74" t="s">
        <v>19911</v>
      </c>
      <c r="C18808" s="74" t="s">
        <v>12460</v>
      </c>
      <c r="D18808" s="74" t="s">
        <v>12461</v>
      </c>
      <c r="E18808" s="75" t="s">
        <v>185</v>
      </c>
      <c r="F18808" s="74" t="s">
        <v>10296</v>
      </c>
      <c r="G18808" s="74" t="s">
        <v>10234</v>
      </c>
      <c r="H18808" s="82">
        <v>204</v>
      </c>
      <c r="I18808" s="113">
        <v>0.45</v>
      </c>
      <c r="J18808" s="114">
        <v>112.2</v>
      </c>
    </row>
    <row r="18809" spans="1:10">
      <c r="A18809" s="72">
        <v>18805</v>
      </c>
      <c r="B18809" s="74" t="s">
        <v>19911</v>
      </c>
      <c r="C18809" s="74" t="s">
        <v>14902</v>
      </c>
      <c r="D18809" s="74" t="s">
        <v>14903</v>
      </c>
      <c r="E18809" s="75" t="s">
        <v>185</v>
      </c>
      <c r="F18809" s="74" t="s">
        <v>10296</v>
      </c>
      <c r="G18809" s="74" t="s">
        <v>10234</v>
      </c>
      <c r="H18809" s="82">
        <v>129</v>
      </c>
      <c r="I18809" s="113">
        <v>0.45</v>
      </c>
      <c r="J18809" s="114">
        <v>70.95</v>
      </c>
    </row>
    <row r="18810" spans="1:10">
      <c r="A18810" s="72">
        <v>18806</v>
      </c>
      <c r="B18810" s="74" t="s">
        <v>19911</v>
      </c>
      <c r="C18810" s="74" t="s">
        <v>14900</v>
      </c>
      <c r="D18810" s="74" t="s">
        <v>14901</v>
      </c>
      <c r="E18810" s="75" t="s">
        <v>185</v>
      </c>
      <c r="F18810" s="74" t="s">
        <v>10296</v>
      </c>
      <c r="G18810" s="74" t="s">
        <v>10234</v>
      </c>
      <c r="H18810" s="82">
        <v>132</v>
      </c>
      <c r="I18810" s="113">
        <v>0.45</v>
      </c>
      <c r="J18810" s="114">
        <v>72.600000000000009</v>
      </c>
    </row>
    <row r="18811" spans="1:10">
      <c r="A18811" s="72">
        <v>18807</v>
      </c>
      <c r="B18811" s="74" t="s">
        <v>19911</v>
      </c>
      <c r="C18811" s="74" t="s">
        <v>14209</v>
      </c>
      <c r="D18811" s="74" t="s">
        <v>14210</v>
      </c>
      <c r="E18811" s="75" t="s">
        <v>185</v>
      </c>
      <c r="F18811" s="74" t="s">
        <v>10296</v>
      </c>
      <c r="G18811" s="74" t="s">
        <v>10234</v>
      </c>
      <c r="H18811" s="82">
        <v>166</v>
      </c>
      <c r="I18811" s="113">
        <v>0.45</v>
      </c>
      <c r="J18811" s="114">
        <v>91.300000000000011</v>
      </c>
    </row>
    <row r="18812" spans="1:10">
      <c r="A18812" s="72">
        <v>18808</v>
      </c>
      <c r="B18812" s="74" t="s">
        <v>19911</v>
      </c>
      <c r="C18812" s="74" t="s">
        <v>11626</v>
      </c>
      <c r="D18812" s="74" t="s">
        <v>11627</v>
      </c>
      <c r="E18812" s="75" t="s">
        <v>185</v>
      </c>
      <c r="F18812" s="74" t="s">
        <v>10233</v>
      </c>
      <c r="G18812" s="74" t="s">
        <v>10234</v>
      </c>
      <c r="H18812" s="82">
        <v>146</v>
      </c>
      <c r="I18812" s="113">
        <v>0.45</v>
      </c>
      <c r="J18812" s="114">
        <v>80.300000000000011</v>
      </c>
    </row>
    <row r="18813" spans="1:10">
      <c r="A18813" s="72">
        <v>18809</v>
      </c>
      <c r="B18813" s="74" t="s">
        <v>19911</v>
      </c>
      <c r="C18813" s="74" t="s">
        <v>10800</v>
      </c>
      <c r="D18813" s="74" t="s">
        <v>10801</v>
      </c>
      <c r="E18813" s="75" t="s">
        <v>185</v>
      </c>
      <c r="F18813" s="74" t="s">
        <v>10233</v>
      </c>
      <c r="G18813" s="74" t="s">
        <v>10234</v>
      </c>
      <c r="H18813" s="82">
        <v>202</v>
      </c>
      <c r="I18813" s="113">
        <v>0.45</v>
      </c>
      <c r="J18813" s="114">
        <v>111.10000000000001</v>
      </c>
    </row>
    <row r="18814" spans="1:10">
      <c r="A18814" s="72">
        <v>18810</v>
      </c>
      <c r="B18814" s="74" t="s">
        <v>19911</v>
      </c>
      <c r="C18814" s="74" t="s">
        <v>11613</v>
      </c>
      <c r="D18814" s="74" t="s">
        <v>11614</v>
      </c>
      <c r="E18814" s="75" t="s">
        <v>185</v>
      </c>
      <c r="F18814" s="74" t="s">
        <v>10233</v>
      </c>
      <c r="G18814" s="74" t="s">
        <v>10234</v>
      </c>
      <c r="H18814" s="82">
        <v>178</v>
      </c>
      <c r="I18814" s="113">
        <v>0.45</v>
      </c>
      <c r="J18814" s="114">
        <v>97.9</v>
      </c>
    </row>
    <row r="18815" spans="1:10">
      <c r="A18815" s="72">
        <v>18811</v>
      </c>
      <c r="B18815" s="74" t="s">
        <v>19911</v>
      </c>
      <c r="C18815" s="74" t="s">
        <v>10585</v>
      </c>
      <c r="D18815" s="74" t="s">
        <v>10586</v>
      </c>
      <c r="E18815" s="75" t="s">
        <v>185</v>
      </c>
      <c r="F18815" s="74" t="s">
        <v>10233</v>
      </c>
      <c r="G18815" s="74" t="s">
        <v>10234</v>
      </c>
      <c r="H18815" s="82">
        <v>121</v>
      </c>
      <c r="I18815" s="113">
        <v>0.45</v>
      </c>
      <c r="J18815" s="114">
        <v>66.550000000000011</v>
      </c>
    </row>
    <row r="18816" spans="1:10">
      <c r="A18816" s="72">
        <v>18812</v>
      </c>
      <c r="B18816" s="74" t="s">
        <v>19911</v>
      </c>
      <c r="C18816" s="74" t="s">
        <v>11581</v>
      </c>
      <c r="D18816" s="74" t="s">
        <v>11582</v>
      </c>
      <c r="E18816" s="75" t="s">
        <v>185</v>
      </c>
      <c r="F18816" s="74" t="s">
        <v>10233</v>
      </c>
      <c r="G18816" s="74" t="s">
        <v>10234</v>
      </c>
      <c r="H18816" s="82">
        <v>102</v>
      </c>
      <c r="I18816" s="113">
        <v>0.45</v>
      </c>
      <c r="J18816" s="114">
        <v>56.1</v>
      </c>
    </row>
    <row r="18817" spans="1:10">
      <c r="A18817" s="72">
        <v>18813</v>
      </c>
      <c r="B18817" s="74" t="s">
        <v>19911</v>
      </c>
      <c r="C18817" s="74" t="s">
        <v>11611</v>
      </c>
      <c r="D18817" s="74" t="s">
        <v>11612</v>
      </c>
      <c r="E18817" s="75" t="s">
        <v>185</v>
      </c>
      <c r="F18817" s="74" t="s">
        <v>10233</v>
      </c>
      <c r="G18817" s="74" t="s">
        <v>10234</v>
      </c>
      <c r="H18817" s="82">
        <v>131</v>
      </c>
      <c r="I18817" s="113">
        <v>0.45</v>
      </c>
      <c r="J18817" s="114">
        <v>72.050000000000011</v>
      </c>
    </row>
    <row r="18818" spans="1:10">
      <c r="A18818" s="72">
        <v>18814</v>
      </c>
      <c r="B18818" s="74" t="s">
        <v>19911</v>
      </c>
      <c r="C18818" s="74" t="s">
        <v>11591</v>
      </c>
      <c r="D18818" s="74" t="s">
        <v>11592</v>
      </c>
      <c r="E18818" s="75" t="s">
        <v>185</v>
      </c>
      <c r="F18818" s="74" t="s">
        <v>10233</v>
      </c>
      <c r="G18818" s="74" t="s">
        <v>10234</v>
      </c>
      <c r="H18818" s="82">
        <v>128</v>
      </c>
      <c r="I18818" s="113">
        <v>0.45</v>
      </c>
      <c r="J18818" s="114">
        <v>70.400000000000006</v>
      </c>
    </row>
    <row r="18819" spans="1:10">
      <c r="A18819" s="72">
        <v>18815</v>
      </c>
      <c r="B18819" s="74" t="s">
        <v>19911</v>
      </c>
      <c r="C18819" s="74" t="s">
        <v>11595</v>
      </c>
      <c r="D18819" s="74" t="s">
        <v>11596</v>
      </c>
      <c r="E18819" s="75" t="s">
        <v>185</v>
      </c>
      <c r="F18819" s="74" t="s">
        <v>10233</v>
      </c>
      <c r="G18819" s="74" t="s">
        <v>10234</v>
      </c>
      <c r="H18819" s="82">
        <v>160</v>
      </c>
      <c r="I18819" s="113">
        <v>0.45</v>
      </c>
      <c r="J18819" s="114">
        <v>88</v>
      </c>
    </row>
    <row r="18820" spans="1:10">
      <c r="A18820" s="72">
        <v>18816</v>
      </c>
      <c r="B18820" s="74" t="s">
        <v>19911</v>
      </c>
      <c r="C18820" s="74" t="s">
        <v>10806</v>
      </c>
      <c r="D18820" s="74" t="s">
        <v>10807</v>
      </c>
      <c r="E18820" s="75" t="s">
        <v>185</v>
      </c>
      <c r="F18820" s="74" t="s">
        <v>10233</v>
      </c>
      <c r="G18820" s="74" t="s">
        <v>10234</v>
      </c>
      <c r="H18820" s="82">
        <v>182</v>
      </c>
      <c r="I18820" s="113">
        <v>0.45</v>
      </c>
      <c r="J18820" s="114">
        <v>100.10000000000001</v>
      </c>
    </row>
    <row r="18821" spans="1:10">
      <c r="A18821" s="72">
        <v>18817</v>
      </c>
      <c r="B18821" s="74" t="s">
        <v>19911</v>
      </c>
      <c r="C18821" s="74" t="s">
        <v>11609</v>
      </c>
      <c r="D18821" s="74" t="s">
        <v>11610</v>
      </c>
      <c r="E18821" s="75" t="s">
        <v>185</v>
      </c>
      <c r="F18821" s="74" t="s">
        <v>10233</v>
      </c>
      <c r="G18821" s="74" t="s">
        <v>10234</v>
      </c>
      <c r="H18821" s="82">
        <v>212</v>
      </c>
      <c r="I18821" s="113">
        <v>0.45</v>
      </c>
      <c r="J18821" s="114">
        <v>116.60000000000001</v>
      </c>
    </row>
    <row r="18822" spans="1:10">
      <c r="A18822" s="72">
        <v>18818</v>
      </c>
      <c r="B18822" s="74" t="s">
        <v>19911</v>
      </c>
      <c r="C18822" s="74" t="s">
        <v>11607</v>
      </c>
      <c r="D18822" s="74" t="s">
        <v>11608</v>
      </c>
      <c r="E18822" s="75" t="s">
        <v>185</v>
      </c>
      <c r="F18822" s="74" t="s">
        <v>10233</v>
      </c>
      <c r="G18822" s="74" t="s">
        <v>10234</v>
      </c>
      <c r="H18822" s="82">
        <v>234</v>
      </c>
      <c r="I18822" s="113">
        <v>0.45</v>
      </c>
      <c r="J18822" s="114">
        <v>128.70000000000002</v>
      </c>
    </row>
    <row r="18823" spans="1:10">
      <c r="A18823" s="72">
        <v>18819</v>
      </c>
      <c r="B18823" s="74" t="s">
        <v>19911</v>
      </c>
      <c r="C18823" s="74" t="s">
        <v>11605</v>
      </c>
      <c r="D18823" s="74" t="s">
        <v>11606</v>
      </c>
      <c r="E18823" s="75" t="s">
        <v>185</v>
      </c>
      <c r="F18823" s="74" t="s">
        <v>10233</v>
      </c>
      <c r="G18823" s="74" t="s">
        <v>10234</v>
      </c>
      <c r="H18823" s="82">
        <v>261</v>
      </c>
      <c r="I18823" s="113">
        <v>0.45</v>
      </c>
      <c r="J18823" s="114">
        <v>143.55000000000001</v>
      </c>
    </row>
    <row r="18824" spans="1:10">
      <c r="A18824" s="72">
        <v>18820</v>
      </c>
      <c r="B18824" s="74" t="s">
        <v>19911</v>
      </c>
      <c r="C18824" s="74" t="s">
        <v>10870</v>
      </c>
      <c r="D18824" s="74" t="s">
        <v>10871</v>
      </c>
      <c r="E18824" s="75" t="s">
        <v>185</v>
      </c>
      <c r="F18824" s="74" t="s">
        <v>10301</v>
      </c>
      <c r="G18824" s="74" t="s">
        <v>10234</v>
      </c>
      <c r="H18824" s="82">
        <v>520</v>
      </c>
      <c r="I18824" s="113">
        <v>0.45</v>
      </c>
      <c r="J18824" s="114">
        <v>286</v>
      </c>
    </row>
    <row r="18825" spans="1:10">
      <c r="A18825" s="72">
        <v>18821</v>
      </c>
      <c r="B18825" s="74" t="s">
        <v>19911</v>
      </c>
      <c r="C18825" s="74" t="s">
        <v>10868</v>
      </c>
      <c r="D18825" s="74" t="s">
        <v>10869</v>
      </c>
      <c r="E18825" s="75" t="s">
        <v>185</v>
      </c>
      <c r="F18825" s="74" t="s">
        <v>10301</v>
      </c>
      <c r="G18825" s="74" t="s">
        <v>10234</v>
      </c>
      <c r="H18825" s="82">
        <v>126</v>
      </c>
      <c r="I18825" s="113">
        <v>0.45</v>
      </c>
      <c r="J18825" s="114">
        <v>69.300000000000011</v>
      </c>
    </row>
    <row r="18826" spans="1:10">
      <c r="A18826" s="72">
        <v>18822</v>
      </c>
      <c r="B18826" s="74" t="s">
        <v>19911</v>
      </c>
      <c r="C18826" s="74" t="s">
        <v>10866</v>
      </c>
      <c r="D18826" s="74" t="s">
        <v>10867</v>
      </c>
      <c r="E18826" s="75" t="s">
        <v>185</v>
      </c>
      <c r="F18826" s="74" t="s">
        <v>10301</v>
      </c>
      <c r="G18826" s="74" t="s">
        <v>10234</v>
      </c>
      <c r="H18826" s="82">
        <v>46</v>
      </c>
      <c r="I18826" s="113">
        <v>0.45</v>
      </c>
      <c r="J18826" s="114">
        <v>25.3</v>
      </c>
    </row>
    <row r="18827" spans="1:10">
      <c r="A18827" s="72">
        <v>18823</v>
      </c>
      <c r="B18827" s="74" t="s">
        <v>19911</v>
      </c>
      <c r="C18827" s="74" t="s">
        <v>10864</v>
      </c>
      <c r="D18827" s="74" t="s">
        <v>10865</v>
      </c>
      <c r="E18827" s="75" t="s">
        <v>185</v>
      </c>
      <c r="F18827" s="74" t="s">
        <v>10301</v>
      </c>
      <c r="G18827" s="74" t="s">
        <v>10234</v>
      </c>
      <c r="H18827" s="82">
        <v>576</v>
      </c>
      <c r="I18827" s="113">
        <v>0.45</v>
      </c>
      <c r="J18827" s="114">
        <v>316.8</v>
      </c>
    </row>
    <row r="18828" spans="1:10">
      <c r="A18828" s="72">
        <v>18824</v>
      </c>
      <c r="B18828" s="74" t="s">
        <v>19911</v>
      </c>
      <c r="C18828" s="74" t="s">
        <v>10862</v>
      </c>
      <c r="D18828" s="74" t="s">
        <v>10863</v>
      </c>
      <c r="E18828" s="75" t="s">
        <v>185</v>
      </c>
      <c r="F18828" s="74" t="s">
        <v>10301</v>
      </c>
      <c r="G18828" s="74" t="s">
        <v>10234</v>
      </c>
      <c r="H18828" s="82">
        <v>136</v>
      </c>
      <c r="I18828" s="113">
        <v>0.45</v>
      </c>
      <c r="J18828" s="114">
        <v>74.800000000000011</v>
      </c>
    </row>
    <row r="18829" spans="1:10">
      <c r="A18829" s="72">
        <v>18825</v>
      </c>
      <c r="B18829" s="74" t="s">
        <v>19911</v>
      </c>
      <c r="C18829" s="74" t="s">
        <v>10860</v>
      </c>
      <c r="D18829" s="74" t="s">
        <v>10861</v>
      </c>
      <c r="E18829" s="75" t="s">
        <v>185</v>
      </c>
      <c r="F18829" s="74" t="s">
        <v>10301</v>
      </c>
      <c r="G18829" s="74" t="s">
        <v>10234</v>
      </c>
      <c r="H18829" s="82">
        <v>60</v>
      </c>
      <c r="I18829" s="113">
        <v>0.45</v>
      </c>
      <c r="J18829" s="114">
        <v>33</v>
      </c>
    </row>
    <row r="18830" spans="1:10">
      <c r="A18830" s="72">
        <v>18826</v>
      </c>
      <c r="B18830" s="74" t="s">
        <v>19911</v>
      </c>
      <c r="C18830" s="74" t="s">
        <v>10858</v>
      </c>
      <c r="D18830" s="74" t="s">
        <v>10859</v>
      </c>
      <c r="E18830" s="75" t="s">
        <v>185</v>
      </c>
      <c r="F18830" s="74" t="s">
        <v>10301</v>
      </c>
      <c r="G18830" s="74" t="s">
        <v>10234</v>
      </c>
      <c r="H18830" s="82">
        <v>634</v>
      </c>
      <c r="I18830" s="113">
        <v>0.45</v>
      </c>
      <c r="J18830" s="114">
        <v>348.70000000000005</v>
      </c>
    </row>
    <row r="18831" spans="1:10">
      <c r="A18831" s="72">
        <v>18827</v>
      </c>
      <c r="B18831" s="74" t="s">
        <v>19911</v>
      </c>
      <c r="C18831" s="74" t="s">
        <v>10856</v>
      </c>
      <c r="D18831" s="74" t="s">
        <v>10857</v>
      </c>
      <c r="E18831" s="75" t="s">
        <v>185</v>
      </c>
      <c r="F18831" s="74" t="s">
        <v>10301</v>
      </c>
      <c r="G18831" s="74" t="s">
        <v>10234</v>
      </c>
      <c r="H18831" s="82">
        <v>146</v>
      </c>
      <c r="I18831" s="113">
        <v>0.45</v>
      </c>
      <c r="J18831" s="114">
        <v>80.300000000000011</v>
      </c>
    </row>
    <row r="18832" spans="1:10">
      <c r="A18832" s="72">
        <v>18828</v>
      </c>
      <c r="B18832" s="74" t="s">
        <v>19911</v>
      </c>
      <c r="C18832" s="74" t="s">
        <v>10854</v>
      </c>
      <c r="D18832" s="74" t="s">
        <v>10855</v>
      </c>
      <c r="E18832" s="75" t="s">
        <v>185</v>
      </c>
      <c r="F18832" s="74" t="s">
        <v>10301</v>
      </c>
      <c r="G18832" s="74" t="s">
        <v>10234</v>
      </c>
      <c r="H18832" s="82">
        <v>58</v>
      </c>
      <c r="I18832" s="113">
        <v>0.45</v>
      </c>
      <c r="J18832" s="114">
        <v>31.900000000000002</v>
      </c>
    </row>
    <row r="18833" spans="1:10">
      <c r="A18833" s="72">
        <v>18829</v>
      </c>
      <c r="B18833" s="74" t="s">
        <v>19911</v>
      </c>
      <c r="C18833" s="74" t="s">
        <v>10852</v>
      </c>
      <c r="D18833" s="74" t="s">
        <v>10853</v>
      </c>
      <c r="E18833" s="75" t="s">
        <v>185</v>
      </c>
      <c r="F18833" s="74" t="s">
        <v>10301</v>
      </c>
      <c r="G18833" s="74" t="s">
        <v>10234</v>
      </c>
      <c r="H18833" s="82">
        <v>462</v>
      </c>
      <c r="I18833" s="113">
        <v>0.45</v>
      </c>
      <c r="J18833" s="114">
        <v>254.10000000000002</v>
      </c>
    </row>
    <row r="18834" spans="1:10">
      <c r="A18834" s="72">
        <v>18830</v>
      </c>
      <c r="B18834" s="74" t="s">
        <v>19911</v>
      </c>
      <c r="C18834" s="74" t="s">
        <v>10850</v>
      </c>
      <c r="D18834" s="74" t="s">
        <v>10851</v>
      </c>
      <c r="E18834" s="75" t="s">
        <v>185</v>
      </c>
      <c r="F18834" s="74" t="s">
        <v>10301</v>
      </c>
      <c r="G18834" s="74" t="s">
        <v>10234</v>
      </c>
      <c r="H18834" s="82">
        <v>978</v>
      </c>
      <c r="I18834" s="113">
        <v>0.45</v>
      </c>
      <c r="J18834" s="114">
        <v>537.90000000000009</v>
      </c>
    </row>
    <row r="18835" spans="1:10">
      <c r="A18835" s="72">
        <v>18831</v>
      </c>
      <c r="B18835" s="74" t="s">
        <v>19911</v>
      </c>
      <c r="C18835" s="74" t="s">
        <v>14898</v>
      </c>
      <c r="D18835" s="74" t="s">
        <v>14899</v>
      </c>
      <c r="E18835" s="75" t="s">
        <v>185</v>
      </c>
      <c r="F18835" s="74" t="s">
        <v>10296</v>
      </c>
      <c r="G18835" s="74" t="s">
        <v>10234</v>
      </c>
      <c r="H18835" s="82">
        <v>51</v>
      </c>
      <c r="I18835" s="113">
        <v>0.45</v>
      </c>
      <c r="J18835" s="114">
        <v>28.05</v>
      </c>
    </row>
    <row r="18836" spans="1:10">
      <c r="A18836" s="72">
        <v>18832</v>
      </c>
      <c r="B18836" s="74" t="s">
        <v>19911</v>
      </c>
      <c r="C18836" s="74" t="s">
        <v>14896</v>
      </c>
      <c r="D18836" s="74" t="s">
        <v>14897</v>
      </c>
      <c r="E18836" s="75" t="s">
        <v>185</v>
      </c>
      <c r="F18836" s="74" t="s">
        <v>10296</v>
      </c>
      <c r="G18836" s="74" t="s">
        <v>10234</v>
      </c>
      <c r="H18836" s="82">
        <v>55</v>
      </c>
      <c r="I18836" s="113">
        <v>0.45</v>
      </c>
      <c r="J18836" s="114">
        <v>30.250000000000004</v>
      </c>
    </row>
    <row r="18837" spans="1:10">
      <c r="A18837" s="72">
        <v>18833</v>
      </c>
      <c r="B18837" s="74" t="s">
        <v>19911</v>
      </c>
      <c r="C18837" s="74" t="s">
        <v>14894</v>
      </c>
      <c r="D18837" s="74" t="s">
        <v>14895</v>
      </c>
      <c r="E18837" s="75" t="s">
        <v>185</v>
      </c>
      <c r="F18837" s="74" t="s">
        <v>10296</v>
      </c>
      <c r="G18837" s="74" t="s">
        <v>10234</v>
      </c>
      <c r="H18837" s="82">
        <v>59</v>
      </c>
      <c r="I18837" s="113">
        <v>0.45</v>
      </c>
      <c r="J18837" s="114">
        <v>32.450000000000003</v>
      </c>
    </row>
    <row r="18838" spans="1:10">
      <c r="A18838" s="72">
        <v>18834</v>
      </c>
      <c r="B18838" s="74" t="s">
        <v>19911</v>
      </c>
      <c r="C18838" s="74" t="s">
        <v>10355</v>
      </c>
      <c r="D18838" s="74" t="s">
        <v>10356</v>
      </c>
      <c r="E18838" s="75" t="s">
        <v>185</v>
      </c>
      <c r="F18838" s="74" t="s">
        <v>10296</v>
      </c>
      <c r="G18838" s="74" t="s">
        <v>10234</v>
      </c>
      <c r="H18838" s="82">
        <v>262</v>
      </c>
      <c r="I18838" s="113">
        <v>0.45</v>
      </c>
      <c r="J18838" s="114">
        <v>144.10000000000002</v>
      </c>
    </row>
    <row r="18839" spans="1:10">
      <c r="A18839" s="72">
        <v>18835</v>
      </c>
      <c r="B18839" s="74" t="s">
        <v>19911</v>
      </c>
      <c r="C18839" s="74" t="s">
        <v>17743</v>
      </c>
      <c r="D18839" s="74" t="s">
        <v>17744</v>
      </c>
      <c r="E18839" s="75" t="s">
        <v>185</v>
      </c>
      <c r="F18839" s="74" t="s">
        <v>10296</v>
      </c>
      <c r="G18839" s="74" t="s">
        <v>10234</v>
      </c>
      <c r="H18839" s="82">
        <v>249</v>
      </c>
      <c r="I18839" s="113">
        <v>0.45</v>
      </c>
      <c r="J18839" s="114">
        <v>136.95000000000002</v>
      </c>
    </row>
    <row r="18840" spans="1:10">
      <c r="A18840" s="72">
        <v>18836</v>
      </c>
      <c r="B18840" s="74" t="s">
        <v>19911</v>
      </c>
      <c r="C18840" s="74" t="s">
        <v>11353</v>
      </c>
      <c r="D18840" s="74" t="s">
        <v>11354</v>
      </c>
      <c r="E18840" s="75" t="s">
        <v>185</v>
      </c>
      <c r="F18840" s="74" t="s">
        <v>10296</v>
      </c>
      <c r="G18840" s="74" t="s">
        <v>10234</v>
      </c>
      <c r="H18840" s="82">
        <v>318</v>
      </c>
      <c r="I18840" s="113">
        <v>0.45</v>
      </c>
      <c r="J18840" s="114">
        <v>174.9</v>
      </c>
    </row>
    <row r="18841" spans="1:10">
      <c r="A18841" s="72">
        <v>18837</v>
      </c>
      <c r="B18841" s="74" t="s">
        <v>19911</v>
      </c>
      <c r="C18841" s="74" t="s">
        <v>17741</v>
      </c>
      <c r="D18841" s="74" t="s">
        <v>17742</v>
      </c>
      <c r="E18841" s="75" t="s">
        <v>185</v>
      </c>
      <c r="F18841" s="74" t="s">
        <v>10296</v>
      </c>
      <c r="G18841" s="74" t="s">
        <v>10234</v>
      </c>
      <c r="H18841" s="82">
        <v>303</v>
      </c>
      <c r="I18841" s="113">
        <v>0.45</v>
      </c>
      <c r="J18841" s="114">
        <v>166.65</v>
      </c>
    </row>
    <row r="18842" spans="1:10">
      <c r="A18842" s="72">
        <v>18838</v>
      </c>
      <c r="B18842" s="74" t="s">
        <v>19911</v>
      </c>
      <c r="C18842" s="74" t="s">
        <v>11351</v>
      </c>
      <c r="D18842" s="74" t="s">
        <v>11352</v>
      </c>
      <c r="E18842" s="75" t="s">
        <v>185</v>
      </c>
      <c r="F18842" s="74" t="s">
        <v>10296</v>
      </c>
      <c r="G18842" s="74" t="s">
        <v>10234</v>
      </c>
      <c r="H18842" s="82">
        <v>326</v>
      </c>
      <c r="I18842" s="113">
        <v>0.45</v>
      </c>
      <c r="J18842" s="114">
        <v>179.3</v>
      </c>
    </row>
    <row r="18843" spans="1:10">
      <c r="A18843" s="72">
        <v>18839</v>
      </c>
      <c r="B18843" s="74" t="s">
        <v>19911</v>
      </c>
      <c r="C18843" s="74" t="s">
        <v>17739</v>
      </c>
      <c r="D18843" s="74" t="s">
        <v>17740</v>
      </c>
      <c r="E18843" s="75" t="s">
        <v>185</v>
      </c>
      <c r="F18843" s="74" t="s">
        <v>10296</v>
      </c>
      <c r="G18843" s="74" t="s">
        <v>10234</v>
      </c>
      <c r="H18843" s="82">
        <v>309</v>
      </c>
      <c r="I18843" s="113">
        <v>0.45</v>
      </c>
      <c r="J18843" s="114">
        <v>169.95000000000002</v>
      </c>
    </row>
    <row r="18844" spans="1:10">
      <c r="A18844" s="72">
        <v>18840</v>
      </c>
      <c r="B18844" s="74" t="s">
        <v>19911</v>
      </c>
      <c r="C18844" s="74" t="s">
        <v>17975</v>
      </c>
      <c r="D18844" s="74" t="s">
        <v>17976</v>
      </c>
      <c r="E18844" s="75" t="s">
        <v>185</v>
      </c>
      <c r="F18844" s="74" t="s">
        <v>10238</v>
      </c>
      <c r="G18844" s="74" t="s">
        <v>10234</v>
      </c>
      <c r="H18844" s="82">
        <v>3683</v>
      </c>
      <c r="I18844" s="113">
        <v>0.45</v>
      </c>
      <c r="J18844" s="114">
        <v>2025.65</v>
      </c>
    </row>
    <row r="18845" spans="1:10">
      <c r="A18845" s="72">
        <v>18841</v>
      </c>
      <c r="B18845" s="74" t="s">
        <v>19911</v>
      </c>
      <c r="C18845" s="74" t="s">
        <v>17973</v>
      </c>
      <c r="D18845" s="74" t="s">
        <v>17974</v>
      </c>
      <c r="E18845" s="75" t="s">
        <v>185</v>
      </c>
      <c r="F18845" s="74" t="s">
        <v>10238</v>
      </c>
      <c r="G18845" s="74" t="s">
        <v>10234</v>
      </c>
      <c r="H18845" s="82">
        <v>3515</v>
      </c>
      <c r="I18845" s="113">
        <v>0.45</v>
      </c>
      <c r="J18845" s="114">
        <v>1933.2500000000002</v>
      </c>
    </row>
    <row r="18846" spans="1:10">
      <c r="A18846" s="72">
        <v>18842</v>
      </c>
      <c r="B18846" s="74" t="s">
        <v>19911</v>
      </c>
      <c r="C18846" s="74" t="s">
        <v>10375</v>
      </c>
      <c r="D18846" s="74" t="s">
        <v>10376</v>
      </c>
      <c r="E18846" s="75" t="s">
        <v>185</v>
      </c>
      <c r="F18846" s="74" t="s">
        <v>10233</v>
      </c>
      <c r="G18846" s="74" t="s">
        <v>10234</v>
      </c>
      <c r="H18846" s="82">
        <v>966</v>
      </c>
      <c r="I18846" s="113">
        <v>0.45</v>
      </c>
      <c r="J18846" s="114">
        <v>531.30000000000007</v>
      </c>
    </row>
    <row r="18847" spans="1:10">
      <c r="A18847" s="72">
        <v>18843</v>
      </c>
      <c r="B18847" s="74" t="s">
        <v>19911</v>
      </c>
      <c r="C18847" s="74" t="s">
        <v>11761</v>
      </c>
      <c r="D18847" s="74" t="s">
        <v>11762</v>
      </c>
      <c r="E18847" s="75" t="s">
        <v>185</v>
      </c>
      <c r="F18847" s="74" t="s">
        <v>10233</v>
      </c>
      <c r="G18847" s="74" t="s">
        <v>10234</v>
      </c>
      <c r="H18847" s="82">
        <v>918</v>
      </c>
      <c r="I18847" s="113">
        <v>0.45</v>
      </c>
      <c r="J18847" s="114">
        <v>504.90000000000003</v>
      </c>
    </row>
    <row r="18848" spans="1:10">
      <c r="A18848" s="72">
        <v>18844</v>
      </c>
      <c r="B18848" s="74" t="s">
        <v>19911</v>
      </c>
      <c r="C18848" s="74" t="s">
        <v>10351</v>
      </c>
      <c r="D18848" s="74" t="s">
        <v>10352</v>
      </c>
      <c r="E18848" s="75" t="s">
        <v>185</v>
      </c>
      <c r="F18848" s="74" t="s">
        <v>10233</v>
      </c>
      <c r="G18848" s="74" t="s">
        <v>10234</v>
      </c>
      <c r="H18848" s="82">
        <v>420</v>
      </c>
      <c r="I18848" s="113">
        <v>0.45</v>
      </c>
      <c r="J18848" s="114">
        <v>231.00000000000003</v>
      </c>
    </row>
    <row r="18849" spans="1:10">
      <c r="A18849" s="72">
        <v>18845</v>
      </c>
      <c r="B18849" s="74" t="s">
        <v>19911</v>
      </c>
      <c r="C18849" s="74" t="s">
        <v>18213</v>
      </c>
      <c r="D18849" s="74" t="s">
        <v>18214</v>
      </c>
      <c r="E18849" s="75" t="s">
        <v>185</v>
      </c>
      <c r="F18849" s="74" t="s">
        <v>10233</v>
      </c>
      <c r="G18849" s="74" t="s">
        <v>10234</v>
      </c>
      <c r="H18849" s="82">
        <v>399</v>
      </c>
      <c r="I18849" s="113">
        <v>0.45</v>
      </c>
      <c r="J18849" s="114">
        <v>219.45000000000002</v>
      </c>
    </row>
    <row r="18850" spans="1:10">
      <c r="A18850" s="72">
        <v>18846</v>
      </c>
      <c r="B18850" s="74" t="s">
        <v>19911</v>
      </c>
      <c r="C18850" s="74" t="s">
        <v>10353</v>
      </c>
      <c r="D18850" s="74" t="s">
        <v>10354</v>
      </c>
      <c r="E18850" s="75" t="s">
        <v>185</v>
      </c>
      <c r="F18850" s="74" t="s">
        <v>10233</v>
      </c>
      <c r="G18850" s="74" t="s">
        <v>10234</v>
      </c>
      <c r="H18850" s="82">
        <v>428</v>
      </c>
      <c r="I18850" s="113">
        <v>0.45</v>
      </c>
      <c r="J18850" s="114">
        <v>235.4</v>
      </c>
    </row>
    <row r="18851" spans="1:10">
      <c r="A18851" s="72">
        <v>18847</v>
      </c>
      <c r="B18851" s="74" t="s">
        <v>19911</v>
      </c>
      <c r="C18851" s="74" t="s">
        <v>18211</v>
      </c>
      <c r="D18851" s="74" t="s">
        <v>18212</v>
      </c>
      <c r="E18851" s="75" t="s">
        <v>185</v>
      </c>
      <c r="F18851" s="74" t="s">
        <v>10233</v>
      </c>
      <c r="G18851" s="74" t="s">
        <v>10234</v>
      </c>
      <c r="H18851" s="82">
        <v>407</v>
      </c>
      <c r="I18851" s="113">
        <v>0.45</v>
      </c>
      <c r="J18851" s="114">
        <v>223.85000000000002</v>
      </c>
    </row>
    <row r="18852" spans="1:10">
      <c r="A18852" s="72">
        <v>18848</v>
      </c>
      <c r="B18852" s="74" t="s">
        <v>19911</v>
      </c>
      <c r="C18852" s="74" t="s">
        <v>10348</v>
      </c>
      <c r="D18852" s="74" t="s">
        <v>10349</v>
      </c>
      <c r="E18852" s="75" t="s">
        <v>185</v>
      </c>
      <c r="F18852" s="74" t="s">
        <v>10233</v>
      </c>
      <c r="G18852" s="74" t="s">
        <v>10234</v>
      </c>
      <c r="H18852" s="82">
        <v>1656</v>
      </c>
      <c r="I18852" s="113">
        <v>0.45</v>
      </c>
      <c r="J18852" s="114">
        <v>910.80000000000007</v>
      </c>
    </row>
    <row r="18853" spans="1:10">
      <c r="A18853" s="72">
        <v>18849</v>
      </c>
      <c r="B18853" s="74" t="s">
        <v>19911</v>
      </c>
      <c r="C18853" s="74" t="s">
        <v>19201</v>
      </c>
      <c r="D18853" s="74" t="s">
        <v>19202</v>
      </c>
      <c r="E18853" s="75" t="s">
        <v>185</v>
      </c>
      <c r="F18853" s="74" t="s">
        <v>10233</v>
      </c>
      <c r="G18853" s="74" t="s">
        <v>10234</v>
      </c>
      <c r="H18853" s="82">
        <v>1574</v>
      </c>
      <c r="I18853" s="113">
        <v>0.45</v>
      </c>
      <c r="J18853" s="114">
        <v>865.7</v>
      </c>
    </row>
    <row r="18854" spans="1:10">
      <c r="A18854" s="72">
        <v>18850</v>
      </c>
      <c r="B18854" s="74" t="s">
        <v>19911</v>
      </c>
      <c r="C18854" s="74" t="s">
        <v>10318</v>
      </c>
      <c r="D18854" s="74" t="s">
        <v>10319</v>
      </c>
      <c r="E18854" s="75" t="s">
        <v>185</v>
      </c>
      <c r="F18854" s="74" t="s">
        <v>10233</v>
      </c>
      <c r="G18854" s="74" t="s">
        <v>10234</v>
      </c>
      <c r="H18854" s="82">
        <v>1710</v>
      </c>
      <c r="I18854" s="113">
        <v>0.45</v>
      </c>
      <c r="J18854" s="114">
        <v>940.50000000000011</v>
      </c>
    </row>
    <row r="18855" spans="1:10">
      <c r="A18855" s="72">
        <v>18851</v>
      </c>
      <c r="B18855" s="74" t="s">
        <v>19911</v>
      </c>
      <c r="C18855" s="74" t="s">
        <v>19199</v>
      </c>
      <c r="D18855" s="74" t="s">
        <v>19200</v>
      </c>
      <c r="E18855" s="75" t="s">
        <v>185</v>
      </c>
      <c r="F18855" s="74" t="s">
        <v>10233</v>
      </c>
      <c r="G18855" s="74" t="s">
        <v>10234</v>
      </c>
      <c r="H18855" s="82">
        <v>1625</v>
      </c>
      <c r="I18855" s="113">
        <v>0.45</v>
      </c>
      <c r="J18855" s="114">
        <v>893.75000000000011</v>
      </c>
    </row>
    <row r="18856" spans="1:10">
      <c r="A18856" s="72">
        <v>18852</v>
      </c>
      <c r="B18856" s="74" t="s">
        <v>19911</v>
      </c>
      <c r="C18856" s="74" t="s">
        <v>10344</v>
      </c>
      <c r="D18856" s="74" t="s">
        <v>10345</v>
      </c>
      <c r="E18856" s="75" t="s">
        <v>185</v>
      </c>
      <c r="F18856" s="74" t="s">
        <v>10233</v>
      </c>
      <c r="G18856" s="74" t="s">
        <v>10234</v>
      </c>
      <c r="H18856" s="82">
        <v>1782</v>
      </c>
      <c r="I18856" s="113">
        <v>0.45</v>
      </c>
      <c r="J18856" s="114">
        <v>980.1</v>
      </c>
    </row>
    <row r="18857" spans="1:10">
      <c r="A18857" s="72">
        <v>18853</v>
      </c>
      <c r="B18857" s="74" t="s">
        <v>19911</v>
      </c>
      <c r="C18857" s="74" t="s">
        <v>19197</v>
      </c>
      <c r="D18857" s="74" t="s">
        <v>19198</v>
      </c>
      <c r="E18857" s="75" t="s">
        <v>185</v>
      </c>
      <c r="F18857" s="74" t="s">
        <v>10233</v>
      </c>
      <c r="G18857" s="74" t="s">
        <v>10234</v>
      </c>
      <c r="H18857" s="82">
        <v>1692</v>
      </c>
      <c r="I18857" s="113">
        <v>0.45</v>
      </c>
      <c r="J18857" s="114">
        <v>930.6</v>
      </c>
    </row>
    <row r="18858" spans="1:10">
      <c r="A18858" s="72">
        <v>18854</v>
      </c>
      <c r="B18858" s="74" t="s">
        <v>19911</v>
      </c>
      <c r="C18858" s="74" t="s">
        <v>11444</v>
      </c>
      <c r="D18858" s="74" t="s">
        <v>11445</v>
      </c>
      <c r="E18858" s="75" t="s">
        <v>185</v>
      </c>
      <c r="F18858" s="74" t="s">
        <v>10233</v>
      </c>
      <c r="G18858" s="74" t="s">
        <v>10234</v>
      </c>
      <c r="H18858" s="82">
        <v>420</v>
      </c>
      <c r="I18858" s="113">
        <v>0.45</v>
      </c>
      <c r="J18858" s="114">
        <v>231.00000000000003</v>
      </c>
    </row>
    <row r="18859" spans="1:10">
      <c r="A18859" s="72">
        <v>18855</v>
      </c>
      <c r="B18859" s="74" t="s">
        <v>19911</v>
      </c>
      <c r="C18859" s="74" t="s">
        <v>19229</v>
      </c>
      <c r="D18859" s="74" t="s">
        <v>19226</v>
      </c>
      <c r="E18859" s="75" t="s">
        <v>185</v>
      </c>
      <c r="F18859" s="74" t="s">
        <v>10233</v>
      </c>
      <c r="G18859" s="74" t="s">
        <v>10234</v>
      </c>
      <c r="H18859" s="82">
        <v>391</v>
      </c>
      <c r="I18859" s="113">
        <v>0.45</v>
      </c>
      <c r="J18859" s="114">
        <v>215.05</v>
      </c>
    </row>
    <row r="18860" spans="1:10">
      <c r="A18860" s="72">
        <v>18856</v>
      </c>
      <c r="B18860" s="74" t="s">
        <v>19911</v>
      </c>
      <c r="C18860" s="74" t="s">
        <v>10342</v>
      </c>
      <c r="D18860" s="74" t="s">
        <v>10343</v>
      </c>
      <c r="E18860" s="75" t="s">
        <v>185</v>
      </c>
      <c r="F18860" s="74" t="s">
        <v>10233</v>
      </c>
      <c r="G18860" s="74" t="s">
        <v>10234</v>
      </c>
      <c r="H18860" s="82">
        <v>512</v>
      </c>
      <c r="I18860" s="113">
        <v>0.45</v>
      </c>
      <c r="J18860" s="114">
        <v>281.60000000000002</v>
      </c>
    </row>
    <row r="18861" spans="1:10">
      <c r="A18861" s="72">
        <v>18857</v>
      </c>
      <c r="B18861" s="74" t="s">
        <v>19911</v>
      </c>
      <c r="C18861" s="74" t="s">
        <v>19227</v>
      </c>
      <c r="D18861" s="74" t="s">
        <v>19228</v>
      </c>
      <c r="E18861" s="75" t="s">
        <v>185</v>
      </c>
      <c r="F18861" s="74" t="s">
        <v>10233</v>
      </c>
      <c r="G18861" s="74" t="s">
        <v>10234</v>
      </c>
      <c r="H18861" s="82">
        <v>487</v>
      </c>
      <c r="I18861" s="113">
        <v>0.45</v>
      </c>
      <c r="J18861" s="114">
        <v>267.85000000000002</v>
      </c>
    </row>
    <row r="18862" spans="1:10">
      <c r="A18862" s="72">
        <v>18858</v>
      </c>
      <c r="B18862" s="74" t="s">
        <v>19911</v>
      </c>
      <c r="C18862" s="74" t="s">
        <v>11442</v>
      </c>
      <c r="D18862" s="74" t="s">
        <v>11443</v>
      </c>
      <c r="E18862" s="75" t="s">
        <v>185</v>
      </c>
      <c r="F18862" s="74" t="s">
        <v>10233</v>
      </c>
      <c r="G18862" s="74" t="s">
        <v>10234</v>
      </c>
      <c r="H18862" s="82">
        <v>556</v>
      </c>
      <c r="I18862" s="113">
        <v>0.45</v>
      </c>
      <c r="J18862" s="114">
        <v>305.8</v>
      </c>
    </row>
    <row r="18863" spans="1:10">
      <c r="A18863" s="72">
        <v>18859</v>
      </c>
      <c r="B18863" s="74" t="s">
        <v>19911</v>
      </c>
      <c r="C18863" s="74" t="s">
        <v>19762</v>
      </c>
      <c r="D18863" s="74" t="s">
        <v>19763</v>
      </c>
      <c r="E18863" s="75" t="s">
        <v>185</v>
      </c>
      <c r="F18863" s="74" t="s">
        <v>10233</v>
      </c>
      <c r="G18863" s="74" t="s">
        <v>10234</v>
      </c>
      <c r="H18863" s="82">
        <v>528</v>
      </c>
      <c r="I18863" s="113">
        <v>0.45</v>
      </c>
      <c r="J18863" s="114">
        <v>290.40000000000003</v>
      </c>
    </row>
    <row r="18864" spans="1:10">
      <c r="A18864" s="72">
        <v>18860</v>
      </c>
      <c r="B18864" s="74" t="s">
        <v>19911</v>
      </c>
      <c r="C18864" s="74" t="s">
        <v>10340</v>
      </c>
      <c r="D18864" s="74" t="s">
        <v>10341</v>
      </c>
      <c r="E18864" s="75" t="s">
        <v>185</v>
      </c>
      <c r="F18864" s="74" t="s">
        <v>10233</v>
      </c>
      <c r="G18864" s="74" t="s">
        <v>10234</v>
      </c>
      <c r="H18864" s="82">
        <v>390</v>
      </c>
      <c r="I18864" s="113">
        <v>0.45</v>
      </c>
      <c r="J18864" s="114">
        <v>214.50000000000003</v>
      </c>
    </row>
    <row r="18865" spans="1:10">
      <c r="A18865" s="72">
        <v>18861</v>
      </c>
      <c r="B18865" s="74" t="s">
        <v>19911</v>
      </c>
      <c r="C18865" s="74" t="s">
        <v>19271</v>
      </c>
      <c r="D18865" s="74" t="s">
        <v>19272</v>
      </c>
      <c r="E18865" s="75" t="s">
        <v>185</v>
      </c>
      <c r="F18865" s="74" t="s">
        <v>10233</v>
      </c>
      <c r="G18865" s="74" t="s">
        <v>10234</v>
      </c>
      <c r="H18865" s="82">
        <v>371</v>
      </c>
      <c r="I18865" s="113">
        <v>0.45</v>
      </c>
      <c r="J18865" s="114">
        <v>204.05</v>
      </c>
    </row>
    <row r="18866" spans="1:10">
      <c r="A18866" s="72">
        <v>18862</v>
      </c>
      <c r="B18866" s="74" t="s">
        <v>19911</v>
      </c>
      <c r="C18866" s="74" t="s">
        <v>10338</v>
      </c>
      <c r="D18866" s="74" t="s">
        <v>10339</v>
      </c>
      <c r="E18866" s="75" t="s">
        <v>185</v>
      </c>
      <c r="F18866" s="74" t="s">
        <v>10233</v>
      </c>
      <c r="G18866" s="74" t="s">
        <v>10234</v>
      </c>
      <c r="H18866" s="82">
        <v>488</v>
      </c>
      <c r="I18866" s="113">
        <v>0.45</v>
      </c>
      <c r="J18866" s="114">
        <v>268.40000000000003</v>
      </c>
    </row>
    <row r="18867" spans="1:10">
      <c r="A18867" s="72">
        <v>18863</v>
      </c>
      <c r="B18867" s="74" t="s">
        <v>19911</v>
      </c>
      <c r="C18867" s="74" t="s">
        <v>19269</v>
      </c>
      <c r="D18867" s="74" t="s">
        <v>19270</v>
      </c>
      <c r="E18867" s="75" t="s">
        <v>185</v>
      </c>
      <c r="F18867" s="74" t="s">
        <v>10233</v>
      </c>
      <c r="G18867" s="74" t="s">
        <v>10234</v>
      </c>
      <c r="H18867" s="82">
        <v>463</v>
      </c>
      <c r="I18867" s="113">
        <v>0.45</v>
      </c>
      <c r="J18867" s="114">
        <v>254.65000000000003</v>
      </c>
    </row>
    <row r="18868" spans="1:10">
      <c r="A18868" s="72">
        <v>18864</v>
      </c>
      <c r="B18868" s="74" t="s">
        <v>19911</v>
      </c>
      <c r="C18868" s="74" t="s">
        <v>11452</v>
      </c>
      <c r="D18868" s="74" t="s">
        <v>11453</v>
      </c>
      <c r="E18868" s="75" t="s">
        <v>185</v>
      </c>
      <c r="F18868" s="74" t="s">
        <v>10233</v>
      </c>
      <c r="G18868" s="74" t="s">
        <v>10234</v>
      </c>
      <c r="H18868" s="82">
        <v>528</v>
      </c>
      <c r="I18868" s="113">
        <v>0.45</v>
      </c>
      <c r="J18868" s="114">
        <v>290.40000000000003</v>
      </c>
    </row>
    <row r="18869" spans="1:10">
      <c r="A18869" s="72">
        <v>18865</v>
      </c>
      <c r="B18869" s="74" t="s">
        <v>19911</v>
      </c>
      <c r="C18869" s="74" t="s">
        <v>19267</v>
      </c>
      <c r="D18869" s="74" t="s">
        <v>19268</v>
      </c>
      <c r="E18869" s="75" t="s">
        <v>185</v>
      </c>
      <c r="F18869" s="74" t="s">
        <v>10233</v>
      </c>
      <c r="G18869" s="74" t="s">
        <v>10234</v>
      </c>
      <c r="H18869" s="82">
        <v>502</v>
      </c>
      <c r="I18869" s="113">
        <v>0.45</v>
      </c>
      <c r="J18869" s="114">
        <v>276.10000000000002</v>
      </c>
    </row>
    <row r="18870" spans="1:10">
      <c r="A18870" s="72">
        <v>18866</v>
      </c>
      <c r="B18870" s="74" t="s">
        <v>19911</v>
      </c>
      <c r="C18870" s="74" t="s">
        <v>11836</v>
      </c>
      <c r="D18870" s="74" t="s">
        <v>11837</v>
      </c>
      <c r="E18870" s="75" t="s">
        <v>185</v>
      </c>
      <c r="F18870" s="74" t="s">
        <v>10238</v>
      </c>
      <c r="G18870" s="74" t="s">
        <v>10234</v>
      </c>
      <c r="H18870" s="82">
        <v>2880</v>
      </c>
      <c r="I18870" s="113">
        <v>0.45</v>
      </c>
      <c r="J18870" s="114">
        <v>1584.0000000000002</v>
      </c>
    </row>
    <row r="18871" spans="1:10">
      <c r="A18871" s="72">
        <v>18867</v>
      </c>
      <c r="B18871" s="74" t="s">
        <v>19911</v>
      </c>
      <c r="C18871" s="74" t="s">
        <v>17971</v>
      </c>
      <c r="D18871" s="74" t="s">
        <v>17972</v>
      </c>
      <c r="E18871" s="75" t="s">
        <v>185</v>
      </c>
      <c r="F18871" s="74" t="s">
        <v>10238</v>
      </c>
      <c r="G18871" s="74" t="s">
        <v>10234</v>
      </c>
      <c r="H18871" s="82">
        <v>2317</v>
      </c>
      <c r="I18871" s="113">
        <v>0.45</v>
      </c>
      <c r="J18871" s="114">
        <v>1274.3500000000001</v>
      </c>
    </row>
    <row r="18872" spans="1:10">
      <c r="A18872" s="72">
        <v>18868</v>
      </c>
      <c r="B18872" s="74" t="s">
        <v>19911</v>
      </c>
      <c r="C18872" s="74" t="s">
        <v>12458</v>
      </c>
      <c r="D18872" s="74" t="s">
        <v>12459</v>
      </c>
      <c r="E18872" s="75" t="s">
        <v>185</v>
      </c>
      <c r="F18872" s="74" t="s">
        <v>10238</v>
      </c>
      <c r="G18872" s="74" t="s">
        <v>10234</v>
      </c>
      <c r="H18872" s="82">
        <v>3053</v>
      </c>
      <c r="I18872" s="113">
        <v>0.45</v>
      </c>
      <c r="J18872" s="114">
        <v>1679.15</v>
      </c>
    </row>
    <row r="18873" spans="1:10">
      <c r="A18873" s="72">
        <v>18869</v>
      </c>
      <c r="B18873" s="74" t="s">
        <v>19911</v>
      </c>
      <c r="C18873" s="74" t="s">
        <v>12457</v>
      </c>
      <c r="D18873" s="74" t="s">
        <v>12456</v>
      </c>
      <c r="E18873" s="75" t="s">
        <v>185</v>
      </c>
      <c r="F18873" s="74" t="s">
        <v>10238</v>
      </c>
      <c r="G18873" s="74" t="s">
        <v>10234</v>
      </c>
      <c r="H18873" s="82">
        <v>3221</v>
      </c>
      <c r="I18873" s="113">
        <v>0.45</v>
      </c>
      <c r="J18873" s="114">
        <v>1771.5500000000002</v>
      </c>
    </row>
    <row r="18874" spans="1:10">
      <c r="A18874" s="72">
        <v>18870</v>
      </c>
      <c r="B18874" s="74" t="s">
        <v>19911</v>
      </c>
      <c r="C18874" s="74" t="s">
        <v>12455</v>
      </c>
      <c r="D18874" s="74" t="s">
        <v>12456</v>
      </c>
      <c r="E18874" s="75" t="s">
        <v>185</v>
      </c>
      <c r="F18874" s="74" t="s">
        <v>10238</v>
      </c>
      <c r="G18874" s="74" t="s">
        <v>10234</v>
      </c>
      <c r="H18874" s="82">
        <v>2688</v>
      </c>
      <c r="I18874" s="113">
        <v>0.45</v>
      </c>
      <c r="J18874" s="114">
        <v>1478.4</v>
      </c>
    </row>
    <row r="18875" spans="1:10">
      <c r="A18875" s="72">
        <v>18871</v>
      </c>
      <c r="B18875" s="74" t="s">
        <v>19911</v>
      </c>
      <c r="C18875" s="74" t="s">
        <v>13732</v>
      </c>
      <c r="D18875" s="74" t="s">
        <v>12453</v>
      </c>
      <c r="E18875" s="75" t="s">
        <v>185</v>
      </c>
      <c r="F18875" s="74" t="s">
        <v>10238</v>
      </c>
      <c r="G18875" s="74" t="s">
        <v>10234</v>
      </c>
      <c r="H18875" s="82">
        <v>3430</v>
      </c>
      <c r="I18875" s="113">
        <v>0.45</v>
      </c>
      <c r="J18875" s="114">
        <v>1886.5000000000002</v>
      </c>
    </row>
    <row r="18876" spans="1:10">
      <c r="A18876" s="72">
        <v>18872</v>
      </c>
      <c r="B18876" s="74" t="s">
        <v>19911</v>
      </c>
      <c r="C18876" s="74" t="s">
        <v>12454</v>
      </c>
      <c r="D18876" s="74" t="s">
        <v>12453</v>
      </c>
      <c r="E18876" s="75" t="s">
        <v>185</v>
      </c>
      <c r="F18876" s="74" t="s">
        <v>10238</v>
      </c>
      <c r="G18876" s="74" t="s">
        <v>10234</v>
      </c>
      <c r="H18876" s="82">
        <v>2848</v>
      </c>
      <c r="I18876" s="113">
        <v>0.45</v>
      </c>
      <c r="J18876" s="114">
        <v>1566.4</v>
      </c>
    </row>
    <row r="18877" spans="1:10">
      <c r="A18877" s="72">
        <v>18873</v>
      </c>
      <c r="B18877" s="74" t="s">
        <v>19911</v>
      </c>
      <c r="C18877" s="74" t="s">
        <v>12452</v>
      </c>
      <c r="D18877" s="74" t="s">
        <v>12453</v>
      </c>
      <c r="E18877" s="75" t="s">
        <v>185</v>
      </c>
      <c r="F18877" s="74" t="s">
        <v>10238</v>
      </c>
      <c r="G18877" s="74" t="s">
        <v>10234</v>
      </c>
      <c r="H18877" s="82">
        <v>4553</v>
      </c>
      <c r="I18877" s="113">
        <v>0.45</v>
      </c>
      <c r="J18877" s="114">
        <v>2504.15</v>
      </c>
    </row>
    <row r="18878" spans="1:10">
      <c r="A18878" s="72">
        <v>18874</v>
      </c>
      <c r="B18878" s="74" t="s">
        <v>19911</v>
      </c>
      <c r="C18878" s="74" t="s">
        <v>12451</v>
      </c>
      <c r="D18878" s="74" t="s">
        <v>12450</v>
      </c>
      <c r="E18878" s="75" t="s">
        <v>185</v>
      </c>
      <c r="F18878" s="74" t="s">
        <v>10238</v>
      </c>
      <c r="G18878" s="74" t="s">
        <v>10234</v>
      </c>
      <c r="H18878" s="82">
        <v>3727</v>
      </c>
      <c r="I18878" s="113">
        <v>0.45</v>
      </c>
      <c r="J18878" s="114">
        <v>2049.8500000000004</v>
      </c>
    </row>
    <row r="18879" spans="1:10">
      <c r="A18879" s="72">
        <v>18875</v>
      </c>
      <c r="B18879" s="74" t="s">
        <v>19911</v>
      </c>
      <c r="C18879" s="74" t="s">
        <v>12449</v>
      </c>
      <c r="D18879" s="74" t="s">
        <v>12450</v>
      </c>
      <c r="E18879" s="75" t="s">
        <v>185</v>
      </c>
      <c r="F18879" s="74" t="s">
        <v>10238</v>
      </c>
      <c r="G18879" s="74" t="s">
        <v>10234</v>
      </c>
      <c r="H18879" s="82">
        <v>3096</v>
      </c>
      <c r="I18879" s="113">
        <v>0.45</v>
      </c>
      <c r="J18879" s="114">
        <v>1702.8000000000002</v>
      </c>
    </row>
    <row r="18880" spans="1:10">
      <c r="A18880" s="72">
        <v>18876</v>
      </c>
      <c r="B18880" s="74" t="s">
        <v>19911</v>
      </c>
      <c r="C18880" s="74" t="s">
        <v>12448</v>
      </c>
      <c r="D18880" s="74" t="s">
        <v>12447</v>
      </c>
      <c r="E18880" s="75" t="s">
        <v>185</v>
      </c>
      <c r="F18880" s="74" t="s">
        <v>10238</v>
      </c>
      <c r="G18880" s="74" t="s">
        <v>10234</v>
      </c>
      <c r="H18880" s="82">
        <v>3417</v>
      </c>
      <c r="I18880" s="113">
        <v>0.45</v>
      </c>
      <c r="J18880" s="114">
        <v>1879.3500000000001</v>
      </c>
    </row>
    <row r="18881" spans="1:10">
      <c r="A18881" s="72">
        <v>18877</v>
      </c>
      <c r="B18881" s="74" t="s">
        <v>19911</v>
      </c>
      <c r="C18881" s="74" t="s">
        <v>12446</v>
      </c>
      <c r="D18881" s="74" t="s">
        <v>12447</v>
      </c>
      <c r="E18881" s="75" t="s">
        <v>185</v>
      </c>
      <c r="F18881" s="74" t="s">
        <v>10238</v>
      </c>
      <c r="G18881" s="74" t="s">
        <v>10234</v>
      </c>
      <c r="H18881" s="82">
        <v>2861</v>
      </c>
      <c r="I18881" s="113">
        <v>0.45</v>
      </c>
      <c r="J18881" s="114">
        <v>1573.5500000000002</v>
      </c>
    </row>
    <row r="18882" spans="1:10">
      <c r="A18882" s="72">
        <v>18878</v>
      </c>
      <c r="B18882" s="74" t="s">
        <v>19911</v>
      </c>
      <c r="C18882" s="74" t="s">
        <v>12445</v>
      </c>
      <c r="D18882" s="74" t="s">
        <v>12443</v>
      </c>
      <c r="E18882" s="75" t="s">
        <v>185</v>
      </c>
      <c r="F18882" s="74" t="s">
        <v>10238</v>
      </c>
      <c r="G18882" s="74" t="s">
        <v>10234</v>
      </c>
      <c r="H18882" s="82">
        <v>3638</v>
      </c>
      <c r="I18882" s="113">
        <v>0.45</v>
      </c>
      <c r="J18882" s="114">
        <v>2000.9</v>
      </c>
    </row>
    <row r="18883" spans="1:10">
      <c r="A18883" s="72">
        <v>18879</v>
      </c>
      <c r="B18883" s="74" t="s">
        <v>19911</v>
      </c>
      <c r="C18883" s="74" t="s">
        <v>12444</v>
      </c>
      <c r="D18883" s="74" t="s">
        <v>12443</v>
      </c>
      <c r="E18883" s="75" t="s">
        <v>185</v>
      </c>
      <c r="F18883" s="74" t="s">
        <v>10238</v>
      </c>
      <c r="G18883" s="74" t="s">
        <v>10234</v>
      </c>
      <c r="H18883" s="82">
        <v>3125</v>
      </c>
      <c r="I18883" s="113">
        <v>0.45</v>
      </c>
      <c r="J18883" s="114">
        <v>1718.7500000000002</v>
      </c>
    </row>
    <row r="18884" spans="1:10">
      <c r="A18884" s="72">
        <v>18880</v>
      </c>
      <c r="B18884" s="74" t="s">
        <v>19911</v>
      </c>
      <c r="C18884" s="74" t="s">
        <v>12442</v>
      </c>
      <c r="D18884" s="74" t="s">
        <v>12443</v>
      </c>
      <c r="E18884" s="75" t="s">
        <v>185</v>
      </c>
      <c r="F18884" s="74" t="s">
        <v>10238</v>
      </c>
      <c r="G18884" s="74" t="s">
        <v>10234</v>
      </c>
      <c r="H18884" s="82">
        <v>4791</v>
      </c>
      <c r="I18884" s="113">
        <v>0.45</v>
      </c>
      <c r="J18884" s="114">
        <v>2635.05</v>
      </c>
    </row>
    <row r="18885" spans="1:10">
      <c r="A18885" s="72">
        <v>18881</v>
      </c>
      <c r="B18885" s="74" t="s">
        <v>19911</v>
      </c>
      <c r="C18885" s="74" t="s">
        <v>12441</v>
      </c>
      <c r="D18885" s="74" t="s">
        <v>12439</v>
      </c>
      <c r="E18885" s="75" t="s">
        <v>185</v>
      </c>
      <c r="F18885" s="74" t="s">
        <v>10238</v>
      </c>
      <c r="G18885" s="74" t="s">
        <v>10234</v>
      </c>
      <c r="H18885" s="82">
        <v>3951</v>
      </c>
      <c r="I18885" s="113">
        <v>0.45</v>
      </c>
      <c r="J18885" s="114">
        <v>2173.0500000000002</v>
      </c>
    </row>
    <row r="18886" spans="1:10">
      <c r="A18886" s="72">
        <v>18882</v>
      </c>
      <c r="B18886" s="74" t="s">
        <v>19911</v>
      </c>
      <c r="C18886" s="74" t="s">
        <v>12440</v>
      </c>
      <c r="D18886" s="74" t="s">
        <v>12439</v>
      </c>
      <c r="E18886" s="75" t="s">
        <v>185</v>
      </c>
      <c r="F18886" s="74" t="s">
        <v>10238</v>
      </c>
      <c r="G18886" s="74" t="s">
        <v>10234</v>
      </c>
      <c r="H18886" s="82">
        <v>3230</v>
      </c>
      <c r="I18886" s="113">
        <v>0.45</v>
      </c>
      <c r="J18886" s="114">
        <v>1776.5000000000002</v>
      </c>
    </row>
    <row r="18887" spans="1:10">
      <c r="A18887" s="72">
        <v>18883</v>
      </c>
      <c r="B18887" s="74" t="s">
        <v>19911</v>
      </c>
      <c r="C18887" s="74" t="s">
        <v>12438</v>
      </c>
      <c r="D18887" s="74" t="s">
        <v>12439</v>
      </c>
      <c r="E18887" s="75" t="s">
        <v>185</v>
      </c>
      <c r="F18887" s="74" t="s">
        <v>10238</v>
      </c>
      <c r="G18887" s="74" t="s">
        <v>10234</v>
      </c>
      <c r="H18887" s="82">
        <v>4993</v>
      </c>
      <c r="I18887" s="113">
        <v>0.45</v>
      </c>
      <c r="J18887" s="114">
        <v>2746.15</v>
      </c>
    </row>
    <row r="18888" spans="1:10">
      <c r="A18888" s="72">
        <v>18884</v>
      </c>
      <c r="B18888" s="74" t="s">
        <v>19911</v>
      </c>
      <c r="C18888" s="74" t="s">
        <v>17969</v>
      </c>
      <c r="D18888" s="74" t="s">
        <v>17970</v>
      </c>
      <c r="E18888" s="75" t="s">
        <v>185</v>
      </c>
      <c r="F18888" s="74" t="s">
        <v>10238</v>
      </c>
      <c r="G18888" s="74" t="s">
        <v>10234</v>
      </c>
      <c r="H18888" s="82">
        <v>1681</v>
      </c>
      <c r="I18888" s="113">
        <v>0.45</v>
      </c>
      <c r="J18888" s="114">
        <v>924.55000000000007</v>
      </c>
    </row>
    <row r="18889" spans="1:10">
      <c r="A18889" s="72">
        <v>18885</v>
      </c>
      <c r="B18889" s="74" t="s">
        <v>19911</v>
      </c>
      <c r="C18889" s="74" t="s">
        <v>17967</v>
      </c>
      <c r="D18889" s="74" t="s">
        <v>17968</v>
      </c>
      <c r="E18889" s="75" t="s">
        <v>185</v>
      </c>
      <c r="F18889" s="74" t="s">
        <v>10238</v>
      </c>
      <c r="G18889" s="74" t="s">
        <v>10234</v>
      </c>
      <c r="H18889" s="82">
        <v>1743</v>
      </c>
      <c r="I18889" s="113">
        <v>0.45</v>
      </c>
      <c r="J18889" s="114">
        <v>958.65000000000009</v>
      </c>
    </row>
    <row r="18890" spans="1:10">
      <c r="A18890" s="72">
        <v>18886</v>
      </c>
      <c r="B18890" s="74" t="s">
        <v>19911</v>
      </c>
      <c r="C18890" s="74" t="s">
        <v>11765</v>
      </c>
      <c r="D18890" s="74" t="s">
        <v>11766</v>
      </c>
      <c r="E18890" s="75" t="s">
        <v>185</v>
      </c>
      <c r="F18890" s="74" t="s">
        <v>10238</v>
      </c>
      <c r="G18890" s="74" t="s">
        <v>10234</v>
      </c>
      <c r="H18890" s="82">
        <v>1970</v>
      </c>
      <c r="I18890" s="113">
        <v>0.45</v>
      </c>
      <c r="J18890" s="114">
        <v>1083.5</v>
      </c>
    </row>
    <row r="18891" spans="1:10">
      <c r="A18891" s="72">
        <v>18887</v>
      </c>
      <c r="B18891" s="74" t="s">
        <v>19911</v>
      </c>
      <c r="C18891" s="74" t="s">
        <v>11830</v>
      </c>
      <c r="D18891" s="74" t="s">
        <v>11831</v>
      </c>
      <c r="E18891" s="75" t="s">
        <v>185</v>
      </c>
      <c r="F18891" s="74" t="s">
        <v>10238</v>
      </c>
      <c r="G18891" s="74" t="s">
        <v>10234</v>
      </c>
      <c r="H18891" s="82">
        <v>2047</v>
      </c>
      <c r="I18891" s="113">
        <v>0.45</v>
      </c>
      <c r="J18891" s="114">
        <v>1125.8500000000001</v>
      </c>
    </row>
    <row r="18892" spans="1:10">
      <c r="A18892" s="72">
        <v>18888</v>
      </c>
      <c r="B18892" s="74" t="s">
        <v>19911</v>
      </c>
      <c r="C18892" s="74" t="s">
        <v>17965</v>
      </c>
      <c r="D18892" s="74" t="s">
        <v>17966</v>
      </c>
      <c r="E18892" s="75" t="s">
        <v>185</v>
      </c>
      <c r="F18892" s="74" t="s">
        <v>10238</v>
      </c>
      <c r="G18892" s="74" t="s">
        <v>10234</v>
      </c>
      <c r="H18892" s="82">
        <v>2128</v>
      </c>
      <c r="I18892" s="113">
        <v>0.45</v>
      </c>
      <c r="J18892" s="114">
        <v>1170.4000000000001</v>
      </c>
    </row>
    <row r="18893" spans="1:10">
      <c r="A18893" s="72">
        <v>18889</v>
      </c>
      <c r="B18893" s="74" t="s">
        <v>19911</v>
      </c>
      <c r="C18893" s="74" t="s">
        <v>17963</v>
      </c>
      <c r="D18893" s="74" t="s">
        <v>17964</v>
      </c>
      <c r="E18893" s="75" t="s">
        <v>185</v>
      </c>
      <c r="F18893" s="74" t="s">
        <v>10238</v>
      </c>
      <c r="G18893" s="74" t="s">
        <v>10234</v>
      </c>
      <c r="H18893" s="82">
        <v>2067</v>
      </c>
      <c r="I18893" s="113">
        <v>0.45</v>
      </c>
      <c r="J18893" s="114">
        <v>1136.8500000000001</v>
      </c>
    </row>
    <row r="18894" spans="1:10">
      <c r="A18894" s="72">
        <v>18890</v>
      </c>
      <c r="B18894" s="74" t="s">
        <v>19911</v>
      </c>
      <c r="C18894" s="74" t="s">
        <v>17961</v>
      </c>
      <c r="D18894" s="74" t="s">
        <v>17962</v>
      </c>
      <c r="E18894" s="75" t="s">
        <v>185</v>
      </c>
      <c r="F18894" s="74" t="s">
        <v>10238</v>
      </c>
      <c r="G18894" s="74" t="s">
        <v>10234</v>
      </c>
      <c r="H18894" s="82">
        <v>2067</v>
      </c>
      <c r="I18894" s="113">
        <v>0.45</v>
      </c>
      <c r="J18894" s="114">
        <v>1136.8500000000001</v>
      </c>
    </row>
    <row r="18895" spans="1:10">
      <c r="A18895" s="72">
        <v>18891</v>
      </c>
      <c r="B18895" s="74" t="s">
        <v>19911</v>
      </c>
      <c r="C18895" s="74" t="s">
        <v>17959</v>
      </c>
      <c r="D18895" s="74" t="s">
        <v>17960</v>
      </c>
      <c r="E18895" s="75" t="s">
        <v>185</v>
      </c>
      <c r="F18895" s="74" t="s">
        <v>10238</v>
      </c>
      <c r="G18895" s="74" t="s">
        <v>10234</v>
      </c>
      <c r="H18895" s="82">
        <v>2234</v>
      </c>
      <c r="I18895" s="113">
        <v>0.45</v>
      </c>
      <c r="J18895" s="114">
        <v>1228.7</v>
      </c>
    </row>
    <row r="18896" spans="1:10">
      <c r="A18896" s="72">
        <v>18892</v>
      </c>
      <c r="B18896" s="74" t="s">
        <v>19911</v>
      </c>
      <c r="C18896" s="74" t="s">
        <v>17957</v>
      </c>
      <c r="D18896" s="74" t="s">
        <v>17958</v>
      </c>
      <c r="E18896" s="75" t="s">
        <v>185</v>
      </c>
      <c r="F18896" s="74" t="s">
        <v>10238</v>
      </c>
      <c r="G18896" s="74" t="s">
        <v>10234</v>
      </c>
      <c r="H18896" s="82">
        <v>1575</v>
      </c>
      <c r="I18896" s="113">
        <v>0.45</v>
      </c>
      <c r="J18896" s="114">
        <v>866.25000000000011</v>
      </c>
    </row>
    <row r="18897" spans="1:10">
      <c r="A18897" s="72">
        <v>18893</v>
      </c>
      <c r="B18897" s="74" t="s">
        <v>19911</v>
      </c>
      <c r="C18897" s="74" t="s">
        <v>19727</v>
      </c>
      <c r="D18897" s="74" t="s">
        <v>19728</v>
      </c>
      <c r="E18897" s="75" t="s">
        <v>185</v>
      </c>
      <c r="F18897" s="74" t="s">
        <v>10238</v>
      </c>
      <c r="G18897" s="74" t="s">
        <v>10234</v>
      </c>
      <c r="H18897" s="82">
        <v>1637</v>
      </c>
      <c r="I18897" s="113">
        <v>0.45</v>
      </c>
      <c r="J18897" s="114">
        <v>900.35</v>
      </c>
    </row>
    <row r="18898" spans="1:10">
      <c r="A18898" s="72">
        <v>18894</v>
      </c>
      <c r="B18898" s="74" t="s">
        <v>19911</v>
      </c>
      <c r="C18898" s="74" t="s">
        <v>17955</v>
      </c>
      <c r="D18898" s="74" t="s">
        <v>17956</v>
      </c>
      <c r="E18898" s="75" t="s">
        <v>185</v>
      </c>
      <c r="F18898" s="74" t="s">
        <v>10238</v>
      </c>
      <c r="G18898" s="74" t="s">
        <v>10234</v>
      </c>
      <c r="H18898" s="82">
        <v>1921</v>
      </c>
      <c r="I18898" s="113">
        <v>0.45</v>
      </c>
      <c r="J18898" s="114">
        <v>1056.5500000000002</v>
      </c>
    </row>
    <row r="18899" spans="1:10">
      <c r="A18899" s="72">
        <v>18895</v>
      </c>
      <c r="B18899" s="74" t="s">
        <v>19911</v>
      </c>
      <c r="C18899" s="74" t="s">
        <v>17953</v>
      </c>
      <c r="D18899" s="74" t="s">
        <v>17954</v>
      </c>
      <c r="E18899" s="75" t="s">
        <v>185</v>
      </c>
      <c r="F18899" s="74" t="s">
        <v>10238</v>
      </c>
      <c r="G18899" s="74" t="s">
        <v>10234</v>
      </c>
      <c r="H18899" s="82">
        <v>1997</v>
      </c>
      <c r="I18899" s="113">
        <v>0.45</v>
      </c>
      <c r="J18899" s="114">
        <v>1098.3500000000001</v>
      </c>
    </row>
    <row r="18900" spans="1:10">
      <c r="A18900" s="72">
        <v>18896</v>
      </c>
      <c r="B18900" s="74" t="s">
        <v>19911</v>
      </c>
      <c r="C18900" s="74" t="s">
        <v>17951</v>
      </c>
      <c r="D18900" s="74" t="s">
        <v>17952</v>
      </c>
      <c r="E18900" s="75" t="s">
        <v>185</v>
      </c>
      <c r="F18900" s="74" t="s">
        <v>10238</v>
      </c>
      <c r="G18900" s="74" t="s">
        <v>10234</v>
      </c>
      <c r="H18900" s="82">
        <v>2080</v>
      </c>
      <c r="I18900" s="113">
        <v>0.45</v>
      </c>
      <c r="J18900" s="114">
        <v>1144</v>
      </c>
    </row>
    <row r="18901" spans="1:10">
      <c r="A18901" s="72">
        <v>18897</v>
      </c>
      <c r="B18901" s="74" t="s">
        <v>19911</v>
      </c>
      <c r="C18901" s="74" t="s">
        <v>17949</v>
      </c>
      <c r="D18901" s="74" t="s">
        <v>17950</v>
      </c>
      <c r="E18901" s="75" t="s">
        <v>185</v>
      </c>
      <c r="F18901" s="74" t="s">
        <v>10238</v>
      </c>
      <c r="G18901" s="74" t="s">
        <v>10234</v>
      </c>
      <c r="H18901" s="82">
        <v>2018</v>
      </c>
      <c r="I18901" s="113">
        <v>0.45</v>
      </c>
      <c r="J18901" s="114">
        <v>1109.9000000000001</v>
      </c>
    </row>
    <row r="18902" spans="1:10">
      <c r="A18902" s="72">
        <v>18898</v>
      </c>
      <c r="B18902" s="74" t="s">
        <v>19911</v>
      </c>
      <c r="C18902" s="74" t="s">
        <v>17947</v>
      </c>
      <c r="D18902" s="74" t="s">
        <v>17948</v>
      </c>
      <c r="E18902" s="75" t="s">
        <v>185</v>
      </c>
      <c r="F18902" s="74" t="s">
        <v>10238</v>
      </c>
      <c r="G18902" s="74" t="s">
        <v>10234</v>
      </c>
      <c r="H18902" s="82">
        <v>2097</v>
      </c>
      <c r="I18902" s="113">
        <v>0.45</v>
      </c>
      <c r="J18902" s="114">
        <v>1153.3500000000001</v>
      </c>
    </row>
    <row r="18903" spans="1:10">
      <c r="A18903" s="72">
        <v>18899</v>
      </c>
      <c r="B18903" s="74" t="s">
        <v>19911</v>
      </c>
      <c r="C18903" s="74" t="s">
        <v>17945</v>
      </c>
      <c r="D18903" s="74" t="s">
        <v>17946</v>
      </c>
      <c r="E18903" s="75" t="s">
        <v>185</v>
      </c>
      <c r="F18903" s="74" t="s">
        <v>10238</v>
      </c>
      <c r="G18903" s="74" t="s">
        <v>10234</v>
      </c>
      <c r="H18903" s="82">
        <v>2182</v>
      </c>
      <c r="I18903" s="113">
        <v>0.45</v>
      </c>
      <c r="J18903" s="114">
        <v>1200.1000000000001</v>
      </c>
    </row>
    <row r="18904" spans="1:10">
      <c r="A18904" s="72">
        <v>18900</v>
      </c>
      <c r="B18904" s="74" t="s">
        <v>19911</v>
      </c>
      <c r="C18904" s="74" t="s">
        <v>12437</v>
      </c>
      <c r="D18904" s="74" t="s">
        <v>12436</v>
      </c>
      <c r="E18904" s="75" t="s">
        <v>185</v>
      </c>
      <c r="F18904" s="74" t="s">
        <v>10238</v>
      </c>
      <c r="G18904" s="74" t="s">
        <v>10234</v>
      </c>
      <c r="H18904" s="82">
        <v>4167</v>
      </c>
      <c r="I18904" s="113">
        <v>0.45</v>
      </c>
      <c r="J18904" s="114">
        <v>2291.8500000000004</v>
      </c>
    </row>
    <row r="18905" spans="1:10">
      <c r="A18905" s="72">
        <v>18901</v>
      </c>
      <c r="B18905" s="74" t="s">
        <v>19911</v>
      </c>
      <c r="C18905" s="74" t="s">
        <v>12435</v>
      </c>
      <c r="D18905" s="74" t="s">
        <v>12436</v>
      </c>
      <c r="E18905" s="75" t="s">
        <v>185</v>
      </c>
      <c r="F18905" s="74" t="s">
        <v>10238</v>
      </c>
      <c r="G18905" s="74" t="s">
        <v>10234</v>
      </c>
      <c r="H18905" s="82">
        <v>4434</v>
      </c>
      <c r="I18905" s="113">
        <v>0.45</v>
      </c>
      <c r="J18905" s="114">
        <v>2438.7000000000003</v>
      </c>
    </row>
    <row r="18906" spans="1:10">
      <c r="A18906" s="72">
        <v>18902</v>
      </c>
      <c r="B18906" s="74" t="s">
        <v>19911</v>
      </c>
      <c r="C18906" s="74" t="s">
        <v>12434</v>
      </c>
      <c r="D18906" s="74" t="s">
        <v>12433</v>
      </c>
      <c r="E18906" s="75" t="s">
        <v>185</v>
      </c>
      <c r="F18906" s="74" t="s">
        <v>10238</v>
      </c>
      <c r="G18906" s="74" t="s">
        <v>10234</v>
      </c>
      <c r="H18906" s="82">
        <v>4130</v>
      </c>
      <c r="I18906" s="113">
        <v>0.45</v>
      </c>
      <c r="J18906" s="114">
        <v>2271.5</v>
      </c>
    </row>
    <row r="18907" spans="1:10">
      <c r="A18907" s="72">
        <v>18903</v>
      </c>
      <c r="B18907" s="74" t="s">
        <v>19911</v>
      </c>
      <c r="C18907" s="74" t="s">
        <v>12432</v>
      </c>
      <c r="D18907" s="74" t="s">
        <v>12433</v>
      </c>
      <c r="E18907" s="75" t="s">
        <v>185</v>
      </c>
      <c r="F18907" s="74" t="s">
        <v>10238</v>
      </c>
      <c r="G18907" s="74" t="s">
        <v>10234</v>
      </c>
      <c r="H18907" s="82">
        <v>4651</v>
      </c>
      <c r="I18907" s="113">
        <v>0.45</v>
      </c>
      <c r="J18907" s="114">
        <v>2558.0500000000002</v>
      </c>
    </row>
    <row r="18908" spans="1:10">
      <c r="A18908" s="72">
        <v>18904</v>
      </c>
      <c r="B18908" s="74" t="s">
        <v>19911</v>
      </c>
      <c r="C18908" s="74" t="s">
        <v>12431</v>
      </c>
      <c r="D18908" s="74" t="s">
        <v>12430</v>
      </c>
      <c r="E18908" s="75" t="s">
        <v>185</v>
      </c>
      <c r="F18908" s="74" t="s">
        <v>10238</v>
      </c>
      <c r="G18908" s="74" t="s">
        <v>10234</v>
      </c>
      <c r="H18908" s="82">
        <v>4581</v>
      </c>
      <c r="I18908" s="113">
        <v>0.45</v>
      </c>
      <c r="J18908" s="114">
        <v>2519.5500000000002</v>
      </c>
    </row>
    <row r="18909" spans="1:10">
      <c r="A18909" s="72">
        <v>18905</v>
      </c>
      <c r="B18909" s="74" t="s">
        <v>19911</v>
      </c>
      <c r="C18909" s="74" t="s">
        <v>12429</v>
      </c>
      <c r="D18909" s="74" t="s">
        <v>12430</v>
      </c>
      <c r="E18909" s="75" t="s">
        <v>185</v>
      </c>
      <c r="F18909" s="74" t="s">
        <v>10238</v>
      </c>
      <c r="G18909" s="74" t="s">
        <v>10234</v>
      </c>
      <c r="H18909" s="82">
        <v>4849</v>
      </c>
      <c r="I18909" s="113">
        <v>0.45</v>
      </c>
      <c r="J18909" s="114">
        <v>2666.9500000000003</v>
      </c>
    </row>
    <row r="18910" spans="1:10">
      <c r="A18910" s="72">
        <v>18906</v>
      </c>
      <c r="B18910" s="74" t="s">
        <v>19911</v>
      </c>
      <c r="C18910" s="74" t="s">
        <v>12428</v>
      </c>
      <c r="D18910" s="74" t="s">
        <v>12427</v>
      </c>
      <c r="E18910" s="75" t="s">
        <v>185</v>
      </c>
      <c r="F18910" s="74" t="s">
        <v>10238</v>
      </c>
      <c r="G18910" s="74" t="s">
        <v>10234</v>
      </c>
      <c r="H18910" s="82">
        <v>4847</v>
      </c>
      <c r="I18910" s="113">
        <v>0.45</v>
      </c>
      <c r="J18910" s="114">
        <v>2665.8500000000004</v>
      </c>
    </row>
    <row r="18911" spans="1:10">
      <c r="A18911" s="72">
        <v>18907</v>
      </c>
      <c r="B18911" s="74" t="s">
        <v>19911</v>
      </c>
      <c r="C18911" s="74" t="s">
        <v>12426</v>
      </c>
      <c r="D18911" s="74" t="s">
        <v>12427</v>
      </c>
      <c r="E18911" s="75" t="s">
        <v>185</v>
      </c>
      <c r="F18911" s="74" t="s">
        <v>10238</v>
      </c>
      <c r="G18911" s="74" t="s">
        <v>10234</v>
      </c>
      <c r="H18911" s="82">
        <v>5111</v>
      </c>
      <c r="I18911" s="113">
        <v>0.45</v>
      </c>
      <c r="J18911" s="114">
        <v>2811.05</v>
      </c>
    </row>
    <row r="18912" spans="1:10">
      <c r="A18912" s="72">
        <v>18908</v>
      </c>
      <c r="B18912" s="74" t="s">
        <v>19911</v>
      </c>
      <c r="C18912" s="74" t="s">
        <v>12424</v>
      </c>
      <c r="D18912" s="74" t="s">
        <v>12425</v>
      </c>
      <c r="E18912" s="75" t="s">
        <v>185</v>
      </c>
      <c r="F18912" s="74" t="s">
        <v>10238</v>
      </c>
      <c r="G18912" s="74" t="s">
        <v>10234</v>
      </c>
      <c r="H18912" s="82">
        <v>4828</v>
      </c>
      <c r="I18912" s="113">
        <v>0.45</v>
      </c>
      <c r="J18912" s="114">
        <v>2655.4</v>
      </c>
    </row>
    <row r="18913" spans="1:10">
      <c r="A18913" s="72">
        <v>18909</v>
      </c>
      <c r="B18913" s="74" t="s">
        <v>19911</v>
      </c>
      <c r="C18913" s="74" t="s">
        <v>13730</v>
      </c>
      <c r="D18913" s="74" t="s">
        <v>12425</v>
      </c>
      <c r="E18913" s="75" t="s">
        <v>185</v>
      </c>
      <c r="F18913" s="74" t="s">
        <v>10238</v>
      </c>
      <c r="G18913" s="74" t="s">
        <v>10234</v>
      </c>
      <c r="H18913" s="82">
        <v>5094</v>
      </c>
      <c r="I18913" s="113">
        <v>0.45</v>
      </c>
      <c r="J18913" s="114">
        <v>2801.7000000000003</v>
      </c>
    </row>
    <row r="18914" spans="1:10">
      <c r="A18914" s="72">
        <v>18910</v>
      </c>
      <c r="B18914" s="74" t="s">
        <v>19911</v>
      </c>
      <c r="C18914" s="74" t="s">
        <v>12423</v>
      </c>
      <c r="D18914" s="74" t="s">
        <v>12422</v>
      </c>
      <c r="E18914" s="75" t="s">
        <v>185</v>
      </c>
      <c r="F18914" s="74" t="s">
        <v>10238</v>
      </c>
      <c r="G18914" s="74" t="s">
        <v>10234</v>
      </c>
      <c r="H18914" s="82">
        <v>5103</v>
      </c>
      <c r="I18914" s="113">
        <v>0.45</v>
      </c>
      <c r="J18914" s="114">
        <v>2806.65</v>
      </c>
    </row>
    <row r="18915" spans="1:10">
      <c r="A18915" s="72">
        <v>18911</v>
      </c>
      <c r="B18915" s="74" t="s">
        <v>19911</v>
      </c>
      <c r="C18915" s="74" t="s">
        <v>12421</v>
      </c>
      <c r="D18915" s="74" t="s">
        <v>12422</v>
      </c>
      <c r="E18915" s="75" t="s">
        <v>185</v>
      </c>
      <c r="F18915" s="74" t="s">
        <v>10238</v>
      </c>
      <c r="G18915" s="74" t="s">
        <v>10234</v>
      </c>
      <c r="H18915" s="82">
        <v>5368</v>
      </c>
      <c r="I18915" s="113">
        <v>0.45</v>
      </c>
      <c r="J18915" s="114">
        <v>2952.4</v>
      </c>
    </row>
    <row r="18916" spans="1:10">
      <c r="A18916" s="72">
        <v>18912</v>
      </c>
      <c r="B18916" s="74" t="s">
        <v>19911</v>
      </c>
      <c r="C18916" s="74" t="s">
        <v>10412</v>
      </c>
      <c r="D18916" s="74" t="s">
        <v>10413</v>
      </c>
      <c r="E18916" s="75" t="s">
        <v>185</v>
      </c>
      <c r="F18916" s="74" t="s">
        <v>10233</v>
      </c>
      <c r="G18916" s="74" t="s">
        <v>10234</v>
      </c>
      <c r="H18916" s="82">
        <v>352</v>
      </c>
      <c r="I18916" s="113">
        <v>0.45</v>
      </c>
      <c r="J18916" s="114">
        <v>193.60000000000002</v>
      </c>
    </row>
    <row r="18917" spans="1:10">
      <c r="A18917" s="72">
        <v>18913</v>
      </c>
      <c r="B18917" s="74" t="s">
        <v>19911</v>
      </c>
      <c r="C18917" s="74" t="s">
        <v>19225</v>
      </c>
      <c r="D18917" s="74" t="s">
        <v>19226</v>
      </c>
      <c r="E18917" s="75" t="s">
        <v>185</v>
      </c>
      <c r="F18917" s="74" t="s">
        <v>10233</v>
      </c>
      <c r="G18917" s="74" t="s">
        <v>10234</v>
      </c>
      <c r="H18917" s="82">
        <v>334</v>
      </c>
      <c r="I18917" s="113">
        <v>0.45</v>
      </c>
      <c r="J18917" s="114">
        <v>183.70000000000002</v>
      </c>
    </row>
    <row r="18918" spans="1:10">
      <c r="A18918" s="72">
        <v>18914</v>
      </c>
      <c r="B18918" s="74" t="s">
        <v>19911</v>
      </c>
      <c r="C18918" s="74" t="s">
        <v>10565</v>
      </c>
      <c r="D18918" s="74" t="s">
        <v>10566</v>
      </c>
      <c r="E18918" s="75" t="s">
        <v>185</v>
      </c>
      <c r="F18918" s="74" t="s">
        <v>10233</v>
      </c>
      <c r="G18918" s="74" t="s">
        <v>10234</v>
      </c>
      <c r="H18918" s="82">
        <v>438</v>
      </c>
      <c r="I18918" s="113">
        <v>0.45</v>
      </c>
      <c r="J18918" s="114">
        <v>240.9</v>
      </c>
    </row>
    <row r="18919" spans="1:10">
      <c r="A18919" s="72">
        <v>18915</v>
      </c>
      <c r="B18919" s="74" t="s">
        <v>19911</v>
      </c>
      <c r="C18919" s="74" t="s">
        <v>11763</v>
      </c>
      <c r="D18919" s="74" t="s">
        <v>11764</v>
      </c>
      <c r="E18919" s="75" t="s">
        <v>185</v>
      </c>
      <c r="F18919" s="74" t="s">
        <v>10233</v>
      </c>
      <c r="G18919" s="74" t="s">
        <v>10234</v>
      </c>
      <c r="H18919" s="82">
        <v>416</v>
      </c>
      <c r="I18919" s="113">
        <v>0.45</v>
      </c>
      <c r="J18919" s="114">
        <v>228.8</v>
      </c>
    </row>
    <row r="18920" spans="1:10">
      <c r="A18920" s="72">
        <v>18916</v>
      </c>
      <c r="B18920" s="74" t="s">
        <v>19911</v>
      </c>
      <c r="C18920" s="74" t="s">
        <v>11335</v>
      </c>
      <c r="D18920" s="74" t="s">
        <v>11336</v>
      </c>
      <c r="E18920" s="75" t="s">
        <v>185</v>
      </c>
      <c r="F18920" s="74" t="s">
        <v>10233</v>
      </c>
      <c r="G18920" s="74" t="s">
        <v>10234</v>
      </c>
      <c r="H18920" s="82">
        <v>476</v>
      </c>
      <c r="I18920" s="113">
        <v>0.45</v>
      </c>
      <c r="J18920" s="114">
        <v>261.8</v>
      </c>
    </row>
    <row r="18921" spans="1:10">
      <c r="A18921" s="72">
        <v>18917</v>
      </c>
      <c r="B18921" s="74" t="s">
        <v>19911</v>
      </c>
      <c r="C18921" s="74" t="s">
        <v>19223</v>
      </c>
      <c r="D18921" s="74" t="s">
        <v>19224</v>
      </c>
      <c r="E18921" s="75" t="s">
        <v>185</v>
      </c>
      <c r="F18921" s="74" t="s">
        <v>10233</v>
      </c>
      <c r="G18921" s="74" t="s">
        <v>10234</v>
      </c>
      <c r="H18921" s="82">
        <v>452</v>
      </c>
      <c r="I18921" s="113">
        <v>0.45</v>
      </c>
      <c r="J18921" s="114">
        <v>248.60000000000002</v>
      </c>
    </row>
    <row r="18922" spans="1:10">
      <c r="A18922" s="72">
        <v>18918</v>
      </c>
      <c r="B18922" s="74" t="s">
        <v>19911</v>
      </c>
      <c r="C18922" s="74" t="s">
        <v>11462</v>
      </c>
      <c r="D18922" s="74" t="s">
        <v>11463</v>
      </c>
      <c r="E18922" s="75" t="s">
        <v>185</v>
      </c>
      <c r="F18922" s="74" t="s">
        <v>10233</v>
      </c>
      <c r="G18922" s="74" t="s">
        <v>10234</v>
      </c>
      <c r="H18922" s="82">
        <v>546</v>
      </c>
      <c r="I18922" s="113">
        <v>0.45</v>
      </c>
      <c r="J18922" s="114">
        <v>300.3</v>
      </c>
    </row>
    <row r="18923" spans="1:10">
      <c r="A18923" s="72">
        <v>18919</v>
      </c>
      <c r="B18923" s="74" t="s">
        <v>19911</v>
      </c>
      <c r="C18923" s="74" t="s">
        <v>19725</v>
      </c>
      <c r="D18923" s="74" t="s">
        <v>19726</v>
      </c>
      <c r="E18923" s="75" t="s">
        <v>185</v>
      </c>
      <c r="F18923" s="74" t="s">
        <v>10233</v>
      </c>
      <c r="G18923" s="74" t="s">
        <v>10234</v>
      </c>
      <c r="H18923" s="82">
        <v>519</v>
      </c>
      <c r="I18923" s="113">
        <v>0.45</v>
      </c>
      <c r="J18923" s="114">
        <v>285.45000000000005</v>
      </c>
    </row>
    <row r="18924" spans="1:10">
      <c r="A18924" s="72">
        <v>18920</v>
      </c>
      <c r="B18924" s="74" t="s">
        <v>19911</v>
      </c>
      <c r="C18924" s="74" t="s">
        <v>10541</v>
      </c>
      <c r="D18924" s="74" t="s">
        <v>10542</v>
      </c>
      <c r="E18924" s="75" t="s">
        <v>185</v>
      </c>
      <c r="F18924" s="74" t="s">
        <v>10233</v>
      </c>
      <c r="G18924" s="74" t="s">
        <v>10234</v>
      </c>
      <c r="H18924" s="82">
        <v>888</v>
      </c>
      <c r="I18924" s="113">
        <v>0.45</v>
      </c>
      <c r="J18924" s="114">
        <v>488.40000000000003</v>
      </c>
    </row>
    <row r="18925" spans="1:10">
      <c r="A18925" s="72">
        <v>18921</v>
      </c>
      <c r="B18925" s="74" t="s">
        <v>19911</v>
      </c>
      <c r="C18925" s="74" t="s">
        <v>11858</v>
      </c>
      <c r="D18925" s="74" t="s">
        <v>11859</v>
      </c>
      <c r="E18925" s="75" t="s">
        <v>185</v>
      </c>
      <c r="F18925" s="74" t="s">
        <v>10233</v>
      </c>
      <c r="G18925" s="74" t="s">
        <v>10234</v>
      </c>
      <c r="H18925" s="82">
        <v>844</v>
      </c>
      <c r="I18925" s="113">
        <v>0.45</v>
      </c>
      <c r="J18925" s="114">
        <v>464.20000000000005</v>
      </c>
    </row>
    <row r="18926" spans="1:10">
      <c r="A18926" s="72">
        <v>18922</v>
      </c>
      <c r="B18926" s="74" t="s">
        <v>19911</v>
      </c>
      <c r="C18926" s="74" t="s">
        <v>11460</v>
      </c>
      <c r="D18926" s="74" t="s">
        <v>11461</v>
      </c>
      <c r="E18926" s="75" t="s">
        <v>185</v>
      </c>
      <c r="F18926" s="74" t="s">
        <v>10233</v>
      </c>
      <c r="G18926" s="74" t="s">
        <v>10234</v>
      </c>
      <c r="H18926" s="82">
        <v>928</v>
      </c>
      <c r="I18926" s="113">
        <v>0.45</v>
      </c>
      <c r="J18926" s="114">
        <v>510.40000000000003</v>
      </c>
    </row>
    <row r="18927" spans="1:10">
      <c r="A18927" s="72">
        <v>18923</v>
      </c>
      <c r="B18927" s="74" t="s">
        <v>19911</v>
      </c>
      <c r="C18927" s="74" t="s">
        <v>19332</v>
      </c>
      <c r="D18927" s="74" t="s">
        <v>19333</v>
      </c>
      <c r="E18927" s="75" t="s">
        <v>185</v>
      </c>
      <c r="F18927" s="74" t="s">
        <v>10233</v>
      </c>
      <c r="G18927" s="74" t="s">
        <v>10234</v>
      </c>
      <c r="H18927" s="82">
        <v>881</v>
      </c>
      <c r="I18927" s="113">
        <v>0.45</v>
      </c>
      <c r="J18927" s="114">
        <v>484.55</v>
      </c>
    </row>
    <row r="18928" spans="1:10">
      <c r="A18928" s="72">
        <v>18924</v>
      </c>
      <c r="B18928" s="74" t="s">
        <v>19911</v>
      </c>
      <c r="C18928" s="74" t="s">
        <v>11634</v>
      </c>
      <c r="D18928" s="74" t="s">
        <v>11635</v>
      </c>
      <c r="E18928" s="75" t="s">
        <v>185</v>
      </c>
      <c r="F18928" s="74" t="s">
        <v>10296</v>
      </c>
      <c r="G18928" s="74" t="s">
        <v>10234</v>
      </c>
      <c r="H18928" s="82">
        <v>256</v>
      </c>
      <c r="I18928" s="113">
        <v>0.45</v>
      </c>
      <c r="J18928" s="114">
        <v>140.80000000000001</v>
      </c>
    </row>
    <row r="18929" spans="1:10">
      <c r="A18929" s="72">
        <v>18925</v>
      </c>
      <c r="B18929" s="74" t="s">
        <v>19911</v>
      </c>
      <c r="C18929" s="74" t="s">
        <v>19721</v>
      </c>
      <c r="D18929" s="74" t="s">
        <v>19722</v>
      </c>
      <c r="E18929" s="75" t="s">
        <v>185</v>
      </c>
      <c r="F18929" s="74" t="s">
        <v>10296</v>
      </c>
      <c r="G18929" s="74" t="s">
        <v>10234</v>
      </c>
      <c r="H18929" s="82">
        <v>243</v>
      </c>
      <c r="I18929" s="113">
        <v>0.45</v>
      </c>
      <c r="J18929" s="114">
        <v>133.65</v>
      </c>
    </row>
    <row r="18930" spans="1:10">
      <c r="A18930" s="72">
        <v>18926</v>
      </c>
      <c r="B18930" s="74" t="s">
        <v>19911</v>
      </c>
      <c r="C18930" s="74" t="s">
        <v>11632</v>
      </c>
      <c r="D18930" s="74" t="s">
        <v>11633</v>
      </c>
      <c r="E18930" s="75" t="s">
        <v>185</v>
      </c>
      <c r="F18930" s="74" t="s">
        <v>10296</v>
      </c>
      <c r="G18930" s="74" t="s">
        <v>10234</v>
      </c>
      <c r="H18930" s="82">
        <v>308</v>
      </c>
      <c r="I18930" s="113">
        <v>0.45</v>
      </c>
      <c r="J18930" s="114">
        <v>169.4</v>
      </c>
    </row>
    <row r="18931" spans="1:10">
      <c r="A18931" s="72">
        <v>18927</v>
      </c>
      <c r="B18931" s="74" t="s">
        <v>19911</v>
      </c>
      <c r="C18931" s="74" t="s">
        <v>17737</v>
      </c>
      <c r="D18931" s="74" t="s">
        <v>17738</v>
      </c>
      <c r="E18931" s="75" t="s">
        <v>185</v>
      </c>
      <c r="F18931" s="74" t="s">
        <v>10296</v>
      </c>
      <c r="G18931" s="74" t="s">
        <v>10234</v>
      </c>
      <c r="H18931" s="82">
        <v>293</v>
      </c>
      <c r="I18931" s="113">
        <v>0.45</v>
      </c>
      <c r="J18931" s="114">
        <v>161.15</v>
      </c>
    </row>
    <row r="18932" spans="1:10">
      <c r="A18932" s="72">
        <v>18928</v>
      </c>
      <c r="B18932" s="74" t="s">
        <v>19911</v>
      </c>
      <c r="C18932" s="74" t="s">
        <v>11628</v>
      </c>
      <c r="D18932" s="74" t="s">
        <v>11629</v>
      </c>
      <c r="E18932" s="75" t="s">
        <v>185</v>
      </c>
      <c r="F18932" s="74" t="s">
        <v>10296</v>
      </c>
      <c r="G18932" s="74" t="s">
        <v>10234</v>
      </c>
      <c r="H18932" s="82">
        <v>314</v>
      </c>
      <c r="I18932" s="113">
        <v>0.45</v>
      </c>
      <c r="J18932" s="114">
        <v>172.70000000000002</v>
      </c>
    </row>
    <row r="18933" spans="1:10">
      <c r="A18933" s="72">
        <v>18929</v>
      </c>
      <c r="B18933" s="74" t="s">
        <v>19911</v>
      </c>
      <c r="C18933" s="74" t="s">
        <v>17735</v>
      </c>
      <c r="D18933" s="74" t="s">
        <v>17736</v>
      </c>
      <c r="E18933" s="75" t="s">
        <v>185</v>
      </c>
      <c r="F18933" s="74" t="s">
        <v>10296</v>
      </c>
      <c r="G18933" s="74" t="s">
        <v>10234</v>
      </c>
      <c r="H18933" s="82">
        <v>298</v>
      </c>
      <c r="I18933" s="113">
        <v>0.45</v>
      </c>
      <c r="J18933" s="114">
        <v>163.9</v>
      </c>
    </row>
    <row r="18934" spans="1:10">
      <c r="A18934" s="72">
        <v>18930</v>
      </c>
      <c r="B18934" s="74" t="s">
        <v>19911</v>
      </c>
      <c r="C18934" s="74" t="s">
        <v>10539</v>
      </c>
      <c r="D18934" s="74" t="s">
        <v>10540</v>
      </c>
      <c r="E18934" s="75" t="s">
        <v>185</v>
      </c>
      <c r="F18934" s="74" t="s">
        <v>10233</v>
      </c>
      <c r="G18934" s="74" t="s">
        <v>10234</v>
      </c>
      <c r="H18934" s="82">
        <v>86</v>
      </c>
      <c r="I18934" s="113">
        <v>0.45</v>
      </c>
      <c r="J18934" s="114">
        <v>47.300000000000004</v>
      </c>
    </row>
    <row r="18935" spans="1:10">
      <c r="A18935" s="72">
        <v>18931</v>
      </c>
      <c r="B18935" s="74" t="s">
        <v>19911</v>
      </c>
      <c r="C18935" s="74" t="s">
        <v>18223</v>
      </c>
      <c r="D18935" s="74" t="s">
        <v>18224</v>
      </c>
      <c r="E18935" s="75" t="s">
        <v>185</v>
      </c>
      <c r="F18935" s="74" t="s">
        <v>10233</v>
      </c>
      <c r="G18935" s="74" t="s">
        <v>10234</v>
      </c>
      <c r="H18935" s="82">
        <v>81</v>
      </c>
      <c r="I18935" s="113">
        <v>0.45</v>
      </c>
      <c r="J18935" s="114">
        <v>44.550000000000004</v>
      </c>
    </row>
    <row r="18936" spans="1:10">
      <c r="A18936" s="72">
        <v>18932</v>
      </c>
      <c r="B18936" s="74" t="s">
        <v>19911</v>
      </c>
      <c r="C18936" s="74" t="s">
        <v>19565</v>
      </c>
      <c r="D18936" s="74" t="s">
        <v>19566</v>
      </c>
      <c r="E18936" s="75" t="s">
        <v>185</v>
      </c>
      <c r="F18936" s="74" t="s">
        <v>10233</v>
      </c>
      <c r="G18936" s="74" t="s">
        <v>10234</v>
      </c>
      <c r="H18936" s="82">
        <v>282</v>
      </c>
      <c r="I18936" s="113">
        <v>0.45</v>
      </c>
      <c r="J18936" s="114">
        <v>155.10000000000002</v>
      </c>
    </row>
    <row r="18937" spans="1:10">
      <c r="A18937" s="72">
        <v>18933</v>
      </c>
      <c r="B18937" s="74" t="s">
        <v>19911</v>
      </c>
      <c r="C18937" s="74" t="s">
        <v>11349</v>
      </c>
      <c r="D18937" s="74" t="s">
        <v>11350</v>
      </c>
      <c r="E18937" s="75" t="s">
        <v>185</v>
      </c>
      <c r="F18937" s="74" t="s">
        <v>10296</v>
      </c>
      <c r="G18937" s="74" t="s">
        <v>10234</v>
      </c>
      <c r="H18937" s="82">
        <v>328</v>
      </c>
      <c r="I18937" s="113">
        <v>0.45</v>
      </c>
      <c r="J18937" s="114">
        <v>180.4</v>
      </c>
    </row>
    <row r="18938" spans="1:10">
      <c r="A18938" s="72">
        <v>18934</v>
      </c>
      <c r="B18938" s="74" t="s">
        <v>19911</v>
      </c>
      <c r="C18938" s="74" t="s">
        <v>17733</v>
      </c>
      <c r="D18938" s="74" t="s">
        <v>17734</v>
      </c>
      <c r="E18938" s="75" t="s">
        <v>185</v>
      </c>
      <c r="F18938" s="74" t="s">
        <v>10296</v>
      </c>
      <c r="G18938" s="74" t="s">
        <v>10234</v>
      </c>
      <c r="H18938" s="82">
        <v>311</v>
      </c>
      <c r="I18938" s="113">
        <v>0.45</v>
      </c>
      <c r="J18938" s="114">
        <v>171.05</v>
      </c>
    </row>
    <row r="18939" spans="1:10">
      <c r="A18939" s="72">
        <v>18935</v>
      </c>
      <c r="B18939" s="74" t="s">
        <v>19911</v>
      </c>
      <c r="C18939" s="74" t="s">
        <v>10537</v>
      </c>
      <c r="D18939" s="74" t="s">
        <v>10538</v>
      </c>
      <c r="E18939" s="75" t="s">
        <v>185</v>
      </c>
      <c r="F18939" s="74" t="s">
        <v>10296</v>
      </c>
      <c r="G18939" s="74" t="s">
        <v>10234</v>
      </c>
      <c r="H18939" s="82">
        <v>398</v>
      </c>
      <c r="I18939" s="113">
        <v>0.45</v>
      </c>
      <c r="J18939" s="114">
        <v>218.9</v>
      </c>
    </row>
    <row r="18940" spans="1:10">
      <c r="A18940" s="72">
        <v>18936</v>
      </c>
      <c r="B18940" s="74" t="s">
        <v>19911</v>
      </c>
      <c r="C18940" s="74" t="s">
        <v>17731</v>
      </c>
      <c r="D18940" s="74" t="s">
        <v>17732</v>
      </c>
      <c r="E18940" s="75" t="s">
        <v>185</v>
      </c>
      <c r="F18940" s="74" t="s">
        <v>10296</v>
      </c>
      <c r="G18940" s="74" t="s">
        <v>10234</v>
      </c>
      <c r="H18940" s="82">
        <v>378</v>
      </c>
      <c r="I18940" s="113">
        <v>0.45</v>
      </c>
      <c r="J18940" s="114">
        <v>207.9</v>
      </c>
    </row>
    <row r="18941" spans="1:10">
      <c r="A18941" s="72">
        <v>18937</v>
      </c>
      <c r="B18941" s="74" t="s">
        <v>19911</v>
      </c>
      <c r="C18941" s="74" t="s">
        <v>11347</v>
      </c>
      <c r="D18941" s="74" t="s">
        <v>11348</v>
      </c>
      <c r="E18941" s="75" t="s">
        <v>185</v>
      </c>
      <c r="F18941" s="74" t="s">
        <v>10296</v>
      </c>
      <c r="G18941" s="74" t="s">
        <v>10234</v>
      </c>
      <c r="H18941" s="82">
        <v>408</v>
      </c>
      <c r="I18941" s="113">
        <v>0.45</v>
      </c>
      <c r="J18941" s="114">
        <v>224.4</v>
      </c>
    </row>
    <row r="18942" spans="1:10">
      <c r="A18942" s="72">
        <v>18938</v>
      </c>
      <c r="B18942" s="74" t="s">
        <v>19911</v>
      </c>
      <c r="C18942" s="74" t="s">
        <v>17729</v>
      </c>
      <c r="D18942" s="74" t="s">
        <v>17730</v>
      </c>
      <c r="E18942" s="75" t="s">
        <v>185</v>
      </c>
      <c r="F18942" s="74" t="s">
        <v>10296</v>
      </c>
      <c r="G18942" s="74" t="s">
        <v>10234</v>
      </c>
      <c r="H18942" s="82">
        <v>388</v>
      </c>
      <c r="I18942" s="113">
        <v>0.45</v>
      </c>
      <c r="J18942" s="114">
        <v>213.4</v>
      </c>
    </row>
    <row r="18943" spans="1:10">
      <c r="A18943" s="72">
        <v>18939</v>
      </c>
      <c r="B18943" s="74" t="s">
        <v>19911</v>
      </c>
      <c r="C18943" s="74" t="s">
        <v>10535</v>
      </c>
      <c r="D18943" s="74" t="s">
        <v>10536</v>
      </c>
      <c r="E18943" s="75" t="s">
        <v>185</v>
      </c>
      <c r="F18943" s="74" t="s">
        <v>10233</v>
      </c>
      <c r="G18943" s="74" t="s">
        <v>10234</v>
      </c>
      <c r="H18943" s="82">
        <v>966</v>
      </c>
      <c r="I18943" s="113">
        <v>0.45</v>
      </c>
      <c r="J18943" s="114">
        <v>531.30000000000007</v>
      </c>
    </row>
    <row r="18944" spans="1:10">
      <c r="A18944" s="72">
        <v>18940</v>
      </c>
      <c r="B18944" s="74" t="s">
        <v>19911</v>
      </c>
      <c r="C18944" s="74" t="s">
        <v>18344</v>
      </c>
      <c r="D18944" s="74" t="s">
        <v>18345</v>
      </c>
      <c r="E18944" s="75" t="s">
        <v>185</v>
      </c>
      <c r="F18944" s="74" t="s">
        <v>10233</v>
      </c>
      <c r="G18944" s="74" t="s">
        <v>10234</v>
      </c>
      <c r="H18944" s="82">
        <v>918</v>
      </c>
      <c r="I18944" s="113">
        <v>0.45</v>
      </c>
      <c r="J18944" s="114">
        <v>504.90000000000003</v>
      </c>
    </row>
    <row r="18945" spans="1:10">
      <c r="A18945" s="72">
        <v>18941</v>
      </c>
      <c r="B18945" s="74" t="s">
        <v>19911</v>
      </c>
      <c r="C18945" s="74" t="s">
        <v>10533</v>
      </c>
      <c r="D18945" s="74" t="s">
        <v>10534</v>
      </c>
      <c r="E18945" s="75" t="s">
        <v>185</v>
      </c>
      <c r="F18945" s="74" t="s">
        <v>10233</v>
      </c>
      <c r="G18945" s="74" t="s">
        <v>10234</v>
      </c>
      <c r="H18945" s="82">
        <v>424</v>
      </c>
      <c r="I18945" s="113">
        <v>0.45</v>
      </c>
      <c r="J18945" s="114">
        <v>233.20000000000002</v>
      </c>
    </row>
    <row r="18946" spans="1:10">
      <c r="A18946" s="72">
        <v>18942</v>
      </c>
      <c r="B18946" s="74" t="s">
        <v>19911</v>
      </c>
      <c r="C18946" s="74" t="s">
        <v>18209</v>
      </c>
      <c r="D18946" s="74" t="s">
        <v>18210</v>
      </c>
      <c r="E18946" s="75" t="s">
        <v>185</v>
      </c>
      <c r="F18946" s="74" t="s">
        <v>10233</v>
      </c>
      <c r="G18946" s="74" t="s">
        <v>10234</v>
      </c>
      <c r="H18946" s="82">
        <v>402</v>
      </c>
      <c r="I18946" s="113">
        <v>0.45</v>
      </c>
      <c r="J18946" s="114">
        <v>221.10000000000002</v>
      </c>
    </row>
    <row r="18947" spans="1:10">
      <c r="A18947" s="72">
        <v>18943</v>
      </c>
      <c r="B18947" s="74" t="s">
        <v>19911</v>
      </c>
      <c r="C18947" s="74" t="s">
        <v>10531</v>
      </c>
      <c r="D18947" s="74" t="s">
        <v>10532</v>
      </c>
      <c r="E18947" s="75" t="s">
        <v>185</v>
      </c>
      <c r="F18947" s="74" t="s">
        <v>10233</v>
      </c>
      <c r="G18947" s="74" t="s">
        <v>10234</v>
      </c>
      <c r="H18947" s="82">
        <v>434</v>
      </c>
      <c r="I18947" s="113">
        <v>0.45</v>
      </c>
      <c r="J18947" s="114">
        <v>238.70000000000002</v>
      </c>
    </row>
    <row r="18948" spans="1:10">
      <c r="A18948" s="72">
        <v>18944</v>
      </c>
      <c r="B18948" s="74" t="s">
        <v>19911</v>
      </c>
      <c r="C18948" s="74" t="s">
        <v>18207</v>
      </c>
      <c r="D18948" s="74" t="s">
        <v>18208</v>
      </c>
      <c r="E18948" s="75" t="s">
        <v>185</v>
      </c>
      <c r="F18948" s="74" t="s">
        <v>10233</v>
      </c>
      <c r="G18948" s="74" t="s">
        <v>10234</v>
      </c>
      <c r="H18948" s="82">
        <v>413</v>
      </c>
      <c r="I18948" s="113">
        <v>0.45</v>
      </c>
      <c r="J18948" s="114">
        <v>227.15</v>
      </c>
    </row>
    <row r="18949" spans="1:10">
      <c r="A18949" s="72">
        <v>18945</v>
      </c>
      <c r="B18949" s="74" t="s">
        <v>19911</v>
      </c>
      <c r="C18949" s="74" t="s">
        <v>10529</v>
      </c>
      <c r="D18949" s="74" t="s">
        <v>10530</v>
      </c>
      <c r="E18949" s="75" t="s">
        <v>185</v>
      </c>
      <c r="F18949" s="74" t="s">
        <v>10233</v>
      </c>
      <c r="G18949" s="74" t="s">
        <v>10234</v>
      </c>
      <c r="H18949" s="82">
        <v>1736</v>
      </c>
      <c r="I18949" s="113">
        <v>0.45</v>
      </c>
      <c r="J18949" s="114">
        <v>954.80000000000007</v>
      </c>
    </row>
    <row r="18950" spans="1:10">
      <c r="A18950" s="72">
        <v>18946</v>
      </c>
      <c r="B18950" s="74" t="s">
        <v>19911</v>
      </c>
      <c r="C18950" s="74" t="s">
        <v>19195</v>
      </c>
      <c r="D18950" s="74" t="s">
        <v>19196</v>
      </c>
      <c r="E18950" s="75" t="s">
        <v>185</v>
      </c>
      <c r="F18950" s="74" t="s">
        <v>10233</v>
      </c>
      <c r="G18950" s="74" t="s">
        <v>10234</v>
      </c>
      <c r="H18950" s="82">
        <v>1649</v>
      </c>
      <c r="I18950" s="113">
        <v>0.45</v>
      </c>
      <c r="J18950" s="114">
        <v>906.95</v>
      </c>
    </row>
    <row r="18951" spans="1:10">
      <c r="A18951" s="72">
        <v>18947</v>
      </c>
      <c r="B18951" s="74" t="s">
        <v>19911</v>
      </c>
      <c r="C18951" s="74" t="s">
        <v>10527</v>
      </c>
      <c r="D18951" s="74" t="s">
        <v>10528</v>
      </c>
      <c r="E18951" s="75" t="s">
        <v>185</v>
      </c>
      <c r="F18951" s="74" t="s">
        <v>10233</v>
      </c>
      <c r="G18951" s="74" t="s">
        <v>10234</v>
      </c>
      <c r="H18951" s="82">
        <v>1790</v>
      </c>
      <c r="I18951" s="113">
        <v>0.45</v>
      </c>
      <c r="J18951" s="114">
        <v>984.50000000000011</v>
      </c>
    </row>
    <row r="18952" spans="1:10">
      <c r="A18952" s="72">
        <v>18948</v>
      </c>
      <c r="B18952" s="74" t="s">
        <v>19911</v>
      </c>
      <c r="C18952" s="74" t="s">
        <v>19193</v>
      </c>
      <c r="D18952" s="74" t="s">
        <v>19194</v>
      </c>
      <c r="E18952" s="75" t="s">
        <v>185</v>
      </c>
      <c r="F18952" s="74" t="s">
        <v>10233</v>
      </c>
      <c r="G18952" s="74" t="s">
        <v>10234</v>
      </c>
      <c r="H18952" s="82">
        <v>1700</v>
      </c>
      <c r="I18952" s="113">
        <v>0.45</v>
      </c>
      <c r="J18952" s="114">
        <v>935.00000000000011</v>
      </c>
    </row>
    <row r="18953" spans="1:10">
      <c r="A18953" s="72">
        <v>18949</v>
      </c>
      <c r="B18953" s="74" t="s">
        <v>19911</v>
      </c>
      <c r="C18953" s="74" t="s">
        <v>10505</v>
      </c>
      <c r="D18953" s="74" t="s">
        <v>10506</v>
      </c>
      <c r="E18953" s="75" t="s">
        <v>185</v>
      </c>
      <c r="F18953" s="74" t="s">
        <v>10233</v>
      </c>
      <c r="G18953" s="74" t="s">
        <v>10234</v>
      </c>
      <c r="H18953" s="82">
        <v>538</v>
      </c>
      <c r="I18953" s="113">
        <v>0.45</v>
      </c>
      <c r="J18953" s="114">
        <v>295.90000000000003</v>
      </c>
    </row>
    <row r="18954" spans="1:10">
      <c r="A18954" s="72">
        <v>18950</v>
      </c>
      <c r="B18954" s="74" t="s">
        <v>19911</v>
      </c>
      <c r="C18954" s="74" t="s">
        <v>19221</v>
      </c>
      <c r="D18954" s="74" t="s">
        <v>19222</v>
      </c>
      <c r="E18954" s="75" t="s">
        <v>185</v>
      </c>
      <c r="F18954" s="74" t="s">
        <v>10233</v>
      </c>
      <c r="G18954" s="74" t="s">
        <v>10234</v>
      </c>
      <c r="H18954" s="82">
        <v>512</v>
      </c>
      <c r="I18954" s="113">
        <v>0.45</v>
      </c>
      <c r="J18954" s="114">
        <v>281.60000000000002</v>
      </c>
    </row>
    <row r="18955" spans="1:10">
      <c r="A18955" s="72">
        <v>18951</v>
      </c>
      <c r="B18955" s="74" t="s">
        <v>19911</v>
      </c>
      <c r="C18955" s="74" t="s">
        <v>11440</v>
      </c>
      <c r="D18955" s="74" t="s">
        <v>11441</v>
      </c>
      <c r="E18955" s="75" t="s">
        <v>185</v>
      </c>
      <c r="F18955" s="74" t="s">
        <v>10233</v>
      </c>
      <c r="G18955" s="74" t="s">
        <v>10234</v>
      </c>
      <c r="H18955" s="82">
        <v>586</v>
      </c>
      <c r="I18955" s="113">
        <v>0.45</v>
      </c>
      <c r="J18955" s="114">
        <v>322.3</v>
      </c>
    </row>
    <row r="18956" spans="1:10">
      <c r="A18956" s="72">
        <v>18952</v>
      </c>
      <c r="B18956" s="74" t="s">
        <v>19911</v>
      </c>
      <c r="C18956" s="74" t="s">
        <v>11705</v>
      </c>
      <c r="D18956" s="74" t="s">
        <v>11706</v>
      </c>
      <c r="E18956" s="75" t="s">
        <v>185</v>
      </c>
      <c r="F18956" s="74" t="s">
        <v>10233</v>
      </c>
      <c r="G18956" s="74" t="s">
        <v>10234</v>
      </c>
      <c r="H18956" s="82">
        <v>556</v>
      </c>
      <c r="I18956" s="113">
        <v>0.45</v>
      </c>
      <c r="J18956" s="114">
        <v>305.8</v>
      </c>
    </row>
    <row r="18957" spans="1:10">
      <c r="A18957" s="72">
        <v>18953</v>
      </c>
      <c r="B18957" s="74" t="s">
        <v>19911</v>
      </c>
      <c r="C18957" s="74" t="s">
        <v>11705</v>
      </c>
      <c r="D18957" s="74" t="s">
        <v>11706</v>
      </c>
      <c r="E18957" s="75" t="s">
        <v>185</v>
      </c>
      <c r="F18957" s="74" t="s">
        <v>10233</v>
      </c>
      <c r="G18957" s="74" t="s">
        <v>10234</v>
      </c>
      <c r="H18957" s="82">
        <v>556</v>
      </c>
      <c r="I18957" s="113">
        <v>0.45</v>
      </c>
      <c r="J18957" s="114">
        <v>305.8</v>
      </c>
    </row>
    <row r="18958" spans="1:10">
      <c r="A18958" s="72">
        <v>18954</v>
      </c>
      <c r="B18958" s="74" t="s">
        <v>19911</v>
      </c>
      <c r="C18958" s="74" t="s">
        <v>11450</v>
      </c>
      <c r="D18958" s="74" t="s">
        <v>11451</v>
      </c>
      <c r="E18958" s="75" t="s">
        <v>185</v>
      </c>
      <c r="F18958" s="74" t="s">
        <v>10233</v>
      </c>
      <c r="G18958" s="74" t="s">
        <v>10234</v>
      </c>
      <c r="H18958" s="82">
        <v>478</v>
      </c>
      <c r="I18958" s="113">
        <v>0.45</v>
      </c>
      <c r="J18958" s="114">
        <v>262.90000000000003</v>
      </c>
    </row>
    <row r="18959" spans="1:10">
      <c r="A18959" s="72">
        <v>18955</v>
      </c>
      <c r="B18959" s="74" t="s">
        <v>19911</v>
      </c>
      <c r="C18959" s="74" t="s">
        <v>19265</v>
      </c>
      <c r="D18959" s="74" t="s">
        <v>19266</v>
      </c>
      <c r="E18959" s="75" t="s">
        <v>185</v>
      </c>
      <c r="F18959" s="74" t="s">
        <v>10233</v>
      </c>
      <c r="G18959" s="74" t="s">
        <v>10234</v>
      </c>
      <c r="H18959" s="82">
        <v>454</v>
      </c>
      <c r="I18959" s="113">
        <v>0.45</v>
      </c>
      <c r="J18959" s="114">
        <v>249.70000000000002</v>
      </c>
    </row>
    <row r="18960" spans="1:10">
      <c r="A18960" s="72">
        <v>18956</v>
      </c>
      <c r="B18960" s="74" t="s">
        <v>19911</v>
      </c>
      <c r="C18960" s="74" t="s">
        <v>11448</v>
      </c>
      <c r="D18960" s="74" t="s">
        <v>11449</v>
      </c>
      <c r="E18960" s="75" t="s">
        <v>185</v>
      </c>
      <c r="F18960" s="74" t="s">
        <v>10233</v>
      </c>
      <c r="G18960" s="74" t="s">
        <v>10234</v>
      </c>
      <c r="H18960" s="82">
        <v>524</v>
      </c>
      <c r="I18960" s="113">
        <v>0.45</v>
      </c>
      <c r="J18960" s="114">
        <v>288.20000000000005</v>
      </c>
    </row>
    <row r="18961" spans="1:10">
      <c r="A18961" s="72">
        <v>18957</v>
      </c>
      <c r="B18961" s="74" t="s">
        <v>19911</v>
      </c>
      <c r="C18961" s="74" t="s">
        <v>19263</v>
      </c>
      <c r="D18961" s="74" t="s">
        <v>19264</v>
      </c>
      <c r="E18961" s="75" t="s">
        <v>185</v>
      </c>
      <c r="F18961" s="74" t="s">
        <v>10233</v>
      </c>
      <c r="G18961" s="74" t="s">
        <v>10234</v>
      </c>
      <c r="H18961" s="82">
        <v>492</v>
      </c>
      <c r="I18961" s="113">
        <v>0.45</v>
      </c>
      <c r="J18961" s="114">
        <v>270.60000000000002</v>
      </c>
    </row>
    <row r="18962" spans="1:10">
      <c r="A18962" s="72">
        <v>18958</v>
      </c>
      <c r="B18962" s="74" t="s">
        <v>19911</v>
      </c>
      <c r="C18962" s="74" t="s">
        <v>12419</v>
      </c>
      <c r="D18962" s="74" t="s">
        <v>12420</v>
      </c>
      <c r="E18962" s="75" t="s">
        <v>185</v>
      </c>
      <c r="F18962" s="74" t="s">
        <v>10238</v>
      </c>
      <c r="G18962" s="74" t="s">
        <v>10234</v>
      </c>
      <c r="H18962" s="82">
        <v>3500</v>
      </c>
      <c r="I18962" s="113">
        <v>0.45</v>
      </c>
      <c r="J18962" s="114">
        <v>1925.0000000000002</v>
      </c>
    </row>
    <row r="18963" spans="1:10">
      <c r="A18963" s="72">
        <v>18959</v>
      </c>
      <c r="B18963" s="74" t="s">
        <v>19911</v>
      </c>
      <c r="C18963" s="74" t="s">
        <v>12417</v>
      </c>
      <c r="D18963" s="74" t="s">
        <v>12418</v>
      </c>
      <c r="E18963" s="75" t="s">
        <v>185</v>
      </c>
      <c r="F18963" s="74" t="s">
        <v>10238</v>
      </c>
      <c r="G18963" s="74" t="s">
        <v>10234</v>
      </c>
      <c r="H18963" s="82">
        <v>3722</v>
      </c>
      <c r="I18963" s="113">
        <v>0.45</v>
      </c>
      <c r="J18963" s="114">
        <v>2047.1000000000001</v>
      </c>
    </row>
    <row r="18964" spans="1:10">
      <c r="A18964" s="72">
        <v>18960</v>
      </c>
      <c r="B18964" s="74" t="s">
        <v>19911</v>
      </c>
      <c r="C18964" s="74" t="s">
        <v>10239</v>
      </c>
      <c r="D18964" s="74" t="s">
        <v>10240</v>
      </c>
      <c r="E18964" s="75" t="s">
        <v>185</v>
      </c>
      <c r="F18964" s="74" t="s">
        <v>10238</v>
      </c>
      <c r="G18964" s="74" t="s">
        <v>10234</v>
      </c>
      <c r="H18964" s="82">
        <v>3946</v>
      </c>
      <c r="I18964" s="113">
        <v>0.45</v>
      </c>
      <c r="J18964" s="114">
        <v>2170.3000000000002</v>
      </c>
    </row>
    <row r="18965" spans="1:10">
      <c r="A18965" s="72">
        <v>18961</v>
      </c>
      <c r="B18965" s="74" t="s">
        <v>19911</v>
      </c>
      <c r="C18965" s="74" t="s">
        <v>12415</v>
      </c>
      <c r="D18965" s="74" t="s">
        <v>12416</v>
      </c>
      <c r="E18965" s="75" t="s">
        <v>185</v>
      </c>
      <c r="F18965" s="74" t="s">
        <v>10238</v>
      </c>
      <c r="G18965" s="74" t="s">
        <v>10234</v>
      </c>
      <c r="H18965" s="82">
        <v>3705</v>
      </c>
      <c r="I18965" s="113">
        <v>0.45</v>
      </c>
      <c r="J18965" s="114">
        <v>2037.7500000000002</v>
      </c>
    </row>
    <row r="18966" spans="1:10">
      <c r="A18966" s="72">
        <v>18962</v>
      </c>
      <c r="B18966" s="74" t="s">
        <v>19911</v>
      </c>
      <c r="C18966" s="74" t="s">
        <v>17943</v>
      </c>
      <c r="D18966" s="74" t="s">
        <v>17944</v>
      </c>
      <c r="E18966" s="75" t="s">
        <v>185</v>
      </c>
      <c r="F18966" s="74" t="s">
        <v>10238</v>
      </c>
      <c r="G18966" s="74" t="s">
        <v>10234</v>
      </c>
      <c r="H18966" s="82">
        <v>2944</v>
      </c>
      <c r="I18966" s="113">
        <v>0.45</v>
      </c>
      <c r="J18966" s="114">
        <v>1619.2</v>
      </c>
    </row>
    <row r="18967" spans="1:10">
      <c r="A18967" s="72">
        <v>18963</v>
      </c>
      <c r="B18967" s="74" t="s">
        <v>19911</v>
      </c>
      <c r="C18967" s="74" t="s">
        <v>10848</v>
      </c>
      <c r="D18967" s="74" t="s">
        <v>10849</v>
      </c>
      <c r="E18967" s="75" t="s">
        <v>185</v>
      </c>
      <c r="F18967" s="74" t="s">
        <v>10238</v>
      </c>
      <c r="G18967" s="74" t="s">
        <v>10234</v>
      </c>
      <c r="H18967" s="82">
        <v>3946</v>
      </c>
      <c r="I18967" s="113">
        <v>0.45</v>
      </c>
      <c r="J18967" s="114">
        <v>2170.3000000000002</v>
      </c>
    </row>
    <row r="18968" spans="1:10">
      <c r="A18968" s="72">
        <v>18964</v>
      </c>
      <c r="B18968" s="74" t="s">
        <v>19911</v>
      </c>
      <c r="C18968" s="74" t="s">
        <v>17941</v>
      </c>
      <c r="D18968" s="74" t="s">
        <v>17942</v>
      </c>
      <c r="E18968" s="75" t="s">
        <v>185</v>
      </c>
      <c r="F18968" s="74" t="s">
        <v>10238</v>
      </c>
      <c r="G18968" s="74" t="s">
        <v>10234</v>
      </c>
      <c r="H18968" s="82">
        <v>3121</v>
      </c>
      <c r="I18968" s="113">
        <v>0.45</v>
      </c>
      <c r="J18968" s="114">
        <v>1716.5500000000002</v>
      </c>
    </row>
    <row r="18969" spans="1:10">
      <c r="A18969" s="72">
        <v>18965</v>
      </c>
      <c r="B18969" s="74" t="s">
        <v>19911</v>
      </c>
      <c r="C18969" s="74" t="s">
        <v>10236</v>
      </c>
      <c r="D18969" s="74" t="s">
        <v>10237</v>
      </c>
      <c r="E18969" s="75" t="s">
        <v>185</v>
      </c>
      <c r="F18969" s="74" t="s">
        <v>10238</v>
      </c>
      <c r="G18969" s="74" t="s">
        <v>10234</v>
      </c>
      <c r="H18969" s="82">
        <v>4182</v>
      </c>
      <c r="I18969" s="113">
        <v>0.45</v>
      </c>
      <c r="J18969" s="114">
        <v>2300.1000000000004</v>
      </c>
    </row>
    <row r="18970" spans="1:10">
      <c r="A18970" s="72">
        <v>18966</v>
      </c>
      <c r="B18970" s="74" t="s">
        <v>19911</v>
      </c>
      <c r="C18970" s="74" t="s">
        <v>12413</v>
      </c>
      <c r="D18970" s="74" t="s">
        <v>12414</v>
      </c>
      <c r="E18970" s="75" t="s">
        <v>185</v>
      </c>
      <c r="F18970" s="74" t="s">
        <v>10238</v>
      </c>
      <c r="G18970" s="74" t="s">
        <v>10234</v>
      </c>
      <c r="H18970" s="82">
        <v>5255</v>
      </c>
      <c r="I18970" s="113">
        <v>0.45</v>
      </c>
      <c r="J18970" s="114">
        <v>2890.2500000000005</v>
      </c>
    </row>
    <row r="18971" spans="1:10">
      <c r="A18971" s="72">
        <v>18967</v>
      </c>
      <c r="B18971" s="74" t="s">
        <v>19911</v>
      </c>
      <c r="C18971" s="74" t="s">
        <v>17939</v>
      </c>
      <c r="D18971" s="74" t="s">
        <v>17940</v>
      </c>
      <c r="E18971" s="75" t="s">
        <v>185</v>
      </c>
      <c r="F18971" s="74" t="s">
        <v>10238</v>
      </c>
      <c r="G18971" s="74" t="s">
        <v>10234</v>
      </c>
      <c r="H18971" s="82">
        <v>2224</v>
      </c>
      <c r="I18971" s="113">
        <v>0.45</v>
      </c>
      <c r="J18971" s="114">
        <v>1223.2</v>
      </c>
    </row>
    <row r="18972" spans="1:10">
      <c r="A18972" s="72">
        <v>18968</v>
      </c>
      <c r="B18972" s="74" t="s">
        <v>19911</v>
      </c>
      <c r="C18972" s="74" t="s">
        <v>17937</v>
      </c>
      <c r="D18972" s="74" t="s">
        <v>17938</v>
      </c>
      <c r="E18972" s="75" t="s">
        <v>185</v>
      </c>
      <c r="F18972" s="74" t="s">
        <v>10238</v>
      </c>
      <c r="G18972" s="74" t="s">
        <v>10234</v>
      </c>
      <c r="H18972" s="82">
        <v>2309</v>
      </c>
      <c r="I18972" s="113">
        <v>0.45</v>
      </c>
      <c r="J18972" s="114">
        <v>1269.95</v>
      </c>
    </row>
    <row r="18973" spans="1:10">
      <c r="A18973" s="72">
        <v>18969</v>
      </c>
      <c r="B18973" s="74" t="s">
        <v>19911</v>
      </c>
      <c r="C18973" s="74" t="s">
        <v>17935</v>
      </c>
      <c r="D18973" s="74" t="s">
        <v>17936</v>
      </c>
      <c r="E18973" s="75" t="s">
        <v>185</v>
      </c>
      <c r="F18973" s="74" t="s">
        <v>10238</v>
      </c>
      <c r="G18973" s="74" t="s">
        <v>10234</v>
      </c>
      <c r="H18973" s="82">
        <v>2396</v>
      </c>
      <c r="I18973" s="113">
        <v>0.45</v>
      </c>
      <c r="J18973" s="114">
        <v>1317.8000000000002</v>
      </c>
    </row>
    <row r="18974" spans="1:10">
      <c r="A18974" s="72">
        <v>18970</v>
      </c>
      <c r="B18974" s="74" t="s">
        <v>19911</v>
      </c>
      <c r="C18974" s="74" t="s">
        <v>17933</v>
      </c>
      <c r="D18974" s="74" t="s">
        <v>17934</v>
      </c>
      <c r="E18974" s="75" t="s">
        <v>185</v>
      </c>
      <c r="F18974" s="74" t="s">
        <v>10238</v>
      </c>
      <c r="G18974" s="74" t="s">
        <v>10234</v>
      </c>
      <c r="H18974" s="82">
        <v>2319</v>
      </c>
      <c r="I18974" s="113">
        <v>0.45</v>
      </c>
      <c r="J18974" s="114">
        <v>1275.45</v>
      </c>
    </row>
    <row r="18975" spans="1:10">
      <c r="A18975" s="72">
        <v>18971</v>
      </c>
      <c r="B18975" s="74" t="s">
        <v>19911</v>
      </c>
      <c r="C18975" s="74" t="s">
        <v>17931</v>
      </c>
      <c r="D18975" s="74" t="s">
        <v>17932</v>
      </c>
      <c r="E18975" s="75" t="s">
        <v>185</v>
      </c>
      <c r="F18975" s="74" t="s">
        <v>10238</v>
      </c>
      <c r="G18975" s="74" t="s">
        <v>10234</v>
      </c>
      <c r="H18975" s="82">
        <v>2484</v>
      </c>
      <c r="I18975" s="113">
        <v>0.45</v>
      </c>
      <c r="J18975" s="114">
        <v>1366.2</v>
      </c>
    </row>
    <row r="18976" spans="1:10">
      <c r="A18976" s="72">
        <v>18972</v>
      </c>
      <c r="B18976" s="74" t="s">
        <v>19911</v>
      </c>
      <c r="C18976" s="74" t="s">
        <v>17929</v>
      </c>
      <c r="D18976" s="74" t="s">
        <v>17930</v>
      </c>
      <c r="E18976" s="75" t="s">
        <v>185</v>
      </c>
      <c r="F18976" s="74" t="s">
        <v>10238</v>
      </c>
      <c r="G18976" s="74" t="s">
        <v>10234</v>
      </c>
      <c r="H18976" s="82">
        <v>2664</v>
      </c>
      <c r="I18976" s="113">
        <v>0.45</v>
      </c>
      <c r="J18976" s="114">
        <v>1465.2</v>
      </c>
    </row>
    <row r="18977" spans="1:10">
      <c r="A18977" s="72">
        <v>18973</v>
      </c>
      <c r="B18977" s="74" t="s">
        <v>19911</v>
      </c>
      <c r="C18977" s="74" t="s">
        <v>19643</v>
      </c>
      <c r="D18977" s="74" t="s">
        <v>19644</v>
      </c>
      <c r="E18977" s="75" t="s">
        <v>185</v>
      </c>
      <c r="F18977" s="74" t="s">
        <v>10296</v>
      </c>
      <c r="G18977" s="74" t="s">
        <v>10234</v>
      </c>
      <c r="H18977" s="82">
        <v>183</v>
      </c>
      <c r="I18977" s="113">
        <v>0.45</v>
      </c>
      <c r="J18977" s="114">
        <v>100.65</v>
      </c>
    </row>
    <row r="18978" spans="1:10">
      <c r="A18978" s="72">
        <v>18974</v>
      </c>
      <c r="B18978" s="74" t="s">
        <v>19911</v>
      </c>
      <c r="C18978" s="74" t="s">
        <v>19641</v>
      </c>
      <c r="D18978" s="74" t="s">
        <v>19642</v>
      </c>
      <c r="E18978" s="75" t="s">
        <v>185</v>
      </c>
      <c r="F18978" s="74" t="s">
        <v>10296</v>
      </c>
      <c r="G18978" s="74" t="s">
        <v>10234</v>
      </c>
      <c r="H18978" s="82">
        <v>191</v>
      </c>
      <c r="I18978" s="113">
        <v>0.45</v>
      </c>
      <c r="J18978" s="114">
        <v>105.05000000000001</v>
      </c>
    </row>
    <row r="18979" spans="1:10">
      <c r="A18979" s="72">
        <v>18975</v>
      </c>
      <c r="B18979" s="74" t="s">
        <v>19911</v>
      </c>
      <c r="C18979" s="74" t="s">
        <v>17927</v>
      </c>
      <c r="D18979" s="74" t="s">
        <v>17928</v>
      </c>
      <c r="E18979" s="75" t="s">
        <v>185</v>
      </c>
      <c r="F18979" s="74" t="s">
        <v>10238</v>
      </c>
      <c r="G18979" s="74" t="s">
        <v>10234</v>
      </c>
      <c r="H18979" s="82">
        <v>2163</v>
      </c>
      <c r="I18979" s="113">
        <v>0.45</v>
      </c>
      <c r="J18979" s="114">
        <v>1189.6500000000001</v>
      </c>
    </row>
    <row r="18980" spans="1:10">
      <c r="A18980" s="72">
        <v>18976</v>
      </c>
      <c r="B18980" s="74" t="s">
        <v>19911</v>
      </c>
      <c r="C18980" s="74" t="s">
        <v>17925</v>
      </c>
      <c r="D18980" s="74" t="s">
        <v>17926</v>
      </c>
      <c r="E18980" s="75" t="s">
        <v>185</v>
      </c>
      <c r="F18980" s="74" t="s">
        <v>10238</v>
      </c>
      <c r="G18980" s="74" t="s">
        <v>10234</v>
      </c>
      <c r="H18980" s="82">
        <v>2247</v>
      </c>
      <c r="I18980" s="113">
        <v>0.45</v>
      </c>
      <c r="J18980" s="114">
        <v>1235.8500000000001</v>
      </c>
    </row>
    <row r="18981" spans="1:10">
      <c r="A18981" s="72">
        <v>18977</v>
      </c>
      <c r="B18981" s="74" t="s">
        <v>19911</v>
      </c>
      <c r="C18981" s="74" t="s">
        <v>17923</v>
      </c>
      <c r="D18981" s="74" t="s">
        <v>17924</v>
      </c>
      <c r="E18981" s="75" t="s">
        <v>185</v>
      </c>
      <c r="F18981" s="74" t="s">
        <v>10238</v>
      </c>
      <c r="G18981" s="74" t="s">
        <v>10234</v>
      </c>
      <c r="H18981" s="82">
        <v>2333</v>
      </c>
      <c r="I18981" s="113">
        <v>0.45</v>
      </c>
      <c r="J18981" s="114">
        <v>1283.1500000000001</v>
      </c>
    </row>
    <row r="18982" spans="1:10">
      <c r="A18982" s="72">
        <v>18978</v>
      </c>
      <c r="B18982" s="74" t="s">
        <v>19911</v>
      </c>
      <c r="C18982" s="74" t="s">
        <v>11709</v>
      </c>
      <c r="D18982" s="74" t="s">
        <v>11710</v>
      </c>
      <c r="E18982" s="75" t="s">
        <v>185</v>
      </c>
      <c r="F18982" s="74" t="s">
        <v>10238</v>
      </c>
      <c r="G18982" s="74" t="s">
        <v>10234</v>
      </c>
      <c r="H18982" s="82">
        <v>2257</v>
      </c>
      <c r="I18982" s="113">
        <v>0.45</v>
      </c>
      <c r="J18982" s="114">
        <v>1241.3500000000001</v>
      </c>
    </row>
    <row r="18983" spans="1:10">
      <c r="A18983" s="72">
        <v>18979</v>
      </c>
      <c r="B18983" s="74" t="s">
        <v>19911</v>
      </c>
      <c r="C18983" s="74" t="s">
        <v>11707</v>
      </c>
      <c r="D18983" s="74" t="s">
        <v>11708</v>
      </c>
      <c r="E18983" s="75" t="s">
        <v>185</v>
      </c>
      <c r="F18983" s="74" t="s">
        <v>10238</v>
      </c>
      <c r="G18983" s="74" t="s">
        <v>10234</v>
      </c>
      <c r="H18983" s="82">
        <v>2421</v>
      </c>
      <c r="I18983" s="113">
        <v>0.45</v>
      </c>
      <c r="J18983" s="114">
        <v>1331.5500000000002</v>
      </c>
    </row>
    <row r="18984" spans="1:10">
      <c r="A18984" s="72">
        <v>18980</v>
      </c>
      <c r="B18984" s="74" t="s">
        <v>19911</v>
      </c>
      <c r="C18984" s="74" t="s">
        <v>17921</v>
      </c>
      <c r="D18984" s="74" t="s">
        <v>17922</v>
      </c>
      <c r="E18984" s="75" t="s">
        <v>185</v>
      </c>
      <c r="F18984" s="74" t="s">
        <v>10238</v>
      </c>
      <c r="G18984" s="74" t="s">
        <v>10234</v>
      </c>
      <c r="H18984" s="82">
        <v>2603</v>
      </c>
      <c r="I18984" s="113">
        <v>0.45</v>
      </c>
      <c r="J18984" s="114">
        <v>1431.65</v>
      </c>
    </row>
    <row r="18985" spans="1:10">
      <c r="A18985" s="72">
        <v>18981</v>
      </c>
      <c r="B18985" s="74" t="s">
        <v>19911</v>
      </c>
      <c r="C18985" s="74" t="s">
        <v>17920</v>
      </c>
      <c r="D18985" s="74" t="s">
        <v>12412</v>
      </c>
      <c r="E18985" s="75" t="s">
        <v>185</v>
      </c>
      <c r="F18985" s="74" t="s">
        <v>10238</v>
      </c>
      <c r="G18985" s="74" t="s">
        <v>10234</v>
      </c>
      <c r="H18985" s="82">
        <v>4729</v>
      </c>
      <c r="I18985" s="113">
        <v>0.45</v>
      </c>
      <c r="J18985" s="114">
        <v>2600.9500000000003</v>
      </c>
    </row>
    <row r="18986" spans="1:10">
      <c r="A18986" s="72">
        <v>18982</v>
      </c>
      <c r="B18986" s="74" t="s">
        <v>19911</v>
      </c>
      <c r="C18986" s="74" t="s">
        <v>12411</v>
      </c>
      <c r="D18986" s="74" t="s">
        <v>12412</v>
      </c>
      <c r="E18986" s="75" t="s">
        <v>185</v>
      </c>
      <c r="F18986" s="74" t="s">
        <v>10238</v>
      </c>
      <c r="G18986" s="74" t="s">
        <v>10234</v>
      </c>
      <c r="H18986" s="82">
        <v>4751</v>
      </c>
      <c r="I18986" s="113">
        <v>0.45</v>
      </c>
      <c r="J18986" s="114">
        <v>2613.0500000000002</v>
      </c>
    </row>
    <row r="18987" spans="1:10">
      <c r="A18987" s="72">
        <v>18983</v>
      </c>
      <c r="B18987" s="74" t="s">
        <v>19911</v>
      </c>
      <c r="C18987" s="74" t="s">
        <v>12410</v>
      </c>
      <c r="D18987" s="74" t="s">
        <v>12409</v>
      </c>
      <c r="E18987" s="75" t="s">
        <v>185</v>
      </c>
      <c r="F18987" s="74" t="s">
        <v>10238</v>
      </c>
      <c r="G18987" s="74" t="s">
        <v>10234</v>
      </c>
      <c r="H18987" s="82">
        <v>4975</v>
      </c>
      <c r="I18987" s="113">
        <v>0.45</v>
      </c>
      <c r="J18987" s="114">
        <v>2736.25</v>
      </c>
    </row>
    <row r="18988" spans="1:10">
      <c r="A18988" s="72">
        <v>18984</v>
      </c>
      <c r="B18988" s="74" t="s">
        <v>19911</v>
      </c>
      <c r="C18988" s="74" t="s">
        <v>12408</v>
      </c>
      <c r="D18988" s="74" t="s">
        <v>12409</v>
      </c>
      <c r="E18988" s="75" t="s">
        <v>185</v>
      </c>
      <c r="F18988" s="74" t="s">
        <v>10238</v>
      </c>
      <c r="G18988" s="74" t="s">
        <v>10234</v>
      </c>
      <c r="H18988" s="82">
        <v>5241</v>
      </c>
      <c r="I18988" s="113">
        <v>0.45</v>
      </c>
      <c r="J18988" s="114">
        <v>2882.55</v>
      </c>
    </row>
    <row r="18989" spans="1:10">
      <c r="A18989" s="72">
        <v>18985</v>
      </c>
      <c r="B18989" s="74" t="s">
        <v>19911</v>
      </c>
      <c r="C18989" s="74" t="s">
        <v>12407</v>
      </c>
      <c r="D18989" s="74" t="s">
        <v>12406</v>
      </c>
      <c r="E18989" s="75" t="s">
        <v>185</v>
      </c>
      <c r="F18989" s="74" t="s">
        <v>10238</v>
      </c>
      <c r="G18989" s="74" t="s">
        <v>10234</v>
      </c>
      <c r="H18989" s="82">
        <v>4926</v>
      </c>
      <c r="I18989" s="113">
        <v>0.45</v>
      </c>
      <c r="J18989" s="114">
        <v>2709.3</v>
      </c>
    </row>
    <row r="18990" spans="1:10">
      <c r="A18990" s="72">
        <v>18986</v>
      </c>
      <c r="B18990" s="74" t="s">
        <v>19911</v>
      </c>
      <c r="C18990" s="74" t="s">
        <v>12405</v>
      </c>
      <c r="D18990" s="74" t="s">
        <v>12406</v>
      </c>
      <c r="E18990" s="75" t="s">
        <v>185</v>
      </c>
      <c r="F18990" s="74" t="s">
        <v>10238</v>
      </c>
      <c r="G18990" s="74" t="s">
        <v>10234</v>
      </c>
      <c r="H18990" s="82">
        <v>5190</v>
      </c>
      <c r="I18990" s="113">
        <v>0.45</v>
      </c>
      <c r="J18990" s="114">
        <v>2854.5000000000005</v>
      </c>
    </row>
    <row r="18991" spans="1:10">
      <c r="A18991" s="72">
        <v>18987</v>
      </c>
      <c r="B18991" s="74" t="s">
        <v>19911</v>
      </c>
      <c r="C18991" s="74" t="s">
        <v>12403</v>
      </c>
      <c r="D18991" s="74" t="s">
        <v>12404</v>
      </c>
      <c r="E18991" s="75" t="s">
        <v>185</v>
      </c>
      <c r="F18991" s="74" t="s">
        <v>10238</v>
      </c>
      <c r="G18991" s="74" t="s">
        <v>10234</v>
      </c>
      <c r="H18991" s="82">
        <v>5184</v>
      </c>
      <c r="I18991" s="113">
        <v>0.45</v>
      </c>
      <c r="J18991" s="114">
        <v>2851.2000000000003</v>
      </c>
    </row>
    <row r="18992" spans="1:10">
      <c r="A18992" s="72">
        <v>18988</v>
      </c>
      <c r="B18992" s="74" t="s">
        <v>19911</v>
      </c>
      <c r="C18992" s="74" t="s">
        <v>12401</v>
      </c>
      <c r="D18992" s="74" t="s">
        <v>12402</v>
      </c>
      <c r="E18992" s="75" t="s">
        <v>185</v>
      </c>
      <c r="F18992" s="74" t="s">
        <v>10238</v>
      </c>
      <c r="G18992" s="74" t="s">
        <v>10234</v>
      </c>
      <c r="H18992" s="82">
        <v>5450</v>
      </c>
      <c r="I18992" s="113">
        <v>0.45</v>
      </c>
      <c r="J18992" s="114">
        <v>2997.5000000000005</v>
      </c>
    </row>
    <row r="18993" spans="1:10">
      <c r="A18993" s="72">
        <v>18989</v>
      </c>
      <c r="B18993" s="74" t="s">
        <v>19911</v>
      </c>
      <c r="C18993" s="74" t="s">
        <v>11438</v>
      </c>
      <c r="D18993" s="74" t="s">
        <v>11439</v>
      </c>
      <c r="E18993" s="75" t="s">
        <v>185</v>
      </c>
      <c r="F18993" s="74" t="s">
        <v>10233</v>
      </c>
      <c r="G18993" s="74" t="s">
        <v>10234</v>
      </c>
      <c r="H18993" s="82">
        <v>464</v>
      </c>
      <c r="I18993" s="113">
        <v>0.45</v>
      </c>
      <c r="J18993" s="114">
        <v>255.20000000000002</v>
      </c>
    </row>
    <row r="18994" spans="1:10">
      <c r="A18994" s="72">
        <v>18990</v>
      </c>
      <c r="B18994" s="74" t="s">
        <v>19911</v>
      </c>
      <c r="C18994" s="74" t="s">
        <v>19219</v>
      </c>
      <c r="D18994" s="74" t="s">
        <v>19220</v>
      </c>
      <c r="E18994" s="75" t="s">
        <v>185</v>
      </c>
      <c r="F18994" s="74" t="s">
        <v>10233</v>
      </c>
      <c r="G18994" s="74" t="s">
        <v>10234</v>
      </c>
      <c r="H18994" s="82">
        <v>440</v>
      </c>
      <c r="I18994" s="113">
        <v>0.45</v>
      </c>
      <c r="J18994" s="114">
        <v>242.00000000000003</v>
      </c>
    </row>
    <row r="18995" spans="1:10">
      <c r="A18995" s="72">
        <v>18991</v>
      </c>
      <c r="B18995" s="74" t="s">
        <v>19911</v>
      </c>
      <c r="C18995" s="74" t="s">
        <v>11436</v>
      </c>
      <c r="D18995" s="74" t="s">
        <v>11437</v>
      </c>
      <c r="E18995" s="75" t="s">
        <v>185</v>
      </c>
      <c r="F18995" s="74" t="s">
        <v>10233</v>
      </c>
      <c r="G18995" s="74" t="s">
        <v>10234</v>
      </c>
      <c r="H18995" s="82">
        <v>504</v>
      </c>
      <c r="I18995" s="113">
        <v>0.45</v>
      </c>
      <c r="J18995" s="114">
        <v>277.20000000000005</v>
      </c>
    </row>
    <row r="18996" spans="1:10">
      <c r="A18996" s="72">
        <v>18992</v>
      </c>
      <c r="B18996" s="74" t="s">
        <v>19911</v>
      </c>
      <c r="C18996" s="74" t="s">
        <v>19217</v>
      </c>
      <c r="D18996" s="74" t="s">
        <v>19218</v>
      </c>
      <c r="E18996" s="75" t="s">
        <v>185</v>
      </c>
      <c r="F18996" s="74" t="s">
        <v>10233</v>
      </c>
      <c r="G18996" s="74" t="s">
        <v>10234</v>
      </c>
      <c r="H18996" s="82">
        <v>478</v>
      </c>
      <c r="I18996" s="113">
        <v>0.45</v>
      </c>
      <c r="J18996" s="114">
        <v>262.90000000000003</v>
      </c>
    </row>
    <row r="18997" spans="1:10">
      <c r="A18997" s="72">
        <v>18993</v>
      </c>
      <c r="B18997" s="74" t="s">
        <v>19911</v>
      </c>
      <c r="C18997" s="74" t="s">
        <v>11458</v>
      </c>
      <c r="D18997" s="74" t="s">
        <v>11459</v>
      </c>
      <c r="E18997" s="75" t="s">
        <v>185</v>
      </c>
      <c r="F18997" s="74" t="s">
        <v>10233</v>
      </c>
      <c r="G18997" s="74" t="s">
        <v>10234</v>
      </c>
      <c r="H18997" s="82">
        <v>934</v>
      </c>
      <c r="I18997" s="113">
        <v>0.45</v>
      </c>
      <c r="J18997" s="114">
        <v>513.70000000000005</v>
      </c>
    </row>
    <row r="18998" spans="1:10">
      <c r="A18998" s="72">
        <v>18994</v>
      </c>
      <c r="B18998" s="74" t="s">
        <v>19911</v>
      </c>
      <c r="C18998" s="74" t="s">
        <v>19330</v>
      </c>
      <c r="D18998" s="74" t="s">
        <v>19331</v>
      </c>
      <c r="E18998" s="75" t="s">
        <v>185</v>
      </c>
      <c r="F18998" s="74" t="s">
        <v>10233</v>
      </c>
      <c r="G18998" s="74" t="s">
        <v>10234</v>
      </c>
      <c r="H18998" s="82">
        <v>888</v>
      </c>
      <c r="I18998" s="113">
        <v>0.45</v>
      </c>
      <c r="J18998" s="114">
        <v>488.40000000000003</v>
      </c>
    </row>
    <row r="18999" spans="1:10">
      <c r="A18999" s="72">
        <v>18995</v>
      </c>
      <c r="B18999" s="74" t="s">
        <v>19911</v>
      </c>
      <c r="C18999" s="74" t="s">
        <v>10523</v>
      </c>
      <c r="D18999" s="74" t="s">
        <v>10524</v>
      </c>
      <c r="E18999" s="75" t="s">
        <v>185</v>
      </c>
      <c r="F18999" s="74" t="s">
        <v>10233</v>
      </c>
      <c r="G18999" s="74" t="s">
        <v>10234</v>
      </c>
      <c r="H18999" s="82">
        <v>974</v>
      </c>
      <c r="I18999" s="113">
        <v>0.45</v>
      </c>
      <c r="J18999" s="114">
        <v>535.70000000000005</v>
      </c>
    </row>
    <row r="19000" spans="1:10">
      <c r="A19000" s="72">
        <v>18996</v>
      </c>
      <c r="B19000" s="74" t="s">
        <v>19911</v>
      </c>
      <c r="C19000" s="74" t="s">
        <v>19328</v>
      </c>
      <c r="D19000" s="74" t="s">
        <v>19329</v>
      </c>
      <c r="E19000" s="75" t="s">
        <v>185</v>
      </c>
      <c r="F19000" s="74" t="s">
        <v>10233</v>
      </c>
      <c r="G19000" s="74" t="s">
        <v>10234</v>
      </c>
      <c r="H19000" s="82">
        <v>926</v>
      </c>
      <c r="I19000" s="113">
        <v>0.45</v>
      </c>
      <c r="J19000" s="114">
        <v>509.30000000000007</v>
      </c>
    </row>
    <row r="19001" spans="1:10">
      <c r="A19001" s="72">
        <v>18997</v>
      </c>
      <c r="B19001" s="74" t="s">
        <v>19911</v>
      </c>
      <c r="C19001" s="74" t="s">
        <v>10543</v>
      </c>
      <c r="D19001" s="74" t="s">
        <v>10544</v>
      </c>
      <c r="E19001" s="75" t="s">
        <v>185</v>
      </c>
      <c r="F19001" s="74" t="s">
        <v>10233</v>
      </c>
      <c r="G19001" s="74" t="s">
        <v>10234</v>
      </c>
      <c r="H19001" s="82">
        <v>318</v>
      </c>
      <c r="I19001" s="113">
        <v>0.45</v>
      </c>
      <c r="J19001" s="114">
        <v>174.9</v>
      </c>
    </row>
    <row r="19002" spans="1:10">
      <c r="A19002" s="72">
        <v>18998</v>
      </c>
      <c r="B19002" s="74" t="s">
        <v>19911</v>
      </c>
      <c r="C19002" s="74" t="s">
        <v>17727</v>
      </c>
      <c r="D19002" s="74" t="s">
        <v>17728</v>
      </c>
      <c r="E19002" s="75" t="s">
        <v>185</v>
      </c>
      <c r="F19002" s="74" t="s">
        <v>10296</v>
      </c>
      <c r="G19002" s="74" t="s">
        <v>10234</v>
      </c>
      <c r="H19002" s="82">
        <v>302</v>
      </c>
      <c r="I19002" s="113">
        <v>0.45</v>
      </c>
      <c r="J19002" s="114">
        <v>166.10000000000002</v>
      </c>
    </row>
    <row r="19003" spans="1:10">
      <c r="A19003" s="72">
        <v>18999</v>
      </c>
      <c r="B19003" s="74" t="s">
        <v>19911</v>
      </c>
      <c r="C19003" s="74" t="s">
        <v>10519</v>
      </c>
      <c r="D19003" s="74" t="s">
        <v>10520</v>
      </c>
      <c r="E19003" s="75" t="s">
        <v>185</v>
      </c>
      <c r="F19003" s="74" t="s">
        <v>10233</v>
      </c>
      <c r="G19003" s="74" t="s">
        <v>10234</v>
      </c>
      <c r="H19003" s="82">
        <v>388</v>
      </c>
      <c r="I19003" s="113">
        <v>0.45</v>
      </c>
      <c r="J19003" s="114">
        <v>213.4</v>
      </c>
    </row>
    <row r="19004" spans="1:10">
      <c r="A19004" s="72">
        <v>19000</v>
      </c>
      <c r="B19004" s="74" t="s">
        <v>19911</v>
      </c>
      <c r="C19004" s="74" t="s">
        <v>17725</v>
      </c>
      <c r="D19004" s="74" t="s">
        <v>17726</v>
      </c>
      <c r="E19004" s="75" t="s">
        <v>185</v>
      </c>
      <c r="F19004" s="74" t="s">
        <v>10296</v>
      </c>
      <c r="G19004" s="74" t="s">
        <v>10234</v>
      </c>
      <c r="H19004" s="82">
        <v>368</v>
      </c>
      <c r="I19004" s="113">
        <v>0.45</v>
      </c>
      <c r="J19004" s="114">
        <v>202.4</v>
      </c>
    </row>
    <row r="19005" spans="1:10">
      <c r="A19005" s="72">
        <v>19001</v>
      </c>
      <c r="B19005" s="74" t="s">
        <v>19911</v>
      </c>
      <c r="C19005" s="74" t="s">
        <v>10517</v>
      </c>
      <c r="D19005" s="74" t="s">
        <v>10518</v>
      </c>
      <c r="E19005" s="75" t="s">
        <v>185</v>
      </c>
      <c r="F19005" s="74" t="s">
        <v>10233</v>
      </c>
      <c r="G19005" s="74" t="s">
        <v>10234</v>
      </c>
      <c r="H19005" s="82">
        <v>408</v>
      </c>
      <c r="I19005" s="113">
        <v>0.45</v>
      </c>
      <c r="J19005" s="114">
        <v>224.4</v>
      </c>
    </row>
    <row r="19006" spans="1:10">
      <c r="A19006" s="72">
        <v>19002</v>
      </c>
      <c r="B19006" s="74" t="s">
        <v>19911</v>
      </c>
      <c r="C19006" s="74" t="s">
        <v>17723</v>
      </c>
      <c r="D19006" s="74" t="s">
        <v>17724</v>
      </c>
      <c r="E19006" s="75" t="s">
        <v>185</v>
      </c>
      <c r="F19006" s="74" t="s">
        <v>10296</v>
      </c>
      <c r="G19006" s="74" t="s">
        <v>10234</v>
      </c>
      <c r="H19006" s="82">
        <v>375</v>
      </c>
      <c r="I19006" s="113">
        <v>0.45</v>
      </c>
      <c r="J19006" s="114">
        <v>206.25000000000003</v>
      </c>
    </row>
    <row r="19007" spans="1:10">
      <c r="A19007" s="72">
        <v>19003</v>
      </c>
      <c r="B19007" s="74" t="s">
        <v>19911</v>
      </c>
      <c r="C19007" s="74" t="s">
        <v>10515</v>
      </c>
      <c r="D19007" s="74" t="s">
        <v>10516</v>
      </c>
      <c r="E19007" s="75" t="s">
        <v>185</v>
      </c>
      <c r="F19007" s="74" t="s">
        <v>10233</v>
      </c>
      <c r="G19007" s="74" t="s">
        <v>10234</v>
      </c>
      <c r="H19007" s="82">
        <v>90</v>
      </c>
      <c r="I19007" s="113">
        <v>0.45</v>
      </c>
      <c r="J19007" s="114">
        <v>49.500000000000007</v>
      </c>
    </row>
    <row r="19008" spans="1:10">
      <c r="A19008" s="72">
        <v>19004</v>
      </c>
      <c r="B19008" s="74" t="s">
        <v>19911</v>
      </c>
      <c r="C19008" s="74" t="s">
        <v>11704</v>
      </c>
      <c r="D19008" s="74" t="s">
        <v>10516</v>
      </c>
      <c r="E19008" s="75" t="s">
        <v>185</v>
      </c>
      <c r="F19008" s="74" t="s">
        <v>10233</v>
      </c>
      <c r="G19008" s="74" t="s">
        <v>10234</v>
      </c>
      <c r="H19008" s="82">
        <v>85</v>
      </c>
      <c r="I19008" s="113">
        <v>0.45</v>
      </c>
      <c r="J19008" s="114">
        <v>46.750000000000007</v>
      </c>
    </row>
    <row r="19009" spans="1:10">
      <c r="A19009" s="72">
        <v>19005</v>
      </c>
      <c r="B19009" s="74" t="s">
        <v>19911</v>
      </c>
      <c r="C19009" s="74" t="s">
        <v>19563</v>
      </c>
      <c r="D19009" s="74" t="s">
        <v>19564</v>
      </c>
      <c r="E19009" s="75" t="s">
        <v>185</v>
      </c>
      <c r="F19009" s="74" t="s">
        <v>10233</v>
      </c>
      <c r="G19009" s="74" t="s">
        <v>10234</v>
      </c>
      <c r="H19009" s="82">
        <v>292</v>
      </c>
      <c r="I19009" s="113">
        <v>0.45</v>
      </c>
      <c r="J19009" s="114">
        <v>160.60000000000002</v>
      </c>
    </row>
    <row r="19010" spans="1:10">
      <c r="A19010" s="72">
        <v>19006</v>
      </c>
      <c r="B19010" s="74" t="s">
        <v>19911</v>
      </c>
      <c r="C19010" s="74" t="s">
        <v>10513</v>
      </c>
      <c r="D19010" s="74" t="s">
        <v>10514</v>
      </c>
      <c r="E19010" s="75" t="s">
        <v>185</v>
      </c>
      <c r="F19010" s="74" t="s">
        <v>10296</v>
      </c>
      <c r="G19010" s="74" t="s">
        <v>10234</v>
      </c>
      <c r="H19010" s="82">
        <v>334</v>
      </c>
      <c r="I19010" s="113">
        <v>0.45</v>
      </c>
      <c r="J19010" s="114">
        <v>183.70000000000002</v>
      </c>
    </row>
    <row r="19011" spans="1:10">
      <c r="A19011" s="72">
        <v>19007</v>
      </c>
      <c r="B19011" s="74" t="s">
        <v>19911</v>
      </c>
      <c r="C19011" s="74" t="s">
        <v>17721</v>
      </c>
      <c r="D19011" s="74" t="s">
        <v>17722</v>
      </c>
      <c r="E19011" s="75" t="s">
        <v>185</v>
      </c>
      <c r="F19011" s="74" t="s">
        <v>10296</v>
      </c>
      <c r="G19011" s="74" t="s">
        <v>10234</v>
      </c>
      <c r="H19011" s="82">
        <v>318</v>
      </c>
      <c r="I19011" s="113">
        <v>0.45</v>
      </c>
      <c r="J19011" s="114">
        <v>174.9</v>
      </c>
    </row>
    <row r="19012" spans="1:10">
      <c r="A19012" s="72">
        <v>19008</v>
      </c>
      <c r="B19012" s="74" t="s">
        <v>19911</v>
      </c>
      <c r="C19012" s="74" t="s">
        <v>11315</v>
      </c>
      <c r="D19012" s="74" t="s">
        <v>11316</v>
      </c>
      <c r="E19012" s="75" t="s">
        <v>185</v>
      </c>
      <c r="F19012" s="74" t="s">
        <v>10296</v>
      </c>
      <c r="G19012" s="74" t="s">
        <v>10234</v>
      </c>
      <c r="H19012" s="82">
        <v>408</v>
      </c>
      <c r="I19012" s="113">
        <v>0.45</v>
      </c>
      <c r="J19012" s="114">
        <v>224.4</v>
      </c>
    </row>
    <row r="19013" spans="1:10">
      <c r="A19013" s="72">
        <v>19009</v>
      </c>
      <c r="B19013" s="74" t="s">
        <v>19911</v>
      </c>
      <c r="C19013" s="74" t="s">
        <v>17719</v>
      </c>
      <c r="D19013" s="74" t="s">
        <v>17720</v>
      </c>
      <c r="E19013" s="75" t="s">
        <v>185</v>
      </c>
      <c r="F19013" s="74" t="s">
        <v>10296</v>
      </c>
      <c r="G19013" s="74" t="s">
        <v>10234</v>
      </c>
      <c r="H19013" s="82">
        <v>388</v>
      </c>
      <c r="I19013" s="113">
        <v>0.45</v>
      </c>
      <c r="J19013" s="114">
        <v>213.4</v>
      </c>
    </row>
    <row r="19014" spans="1:10">
      <c r="A19014" s="72">
        <v>19010</v>
      </c>
      <c r="B19014" s="74" t="s">
        <v>19911</v>
      </c>
      <c r="C19014" s="74" t="s">
        <v>10511</v>
      </c>
      <c r="D19014" s="74" t="s">
        <v>10512</v>
      </c>
      <c r="E19014" s="75" t="s">
        <v>185</v>
      </c>
      <c r="F19014" s="74" t="s">
        <v>10296</v>
      </c>
      <c r="G19014" s="74" t="s">
        <v>10234</v>
      </c>
      <c r="H19014" s="82">
        <v>414</v>
      </c>
      <c r="I19014" s="113">
        <v>0.45</v>
      </c>
      <c r="J19014" s="114">
        <v>227.70000000000002</v>
      </c>
    </row>
    <row r="19015" spans="1:10">
      <c r="A19015" s="72">
        <v>19011</v>
      </c>
      <c r="B19015" s="74" t="s">
        <v>19911</v>
      </c>
      <c r="C19015" s="74" t="s">
        <v>17717</v>
      </c>
      <c r="D19015" s="74" t="s">
        <v>17718</v>
      </c>
      <c r="E19015" s="75" t="s">
        <v>185</v>
      </c>
      <c r="F19015" s="74" t="s">
        <v>10296</v>
      </c>
      <c r="G19015" s="74" t="s">
        <v>10234</v>
      </c>
      <c r="H19015" s="82">
        <v>394</v>
      </c>
      <c r="I19015" s="113">
        <v>0.45</v>
      </c>
      <c r="J19015" s="114">
        <v>216.70000000000002</v>
      </c>
    </row>
    <row r="19016" spans="1:10">
      <c r="A19016" s="72">
        <v>19012</v>
      </c>
      <c r="B19016" s="74" t="s">
        <v>19911</v>
      </c>
      <c r="C19016" s="74" t="s">
        <v>17918</v>
      </c>
      <c r="D19016" s="74" t="s">
        <v>17919</v>
      </c>
      <c r="E19016" s="75" t="s">
        <v>185</v>
      </c>
      <c r="F19016" s="74" t="s">
        <v>10238</v>
      </c>
      <c r="G19016" s="74" t="s">
        <v>10234</v>
      </c>
      <c r="H19016" s="82">
        <v>4464</v>
      </c>
      <c r="I19016" s="113">
        <v>0.45</v>
      </c>
      <c r="J19016" s="114">
        <v>2455.2000000000003</v>
      </c>
    </row>
    <row r="19017" spans="1:10">
      <c r="A19017" s="72">
        <v>19013</v>
      </c>
      <c r="B19017" s="74" t="s">
        <v>19911</v>
      </c>
      <c r="C19017" s="74" t="s">
        <v>17916</v>
      </c>
      <c r="D19017" s="74" t="s">
        <v>17917</v>
      </c>
      <c r="E19017" s="75" t="s">
        <v>185</v>
      </c>
      <c r="F19017" s="74" t="s">
        <v>10238</v>
      </c>
      <c r="G19017" s="74" t="s">
        <v>10234</v>
      </c>
      <c r="H19017" s="82">
        <v>4124</v>
      </c>
      <c r="I19017" s="113">
        <v>0.45</v>
      </c>
      <c r="J19017" s="114">
        <v>2268.2000000000003</v>
      </c>
    </row>
    <row r="19018" spans="1:10">
      <c r="A19018" s="72">
        <v>19014</v>
      </c>
      <c r="B19018" s="74" t="s">
        <v>19911</v>
      </c>
      <c r="C19018" s="74" t="s">
        <v>10509</v>
      </c>
      <c r="D19018" s="74" t="s">
        <v>10510</v>
      </c>
      <c r="E19018" s="75" t="s">
        <v>185</v>
      </c>
      <c r="F19018" s="74" t="s">
        <v>10233</v>
      </c>
      <c r="G19018" s="74" t="s">
        <v>10234</v>
      </c>
      <c r="H19018" s="82">
        <v>966</v>
      </c>
      <c r="I19018" s="113">
        <v>0.45</v>
      </c>
      <c r="J19018" s="114">
        <v>531.30000000000007</v>
      </c>
    </row>
    <row r="19019" spans="1:10">
      <c r="A19019" s="72">
        <v>19015</v>
      </c>
      <c r="B19019" s="74" t="s">
        <v>19911</v>
      </c>
      <c r="C19019" s="74" t="s">
        <v>12026</v>
      </c>
      <c r="D19019" s="74" t="s">
        <v>12027</v>
      </c>
      <c r="E19019" s="75" t="s">
        <v>185</v>
      </c>
      <c r="F19019" s="74" t="s">
        <v>10233</v>
      </c>
      <c r="G19019" s="74" t="s">
        <v>10234</v>
      </c>
      <c r="H19019" s="82">
        <v>918</v>
      </c>
      <c r="I19019" s="113">
        <v>0.45</v>
      </c>
      <c r="J19019" s="114">
        <v>504.90000000000003</v>
      </c>
    </row>
    <row r="19020" spans="1:10">
      <c r="A19020" s="72">
        <v>19016</v>
      </c>
      <c r="B19020" s="74" t="s">
        <v>19911</v>
      </c>
      <c r="C19020" s="74" t="s">
        <v>10561</v>
      </c>
      <c r="D19020" s="74" t="s">
        <v>10562</v>
      </c>
      <c r="E19020" s="75" t="s">
        <v>185</v>
      </c>
      <c r="F19020" s="74" t="s">
        <v>10233</v>
      </c>
      <c r="G19020" s="74" t="s">
        <v>10234</v>
      </c>
      <c r="H19020" s="82">
        <v>428</v>
      </c>
      <c r="I19020" s="113">
        <v>0.45</v>
      </c>
      <c r="J19020" s="114">
        <v>235.4</v>
      </c>
    </row>
    <row r="19021" spans="1:10">
      <c r="A19021" s="72">
        <v>19017</v>
      </c>
      <c r="B19021" s="74" t="s">
        <v>19911</v>
      </c>
      <c r="C19021" s="74" t="s">
        <v>18205</v>
      </c>
      <c r="D19021" s="74" t="s">
        <v>18206</v>
      </c>
      <c r="E19021" s="75" t="s">
        <v>185</v>
      </c>
      <c r="F19021" s="74" t="s">
        <v>10233</v>
      </c>
      <c r="G19021" s="74" t="s">
        <v>10234</v>
      </c>
      <c r="H19021" s="82">
        <v>407</v>
      </c>
      <c r="I19021" s="113">
        <v>0.45</v>
      </c>
      <c r="J19021" s="114">
        <v>223.85000000000002</v>
      </c>
    </row>
    <row r="19022" spans="1:10">
      <c r="A19022" s="72">
        <v>19018</v>
      </c>
      <c r="B19022" s="74" t="s">
        <v>19911</v>
      </c>
      <c r="C19022" s="74" t="s">
        <v>10521</v>
      </c>
      <c r="D19022" s="74" t="s">
        <v>10522</v>
      </c>
      <c r="E19022" s="75" t="s">
        <v>185</v>
      </c>
      <c r="F19022" s="74" t="s">
        <v>10233</v>
      </c>
      <c r="G19022" s="74" t="s">
        <v>10234</v>
      </c>
      <c r="H19022" s="82">
        <v>438</v>
      </c>
      <c r="I19022" s="113">
        <v>0.45</v>
      </c>
      <c r="J19022" s="114">
        <v>240.9</v>
      </c>
    </row>
    <row r="19023" spans="1:10">
      <c r="A19023" s="72">
        <v>19019</v>
      </c>
      <c r="B19023" s="74" t="s">
        <v>19911</v>
      </c>
      <c r="C19023" s="74" t="s">
        <v>19739</v>
      </c>
      <c r="D19023" s="74" t="s">
        <v>19740</v>
      </c>
      <c r="E19023" s="75" t="s">
        <v>185</v>
      </c>
      <c r="F19023" s="74" t="s">
        <v>10233</v>
      </c>
      <c r="G19023" s="74" t="s">
        <v>10234</v>
      </c>
      <c r="H19023" s="82">
        <v>417</v>
      </c>
      <c r="I19023" s="113">
        <v>0.45</v>
      </c>
      <c r="J19023" s="114">
        <v>229.35000000000002</v>
      </c>
    </row>
    <row r="19024" spans="1:10">
      <c r="A19024" s="72">
        <v>19020</v>
      </c>
      <c r="B19024" s="74" t="s">
        <v>19911</v>
      </c>
      <c r="C19024" s="74" t="s">
        <v>10525</v>
      </c>
      <c r="D19024" s="74" t="s">
        <v>10526</v>
      </c>
      <c r="E19024" s="75" t="s">
        <v>185</v>
      </c>
      <c r="F19024" s="74" t="s">
        <v>10233</v>
      </c>
      <c r="G19024" s="74" t="s">
        <v>10234</v>
      </c>
      <c r="H19024" s="82">
        <v>1876</v>
      </c>
      <c r="I19024" s="113">
        <v>0.45</v>
      </c>
      <c r="J19024" s="114">
        <v>1031.8000000000002</v>
      </c>
    </row>
    <row r="19025" spans="1:10">
      <c r="A19025" s="72">
        <v>19021</v>
      </c>
      <c r="B19025" s="74" t="s">
        <v>19911</v>
      </c>
      <c r="C19025" s="74" t="s">
        <v>19191</v>
      </c>
      <c r="D19025" s="74" t="s">
        <v>19192</v>
      </c>
      <c r="E19025" s="75" t="s">
        <v>185</v>
      </c>
      <c r="F19025" s="74" t="s">
        <v>10233</v>
      </c>
      <c r="G19025" s="74" t="s">
        <v>10234</v>
      </c>
      <c r="H19025" s="82">
        <v>1782</v>
      </c>
      <c r="I19025" s="113">
        <v>0.45</v>
      </c>
      <c r="J19025" s="114">
        <v>980.1</v>
      </c>
    </row>
    <row r="19026" spans="1:10">
      <c r="A19026" s="72">
        <v>19022</v>
      </c>
      <c r="B19026" s="74" t="s">
        <v>19911</v>
      </c>
      <c r="C19026" s="74" t="s">
        <v>10581</v>
      </c>
      <c r="D19026" s="74" t="s">
        <v>10582</v>
      </c>
      <c r="E19026" s="75" t="s">
        <v>185</v>
      </c>
      <c r="F19026" s="74" t="s">
        <v>10233</v>
      </c>
      <c r="G19026" s="74" t="s">
        <v>10234</v>
      </c>
      <c r="H19026" s="82">
        <v>1946</v>
      </c>
      <c r="I19026" s="113">
        <v>0.45</v>
      </c>
      <c r="J19026" s="114">
        <v>1070.3000000000002</v>
      </c>
    </row>
    <row r="19027" spans="1:10">
      <c r="A19027" s="72">
        <v>19023</v>
      </c>
      <c r="B19027" s="74" t="s">
        <v>19911</v>
      </c>
      <c r="C19027" s="74" t="s">
        <v>19189</v>
      </c>
      <c r="D19027" s="74" t="s">
        <v>19190</v>
      </c>
      <c r="E19027" s="75" t="s">
        <v>185</v>
      </c>
      <c r="F19027" s="74" t="s">
        <v>10233</v>
      </c>
      <c r="G19027" s="74" t="s">
        <v>10234</v>
      </c>
      <c r="H19027" s="82">
        <v>1848</v>
      </c>
      <c r="I19027" s="113">
        <v>0.45</v>
      </c>
      <c r="J19027" s="114">
        <v>1016.4000000000001</v>
      </c>
    </row>
    <row r="19028" spans="1:10">
      <c r="A19028" s="72">
        <v>19024</v>
      </c>
      <c r="B19028" s="74" t="s">
        <v>19911</v>
      </c>
      <c r="C19028" s="74" t="s">
        <v>10579</v>
      </c>
      <c r="D19028" s="74" t="s">
        <v>10580</v>
      </c>
      <c r="E19028" s="75" t="s">
        <v>185</v>
      </c>
      <c r="F19028" s="74" t="s">
        <v>10233</v>
      </c>
      <c r="G19028" s="74" t="s">
        <v>10234</v>
      </c>
      <c r="H19028" s="82">
        <v>568</v>
      </c>
      <c r="I19028" s="113">
        <v>0.45</v>
      </c>
      <c r="J19028" s="114">
        <v>312.40000000000003</v>
      </c>
    </row>
    <row r="19029" spans="1:10">
      <c r="A19029" s="72">
        <v>19025</v>
      </c>
      <c r="B19029" s="74" t="s">
        <v>19911</v>
      </c>
      <c r="C19029" s="74" t="s">
        <v>12024</v>
      </c>
      <c r="D19029" s="74" t="s">
        <v>12025</v>
      </c>
      <c r="E19029" s="75" t="s">
        <v>185</v>
      </c>
      <c r="F19029" s="74" t="s">
        <v>10233</v>
      </c>
      <c r="G19029" s="74" t="s">
        <v>10234</v>
      </c>
      <c r="H19029" s="82">
        <v>540</v>
      </c>
      <c r="I19029" s="113">
        <v>0.45</v>
      </c>
      <c r="J19029" s="114">
        <v>297</v>
      </c>
    </row>
    <row r="19030" spans="1:10">
      <c r="A19030" s="72">
        <v>19026</v>
      </c>
      <c r="B19030" s="74" t="s">
        <v>19911</v>
      </c>
      <c r="C19030" s="74" t="s">
        <v>10577</v>
      </c>
      <c r="D19030" s="74" t="s">
        <v>10578</v>
      </c>
      <c r="E19030" s="75" t="s">
        <v>185</v>
      </c>
      <c r="F19030" s="74" t="s">
        <v>10233</v>
      </c>
      <c r="G19030" s="74" t="s">
        <v>10234</v>
      </c>
      <c r="H19030" s="82">
        <v>618</v>
      </c>
      <c r="I19030" s="113">
        <v>0.45</v>
      </c>
      <c r="J19030" s="114">
        <v>339.90000000000003</v>
      </c>
    </row>
    <row r="19031" spans="1:10">
      <c r="A19031" s="72">
        <v>19027</v>
      </c>
      <c r="B19031" s="74" t="s">
        <v>19911</v>
      </c>
      <c r="C19031" s="74" t="s">
        <v>19745</v>
      </c>
      <c r="D19031" s="74" t="s">
        <v>19746</v>
      </c>
      <c r="E19031" s="75" t="s">
        <v>185</v>
      </c>
      <c r="F19031" s="74" t="s">
        <v>10233</v>
      </c>
      <c r="G19031" s="74" t="s">
        <v>10234</v>
      </c>
      <c r="H19031" s="82">
        <v>587</v>
      </c>
      <c r="I19031" s="113">
        <v>0.45</v>
      </c>
      <c r="J19031" s="114">
        <v>322.85000000000002</v>
      </c>
    </row>
    <row r="19032" spans="1:10">
      <c r="A19032" s="72">
        <v>19028</v>
      </c>
      <c r="B19032" s="74" t="s">
        <v>19911</v>
      </c>
      <c r="C19032" s="74" t="s">
        <v>10575</v>
      </c>
      <c r="D19032" s="74" t="s">
        <v>10576</v>
      </c>
      <c r="E19032" s="75" t="s">
        <v>185</v>
      </c>
      <c r="F19032" s="74" t="s">
        <v>10233</v>
      </c>
      <c r="G19032" s="74" t="s">
        <v>10234</v>
      </c>
      <c r="H19032" s="82">
        <v>546</v>
      </c>
      <c r="I19032" s="113">
        <v>0.45</v>
      </c>
      <c r="J19032" s="114">
        <v>300.3</v>
      </c>
    </row>
    <row r="19033" spans="1:10">
      <c r="A19033" s="72">
        <v>19029</v>
      </c>
      <c r="B19033" s="74" t="s">
        <v>19911</v>
      </c>
      <c r="C19033" s="74" t="s">
        <v>12022</v>
      </c>
      <c r="D19033" s="74" t="s">
        <v>12023</v>
      </c>
      <c r="E19033" s="75" t="s">
        <v>185</v>
      </c>
      <c r="F19033" s="74" t="s">
        <v>10233</v>
      </c>
      <c r="G19033" s="74" t="s">
        <v>10234</v>
      </c>
      <c r="H19033" s="82">
        <v>512</v>
      </c>
      <c r="I19033" s="113">
        <v>0.45</v>
      </c>
      <c r="J19033" s="114">
        <v>281.60000000000002</v>
      </c>
    </row>
    <row r="19034" spans="1:10">
      <c r="A19034" s="72">
        <v>19030</v>
      </c>
      <c r="B19034" s="74" t="s">
        <v>19911</v>
      </c>
      <c r="C19034" s="74" t="s">
        <v>11446</v>
      </c>
      <c r="D19034" s="74" t="s">
        <v>11447</v>
      </c>
      <c r="E19034" s="75" t="s">
        <v>185</v>
      </c>
      <c r="F19034" s="74" t="s">
        <v>10233</v>
      </c>
      <c r="G19034" s="74" t="s">
        <v>10234</v>
      </c>
      <c r="H19034" s="82">
        <v>586</v>
      </c>
      <c r="I19034" s="113">
        <v>0.45</v>
      </c>
      <c r="J19034" s="114">
        <v>322.3</v>
      </c>
    </row>
    <row r="19035" spans="1:10">
      <c r="A19035" s="72">
        <v>19031</v>
      </c>
      <c r="B19035" s="74" t="s">
        <v>19911</v>
      </c>
      <c r="C19035" s="74" t="s">
        <v>19261</v>
      </c>
      <c r="D19035" s="74" t="s">
        <v>19262</v>
      </c>
      <c r="E19035" s="75" t="s">
        <v>185</v>
      </c>
      <c r="F19035" s="74" t="s">
        <v>10233</v>
      </c>
      <c r="G19035" s="74" t="s">
        <v>10234</v>
      </c>
      <c r="H19035" s="82">
        <v>556</v>
      </c>
      <c r="I19035" s="113">
        <v>0.45</v>
      </c>
      <c r="J19035" s="114">
        <v>305.8</v>
      </c>
    </row>
    <row r="19036" spans="1:10">
      <c r="A19036" s="72">
        <v>19032</v>
      </c>
      <c r="B19036" s="74" t="s">
        <v>19911</v>
      </c>
      <c r="C19036" s="74" t="s">
        <v>12399</v>
      </c>
      <c r="D19036" s="74" t="s">
        <v>12400</v>
      </c>
      <c r="E19036" s="75" t="s">
        <v>185</v>
      </c>
      <c r="F19036" s="74" t="s">
        <v>10238</v>
      </c>
      <c r="G19036" s="74" t="s">
        <v>10234</v>
      </c>
      <c r="H19036" s="82">
        <v>3749</v>
      </c>
      <c r="I19036" s="113">
        <v>0.45</v>
      </c>
      <c r="J19036" s="114">
        <v>2061.9500000000003</v>
      </c>
    </row>
    <row r="19037" spans="1:10">
      <c r="A19037" s="72">
        <v>19033</v>
      </c>
      <c r="B19037" s="74" t="s">
        <v>19911</v>
      </c>
      <c r="C19037" s="74" t="s">
        <v>13731</v>
      </c>
      <c r="D19037" s="74" t="s">
        <v>12398</v>
      </c>
      <c r="E19037" s="75" t="s">
        <v>185</v>
      </c>
      <c r="F19037" s="74" t="s">
        <v>10238</v>
      </c>
      <c r="G19037" s="74" t="s">
        <v>10234</v>
      </c>
      <c r="H19037" s="82">
        <v>3959</v>
      </c>
      <c r="I19037" s="113">
        <v>0.45</v>
      </c>
      <c r="J19037" s="114">
        <v>2177.4500000000003</v>
      </c>
    </row>
    <row r="19038" spans="1:10">
      <c r="A19038" s="72">
        <v>19034</v>
      </c>
      <c r="B19038" s="74" t="s">
        <v>19911</v>
      </c>
      <c r="C19038" s="74" t="s">
        <v>12397</v>
      </c>
      <c r="D19038" s="74" t="s">
        <v>12398</v>
      </c>
      <c r="E19038" s="75" t="s">
        <v>185</v>
      </c>
      <c r="F19038" s="74" t="s">
        <v>10238</v>
      </c>
      <c r="G19038" s="74" t="s">
        <v>10234</v>
      </c>
      <c r="H19038" s="82">
        <v>3141</v>
      </c>
      <c r="I19038" s="113">
        <v>0.45</v>
      </c>
      <c r="J19038" s="114">
        <v>1727.5500000000002</v>
      </c>
    </row>
    <row r="19039" spans="1:10">
      <c r="A19039" s="72">
        <v>19035</v>
      </c>
      <c r="B19039" s="74" t="s">
        <v>19911</v>
      </c>
      <c r="C19039" s="74" t="s">
        <v>10846</v>
      </c>
      <c r="D19039" s="74" t="s">
        <v>10847</v>
      </c>
      <c r="E19039" s="75" t="s">
        <v>185</v>
      </c>
      <c r="F19039" s="74" t="s">
        <v>10238</v>
      </c>
      <c r="G19039" s="74" t="s">
        <v>10234</v>
      </c>
      <c r="H19039" s="82">
        <v>4196</v>
      </c>
      <c r="I19039" s="113">
        <v>0.45</v>
      </c>
      <c r="J19039" s="114">
        <v>2307.8000000000002</v>
      </c>
    </row>
    <row r="19040" spans="1:10">
      <c r="A19040" s="72">
        <v>19036</v>
      </c>
      <c r="B19040" s="74" t="s">
        <v>19911</v>
      </c>
      <c r="C19040" s="74" t="s">
        <v>10844</v>
      </c>
      <c r="D19040" s="74" t="s">
        <v>10845</v>
      </c>
      <c r="E19040" s="75" t="s">
        <v>185</v>
      </c>
      <c r="F19040" s="74" t="s">
        <v>10238</v>
      </c>
      <c r="G19040" s="74" t="s">
        <v>10234</v>
      </c>
      <c r="H19040" s="82">
        <v>3988</v>
      </c>
      <c r="I19040" s="113">
        <v>0.45</v>
      </c>
      <c r="J19040" s="114">
        <v>2193.4</v>
      </c>
    </row>
    <row r="19041" spans="1:10">
      <c r="A19041" s="72">
        <v>19037</v>
      </c>
      <c r="B19041" s="74" t="s">
        <v>19911</v>
      </c>
      <c r="C19041" s="74" t="s">
        <v>12396</v>
      </c>
      <c r="D19041" s="74" t="s">
        <v>10845</v>
      </c>
      <c r="E19041" s="75" t="s">
        <v>185</v>
      </c>
      <c r="F19041" s="74" t="s">
        <v>10238</v>
      </c>
      <c r="G19041" s="74" t="s">
        <v>10234</v>
      </c>
      <c r="H19041" s="82">
        <v>3166</v>
      </c>
      <c r="I19041" s="113">
        <v>0.45</v>
      </c>
      <c r="J19041" s="114">
        <v>1741.3000000000002</v>
      </c>
    </row>
    <row r="19042" spans="1:10">
      <c r="A19042" s="72">
        <v>19038</v>
      </c>
      <c r="B19042" s="74" t="s">
        <v>19911</v>
      </c>
      <c r="C19042" s="74" t="s">
        <v>12395</v>
      </c>
      <c r="D19042" s="74" t="s">
        <v>12393</v>
      </c>
      <c r="E19042" s="75" t="s">
        <v>185</v>
      </c>
      <c r="F19042" s="74" t="s">
        <v>10238</v>
      </c>
      <c r="G19042" s="74" t="s">
        <v>10234</v>
      </c>
      <c r="H19042" s="82">
        <v>4220</v>
      </c>
      <c r="I19042" s="113">
        <v>0.45</v>
      </c>
      <c r="J19042" s="114">
        <v>2321</v>
      </c>
    </row>
    <row r="19043" spans="1:10">
      <c r="A19043" s="72">
        <v>19039</v>
      </c>
      <c r="B19043" s="74" t="s">
        <v>19911</v>
      </c>
      <c r="C19043" s="74" t="s">
        <v>12394</v>
      </c>
      <c r="D19043" s="74" t="s">
        <v>12393</v>
      </c>
      <c r="E19043" s="75" t="s">
        <v>185</v>
      </c>
      <c r="F19043" s="74" t="s">
        <v>10238</v>
      </c>
      <c r="G19043" s="74" t="s">
        <v>10234</v>
      </c>
      <c r="H19043" s="82">
        <v>3430</v>
      </c>
      <c r="I19043" s="113">
        <v>0.45</v>
      </c>
      <c r="J19043" s="114">
        <v>1886.5000000000002</v>
      </c>
    </row>
    <row r="19044" spans="1:10">
      <c r="A19044" s="72">
        <v>19040</v>
      </c>
      <c r="B19044" s="74" t="s">
        <v>19911</v>
      </c>
      <c r="C19044" s="74" t="s">
        <v>12392</v>
      </c>
      <c r="D19044" s="74" t="s">
        <v>12393</v>
      </c>
      <c r="E19044" s="75" t="s">
        <v>185</v>
      </c>
      <c r="F19044" s="74" t="s">
        <v>10238</v>
      </c>
      <c r="G19044" s="74" t="s">
        <v>10234</v>
      </c>
      <c r="H19044" s="82">
        <v>5308</v>
      </c>
      <c r="I19044" s="113">
        <v>0.45</v>
      </c>
      <c r="J19044" s="114">
        <v>2919.4</v>
      </c>
    </row>
    <row r="19045" spans="1:10">
      <c r="A19045" s="72">
        <v>19041</v>
      </c>
      <c r="B19045" s="74" t="s">
        <v>19911</v>
      </c>
      <c r="C19045" s="74" t="s">
        <v>10677</v>
      </c>
      <c r="D19045" s="74" t="s">
        <v>10678</v>
      </c>
      <c r="E19045" s="75" t="s">
        <v>185</v>
      </c>
      <c r="F19045" s="74" t="s">
        <v>10238</v>
      </c>
      <c r="G19045" s="74" t="s">
        <v>10234</v>
      </c>
      <c r="H19045" s="82">
        <v>4448</v>
      </c>
      <c r="I19045" s="113">
        <v>0.45</v>
      </c>
      <c r="J19045" s="114">
        <v>2446.4</v>
      </c>
    </row>
    <row r="19046" spans="1:10">
      <c r="A19046" s="72">
        <v>19042</v>
      </c>
      <c r="B19046" s="74" t="s">
        <v>19911</v>
      </c>
      <c r="C19046" s="74" t="s">
        <v>12391</v>
      </c>
      <c r="D19046" s="74" t="s">
        <v>10678</v>
      </c>
      <c r="E19046" s="75" t="s">
        <v>185</v>
      </c>
      <c r="F19046" s="74" t="s">
        <v>10238</v>
      </c>
      <c r="G19046" s="74" t="s">
        <v>10234</v>
      </c>
      <c r="H19046" s="82">
        <v>3728</v>
      </c>
      <c r="I19046" s="113">
        <v>0.45</v>
      </c>
      <c r="J19046" s="114">
        <v>2050.4</v>
      </c>
    </row>
    <row r="19047" spans="1:10">
      <c r="A19047" s="72">
        <v>19043</v>
      </c>
      <c r="B19047" s="74" t="s">
        <v>19911</v>
      </c>
      <c r="C19047" s="74" t="s">
        <v>12390</v>
      </c>
      <c r="D19047" s="74" t="s">
        <v>10678</v>
      </c>
      <c r="E19047" s="75" t="s">
        <v>185</v>
      </c>
      <c r="F19047" s="74" t="s">
        <v>10238</v>
      </c>
      <c r="G19047" s="74" t="s">
        <v>10234</v>
      </c>
      <c r="H19047" s="82">
        <v>5531</v>
      </c>
      <c r="I19047" s="113">
        <v>0.45</v>
      </c>
      <c r="J19047" s="114">
        <v>3042.05</v>
      </c>
    </row>
    <row r="19048" spans="1:10">
      <c r="A19048" s="72">
        <v>19044</v>
      </c>
      <c r="B19048" s="74" t="s">
        <v>19911</v>
      </c>
      <c r="C19048" s="74" t="s">
        <v>11986</v>
      </c>
      <c r="D19048" s="74" t="s">
        <v>11987</v>
      </c>
      <c r="E19048" s="75" t="s">
        <v>185</v>
      </c>
      <c r="F19048" s="74" t="s">
        <v>10238</v>
      </c>
      <c r="G19048" s="74" t="s">
        <v>10234</v>
      </c>
      <c r="H19048" s="82">
        <v>2374</v>
      </c>
      <c r="I19048" s="113">
        <v>0.45</v>
      </c>
      <c r="J19048" s="114">
        <v>1305.7</v>
      </c>
    </row>
    <row r="19049" spans="1:10">
      <c r="A19049" s="72">
        <v>19045</v>
      </c>
      <c r="B19049" s="74" t="s">
        <v>19911</v>
      </c>
      <c r="C19049" s="74" t="s">
        <v>17914</v>
      </c>
      <c r="D19049" s="74" t="s">
        <v>17915</v>
      </c>
      <c r="E19049" s="75" t="s">
        <v>185</v>
      </c>
      <c r="F19049" s="74" t="s">
        <v>10238</v>
      </c>
      <c r="G19049" s="74" t="s">
        <v>10234</v>
      </c>
      <c r="H19049" s="82">
        <v>2542</v>
      </c>
      <c r="I19049" s="113">
        <v>0.45</v>
      </c>
      <c r="J19049" s="114">
        <v>1398.1000000000001</v>
      </c>
    </row>
    <row r="19050" spans="1:10">
      <c r="A19050" s="72">
        <v>19046</v>
      </c>
      <c r="B19050" s="74" t="s">
        <v>19911</v>
      </c>
      <c r="C19050" s="74" t="s">
        <v>17912</v>
      </c>
      <c r="D19050" s="74" t="s">
        <v>17913</v>
      </c>
      <c r="E19050" s="75" t="s">
        <v>185</v>
      </c>
      <c r="F19050" s="74" t="s">
        <v>10238</v>
      </c>
      <c r="G19050" s="74" t="s">
        <v>10234</v>
      </c>
      <c r="H19050" s="82">
        <v>2730</v>
      </c>
      <c r="I19050" s="113">
        <v>0.45</v>
      </c>
      <c r="J19050" s="114">
        <v>1501.5000000000002</v>
      </c>
    </row>
    <row r="19051" spans="1:10">
      <c r="A19051" s="72">
        <v>19047</v>
      </c>
      <c r="B19051" s="74" t="s">
        <v>19911</v>
      </c>
      <c r="C19051" s="74" t="s">
        <v>17910</v>
      </c>
      <c r="D19051" s="74" t="s">
        <v>17911</v>
      </c>
      <c r="E19051" s="75" t="s">
        <v>185</v>
      </c>
      <c r="F19051" s="74" t="s">
        <v>10238</v>
      </c>
      <c r="G19051" s="74" t="s">
        <v>10234</v>
      </c>
      <c r="H19051" s="82">
        <v>2441</v>
      </c>
      <c r="I19051" s="113">
        <v>0.45</v>
      </c>
      <c r="J19051" s="114">
        <v>1342.5500000000002</v>
      </c>
    </row>
    <row r="19052" spans="1:10">
      <c r="A19052" s="72">
        <v>19048</v>
      </c>
      <c r="B19052" s="74" t="s">
        <v>19911</v>
      </c>
      <c r="C19052" s="74" t="s">
        <v>17908</v>
      </c>
      <c r="D19052" s="74" t="s">
        <v>17909</v>
      </c>
      <c r="E19052" s="75" t="s">
        <v>185</v>
      </c>
      <c r="F19052" s="74" t="s">
        <v>10238</v>
      </c>
      <c r="G19052" s="74" t="s">
        <v>10234</v>
      </c>
      <c r="H19052" s="82">
        <v>2619</v>
      </c>
      <c r="I19052" s="113">
        <v>0.45</v>
      </c>
      <c r="J19052" s="114">
        <v>1440.45</v>
      </c>
    </row>
    <row r="19053" spans="1:10">
      <c r="A19053" s="72">
        <v>19049</v>
      </c>
      <c r="B19053" s="74" t="s">
        <v>19911</v>
      </c>
      <c r="C19053" s="74" t="s">
        <v>17906</v>
      </c>
      <c r="D19053" s="74" t="s">
        <v>17907</v>
      </c>
      <c r="E19053" s="75" t="s">
        <v>185</v>
      </c>
      <c r="F19053" s="74" t="s">
        <v>10238</v>
      </c>
      <c r="G19053" s="74" t="s">
        <v>10234</v>
      </c>
      <c r="H19053" s="82">
        <v>2813</v>
      </c>
      <c r="I19053" s="113">
        <v>0.45</v>
      </c>
      <c r="J19053" s="114">
        <v>1547.15</v>
      </c>
    </row>
    <row r="19054" spans="1:10">
      <c r="A19054" s="72">
        <v>19050</v>
      </c>
      <c r="B19054" s="74" t="s">
        <v>19911</v>
      </c>
      <c r="C19054" s="74" t="s">
        <v>19639</v>
      </c>
      <c r="D19054" s="74" t="s">
        <v>19640</v>
      </c>
      <c r="E19054" s="75" t="s">
        <v>185</v>
      </c>
      <c r="F19054" s="74" t="s">
        <v>10296</v>
      </c>
      <c r="G19054" s="74" t="s">
        <v>10234</v>
      </c>
      <c r="H19054" s="82">
        <v>187</v>
      </c>
      <c r="I19054" s="113">
        <v>0.45</v>
      </c>
      <c r="J19054" s="114">
        <v>102.85000000000001</v>
      </c>
    </row>
    <row r="19055" spans="1:10">
      <c r="A19055" s="72">
        <v>19051</v>
      </c>
      <c r="B19055" s="74" t="s">
        <v>19911</v>
      </c>
      <c r="C19055" s="74" t="s">
        <v>19637</v>
      </c>
      <c r="D19055" s="74" t="s">
        <v>19638</v>
      </c>
      <c r="E19055" s="75" t="s">
        <v>185</v>
      </c>
      <c r="F19055" s="74" t="s">
        <v>10296</v>
      </c>
      <c r="G19055" s="74" t="s">
        <v>10234</v>
      </c>
      <c r="H19055" s="82">
        <v>192</v>
      </c>
      <c r="I19055" s="113">
        <v>0.45</v>
      </c>
      <c r="J19055" s="114">
        <v>105.60000000000001</v>
      </c>
    </row>
    <row r="19056" spans="1:10">
      <c r="A19056" s="72">
        <v>19052</v>
      </c>
      <c r="B19056" s="74" t="s">
        <v>19911</v>
      </c>
      <c r="C19056" s="74" t="s">
        <v>17904</v>
      </c>
      <c r="D19056" s="74" t="s">
        <v>17905</v>
      </c>
      <c r="E19056" s="75" t="s">
        <v>185</v>
      </c>
      <c r="F19056" s="74" t="s">
        <v>10238</v>
      </c>
      <c r="G19056" s="74" t="s">
        <v>10234</v>
      </c>
      <c r="H19056" s="82">
        <v>2312</v>
      </c>
      <c r="I19056" s="113">
        <v>0.45</v>
      </c>
      <c r="J19056" s="114">
        <v>1271.6000000000001</v>
      </c>
    </row>
    <row r="19057" spans="1:10">
      <c r="A19057" s="72">
        <v>19053</v>
      </c>
      <c r="B19057" s="74" t="s">
        <v>19911</v>
      </c>
      <c r="C19057" s="74" t="s">
        <v>17902</v>
      </c>
      <c r="D19057" s="74" t="s">
        <v>17903</v>
      </c>
      <c r="E19057" s="75" t="s">
        <v>185</v>
      </c>
      <c r="F19057" s="74" t="s">
        <v>10238</v>
      </c>
      <c r="G19057" s="74" t="s">
        <v>10234</v>
      </c>
      <c r="H19057" s="82">
        <v>2481</v>
      </c>
      <c r="I19057" s="113">
        <v>0.45</v>
      </c>
      <c r="J19057" s="114">
        <v>1364.5500000000002</v>
      </c>
    </row>
    <row r="19058" spans="1:10">
      <c r="A19058" s="72">
        <v>19054</v>
      </c>
      <c r="B19058" s="74" t="s">
        <v>19911</v>
      </c>
      <c r="C19058" s="74" t="s">
        <v>17900</v>
      </c>
      <c r="D19058" s="74" t="s">
        <v>17901</v>
      </c>
      <c r="E19058" s="75" t="s">
        <v>185</v>
      </c>
      <c r="F19058" s="74" t="s">
        <v>10238</v>
      </c>
      <c r="G19058" s="74" t="s">
        <v>10234</v>
      </c>
      <c r="H19058" s="82">
        <v>2668</v>
      </c>
      <c r="I19058" s="113">
        <v>0.45</v>
      </c>
      <c r="J19058" s="114">
        <v>1467.4</v>
      </c>
    </row>
    <row r="19059" spans="1:10">
      <c r="A19059" s="72">
        <v>19055</v>
      </c>
      <c r="B19059" s="74" t="s">
        <v>19911</v>
      </c>
      <c r="C19059" s="74" t="s">
        <v>11702</v>
      </c>
      <c r="D19059" s="74" t="s">
        <v>11703</v>
      </c>
      <c r="E19059" s="75" t="s">
        <v>185</v>
      </c>
      <c r="F19059" s="74" t="s">
        <v>10238</v>
      </c>
      <c r="G19059" s="74" t="s">
        <v>10234</v>
      </c>
      <c r="H19059" s="82">
        <v>2380</v>
      </c>
      <c r="I19059" s="113">
        <v>0.45</v>
      </c>
      <c r="J19059" s="114">
        <v>1309</v>
      </c>
    </row>
    <row r="19060" spans="1:10">
      <c r="A19060" s="72">
        <v>19056</v>
      </c>
      <c r="B19060" s="74" t="s">
        <v>19911</v>
      </c>
      <c r="C19060" s="74" t="s">
        <v>11700</v>
      </c>
      <c r="D19060" s="74" t="s">
        <v>11701</v>
      </c>
      <c r="E19060" s="75" t="s">
        <v>185</v>
      </c>
      <c r="F19060" s="74" t="s">
        <v>10238</v>
      </c>
      <c r="G19060" s="74" t="s">
        <v>10234</v>
      </c>
      <c r="H19060" s="82">
        <v>2556</v>
      </c>
      <c r="I19060" s="113">
        <v>0.45</v>
      </c>
      <c r="J19060" s="114">
        <v>1405.8000000000002</v>
      </c>
    </row>
    <row r="19061" spans="1:10">
      <c r="A19061" s="72">
        <v>19057</v>
      </c>
      <c r="B19061" s="74" t="s">
        <v>19911</v>
      </c>
      <c r="C19061" s="74" t="s">
        <v>19747</v>
      </c>
      <c r="D19061" s="74" t="s">
        <v>19748</v>
      </c>
      <c r="E19061" s="75" t="s">
        <v>185</v>
      </c>
      <c r="F19061" s="74" t="s">
        <v>10238</v>
      </c>
      <c r="G19061" s="74" t="s">
        <v>10234</v>
      </c>
      <c r="H19061" s="82">
        <v>2749</v>
      </c>
      <c r="I19061" s="113">
        <v>0.45</v>
      </c>
      <c r="J19061" s="114">
        <v>1511.95</v>
      </c>
    </row>
    <row r="19062" spans="1:10">
      <c r="A19062" s="72">
        <v>19058</v>
      </c>
      <c r="B19062" s="74" t="s">
        <v>19911</v>
      </c>
      <c r="C19062" s="74" t="s">
        <v>17899</v>
      </c>
      <c r="D19062" s="74" t="s">
        <v>12389</v>
      </c>
      <c r="E19062" s="75" t="s">
        <v>185</v>
      </c>
      <c r="F19062" s="74" t="s">
        <v>10238</v>
      </c>
      <c r="G19062" s="74" t="s">
        <v>10234</v>
      </c>
      <c r="H19062" s="82">
        <v>4857</v>
      </c>
      <c r="I19062" s="113">
        <v>0.45</v>
      </c>
      <c r="J19062" s="114">
        <v>2671.3500000000004</v>
      </c>
    </row>
    <row r="19063" spans="1:10">
      <c r="A19063" s="72">
        <v>19059</v>
      </c>
      <c r="B19063" s="74" t="s">
        <v>19911</v>
      </c>
      <c r="C19063" s="74" t="s">
        <v>12388</v>
      </c>
      <c r="D19063" s="74" t="s">
        <v>12389</v>
      </c>
      <c r="E19063" s="75" t="s">
        <v>185</v>
      </c>
      <c r="F19063" s="74" t="s">
        <v>10238</v>
      </c>
      <c r="G19063" s="74" t="s">
        <v>10234</v>
      </c>
      <c r="H19063" s="82">
        <v>5124</v>
      </c>
      <c r="I19063" s="113">
        <v>0.45</v>
      </c>
      <c r="J19063" s="114">
        <v>2818.2000000000003</v>
      </c>
    </row>
    <row r="19064" spans="1:10">
      <c r="A19064" s="72">
        <v>19060</v>
      </c>
      <c r="B19064" s="74" t="s">
        <v>19911</v>
      </c>
      <c r="C19064" s="74" t="s">
        <v>12387</v>
      </c>
      <c r="D19064" s="74" t="s">
        <v>12386</v>
      </c>
      <c r="E19064" s="75" t="s">
        <v>185</v>
      </c>
      <c r="F19064" s="74" t="s">
        <v>10238</v>
      </c>
      <c r="G19064" s="74" t="s">
        <v>10234</v>
      </c>
      <c r="H19064" s="82">
        <v>5137</v>
      </c>
      <c r="I19064" s="113">
        <v>0.45</v>
      </c>
      <c r="J19064" s="114">
        <v>2825.3500000000004</v>
      </c>
    </row>
    <row r="19065" spans="1:10">
      <c r="A19065" s="72">
        <v>19061</v>
      </c>
      <c r="B19065" s="74" t="s">
        <v>19911</v>
      </c>
      <c r="C19065" s="74" t="s">
        <v>12385</v>
      </c>
      <c r="D19065" s="74" t="s">
        <v>12386</v>
      </c>
      <c r="E19065" s="75" t="s">
        <v>185</v>
      </c>
      <c r="F19065" s="74" t="s">
        <v>10238</v>
      </c>
      <c r="G19065" s="74" t="s">
        <v>10234</v>
      </c>
      <c r="H19065" s="82">
        <v>5402</v>
      </c>
      <c r="I19065" s="113">
        <v>0.45</v>
      </c>
      <c r="J19065" s="114">
        <v>2971.1000000000004</v>
      </c>
    </row>
    <row r="19066" spans="1:10">
      <c r="A19066" s="72">
        <v>19062</v>
      </c>
      <c r="B19066" s="74" t="s">
        <v>19911</v>
      </c>
      <c r="C19066" s="74" t="s">
        <v>12383</v>
      </c>
      <c r="D19066" s="74" t="s">
        <v>12384</v>
      </c>
      <c r="E19066" s="75" t="s">
        <v>185</v>
      </c>
      <c r="F19066" s="74" t="s">
        <v>10238</v>
      </c>
      <c r="G19066" s="74" t="s">
        <v>10234</v>
      </c>
      <c r="H19066" s="82">
        <v>5124</v>
      </c>
      <c r="I19066" s="113">
        <v>0.45</v>
      </c>
      <c r="J19066" s="114">
        <v>2818.2000000000003</v>
      </c>
    </row>
    <row r="19067" spans="1:10">
      <c r="A19067" s="72">
        <v>19063</v>
      </c>
      <c r="B19067" s="74" t="s">
        <v>19911</v>
      </c>
      <c r="C19067" s="74" t="s">
        <v>12381</v>
      </c>
      <c r="D19067" s="74" t="s">
        <v>12382</v>
      </c>
      <c r="E19067" s="75" t="s">
        <v>185</v>
      </c>
      <c r="F19067" s="74" t="s">
        <v>10238</v>
      </c>
      <c r="G19067" s="74" t="s">
        <v>10234</v>
      </c>
      <c r="H19067" s="82">
        <v>5501</v>
      </c>
      <c r="I19067" s="113">
        <v>0.45</v>
      </c>
      <c r="J19067" s="114">
        <v>3025.55</v>
      </c>
    </row>
    <row r="19068" spans="1:10">
      <c r="A19068" s="72">
        <v>19064</v>
      </c>
      <c r="B19068" s="74" t="s">
        <v>19911</v>
      </c>
      <c r="C19068" s="74" t="s">
        <v>11638</v>
      </c>
      <c r="D19068" s="74" t="s">
        <v>11639</v>
      </c>
      <c r="E19068" s="75" t="s">
        <v>185</v>
      </c>
      <c r="F19068" s="74" t="s">
        <v>10233</v>
      </c>
      <c r="G19068" s="74" t="s">
        <v>10234</v>
      </c>
      <c r="H19068" s="82">
        <v>486</v>
      </c>
      <c r="I19068" s="113">
        <v>0.45</v>
      </c>
      <c r="J19068" s="114">
        <v>267.3</v>
      </c>
    </row>
    <row r="19069" spans="1:10">
      <c r="A19069" s="72">
        <v>19065</v>
      </c>
      <c r="B19069" s="74" t="s">
        <v>19911</v>
      </c>
      <c r="C19069" s="74" t="s">
        <v>19215</v>
      </c>
      <c r="D19069" s="74" t="s">
        <v>19216</v>
      </c>
      <c r="E19069" s="75" t="s">
        <v>185</v>
      </c>
      <c r="F19069" s="74" t="s">
        <v>10233</v>
      </c>
      <c r="G19069" s="74" t="s">
        <v>10234</v>
      </c>
      <c r="H19069" s="82">
        <v>462</v>
      </c>
      <c r="I19069" s="113">
        <v>0.45</v>
      </c>
      <c r="J19069" s="114">
        <v>254.10000000000002</v>
      </c>
    </row>
    <row r="19070" spans="1:10">
      <c r="A19070" s="72">
        <v>19066</v>
      </c>
      <c r="B19070" s="74" t="s">
        <v>19911</v>
      </c>
      <c r="C19070" s="74" t="s">
        <v>11434</v>
      </c>
      <c r="D19070" s="74" t="s">
        <v>11435</v>
      </c>
      <c r="E19070" s="75" t="s">
        <v>185</v>
      </c>
      <c r="F19070" s="74" t="s">
        <v>10233</v>
      </c>
      <c r="G19070" s="74" t="s">
        <v>10234</v>
      </c>
      <c r="H19070" s="82">
        <v>528</v>
      </c>
      <c r="I19070" s="113">
        <v>0.45</v>
      </c>
      <c r="J19070" s="114">
        <v>290.40000000000003</v>
      </c>
    </row>
    <row r="19071" spans="1:10">
      <c r="A19071" s="72">
        <v>19067</v>
      </c>
      <c r="B19071" s="74" t="s">
        <v>19911</v>
      </c>
      <c r="C19071" s="74" t="s">
        <v>19743</v>
      </c>
      <c r="D19071" s="74" t="s">
        <v>19744</v>
      </c>
      <c r="E19071" s="75" t="s">
        <v>185</v>
      </c>
      <c r="F19071" s="74" t="s">
        <v>10233</v>
      </c>
      <c r="G19071" s="74" t="s">
        <v>10234</v>
      </c>
      <c r="H19071" s="82">
        <v>502</v>
      </c>
      <c r="I19071" s="113">
        <v>0.45</v>
      </c>
      <c r="J19071" s="114">
        <v>276.10000000000002</v>
      </c>
    </row>
    <row r="19072" spans="1:10">
      <c r="A19072" s="72">
        <v>19068</v>
      </c>
      <c r="B19072" s="74" t="s">
        <v>19911</v>
      </c>
      <c r="C19072" s="74" t="s">
        <v>17897</v>
      </c>
      <c r="D19072" s="74" t="s">
        <v>17898</v>
      </c>
      <c r="E19072" s="75" t="s">
        <v>185</v>
      </c>
      <c r="F19072" s="74" t="s">
        <v>10238</v>
      </c>
      <c r="G19072" s="74" t="s">
        <v>10234</v>
      </c>
      <c r="H19072" s="82">
        <v>3708</v>
      </c>
      <c r="I19072" s="113">
        <v>0.45</v>
      </c>
      <c r="J19072" s="114">
        <v>2039.4</v>
      </c>
    </row>
    <row r="19073" spans="1:10">
      <c r="A19073" s="72">
        <v>19069</v>
      </c>
      <c r="B19073" s="74" t="s">
        <v>19911</v>
      </c>
      <c r="C19073" s="74" t="s">
        <v>17895</v>
      </c>
      <c r="D19073" s="74" t="s">
        <v>17896</v>
      </c>
      <c r="E19073" s="75" t="s">
        <v>185</v>
      </c>
      <c r="F19073" s="74" t="s">
        <v>10238</v>
      </c>
      <c r="G19073" s="74" t="s">
        <v>10234</v>
      </c>
      <c r="H19073" s="82">
        <v>3147</v>
      </c>
      <c r="I19073" s="113">
        <v>0.45</v>
      </c>
      <c r="J19073" s="114">
        <v>1730.8500000000001</v>
      </c>
    </row>
    <row r="19074" spans="1:10">
      <c r="A19074" s="72">
        <v>19070</v>
      </c>
      <c r="B19074" s="74" t="s">
        <v>19911</v>
      </c>
      <c r="C19074" s="74" t="s">
        <v>17893</v>
      </c>
      <c r="D19074" s="74" t="s">
        <v>17894</v>
      </c>
      <c r="E19074" s="75" t="s">
        <v>185</v>
      </c>
      <c r="F19074" s="74" t="s">
        <v>10238</v>
      </c>
      <c r="G19074" s="74" t="s">
        <v>10234</v>
      </c>
      <c r="H19074" s="82">
        <v>3884</v>
      </c>
      <c r="I19074" s="113">
        <v>0.45</v>
      </c>
      <c r="J19074" s="114">
        <v>2136.2000000000003</v>
      </c>
    </row>
    <row r="19075" spans="1:10">
      <c r="A19075" s="72">
        <v>19071</v>
      </c>
      <c r="B19075" s="74" t="s">
        <v>19911</v>
      </c>
      <c r="C19075" s="74" t="s">
        <v>17891</v>
      </c>
      <c r="D19075" s="74" t="s">
        <v>17892</v>
      </c>
      <c r="E19075" s="75" t="s">
        <v>185</v>
      </c>
      <c r="F19075" s="74" t="s">
        <v>10238</v>
      </c>
      <c r="G19075" s="74" t="s">
        <v>10234</v>
      </c>
      <c r="H19075" s="82">
        <v>3320</v>
      </c>
      <c r="I19075" s="113">
        <v>0.45</v>
      </c>
      <c r="J19075" s="114">
        <v>1826.0000000000002</v>
      </c>
    </row>
    <row r="19076" spans="1:10">
      <c r="A19076" s="72">
        <v>19072</v>
      </c>
      <c r="B19076" s="74" t="s">
        <v>19911</v>
      </c>
      <c r="C19076" s="74" t="s">
        <v>17889</v>
      </c>
      <c r="D19076" s="74" t="s">
        <v>17890</v>
      </c>
      <c r="E19076" s="75" t="s">
        <v>185</v>
      </c>
      <c r="F19076" s="74" t="s">
        <v>10238</v>
      </c>
      <c r="G19076" s="74" t="s">
        <v>10234</v>
      </c>
      <c r="H19076" s="82">
        <v>4082</v>
      </c>
      <c r="I19076" s="113">
        <v>0.45</v>
      </c>
      <c r="J19076" s="114">
        <v>2245.1000000000004</v>
      </c>
    </row>
    <row r="19077" spans="1:10">
      <c r="A19077" s="72">
        <v>19073</v>
      </c>
      <c r="B19077" s="74" t="s">
        <v>19911</v>
      </c>
      <c r="C19077" s="74" t="s">
        <v>17887</v>
      </c>
      <c r="D19077" s="74" t="s">
        <v>17888</v>
      </c>
      <c r="E19077" s="75" t="s">
        <v>185</v>
      </c>
      <c r="F19077" s="74" t="s">
        <v>10238</v>
      </c>
      <c r="G19077" s="74" t="s">
        <v>10234</v>
      </c>
      <c r="H19077" s="82">
        <v>3522</v>
      </c>
      <c r="I19077" s="113">
        <v>0.45</v>
      </c>
      <c r="J19077" s="114">
        <v>1937.1000000000001</v>
      </c>
    </row>
    <row r="19078" spans="1:10">
      <c r="A19078" s="72">
        <v>19074</v>
      </c>
      <c r="B19078" s="74" t="s">
        <v>19911</v>
      </c>
      <c r="C19078" s="74" t="s">
        <v>11456</v>
      </c>
      <c r="D19078" s="74" t="s">
        <v>11457</v>
      </c>
      <c r="E19078" s="75" t="s">
        <v>185</v>
      </c>
      <c r="F19078" s="74" t="s">
        <v>10233</v>
      </c>
      <c r="G19078" s="74" t="s">
        <v>10234</v>
      </c>
      <c r="H19078" s="82">
        <v>984</v>
      </c>
      <c r="I19078" s="113">
        <v>0.45</v>
      </c>
      <c r="J19078" s="114">
        <v>541.20000000000005</v>
      </c>
    </row>
    <row r="19079" spans="1:10">
      <c r="A19079" s="72">
        <v>19075</v>
      </c>
      <c r="B19079" s="74" t="s">
        <v>19911</v>
      </c>
      <c r="C19079" s="74" t="s">
        <v>19326</v>
      </c>
      <c r="D19079" s="74" t="s">
        <v>19327</v>
      </c>
      <c r="E19079" s="75" t="s">
        <v>185</v>
      </c>
      <c r="F19079" s="74" t="s">
        <v>10233</v>
      </c>
      <c r="G19079" s="74" t="s">
        <v>10234</v>
      </c>
      <c r="H19079" s="82">
        <v>934</v>
      </c>
      <c r="I19079" s="113">
        <v>0.45</v>
      </c>
      <c r="J19079" s="114">
        <v>513.70000000000005</v>
      </c>
    </row>
    <row r="19080" spans="1:10">
      <c r="A19080" s="72">
        <v>19076</v>
      </c>
      <c r="B19080" s="74" t="s">
        <v>19911</v>
      </c>
      <c r="C19080" s="74" t="s">
        <v>11454</v>
      </c>
      <c r="D19080" s="74" t="s">
        <v>11455</v>
      </c>
      <c r="E19080" s="75" t="s">
        <v>185</v>
      </c>
      <c r="F19080" s="74" t="s">
        <v>10233</v>
      </c>
      <c r="G19080" s="74" t="s">
        <v>10234</v>
      </c>
      <c r="H19080" s="82">
        <v>1026</v>
      </c>
      <c r="I19080" s="113">
        <v>0.45</v>
      </c>
      <c r="J19080" s="114">
        <v>564.30000000000007</v>
      </c>
    </row>
    <row r="19081" spans="1:10">
      <c r="A19081" s="72">
        <v>19077</v>
      </c>
      <c r="B19081" s="74" t="s">
        <v>19911</v>
      </c>
      <c r="C19081" s="74" t="s">
        <v>19324</v>
      </c>
      <c r="D19081" s="74" t="s">
        <v>19325</v>
      </c>
      <c r="E19081" s="75" t="s">
        <v>185</v>
      </c>
      <c r="F19081" s="74" t="s">
        <v>10233</v>
      </c>
      <c r="G19081" s="74" t="s">
        <v>10234</v>
      </c>
      <c r="H19081" s="82">
        <v>974</v>
      </c>
      <c r="I19081" s="113">
        <v>0.45</v>
      </c>
      <c r="J19081" s="114">
        <v>535.70000000000005</v>
      </c>
    </row>
    <row r="19082" spans="1:10">
      <c r="A19082" s="72">
        <v>19078</v>
      </c>
      <c r="B19082" s="74" t="s">
        <v>19911</v>
      </c>
      <c r="C19082" s="74" t="s">
        <v>10573</v>
      </c>
      <c r="D19082" s="74" t="s">
        <v>10574</v>
      </c>
      <c r="E19082" s="75" t="s">
        <v>185</v>
      </c>
      <c r="F19082" s="74" t="s">
        <v>10233</v>
      </c>
      <c r="G19082" s="74" t="s">
        <v>10234</v>
      </c>
      <c r="H19082" s="82">
        <v>326</v>
      </c>
      <c r="I19082" s="113">
        <v>0.45</v>
      </c>
      <c r="J19082" s="114">
        <v>179.3</v>
      </c>
    </row>
    <row r="19083" spans="1:10">
      <c r="A19083" s="72">
        <v>19079</v>
      </c>
      <c r="B19083" s="74" t="s">
        <v>19911</v>
      </c>
      <c r="C19083" s="74" t="s">
        <v>17715</v>
      </c>
      <c r="D19083" s="74" t="s">
        <v>17716</v>
      </c>
      <c r="E19083" s="75" t="s">
        <v>185</v>
      </c>
      <c r="F19083" s="74" t="s">
        <v>10296</v>
      </c>
      <c r="G19083" s="74" t="s">
        <v>10234</v>
      </c>
      <c r="H19083" s="82">
        <v>309</v>
      </c>
      <c r="I19083" s="113">
        <v>0.45</v>
      </c>
      <c r="J19083" s="114">
        <v>169.95000000000002</v>
      </c>
    </row>
    <row r="19084" spans="1:10">
      <c r="A19084" s="72">
        <v>19080</v>
      </c>
      <c r="B19084" s="74" t="s">
        <v>19911</v>
      </c>
      <c r="C19084" s="74" t="s">
        <v>10571</v>
      </c>
      <c r="D19084" s="74" t="s">
        <v>10572</v>
      </c>
      <c r="E19084" s="75" t="s">
        <v>185</v>
      </c>
      <c r="F19084" s="74" t="s">
        <v>10233</v>
      </c>
      <c r="G19084" s="74" t="s">
        <v>10234</v>
      </c>
      <c r="H19084" s="82">
        <v>394</v>
      </c>
      <c r="I19084" s="113">
        <v>0.45</v>
      </c>
      <c r="J19084" s="114">
        <v>216.70000000000002</v>
      </c>
    </row>
    <row r="19085" spans="1:10">
      <c r="A19085" s="72">
        <v>19081</v>
      </c>
      <c r="B19085" s="74" t="s">
        <v>19911</v>
      </c>
      <c r="C19085" s="74" t="s">
        <v>17713</v>
      </c>
      <c r="D19085" s="74" t="s">
        <v>17714</v>
      </c>
      <c r="E19085" s="75" t="s">
        <v>185</v>
      </c>
      <c r="F19085" s="74" t="s">
        <v>10296</v>
      </c>
      <c r="G19085" s="74" t="s">
        <v>10234</v>
      </c>
      <c r="H19085" s="82">
        <v>375</v>
      </c>
      <c r="I19085" s="113">
        <v>0.45</v>
      </c>
      <c r="J19085" s="114">
        <v>206.25000000000003</v>
      </c>
    </row>
    <row r="19086" spans="1:10">
      <c r="A19086" s="72">
        <v>19082</v>
      </c>
      <c r="B19086" s="74" t="s">
        <v>19911</v>
      </c>
      <c r="C19086" s="74" t="s">
        <v>11630</v>
      </c>
      <c r="D19086" s="74" t="s">
        <v>11631</v>
      </c>
      <c r="E19086" s="75" t="s">
        <v>185</v>
      </c>
      <c r="F19086" s="74" t="s">
        <v>10296</v>
      </c>
      <c r="G19086" s="74" t="s">
        <v>10234</v>
      </c>
      <c r="H19086" s="82">
        <v>402</v>
      </c>
      <c r="I19086" s="113">
        <v>0.45</v>
      </c>
      <c r="J19086" s="114">
        <v>221.10000000000002</v>
      </c>
    </row>
    <row r="19087" spans="1:10">
      <c r="A19087" s="72">
        <v>19083</v>
      </c>
      <c r="B19087" s="74" t="s">
        <v>19911</v>
      </c>
      <c r="C19087" s="74" t="s">
        <v>17711</v>
      </c>
      <c r="D19087" s="74" t="s">
        <v>17712</v>
      </c>
      <c r="E19087" s="75" t="s">
        <v>185</v>
      </c>
      <c r="F19087" s="74" t="s">
        <v>10296</v>
      </c>
      <c r="G19087" s="74" t="s">
        <v>10234</v>
      </c>
      <c r="H19087" s="82">
        <v>382</v>
      </c>
      <c r="I19087" s="113">
        <v>0.45</v>
      </c>
      <c r="J19087" s="114">
        <v>210.10000000000002</v>
      </c>
    </row>
    <row r="19088" spans="1:10">
      <c r="A19088" s="72">
        <v>19084</v>
      </c>
      <c r="B19088" s="74" t="s">
        <v>19911</v>
      </c>
      <c r="C19088" s="74" t="s">
        <v>10569</v>
      </c>
      <c r="D19088" s="74" t="s">
        <v>10570</v>
      </c>
      <c r="E19088" s="75" t="s">
        <v>185</v>
      </c>
      <c r="F19088" s="74" t="s">
        <v>10233</v>
      </c>
      <c r="G19088" s="74" t="s">
        <v>10234</v>
      </c>
      <c r="H19088" s="82">
        <v>94</v>
      </c>
      <c r="I19088" s="113">
        <v>0.45</v>
      </c>
      <c r="J19088" s="114">
        <v>51.7</v>
      </c>
    </row>
    <row r="19089" spans="1:10">
      <c r="A19089" s="72">
        <v>19085</v>
      </c>
      <c r="B19089" s="74" t="s">
        <v>19911</v>
      </c>
      <c r="C19089" s="74" t="s">
        <v>11698</v>
      </c>
      <c r="D19089" s="74" t="s">
        <v>11699</v>
      </c>
      <c r="E19089" s="75" t="s">
        <v>185</v>
      </c>
      <c r="F19089" s="74" t="s">
        <v>10233</v>
      </c>
      <c r="G19089" s="74" t="s">
        <v>10234</v>
      </c>
      <c r="H19089" s="82">
        <v>90</v>
      </c>
      <c r="I19089" s="113">
        <v>0.45</v>
      </c>
      <c r="J19089" s="114">
        <v>49.500000000000007</v>
      </c>
    </row>
    <row r="19090" spans="1:10">
      <c r="A19090" s="72">
        <v>19086</v>
      </c>
      <c r="B19090" s="74" t="s">
        <v>19911</v>
      </c>
      <c r="C19090" s="74" t="s">
        <v>19322</v>
      </c>
      <c r="D19090" s="74" t="s">
        <v>19323</v>
      </c>
      <c r="E19090" s="75" t="s">
        <v>185</v>
      </c>
      <c r="F19090" s="74" t="s">
        <v>10233</v>
      </c>
      <c r="G19090" s="74" t="s">
        <v>10234</v>
      </c>
      <c r="H19090" s="82">
        <v>1121</v>
      </c>
      <c r="I19090" s="113">
        <v>0.45</v>
      </c>
      <c r="J19090" s="114">
        <v>616.55000000000007</v>
      </c>
    </row>
    <row r="19091" spans="1:10">
      <c r="A19091" s="72">
        <v>19087</v>
      </c>
      <c r="B19091" s="74" t="s">
        <v>19911</v>
      </c>
      <c r="C19091" s="74" t="s">
        <v>19561</v>
      </c>
      <c r="D19091" s="74" t="s">
        <v>19562</v>
      </c>
      <c r="E19091" s="75" t="s">
        <v>185</v>
      </c>
      <c r="F19091" s="74" t="s">
        <v>10233</v>
      </c>
      <c r="G19091" s="74" t="s">
        <v>10234</v>
      </c>
      <c r="H19091" s="82">
        <v>304</v>
      </c>
      <c r="I19091" s="113">
        <v>0.45</v>
      </c>
      <c r="J19091" s="114">
        <v>167.20000000000002</v>
      </c>
    </row>
    <row r="19092" spans="1:10">
      <c r="A19092" s="72">
        <v>19088</v>
      </c>
      <c r="B19092" s="74" t="s">
        <v>19911</v>
      </c>
      <c r="C19092" s="74" t="s">
        <v>11484</v>
      </c>
      <c r="D19092" s="74" t="s">
        <v>11485</v>
      </c>
      <c r="E19092" s="75" t="s">
        <v>185</v>
      </c>
      <c r="F19092" s="74" t="s">
        <v>10296</v>
      </c>
      <c r="G19092" s="74" t="s">
        <v>10234</v>
      </c>
      <c r="H19092" s="82">
        <v>496</v>
      </c>
      <c r="I19092" s="113">
        <v>0.45</v>
      </c>
      <c r="J19092" s="114">
        <v>272.8</v>
      </c>
    </row>
    <row r="19093" spans="1:10">
      <c r="A19093" s="72">
        <v>19089</v>
      </c>
      <c r="B19093" s="74" t="s">
        <v>19911</v>
      </c>
      <c r="C19093" s="74" t="s">
        <v>19461</v>
      </c>
      <c r="D19093" s="74" t="s">
        <v>19462</v>
      </c>
      <c r="E19093" s="75" t="s">
        <v>185</v>
      </c>
      <c r="F19093" s="74" t="s">
        <v>10296</v>
      </c>
      <c r="G19093" s="74" t="s">
        <v>10234</v>
      </c>
      <c r="H19093" s="82">
        <v>472</v>
      </c>
      <c r="I19093" s="113">
        <v>0.45</v>
      </c>
      <c r="J19093" s="114">
        <v>259.60000000000002</v>
      </c>
    </row>
    <row r="19094" spans="1:10">
      <c r="A19094" s="72">
        <v>19090</v>
      </c>
      <c r="B19094" s="74" t="s">
        <v>19911</v>
      </c>
      <c r="C19094" s="74" t="s">
        <v>10758</v>
      </c>
      <c r="D19094" s="74" t="s">
        <v>10759</v>
      </c>
      <c r="E19094" s="75" t="s">
        <v>185</v>
      </c>
      <c r="F19094" s="74" t="s">
        <v>10296</v>
      </c>
      <c r="G19094" s="74" t="s">
        <v>10234</v>
      </c>
      <c r="H19094" s="82">
        <v>324</v>
      </c>
      <c r="I19094" s="113">
        <v>0.45</v>
      </c>
      <c r="J19094" s="114">
        <v>178.20000000000002</v>
      </c>
    </row>
    <row r="19095" spans="1:10">
      <c r="A19095" s="72">
        <v>19091</v>
      </c>
      <c r="B19095" s="74" t="s">
        <v>19911</v>
      </c>
      <c r="C19095" s="74" t="s">
        <v>11696</v>
      </c>
      <c r="D19095" s="74" t="s">
        <v>11697</v>
      </c>
      <c r="E19095" s="75" t="s">
        <v>185</v>
      </c>
      <c r="F19095" s="74" t="s">
        <v>10296</v>
      </c>
      <c r="G19095" s="74" t="s">
        <v>10234</v>
      </c>
      <c r="H19095" s="82">
        <v>308</v>
      </c>
      <c r="I19095" s="113">
        <v>0.45</v>
      </c>
      <c r="J19095" s="114">
        <v>169.4</v>
      </c>
    </row>
    <row r="19096" spans="1:10">
      <c r="A19096" s="72">
        <v>19092</v>
      </c>
      <c r="B19096" s="74" t="s">
        <v>19911</v>
      </c>
      <c r="C19096" s="74" t="s">
        <v>18535</v>
      </c>
      <c r="D19096" s="74" t="s">
        <v>18536</v>
      </c>
      <c r="E19096" s="75" t="s">
        <v>185</v>
      </c>
      <c r="F19096" s="74" t="s">
        <v>10233</v>
      </c>
      <c r="G19096" s="74" t="s">
        <v>10234</v>
      </c>
      <c r="H19096" s="82">
        <v>86</v>
      </c>
      <c r="I19096" s="113">
        <v>0.45</v>
      </c>
      <c r="J19096" s="114">
        <v>47.300000000000004</v>
      </c>
    </row>
    <row r="19097" spans="1:10">
      <c r="A19097" s="72">
        <v>19093</v>
      </c>
      <c r="B19097" s="74" t="s">
        <v>19911</v>
      </c>
      <c r="C19097" s="74" t="s">
        <v>19423</v>
      </c>
      <c r="D19097" s="74" t="s">
        <v>19424</v>
      </c>
      <c r="E19097" s="75" t="s">
        <v>185</v>
      </c>
      <c r="F19097" s="74" t="s">
        <v>10233</v>
      </c>
      <c r="G19097" s="74" t="s">
        <v>10234</v>
      </c>
      <c r="H19097" s="82">
        <v>95</v>
      </c>
      <c r="I19097" s="113">
        <v>0.45</v>
      </c>
      <c r="J19097" s="114">
        <v>52.250000000000007</v>
      </c>
    </row>
    <row r="19098" spans="1:10">
      <c r="A19098" s="72">
        <v>19094</v>
      </c>
      <c r="B19098" s="74" t="s">
        <v>19911</v>
      </c>
      <c r="C19098" s="74" t="s">
        <v>19421</v>
      </c>
      <c r="D19098" s="74" t="s">
        <v>19422</v>
      </c>
      <c r="E19098" s="75" t="s">
        <v>185</v>
      </c>
      <c r="F19098" s="74" t="s">
        <v>10233</v>
      </c>
      <c r="G19098" s="74" t="s">
        <v>10234</v>
      </c>
      <c r="H19098" s="82">
        <v>293</v>
      </c>
      <c r="I19098" s="113">
        <v>0.45</v>
      </c>
      <c r="J19098" s="114">
        <v>161.15</v>
      </c>
    </row>
    <row r="19099" spans="1:10">
      <c r="A19099" s="72">
        <v>19095</v>
      </c>
      <c r="B19099" s="74" t="s">
        <v>19911</v>
      </c>
      <c r="C19099" s="74" t="s">
        <v>19419</v>
      </c>
      <c r="D19099" s="74" t="s">
        <v>19420</v>
      </c>
      <c r="E19099" s="75" t="s">
        <v>185</v>
      </c>
      <c r="F19099" s="74" t="s">
        <v>10233</v>
      </c>
      <c r="G19099" s="74" t="s">
        <v>10234</v>
      </c>
      <c r="H19099" s="82">
        <v>107</v>
      </c>
      <c r="I19099" s="113">
        <v>0.45</v>
      </c>
      <c r="J19099" s="114">
        <v>58.85</v>
      </c>
    </row>
    <row r="19100" spans="1:10">
      <c r="A19100" s="72">
        <v>19096</v>
      </c>
      <c r="B19100" s="74" t="s">
        <v>19911</v>
      </c>
      <c r="C19100" s="74" t="s">
        <v>19417</v>
      </c>
      <c r="D19100" s="74" t="s">
        <v>19418</v>
      </c>
      <c r="E19100" s="75" t="s">
        <v>185</v>
      </c>
      <c r="F19100" s="74" t="s">
        <v>10233</v>
      </c>
      <c r="G19100" s="74" t="s">
        <v>10234</v>
      </c>
      <c r="H19100" s="82">
        <v>309</v>
      </c>
      <c r="I19100" s="113">
        <v>0.45</v>
      </c>
      <c r="J19100" s="114">
        <v>169.95000000000002</v>
      </c>
    </row>
    <row r="19101" spans="1:10">
      <c r="A19101" s="72">
        <v>19097</v>
      </c>
      <c r="B19101" s="74" t="s">
        <v>19911</v>
      </c>
      <c r="C19101" s="74" t="s">
        <v>19415</v>
      </c>
      <c r="D19101" s="74" t="s">
        <v>19416</v>
      </c>
      <c r="E19101" s="75" t="s">
        <v>185</v>
      </c>
      <c r="F19101" s="74" t="s">
        <v>10233</v>
      </c>
      <c r="G19101" s="74" t="s">
        <v>10234</v>
      </c>
      <c r="H19101" s="82">
        <v>119</v>
      </c>
      <c r="I19101" s="113">
        <v>0.45</v>
      </c>
      <c r="J19101" s="114">
        <v>65.45</v>
      </c>
    </row>
    <row r="19102" spans="1:10">
      <c r="A19102" s="72">
        <v>19098</v>
      </c>
      <c r="B19102" s="74" t="s">
        <v>19911</v>
      </c>
      <c r="C19102" s="74" t="s">
        <v>19413</v>
      </c>
      <c r="D19102" s="74" t="s">
        <v>19414</v>
      </c>
      <c r="E19102" s="75" t="s">
        <v>185</v>
      </c>
      <c r="F19102" s="74" t="s">
        <v>10233</v>
      </c>
      <c r="G19102" s="74" t="s">
        <v>10234</v>
      </c>
      <c r="H19102" s="82">
        <v>1010</v>
      </c>
      <c r="I19102" s="113">
        <v>0.45</v>
      </c>
      <c r="J19102" s="114">
        <v>555.5</v>
      </c>
    </row>
    <row r="19103" spans="1:10">
      <c r="A19103" s="72">
        <v>19099</v>
      </c>
      <c r="B19103" s="74" t="s">
        <v>19911</v>
      </c>
      <c r="C19103" s="74" t="s">
        <v>19411</v>
      </c>
      <c r="D19103" s="74" t="s">
        <v>19412</v>
      </c>
      <c r="E19103" s="75" t="s">
        <v>185</v>
      </c>
      <c r="F19103" s="74" t="s">
        <v>10233</v>
      </c>
      <c r="G19103" s="74" t="s">
        <v>10234</v>
      </c>
      <c r="H19103" s="82">
        <v>1082</v>
      </c>
      <c r="I19103" s="113">
        <v>0.45</v>
      </c>
      <c r="J19103" s="114">
        <v>595.1</v>
      </c>
    </row>
    <row r="19104" spans="1:10">
      <c r="A19104" s="72">
        <v>19100</v>
      </c>
      <c r="B19104" s="74" t="s">
        <v>19911</v>
      </c>
      <c r="C19104" s="74" t="s">
        <v>19409</v>
      </c>
      <c r="D19104" s="74" t="s">
        <v>19410</v>
      </c>
      <c r="E19104" s="75" t="s">
        <v>185</v>
      </c>
      <c r="F19104" s="74" t="s">
        <v>10233</v>
      </c>
      <c r="G19104" s="74" t="s">
        <v>10234</v>
      </c>
      <c r="H19104" s="82">
        <v>1152</v>
      </c>
      <c r="I19104" s="113">
        <v>0.45</v>
      </c>
      <c r="J19104" s="114">
        <v>633.6</v>
      </c>
    </row>
    <row r="19105" spans="1:10">
      <c r="A19105" s="72">
        <v>19101</v>
      </c>
      <c r="B19105" s="74" t="s">
        <v>19911</v>
      </c>
      <c r="C19105" s="74" t="s">
        <v>19671</v>
      </c>
      <c r="D19105" s="74" t="s">
        <v>19672</v>
      </c>
      <c r="E19105" s="75" t="s">
        <v>185</v>
      </c>
      <c r="F19105" s="74" t="s">
        <v>10296</v>
      </c>
      <c r="G19105" s="74" t="s">
        <v>10234</v>
      </c>
      <c r="H19105" s="82">
        <v>47</v>
      </c>
      <c r="I19105" s="113">
        <v>0.45</v>
      </c>
      <c r="J19105" s="114">
        <v>25.85</v>
      </c>
    </row>
    <row r="19106" spans="1:10">
      <c r="A19106" s="72">
        <v>19102</v>
      </c>
      <c r="B19106" s="74" t="s">
        <v>19911</v>
      </c>
      <c r="C19106" s="74" t="s">
        <v>12379</v>
      </c>
      <c r="D19106" s="74" t="s">
        <v>12380</v>
      </c>
      <c r="E19106" s="75" t="s">
        <v>185</v>
      </c>
      <c r="F19106" s="74" t="s">
        <v>10296</v>
      </c>
      <c r="G19106" s="74" t="s">
        <v>10234</v>
      </c>
      <c r="H19106" s="82">
        <v>117</v>
      </c>
      <c r="I19106" s="113">
        <v>0.45</v>
      </c>
      <c r="J19106" s="114">
        <v>64.350000000000009</v>
      </c>
    </row>
    <row r="19107" spans="1:10">
      <c r="A19107" s="72">
        <v>19103</v>
      </c>
      <c r="B19107" s="74" t="s">
        <v>19911</v>
      </c>
      <c r="C19107" s="74" t="s">
        <v>12377</v>
      </c>
      <c r="D19107" s="74" t="s">
        <v>12378</v>
      </c>
      <c r="E19107" s="75" t="s">
        <v>185</v>
      </c>
      <c r="F19107" s="74" t="s">
        <v>10296</v>
      </c>
      <c r="G19107" s="74" t="s">
        <v>10234</v>
      </c>
      <c r="H19107" s="82">
        <v>149</v>
      </c>
      <c r="I19107" s="113">
        <v>0.45</v>
      </c>
      <c r="J19107" s="114">
        <v>81.95</v>
      </c>
    </row>
    <row r="19108" spans="1:10">
      <c r="A19108" s="72">
        <v>19104</v>
      </c>
      <c r="B19108" s="74" t="s">
        <v>19911</v>
      </c>
      <c r="C19108" s="74" t="s">
        <v>12375</v>
      </c>
      <c r="D19108" s="74" t="s">
        <v>12376</v>
      </c>
      <c r="E19108" s="75" t="s">
        <v>185</v>
      </c>
      <c r="F19108" s="74" t="s">
        <v>10296</v>
      </c>
      <c r="G19108" s="74" t="s">
        <v>10234</v>
      </c>
      <c r="H19108" s="82">
        <v>156</v>
      </c>
      <c r="I19108" s="113">
        <v>0.45</v>
      </c>
      <c r="J19108" s="114">
        <v>85.800000000000011</v>
      </c>
    </row>
    <row r="19109" spans="1:10">
      <c r="A19109" s="72">
        <v>19105</v>
      </c>
      <c r="B19109" s="74" t="s">
        <v>19911</v>
      </c>
      <c r="C19109" s="74" t="s">
        <v>11421</v>
      </c>
      <c r="D19109" s="74" t="s">
        <v>11422</v>
      </c>
      <c r="E19109" s="75" t="s">
        <v>185</v>
      </c>
      <c r="F19109" s="74" t="s">
        <v>10233</v>
      </c>
      <c r="G19109" s="74" t="s">
        <v>10234</v>
      </c>
      <c r="H19109" s="82">
        <v>522</v>
      </c>
      <c r="I19109" s="113">
        <v>0.45</v>
      </c>
      <c r="J19109" s="114">
        <v>287.10000000000002</v>
      </c>
    </row>
    <row r="19110" spans="1:10">
      <c r="A19110" s="72">
        <v>19106</v>
      </c>
      <c r="B19110" s="74" t="s">
        <v>19911</v>
      </c>
      <c r="C19110" s="74" t="s">
        <v>18278</v>
      </c>
      <c r="D19110" s="74" t="s">
        <v>18279</v>
      </c>
      <c r="E19110" s="75" t="s">
        <v>185</v>
      </c>
      <c r="F19110" s="74" t="s">
        <v>10233</v>
      </c>
      <c r="G19110" s="74" t="s">
        <v>10234</v>
      </c>
      <c r="H19110" s="82">
        <v>472</v>
      </c>
      <c r="I19110" s="113">
        <v>0.45</v>
      </c>
      <c r="J19110" s="114">
        <v>259.60000000000002</v>
      </c>
    </row>
    <row r="19111" spans="1:10">
      <c r="A19111" s="72">
        <v>19107</v>
      </c>
      <c r="B19111" s="74" t="s">
        <v>19911</v>
      </c>
      <c r="C19111" s="74" t="s">
        <v>11419</v>
      </c>
      <c r="D19111" s="74" t="s">
        <v>11420</v>
      </c>
      <c r="E19111" s="75" t="s">
        <v>185</v>
      </c>
      <c r="F19111" s="74" t="s">
        <v>10233</v>
      </c>
      <c r="G19111" s="74" t="s">
        <v>10234</v>
      </c>
      <c r="H19111" s="82">
        <v>568</v>
      </c>
      <c r="I19111" s="113">
        <v>0.45</v>
      </c>
      <c r="J19111" s="114">
        <v>312.40000000000003</v>
      </c>
    </row>
    <row r="19112" spans="1:10">
      <c r="A19112" s="72">
        <v>19108</v>
      </c>
      <c r="B19112" s="74" t="s">
        <v>19911</v>
      </c>
      <c r="C19112" s="74" t="s">
        <v>19723</v>
      </c>
      <c r="D19112" s="74" t="s">
        <v>19724</v>
      </c>
      <c r="E19112" s="75" t="s">
        <v>185</v>
      </c>
      <c r="F19112" s="74" t="s">
        <v>10233</v>
      </c>
      <c r="G19112" s="74" t="s">
        <v>10234</v>
      </c>
      <c r="H19112" s="82">
        <v>539</v>
      </c>
      <c r="I19112" s="113">
        <v>0.45</v>
      </c>
      <c r="J19112" s="114">
        <v>296.45000000000005</v>
      </c>
    </row>
    <row r="19113" spans="1:10">
      <c r="A19113" s="72">
        <v>19109</v>
      </c>
      <c r="B19113" s="74" t="s">
        <v>19911</v>
      </c>
      <c r="C19113" s="74" t="s">
        <v>10589</v>
      </c>
      <c r="D19113" s="74" t="s">
        <v>10590</v>
      </c>
      <c r="E19113" s="75" t="s">
        <v>185</v>
      </c>
      <c r="F19113" s="74" t="s">
        <v>10233</v>
      </c>
      <c r="G19113" s="74" t="s">
        <v>10234</v>
      </c>
      <c r="H19113" s="82">
        <v>476</v>
      </c>
      <c r="I19113" s="113">
        <v>0.45</v>
      </c>
      <c r="J19113" s="114">
        <v>261.8</v>
      </c>
    </row>
    <row r="19114" spans="1:10">
      <c r="A19114" s="72">
        <v>19110</v>
      </c>
      <c r="B19114" s="74" t="s">
        <v>19911</v>
      </c>
      <c r="C19114" s="74" t="s">
        <v>12020</v>
      </c>
      <c r="D19114" s="74" t="s">
        <v>12021</v>
      </c>
      <c r="E19114" s="75" t="s">
        <v>185</v>
      </c>
      <c r="F19114" s="74" t="s">
        <v>10233</v>
      </c>
      <c r="G19114" s="74" t="s">
        <v>10234</v>
      </c>
      <c r="H19114" s="82">
        <v>452</v>
      </c>
      <c r="I19114" s="113">
        <v>0.45</v>
      </c>
      <c r="J19114" s="114">
        <v>248.60000000000002</v>
      </c>
    </row>
    <row r="19115" spans="1:10">
      <c r="A19115" s="72">
        <v>19111</v>
      </c>
      <c r="B19115" s="74" t="s">
        <v>19911</v>
      </c>
      <c r="C19115" s="74" t="s">
        <v>10587</v>
      </c>
      <c r="D19115" s="74" t="s">
        <v>10588</v>
      </c>
      <c r="E19115" s="75" t="s">
        <v>185</v>
      </c>
      <c r="F19115" s="74" t="s">
        <v>10233</v>
      </c>
      <c r="G19115" s="74" t="s">
        <v>10234</v>
      </c>
      <c r="H19115" s="82">
        <v>586</v>
      </c>
      <c r="I19115" s="113">
        <v>0.45</v>
      </c>
      <c r="J19115" s="114">
        <v>322.3</v>
      </c>
    </row>
    <row r="19116" spans="1:10">
      <c r="A19116" s="72">
        <v>19112</v>
      </c>
      <c r="B19116" s="74" t="s">
        <v>19911</v>
      </c>
      <c r="C19116" s="74" t="s">
        <v>18276</v>
      </c>
      <c r="D19116" s="74" t="s">
        <v>18277</v>
      </c>
      <c r="E19116" s="75" t="s">
        <v>185</v>
      </c>
      <c r="F19116" s="74" t="s">
        <v>10233</v>
      </c>
      <c r="G19116" s="74" t="s">
        <v>10234</v>
      </c>
      <c r="H19116" s="82">
        <v>557</v>
      </c>
      <c r="I19116" s="113">
        <v>0.45</v>
      </c>
      <c r="J19116" s="114">
        <v>306.35000000000002</v>
      </c>
    </row>
    <row r="19117" spans="1:10">
      <c r="A19117" s="72">
        <v>19113</v>
      </c>
      <c r="B19117" s="74" t="s">
        <v>19911</v>
      </c>
      <c r="C19117" s="74" t="s">
        <v>11417</v>
      </c>
      <c r="D19117" s="74" t="s">
        <v>11418</v>
      </c>
      <c r="E19117" s="75" t="s">
        <v>185</v>
      </c>
      <c r="F19117" s="74" t="s">
        <v>10233</v>
      </c>
      <c r="G19117" s="74" t="s">
        <v>10234</v>
      </c>
      <c r="H19117" s="82">
        <v>640</v>
      </c>
      <c r="I19117" s="113">
        <v>0.45</v>
      </c>
      <c r="J19117" s="114">
        <v>352</v>
      </c>
    </row>
    <row r="19118" spans="1:10">
      <c r="A19118" s="72">
        <v>19114</v>
      </c>
      <c r="B19118" s="74" t="s">
        <v>19911</v>
      </c>
      <c r="C19118" s="74" t="s">
        <v>18274</v>
      </c>
      <c r="D19118" s="74" t="s">
        <v>18275</v>
      </c>
      <c r="E19118" s="75" t="s">
        <v>185</v>
      </c>
      <c r="F19118" s="74" t="s">
        <v>10233</v>
      </c>
      <c r="G19118" s="74" t="s">
        <v>10234</v>
      </c>
      <c r="H19118" s="82">
        <v>608</v>
      </c>
      <c r="I19118" s="113">
        <v>0.45</v>
      </c>
      <c r="J19118" s="114">
        <v>334.40000000000003</v>
      </c>
    </row>
    <row r="19119" spans="1:10">
      <c r="A19119" s="72">
        <v>19115</v>
      </c>
      <c r="B19119" s="74" t="s">
        <v>19911</v>
      </c>
      <c r="C19119" s="74" t="s">
        <v>10683</v>
      </c>
      <c r="D19119" s="74" t="s">
        <v>10684</v>
      </c>
      <c r="E19119" s="75" t="s">
        <v>185</v>
      </c>
      <c r="F19119" s="74" t="s">
        <v>10233</v>
      </c>
      <c r="G19119" s="74" t="s">
        <v>10234</v>
      </c>
      <c r="H19119" s="82">
        <v>586</v>
      </c>
      <c r="I19119" s="113">
        <v>0.45</v>
      </c>
      <c r="J19119" s="114">
        <v>322.3</v>
      </c>
    </row>
    <row r="19120" spans="1:10">
      <c r="A19120" s="72">
        <v>19116</v>
      </c>
      <c r="B19120" s="74" t="s">
        <v>19911</v>
      </c>
      <c r="C19120" s="74" t="s">
        <v>11694</v>
      </c>
      <c r="D19120" s="74" t="s">
        <v>11695</v>
      </c>
      <c r="E19120" s="75" t="s">
        <v>185</v>
      </c>
      <c r="F19120" s="74" t="s">
        <v>10233</v>
      </c>
      <c r="G19120" s="74" t="s">
        <v>10234</v>
      </c>
      <c r="H19120" s="82">
        <v>557</v>
      </c>
      <c r="I19120" s="113">
        <v>0.45</v>
      </c>
      <c r="J19120" s="114">
        <v>306.35000000000002</v>
      </c>
    </row>
    <row r="19121" spans="1:10">
      <c r="A19121" s="72">
        <v>19117</v>
      </c>
      <c r="B19121" s="74" t="s">
        <v>19911</v>
      </c>
      <c r="C19121" s="74" t="s">
        <v>10681</v>
      </c>
      <c r="D19121" s="74" t="s">
        <v>10682</v>
      </c>
      <c r="E19121" s="75" t="s">
        <v>185</v>
      </c>
      <c r="F19121" s="74" t="s">
        <v>10233</v>
      </c>
      <c r="G19121" s="74" t="s">
        <v>10234</v>
      </c>
      <c r="H19121" s="82">
        <v>640</v>
      </c>
      <c r="I19121" s="113">
        <v>0.45</v>
      </c>
      <c r="J19121" s="114">
        <v>352</v>
      </c>
    </row>
    <row r="19122" spans="1:10">
      <c r="A19122" s="72">
        <v>19118</v>
      </c>
      <c r="B19122" s="74" t="s">
        <v>19911</v>
      </c>
      <c r="C19122" s="74" t="s">
        <v>11692</v>
      </c>
      <c r="D19122" s="74" t="s">
        <v>11693</v>
      </c>
      <c r="E19122" s="75" t="s">
        <v>185</v>
      </c>
      <c r="F19122" s="74" t="s">
        <v>10233</v>
      </c>
      <c r="G19122" s="74" t="s">
        <v>10234</v>
      </c>
      <c r="H19122" s="82">
        <v>608</v>
      </c>
      <c r="I19122" s="113">
        <v>0.45</v>
      </c>
      <c r="J19122" s="114">
        <v>334.40000000000003</v>
      </c>
    </row>
    <row r="19123" spans="1:10">
      <c r="A19123" s="72">
        <v>19119</v>
      </c>
      <c r="B19123" s="74" t="s">
        <v>19911</v>
      </c>
      <c r="C19123" s="74" t="s">
        <v>10679</v>
      </c>
      <c r="D19123" s="74" t="s">
        <v>10680</v>
      </c>
      <c r="E19123" s="75" t="s">
        <v>185</v>
      </c>
      <c r="F19123" s="74" t="s">
        <v>10233</v>
      </c>
      <c r="G19123" s="74" t="s">
        <v>10234</v>
      </c>
      <c r="H19123" s="82">
        <v>692</v>
      </c>
      <c r="I19123" s="113">
        <v>0.45</v>
      </c>
      <c r="J19123" s="114">
        <v>380.6</v>
      </c>
    </row>
    <row r="19124" spans="1:10">
      <c r="A19124" s="72">
        <v>19120</v>
      </c>
      <c r="B19124" s="74" t="s">
        <v>19911</v>
      </c>
      <c r="C19124" s="74" t="s">
        <v>19741</v>
      </c>
      <c r="D19124" s="74" t="s">
        <v>19742</v>
      </c>
      <c r="E19124" s="75" t="s">
        <v>185</v>
      </c>
      <c r="F19124" s="74" t="s">
        <v>10233</v>
      </c>
      <c r="G19124" s="74" t="s">
        <v>10234</v>
      </c>
      <c r="H19124" s="82">
        <v>658</v>
      </c>
      <c r="I19124" s="113">
        <v>0.45</v>
      </c>
      <c r="J19124" s="114">
        <v>361.90000000000003</v>
      </c>
    </row>
    <row r="19125" spans="1:10">
      <c r="A19125" s="72">
        <v>19121</v>
      </c>
      <c r="B19125" s="74" t="s">
        <v>19911</v>
      </c>
      <c r="C19125" s="74" t="s">
        <v>10567</v>
      </c>
      <c r="D19125" s="74" t="s">
        <v>10568</v>
      </c>
      <c r="E19125" s="75" t="s">
        <v>185</v>
      </c>
      <c r="F19125" s="74" t="s">
        <v>10233</v>
      </c>
      <c r="G19125" s="74" t="s">
        <v>10234</v>
      </c>
      <c r="H19125" s="82">
        <v>298</v>
      </c>
      <c r="I19125" s="113">
        <v>0.45</v>
      </c>
      <c r="J19125" s="114">
        <v>163.9</v>
      </c>
    </row>
    <row r="19126" spans="1:10">
      <c r="A19126" s="72">
        <v>19122</v>
      </c>
      <c r="B19126" s="74" t="s">
        <v>19911</v>
      </c>
      <c r="C19126" s="74" t="s">
        <v>18272</v>
      </c>
      <c r="D19126" s="74" t="s">
        <v>18273</v>
      </c>
      <c r="E19126" s="75" t="s">
        <v>185</v>
      </c>
      <c r="F19126" s="74" t="s">
        <v>10233</v>
      </c>
      <c r="G19126" s="74" t="s">
        <v>10234</v>
      </c>
      <c r="H19126" s="82">
        <v>284</v>
      </c>
      <c r="I19126" s="113">
        <v>0.45</v>
      </c>
      <c r="J19126" s="114">
        <v>156.20000000000002</v>
      </c>
    </row>
    <row r="19127" spans="1:10">
      <c r="A19127" s="72">
        <v>19123</v>
      </c>
      <c r="B19127" s="74" t="s">
        <v>19911</v>
      </c>
      <c r="C19127" s="74" t="s">
        <v>10545</v>
      </c>
      <c r="D19127" s="74" t="s">
        <v>10546</v>
      </c>
      <c r="E19127" s="75" t="s">
        <v>185</v>
      </c>
      <c r="F19127" s="74" t="s">
        <v>10233</v>
      </c>
      <c r="G19127" s="74" t="s">
        <v>10234</v>
      </c>
      <c r="H19127" s="82">
        <v>322</v>
      </c>
      <c r="I19127" s="113">
        <v>0.45</v>
      </c>
      <c r="J19127" s="114">
        <v>177.10000000000002</v>
      </c>
    </row>
    <row r="19128" spans="1:10">
      <c r="A19128" s="72">
        <v>19124</v>
      </c>
      <c r="B19128" s="74" t="s">
        <v>19911</v>
      </c>
      <c r="C19128" s="74" t="s">
        <v>18270</v>
      </c>
      <c r="D19128" s="74" t="s">
        <v>18271</v>
      </c>
      <c r="E19128" s="75" t="s">
        <v>185</v>
      </c>
      <c r="F19128" s="74" t="s">
        <v>10233</v>
      </c>
      <c r="G19128" s="74" t="s">
        <v>10234</v>
      </c>
      <c r="H19128" s="82">
        <v>306</v>
      </c>
      <c r="I19128" s="113">
        <v>0.45</v>
      </c>
      <c r="J19128" s="114">
        <v>168.3</v>
      </c>
    </row>
    <row r="19129" spans="1:10">
      <c r="A19129" s="72">
        <v>19125</v>
      </c>
      <c r="B19129" s="74" t="s">
        <v>19911</v>
      </c>
      <c r="C19129" s="74" t="s">
        <v>10563</v>
      </c>
      <c r="D19129" s="74" t="s">
        <v>10564</v>
      </c>
      <c r="E19129" s="75" t="s">
        <v>185</v>
      </c>
      <c r="F19129" s="74" t="s">
        <v>10233</v>
      </c>
      <c r="G19129" s="74" t="s">
        <v>10234</v>
      </c>
      <c r="H19129" s="82">
        <v>286</v>
      </c>
      <c r="I19129" s="113">
        <v>0.45</v>
      </c>
      <c r="J19129" s="114">
        <v>157.30000000000001</v>
      </c>
    </row>
    <row r="19130" spans="1:10">
      <c r="A19130" s="72">
        <v>19126</v>
      </c>
      <c r="B19130" s="74" t="s">
        <v>19911</v>
      </c>
      <c r="C19130" s="74" t="s">
        <v>18268</v>
      </c>
      <c r="D19130" s="74" t="s">
        <v>18269</v>
      </c>
      <c r="E19130" s="75" t="s">
        <v>185</v>
      </c>
      <c r="F19130" s="74" t="s">
        <v>10233</v>
      </c>
      <c r="G19130" s="74" t="s">
        <v>10234</v>
      </c>
      <c r="H19130" s="82">
        <v>272</v>
      </c>
      <c r="I19130" s="113">
        <v>0.45</v>
      </c>
      <c r="J19130" s="114">
        <v>149.60000000000002</v>
      </c>
    </row>
    <row r="19131" spans="1:10">
      <c r="A19131" s="72">
        <v>19127</v>
      </c>
      <c r="B19131" s="74" t="s">
        <v>19911</v>
      </c>
      <c r="C19131" s="74" t="s">
        <v>10583</v>
      </c>
      <c r="D19131" s="74" t="s">
        <v>10584</v>
      </c>
      <c r="E19131" s="75" t="s">
        <v>185</v>
      </c>
      <c r="F19131" s="74" t="s">
        <v>10233</v>
      </c>
      <c r="G19131" s="74" t="s">
        <v>10234</v>
      </c>
      <c r="H19131" s="82">
        <v>352</v>
      </c>
      <c r="I19131" s="113">
        <v>0.45</v>
      </c>
      <c r="J19131" s="114">
        <v>193.60000000000002</v>
      </c>
    </row>
    <row r="19132" spans="1:10">
      <c r="A19132" s="72">
        <v>19128</v>
      </c>
      <c r="B19132" s="74" t="s">
        <v>19911</v>
      </c>
      <c r="C19132" s="74" t="s">
        <v>11856</v>
      </c>
      <c r="D19132" s="74" t="s">
        <v>11857</v>
      </c>
      <c r="E19132" s="75" t="s">
        <v>185</v>
      </c>
      <c r="F19132" s="74" t="s">
        <v>10233</v>
      </c>
      <c r="G19132" s="74" t="s">
        <v>10234</v>
      </c>
      <c r="H19132" s="82">
        <v>335</v>
      </c>
      <c r="I19132" s="113">
        <v>0.45</v>
      </c>
      <c r="J19132" s="114">
        <v>184.25000000000003</v>
      </c>
    </row>
    <row r="19133" spans="1:10">
      <c r="A19133" s="72">
        <v>19129</v>
      </c>
      <c r="B19133" s="74" t="s">
        <v>19911</v>
      </c>
      <c r="C19133" s="74" t="s">
        <v>10559</v>
      </c>
      <c r="D19133" s="74" t="s">
        <v>10560</v>
      </c>
      <c r="E19133" s="75" t="s">
        <v>185</v>
      </c>
      <c r="F19133" s="74" t="s">
        <v>10233</v>
      </c>
      <c r="G19133" s="74" t="s">
        <v>10234</v>
      </c>
      <c r="H19133" s="82">
        <v>382</v>
      </c>
      <c r="I19133" s="113">
        <v>0.45</v>
      </c>
      <c r="J19133" s="114">
        <v>210.10000000000002</v>
      </c>
    </row>
    <row r="19134" spans="1:10">
      <c r="A19134" s="72">
        <v>19130</v>
      </c>
      <c r="B19134" s="74" t="s">
        <v>19911</v>
      </c>
      <c r="C19134" s="74" t="s">
        <v>18266</v>
      </c>
      <c r="D19134" s="74" t="s">
        <v>18267</v>
      </c>
      <c r="E19134" s="75" t="s">
        <v>185</v>
      </c>
      <c r="F19134" s="74" t="s">
        <v>10233</v>
      </c>
      <c r="G19134" s="74" t="s">
        <v>10234</v>
      </c>
      <c r="H19134" s="82">
        <v>363</v>
      </c>
      <c r="I19134" s="113">
        <v>0.45</v>
      </c>
      <c r="J19134" s="114">
        <v>199.65</v>
      </c>
    </row>
    <row r="19135" spans="1:10">
      <c r="A19135" s="72">
        <v>19131</v>
      </c>
      <c r="B19135" s="74" t="s">
        <v>19911</v>
      </c>
      <c r="C19135" s="74" t="s">
        <v>10557</v>
      </c>
      <c r="D19135" s="74" t="s">
        <v>10558</v>
      </c>
      <c r="E19135" s="75" t="s">
        <v>185</v>
      </c>
      <c r="F19135" s="74" t="s">
        <v>10233</v>
      </c>
      <c r="G19135" s="74" t="s">
        <v>10234</v>
      </c>
      <c r="H19135" s="82">
        <v>352</v>
      </c>
      <c r="I19135" s="113">
        <v>0.45</v>
      </c>
      <c r="J19135" s="114">
        <v>193.60000000000002</v>
      </c>
    </row>
    <row r="19136" spans="1:10">
      <c r="A19136" s="72">
        <v>19132</v>
      </c>
      <c r="B19136" s="74" t="s">
        <v>19911</v>
      </c>
      <c r="C19136" s="74" t="s">
        <v>18264</v>
      </c>
      <c r="D19136" s="74" t="s">
        <v>18265</v>
      </c>
      <c r="E19136" s="75" t="s">
        <v>185</v>
      </c>
      <c r="F19136" s="74" t="s">
        <v>10233</v>
      </c>
      <c r="G19136" s="74" t="s">
        <v>10234</v>
      </c>
      <c r="H19136" s="82">
        <v>335</v>
      </c>
      <c r="I19136" s="113">
        <v>0.45</v>
      </c>
      <c r="J19136" s="114">
        <v>184.25000000000003</v>
      </c>
    </row>
    <row r="19137" spans="1:10">
      <c r="A19137" s="72">
        <v>19133</v>
      </c>
      <c r="B19137" s="74" t="s">
        <v>19911</v>
      </c>
      <c r="C19137" s="74" t="s">
        <v>11317</v>
      </c>
      <c r="D19137" s="74" t="s">
        <v>11318</v>
      </c>
      <c r="E19137" s="75" t="s">
        <v>185</v>
      </c>
      <c r="F19137" s="74" t="s">
        <v>10233</v>
      </c>
      <c r="G19137" s="74" t="s">
        <v>10234</v>
      </c>
      <c r="H19137" s="82">
        <v>382</v>
      </c>
      <c r="I19137" s="113">
        <v>0.45</v>
      </c>
      <c r="J19137" s="114">
        <v>210.10000000000002</v>
      </c>
    </row>
    <row r="19138" spans="1:10">
      <c r="A19138" s="72">
        <v>19134</v>
      </c>
      <c r="B19138" s="74" t="s">
        <v>19911</v>
      </c>
      <c r="C19138" s="74" t="s">
        <v>19760</v>
      </c>
      <c r="D19138" s="74" t="s">
        <v>19761</v>
      </c>
      <c r="E19138" s="75" t="s">
        <v>185</v>
      </c>
      <c r="F19138" s="74" t="s">
        <v>10233</v>
      </c>
      <c r="G19138" s="74" t="s">
        <v>10234</v>
      </c>
      <c r="H19138" s="82">
        <v>363</v>
      </c>
      <c r="I19138" s="113">
        <v>0.45</v>
      </c>
      <c r="J19138" s="114">
        <v>199.65</v>
      </c>
    </row>
    <row r="19139" spans="1:10">
      <c r="A19139" s="72">
        <v>19135</v>
      </c>
      <c r="B19139" s="74" t="s">
        <v>19911</v>
      </c>
      <c r="C19139" s="74" t="s">
        <v>10555</v>
      </c>
      <c r="D19139" s="74" t="s">
        <v>10556</v>
      </c>
      <c r="E19139" s="75" t="s">
        <v>185</v>
      </c>
      <c r="F19139" s="74" t="s">
        <v>10233</v>
      </c>
      <c r="G19139" s="74" t="s">
        <v>10234</v>
      </c>
      <c r="H19139" s="82">
        <v>418</v>
      </c>
      <c r="I19139" s="113">
        <v>0.45</v>
      </c>
      <c r="J19139" s="114">
        <v>229.9</v>
      </c>
    </row>
    <row r="19140" spans="1:10">
      <c r="A19140" s="72">
        <v>19136</v>
      </c>
      <c r="B19140" s="74" t="s">
        <v>19911</v>
      </c>
      <c r="C19140" s="74" t="s">
        <v>18263</v>
      </c>
      <c r="D19140" s="74" t="s">
        <v>10556</v>
      </c>
      <c r="E19140" s="75" t="s">
        <v>185</v>
      </c>
      <c r="F19140" s="74" t="s">
        <v>10233</v>
      </c>
      <c r="G19140" s="74" t="s">
        <v>10234</v>
      </c>
      <c r="H19140" s="82">
        <v>397</v>
      </c>
      <c r="I19140" s="113">
        <v>0.45</v>
      </c>
      <c r="J19140" s="114">
        <v>218.35000000000002</v>
      </c>
    </row>
    <row r="19141" spans="1:10">
      <c r="A19141" s="72">
        <v>19137</v>
      </c>
      <c r="B19141" s="74" t="s">
        <v>19911</v>
      </c>
      <c r="C19141" s="74" t="s">
        <v>19559</v>
      </c>
      <c r="D19141" s="74" t="s">
        <v>19560</v>
      </c>
      <c r="E19141" s="75" t="s">
        <v>185</v>
      </c>
      <c r="F19141" s="74" t="s">
        <v>10233</v>
      </c>
      <c r="G19141" s="74" t="s">
        <v>10234</v>
      </c>
      <c r="H19141" s="82">
        <v>57</v>
      </c>
      <c r="I19141" s="113">
        <v>0.45</v>
      </c>
      <c r="J19141" s="114">
        <v>31.35</v>
      </c>
    </row>
    <row r="19142" spans="1:10">
      <c r="A19142" s="72">
        <v>19138</v>
      </c>
      <c r="B19142" s="74" t="s">
        <v>19911</v>
      </c>
      <c r="C19142" s="74" t="s">
        <v>19557</v>
      </c>
      <c r="D19142" s="74" t="s">
        <v>19558</v>
      </c>
      <c r="E19142" s="75" t="s">
        <v>185</v>
      </c>
      <c r="F19142" s="74" t="s">
        <v>10233</v>
      </c>
      <c r="G19142" s="74" t="s">
        <v>10234</v>
      </c>
      <c r="H19142" s="82">
        <v>60</v>
      </c>
      <c r="I19142" s="113">
        <v>0.45</v>
      </c>
      <c r="J19142" s="114">
        <v>33</v>
      </c>
    </row>
    <row r="19143" spans="1:10">
      <c r="A19143" s="72">
        <v>19139</v>
      </c>
      <c r="B19143" s="74" t="s">
        <v>19911</v>
      </c>
      <c r="C19143" s="74" t="s">
        <v>19555</v>
      </c>
      <c r="D19143" s="74" t="s">
        <v>19556</v>
      </c>
      <c r="E19143" s="75" t="s">
        <v>185</v>
      </c>
      <c r="F19143" s="74" t="s">
        <v>10233</v>
      </c>
      <c r="G19143" s="74" t="s">
        <v>10234</v>
      </c>
      <c r="H19143" s="82">
        <v>64</v>
      </c>
      <c r="I19143" s="113">
        <v>0.45</v>
      </c>
      <c r="J19143" s="114">
        <v>35.200000000000003</v>
      </c>
    </row>
    <row r="19144" spans="1:10">
      <c r="A19144" s="72">
        <v>19140</v>
      </c>
      <c r="B19144" s="74" t="s">
        <v>19911</v>
      </c>
      <c r="C19144" s="74" t="s">
        <v>14892</v>
      </c>
      <c r="D19144" s="74" t="s">
        <v>14893</v>
      </c>
      <c r="E19144" s="75" t="s">
        <v>185</v>
      </c>
      <c r="F19144" s="74" t="s">
        <v>10233</v>
      </c>
      <c r="G19144" s="74" t="s">
        <v>10234</v>
      </c>
      <c r="H19144" s="82">
        <v>274</v>
      </c>
      <c r="I19144" s="113">
        <v>0.45</v>
      </c>
      <c r="J19144" s="114">
        <v>150.70000000000002</v>
      </c>
    </row>
    <row r="19145" spans="1:10">
      <c r="A19145" s="72">
        <v>19141</v>
      </c>
      <c r="B19145" s="74" t="s">
        <v>19911</v>
      </c>
      <c r="C19145" s="74" t="s">
        <v>14890</v>
      </c>
      <c r="D19145" s="74" t="s">
        <v>14891</v>
      </c>
      <c r="E19145" s="75" t="s">
        <v>185</v>
      </c>
      <c r="F19145" s="74" t="s">
        <v>10233</v>
      </c>
      <c r="G19145" s="74" t="s">
        <v>10234</v>
      </c>
      <c r="H19145" s="82">
        <v>373</v>
      </c>
      <c r="I19145" s="113">
        <v>0.45</v>
      </c>
      <c r="J19145" s="114">
        <v>205.15</v>
      </c>
    </row>
    <row r="19146" spans="1:10">
      <c r="A19146" s="72">
        <v>19142</v>
      </c>
      <c r="B19146" s="74" t="s">
        <v>19911</v>
      </c>
      <c r="C19146" s="74" t="s">
        <v>14888</v>
      </c>
      <c r="D19146" s="74" t="s">
        <v>14889</v>
      </c>
      <c r="E19146" s="75" t="s">
        <v>185</v>
      </c>
      <c r="F19146" s="74" t="s">
        <v>10233</v>
      </c>
      <c r="G19146" s="74" t="s">
        <v>10234</v>
      </c>
      <c r="H19146" s="82">
        <v>348</v>
      </c>
      <c r="I19146" s="113">
        <v>0.45</v>
      </c>
      <c r="J19146" s="114">
        <v>191.4</v>
      </c>
    </row>
    <row r="19147" spans="1:10">
      <c r="A19147" s="72">
        <v>19143</v>
      </c>
      <c r="B19147" s="74" t="s">
        <v>19911</v>
      </c>
      <c r="C19147" s="74" t="s">
        <v>14886</v>
      </c>
      <c r="D19147" s="74" t="s">
        <v>14887</v>
      </c>
      <c r="E19147" s="75" t="s">
        <v>185</v>
      </c>
      <c r="F19147" s="74" t="s">
        <v>10233</v>
      </c>
      <c r="G19147" s="74" t="s">
        <v>10234</v>
      </c>
      <c r="H19147" s="82">
        <v>470</v>
      </c>
      <c r="I19147" s="113">
        <v>0.45</v>
      </c>
      <c r="J19147" s="114">
        <v>258.5</v>
      </c>
    </row>
    <row r="19148" spans="1:10">
      <c r="A19148" s="72">
        <v>19144</v>
      </c>
      <c r="B19148" s="74" t="s">
        <v>19911</v>
      </c>
      <c r="C19148" s="74" t="s">
        <v>14884</v>
      </c>
      <c r="D19148" s="74" t="s">
        <v>14885</v>
      </c>
      <c r="E19148" s="75" t="s">
        <v>185</v>
      </c>
      <c r="F19148" s="74" t="s">
        <v>10233</v>
      </c>
      <c r="G19148" s="74" t="s">
        <v>10234</v>
      </c>
      <c r="H19148" s="82">
        <v>419</v>
      </c>
      <c r="I19148" s="113">
        <v>0.45</v>
      </c>
      <c r="J19148" s="114">
        <v>230.45000000000002</v>
      </c>
    </row>
    <row r="19149" spans="1:10">
      <c r="A19149" s="72">
        <v>19145</v>
      </c>
      <c r="B19149" s="74" t="s">
        <v>19911</v>
      </c>
      <c r="C19149" s="74" t="s">
        <v>14882</v>
      </c>
      <c r="D19149" s="74" t="s">
        <v>14883</v>
      </c>
      <c r="E19149" s="75" t="s">
        <v>185</v>
      </c>
      <c r="F19149" s="74" t="s">
        <v>10233</v>
      </c>
      <c r="G19149" s="74" t="s">
        <v>10234</v>
      </c>
      <c r="H19149" s="82">
        <v>568</v>
      </c>
      <c r="I19149" s="113">
        <v>0.45</v>
      </c>
      <c r="J19149" s="114">
        <v>312.40000000000003</v>
      </c>
    </row>
    <row r="19150" spans="1:10">
      <c r="A19150" s="72">
        <v>19146</v>
      </c>
      <c r="B19150" s="74" t="s">
        <v>19911</v>
      </c>
      <c r="C19150" s="74" t="s">
        <v>14880</v>
      </c>
      <c r="D19150" s="74" t="s">
        <v>14881</v>
      </c>
      <c r="E19150" s="75" t="s">
        <v>185</v>
      </c>
      <c r="F19150" s="74" t="s">
        <v>10233</v>
      </c>
      <c r="G19150" s="74" t="s">
        <v>10234</v>
      </c>
      <c r="H19150" s="82">
        <v>501</v>
      </c>
      <c r="I19150" s="113">
        <v>0.45</v>
      </c>
      <c r="J19150" s="114">
        <v>275.55</v>
      </c>
    </row>
    <row r="19151" spans="1:10">
      <c r="A19151" s="72">
        <v>19147</v>
      </c>
      <c r="B19151" s="74" t="s">
        <v>19911</v>
      </c>
      <c r="C19151" s="74" t="s">
        <v>14878</v>
      </c>
      <c r="D19151" s="74" t="s">
        <v>14879</v>
      </c>
      <c r="E19151" s="75" t="s">
        <v>185</v>
      </c>
      <c r="F19151" s="74" t="s">
        <v>10233</v>
      </c>
      <c r="G19151" s="74" t="s">
        <v>10234</v>
      </c>
      <c r="H19151" s="82">
        <v>677</v>
      </c>
      <c r="I19151" s="113">
        <v>0.45</v>
      </c>
      <c r="J19151" s="114">
        <v>372.35</v>
      </c>
    </row>
    <row r="19152" spans="1:10">
      <c r="A19152" s="72">
        <v>19148</v>
      </c>
      <c r="B19152" s="74" t="s">
        <v>19911</v>
      </c>
      <c r="C19152" s="74" t="s">
        <v>16478</v>
      </c>
      <c r="D19152" s="74" t="s">
        <v>16479</v>
      </c>
      <c r="E19152" s="75" t="s">
        <v>185</v>
      </c>
      <c r="F19152" s="74" t="s">
        <v>10233</v>
      </c>
      <c r="G19152" s="74" t="s">
        <v>10234</v>
      </c>
      <c r="H19152" s="82">
        <v>559</v>
      </c>
      <c r="I19152" s="113">
        <v>0.45</v>
      </c>
      <c r="J19152" s="114">
        <v>307.45000000000005</v>
      </c>
    </row>
    <row r="19153" spans="1:10">
      <c r="A19153" s="72">
        <v>19149</v>
      </c>
      <c r="B19153" s="74" t="s">
        <v>19911</v>
      </c>
      <c r="C19153" s="74" t="s">
        <v>14876</v>
      </c>
      <c r="D19153" s="74" t="s">
        <v>14877</v>
      </c>
      <c r="E19153" s="75" t="s">
        <v>185</v>
      </c>
      <c r="F19153" s="74" t="s">
        <v>10233</v>
      </c>
      <c r="G19153" s="74" t="s">
        <v>10234</v>
      </c>
      <c r="H19153" s="82">
        <v>758</v>
      </c>
      <c r="I19153" s="113">
        <v>0.45</v>
      </c>
      <c r="J19153" s="114">
        <v>416.90000000000003</v>
      </c>
    </row>
    <row r="19154" spans="1:10">
      <c r="A19154" s="72">
        <v>19150</v>
      </c>
      <c r="B19154" s="74" t="s">
        <v>19911</v>
      </c>
      <c r="C19154" s="74" t="s">
        <v>14874</v>
      </c>
      <c r="D19154" s="74" t="s">
        <v>14875</v>
      </c>
      <c r="E19154" s="75" t="s">
        <v>185</v>
      </c>
      <c r="F19154" s="74" t="s">
        <v>10233</v>
      </c>
      <c r="G19154" s="74" t="s">
        <v>10234</v>
      </c>
      <c r="H19154" s="82">
        <v>242</v>
      </c>
      <c r="I19154" s="113">
        <v>0.45</v>
      </c>
      <c r="J19154" s="114">
        <v>133.10000000000002</v>
      </c>
    </row>
    <row r="19155" spans="1:10">
      <c r="A19155" s="72">
        <v>19151</v>
      </c>
      <c r="B19155" s="74" t="s">
        <v>19911</v>
      </c>
      <c r="C19155" s="74" t="s">
        <v>14872</v>
      </c>
      <c r="D19155" s="74" t="s">
        <v>14873</v>
      </c>
      <c r="E19155" s="75" t="s">
        <v>185</v>
      </c>
      <c r="F19155" s="74" t="s">
        <v>10233</v>
      </c>
      <c r="G19155" s="74" t="s">
        <v>10234</v>
      </c>
      <c r="H19155" s="82">
        <v>328</v>
      </c>
      <c r="I19155" s="113">
        <v>0.45</v>
      </c>
      <c r="J19155" s="114">
        <v>180.4</v>
      </c>
    </row>
    <row r="19156" spans="1:10">
      <c r="A19156" s="72">
        <v>19152</v>
      </c>
      <c r="B19156" s="74" t="s">
        <v>19911</v>
      </c>
      <c r="C19156" s="74" t="s">
        <v>14870</v>
      </c>
      <c r="D19156" s="74" t="s">
        <v>14871</v>
      </c>
      <c r="E19156" s="75" t="s">
        <v>185</v>
      </c>
      <c r="F19156" s="74" t="s">
        <v>10296</v>
      </c>
      <c r="G19156" s="74" t="s">
        <v>10234</v>
      </c>
      <c r="H19156" s="82">
        <v>22</v>
      </c>
      <c r="I19156" s="113">
        <v>0.45</v>
      </c>
      <c r="J19156" s="114">
        <v>12.100000000000001</v>
      </c>
    </row>
    <row r="19157" spans="1:10">
      <c r="A19157" s="72">
        <v>19153</v>
      </c>
      <c r="B19157" s="74" t="s">
        <v>19911</v>
      </c>
      <c r="C19157" s="74" t="s">
        <v>19259</v>
      </c>
      <c r="D19157" s="74" t="s">
        <v>19260</v>
      </c>
      <c r="E19157" s="75" t="s">
        <v>185</v>
      </c>
      <c r="F19157" s="74" t="s">
        <v>10233</v>
      </c>
      <c r="G19157" s="74" t="s">
        <v>10234</v>
      </c>
      <c r="H19157" s="82">
        <v>3261</v>
      </c>
      <c r="I19157" s="113">
        <v>0.45</v>
      </c>
      <c r="J19157" s="114">
        <v>1793.5500000000002</v>
      </c>
    </row>
    <row r="19158" spans="1:10">
      <c r="A19158" s="72">
        <v>19154</v>
      </c>
      <c r="B19158" s="74" t="s">
        <v>19911</v>
      </c>
      <c r="C19158" s="74" t="s">
        <v>16476</v>
      </c>
      <c r="D19158" s="74" t="s">
        <v>16477</v>
      </c>
      <c r="E19158" s="75" t="s">
        <v>185</v>
      </c>
      <c r="F19158" s="74" t="s">
        <v>10238</v>
      </c>
      <c r="G19158" s="74" t="s">
        <v>10234</v>
      </c>
      <c r="H19158" s="82">
        <v>181</v>
      </c>
      <c r="I19158" s="113">
        <v>0.45</v>
      </c>
      <c r="J19158" s="114">
        <v>99.550000000000011</v>
      </c>
    </row>
    <row r="19159" spans="1:10">
      <c r="A19159" s="72">
        <v>19155</v>
      </c>
      <c r="B19159" s="74" t="s">
        <v>19911</v>
      </c>
      <c r="C19159" s="74" t="s">
        <v>16474</v>
      </c>
      <c r="D19159" s="74" t="s">
        <v>16475</v>
      </c>
      <c r="E19159" s="75" t="s">
        <v>185</v>
      </c>
      <c r="F19159" s="74" t="s">
        <v>10238</v>
      </c>
      <c r="G19159" s="74" t="s">
        <v>10234</v>
      </c>
      <c r="H19159" s="82">
        <v>206</v>
      </c>
      <c r="I19159" s="113">
        <v>0.45</v>
      </c>
      <c r="J19159" s="114">
        <v>113.30000000000001</v>
      </c>
    </row>
    <row r="19160" spans="1:10">
      <c r="A19160" s="72">
        <v>19156</v>
      </c>
      <c r="B19160" s="74" t="s">
        <v>19911</v>
      </c>
      <c r="C19160" s="74" t="s">
        <v>16250</v>
      </c>
      <c r="D19160" s="74" t="s">
        <v>16251</v>
      </c>
      <c r="E19160" s="75" t="s">
        <v>185</v>
      </c>
      <c r="F19160" s="74" t="s">
        <v>10233</v>
      </c>
      <c r="G19160" s="74" t="s">
        <v>10234</v>
      </c>
      <c r="H19160" s="82">
        <v>570</v>
      </c>
      <c r="I19160" s="113">
        <v>0.45</v>
      </c>
      <c r="J19160" s="114">
        <v>313.5</v>
      </c>
    </row>
    <row r="19161" spans="1:10">
      <c r="A19161" s="72">
        <v>19157</v>
      </c>
      <c r="B19161" s="74" t="s">
        <v>19911</v>
      </c>
      <c r="C19161" s="74" t="s">
        <v>16256</v>
      </c>
      <c r="D19161" s="74" t="s">
        <v>16257</v>
      </c>
      <c r="E19161" s="75" t="s">
        <v>185</v>
      </c>
      <c r="F19161" s="74" t="s">
        <v>10233</v>
      </c>
      <c r="G19161" s="74" t="s">
        <v>10234</v>
      </c>
      <c r="H19161" s="82">
        <v>775</v>
      </c>
      <c r="I19161" s="113">
        <v>0.45</v>
      </c>
      <c r="J19161" s="114">
        <v>426.25000000000006</v>
      </c>
    </row>
    <row r="19162" spans="1:10">
      <c r="A19162" s="72">
        <v>19158</v>
      </c>
      <c r="B19162" s="74" t="s">
        <v>19911</v>
      </c>
      <c r="C19162" s="74" t="s">
        <v>14127</v>
      </c>
      <c r="D19162" s="74" t="s">
        <v>14128</v>
      </c>
      <c r="E19162" s="75" t="s">
        <v>185</v>
      </c>
      <c r="F19162" s="74" t="s">
        <v>10233</v>
      </c>
      <c r="G19162" s="74" t="s">
        <v>10234</v>
      </c>
      <c r="H19162" s="82">
        <v>886</v>
      </c>
      <c r="I19162" s="113">
        <v>0.45</v>
      </c>
      <c r="J19162" s="114">
        <v>487.3</v>
      </c>
    </row>
    <row r="19163" spans="1:10">
      <c r="A19163" s="72">
        <v>19159</v>
      </c>
      <c r="B19163" s="74" t="s">
        <v>19911</v>
      </c>
      <c r="C19163" s="74" t="s">
        <v>12373</v>
      </c>
      <c r="D19163" s="74" t="s">
        <v>12374</v>
      </c>
      <c r="E19163" s="75" t="s">
        <v>185</v>
      </c>
      <c r="F19163" s="74" t="s">
        <v>10233</v>
      </c>
      <c r="G19163" s="74" t="s">
        <v>10234</v>
      </c>
      <c r="H19163" s="82">
        <v>980</v>
      </c>
      <c r="I19163" s="113">
        <v>0.45</v>
      </c>
      <c r="J19163" s="114">
        <v>539</v>
      </c>
    </row>
    <row r="19164" spans="1:10">
      <c r="A19164" s="72">
        <v>19160</v>
      </c>
      <c r="B19164" s="74" t="s">
        <v>19911</v>
      </c>
      <c r="C19164" s="74" t="s">
        <v>16252</v>
      </c>
      <c r="D19164" s="74" t="s">
        <v>16253</v>
      </c>
      <c r="E19164" s="75" t="s">
        <v>185</v>
      </c>
      <c r="F19164" s="74" t="s">
        <v>10233</v>
      </c>
      <c r="G19164" s="74" t="s">
        <v>10234</v>
      </c>
      <c r="H19164" s="82">
        <v>681</v>
      </c>
      <c r="I19164" s="113">
        <v>0.45</v>
      </c>
      <c r="J19164" s="114">
        <v>374.55</v>
      </c>
    </row>
    <row r="19165" spans="1:10">
      <c r="A19165" s="72">
        <v>19161</v>
      </c>
      <c r="B19165" s="74" t="s">
        <v>19911</v>
      </c>
      <c r="C19165" s="74" t="s">
        <v>16258</v>
      </c>
      <c r="D19165" s="74" t="s">
        <v>16259</v>
      </c>
      <c r="E19165" s="75" t="s">
        <v>185</v>
      </c>
      <c r="F19165" s="74" t="s">
        <v>10233</v>
      </c>
      <c r="G19165" s="74" t="s">
        <v>10234</v>
      </c>
      <c r="H19165" s="82">
        <v>924</v>
      </c>
      <c r="I19165" s="113">
        <v>0.45</v>
      </c>
      <c r="J19165" s="114">
        <v>508.20000000000005</v>
      </c>
    </row>
    <row r="19166" spans="1:10">
      <c r="A19166" s="72">
        <v>19162</v>
      </c>
      <c r="B19166" s="74" t="s">
        <v>19911</v>
      </c>
      <c r="C19166" s="74" t="s">
        <v>16254</v>
      </c>
      <c r="D19166" s="74" t="s">
        <v>16255</v>
      </c>
      <c r="E19166" s="75" t="s">
        <v>185</v>
      </c>
      <c r="F19166" s="74" t="s">
        <v>10233</v>
      </c>
      <c r="G19166" s="74" t="s">
        <v>10234</v>
      </c>
      <c r="H19166" s="82">
        <v>731</v>
      </c>
      <c r="I19166" s="113">
        <v>0.45</v>
      </c>
      <c r="J19166" s="114">
        <v>402.05</v>
      </c>
    </row>
    <row r="19167" spans="1:10">
      <c r="A19167" s="72">
        <v>19163</v>
      </c>
      <c r="B19167" s="74" t="s">
        <v>19911</v>
      </c>
      <c r="C19167" s="74" t="s">
        <v>16260</v>
      </c>
      <c r="D19167" s="74" t="s">
        <v>16261</v>
      </c>
      <c r="E19167" s="75" t="s">
        <v>185</v>
      </c>
      <c r="F19167" s="74" t="s">
        <v>10233</v>
      </c>
      <c r="G19167" s="74" t="s">
        <v>10234</v>
      </c>
      <c r="H19167" s="82">
        <v>998</v>
      </c>
      <c r="I19167" s="113">
        <v>0.45</v>
      </c>
      <c r="J19167" s="114">
        <v>548.90000000000009</v>
      </c>
    </row>
    <row r="19168" spans="1:10">
      <c r="A19168" s="72">
        <v>19164</v>
      </c>
      <c r="B19168" s="74" t="s">
        <v>19911</v>
      </c>
      <c r="C19168" s="74" t="s">
        <v>14477</v>
      </c>
      <c r="D19168" s="74" t="s">
        <v>14478</v>
      </c>
      <c r="E19168" s="75" t="s">
        <v>185</v>
      </c>
      <c r="F19168" s="74" t="s">
        <v>10233</v>
      </c>
      <c r="G19168" s="74" t="s">
        <v>10234</v>
      </c>
      <c r="H19168" s="82">
        <v>1114</v>
      </c>
      <c r="I19168" s="113">
        <v>0.45</v>
      </c>
      <c r="J19168" s="114">
        <v>612.70000000000005</v>
      </c>
    </row>
    <row r="19169" spans="1:10">
      <c r="A19169" s="72">
        <v>19165</v>
      </c>
      <c r="B19169" s="74" t="s">
        <v>19911</v>
      </c>
      <c r="C19169" s="74" t="s">
        <v>14129</v>
      </c>
      <c r="D19169" s="74" t="s">
        <v>14130</v>
      </c>
      <c r="E19169" s="75" t="s">
        <v>185</v>
      </c>
      <c r="F19169" s="74" t="s">
        <v>10233</v>
      </c>
      <c r="G19169" s="74" t="s">
        <v>10234</v>
      </c>
      <c r="H19169" s="82">
        <v>1087</v>
      </c>
      <c r="I19169" s="113">
        <v>0.45</v>
      </c>
      <c r="J19169" s="114">
        <v>597.85</v>
      </c>
    </row>
    <row r="19170" spans="1:10">
      <c r="A19170" s="72">
        <v>19166</v>
      </c>
      <c r="B19170" s="74" t="s">
        <v>19911</v>
      </c>
      <c r="C19170" s="74" t="s">
        <v>14216</v>
      </c>
      <c r="D19170" s="74" t="s">
        <v>14217</v>
      </c>
      <c r="E19170" s="75" t="s">
        <v>185</v>
      </c>
      <c r="F19170" s="74" t="s">
        <v>10233</v>
      </c>
      <c r="G19170" s="74" t="s">
        <v>10234</v>
      </c>
      <c r="H19170" s="82">
        <v>1261</v>
      </c>
      <c r="I19170" s="113">
        <v>0.45</v>
      </c>
      <c r="J19170" s="114">
        <v>693.55000000000007</v>
      </c>
    </row>
    <row r="19171" spans="1:10">
      <c r="A19171" s="72">
        <v>19167</v>
      </c>
      <c r="B19171" s="74" t="s">
        <v>19911</v>
      </c>
      <c r="C19171" s="74" t="s">
        <v>12371</v>
      </c>
      <c r="D19171" s="74" t="s">
        <v>12372</v>
      </c>
      <c r="E19171" s="75" t="s">
        <v>185</v>
      </c>
      <c r="F19171" s="74" t="s">
        <v>10233</v>
      </c>
      <c r="G19171" s="74" t="s">
        <v>10234</v>
      </c>
      <c r="H19171" s="82">
        <v>1455</v>
      </c>
      <c r="I19171" s="113">
        <v>0.45</v>
      </c>
      <c r="J19171" s="114">
        <v>800.25000000000011</v>
      </c>
    </row>
    <row r="19172" spans="1:10">
      <c r="A19172" s="72">
        <v>19168</v>
      </c>
      <c r="B19172" s="74" t="s">
        <v>19911</v>
      </c>
      <c r="C19172" s="74" t="s">
        <v>16472</v>
      </c>
      <c r="D19172" s="74" t="s">
        <v>16473</v>
      </c>
      <c r="E19172" s="75" t="s">
        <v>185</v>
      </c>
      <c r="F19172" s="74" t="s">
        <v>10233</v>
      </c>
      <c r="G19172" s="74" t="s">
        <v>10234</v>
      </c>
      <c r="H19172" s="82">
        <v>775</v>
      </c>
      <c r="I19172" s="113">
        <v>0.45</v>
      </c>
      <c r="J19172" s="114">
        <v>426.25000000000006</v>
      </c>
    </row>
    <row r="19173" spans="1:10">
      <c r="A19173" s="72">
        <v>19169</v>
      </c>
      <c r="B19173" s="74" t="s">
        <v>19911</v>
      </c>
      <c r="C19173" s="74" t="s">
        <v>16470</v>
      </c>
      <c r="D19173" s="74" t="s">
        <v>16471</v>
      </c>
      <c r="E19173" s="75" t="s">
        <v>185</v>
      </c>
      <c r="F19173" s="74" t="s">
        <v>10233</v>
      </c>
      <c r="G19173" s="74" t="s">
        <v>10234</v>
      </c>
      <c r="H19173" s="82">
        <v>1032</v>
      </c>
      <c r="I19173" s="113">
        <v>0.45</v>
      </c>
      <c r="J19173" s="114">
        <v>567.6</v>
      </c>
    </row>
    <row r="19174" spans="1:10">
      <c r="A19174" s="72">
        <v>19170</v>
      </c>
      <c r="B19174" s="74" t="s">
        <v>19911</v>
      </c>
      <c r="C19174" s="74" t="s">
        <v>16246</v>
      </c>
      <c r="D19174" s="74" t="s">
        <v>16247</v>
      </c>
      <c r="E19174" s="75" t="s">
        <v>185</v>
      </c>
      <c r="F19174" s="74" t="s">
        <v>10233</v>
      </c>
      <c r="G19174" s="74" t="s">
        <v>10234</v>
      </c>
      <c r="H19174" s="82">
        <v>1148</v>
      </c>
      <c r="I19174" s="113">
        <v>0.45</v>
      </c>
      <c r="J19174" s="114">
        <v>631.40000000000009</v>
      </c>
    </row>
    <row r="19175" spans="1:10">
      <c r="A19175" s="72">
        <v>19171</v>
      </c>
      <c r="B19175" s="74" t="s">
        <v>19911</v>
      </c>
      <c r="C19175" s="74" t="s">
        <v>14405</v>
      </c>
      <c r="D19175" s="74" t="s">
        <v>14406</v>
      </c>
      <c r="E19175" s="75" t="s">
        <v>185</v>
      </c>
      <c r="F19175" s="74" t="s">
        <v>10233</v>
      </c>
      <c r="G19175" s="74" t="s">
        <v>10234</v>
      </c>
      <c r="H19175" s="82">
        <v>1332</v>
      </c>
      <c r="I19175" s="113">
        <v>0.45</v>
      </c>
      <c r="J19175" s="114">
        <v>732.6</v>
      </c>
    </row>
    <row r="19176" spans="1:10">
      <c r="A19176" s="72">
        <v>19172</v>
      </c>
      <c r="B19176" s="74" t="s">
        <v>19911</v>
      </c>
      <c r="C19176" s="74" t="s">
        <v>14131</v>
      </c>
      <c r="D19176" s="74" t="s">
        <v>14132</v>
      </c>
      <c r="E19176" s="75" t="s">
        <v>185</v>
      </c>
      <c r="F19176" s="74" t="s">
        <v>10233</v>
      </c>
      <c r="G19176" s="74" t="s">
        <v>10234</v>
      </c>
      <c r="H19176" s="82">
        <v>1117</v>
      </c>
      <c r="I19176" s="113">
        <v>0.45</v>
      </c>
      <c r="J19176" s="114">
        <v>614.35</v>
      </c>
    </row>
    <row r="19177" spans="1:10">
      <c r="A19177" s="72">
        <v>19173</v>
      </c>
      <c r="B19177" s="74" t="s">
        <v>19911</v>
      </c>
      <c r="C19177" s="74" t="s">
        <v>14321</v>
      </c>
      <c r="D19177" s="74" t="s">
        <v>14322</v>
      </c>
      <c r="E19177" s="75" t="s">
        <v>185</v>
      </c>
      <c r="F19177" s="74" t="s">
        <v>10233</v>
      </c>
      <c r="G19177" s="74" t="s">
        <v>10234</v>
      </c>
      <c r="H19177" s="82">
        <v>1298</v>
      </c>
      <c r="I19177" s="113">
        <v>0.45</v>
      </c>
      <c r="J19177" s="114">
        <v>713.90000000000009</v>
      </c>
    </row>
    <row r="19178" spans="1:10">
      <c r="A19178" s="72">
        <v>19174</v>
      </c>
      <c r="B19178" s="74" t="s">
        <v>19911</v>
      </c>
      <c r="C19178" s="74" t="s">
        <v>13733</v>
      </c>
      <c r="D19178" s="74" t="s">
        <v>13734</v>
      </c>
      <c r="E19178" s="75" t="s">
        <v>185</v>
      </c>
      <c r="F19178" s="74" t="s">
        <v>10233</v>
      </c>
      <c r="G19178" s="74" t="s">
        <v>10234</v>
      </c>
      <c r="H19178" s="82">
        <v>1503</v>
      </c>
      <c r="I19178" s="113">
        <v>0.45</v>
      </c>
      <c r="J19178" s="114">
        <v>826.65000000000009</v>
      </c>
    </row>
    <row r="19179" spans="1:10">
      <c r="A19179" s="72">
        <v>19175</v>
      </c>
      <c r="B19179" s="74" t="s">
        <v>19911</v>
      </c>
      <c r="C19179" s="74" t="s">
        <v>16248</v>
      </c>
      <c r="D19179" s="74" t="s">
        <v>16249</v>
      </c>
      <c r="E19179" s="75" t="s">
        <v>185</v>
      </c>
      <c r="F19179" s="74" t="s">
        <v>10233</v>
      </c>
      <c r="G19179" s="74" t="s">
        <v>10234</v>
      </c>
      <c r="H19179" s="82">
        <v>1270</v>
      </c>
      <c r="I19179" s="113">
        <v>0.45</v>
      </c>
      <c r="J19179" s="114">
        <v>698.5</v>
      </c>
    </row>
    <row r="19180" spans="1:10">
      <c r="A19180" s="72">
        <v>19176</v>
      </c>
      <c r="B19180" s="74" t="s">
        <v>19911</v>
      </c>
      <c r="C19180" s="74" t="s">
        <v>14125</v>
      </c>
      <c r="D19180" s="74" t="s">
        <v>14126</v>
      </c>
      <c r="E19180" s="75" t="s">
        <v>185</v>
      </c>
      <c r="F19180" s="74" t="s">
        <v>10233</v>
      </c>
      <c r="G19180" s="74" t="s">
        <v>10234</v>
      </c>
      <c r="H19180" s="82">
        <v>1385</v>
      </c>
      <c r="I19180" s="113">
        <v>0.45</v>
      </c>
      <c r="J19180" s="114">
        <v>761.75000000000011</v>
      </c>
    </row>
    <row r="19181" spans="1:10">
      <c r="A19181" s="72">
        <v>19177</v>
      </c>
      <c r="B19181" s="74" t="s">
        <v>19911</v>
      </c>
      <c r="C19181" s="74" t="s">
        <v>18261</v>
      </c>
      <c r="D19181" s="74" t="s">
        <v>18262</v>
      </c>
      <c r="E19181" s="75" t="s">
        <v>185</v>
      </c>
      <c r="F19181" s="74" t="s">
        <v>10233</v>
      </c>
      <c r="G19181" s="74" t="s">
        <v>10234</v>
      </c>
      <c r="H19181" s="82">
        <v>701</v>
      </c>
      <c r="I19181" s="113">
        <v>0.45</v>
      </c>
      <c r="J19181" s="114">
        <v>385.55</v>
      </c>
    </row>
    <row r="19182" spans="1:10">
      <c r="A19182" s="72">
        <v>19178</v>
      </c>
      <c r="B19182" s="74" t="s">
        <v>19911</v>
      </c>
      <c r="C19182" s="74" t="s">
        <v>18259</v>
      </c>
      <c r="D19182" s="74" t="s">
        <v>18260</v>
      </c>
      <c r="E19182" s="75" t="s">
        <v>185</v>
      </c>
      <c r="F19182" s="74" t="s">
        <v>10233</v>
      </c>
      <c r="G19182" s="74" t="s">
        <v>10234</v>
      </c>
      <c r="H19182" s="82">
        <v>932</v>
      </c>
      <c r="I19182" s="113">
        <v>0.45</v>
      </c>
      <c r="J19182" s="114">
        <v>512.6</v>
      </c>
    </row>
    <row r="19183" spans="1:10">
      <c r="A19183" s="72">
        <v>19179</v>
      </c>
      <c r="B19183" s="74" t="s">
        <v>19911</v>
      </c>
      <c r="C19183" s="74" t="s">
        <v>18257</v>
      </c>
      <c r="D19183" s="74" t="s">
        <v>18258</v>
      </c>
      <c r="E19183" s="75" t="s">
        <v>185</v>
      </c>
      <c r="F19183" s="74" t="s">
        <v>10233</v>
      </c>
      <c r="G19183" s="74" t="s">
        <v>10234</v>
      </c>
      <c r="H19183" s="82">
        <v>1027</v>
      </c>
      <c r="I19183" s="113">
        <v>0.45</v>
      </c>
      <c r="J19183" s="114">
        <v>564.85</v>
      </c>
    </row>
    <row r="19184" spans="1:10">
      <c r="A19184" s="72">
        <v>19180</v>
      </c>
      <c r="B19184" s="74" t="s">
        <v>19911</v>
      </c>
      <c r="C19184" s="74" t="s">
        <v>18255</v>
      </c>
      <c r="D19184" s="74" t="s">
        <v>18256</v>
      </c>
      <c r="E19184" s="75" t="s">
        <v>185</v>
      </c>
      <c r="F19184" s="74" t="s">
        <v>10233</v>
      </c>
      <c r="G19184" s="74" t="s">
        <v>10234</v>
      </c>
      <c r="H19184" s="82">
        <v>1024</v>
      </c>
      <c r="I19184" s="113">
        <v>0.45</v>
      </c>
      <c r="J19184" s="114">
        <v>563.20000000000005</v>
      </c>
    </row>
    <row r="19185" spans="1:10">
      <c r="A19185" s="72">
        <v>19181</v>
      </c>
      <c r="B19185" s="74" t="s">
        <v>19911</v>
      </c>
      <c r="C19185" s="74" t="s">
        <v>18253</v>
      </c>
      <c r="D19185" s="74" t="s">
        <v>18254</v>
      </c>
      <c r="E19185" s="75" t="s">
        <v>185</v>
      </c>
      <c r="F19185" s="74" t="s">
        <v>10233</v>
      </c>
      <c r="G19185" s="74" t="s">
        <v>10234</v>
      </c>
      <c r="H19185" s="82">
        <v>738</v>
      </c>
      <c r="I19185" s="113">
        <v>0.45</v>
      </c>
      <c r="J19185" s="114">
        <v>405.90000000000003</v>
      </c>
    </row>
    <row r="19186" spans="1:10">
      <c r="A19186" s="72">
        <v>19182</v>
      </c>
      <c r="B19186" s="74" t="s">
        <v>19911</v>
      </c>
      <c r="C19186" s="74" t="s">
        <v>18251</v>
      </c>
      <c r="D19186" s="74" t="s">
        <v>18252</v>
      </c>
      <c r="E19186" s="75" t="s">
        <v>185</v>
      </c>
      <c r="F19186" s="74" t="s">
        <v>10233</v>
      </c>
      <c r="G19186" s="74" t="s">
        <v>10234</v>
      </c>
      <c r="H19186" s="82">
        <v>981</v>
      </c>
      <c r="I19186" s="113">
        <v>0.45</v>
      </c>
      <c r="J19186" s="114">
        <v>539.55000000000007</v>
      </c>
    </row>
    <row r="19187" spans="1:10">
      <c r="A19187" s="72">
        <v>19183</v>
      </c>
      <c r="B19187" s="74" t="s">
        <v>19911</v>
      </c>
      <c r="C19187" s="74" t="s">
        <v>18249</v>
      </c>
      <c r="D19187" s="74" t="s">
        <v>18250</v>
      </c>
      <c r="E19187" s="75" t="s">
        <v>185</v>
      </c>
      <c r="F19187" s="74" t="s">
        <v>10233</v>
      </c>
      <c r="G19187" s="74" t="s">
        <v>10234</v>
      </c>
      <c r="H19187" s="82">
        <v>1082</v>
      </c>
      <c r="I19187" s="113">
        <v>0.45</v>
      </c>
      <c r="J19187" s="114">
        <v>595.1</v>
      </c>
    </row>
    <row r="19188" spans="1:10">
      <c r="A19188" s="72">
        <v>19184</v>
      </c>
      <c r="B19188" s="74" t="s">
        <v>19911</v>
      </c>
      <c r="C19188" s="74" t="s">
        <v>18247</v>
      </c>
      <c r="D19188" s="74" t="s">
        <v>18248</v>
      </c>
      <c r="E19188" s="75" t="s">
        <v>185</v>
      </c>
      <c r="F19188" s="74" t="s">
        <v>10233</v>
      </c>
      <c r="G19188" s="74" t="s">
        <v>10234</v>
      </c>
      <c r="H19188" s="82">
        <v>1230</v>
      </c>
      <c r="I19188" s="113">
        <v>0.45</v>
      </c>
      <c r="J19188" s="114">
        <v>676.5</v>
      </c>
    </row>
    <row r="19189" spans="1:10">
      <c r="A19189" s="72">
        <v>19185</v>
      </c>
      <c r="B19189" s="74" t="s">
        <v>19911</v>
      </c>
      <c r="C19189" s="74" t="s">
        <v>19717</v>
      </c>
      <c r="D19189" s="74" t="s">
        <v>19718</v>
      </c>
      <c r="E19189" s="75" t="s">
        <v>185</v>
      </c>
      <c r="F19189" s="74" t="s">
        <v>10233</v>
      </c>
      <c r="G19189" s="74" t="s">
        <v>10234</v>
      </c>
      <c r="H19189" s="82">
        <v>746</v>
      </c>
      <c r="I19189" s="113">
        <v>0.45</v>
      </c>
      <c r="J19189" s="114">
        <v>410.3</v>
      </c>
    </row>
    <row r="19190" spans="1:10">
      <c r="A19190" s="72">
        <v>19186</v>
      </c>
      <c r="B19190" s="74" t="s">
        <v>19911</v>
      </c>
      <c r="C19190" s="74" t="s">
        <v>18245</v>
      </c>
      <c r="D19190" s="74" t="s">
        <v>18246</v>
      </c>
      <c r="E19190" s="75" t="s">
        <v>185</v>
      </c>
      <c r="F19190" s="74" t="s">
        <v>10233</v>
      </c>
      <c r="G19190" s="74" t="s">
        <v>10234</v>
      </c>
      <c r="H19190" s="82">
        <v>1033</v>
      </c>
      <c r="I19190" s="113">
        <v>0.45</v>
      </c>
      <c r="J19190" s="114">
        <v>568.15000000000009</v>
      </c>
    </row>
    <row r="19191" spans="1:10">
      <c r="A19191" s="72">
        <v>19187</v>
      </c>
      <c r="B19191" s="74" t="s">
        <v>19911</v>
      </c>
      <c r="C19191" s="74" t="s">
        <v>16727</v>
      </c>
      <c r="D19191" s="74" t="s">
        <v>16728</v>
      </c>
      <c r="E19191" s="75" t="s">
        <v>185</v>
      </c>
      <c r="F19191" s="74" t="s">
        <v>10233</v>
      </c>
      <c r="G19191" s="74" t="s">
        <v>10234</v>
      </c>
      <c r="H19191" s="82">
        <v>1044</v>
      </c>
      <c r="I19191" s="113">
        <v>0.45</v>
      </c>
      <c r="J19191" s="114">
        <v>574.20000000000005</v>
      </c>
    </row>
    <row r="19192" spans="1:10">
      <c r="A19192" s="72">
        <v>19188</v>
      </c>
      <c r="B19192" s="74" t="s">
        <v>19911</v>
      </c>
      <c r="C19192" s="74" t="s">
        <v>18243</v>
      </c>
      <c r="D19192" s="74" t="s">
        <v>18244</v>
      </c>
      <c r="E19192" s="75" t="s">
        <v>185</v>
      </c>
      <c r="F19192" s="74" t="s">
        <v>10233</v>
      </c>
      <c r="G19192" s="74" t="s">
        <v>10234</v>
      </c>
      <c r="H19192" s="82">
        <v>1135</v>
      </c>
      <c r="I19192" s="113">
        <v>0.45</v>
      </c>
      <c r="J19192" s="114">
        <v>624.25</v>
      </c>
    </row>
    <row r="19193" spans="1:10">
      <c r="A19193" s="72">
        <v>19189</v>
      </c>
      <c r="B19193" s="74" t="s">
        <v>19911</v>
      </c>
      <c r="C19193" s="74" t="s">
        <v>18241</v>
      </c>
      <c r="D19193" s="74" t="s">
        <v>18242</v>
      </c>
      <c r="E19193" s="75" t="s">
        <v>185</v>
      </c>
      <c r="F19193" s="74" t="s">
        <v>10233</v>
      </c>
      <c r="G19193" s="74" t="s">
        <v>10234</v>
      </c>
      <c r="H19193" s="82">
        <v>1365</v>
      </c>
      <c r="I19193" s="113">
        <v>0.45</v>
      </c>
      <c r="J19193" s="114">
        <v>750.75000000000011</v>
      </c>
    </row>
    <row r="19194" spans="1:10">
      <c r="A19194" s="72">
        <v>19190</v>
      </c>
      <c r="B19194" s="74" t="s">
        <v>19911</v>
      </c>
      <c r="C19194" s="74" t="s">
        <v>19711</v>
      </c>
      <c r="D19194" s="74" t="s">
        <v>19712</v>
      </c>
      <c r="E19194" s="75" t="s">
        <v>185</v>
      </c>
      <c r="F19194" s="74" t="s">
        <v>10233</v>
      </c>
      <c r="G19194" s="74" t="s">
        <v>10234</v>
      </c>
      <c r="H19194" s="82">
        <v>1427</v>
      </c>
      <c r="I19194" s="113">
        <v>0.45</v>
      </c>
      <c r="J19194" s="114">
        <v>784.85</v>
      </c>
    </row>
    <row r="19195" spans="1:10">
      <c r="A19195" s="72">
        <v>19191</v>
      </c>
      <c r="B19195" s="74" t="s">
        <v>19911</v>
      </c>
      <c r="C19195" s="74" t="s">
        <v>18239</v>
      </c>
      <c r="D19195" s="74" t="s">
        <v>18240</v>
      </c>
      <c r="E19195" s="75" t="s">
        <v>185</v>
      </c>
      <c r="F19195" s="74" t="s">
        <v>10233</v>
      </c>
      <c r="G19195" s="74" t="s">
        <v>10234</v>
      </c>
      <c r="H19195" s="82">
        <v>1104</v>
      </c>
      <c r="I19195" s="113">
        <v>0.45</v>
      </c>
      <c r="J19195" s="114">
        <v>607.20000000000005</v>
      </c>
    </row>
    <row r="19196" spans="1:10">
      <c r="A19196" s="72">
        <v>19192</v>
      </c>
      <c r="B19196" s="74" t="s">
        <v>19911</v>
      </c>
      <c r="C19196" s="74" t="s">
        <v>18237</v>
      </c>
      <c r="D19196" s="74" t="s">
        <v>18238</v>
      </c>
      <c r="E19196" s="75" t="s">
        <v>185</v>
      </c>
      <c r="F19196" s="74" t="s">
        <v>10233</v>
      </c>
      <c r="G19196" s="74" t="s">
        <v>10234</v>
      </c>
      <c r="H19196" s="82">
        <v>1155</v>
      </c>
      <c r="I19196" s="113">
        <v>0.45</v>
      </c>
      <c r="J19196" s="114">
        <v>635.25</v>
      </c>
    </row>
    <row r="19197" spans="1:10">
      <c r="A19197" s="72">
        <v>19193</v>
      </c>
      <c r="B19197" s="74" t="s">
        <v>19911</v>
      </c>
      <c r="C19197" s="74" t="s">
        <v>18235</v>
      </c>
      <c r="D19197" s="74" t="s">
        <v>18236</v>
      </c>
      <c r="E19197" s="75" t="s">
        <v>185</v>
      </c>
      <c r="F19197" s="74" t="s">
        <v>10233</v>
      </c>
      <c r="G19197" s="74" t="s">
        <v>10234</v>
      </c>
      <c r="H19197" s="82">
        <v>1400</v>
      </c>
      <c r="I19197" s="113">
        <v>0.45</v>
      </c>
      <c r="J19197" s="114">
        <v>770.00000000000011</v>
      </c>
    </row>
    <row r="19198" spans="1:10">
      <c r="A19198" s="72">
        <v>19194</v>
      </c>
      <c r="B19198" s="74" t="s">
        <v>19911</v>
      </c>
      <c r="C19198" s="74" t="s">
        <v>12369</v>
      </c>
      <c r="D19198" s="74" t="s">
        <v>12370</v>
      </c>
      <c r="E19198" s="75" t="s">
        <v>185</v>
      </c>
      <c r="F19198" s="74" t="s">
        <v>10233</v>
      </c>
      <c r="G19198" s="74" t="s">
        <v>10234</v>
      </c>
      <c r="H19198" s="82">
        <v>673</v>
      </c>
      <c r="I19198" s="113">
        <v>0.45</v>
      </c>
      <c r="J19198" s="114">
        <v>370.15000000000003</v>
      </c>
    </row>
    <row r="19199" spans="1:10">
      <c r="A19199" s="72">
        <v>19195</v>
      </c>
      <c r="B19199" s="74" t="s">
        <v>19911</v>
      </c>
      <c r="C19199" s="74" t="s">
        <v>12367</v>
      </c>
      <c r="D19199" s="74" t="s">
        <v>12368</v>
      </c>
      <c r="E19199" s="75" t="s">
        <v>185</v>
      </c>
      <c r="F19199" s="74" t="s">
        <v>10233</v>
      </c>
      <c r="G19199" s="74" t="s">
        <v>10234</v>
      </c>
      <c r="H19199" s="82">
        <v>736</v>
      </c>
      <c r="I19199" s="113">
        <v>0.45</v>
      </c>
      <c r="J19199" s="114">
        <v>404.8</v>
      </c>
    </row>
    <row r="19200" spans="1:10">
      <c r="A19200" s="72">
        <v>19196</v>
      </c>
      <c r="B19200" s="74" t="s">
        <v>19911</v>
      </c>
      <c r="C19200" s="74" t="s">
        <v>14312</v>
      </c>
      <c r="D19200" s="74" t="s">
        <v>14313</v>
      </c>
      <c r="E19200" s="75" t="s">
        <v>185</v>
      </c>
      <c r="F19200" s="74" t="s">
        <v>10233</v>
      </c>
      <c r="G19200" s="74" t="s">
        <v>10234</v>
      </c>
      <c r="H19200" s="82">
        <v>736</v>
      </c>
      <c r="I19200" s="113">
        <v>0.45</v>
      </c>
      <c r="J19200" s="114">
        <v>404.8</v>
      </c>
    </row>
    <row r="19201" spans="1:10">
      <c r="A19201" s="72">
        <v>19197</v>
      </c>
      <c r="B19201" s="74" t="s">
        <v>19911</v>
      </c>
      <c r="C19201" s="74" t="s">
        <v>13799</v>
      </c>
      <c r="D19201" s="74" t="s">
        <v>13800</v>
      </c>
      <c r="E19201" s="75" t="s">
        <v>185</v>
      </c>
      <c r="F19201" s="74" t="s">
        <v>10233</v>
      </c>
      <c r="G19201" s="74" t="s">
        <v>10234</v>
      </c>
      <c r="H19201" s="82">
        <v>769</v>
      </c>
      <c r="I19201" s="113">
        <v>0.45</v>
      </c>
      <c r="J19201" s="114">
        <v>422.95000000000005</v>
      </c>
    </row>
    <row r="19202" spans="1:10">
      <c r="A19202" s="72">
        <v>19198</v>
      </c>
      <c r="B19202" s="74" t="s">
        <v>19911</v>
      </c>
      <c r="C19202" s="74" t="s">
        <v>12365</v>
      </c>
      <c r="D19202" s="74" t="s">
        <v>12366</v>
      </c>
      <c r="E19202" s="75" t="s">
        <v>185</v>
      </c>
      <c r="F19202" s="74" t="s">
        <v>10233</v>
      </c>
      <c r="G19202" s="74" t="s">
        <v>10234</v>
      </c>
      <c r="H19202" s="82">
        <v>807</v>
      </c>
      <c r="I19202" s="113">
        <v>0.45</v>
      </c>
      <c r="J19202" s="114">
        <v>443.85</v>
      </c>
    </row>
    <row r="19203" spans="1:10">
      <c r="A19203" s="72">
        <v>19199</v>
      </c>
      <c r="B19203" s="74" t="s">
        <v>19911</v>
      </c>
      <c r="C19203" s="74" t="s">
        <v>12363</v>
      </c>
      <c r="D19203" s="74" t="s">
        <v>12364</v>
      </c>
      <c r="E19203" s="75" t="s">
        <v>185</v>
      </c>
      <c r="F19203" s="74" t="s">
        <v>10233</v>
      </c>
      <c r="G19203" s="74" t="s">
        <v>10234</v>
      </c>
      <c r="H19203" s="82">
        <v>800</v>
      </c>
      <c r="I19203" s="113">
        <v>0.45</v>
      </c>
      <c r="J19203" s="114">
        <v>440.00000000000006</v>
      </c>
    </row>
    <row r="19204" spans="1:10">
      <c r="A19204" s="72">
        <v>19200</v>
      </c>
      <c r="B19204" s="74" t="s">
        <v>19911</v>
      </c>
      <c r="C19204" s="74" t="s">
        <v>12361</v>
      </c>
      <c r="D19204" s="74" t="s">
        <v>12362</v>
      </c>
      <c r="E19204" s="75" t="s">
        <v>185</v>
      </c>
      <c r="F19204" s="74" t="s">
        <v>10233</v>
      </c>
      <c r="G19204" s="74" t="s">
        <v>10234</v>
      </c>
      <c r="H19204" s="82">
        <v>831</v>
      </c>
      <c r="I19204" s="113">
        <v>0.45</v>
      </c>
      <c r="J19204" s="114">
        <v>457.05</v>
      </c>
    </row>
    <row r="19205" spans="1:10">
      <c r="A19205" s="72">
        <v>19201</v>
      </c>
      <c r="B19205" s="74" t="s">
        <v>19911</v>
      </c>
      <c r="C19205" s="74" t="s">
        <v>14123</v>
      </c>
      <c r="D19205" s="74" t="s">
        <v>14124</v>
      </c>
      <c r="E19205" s="75" t="s">
        <v>185</v>
      </c>
      <c r="F19205" s="74" t="s">
        <v>10233</v>
      </c>
      <c r="G19205" s="74" t="s">
        <v>10234</v>
      </c>
      <c r="H19205" s="82">
        <v>890</v>
      </c>
      <c r="I19205" s="113">
        <v>0.45</v>
      </c>
      <c r="J19205" s="114">
        <v>489.50000000000006</v>
      </c>
    </row>
    <row r="19206" spans="1:10">
      <c r="A19206" s="72">
        <v>19202</v>
      </c>
      <c r="B19206" s="74" t="s">
        <v>19911</v>
      </c>
      <c r="C19206" s="74" t="s">
        <v>11646</v>
      </c>
      <c r="D19206" s="74" t="s">
        <v>11647</v>
      </c>
      <c r="E19206" s="75" t="s">
        <v>185</v>
      </c>
      <c r="F19206" s="74" t="s">
        <v>10296</v>
      </c>
      <c r="G19206" s="74" t="s">
        <v>10234</v>
      </c>
      <c r="H19206" s="82">
        <v>24</v>
      </c>
      <c r="I19206" s="113">
        <v>0.45</v>
      </c>
      <c r="J19206" s="114">
        <v>13.200000000000001</v>
      </c>
    </row>
    <row r="19207" spans="1:10">
      <c r="A19207" s="72">
        <v>19203</v>
      </c>
      <c r="B19207" s="74" t="s">
        <v>19911</v>
      </c>
      <c r="C19207" s="74" t="s">
        <v>14485</v>
      </c>
      <c r="D19207" s="74" t="s">
        <v>14486</v>
      </c>
      <c r="E19207" s="75" t="s">
        <v>185</v>
      </c>
      <c r="F19207" s="74" t="s">
        <v>10238</v>
      </c>
      <c r="G19207" s="74" t="s">
        <v>10234</v>
      </c>
      <c r="H19207" s="82">
        <v>1946</v>
      </c>
      <c r="I19207" s="113">
        <v>0.45</v>
      </c>
      <c r="J19207" s="114">
        <v>1070.3000000000002</v>
      </c>
    </row>
    <row r="19208" spans="1:10">
      <c r="A19208" s="72">
        <v>19204</v>
      </c>
      <c r="B19208" s="74" t="s">
        <v>19911</v>
      </c>
      <c r="C19208" s="74" t="s">
        <v>14483</v>
      </c>
      <c r="D19208" s="74" t="s">
        <v>14484</v>
      </c>
      <c r="E19208" s="75" t="s">
        <v>185</v>
      </c>
      <c r="F19208" s="74" t="s">
        <v>10238</v>
      </c>
      <c r="G19208" s="74" t="s">
        <v>10234</v>
      </c>
      <c r="H19208" s="82">
        <v>2138</v>
      </c>
      <c r="I19208" s="113">
        <v>0.45</v>
      </c>
      <c r="J19208" s="114">
        <v>1175.9000000000001</v>
      </c>
    </row>
    <row r="19209" spans="1:10">
      <c r="A19209" s="72">
        <v>19205</v>
      </c>
      <c r="B19209" s="74" t="s">
        <v>19911</v>
      </c>
      <c r="C19209" s="74" t="s">
        <v>17810</v>
      </c>
      <c r="D19209" s="74" t="s">
        <v>17811</v>
      </c>
      <c r="E19209" s="75" t="s">
        <v>185</v>
      </c>
      <c r="F19209" s="74" t="s">
        <v>10238</v>
      </c>
      <c r="G19209" s="74" t="s">
        <v>10234</v>
      </c>
      <c r="H19209" s="82">
        <v>2434</v>
      </c>
      <c r="I19209" s="113">
        <v>0.45</v>
      </c>
      <c r="J19209" s="114">
        <v>1338.7</v>
      </c>
    </row>
    <row r="19210" spans="1:10">
      <c r="A19210" s="72">
        <v>19206</v>
      </c>
      <c r="B19210" s="74" t="s">
        <v>19911</v>
      </c>
      <c r="C19210" s="74" t="s">
        <v>11739</v>
      </c>
      <c r="D19210" s="74" t="s">
        <v>11740</v>
      </c>
      <c r="E19210" s="75" t="s">
        <v>185</v>
      </c>
      <c r="F19210" s="74" t="s">
        <v>10238</v>
      </c>
      <c r="G19210" s="74" t="s">
        <v>10234</v>
      </c>
      <c r="H19210" s="82">
        <v>3039</v>
      </c>
      <c r="I19210" s="113">
        <v>0.45</v>
      </c>
      <c r="J19210" s="114">
        <v>1671.45</v>
      </c>
    </row>
    <row r="19211" spans="1:10">
      <c r="A19211" s="72">
        <v>19207</v>
      </c>
      <c r="B19211" s="74" t="s">
        <v>19911</v>
      </c>
      <c r="C19211" s="74" t="s">
        <v>19707</v>
      </c>
      <c r="D19211" s="74" t="s">
        <v>19708</v>
      </c>
      <c r="E19211" s="75" t="s">
        <v>185</v>
      </c>
      <c r="F19211" s="74" t="s">
        <v>10238</v>
      </c>
      <c r="G19211" s="74" t="s">
        <v>10234</v>
      </c>
      <c r="H19211" s="82">
        <v>3309</v>
      </c>
      <c r="I19211" s="113">
        <v>0.45</v>
      </c>
      <c r="J19211" s="114">
        <v>1819.95</v>
      </c>
    </row>
    <row r="19212" spans="1:10">
      <c r="A19212" s="72">
        <v>19208</v>
      </c>
      <c r="B19212" s="74" t="s">
        <v>19911</v>
      </c>
      <c r="C19212" s="74" t="s">
        <v>19699</v>
      </c>
      <c r="D19212" s="74" t="s">
        <v>19700</v>
      </c>
      <c r="E19212" s="75" t="s">
        <v>185</v>
      </c>
      <c r="F19212" s="74" t="s">
        <v>10296</v>
      </c>
      <c r="G19212" s="74" t="s">
        <v>10234</v>
      </c>
      <c r="H19212" s="82">
        <v>327</v>
      </c>
      <c r="I19212" s="113">
        <v>0.45</v>
      </c>
      <c r="J19212" s="114">
        <v>179.85000000000002</v>
      </c>
    </row>
    <row r="19213" spans="1:10">
      <c r="A19213" s="72">
        <v>19209</v>
      </c>
      <c r="B19213" s="74" t="s">
        <v>19911</v>
      </c>
      <c r="C19213" s="74" t="s">
        <v>19459</v>
      </c>
      <c r="D19213" s="74" t="s">
        <v>19460</v>
      </c>
      <c r="E19213" s="75" t="s">
        <v>185</v>
      </c>
      <c r="F19213" s="74" t="s">
        <v>10296</v>
      </c>
      <c r="G19213" s="74" t="s">
        <v>10234</v>
      </c>
      <c r="H19213" s="82">
        <v>113</v>
      </c>
      <c r="I19213" s="113">
        <v>0.45</v>
      </c>
      <c r="J19213" s="114">
        <v>62.150000000000006</v>
      </c>
    </row>
    <row r="19214" spans="1:10">
      <c r="A19214" s="72">
        <v>19210</v>
      </c>
      <c r="B19214" s="74" t="s">
        <v>19911</v>
      </c>
      <c r="C19214" s="74" t="s">
        <v>19457</v>
      </c>
      <c r="D19214" s="74" t="s">
        <v>19458</v>
      </c>
      <c r="E19214" s="75" t="s">
        <v>185</v>
      </c>
      <c r="F19214" s="74" t="s">
        <v>10296</v>
      </c>
      <c r="G19214" s="74" t="s">
        <v>10234</v>
      </c>
      <c r="H19214" s="82">
        <v>140</v>
      </c>
      <c r="I19214" s="113">
        <v>0.45</v>
      </c>
      <c r="J19214" s="114">
        <v>77</v>
      </c>
    </row>
    <row r="19215" spans="1:10">
      <c r="A19215" s="72">
        <v>19211</v>
      </c>
      <c r="B19215" s="74" t="s">
        <v>19911</v>
      </c>
      <c r="C19215" s="74" t="s">
        <v>19701</v>
      </c>
      <c r="D19215" s="74" t="s">
        <v>19702</v>
      </c>
      <c r="E19215" s="75" t="s">
        <v>185</v>
      </c>
      <c r="F19215" s="74" t="s">
        <v>10296</v>
      </c>
      <c r="G19215" s="74" t="s">
        <v>10234</v>
      </c>
      <c r="H19215" s="82">
        <v>159</v>
      </c>
      <c r="I19215" s="113">
        <v>0.45</v>
      </c>
      <c r="J19215" s="114">
        <v>87.45</v>
      </c>
    </row>
    <row r="19216" spans="1:10">
      <c r="A19216" s="72">
        <v>19212</v>
      </c>
      <c r="B19216" s="74" t="s">
        <v>19911</v>
      </c>
      <c r="C19216" s="74" t="s">
        <v>18445</v>
      </c>
      <c r="D19216" s="74" t="s">
        <v>18446</v>
      </c>
      <c r="E19216" s="75" t="s">
        <v>185</v>
      </c>
      <c r="F19216" s="74" t="s">
        <v>10233</v>
      </c>
      <c r="G19216" s="74" t="s">
        <v>10234</v>
      </c>
      <c r="H19216" s="82">
        <v>178</v>
      </c>
      <c r="I19216" s="113">
        <v>0.45</v>
      </c>
      <c r="J19216" s="114">
        <v>97.9</v>
      </c>
    </row>
    <row r="19217" spans="1:10">
      <c r="A19217" s="72">
        <v>19213</v>
      </c>
      <c r="B19217" s="74" t="s">
        <v>19911</v>
      </c>
      <c r="C19217" s="74" t="s">
        <v>18443</v>
      </c>
      <c r="D19217" s="74" t="s">
        <v>18444</v>
      </c>
      <c r="E19217" s="75" t="s">
        <v>185</v>
      </c>
      <c r="F19217" s="74" t="s">
        <v>10233</v>
      </c>
      <c r="G19217" s="74" t="s">
        <v>10234</v>
      </c>
      <c r="H19217" s="82">
        <v>211</v>
      </c>
      <c r="I19217" s="113">
        <v>0.45</v>
      </c>
      <c r="J19217" s="114">
        <v>116.05000000000001</v>
      </c>
    </row>
    <row r="19218" spans="1:10">
      <c r="A19218" s="72">
        <v>19214</v>
      </c>
      <c r="B19218" s="74" t="s">
        <v>19911</v>
      </c>
      <c r="C19218" s="74" t="s">
        <v>19703</v>
      </c>
      <c r="D19218" s="74" t="s">
        <v>19704</v>
      </c>
      <c r="E19218" s="75" t="s">
        <v>185</v>
      </c>
      <c r="F19218" s="74" t="s">
        <v>10233</v>
      </c>
      <c r="G19218" s="74" t="s">
        <v>10234</v>
      </c>
      <c r="H19218" s="82">
        <v>295</v>
      </c>
      <c r="I19218" s="113">
        <v>0.45</v>
      </c>
      <c r="J19218" s="114">
        <v>162.25</v>
      </c>
    </row>
    <row r="19219" spans="1:10">
      <c r="A19219" s="72">
        <v>19215</v>
      </c>
      <c r="B19219" s="74" t="s">
        <v>19911</v>
      </c>
      <c r="C19219" s="74" t="s">
        <v>16468</v>
      </c>
      <c r="D19219" s="74" t="s">
        <v>16469</v>
      </c>
      <c r="E19219" s="75" t="s">
        <v>185</v>
      </c>
      <c r="F19219" s="74" t="s">
        <v>10238</v>
      </c>
      <c r="G19219" s="74" t="s">
        <v>10234</v>
      </c>
      <c r="H19219" s="82">
        <v>1967</v>
      </c>
      <c r="I19219" s="113">
        <v>0.45</v>
      </c>
      <c r="J19219" s="114">
        <v>1081.8500000000001</v>
      </c>
    </row>
    <row r="19220" spans="1:10">
      <c r="A19220" s="72">
        <v>19216</v>
      </c>
      <c r="B19220" s="74" t="s">
        <v>19911</v>
      </c>
      <c r="C19220" s="74" t="s">
        <v>16085</v>
      </c>
      <c r="D19220" s="74" t="s">
        <v>16086</v>
      </c>
      <c r="E19220" s="75" t="s">
        <v>185</v>
      </c>
      <c r="F19220" s="74" t="s">
        <v>10238</v>
      </c>
      <c r="G19220" s="74" t="s">
        <v>10234</v>
      </c>
      <c r="H19220" s="82">
        <v>2285</v>
      </c>
      <c r="I19220" s="113">
        <v>0.45</v>
      </c>
      <c r="J19220" s="114">
        <v>1256.75</v>
      </c>
    </row>
    <row r="19221" spans="1:10">
      <c r="A19221" s="72">
        <v>19217</v>
      </c>
      <c r="B19221" s="74" t="s">
        <v>19911</v>
      </c>
      <c r="C19221" s="74" t="s">
        <v>14491</v>
      </c>
      <c r="D19221" s="74" t="s">
        <v>14492</v>
      </c>
      <c r="E19221" s="75" t="s">
        <v>185</v>
      </c>
      <c r="F19221" s="74" t="s">
        <v>10238</v>
      </c>
      <c r="G19221" s="74" t="s">
        <v>10234</v>
      </c>
      <c r="H19221" s="82">
        <v>2542</v>
      </c>
      <c r="I19221" s="113">
        <v>0.45</v>
      </c>
      <c r="J19221" s="114">
        <v>1398.1000000000001</v>
      </c>
    </row>
    <row r="19222" spans="1:10">
      <c r="A19222" s="72">
        <v>19218</v>
      </c>
      <c r="B19222" s="74" t="s">
        <v>19911</v>
      </c>
      <c r="C19222" s="74" t="s">
        <v>14489</v>
      </c>
      <c r="D19222" s="74" t="s">
        <v>14490</v>
      </c>
      <c r="E19222" s="75" t="s">
        <v>185</v>
      </c>
      <c r="F19222" s="74" t="s">
        <v>10238</v>
      </c>
      <c r="G19222" s="74" t="s">
        <v>10234</v>
      </c>
      <c r="H19222" s="82">
        <v>2492</v>
      </c>
      <c r="I19222" s="113">
        <v>0.45</v>
      </c>
      <c r="J19222" s="114">
        <v>1370.6000000000001</v>
      </c>
    </row>
    <row r="19223" spans="1:10">
      <c r="A19223" s="72">
        <v>19219</v>
      </c>
      <c r="B19223" s="74" t="s">
        <v>19911</v>
      </c>
      <c r="C19223" s="74" t="s">
        <v>12359</v>
      </c>
      <c r="D19223" s="74" t="s">
        <v>12360</v>
      </c>
      <c r="E19223" s="75" t="s">
        <v>185</v>
      </c>
      <c r="F19223" s="74" t="s">
        <v>10233</v>
      </c>
      <c r="G19223" s="74" t="s">
        <v>10234</v>
      </c>
      <c r="H19223" s="82">
        <v>909</v>
      </c>
      <c r="I19223" s="113">
        <v>0.45</v>
      </c>
      <c r="J19223" s="114">
        <v>499.95000000000005</v>
      </c>
    </row>
    <row r="19224" spans="1:10">
      <c r="A19224" s="72">
        <v>19220</v>
      </c>
      <c r="B19224" s="74" t="s">
        <v>19911</v>
      </c>
      <c r="C19224" s="74" t="s">
        <v>12357</v>
      </c>
      <c r="D19224" s="74" t="s">
        <v>12358</v>
      </c>
      <c r="E19224" s="75" t="s">
        <v>185</v>
      </c>
      <c r="F19224" s="74" t="s">
        <v>10233</v>
      </c>
      <c r="G19224" s="74" t="s">
        <v>10234</v>
      </c>
      <c r="H19224" s="82">
        <v>984</v>
      </c>
      <c r="I19224" s="113">
        <v>0.45</v>
      </c>
      <c r="J19224" s="114">
        <v>541.20000000000005</v>
      </c>
    </row>
    <row r="19225" spans="1:10">
      <c r="A19225" s="72">
        <v>19221</v>
      </c>
      <c r="B19225" s="74" t="s">
        <v>19911</v>
      </c>
      <c r="C19225" s="74" t="s">
        <v>12355</v>
      </c>
      <c r="D19225" s="74" t="s">
        <v>12356</v>
      </c>
      <c r="E19225" s="75" t="s">
        <v>185</v>
      </c>
      <c r="F19225" s="74" t="s">
        <v>10233</v>
      </c>
      <c r="G19225" s="74" t="s">
        <v>10234</v>
      </c>
      <c r="H19225" s="82">
        <v>976</v>
      </c>
      <c r="I19225" s="113">
        <v>0.45</v>
      </c>
      <c r="J19225" s="114">
        <v>536.80000000000007</v>
      </c>
    </row>
    <row r="19226" spans="1:10">
      <c r="A19226" s="72">
        <v>19222</v>
      </c>
      <c r="B19226" s="74" t="s">
        <v>19911</v>
      </c>
      <c r="C19226" s="74" t="s">
        <v>12080</v>
      </c>
      <c r="D19226" s="74" t="s">
        <v>12081</v>
      </c>
      <c r="E19226" s="75" t="s">
        <v>185</v>
      </c>
      <c r="F19226" s="74" t="s">
        <v>10233</v>
      </c>
      <c r="G19226" s="74" t="s">
        <v>10234</v>
      </c>
      <c r="H19226" s="82">
        <v>1061</v>
      </c>
      <c r="I19226" s="113">
        <v>0.45</v>
      </c>
      <c r="J19226" s="114">
        <v>583.55000000000007</v>
      </c>
    </row>
    <row r="19227" spans="1:10">
      <c r="A19227" s="72">
        <v>19223</v>
      </c>
      <c r="B19227" s="74" t="s">
        <v>19911</v>
      </c>
      <c r="C19227" s="74" t="s">
        <v>12074</v>
      </c>
      <c r="D19227" s="74" t="s">
        <v>12075</v>
      </c>
      <c r="E19227" s="75" t="s">
        <v>185</v>
      </c>
      <c r="F19227" s="74" t="s">
        <v>10233</v>
      </c>
      <c r="G19227" s="74" t="s">
        <v>10234</v>
      </c>
      <c r="H19227" s="82">
        <v>1149</v>
      </c>
      <c r="I19227" s="113">
        <v>0.45</v>
      </c>
      <c r="J19227" s="114">
        <v>631.95000000000005</v>
      </c>
    </row>
    <row r="19228" spans="1:10">
      <c r="A19228" s="72">
        <v>19224</v>
      </c>
      <c r="B19228" s="74" t="s">
        <v>19911</v>
      </c>
      <c r="C19228" s="74" t="s">
        <v>12354</v>
      </c>
      <c r="D19228" s="74" t="s">
        <v>12349</v>
      </c>
      <c r="E19228" s="75" t="s">
        <v>185</v>
      </c>
      <c r="F19228" s="74" t="s">
        <v>10233</v>
      </c>
      <c r="G19228" s="74" t="s">
        <v>10234</v>
      </c>
      <c r="H19228" s="82">
        <v>1243</v>
      </c>
      <c r="I19228" s="113">
        <v>0.45</v>
      </c>
      <c r="J19228" s="114">
        <v>683.65000000000009</v>
      </c>
    </row>
    <row r="19229" spans="1:10">
      <c r="A19229" s="72">
        <v>19225</v>
      </c>
      <c r="B19229" s="74" t="s">
        <v>19911</v>
      </c>
      <c r="C19229" s="74" t="s">
        <v>12352</v>
      </c>
      <c r="D19229" s="74" t="s">
        <v>12353</v>
      </c>
      <c r="E19229" s="75" t="s">
        <v>185</v>
      </c>
      <c r="F19229" s="74" t="s">
        <v>10233</v>
      </c>
      <c r="G19229" s="74" t="s">
        <v>10234</v>
      </c>
      <c r="H19229" s="82">
        <v>1305</v>
      </c>
      <c r="I19229" s="113">
        <v>0.45</v>
      </c>
      <c r="J19229" s="114">
        <v>717.75000000000011</v>
      </c>
    </row>
    <row r="19230" spans="1:10">
      <c r="A19230" s="72">
        <v>19226</v>
      </c>
      <c r="B19230" s="74" t="s">
        <v>19911</v>
      </c>
      <c r="C19230" s="74" t="s">
        <v>19580</v>
      </c>
      <c r="D19230" s="74" t="s">
        <v>19581</v>
      </c>
      <c r="E19230" s="75" t="s">
        <v>185</v>
      </c>
      <c r="F19230" s="74" t="s">
        <v>10233</v>
      </c>
      <c r="G19230" s="74" t="s">
        <v>10234</v>
      </c>
      <c r="H19230" s="82">
        <v>979</v>
      </c>
      <c r="I19230" s="113">
        <v>0.45</v>
      </c>
      <c r="J19230" s="114">
        <v>538.45000000000005</v>
      </c>
    </row>
    <row r="19231" spans="1:10">
      <c r="A19231" s="72">
        <v>19227</v>
      </c>
      <c r="B19231" s="74" t="s">
        <v>19911</v>
      </c>
      <c r="C19231" s="74" t="s">
        <v>12350</v>
      </c>
      <c r="D19231" s="74" t="s">
        <v>12351</v>
      </c>
      <c r="E19231" s="75" t="s">
        <v>185</v>
      </c>
      <c r="F19231" s="74" t="s">
        <v>10233</v>
      </c>
      <c r="G19231" s="74" t="s">
        <v>10234</v>
      </c>
      <c r="H19231" s="82">
        <v>1142</v>
      </c>
      <c r="I19231" s="113">
        <v>0.45</v>
      </c>
      <c r="J19231" s="114">
        <v>628.1</v>
      </c>
    </row>
    <row r="19232" spans="1:10">
      <c r="A19232" s="72">
        <v>19228</v>
      </c>
      <c r="B19232" s="74" t="s">
        <v>19911</v>
      </c>
      <c r="C19232" s="74" t="s">
        <v>12348</v>
      </c>
      <c r="D19232" s="74" t="s">
        <v>12349</v>
      </c>
      <c r="E19232" s="75" t="s">
        <v>185</v>
      </c>
      <c r="F19232" s="74" t="s">
        <v>10233</v>
      </c>
      <c r="G19232" s="74" t="s">
        <v>10234</v>
      </c>
      <c r="H19232" s="82">
        <v>1220</v>
      </c>
      <c r="I19232" s="113">
        <v>0.45</v>
      </c>
      <c r="J19232" s="114">
        <v>671</v>
      </c>
    </row>
    <row r="19233" spans="1:10">
      <c r="A19233" s="72">
        <v>19229</v>
      </c>
      <c r="B19233" s="74" t="s">
        <v>19911</v>
      </c>
      <c r="C19233" s="74" t="s">
        <v>12346</v>
      </c>
      <c r="D19233" s="74" t="s">
        <v>12347</v>
      </c>
      <c r="E19233" s="75" t="s">
        <v>185</v>
      </c>
      <c r="F19233" s="74" t="s">
        <v>10233</v>
      </c>
      <c r="G19233" s="74" t="s">
        <v>10234</v>
      </c>
      <c r="H19233" s="82">
        <v>1231</v>
      </c>
      <c r="I19233" s="113">
        <v>0.45</v>
      </c>
      <c r="J19233" s="114">
        <v>677.05000000000007</v>
      </c>
    </row>
    <row r="19234" spans="1:10">
      <c r="A19234" s="72">
        <v>19230</v>
      </c>
      <c r="B19234" s="74" t="s">
        <v>19911</v>
      </c>
      <c r="C19234" s="74" t="s">
        <v>12344</v>
      </c>
      <c r="D19234" s="74" t="s">
        <v>12345</v>
      </c>
      <c r="E19234" s="75" t="s">
        <v>185</v>
      </c>
      <c r="F19234" s="74" t="s">
        <v>10233</v>
      </c>
      <c r="G19234" s="74" t="s">
        <v>10234</v>
      </c>
      <c r="H19234" s="82">
        <v>1007</v>
      </c>
      <c r="I19234" s="113">
        <v>0.45</v>
      </c>
      <c r="J19234" s="114">
        <v>553.85</v>
      </c>
    </row>
    <row r="19235" spans="1:10">
      <c r="A19235" s="72">
        <v>19231</v>
      </c>
      <c r="B19235" s="74" t="s">
        <v>19911</v>
      </c>
      <c r="C19235" s="74" t="s">
        <v>12342</v>
      </c>
      <c r="D19235" s="74" t="s">
        <v>12343</v>
      </c>
      <c r="E19235" s="75" t="s">
        <v>185</v>
      </c>
      <c r="F19235" s="74" t="s">
        <v>10233</v>
      </c>
      <c r="G19235" s="74" t="s">
        <v>10234</v>
      </c>
      <c r="H19235" s="82">
        <v>1086</v>
      </c>
      <c r="I19235" s="113">
        <v>0.45</v>
      </c>
      <c r="J19235" s="114">
        <v>597.30000000000007</v>
      </c>
    </row>
    <row r="19236" spans="1:10">
      <c r="A19236" s="72">
        <v>19232</v>
      </c>
      <c r="B19236" s="74" t="s">
        <v>19911</v>
      </c>
      <c r="C19236" s="74" t="s">
        <v>19675</v>
      </c>
      <c r="D19236" s="74" t="s">
        <v>19676</v>
      </c>
      <c r="E19236" s="75" t="s">
        <v>185</v>
      </c>
      <c r="F19236" s="74" t="s">
        <v>10233</v>
      </c>
      <c r="G19236" s="74" t="s">
        <v>10234</v>
      </c>
      <c r="H19236" s="82">
        <v>1206</v>
      </c>
      <c r="I19236" s="113">
        <v>0.45</v>
      </c>
      <c r="J19236" s="114">
        <v>663.30000000000007</v>
      </c>
    </row>
    <row r="19237" spans="1:10">
      <c r="A19237" s="72">
        <v>19233</v>
      </c>
      <c r="B19237" s="74" t="s">
        <v>19911</v>
      </c>
      <c r="C19237" s="74" t="s">
        <v>19673</v>
      </c>
      <c r="D19237" s="74" t="s">
        <v>19674</v>
      </c>
      <c r="E19237" s="75" t="s">
        <v>185</v>
      </c>
      <c r="F19237" s="74" t="s">
        <v>10233</v>
      </c>
      <c r="G19237" s="74" t="s">
        <v>10234</v>
      </c>
      <c r="H19237" s="82">
        <v>1271</v>
      </c>
      <c r="I19237" s="113">
        <v>0.45</v>
      </c>
      <c r="J19237" s="114">
        <v>699.05000000000007</v>
      </c>
    </row>
    <row r="19238" spans="1:10">
      <c r="A19238" s="72">
        <v>19234</v>
      </c>
      <c r="B19238" s="74" t="s">
        <v>19911</v>
      </c>
      <c r="C19238" s="74" t="s">
        <v>10553</v>
      </c>
      <c r="D19238" s="74" t="s">
        <v>10554</v>
      </c>
      <c r="E19238" s="75" t="s">
        <v>185</v>
      </c>
      <c r="F19238" s="74" t="s">
        <v>10233</v>
      </c>
      <c r="G19238" s="74" t="s">
        <v>10234</v>
      </c>
      <c r="H19238" s="82">
        <v>1714</v>
      </c>
      <c r="I19238" s="113">
        <v>0.45</v>
      </c>
      <c r="J19238" s="114">
        <v>942.7</v>
      </c>
    </row>
    <row r="19239" spans="1:10">
      <c r="A19239" s="72">
        <v>19235</v>
      </c>
      <c r="B19239" s="74" t="s">
        <v>19911</v>
      </c>
      <c r="C19239" s="74" t="s">
        <v>12340</v>
      </c>
      <c r="D19239" s="74" t="s">
        <v>12341</v>
      </c>
      <c r="E19239" s="75" t="s">
        <v>185</v>
      </c>
      <c r="F19239" s="74" t="s">
        <v>10233</v>
      </c>
      <c r="G19239" s="74" t="s">
        <v>10234</v>
      </c>
      <c r="H19239" s="82">
        <v>1299</v>
      </c>
      <c r="I19239" s="113">
        <v>0.45</v>
      </c>
      <c r="J19239" s="114">
        <v>714.45</v>
      </c>
    </row>
    <row r="19240" spans="1:10">
      <c r="A19240" s="72">
        <v>19236</v>
      </c>
      <c r="B19240" s="74" t="s">
        <v>19911</v>
      </c>
      <c r="C19240" s="74" t="s">
        <v>12078</v>
      </c>
      <c r="D19240" s="74" t="s">
        <v>12079</v>
      </c>
      <c r="E19240" s="75" t="s">
        <v>185</v>
      </c>
      <c r="F19240" s="74" t="s">
        <v>10233</v>
      </c>
      <c r="G19240" s="74" t="s">
        <v>10234</v>
      </c>
      <c r="H19240" s="82">
        <v>1410</v>
      </c>
      <c r="I19240" s="113">
        <v>0.45</v>
      </c>
      <c r="J19240" s="114">
        <v>775.50000000000011</v>
      </c>
    </row>
    <row r="19241" spans="1:10">
      <c r="A19241" s="72">
        <v>19237</v>
      </c>
      <c r="B19241" s="74" t="s">
        <v>19911</v>
      </c>
      <c r="C19241" s="74" t="s">
        <v>12072</v>
      </c>
      <c r="D19241" s="74" t="s">
        <v>12073</v>
      </c>
      <c r="E19241" s="75" t="s">
        <v>185</v>
      </c>
      <c r="F19241" s="74" t="s">
        <v>10233</v>
      </c>
      <c r="G19241" s="74" t="s">
        <v>10234</v>
      </c>
      <c r="H19241" s="82">
        <v>1485</v>
      </c>
      <c r="I19241" s="113">
        <v>0.45</v>
      </c>
      <c r="J19241" s="114">
        <v>816.75000000000011</v>
      </c>
    </row>
    <row r="19242" spans="1:10">
      <c r="A19242" s="72">
        <v>19238</v>
      </c>
      <c r="B19242" s="74" t="s">
        <v>19911</v>
      </c>
      <c r="C19242" s="74" t="s">
        <v>19578</v>
      </c>
      <c r="D19242" s="74" t="s">
        <v>19579</v>
      </c>
      <c r="E19242" s="75" t="s">
        <v>185</v>
      </c>
      <c r="F19242" s="74" t="s">
        <v>10233</v>
      </c>
      <c r="G19242" s="74" t="s">
        <v>10234</v>
      </c>
      <c r="H19242" s="82">
        <v>1347</v>
      </c>
      <c r="I19242" s="113">
        <v>0.45</v>
      </c>
      <c r="J19242" s="114">
        <v>740.85</v>
      </c>
    </row>
    <row r="19243" spans="1:10">
      <c r="A19243" s="72">
        <v>19239</v>
      </c>
      <c r="B19243" s="74" t="s">
        <v>19911</v>
      </c>
      <c r="C19243" s="74" t="s">
        <v>12338</v>
      </c>
      <c r="D19243" s="74" t="s">
        <v>12339</v>
      </c>
      <c r="E19243" s="75" t="s">
        <v>185</v>
      </c>
      <c r="F19243" s="74" t="s">
        <v>10233</v>
      </c>
      <c r="G19243" s="74" t="s">
        <v>10234</v>
      </c>
      <c r="H19243" s="82">
        <v>1311</v>
      </c>
      <c r="I19243" s="113">
        <v>0.45</v>
      </c>
      <c r="J19243" s="114">
        <v>721.05000000000007</v>
      </c>
    </row>
    <row r="19244" spans="1:10">
      <c r="A19244" s="72">
        <v>19240</v>
      </c>
      <c r="B19244" s="74" t="s">
        <v>19911</v>
      </c>
      <c r="C19244" s="74" t="s">
        <v>12336</v>
      </c>
      <c r="D19244" s="74" t="s">
        <v>12337</v>
      </c>
      <c r="E19244" s="75" t="s">
        <v>185</v>
      </c>
      <c r="F19244" s="74" t="s">
        <v>10233</v>
      </c>
      <c r="G19244" s="74" t="s">
        <v>10234</v>
      </c>
      <c r="H19244" s="82">
        <v>1404</v>
      </c>
      <c r="I19244" s="113">
        <v>0.45</v>
      </c>
      <c r="J19244" s="114">
        <v>772.2</v>
      </c>
    </row>
    <row r="19245" spans="1:10">
      <c r="A19245" s="72">
        <v>19241</v>
      </c>
      <c r="B19245" s="74" t="s">
        <v>19911</v>
      </c>
      <c r="C19245" s="74" t="s">
        <v>12334</v>
      </c>
      <c r="D19245" s="74" t="s">
        <v>12335</v>
      </c>
      <c r="E19245" s="75" t="s">
        <v>185</v>
      </c>
      <c r="F19245" s="74" t="s">
        <v>10233</v>
      </c>
      <c r="G19245" s="74" t="s">
        <v>10234</v>
      </c>
      <c r="H19245" s="82">
        <v>1474</v>
      </c>
      <c r="I19245" s="113">
        <v>0.45</v>
      </c>
      <c r="J19245" s="114">
        <v>810.7</v>
      </c>
    </row>
    <row r="19246" spans="1:10">
      <c r="A19246" s="72">
        <v>19242</v>
      </c>
      <c r="B19246" s="74" t="s">
        <v>19911</v>
      </c>
      <c r="C19246" s="74" t="s">
        <v>12332</v>
      </c>
      <c r="D19246" s="74" t="s">
        <v>12333</v>
      </c>
      <c r="E19246" s="75" t="s">
        <v>185</v>
      </c>
      <c r="F19246" s="74" t="s">
        <v>10233</v>
      </c>
      <c r="G19246" s="74" t="s">
        <v>10234</v>
      </c>
      <c r="H19246" s="82">
        <v>1523</v>
      </c>
      <c r="I19246" s="113">
        <v>0.45</v>
      </c>
      <c r="J19246" s="114">
        <v>837.65000000000009</v>
      </c>
    </row>
    <row r="19247" spans="1:10">
      <c r="A19247" s="72">
        <v>19243</v>
      </c>
      <c r="B19247" s="74" t="s">
        <v>19911</v>
      </c>
      <c r="C19247" s="74" t="s">
        <v>12076</v>
      </c>
      <c r="D19247" s="74" t="s">
        <v>12077</v>
      </c>
      <c r="E19247" s="75" t="s">
        <v>185</v>
      </c>
      <c r="F19247" s="74" t="s">
        <v>10233</v>
      </c>
      <c r="G19247" s="74" t="s">
        <v>10234</v>
      </c>
      <c r="H19247" s="82">
        <v>1652</v>
      </c>
      <c r="I19247" s="113">
        <v>0.45</v>
      </c>
      <c r="J19247" s="114">
        <v>908.6</v>
      </c>
    </row>
    <row r="19248" spans="1:10">
      <c r="A19248" s="72">
        <v>19244</v>
      </c>
      <c r="B19248" s="74" t="s">
        <v>19911</v>
      </c>
      <c r="C19248" s="74" t="s">
        <v>12070</v>
      </c>
      <c r="D19248" s="74" t="s">
        <v>12071</v>
      </c>
      <c r="E19248" s="75" t="s">
        <v>185</v>
      </c>
      <c r="F19248" s="74" t="s">
        <v>10233</v>
      </c>
      <c r="G19248" s="74" t="s">
        <v>10234</v>
      </c>
      <c r="H19248" s="82">
        <v>1731</v>
      </c>
      <c r="I19248" s="113">
        <v>0.45</v>
      </c>
      <c r="J19248" s="114">
        <v>952.05000000000007</v>
      </c>
    </row>
    <row r="19249" spans="1:10">
      <c r="A19249" s="72">
        <v>19245</v>
      </c>
      <c r="B19249" s="74" t="s">
        <v>19911</v>
      </c>
      <c r="C19249" s="74" t="s">
        <v>12330</v>
      </c>
      <c r="D19249" s="74" t="s">
        <v>12331</v>
      </c>
      <c r="E19249" s="75" t="s">
        <v>185</v>
      </c>
      <c r="F19249" s="74" t="s">
        <v>10233</v>
      </c>
      <c r="G19249" s="74" t="s">
        <v>10234</v>
      </c>
      <c r="H19249" s="82">
        <v>1445</v>
      </c>
      <c r="I19249" s="113">
        <v>0.45</v>
      </c>
      <c r="J19249" s="114">
        <v>794.75000000000011</v>
      </c>
    </row>
    <row r="19250" spans="1:10">
      <c r="A19250" s="72">
        <v>19246</v>
      </c>
      <c r="B19250" s="74" t="s">
        <v>19911</v>
      </c>
      <c r="C19250" s="74" t="s">
        <v>14868</v>
      </c>
      <c r="D19250" s="74" t="s">
        <v>14869</v>
      </c>
      <c r="E19250" s="75" t="s">
        <v>185</v>
      </c>
      <c r="F19250" s="74" t="s">
        <v>10296</v>
      </c>
      <c r="G19250" s="74" t="s">
        <v>10234</v>
      </c>
      <c r="H19250" s="82">
        <v>239</v>
      </c>
      <c r="I19250" s="113">
        <v>0.45</v>
      </c>
      <c r="J19250" s="114">
        <v>131.45000000000002</v>
      </c>
    </row>
    <row r="19251" spans="1:10">
      <c r="A19251" s="72">
        <v>19247</v>
      </c>
      <c r="B19251" s="74" t="s">
        <v>19911</v>
      </c>
      <c r="C19251" s="74" t="s">
        <v>17808</v>
      </c>
      <c r="D19251" s="74" t="s">
        <v>17809</v>
      </c>
      <c r="E19251" s="75" t="s">
        <v>185</v>
      </c>
      <c r="F19251" s="74" t="s">
        <v>10238</v>
      </c>
      <c r="G19251" s="74" t="s">
        <v>10234</v>
      </c>
      <c r="H19251" s="82">
        <v>267</v>
      </c>
      <c r="I19251" s="113">
        <v>0.45</v>
      </c>
      <c r="J19251" s="114">
        <v>146.85000000000002</v>
      </c>
    </row>
    <row r="19252" spans="1:10">
      <c r="A19252" s="72">
        <v>19248</v>
      </c>
      <c r="B19252" s="74" t="s">
        <v>19911</v>
      </c>
      <c r="C19252" s="74" t="s">
        <v>17806</v>
      </c>
      <c r="D19252" s="74" t="s">
        <v>17807</v>
      </c>
      <c r="E19252" s="75" t="s">
        <v>185</v>
      </c>
      <c r="F19252" s="74" t="s">
        <v>10238</v>
      </c>
      <c r="G19252" s="74" t="s">
        <v>10234</v>
      </c>
      <c r="H19252" s="82">
        <v>363</v>
      </c>
      <c r="I19252" s="113">
        <v>0.45</v>
      </c>
      <c r="J19252" s="114">
        <v>199.65</v>
      </c>
    </row>
    <row r="19253" spans="1:10">
      <c r="A19253" s="72">
        <v>19249</v>
      </c>
      <c r="B19253" s="74" t="s">
        <v>19911</v>
      </c>
      <c r="C19253" s="74" t="s">
        <v>17804</v>
      </c>
      <c r="D19253" s="74" t="s">
        <v>17805</v>
      </c>
      <c r="E19253" s="75" t="s">
        <v>185</v>
      </c>
      <c r="F19253" s="74" t="s">
        <v>10238</v>
      </c>
      <c r="G19253" s="74" t="s">
        <v>10234</v>
      </c>
      <c r="H19253" s="82">
        <v>359</v>
      </c>
      <c r="I19253" s="113">
        <v>0.45</v>
      </c>
      <c r="J19253" s="114">
        <v>197.45000000000002</v>
      </c>
    </row>
    <row r="19254" spans="1:10">
      <c r="A19254" s="72">
        <v>19250</v>
      </c>
      <c r="B19254" s="74" t="s">
        <v>19911</v>
      </c>
      <c r="C19254" s="74" t="s">
        <v>14866</v>
      </c>
      <c r="D19254" s="74" t="s">
        <v>14867</v>
      </c>
      <c r="E19254" s="75" t="s">
        <v>185</v>
      </c>
      <c r="F19254" s="74" t="s">
        <v>10233</v>
      </c>
      <c r="G19254" s="74" t="s">
        <v>10234</v>
      </c>
      <c r="H19254" s="82">
        <v>7</v>
      </c>
      <c r="I19254" s="113">
        <v>0.45</v>
      </c>
      <c r="J19254" s="114">
        <v>3.8500000000000005</v>
      </c>
    </row>
    <row r="19255" spans="1:10">
      <c r="A19255" s="72">
        <v>19251</v>
      </c>
      <c r="B19255" s="74" t="s">
        <v>19911</v>
      </c>
      <c r="C19255" s="74" t="s">
        <v>13826</v>
      </c>
      <c r="D19255" s="74" t="s">
        <v>13827</v>
      </c>
      <c r="E19255" s="75" t="s">
        <v>185</v>
      </c>
      <c r="F19255" s="74" t="s">
        <v>10233</v>
      </c>
      <c r="G19255" s="74" t="s">
        <v>10234</v>
      </c>
      <c r="H19255" s="82">
        <v>14</v>
      </c>
      <c r="I19255" s="113">
        <v>0.45</v>
      </c>
      <c r="J19255" s="114">
        <v>7.7000000000000011</v>
      </c>
    </row>
    <row r="19256" spans="1:10">
      <c r="A19256" s="72">
        <v>19252</v>
      </c>
      <c r="B19256" s="74" t="s">
        <v>19911</v>
      </c>
      <c r="C19256" s="74" t="s">
        <v>11854</v>
      </c>
      <c r="D19256" s="74" t="s">
        <v>11855</v>
      </c>
      <c r="E19256" s="75" t="s">
        <v>185</v>
      </c>
      <c r="F19256" s="74" t="s">
        <v>10233</v>
      </c>
      <c r="G19256" s="74" t="s">
        <v>10234</v>
      </c>
      <c r="H19256" s="82">
        <v>39</v>
      </c>
      <c r="I19256" s="113">
        <v>0.45</v>
      </c>
      <c r="J19256" s="114">
        <v>21.450000000000003</v>
      </c>
    </row>
    <row r="19257" spans="1:10">
      <c r="A19257" s="72">
        <v>19253</v>
      </c>
      <c r="B19257" s="74" t="s">
        <v>19911</v>
      </c>
      <c r="C19257" s="74" t="s">
        <v>14864</v>
      </c>
      <c r="D19257" s="74" t="s">
        <v>14865</v>
      </c>
      <c r="E19257" s="75" t="s">
        <v>185</v>
      </c>
      <c r="F19257" s="74" t="s">
        <v>10296</v>
      </c>
      <c r="G19257" s="74" t="s">
        <v>10234</v>
      </c>
      <c r="H19257" s="82">
        <v>592</v>
      </c>
      <c r="I19257" s="113">
        <v>0.45</v>
      </c>
      <c r="J19257" s="114">
        <v>325.60000000000002</v>
      </c>
    </row>
    <row r="19258" spans="1:10">
      <c r="A19258" s="72">
        <v>19254</v>
      </c>
      <c r="B19258" s="74" t="s">
        <v>19911</v>
      </c>
      <c r="C19258" s="74" t="s">
        <v>14862</v>
      </c>
      <c r="D19258" s="74" t="s">
        <v>14863</v>
      </c>
      <c r="E19258" s="75" t="s">
        <v>185</v>
      </c>
      <c r="F19258" s="74" t="s">
        <v>10238</v>
      </c>
      <c r="G19258" s="74" t="s">
        <v>10234</v>
      </c>
      <c r="H19258" s="82">
        <v>796</v>
      </c>
      <c r="I19258" s="113">
        <v>0.45</v>
      </c>
      <c r="J19258" s="114">
        <v>437.8</v>
      </c>
    </row>
    <row r="19259" spans="1:10">
      <c r="A19259" s="72">
        <v>19255</v>
      </c>
      <c r="B19259" s="74" t="s">
        <v>19911</v>
      </c>
      <c r="C19259" s="74" t="s">
        <v>14860</v>
      </c>
      <c r="D19259" s="74" t="s">
        <v>14861</v>
      </c>
      <c r="E19259" s="75" t="s">
        <v>185</v>
      </c>
      <c r="F19259" s="74" t="s">
        <v>10238</v>
      </c>
      <c r="G19259" s="74" t="s">
        <v>10234</v>
      </c>
      <c r="H19259" s="82">
        <v>796</v>
      </c>
      <c r="I19259" s="113">
        <v>0.45</v>
      </c>
      <c r="J19259" s="114">
        <v>437.8</v>
      </c>
    </row>
    <row r="19260" spans="1:10">
      <c r="A19260" s="72">
        <v>19256</v>
      </c>
      <c r="B19260" s="74" t="s">
        <v>19911</v>
      </c>
      <c r="C19260" s="74" t="s">
        <v>14858</v>
      </c>
      <c r="D19260" s="74" t="s">
        <v>14859</v>
      </c>
      <c r="E19260" s="75" t="s">
        <v>185</v>
      </c>
      <c r="F19260" s="74" t="s">
        <v>10238</v>
      </c>
      <c r="G19260" s="74" t="s">
        <v>10234</v>
      </c>
      <c r="H19260" s="82">
        <v>796</v>
      </c>
      <c r="I19260" s="113">
        <v>0.45</v>
      </c>
      <c r="J19260" s="114">
        <v>437.8</v>
      </c>
    </row>
    <row r="19261" spans="1:10">
      <c r="A19261" s="72">
        <v>19257</v>
      </c>
      <c r="B19261" s="74" t="s">
        <v>19911</v>
      </c>
      <c r="C19261" s="74" t="s">
        <v>14856</v>
      </c>
      <c r="D19261" s="74" t="s">
        <v>14857</v>
      </c>
      <c r="E19261" s="75" t="s">
        <v>185</v>
      </c>
      <c r="F19261" s="74" t="s">
        <v>10238</v>
      </c>
      <c r="G19261" s="74" t="s">
        <v>10234</v>
      </c>
      <c r="H19261" s="82">
        <v>796</v>
      </c>
      <c r="I19261" s="113">
        <v>0.45</v>
      </c>
      <c r="J19261" s="114">
        <v>437.8</v>
      </c>
    </row>
    <row r="19262" spans="1:10">
      <c r="A19262" s="72">
        <v>19258</v>
      </c>
      <c r="B19262" s="74" t="s">
        <v>19911</v>
      </c>
      <c r="C19262" s="74" t="s">
        <v>14854</v>
      </c>
      <c r="D19262" s="74" t="s">
        <v>14855</v>
      </c>
      <c r="E19262" s="75" t="s">
        <v>185</v>
      </c>
      <c r="F19262" s="74" t="s">
        <v>10238</v>
      </c>
      <c r="G19262" s="74" t="s">
        <v>10234</v>
      </c>
      <c r="H19262" s="82">
        <v>796</v>
      </c>
      <c r="I19262" s="113">
        <v>0.45</v>
      </c>
      <c r="J19262" s="114">
        <v>437.8</v>
      </c>
    </row>
    <row r="19263" spans="1:10">
      <c r="A19263" s="72">
        <v>19259</v>
      </c>
      <c r="B19263" s="74" t="s">
        <v>19911</v>
      </c>
      <c r="C19263" s="74" t="s">
        <v>14852</v>
      </c>
      <c r="D19263" s="74" t="s">
        <v>14853</v>
      </c>
      <c r="E19263" s="75" t="s">
        <v>185</v>
      </c>
      <c r="F19263" s="74" t="s">
        <v>10238</v>
      </c>
      <c r="G19263" s="74" t="s">
        <v>10234</v>
      </c>
      <c r="H19263" s="82">
        <v>796</v>
      </c>
      <c r="I19263" s="113">
        <v>0.45</v>
      </c>
      <c r="J19263" s="114">
        <v>437.8</v>
      </c>
    </row>
    <row r="19264" spans="1:10">
      <c r="A19264" s="72">
        <v>19260</v>
      </c>
      <c r="B19264" s="74" t="s">
        <v>19911</v>
      </c>
      <c r="C19264" s="74" t="s">
        <v>14850</v>
      </c>
      <c r="D19264" s="74" t="s">
        <v>14851</v>
      </c>
      <c r="E19264" s="75" t="s">
        <v>185</v>
      </c>
      <c r="F19264" s="74" t="s">
        <v>10238</v>
      </c>
      <c r="G19264" s="74" t="s">
        <v>10234</v>
      </c>
      <c r="H19264" s="82">
        <v>796</v>
      </c>
      <c r="I19264" s="113">
        <v>0.45</v>
      </c>
      <c r="J19264" s="114">
        <v>437.8</v>
      </c>
    </row>
    <row r="19265" spans="1:10">
      <c r="A19265" s="72">
        <v>19261</v>
      </c>
      <c r="B19265" s="74" t="s">
        <v>19911</v>
      </c>
      <c r="C19265" s="74" t="s">
        <v>14848</v>
      </c>
      <c r="D19265" s="74" t="s">
        <v>14849</v>
      </c>
      <c r="E19265" s="75" t="s">
        <v>185</v>
      </c>
      <c r="F19265" s="74" t="s">
        <v>10238</v>
      </c>
      <c r="G19265" s="74" t="s">
        <v>10234</v>
      </c>
      <c r="H19265" s="82">
        <v>796</v>
      </c>
      <c r="I19265" s="113">
        <v>0.45</v>
      </c>
      <c r="J19265" s="114">
        <v>437.8</v>
      </c>
    </row>
    <row r="19266" spans="1:10">
      <c r="A19266" s="72">
        <v>19262</v>
      </c>
      <c r="B19266" s="74" t="s">
        <v>19911</v>
      </c>
      <c r="C19266" s="74" t="s">
        <v>14846</v>
      </c>
      <c r="D19266" s="74" t="s">
        <v>14847</v>
      </c>
      <c r="E19266" s="75" t="s">
        <v>185</v>
      </c>
      <c r="F19266" s="74" t="s">
        <v>10238</v>
      </c>
      <c r="G19266" s="74" t="s">
        <v>10234</v>
      </c>
      <c r="H19266" s="82">
        <v>796</v>
      </c>
      <c r="I19266" s="113">
        <v>0.45</v>
      </c>
      <c r="J19266" s="114">
        <v>437.8</v>
      </c>
    </row>
    <row r="19267" spans="1:10">
      <c r="A19267" s="72">
        <v>19263</v>
      </c>
      <c r="B19267" s="74" t="s">
        <v>19911</v>
      </c>
      <c r="C19267" s="74" t="s">
        <v>14844</v>
      </c>
      <c r="D19267" s="74" t="s">
        <v>14845</v>
      </c>
      <c r="E19267" s="75" t="s">
        <v>185</v>
      </c>
      <c r="F19267" s="74" t="s">
        <v>10238</v>
      </c>
      <c r="G19267" s="74" t="s">
        <v>10234</v>
      </c>
      <c r="H19267" s="82">
        <v>796</v>
      </c>
      <c r="I19267" s="113">
        <v>0.45</v>
      </c>
      <c r="J19267" s="114">
        <v>437.8</v>
      </c>
    </row>
    <row r="19268" spans="1:10">
      <c r="A19268" s="72">
        <v>19264</v>
      </c>
      <c r="B19268" s="74" t="s">
        <v>19911</v>
      </c>
      <c r="C19268" s="74" t="s">
        <v>14842</v>
      </c>
      <c r="D19268" s="74" t="s">
        <v>14843</v>
      </c>
      <c r="E19268" s="75" t="s">
        <v>185</v>
      </c>
      <c r="F19268" s="74" t="s">
        <v>10238</v>
      </c>
      <c r="G19268" s="74" t="s">
        <v>10234</v>
      </c>
      <c r="H19268" s="82">
        <v>796</v>
      </c>
      <c r="I19268" s="113">
        <v>0.45</v>
      </c>
      <c r="J19268" s="114">
        <v>437.8</v>
      </c>
    </row>
    <row r="19269" spans="1:10">
      <c r="A19269" s="72">
        <v>19265</v>
      </c>
      <c r="B19269" s="74" t="s">
        <v>19911</v>
      </c>
      <c r="C19269" s="74" t="s">
        <v>17846</v>
      </c>
      <c r="D19269" s="74" t="s">
        <v>17847</v>
      </c>
      <c r="E19269" s="75" t="s">
        <v>185</v>
      </c>
      <c r="F19269" s="74" t="s">
        <v>10238</v>
      </c>
      <c r="G19269" s="74" t="s">
        <v>10234</v>
      </c>
      <c r="H19269" s="82">
        <v>792</v>
      </c>
      <c r="I19269" s="113">
        <v>0.45</v>
      </c>
      <c r="J19269" s="114">
        <v>435.6</v>
      </c>
    </row>
    <row r="19270" spans="1:10">
      <c r="A19270" s="72">
        <v>19266</v>
      </c>
      <c r="B19270" s="74" t="s">
        <v>19911</v>
      </c>
      <c r="C19270" s="74" t="s">
        <v>17844</v>
      </c>
      <c r="D19270" s="74" t="s">
        <v>17845</v>
      </c>
      <c r="E19270" s="75" t="s">
        <v>185</v>
      </c>
      <c r="F19270" s="74" t="s">
        <v>10238</v>
      </c>
      <c r="G19270" s="74" t="s">
        <v>10234</v>
      </c>
      <c r="H19270" s="82">
        <v>792</v>
      </c>
      <c r="I19270" s="113">
        <v>0.45</v>
      </c>
      <c r="J19270" s="114">
        <v>435.6</v>
      </c>
    </row>
    <row r="19271" spans="1:10">
      <c r="A19271" s="72">
        <v>19267</v>
      </c>
      <c r="B19271" s="74" t="s">
        <v>19911</v>
      </c>
      <c r="C19271" s="74" t="s">
        <v>17842</v>
      </c>
      <c r="D19271" s="74" t="s">
        <v>17843</v>
      </c>
      <c r="E19271" s="75" t="s">
        <v>185</v>
      </c>
      <c r="F19271" s="74" t="s">
        <v>10238</v>
      </c>
      <c r="G19271" s="74" t="s">
        <v>10234</v>
      </c>
      <c r="H19271" s="82">
        <v>792</v>
      </c>
      <c r="I19271" s="113">
        <v>0.45</v>
      </c>
      <c r="J19271" s="114">
        <v>435.6</v>
      </c>
    </row>
    <row r="19272" spans="1:10">
      <c r="A19272" s="72">
        <v>19268</v>
      </c>
      <c r="B19272" s="74" t="s">
        <v>19911</v>
      </c>
      <c r="C19272" s="74" t="s">
        <v>17840</v>
      </c>
      <c r="D19272" s="74" t="s">
        <v>17841</v>
      </c>
      <c r="E19272" s="75" t="s">
        <v>185</v>
      </c>
      <c r="F19272" s="74" t="s">
        <v>10238</v>
      </c>
      <c r="G19272" s="74" t="s">
        <v>10234</v>
      </c>
      <c r="H19272" s="82">
        <v>792</v>
      </c>
      <c r="I19272" s="113">
        <v>0.45</v>
      </c>
      <c r="J19272" s="114">
        <v>435.6</v>
      </c>
    </row>
    <row r="19273" spans="1:10">
      <c r="A19273" s="72">
        <v>19269</v>
      </c>
      <c r="B19273" s="74" t="s">
        <v>19911</v>
      </c>
      <c r="C19273" s="74" t="s">
        <v>14840</v>
      </c>
      <c r="D19273" s="74" t="s">
        <v>14841</v>
      </c>
      <c r="E19273" s="75" t="s">
        <v>185</v>
      </c>
      <c r="F19273" s="74" t="s">
        <v>10238</v>
      </c>
      <c r="G19273" s="74" t="s">
        <v>10234</v>
      </c>
      <c r="H19273" s="82">
        <v>796</v>
      </c>
      <c r="I19273" s="113">
        <v>0.45</v>
      </c>
      <c r="J19273" s="114">
        <v>437.8</v>
      </c>
    </row>
    <row r="19274" spans="1:10">
      <c r="A19274" s="72">
        <v>19270</v>
      </c>
      <c r="B19274" s="74" t="s">
        <v>19911</v>
      </c>
      <c r="C19274" s="74" t="s">
        <v>14838</v>
      </c>
      <c r="D19274" s="74" t="s">
        <v>14839</v>
      </c>
      <c r="E19274" s="75" t="s">
        <v>185</v>
      </c>
      <c r="F19274" s="74" t="s">
        <v>10238</v>
      </c>
      <c r="G19274" s="74" t="s">
        <v>10234</v>
      </c>
      <c r="H19274" s="82">
        <v>796</v>
      </c>
      <c r="I19274" s="113">
        <v>0.45</v>
      </c>
      <c r="J19274" s="114">
        <v>437.8</v>
      </c>
    </row>
    <row r="19275" spans="1:10">
      <c r="A19275" s="72">
        <v>19271</v>
      </c>
      <c r="B19275" s="74" t="s">
        <v>19911</v>
      </c>
      <c r="C19275" s="74" t="s">
        <v>14836</v>
      </c>
      <c r="D19275" s="74" t="s">
        <v>14837</v>
      </c>
      <c r="E19275" s="75" t="s">
        <v>185</v>
      </c>
      <c r="F19275" s="74" t="s">
        <v>10238</v>
      </c>
      <c r="G19275" s="74" t="s">
        <v>10234</v>
      </c>
      <c r="H19275" s="82">
        <v>936</v>
      </c>
      <c r="I19275" s="113">
        <v>0.45</v>
      </c>
      <c r="J19275" s="114">
        <v>514.80000000000007</v>
      </c>
    </row>
    <row r="19276" spans="1:10">
      <c r="A19276" s="72">
        <v>19272</v>
      </c>
      <c r="B19276" s="74" t="s">
        <v>19911</v>
      </c>
      <c r="C19276" s="74" t="s">
        <v>14834</v>
      </c>
      <c r="D19276" s="74" t="s">
        <v>14835</v>
      </c>
      <c r="E19276" s="75" t="s">
        <v>185</v>
      </c>
      <c r="F19276" s="74" t="s">
        <v>10238</v>
      </c>
      <c r="G19276" s="74" t="s">
        <v>10234</v>
      </c>
      <c r="H19276" s="82">
        <v>936</v>
      </c>
      <c r="I19276" s="113">
        <v>0.45</v>
      </c>
      <c r="J19276" s="114">
        <v>514.80000000000007</v>
      </c>
    </row>
    <row r="19277" spans="1:10">
      <c r="A19277" s="72">
        <v>19273</v>
      </c>
      <c r="B19277" s="74" t="s">
        <v>19911</v>
      </c>
      <c r="C19277" s="74" t="s">
        <v>14832</v>
      </c>
      <c r="D19277" s="74" t="s">
        <v>14833</v>
      </c>
      <c r="E19277" s="75" t="s">
        <v>185</v>
      </c>
      <c r="F19277" s="74" t="s">
        <v>10238</v>
      </c>
      <c r="G19277" s="74" t="s">
        <v>10234</v>
      </c>
      <c r="H19277" s="82">
        <v>936</v>
      </c>
      <c r="I19277" s="113">
        <v>0.45</v>
      </c>
      <c r="J19277" s="114">
        <v>514.80000000000007</v>
      </c>
    </row>
    <row r="19278" spans="1:10">
      <c r="A19278" s="72">
        <v>19274</v>
      </c>
      <c r="B19278" s="74" t="s">
        <v>19911</v>
      </c>
      <c r="C19278" s="74" t="s">
        <v>14830</v>
      </c>
      <c r="D19278" s="74" t="s">
        <v>14831</v>
      </c>
      <c r="E19278" s="75" t="s">
        <v>185</v>
      </c>
      <c r="F19278" s="74" t="s">
        <v>10238</v>
      </c>
      <c r="G19278" s="74" t="s">
        <v>10234</v>
      </c>
      <c r="H19278" s="82">
        <v>936</v>
      </c>
      <c r="I19278" s="113">
        <v>0.45</v>
      </c>
      <c r="J19278" s="114">
        <v>514.80000000000007</v>
      </c>
    </row>
    <row r="19279" spans="1:10">
      <c r="A19279" s="72">
        <v>19275</v>
      </c>
      <c r="B19279" s="74" t="s">
        <v>19911</v>
      </c>
      <c r="C19279" s="74" t="s">
        <v>14828</v>
      </c>
      <c r="D19279" s="74" t="s">
        <v>14829</v>
      </c>
      <c r="E19279" s="75" t="s">
        <v>185</v>
      </c>
      <c r="F19279" s="74" t="s">
        <v>10238</v>
      </c>
      <c r="G19279" s="74" t="s">
        <v>10234</v>
      </c>
      <c r="H19279" s="82">
        <v>936</v>
      </c>
      <c r="I19279" s="113">
        <v>0.45</v>
      </c>
      <c r="J19279" s="114">
        <v>514.80000000000007</v>
      </c>
    </row>
    <row r="19280" spans="1:10">
      <c r="A19280" s="72">
        <v>19276</v>
      </c>
      <c r="B19280" s="74" t="s">
        <v>19911</v>
      </c>
      <c r="C19280" s="74" t="s">
        <v>14826</v>
      </c>
      <c r="D19280" s="74" t="s">
        <v>14827</v>
      </c>
      <c r="E19280" s="75" t="s">
        <v>185</v>
      </c>
      <c r="F19280" s="74" t="s">
        <v>10238</v>
      </c>
      <c r="G19280" s="74" t="s">
        <v>10234</v>
      </c>
      <c r="H19280" s="82">
        <v>936</v>
      </c>
      <c r="I19280" s="113">
        <v>0.45</v>
      </c>
      <c r="J19280" s="114">
        <v>514.80000000000007</v>
      </c>
    </row>
    <row r="19281" spans="1:10">
      <c r="A19281" s="72">
        <v>19277</v>
      </c>
      <c r="B19281" s="74" t="s">
        <v>19911</v>
      </c>
      <c r="C19281" s="74" t="s">
        <v>14824</v>
      </c>
      <c r="D19281" s="74" t="s">
        <v>14825</v>
      </c>
      <c r="E19281" s="75" t="s">
        <v>185</v>
      </c>
      <c r="F19281" s="74" t="s">
        <v>10238</v>
      </c>
      <c r="G19281" s="74" t="s">
        <v>10234</v>
      </c>
      <c r="H19281" s="82">
        <v>936</v>
      </c>
      <c r="I19281" s="113">
        <v>0.45</v>
      </c>
      <c r="J19281" s="114">
        <v>514.80000000000007</v>
      </c>
    </row>
    <row r="19282" spans="1:10">
      <c r="A19282" s="72">
        <v>19278</v>
      </c>
      <c r="B19282" s="74" t="s">
        <v>19911</v>
      </c>
      <c r="C19282" s="74" t="s">
        <v>14822</v>
      </c>
      <c r="D19282" s="74" t="s">
        <v>14823</v>
      </c>
      <c r="E19282" s="75" t="s">
        <v>185</v>
      </c>
      <c r="F19282" s="74" t="s">
        <v>10238</v>
      </c>
      <c r="G19282" s="74" t="s">
        <v>10234</v>
      </c>
      <c r="H19282" s="82">
        <v>936</v>
      </c>
      <c r="I19282" s="113">
        <v>0.45</v>
      </c>
      <c r="J19282" s="114">
        <v>514.80000000000007</v>
      </c>
    </row>
    <row r="19283" spans="1:10">
      <c r="A19283" s="72">
        <v>19279</v>
      </c>
      <c r="B19283" s="74" t="s">
        <v>19911</v>
      </c>
      <c r="C19283" s="74" t="s">
        <v>14820</v>
      </c>
      <c r="D19283" s="74" t="s">
        <v>14821</v>
      </c>
      <c r="E19283" s="75" t="s">
        <v>185</v>
      </c>
      <c r="F19283" s="74" t="s">
        <v>10238</v>
      </c>
      <c r="G19283" s="74" t="s">
        <v>10234</v>
      </c>
      <c r="H19283" s="82">
        <v>936</v>
      </c>
      <c r="I19283" s="113">
        <v>0.45</v>
      </c>
      <c r="J19283" s="114">
        <v>514.80000000000007</v>
      </c>
    </row>
    <row r="19284" spans="1:10">
      <c r="A19284" s="72">
        <v>19280</v>
      </c>
      <c r="B19284" s="74" t="s">
        <v>19911</v>
      </c>
      <c r="C19284" s="74" t="s">
        <v>14818</v>
      </c>
      <c r="D19284" s="74" t="s">
        <v>14819</v>
      </c>
      <c r="E19284" s="75" t="s">
        <v>185</v>
      </c>
      <c r="F19284" s="74" t="s">
        <v>10238</v>
      </c>
      <c r="G19284" s="74" t="s">
        <v>10234</v>
      </c>
      <c r="H19284" s="82">
        <v>936</v>
      </c>
      <c r="I19284" s="113">
        <v>0.45</v>
      </c>
      <c r="J19284" s="114">
        <v>514.80000000000007</v>
      </c>
    </row>
    <row r="19285" spans="1:10">
      <c r="A19285" s="72">
        <v>19281</v>
      </c>
      <c r="B19285" s="74" t="s">
        <v>19911</v>
      </c>
      <c r="C19285" s="74" t="s">
        <v>14816</v>
      </c>
      <c r="D19285" s="74" t="s">
        <v>14817</v>
      </c>
      <c r="E19285" s="75" t="s">
        <v>185</v>
      </c>
      <c r="F19285" s="74" t="s">
        <v>10238</v>
      </c>
      <c r="G19285" s="74" t="s">
        <v>10234</v>
      </c>
      <c r="H19285" s="82">
        <v>936</v>
      </c>
      <c r="I19285" s="113">
        <v>0.45</v>
      </c>
      <c r="J19285" s="114">
        <v>514.80000000000007</v>
      </c>
    </row>
    <row r="19286" spans="1:10">
      <c r="A19286" s="72">
        <v>19282</v>
      </c>
      <c r="B19286" s="74" t="s">
        <v>19911</v>
      </c>
      <c r="C19286" s="74" t="s">
        <v>17838</v>
      </c>
      <c r="D19286" s="74" t="s">
        <v>17839</v>
      </c>
      <c r="E19286" s="75" t="s">
        <v>185</v>
      </c>
      <c r="F19286" s="74" t="s">
        <v>10238</v>
      </c>
      <c r="G19286" s="74" t="s">
        <v>10234</v>
      </c>
      <c r="H19286" s="82">
        <v>472</v>
      </c>
      <c r="I19286" s="113">
        <v>0.45</v>
      </c>
      <c r="J19286" s="114">
        <v>259.60000000000002</v>
      </c>
    </row>
    <row r="19287" spans="1:10">
      <c r="A19287" s="72">
        <v>19283</v>
      </c>
      <c r="B19287" s="74" t="s">
        <v>19911</v>
      </c>
      <c r="C19287" s="74" t="s">
        <v>17836</v>
      </c>
      <c r="D19287" s="74" t="s">
        <v>17837</v>
      </c>
      <c r="E19287" s="75" t="s">
        <v>185</v>
      </c>
      <c r="F19287" s="74" t="s">
        <v>10238</v>
      </c>
      <c r="G19287" s="74" t="s">
        <v>10234</v>
      </c>
      <c r="H19287" s="82">
        <v>534</v>
      </c>
      <c r="I19287" s="113">
        <v>0.45</v>
      </c>
      <c r="J19287" s="114">
        <v>293.70000000000005</v>
      </c>
    </row>
    <row r="19288" spans="1:10">
      <c r="A19288" s="72">
        <v>19284</v>
      </c>
      <c r="B19288" s="74" t="s">
        <v>19911</v>
      </c>
      <c r="C19288" s="74" t="s">
        <v>17834</v>
      </c>
      <c r="D19288" s="74" t="s">
        <v>17835</v>
      </c>
      <c r="E19288" s="75" t="s">
        <v>185</v>
      </c>
      <c r="F19288" s="74" t="s">
        <v>10238</v>
      </c>
      <c r="G19288" s="74" t="s">
        <v>10234</v>
      </c>
      <c r="H19288" s="82">
        <v>936</v>
      </c>
      <c r="I19288" s="113">
        <v>0.45</v>
      </c>
      <c r="J19288" s="114">
        <v>514.80000000000007</v>
      </c>
    </row>
    <row r="19289" spans="1:10">
      <c r="A19289" s="72">
        <v>19285</v>
      </c>
      <c r="B19289" s="74" t="s">
        <v>19911</v>
      </c>
      <c r="C19289" s="74" t="s">
        <v>17832</v>
      </c>
      <c r="D19289" s="74" t="s">
        <v>17833</v>
      </c>
      <c r="E19289" s="75" t="s">
        <v>185</v>
      </c>
      <c r="F19289" s="74" t="s">
        <v>10238</v>
      </c>
      <c r="G19289" s="74" t="s">
        <v>10234</v>
      </c>
      <c r="H19289" s="82">
        <v>936</v>
      </c>
      <c r="I19289" s="113">
        <v>0.45</v>
      </c>
      <c r="J19289" s="114">
        <v>514.80000000000007</v>
      </c>
    </row>
    <row r="19290" spans="1:10">
      <c r="A19290" s="72">
        <v>19286</v>
      </c>
      <c r="B19290" s="74" t="s">
        <v>19911</v>
      </c>
      <c r="C19290" s="74" t="s">
        <v>17830</v>
      </c>
      <c r="D19290" s="74" t="s">
        <v>17831</v>
      </c>
      <c r="E19290" s="75" t="s">
        <v>185</v>
      </c>
      <c r="F19290" s="74" t="s">
        <v>10238</v>
      </c>
      <c r="G19290" s="74" t="s">
        <v>10234</v>
      </c>
      <c r="H19290" s="82">
        <v>936</v>
      </c>
      <c r="I19290" s="113">
        <v>0.45</v>
      </c>
      <c r="J19290" s="114">
        <v>514.80000000000007</v>
      </c>
    </row>
    <row r="19291" spans="1:10">
      <c r="A19291" s="72">
        <v>19287</v>
      </c>
      <c r="B19291" s="74" t="s">
        <v>19911</v>
      </c>
      <c r="C19291" s="74" t="s">
        <v>14814</v>
      </c>
      <c r="D19291" s="74" t="s">
        <v>14815</v>
      </c>
      <c r="E19291" s="75" t="s">
        <v>185</v>
      </c>
      <c r="F19291" s="74" t="s">
        <v>10238</v>
      </c>
      <c r="G19291" s="74" t="s">
        <v>10234</v>
      </c>
      <c r="H19291" s="82">
        <v>936</v>
      </c>
      <c r="I19291" s="113">
        <v>0.45</v>
      </c>
      <c r="J19291" s="114">
        <v>514.80000000000007</v>
      </c>
    </row>
    <row r="19292" spans="1:10">
      <c r="A19292" s="72">
        <v>19288</v>
      </c>
      <c r="B19292" s="74" t="s">
        <v>19911</v>
      </c>
      <c r="C19292" s="74" t="s">
        <v>14812</v>
      </c>
      <c r="D19292" s="74" t="s">
        <v>14813</v>
      </c>
      <c r="E19292" s="75" t="s">
        <v>185</v>
      </c>
      <c r="F19292" s="74" t="s">
        <v>10238</v>
      </c>
      <c r="G19292" s="74" t="s">
        <v>10234</v>
      </c>
      <c r="H19292" s="82">
        <v>936</v>
      </c>
      <c r="I19292" s="113">
        <v>0.45</v>
      </c>
      <c r="J19292" s="114">
        <v>514.80000000000007</v>
      </c>
    </row>
    <row r="19293" spans="1:10">
      <c r="A19293" s="72">
        <v>19289</v>
      </c>
      <c r="B19293" s="74" t="s">
        <v>19911</v>
      </c>
      <c r="C19293" s="74" t="s">
        <v>11852</v>
      </c>
      <c r="D19293" s="74" t="s">
        <v>11853</v>
      </c>
      <c r="E19293" s="75" t="s">
        <v>185</v>
      </c>
      <c r="F19293" s="74" t="s">
        <v>10238</v>
      </c>
      <c r="G19293" s="74" t="s">
        <v>10234</v>
      </c>
      <c r="H19293" s="82">
        <v>912</v>
      </c>
      <c r="I19293" s="113">
        <v>0.45</v>
      </c>
      <c r="J19293" s="114">
        <v>501.6</v>
      </c>
    </row>
    <row r="19294" spans="1:10">
      <c r="A19294" s="72">
        <v>19290</v>
      </c>
      <c r="B19294" s="74" t="s">
        <v>19911</v>
      </c>
      <c r="C19294" s="74" t="s">
        <v>17828</v>
      </c>
      <c r="D19294" s="74" t="s">
        <v>17829</v>
      </c>
      <c r="E19294" s="75" t="s">
        <v>185</v>
      </c>
      <c r="F19294" s="74" t="s">
        <v>10238</v>
      </c>
      <c r="G19294" s="74" t="s">
        <v>10234</v>
      </c>
      <c r="H19294" s="82">
        <v>1020</v>
      </c>
      <c r="I19294" s="113">
        <v>0.45</v>
      </c>
      <c r="J19294" s="114">
        <v>561</v>
      </c>
    </row>
    <row r="19295" spans="1:10">
      <c r="A19295" s="72">
        <v>19291</v>
      </c>
      <c r="B19295" s="74" t="s">
        <v>19911</v>
      </c>
      <c r="C19295" s="74" t="s">
        <v>17826</v>
      </c>
      <c r="D19295" s="74" t="s">
        <v>17827</v>
      </c>
      <c r="E19295" s="75" t="s">
        <v>185</v>
      </c>
      <c r="F19295" s="74" t="s">
        <v>10238</v>
      </c>
      <c r="G19295" s="74" t="s">
        <v>10234</v>
      </c>
      <c r="H19295" s="82">
        <v>1020</v>
      </c>
      <c r="I19295" s="113">
        <v>0.45</v>
      </c>
      <c r="J19295" s="114">
        <v>561</v>
      </c>
    </row>
    <row r="19296" spans="1:10">
      <c r="A19296" s="72">
        <v>19292</v>
      </c>
      <c r="B19296" s="74" t="s">
        <v>19911</v>
      </c>
      <c r="C19296" s="74" t="s">
        <v>14810</v>
      </c>
      <c r="D19296" s="74" t="s">
        <v>14811</v>
      </c>
      <c r="E19296" s="75" t="s">
        <v>185</v>
      </c>
      <c r="F19296" s="74" t="s">
        <v>10238</v>
      </c>
      <c r="G19296" s="74" t="s">
        <v>10234</v>
      </c>
      <c r="H19296" s="82">
        <v>1020</v>
      </c>
      <c r="I19296" s="113">
        <v>0.45</v>
      </c>
      <c r="J19296" s="114">
        <v>561</v>
      </c>
    </row>
    <row r="19297" spans="1:10">
      <c r="A19297" s="72">
        <v>19293</v>
      </c>
      <c r="B19297" s="74" t="s">
        <v>19911</v>
      </c>
      <c r="C19297" s="74" t="s">
        <v>14808</v>
      </c>
      <c r="D19297" s="74" t="s">
        <v>14809</v>
      </c>
      <c r="E19297" s="75" t="s">
        <v>185</v>
      </c>
      <c r="F19297" s="74" t="s">
        <v>10238</v>
      </c>
      <c r="G19297" s="74" t="s">
        <v>10234</v>
      </c>
      <c r="H19297" s="82">
        <v>1020</v>
      </c>
      <c r="I19297" s="113">
        <v>0.45</v>
      </c>
      <c r="J19297" s="114">
        <v>561</v>
      </c>
    </row>
    <row r="19298" spans="1:10">
      <c r="A19298" s="72">
        <v>19294</v>
      </c>
      <c r="B19298" s="74" t="s">
        <v>19911</v>
      </c>
      <c r="C19298" s="74" t="s">
        <v>14806</v>
      </c>
      <c r="D19298" s="74" t="s">
        <v>14807</v>
      </c>
      <c r="E19298" s="75" t="s">
        <v>185</v>
      </c>
      <c r="F19298" s="74" t="s">
        <v>10238</v>
      </c>
      <c r="G19298" s="74" t="s">
        <v>10234</v>
      </c>
      <c r="H19298" s="82">
        <v>1020</v>
      </c>
      <c r="I19298" s="113">
        <v>0.45</v>
      </c>
      <c r="J19298" s="114">
        <v>561</v>
      </c>
    </row>
    <row r="19299" spans="1:10">
      <c r="A19299" s="72">
        <v>19295</v>
      </c>
      <c r="B19299" s="74" t="s">
        <v>19911</v>
      </c>
      <c r="C19299" s="74" t="s">
        <v>14804</v>
      </c>
      <c r="D19299" s="74" t="s">
        <v>14805</v>
      </c>
      <c r="E19299" s="75" t="s">
        <v>185</v>
      </c>
      <c r="F19299" s="74" t="s">
        <v>10238</v>
      </c>
      <c r="G19299" s="74" t="s">
        <v>10234</v>
      </c>
      <c r="H19299" s="82">
        <v>1040</v>
      </c>
      <c r="I19299" s="113">
        <v>0.45</v>
      </c>
      <c r="J19299" s="114">
        <v>572</v>
      </c>
    </row>
    <row r="19300" spans="1:10">
      <c r="A19300" s="72">
        <v>19296</v>
      </c>
      <c r="B19300" s="74" t="s">
        <v>19911</v>
      </c>
      <c r="C19300" s="74" t="s">
        <v>14802</v>
      </c>
      <c r="D19300" s="74" t="s">
        <v>14803</v>
      </c>
      <c r="E19300" s="75" t="s">
        <v>185</v>
      </c>
      <c r="F19300" s="74" t="s">
        <v>10238</v>
      </c>
      <c r="G19300" s="74" t="s">
        <v>10234</v>
      </c>
      <c r="H19300" s="82">
        <v>1040</v>
      </c>
      <c r="I19300" s="113">
        <v>0.45</v>
      </c>
      <c r="J19300" s="114">
        <v>572</v>
      </c>
    </row>
    <row r="19301" spans="1:10">
      <c r="A19301" s="72">
        <v>19297</v>
      </c>
      <c r="B19301" s="74" t="s">
        <v>19911</v>
      </c>
      <c r="C19301" s="74" t="s">
        <v>14800</v>
      </c>
      <c r="D19301" s="74" t="s">
        <v>14801</v>
      </c>
      <c r="E19301" s="75" t="s">
        <v>185</v>
      </c>
      <c r="F19301" s="74" t="s">
        <v>10238</v>
      </c>
      <c r="G19301" s="74" t="s">
        <v>10234</v>
      </c>
      <c r="H19301" s="82">
        <v>1040</v>
      </c>
      <c r="I19301" s="113">
        <v>0.45</v>
      </c>
      <c r="J19301" s="114">
        <v>572</v>
      </c>
    </row>
    <row r="19302" spans="1:10">
      <c r="A19302" s="72">
        <v>19298</v>
      </c>
      <c r="B19302" s="74" t="s">
        <v>19911</v>
      </c>
      <c r="C19302" s="74" t="s">
        <v>14798</v>
      </c>
      <c r="D19302" s="74" t="s">
        <v>14799</v>
      </c>
      <c r="E19302" s="75" t="s">
        <v>185</v>
      </c>
      <c r="F19302" s="74" t="s">
        <v>10238</v>
      </c>
      <c r="G19302" s="74" t="s">
        <v>10234</v>
      </c>
      <c r="H19302" s="82">
        <v>1040</v>
      </c>
      <c r="I19302" s="113">
        <v>0.45</v>
      </c>
      <c r="J19302" s="114">
        <v>572</v>
      </c>
    </row>
    <row r="19303" spans="1:10">
      <c r="A19303" s="72">
        <v>19299</v>
      </c>
      <c r="B19303" s="74" t="s">
        <v>19911</v>
      </c>
      <c r="C19303" s="74" t="s">
        <v>14796</v>
      </c>
      <c r="D19303" s="74" t="s">
        <v>14797</v>
      </c>
      <c r="E19303" s="75" t="s">
        <v>185</v>
      </c>
      <c r="F19303" s="74" t="s">
        <v>10238</v>
      </c>
      <c r="G19303" s="74" t="s">
        <v>10234</v>
      </c>
      <c r="H19303" s="82">
        <v>1040</v>
      </c>
      <c r="I19303" s="113">
        <v>0.45</v>
      </c>
      <c r="J19303" s="114">
        <v>572</v>
      </c>
    </row>
    <row r="19304" spans="1:10">
      <c r="A19304" s="72">
        <v>19300</v>
      </c>
      <c r="B19304" s="74" t="s">
        <v>19911</v>
      </c>
      <c r="C19304" s="74" t="s">
        <v>16717</v>
      </c>
      <c r="D19304" s="74" t="s">
        <v>16718</v>
      </c>
      <c r="E19304" s="75" t="s">
        <v>185</v>
      </c>
      <c r="F19304" s="74" t="s">
        <v>10238</v>
      </c>
      <c r="G19304" s="74" t="s">
        <v>10234</v>
      </c>
      <c r="H19304" s="82">
        <v>1040</v>
      </c>
      <c r="I19304" s="113">
        <v>0.45</v>
      </c>
      <c r="J19304" s="114">
        <v>572</v>
      </c>
    </row>
    <row r="19305" spans="1:10">
      <c r="A19305" s="72">
        <v>19301</v>
      </c>
      <c r="B19305" s="74" t="s">
        <v>19911</v>
      </c>
      <c r="C19305" s="74" t="s">
        <v>14794</v>
      </c>
      <c r="D19305" s="74" t="s">
        <v>14795</v>
      </c>
      <c r="E19305" s="75" t="s">
        <v>185</v>
      </c>
      <c r="F19305" s="74" t="s">
        <v>10238</v>
      </c>
      <c r="G19305" s="74" t="s">
        <v>10234</v>
      </c>
      <c r="H19305" s="82">
        <v>1040</v>
      </c>
      <c r="I19305" s="113">
        <v>0.45</v>
      </c>
      <c r="J19305" s="114">
        <v>572</v>
      </c>
    </row>
    <row r="19306" spans="1:10">
      <c r="A19306" s="72">
        <v>19302</v>
      </c>
      <c r="B19306" s="74" t="s">
        <v>19911</v>
      </c>
      <c r="C19306" s="74" t="s">
        <v>14792</v>
      </c>
      <c r="D19306" s="74" t="s">
        <v>14793</v>
      </c>
      <c r="E19306" s="75" t="s">
        <v>185</v>
      </c>
      <c r="F19306" s="74" t="s">
        <v>10238</v>
      </c>
      <c r="G19306" s="74" t="s">
        <v>10234</v>
      </c>
      <c r="H19306" s="82">
        <v>1040</v>
      </c>
      <c r="I19306" s="113">
        <v>0.45</v>
      </c>
      <c r="J19306" s="114">
        <v>572</v>
      </c>
    </row>
    <row r="19307" spans="1:10">
      <c r="A19307" s="72">
        <v>19303</v>
      </c>
      <c r="B19307" s="74" t="s">
        <v>19911</v>
      </c>
      <c r="C19307" s="74" t="s">
        <v>14790</v>
      </c>
      <c r="D19307" s="74" t="s">
        <v>14791</v>
      </c>
      <c r="E19307" s="75" t="s">
        <v>185</v>
      </c>
      <c r="F19307" s="74" t="s">
        <v>10238</v>
      </c>
      <c r="G19307" s="74" t="s">
        <v>10234</v>
      </c>
      <c r="H19307" s="82">
        <v>1040</v>
      </c>
      <c r="I19307" s="113">
        <v>0.45</v>
      </c>
      <c r="J19307" s="114">
        <v>572</v>
      </c>
    </row>
    <row r="19308" spans="1:10">
      <c r="A19308" s="72">
        <v>19304</v>
      </c>
      <c r="B19308" s="74" t="s">
        <v>19911</v>
      </c>
      <c r="C19308" s="74" t="s">
        <v>16719</v>
      </c>
      <c r="D19308" s="74" t="s">
        <v>16720</v>
      </c>
      <c r="E19308" s="75" t="s">
        <v>185</v>
      </c>
      <c r="F19308" s="74" t="s">
        <v>10238</v>
      </c>
      <c r="G19308" s="74" t="s">
        <v>10234</v>
      </c>
      <c r="H19308" s="82">
        <v>1040</v>
      </c>
      <c r="I19308" s="113">
        <v>0.45</v>
      </c>
      <c r="J19308" s="114">
        <v>572</v>
      </c>
    </row>
    <row r="19309" spans="1:10">
      <c r="A19309" s="72">
        <v>19305</v>
      </c>
      <c r="B19309" s="74" t="s">
        <v>19911</v>
      </c>
      <c r="C19309" s="74" t="s">
        <v>13965</v>
      </c>
      <c r="D19309" s="74" t="s">
        <v>13966</v>
      </c>
      <c r="E19309" s="75" t="s">
        <v>185</v>
      </c>
      <c r="F19309" s="74" t="s">
        <v>10238</v>
      </c>
      <c r="G19309" s="74" t="s">
        <v>10234</v>
      </c>
      <c r="H19309" s="82">
        <v>1040</v>
      </c>
      <c r="I19309" s="113">
        <v>0.45</v>
      </c>
      <c r="J19309" s="114">
        <v>572</v>
      </c>
    </row>
    <row r="19310" spans="1:10">
      <c r="A19310" s="72">
        <v>19306</v>
      </c>
      <c r="B19310" s="74" t="s">
        <v>19911</v>
      </c>
      <c r="C19310" s="74" t="s">
        <v>13967</v>
      </c>
      <c r="D19310" s="74" t="s">
        <v>13968</v>
      </c>
      <c r="E19310" s="75" t="s">
        <v>185</v>
      </c>
      <c r="F19310" s="74" t="s">
        <v>10238</v>
      </c>
      <c r="G19310" s="74" t="s">
        <v>10234</v>
      </c>
      <c r="H19310" s="82">
        <v>1040</v>
      </c>
      <c r="I19310" s="113">
        <v>0.45</v>
      </c>
      <c r="J19310" s="114">
        <v>572</v>
      </c>
    </row>
    <row r="19311" spans="1:10">
      <c r="A19311" s="72">
        <v>19307</v>
      </c>
      <c r="B19311" s="74" t="s">
        <v>19911</v>
      </c>
      <c r="C19311" s="74" t="s">
        <v>12328</v>
      </c>
      <c r="D19311" s="74" t="s">
        <v>12329</v>
      </c>
      <c r="E19311" s="75" t="s">
        <v>185</v>
      </c>
      <c r="F19311" s="74" t="s">
        <v>10238</v>
      </c>
      <c r="G19311" s="74" t="s">
        <v>10234</v>
      </c>
      <c r="H19311" s="82">
        <v>1040</v>
      </c>
      <c r="I19311" s="113">
        <v>0.45</v>
      </c>
      <c r="J19311" s="114">
        <v>572</v>
      </c>
    </row>
    <row r="19312" spans="1:10">
      <c r="A19312" s="72">
        <v>19308</v>
      </c>
      <c r="B19312" s="74" t="s">
        <v>19911</v>
      </c>
      <c r="C19312" s="74" t="s">
        <v>12326</v>
      </c>
      <c r="D19312" s="74" t="s">
        <v>12327</v>
      </c>
      <c r="E19312" s="75" t="s">
        <v>185</v>
      </c>
      <c r="F19312" s="74" t="s">
        <v>10238</v>
      </c>
      <c r="G19312" s="74" t="s">
        <v>10234</v>
      </c>
      <c r="H19312" s="82">
        <v>1040</v>
      </c>
      <c r="I19312" s="113">
        <v>0.45</v>
      </c>
      <c r="J19312" s="114">
        <v>572</v>
      </c>
    </row>
    <row r="19313" spans="1:10">
      <c r="A19313" s="72">
        <v>19309</v>
      </c>
      <c r="B19313" s="74" t="s">
        <v>19911</v>
      </c>
      <c r="C19313" s="74" t="s">
        <v>12324</v>
      </c>
      <c r="D19313" s="74" t="s">
        <v>12325</v>
      </c>
      <c r="E19313" s="75" t="s">
        <v>185</v>
      </c>
      <c r="F19313" s="74" t="s">
        <v>10238</v>
      </c>
      <c r="G19313" s="74" t="s">
        <v>10234</v>
      </c>
      <c r="H19313" s="82">
        <v>1040</v>
      </c>
      <c r="I19313" s="113">
        <v>0.45</v>
      </c>
      <c r="J19313" s="114">
        <v>572</v>
      </c>
    </row>
    <row r="19314" spans="1:10">
      <c r="A19314" s="72">
        <v>19310</v>
      </c>
      <c r="B19314" s="74" t="s">
        <v>19911</v>
      </c>
      <c r="C19314" s="74" t="s">
        <v>12322</v>
      </c>
      <c r="D19314" s="74" t="s">
        <v>12323</v>
      </c>
      <c r="E19314" s="75" t="s">
        <v>185</v>
      </c>
      <c r="F19314" s="74" t="s">
        <v>10238</v>
      </c>
      <c r="G19314" s="74" t="s">
        <v>10234</v>
      </c>
      <c r="H19314" s="82">
        <v>1040</v>
      </c>
      <c r="I19314" s="113">
        <v>0.45</v>
      </c>
      <c r="J19314" s="114">
        <v>572</v>
      </c>
    </row>
    <row r="19315" spans="1:10">
      <c r="A19315" s="72">
        <v>19311</v>
      </c>
      <c r="B19315" s="74" t="s">
        <v>19911</v>
      </c>
      <c r="C19315" s="74" t="s">
        <v>17824</v>
      </c>
      <c r="D19315" s="74" t="s">
        <v>17825</v>
      </c>
      <c r="E19315" s="75" t="s">
        <v>185</v>
      </c>
      <c r="F19315" s="74" t="s">
        <v>10238</v>
      </c>
      <c r="G19315" s="74" t="s">
        <v>10234</v>
      </c>
      <c r="H19315" s="82">
        <v>1020</v>
      </c>
      <c r="I19315" s="113">
        <v>0.45</v>
      </c>
      <c r="J19315" s="114">
        <v>561</v>
      </c>
    </row>
    <row r="19316" spans="1:10">
      <c r="A19316" s="72">
        <v>19312</v>
      </c>
      <c r="B19316" s="74" t="s">
        <v>19911</v>
      </c>
      <c r="C19316" s="74" t="s">
        <v>17822</v>
      </c>
      <c r="D19316" s="74" t="s">
        <v>17823</v>
      </c>
      <c r="E19316" s="75" t="s">
        <v>185</v>
      </c>
      <c r="F19316" s="74" t="s">
        <v>10238</v>
      </c>
      <c r="G19316" s="74" t="s">
        <v>10234</v>
      </c>
      <c r="H19316" s="82">
        <v>1817</v>
      </c>
      <c r="I19316" s="113">
        <v>0.45</v>
      </c>
      <c r="J19316" s="114">
        <v>999.35000000000014</v>
      </c>
    </row>
    <row r="19317" spans="1:10">
      <c r="A19317" s="72">
        <v>19313</v>
      </c>
      <c r="B19317" s="74" t="s">
        <v>19911</v>
      </c>
      <c r="C19317" s="74" t="s">
        <v>14788</v>
      </c>
      <c r="D19317" s="74" t="s">
        <v>14789</v>
      </c>
      <c r="E19317" s="75" t="s">
        <v>185</v>
      </c>
      <c r="F19317" s="74" t="s">
        <v>10238</v>
      </c>
      <c r="G19317" s="74" t="s">
        <v>10234</v>
      </c>
      <c r="H19317" s="82">
        <v>1312</v>
      </c>
      <c r="I19317" s="113">
        <v>0.45</v>
      </c>
      <c r="J19317" s="114">
        <v>721.6</v>
      </c>
    </row>
    <row r="19318" spans="1:10">
      <c r="A19318" s="72">
        <v>19314</v>
      </c>
      <c r="B19318" s="74" t="s">
        <v>19911</v>
      </c>
      <c r="C19318" s="74" t="s">
        <v>14786</v>
      </c>
      <c r="D19318" s="74" t="s">
        <v>14787</v>
      </c>
      <c r="E19318" s="75" t="s">
        <v>185</v>
      </c>
      <c r="F19318" s="74" t="s">
        <v>10238</v>
      </c>
      <c r="G19318" s="74" t="s">
        <v>10234</v>
      </c>
      <c r="H19318" s="82">
        <v>1312</v>
      </c>
      <c r="I19318" s="113">
        <v>0.45</v>
      </c>
      <c r="J19318" s="114">
        <v>721.6</v>
      </c>
    </row>
    <row r="19319" spans="1:10">
      <c r="A19319" s="72">
        <v>19315</v>
      </c>
      <c r="B19319" s="74" t="s">
        <v>19911</v>
      </c>
      <c r="C19319" s="74" t="s">
        <v>14784</v>
      </c>
      <c r="D19319" s="74" t="s">
        <v>14785</v>
      </c>
      <c r="E19319" s="75" t="s">
        <v>185</v>
      </c>
      <c r="F19319" s="74" t="s">
        <v>10238</v>
      </c>
      <c r="G19319" s="74" t="s">
        <v>10234</v>
      </c>
      <c r="H19319" s="82">
        <v>1312</v>
      </c>
      <c r="I19319" s="113">
        <v>0.45</v>
      </c>
      <c r="J19319" s="114">
        <v>721.6</v>
      </c>
    </row>
    <row r="19320" spans="1:10">
      <c r="A19320" s="72">
        <v>19316</v>
      </c>
      <c r="B19320" s="74" t="s">
        <v>19911</v>
      </c>
      <c r="C19320" s="74" t="s">
        <v>14782</v>
      </c>
      <c r="D19320" s="74" t="s">
        <v>14783</v>
      </c>
      <c r="E19320" s="75" t="s">
        <v>185</v>
      </c>
      <c r="F19320" s="74" t="s">
        <v>10238</v>
      </c>
      <c r="G19320" s="74" t="s">
        <v>10234</v>
      </c>
      <c r="H19320" s="82">
        <v>1312</v>
      </c>
      <c r="I19320" s="113">
        <v>0.45</v>
      </c>
      <c r="J19320" s="114">
        <v>721.6</v>
      </c>
    </row>
    <row r="19321" spans="1:10">
      <c r="A19321" s="72">
        <v>19317</v>
      </c>
      <c r="B19321" s="74" t="s">
        <v>19911</v>
      </c>
      <c r="C19321" s="74" t="s">
        <v>14780</v>
      </c>
      <c r="D19321" s="74" t="s">
        <v>14781</v>
      </c>
      <c r="E19321" s="75" t="s">
        <v>185</v>
      </c>
      <c r="F19321" s="74" t="s">
        <v>10238</v>
      </c>
      <c r="G19321" s="74" t="s">
        <v>10234</v>
      </c>
      <c r="H19321" s="82">
        <v>1312</v>
      </c>
      <c r="I19321" s="113">
        <v>0.45</v>
      </c>
      <c r="J19321" s="114">
        <v>721.6</v>
      </c>
    </row>
    <row r="19322" spans="1:10">
      <c r="A19322" s="72">
        <v>19318</v>
      </c>
      <c r="B19322" s="74" t="s">
        <v>19911</v>
      </c>
      <c r="C19322" s="74" t="s">
        <v>14778</v>
      </c>
      <c r="D19322" s="74" t="s">
        <v>14779</v>
      </c>
      <c r="E19322" s="75" t="s">
        <v>185</v>
      </c>
      <c r="F19322" s="74" t="s">
        <v>10238</v>
      </c>
      <c r="G19322" s="74" t="s">
        <v>10234</v>
      </c>
      <c r="H19322" s="82">
        <v>1312</v>
      </c>
      <c r="I19322" s="113">
        <v>0.45</v>
      </c>
      <c r="J19322" s="114">
        <v>721.6</v>
      </c>
    </row>
    <row r="19323" spans="1:10">
      <c r="A19323" s="72">
        <v>19319</v>
      </c>
      <c r="B19323" s="74" t="s">
        <v>19911</v>
      </c>
      <c r="C19323" s="74" t="s">
        <v>14776</v>
      </c>
      <c r="D19323" s="74" t="s">
        <v>14777</v>
      </c>
      <c r="E19323" s="75" t="s">
        <v>185</v>
      </c>
      <c r="F19323" s="74" t="s">
        <v>10238</v>
      </c>
      <c r="G19323" s="74" t="s">
        <v>10234</v>
      </c>
      <c r="H19323" s="82">
        <v>1312</v>
      </c>
      <c r="I19323" s="113">
        <v>0.45</v>
      </c>
      <c r="J19323" s="114">
        <v>721.6</v>
      </c>
    </row>
    <row r="19324" spans="1:10">
      <c r="A19324" s="72">
        <v>19320</v>
      </c>
      <c r="B19324" s="74" t="s">
        <v>19911</v>
      </c>
      <c r="C19324" s="74" t="s">
        <v>14774</v>
      </c>
      <c r="D19324" s="74" t="s">
        <v>14775</v>
      </c>
      <c r="E19324" s="75" t="s">
        <v>185</v>
      </c>
      <c r="F19324" s="74" t="s">
        <v>10238</v>
      </c>
      <c r="G19324" s="74" t="s">
        <v>10234</v>
      </c>
      <c r="H19324" s="82">
        <v>1312</v>
      </c>
      <c r="I19324" s="113">
        <v>0.45</v>
      </c>
      <c r="J19324" s="114">
        <v>721.6</v>
      </c>
    </row>
    <row r="19325" spans="1:10">
      <c r="A19325" s="72">
        <v>19321</v>
      </c>
      <c r="B19325" s="74" t="s">
        <v>19911</v>
      </c>
      <c r="C19325" s="74" t="s">
        <v>14772</v>
      </c>
      <c r="D19325" s="74" t="s">
        <v>14773</v>
      </c>
      <c r="E19325" s="75" t="s">
        <v>185</v>
      </c>
      <c r="F19325" s="74" t="s">
        <v>10238</v>
      </c>
      <c r="G19325" s="74" t="s">
        <v>10234</v>
      </c>
      <c r="H19325" s="82">
        <v>1312</v>
      </c>
      <c r="I19325" s="113">
        <v>0.45</v>
      </c>
      <c r="J19325" s="114">
        <v>721.6</v>
      </c>
    </row>
    <row r="19326" spans="1:10">
      <c r="A19326" s="72">
        <v>19322</v>
      </c>
      <c r="B19326" s="74" t="s">
        <v>19911</v>
      </c>
      <c r="C19326" s="74" t="s">
        <v>14770</v>
      </c>
      <c r="D19326" s="74" t="s">
        <v>14771</v>
      </c>
      <c r="E19326" s="75" t="s">
        <v>185</v>
      </c>
      <c r="F19326" s="74" t="s">
        <v>10238</v>
      </c>
      <c r="G19326" s="74" t="s">
        <v>10234</v>
      </c>
      <c r="H19326" s="82">
        <v>1312</v>
      </c>
      <c r="I19326" s="113">
        <v>0.45</v>
      </c>
      <c r="J19326" s="114">
        <v>721.6</v>
      </c>
    </row>
    <row r="19327" spans="1:10">
      <c r="A19327" s="72">
        <v>19323</v>
      </c>
      <c r="B19327" s="74" t="s">
        <v>19911</v>
      </c>
      <c r="C19327" s="74" t="s">
        <v>14768</v>
      </c>
      <c r="D19327" s="74" t="s">
        <v>14769</v>
      </c>
      <c r="E19327" s="75" t="s">
        <v>185</v>
      </c>
      <c r="F19327" s="74" t="s">
        <v>10238</v>
      </c>
      <c r="G19327" s="74" t="s">
        <v>10234</v>
      </c>
      <c r="H19327" s="82">
        <v>1312</v>
      </c>
      <c r="I19327" s="113">
        <v>0.45</v>
      </c>
      <c r="J19327" s="114">
        <v>721.6</v>
      </c>
    </row>
    <row r="19328" spans="1:10">
      <c r="A19328" s="72">
        <v>19324</v>
      </c>
      <c r="B19328" s="74" t="s">
        <v>19911</v>
      </c>
      <c r="C19328" s="74" t="s">
        <v>14766</v>
      </c>
      <c r="D19328" s="74" t="s">
        <v>14767</v>
      </c>
      <c r="E19328" s="75" t="s">
        <v>185</v>
      </c>
      <c r="F19328" s="74" t="s">
        <v>10238</v>
      </c>
      <c r="G19328" s="74" t="s">
        <v>10234</v>
      </c>
      <c r="H19328" s="82">
        <v>1312</v>
      </c>
      <c r="I19328" s="113">
        <v>0.45</v>
      </c>
      <c r="J19328" s="114">
        <v>721.6</v>
      </c>
    </row>
    <row r="19329" spans="1:10">
      <c r="A19329" s="72">
        <v>19325</v>
      </c>
      <c r="B19329" s="74" t="s">
        <v>19911</v>
      </c>
      <c r="C19329" s="74" t="s">
        <v>14764</v>
      </c>
      <c r="D19329" s="74" t="s">
        <v>14765</v>
      </c>
      <c r="E19329" s="75" t="s">
        <v>185</v>
      </c>
      <c r="F19329" s="74" t="s">
        <v>10238</v>
      </c>
      <c r="G19329" s="74" t="s">
        <v>10234</v>
      </c>
      <c r="H19329" s="82">
        <v>1312</v>
      </c>
      <c r="I19329" s="113">
        <v>0.45</v>
      </c>
      <c r="J19329" s="114">
        <v>721.6</v>
      </c>
    </row>
    <row r="19330" spans="1:10">
      <c r="A19330" s="72">
        <v>19326</v>
      </c>
      <c r="B19330" s="74" t="s">
        <v>19911</v>
      </c>
      <c r="C19330" s="74" t="s">
        <v>12320</v>
      </c>
      <c r="D19330" s="74" t="s">
        <v>12321</v>
      </c>
      <c r="E19330" s="75" t="s">
        <v>185</v>
      </c>
      <c r="F19330" s="74" t="s">
        <v>10238</v>
      </c>
      <c r="G19330" s="74" t="s">
        <v>10234</v>
      </c>
      <c r="H19330" s="82">
        <v>1312</v>
      </c>
      <c r="I19330" s="113">
        <v>0.45</v>
      </c>
      <c r="J19330" s="114">
        <v>721.6</v>
      </c>
    </row>
    <row r="19331" spans="1:10">
      <c r="A19331" s="72">
        <v>19327</v>
      </c>
      <c r="B19331" s="74" t="s">
        <v>19911</v>
      </c>
      <c r="C19331" s="74" t="s">
        <v>12318</v>
      </c>
      <c r="D19331" s="74" t="s">
        <v>12319</v>
      </c>
      <c r="E19331" s="75" t="s">
        <v>185</v>
      </c>
      <c r="F19331" s="74" t="s">
        <v>10238</v>
      </c>
      <c r="G19331" s="74" t="s">
        <v>10234</v>
      </c>
      <c r="H19331" s="82">
        <v>1312</v>
      </c>
      <c r="I19331" s="113">
        <v>0.45</v>
      </c>
      <c r="J19331" s="114">
        <v>721.6</v>
      </c>
    </row>
    <row r="19332" spans="1:10">
      <c r="A19332" s="72">
        <v>19328</v>
      </c>
      <c r="B19332" s="74" t="s">
        <v>19911</v>
      </c>
      <c r="C19332" s="74" t="s">
        <v>12316</v>
      </c>
      <c r="D19332" s="74" t="s">
        <v>12317</v>
      </c>
      <c r="E19332" s="75" t="s">
        <v>185</v>
      </c>
      <c r="F19332" s="74" t="s">
        <v>10238</v>
      </c>
      <c r="G19332" s="74" t="s">
        <v>10234</v>
      </c>
      <c r="H19332" s="82">
        <v>1312</v>
      </c>
      <c r="I19332" s="113">
        <v>0.45</v>
      </c>
      <c r="J19332" s="114">
        <v>721.6</v>
      </c>
    </row>
    <row r="19333" spans="1:10">
      <c r="A19333" s="72">
        <v>19329</v>
      </c>
      <c r="B19333" s="74" t="s">
        <v>19911</v>
      </c>
      <c r="C19333" s="74" t="s">
        <v>12314</v>
      </c>
      <c r="D19333" s="74" t="s">
        <v>12315</v>
      </c>
      <c r="E19333" s="75" t="s">
        <v>185</v>
      </c>
      <c r="F19333" s="74" t="s">
        <v>10238</v>
      </c>
      <c r="G19333" s="74" t="s">
        <v>10234</v>
      </c>
      <c r="H19333" s="82">
        <v>1312</v>
      </c>
      <c r="I19333" s="113">
        <v>0.45</v>
      </c>
      <c r="J19333" s="114">
        <v>721.6</v>
      </c>
    </row>
    <row r="19334" spans="1:10">
      <c r="A19334" s="72">
        <v>19330</v>
      </c>
      <c r="B19334" s="74" t="s">
        <v>19911</v>
      </c>
      <c r="C19334" s="74" t="s">
        <v>12312</v>
      </c>
      <c r="D19334" s="74" t="s">
        <v>12313</v>
      </c>
      <c r="E19334" s="75" t="s">
        <v>185</v>
      </c>
      <c r="F19334" s="74" t="s">
        <v>10238</v>
      </c>
      <c r="G19334" s="74" t="s">
        <v>10234</v>
      </c>
      <c r="H19334" s="82">
        <v>1312</v>
      </c>
      <c r="I19334" s="113">
        <v>0.45</v>
      </c>
      <c r="J19334" s="114">
        <v>721.6</v>
      </c>
    </row>
    <row r="19335" spans="1:10">
      <c r="A19335" s="72">
        <v>19331</v>
      </c>
      <c r="B19335" s="74" t="s">
        <v>19911</v>
      </c>
      <c r="C19335" s="74" t="s">
        <v>13979</v>
      </c>
      <c r="D19335" s="74" t="s">
        <v>13980</v>
      </c>
      <c r="E19335" s="75" t="s">
        <v>185</v>
      </c>
      <c r="F19335" s="74" t="s">
        <v>10238</v>
      </c>
      <c r="G19335" s="74" t="s">
        <v>10234</v>
      </c>
      <c r="H19335" s="82">
        <v>1312</v>
      </c>
      <c r="I19335" s="113">
        <v>0.45</v>
      </c>
      <c r="J19335" s="114">
        <v>721.6</v>
      </c>
    </row>
    <row r="19336" spans="1:10">
      <c r="A19336" s="72">
        <v>19332</v>
      </c>
      <c r="B19336" s="74" t="s">
        <v>19911</v>
      </c>
      <c r="C19336" s="74" t="s">
        <v>16350</v>
      </c>
      <c r="D19336" s="74" t="s">
        <v>16351</v>
      </c>
      <c r="E19336" s="75" t="s">
        <v>185</v>
      </c>
      <c r="F19336" s="74" t="s">
        <v>10296</v>
      </c>
      <c r="G19336" s="74" t="s">
        <v>10234</v>
      </c>
      <c r="H19336" s="82">
        <v>80</v>
      </c>
      <c r="I19336" s="113">
        <v>0.45</v>
      </c>
      <c r="J19336" s="114">
        <v>44</v>
      </c>
    </row>
    <row r="19337" spans="1:10">
      <c r="A19337" s="72">
        <v>19333</v>
      </c>
      <c r="B19337" s="74" t="s">
        <v>19911</v>
      </c>
      <c r="C19337" s="74" t="s">
        <v>12310</v>
      </c>
      <c r="D19337" s="74" t="s">
        <v>12311</v>
      </c>
      <c r="E19337" s="75" t="s">
        <v>185</v>
      </c>
      <c r="F19337" s="74" t="s">
        <v>10296</v>
      </c>
      <c r="G19337" s="74" t="s">
        <v>10234</v>
      </c>
      <c r="H19337" s="82">
        <v>63</v>
      </c>
      <c r="I19337" s="113">
        <v>0.45</v>
      </c>
      <c r="J19337" s="114">
        <v>34.650000000000006</v>
      </c>
    </row>
    <row r="19338" spans="1:10">
      <c r="A19338" s="72">
        <v>19334</v>
      </c>
      <c r="B19338" s="74" t="s">
        <v>19911</v>
      </c>
      <c r="C19338" s="74" t="s">
        <v>16464</v>
      </c>
      <c r="D19338" s="74" t="s">
        <v>16465</v>
      </c>
      <c r="E19338" s="75" t="s">
        <v>185</v>
      </c>
      <c r="F19338" s="74" t="s">
        <v>10296</v>
      </c>
      <c r="G19338" s="74" t="s">
        <v>10234</v>
      </c>
      <c r="H19338" s="82">
        <v>245</v>
      </c>
      <c r="I19338" s="113">
        <v>0.45</v>
      </c>
      <c r="J19338" s="114">
        <v>134.75</v>
      </c>
    </row>
    <row r="19339" spans="1:10">
      <c r="A19339" s="72">
        <v>19335</v>
      </c>
      <c r="B19339" s="74" t="s">
        <v>19911</v>
      </c>
      <c r="C19339" s="74" t="s">
        <v>12308</v>
      </c>
      <c r="D19339" s="74" t="s">
        <v>12309</v>
      </c>
      <c r="E19339" s="75" t="s">
        <v>185</v>
      </c>
      <c r="F19339" s="74" t="s">
        <v>10296</v>
      </c>
      <c r="G19339" s="74" t="s">
        <v>10234</v>
      </c>
      <c r="H19339" s="82">
        <v>697</v>
      </c>
      <c r="I19339" s="113">
        <v>0.45</v>
      </c>
      <c r="J19339" s="114">
        <v>383.35</v>
      </c>
    </row>
    <row r="19340" spans="1:10">
      <c r="A19340" s="72">
        <v>19336</v>
      </c>
      <c r="B19340" s="74" t="s">
        <v>19911</v>
      </c>
      <c r="C19340" s="74" t="s">
        <v>12306</v>
      </c>
      <c r="D19340" s="74" t="s">
        <v>12307</v>
      </c>
      <c r="E19340" s="75" t="s">
        <v>185</v>
      </c>
      <c r="F19340" s="74" t="s">
        <v>10296</v>
      </c>
      <c r="G19340" s="74" t="s">
        <v>10234</v>
      </c>
      <c r="H19340" s="82">
        <v>697</v>
      </c>
      <c r="I19340" s="113">
        <v>0.45</v>
      </c>
      <c r="J19340" s="114">
        <v>383.35</v>
      </c>
    </row>
    <row r="19341" spans="1:10">
      <c r="A19341" s="72">
        <v>19337</v>
      </c>
      <c r="B19341" s="74" t="s">
        <v>19911</v>
      </c>
      <c r="C19341" s="74" t="s">
        <v>12304</v>
      </c>
      <c r="D19341" s="74" t="s">
        <v>12305</v>
      </c>
      <c r="E19341" s="75" t="s">
        <v>185</v>
      </c>
      <c r="F19341" s="74" t="s">
        <v>10238</v>
      </c>
      <c r="G19341" s="74" t="s">
        <v>10234</v>
      </c>
      <c r="H19341" s="82">
        <v>1420</v>
      </c>
      <c r="I19341" s="113">
        <v>0.45</v>
      </c>
      <c r="J19341" s="114">
        <v>781.00000000000011</v>
      </c>
    </row>
    <row r="19342" spans="1:10">
      <c r="A19342" s="72">
        <v>19338</v>
      </c>
      <c r="B19342" s="74" t="s">
        <v>19911</v>
      </c>
      <c r="C19342" s="74" t="s">
        <v>12302</v>
      </c>
      <c r="D19342" s="74" t="s">
        <v>12303</v>
      </c>
      <c r="E19342" s="75" t="s">
        <v>185</v>
      </c>
      <c r="F19342" s="74" t="s">
        <v>10238</v>
      </c>
      <c r="G19342" s="74" t="s">
        <v>10234</v>
      </c>
      <c r="H19342" s="82">
        <v>1420</v>
      </c>
      <c r="I19342" s="113">
        <v>0.45</v>
      </c>
      <c r="J19342" s="114">
        <v>781.00000000000011</v>
      </c>
    </row>
    <row r="19343" spans="1:10">
      <c r="A19343" s="72">
        <v>19339</v>
      </c>
      <c r="B19343" s="74" t="s">
        <v>19911</v>
      </c>
      <c r="C19343" s="74" t="s">
        <v>12300</v>
      </c>
      <c r="D19343" s="74" t="s">
        <v>12301</v>
      </c>
      <c r="E19343" s="75" t="s">
        <v>185</v>
      </c>
      <c r="F19343" s="74" t="s">
        <v>10238</v>
      </c>
      <c r="G19343" s="74" t="s">
        <v>10234</v>
      </c>
      <c r="H19343" s="82">
        <v>1420</v>
      </c>
      <c r="I19343" s="113">
        <v>0.45</v>
      </c>
      <c r="J19343" s="114">
        <v>781.00000000000011</v>
      </c>
    </row>
    <row r="19344" spans="1:10">
      <c r="A19344" s="72">
        <v>19340</v>
      </c>
      <c r="B19344" s="74" t="s">
        <v>19911</v>
      </c>
      <c r="C19344" s="74" t="s">
        <v>12298</v>
      </c>
      <c r="D19344" s="74" t="s">
        <v>12299</v>
      </c>
      <c r="E19344" s="75" t="s">
        <v>185</v>
      </c>
      <c r="F19344" s="74" t="s">
        <v>10238</v>
      </c>
      <c r="G19344" s="74" t="s">
        <v>10234</v>
      </c>
      <c r="H19344" s="82">
        <v>1420</v>
      </c>
      <c r="I19344" s="113">
        <v>0.45</v>
      </c>
      <c r="J19344" s="114">
        <v>781.00000000000011</v>
      </c>
    </row>
    <row r="19345" spans="1:10">
      <c r="A19345" s="72">
        <v>19341</v>
      </c>
      <c r="B19345" s="74" t="s">
        <v>19911</v>
      </c>
      <c r="C19345" s="74" t="s">
        <v>12296</v>
      </c>
      <c r="D19345" s="74" t="s">
        <v>12297</v>
      </c>
      <c r="E19345" s="75" t="s">
        <v>185</v>
      </c>
      <c r="F19345" s="74" t="s">
        <v>10238</v>
      </c>
      <c r="G19345" s="74" t="s">
        <v>10234</v>
      </c>
      <c r="H19345" s="82">
        <v>1420</v>
      </c>
      <c r="I19345" s="113">
        <v>0.45</v>
      </c>
      <c r="J19345" s="114">
        <v>781.00000000000011</v>
      </c>
    </row>
    <row r="19346" spans="1:10">
      <c r="A19346" s="72">
        <v>19342</v>
      </c>
      <c r="B19346" s="74" t="s">
        <v>19911</v>
      </c>
      <c r="C19346" s="74" t="s">
        <v>12294</v>
      </c>
      <c r="D19346" s="74" t="s">
        <v>12295</v>
      </c>
      <c r="E19346" s="75" t="s">
        <v>185</v>
      </c>
      <c r="F19346" s="74" t="s">
        <v>10238</v>
      </c>
      <c r="G19346" s="74" t="s">
        <v>10234</v>
      </c>
      <c r="H19346" s="82">
        <v>1420</v>
      </c>
      <c r="I19346" s="113">
        <v>0.45</v>
      </c>
      <c r="J19346" s="114">
        <v>781.00000000000011</v>
      </c>
    </row>
    <row r="19347" spans="1:10">
      <c r="A19347" s="72">
        <v>19343</v>
      </c>
      <c r="B19347" s="74" t="s">
        <v>19911</v>
      </c>
      <c r="C19347" s="74" t="s">
        <v>12292</v>
      </c>
      <c r="D19347" s="74" t="s">
        <v>12293</v>
      </c>
      <c r="E19347" s="75" t="s">
        <v>185</v>
      </c>
      <c r="F19347" s="74" t="s">
        <v>10238</v>
      </c>
      <c r="G19347" s="74" t="s">
        <v>10234</v>
      </c>
      <c r="H19347" s="82">
        <v>1420</v>
      </c>
      <c r="I19347" s="113">
        <v>0.45</v>
      </c>
      <c r="J19347" s="114">
        <v>781.00000000000011</v>
      </c>
    </row>
    <row r="19348" spans="1:10">
      <c r="A19348" s="72">
        <v>19344</v>
      </c>
      <c r="B19348" s="74" t="s">
        <v>19911</v>
      </c>
      <c r="C19348" s="74" t="s">
        <v>12290</v>
      </c>
      <c r="D19348" s="74" t="s">
        <v>12291</v>
      </c>
      <c r="E19348" s="75" t="s">
        <v>185</v>
      </c>
      <c r="F19348" s="74" t="s">
        <v>10238</v>
      </c>
      <c r="G19348" s="74" t="s">
        <v>10234</v>
      </c>
      <c r="H19348" s="82">
        <v>1420</v>
      </c>
      <c r="I19348" s="113">
        <v>0.45</v>
      </c>
      <c r="J19348" s="114">
        <v>781.00000000000011</v>
      </c>
    </row>
    <row r="19349" spans="1:10">
      <c r="A19349" s="72">
        <v>19345</v>
      </c>
      <c r="B19349" s="74" t="s">
        <v>19911</v>
      </c>
      <c r="C19349" s="74" t="s">
        <v>12288</v>
      </c>
      <c r="D19349" s="74" t="s">
        <v>12289</v>
      </c>
      <c r="E19349" s="75" t="s">
        <v>185</v>
      </c>
      <c r="F19349" s="74" t="s">
        <v>10238</v>
      </c>
      <c r="G19349" s="74" t="s">
        <v>10234</v>
      </c>
      <c r="H19349" s="82">
        <v>1420</v>
      </c>
      <c r="I19349" s="113">
        <v>0.45</v>
      </c>
      <c r="J19349" s="114">
        <v>781.00000000000011</v>
      </c>
    </row>
    <row r="19350" spans="1:10">
      <c r="A19350" s="72">
        <v>19346</v>
      </c>
      <c r="B19350" s="74" t="s">
        <v>19911</v>
      </c>
      <c r="C19350" s="74" t="s">
        <v>12286</v>
      </c>
      <c r="D19350" s="74" t="s">
        <v>12287</v>
      </c>
      <c r="E19350" s="75" t="s">
        <v>185</v>
      </c>
      <c r="F19350" s="74" t="s">
        <v>10238</v>
      </c>
      <c r="G19350" s="74" t="s">
        <v>10234</v>
      </c>
      <c r="H19350" s="82">
        <v>1420</v>
      </c>
      <c r="I19350" s="113">
        <v>0.45</v>
      </c>
      <c r="J19350" s="114">
        <v>781.00000000000011</v>
      </c>
    </row>
    <row r="19351" spans="1:10">
      <c r="A19351" s="72">
        <v>19347</v>
      </c>
      <c r="B19351" s="74" t="s">
        <v>19911</v>
      </c>
      <c r="C19351" s="74" t="s">
        <v>12284</v>
      </c>
      <c r="D19351" s="74" t="s">
        <v>12285</v>
      </c>
      <c r="E19351" s="75" t="s">
        <v>185</v>
      </c>
      <c r="F19351" s="74" t="s">
        <v>10238</v>
      </c>
      <c r="G19351" s="74" t="s">
        <v>10234</v>
      </c>
      <c r="H19351" s="82">
        <v>1420</v>
      </c>
      <c r="I19351" s="113">
        <v>0.45</v>
      </c>
      <c r="J19351" s="114">
        <v>781.00000000000011</v>
      </c>
    </row>
    <row r="19352" spans="1:10">
      <c r="A19352" s="72">
        <v>19348</v>
      </c>
      <c r="B19352" s="74" t="s">
        <v>19911</v>
      </c>
      <c r="C19352" s="74" t="s">
        <v>12282</v>
      </c>
      <c r="D19352" s="74" t="s">
        <v>12283</v>
      </c>
      <c r="E19352" s="75" t="s">
        <v>185</v>
      </c>
      <c r="F19352" s="74" t="s">
        <v>10238</v>
      </c>
      <c r="G19352" s="74" t="s">
        <v>10234</v>
      </c>
      <c r="H19352" s="82">
        <v>1420</v>
      </c>
      <c r="I19352" s="113">
        <v>0.45</v>
      </c>
      <c r="J19352" s="114">
        <v>781.00000000000011</v>
      </c>
    </row>
    <row r="19353" spans="1:10">
      <c r="A19353" s="72">
        <v>19349</v>
      </c>
      <c r="B19353" s="74" t="s">
        <v>19911</v>
      </c>
      <c r="C19353" s="74" t="s">
        <v>12280</v>
      </c>
      <c r="D19353" s="74" t="s">
        <v>12281</v>
      </c>
      <c r="E19353" s="75" t="s">
        <v>185</v>
      </c>
      <c r="F19353" s="74" t="s">
        <v>10238</v>
      </c>
      <c r="G19353" s="74" t="s">
        <v>10234</v>
      </c>
      <c r="H19353" s="82">
        <v>1420</v>
      </c>
      <c r="I19353" s="113">
        <v>0.45</v>
      </c>
      <c r="J19353" s="114">
        <v>781.00000000000011</v>
      </c>
    </row>
    <row r="19354" spans="1:10">
      <c r="A19354" s="72">
        <v>19350</v>
      </c>
      <c r="B19354" s="74" t="s">
        <v>19911</v>
      </c>
      <c r="C19354" s="74" t="s">
        <v>12278</v>
      </c>
      <c r="D19354" s="74" t="s">
        <v>12279</v>
      </c>
      <c r="E19354" s="75" t="s">
        <v>185</v>
      </c>
      <c r="F19354" s="74" t="s">
        <v>10238</v>
      </c>
      <c r="G19354" s="74" t="s">
        <v>10234</v>
      </c>
      <c r="H19354" s="82">
        <v>1420</v>
      </c>
      <c r="I19354" s="113">
        <v>0.45</v>
      </c>
      <c r="J19354" s="114">
        <v>781.00000000000011</v>
      </c>
    </row>
    <row r="19355" spans="1:10">
      <c r="A19355" s="72">
        <v>19351</v>
      </c>
      <c r="B19355" s="74" t="s">
        <v>19911</v>
      </c>
      <c r="C19355" s="74" t="s">
        <v>12276</v>
      </c>
      <c r="D19355" s="74" t="s">
        <v>12277</v>
      </c>
      <c r="E19355" s="75" t="s">
        <v>185</v>
      </c>
      <c r="F19355" s="74" t="s">
        <v>10238</v>
      </c>
      <c r="G19355" s="74" t="s">
        <v>10234</v>
      </c>
      <c r="H19355" s="82">
        <v>1420</v>
      </c>
      <c r="I19355" s="113">
        <v>0.45</v>
      </c>
      <c r="J19355" s="114">
        <v>781.00000000000011</v>
      </c>
    </row>
    <row r="19356" spans="1:10">
      <c r="A19356" s="72">
        <v>19352</v>
      </c>
      <c r="B19356" s="74" t="s">
        <v>19911</v>
      </c>
      <c r="C19356" s="74" t="s">
        <v>12274</v>
      </c>
      <c r="D19356" s="74" t="s">
        <v>12275</v>
      </c>
      <c r="E19356" s="75" t="s">
        <v>185</v>
      </c>
      <c r="F19356" s="74" t="s">
        <v>10238</v>
      </c>
      <c r="G19356" s="74" t="s">
        <v>10234</v>
      </c>
      <c r="H19356" s="82">
        <v>1420</v>
      </c>
      <c r="I19356" s="113">
        <v>0.45</v>
      </c>
      <c r="J19356" s="114">
        <v>781.00000000000011</v>
      </c>
    </row>
    <row r="19357" spans="1:10">
      <c r="A19357" s="72">
        <v>19353</v>
      </c>
      <c r="B19357" s="74" t="s">
        <v>19911</v>
      </c>
      <c r="C19357" s="74" t="s">
        <v>12272</v>
      </c>
      <c r="D19357" s="74" t="s">
        <v>12273</v>
      </c>
      <c r="E19357" s="75" t="s">
        <v>185</v>
      </c>
      <c r="F19357" s="74" t="s">
        <v>10238</v>
      </c>
      <c r="G19357" s="74" t="s">
        <v>10234</v>
      </c>
      <c r="H19357" s="82">
        <v>1420</v>
      </c>
      <c r="I19357" s="113">
        <v>0.45</v>
      </c>
      <c r="J19357" s="114">
        <v>781.00000000000011</v>
      </c>
    </row>
    <row r="19358" spans="1:10">
      <c r="A19358" s="72">
        <v>19354</v>
      </c>
      <c r="B19358" s="74" t="s">
        <v>19911</v>
      </c>
      <c r="C19358" s="74" t="s">
        <v>12270</v>
      </c>
      <c r="D19358" s="74" t="s">
        <v>12271</v>
      </c>
      <c r="E19358" s="75" t="s">
        <v>185</v>
      </c>
      <c r="F19358" s="74" t="s">
        <v>10238</v>
      </c>
      <c r="G19358" s="74" t="s">
        <v>10234</v>
      </c>
      <c r="H19358" s="82">
        <v>1420</v>
      </c>
      <c r="I19358" s="113">
        <v>0.45</v>
      </c>
      <c r="J19358" s="114">
        <v>781.00000000000011</v>
      </c>
    </row>
    <row r="19359" spans="1:10">
      <c r="A19359" s="72">
        <v>19355</v>
      </c>
      <c r="B19359" s="74" t="s">
        <v>19911</v>
      </c>
      <c r="C19359" s="74" t="s">
        <v>12268</v>
      </c>
      <c r="D19359" s="74" t="s">
        <v>12269</v>
      </c>
      <c r="E19359" s="75" t="s">
        <v>185</v>
      </c>
      <c r="F19359" s="74" t="s">
        <v>10238</v>
      </c>
      <c r="G19359" s="74" t="s">
        <v>10234</v>
      </c>
      <c r="H19359" s="82">
        <v>1420</v>
      </c>
      <c r="I19359" s="113">
        <v>0.45</v>
      </c>
      <c r="J19359" s="114">
        <v>781.00000000000011</v>
      </c>
    </row>
    <row r="19360" spans="1:10">
      <c r="A19360" s="72">
        <v>19356</v>
      </c>
      <c r="B19360" s="74" t="s">
        <v>19911</v>
      </c>
      <c r="C19360" s="74" t="s">
        <v>12266</v>
      </c>
      <c r="D19360" s="74" t="s">
        <v>12267</v>
      </c>
      <c r="E19360" s="75" t="s">
        <v>185</v>
      </c>
      <c r="F19360" s="74" t="s">
        <v>10238</v>
      </c>
      <c r="G19360" s="74" t="s">
        <v>10234</v>
      </c>
      <c r="H19360" s="82">
        <v>1420</v>
      </c>
      <c r="I19360" s="113">
        <v>0.45</v>
      </c>
      <c r="J19360" s="114">
        <v>781.00000000000011</v>
      </c>
    </row>
    <row r="19361" spans="1:10">
      <c r="A19361" s="72">
        <v>19357</v>
      </c>
      <c r="B19361" s="74" t="s">
        <v>19911</v>
      </c>
      <c r="C19361" s="74" t="s">
        <v>12264</v>
      </c>
      <c r="D19361" s="74" t="s">
        <v>12265</v>
      </c>
      <c r="E19361" s="75" t="s">
        <v>185</v>
      </c>
      <c r="F19361" s="74" t="s">
        <v>10238</v>
      </c>
      <c r="G19361" s="74" t="s">
        <v>10234</v>
      </c>
      <c r="H19361" s="82">
        <v>1420</v>
      </c>
      <c r="I19361" s="113">
        <v>0.45</v>
      </c>
      <c r="J19361" s="114">
        <v>781.00000000000011</v>
      </c>
    </row>
    <row r="19362" spans="1:10">
      <c r="A19362" s="72">
        <v>19358</v>
      </c>
      <c r="B19362" s="74" t="s">
        <v>19911</v>
      </c>
      <c r="C19362" s="74" t="s">
        <v>12262</v>
      </c>
      <c r="D19362" s="74" t="s">
        <v>12263</v>
      </c>
      <c r="E19362" s="75" t="s">
        <v>185</v>
      </c>
      <c r="F19362" s="74" t="s">
        <v>10238</v>
      </c>
      <c r="G19362" s="74" t="s">
        <v>10234</v>
      </c>
      <c r="H19362" s="82">
        <v>1420</v>
      </c>
      <c r="I19362" s="113">
        <v>0.45</v>
      </c>
      <c r="J19362" s="114">
        <v>781.00000000000011</v>
      </c>
    </row>
    <row r="19363" spans="1:10">
      <c r="A19363" s="72">
        <v>19359</v>
      </c>
      <c r="B19363" s="74" t="s">
        <v>19911</v>
      </c>
      <c r="C19363" s="74" t="s">
        <v>12260</v>
      </c>
      <c r="D19363" s="74" t="s">
        <v>12261</v>
      </c>
      <c r="E19363" s="75" t="s">
        <v>185</v>
      </c>
      <c r="F19363" s="74" t="s">
        <v>10238</v>
      </c>
      <c r="G19363" s="74" t="s">
        <v>10234</v>
      </c>
      <c r="H19363" s="82">
        <v>1420</v>
      </c>
      <c r="I19363" s="113">
        <v>0.45</v>
      </c>
      <c r="J19363" s="114">
        <v>781.00000000000011</v>
      </c>
    </row>
    <row r="19364" spans="1:10">
      <c r="A19364" s="72">
        <v>19360</v>
      </c>
      <c r="B19364" s="74" t="s">
        <v>19911</v>
      </c>
      <c r="C19364" s="74" t="s">
        <v>12258</v>
      </c>
      <c r="D19364" s="74" t="s">
        <v>12259</v>
      </c>
      <c r="E19364" s="75" t="s">
        <v>185</v>
      </c>
      <c r="F19364" s="74" t="s">
        <v>10238</v>
      </c>
      <c r="G19364" s="74" t="s">
        <v>10234</v>
      </c>
      <c r="H19364" s="82">
        <v>1420</v>
      </c>
      <c r="I19364" s="113">
        <v>0.45</v>
      </c>
      <c r="J19364" s="114">
        <v>781.00000000000011</v>
      </c>
    </row>
    <row r="19365" spans="1:10">
      <c r="A19365" s="72">
        <v>19361</v>
      </c>
      <c r="B19365" s="74" t="s">
        <v>19911</v>
      </c>
      <c r="C19365" s="74" t="s">
        <v>12256</v>
      </c>
      <c r="D19365" s="74" t="s">
        <v>12257</v>
      </c>
      <c r="E19365" s="75" t="s">
        <v>185</v>
      </c>
      <c r="F19365" s="74" t="s">
        <v>10238</v>
      </c>
      <c r="G19365" s="74" t="s">
        <v>10234</v>
      </c>
      <c r="H19365" s="82">
        <v>1420</v>
      </c>
      <c r="I19365" s="113">
        <v>0.45</v>
      </c>
      <c r="J19365" s="114">
        <v>781.00000000000011</v>
      </c>
    </row>
    <row r="19366" spans="1:10">
      <c r="A19366" s="72">
        <v>19362</v>
      </c>
      <c r="B19366" s="74" t="s">
        <v>19911</v>
      </c>
      <c r="C19366" s="74" t="s">
        <v>12254</v>
      </c>
      <c r="D19366" s="74" t="s">
        <v>12255</v>
      </c>
      <c r="E19366" s="75" t="s">
        <v>185</v>
      </c>
      <c r="F19366" s="74" t="s">
        <v>10238</v>
      </c>
      <c r="G19366" s="74" t="s">
        <v>10234</v>
      </c>
      <c r="H19366" s="82">
        <v>1420</v>
      </c>
      <c r="I19366" s="113">
        <v>0.45</v>
      </c>
      <c r="J19366" s="114">
        <v>781.00000000000011</v>
      </c>
    </row>
    <row r="19367" spans="1:10">
      <c r="A19367" s="72">
        <v>19363</v>
      </c>
      <c r="B19367" s="74" t="s">
        <v>19911</v>
      </c>
      <c r="C19367" s="74" t="s">
        <v>12252</v>
      </c>
      <c r="D19367" s="74" t="s">
        <v>12253</v>
      </c>
      <c r="E19367" s="75" t="s">
        <v>185</v>
      </c>
      <c r="F19367" s="74" t="s">
        <v>10238</v>
      </c>
      <c r="G19367" s="74" t="s">
        <v>10234</v>
      </c>
      <c r="H19367" s="82">
        <v>1420</v>
      </c>
      <c r="I19367" s="113">
        <v>0.45</v>
      </c>
      <c r="J19367" s="114">
        <v>781.00000000000011</v>
      </c>
    </row>
    <row r="19368" spans="1:10">
      <c r="A19368" s="72">
        <v>19364</v>
      </c>
      <c r="B19368" s="74" t="s">
        <v>19911</v>
      </c>
      <c r="C19368" s="74" t="s">
        <v>12250</v>
      </c>
      <c r="D19368" s="74" t="s">
        <v>12251</v>
      </c>
      <c r="E19368" s="75" t="s">
        <v>185</v>
      </c>
      <c r="F19368" s="74" t="s">
        <v>10238</v>
      </c>
      <c r="G19368" s="74" t="s">
        <v>10234</v>
      </c>
      <c r="H19368" s="82">
        <v>1420</v>
      </c>
      <c r="I19368" s="113">
        <v>0.45</v>
      </c>
      <c r="J19368" s="114">
        <v>781.00000000000011</v>
      </c>
    </row>
    <row r="19369" spans="1:10">
      <c r="A19369" s="72">
        <v>19365</v>
      </c>
      <c r="B19369" s="74" t="s">
        <v>19911</v>
      </c>
      <c r="C19369" s="74" t="s">
        <v>12248</v>
      </c>
      <c r="D19369" s="74" t="s">
        <v>12249</v>
      </c>
      <c r="E19369" s="75" t="s">
        <v>185</v>
      </c>
      <c r="F19369" s="74" t="s">
        <v>10238</v>
      </c>
      <c r="G19369" s="74" t="s">
        <v>10234</v>
      </c>
      <c r="H19369" s="82">
        <v>1420</v>
      </c>
      <c r="I19369" s="113">
        <v>0.45</v>
      </c>
      <c r="J19369" s="114">
        <v>781.00000000000011</v>
      </c>
    </row>
    <row r="19370" spans="1:10">
      <c r="A19370" s="72">
        <v>19366</v>
      </c>
      <c r="B19370" s="74" t="s">
        <v>19911</v>
      </c>
      <c r="C19370" s="74" t="s">
        <v>12246</v>
      </c>
      <c r="D19370" s="74" t="s">
        <v>12247</v>
      </c>
      <c r="E19370" s="75" t="s">
        <v>185</v>
      </c>
      <c r="F19370" s="74" t="s">
        <v>10238</v>
      </c>
      <c r="G19370" s="74" t="s">
        <v>10234</v>
      </c>
      <c r="H19370" s="82">
        <v>1420</v>
      </c>
      <c r="I19370" s="113">
        <v>0.45</v>
      </c>
      <c r="J19370" s="114">
        <v>781.00000000000011</v>
      </c>
    </row>
    <row r="19371" spans="1:10">
      <c r="A19371" s="72">
        <v>19367</v>
      </c>
      <c r="B19371" s="74" t="s">
        <v>19911</v>
      </c>
      <c r="C19371" s="74" t="s">
        <v>12244</v>
      </c>
      <c r="D19371" s="74" t="s">
        <v>12245</v>
      </c>
      <c r="E19371" s="75" t="s">
        <v>185</v>
      </c>
      <c r="F19371" s="74" t="s">
        <v>10238</v>
      </c>
      <c r="G19371" s="74" t="s">
        <v>10234</v>
      </c>
      <c r="H19371" s="82">
        <v>1420</v>
      </c>
      <c r="I19371" s="113">
        <v>0.45</v>
      </c>
      <c r="J19371" s="114">
        <v>781.00000000000011</v>
      </c>
    </row>
    <row r="19372" spans="1:10">
      <c r="A19372" s="72">
        <v>19368</v>
      </c>
      <c r="B19372" s="74" t="s">
        <v>19911</v>
      </c>
      <c r="C19372" s="74" t="s">
        <v>12242</v>
      </c>
      <c r="D19372" s="74" t="s">
        <v>12243</v>
      </c>
      <c r="E19372" s="75" t="s">
        <v>185</v>
      </c>
      <c r="F19372" s="74" t="s">
        <v>10238</v>
      </c>
      <c r="G19372" s="74" t="s">
        <v>10234</v>
      </c>
      <c r="H19372" s="82">
        <v>1420</v>
      </c>
      <c r="I19372" s="113">
        <v>0.45</v>
      </c>
      <c r="J19372" s="114">
        <v>781.00000000000011</v>
      </c>
    </row>
    <row r="19373" spans="1:10">
      <c r="A19373" s="72">
        <v>19369</v>
      </c>
      <c r="B19373" s="74" t="s">
        <v>19911</v>
      </c>
      <c r="C19373" s="74" t="s">
        <v>12240</v>
      </c>
      <c r="D19373" s="74" t="s">
        <v>12241</v>
      </c>
      <c r="E19373" s="75" t="s">
        <v>185</v>
      </c>
      <c r="F19373" s="74" t="s">
        <v>10238</v>
      </c>
      <c r="G19373" s="74" t="s">
        <v>10234</v>
      </c>
      <c r="H19373" s="82">
        <v>1420</v>
      </c>
      <c r="I19373" s="113">
        <v>0.45</v>
      </c>
      <c r="J19373" s="114">
        <v>781.00000000000011</v>
      </c>
    </row>
    <row r="19374" spans="1:10">
      <c r="A19374" s="72">
        <v>19370</v>
      </c>
      <c r="B19374" s="74" t="s">
        <v>19911</v>
      </c>
      <c r="C19374" s="74" t="s">
        <v>12238</v>
      </c>
      <c r="D19374" s="74" t="s">
        <v>12239</v>
      </c>
      <c r="E19374" s="75" t="s">
        <v>185</v>
      </c>
      <c r="F19374" s="74" t="s">
        <v>10238</v>
      </c>
      <c r="G19374" s="74" t="s">
        <v>10234</v>
      </c>
      <c r="H19374" s="82">
        <v>1420</v>
      </c>
      <c r="I19374" s="113">
        <v>0.45</v>
      </c>
      <c r="J19374" s="114">
        <v>781.00000000000011</v>
      </c>
    </row>
    <row r="19375" spans="1:10">
      <c r="A19375" s="72">
        <v>19371</v>
      </c>
      <c r="B19375" s="74" t="s">
        <v>19911</v>
      </c>
      <c r="C19375" s="74" t="s">
        <v>16280</v>
      </c>
      <c r="D19375" s="74" t="s">
        <v>16281</v>
      </c>
      <c r="E19375" s="75" t="s">
        <v>185</v>
      </c>
      <c r="F19375" s="74" t="s">
        <v>10296</v>
      </c>
      <c r="G19375" s="74" t="s">
        <v>10234</v>
      </c>
      <c r="H19375" s="82">
        <v>198</v>
      </c>
      <c r="I19375" s="113">
        <v>0.45</v>
      </c>
      <c r="J19375" s="114">
        <v>108.9</v>
      </c>
    </row>
    <row r="19376" spans="1:10">
      <c r="A19376" s="72">
        <v>19372</v>
      </c>
      <c r="B19376" s="74" t="s">
        <v>19911</v>
      </c>
      <c r="C19376" s="74" t="s">
        <v>16278</v>
      </c>
      <c r="D19376" s="74" t="s">
        <v>16279</v>
      </c>
      <c r="E19376" s="75" t="s">
        <v>185</v>
      </c>
      <c r="F19376" s="74" t="s">
        <v>10296</v>
      </c>
      <c r="G19376" s="74" t="s">
        <v>10234</v>
      </c>
      <c r="H19376" s="82">
        <v>217</v>
      </c>
      <c r="I19376" s="113">
        <v>0.45</v>
      </c>
      <c r="J19376" s="114">
        <v>119.35000000000001</v>
      </c>
    </row>
    <row r="19377" spans="1:10">
      <c r="A19377" s="72">
        <v>19373</v>
      </c>
      <c r="B19377" s="74" t="s">
        <v>19911</v>
      </c>
      <c r="C19377" s="74" t="s">
        <v>16276</v>
      </c>
      <c r="D19377" s="74" t="s">
        <v>16277</v>
      </c>
      <c r="E19377" s="75" t="s">
        <v>185</v>
      </c>
      <c r="F19377" s="74" t="s">
        <v>10296</v>
      </c>
      <c r="G19377" s="74" t="s">
        <v>10234</v>
      </c>
      <c r="H19377" s="82">
        <v>231</v>
      </c>
      <c r="I19377" s="113">
        <v>0.45</v>
      </c>
      <c r="J19377" s="114">
        <v>127.05000000000001</v>
      </c>
    </row>
    <row r="19378" spans="1:10">
      <c r="A19378" s="72">
        <v>19374</v>
      </c>
      <c r="B19378" s="74" t="s">
        <v>19911</v>
      </c>
      <c r="C19378" s="74" t="s">
        <v>16274</v>
      </c>
      <c r="D19378" s="74" t="s">
        <v>16275</v>
      </c>
      <c r="E19378" s="75" t="s">
        <v>185</v>
      </c>
      <c r="F19378" s="74" t="s">
        <v>10296</v>
      </c>
      <c r="G19378" s="74" t="s">
        <v>10234</v>
      </c>
      <c r="H19378" s="82">
        <v>283</v>
      </c>
      <c r="I19378" s="113">
        <v>0.45</v>
      </c>
      <c r="J19378" s="114">
        <v>155.65</v>
      </c>
    </row>
    <row r="19379" spans="1:10">
      <c r="A19379" s="72">
        <v>19375</v>
      </c>
      <c r="B19379" s="74" t="s">
        <v>19911</v>
      </c>
      <c r="C19379" s="74" t="s">
        <v>16272</v>
      </c>
      <c r="D19379" s="74" t="s">
        <v>16273</v>
      </c>
      <c r="E19379" s="75" t="s">
        <v>185</v>
      </c>
      <c r="F19379" s="74" t="s">
        <v>10296</v>
      </c>
      <c r="G19379" s="74" t="s">
        <v>10234</v>
      </c>
      <c r="H19379" s="82">
        <v>299</v>
      </c>
      <c r="I19379" s="113">
        <v>0.45</v>
      </c>
      <c r="J19379" s="114">
        <v>164.45000000000002</v>
      </c>
    </row>
    <row r="19380" spans="1:10">
      <c r="A19380" s="72">
        <v>19376</v>
      </c>
      <c r="B19380" s="74" t="s">
        <v>19911</v>
      </c>
      <c r="C19380" s="74" t="s">
        <v>16282</v>
      </c>
      <c r="D19380" s="74" t="s">
        <v>16283</v>
      </c>
      <c r="E19380" s="75" t="s">
        <v>185</v>
      </c>
      <c r="F19380" s="74" t="s">
        <v>10296</v>
      </c>
      <c r="G19380" s="74" t="s">
        <v>10234</v>
      </c>
      <c r="H19380" s="82">
        <v>183</v>
      </c>
      <c r="I19380" s="113">
        <v>0.45</v>
      </c>
      <c r="J19380" s="114">
        <v>100.65</v>
      </c>
    </row>
    <row r="19381" spans="1:10">
      <c r="A19381" s="72">
        <v>19377</v>
      </c>
      <c r="B19381" s="74" t="s">
        <v>19911</v>
      </c>
      <c r="C19381" s="74" t="s">
        <v>13816</v>
      </c>
      <c r="D19381" s="74" t="s">
        <v>13817</v>
      </c>
      <c r="E19381" s="75" t="s">
        <v>185</v>
      </c>
      <c r="F19381" s="74" t="s">
        <v>10296</v>
      </c>
      <c r="G19381" s="74" t="s">
        <v>10234</v>
      </c>
      <c r="H19381" s="82">
        <v>437</v>
      </c>
      <c r="I19381" s="113">
        <v>0.45</v>
      </c>
      <c r="J19381" s="114">
        <v>240.35000000000002</v>
      </c>
    </row>
    <row r="19382" spans="1:10">
      <c r="A19382" s="72">
        <v>19378</v>
      </c>
      <c r="B19382" s="74" t="s">
        <v>19911</v>
      </c>
      <c r="C19382" s="74" t="s">
        <v>16462</v>
      </c>
      <c r="D19382" s="74" t="s">
        <v>16463</v>
      </c>
      <c r="E19382" s="75" t="s">
        <v>185</v>
      </c>
      <c r="F19382" s="74" t="s">
        <v>10296</v>
      </c>
      <c r="G19382" s="74" t="s">
        <v>10234</v>
      </c>
      <c r="H19382" s="82">
        <v>166</v>
      </c>
      <c r="I19382" s="113">
        <v>0.45</v>
      </c>
      <c r="J19382" s="114">
        <v>91.300000000000011</v>
      </c>
    </row>
    <row r="19383" spans="1:10">
      <c r="A19383" s="72">
        <v>19379</v>
      </c>
      <c r="B19383" s="74" t="s">
        <v>19911</v>
      </c>
      <c r="C19383" s="74" t="s">
        <v>18233</v>
      </c>
      <c r="D19383" s="74" t="s">
        <v>18234</v>
      </c>
      <c r="E19383" s="75" t="s">
        <v>185</v>
      </c>
      <c r="F19383" s="74" t="s">
        <v>10233</v>
      </c>
      <c r="G19383" s="74" t="s">
        <v>10234</v>
      </c>
      <c r="H19383" s="82">
        <v>657</v>
      </c>
      <c r="I19383" s="113">
        <v>0.45</v>
      </c>
      <c r="J19383" s="114">
        <v>361.35</v>
      </c>
    </row>
    <row r="19384" spans="1:10">
      <c r="A19384" s="72">
        <v>19380</v>
      </c>
      <c r="B19384" s="74" t="s">
        <v>19911</v>
      </c>
      <c r="C19384" s="74" t="s">
        <v>12236</v>
      </c>
      <c r="D19384" s="74" t="s">
        <v>12237</v>
      </c>
      <c r="E19384" s="75" t="s">
        <v>185</v>
      </c>
      <c r="F19384" s="74" t="s">
        <v>10296</v>
      </c>
      <c r="G19384" s="74" t="s">
        <v>10234</v>
      </c>
      <c r="H19384" s="82">
        <v>81</v>
      </c>
      <c r="I19384" s="113">
        <v>0.45</v>
      </c>
      <c r="J19384" s="114">
        <v>44.550000000000004</v>
      </c>
    </row>
    <row r="19385" spans="1:10">
      <c r="A19385" s="72">
        <v>19381</v>
      </c>
      <c r="B19385" s="74" t="s">
        <v>19911</v>
      </c>
      <c r="C19385" s="74" t="s">
        <v>12234</v>
      </c>
      <c r="D19385" s="74" t="s">
        <v>12235</v>
      </c>
      <c r="E19385" s="75" t="s">
        <v>185</v>
      </c>
      <c r="F19385" s="74" t="s">
        <v>10296</v>
      </c>
      <c r="G19385" s="74" t="s">
        <v>10234</v>
      </c>
      <c r="H19385" s="82">
        <v>86</v>
      </c>
      <c r="I19385" s="113">
        <v>0.45</v>
      </c>
      <c r="J19385" s="114">
        <v>47.300000000000004</v>
      </c>
    </row>
    <row r="19386" spans="1:10">
      <c r="A19386" s="72">
        <v>19382</v>
      </c>
      <c r="B19386" s="74" t="s">
        <v>19911</v>
      </c>
      <c r="C19386" s="74" t="s">
        <v>14762</v>
      </c>
      <c r="D19386" s="74" t="s">
        <v>14763</v>
      </c>
      <c r="E19386" s="75" t="s">
        <v>185</v>
      </c>
      <c r="F19386" s="74" t="s">
        <v>10233</v>
      </c>
      <c r="G19386" s="74" t="s">
        <v>10234</v>
      </c>
      <c r="H19386" s="82">
        <v>107</v>
      </c>
      <c r="I19386" s="113">
        <v>0.45</v>
      </c>
      <c r="J19386" s="114">
        <v>58.85</v>
      </c>
    </row>
    <row r="19387" spans="1:10">
      <c r="A19387" s="72">
        <v>19383</v>
      </c>
      <c r="B19387" s="74" t="s">
        <v>19911</v>
      </c>
      <c r="C19387" s="74" t="s">
        <v>14760</v>
      </c>
      <c r="D19387" s="74" t="s">
        <v>14761</v>
      </c>
      <c r="E19387" s="75" t="s">
        <v>185</v>
      </c>
      <c r="F19387" s="74" t="s">
        <v>10233</v>
      </c>
      <c r="G19387" s="74" t="s">
        <v>10234</v>
      </c>
      <c r="H19387" s="82">
        <v>176</v>
      </c>
      <c r="I19387" s="113">
        <v>0.45</v>
      </c>
      <c r="J19387" s="114">
        <v>96.800000000000011</v>
      </c>
    </row>
    <row r="19388" spans="1:10">
      <c r="A19388" s="72">
        <v>19384</v>
      </c>
      <c r="B19388" s="74" t="s">
        <v>19911</v>
      </c>
      <c r="C19388" s="74" t="s">
        <v>14758</v>
      </c>
      <c r="D19388" s="74" t="s">
        <v>14759</v>
      </c>
      <c r="E19388" s="75" t="s">
        <v>185</v>
      </c>
      <c r="F19388" s="74" t="s">
        <v>10296</v>
      </c>
      <c r="G19388" s="74" t="s">
        <v>10234</v>
      </c>
      <c r="H19388" s="82">
        <v>14</v>
      </c>
      <c r="I19388" s="113">
        <v>0.45</v>
      </c>
      <c r="J19388" s="114">
        <v>7.7000000000000011</v>
      </c>
    </row>
    <row r="19389" spans="1:10">
      <c r="A19389" s="72">
        <v>19385</v>
      </c>
      <c r="B19389" s="74" t="s">
        <v>19911</v>
      </c>
      <c r="C19389" s="74" t="s">
        <v>12064</v>
      </c>
      <c r="D19389" s="74" t="s">
        <v>12065</v>
      </c>
      <c r="E19389" s="75" t="s">
        <v>185</v>
      </c>
      <c r="F19389" s="74" t="s">
        <v>10238</v>
      </c>
      <c r="G19389" s="74" t="s">
        <v>10234</v>
      </c>
      <c r="H19389" s="82">
        <v>675</v>
      </c>
      <c r="I19389" s="113">
        <v>0.45</v>
      </c>
      <c r="J19389" s="114">
        <v>371.25000000000006</v>
      </c>
    </row>
    <row r="19390" spans="1:10">
      <c r="A19390" s="72">
        <v>19386</v>
      </c>
      <c r="B19390" s="74" t="s">
        <v>19911</v>
      </c>
      <c r="C19390" s="74" t="s">
        <v>12232</v>
      </c>
      <c r="D19390" s="74" t="s">
        <v>12233</v>
      </c>
      <c r="E19390" s="75" t="s">
        <v>185</v>
      </c>
      <c r="F19390" s="74" t="s">
        <v>10238</v>
      </c>
      <c r="G19390" s="74" t="s">
        <v>10234</v>
      </c>
      <c r="H19390" s="82">
        <v>775</v>
      </c>
      <c r="I19390" s="113">
        <v>0.45</v>
      </c>
      <c r="J19390" s="114">
        <v>426.25000000000006</v>
      </c>
    </row>
    <row r="19391" spans="1:10">
      <c r="A19391" s="72">
        <v>19387</v>
      </c>
      <c r="B19391" s="74" t="s">
        <v>19911</v>
      </c>
      <c r="C19391" s="74" t="s">
        <v>10294</v>
      </c>
      <c r="D19391" s="74" t="s">
        <v>10295</v>
      </c>
      <c r="E19391" s="75" t="s">
        <v>185</v>
      </c>
      <c r="F19391" s="74" t="s">
        <v>10296</v>
      </c>
      <c r="G19391" s="74" t="s">
        <v>10234</v>
      </c>
      <c r="H19391" s="82">
        <v>102</v>
      </c>
      <c r="I19391" s="113">
        <v>0.45</v>
      </c>
      <c r="J19391" s="114">
        <v>56.1</v>
      </c>
    </row>
    <row r="19392" spans="1:10">
      <c r="A19392" s="72">
        <v>19388</v>
      </c>
      <c r="B19392" s="74" t="s">
        <v>19911</v>
      </c>
      <c r="C19392" s="74" t="s">
        <v>14427</v>
      </c>
      <c r="D19392" s="74" t="s">
        <v>14428</v>
      </c>
      <c r="E19392" s="75" t="s">
        <v>185</v>
      </c>
      <c r="F19392" s="74" t="s">
        <v>10296</v>
      </c>
      <c r="G19392" s="74" t="s">
        <v>10234</v>
      </c>
      <c r="H19392" s="82">
        <v>236</v>
      </c>
      <c r="I19392" s="113">
        <v>0.45</v>
      </c>
      <c r="J19392" s="114">
        <v>129.80000000000001</v>
      </c>
    </row>
    <row r="19393" spans="1:10">
      <c r="A19393" s="72">
        <v>19389</v>
      </c>
      <c r="B19393" s="74" t="s">
        <v>19911</v>
      </c>
      <c r="C19393" s="74" t="s">
        <v>11253</v>
      </c>
      <c r="D19393" s="74" t="s">
        <v>11254</v>
      </c>
      <c r="E19393" s="75" t="s">
        <v>185</v>
      </c>
      <c r="F19393" s="74" t="s">
        <v>10301</v>
      </c>
      <c r="G19393" s="74" t="s">
        <v>10234</v>
      </c>
      <c r="H19393" s="82">
        <v>120</v>
      </c>
      <c r="I19393" s="113">
        <v>0.45</v>
      </c>
      <c r="J19393" s="114">
        <v>66</v>
      </c>
    </row>
    <row r="19394" spans="1:10" ht="25.5">
      <c r="A19394" s="72">
        <v>19390</v>
      </c>
      <c r="B19394" s="74" t="s">
        <v>19911</v>
      </c>
      <c r="C19394" s="74" t="s">
        <v>19667</v>
      </c>
      <c r="D19394" s="74" t="s">
        <v>19668</v>
      </c>
      <c r="E19394" s="75" t="s">
        <v>185</v>
      </c>
      <c r="F19394" s="74" t="s">
        <v>10247</v>
      </c>
      <c r="G19394" s="74" t="s">
        <v>10234</v>
      </c>
      <c r="H19394" s="82">
        <v>148</v>
      </c>
      <c r="I19394" s="113">
        <v>0.45</v>
      </c>
      <c r="J19394" s="114">
        <v>81.400000000000006</v>
      </c>
    </row>
    <row r="19395" spans="1:10" ht="25.5">
      <c r="A19395" s="72">
        <v>19391</v>
      </c>
      <c r="B19395" s="74" t="s">
        <v>19911</v>
      </c>
      <c r="C19395" s="74" t="s">
        <v>16891</v>
      </c>
      <c r="D19395" s="74" t="s">
        <v>16892</v>
      </c>
      <c r="E19395" s="75" t="s">
        <v>185</v>
      </c>
      <c r="F19395" s="74" t="s">
        <v>10247</v>
      </c>
      <c r="G19395" s="74" t="s">
        <v>10234</v>
      </c>
      <c r="H19395" s="82">
        <v>12973</v>
      </c>
      <c r="I19395" s="113">
        <v>0.45</v>
      </c>
      <c r="J19395" s="114">
        <v>7135.1500000000005</v>
      </c>
    </row>
    <row r="19396" spans="1:10" ht="25.5">
      <c r="A19396" s="72">
        <v>19392</v>
      </c>
      <c r="B19396" s="74" t="s">
        <v>19911</v>
      </c>
      <c r="C19396" s="74" t="s">
        <v>16889</v>
      </c>
      <c r="D19396" s="74" t="s">
        <v>16890</v>
      </c>
      <c r="E19396" s="75" t="s">
        <v>185</v>
      </c>
      <c r="F19396" s="74" t="s">
        <v>10247</v>
      </c>
      <c r="G19396" s="74" t="s">
        <v>10234</v>
      </c>
      <c r="H19396" s="82">
        <v>12973</v>
      </c>
      <c r="I19396" s="113">
        <v>0.45</v>
      </c>
      <c r="J19396" s="114">
        <v>7135.1500000000005</v>
      </c>
    </row>
    <row r="19397" spans="1:10" ht="25.5">
      <c r="A19397" s="72">
        <v>19393</v>
      </c>
      <c r="B19397" s="74" t="s">
        <v>19911</v>
      </c>
      <c r="C19397" s="74" t="s">
        <v>16887</v>
      </c>
      <c r="D19397" s="74" t="s">
        <v>16888</v>
      </c>
      <c r="E19397" s="75" t="s">
        <v>185</v>
      </c>
      <c r="F19397" s="74" t="s">
        <v>10247</v>
      </c>
      <c r="G19397" s="74" t="s">
        <v>10234</v>
      </c>
      <c r="H19397" s="82">
        <v>12973</v>
      </c>
      <c r="I19397" s="113">
        <v>0.45</v>
      </c>
      <c r="J19397" s="114">
        <v>7135.1500000000005</v>
      </c>
    </row>
    <row r="19398" spans="1:10" ht="25.5">
      <c r="A19398" s="72">
        <v>19394</v>
      </c>
      <c r="B19398" s="74" t="s">
        <v>19911</v>
      </c>
      <c r="C19398" s="74" t="s">
        <v>16917</v>
      </c>
      <c r="D19398" s="74" t="s">
        <v>16918</v>
      </c>
      <c r="E19398" s="75" t="s">
        <v>185</v>
      </c>
      <c r="F19398" s="74" t="s">
        <v>10247</v>
      </c>
      <c r="G19398" s="74" t="s">
        <v>10234</v>
      </c>
      <c r="H19398" s="82">
        <v>1464</v>
      </c>
      <c r="I19398" s="113">
        <v>0.45</v>
      </c>
      <c r="J19398" s="114">
        <v>805.2</v>
      </c>
    </row>
    <row r="19399" spans="1:10" ht="25.5">
      <c r="A19399" s="72">
        <v>19395</v>
      </c>
      <c r="B19399" s="74" t="s">
        <v>19911</v>
      </c>
      <c r="C19399" s="74" t="s">
        <v>16885</v>
      </c>
      <c r="D19399" s="74" t="s">
        <v>16886</v>
      </c>
      <c r="E19399" s="75" t="s">
        <v>185</v>
      </c>
      <c r="F19399" s="74" t="s">
        <v>10247</v>
      </c>
      <c r="G19399" s="74" t="s">
        <v>10234</v>
      </c>
      <c r="H19399" s="82">
        <v>16352</v>
      </c>
      <c r="I19399" s="113">
        <v>0.45</v>
      </c>
      <c r="J19399" s="114">
        <v>8993.6</v>
      </c>
    </row>
    <row r="19400" spans="1:10" ht="25.5">
      <c r="A19400" s="72">
        <v>19396</v>
      </c>
      <c r="B19400" s="74" t="s">
        <v>19911</v>
      </c>
      <c r="C19400" s="74" t="s">
        <v>16915</v>
      </c>
      <c r="D19400" s="74" t="s">
        <v>16916</v>
      </c>
      <c r="E19400" s="75" t="s">
        <v>185</v>
      </c>
      <c r="F19400" s="74" t="s">
        <v>10247</v>
      </c>
      <c r="G19400" s="74" t="s">
        <v>10234</v>
      </c>
      <c r="H19400" s="82">
        <v>17730</v>
      </c>
      <c r="I19400" s="113">
        <v>0.45</v>
      </c>
      <c r="J19400" s="114">
        <v>9751.5</v>
      </c>
    </row>
    <row r="19401" spans="1:10" ht="25.5">
      <c r="A19401" s="72">
        <v>19397</v>
      </c>
      <c r="B19401" s="74" t="s">
        <v>19911</v>
      </c>
      <c r="C19401" s="74" t="s">
        <v>16913</v>
      </c>
      <c r="D19401" s="74" t="s">
        <v>16914</v>
      </c>
      <c r="E19401" s="75" t="s">
        <v>185</v>
      </c>
      <c r="F19401" s="74" t="s">
        <v>10247</v>
      </c>
      <c r="G19401" s="74" t="s">
        <v>10234</v>
      </c>
      <c r="H19401" s="82">
        <v>17730</v>
      </c>
      <c r="I19401" s="113">
        <v>0.45</v>
      </c>
      <c r="J19401" s="114">
        <v>9751.5</v>
      </c>
    </row>
    <row r="19402" spans="1:10" ht="25.5">
      <c r="A19402" s="72">
        <v>19398</v>
      </c>
      <c r="B19402" s="74" t="s">
        <v>19911</v>
      </c>
      <c r="C19402" s="74" t="s">
        <v>16883</v>
      </c>
      <c r="D19402" s="74" t="s">
        <v>16884</v>
      </c>
      <c r="E19402" s="75" t="s">
        <v>185</v>
      </c>
      <c r="F19402" s="74" t="s">
        <v>10247</v>
      </c>
      <c r="G19402" s="74" t="s">
        <v>10234</v>
      </c>
      <c r="H19402" s="82">
        <v>21315</v>
      </c>
      <c r="I19402" s="113">
        <v>0.45</v>
      </c>
      <c r="J19402" s="114">
        <v>11723.250000000002</v>
      </c>
    </row>
    <row r="19403" spans="1:10" ht="25.5">
      <c r="A19403" s="72">
        <v>19399</v>
      </c>
      <c r="B19403" s="74" t="s">
        <v>19911</v>
      </c>
      <c r="C19403" s="74" t="s">
        <v>16881</v>
      </c>
      <c r="D19403" s="74" t="s">
        <v>16882</v>
      </c>
      <c r="E19403" s="75" t="s">
        <v>185</v>
      </c>
      <c r="F19403" s="74" t="s">
        <v>10247</v>
      </c>
      <c r="G19403" s="74" t="s">
        <v>10234</v>
      </c>
      <c r="H19403" s="82">
        <v>21316</v>
      </c>
      <c r="I19403" s="113">
        <v>0.45</v>
      </c>
      <c r="J19403" s="114">
        <v>11723.800000000001</v>
      </c>
    </row>
    <row r="19404" spans="1:10" ht="25.5">
      <c r="A19404" s="72">
        <v>19400</v>
      </c>
      <c r="B19404" s="74" t="s">
        <v>19911</v>
      </c>
      <c r="C19404" s="74" t="s">
        <v>16879</v>
      </c>
      <c r="D19404" s="74" t="s">
        <v>16880</v>
      </c>
      <c r="E19404" s="75" t="s">
        <v>185</v>
      </c>
      <c r="F19404" s="74" t="s">
        <v>10247</v>
      </c>
      <c r="G19404" s="74" t="s">
        <v>10234</v>
      </c>
      <c r="H19404" s="82">
        <v>21316</v>
      </c>
      <c r="I19404" s="113">
        <v>0.45</v>
      </c>
      <c r="J19404" s="114">
        <v>11723.800000000001</v>
      </c>
    </row>
    <row r="19405" spans="1:10" ht="25.5">
      <c r="A19405" s="72">
        <v>19401</v>
      </c>
      <c r="B19405" s="74" t="s">
        <v>19911</v>
      </c>
      <c r="C19405" s="74" t="s">
        <v>18412</v>
      </c>
      <c r="D19405" s="74" t="s">
        <v>18413</v>
      </c>
      <c r="E19405" s="75" t="s">
        <v>185</v>
      </c>
      <c r="F19405" s="74" t="s">
        <v>10247</v>
      </c>
      <c r="G19405" s="74" t="s">
        <v>10234</v>
      </c>
      <c r="H19405" s="82">
        <v>238</v>
      </c>
      <c r="I19405" s="113">
        <v>0.45</v>
      </c>
      <c r="J19405" s="114">
        <v>130.9</v>
      </c>
    </row>
    <row r="19406" spans="1:10" ht="25.5">
      <c r="A19406" s="72">
        <v>19402</v>
      </c>
      <c r="B19406" s="74" t="s">
        <v>19911</v>
      </c>
      <c r="C19406" s="74" t="s">
        <v>18410</v>
      </c>
      <c r="D19406" s="74" t="s">
        <v>18411</v>
      </c>
      <c r="E19406" s="75" t="s">
        <v>185</v>
      </c>
      <c r="F19406" s="74" t="s">
        <v>10247</v>
      </c>
      <c r="G19406" s="74" t="s">
        <v>10234</v>
      </c>
      <c r="H19406" s="82">
        <v>371</v>
      </c>
      <c r="I19406" s="113">
        <v>0.45</v>
      </c>
      <c r="J19406" s="114">
        <v>204.05</v>
      </c>
    </row>
    <row r="19407" spans="1:10" ht="25.5">
      <c r="A19407" s="72">
        <v>19403</v>
      </c>
      <c r="B19407" s="74" t="s">
        <v>19911</v>
      </c>
      <c r="C19407" s="74" t="s">
        <v>16877</v>
      </c>
      <c r="D19407" s="74" t="s">
        <v>16878</v>
      </c>
      <c r="E19407" s="75" t="s">
        <v>185</v>
      </c>
      <c r="F19407" s="74" t="s">
        <v>10247</v>
      </c>
      <c r="G19407" s="74" t="s">
        <v>10234</v>
      </c>
      <c r="H19407" s="82">
        <v>7540</v>
      </c>
      <c r="I19407" s="113">
        <v>0.45</v>
      </c>
      <c r="J19407" s="114">
        <v>4147</v>
      </c>
    </row>
    <row r="19408" spans="1:10" ht="25.5">
      <c r="A19408" s="72">
        <v>19404</v>
      </c>
      <c r="B19408" s="74" t="s">
        <v>19911</v>
      </c>
      <c r="C19408" s="74" t="s">
        <v>16875</v>
      </c>
      <c r="D19408" s="74" t="s">
        <v>16876</v>
      </c>
      <c r="E19408" s="75" t="s">
        <v>185</v>
      </c>
      <c r="F19408" s="74" t="s">
        <v>10247</v>
      </c>
      <c r="G19408" s="74" t="s">
        <v>10234</v>
      </c>
      <c r="H19408" s="82">
        <v>7540</v>
      </c>
      <c r="I19408" s="113">
        <v>0.45</v>
      </c>
      <c r="J19408" s="114">
        <v>4147</v>
      </c>
    </row>
    <row r="19409" spans="1:10" ht="25.5">
      <c r="A19409" s="72">
        <v>19405</v>
      </c>
      <c r="B19409" s="74" t="s">
        <v>19911</v>
      </c>
      <c r="C19409" s="74" t="s">
        <v>16873</v>
      </c>
      <c r="D19409" s="74" t="s">
        <v>16874</v>
      </c>
      <c r="E19409" s="75" t="s">
        <v>185</v>
      </c>
      <c r="F19409" s="74" t="s">
        <v>10247</v>
      </c>
      <c r="G19409" s="74" t="s">
        <v>10234</v>
      </c>
      <c r="H19409" s="82">
        <v>7540</v>
      </c>
      <c r="I19409" s="113">
        <v>0.45</v>
      </c>
      <c r="J19409" s="114">
        <v>4147</v>
      </c>
    </row>
    <row r="19410" spans="1:10" ht="25.5">
      <c r="A19410" s="72">
        <v>19406</v>
      </c>
      <c r="B19410" s="74" t="s">
        <v>19911</v>
      </c>
      <c r="C19410" s="74" t="s">
        <v>16911</v>
      </c>
      <c r="D19410" s="74" t="s">
        <v>16912</v>
      </c>
      <c r="E19410" s="75" t="s">
        <v>185</v>
      </c>
      <c r="F19410" s="74" t="s">
        <v>10247</v>
      </c>
      <c r="G19410" s="74" t="s">
        <v>10234</v>
      </c>
      <c r="H19410" s="82">
        <v>8175</v>
      </c>
      <c r="I19410" s="113">
        <v>0.45</v>
      </c>
      <c r="J19410" s="114">
        <v>4496.25</v>
      </c>
    </row>
    <row r="19411" spans="1:10" ht="25.5">
      <c r="A19411" s="72">
        <v>19407</v>
      </c>
      <c r="B19411" s="74" t="s">
        <v>19911</v>
      </c>
      <c r="C19411" s="74" t="s">
        <v>16871</v>
      </c>
      <c r="D19411" s="74" t="s">
        <v>16872</v>
      </c>
      <c r="E19411" s="75" t="s">
        <v>185</v>
      </c>
      <c r="F19411" s="74" t="s">
        <v>10247</v>
      </c>
      <c r="G19411" s="74" t="s">
        <v>10234</v>
      </c>
      <c r="H19411" s="82">
        <v>10847</v>
      </c>
      <c r="I19411" s="113">
        <v>0.45</v>
      </c>
      <c r="J19411" s="114">
        <v>5965.85</v>
      </c>
    </row>
    <row r="19412" spans="1:10" ht="25.5">
      <c r="A19412" s="72">
        <v>19408</v>
      </c>
      <c r="B19412" s="74" t="s">
        <v>19911</v>
      </c>
      <c r="C19412" s="74" t="s">
        <v>16869</v>
      </c>
      <c r="D19412" s="74" t="s">
        <v>16870</v>
      </c>
      <c r="E19412" s="75" t="s">
        <v>185</v>
      </c>
      <c r="F19412" s="74" t="s">
        <v>10247</v>
      </c>
      <c r="G19412" s="74" t="s">
        <v>10234</v>
      </c>
      <c r="H19412" s="82">
        <v>10847</v>
      </c>
      <c r="I19412" s="113">
        <v>0.45</v>
      </c>
      <c r="J19412" s="114">
        <v>5965.85</v>
      </c>
    </row>
    <row r="19413" spans="1:10" ht="25.5">
      <c r="A19413" s="72">
        <v>19409</v>
      </c>
      <c r="B19413" s="74" t="s">
        <v>19911</v>
      </c>
      <c r="C19413" s="74" t="s">
        <v>16867</v>
      </c>
      <c r="D19413" s="74" t="s">
        <v>16868</v>
      </c>
      <c r="E19413" s="75" t="s">
        <v>185</v>
      </c>
      <c r="F19413" s="74" t="s">
        <v>10247</v>
      </c>
      <c r="G19413" s="74" t="s">
        <v>10234</v>
      </c>
      <c r="H19413" s="82">
        <v>10847</v>
      </c>
      <c r="I19413" s="113">
        <v>0.45</v>
      </c>
      <c r="J19413" s="114">
        <v>5965.85</v>
      </c>
    </row>
    <row r="19414" spans="1:10" ht="25.5">
      <c r="A19414" s="72">
        <v>19410</v>
      </c>
      <c r="B19414" s="74" t="s">
        <v>19911</v>
      </c>
      <c r="C19414" s="74" t="s">
        <v>16909</v>
      </c>
      <c r="D19414" s="74" t="s">
        <v>16910</v>
      </c>
      <c r="E19414" s="75" t="s">
        <v>185</v>
      </c>
      <c r="F19414" s="74" t="s">
        <v>10247</v>
      </c>
      <c r="G19414" s="74" t="s">
        <v>10234</v>
      </c>
      <c r="H19414" s="82">
        <v>12951</v>
      </c>
      <c r="I19414" s="113">
        <v>0.45</v>
      </c>
      <c r="J19414" s="114">
        <v>7123.05</v>
      </c>
    </row>
    <row r="19415" spans="1:10" ht="25.5">
      <c r="A19415" s="72">
        <v>19411</v>
      </c>
      <c r="B19415" s="74" t="s">
        <v>19911</v>
      </c>
      <c r="C19415" s="74" t="s">
        <v>16865</v>
      </c>
      <c r="D19415" s="74" t="s">
        <v>16866</v>
      </c>
      <c r="E19415" s="75" t="s">
        <v>185</v>
      </c>
      <c r="F19415" s="74" t="s">
        <v>10247</v>
      </c>
      <c r="G19415" s="74" t="s">
        <v>10234</v>
      </c>
      <c r="H19415" s="82">
        <v>11945</v>
      </c>
      <c r="I19415" s="113">
        <v>0.45</v>
      </c>
      <c r="J19415" s="114">
        <v>6569.7500000000009</v>
      </c>
    </row>
    <row r="19416" spans="1:10" ht="25.5">
      <c r="A19416" s="72">
        <v>19412</v>
      </c>
      <c r="B19416" s="74" t="s">
        <v>19911</v>
      </c>
      <c r="C19416" s="74" t="s">
        <v>16907</v>
      </c>
      <c r="D19416" s="74" t="s">
        <v>16908</v>
      </c>
      <c r="E19416" s="75" t="s">
        <v>185</v>
      </c>
      <c r="F19416" s="74" t="s">
        <v>10247</v>
      </c>
      <c r="G19416" s="74" t="s">
        <v>10234</v>
      </c>
      <c r="H19416" s="82">
        <v>12951</v>
      </c>
      <c r="I19416" s="113">
        <v>0.45</v>
      </c>
      <c r="J19416" s="114">
        <v>7123.05</v>
      </c>
    </row>
    <row r="19417" spans="1:10" ht="25.5">
      <c r="A19417" s="72">
        <v>19413</v>
      </c>
      <c r="B19417" s="74" t="s">
        <v>19911</v>
      </c>
      <c r="C19417" s="74" t="s">
        <v>16863</v>
      </c>
      <c r="D19417" s="74" t="s">
        <v>16864</v>
      </c>
      <c r="E19417" s="75" t="s">
        <v>185</v>
      </c>
      <c r="F19417" s="74" t="s">
        <v>10247</v>
      </c>
      <c r="G19417" s="74" t="s">
        <v>10234</v>
      </c>
      <c r="H19417" s="82">
        <v>11945</v>
      </c>
      <c r="I19417" s="113">
        <v>0.45</v>
      </c>
      <c r="J19417" s="114">
        <v>6569.7500000000009</v>
      </c>
    </row>
    <row r="19418" spans="1:10" ht="25.5">
      <c r="A19418" s="72">
        <v>19414</v>
      </c>
      <c r="B19418" s="74" t="s">
        <v>19911</v>
      </c>
      <c r="C19418" s="74" t="s">
        <v>16861</v>
      </c>
      <c r="D19418" s="74" t="s">
        <v>16862</v>
      </c>
      <c r="E19418" s="75" t="s">
        <v>185</v>
      </c>
      <c r="F19418" s="74" t="s">
        <v>10247</v>
      </c>
      <c r="G19418" s="74" t="s">
        <v>10234</v>
      </c>
      <c r="H19418" s="82">
        <v>11945</v>
      </c>
      <c r="I19418" s="113">
        <v>0.45</v>
      </c>
      <c r="J19418" s="114">
        <v>6569.7500000000009</v>
      </c>
    </row>
    <row r="19419" spans="1:10" ht="25.5">
      <c r="A19419" s="72">
        <v>19415</v>
      </c>
      <c r="B19419" s="74" t="s">
        <v>19911</v>
      </c>
      <c r="C19419" s="74" t="s">
        <v>16859</v>
      </c>
      <c r="D19419" s="74" t="s">
        <v>16860</v>
      </c>
      <c r="E19419" s="75" t="s">
        <v>185</v>
      </c>
      <c r="F19419" s="74" t="s">
        <v>10247</v>
      </c>
      <c r="G19419" s="74" t="s">
        <v>10234</v>
      </c>
      <c r="H19419" s="82">
        <v>11945</v>
      </c>
      <c r="I19419" s="113">
        <v>0.45</v>
      </c>
      <c r="J19419" s="114">
        <v>6569.7500000000009</v>
      </c>
    </row>
    <row r="19420" spans="1:10" ht="25.5">
      <c r="A19420" s="72">
        <v>19416</v>
      </c>
      <c r="B19420" s="74" t="s">
        <v>19911</v>
      </c>
      <c r="C19420" s="74" t="s">
        <v>16857</v>
      </c>
      <c r="D19420" s="74" t="s">
        <v>16858</v>
      </c>
      <c r="E19420" s="75" t="s">
        <v>185</v>
      </c>
      <c r="F19420" s="74" t="s">
        <v>10247</v>
      </c>
      <c r="G19420" s="74" t="s">
        <v>10234</v>
      </c>
      <c r="H19420" s="82">
        <v>15273</v>
      </c>
      <c r="I19420" s="113">
        <v>0.45</v>
      </c>
      <c r="J19420" s="114">
        <v>8400.1500000000015</v>
      </c>
    </row>
    <row r="19421" spans="1:10" ht="25.5">
      <c r="A19421" s="72">
        <v>19417</v>
      </c>
      <c r="B19421" s="74" t="s">
        <v>19911</v>
      </c>
      <c r="C19421" s="74" t="s">
        <v>16855</v>
      </c>
      <c r="D19421" s="74" t="s">
        <v>16856</v>
      </c>
      <c r="E19421" s="75" t="s">
        <v>185</v>
      </c>
      <c r="F19421" s="74" t="s">
        <v>10247</v>
      </c>
      <c r="G19421" s="74" t="s">
        <v>10234</v>
      </c>
      <c r="H19421" s="82">
        <v>15273</v>
      </c>
      <c r="I19421" s="113">
        <v>0.45</v>
      </c>
      <c r="J19421" s="114">
        <v>8400.1500000000015</v>
      </c>
    </row>
    <row r="19422" spans="1:10" ht="25.5">
      <c r="A19422" s="72">
        <v>19418</v>
      </c>
      <c r="B19422" s="74" t="s">
        <v>19911</v>
      </c>
      <c r="C19422" s="74" t="s">
        <v>16905</v>
      </c>
      <c r="D19422" s="74" t="s">
        <v>16906</v>
      </c>
      <c r="E19422" s="75" t="s">
        <v>185</v>
      </c>
      <c r="F19422" s="74" t="s">
        <v>10247</v>
      </c>
      <c r="G19422" s="74" t="s">
        <v>10234</v>
      </c>
      <c r="H19422" s="82">
        <v>15273</v>
      </c>
      <c r="I19422" s="113">
        <v>0.45</v>
      </c>
      <c r="J19422" s="114">
        <v>8400.1500000000015</v>
      </c>
    </row>
    <row r="19423" spans="1:10" ht="25.5">
      <c r="A19423" s="72">
        <v>19419</v>
      </c>
      <c r="B19423" s="74" t="s">
        <v>19911</v>
      </c>
      <c r="C19423" s="74" t="s">
        <v>16853</v>
      </c>
      <c r="D19423" s="74" t="s">
        <v>16854</v>
      </c>
      <c r="E19423" s="75" t="s">
        <v>185</v>
      </c>
      <c r="F19423" s="74" t="s">
        <v>10247</v>
      </c>
      <c r="G19423" s="74" t="s">
        <v>10234</v>
      </c>
      <c r="H19423" s="82">
        <v>13737</v>
      </c>
      <c r="I19423" s="113">
        <v>0.45</v>
      </c>
      <c r="J19423" s="114">
        <v>7555.35</v>
      </c>
    </row>
    <row r="19424" spans="1:10" ht="25.5">
      <c r="A19424" s="72">
        <v>19420</v>
      </c>
      <c r="B19424" s="74" t="s">
        <v>19911</v>
      </c>
      <c r="C19424" s="74" t="s">
        <v>16903</v>
      </c>
      <c r="D19424" s="74" t="s">
        <v>16904</v>
      </c>
      <c r="E19424" s="75" t="s">
        <v>185</v>
      </c>
      <c r="F19424" s="74" t="s">
        <v>10247</v>
      </c>
      <c r="G19424" s="74" t="s">
        <v>10234</v>
      </c>
      <c r="H19424" s="82">
        <v>14894</v>
      </c>
      <c r="I19424" s="113">
        <v>0.45</v>
      </c>
      <c r="J19424" s="114">
        <v>8191.7000000000007</v>
      </c>
    </row>
    <row r="19425" spans="1:10" ht="25.5">
      <c r="A19425" s="72">
        <v>19421</v>
      </c>
      <c r="B19425" s="74" t="s">
        <v>19911</v>
      </c>
      <c r="C19425" s="74" t="s">
        <v>16901</v>
      </c>
      <c r="D19425" s="74" t="s">
        <v>16902</v>
      </c>
      <c r="E19425" s="75" t="s">
        <v>185</v>
      </c>
      <c r="F19425" s="74" t="s">
        <v>10247</v>
      </c>
      <c r="G19425" s="74" t="s">
        <v>10234</v>
      </c>
      <c r="H19425" s="82">
        <v>14895</v>
      </c>
      <c r="I19425" s="113">
        <v>0.45</v>
      </c>
      <c r="J19425" s="114">
        <v>8192.25</v>
      </c>
    </row>
    <row r="19426" spans="1:10" ht="25.5">
      <c r="A19426" s="72">
        <v>19422</v>
      </c>
      <c r="B19426" s="74" t="s">
        <v>19911</v>
      </c>
      <c r="C19426" s="74" t="s">
        <v>16851</v>
      </c>
      <c r="D19426" s="74" t="s">
        <v>16852</v>
      </c>
      <c r="E19426" s="75" t="s">
        <v>185</v>
      </c>
      <c r="F19426" s="74" t="s">
        <v>10247</v>
      </c>
      <c r="G19426" s="74" t="s">
        <v>10234</v>
      </c>
      <c r="H19426" s="82">
        <v>13738</v>
      </c>
      <c r="I19426" s="113">
        <v>0.45</v>
      </c>
      <c r="J19426" s="114">
        <v>7555.9000000000005</v>
      </c>
    </row>
    <row r="19427" spans="1:10" ht="25.5">
      <c r="A19427" s="72">
        <v>19423</v>
      </c>
      <c r="B19427" s="74" t="s">
        <v>19911</v>
      </c>
      <c r="C19427" s="74" t="s">
        <v>16899</v>
      </c>
      <c r="D19427" s="74" t="s">
        <v>16900</v>
      </c>
      <c r="E19427" s="75" t="s">
        <v>185</v>
      </c>
      <c r="F19427" s="74" t="s">
        <v>10247</v>
      </c>
      <c r="G19427" s="74" t="s">
        <v>10234</v>
      </c>
      <c r="H19427" s="82">
        <v>21734</v>
      </c>
      <c r="I19427" s="113">
        <v>0.45</v>
      </c>
      <c r="J19427" s="114">
        <v>11953.7</v>
      </c>
    </row>
    <row r="19428" spans="1:10" ht="25.5">
      <c r="A19428" s="72">
        <v>19424</v>
      </c>
      <c r="B19428" s="74" t="s">
        <v>19911</v>
      </c>
      <c r="C19428" s="74" t="s">
        <v>16897</v>
      </c>
      <c r="D19428" s="74" t="s">
        <v>16898</v>
      </c>
      <c r="E19428" s="75" t="s">
        <v>185</v>
      </c>
      <c r="F19428" s="74" t="s">
        <v>10247</v>
      </c>
      <c r="G19428" s="74" t="s">
        <v>10234</v>
      </c>
      <c r="H19428" s="82">
        <v>21734</v>
      </c>
      <c r="I19428" s="113">
        <v>0.45</v>
      </c>
      <c r="J19428" s="114">
        <v>11953.7</v>
      </c>
    </row>
    <row r="19429" spans="1:10" ht="25.5">
      <c r="A19429" s="72">
        <v>19425</v>
      </c>
      <c r="B19429" s="74" t="s">
        <v>19911</v>
      </c>
      <c r="C19429" s="74" t="s">
        <v>16895</v>
      </c>
      <c r="D19429" s="74" t="s">
        <v>16896</v>
      </c>
      <c r="E19429" s="75" t="s">
        <v>185</v>
      </c>
      <c r="F19429" s="74" t="s">
        <v>10247</v>
      </c>
      <c r="G19429" s="74" t="s">
        <v>10234</v>
      </c>
      <c r="H19429" s="82">
        <v>21734</v>
      </c>
      <c r="I19429" s="113">
        <v>0.45</v>
      </c>
      <c r="J19429" s="114">
        <v>11953.7</v>
      </c>
    </row>
    <row r="19430" spans="1:10" ht="25.5">
      <c r="A19430" s="72">
        <v>19426</v>
      </c>
      <c r="B19430" s="74" t="s">
        <v>19911</v>
      </c>
      <c r="C19430" s="74" t="s">
        <v>16893</v>
      </c>
      <c r="D19430" s="74" t="s">
        <v>16894</v>
      </c>
      <c r="E19430" s="75" t="s">
        <v>185</v>
      </c>
      <c r="F19430" s="74" t="s">
        <v>10247</v>
      </c>
      <c r="G19430" s="74" t="s">
        <v>10234</v>
      </c>
      <c r="H19430" s="82">
        <v>9528</v>
      </c>
      <c r="I19430" s="113">
        <v>0.45</v>
      </c>
      <c r="J19430" s="114">
        <v>5240.4000000000005</v>
      </c>
    </row>
    <row r="19431" spans="1:10" ht="25.5">
      <c r="A19431" s="72">
        <v>19427</v>
      </c>
      <c r="B19431" s="74" t="s">
        <v>19911</v>
      </c>
      <c r="C19431" s="74" t="s">
        <v>18559</v>
      </c>
      <c r="D19431" s="74" t="s">
        <v>18560</v>
      </c>
      <c r="E19431" s="75" t="s">
        <v>185</v>
      </c>
      <c r="F19431" s="74" t="s">
        <v>10247</v>
      </c>
      <c r="G19431" s="74" t="s">
        <v>10234</v>
      </c>
      <c r="H19431" s="82">
        <v>2462</v>
      </c>
      <c r="I19431" s="113">
        <v>0.45</v>
      </c>
      <c r="J19431" s="114">
        <v>1354.1000000000001</v>
      </c>
    </row>
    <row r="19432" spans="1:10" ht="25.5">
      <c r="A19432" s="72">
        <v>19428</v>
      </c>
      <c r="B19432" s="74" t="s">
        <v>19911</v>
      </c>
      <c r="C19432" s="74" t="s">
        <v>18557</v>
      </c>
      <c r="D19432" s="74" t="s">
        <v>18558</v>
      </c>
      <c r="E19432" s="75" t="s">
        <v>185</v>
      </c>
      <c r="F19432" s="74" t="s">
        <v>10247</v>
      </c>
      <c r="G19432" s="74" t="s">
        <v>10234</v>
      </c>
      <c r="H19432" s="82">
        <v>2462</v>
      </c>
      <c r="I19432" s="113">
        <v>0.45</v>
      </c>
      <c r="J19432" s="114">
        <v>1354.1000000000001</v>
      </c>
    </row>
    <row r="19433" spans="1:10" ht="25.5">
      <c r="A19433" s="72">
        <v>19429</v>
      </c>
      <c r="B19433" s="74" t="s">
        <v>19911</v>
      </c>
      <c r="C19433" s="74" t="s">
        <v>18555</v>
      </c>
      <c r="D19433" s="74" t="s">
        <v>18556</v>
      </c>
      <c r="E19433" s="75" t="s">
        <v>185</v>
      </c>
      <c r="F19433" s="74" t="s">
        <v>10247</v>
      </c>
      <c r="G19433" s="74" t="s">
        <v>10234</v>
      </c>
      <c r="H19433" s="82">
        <v>2462</v>
      </c>
      <c r="I19433" s="113">
        <v>0.45</v>
      </c>
      <c r="J19433" s="114">
        <v>1354.1000000000001</v>
      </c>
    </row>
    <row r="19434" spans="1:10" ht="25.5">
      <c r="A19434" s="72">
        <v>19430</v>
      </c>
      <c r="B19434" s="74" t="s">
        <v>19911</v>
      </c>
      <c r="C19434" s="74" t="s">
        <v>18553</v>
      </c>
      <c r="D19434" s="74" t="s">
        <v>18554</v>
      </c>
      <c r="E19434" s="75" t="s">
        <v>185</v>
      </c>
      <c r="F19434" s="74" t="s">
        <v>10247</v>
      </c>
      <c r="G19434" s="74" t="s">
        <v>10234</v>
      </c>
      <c r="H19434" s="82">
        <v>2462</v>
      </c>
      <c r="I19434" s="113">
        <v>0.45</v>
      </c>
      <c r="J19434" s="114">
        <v>1354.1000000000001</v>
      </c>
    </row>
    <row r="19435" spans="1:10" ht="25.5">
      <c r="A19435" s="72">
        <v>19431</v>
      </c>
      <c r="B19435" s="74" t="s">
        <v>19911</v>
      </c>
      <c r="C19435" s="74" t="s">
        <v>18551</v>
      </c>
      <c r="D19435" s="74" t="s">
        <v>18552</v>
      </c>
      <c r="E19435" s="75" t="s">
        <v>185</v>
      </c>
      <c r="F19435" s="74" t="s">
        <v>10247</v>
      </c>
      <c r="G19435" s="74" t="s">
        <v>10234</v>
      </c>
      <c r="H19435" s="82">
        <v>1772</v>
      </c>
      <c r="I19435" s="113">
        <v>0.45</v>
      </c>
      <c r="J19435" s="114">
        <v>974.6</v>
      </c>
    </row>
    <row r="19436" spans="1:10" ht="25.5">
      <c r="A19436" s="72">
        <v>19432</v>
      </c>
      <c r="B19436" s="74" t="s">
        <v>19911</v>
      </c>
      <c r="C19436" s="74" t="s">
        <v>18549</v>
      </c>
      <c r="D19436" s="74" t="s">
        <v>18550</v>
      </c>
      <c r="E19436" s="75" t="s">
        <v>185</v>
      </c>
      <c r="F19436" s="74" t="s">
        <v>10247</v>
      </c>
      <c r="G19436" s="74" t="s">
        <v>10234</v>
      </c>
      <c r="H19436" s="82">
        <v>1772</v>
      </c>
      <c r="I19436" s="113">
        <v>0.45</v>
      </c>
      <c r="J19436" s="114">
        <v>974.6</v>
      </c>
    </row>
    <row r="19437" spans="1:10">
      <c r="A19437" s="72">
        <v>19433</v>
      </c>
      <c r="B19437" s="74" t="s">
        <v>19911</v>
      </c>
      <c r="C19437" s="74" t="s">
        <v>11251</v>
      </c>
      <c r="D19437" s="74" t="s">
        <v>11252</v>
      </c>
      <c r="E19437" s="75" t="s">
        <v>185</v>
      </c>
      <c r="F19437" s="74" t="s">
        <v>10301</v>
      </c>
      <c r="G19437" s="74" t="s">
        <v>10234</v>
      </c>
      <c r="H19437" s="82">
        <v>152</v>
      </c>
      <c r="I19437" s="113">
        <v>0.45</v>
      </c>
      <c r="J19437" s="114">
        <v>83.600000000000009</v>
      </c>
    </row>
    <row r="19438" spans="1:10">
      <c r="A19438" s="72">
        <v>19434</v>
      </c>
      <c r="B19438" s="74" t="s">
        <v>19911</v>
      </c>
      <c r="C19438" s="74" t="s">
        <v>16148</v>
      </c>
      <c r="D19438" s="74" t="s">
        <v>16149</v>
      </c>
      <c r="E19438" s="75" t="s">
        <v>185</v>
      </c>
      <c r="F19438" s="74" t="s">
        <v>10233</v>
      </c>
      <c r="G19438" s="74" t="s">
        <v>10234</v>
      </c>
      <c r="H19438" s="82">
        <v>91</v>
      </c>
      <c r="I19438" s="113">
        <v>0.45</v>
      </c>
      <c r="J19438" s="114">
        <v>50.050000000000004</v>
      </c>
    </row>
    <row r="19439" spans="1:10" ht="25.5">
      <c r="A19439" s="72">
        <v>19435</v>
      </c>
      <c r="B19439" s="74" t="s">
        <v>19911</v>
      </c>
      <c r="C19439" s="74" t="s">
        <v>16849</v>
      </c>
      <c r="D19439" s="74" t="s">
        <v>16850</v>
      </c>
      <c r="E19439" s="75" t="s">
        <v>185</v>
      </c>
      <c r="F19439" s="74" t="s">
        <v>10247</v>
      </c>
      <c r="G19439" s="74" t="s">
        <v>10234</v>
      </c>
      <c r="H19439" s="82">
        <v>598</v>
      </c>
      <c r="I19439" s="113">
        <v>0.45</v>
      </c>
      <c r="J19439" s="114">
        <v>328.90000000000003</v>
      </c>
    </row>
    <row r="19440" spans="1:10" ht="25.5">
      <c r="A19440" s="72">
        <v>19436</v>
      </c>
      <c r="B19440" s="74" t="s">
        <v>19911</v>
      </c>
      <c r="C19440" s="74" t="s">
        <v>16847</v>
      </c>
      <c r="D19440" s="74" t="s">
        <v>16848</v>
      </c>
      <c r="E19440" s="75" t="s">
        <v>185</v>
      </c>
      <c r="F19440" s="74" t="s">
        <v>10247</v>
      </c>
      <c r="G19440" s="74" t="s">
        <v>10234</v>
      </c>
      <c r="H19440" s="82">
        <v>577</v>
      </c>
      <c r="I19440" s="113">
        <v>0.45</v>
      </c>
      <c r="J19440" s="114">
        <v>317.35000000000002</v>
      </c>
    </row>
    <row r="19441" spans="1:10">
      <c r="A19441" s="72">
        <v>19437</v>
      </c>
      <c r="B19441" s="74" t="s">
        <v>19911</v>
      </c>
      <c r="C19441" s="74" t="s">
        <v>16458</v>
      </c>
      <c r="D19441" s="74" t="s">
        <v>16459</v>
      </c>
      <c r="E19441" s="75" t="s">
        <v>185</v>
      </c>
      <c r="F19441" s="74" t="s">
        <v>10296</v>
      </c>
      <c r="G19441" s="74" t="s">
        <v>10234</v>
      </c>
      <c r="H19441" s="82">
        <v>22</v>
      </c>
      <c r="I19441" s="113">
        <v>0.45</v>
      </c>
      <c r="J19441" s="114">
        <v>12.100000000000001</v>
      </c>
    </row>
    <row r="19442" spans="1:10" ht="25.5">
      <c r="A19442" s="72">
        <v>19438</v>
      </c>
      <c r="B19442" s="74" t="s">
        <v>19911</v>
      </c>
      <c r="C19442" s="74" t="s">
        <v>10254</v>
      </c>
      <c r="D19442" s="74" t="s">
        <v>10255</v>
      </c>
      <c r="E19442" s="75" t="s">
        <v>185</v>
      </c>
      <c r="F19442" s="74" t="s">
        <v>10247</v>
      </c>
      <c r="G19442" s="74" t="s">
        <v>10234</v>
      </c>
      <c r="H19442" s="82">
        <v>3000</v>
      </c>
      <c r="I19442" s="113">
        <v>0.45</v>
      </c>
      <c r="J19442" s="114">
        <v>1650.0000000000002</v>
      </c>
    </row>
    <row r="19443" spans="1:10" ht="25.5">
      <c r="A19443" s="72">
        <v>19439</v>
      </c>
      <c r="B19443" s="74" t="s">
        <v>19911</v>
      </c>
      <c r="C19443" s="74" t="s">
        <v>10258</v>
      </c>
      <c r="D19443" s="74" t="s">
        <v>10259</v>
      </c>
      <c r="E19443" s="75" t="s">
        <v>185</v>
      </c>
      <c r="F19443" s="74" t="s">
        <v>10247</v>
      </c>
      <c r="G19443" s="74" t="s">
        <v>10234</v>
      </c>
      <c r="H19443" s="82">
        <v>3000</v>
      </c>
      <c r="I19443" s="113">
        <v>0.45</v>
      </c>
      <c r="J19443" s="114">
        <v>1650.0000000000002</v>
      </c>
    </row>
    <row r="19444" spans="1:10" ht="25.5">
      <c r="A19444" s="72">
        <v>19440</v>
      </c>
      <c r="B19444" s="74" t="s">
        <v>19911</v>
      </c>
      <c r="C19444" s="74" t="s">
        <v>10256</v>
      </c>
      <c r="D19444" s="74" t="s">
        <v>10257</v>
      </c>
      <c r="E19444" s="75" t="s">
        <v>185</v>
      </c>
      <c r="F19444" s="74" t="s">
        <v>10247</v>
      </c>
      <c r="G19444" s="74" t="s">
        <v>10234</v>
      </c>
      <c r="H19444" s="82">
        <v>3000</v>
      </c>
      <c r="I19444" s="113">
        <v>0.45</v>
      </c>
      <c r="J19444" s="114">
        <v>1650.0000000000002</v>
      </c>
    </row>
    <row r="19445" spans="1:10" ht="25.5">
      <c r="A19445" s="72">
        <v>19441</v>
      </c>
      <c r="B19445" s="74" t="s">
        <v>19911</v>
      </c>
      <c r="C19445" s="74" t="s">
        <v>10260</v>
      </c>
      <c r="D19445" s="74" t="s">
        <v>10261</v>
      </c>
      <c r="E19445" s="75" t="s">
        <v>185</v>
      </c>
      <c r="F19445" s="74" t="s">
        <v>10247</v>
      </c>
      <c r="G19445" s="74" t="s">
        <v>10234</v>
      </c>
      <c r="H19445" s="82">
        <v>3000</v>
      </c>
      <c r="I19445" s="113">
        <v>0.45</v>
      </c>
      <c r="J19445" s="114">
        <v>1650.0000000000002</v>
      </c>
    </row>
    <row r="19446" spans="1:10" ht="25.5">
      <c r="A19446" s="72">
        <v>19442</v>
      </c>
      <c r="B19446" s="74" t="s">
        <v>19911</v>
      </c>
      <c r="C19446" s="74" t="s">
        <v>10245</v>
      </c>
      <c r="D19446" s="74" t="s">
        <v>10246</v>
      </c>
      <c r="E19446" s="75" t="s">
        <v>185</v>
      </c>
      <c r="F19446" s="74" t="s">
        <v>10247</v>
      </c>
      <c r="G19446" s="74" t="s">
        <v>10234</v>
      </c>
      <c r="H19446" s="82">
        <v>3500</v>
      </c>
      <c r="I19446" s="113">
        <v>0.45</v>
      </c>
      <c r="J19446" s="114">
        <v>1925.0000000000002</v>
      </c>
    </row>
    <row r="19447" spans="1:10" ht="25.5">
      <c r="A19447" s="72">
        <v>19443</v>
      </c>
      <c r="B19447" s="74" t="s">
        <v>19911</v>
      </c>
      <c r="C19447" s="74" t="s">
        <v>10250</v>
      </c>
      <c r="D19447" s="74" t="s">
        <v>10251</v>
      </c>
      <c r="E19447" s="75" t="s">
        <v>185</v>
      </c>
      <c r="F19447" s="74" t="s">
        <v>10247</v>
      </c>
      <c r="G19447" s="74" t="s">
        <v>10234</v>
      </c>
      <c r="H19447" s="82">
        <v>3500</v>
      </c>
      <c r="I19447" s="113">
        <v>0.45</v>
      </c>
      <c r="J19447" s="114">
        <v>1925.0000000000002</v>
      </c>
    </row>
    <row r="19448" spans="1:10" ht="25.5">
      <c r="A19448" s="72">
        <v>19444</v>
      </c>
      <c r="B19448" s="74" t="s">
        <v>19911</v>
      </c>
      <c r="C19448" s="74" t="s">
        <v>10248</v>
      </c>
      <c r="D19448" s="74" t="s">
        <v>10249</v>
      </c>
      <c r="E19448" s="75" t="s">
        <v>185</v>
      </c>
      <c r="F19448" s="74" t="s">
        <v>10247</v>
      </c>
      <c r="G19448" s="74" t="s">
        <v>10234</v>
      </c>
      <c r="H19448" s="82">
        <v>3500</v>
      </c>
      <c r="I19448" s="113">
        <v>0.45</v>
      </c>
      <c r="J19448" s="114">
        <v>1925.0000000000002</v>
      </c>
    </row>
    <row r="19449" spans="1:10" ht="25.5">
      <c r="A19449" s="72">
        <v>19445</v>
      </c>
      <c r="B19449" s="74" t="s">
        <v>19911</v>
      </c>
      <c r="C19449" s="74" t="s">
        <v>10252</v>
      </c>
      <c r="D19449" s="74" t="s">
        <v>10253</v>
      </c>
      <c r="E19449" s="75" t="s">
        <v>185</v>
      </c>
      <c r="F19449" s="74" t="s">
        <v>10247</v>
      </c>
      <c r="G19449" s="74" t="s">
        <v>10234</v>
      </c>
      <c r="H19449" s="82">
        <v>3500</v>
      </c>
      <c r="I19449" s="113">
        <v>0.45</v>
      </c>
      <c r="J19449" s="114">
        <v>1925.0000000000002</v>
      </c>
    </row>
    <row r="19450" spans="1:10" ht="25.5">
      <c r="A19450" s="72">
        <v>19446</v>
      </c>
      <c r="B19450" s="74" t="s">
        <v>19911</v>
      </c>
      <c r="C19450" s="74" t="s">
        <v>10262</v>
      </c>
      <c r="D19450" s="74" t="s">
        <v>10263</v>
      </c>
      <c r="E19450" s="75" t="s">
        <v>185</v>
      </c>
      <c r="F19450" s="74" t="s">
        <v>10247</v>
      </c>
      <c r="G19450" s="74" t="s">
        <v>10234</v>
      </c>
      <c r="H19450" s="82">
        <v>3000</v>
      </c>
      <c r="I19450" s="113">
        <v>0.45</v>
      </c>
      <c r="J19450" s="114">
        <v>1650.0000000000002</v>
      </c>
    </row>
    <row r="19451" spans="1:10" ht="25.5">
      <c r="A19451" s="72">
        <v>19447</v>
      </c>
      <c r="B19451" s="74" t="s">
        <v>19911</v>
      </c>
      <c r="C19451" s="74" t="s">
        <v>10266</v>
      </c>
      <c r="D19451" s="74" t="s">
        <v>10267</v>
      </c>
      <c r="E19451" s="75" t="s">
        <v>185</v>
      </c>
      <c r="F19451" s="74" t="s">
        <v>10247</v>
      </c>
      <c r="G19451" s="74" t="s">
        <v>10234</v>
      </c>
      <c r="H19451" s="82">
        <v>3000</v>
      </c>
      <c r="I19451" s="113">
        <v>0.45</v>
      </c>
      <c r="J19451" s="114">
        <v>1650.0000000000002</v>
      </c>
    </row>
    <row r="19452" spans="1:10" ht="25.5">
      <c r="A19452" s="72">
        <v>19448</v>
      </c>
      <c r="B19452" s="74" t="s">
        <v>19911</v>
      </c>
      <c r="C19452" s="74" t="s">
        <v>10264</v>
      </c>
      <c r="D19452" s="74" t="s">
        <v>10265</v>
      </c>
      <c r="E19452" s="75" t="s">
        <v>185</v>
      </c>
      <c r="F19452" s="74" t="s">
        <v>10247</v>
      </c>
      <c r="G19452" s="74" t="s">
        <v>10234</v>
      </c>
      <c r="H19452" s="82">
        <v>3000</v>
      </c>
      <c r="I19452" s="113">
        <v>0.45</v>
      </c>
      <c r="J19452" s="114">
        <v>1650.0000000000002</v>
      </c>
    </row>
    <row r="19453" spans="1:10" ht="25.5">
      <c r="A19453" s="72">
        <v>19449</v>
      </c>
      <c r="B19453" s="74" t="s">
        <v>19911</v>
      </c>
      <c r="C19453" s="74" t="s">
        <v>10268</v>
      </c>
      <c r="D19453" s="74" t="s">
        <v>10269</v>
      </c>
      <c r="E19453" s="75" t="s">
        <v>185</v>
      </c>
      <c r="F19453" s="74" t="s">
        <v>10247</v>
      </c>
      <c r="G19453" s="74" t="s">
        <v>10234</v>
      </c>
      <c r="H19453" s="82">
        <v>3000</v>
      </c>
      <c r="I19453" s="113">
        <v>0.45</v>
      </c>
      <c r="J19453" s="114">
        <v>1650.0000000000002</v>
      </c>
    </row>
    <row r="19454" spans="1:10">
      <c r="A19454" s="72">
        <v>19450</v>
      </c>
      <c r="B19454" s="74" t="s">
        <v>19911</v>
      </c>
      <c r="C19454" s="74" t="s">
        <v>17885</v>
      </c>
      <c r="D19454" s="74" t="s">
        <v>17886</v>
      </c>
      <c r="E19454" s="75" t="s">
        <v>185</v>
      </c>
      <c r="F19454" s="74" t="s">
        <v>10238</v>
      </c>
      <c r="G19454" s="74" t="s">
        <v>10234</v>
      </c>
      <c r="H19454" s="82">
        <v>268</v>
      </c>
      <c r="I19454" s="113">
        <v>0.45</v>
      </c>
      <c r="J19454" s="114">
        <v>147.4</v>
      </c>
    </row>
    <row r="19455" spans="1:10">
      <c r="A19455" s="72">
        <v>19451</v>
      </c>
      <c r="B19455" s="74" t="s">
        <v>19911</v>
      </c>
      <c r="C19455" s="74" t="s">
        <v>17883</v>
      </c>
      <c r="D19455" s="74" t="s">
        <v>17884</v>
      </c>
      <c r="E19455" s="75" t="s">
        <v>185</v>
      </c>
      <c r="F19455" s="74" t="s">
        <v>10238</v>
      </c>
      <c r="G19455" s="74" t="s">
        <v>10234</v>
      </c>
      <c r="H19455" s="82">
        <v>337</v>
      </c>
      <c r="I19455" s="113">
        <v>0.45</v>
      </c>
      <c r="J19455" s="114">
        <v>185.35000000000002</v>
      </c>
    </row>
    <row r="19456" spans="1:10">
      <c r="A19456" s="72">
        <v>19452</v>
      </c>
      <c r="B19456" s="74" t="s">
        <v>19911</v>
      </c>
      <c r="C19456" s="74" t="s">
        <v>17881</v>
      </c>
      <c r="D19456" s="74" t="s">
        <v>17882</v>
      </c>
      <c r="E19456" s="75" t="s">
        <v>185</v>
      </c>
      <c r="F19456" s="74" t="s">
        <v>10238</v>
      </c>
      <c r="G19456" s="74" t="s">
        <v>10234</v>
      </c>
      <c r="H19456" s="82">
        <v>268</v>
      </c>
      <c r="I19456" s="113">
        <v>0.45</v>
      </c>
      <c r="J19456" s="114">
        <v>147.4</v>
      </c>
    </row>
    <row r="19457" spans="1:10">
      <c r="A19457" s="72">
        <v>19453</v>
      </c>
      <c r="B19457" s="74" t="s">
        <v>19911</v>
      </c>
      <c r="C19457" s="74" t="s">
        <v>17879</v>
      </c>
      <c r="D19457" s="74" t="s">
        <v>17880</v>
      </c>
      <c r="E19457" s="75" t="s">
        <v>185</v>
      </c>
      <c r="F19457" s="74" t="s">
        <v>10238</v>
      </c>
      <c r="G19457" s="74" t="s">
        <v>10234</v>
      </c>
      <c r="H19457" s="82">
        <v>337</v>
      </c>
      <c r="I19457" s="113">
        <v>0.45</v>
      </c>
      <c r="J19457" s="114">
        <v>185.35000000000002</v>
      </c>
    </row>
    <row r="19458" spans="1:10" ht="25.5">
      <c r="A19458" s="72">
        <v>19454</v>
      </c>
      <c r="B19458" s="74" t="s">
        <v>19911</v>
      </c>
      <c r="C19458" s="74" t="s">
        <v>18966</v>
      </c>
      <c r="D19458" s="74" t="s">
        <v>18967</v>
      </c>
      <c r="E19458" s="75" t="s">
        <v>185</v>
      </c>
      <c r="F19458" s="74" t="s">
        <v>10247</v>
      </c>
      <c r="G19458" s="74" t="s">
        <v>10234</v>
      </c>
      <c r="H19458" s="82">
        <v>421</v>
      </c>
      <c r="I19458" s="113">
        <v>0.45</v>
      </c>
      <c r="J19458" s="114">
        <v>231.55</v>
      </c>
    </row>
    <row r="19459" spans="1:10">
      <c r="A19459" s="72">
        <v>19455</v>
      </c>
      <c r="B19459" s="74" t="s">
        <v>19911</v>
      </c>
      <c r="C19459" s="74" t="s">
        <v>16060</v>
      </c>
      <c r="D19459" s="74" t="s">
        <v>16061</v>
      </c>
      <c r="E19459" s="75" t="s">
        <v>185</v>
      </c>
      <c r="F19459" s="74" t="s">
        <v>10296</v>
      </c>
      <c r="G19459" s="74" t="s">
        <v>10234</v>
      </c>
      <c r="H19459" s="82">
        <v>147</v>
      </c>
      <c r="I19459" s="113">
        <v>0.45</v>
      </c>
      <c r="J19459" s="114">
        <v>80.850000000000009</v>
      </c>
    </row>
    <row r="19460" spans="1:10">
      <c r="A19460" s="72">
        <v>19456</v>
      </c>
      <c r="B19460" s="74" t="s">
        <v>19911</v>
      </c>
      <c r="C19460" s="74" t="s">
        <v>16058</v>
      </c>
      <c r="D19460" s="74" t="s">
        <v>16059</v>
      </c>
      <c r="E19460" s="75" t="s">
        <v>185</v>
      </c>
      <c r="F19460" s="74" t="s">
        <v>10296</v>
      </c>
      <c r="G19460" s="74" t="s">
        <v>10234</v>
      </c>
      <c r="H19460" s="82">
        <v>39</v>
      </c>
      <c r="I19460" s="113">
        <v>0.45</v>
      </c>
      <c r="J19460" s="114">
        <v>21.450000000000003</v>
      </c>
    </row>
    <row r="19461" spans="1:10">
      <c r="A19461" s="72">
        <v>19457</v>
      </c>
      <c r="B19461" s="74" t="s">
        <v>19911</v>
      </c>
      <c r="C19461" s="74" t="s">
        <v>16056</v>
      </c>
      <c r="D19461" s="74" t="s">
        <v>16057</v>
      </c>
      <c r="E19461" s="75" t="s">
        <v>185</v>
      </c>
      <c r="F19461" s="74" t="s">
        <v>10296</v>
      </c>
      <c r="G19461" s="74" t="s">
        <v>10234</v>
      </c>
      <c r="H19461" s="82">
        <v>37</v>
      </c>
      <c r="I19461" s="113">
        <v>0.45</v>
      </c>
      <c r="J19461" s="114">
        <v>20.350000000000001</v>
      </c>
    </row>
    <row r="19462" spans="1:10">
      <c r="A19462" s="72">
        <v>19458</v>
      </c>
      <c r="B19462" s="74" t="s">
        <v>19911</v>
      </c>
      <c r="C19462" s="74" t="s">
        <v>174</v>
      </c>
      <c r="D19462" s="74" t="s">
        <v>16716</v>
      </c>
      <c r="E19462" s="75" t="s">
        <v>185</v>
      </c>
      <c r="F19462" s="74" t="s">
        <v>10296</v>
      </c>
      <c r="G19462" s="74" t="s">
        <v>10234</v>
      </c>
      <c r="H19462" s="82">
        <v>247</v>
      </c>
      <c r="I19462" s="113">
        <v>0.45</v>
      </c>
      <c r="J19462" s="114">
        <v>135.85000000000002</v>
      </c>
    </row>
    <row r="19463" spans="1:10">
      <c r="A19463" s="72">
        <v>19459</v>
      </c>
      <c r="B19463" s="74" t="s">
        <v>19911</v>
      </c>
      <c r="C19463" s="74" t="s">
        <v>14756</v>
      </c>
      <c r="D19463" s="74" t="s">
        <v>14757</v>
      </c>
      <c r="E19463" s="75" t="s">
        <v>185</v>
      </c>
      <c r="F19463" s="74" t="s">
        <v>10296</v>
      </c>
      <c r="G19463" s="74" t="s">
        <v>10234</v>
      </c>
      <c r="H19463" s="82">
        <v>314</v>
      </c>
      <c r="I19463" s="113">
        <v>0.45</v>
      </c>
      <c r="J19463" s="114">
        <v>172.70000000000002</v>
      </c>
    </row>
    <row r="19464" spans="1:10">
      <c r="A19464" s="72">
        <v>19460</v>
      </c>
      <c r="B19464" s="74" t="s">
        <v>19911</v>
      </c>
      <c r="C19464" s="74" t="s">
        <v>16714</v>
      </c>
      <c r="D19464" s="74" t="s">
        <v>16715</v>
      </c>
      <c r="E19464" s="75" t="s">
        <v>185</v>
      </c>
      <c r="F19464" s="74" t="s">
        <v>10296</v>
      </c>
      <c r="G19464" s="74" t="s">
        <v>10234</v>
      </c>
      <c r="H19464" s="82">
        <v>272</v>
      </c>
      <c r="I19464" s="113">
        <v>0.45</v>
      </c>
      <c r="J19464" s="114">
        <v>149.60000000000002</v>
      </c>
    </row>
    <row r="19465" spans="1:10">
      <c r="A19465" s="72">
        <v>19461</v>
      </c>
      <c r="B19465" s="74" t="s">
        <v>19911</v>
      </c>
      <c r="C19465" s="74" t="s">
        <v>14754</v>
      </c>
      <c r="D19465" s="74" t="s">
        <v>14755</v>
      </c>
      <c r="E19465" s="75" t="s">
        <v>185</v>
      </c>
      <c r="F19465" s="74" t="s">
        <v>10296</v>
      </c>
      <c r="G19465" s="74" t="s">
        <v>10234</v>
      </c>
      <c r="H19465" s="82">
        <v>333</v>
      </c>
      <c r="I19465" s="113">
        <v>0.45</v>
      </c>
      <c r="J19465" s="114">
        <v>183.15</v>
      </c>
    </row>
    <row r="19466" spans="1:10">
      <c r="A19466" s="72">
        <v>19462</v>
      </c>
      <c r="B19466" s="74" t="s">
        <v>19911</v>
      </c>
      <c r="C19466" s="74" t="s">
        <v>16712</v>
      </c>
      <c r="D19466" s="74" t="s">
        <v>16713</v>
      </c>
      <c r="E19466" s="75" t="s">
        <v>185</v>
      </c>
      <c r="F19466" s="74" t="s">
        <v>10296</v>
      </c>
      <c r="G19466" s="74" t="s">
        <v>10234</v>
      </c>
      <c r="H19466" s="82">
        <v>287</v>
      </c>
      <c r="I19466" s="113">
        <v>0.45</v>
      </c>
      <c r="J19466" s="114">
        <v>157.85000000000002</v>
      </c>
    </row>
    <row r="19467" spans="1:10">
      <c r="A19467" s="72">
        <v>19463</v>
      </c>
      <c r="B19467" s="74" t="s">
        <v>19911</v>
      </c>
      <c r="C19467" s="74" t="s">
        <v>14752</v>
      </c>
      <c r="D19467" s="74" t="s">
        <v>14753</v>
      </c>
      <c r="E19467" s="75" t="s">
        <v>185</v>
      </c>
      <c r="F19467" s="74" t="s">
        <v>10296</v>
      </c>
      <c r="G19467" s="74" t="s">
        <v>10234</v>
      </c>
      <c r="H19467" s="82">
        <v>346</v>
      </c>
      <c r="I19467" s="113">
        <v>0.45</v>
      </c>
      <c r="J19467" s="114">
        <v>190.3</v>
      </c>
    </row>
    <row r="19468" spans="1:10">
      <c r="A19468" s="72">
        <v>19464</v>
      </c>
      <c r="B19468" s="74" t="s">
        <v>19911</v>
      </c>
      <c r="C19468" s="74" t="s">
        <v>16262</v>
      </c>
      <c r="D19468" s="74" t="s">
        <v>16263</v>
      </c>
      <c r="E19468" s="75" t="s">
        <v>185</v>
      </c>
      <c r="F19468" s="74" t="s">
        <v>10296</v>
      </c>
      <c r="G19468" s="74" t="s">
        <v>10234</v>
      </c>
      <c r="H19468" s="82">
        <v>330</v>
      </c>
      <c r="I19468" s="113">
        <v>0.45</v>
      </c>
      <c r="J19468" s="114">
        <v>181.50000000000003</v>
      </c>
    </row>
    <row r="19469" spans="1:10">
      <c r="A19469" s="72">
        <v>19465</v>
      </c>
      <c r="B19469" s="74" t="s">
        <v>19911</v>
      </c>
      <c r="C19469" s="74" t="s">
        <v>14750</v>
      </c>
      <c r="D19469" s="74" t="s">
        <v>14751</v>
      </c>
      <c r="E19469" s="75" t="s">
        <v>185</v>
      </c>
      <c r="F19469" s="74" t="s">
        <v>10296</v>
      </c>
      <c r="G19469" s="74" t="s">
        <v>10234</v>
      </c>
      <c r="H19469" s="82">
        <v>386</v>
      </c>
      <c r="I19469" s="113">
        <v>0.45</v>
      </c>
      <c r="J19469" s="114">
        <v>212.3</v>
      </c>
    </row>
    <row r="19470" spans="1:10">
      <c r="A19470" s="72">
        <v>19466</v>
      </c>
      <c r="B19470" s="74" t="s">
        <v>19911</v>
      </c>
      <c r="C19470" s="74" t="s">
        <v>16749</v>
      </c>
      <c r="D19470" s="74" t="s">
        <v>16750</v>
      </c>
      <c r="E19470" s="75" t="s">
        <v>185</v>
      </c>
      <c r="F19470" s="74" t="s">
        <v>10296</v>
      </c>
      <c r="G19470" s="74" t="s">
        <v>10234</v>
      </c>
      <c r="H19470" s="82">
        <v>386</v>
      </c>
      <c r="I19470" s="113">
        <v>0.45</v>
      </c>
      <c r="J19470" s="114">
        <v>212.3</v>
      </c>
    </row>
    <row r="19471" spans="1:10">
      <c r="A19471" s="72">
        <v>19467</v>
      </c>
      <c r="B19471" s="74" t="s">
        <v>19911</v>
      </c>
      <c r="C19471" s="74" t="s">
        <v>14748</v>
      </c>
      <c r="D19471" s="74" t="s">
        <v>14749</v>
      </c>
      <c r="E19471" s="75" t="s">
        <v>185</v>
      </c>
      <c r="F19471" s="74" t="s">
        <v>10296</v>
      </c>
      <c r="G19471" s="74" t="s">
        <v>10234</v>
      </c>
      <c r="H19471" s="82">
        <v>374</v>
      </c>
      <c r="I19471" s="113">
        <v>0.45</v>
      </c>
      <c r="J19471" s="114">
        <v>205.70000000000002</v>
      </c>
    </row>
    <row r="19472" spans="1:10">
      <c r="A19472" s="72">
        <v>19468</v>
      </c>
      <c r="B19472" s="74" t="s">
        <v>19911</v>
      </c>
      <c r="C19472" s="74" t="s">
        <v>14746</v>
      </c>
      <c r="D19472" s="74" t="s">
        <v>14747</v>
      </c>
      <c r="E19472" s="75" t="s">
        <v>185</v>
      </c>
      <c r="F19472" s="74" t="s">
        <v>10296</v>
      </c>
      <c r="G19472" s="74" t="s">
        <v>10234</v>
      </c>
      <c r="H19472" s="82">
        <v>567</v>
      </c>
      <c r="I19472" s="113">
        <v>0.45</v>
      </c>
      <c r="J19472" s="114">
        <v>311.85000000000002</v>
      </c>
    </row>
    <row r="19473" spans="1:10">
      <c r="A19473" s="72">
        <v>19469</v>
      </c>
      <c r="B19473" s="74" t="s">
        <v>19911</v>
      </c>
      <c r="C19473" s="74" t="s">
        <v>12230</v>
      </c>
      <c r="D19473" s="74" t="s">
        <v>12231</v>
      </c>
      <c r="E19473" s="75" t="s">
        <v>185</v>
      </c>
      <c r="F19473" s="74" t="s">
        <v>10296</v>
      </c>
      <c r="G19473" s="74" t="s">
        <v>10234</v>
      </c>
      <c r="H19473" s="82">
        <v>80</v>
      </c>
      <c r="I19473" s="113">
        <v>0.45</v>
      </c>
      <c r="J19473" s="114">
        <v>44</v>
      </c>
    </row>
    <row r="19474" spans="1:10">
      <c r="A19474" s="72">
        <v>19470</v>
      </c>
      <c r="B19474" s="74" t="s">
        <v>19911</v>
      </c>
      <c r="C19474" s="74" t="s">
        <v>14073</v>
      </c>
      <c r="D19474" s="74" t="s">
        <v>14074</v>
      </c>
      <c r="E19474" s="75" t="s">
        <v>185</v>
      </c>
      <c r="F19474" s="74" t="s">
        <v>10296</v>
      </c>
      <c r="G19474" s="74" t="s">
        <v>10234</v>
      </c>
      <c r="H19474" s="82">
        <v>195</v>
      </c>
      <c r="I19474" s="113">
        <v>0.45</v>
      </c>
      <c r="J19474" s="114">
        <v>107.25000000000001</v>
      </c>
    </row>
    <row r="19475" spans="1:10">
      <c r="A19475" s="72">
        <v>19471</v>
      </c>
      <c r="B19475" s="74" t="s">
        <v>19911</v>
      </c>
      <c r="C19475" s="74" t="s">
        <v>14744</v>
      </c>
      <c r="D19475" s="74" t="s">
        <v>14745</v>
      </c>
      <c r="E19475" s="75" t="s">
        <v>185</v>
      </c>
      <c r="F19475" s="74" t="s">
        <v>10296</v>
      </c>
      <c r="G19475" s="74" t="s">
        <v>10234</v>
      </c>
      <c r="H19475" s="82">
        <v>56</v>
      </c>
      <c r="I19475" s="113">
        <v>0.45</v>
      </c>
      <c r="J19475" s="114">
        <v>30.800000000000004</v>
      </c>
    </row>
    <row r="19476" spans="1:10">
      <c r="A19476" s="72">
        <v>19472</v>
      </c>
      <c r="B19476" s="74" t="s">
        <v>19911</v>
      </c>
      <c r="C19476" s="74" t="s">
        <v>14742</v>
      </c>
      <c r="D19476" s="74" t="s">
        <v>14743</v>
      </c>
      <c r="E19476" s="75" t="s">
        <v>185</v>
      </c>
      <c r="F19476" s="74" t="s">
        <v>10296</v>
      </c>
      <c r="G19476" s="74" t="s">
        <v>10234</v>
      </c>
      <c r="H19476" s="82">
        <v>59</v>
      </c>
      <c r="I19476" s="113">
        <v>0.45</v>
      </c>
      <c r="J19476" s="114">
        <v>32.450000000000003</v>
      </c>
    </row>
    <row r="19477" spans="1:10">
      <c r="A19477" s="72">
        <v>19473</v>
      </c>
      <c r="B19477" s="74" t="s">
        <v>19911</v>
      </c>
      <c r="C19477" s="74" t="s">
        <v>14740</v>
      </c>
      <c r="D19477" s="74" t="s">
        <v>14741</v>
      </c>
      <c r="E19477" s="75" t="s">
        <v>185</v>
      </c>
      <c r="F19477" s="74" t="s">
        <v>10296</v>
      </c>
      <c r="G19477" s="74" t="s">
        <v>10234</v>
      </c>
      <c r="H19477" s="82">
        <v>62</v>
      </c>
      <c r="I19477" s="113">
        <v>0.45</v>
      </c>
      <c r="J19477" s="114">
        <v>34.1</v>
      </c>
    </row>
    <row r="19478" spans="1:10">
      <c r="A19478" s="72">
        <v>19474</v>
      </c>
      <c r="B19478" s="74" t="s">
        <v>19911</v>
      </c>
      <c r="C19478" s="74" t="s">
        <v>14077</v>
      </c>
      <c r="D19478" s="74" t="s">
        <v>14078</v>
      </c>
      <c r="E19478" s="75" t="s">
        <v>185</v>
      </c>
      <c r="F19478" s="74" t="s">
        <v>10296</v>
      </c>
      <c r="G19478" s="74" t="s">
        <v>10234</v>
      </c>
      <c r="H19478" s="82">
        <v>94</v>
      </c>
      <c r="I19478" s="113">
        <v>0.45</v>
      </c>
      <c r="J19478" s="114">
        <v>51.7</v>
      </c>
    </row>
    <row r="19479" spans="1:10">
      <c r="A19479" s="72">
        <v>19475</v>
      </c>
      <c r="B19479" s="74" t="s">
        <v>19911</v>
      </c>
      <c r="C19479" s="74" t="s">
        <v>11753</v>
      </c>
      <c r="D19479" s="74" t="s">
        <v>11754</v>
      </c>
      <c r="E19479" s="75" t="s">
        <v>185</v>
      </c>
      <c r="F19479" s="74" t="s">
        <v>10233</v>
      </c>
      <c r="G19479" s="74" t="s">
        <v>10234</v>
      </c>
      <c r="H19479" s="82">
        <v>225</v>
      </c>
      <c r="I19479" s="113">
        <v>0.45</v>
      </c>
      <c r="J19479" s="114">
        <v>123.75000000000001</v>
      </c>
    </row>
    <row r="19480" spans="1:10">
      <c r="A19480" s="72">
        <v>19476</v>
      </c>
      <c r="B19480" s="74" t="s">
        <v>19911</v>
      </c>
      <c r="C19480" s="74" t="s">
        <v>18342</v>
      </c>
      <c r="D19480" s="74" t="s">
        <v>18343</v>
      </c>
      <c r="E19480" s="75" t="s">
        <v>185</v>
      </c>
      <c r="F19480" s="74" t="s">
        <v>10233</v>
      </c>
      <c r="G19480" s="74" t="s">
        <v>10234</v>
      </c>
      <c r="H19480" s="82">
        <v>227</v>
      </c>
      <c r="I19480" s="113">
        <v>0.45</v>
      </c>
      <c r="J19480" s="114">
        <v>124.85000000000001</v>
      </c>
    </row>
    <row r="19481" spans="1:10">
      <c r="A19481" s="72">
        <v>19477</v>
      </c>
      <c r="B19481" s="74" t="s">
        <v>19911</v>
      </c>
      <c r="C19481" s="74" t="s">
        <v>14738</v>
      </c>
      <c r="D19481" s="74" t="s">
        <v>14739</v>
      </c>
      <c r="E19481" s="75" t="s">
        <v>185</v>
      </c>
      <c r="F19481" s="74" t="s">
        <v>10238</v>
      </c>
      <c r="G19481" s="74" t="s">
        <v>10234</v>
      </c>
      <c r="H19481" s="82">
        <v>698</v>
      </c>
      <c r="I19481" s="113">
        <v>0.45</v>
      </c>
      <c r="J19481" s="114">
        <v>383.90000000000003</v>
      </c>
    </row>
    <row r="19482" spans="1:10">
      <c r="A19482" s="72">
        <v>19478</v>
      </c>
      <c r="B19482" s="74" t="s">
        <v>19911</v>
      </c>
      <c r="C19482" s="74" t="s">
        <v>14736</v>
      </c>
      <c r="D19482" s="74" t="s">
        <v>14737</v>
      </c>
      <c r="E19482" s="75" t="s">
        <v>185</v>
      </c>
      <c r="F19482" s="74" t="s">
        <v>10238</v>
      </c>
      <c r="G19482" s="74" t="s">
        <v>10234</v>
      </c>
      <c r="H19482" s="82">
        <v>646</v>
      </c>
      <c r="I19482" s="113">
        <v>0.45</v>
      </c>
      <c r="J19482" s="114">
        <v>355.3</v>
      </c>
    </row>
    <row r="19483" spans="1:10">
      <c r="A19483" s="72">
        <v>19479</v>
      </c>
      <c r="B19483" s="74" t="s">
        <v>19911</v>
      </c>
      <c r="C19483" s="74" t="s">
        <v>14734</v>
      </c>
      <c r="D19483" s="74" t="s">
        <v>14735</v>
      </c>
      <c r="E19483" s="75" t="s">
        <v>185</v>
      </c>
      <c r="F19483" s="74" t="s">
        <v>10238</v>
      </c>
      <c r="G19483" s="74" t="s">
        <v>10234</v>
      </c>
      <c r="H19483" s="82">
        <v>740</v>
      </c>
      <c r="I19483" s="113">
        <v>0.45</v>
      </c>
      <c r="J19483" s="114">
        <v>407.00000000000006</v>
      </c>
    </row>
    <row r="19484" spans="1:10">
      <c r="A19484" s="72">
        <v>19480</v>
      </c>
      <c r="B19484" s="74" t="s">
        <v>19911</v>
      </c>
      <c r="C19484" s="74" t="s">
        <v>14732</v>
      </c>
      <c r="D19484" s="74" t="s">
        <v>14733</v>
      </c>
      <c r="E19484" s="75" t="s">
        <v>185</v>
      </c>
      <c r="F19484" s="74" t="s">
        <v>10238</v>
      </c>
      <c r="G19484" s="74" t="s">
        <v>10234</v>
      </c>
      <c r="H19484" s="82">
        <v>685</v>
      </c>
      <c r="I19484" s="113">
        <v>0.45</v>
      </c>
      <c r="J19484" s="114">
        <v>376.75000000000006</v>
      </c>
    </row>
    <row r="19485" spans="1:10">
      <c r="A19485" s="72">
        <v>19481</v>
      </c>
      <c r="B19485" s="74" t="s">
        <v>19911</v>
      </c>
      <c r="C19485" s="74" t="s">
        <v>14730</v>
      </c>
      <c r="D19485" s="74" t="s">
        <v>14731</v>
      </c>
      <c r="E19485" s="75" t="s">
        <v>185</v>
      </c>
      <c r="F19485" s="74" t="s">
        <v>10238</v>
      </c>
      <c r="G19485" s="74" t="s">
        <v>10234</v>
      </c>
      <c r="H19485" s="82">
        <v>778</v>
      </c>
      <c r="I19485" s="113">
        <v>0.45</v>
      </c>
      <c r="J19485" s="114">
        <v>427.90000000000003</v>
      </c>
    </row>
    <row r="19486" spans="1:10">
      <c r="A19486" s="72">
        <v>19482</v>
      </c>
      <c r="B19486" s="74" t="s">
        <v>19911</v>
      </c>
      <c r="C19486" s="74" t="s">
        <v>14728</v>
      </c>
      <c r="D19486" s="74" t="s">
        <v>14729</v>
      </c>
      <c r="E19486" s="75" t="s">
        <v>185</v>
      </c>
      <c r="F19486" s="74" t="s">
        <v>10238</v>
      </c>
      <c r="G19486" s="74" t="s">
        <v>10234</v>
      </c>
      <c r="H19486" s="82">
        <v>722</v>
      </c>
      <c r="I19486" s="113">
        <v>0.45</v>
      </c>
      <c r="J19486" s="114">
        <v>397.1</v>
      </c>
    </row>
    <row r="19487" spans="1:10">
      <c r="A19487" s="72">
        <v>19483</v>
      </c>
      <c r="B19487" s="74" t="s">
        <v>19911</v>
      </c>
      <c r="C19487" s="74" t="s">
        <v>14726</v>
      </c>
      <c r="D19487" s="74" t="s">
        <v>14727</v>
      </c>
      <c r="E19487" s="75" t="s">
        <v>185</v>
      </c>
      <c r="F19487" s="74" t="s">
        <v>10233</v>
      </c>
      <c r="G19487" s="74" t="s">
        <v>10234</v>
      </c>
      <c r="H19487" s="82">
        <v>95</v>
      </c>
      <c r="I19487" s="113">
        <v>0.45</v>
      </c>
      <c r="J19487" s="114">
        <v>52.250000000000007</v>
      </c>
    </row>
    <row r="19488" spans="1:10">
      <c r="A19488" s="72">
        <v>19484</v>
      </c>
      <c r="B19488" s="74" t="s">
        <v>19911</v>
      </c>
      <c r="C19488" s="74" t="s">
        <v>10675</v>
      </c>
      <c r="D19488" s="74" t="s">
        <v>10676</v>
      </c>
      <c r="E19488" s="75" t="s">
        <v>185</v>
      </c>
      <c r="F19488" s="74" t="s">
        <v>10296</v>
      </c>
      <c r="G19488" s="74" t="s">
        <v>10234</v>
      </c>
      <c r="H19488" s="82">
        <v>42.01</v>
      </c>
      <c r="I19488" s="113">
        <v>0.45</v>
      </c>
      <c r="J19488" s="114">
        <v>23.105499999999999</v>
      </c>
    </row>
    <row r="19489" spans="1:10" ht="25.5">
      <c r="A19489" s="72">
        <v>19485</v>
      </c>
      <c r="B19489" s="74" t="s">
        <v>19911</v>
      </c>
      <c r="C19489" s="74" t="s">
        <v>19136</v>
      </c>
      <c r="D19489" s="74" t="s">
        <v>19137</v>
      </c>
      <c r="E19489" s="75" t="s">
        <v>185</v>
      </c>
      <c r="F19489" s="74" t="s">
        <v>10247</v>
      </c>
      <c r="G19489" s="74" t="s">
        <v>10234</v>
      </c>
      <c r="H19489" s="82">
        <v>1223</v>
      </c>
      <c r="I19489" s="113">
        <v>0.45</v>
      </c>
      <c r="J19489" s="114">
        <v>672.65000000000009</v>
      </c>
    </row>
    <row r="19490" spans="1:10" ht="25.5">
      <c r="A19490" s="72">
        <v>19486</v>
      </c>
      <c r="B19490" s="74" t="s">
        <v>19911</v>
      </c>
      <c r="C19490" s="74" t="s">
        <v>19134</v>
      </c>
      <c r="D19490" s="74" t="s">
        <v>19135</v>
      </c>
      <c r="E19490" s="75" t="s">
        <v>185</v>
      </c>
      <c r="F19490" s="74" t="s">
        <v>10247</v>
      </c>
      <c r="G19490" s="74" t="s">
        <v>10234</v>
      </c>
      <c r="H19490" s="82">
        <v>1369</v>
      </c>
      <c r="I19490" s="113">
        <v>0.45</v>
      </c>
      <c r="J19490" s="114">
        <v>752.95</v>
      </c>
    </row>
    <row r="19491" spans="1:10" ht="25.5">
      <c r="A19491" s="72">
        <v>19487</v>
      </c>
      <c r="B19491" s="74" t="s">
        <v>19911</v>
      </c>
      <c r="C19491" s="74" t="s">
        <v>19132</v>
      </c>
      <c r="D19491" s="74" t="s">
        <v>19133</v>
      </c>
      <c r="E19491" s="75" t="s">
        <v>185</v>
      </c>
      <c r="F19491" s="74" t="s">
        <v>10247</v>
      </c>
      <c r="G19491" s="74" t="s">
        <v>10234</v>
      </c>
      <c r="H19491" s="82">
        <v>1377</v>
      </c>
      <c r="I19491" s="113">
        <v>0.45</v>
      </c>
      <c r="J19491" s="114">
        <v>757.35</v>
      </c>
    </row>
    <row r="19492" spans="1:10" ht="25.5">
      <c r="A19492" s="72">
        <v>19488</v>
      </c>
      <c r="B19492" s="74" t="s">
        <v>19911</v>
      </c>
      <c r="C19492" s="74" t="s">
        <v>18545</v>
      </c>
      <c r="D19492" s="74" t="s">
        <v>18546</v>
      </c>
      <c r="E19492" s="75" t="s">
        <v>185</v>
      </c>
      <c r="F19492" s="74" t="s">
        <v>10247</v>
      </c>
      <c r="G19492" s="74" t="s">
        <v>10234</v>
      </c>
      <c r="H19492" s="82">
        <v>1016</v>
      </c>
      <c r="I19492" s="113">
        <v>0.45</v>
      </c>
      <c r="J19492" s="114">
        <v>558.80000000000007</v>
      </c>
    </row>
    <row r="19493" spans="1:10" ht="25.5">
      <c r="A19493" s="72">
        <v>19489</v>
      </c>
      <c r="B19493" s="74" t="s">
        <v>19911</v>
      </c>
      <c r="C19493" s="74" t="s">
        <v>18543</v>
      </c>
      <c r="D19493" s="74" t="s">
        <v>18544</v>
      </c>
      <c r="E19493" s="75" t="s">
        <v>185</v>
      </c>
      <c r="F19493" s="74" t="s">
        <v>10247</v>
      </c>
      <c r="G19493" s="74" t="s">
        <v>10234</v>
      </c>
      <c r="H19493" s="82">
        <v>1112</v>
      </c>
      <c r="I19493" s="113">
        <v>0.45</v>
      </c>
      <c r="J19493" s="114">
        <v>611.6</v>
      </c>
    </row>
    <row r="19494" spans="1:10" ht="25.5">
      <c r="A19494" s="72">
        <v>19490</v>
      </c>
      <c r="B19494" s="74" t="s">
        <v>19911</v>
      </c>
      <c r="C19494" s="74" t="s">
        <v>18541</v>
      </c>
      <c r="D19494" s="74" t="s">
        <v>18542</v>
      </c>
      <c r="E19494" s="75" t="s">
        <v>185</v>
      </c>
      <c r="F19494" s="74" t="s">
        <v>10247</v>
      </c>
      <c r="G19494" s="74" t="s">
        <v>10234</v>
      </c>
      <c r="H19494" s="82">
        <v>1224</v>
      </c>
      <c r="I19494" s="113">
        <v>0.45</v>
      </c>
      <c r="J19494" s="114">
        <v>673.2</v>
      </c>
    </row>
    <row r="19495" spans="1:10" ht="25.5">
      <c r="A19495" s="72">
        <v>19491</v>
      </c>
      <c r="B19495" s="74" t="s">
        <v>19911</v>
      </c>
      <c r="C19495" s="74" t="s">
        <v>18539</v>
      </c>
      <c r="D19495" s="74" t="s">
        <v>18540</v>
      </c>
      <c r="E19495" s="75" t="s">
        <v>185</v>
      </c>
      <c r="F19495" s="74" t="s">
        <v>10247</v>
      </c>
      <c r="G19495" s="74" t="s">
        <v>10234</v>
      </c>
      <c r="H19495" s="82">
        <v>119</v>
      </c>
      <c r="I19495" s="113">
        <v>0.45</v>
      </c>
      <c r="J19495" s="114">
        <v>65.45</v>
      </c>
    </row>
    <row r="19496" spans="1:10">
      <c r="A19496" s="72">
        <v>19492</v>
      </c>
      <c r="B19496" s="74" t="s">
        <v>19911</v>
      </c>
      <c r="C19496" s="74" t="s">
        <v>14724</v>
      </c>
      <c r="D19496" s="74" t="s">
        <v>14725</v>
      </c>
      <c r="E19496" s="75" t="s">
        <v>185</v>
      </c>
      <c r="F19496" s="74" t="s">
        <v>10233</v>
      </c>
      <c r="G19496" s="74" t="s">
        <v>10234</v>
      </c>
      <c r="H19496" s="82">
        <v>444</v>
      </c>
      <c r="I19496" s="113">
        <v>0.45</v>
      </c>
      <c r="J19496" s="114">
        <v>244.20000000000002</v>
      </c>
    </row>
    <row r="19497" spans="1:10">
      <c r="A19497" s="72">
        <v>19493</v>
      </c>
      <c r="B19497" s="74" t="s">
        <v>19911</v>
      </c>
      <c r="C19497" s="74" t="s">
        <v>14722</v>
      </c>
      <c r="D19497" s="74" t="s">
        <v>14723</v>
      </c>
      <c r="E19497" s="75" t="s">
        <v>185</v>
      </c>
      <c r="F19497" s="74" t="s">
        <v>10233</v>
      </c>
      <c r="G19497" s="74" t="s">
        <v>10234</v>
      </c>
      <c r="H19497" s="82">
        <v>474</v>
      </c>
      <c r="I19497" s="113">
        <v>0.45</v>
      </c>
      <c r="J19497" s="114">
        <v>260.70000000000005</v>
      </c>
    </row>
    <row r="19498" spans="1:10">
      <c r="A19498" s="72">
        <v>19494</v>
      </c>
      <c r="B19498" s="74" t="s">
        <v>19911</v>
      </c>
      <c r="C19498" s="74" t="s">
        <v>14720</v>
      </c>
      <c r="D19498" s="74" t="s">
        <v>14721</v>
      </c>
      <c r="E19498" s="75" t="s">
        <v>185</v>
      </c>
      <c r="F19498" s="74" t="s">
        <v>10233</v>
      </c>
      <c r="G19498" s="74" t="s">
        <v>10234</v>
      </c>
      <c r="H19498" s="82">
        <v>505</v>
      </c>
      <c r="I19498" s="113">
        <v>0.45</v>
      </c>
      <c r="J19498" s="114">
        <v>277.75</v>
      </c>
    </row>
    <row r="19499" spans="1:10">
      <c r="A19499" s="72">
        <v>19495</v>
      </c>
      <c r="B19499" s="74" t="s">
        <v>19911</v>
      </c>
      <c r="C19499" s="74" t="s">
        <v>14718</v>
      </c>
      <c r="D19499" s="74" t="s">
        <v>14719</v>
      </c>
      <c r="E19499" s="75" t="s">
        <v>185</v>
      </c>
      <c r="F19499" s="74" t="s">
        <v>10233</v>
      </c>
      <c r="G19499" s="74" t="s">
        <v>10234</v>
      </c>
      <c r="H19499" s="82">
        <v>129</v>
      </c>
      <c r="I19499" s="113">
        <v>0.45</v>
      </c>
      <c r="J19499" s="114">
        <v>70.95</v>
      </c>
    </row>
    <row r="19500" spans="1:10">
      <c r="A19500" s="72">
        <v>19496</v>
      </c>
      <c r="B19500" s="74" t="s">
        <v>19911</v>
      </c>
      <c r="C19500" s="74" t="s">
        <v>18529</v>
      </c>
      <c r="D19500" s="74" t="s">
        <v>18530</v>
      </c>
      <c r="E19500" s="75" t="s">
        <v>185</v>
      </c>
      <c r="F19500" s="74" t="s">
        <v>10233</v>
      </c>
      <c r="G19500" s="74" t="s">
        <v>10234</v>
      </c>
      <c r="H19500" s="82">
        <v>11</v>
      </c>
      <c r="I19500" s="113">
        <v>0.45</v>
      </c>
      <c r="J19500" s="114">
        <v>6.0500000000000007</v>
      </c>
    </row>
    <row r="19501" spans="1:10">
      <c r="A19501" s="72">
        <v>19497</v>
      </c>
      <c r="B19501" s="74" t="s">
        <v>19911</v>
      </c>
      <c r="C19501" s="74" t="s">
        <v>14716</v>
      </c>
      <c r="D19501" s="74" t="s">
        <v>14717</v>
      </c>
      <c r="E19501" s="75" t="s">
        <v>185</v>
      </c>
      <c r="F19501" s="74" t="s">
        <v>10233</v>
      </c>
      <c r="G19501" s="74" t="s">
        <v>10234</v>
      </c>
      <c r="H19501" s="82">
        <v>37</v>
      </c>
      <c r="I19501" s="113">
        <v>0.45</v>
      </c>
      <c r="J19501" s="114">
        <v>20.350000000000001</v>
      </c>
    </row>
    <row r="19502" spans="1:10">
      <c r="A19502" s="72">
        <v>19498</v>
      </c>
      <c r="B19502" s="74" t="s">
        <v>19911</v>
      </c>
      <c r="C19502" s="74" t="s">
        <v>14714</v>
      </c>
      <c r="D19502" s="74" t="s">
        <v>14715</v>
      </c>
      <c r="E19502" s="75" t="s">
        <v>185</v>
      </c>
      <c r="F19502" s="74" t="s">
        <v>10233</v>
      </c>
      <c r="G19502" s="74" t="s">
        <v>10234</v>
      </c>
      <c r="H19502" s="82">
        <v>547</v>
      </c>
      <c r="I19502" s="113">
        <v>0.45</v>
      </c>
      <c r="J19502" s="114">
        <v>300.85000000000002</v>
      </c>
    </row>
    <row r="19503" spans="1:10">
      <c r="A19503" s="72">
        <v>19499</v>
      </c>
      <c r="B19503" s="74" t="s">
        <v>19911</v>
      </c>
      <c r="C19503" s="74" t="s">
        <v>18376</v>
      </c>
      <c r="D19503" s="74" t="s">
        <v>18377</v>
      </c>
      <c r="E19503" s="75" t="s">
        <v>185</v>
      </c>
      <c r="F19503" s="74" t="s">
        <v>10328</v>
      </c>
      <c r="G19503" s="74" t="s">
        <v>10234</v>
      </c>
      <c r="H19503" s="82">
        <v>95</v>
      </c>
      <c r="I19503" s="113">
        <v>0.45</v>
      </c>
      <c r="J19503" s="114">
        <v>52.250000000000007</v>
      </c>
    </row>
    <row r="19504" spans="1:10">
      <c r="A19504" s="72">
        <v>19500</v>
      </c>
      <c r="B19504" s="74" t="s">
        <v>19911</v>
      </c>
      <c r="C19504" s="74" t="s">
        <v>14712</v>
      </c>
      <c r="D19504" s="74" t="s">
        <v>14713</v>
      </c>
      <c r="E19504" s="75" t="s">
        <v>185</v>
      </c>
      <c r="F19504" s="74" t="s">
        <v>10233</v>
      </c>
      <c r="G19504" s="74" t="s">
        <v>10234</v>
      </c>
      <c r="H19504" s="82">
        <v>606</v>
      </c>
      <c r="I19504" s="113">
        <v>0.45</v>
      </c>
      <c r="J19504" s="114">
        <v>333.3</v>
      </c>
    </row>
    <row r="19505" spans="1:10">
      <c r="A19505" s="72">
        <v>19501</v>
      </c>
      <c r="B19505" s="74" t="s">
        <v>19911</v>
      </c>
      <c r="C19505" s="74" t="s">
        <v>14710</v>
      </c>
      <c r="D19505" s="74" t="s">
        <v>14711</v>
      </c>
      <c r="E19505" s="75" t="s">
        <v>185</v>
      </c>
      <c r="F19505" s="74" t="s">
        <v>10233</v>
      </c>
      <c r="G19505" s="74" t="s">
        <v>10234</v>
      </c>
      <c r="H19505" s="82">
        <v>403</v>
      </c>
      <c r="I19505" s="113">
        <v>0.45</v>
      </c>
      <c r="J19505" s="114">
        <v>221.65</v>
      </c>
    </row>
    <row r="19506" spans="1:10">
      <c r="A19506" s="72">
        <v>19502</v>
      </c>
      <c r="B19506" s="74" t="s">
        <v>19911</v>
      </c>
      <c r="C19506" s="74" t="s">
        <v>14708</v>
      </c>
      <c r="D19506" s="74" t="s">
        <v>14709</v>
      </c>
      <c r="E19506" s="75" t="s">
        <v>185</v>
      </c>
      <c r="F19506" s="74" t="s">
        <v>10296</v>
      </c>
      <c r="G19506" s="74" t="s">
        <v>10234</v>
      </c>
      <c r="H19506" s="82">
        <v>5</v>
      </c>
      <c r="I19506" s="113">
        <v>0.45</v>
      </c>
      <c r="J19506" s="114">
        <v>2.75</v>
      </c>
    </row>
    <row r="19507" spans="1:10">
      <c r="A19507" s="72">
        <v>19503</v>
      </c>
      <c r="B19507" s="74" t="s">
        <v>19911</v>
      </c>
      <c r="C19507" s="74" t="s">
        <v>14071</v>
      </c>
      <c r="D19507" s="74" t="s">
        <v>14072</v>
      </c>
      <c r="E19507" s="75" t="s">
        <v>185</v>
      </c>
      <c r="F19507" s="74" t="s">
        <v>10296</v>
      </c>
      <c r="G19507" s="74" t="s">
        <v>10234</v>
      </c>
      <c r="H19507" s="82">
        <v>33</v>
      </c>
      <c r="I19507" s="113">
        <v>0.45</v>
      </c>
      <c r="J19507" s="114">
        <v>18.150000000000002</v>
      </c>
    </row>
    <row r="19508" spans="1:10">
      <c r="A19508" s="72">
        <v>19504</v>
      </c>
      <c r="B19508" s="74" t="s">
        <v>19911</v>
      </c>
      <c r="C19508" s="74" t="s">
        <v>14467</v>
      </c>
      <c r="D19508" s="74" t="s">
        <v>14468</v>
      </c>
      <c r="E19508" s="75" t="s">
        <v>185</v>
      </c>
      <c r="F19508" s="74" t="s">
        <v>10296</v>
      </c>
      <c r="G19508" s="74" t="s">
        <v>10234</v>
      </c>
      <c r="H19508" s="82">
        <v>22</v>
      </c>
      <c r="I19508" s="113">
        <v>0.45</v>
      </c>
      <c r="J19508" s="114">
        <v>12.100000000000001</v>
      </c>
    </row>
    <row r="19509" spans="1:10">
      <c r="A19509" s="72">
        <v>19505</v>
      </c>
      <c r="B19509" s="74" t="s">
        <v>19911</v>
      </c>
      <c r="C19509" s="74" t="s">
        <v>14188</v>
      </c>
      <c r="D19509" s="74" t="s">
        <v>14189</v>
      </c>
      <c r="E19509" s="75" t="s">
        <v>185</v>
      </c>
      <c r="F19509" s="74" t="s">
        <v>10296</v>
      </c>
      <c r="G19509" s="74" t="s">
        <v>10234</v>
      </c>
      <c r="H19509" s="82">
        <v>22</v>
      </c>
      <c r="I19509" s="113">
        <v>0.45</v>
      </c>
      <c r="J19509" s="114">
        <v>12.100000000000001</v>
      </c>
    </row>
    <row r="19510" spans="1:10">
      <c r="A19510" s="72">
        <v>19506</v>
      </c>
      <c r="B19510" s="74" t="s">
        <v>19911</v>
      </c>
      <c r="C19510" s="74" t="s">
        <v>11644</v>
      </c>
      <c r="D19510" s="74" t="s">
        <v>11645</v>
      </c>
      <c r="E19510" s="75" t="s">
        <v>185</v>
      </c>
      <c r="F19510" s="74" t="s">
        <v>10296</v>
      </c>
      <c r="G19510" s="74" t="s">
        <v>10234</v>
      </c>
      <c r="H19510" s="82">
        <v>22</v>
      </c>
      <c r="I19510" s="113">
        <v>0.45</v>
      </c>
      <c r="J19510" s="114">
        <v>12.100000000000001</v>
      </c>
    </row>
    <row r="19511" spans="1:10">
      <c r="A19511" s="72">
        <v>19507</v>
      </c>
      <c r="B19511" s="74" t="s">
        <v>19911</v>
      </c>
      <c r="C19511" s="74" t="s">
        <v>16454</v>
      </c>
      <c r="D19511" s="74" t="s">
        <v>16455</v>
      </c>
      <c r="E19511" s="75" t="s">
        <v>185</v>
      </c>
      <c r="F19511" s="74" t="s">
        <v>10296</v>
      </c>
      <c r="G19511" s="74" t="s">
        <v>10234</v>
      </c>
      <c r="H19511" s="82">
        <v>69</v>
      </c>
      <c r="I19511" s="113">
        <v>0.45</v>
      </c>
      <c r="J19511" s="114">
        <v>37.950000000000003</v>
      </c>
    </row>
    <row r="19512" spans="1:10">
      <c r="A19512" s="72">
        <v>19508</v>
      </c>
      <c r="B19512" s="74" t="s">
        <v>19911</v>
      </c>
      <c r="C19512" s="74" t="s">
        <v>12228</v>
      </c>
      <c r="D19512" s="74" t="s">
        <v>12229</v>
      </c>
      <c r="E19512" s="75" t="s">
        <v>185</v>
      </c>
      <c r="F19512" s="74" t="s">
        <v>10296</v>
      </c>
      <c r="G19512" s="74" t="s">
        <v>10234</v>
      </c>
      <c r="H19512" s="82">
        <v>2499</v>
      </c>
      <c r="I19512" s="113">
        <v>0.45</v>
      </c>
      <c r="J19512" s="114">
        <v>1374.45</v>
      </c>
    </row>
    <row r="19513" spans="1:10">
      <c r="A19513" s="72">
        <v>19509</v>
      </c>
      <c r="B19513" s="74" t="s">
        <v>19911</v>
      </c>
      <c r="C19513" s="74" t="s">
        <v>12228</v>
      </c>
      <c r="D19513" s="74" t="s">
        <v>12229</v>
      </c>
      <c r="E19513" s="75" t="s">
        <v>185</v>
      </c>
      <c r="F19513" s="74" t="s">
        <v>10296</v>
      </c>
      <c r="G19513" s="74" t="s">
        <v>10234</v>
      </c>
      <c r="H19513" s="82">
        <v>2499</v>
      </c>
      <c r="I19513" s="113">
        <v>0.45</v>
      </c>
      <c r="J19513" s="114">
        <v>1374.45</v>
      </c>
    </row>
    <row r="19514" spans="1:10">
      <c r="A19514" s="72">
        <v>19510</v>
      </c>
      <c r="B19514" s="74" t="s">
        <v>19911</v>
      </c>
      <c r="C19514" s="74" t="s">
        <v>16048</v>
      </c>
      <c r="D19514" s="74" t="s">
        <v>16049</v>
      </c>
      <c r="E19514" s="75" t="s">
        <v>185</v>
      </c>
      <c r="F19514" s="74" t="s">
        <v>10296</v>
      </c>
      <c r="G19514" s="74" t="s">
        <v>10234</v>
      </c>
      <c r="H19514" s="82">
        <v>819</v>
      </c>
      <c r="I19514" s="113">
        <v>0.45</v>
      </c>
      <c r="J19514" s="114">
        <v>450.45000000000005</v>
      </c>
    </row>
    <row r="19515" spans="1:10">
      <c r="A19515" s="72">
        <v>19511</v>
      </c>
      <c r="B19515" s="74" t="s">
        <v>19911</v>
      </c>
      <c r="C19515" s="74" t="s">
        <v>12226</v>
      </c>
      <c r="D19515" s="74" t="s">
        <v>12227</v>
      </c>
      <c r="E19515" s="75" t="s">
        <v>185</v>
      </c>
      <c r="F19515" s="74" t="s">
        <v>10296</v>
      </c>
      <c r="G19515" s="74" t="s">
        <v>10234</v>
      </c>
      <c r="H19515" s="82">
        <v>70</v>
      </c>
      <c r="I19515" s="113">
        <v>0.45</v>
      </c>
      <c r="J19515" s="114">
        <v>38.5</v>
      </c>
    </row>
    <row r="19516" spans="1:10">
      <c r="A19516" s="72">
        <v>19512</v>
      </c>
      <c r="B19516" s="74" t="s">
        <v>19911</v>
      </c>
      <c r="C19516" s="74" t="s">
        <v>12224</v>
      </c>
      <c r="D19516" s="74" t="s">
        <v>12225</v>
      </c>
      <c r="E19516" s="75" t="s">
        <v>185</v>
      </c>
      <c r="F19516" s="74" t="s">
        <v>10296</v>
      </c>
      <c r="G19516" s="74" t="s">
        <v>10234</v>
      </c>
      <c r="H19516" s="82">
        <v>263</v>
      </c>
      <c r="I19516" s="113">
        <v>0.45</v>
      </c>
      <c r="J19516" s="114">
        <v>144.65</v>
      </c>
    </row>
    <row r="19517" spans="1:10">
      <c r="A19517" s="72">
        <v>19513</v>
      </c>
      <c r="B19517" s="74" t="s">
        <v>19911</v>
      </c>
      <c r="C19517" s="74" t="s">
        <v>16452</v>
      </c>
      <c r="D19517" s="74" t="s">
        <v>16453</v>
      </c>
      <c r="E19517" s="75" t="s">
        <v>185</v>
      </c>
      <c r="F19517" s="74" t="s">
        <v>10296</v>
      </c>
      <c r="G19517" s="74" t="s">
        <v>10234</v>
      </c>
      <c r="H19517" s="82">
        <v>92</v>
      </c>
      <c r="I19517" s="113">
        <v>0.45</v>
      </c>
      <c r="J19517" s="114">
        <v>50.6</v>
      </c>
    </row>
    <row r="19518" spans="1:10">
      <c r="A19518" s="72">
        <v>19514</v>
      </c>
      <c r="B19518" s="74" t="s">
        <v>19911</v>
      </c>
      <c r="C19518" s="74" t="s">
        <v>14298</v>
      </c>
      <c r="D19518" s="74" t="s">
        <v>14299</v>
      </c>
      <c r="E19518" s="75" t="s">
        <v>185</v>
      </c>
      <c r="F19518" s="74" t="s">
        <v>10296</v>
      </c>
      <c r="G19518" s="74" t="s">
        <v>10234</v>
      </c>
      <c r="H19518" s="82">
        <v>3169</v>
      </c>
      <c r="I19518" s="113">
        <v>0.45</v>
      </c>
      <c r="J19518" s="114">
        <v>1742.95</v>
      </c>
    </row>
    <row r="19519" spans="1:10">
      <c r="A19519" s="72">
        <v>19515</v>
      </c>
      <c r="B19519" s="74" t="s">
        <v>19911</v>
      </c>
      <c r="C19519" s="74" t="s">
        <v>16710</v>
      </c>
      <c r="D19519" s="74" t="s">
        <v>16711</v>
      </c>
      <c r="E19519" s="75" t="s">
        <v>185</v>
      </c>
      <c r="F19519" s="74" t="s">
        <v>10296</v>
      </c>
      <c r="G19519" s="74" t="s">
        <v>10234</v>
      </c>
      <c r="H19519" s="82">
        <v>125</v>
      </c>
      <c r="I19519" s="113">
        <v>0.45</v>
      </c>
      <c r="J19519" s="114">
        <v>68.75</v>
      </c>
    </row>
    <row r="19520" spans="1:10">
      <c r="A19520" s="72">
        <v>19516</v>
      </c>
      <c r="B19520" s="74" t="s">
        <v>19911</v>
      </c>
      <c r="C19520" s="74" t="s">
        <v>16046</v>
      </c>
      <c r="D19520" s="74" t="s">
        <v>16047</v>
      </c>
      <c r="E19520" s="75" t="s">
        <v>185</v>
      </c>
      <c r="F19520" s="74" t="s">
        <v>10296</v>
      </c>
      <c r="G19520" s="74" t="s">
        <v>10234</v>
      </c>
      <c r="H19520" s="82">
        <v>543</v>
      </c>
      <c r="I19520" s="113">
        <v>0.45</v>
      </c>
      <c r="J19520" s="114">
        <v>298.65000000000003</v>
      </c>
    </row>
    <row r="19521" spans="1:10">
      <c r="A19521" s="72">
        <v>19517</v>
      </c>
      <c r="B19521" s="74" t="s">
        <v>19911</v>
      </c>
      <c r="C19521" s="74" t="s">
        <v>14274</v>
      </c>
      <c r="D19521" s="74" t="s">
        <v>14275</v>
      </c>
      <c r="E19521" s="75" t="s">
        <v>185</v>
      </c>
      <c r="F19521" s="74" t="s">
        <v>10296</v>
      </c>
      <c r="G19521" s="74" t="s">
        <v>10234</v>
      </c>
      <c r="H19521" s="82">
        <v>93</v>
      </c>
      <c r="I19521" s="113">
        <v>0.45</v>
      </c>
      <c r="J19521" s="114">
        <v>51.150000000000006</v>
      </c>
    </row>
    <row r="19522" spans="1:10">
      <c r="A19522" s="72">
        <v>19518</v>
      </c>
      <c r="B19522" s="74" t="s">
        <v>19911</v>
      </c>
      <c r="C19522" s="74" t="s">
        <v>12222</v>
      </c>
      <c r="D19522" s="74" t="s">
        <v>12223</v>
      </c>
      <c r="E19522" s="75" t="s">
        <v>185</v>
      </c>
      <c r="F19522" s="74" t="s">
        <v>10296</v>
      </c>
      <c r="G19522" s="74" t="s">
        <v>10234</v>
      </c>
      <c r="H19522" s="82">
        <v>348</v>
      </c>
      <c r="I19522" s="113">
        <v>0.45</v>
      </c>
      <c r="J19522" s="114">
        <v>191.4</v>
      </c>
    </row>
    <row r="19523" spans="1:10">
      <c r="A19523" s="72">
        <v>19519</v>
      </c>
      <c r="B19523" s="74" t="s">
        <v>19911</v>
      </c>
      <c r="C19523" s="74" t="s">
        <v>16448</v>
      </c>
      <c r="D19523" s="74" t="s">
        <v>16449</v>
      </c>
      <c r="E19523" s="75" t="s">
        <v>185</v>
      </c>
      <c r="F19523" s="74" t="s">
        <v>10296</v>
      </c>
      <c r="G19523" s="74" t="s">
        <v>10234</v>
      </c>
      <c r="H19523" s="82">
        <v>102</v>
      </c>
      <c r="I19523" s="113">
        <v>0.45</v>
      </c>
      <c r="J19523" s="114">
        <v>56.1</v>
      </c>
    </row>
    <row r="19524" spans="1:10">
      <c r="A19524" s="72">
        <v>19520</v>
      </c>
      <c r="B19524" s="74" t="s">
        <v>19911</v>
      </c>
      <c r="C19524" s="74" t="s">
        <v>16450</v>
      </c>
      <c r="D19524" s="74" t="s">
        <v>16451</v>
      </c>
      <c r="E19524" s="75" t="s">
        <v>185</v>
      </c>
      <c r="F19524" s="74" t="s">
        <v>10296</v>
      </c>
      <c r="G19524" s="74" t="s">
        <v>10234</v>
      </c>
      <c r="H19524" s="82">
        <v>118</v>
      </c>
      <c r="I19524" s="113">
        <v>0.45</v>
      </c>
      <c r="J19524" s="114">
        <v>64.900000000000006</v>
      </c>
    </row>
    <row r="19525" spans="1:10">
      <c r="A19525" s="72">
        <v>19521</v>
      </c>
      <c r="B19525" s="74" t="s">
        <v>19911</v>
      </c>
      <c r="C19525" s="74" t="s">
        <v>12220</v>
      </c>
      <c r="D19525" s="74" t="s">
        <v>12221</v>
      </c>
      <c r="E19525" s="75" t="s">
        <v>185</v>
      </c>
      <c r="F19525" s="74" t="s">
        <v>10296</v>
      </c>
      <c r="G19525" s="74" t="s">
        <v>10234</v>
      </c>
      <c r="H19525" s="82">
        <v>2567</v>
      </c>
      <c r="I19525" s="113">
        <v>0.45</v>
      </c>
      <c r="J19525" s="114">
        <v>1411.8500000000001</v>
      </c>
    </row>
    <row r="19526" spans="1:10">
      <c r="A19526" s="72">
        <v>19522</v>
      </c>
      <c r="B19526" s="74" t="s">
        <v>19911</v>
      </c>
      <c r="C19526" s="74" t="s">
        <v>14272</v>
      </c>
      <c r="D19526" s="74" t="s">
        <v>14273</v>
      </c>
      <c r="E19526" s="75" t="s">
        <v>185</v>
      </c>
      <c r="F19526" s="74" t="s">
        <v>10296</v>
      </c>
      <c r="G19526" s="74" t="s">
        <v>10234</v>
      </c>
      <c r="H19526" s="82">
        <v>105</v>
      </c>
      <c r="I19526" s="113">
        <v>0.45</v>
      </c>
      <c r="J19526" s="114">
        <v>57.750000000000007</v>
      </c>
    </row>
    <row r="19527" spans="1:10">
      <c r="A19527" s="72">
        <v>19523</v>
      </c>
      <c r="B19527" s="74" t="s">
        <v>19911</v>
      </c>
      <c r="C19527" s="74" t="s">
        <v>12218</v>
      </c>
      <c r="D19527" s="74" t="s">
        <v>12219</v>
      </c>
      <c r="E19527" s="75" t="s">
        <v>185</v>
      </c>
      <c r="F19527" s="74" t="s">
        <v>10296</v>
      </c>
      <c r="G19527" s="74" t="s">
        <v>10234</v>
      </c>
      <c r="H19527" s="82">
        <v>391</v>
      </c>
      <c r="I19527" s="113">
        <v>0.45</v>
      </c>
      <c r="J19527" s="114">
        <v>215.05</v>
      </c>
    </row>
    <row r="19528" spans="1:10">
      <c r="A19528" s="72">
        <v>19524</v>
      </c>
      <c r="B19528" s="74" t="s">
        <v>19911</v>
      </c>
      <c r="C19528" s="74" t="s">
        <v>16446</v>
      </c>
      <c r="D19528" s="74" t="s">
        <v>16447</v>
      </c>
      <c r="E19528" s="75" t="s">
        <v>185</v>
      </c>
      <c r="F19528" s="74" t="s">
        <v>10296</v>
      </c>
      <c r="G19528" s="74" t="s">
        <v>10234</v>
      </c>
      <c r="H19528" s="82">
        <v>114</v>
      </c>
      <c r="I19528" s="113">
        <v>0.45</v>
      </c>
      <c r="J19528" s="114">
        <v>62.7</v>
      </c>
    </row>
    <row r="19529" spans="1:10">
      <c r="A19529" s="72">
        <v>19525</v>
      </c>
      <c r="B19529" s="74" t="s">
        <v>19911</v>
      </c>
      <c r="C19529" s="74" t="s">
        <v>14270</v>
      </c>
      <c r="D19529" s="74" t="s">
        <v>14271</v>
      </c>
      <c r="E19529" s="75" t="s">
        <v>185</v>
      </c>
      <c r="F19529" s="74" t="s">
        <v>10296</v>
      </c>
      <c r="G19529" s="74" t="s">
        <v>10234</v>
      </c>
      <c r="H19529" s="82">
        <v>115</v>
      </c>
      <c r="I19529" s="113">
        <v>0.45</v>
      </c>
      <c r="J19529" s="114">
        <v>63.250000000000007</v>
      </c>
    </row>
    <row r="19530" spans="1:10">
      <c r="A19530" s="72">
        <v>19526</v>
      </c>
      <c r="B19530" s="74" t="s">
        <v>19911</v>
      </c>
      <c r="C19530" s="74" t="s">
        <v>12216</v>
      </c>
      <c r="D19530" s="74" t="s">
        <v>12217</v>
      </c>
      <c r="E19530" s="75" t="s">
        <v>185</v>
      </c>
      <c r="F19530" s="74" t="s">
        <v>10296</v>
      </c>
      <c r="G19530" s="74" t="s">
        <v>10234</v>
      </c>
      <c r="H19530" s="82">
        <v>432</v>
      </c>
      <c r="I19530" s="113">
        <v>0.45</v>
      </c>
      <c r="J19530" s="114">
        <v>237.60000000000002</v>
      </c>
    </row>
    <row r="19531" spans="1:10">
      <c r="A19531" s="72">
        <v>19527</v>
      </c>
      <c r="B19531" s="74" t="s">
        <v>19911</v>
      </c>
      <c r="C19531" s="74" t="s">
        <v>16197</v>
      </c>
      <c r="D19531" s="74" t="s">
        <v>16198</v>
      </c>
      <c r="E19531" s="75" t="s">
        <v>185</v>
      </c>
      <c r="F19531" s="74" t="s">
        <v>10296</v>
      </c>
      <c r="G19531" s="74" t="s">
        <v>10234</v>
      </c>
      <c r="H19531" s="82">
        <v>22</v>
      </c>
      <c r="I19531" s="113">
        <v>0.45</v>
      </c>
      <c r="J19531" s="114">
        <v>12.100000000000001</v>
      </c>
    </row>
    <row r="19532" spans="1:10">
      <c r="A19532" s="72">
        <v>19528</v>
      </c>
      <c r="B19532" s="74" t="s">
        <v>19911</v>
      </c>
      <c r="C19532" s="74" t="s">
        <v>16173</v>
      </c>
      <c r="D19532" s="74" t="s">
        <v>16174</v>
      </c>
      <c r="E19532" s="75" t="s">
        <v>185</v>
      </c>
      <c r="F19532" s="74" t="s">
        <v>10296</v>
      </c>
      <c r="G19532" s="74" t="s">
        <v>10234</v>
      </c>
      <c r="H19532" s="82">
        <v>19</v>
      </c>
      <c r="I19532" s="113">
        <v>0.45</v>
      </c>
      <c r="J19532" s="114">
        <v>10.450000000000001</v>
      </c>
    </row>
    <row r="19533" spans="1:10">
      <c r="A19533" s="72">
        <v>19529</v>
      </c>
      <c r="B19533" s="74" t="s">
        <v>19911</v>
      </c>
      <c r="C19533" s="74" t="s">
        <v>16171</v>
      </c>
      <c r="D19533" s="74" t="s">
        <v>16172</v>
      </c>
      <c r="E19533" s="75" t="s">
        <v>185</v>
      </c>
      <c r="F19533" s="74" t="s">
        <v>10296</v>
      </c>
      <c r="G19533" s="74" t="s">
        <v>10234</v>
      </c>
      <c r="H19533" s="82">
        <v>38</v>
      </c>
      <c r="I19533" s="113">
        <v>0.45</v>
      </c>
      <c r="J19533" s="114">
        <v>20.900000000000002</v>
      </c>
    </row>
    <row r="19534" spans="1:10">
      <c r="A19534" s="72">
        <v>19530</v>
      </c>
      <c r="B19534" s="74" t="s">
        <v>19911</v>
      </c>
      <c r="C19534" s="74" t="s">
        <v>16169</v>
      </c>
      <c r="D19534" s="74" t="s">
        <v>16170</v>
      </c>
      <c r="E19534" s="75" t="s">
        <v>185</v>
      </c>
      <c r="F19534" s="74" t="s">
        <v>10296</v>
      </c>
      <c r="G19534" s="74" t="s">
        <v>10234</v>
      </c>
      <c r="H19534" s="82">
        <v>49</v>
      </c>
      <c r="I19534" s="113">
        <v>0.45</v>
      </c>
      <c r="J19534" s="114">
        <v>26.950000000000003</v>
      </c>
    </row>
    <row r="19535" spans="1:10">
      <c r="A19535" s="72">
        <v>19531</v>
      </c>
      <c r="B19535" s="74" t="s">
        <v>19911</v>
      </c>
      <c r="C19535" s="74" t="s">
        <v>14057</v>
      </c>
      <c r="D19535" s="74" t="s">
        <v>14058</v>
      </c>
      <c r="E19535" s="75" t="s">
        <v>185</v>
      </c>
      <c r="F19535" s="74" t="s">
        <v>10296</v>
      </c>
      <c r="G19535" s="74" t="s">
        <v>10234</v>
      </c>
      <c r="H19535" s="82">
        <v>169</v>
      </c>
      <c r="I19535" s="113">
        <v>0.45</v>
      </c>
      <c r="J19535" s="114">
        <v>92.95</v>
      </c>
    </row>
    <row r="19536" spans="1:10">
      <c r="A19536" s="72">
        <v>19532</v>
      </c>
      <c r="B19536" s="74" t="s">
        <v>19911</v>
      </c>
      <c r="C19536" s="74" t="s">
        <v>11642</v>
      </c>
      <c r="D19536" s="74" t="s">
        <v>11643</v>
      </c>
      <c r="E19536" s="75" t="s">
        <v>185</v>
      </c>
      <c r="F19536" s="74" t="s">
        <v>10296</v>
      </c>
      <c r="G19536" s="74" t="s">
        <v>10234</v>
      </c>
      <c r="H19536" s="82">
        <v>99</v>
      </c>
      <c r="I19536" s="113">
        <v>0.45</v>
      </c>
      <c r="J19536" s="114">
        <v>54.45</v>
      </c>
    </row>
    <row r="19537" spans="1:10">
      <c r="A19537" s="72">
        <v>19533</v>
      </c>
      <c r="B19537" s="74" t="s">
        <v>19911</v>
      </c>
      <c r="C19537" s="74" t="s">
        <v>13941</v>
      </c>
      <c r="D19537" s="74" t="s">
        <v>13942</v>
      </c>
      <c r="E19537" s="75" t="s">
        <v>185</v>
      </c>
      <c r="F19537" s="74" t="s">
        <v>10296</v>
      </c>
      <c r="G19537" s="74" t="s">
        <v>10234</v>
      </c>
      <c r="H19537" s="82">
        <v>101</v>
      </c>
      <c r="I19537" s="113">
        <v>0.45</v>
      </c>
      <c r="J19537" s="114">
        <v>55.550000000000004</v>
      </c>
    </row>
    <row r="19538" spans="1:10">
      <c r="A19538" s="72">
        <v>19534</v>
      </c>
      <c r="B19538" s="74" t="s">
        <v>19911</v>
      </c>
      <c r="C19538" s="74" t="s">
        <v>13779</v>
      </c>
      <c r="D19538" s="74" t="s">
        <v>13780</v>
      </c>
      <c r="E19538" s="75" t="s">
        <v>185</v>
      </c>
      <c r="F19538" s="74" t="s">
        <v>10296</v>
      </c>
      <c r="G19538" s="74" t="s">
        <v>10234</v>
      </c>
      <c r="H19538" s="82">
        <v>70</v>
      </c>
      <c r="I19538" s="113">
        <v>0.45</v>
      </c>
      <c r="J19538" s="114">
        <v>38.5</v>
      </c>
    </row>
    <row r="19539" spans="1:10">
      <c r="A19539" s="72">
        <v>19535</v>
      </c>
      <c r="B19539" s="74" t="s">
        <v>19911</v>
      </c>
      <c r="C19539" s="74" t="s">
        <v>14192</v>
      </c>
      <c r="D19539" s="74" t="s">
        <v>14193</v>
      </c>
      <c r="E19539" s="75" t="s">
        <v>185</v>
      </c>
      <c r="F19539" s="74" t="s">
        <v>10296</v>
      </c>
      <c r="G19539" s="74" t="s">
        <v>10234</v>
      </c>
      <c r="H19539" s="82">
        <v>22</v>
      </c>
      <c r="I19539" s="113">
        <v>0.45</v>
      </c>
      <c r="J19539" s="114">
        <v>12.100000000000001</v>
      </c>
    </row>
    <row r="19540" spans="1:10">
      <c r="A19540" s="72">
        <v>19536</v>
      </c>
      <c r="B19540" s="74" t="s">
        <v>19911</v>
      </c>
      <c r="C19540" s="74" t="s">
        <v>13894</v>
      </c>
      <c r="D19540" s="74" t="s">
        <v>13895</v>
      </c>
      <c r="E19540" s="75" t="s">
        <v>185</v>
      </c>
      <c r="F19540" s="74" t="s">
        <v>10296</v>
      </c>
      <c r="G19540" s="74" t="s">
        <v>10234</v>
      </c>
      <c r="H19540" s="82">
        <v>188</v>
      </c>
      <c r="I19540" s="113">
        <v>0.45</v>
      </c>
      <c r="J19540" s="114">
        <v>103.4</v>
      </c>
    </row>
    <row r="19541" spans="1:10">
      <c r="A19541" s="72">
        <v>19537</v>
      </c>
      <c r="B19541" s="74" t="s">
        <v>19911</v>
      </c>
      <c r="C19541" s="74" t="s">
        <v>16444</v>
      </c>
      <c r="D19541" s="74" t="s">
        <v>16445</v>
      </c>
      <c r="E19541" s="75" t="s">
        <v>185</v>
      </c>
      <c r="F19541" s="74" t="s">
        <v>10296</v>
      </c>
      <c r="G19541" s="74" t="s">
        <v>10234</v>
      </c>
      <c r="H19541" s="82">
        <v>204</v>
      </c>
      <c r="I19541" s="113">
        <v>0.45</v>
      </c>
      <c r="J19541" s="114">
        <v>112.2</v>
      </c>
    </row>
    <row r="19542" spans="1:10">
      <c r="A19542" s="72">
        <v>19538</v>
      </c>
      <c r="B19542" s="74" t="s">
        <v>19911</v>
      </c>
      <c r="C19542" s="74" t="s">
        <v>16442</v>
      </c>
      <c r="D19542" s="74" t="s">
        <v>16443</v>
      </c>
      <c r="E19542" s="75" t="s">
        <v>185</v>
      </c>
      <c r="F19542" s="74" t="s">
        <v>10296</v>
      </c>
      <c r="G19542" s="74" t="s">
        <v>10234</v>
      </c>
      <c r="H19542" s="82">
        <v>219</v>
      </c>
      <c r="I19542" s="113">
        <v>0.45</v>
      </c>
      <c r="J19542" s="114">
        <v>120.45</v>
      </c>
    </row>
    <row r="19543" spans="1:10">
      <c r="A19543" s="72">
        <v>19539</v>
      </c>
      <c r="B19543" s="74" t="s">
        <v>19911</v>
      </c>
      <c r="C19543" s="74" t="s">
        <v>19209</v>
      </c>
      <c r="D19543" s="74" t="s">
        <v>19210</v>
      </c>
      <c r="E19543" s="75" t="s">
        <v>185</v>
      </c>
      <c r="F19543" s="74" t="s">
        <v>10296</v>
      </c>
      <c r="G19543" s="74" t="s">
        <v>10234</v>
      </c>
      <c r="H19543" s="82">
        <v>267</v>
      </c>
      <c r="I19543" s="113">
        <v>0.45</v>
      </c>
      <c r="J19543" s="114">
        <v>146.85000000000002</v>
      </c>
    </row>
    <row r="19544" spans="1:10">
      <c r="A19544" s="72">
        <v>19540</v>
      </c>
      <c r="B19544" s="74" t="s">
        <v>19911</v>
      </c>
      <c r="C19544" s="74" t="s">
        <v>16440</v>
      </c>
      <c r="D19544" s="74" t="s">
        <v>16441</v>
      </c>
      <c r="E19544" s="75" t="s">
        <v>185</v>
      </c>
      <c r="F19544" s="74" t="s">
        <v>10296</v>
      </c>
      <c r="G19544" s="74" t="s">
        <v>10234</v>
      </c>
      <c r="H19544" s="82">
        <v>251</v>
      </c>
      <c r="I19544" s="113">
        <v>0.45</v>
      </c>
      <c r="J19544" s="114">
        <v>138.05000000000001</v>
      </c>
    </row>
    <row r="19545" spans="1:10">
      <c r="A19545" s="72">
        <v>19541</v>
      </c>
      <c r="B19545" s="74" t="s">
        <v>19911</v>
      </c>
      <c r="C19545" s="74" t="s">
        <v>12214</v>
      </c>
      <c r="D19545" s="74" t="s">
        <v>12215</v>
      </c>
      <c r="E19545" s="75" t="s">
        <v>185</v>
      </c>
      <c r="F19545" s="74" t="s">
        <v>10296</v>
      </c>
      <c r="G19545" s="74" t="s">
        <v>10234</v>
      </c>
      <c r="H19545" s="82">
        <v>86</v>
      </c>
      <c r="I19545" s="113">
        <v>0.45</v>
      </c>
      <c r="J19545" s="114">
        <v>47.300000000000004</v>
      </c>
    </row>
    <row r="19546" spans="1:10">
      <c r="A19546" s="72">
        <v>19542</v>
      </c>
      <c r="B19546" s="74" t="s">
        <v>19911</v>
      </c>
      <c r="C19546" s="74" t="s">
        <v>12212</v>
      </c>
      <c r="D19546" s="74" t="s">
        <v>12213</v>
      </c>
      <c r="E19546" s="75" t="s">
        <v>185</v>
      </c>
      <c r="F19546" s="74" t="s">
        <v>10296</v>
      </c>
      <c r="G19546" s="74" t="s">
        <v>10234</v>
      </c>
      <c r="H19546" s="82">
        <v>317</v>
      </c>
      <c r="I19546" s="113">
        <v>0.45</v>
      </c>
      <c r="J19546" s="114">
        <v>174.35000000000002</v>
      </c>
    </row>
    <row r="19547" spans="1:10">
      <c r="A19547" s="72">
        <v>19543</v>
      </c>
      <c r="B19547" s="74" t="s">
        <v>19911</v>
      </c>
      <c r="C19547" s="74" t="s">
        <v>12210</v>
      </c>
      <c r="D19547" s="74" t="s">
        <v>12211</v>
      </c>
      <c r="E19547" s="75" t="s">
        <v>185</v>
      </c>
      <c r="F19547" s="74" t="s">
        <v>10296</v>
      </c>
      <c r="G19547" s="74" t="s">
        <v>10234</v>
      </c>
      <c r="H19547" s="82">
        <v>64</v>
      </c>
      <c r="I19547" s="113">
        <v>0.45</v>
      </c>
      <c r="J19547" s="114">
        <v>35.200000000000003</v>
      </c>
    </row>
    <row r="19548" spans="1:10">
      <c r="A19548" s="72">
        <v>19544</v>
      </c>
      <c r="B19548" s="74" t="s">
        <v>19911</v>
      </c>
      <c r="C19548" s="74" t="s">
        <v>13811</v>
      </c>
      <c r="D19548" s="74" t="s">
        <v>13812</v>
      </c>
      <c r="E19548" s="75" t="s">
        <v>185</v>
      </c>
      <c r="F19548" s="74" t="s">
        <v>10296</v>
      </c>
      <c r="G19548" s="74" t="s">
        <v>10234</v>
      </c>
      <c r="H19548" s="82">
        <v>243</v>
      </c>
      <c r="I19548" s="113">
        <v>0.45</v>
      </c>
      <c r="J19548" s="114">
        <v>133.65</v>
      </c>
    </row>
    <row r="19549" spans="1:10">
      <c r="A19549" s="72">
        <v>19545</v>
      </c>
      <c r="B19549" s="74" t="s">
        <v>19911</v>
      </c>
      <c r="C19549" s="74" t="s">
        <v>12208</v>
      </c>
      <c r="D19549" s="74" t="s">
        <v>12209</v>
      </c>
      <c r="E19549" s="75" t="s">
        <v>185</v>
      </c>
      <c r="F19549" s="74" t="s">
        <v>10296</v>
      </c>
      <c r="G19549" s="74" t="s">
        <v>10234</v>
      </c>
      <c r="H19549" s="82">
        <v>78</v>
      </c>
      <c r="I19549" s="113">
        <v>0.45</v>
      </c>
      <c r="J19549" s="114">
        <v>42.900000000000006</v>
      </c>
    </row>
    <row r="19550" spans="1:10">
      <c r="A19550" s="72">
        <v>19546</v>
      </c>
      <c r="B19550" s="74" t="s">
        <v>19911</v>
      </c>
      <c r="C19550" s="74" t="s">
        <v>12206</v>
      </c>
      <c r="D19550" s="74" t="s">
        <v>12207</v>
      </c>
      <c r="E19550" s="75" t="s">
        <v>185</v>
      </c>
      <c r="F19550" s="74" t="s">
        <v>10296</v>
      </c>
      <c r="G19550" s="74" t="s">
        <v>10234</v>
      </c>
      <c r="H19550" s="82">
        <v>82</v>
      </c>
      <c r="I19550" s="113">
        <v>0.45</v>
      </c>
      <c r="J19550" s="114">
        <v>45.1</v>
      </c>
    </row>
    <row r="19551" spans="1:10">
      <c r="A19551" s="72">
        <v>19547</v>
      </c>
      <c r="B19551" s="74" t="s">
        <v>19911</v>
      </c>
      <c r="C19551" s="74" t="s">
        <v>12204</v>
      </c>
      <c r="D19551" s="74" t="s">
        <v>12205</v>
      </c>
      <c r="E19551" s="75" t="s">
        <v>185</v>
      </c>
      <c r="F19551" s="74" t="s">
        <v>10296</v>
      </c>
      <c r="G19551" s="74" t="s">
        <v>10234</v>
      </c>
      <c r="H19551" s="82">
        <v>17</v>
      </c>
      <c r="I19551" s="113">
        <v>0.45</v>
      </c>
      <c r="J19551" s="114">
        <v>9.3500000000000014</v>
      </c>
    </row>
    <row r="19552" spans="1:10">
      <c r="A19552" s="72">
        <v>19548</v>
      </c>
      <c r="B19552" s="74" t="s">
        <v>19911</v>
      </c>
      <c r="C19552" s="74" t="s">
        <v>12202</v>
      </c>
      <c r="D19552" s="74" t="s">
        <v>12203</v>
      </c>
      <c r="E19552" s="75" t="s">
        <v>185</v>
      </c>
      <c r="F19552" s="74" t="s">
        <v>10296</v>
      </c>
      <c r="G19552" s="74" t="s">
        <v>10234</v>
      </c>
      <c r="H19552" s="82">
        <v>32</v>
      </c>
      <c r="I19552" s="113">
        <v>0.45</v>
      </c>
      <c r="J19552" s="114">
        <v>17.600000000000001</v>
      </c>
    </row>
    <row r="19553" spans="1:10">
      <c r="A19553" s="72">
        <v>19549</v>
      </c>
      <c r="B19553" s="74" t="s">
        <v>19911</v>
      </c>
      <c r="C19553" s="74" t="s">
        <v>12200</v>
      </c>
      <c r="D19553" s="74" t="s">
        <v>12201</v>
      </c>
      <c r="E19553" s="75" t="s">
        <v>185</v>
      </c>
      <c r="F19553" s="74" t="s">
        <v>10296</v>
      </c>
      <c r="G19553" s="74" t="s">
        <v>10234</v>
      </c>
      <c r="H19553" s="82">
        <v>21</v>
      </c>
      <c r="I19553" s="113">
        <v>0.45</v>
      </c>
      <c r="J19553" s="114">
        <v>11.55</v>
      </c>
    </row>
    <row r="19554" spans="1:10">
      <c r="A19554" s="72">
        <v>19550</v>
      </c>
      <c r="B19554" s="74" t="s">
        <v>19911</v>
      </c>
      <c r="C19554" s="74" t="s">
        <v>12198</v>
      </c>
      <c r="D19554" s="74" t="s">
        <v>12199</v>
      </c>
      <c r="E19554" s="75" t="s">
        <v>185</v>
      </c>
      <c r="F19554" s="74" t="s">
        <v>10296</v>
      </c>
      <c r="G19554" s="74" t="s">
        <v>10234</v>
      </c>
      <c r="H19554" s="82">
        <v>37</v>
      </c>
      <c r="I19554" s="113">
        <v>0.45</v>
      </c>
      <c r="J19554" s="114">
        <v>20.350000000000001</v>
      </c>
    </row>
    <row r="19555" spans="1:10">
      <c r="A19555" s="72">
        <v>19551</v>
      </c>
      <c r="B19555" s="74" t="s">
        <v>19911</v>
      </c>
      <c r="C19555" s="74" t="s">
        <v>12196</v>
      </c>
      <c r="D19555" s="74" t="s">
        <v>12197</v>
      </c>
      <c r="E19555" s="75" t="s">
        <v>185</v>
      </c>
      <c r="F19555" s="74" t="s">
        <v>10296</v>
      </c>
      <c r="G19555" s="74" t="s">
        <v>10234</v>
      </c>
      <c r="H19555" s="82">
        <v>27</v>
      </c>
      <c r="I19555" s="113">
        <v>0.45</v>
      </c>
      <c r="J19555" s="114">
        <v>14.850000000000001</v>
      </c>
    </row>
    <row r="19556" spans="1:10">
      <c r="A19556" s="72">
        <v>19552</v>
      </c>
      <c r="B19556" s="74" t="s">
        <v>19911</v>
      </c>
      <c r="C19556" s="74" t="s">
        <v>12194</v>
      </c>
      <c r="D19556" s="74" t="s">
        <v>12195</v>
      </c>
      <c r="E19556" s="75" t="s">
        <v>185</v>
      </c>
      <c r="F19556" s="74" t="s">
        <v>10296</v>
      </c>
      <c r="G19556" s="74" t="s">
        <v>10234</v>
      </c>
      <c r="H19556" s="82">
        <v>45</v>
      </c>
      <c r="I19556" s="113">
        <v>0.45</v>
      </c>
      <c r="J19556" s="114">
        <v>24.750000000000004</v>
      </c>
    </row>
    <row r="19557" spans="1:10">
      <c r="A19557" s="72">
        <v>19553</v>
      </c>
      <c r="B19557" s="74" t="s">
        <v>19911</v>
      </c>
      <c r="C19557" s="74" t="s">
        <v>12192</v>
      </c>
      <c r="D19557" s="74" t="s">
        <v>12193</v>
      </c>
      <c r="E19557" s="75" t="s">
        <v>185</v>
      </c>
      <c r="F19557" s="74" t="s">
        <v>10296</v>
      </c>
      <c r="G19557" s="74" t="s">
        <v>10234</v>
      </c>
      <c r="H19557" s="82">
        <v>33</v>
      </c>
      <c r="I19557" s="113">
        <v>0.45</v>
      </c>
      <c r="J19557" s="114">
        <v>18.150000000000002</v>
      </c>
    </row>
    <row r="19558" spans="1:10">
      <c r="A19558" s="72">
        <v>19554</v>
      </c>
      <c r="B19558" s="74" t="s">
        <v>19911</v>
      </c>
      <c r="C19558" s="74" t="s">
        <v>12190</v>
      </c>
      <c r="D19558" s="74" t="s">
        <v>12191</v>
      </c>
      <c r="E19558" s="75" t="s">
        <v>185</v>
      </c>
      <c r="F19558" s="74" t="s">
        <v>10296</v>
      </c>
      <c r="G19558" s="74" t="s">
        <v>10234</v>
      </c>
      <c r="H19558" s="82">
        <v>55</v>
      </c>
      <c r="I19558" s="113">
        <v>0.45</v>
      </c>
      <c r="J19558" s="114">
        <v>30.250000000000004</v>
      </c>
    </row>
    <row r="19559" spans="1:10">
      <c r="A19559" s="72">
        <v>19555</v>
      </c>
      <c r="B19559" s="74" t="s">
        <v>19911</v>
      </c>
      <c r="C19559" s="74" t="s">
        <v>12188</v>
      </c>
      <c r="D19559" s="74" t="s">
        <v>12189</v>
      </c>
      <c r="E19559" s="75" t="s">
        <v>185</v>
      </c>
      <c r="F19559" s="74" t="s">
        <v>10296</v>
      </c>
      <c r="G19559" s="74" t="s">
        <v>10234</v>
      </c>
      <c r="H19559" s="82">
        <v>77</v>
      </c>
      <c r="I19559" s="113">
        <v>0.45</v>
      </c>
      <c r="J19559" s="114">
        <v>42.35</v>
      </c>
    </row>
    <row r="19560" spans="1:10">
      <c r="A19560" s="72">
        <v>19556</v>
      </c>
      <c r="B19560" s="74" t="s">
        <v>19911</v>
      </c>
      <c r="C19560" s="74" t="s">
        <v>12186</v>
      </c>
      <c r="D19560" s="74" t="s">
        <v>12187</v>
      </c>
      <c r="E19560" s="75" t="s">
        <v>185</v>
      </c>
      <c r="F19560" s="74" t="s">
        <v>10296</v>
      </c>
      <c r="G19560" s="74" t="s">
        <v>10234</v>
      </c>
      <c r="H19560" s="82">
        <v>161</v>
      </c>
      <c r="I19560" s="113">
        <v>0.45</v>
      </c>
      <c r="J19560" s="114">
        <v>88.550000000000011</v>
      </c>
    </row>
    <row r="19561" spans="1:10">
      <c r="A19561" s="72">
        <v>19557</v>
      </c>
      <c r="B19561" s="74" t="s">
        <v>19911</v>
      </c>
      <c r="C19561" s="74" t="s">
        <v>11674</v>
      </c>
      <c r="D19561" s="74" t="s">
        <v>11675</v>
      </c>
      <c r="E19561" s="75" t="s">
        <v>185</v>
      </c>
      <c r="F19561" s="74" t="s">
        <v>10296</v>
      </c>
      <c r="G19561" s="74" t="s">
        <v>10234</v>
      </c>
      <c r="H19561" s="82">
        <v>67</v>
      </c>
      <c r="I19561" s="113">
        <v>0.45</v>
      </c>
      <c r="J19561" s="114">
        <v>36.85</v>
      </c>
    </row>
    <row r="19562" spans="1:10">
      <c r="A19562" s="72">
        <v>19558</v>
      </c>
      <c r="B19562" s="74" t="s">
        <v>19911</v>
      </c>
      <c r="C19562" s="74" t="s">
        <v>12184</v>
      </c>
      <c r="D19562" s="74" t="s">
        <v>12185</v>
      </c>
      <c r="E19562" s="75" t="s">
        <v>185</v>
      </c>
      <c r="F19562" s="74" t="s">
        <v>10296</v>
      </c>
      <c r="G19562" s="74" t="s">
        <v>10234</v>
      </c>
      <c r="H19562" s="82">
        <v>161</v>
      </c>
      <c r="I19562" s="113">
        <v>0.45</v>
      </c>
      <c r="J19562" s="114">
        <v>88.550000000000011</v>
      </c>
    </row>
    <row r="19563" spans="1:10">
      <c r="A19563" s="72">
        <v>19559</v>
      </c>
      <c r="B19563" s="74" t="s">
        <v>19911</v>
      </c>
      <c r="C19563" s="74" t="s">
        <v>12182</v>
      </c>
      <c r="D19563" s="74" t="s">
        <v>12183</v>
      </c>
      <c r="E19563" s="75" t="s">
        <v>185</v>
      </c>
      <c r="F19563" s="74" t="s">
        <v>10296</v>
      </c>
      <c r="G19563" s="74" t="s">
        <v>10234</v>
      </c>
      <c r="H19563" s="82">
        <v>70</v>
      </c>
      <c r="I19563" s="113">
        <v>0.45</v>
      </c>
      <c r="J19563" s="114">
        <v>38.5</v>
      </c>
    </row>
    <row r="19564" spans="1:10">
      <c r="A19564" s="72">
        <v>19560</v>
      </c>
      <c r="B19564" s="74" t="s">
        <v>19911</v>
      </c>
      <c r="C19564" s="74" t="s">
        <v>12180</v>
      </c>
      <c r="D19564" s="74" t="s">
        <v>12181</v>
      </c>
      <c r="E19564" s="75" t="s">
        <v>185</v>
      </c>
      <c r="F19564" s="74" t="s">
        <v>10296</v>
      </c>
      <c r="G19564" s="74" t="s">
        <v>10234</v>
      </c>
      <c r="H19564" s="82">
        <v>161</v>
      </c>
      <c r="I19564" s="113">
        <v>0.45</v>
      </c>
      <c r="J19564" s="114">
        <v>88.550000000000011</v>
      </c>
    </row>
    <row r="19565" spans="1:10">
      <c r="A19565" s="72">
        <v>19561</v>
      </c>
      <c r="B19565" s="74" t="s">
        <v>19911</v>
      </c>
      <c r="C19565" s="74" t="s">
        <v>12178</v>
      </c>
      <c r="D19565" s="74" t="s">
        <v>12179</v>
      </c>
      <c r="E19565" s="75" t="s">
        <v>185</v>
      </c>
      <c r="F19565" s="74" t="s">
        <v>10296</v>
      </c>
      <c r="G19565" s="74" t="s">
        <v>10234</v>
      </c>
      <c r="H19565" s="82">
        <v>47</v>
      </c>
      <c r="I19565" s="113">
        <v>0.45</v>
      </c>
      <c r="J19565" s="114">
        <v>25.85</v>
      </c>
    </row>
    <row r="19566" spans="1:10">
      <c r="A19566" s="72">
        <v>19562</v>
      </c>
      <c r="B19566" s="74" t="s">
        <v>19911</v>
      </c>
      <c r="C19566" s="74" t="s">
        <v>12176</v>
      </c>
      <c r="D19566" s="74" t="s">
        <v>12177</v>
      </c>
      <c r="E19566" s="75" t="s">
        <v>185</v>
      </c>
      <c r="F19566" s="74" t="s">
        <v>10296</v>
      </c>
      <c r="G19566" s="74" t="s">
        <v>10234</v>
      </c>
      <c r="H19566" s="82">
        <v>34</v>
      </c>
      <c r="I19566" s="113">
        <v>0.45</v>
      </c>
      <c r="J19566" s="114">
        <v>18.700000000000003</v>
      </c>
    </row>
    <row r="19567" spans="1:10">
      <c r="A19567" s="72">
        <v>19563</v>
      </c>
      <c r="B19567" s="74" t="s">
        <v>19911</v>
      </c>
      <c r="C19567" s="74" t="s">
        <v>12174</v>
      </c>
      <c r="D19567" s="74" t="s">
        <v>12175</v>
      </c>
      <c r="E19567" s="75" t="s">
        <v>185</v>
      </c>
      <c r="F19567" s="74" t="s">
        <v>10296</v>
      </c>
      <c r="G19567" s="74" t="s">
        <v>10234</v>
      </c>
      <c r="H19567" s="82">
        <v>22</v>
      </c>
      <c r="I19567" s="113">
        <v>0.45</v>
      </c>
      <c r="J19567" s="114">
        <v>12.100000000000001</v>
      </c>
    </row>
    <row r="19568" spans="1:10">
      <c r="A19568" s="72">
        <v>19564</v>
      </c>
      <c r="B19568" s="74" t="s">
        <v>19911</v>
      </c>
      <c r="C19568" s="74" t="s">
        <v>16166</v>
      </c>
      <c r="D19568" s="74" t="s">
        <v>13897</v>
      </c>
      <c r="E19568" s="75" t="s">
        <v>185</v>
      </c>
      <c r="F19568" s="74" t="s">
        <v>10296</v>
      </c>
      <c r="G19568" s="74" t="s">
        <v>10234</v>
      </c>
      <c r="H19568" s="82">
        <v>47</v>
      </c>
      <c r="I19568" s="113">
        <v>0.45</v>
      </c>
      <c r="J19568" s="114">
        <v>25.85</v>
      </c>
    </row>
    <row r="19569" spans="1:10">
      <c r="A19569" s="72">
        <v>19565</v>
      </c>
      <c r="B19569" s="74" t="s">
        <v>19911</v>
      </c>
      <c r="C19569" s="74" t="s">
        <v>13896</v>
      </c>
      <c r="D19569" s="74" t="s">
        <v>13897</v>
      </c>
      <c r="E19569" s="75" t="s">
        <v>185</v>
      </c>
      <c r="F19569" s="74" t="s">
        <v>10296</v>
      </c>
      <c r="G19569" s="74" t="s">
        <v>10234</v>
      </c>
      <c r="H19569" s="82">
        <v>73</v>
      </c>
      <c r="I19569" s="113">
        <v>0.45</v>
      </c>
      <c r="J19569" s="114">
        <v>40.150000000000006</v>
      </c>
    </row>
    <row r="19570" spans="1:10">
      <c r="A19570" s="72">
        <v>19566</v>
      </c>
      <c r="B19570" s="74" t="s">
        <v>19911</v>
      </c>
      <c r="C19570" s="74" t="s">
        <v>16164</v>
      </c>
      <c r="D19570" s="74" t="s">
        <v>16165</v>
      </c>
      <c r="E19570" s="75" t="s">
        <v>185</v>
      </c>
      <c r="F19570" s="74" t="s">
        <v>10296</v>
      </c>
      <c r="G19570" s="74" t="s">
        <v>10234</v>
      </c>
      <c r="H19570" s="82">
        <v>68</v>
      </c>
      <c r="I19570" s="113">
        <v>0.45</v>
      </c>
      <c r="J19570" s="114">
        <v>37.400000000000006</v>
      </c>
    </row>
    <row r="19571" spans="1:10">
      <c r="A19571" s="72">
        <v>19567</v>
      </c>
      <c r="B19571" s="74" t="s">
        <v>19911</v>
      </c>
      <c r="C19571" s="74" t="s">
        <v>16162</v>
      </c>
      <c r="D19571" s="74" t="s">
        <v>16163</v>
      </c>
      <c r="E19571" s="75" t="s">
        <v>185</v>
      </c>
      <c r="F19571" s="74" t="s">
        <v>10296</v>
      </c>
      <c r="G19571" s="74" t="s">
        <v>10234</v>
      </c>
      <c r="H19571" s="82">
        <v>22</v>
      </c>
      <c r="I19571" s="113">
        <v>0.45</v>
      </c>
      <c r="J19571" s="114">
        <v>12.100000000000001</v>
      </c>
    </row>
    <row r="19572" spans="1:10">
      <c r="A19572" s="72">
        <v>19568</v>
      </c>
      <c r="B19572" s="74" t="s">
        <v>19911</v>
      </c>
      <c r="C19572" s="74" t="s">
        <v>16205</v>
      </c>
      <c r="D19572" s="74" t="s">
        <v>16206</v>
      </c>
      <c r="E19572" s="75" t="s">
        <v>185</v>
      </c>
      <c r="F19572" s="74" t="s">
        <v>10296</v>
      </c>
      <c r="G19572" s="74" t="s">
        <v>10234</v>
      </c>
      <c r="H19572" s="82">
        <v>22</v>
      </c>
      <c r="I19572" s="113">
        <v>0.45</v>
      </c>
      <c r="J19572" s="114">
        <v>12.100000000000001</v>
      </c>
    </row>
    <row r="19573" spans="1:10">
      <c r="A19573" s="72">
        <v>19569</v>
      </c>
      <c r="B19573" s="74" t="s">
        <v>19911</v>
      </c>
      <c r="C19573" s="74" t="s">
        <v>16203</v>
      </c>
      <c r="D19573" s="74" t="s">
        <v>16204</v>
      </c>
      <c r="E19573" s="75" t="s">
        <v>185</v>
      </c>
      <c r="F19573" s="74" t="s">
        <v>10296</v>
      </c>
      <c r="G19573" s="74" t="s">
        <v>10234</v>
      </c>
      <c r="H19573" s="82">
        <v>22</v>
      </c>
      <c r="I19573" s="113">
        <v>0.45</v>
      </c>
      <c r="J19573" s="114">
        <v>12.100000000000001</v>
      </c>
    </row>
    <row r="19574" spans="1:10">
      <c r="A19574" s="72">
        <v>19570</v>
      </c>
      <c r="B19574" s="74" t="s">
        <v>19911</v>
      </c>
      <c r="C19574" s="74" t="s">
        <v>16201</v>
      </c>
      <c r="D19574" s="74" t="s">
        <v>16202</v>
      </c>
      <c r="E19574" s="75" t="s">
        <v>185</v>
      </c>
      <c r="F19574" s="74" t="s">
        <v>10296</v>
      </c>
      <c r="G19574" s="74" t="s">
        <v>10234</v>
      </c>
      <c r="H19574" s="82">
        <v>22</v>
      </c>
      <c r="I19574" s="113">
        <v>0.45</v>
      </c>
      <c r="J19574" s="114">
        <v>12.100000000000001</v>
      </c>
    </row>
    <row r="19575" spans="1:10">
      <c r="A19575" s="72">
        <v>19571</v>
      </c>
      <c r="B19575" s="74" t="s">
        <v>19911</v>
      </c>
      <c r="C19575" s="74" t="s">
        <v>16199</v>
      </c>
      <c r="D19575" s="74" t="s">
        <v>16200</v>
      </c>
      <c r="E19575" s="75" t="s">
        <v>185</v>
      </c>
      <c r="F19575" s="74" t="s">
        <v>10296</v>
      </c>
      <c r="G19575" s="74" t="s">
        <v>10234</v>
      </c>
      <c r="H19575" s="82">
        <v>22</v>
      </c>
      <c r="I19575" s="113">
        <v>0.45</v>
      </c>
      <c r="J19575" s="114">
        <v>12.100000000000001</v>
      </c>
    </row>
    <row r="19576" spans="1:10">
      <c r="A19576" s="72">
        <v>19572</v>
      </c>
      <c r="B19576" s="74" t="s">
        <v>19911</v>
      </c>
      <c r="C19576" s="74" t="s">
        <v>14706</v>
      </c>
      <c r="D19576" s="74" t="s">
        <v>14707</v>
      </c>
      <c r="E19576" s="75" t="s">
        <v>185</v>
      </c>
      <c r="F19576" s="74" t="s">
        <v>10296</v>
      </c>
      <c r="G19576" s="74" t="s">
        <v>10234</v>
      </c>
      <c r="H19576" s="82">
        <v>22</v>
      </c>
      <c r="I19576" s="113">
        <v>0.45</v>
      </c>
      <c r="J19576" s="114">
        <v>12.100000000000001</v>
      </c>
    </row>
    <row r="19577" spans="1:10">
      <c r="A19577" s="72">
        <v>19573</v>
      </c>
      <c r="B19577" s="74" t="s">
        <v>19911</v>
      </c>
      <c r="C19577" s="74" t="s">
        <v>12172</v>
      </c>
      <c r="D19577" s="74" t="s">
        <v>12173</v>
      </c>
      <c r="E19577" s="75" t="s">
        <v>185</v>
      </c>
      <c r="F19577" s="74" t="s">
        <v>10296</v>
      </c>
      <c r="G19577" s="74" t="s">
        <v>10234</v>
      </c>
      <c r="H19577" s="82">
        <v>181</v>
      </c>
      <c r="I19577" s="113">
        <v>0.45</v>
      </c>
      <c r="J19577" s="114">
        <v>99.550000000000011</v>
      </c>
    </row>
    <row r="19578" spans="1:10">
      <c r="A19578" s="72">
        <v>19574</v>
      </c>
      <c r="B19578" s="74" t="s">
        <v>19911</v>
      </c>
      <c r="C19578" s="74" t="s">
        <v>11195</v>
      </c>
      <c r="D19578" s="74" t="s">
        <v>11196</v>
      </c>
      <c r="E19578" s="75" t="s">
        <v>185</v>
      </c>
      <c r="F19578" s="74" t="s">
        <v>10731</v>
      </c>
      <c r="G19578" s="74" t="s">
        <v>10234</v>
      </c>
      <c r="H19578" s="82">
        <v>1682</v>
      </c>
      <c r="I19578" s="113">
        <v>0.45</v>
      </c>
      <c r="J19578" s="114">
        <v>925.1</v>
      </c>
    </row>
    <row r="19579" spans="1:10">
      <c r="A19579" s="72">
        <v>19575</v>
      </c>
      <c r="B19579" s="74" t="s">
        <v>19911</v>
      </c>
      <c r="C19579" s="74" t="s">
        <v>10842</v>
      </c>
      <c r="D19579" s="74" t="s">
        <v>10843</v>
      </c>
      <c r="E19579" s="75" t="s">
        <v>185</v>
      </c>
      <c r="F19579" s="74" t="s">
        <v>10731</v>
      </c>
      <c r="G19579" s="74" t="s">
        <v>10234</v>
      </c>
      <c r="H19579" s="82">
        <v>1840</v>
      </c>
      <c r="I19579" s="113">
        <v>0.45</v>
      </c>
      <c r="J19579" s="114">
        <v>1012.0000000000001</v>
      </c>
    </row>
    <row r="19580" spans="1:10">
      <c r="A19580" s="72">
        <v>19576</v>
      </c>
      <c r="B19580" s="74" t="s">
        <v>19911</v>
      </c>
      <c r="C19580" s="74" t="s">
        <v>10840</v>
      </c>
      <c r="D19580" s="74" t="s">
        <v>10841</v>
      </c>
      <c r="E19580" s="75" t="s">
        <v>185</v>
      </c>
      <c r="F19580" s="74" t="s">
        <v>10731</v>
      </c>
      <c r="G19580" s="74" t="s">
        <v>10234</v>
      </c>
      <c r="H19580" s="82">
        <v>2208</v>
      </c>
      <c r="I19580" s="113">
        <v>0.45</v>
      </c>
      <c r="J19580" s="114">
        <v>1214.4000000000001</v>
      </c>
    </row>
    <row r="19581" spans="1:10">
      <c r="A19581" s="72">
        <v>19577</v>
      </c>
      <c r="B19581" s="74" t="s">
        <v>19911</v>
      </c>
      <c r="C19581" s="74" t="s">
        <v>10838</v>
      </c>
      <c r="D19581" s="74" t="s">
        <v>10839</v>
      </c>
      <c r="E19581" s="75" t="s">
        <v>185</v>
      </c>
      <c r="F19581" s="74" t="s">
        <v>10731</v>
      </c>
      <c r="G19581" s="74" t="s">
        <v>10234</v>
      </c>
      <c r="H19581" s="82">
        <v>2060</v>
      </c>
      <c r="I19581" s="113">
        <v>0.45</v>
      </c>
      <c r="J19581" s="114">
        <v>1133</v>
      </c>
    </row>
    <row r="19582" spans="1:10">
      <c r="A19582" s="72">
        <v>19578</v>
      </c>
      <c r="B19582" s="74" t="s">
        <v>19911</v>
      </c>
      <c r="C19582" s="74" t="s">
        <v>11193</v>
      </c>
      <c r="D19582" s="74" t="s">
        <v>11194</v>
      </c>
      <c r="E19582" s="75" t="s">
        <v>185</v>
      </c>
      <c r="F19582" s="74" t="s">
        <v>10731</v>
      </c>
      <c r="G19582" s="74" t="s">
        <v>10234</v>
      </c>
      <c r="H19582" s="82">
        <v>2228</v>
      </c>
      <c r="I19582" s="113">
        <v>0.45</v>
      </c>
      <c r="J19582" s="114">
        <v>1225.4000000000001</v>
      </c>
    </row>
    <row r="19583" spans="1:10">
      <c r="A19583" s="72">
        <v>19579</v>
      </c>
      <c r="B19583" s="74" t="s">
        <v>19911</v>
      </c>
      <c r="C19583" s="74" t="s">
        <v>10836</v>
      </c>
      <c r="D19583" s="74" t="s">
        <v>10837</v>
      </c>
      <c r="E19583" s="75" t="s">
        <v>185</v>
      </c>
      <c r="F19583" s="74" t="s">
        <v>10731</v>
      </c>
      <c r="G19583" s="74" t="s">
        <v>10234</v>
      </c>
      <c r="H19583" s="82">
        <v>2512</v>
      </c>
      <c r="I19583" s="113">
        <v>0.45</v>
      </c>
      <c r="J19583" s="114">
        <v>1381.6000000000001</v>
      </c>
    </row>
    <row r="19584" spans="1:10">
      <c r="A19584" s="72">
        <v>19580</v>
      </c>
      <c r="B19584" s="74" t="s">
        <v>19911</v>
      </c>
      <c r="C19584" s="74" t="s">
        <v>10834</v>
      </c>
      <c r="D19584" s="74" t="s">
        <v>10835</v>
      </c>
      <c r="E19584" s="75" t="s">
        <v>185</v>
      </c>
      <c r="F19584" s="74" t="s">
        <v>10731</v>
      </c>
      <c r="G19584" s="74" t="s">
        <v>10234</v>
      </c>
      <c r="H19584" s="82">
        <v>2902</v>
      </c>
      <c r="I19584" s="113">
        <v>0.45</v>
      </c>
      <c r="J19584" s="114">
        <v>1596.1000000000001</v>
      </c>
    </row>
    <row r="19585" spans="1:10">
      <c r="A19585" s="72">
        <v>19581</v>
      </c>
      <c r="B19585" s="74" t="s">
        <v>19911</v>
      </c>
      <c r="C19585" s="74" t="s">
        <v>10832</v>
      </c>
      <c r="D19585" s="74" t="s">
        <v>10833</v>
      </c>
      <c r="E19585" s="75" t="s">
        <v>185</v>
      </c>
      <c r="F19585" s="74" t="s">
        <v>10731</v>
      </c>
      <c r="G19585" s="74" t="s">
        <v>10234</v>
      </c>
      <c r="H19585" s="82">
        <v>2838</v>
      </c>
      <c r="I19585" s="113">
        <v>0.45</v>
      </c>
      <c r="J19585" s="114">
        <v>1560.9</v>
      </c>
    </row>
    <row r="19586" spans="1:10">
      <c r="A19586" s="72">
        <v>19582</v>
      </c>
      <c r="B19586" s="74" t="s">
        <v>19911</v>
      </c>
      <c r="C19586" s="74" t="s">
        <v>10830</v>
      </c>
      <c r="D19586" s="74" t="s">
        <v>10831</v>
      </c>
      <c r="E19586" s="75" t="s">
        <v>185</v>
      </c>
      <c r="F19586" s="74" t="s">
        <v>10731</v>
      </c>
      <c r="G19586" s="74" t="s">
        <v>10234</v>
      </c>
      <c r="H19586" s="82">
        <v>3206</v>
      </c>
      <c r="I19586" s="113">
        <v>0.45</v>
      </c>
      <c r="J19586" s="114">
        <v>1763.3000000000002</v>
      </c>
    </row>
    <row r="19587" spans="1:10">
      <c r="A19587" s="72">
        <v>19583</v>
      </c>
      <c r="B19587" s="74" t="s">
        <v>19911</v>
      </c>
      <c r="C19587" s="74" t="s">
        <v>10828</v>
      </c>
      <c r="D19587" s="74" t="s">
        <v>10829</v>
      </c>
      <c r="E19587" s="75" t="s">
        <v>185</v>
      </c>
      <c r="F19587" s="74" t="s">
        <v>10731</v>
      </c>
      <c r="G19587" s="74" t="s">
        <v>10234</v>
      </c>
      <c r="H19587" s="82">
        <v>2650</v>
      </c>
      <c r="I19587" s="113">
        <v>0.45</v>
      </c>
      <c r="J19587" s="114">
        <v>1457.5000000000002</v>
      </c>
    </row>
    <row r="19588" spans="1:10">
      <c r="A19588" s="72">
        <v>19584</v>
      </c>
      <c r="B19588" s="74" t="s">
        <v>19911</v>
      </c>
      <c r="C19588" s="74" t="s">
        <v>11191</v>
      </c>
      <c r="D19588" s="74" t="s">
        <v>11192</v>
      </c>
      <c r="E19588" s="75" t="s">
        <v>185</v>
      </c>
      <c r="F19588" s="74" t="s">
        <v>10731</v>
      </c>
      <c r="G19588" s="74" t="s">
        <v>10234</v>
      </c>
      <c r="H19588" s="82">
        <v>1340</v>
      </c>
      <c r="I19588" s="113">
        <v>0.45</v>
      </c>
      <c r="J19588" s="114">
        <v>737.00000000000011</v>
      </c>
    </row>
    <row r="19589" spans="1:10">
      <c r="A19589" s="72">
        <v>19585</v>
      </c>
      <c r="B19589" s="74" t="s">
        <v>19911</v>
      </c>
      <c r="C19589" s="74" t="s">
        <v>10826</v>
      </c>
      <c r="D19589" s="74" t="s">
        <v>10827</v>
      </c>
      <c r="E19589" s="75" t="s">
        <v>185</v>
      </c>
      <c r="F19589" s="74" t="s">
        <v>10731</v>
      </c>
      <c r="G19589" s="74" t="s">
        <v>10234</v>
      </c>
      <c r="H19589" s="82">
        <v>472</v>
      </c>
      <c r="I19589" s="113">
        <v>0.45</v>
      </c>
      <c r="J19589" s="114">
        <v>259.60000000000002</v>
      </c>
    </row>
    <row r="19590" spans="1:10">
      <c r="A19590" s="72">
        <v>19586</v>
      </c>
      <c r="B19590" s="74" t="s">
        <v>19911</v>
      </c>
      <c r="C19590" s="74" t="s">
        <v>11511</v>
      </c>
      <c r="D19590" s="74" t="s">
        <v>11512</v>
      </c>
      <c r="E19590" s="75" t="s">
        <v>185</v>
      </c>
      <c r="F19590" s="74" t="s">
        <v>10731</v>
      </c>
      <c r="G19590" s="74" t="s">
        <v>10234</v>
      </c>
      <c r="H19590" s="82">
        <v>840</v>
      </c>
      <c r="I19590" s="113">
        <v>0.45</v>
      </c>
      <c r="J19590" s="114">
        <v>462.00000000000006</v>
      </c>
    </row>
    <row r="19591" spans="1:10">
      <c r="A19591" s="72">
        <v>19587</v>
      </c>
      <c r="B19591" s="74" t="s">
        <v>19911</v>
      </c>
      <c r="C19591" s="74" t="s">
        <v>11509</v>
      </c>
      <c r="D19591" s="74" t="s">
        <v>11510</v>
      </c>
      <c r="E19591" s="75" t="s">
        <v>185</v>
      </c>
      <c r="F19591" s="74" t="s">
        <v>10731</v>
      </c>
      <c r="G19591" s="74" t="s">
        <v>10234</v>
      </c>
      <c r="H19591" s="82">
        <v>1030</v>
      </c>
      <c r="I19591" s="113">
        <v>0.45</v>
      </c>
      <c r="J19591" s="114">
        <v>566.5</v>
      </c>
    </row>
    <row r="19592" spans="1:10">
      <c r="A19592" s="72">
        <v>19588</v>
      </c>
      <c r="B19592" s="74" t="s">
        <v>19911</v>
      </c>
      <c r="C19592" s="74" t="s">
        <v>11507</v>
      </c>
      <c r="D19592" s="74" t="s">
        <v>11508</v>
      </c>
      <c r="E19592" s="75" t="s">
        <v>185</v>
      </c>
      <c r="F19592" s="74" t="s">
        <v>10731</v>
      </c>
      <c r="G19592" s="74" t="s">
        <v>10234</v>
      </c>
      <c r="H19592" s="82">
        <v>1250</v>
      </c>
      <c r="I19592" s="113">
        <v>0.45</v>
      </c>
      <c r="J19592" s="114">
        <v>687.5</v>
      </c>
    </row>
    <row r="19593" spans="1:10">
      <c r="A19593" s="72">
        <v>19589</v>
      </c>
      <c r="B19593" s="74" t="s">
        <v>19911</v>
      </c>
      <c r="C19593" s="74" t="s">
        <v>11505</v>
      </c>
      <c r="D19593" s="74" t="s">
        <v>11506</v>
      </c>
      <c r="E19593" s="75" t="s">
        <v>185</v>
      </c>
      <c r="F19593" s="74" t="s">
        <v>10731</v>
      </c>
      <c r="G19593" s="74" t="s">
        <v>10234</v>
      </c>
      <c r="H19593" s="82">
        <v>1608</v>
      </c>
      <c r="I19593" s="113">
        <v>0.45</v>
      </c>
      <c r="J19593" s="114">
        <v>884.40000000000009</v>
      </c>
    </row>
    <row r="19594" spans="1:10">
      <c r="A19594" s="72">
        <v>19590</v>
      </c>
      <c r="B19594" s="74" t="s">
        <v>19911</v>
      </c>
      <c r="C19594" s="74" t="s">
        <v>18203</v>
      </c>
      <c r="D19594" s="74" t="s">
        <v>18204</v>
      </c>
      <c r="E19594" s="75" t="s">
        <v>185</v>
      </c>
      <c r="F19594" s="74" t="s">
        <v>10731</v>
      </c>
      <c r="G19594" s="74" t="s">
        <v>10234</v>
      </c>
      <c r="H19594" s="82">
        <v>300</v>
      </c>
      <c r="I19594" s="113">
        <v>0.45</v>
      </c>
      <c r="J19594" s="114">
        <v>165</v>
      </c>
    </row>
    <row r="19595" spans="1:10">
      <c r="A19595" s="72">
        <v>19591</v>
      </c>
      <c r="B19595" s="74" t="s">
        <v>19911</v>
      </c>
      <c r="C19595" s="74" t="s">
        <v>11401</v>
      </c>
      <c r="D19595" s="74" t="s">
        <v>11402</v>
      </c>
      <c r="E19595" s="75" t="s">
        <v>185</v>
      </c>
      <c r="F19595" s="74" t="s">
        <v>10731</v>
      </c>
      <c r="G19595" s="74" t="s">
        <v>10234</v>
      </c>
      <c r="H19595" s="82">
        <v>964</v>
      </c>
      <c r="I19595" s="113">
        <v>0.45</v>
      </c>
      <c r="J19595" s="114">
        <v>530.20000000000005</v>
      </c>
    </row>
    <row r="19596" spans="1:10">
      <c r="A19596" s="72">
        <v>19592</v>
      </c>
      <c r="B19596" s="74" t="s">
        <v>19911</v>
      </c>
      <c r="C19596" s="74" t="s">
        <v>11399</v>
      </c>
      <c r="D19596" s="74" t="s">
        <v>11400</v>
      </c>
      <c r="E19596" s="75" t="s">
        <v>185</v>
      </c>
      <c r="F19596" s="74" t="s">
        <v>10731</v>
      </c>
      <c r="G19596" s="74" t="s">
        <v>10234</v>
      </c>
      <c r="H19596" s="82">
        <v>1340</v>
      </c>
      <c r="I19596" s="113">
        <v>0.45</v>
      </c>
      <c r="J19596" s="114">
        <v>737.00000000000011</v>
      </c>
    </row>
    <row r="19597" spans="1:10">
      <c r="A19597" s="72">
        <v>19593</v>
      </c>
      <c r="B19597" s="74" t="s">
        <v>19911</v>
      </c>
      <c r="C19597" s="74" t="s">
        <v>11397</v>
      </c>
      <c r="D19597" s="74" t="s">
        <v>11398</v>
      </c>
      <c r="E19597" s="75" t="s">
        <v>185</v>
      </c>
      <c r="F19597" s="74" t="s">
        <v>10731</v>
      </c>
      <c r="G19597" s="74" t="s">
        <v>10234</v>
      </c>
      <c r="H19597" s="82">
        <v>1886</v>
      </c>
      <c r="I19597" s="113">
        <v>0.45</v>
      </c>
      <c r="J19597" s="114">
        <v>1037.3000000000002</v>
      </c>
    </row>
    <row r="19598" spans="1:10">
      <c r="A19598" s="72">
        <v>19594</v>
      </c>
      <c r="B19598" s="74" t="s">
        <v>19911</v>
      </c>
      <c r="C19598" s="74" t="s">
        <v>11395</v>
      </c>
      <c r="D19598" s="74" t="s">
        <v>11396</v>
      </c>
      <c r="E19598" s="75" t="s">
        <v>185</v>
      </c>
      <c r="F19598" s="74" t="s">
        <v>10731</v>
      </c>
      <c r="G19598" s="74" t="s">
        <v>10234</v>
      </c>
      <c r="H19598" s="82">
        <v>2028</v>
      </c>
      <c r="I19598" s="113">
        <v>0.45</v>
      </c>
      <c r="J19598" s="114">
        <v>1115.4000000000001</v>
      </c>
    </row>
    <row r="19599" spans="1:10">
      <c r="A19599" s="72">
        <v>19595</v>
      </c>
      <c r="B19599" s="74" t="s">
        <v>19911</v>
      </c>
      <c r="C19599" s="74" t="s">
        <v>11393</v>
      </c>
      <c r="D19599" s="74" t="s">
        <v>11394</v>
      </c>
      <c r="E19599" s="75" t="s">
        <v>185</v>
      </c>
      <c r="F19599" s="74" t="s">
        <v>10731</v>
      </c>
      <c r="G19599" s="74" t="s">
        <v>10234</v>
      </c>
      <c r="H19599" s="82">
        <v>1436</v>
      </c>
      <c r="I19599" s="113">
        <v>0.45</v>
      </c>
      <c r="J19599" s="114">
        <v>789.80000000000007</v>
      </c>
    </row>
    <row r="19600" spans="1:10">
      <c r="A19600" s="72">
        <v>19596</v>
      </c>
      <c r="B19600" s="74" t="s">
        <v>19911</v>
      </c>
      <c r="C19600" s="74" t="s">
        <v>11391</v>
      </c>
      <c r="D19600" s="74" t="s">
        <v>11392</v>
      </c>
      <c r="E19600" s="75" t="s">
        <v>185</v>
      </c>
      <c r="F19600" s="74" t="s">
        <v>10731</v>
      </c>
      <c r="G19600" s="74" t="s">
        <v>10234</v>
      </c>
      <c r="H19600" s="82">
        <v>1844</v>
      </c>
      <c r="I19600" s="113">
        <v>0.45</v>
      </c>
      <c r="J19600" s="114">
        <v>1014.2</v>
      </c>
    </row>
    <row r="19601" spans="1:10">
      <c r="A19601" s="72">
        <v>19597</v>
      </c>
      <c r="B19601" s="74" t="s">
        <v>19911</v>
      </c>
      <c r="C19601" s="74" t="s">
        <v>11389</v>
      </c>
      <c r="D19601" s="74" t="s">
        <v>11390</v>
      </c>
      <c r="E19601" s="75" t="s">
        <v>185</v>
      </c>
      <c r="F19601" s="74" t="s">
        <v>10731</v>
      </c>
      <c r="G19601" s="74" t="s">
        <v>10234</v>
      </c>
      <c r="H19601" s="82">
        <v>2678</v>
      </c>
      <c r="I19601" s="113">
        <v>0.45</v>
      </c>
      <c r="J19601" s="114">
        <v>1472.9</v>
      </c>
    </row>
    <row r="19602" spans="1:10">
      <c r="A19602" s="72">
        <v>19598</v>
      </c>
      <c r="B19602" s="74" t="s">
        <v>19911</v>
      </c>
      <c r="C19602" s="74" t="s">
        <v>11387</v>
      </c>
      <c r="D19602" s="74" t="s">
        <v>11388</v>
      </c>
      <c r="E19602" s="75" t="s">
        <v>185</v>
      </c>
      <c r="F19602" s="74" t="s">
        <v>10731</v>
      </c>
      <c r="G19602" s="74" t="s">
        <v>10234</v>
      </c>
      <c r="H19602" s="82">
        <v>3374</v>
      </c>
      <c r="I19602" s="113">
        <v>0.45</v>
      </c>
      <c r="J19602" s="114">
        <v>1855.7</v>
      </c>
    </row>
    <row r="19603" spans="1:10">
      <c r="A19603" s="72">
        <v>19599</v>
      </c>
      <c r="B19603" s="74" t="s">
        <v>19911</v>
      </c>
      <c r="C19603" s="74" t="s">
        <v>11504</v>
      </c>
      <c r="D19603" s="74" t="s">
        <v>11320</v>
      </c>
      <c r="E19603" s="75" t="s">
        <v>185</v>
      </c>
      <c r="F19603" s="74" t="s">
        <v>10731</v>
      </c>
      <c r="G19603" s="74" t="s">
        <v>10234</v>
      </c>
      <c r="H19603" s="82">
        <v>108</v>
      </c>
      <c r="I19603" s="113">
        <v>0.45</v>
      </c>
      <c r="J19603" s="114">
        <v>59.400000000000006</v>
      </c>
    </row>
    <row r="19604" spans="1:10">
      <c r="A19604" s="72">
        <v>19600</v>
      </c>
      <c r="B19604" s="74" t="s">
        <v>19911</v>
      </c>
      <c r="C19604" s="74" t="s">
        <v>11502</v>
      </c>
      <c r="D19604" s="74" t="s">
        <v>11503</v>
      </c>
      <c r="E19604" s="75" t="s">
        <v>185</v>
      </c>
      <c r="F19604" s="74" t="s">
        <v>10731</v>
      </c>
      <c r="G19604" s="74" t="s">
        <v>10234</v>
      </c>
      <c r="H19604" s="82">
        <v>130</v>
      </c>
      <c r="I19604" s="113">
        <v>0.45</v>
      </c>
      <c r="J19604" s="114">
        <v>71.5</v>
      </c>
    </row>
    <row r="19605" spans="1:10">
      <c r="A19605" s="72">
        <v>19601</v>
      </c>
      <c r="B19605" s="74" t="s">
        <v>19911</v>
      </c>
      <c r="C19605" s="74" t="s">
        <v>10736</v>
      </c>
      <c r="D19605" s="74" t="s">
        <v>10737</v>
      </c>
      <c r="E19605" s="75" t="s">
        <v>185</v>
      </c>
      <c r="F19605" s="74" t="s">
        <v>10731</v>
      </c>
      <c r="G19605" s="74" t="s">
        <v>10234</v>
      </c>
      <c r="H19605" s="82">
        <v>2942</v>
      </c>
      <c r="I19605" s="113">
        <v>0.45</v>
      </c>
      <c r="J19605" s="114">
        <v>1618.1000000000001</v>
      </c>
    </row>
    <row r="19606" spans="1:10">
      <c r="A19606" s="72">
        <v>19602</v>
      </c>
      <c r="B19606" s="74" t="s">
        <v>19911</v>
      </c>
      <c r="C19606" s="74" t="s">
        <v>10734</v>
      </c>
      <c r="D19606" s="74" t="s">
        <v>10735</v>
      </c>
      <c r="E19606" s="75" t="s">
        <v>185</v>
      </c>
      <c r="F19606" s="74" t="s">
        <v>10731</v>
      </c>
      <c r="G19606" s="74" t="s">
        <v>10234</v>
      </c>
      <c r="H19606" s="82">
        <v>4204</v>
      </c>
      <c r="I19606" s="113">
        <v>0.45</v>
      </c>
      <c r="J19606" s="114">
        <v>2312.2000000000003</v>
      </c>
    </row>
    <row r="19607" spans="1:10">
      <c r="A19607" s="72">
        <v>19603</v>
      </c>
      <c r="B19607" s="74" t="s">
        <v>19911</v>
      </c>
      <c r="C19607" s="74" t="s">
        <v>10748</v>
      </c>
      <c r="D19607" s="74" t="s">
        <v>10749</v>
      </c>
      <c r="E19607" s="75" t="s">
        <v>185</v>
      </c>
      <c r="F19607" s="74" t="s">
        <v>10731</v>
      </c>
      <c r="G19607" s="74" t="s">
        <v>10234</v>
      </c>
      <c r="H19607" s="82">
        <v>5044</v>
      </c>
      <c r="I19607" s="113">
        <v>0.45</v>
      </c>
      <c r="J19607" s="114">
        <v>2774.2000000000003</v>
      </c>
    </row>
    <row r="19608" spans="1:10">
      <c r="A19608" s="72">
        <v>19604</v>
      </c>
      <c r="B19608" s="74" t="s">
        <v>19911</v>
      </c>
      <c r="C19608" s="74" t="s">
        <v>10732</v>
      </c>
      <c r="D19608" s="74" t="s">
        <v>10733</v>
      </c>
      <c r="E19608" s="75" t="s">
        <v>185</v>
      </c>
      <c r="F19608" s="74" t="s">
        <v>10731</v>
      </c>
      <c r="G19608" s="74" t="s">
        <v>10234</v>
      </c>
      <c r="H19608" s="82">
        <v>2080</v>
      </c>
      <c r="I19608" s="113">
        <v>0.45</v>
      </c>
      <c r="J19608" s="114">
        <v>1144</v>
      </c>
    </row>
    <row r="19609" spans="1:10">
      <c r="A19609" s="72">
        <v>19605</v>
      </c>
      <c r="B19609" s="74" t="s">
        <v>19911</v>
      </c>
      <c r="C19609" s="74" t="s">
        <v>10729</v>
      </c>
      <c r="D19609" s="74" t="s">
        <v>10730</v>
      </c>
      <c r="E19609" s="75" t="s">
        <v>185</v>
      </c>
      <c r="F19609" s="74" t="s">
        <v>10731</v>
      </c>
      <c r="G19609" s="74" t="s">
        <v>10234</v>
      </c>
      <c r="H19609" s="82">
        <v>1660</v>
      </c>
      <c r="I19609" s="113">
        <v>0.45</v>
      </c>
      <c r="J19609" s="114">
        <v>913.00000000000011</v>
      </c>
    </row>
    <row r="19610" spans="1:10">
      <c r="A19610" s="72">
        <v>19606</v>
      </c>
      <c r="B19610" s="74" t="s">
        <v>19911</v>
      </c>
      <c r="C19610" s="74" t="s">
        <v>10746</v>
      </c>
      <c r="D19610" s="74" t="s">
        <v>10747</v>
      </c>
      <c r="E19610" s="75" t="s">
        <v>185</v>
      </c>
      <c r="F19610" s="74" t="s">
        <v>10731</v>
      </c>
      <c r="G19610" s="74" t="s">
        <v>10234</v>
      </c>
      <c r="H19610" s="82">
        <v>526</v>
      </c>
      <c r="I19610" s="113">
        <v>0.45</v>
      </c>
      <c r="J19610" s="114">
        <v>289.3</v>
      </c>
    </row>
    <row r="19611" spans="1:10">
      <c r="A19611" s="72">
        <v>19607</v>
      </c>
      <c r="B19611" s="74" t="s">
        <v>19911</v>
      </c>
      <c r="C19611" s="74" t="s">
        <v>11500</v>
      </c>
      <c r="D19611" s="74" t="s">
        <v>11501</v>
      </c>
      <c r="E19611" s="75" t="s">
        <v>185</v>
      </c>
      <c r="F19611" s="74" t="s">
        <v>10731</v>
      </c>
      <c r="G19611" s="74" t="s">
        <v>10234</v>
      </c>
      <c r="H19611" s="82">
        <v>904</v>
      </c>
      <c r="I19611" s="113">
        <v>0.45</v>
      </c>
      <c r="J19611" s="114">
        <v>497.20000000000005</v>
      </c>
    </row>
    <row r="19612" spans="1:10">
      <c r="A19612" s="72">
        <v>19608</v>
      </c>
      <c r="B19612" s="74" t="s">
        <v>19911</v>
      </c>
      <c r="C19612" s="74" t="s">
        <v>11498</v>
      </c>
      <c r="D19612" s="74" t="s">
        <v>11499</v>
      </c>
      <c r="E19612" s="75" t="s">
        <v>185</v>
      </c>
      <c r="F19612" s="74" t="s">
        <v>10731</v>
      </c>
      <c r="G19612" s="74" t="s">
        <v>10234</v>
      </c>
      <c r="H19612" s="82">
        <v>904</v>
      </c>
      <c r="I19612" s="113">
        <v>0.45</v>
      </c>
      <c r="J19612" s="114">
        <v>497.20000000000005</v>
      </c>
    </row>
    <row r="19613" spans="1:10">
      <c r="A19613" s="72">
        <v>19609</v>
      </c>
      <c r="B19613" s="74" t="s">
        <v>19911</v>
      </c>
      <c r="C19613" s="74" t="s">
        <v>11496</v>
      </c>
      <c r="D19613" s="74" t="s">
        <v>11497</v>
      </c>
      <c r="E19613" s="75" t="s">
        <v>185</v>
      </c>
      <c r="F19613" s="74" t="s">
        <v>10731</v>
      </c>
      <c r="G19613" s="74" t="s">
        <v>10234</v>
      </c>
      <c r="H19613" s="82">
        <v>484</v>
      </c>
      <c r="I19613" s="113">
        <v>0.45</v>
      </c>
      <c r="J19613" s="114">
        <v>266.20000000000005</v>
      </c>
    </row>
    <row r="19614" spans="1:10">
      <c r="A19614" s="72">
        <v>19610</v>
      </c>
      <c r="B19614" s="74" t="s">
        <v>19911</v>
      </c>
      <c r="C19614" s="74" t="s">
        <v>11494</v>
      </c>
      <c r="D19614" s="74" t="s">
        <v>11495</v>
      </c>
      <c r="E19614" s="75" t="s">
        <v>185</v>
      </c>
      <c r="F19614" s="74" t="s">
        <v>10731</v>
      </c>
      <c r="G19614" s="74" t="s">
        <v>10234</v>
      </c>
      <c r="H19614" s="82">
        <v>526</v>
      </c>
      <c r="I19614" s="113">
        <v>0.45</v>
      </c>
      <c r="J19614" s="114">
        <v>289.3</v>
      </c>
    </row>
    <row r="19615" spans="1:10">
      <c r="A19615" s="72">
        <v>19611</v>
      </c>
      <c r="B19615" s="74" t="s">
        <v>19911</v>
      </c>
      <c r="C19615" s="74" t="s">
        <v>11189</v>
      </c>
      <c r="D19615" s="74" t="s">
        <v>11190</v>
      </c>
      <c r="E19615" s="75" t="s">
        <v>185</v>
      </c>
      <c r="F19615" s="74" t="s">
        <v>10731</v>
      </c>
      <c r="G19615" s="74" t="s">
        <v>10234</v>
      </c>
      <c r="H19615" s="82">
        <v>750</v>
      </c>
      <c r="I19615" s="113">
        <v>0.45</v>
      </c>
      <c r="J19615" s="114">
        <v>412.50000000000006</v>
      </c>
    </row>
    <row r="19616" spans="1:10">
      <c r="A19616" s="72">
        <v>19612</v>
      </c>
      <c r="B19616" s="74" t="s">
        <v>19911</v>
      </c>
      <c r="C19616" s="74" t="s">
        <v>10784</v>
      </c>
      <c r="D19616" s="74" t="s">
        <v>10785</v>
      </c>
      <c r="E19616" s="75" t="s">
        <v>185</v>
      </c>
      <c r="F19616" s="74" t="s">
        <v>10731</v>
      </c>
      <c r="G19616" s="74" t="s">
        <v>10234</v>
      </c>
      <c r="H19616" s="82">
        <v>1178</v>
      </c>
      <c r="I19616" s="113">
        <v>0.45</v>
      </c>
      <c r="J19616" s="114">
        <v>647.90000000000009</v>
      </c>
    </row>
    <row r="19617" spans="1:10">
      <c r="A19617" s="72">
        <v>19613</v>
      </c>
      <c r="B19617" s="74" t="s">
        <v>19911</v>
      </c>
      <c r="C19617" s="74" t="s">
        <v>10798</v>
      </c>
      <c r="D19617" s="74" t="s">
        <v>10799</v>
      </c>
      <c r="E19617" s="75" t="s">
        <v>185</v>
      </c>
      <c r="F19617" s="74" t="s">
        <v>10731</v>
      </c>
      <c r="G19617" s="74" t="s">
        <v>10234</v>
      </c>
      <c r="H19617" s="82">
        <v>1366</v>
      </c>
      <c r="I19617" s="113">
        <v>0.45</v>
      </c>
      <c r="J19617" s="114">
        <v>751.30000000000007</v>
      </c>
    </row>
    <row r="19618" spans="1:10">
      <c r="A19618" s="72">
        <v>19614</v>
      </c>
      <c r="B19618" s="74" t="s">
        <v>19911</v>
      </c>
      <c r="C19618" s="74" t="s">
        <v>10796</v>
      </c>
      <c r="D19618" s="74" t="s">
        <v>10797</v>
      </c>
      <c r="E19618" s="75" t="s">
        <v>185</v>
      </c>
      <c r="F19618" s="74" t="s">
        <v>10731</v>
      </c>
      <c r="G19618" s="74" t="s">
        <v>10234</v>
      </c>
      <c r="H19618" s="82">
        <v>1630</v>
      </c>
      <c r="I19618" s="113">
        <v>0.45</v>
      </c>
      <c r="J19618" s="114">
        <v>896.50000000000011</v>
      </c>
    </row>
    <row r="19619" spans="1:10">
      <c r="A19619" s="72">
        <v>19615</v>
      </c>
      <c r="B19619" s="74" t="s">
        <v>19911</v>
      </c>
      <c r="C19619" s="74" t="s">
        <v>11948</v>
      </c>
      <c r="D19619" s="74" t="s">
        <v>11949</v>
      </c>
      <c r="E19619" s="75" t="s">
        <v>185</v>
      </c>
      <c r="F19619" s="74" t="s">
        <v>10731</v>
      </c>
      <c r="G19619" s="74" t="s">
        <v>10234</v>
      </c>
      <c r="H19619" s="82">
        <v>796</v>
      </c>
      <c r="I19619" s="113">
        <v>0.45</v>
      </c>
      <c r="J19619" s="114">
        <v>437.8</v>
      </c>
    </row>
    <row r="19620" spans="1:10">
      <c r="A19620" s="72">
        <v>19616</v>
      </c>
      <c r="B19620" s="74" t="s">
        <v>19911</v>
      </c>
      <c r="C19620" s="74" t="s">
        <v>11492</v>
      </c>
      <c r="D19620" s="74" t="s">
        <v>11493</v>
      </c>
      <c r="E19620" s="75" t="s">
        <v>185</v>
      </c>
      <c r="F19620" s="74" t="s">
        <v>10731</v>
      </c>
      <c r="G19620" s="74" t="s">
        <v>10234</v>
      </c>
      <c r="H19620" s="82">
        <v>462</v>
      </c>
      <c r="I19620" s="113">
        <v>0.45</v>
      </c>
      <c r="J19620" s="114">
        <v>254.10000000000002</v>
      </c>
    </row>
    <row r="19621" spans="1:10">
      <c r="A19621" s="72">
        <v>19617</v>
      </c>
      <c r="B19621" s="74" t="s">
        <v>19911</v>
      </c>
      <c r="C19621" s="74" t="s">
        <v>11490</v>
      </c>
      <c r="D19621" s="74" t="s">
        <v>11491</v>
      </c>
      <c r="E19621" s="75" t="s">
        <v>185</v>
      </c>
      <c r="F19621" s="74" t="s">
        <v>10731</v>
      </c>
      <c r="G19621" s="74" t="s">
        <v>10234</v>
      </c>
      <c r="H19621" s="82">
        <v>602</v>
      </c>
      <c r="I19621" s="113">
        <v>0.45</v>
      </c>
      <c r="J19621" s="114">
        <v>331.1</v>
      </c>
    </row>
    <row r="19622" spans="1:10">
      <c r="A19622" s="72">
        <v>19618</v>
      </c>
      <c r="B19622" s="74" t="s">
        <v>19911</v>
      </c>
      <c r="C19622" s="74" t="s">
        <v>11488</v>
      </c>
      <c r="D19622" s="74" t="s">
        <v>11489</v>
      </c>
      <c r="E19622" s="75" t="s">
        <v>185</v>
      </c>
      <c r="F19622" s="74" t="s">
        <v>10731</v>
      </c>
      <c r="G19622" s="74" t="s">
        <v>10234</v>
      </c>
      <c r="H19622" s="82">
        <v>708</v>
      </c>
      <c r="I19622" s="113">
        <v>0.45</v>
      </c>
      <c r="J19622" s="114">
        <v>389.40000000000003</v>
      </c>
    </row>
    <row r="19623" spans="1:10">
      <c r="A19623" s="72">
        <v>19619</v>
      </c>
      <c r="B19623" s="74" t="s">
        <v>19911</v>
      </c>
      <c r="C19623" s="74" t="s">
        <v>11486</v>
      </c>
      <c r="D19623" s="74" t="s">
        <v>11487</v>
      </c>
      <c r="E19623" s="75" t="s">
        <v>185</v>
      </c>
      <c r="F19623" s="74" t="s">
        <v>10731</v>
      </c>
      <c r="G19623" s="74" t="s">
        <v>10234</v>
      </c>
      <c r="H19623" s="82">
        <v>290</v>
      </c>
      <c r="I19623" s="113">
        <v>0.45</v>
      </c>
      <c r="J19623" s="114">
        <v>159.5</v>
      </c>
    </row>
    <row r="19624" spans="1:10">
      <c r="A19624" s="72">
        <v>19620</v>
      </c>
      <c r="B19624" s="74" t="s">
        <v>19911</v>
      </c>
      <c r="C19624" s="74" t="s">
        <v>14473</v>
      </c>
      <c r="D19624" s="74" t="s">
        <v>14474</v>
      </c>
      <c r="E19624" s="75" t="s">
        <v>185</v>
      </c>
      <c r="F19624" s="74" t="s">
        <v>10296</v>
      </c>
      <c r="G19624" s="74" t="s">
        <v>10234</v>
      </c>
      <c r="H19624" s="82">
        <v>512</v>
      </c>
      <c r="I19624" s="113">
        <v>0.45</v>
      </c>
      <c r="J19624" s="114">
        <v>281.60000000000002</v>
      </c>
    </row>
    <row r="19625" spans="1:10">
      <c r="A19625" s="72">
        <v>19621</v>
      </c>
      <c r="B19625" s="74" t="s">
        <v>19911</v>
      </c>
      <c r="C19625" s="74" t="s">
        <v>14471</v>
      </c>
      <c r="D19625" s="74" t="s">
        <v>14472</v>
      </c>
      <c r="E19625" s="75" t="s">
        <v>185</v>
      </c>
      <c r="F19625" s="74" t="s">
        <v>10296</v>
      </c>
      <c r="G19625" s="74" t="s">
        <v>10234</v>
      </c>
      <c r="H19625" s="82">
        <v>881</v>
      </c>
      <c r="I19625" s="113">
        <v>0.45</v>
      </c>
      <c r="J19625" s="114">
        <v>484.55</v>
      </c>
    </row>
    <row r="19626" spans="1:10">
      <c r="A19626" s="72">
        <v>19622</v>
      </c>
      <c r="B19626" s="74" t="s">
        <v>19911</v>
      </c>
      <c r="C19626" s="74" t="s">
        <v>14481</v>
      </c>
      <c r="D19626" s="74" t="s">
        <v>14482</v>
      </c>
      <c r="E19626" s="75" t="s">
        <v>185</v>
      </c>
      <c r="F19626" s="74" t="s">
        <v>10296</v>
      </c>
      <c r="G19626" s="74" t="s">
        <v>10234</v>
      </c>
      <c r="H19626" s="82">
        <v>578</v>
      </c>
      <c r="I19626" s="113">
        <v>0.45</v>
      </c>
      <c r="J19626" s="114">
        <v>317.90000000000003</v>
      </c>
    </row>
    <row r="19627" spans="1:10">
      <c r="A19627" s="72">
        <v>19623</v>
      </c>
      <c r="B19627" s="74" t="s">
        <v>19911</v>
      </c>
      <c r="C19627" s="74" t="s">
        <v>14469</v>
      </c>
      <c r="D19627" s="74" t="s">
        <v>14470</v>
      </c>
      <c r="E19627" s="75" t="s">
        <v>185</v>
      </c>
      <c r="F19627" s="74" t="s">
        <v>10296</v>
      </c>
      <c r="G19627" s="74" t="s">
        <v>10234</v>
      </c>
      <c r="H19627" s="82">
        <v>943</v>
      </c>
      <c r="I19627" s="113">
        <v>0.45</v>
      </c>
      <c r="J19627" s="114">
        <v>518.65000000000009</v>
      </c>
    </row>
    <row r="19628" spans="1:10">
      <c r="A19628" s="72">
        <v>19624</v>
      </c>
      <c r="B19628" s="74" t="s">
        <v>19911</v>
      </c>
      <c r="C19628" s="74" t="s">
        <v>14443</v>
      </c>
      <c r="D19628" s="74" t="s">
        <v>14444</v>
      </c>
      <c r="E19628" s="75" t="s">
        <v>185</v>
      </c>
      <c r="F19628" s="74" t="s">
        <v>10296</v>
      </c>
      <c r="G19628" s="74" t="s">
        <v>10234</v>
      </c>
      <c r="H19628" s="82">
        <v>959</v>
      </c>
      <c r="I19628" s="113">
        <v>0.45</v>
      </c>
      <c r="J19628" s="114">
        <v>527.45000000000005</v>
      </c>
    </row>
    <row r="19629" spans="1:10">
      <c r="A19629" s="72">
        <v>19625</v>
      </c>
      <c r="B19629" s="74" t="s">
        <v>19911</v>
      </c>
      <c r="C19629" s="74" t="s">
        <v>12170</v>
      </c>
      <c r="D19629" s="74" t="s">
        <v>12171</v>
      </c>
      <c r="E19629" s="75" t="s">
        <v>185</v>
      </c>
      <c r="F19629" s="74" t="s">
        <v>10296</v>
      </c>
      <c r="G19629" s="74" t="s">
        <v>10234</v>
      </c>
      <c r="H19629" s="82">
        <v>593</v>
      </c>
      <c r="I19629" s="113">
        <v>0.45</v>
      </c>
      <c r="J19629" s="114">
        <v>326.15000000000003</v>
      </c>
    </row>
    <row r="19630" spans="1:10">
      <c r="A19630" s="72">
        <v>19626</v>
      </c>
      <c r="B19630" s="74" t="s">
        <v>19911</v>
      </c>
      <c r="C19630" s="74" t="s">
        <v>12168</v>
      </c>
      <c r="D19630" s="74" t="s">
        <v>12169</v>
      </c>
      <c r="E19630" s="75" t="s">
        <v>185</v>
      </c>
      <c r="F19630" s="74" t="s">
        <v>10296</v>
      </c>
      <c r="G19630" s="74" t="s">
        <v>10234</v>
      </c>
      <c r="H19630" s="82">
        <v>1183</v>
      </c>
      <c r="I19630" s="113">
        <v>0.45</v>
      </c>
      <c r="J19630" s="114">
        <v>650.65000000000009</v>
      </c>
    </row>
    <row r="19631" spans="1:10">
      <c r="A19631" s="72">
        <v>19627</v>
      </c>
      <c r="B19631" s="74" t="s">
        <v>19911</v>
      </c>
      <c r="C19631" s="74" t="s">
        <v>11749</v>
      </c>
      <c r="D19631" s="74" t="s">
        <v>11750</v>
      </c>
      <c r="E19631" s="75" t="s">
        <v>185</v>
      </c>
      <c r="F19631" s="74" t="s">
        <v>10296</v>
      </c>
      <c r="G19631" s="74" t="s">
        <v>10234</v>
      </c>
      <c r="H19631" s="82">
        <v>593</v>
      </c>
      <c r="I19631" s="113">
        <v>0.45</v>
      </c>
      <c r="J19631" s="114">
        <v>326.15000000000003</v>
      </c>
    </row>
    <row r="19632" spans="1:10">
      <c r="A19632" s="72">
        <v>19628</v>
      </c>
      <c r="B19632" s="74" t="s">
        <v>19911</v>
      </c>
      <c r="C19632" s="74" t="s">
        <v>12166</v>
      </c>
      <c r="D19632" s="74" t="s">
        <v>12167</v>
      </c>
      <c r="E19632" s="75" t="s">
        <v>185</v>
      </c>
      <c r="F19632" s="74" t="s">
        <v>10296</v>
      </c>
      <c r="G19632" s="74" t="s">
        <v>10234</v>
      </c>
      <c r="H19632" s="82">
        <v>589</v>
      </c>
      <c r="I19632" s="113">
        <v>0.45</v>
      </c>
      <c r="J19632" s="114">
        <v>323.95000000000005</v>
      </c>
    </row>
    <row r="19633" spans="1:10">
      <c r="A19633" s="72">
        <v>19629</v>
      </c>
      <c r="B19633" s="74" t="s">
        <v>19911</v>
      </c>
      <c r="C19633" s="74" t="s">
        <v>12164</v>
      </c>
      <c r="D19633" s="74" t="s">
        <v>12165</v>
      </c>
      <c r="E19633" s="75" t="s">
        <v>185</v>
      </c>
      <c r="F19633" s="74" t="s">
        <v>10296</v>
      </c>
      <c r="G19633" s="74" t="s">
        <v>10234</v>
      </c>
      <c r="H19633" s="82">
        <v>375</v>
      </c>
      <c r="I19633" s="113">
        <v>0.45</v>
      </c>
      <c r="J19633" s="114">
        <v>206.25000000000003</v>
      </c>
    </row>
    <row r="19634" spans="1:10">
      <c r="A19634" s="72">
        <v>19630</v>
      </c>
      <c r="B19634" s="74" t="s">
        <v>19911</v>
      </c>
      <c r="C19634" s="74" t="s">
        <v>11299</v>
      </c>
      <c r="D19634" s="74" t="s">
        <v>11300</v>
      </c>
      <c r="E19634" s="75" t="s">
        <v>185</v>
      </c>
      <c r="F19634" s="74" t="s">
        <v>10301</v>
      </c>
      <c r="G19634" s="74" t="s">
        <v>10234</v>
      </c>
      <c r="H19634" s="82">
        <v>940</v>
      </c>
      <c r="I19634" s="113">
        <v>0.45</v>
      </c>
      <c r="J19634" s="114">
        <v>517</v>
      </c>
    </row>
    <row r="19635" spans="1:10">
      <c r="A19635" s="72">
        <v>19631</v>
      </c>
      <c r="B19635" s="74" t="s">
        <v>19911</v>
      </c>
      <c r="C19635" s="74" t="s">
        <v>11169</v>
      </c>
      <c r="D19635" s="74" t="s">
        <v>11170</v>
      </c>
      <c r="E19635" s="75" t="s">
        <v>185</v>
      </c>
      <c r="F19635" s="74" t="s">
        <v>10301</v>
      </c>
      <c r="G19635" s="74" t="s">
        <v>10234</v>
      </c>
      <c r="H19635" s="82">
        <v>152</v>
      </c>
      <c r="I19635" s="113">
        <v>0.45</v>
      </c>
      <c r="J19635" s="114">
        <v>83.600000000000009</v>
      </c>
    </row>
    <row r="19636" spans="1:10">
      <c r="A19636" s="72">
        <v>19632</v>
      </c>
      <c r="B19636" s="74" t="s">
        <v>19911</v>
      </c>
      <c r="C19636" s="74" t="s">
        <v>14704</v>
      </c>
      <c r="D19636" s="74" t="s">
        <v>14705</v>
      </c>
      <c r="E19636" s="75" t="s">
        <v>185</v>
      </c>
      <c r="F19636" s="74" t="s">
        <v>10296</v>
      </c>
      <c r="G19636" s="74" t="s">
        <v>10234</v>
      </c>
      <c r="H19636" s="82">
        <v>7</v>
      </c>
      <c r="I19636" s="113">
        <v>0.45</v>
      </c>
      <c r="J19636" s="114">
        <v>3.8500000000000005</v>
      </c>
    </row>
    <row r="19637" spans="1:10">
      <c r="A19637" s="72">
        <v>19633</v>
      </c>
      <c r="B19637" s="74" t="s">
        <v>19911</v>
      </c>
      <c r="C19637" s="74" t="s">
        <v>11297</v>
      </c>
      <c r="D19637" s="74" t="s">
        <v>11298</v>
      </c>
      <c r="E19637" s="75" t="s">
        <v>185</v>
      </c>
      <c r="F19637" s="74" t="s">
        <v>10301</v>
      </c>
      <c r="G19637" s="74" t="s">
        <v>10234</v>
      </c>
      <c r="H19637" s="82">
        <v>174</v>
      </c>
      <c r="I19637" s="113">
        <v>0.45</v>
      </c>
      <c r="J19637" s="114">
        <v>95.7</v>
      </c>
    </row>
    <row r="19638" spans="1:10">
      <c r="A19638" s="72">
        <v>19634</v>
      </c>
      <c r="B19638" s="74" t="s">
        <v>19911</v>
      </c>
      <c r="C19638" s="74" t="s">
        <v>10824</v>
      </c>
      <c r="D19638" s="74" t="s">
        <v>10825</v>
      </c>
      <c r="E19638" s="75" t="s">
        <v>185</v>
      </c>
      <c r="F19638" s="74" t="s">
        <v>10301</v>
      </c>
      <c r="G19638" s="74" t="s">
        <v>10234</v>
      </c>
      <c r="H19638" s="82">
        <v>152</v>
      </c>
      <c r="I19638" s="113">
        <v>0.45</v>
      </c>
      <c r="J19638" s="114">
        <v>83.600000000000009</v>
      </c>
    </row>
    <row r="19639" spans="1:10">
      <c r="A19639" s="72">
        <v>19635</v>
      </c>
      <c r="B19639" s="74" t="s">
        <v>19911</v>
      </c>
      <c r="C19639" s="74" t="s">
        <v>10822</v>
      </c>
      <c r="D19639" s="74" t="s">
        <v>10823</v>
      </c>
      <c r="E19639" s="75" t="s">
        <v>185</v>
      </c>
      <c r="F19639" s="74" t="s">
        <v>10301</v>
      </c>
      <c r="G19639" s="74" t="s">
        <v>10234</v>
      </c>
      <c r="H19639" s="82">
        <v>174</v>
      </c>
      <c r="I19639" s="113">
        <v>0.45</v>
      </c>
      <c r="J19639" s="114">
        <v>95.7</v>
      </c>
    </row>
    <row r="19640" spans="1:10">
      <c r="A19640" s="72">
        <v>19636</v>
      </c>
      <c r="B19640" s="74" t="s">
        <v>19911</v>
      </c>
      <c r="C19640" s="74" t="s">
        <v>11850</v>
      </c>
      <c r="D19640" s="74" t="s">
        <v>11851</v>
      </c>
      <c r="E19640" s="75" t="s">
        <v>185</v>
      </c>
      <c r="F19640" s="74" t="s">
        <v>10238</v>
      </c>
      <c r="G19640" s="74" t="s">
        <v>10234</v>
      </c>
      <c r="H19640" s="82">
        <v>606</v>
      </c>
      <c r="I19640" s="113">
        <v>0.45</v>
      </c>
      <c r="J19640" s="114">
        <v>333.3</v>
      </c>
    </row>
    <row r="19641" spans="1:10">
      <c r="A19641" s="72">
        <v>19637</v>
      </c>
      <c r="B19641" s="74" t="s">
        <v>19911</v>
      </c>
      <c r="C19641" s="74" t="s">
        <v>11826</v>
      </c>
      <c r="D19641" s="74" t="s">
        <v>11827</v>
      </c>
      <c r="E19641" s="75" t="s">
        <v>185</v>
      </c>
      <c r="F19641" s="74" t="s">
        <v>10238</v>
      </c>
      <c r="G19641" s="74" t="s">
        <v>10234</v>
      </c>
      <c r="H19641" s="82">
        <v>556</v>
      </c>
      <c r="I19641" s="113">
        <v>0.45</v>
      </c>
      <c r="J19641" s="114">
        <v>305.8</v>
      </c>
    </row>
    <row r="19642" spans="1:10">
      <c r="A19642" s="72">
        <v>19638</v>
      </c>
      <c r="B19642" s="74" t="s">
        <v>19911</v>
      </c>
      <c r="C19642" s="74" t="s">
        <v>16131</v>
      </c>
      <c r="D19642" s="74" t="s">
        <v>16132</v>
      </c>
      <c r="E19642" s="75" t="s">
        <v>185</v>
      </c>
      <c r="F19642" s="74" t="s">
        <v>10296</v>
      </c>
      <c r="G19642" s="74" t="s">
        <v>10234</v>
      </c>
      <c r="H19642" s="82">
        <v>53</v>
      </c>
      <c r="I19642" s="113">
        <v>0.45</v>
      </c>
      <c r="J19642" s="114">
        <v>29.150000000000002</v>
      </c>
    </row>
    <row r="19643" spans="1:10">
      <c r="A19643" s="72">
        <v>19639</v>
      </c>
      <c r="B19643" s="74" t="s">
        <v>19911</v>
      </c>
      <c r="C19643" s="74" t="s">
        <v>14702</v>
      </c>
      <c r="D19643" s="74" t="s">
        <v>14703</v>
      </c>
      <c r="E19643" s="75" t="s">
        <v>185</v>
      </c>
      <c r="F19643" s="74" t="s">
        <v>10296</v>
      </c>
      <c r="G19643" s="74" t="s">
        <v>10234</v>
      </c>
      <c r="H19643" s="82">
        <v>2098</v>
      </c>
      <c r="I19643" s="113">
        <v>0.45</v>
      </c>
      <c r="J19643" s="114">
        <v>1153.9000000000001</v>
      </c>
    </row>
    <row r="19644" spans="1:10">
      <c r="A19644" s="72">
        <v>19640</v>
      </c>
      <c r="B19644" s="74" t="s">
        <v>19911</v>
      </c>
      <c r="C19644" s="74" t="s">
        <v>14700</v>
      </c>
      <c r="D19644" s="74" t="s">
        <v>14701</v>
      </c>
      <c r="E19644" s="75" t="s">
        <v>185</v>
      </c>
      <c r="F19644" s="74" t="s">
        <v>10296</v>
      </c>
      <c r="G19644" s="74" t="s">
        <v>10234</v>
      </c>
      <c r="H19644" s="82">
        <v>586</v>
      </c>
      <c r="I19644" s="113">
        <v>0.45</v>
      </c>
      <c r="J19644" s="114">
        <v>322.3</v>
      </c>
    </row>
    <row r="19645" spans="1:10">
      <c r="A19645" s="72">
        <v>19641</v>
      </c>
      <c r="B19645" s="74" t="s">
        <v>19911</v>
      </c>
      <c r="C19645" s="74" t="s">
        <v>12162</v>
      </c>
      <c r="D19645" s="74" t="s">
        <v>12163</v>
      </c>
      <c r="E19645" s="75" t="s">
        <v>185</v>
      </c>
      <c r="F19645" s="74" t="s">
        <v>10296</v>
      </c>
      <c r="G19645" s="74" t="s">
        <v>10234</v>
      </c>
      <c r="H19645" s="82">
        <v>33</v>
      </c>
      <c r="I19645" s="113">
        <v>0.45</v>
      </c>
      <c r="J19645" s="114">
        <v>18.150000000000002</v>
      </c>
    </row>
    <row r="19646" spans="1:10">
      <c r="A19646" s="72">
        <v>19642</v>
      </c>
      <c r="B19646" s="74" t="s">
        <v>19911</v>
      </c>
      <c r="C19646" s="74" t="s">
        <v>12160</v>
      </c>
      <c r="D19646" s="74" t="s">
        <v>12161</v>
      </c>
      <c r="E19646" s="75" t="s">
        <v>185</v>
      </c>
      <c r="F19646" s="74" t="s">
        <v>10296</v>
      </c>
      <c r="G19646" s="74" t="s">
        <v>10234</v>
      </c>
      <c r="H19646" s="82">
        <v>37</v>
      </c>
      <c r="I19646" s="113">
        <v>0.45</v>
      </c>
      <c r="J19646" s="114">
        <v>20.350000000000001</v>
      </c>
    </row>
    <row r="19647" spans="1:10">
      <c r="A19647" s="72">
        <v>19643</v>
      </c>
      <c r="B19647" s="74" t="s">
        <v>19911</v>
      </c>
      <c r="C19647" s="74" t="s">
        <v>14698</v>
      </c>
      <c r="D19647" s="74" t="s">
        <v>14699</v>
      </c>
      <c r="E19647" s="75" t="s">
        <v>185</v>
      </c>
      <c r="F19647" s="74" t="s">
        <v>10296</v>
      </c>
      <c r="G19647" s="74" t="s">
        <v>10234</v>
      </c>
      <c r="H19647" s="82">
        <v>33</v>
      </c>
      <c r="I19647" s="113">
        <v>0.45</v>
      </c>
      <c r="J19647" s="114">
        <v>18.150000000000002</v>
      </c>
    </row>
    <row r="19648" spans="1:10">
      <c r="A19648" s="72">
        <v>19644</v>
      </c>
      <c r="B19648" s="74" t="s">
        <v>19911</v>
      </c>
      <c r="C19648" s="74" t="s">
        <v>14696</v>
      </c>
      <c r="D19648" s="74" t="s">
        <v>14697</v>
      </c>
      <c r="E19648" s="75" t="s">
        <v>185</v>
      </c>
      <c r="F19648" s="74" t="s">
        <v>10296</v>
      </c>
      <c r="G19648" s="74" t="s">
        <v>10234</v>
      </c>
      <c r="H19648" s="82">
        <v>37</v>
      </c>
      <c r="I19648" s="113">
        <v>0.45</v>
      </c>
      <c r="J19648" s="114">
        <v>20.350000000000001</v>
      </c>
    </row>
    <row r="19649" spans="1:10">
      <c r="A19649" s="72">
        <v>19645</v>
      </c>
      <c r="B19649" s="74" t="s">
        <v>19911</v>
      </c>
      <c r="C19649" s="74" t="s">
        <v>14694</v>
      </c>
      <c r="D19649" s="74" t="s">
        <v>14695</v>
      </c>
      <c r="E19649" s="75" t="s">
        <v>185</v>
      </c>
      <c r="F19649" s="74" t="s">
        <v>10296</v>
      </c>
      <c r="G19649" s="74" t="s">
        <v>10234</v>
      </c>
      <c r="H19649" s="82">
        <v>33</v>
      </c>
      <c r="I19649" s="113">
        <v>0.45</v>
      </c>
      <c r="J19649" s="114">
        <v>18.150000000000002</v>
      </c>
    </row>
    <row r="19650" spans="1:10">
      <c r="A19650" s="72">
        <v>19646</v>
      </c>
      <c r="B19650" s="74" t="s">
        <v>19911</v>
      </c>
      <c r="C19650" s="74" t="s">
        <v>14198</v>
      </c>
      <c r="D19650" s="74" t="s">
        <v>14199</v>
      </c>
      <c r="E19650" s="75" t="s">
        <v>185</v>
      </c>
      <c r="F19650" s="74" t="s">
        <v>10296</v>
      </c>
      <c r="G19650" s="74" t="s">
        <v>10234</v>
      </c>
      <c r="H19650" s="82">
        <v>33</v>
      </c>
      <c r="I19650" s="113">
        <v>0.45</v>
      </c>
      <c r="J19650" s="114">
        <v>18.150000000000002</v>
      </c>
    </row>
    <row r="19651" spans="1:10">
      <c r="A19651" s="72">
        <v>19647</v>
      </c>
      <c r="B19651" s="74" t="s">
        <v>19911</v>
      </c>
      <c r="C19651" s="74" t="s">
        <v>12158</v>
      </c>
      <c r="D19651" s="74" t="s">
        <v>12159</v>
      </c>
      <c r="E19651" s="75" t="s">
        <v>185</v>
      </c>
      <c r="F19651" s="74" t="s">
        <v>10296</v>
      </c>
      <c r="G19651" s="74" t="s">
        <v>10234</v>
      </c>
      <c r="H19651" s="82">
        <v>33</v>
      </c>
      <c r="I19651" s="113">
        <v>0.45</v>
      </c>
      <c r="J19651" s="114">
        <v>18.150000000000002</v>
      </c>
    </row>
    <row r="19652" spans="1:10">
      <c r="A19652" s="72">
        <v>19648</v>
      </c>
      <c r="B19652" s="74" t="s">
        <v>19911</v>
      </c>
      <c r="C19652" s="74" t="s">
        <v>12156</v>
      </c>
      <c r="D19652" s="74" t="s">
        <v>12157</v>
      </c>
      <c r="E19652" s="75" t="s">
        <v>185</v>
      </c>
      <c r="F19652" s="74" t="s">
        <v>10296</v>
      </c>
      <c r="G19652" s="74" t="s">
        <v>10234</v>
      </c>
      <c r="H19652" s="82">
        <v>53</v>
      </c>
      <c r="I19652" s="113">
        <v>0.45</v>
      </c>
      <c r="J19652" s="114">
        <v>29.150000000000002</v>
      </c>
    </row>
    <row r="19653" spans="1:10">
      <c r="A19653" s="72">
        <v>19649</v>
      </c>
      <c r="B19653" s="74" t="s">
        <v>19911</v>
      </c>
      <c r="C19653" s="74" t="s">
        <v>12154</v>
      </c>
      <c r="D19653" s="74" t="s">
        <v>12155</v>
      </c>
      <c r="E19653" s="75" t="s">
        <v>185</v>
      </c>
      <c r="F19653" s="74" t="s">
        <v>10296</v>
      </c>
      <c r="G19653" s="74" t="s">
        <v>10234</v>
      </c>
      <c r="H19653" s="82">
        <v>57</v>
      </c>
      <c r="I19653" s="113">
        <v>0.45</v>
      </c>
      <c r="J19653" s="114">
        <v>31.35</v>
      </c>
    </row>
    <row r="19654" spans="1:10">
      <c r="A19654" s="72">
        <v>19650</v>
      </c>
      <c r="B19654" s="74" t="s">
        <v>19911</v>
      </c>
      <c r="C19654" s="74" t="s">
        <v>14692</v>
      </c>
      <c r="D19654" s="74" t="s">
        <v>14693</v>
      </c>
      <c r="E19654" s="75" t="s">
        <v>185</v>
      </c>
      <c r="F19654" s="74" t="s">
        <v>10296</v>
      </c>
      <c r="G19654" s="74" t="s">
        <v>10234</v>
      </c>
      <c r="H19654" s="82">
        <v>37</v>
      </c>
      <c r="I19654" s="113">
        <v>0.45</v>
      </c>
      <c r="J19654" s="114">
        <v>20.350000000000001</v>
      </c>
    </row>
    <row r="19655" spans="1:10">
      <c r="A19655" s="72">
        <v>19651</v>
      </c>
      <c r="B19655" s="74" t="s">
        <v>19911</v>
      </c>
      <c r="C19655" s="74" t="s">
        <v>14200</v>
      </c>
      <c r="D19655" s="74" t="s">
        <v>14201</v>
      </c>
      <c r="E19655" s="75" t="s">
        <v>185</v>
      </c>
      <c r="F19655" s="74" t="s">
        <v>10296</v>
      </c>
      <c r="G19655" s="74" t="s">
        <v>10234</v>
      </c>
      <c r="H19655" s="82">
        <v>37</v>
      </c>
      <c r="I19655" s="113">
        <v>0.45</v>
      </c>
      <c r="J19655" s="114">
        <v>20.350000000000001</v>
      </c>
    </row>
    <row r="19656" spans="1:10">
      <c r="A19656" s="72">
        <v>19652</v>
      </c>
      <c r="B19656" s="74" t="s">
        <v>19911</v>
      </c>
      <c r="C19656" s="74" t="s">
        <v>12152</v>
      </c>
      <c r="D19656" s="74" t="s">
        <v>12153</v>
      </c>
      <c r="E19656" s="75" t="s">
        <v>185</v>
      </c>
      <c r="F19656" s="74" t="s">
        <v>10296</v>
      </c>
      <c r="G19656" s="74" t="s">
        <v>10234</v>
      </c>
      <c r="H19656" s="82">
        <v>43</v>
      </c>
      <c r="I19656" s="113">
        <v>0.45</v>
      </c>
      <c r="J19656" s="114">
        <v>23.650000000000002</v>
      </c>
    </row>
    <row r="19657" spans="1:10">
      <c r="A19657" s="72">
        <v>19653</v>
      </c>
      <c r="B19657" s="74" t="s">
        <v>19911</v>
      </c>
      <c r="C19657" s="74" t="s">
        <v>14690</v>
      </c>
      <c r="D19657" s="74" t="s">
        <v>14691</v>
      </c>
      <c r="E19657" s="75" t="s">
        <v>185</v>
      </c>
      <c r="F19657" s="74" t="s">
        <v>10296</v>
      </c>
      <c r="G19657" s="74" t="s">
        <v>10234</v>
      </c>
      <c r="H19657" s="82">
        <v>37</v>
      </c>
      <c r="I19657" s="113">
        <v>0.45</v>
      </c>
      <c r="J19657" s="114">
        <v>20.350000000000001</v>
      </c>
    </row>
    <row r="19658" spans="1:10">
      <c r="A19658" s="72">
        <v>19654</v>
      </c>
      <c r="B19658" s="74" t="s">
        <v>19911</v>
      </c>
      <c r="C19658" s="74" t="s">
        <v>14688</v>
      </c>
      <c r="D19658" s="74" t="s">
        <v>14689</v>
      </c>
      <c r="E19658" s="75" t="s">
        <v>185</v>
      </c>
      <c r="F19658" s="74" t="s">
        <v>10296</v>
      </c>
      <c r="G19658" s="74" t="s">
        <v>10234</v>
      </c>
      <c r="H19658" s="82">
        <v>37</v>
      </c>
      <c r="I19658" s="113">
        <v>0.45</v>
      </c>
      <c r="J19658" s="114">
        <v>20.350000000000001</v>
      </c>
    </row>
    <row r="19659" spans="1:10">
      <c r="A19659" s="72">
        <v>19655</v>
      </c>
      <c r="B19659" s="74" t="s">
        <v>19911</v>
      </c>
      <c r="C19659" s="74" t="s">
        <v>14686</v>
      </c>
      <c r="D19659" s="74" t="s">
        <v>14687</v>
      </c>
      <c r="E19659" s="75" t="s">
        <v>185</v>
      </c>
      <c r="F19659" s="74" t="s">
        <v>10296</v>
      </c>
      <c r="G19659" s="74" t="s">
        <v>10234</v>
      </c>
      <c r="H19659" s="82">
        <v>37</v>
      </c>
      <c r="I19659" s="113">
        <v>0.45</v>
      </c>
      <c r="J19659" s="114">
        <v>20.350000000000001</v>
      </c>
    </row>
    <row r="19660" spans="1:10">
      <c r="A19660" s="72">
        <v>19656</v>
      </c>
      <c r="B19660" s="74" t="s">
        <v>19911</v>
      </c>
      <c r="C19660" s="74" t="s">
        <v>14684</v>
      </c>
      <c r="D19660" s="74" t="s">
        <v>14685</v>
      </c>
      <c r="E19660" s="75" t="s">
        <v>185</v>
      </c>
      <c r="F19660" s="74" t="s">
        <v>10296</v>
      </c>
      <c r="G19660" s="74" t="s">
        <v>10234</v>
      </c>
      <c r="H19660" s="82">
        <v>37</v>
      </c>
      <c r="I19660" s="113">
        <v>0.45</v>
      </c>
      <c r="J19660" s="114">
        <v>20.350000000000001</v>
      </c>
    </row>
    <row r="19661" spans="1:10">
      <c r="A19661" s="72">
        <v>19657</v>
      </c>
      <c r="B19661" s="74" t="s">
        <v>19911</v>
      </c>
      <c r="C19661" s="74" t="s">
        <v>14682</v>
      </c>
      <c r="D19661" s="74" t="s">
        <v>14683</v>
      </c>
      <c r="E19661" s="75" t="s">
        <v>185</v>
      </c>
      <c r="F19661" s="74" t="s">
        <v>10296</v>
      </c>
      <c r="G19661" s="74" t="s">
        <v>10234</v>
      </c>
      <c r="H19661" s="82">
        <v>37</v>
      </c>
      <c r="I19661" s="113">
        <v>0.45</v>
      </c>
      <c r="J19661" s="114">
        <v>20.350000000000001</v>
      </c>
    </row>
    <row r="19662" spans="1:10">
      <c r="A19662" s="72">
        <v>19658</v>
      </c>
      <c r="B19662" s="74" t="s">
        <v>19911</v>
      </c>
      <c r="C19662" s="74" t="s">
        <v>12003</v>
      </c>
      <c r="D19662" s="74" t="s">
        <v>12004</v>
      </c>
      <c r="E19662" s="75" t="s">
        <v>185</v>
      </c>
      <c r="F19662" s="74" t="s">
        <v>10328</v>
      </c>
      <c r="G19662" s="74" t="s">
        <v>10234</v>
      </c>
      <c r="H19662" s="82">
        <v>1380</v>
      </c>
      <c r="I19662" s="113">
        <v>0.45</v>
      </c>
      <c r="J19662" s="114">
        <v>759.00000000000011</v>
      </c>
    </row>
    <row r="19663" spans="1:10">
      <c r="A19663" s="72">
        <v>19659</v>
      </c>
      <c r="B19663" s="74" t="s">
        <v>19911</v>
      </c>
      <c r="C19663" s="74" t="s">
        <v>11964</v>
      </c>
      <c r="D19663" s="74" t="s">
        <v>11965</v>
      </c>
      <c r="E19663" s="75" t="s">
        <v>185</v>
      </c>
      <c r="F19663" s="74" t="s">
        <v>10328</v>
      </c>
      <c r="G19663" s="74" t="s">
        <v>10234</v>
      </c>
      <c r="H19663" s="82">
        <v>1333</v>
      </c>
      <c r="I19663" s="113">
        <v>0.45</v>
      </c>
      <c r="J19663" s="114">
        <v>733.15000000000009</v>
      </c>
    </row>
    <row r="19664" spans="1:10">
      <c r="A19664" s="72">
        <v>19660</v>
      </c>
      <c r="B19664" s="74" t="s">
        <v>19911</v>
      </c>
      <c r="C19664" s="74" t="s">
        <v>12018</v>
      </c>
      <c r="D19664" s="74" t="s">
        <v>12019</v>
      </c>
      <c r="E19664" s="75" t="s">
        <v>185</v>
      </c>
      <c r="F19664" s="74" t="s">
        <v>10328</v>
      </c>
      <c r="G19664" s="74" t="s">
        <v>10234</v>
      </c>
      <c r="H19664" s="82">
        <v>2391</v>
      </c>
      <c r="I19664" s="113">
        <v>0.45</v>
      </c>
      <c r="J19664" s="114">
        <v>1315.0500000000002</v>
      </c>
    </row>
    <row r="19665" spans="1:10">
      <c r="A19665" s="72">
        <v>19661</v>
      </c>
      <c r="B19665" s="74" t="s">
        <v>19911</v>
      </c>
      <c r="C19665" s="74" t="s">
        <v>11984</v>
      </c>
      <c r="D19665" s="74" t="s">
        <v>11985</v>
      </c>
      <c r="E19665" s="75" t="s">
        <v>185</v>
      </c>
      <c r="F19665" s="74" t="s">
        <v>10328</v>
      </c>
      <c r="G19665" s="74" t="s">
        <v>10234</v>
      </c>
      <c r="H19665" s="82">
        <v>2391</v>
      </c>
      <c r="I19665" s="113">
        <v>0.45</v>
      </c>
      <c r="J19665" s="114">
        <v>1315.0500000000002</v>
      </c>
    </row>
    <row r="19666" spans="1:10">
      <c r="A19666" s="72">
        <v>19662</v>
      </c>
      <c r="B19666" s="74" t="s">
        <v>19911</v>
      </c>
      <c r="C19666" s="74" t="s">
        <v>12001</v>
      </c>
      <c r="D19666" s="74" t="s">
        <v>12002</v>
      </c>
      <c r="E19666" s="75" t="s">
        <v>185</v>
      </c>
      <c r="F19666" s="74" t="s">
        <v>10328</v>
      </c>
      <c r="G19666" s="74" t="s">
        <v>10234</v>
      </c>
      <c r="H19666" s="82">
        <v>3496</v>
      </c>
      <c r="I19666" s="113">
        <v>0.45</v>
      </c>
      <c r="J19666" s="114">
        <v>1922.8000000000002</v>
      </c>
    </row>
    <row r="19667" spans="1:10">
      <c r="A19667" s="72">
        <v>19663</v>
      </c>
      <c r="B19667" s="74" t="s">
        <v>19911</v>
      </c>
      <c r="C19667" s="74" t="s">
        <v>11946</v>
      </c>
      <c r="D19667" s="74" t="s">
        <v>11947</v>
      </c>
      <c r="E19667" s="75" t="s">
        <v>185</v>
      </c>
      <c r="F19667" s="74" t="s">
        <v>10328</v>
      </c>
      <c r="G19667" s="74" t="s">
        <v>10234</v>
      </c>
      <c r="H19667" s="82">
        <v>234</v>
      </c>
      <c r="I19667" s="113">
        <v>0.45</v>
      </c>
      <c r="J19667" s="114">
        <v>128.70000000000002</v>
      </c>
    </row>
    <row r="19668" spans="1:10">
      <c r="A19668" s="72">
        <v>19664</v>
      </c>
      <c r="B19668" s="74" t="s">
        <v>19911</v>
      </c>
      <c r="C19668" s="74" t="s">
        <v>11999</v>
      </c>
      <c r="D19668" s="74" t="s">
        <v>12000</v>
      </c>
      <c r="E19668" s="75" t="s">
        <v>185</v>
      </c>
      <c r="F19668" s="74" t="s">
        <v>10328</v>
      </c>
      <c r="G19668" s="74" t="s">
        <v>10234</v>
      </c>
      <c r="H19668" s="82">
        <v>3297</v>
      </c>
      <c r="I19668" s="113">
        <v>0.45</v>
      </c>
      <c r="J19668" s="114">
        <v>1813.3500000000001</v>
      </c>
    </row>
    <row r="19669" spans="1:10">
      <c r="A19669" s="72">
        <v>19665</v>
      </c>
      <c r="B19669" s="74" t="s">
        <v>19911</v>
      </c>
      <c r="C19669" s="74" t="s">
        <v>11982</v>
      </c>
      <c r="D19669" s="74" t="s">
        <v>11983</v>
      </c>
      <c r="E19669" s="75" t="s">
        <v>185</v>
      </c>
      <c r="F19669" s="74" t="s">
        <v>10328</v>
      </c>
      <c r="G19669" s="74" t="s">
        <v>10234</v>
      </c>
      <c r="H19669" s="82">
        <v>2633</v>
      </c>
      <c r="I19669" s="113">
        <v>0.45</v>
      </c>
      <c r="J19669" s="114">
        <v>1448.15</v>
      </c>
    </row>
    <row r="19670" spans="1:10">
      <c r="A19670" s="72">
        <v>19666</v>
      </c>
      <c r="B19670" s="74" t="s">
        <v>19911</v>
      </c>
      <c r="C19670" s="74" t="s">
        <v>11810</v>
      </c>
      <c r="D19670" s="74" t="s">
        <v>11811</v>
      </c>
      <c r="E19670" s="75" t="s">
        <v>185</v>
      </c>
      <c r="F19670" s="74" t="s">
        <v>10328</v>
      </c>
      <c r="G19670" s="74" t="s">
        <v>10234</v>
      </c>
      <c r="H19670" s="82">
        <v>2633</v>
      </c>
      <c r="I19670" s="113">
        <v>0.45</v>
      </c>
      <c r="J19670" s="114">
        <v>1448.15</v>
      </c>
    </row>
    <row r="19671" spans="1:10">
      <c r="A19671" s="72">
        <v>19667</v>
      </c>
      <c r="B19671" s="74" t="s">
        <v>19911</v>
      </c>
      <c r="C19671" s="74" t="s">
        <v>11962</v>
      </c>
      <c r="D19671" s="74" t="s">
        <v>11963</v>
      </c>
      <c r="E19671" s="75" t="s">
        <v>185</v>
      </c>
      <c r="F19671" s="74" t="s">
        <v>10328</v>
      </c>
      <c r="G19671" s="74" t="s">
        <v>10234</v>
      </c>
      <c r="H19671" s="82">
        <v>4728</v>
      </c>
      <c r="I19671" s="113">
        <v>0.45</v>
      </c>
      <c r="J19671" s="114">
        <v>2600.4</v>
      </c>
    </row>
    <row r="19672" spans="1:10">
      <c r="A19672" s="72">
        <v>19668</v>
      </c>
      <c r="B19672" s="74" t="s">
        <v>19911</v>
      </c>
      <c r="C19672" s="74" t="s">
        <v>11997</v>
      </c>
      <c r="D19672" s="74" t="s">
        <v>11998</v>
      </c>
      <c r="E19672" s="75" t="s">
        <v>185</v>
      </c>
      <c r="F19672" s="74" t="s">
        <v>10328</v>
      </c>
      <c r="G19672" s="74" t="s">
        <v>10234</v>
      </c>
      <c r="H19672" s="82">
        <v>4518</v>
      </c>
      <c r="I19672" s="113">
        <v>0.45</v>
      </c>
      <c r="J19672" s="114">
        <v>2484.9</v>
      </c>
    </row>
    <row r="19673" spans="1:10">
      <c r="A19673" s="72">
        <v>19669</v>
      </c>
      <c r="B19673" s="74" t="s">
        <v>19911</v>
      </c>
      <c r="C19673" s="74" t="s">
        <v>11960</v>
      </c>
      <c r="D19673" s="74" t="s">
        <v>11961</v>
      </c>
      <c r="E19673" s="75" t="s">
        <v>185</v>
      </c>
      <c r="F19673" s="74" t="s">
        <v>10328</v>
      </c>
      <c r="G19673" s="74" t="s">
        <v>10234</v>
      </c>
      <c r="H19673" s="82">
        <v>5992</v>
      </c>
      <c r="I19673" s="113">
        <v>0.45</v>
      </c>
      <c r="J19673" s="114">
        <v>3295.6000000000004</v>
      </c>
    </row>
    <row r="19674" spans="1:10">
      <c r="A19674" s="72">
        <v>19670</v>
      </c>
      <c r="B19674" s="74" t="s">
        <v>19911</v>
      </c>
      <c r="C19674" s="74" t="s">
        <v>11958</v>
      </c>
      <c r="D19674" s="74" t="s">
        <v>11959</v>
      </c>
      <c r="E19674" s="75" t="s">
        <v>185</v>
      </c>
      <c r="F19674" s="74" t="s">
        <v>10328</v>
      </c>
      <c r="G19674" s="74" t="s">
        <v>10234</v>
      </c>
      <c r="H19674" s="82">
        <v>5737</v>
      </c>
      <c r="I19674" s="113">
        <v>0.45</v>
      </c>
      <c r="J19674" s="114">
        <v>3155.3500000000004</v>
      </c>
    </row>
    <row r="19675" spans="1:10">
      <c r="A19675" s="72">
        <v>19671</v>
      </c>
      <c r="B19675" s="74" t="s">
        <v>19911</v>
      </c>
      <c r="C19675" s="74" t="s">
        <v>11980</v>
      </c>
      <c r="D19675" s="74" t="s">
        <v>11981</v>
      </c>
      <c r="E19675" s="75" t="s">
        <v>185</v>
      </c>
      <c r="F19675" s="74" t="s">
        <v>10328</v>
      </c>
      <c r="G19675" s="74" t="s">
        <v>10234</v>
      </c>
      <c r="H19675" s="82">
        <v>1247</v>
      </c>
      <c r="I19675" s="113">
        <v>0.45</v>
      </c>
      <c r="J19675" s="114">
        <v>685.85</v>
      </c>
    </row>
    <row r="19676" spans="1:10">
      <c r="A19676" s="72">
        <v>19672</v>
      </c>
      <c r="B19676" s="74" t="s">
        <v>19911</v>
      </c>
      <c r="C19676" s="74" t="s">
        <v>11944</v>
      </c>
      <c r="D19676" s="74" t="s">
        <v>11945</v>
      </c>
      <c r="E19676" s="75" t="s">
        <v>185</v>
      </c>
      <c r="F19676" s="74" t="s">
        <v>10328</v>
      </c>
      <c r="G19676" s="74" t="s">
        <v>10234</v>
      </c>
      <c r="H19676" s="82">
        <v>1194</v>
      </c>
      <c r="I19676" s="113">
        <v>0.45</v>
      </c>
      <c r="J19676" s="114">
        <v>656.7</v>
      </c>
    </row>
    <row r="19677" spans="1:10">
      <c r="A19677" s="72">
        <v>19673</v>
      </c>
      <c r="B19677" s="74" t="s">
        <v>19911</v>
      </c>
      <c r="C19677" s="74" t="s">
        <v>11995</v>
      </c>
      <c r="D19677" s="74" t="s">
        <v>11996</v>
      </c>
      <c r="E19677" s="75" t="s">
        <v>185</v>
      </c>
      <c r="F19677" s="74" t="s">
        <v>10328</v>
      </c>
      <c r="G19677" s="74" t="s">
        <v>10234</v>
      </c>
      <c r="H19677" s="82">
        <v>7511</v>
      </c>
      <c r="I19677" s="113">
        <v>0.45</v>
      </c>
      <c r="J19677" s="114">
        <v>4131.05</v>
      </c>
    </row>
    <row r="19678" spans="1:10">
      <c r="A19678" s="72">
        <v>19674</v>
      </c>
      <c r="B19678" s="74" t="s">
        <v>19911</v>
      </c>
      <c r="C19678" s="74" t="s">
        <v>19365</v>
      </c>
      <c r="D19678" s="74" t="s">
        <v>19366</v>
      </c>
      <c r="E19678" s="75" t="s">
        <v>185</v>
      </c>
      <c r="F19678" s="74" t="s">
        <v>10328</v>
      </c>
      <c r="G19678" s="74" t="s">
        <v>10234</v>
      </c>
      <c r="H19678" s="82">
        <v>17469</v>
      </c>
      <c r="I19678" s="113">
        <v>0.45</v>
      </c>
      <c r="J19678" s="114">
        <v>9607.9500000000007</v>
      </c>
    </row>
    <row r="19679" spans="1:10">
      <c r="A19679" s="72">
        <v>19675</v>
      </c>
      <c r="B19679" s="74" t="s">
        <v>19911</v>
      </c>
      <c r="C19679" s="74" t="s">
        <v>11956</v>
      </c>
      <c r="D19679" s="74" t="s">
        <v>11957</v>
      </c>
      <c r="E19679" s="75" t="s">
        <v>185</v>
      </c>
      <c r="F19679" s="74" t="s">
        <v>10328</v>
      </c>
      <c r="G19679" s="74" t="s">
        <v>10234</v>
      </c>
      <c r="H19679" s="82">
        <v>7174</v>
      </c>
      <c r="I19679" s="113">
        <v>0.45</v>
      </c>
      <c r="J19679" s="114">
        <v>3945.7000000000003</v>
      </c>
    </row>
    <row r="19680" spans="1:10">
      <c r="A19680" s="72">
        <v>19676</v>
      </c>
      <c r="B19680" s="74" t="s">
        <v>19911</v>
      </c>
      <c r="C19680" s="74" t="s">
        <v>11911</v>
      </c>
      <c r="D19680" s="74" t="s">
        <v>11912</v>
      </c>
      <c r="E19680" s="75" t="s">
        <v>185</v>
      </c>
      <c r="F19680" s="74" t="s">
        <v>10328</v>
      </c>
      <c r="G19680" s="74" t="s">
        <v>10234</v>
      </c>
      <c r="H19680" s="82">
        <v>763</v>
      </c>
      <c r="I19680" s="113">
        <v>0.45</v>
      </c>
      <c r="J19680" s="114">
        <v>419.65000000000003</v>
      </c>
    </row>
    <row r="19681" spans="1:10">
      <c r="A19681" s="72">
        <v>19677</v>
      </c>
      <c r="B19681" s="74" t="s">
        <v>19911</v>
      </c>
      <c r="C19681" s="74" t="s">
        <v>11942</v>
      </c>
      <c r="D19681" s="74" t="s">
        <v>11943</v>
      </c>
      <c r="E19681" s="75" t="s">
        <v>185</v>
      </c>
      <c r="F19681" s="74" t="s">
        <v>10328</v>
      </c>
      <c r="G19681" s="74" t="s">
        <v>10234</v>
      </c>
      <c r="H19681" s="82">
        <v>135</v>
      </c>
      <c r="I19681" s="113">
        <v>0.45</v>
      </c>
      <c r="J19681" s="114">
        <v>74.25</v>
      </c>
    </row>
    <row r="19682" spans="1:10">
      <c r="A19682" s="72">
        <v>19678</v>
      </c>
      <c r="B19682" s="74" t="s">
        <v>19911</v>
      </c>
      <c r="C19682" s="74" t="s">
        <v>19363</v>
      </c>
      <c r="D19682" s="74" t="s">
        <v>19364</v>
      </c>
      <c r="E19682" s="75" t="s">
        <v>185</v>
      </c>
      <c r="F19682" s="74" t="s">
        <v>10328</v>
      </c>
      <c r="G19682" s="74" t="s">
        <v>10234</v>
      </c>
      <c r="H19682" s="82">
        <v>108</v>
      </c>
      <c r="I19682" s="113">
        <v>0.45</v>
      </c>
      <c r="J19682" s="114">
        <v>59.400000000000006</v>
      </c>
    </row>
    <row r="19683" spans="1:10">
      <c r="A19683" s="72">
        <v>19679</v>
      </c>
      <c r="B19683" s="74" t="s">
        <v>19911</v>
      </c>
      <c r="C19683" s="74" t="s">
        <v>12150</v>
      </c>
      <c r="D19683" s="74" t="s">
        <v>12151</v>
      </c>
      <c r="E19683" s="75" t="s">
        <v>185</v>
      </c>
      <c r="F19683" s="74" t="s">
        <v>10328</v>
      </c>
      <c r="G19683" s="74" t="s">
        <v>10234</v>
      </c>
      <c r="H19683" s="82">
        <v>1677</v>
      </c>
      <c r="I19683" s="113">
        <v>0.45</v>
      </c>
      <c r="J19683" s="114">
        <v>922.35</v>
      </c>
    </row>
    <row r="19684" spans="1:10">
      <c r="A19684" s="72">
        <v>19680</v>
      </c>
      <c r="B19684" s="74" t="s">
        <v>19911</v>
      </c>
      <c r="C19684" s="74" t="s">
        <v>11814</v>
      </c>
      <c r="D19684" s="74" t="s">
        <v>11815</v>
      </c>
      <c r="E19684" s="75" t="s">
        <v>185</v>
      </c>
      <c r="F19684" s="74" t="s">
        <v>10328</v>
      </c>
      <c r="G19684" s="74" t="s">
        <v>10234</v>
      </c>
      <c r="H19684" s="82">
        <v>1778</v>
      </c>
      <c r="I19684" s="113">
        <v>0.45</v>
      </c>
      <c r="J19684" s="114">
        <v>977.90000000000009</v>
      </c>
    </row>
    <row r="19685" spans="1:10">
      <c r="A19685" s="72">
        <v>19681</v>
      </c>
      <c r="B19685" s="74" t="s">
        <v>19911</v>
      </c>
      <c r="C19685" s="74" t="s">
        <v>19361</v>
      </c>
      <c r="D19685" s="74" t="s">
        <v>19362</v>
      </c>
      <c r="E19685" s="75" t="s">
        <v>185</v>
      </c>
      <c r="F19685" s="74" t="s">
        <v>10328</v>
      </c>
      <c r="G19685" s="74" t="s">
        <v>10234</v>
      </c>
      <c r="H19685" s="82">
        <v>3694</v>
      </c>
      <c r="I19685" s="113">
        <v>0.45</v>
      </c>
      <c r="J19685" s="114">
        <v>2031.7000000000003</v>
      </c>
    </row>
    <row r="19686" spans="1:10">
      <c r="A19686" s="72">
        <v>19682</v>
      </c>
      <c r="B19686" s="74" t="s">
        <v>19911</v>
      </c>
      <c r="C19686" s="74" t="s">
        <v>11723</v>
      </c>
      <c r="D19686" s="74" t="s">
        <v>11724</v>
      </c>
      <c r="E19686" s="75" t="s">
        <v>185</v>
      </c>
      <c r="F19686" s="74" t="s">
        <v>10328</v>
      </c>
      <c r="G19686" s="74" t="s">
        <v>10234</v>
      </c>
      <c r="H19686" s="82">
        <v>3694</v>
      </c>
      <c r="I19686" s="113">
        <v>0.45</v>
      </c>
      <c r="J19686" s="114">
        <v>2031.7000000000003</v>
      </c>
    </row>
    <row r="19687" spans="1:10">
      <c r="A19687" s="72">
        <v>19683</v>
      </c>
      <c r="B19687" s="74" t="s">
        <v>19911</v>
      </c>
      <c r="C19687" s="74" t="s">
        <v>19359</v>
      </c>
      <c r="D19687" s="74" t="s">
        <v>19360</v>
      </c>
      <c r="E19687" s="75" t="s">
        <v>185</v>
      </c>
      <c r="F19687" s="74" t="s">
        <v>10328</v>
      </c>
      <c r="G19687" s="74" t="s">
        <v>10234</v>
      </c>
      <c r="H19687" s="82">
        <v>1850</v>
      </c>
      <c r="I19687" s="113">
        <v>0.45</v>
      </c>
      <c r="J19687" s="114">
        <v>1017.5000000000001</v>
      </c>
    </row>
    <row r="19688" spans="1:10">
      <c r="A19688" s="72">
        <v>19684</v>
      </c>
      <c r="B19688" s="74" t="s">
        <v>19911</v>
      </c>
      <c r="C19688" s="74" t="s">
        <v>12028</v>
      </c>
      <c r="D19688" s="74" t="s">
        <v>12029</v>
      </c>
      <c r="E19688" s="75" t="s">
        <v>185</v>
      </c>
      <c r="F19688" s="74" t="s">
        <v>10328</v>
      </c>
      <c r="G19688" s="74" t="s">
        <v>10234</v>
      </c>
      <c r="H19688" s="82">
        <v>1849</v>
      </c>
      <c r="I19688" s="113">
        <v>0.45</v>
      </c>
      <c r="J19688" s="114">
        <v>1016.95</v>
      </c>
    </row>
    <row r="19689" spans="1:10">
      <c r="A19689" s="72">
        <v>19685</v>
      </c>
      <c r="B19689" s="74" t="s">
        <v>19911</v>
      </c>
      <c r="C19689" s="74" t="s">
        <v>19357</v>
      </c>
      <c r="D19689" s="74" t="s">
        <v>19358</v>
      </c>
      <c r="E19689" s="75" t="s">
        <v>185</v>
      </c>
      <c r="F19689" s="74" t="s">
        <v>10328</v>
      </c>
      <c r="G19689" s="74" t="s">
        <v>10234</v>
      </c>
      <c r="H19689" s="82">
        <v>1850</v>
      </c>
      <c r="I19689" s="113">
        <v>0.45</v>
      </c>
      <c r="J19689" s="114">
        <v>1017.5000000000001</v>
      </c>
    </row>
    <row r="19690" spans="1:10">
      <c r="A19690" s="72">
        <v>19686</v>
      </c>
      <c r="B19690" s="74" t="s">
        <v>19911</v>
      </c>
      <c r="C19690" s="74" t="s">
        <v>19355</v>
      </c>
      <c r="D19690" s="74" t="s">
        <v>19356</v>
      </c>
      <c r="E19690" s="75" t="s">
        <v>185</v>
      </c>
      <c r="F19690" s="74" t="s">
        <v>10328</v>
      </c>
      <c r="G19690" s="74" t="s">
        <v>10234</v>
      </c>
      <c r="H19690" s="82">
        <v>1850</v>
      </c>
      <c r="I19690" s="113">
        <v>0.45</v>
      </c>
      <c r="J19690" s="114">
        <v>1017.5000000000001</v>
      </c>
    </row>
    <row r="19691" spans="1:10">
      <c r="A19691" s="72">
        <v>19687</v>
      </c>
      <c r="B19691" s="74" t="s">
        <v>19911</v>
      </c>
      <c r="C19691" s="74" t="s">
        <v>19353</v>
      </c>
      <c r="D19691" s="74" t="s">
        <v>19354</v>
      </c>
      <c r="E19691" s="75" t="s">
        <v>185</v>
      </c>
      <c r="F19691" s="74" t="s">
        <v>10328</v>
      </c>
      <c r="G19691" s="74" t="s">
        <v>10234</v>
      </c>
      <c r="H19691" s="82">
        <v>1850</v>
      </c>
      <c r="I19691" s="113">
        <v>0.45</v>
      </c>
      <c r="J19691" s="114">
        <v>1017.5000000000001</v>
      </c>
    </row>
    <row r="19692" spans="1:10">
      <c r="A19692" s="72">
        <v>19688</v>
      </c>
      <c r="B19692" s="74" t="s">
        <v>19911</v>
      </c>
      <c r="C19692" s="74" t="s">
        <v>18179</v>
      </c>
      <c r="D19692" s="74" t="s">
        <v>18180</v>
      </c>
      <c r="E19692" s="75" t="s">
        <v>185</v>
      </c>
      <c r="F19692" s="74" t="s">
        <v>10328</v>
      </c>
      <c r="G19692" s="74" t="s">
        <v>10234</v>
      </c>
      <c r="H19692" s="82">
        <v>1850</v>
      </c>
      <c r="I19692" s="113">
        <v>0.45</v>
      </c>
      <c r="J19692" s="114">
        <v>1017.5000000000001</v>
      </c>
    </row>
    <row r="19693" spans="1:10">
      <c r="A19693" s="72">
        <v>19689</v>
      </c>
      <c r="B19693" s="74" t="s">
        <v>19911</v>
      </c>
      <c r="C19693" s="74" t="s">
        <v>14345</v>
      </c>
      <c r="D19693" s="74" t="s">
        <v>14346</v>
      </c>
      <c r="E19693" s="75" t="s">
        <v>185</v>
      </c>
      <c r="F19693" s="74" t="s">
        <v>10296</v>
      </c>
      <c r="G19693" s="74" t="s">
        <v>10234</v>
      </c>
      <c r="H19693" s="82">
        <v>1634</v>
      </c>
      <c r="I19693" s="113">
        <v>0.45</v>
      </c>
      <c r="J19693" s="114">
        <v>898.7</v>
      </c>
    </row>
    <row r="19694" spans="1:10">
      <c r="A19694" s="72">
        <v>19690</v>
      </c>
      <c r="B19694" s="74" t="s">
        <v>19911</v>
      </c>
      <c r="C19694" s="74" t="s">
        <v>12148</v>
      </c>
      <c r="D19694" s="74" t="s">
        <v>12149</v>
      </c>
      <c r="E19694" s="75" t="s">
        <v>185</v>
      </c>
      <c r="F19694" s="74" t="s">
        <v>10296</v>
      </c>
      <c r="G19694" s="74" t="s">
        <v>10234</v>
      </c>
      <c r="H19694" s="82">
        <v>1802</v>
      </c>
      <c r="I19694" s="113">
        <v>0.45</v>
      </c>
      <c r="J19694" s="114">
        <v>991.10000000000014</v>
      </c>
    </row>
    <row r="19695" spans="1:10">
      <c r="A19695" s="72">
        <v>19691</v>
      </c>
      <c r="B19695" s="74" t="s">
        <v>19911</v>
      </c>
      <c r="C19695" s="74" t="s">
        <v>14069</v>
      </c>
      <c r="D19695" s="74" t="s">
        <v>14070</v>
      </c>
      <c r="E19695" s="75" t="s">
        <v>185</v>
      </c>
      <c r="F19695" s="74" t="s">
        <v>10296</v>
      </c>
      <c r="G19695" s="74" t="s">
        <v>10234</v>
      </c>
      <c r="H19695" s="82">
        <v>1830</v>
      </c>
      <c r="I19695" s="113">
        <v>0.45</v>
      </c>
      <c r="J19695" s="114">
        <v>1006.5000000000001</v>
      </c>
    </row>
    <row r="19696" spans="1:10">
      <c r="A19696" s="72">
        <v>19692</v>
      </c>
      <c r="B19696" s="74" t="s">
        <v>19911</v>
      </c>
      <c r="C19696" s="74" t="s">
        <v>14343</v>
      </c>
      <c r="D19696" s="74" t="s">
        <v>14344</v>
      </c>
      <c r="E19696" s="75" t="s">
        <v>185</v>
      </c>
      <c r="F19696" s="74" t="s">
        <v>10296</v>
      </c>
      <c r="G19696" s="74" t="s">
        <v>10234</v>
      </c>
      <c r="H19696" s="82">
        <v>1465</v>
      </c>
      <c r="I19696" s="113">
        <v>0.45</v>
      </c>
      <c r="J19696" s="114">
        <v>805.75000000000011</v>
      </c>
    </row>
    <row r="19697" spans="1:10">
      <c r="A19697" s="72">
        <v>19693</v>
      </c>
      <c r="B19697" s="74" t="s">
        <v>19911</v>
      </c>
      <c r="C19697" s="74" t="s">
        <v>12146</v>
      </c>
      <c r="D19697" s="74" t="s">
        <v>12147</v>
      </c>
      <c r="E19697" s="75" t="s">
        <v>185</v>
      </c>
      <c r="F19697" s="74" t="s">
        <v>10296</v>
      </c>
      <c r="G19697" s="74" t="s">
        <v>10234</v>
      </c>
      <c r="H19697" s="82">
        <v>1610</v>
      </c>
      <c r="I19697" s="113">
        <v>0.45</v>
      </c>
      <c r="J19697" s="114">
        <v>885.50000000000011</v>
      </c>
    </row>
    <row r="19698" spans="1:10">
      <c r="A19698" s="72">
        <v>19694</v>
      </c>
      <c r="B19698" s="74" t="s">
        <v>19911</v>
      </c>
      <c r="C19698" s="74" t="s">
        <v>11668</v>
      </c>
      <c r="D19698" s="74" t="s">
        <v>11669</v>
      </c>
      <c r="E19698" s="75" t="s">
        <v>185</v>
      </c>
      <c r="F19698" s="74" t="s">
        <v>10328</v>
      </c>
      <c r="G19698" s="74" t="s">
        <v>10234</v>
      </c>
      <c r="H19698" s="82">
        <v>756</v>
      </c>
      <c r="I19698" s="113">
        <v>0.45</v>
      </c>
      <c r="J19698" s="114">
        <v>415.8</v>
      </c>
    </row>
    <row r="19699" spans="1:10">
      <c r="A19699" s="72">
        <v>19695</v>
      </c>
      <c r="B19699" s="74" t="s">
        <v>19911</v>
      </c>
      <c r="C19699" s="74" t="s">
        <v>11668</v>
      </c>
      <c r="D19699" s="74" t="s">
        <v>11669</v>
      </c>
      <c r="E19699" s="75" t="s">
        <v>185</v>
      </c>
      <c r="F19699" s="74" t="s">
        <v>10328</v>
      </c>
      <c r="G19699" s="74" t="s">
        <v>10234</v>
      </c>
      <c r="H19699" s="82">
        <v>756</v>
      </c>
      <c r="I19699" s="113">
        <v>0.45</v>
      </c>
      <c r="J19699" s="114">
        <v>415.8</v>
      </c>
    </row>
    <row r="19700" spans="1:10">
      <c r="A19700" s="72">
        <v>19696</v>
      </c>
      <c r="B19700" s="74" t="s">
        <v>19911</v>
      </c>
      <c r="C19700" s="74" t="s">
        <v>11901</v>
      </c>
      <c r="D19700" s="74" t="s">
        <v>11902</v>
      </c>
      <c r="E19700" s="75" t="s">
        <v>185</v>
      </c>
      <c r="F19700" s="74" t="s">
        <v>10328</v>
      </c>
      <c r="G19700" s="74" t="s">
        <v>10234</v>
      </c>
      <c r="H19700" s="82">
        <v>437</v>
      </c>
      <c r="I19700" s="113">
        <v>0.45</v>
      </c>
      <c r="J19700" s="114">
        <v>240.35000000000002</v>
      </c>
    </row>
    <row r="19701" spans="1:10">
      <c r="A19701" s="72">
        <v>19697</v>
      </c>
      <c r="B19701" s="74" t="s">
        <v>19911</v>
      </c>
      <c r="C19701" s="74" t="s">
        <v>18958</v>
      </c>
      <c r="D19701" s="74" t="s">
        <v>18959</v>
      </c>
      <c r="E19701" s="75" t="s">
        <v>185</v>
      </c>
      <c r="F19701" s="74" t="s">
        <v>10328</v>
      </c>
      <c r="G19701" s="74" t="s">
        <v>10234</v>
      </c>
      <c r="H19701" s="82">
        <v>1404</v>
      </c>
      <c r="I19701" s="113">
        <v>0.45</v>
      </c>
      <c r="J19701" s="114">
        <v>772.2</v>
      </c>
    </row>
    <row r="19702" spans="1:10">
      <c r="A19702" s="72">
        <v>19698</v>
      </c>
      <c r="B19702" s="74" t="s">
        <v>19911</v>
      </c>
      <c r="C19702" s="74" t="s">
        <v>16835</v>
      </c>
      <c r="D19702" s="74" t="s">
        <v>16836</v>
      </c>
      <c r="E19702" s="75" t="s">
        <v>185</v>
      </c>
      <c r="F19702" s="74" t="s">
        <v>10328</v>
      </c>
      <c r="G19702" s="74" t="s">
        <v>10234</v>
      </c>
      <c r="H19702" s="82">
        <v>1291</v>
      </c>
      <c r="I19702" s="113">
        <v>0.45</v>
      </c>
      <c r="J19702" s="114">
        <v>710.05000000000007</v>
      </c>
    </row>
    <row r="19703" spans="1:10">
      <c r="A19703" s="72">
        <v>19699</v>
      </c>
      <c r="B19703" s="74" t="s">
        <v>19911</v>
      </c>
      <c r="C19703" s="74" t="s">
        <v>18956</v>
      </c>
      <c r="D19703" s="74" t="s">
        <v>18957</v>
      </c>
      <c r="E19703" s="75" t="s">
        <v>185</v>
      </c>
      <c r="F19703" s="74" t="s">
        <v>10328</v>
      </c>
      <c r="G19703" s="74" t="s">
        <v>10234</v>
      </c>
      <c r="H19703" s="82">
        <v>10905</v>
      </c>
      <c r="I19703" s="113">
        <v>0.45</v>
      </c>
      <c r="J19703" s="114">
        <v>5997.7500000000009</v>
      </c>
    </row>
    <row r="19704" spans="1:10">
      <c r="A19704" s="72">
        <v>19700</v>
      </c>
      <c r="B19704" s="74" t="s">
        <v>19911</v>
      </c>
      <c r="C19704" s="74" t="s">
        <v>18954</v>
      </c>
      <c r="D19704" s="74" t="s">
        <v>18955</v>
      </c>
      <c r="E19704" s="75" t="s">
        <v>185</v>
      </c>
      <c r="F19704" s="74" t="s">
        <v>10328</v>
      </c>
      <c r="G19704" s="74" t="s">
        <v>10234</v>
      </c>
      <c r="H19704" s="82">
        <v>11889</v>
      </c>
      <c r="I19704" s="113">
        <v>0.45</v>
      </c>
      <c r="J19704" s="114">
        <v>6538.9500000000007</v>
      </c>
    </row>
    <row r="19705" spans="1:10">
      <c r="A19705" s="72">
        <v>19701</v>
      </c>
      <c r="B19705" s="74" t="s">
        <v>19911</v>
      </c>
      <c r="C19705" s="74" t="s">
        <v>18952</v>
      </c>
      <c r="D19705" s="74" t="s">
        <v>18953</v>
      </c>
      <c r="E19705" s="75" t="s">
        <v>185</v>
      </c>
      <c r="F19705" s="74" t="s">
        <v>10328</v>
      </c>
      <c r="G19705" s="74" t="s">
        <v>10234</v>
      </c>
      <c r="H19705" s="82">
        <v>12707</v>
      </c>
      <c r="I19705" s="113">
        <v>0.45</v>
      </c>
      <c r="J19705" s="114">
        <v>6988.85</v>
      </c>
    </row>
    <row r="19706" spans="1:10">
      <c r="A19706" s="72">
        <v>19702</v>
      </c>
      <c r="B19706" s="74" t="s">
        <v>19911</v>
      </c>
      <c r="C19706" s="74" t="s">
        <v>16725</v>
      </c>
      <c r="D19706" s="74" t="s">
        <v>16726</v>
      </c>
      <c r="E19706" s="75" t="s">
        <v>185</v>
      </c>
      <c r="F19706" s="74" t="s">
        <v>10328</v>
      </c>
      <c r="G19706" s="74" t="s">
        <v>10234</v>
      </c>
      <c r="H19706" s="82">
        <v>1157</v>
      </c>
      <c r="I19706" s="113">
        <v>0.45</v>
      </c>
      <c r="J19706" s="114">
        <v>636.35</v>
      </c>
    </row>
    <row r="19707" spans="1:10">
      <c r="A19707" s="72">
        <v>19703</v>
      </c>
      <c r="B19707" s="74" t="s">
        <v>19911</v>
      </c>
      <c r="C19707" s="74" t="s">
        <v>18390</v>
      </c>
      <c r="D19707" s="74" t="s">
        <v>18391</v>
      </c>
      <c r="E19707" s="75" t="s">
        <v>185</v>
      </c>
      <c r="F19707" s="74" t="s">
        <v>10328</v>
      </c>
      <c r="G19707" s="74" t="s">
        <v>10234</v>
      </c>
      <c r="H19707" s="82">
        <v>1778</v>
      </c>
      <c r="I19707" s="113">
        <v>0.45</v>
      </c>
      <c r="J19707" s="114">
        <v>977.90000000000009</v>
      </c>
    </row>
    <row r="19708" spans="1:10">
      <c r="A19708" s="72">
        <v>19704</v>
      </c>
      <c r="B19708" s="74" t="s">
        <v>19911</v>
      </c>
      <c r="C19708" s="74" t="s">
        <v>18388</v>
      </c>
      <c r="D19708" s="74" t="s">
        <v>18389</v>
      </c>
      <c r="E19708" s="75" t="s">
        <v>185</v>
      </c>
      <c r="F19708" s="74" t="s">
        <v>10328</v>
      </c>
      <c r="G19708" s="74" t="s">
        <v>10234</v>
      </c>
      <c r="H19708" s="82">
        <v>1849</v>
      </c>
      <c r="I19708" s="113">
        <v>0.45</v>
      </c>
      <c r="J19708" s="114">
        <v>1016.95</v>
      </c>
    </row>
    <row r="19709" spans="1:10">
      <c r="A19709" s="72">
        <v>19705</v>
      </c>
      <c r="B19709" s="74" t="s">
        <v>19911</v>
      </c>
      <c r="C19709" s="74" t="s">
        <v>11666</v>
      </c>
      <c r="D19709" s="74" t="s">
        <v>11667</v>
      </c>
      <c r="E19709" s="75" t="s">
        <v>185</v>
      </c>
      <c r="F19709" s="74" t="s">
        <v>10328</v>
      </c>
      <c r="G19709" s="74" t="s">
        <v>10234</v>
      </c>
      <c r="H19709" s="82">
        <v>1015</v>
      </c>
      <c r="I19709" s="113">
        <v>0.45</v>
      </c>
      <c r="J19709" s="114">
        <v>558.25</v>
      </c>
    </row>
    <row r="19710" spans="1:10">
      <c r="A19710" s="72">
        <v>19706</v>
      </c>
      <c r="B19710" s="74" t="s">
        <v>19911</v>
      </c>
      <c r="C19710" s="74" t="s">
        <v>16833</v>
      </c>
      <c r="D19710" s="74" t="s">
        <v>16834</v>
      </c>
      <c r="E19710" s="75" t="s">
        <v>185</v>
      </c>
      <c r="F19710" s="74" t="s">
        <v>10328</v>
      </c>
      <c r="G19710" s="74" t="s">
        <v>10234</v>
      </c>
      <c r="H19710" s="82">
        <v>1044</v>
      </c>
      <c r="I19710" s="113">
        <v>0.45</v>
      </c>
      <c r="J19710" s="114">
        <v>574.20000000000005</v>
      </c>
    </row>
    <row r="19711" spans="1:10">
      <c r="A19711" s="72">
        <v>19707</v>
      </c>
      <c r="B19711" s="74" t="s">
        <v>19911</v>
      </c>
      <c r="C19711" s="74" t="s">
        <v>16831</v>
      </c>
      <c r="D19711" s="74" t="s">
        <v>16832</v>
      </c>
      <c r="E19711" s="75" t="s">
        <v>185</v>
      </c>
      <c r="F19711" s="74" t="s">
        <v>10328</v>
      </c>
      <c r="G19711" s="74" t="s">
        <v>10234</v>
      </c>
      <c r="H19711" s="82">
        <v>1307</v>
      </c>
      <c r="I19711" s="113">
        <v>0.45</v>
      </c>
      <c r="J19711" s="114">
        <v>718.85</v>
      </c>
    </row>
    <row r="19712" spans="1:10">
      <c r="A19712" s="72">
        <v>19708</v>
      </c>
      <c r="B19712" s="74" t="s">
        <v>19911</v>
      </c>
      <c r="C19712" s="74" t="s">
        <v>11940</v>
      </c>
      <c r="D19712" s="74" t="s">
        <v>11941</v>
      </c>
      <c r="E19712" s="75" t="s">
        <v>185</v>
      </c>
      <c r="F19712" s="74" t="s">
        <v>10328</v>
      </c>
      <c r="G19712" s="74" t="s">
        <v>10234</v>
      </c>
      <c r="H19712" s="82">
        <v>1099</v>
      </c>
      <c r="I19712" s="113">
        <v>0.45</v>
      </c>
      <c r="J19712" s="114">
        <v>604.45000000000005</v>
      </c>
    </row>
    <row r="19713" spans="1:10">
      <c r="A19713" s="72">
        <v>19709</v>
      </c>
      <c r="B19713" s="74" t="s">
        <v>19911</v>
      </c>
      <c r="C19713" s="74" t="s">
        <v>11909</v>
      </c>
      <c r="D19713" s="74" t="s">
        <v>11910</v>
      </c>
      <c r="E19713" s="75" t="s">
        <v>185</v>
      </c>
      <c r="F19713" s="74" t="s">
        <v>10328</v>
      </c>
      <c r="G19713" s="74" t="s">
        <v>10234</v>
      </c>
      <c r="H19713" s="82">
        <v>1157</v>
      </c>
      <c r="I19713" s="113">
        <v>0.45</v>
      </c>
      <c r="J19713" s="114">
        <v>636.35</v>
      </c>
    </row>
    <row r="19714" spans="1:10">
      <c r="A19714" s="72">
        <v>19710</v>
      </c>
      <c r="B19714" s="74" t="s">
        <v>19911</v>
      </c>
      <c r="C19714" s="74" t="s">
        <v>11907</v>
      </c>
      <c r="D19714" s="74" t="s">
        <v>11908</v>
      </c>
      <c r="E19714" s="75" t="s">
        <v>185</v>
      </c>
      <c r="F19714" s="74" t="s">
        <v>10328</v>
      </c>
      <c r="G19714" s="74" t="s">
        <v>10234</v>
      </c>
      <c r="H19714" s="82">
        <v>1233</v>
      </c>
      <c r="I19714" s="113">
        <v>0.45</v>
      </c>
      <c r="J19714" s="114">
        <v>678.15000000000009</v>
      </c>
    </row>
    <row r="19715" spans="1:10">
      <c r="A19715" s="72">
        <v>19711</v>
      </c>
      <c r="B19715" s="74" t="s">
        <v>19911</v>
      </c>
      <c r="C19715" s="74" t="s">
        <v>11978</v>
      </c>
      <c r="D19715" s="74" t="s">
        <v>11979</v>
      </c>
      <c r="E19715" s="75" t="s">
        <v>185</v>
      </c>
      <c r="F19715" s="74" t="s">
        <v>10328</v>
      </c>
      <c r="G19715" s="74" t="s">
        <v>10234</v>
      </c>
      <c r="H19715" s="82">
        <v>551</v>
      </c>
      <c r="I19715" s="113">
        <v>0.45</v>
      </c>
      <c r="J19715" s="114">
        <v>303.05</v>
      </c>
    </row>
    <row r="19716" spans="1:10">
      <c r="A19716" s="72">
        <v>19712</v>
      </c>
      <c r="B19716" s="74" t="s">
        <v>19911</v>
      </c>
      <c r="C19716" s="74" t="s">
        <v>11976</v>
      </c>
      <c r="D19716" s="74" t="s">
        <v>11977</v>
      </c>
      <c r="E19716" s="75" t="s">
        <v>185</v>
      </c>
      <c r="F19716" s="74" t="s">
        <v>10328</v>
      </c>
      <c r="G19716" s="74" t="s">
        <v>10234</v>
      </c>
      <c r="H19716" s="82">
        <v>569</v>
      </c>
      <c r="I19716" s="113">
        <v>0.45</v>
      </c>
      <c r="J19716" s="114">
        <v>312.95000000000005</v>
      </c>
    </row>
    <row r="19717" spans="1:10">
      <c r="A19717" s="72">
        <v>19713</v>
      </c>
      <c r="B19717" s="74" t="s">
        <v>19911</v>
      </c>
      <c r="C19717" s="74" t="s">
        <v>18177</v>
      </c>
      <c r="D19717" s="74" t="s">
        <v>18178</v>
      </c>
      <c r="E19717" s="75" t="s">
        <v>185</v>
      </c>
      <c r="F19717" s="74" t="s">
        <v>10328</v>
      </c>
      <c r="G19717" s="74" t="s">
        <v>10234</v>
      </c>
      <c r="H19717" s="82">
        <v>635</v>
      </c>
      <c r="I19717" s="113">
        <v>0.45</v>
      </c>
      <c r="J19717" s="114">
        <v>349.25</v>
      </c>
    </row>
    <row r="19718" spans="1:10">
      <c r="A19718" s="72">
        <v>19714</v>
      </c>
      <c r="B19718" s="74" t="s">
        <v>19911</v>
      </c>
      <c r="C19718" s="74" t="s">
        <v>18175</v>
      </c>
      <c r="D19718" s="74" t="s">
        <v>18176</v>
      </c>
      <c r="E19718" s="75" t="s">
        <v>185</v>
      </c>
      <c r="F19718" s="74" t="s">
        <v>10328</v>
      </c>
      <c r="G19718" s="74" t="s">
        <v>10234</v>
      </c>
      <c r="H19718" s="82">
        <v>551</v>
      </c>
      <c r="I19718" s="113">
        <v>0.45</v>
      </c>
      <c r="J19718" s="114">
        <v>303.05</v>
      </c>
    </row>
    <row r="19719" spans="1:10">
      <c r="A19719" s="72">
        <v>19715</v>
      </c>
      <c r="B19719" s="74" t="s">
        <v>19911</v>
      </c>
      <c r="C19719" s="74" t="s">
        <v>18173</v>
      </c>
      <c r="D19719" s="74" t="s">
        <v>18174</v>
      </c>
      <c r="E19719" s="75" t="s">
        <v>185</v>
      </c>
      <c r="F19719" s="74" t="s">
        <v>10328</v>
      </c>
      <c r="G19719" s="74" t="s">
        <v>10234</v>
      </c>
      <c r="H19719" s="82">
        <v>628</v>
      </c>
      <c r="I19719" s="113">
        <v>0.45</v>
      </c>
      <c r="J19719" s="114">
        <v>345.40000000000003</v>
      </c>
    </row>
    <row r="19720" spans="1:10">
      <c r="A19720" s="72">
        <v>19716</v>
      </c>
      <c r="B19720" s="74" t="s">
        <v>19911</v>
      </c>
      <c r="C19720" s="74" t="s">
        <v>18171</v>
      </c>
      <c r="D19720" s="74" t="s">
        <v>18172</v>
      </c>
      <c r="E19720" s="75" t="s">
        <v>185</v>
      </c>
      <c r="F19720" s="74" t="s">
        <v>10328</v>
      </c>
      <c r="G19720" s="74" t="s">
        <v>10234</v>
      </c>
      <c r="H19720" s="82">
        <v>697</v>
      </c>
      <c r="I19720" s="113">
        <v>0.45</v>
      </c>
      <c r="J19720" s="114">
        <v>383.35</v>
      </c>
    </row>
    <row r="19721" spans="1:10">
      <c r="A19721" s="72">
        <v>19717</v>
      </c>
      <c r="B19721" s="74" t="s">
        <v>19911</v>
      </c>
      <c r="C19721" s="74" t="s">
        <v>11812</v>
      </c>
      <c r="D19721" s="74" t="s">
        <v>11813</v>
      </c>
      <c r="E19721" s="75" t="s">
        <v>185</v>
      </c>
      <c r="F19721" s="74" t="s">
        <v>10328</v>
      </c>
      <c r="G19721" s="74" t="s">
        <v>10234</v>
      </c>
      <c r="H19721" s="82">
        <v>155</v>
      </c>
      <c r="I19721" s="113">
        <v>0.45</v>
      </c>
      <c r="J19721" s="114">
        <v>85.25</v>
      </c>
    </row>
    <row r="19722" spans="1:10">
      <c r="A19722" s="72">
        <v>19718</v>
      </c>
      <c r="B19722" s="74" t="s">
        <v>19911</v>
      </c>
      <c r="C19722" s="74" t="s">
        <v>16829</v>
      </c>
      <c r="D19722" s="74" t="s">
        <v>16830</v>
      </c>
      <c r="E19722" s="75" t="s">
        <v>185</v>
      </c>
      <c r="F19722" s="74" t="s">
        <v>10328</v>
      </c>
      <c r="G19722" s="74" t="s">
        <v>10234</v>
      </c>
      <c r="H19722" s="82">
        <v>1063</v>
      </c>
      <c r="I19722" s="113">
        <v>0.45</v>
      </c>
      <c r="J19722" s="114">
        <v>584.65000000000009</v>
      </c>
    </row>
    <row r="19723" spans="1:10">
      <c r="A19723" s="72">
        <v>19719</v>
      </c>
      <c r="B19723" s="74" t="s">
        <v>19911</v>
      </c>
      <c r="C19723" s="74" t="s">
        <v>11848</v>
      </c>
      <c r="D19723" s="74" t="s">
        <v>11849</v>
      </c>
      <c r="E19723" s="75" t="s">
        <v>185</v>
      </c>
      <c r="F19723" s="74" t="s">
        <v>10328</v>
      </c>
      <c r="G19723" s="74" t="s">
        <v>10234</v>
      </c>
      <c r="H19723" s="82">
        <v>1003</v>
      </c>
      <c r="I19723" s="113">
        <v>0.45</v>
      </c>
      <c r="J19723" s="114">
        <v>551.65000000000009</v>
      </c>
    </row>
    <row r="19724" spans="1:10">
      <c r="A19724" s="72">
        <v>19720</v>
      </c>
      <c r="B19724" s="74" t="s">
        <v>19911</v>
      </c>
      <c r="C19724" s="74" t="s">
        <v>19351</v>
      </c>
      <c r="D19724" s="74" t="s">
        <v>19352</v>
      </c>
      <c r="E19724" s="75" t="s">
        <v>185</v>
      </c>
      <c r="F19724" s="74" t="s">
        <v>10328</v>
      </c>
      <c r="G19724" s="74" t="s">
        <v>10234</v>
      </c>
      <c r="H19724" s="82">
        <v>1126</v>
      </c>
      <c r="I19724" s="113">
        <v>0.45</v>
      </c>
      <c r="J19724" s="114">
        <v>619.30000000000007</v>
      </c>
    </row>
    <row r="19725" spans="1:10">
      <c r="A19725" s="72">
        <v>19721</v>
      </c>
      <c r="B19725" s="74" t="s">
        <v>19911</v>
      </c>
      <c r="C19725" s="74" t="s">
        <v>16827</v>
      </c>
      <c r="D19725" s="74" t="s">
        <v>16828</v>
      </c>
      <c r="E19725" s="75" t="s">
        <v>185</v>
      </c>
      <c r="F19725" s="74" t="s">
        <v>10328</v>
      </c>
      <c r="G19725" s="74" t="s">
        <v>10234</v>
      </c>
      <c r="H19725" s="82">
        <v>1037</v>
      </c>
      <c r="I19725" s="113">
        <v>0.45</v>
      </c>
      <c r="J19725" s="114">
        <v>570.35</v>
      </c>
    </row>
    <row r="19726" spans="1:10">
      <c r="A19726" s="72">
        <v>19722</v>
      </c>
      <c r="B19726" s="74" t="s">
        <v>19911</v>
      </c>
      <c r="C19726" s="74" t="s">
        <v>16825</v>
      </c>
      <c r="D19726" s="74" t="s">
        <v>16826</v>
      </c>
      <c r="E19726" s="75" t="s">
        <v>185</v>
      </c>
      <c r="F19726" s="74" t="s">
        <v>10328</v>
      </c>
      <c r="G19726" s="74" t="s">
        <v>10234</v>
      </c>
      <c r="H19726" s="82">
        <v>1177</v>
      </c>
      <c r="I19726" s="113">
        <v>0.45</v>
      </c>
      <c r="J19726" s="114">
        <v>647.35</v>
      </c>
    </row>
    <row r="19727" spans="1:10">
      <c r="A19727" s="72">
        <v>19723</v>
      </c>
      <c r="B19727" s="74" t="s">
        <v>19911</v>
      </c>
      <c r="C19727" s="74" t="s">
        <v>16823</v>
      </c>
      <c r="D19727" s="74" t="s">
        <v>16824</v>
      </c>
      <c r="E19727" s="75" t="s">
        <v>185</v>
      </c>
      <c r="F19727" s="74" t="s">
        <v>10328</v>
      </c>
      <c r="G19727" s="74" t="s">
        <v>10234</v>
      </c>
      <c r="H19727" s="82">
        <v>1110</v>
      </c>
      <c r="I19727" s="113">
        <v>0.45</v>
      </c>
      <c r="J19727" s="114">
        <v>610.5</v>
      </c>
    </row>
    <row r="19728" spans="1:10">
      <c r="A19728" s="72">
        <v>19724</v>
      </c>
      <c r="B19728" s="74" t="s">
        <v>19911</v>
      </c>
      <c r="C19728" s="74" t="s">
        <v>11771</v>
      </c>
      <c r="D19728" s="74" t="s">
        <v>11772</v>
      </c>
      <c r="E19728" s="75" t="s">
        <v>185</v>
      </c>
      <c r="F19728" s="74" t="s">
        <v>10328</v>
      </c>
      <c r="G19728" s="74" t="s">
        <v>10234</v>
      </c>
      <c r="H19728" s="82">
        <v>1237</v>
      </c>
      <c r="I19728" s="113">
        <v>0.45</v>
      </c>
      <c r="J19728" s="114">
        <v>680.35</v>
      </c>
    </row>
    <row r="19729" spans="1:10">
      <c r="A19729" s="72">
        <v>19725</v>
      </c>
      <c r="B19729" s="74" t="s">
        <v>19911</v>
      </c>
      <c r="C19729" s="74" t="s">
        <v>12016</v>
      </c>
      <c r="D19729" s="74" t="s">
        <v>12017</v>
      </c>
      <c r="E19729" s="75" t="s">
        <v>185</v>
      </c>
      <c r="F19729" s="74" t="s">
        <v>10328</v>
      </c>
      <c r="G19729" s="74" t="s">
        <v>10234</v>
      </c>
      <c r="H19729" s="82">
        <v>1147</v>
      </c>
      <c r="I19729" s="113">
        <v>0.45</v>
      </c>
      <c r="J19729" s="114">
        <v>630.85</v>
      </c>
    </row>
    <row r="19730" spans="1:10">
      <c r="A19730" s="72">
        <v>19726</v>
      </c>
      <c r="B19730" s="74" t="s">
        <v>19911</v>
      </c>
      <c r="C19730" s="74" t="s">
        <v>11974</v>
      </c>
      <c r="D19730" s="74" t="s">
        <v>11975</v>
      </c>
      <c r="E19730" s="75" t="s">
        <v>185</v>
      </c>
      <c r="F19730" s="74" t="s">
        <v>10328</v>
      </c>
      <c r="G19730" s="74" t="s">
        <v>10234</v>
      </c>
      <c r="H19730" s="82">
        <v>1385</v>
      </c>
      <c r="I19730" s="113">
        <v>0.45</v>
      </c>
      <c r="J19730" s="114">
        <v>761.75000000000011</v>
      </c>
    </row>
    <row r="19731" spans="1:10">
      <c r="A19731" s="72">
        <v>19727</v>
      </c>
      <c r="B19731" s="74" t="s">
        <v>19911</v>
      </c>
      <c r="C19731" s="74" t="s">
        <v>12014</v>
      </c>
      <c r="D19731" s="74" t="s">
        <v>12015</v>
      </c>
      <c r="E19731" s="75" t="s">
        <v>185</v>
      </c>
      <c r="F19731" s="74" t="s">
        <v>10328</v>
      </c>
      <c r="G19731" s="74" t="s">
        <v>10234</v>
      </c>
      <c r="H19731" s="82">
        <v>1270</v>
      </c>
      <c r="I19731" s="113">
        <v>0.45</v>
      </c>
      <c r="J19731" s="114">
        <v>698.5</v>
      </c>
    </row>
    <row r="19732" spans="1:10">
      <c r="A19732" s="72">
        <v>19728</v>
      </c>
      <c r="B19732" s="74" t="s">
        <v>19911</v>
      </c>
      <c r="C19732" s="74" t="s">
        <v>16438</v>
      </c>
      <c r="D19732" s="74" t="s">
        <v>16439</v>
      </c>
      <c r="E19732" s="75" t="s">
        <v>185</v>
      </c>
      <c r="F19732" s="74" t="s">
        <v>10296</v>
      </c>
      <c r="G19732" s="74" t="s">
        <v>10234</v>
      </c>
      <c r="H19732" s="82">
        <v>195</v>
      </c>
      <c r="I19732" s="113">
        <v>0.45</v>
      </c>
      <c r="J19732" s="114">
        <v>107.25000000000001</v>
      </c>
    </row>
    <row r="19733" spans="1:10">
      <c r="A19733" s="72">
        <v>19729</v>
      </c>
      <c r="B19733" s="74" t="s">
        <v>19911</v>
      </c>
      <c r="C19733" s="74" t="s">
        <v>16436</v>
      </c>
      <c r="D19733" s="74" t="s">
        <v>16437</v>
      </c>
      <c r="E19733" s="75" t="s">
        <v>185</v>
      </c>
      <c r="F19733" s="74" t="s">
        <v>10233</v>
      </c>
      <c r="G19733" s="74" t="s">
        <v>10234</v>
      </c>
      <c r="H19733" s="82">
        <v>339</v>
      </c>
      <c r="I19733" s="113">
        <v>0.45</v>
      </c>
      <c r="J19733" s="114">
        <v>186.45000000000002</v>
      </c>
    </row>
    <row r="19734" spans="1:10">
      <c r="A19734" s="72">
        <v>19730</v>
      </c>
      <c r="B19734" s="74" t="s">
        <v>19911</v>
      </c>
      <c r="C19734" s="74" t="s">
        <v>14680</v>
      </c>
      <c r="D19734" s="74" t="s">
        <v>14681</v>
      </c>
      <c r="E19734" s="75" t="s">
        <v>185</v>
      </c>
      <c r="F19734" s="74" t="s">
        <v>10233</v>
      </c>
      <c r="G19734" s="74" t="s">
        <v>10234</v>
      </c>
      <c r="H19734" s="82">
        <v>355</v>
      </c>
      <c r="I19734" s="113">
        <v>0.45</v>
      </c>
      <c r="J19734" s="114">
        <v>195.25000000000003</v>
      </c>
    </row>
    <row r="19735" spans="1:10">
      <c r="A19735" s="72">
        <v>19731</v>
      </c>
      <c r="B19735" s="74" t="s">
        <v>19911</v>
      </c>
      <c r="C19735" s="74" t="s">
        <v>14678</v>
      </c>
      <c r="D19735" s="74" t="s">
        <v>14679</v>
      </c>
      <c r="E19735" s="75" t="s">
        <v>185</v>
      </c>
      <c r="F19735" s="74" t="s">
        <v>10233</v>
      </c>
      <c r="G19735" s="74" t="s">
        <v>10234</v>
      </c>
      <c r="H19735" s="82">
        <v>367</v>
      </c>
      <c r="I19735" s="113">
        <v>0.45</v>
      </c>
      <c r="J19735" s="114">
        <v>201.85000000000002</v>
      </c>
    </row>
    <row r="19736" spans="1:10">
      <c r="A19736" s="72">
        <v>19732</v>
      </c>
      <c r="B19736" s="74" t="s">
        <v>19911</v>
      </c>
      <c r="C19736" s="74" t="s">
        <v>16434</v>
      </c>
      <c r="D19736" s="74" t="s">
        <v>16435</v>
      </c>
      <c r="E19736" s="75" t="s">
        <v>185</v>
      </c>
      <c r="F19736" s="74" t="s">
        <v>10233</v>
      </c>
      <c r="G19736" s="74" t="s">
        <v>10234</v>
      </c>
      <c r="H19736" s="82">
        <v>389</v>
      </c>
      <c r="I19736" s="113">
        <v>0.45</v>
      </c>
      <c r="J19736" s="114">
        <v>213.95000000000002</v>
      </c>
    </row>
    <row r="19737" spans="1:10">
      <c r="A19737" s="72">
        <v>19733</v>
      </c>
      <c r="B19737" s="74" t="s">
        <v>19911</v>
      </c>
      <c r="C19737" s="74" t="s">
        <v>12144</v>
      </c>
      <c r="D19737" s="74" t="s">
        <v>12145</v>
      </c>
      <c r="E19737" s="75" t="s">
        <v>185</v>
      </c>
      <c r="F19737" s="74" t="s">
        <v>10233</v>
      </c>
      <c r="G19737" s="74" t="s">
        <v>10234</v>
      </c>
      <c r="H19737" s="82">
        <v>428</v>
      </c>
      <c r="I19737" s="113">
        <v>0.45</v>
      </c>
      <c r="J19737" s="114">
        <v>235.4</v>
      </c>
    </row>
    <row r="19738" spans="1:10">
      <c r="A19738" s="72">
        <v>19734</v>
      </c>
      <c r="B19738" s="74" t="s">
        <v>19911</v>
      </c>
      <c r="C19738" s="74" t="s">
        <v>14676</v>
      </c>
      <c r="D19738" s="74" t="s">
        <v>14677</v>
      </c>
      <c r="E19738" s="75" t="s">
        <v>185</v>
      </c>
      <c r="F19738" s="74" t="s">
        <v>10233</v>
      </c>
      <c r="G19738" s="74" t="s">
        <v>10234</v>
      </c>
      <c r="H19738" s="82">
        <v>407</v>
      </c>
      <c r="I19738" s="113">
        <v>0.45</v>
      </c>
      <c r="J19738" s="114">
        <v>223.85000000000002</v>
      </c>
    </row>
    <row r="19739" spans="1:10">
      <c r="A19739" s="72">
        <v>19735</v>
      </c>
      <c r="B19739" s="74" t="s">
        <v>19911</v>
      </c>
      <c r="C19739" s="74" t="s">
        <v>16432</v>
      </c>
      <c r="D19739" s="74" t="s">
        <v>16433</v>
      </c>
      <c r="E19739" s="75" t="s">
        <v>185</v>
      </c>
      <c r="F19739" s="74" t="s">
        <v>10233</v>
      </c>
      <c r="G19739" s="74" t="s">
        <v>10234</v>
      </c>
      <c r="H19739" s="82">
        <v>428</v>
      </c>
      <c r="I19739" s="113">
        <v>0.45</v>
      </c>
      <c r="J19739" s="114">
        <v>235.4</v>
      </c>
    </row>
    <row r="19740" spans="1:10">
      <c r="A19740" s="72">
        <v>19736</v>
      </c>
      <c r="B19740" s="74" t="s">
        <v>19911</v>
      </c>
      <c r="C19740" s="74" t="s">
        <v>12142</v>
      </c>
      <c r="D19740" s="74" t="s">
        <v>12143</v>
      </c>
      <c r="E19740" s="75" t="s">
        <v>185</v>
      </c>
      <c r="F19740" s="74" t="s">
        <v>10233</v>
      </c>
      <c r="G19740" s="74" t="s">
        <v>10234</v>
      </c>
      <c r="H19740" s="82">
        <v>493</v>
      </c>
      <c r="I19740" s="113">
        <v>0.45</v>
      </c>
      <c r="J19740" s="114">
        <v>271.15000000000003</v>
      </c>
    </row>
    <row r="19741" spans="1:10">
      <c r="A19741" s="72">
        <v>19737</v>
      </c>
      <c r="B19741" s="74" t="s">
        <v>19911</v>
      </c>
      <c r="C19741" s="74" t="s">
        <v>16430</v>
      </c>
      <c r="D19741" s="74" t="s">
        <v>16431</v>
      </c>
      <c r="E19741" s="75" t="s">
        <v>185</v>
      </c>
      <c r="F19741" s="74" t="s">
        <v>10233</v>
      </c>
      <c r="G19741" s="74" t="s">
        <v>10234</v>
      </c>
      <c r="H19741" s="82">
        <v>448</v>
      </c>
      <c r="I19741" s="113">
        <v>0.45</v>
      </c>
      <c r="J19741" s="114">
        <v>246.40000000000003</v>
      </c>
    </row>
    <row r="19742" spans="1:10">
      <c r="A19742" s="72">
        <v>19738</v>
      </c>
      <c r="B19742" s="74" t="s">
        <v>19911</v>
      </c>
      <c r="C19742" s="74" t="s">
        <v>16428</v>
      </c>
      <c r="D19742" s="74" t="s">
        <v>16429</v>
      </c>
      <c r="E19742" s="75" t="s">
        <v>185</v>
      </c>
      <c r="F19742" s="74" t="s">
        <v>10233</v>
      </c>
      <c r="G19742" s="74" t="s">
        <v>10234</v>
      </c>
      <c r="H19742" s="82">
        <v>509</v>
      </c>
      <c r="I19742" s="113">
        <v>0.45</v>
      </c>
      <c r="J19742" s="114">
        <v>279.95000000000005</v>
      </c>
    </row>
    <row r="19743" spans="1:10">
      <c r="A19743" s="72">
        <v>19739</v>
      </c>
      <c r="B19743" s="74" t="s">
        <v>19911</v>
      </c>
      <c r="C19743" s="74" t="s">
        <v>14674</v>
      </c>
      <c r="D19743" s="74" t="s">
        <v>14675</v>
      </c>
      <c r="E19743" s="75" t="s">
        <v>185</v>
      </c>
      <c r="F19743" s="74" t="s">
        <v>10233</v>
      </c>
      <c r="G19743" s="74" t="s">
        <v>10234</v>
      </c>
      <c r="H19743" s="82">
        <v>529</v>
      </c>
      <c r="I19743" s="113">
        <v>0.45</v>
      </c>
      <c r="J19743" s="114">
        <v>290.95000000000005</v>
      </c>
    </row>
    <row r="19744" spans="1:10">
      <c r="A19744" s="72">
        <v>19740</v>
      </c>
      <c r="B19744" s="74" t="s">
        <v>19911</v>
      </c>
      <c r="C19744" s="74" t="s">
        <v>12140</v>
      </c>
      <c r="D19744" s="74" t="s">
        <v>12141</v>
      </c>
      <c r="E19744" s="75" t="s">
        <v>185</v>
      </c>
      <c r="F19744" s="74" t="s">
        <v>10233</v>
      </c>
      <c r="G19744" s="74" t="s">
        <v>10234</v>
      </c>
      <c r="H19744" s="82">
        <v>658</v>
      </c>
      <c r="I19744" s="113">
        <v>0.45</v>
      </c>
      <c r="J19744" s="114">
        <v>361.90000000000003</v>
      </c>
    </row>
    <row r="19745" spans="1:10">
      <c r="A19745" s="72">
        <v>19741</v>
      </c>
      <c r="B19745" s="74" t="s">
        <v>19911</v>
      </c>
      <c r="C19745" s="74" t="s">
        <v>16426</v>
      </c>
      <c r="D19745" s="74" t="s">
        <v>16427</v>
      </c>
      <c r="E19745" s="75" t="s">
        <v>185</v>
      </c>
      <c r="F19745" s="74" t="s">
        <v>10233</v>
      </c>
      <c r="G19745" s="74" t="s">
        <v>10234</v>
      </c>
      <c r="H19745" s="82">
        <v>563</v>
      </c>
      <c r="I19745" s="113">
        <v>0.45</v>
      </c>
      <c r="J19745" s="114">
        <v>309.65000000000003</v>
      </c>
    </row>
    <row r="19746" spans="1:10">
      <c r="A19746" s="72">
        <v>19742</v>
      </c>
      <c r="B19746" s="74" t="s">
        <v>19911</v>
      </c>
      <c r="C19746" s="74" t="s">
        <v>12138</v>
      </c>
      <c r="D19746" s="74" t="s">
        <v>12139</v>
      </c>
      <c r="E19746" s="75" t="s">
        <v>185</v>
      </c>
      <c r="F19746" s="74" t="s">
        <v>10233</v>
      </c>
      <c r="G19746" s="74" t="s">
        <v>10234</v>
      </c>
      <c r="H19746" s="82">
        <v>704</v>
      </c>
      <c r="I19746" s="113">
        <v>0.45</v>
      </c>
      <c r="J19746" s="114">
        <v>387.20000000000005</v>
      </c>
    </row>
    <row r="19747" spans="1:10">
      <c r="A19747" s="72">
        <v>19743</v>
      </c>
      <c r="B19747" s="74" t="s">
        <v>19911</v>
      </c>
      <c r="C19747" s="74" t="s">
        <v>16424</v>
      </c>
      <c r="D19747" s="74" t="s">
        <v>16425</v>
      </c>
      <c r="E19747" s="75" t="s">
        <v>185</v>
      </c>
      <c r="F19747" s="74" t="s">
        <v>10233</v>
      </c>
      <c r="G19747" s="74" t="s">
        <v>10234</v>
      </c>
      <c r="H19747" s="82">
        <v>612</v>
      </c>
      <c r="I19747" s="113">
        <v>0.45</v>
      </c>
      <c r="J19747" s="114">
        <v>336.6</v>
      </c>
    </row>
    <row r="19748" spans="1:10">
      <c r="A19748" s="72">
        <v>19744</v>
      </c>
      <c r="B19748" s="74" t="s">
        <v>19911</v>
      </c>
      <c r="C19748" s="74" t="s">
        <v>12136</v>
      </c>
      <c r="D19748" s="74" t="s">
        <v>12137</v>
      </c>
      <c r="E19748" s="75" t="s">
        <v>185</v>
      </c>
      <c r="F19748" s="74" t="s">
        <v>10233</v>
      </c>
      <c r="G19748" s="74" t="s">
        <v>10234</v>
      </c>
      <c r="H19748" s="82">
        <v>745</v>
      </c>
      <c r="I19748" s="113">
        <v>0.45</v>
      </c>
      <c r="J19748" s="114">
        <v>409.75000000000006</v>
      </c>
    </row>
    <row r="19749" spans="1:10">
      <c r="A19749" s="72">
        <v>19745</v>
      </c>
      <c r="B19749" s="74" t="s">
        <v>19911</v>
      </c>
      <c r="C19749" s="74" t="s">
        <v>12134</v>
      </c>
      <c r="D19749" s="74" t="s">
        <v>12135</v>
      </c>
      <c r="E19749" s="75" t="s">
        <v>185</v>
      </c>
      <c r="F19749" s="74" t="s">
        <v>10233</v>
      </c>
      <c r="G19749" s="74" t="s">
        <v>10234</v>
      </c>
      <c r="H19749" s="82">
        <v>643</v>
      </c>
      <c r="I19749" s="113">
        <v>0.45</v>
      </c>
      <c r="J19749" s="114">
        <v>353.65000000000003</v>
      </c>
    </row>
    <row r="19750" spans="1:10">
      <c r="A19750" s="72">
        <v>19746</v>
      </c>
      <c r="B19750" s="74" t="s">
        <v>19911</v>
      </c>
      <c r="C19750" s="74" t="s">
        <v>14672</v>
      </c>
      <c r="D19750" s="74" t="s">
        <v>14673</v>
      </c>
      <c r="E19750" s="75" t="s">
        <v>185</v>
      </c>
      <c r="F19750" s="74" t="s">
        <v>10233</v>
      </c>
      <c r="G19750" s="74" t="s">
        <v>10234</v>
      </c>
      <c r="H19750" s="82">
        <v>726</v>
      </c>
      <c r="I19750" s="113">
        <v>0.45</v>
      </c>
      <c r="J19750" s="114">
        <v>399.3</v>
      </c>
    </row>
    <row r="19751" spans="1:10">
      <c r="A19751" s="72">
        <v>19747</v>
      </c>
      <c r="B19751" s="74" t="s">
        <v>19911</v>
      </c>
      <c r="C19751" s="74" t="s">
        <v>14670</v>
      </c>
      <c r="D19751" s="74" t="s">
        <v>14671</v>
      </c>
      <c r="E19751" s="75" t="s">
        <v>185</v>
      </c>
      <c r="F19751" s="74" t="s">
        <v>10233</v>
      </c>
      <c r="G19751" s="74" t="s">
        <v>10234</v>
      </c>
      <c r="H19751" s="82">
        <v>252</v>
      </c>
      <c r="I19751" s="113">
        <v>0.45</v>
      </c>
      <c r="J19751" s="114">
        <v>138.60000000000002</v>
      </c>
    </row>
    <row r="19752" spans="1:10">
      <c r="A19752" s="72">
        <v>19748</v>
      </c>
      <c r="B19752" s="74" t="s">
        <v>19911</v>
      </c>
      <c r="C19752" s="74" t="s">
        <v>14668</v>
      </c>
      <c r="D19752" s="74" t="s">
        <v>14669</v>
      </c>
      <c r="E19752" s="75" t="s">
        <v>185</v>
      </c>
      <c r="F19752" s="74" t="s">
        <v>10233</v>
      </c>
      <c r="G19752" s="74" t="s">
        <v>10234</v>
      </c>
      <c r="H19752" s="82">
        <v>371</v>
      </c>
      <c r="I19752" s="113">
        <v>0.45</v>
      </c>
      <c r="J19752" s="114">
        <v>204.05</v>
      </c>
    </row>
    <row r="19753" spans="1:10">
      <c r="A19753" s="72">
        <v>19749</v>
      </c>
      <c r="B19753" s="74" t="s">
        <v>19911</v>
      </c>
      <c r="C19753" s="74" t="s">
        <v>14666</v>
      </c>
      <c r="D19753" s="74" t="s">
        <v>14667</v>
      </c>
      <c r="E19753" s="75" t="s">
        <v>185</v>
      </c>
      <c r="F19753" s="74" t="s">
        <v>10233</v>
      </c>
      <c r="G19753" s="74" t="s">
        <v>10234</v>
      </c>
      <c r="H19753" s="82">
        <v>484</v>
      </c>
      <c r="I19753" s="113">
        <v>0.45</v>
      </c>
      <c r="J19753" s="114">
        <v>266.20000000000005</v>
      </c>
    </row>
    <row r="19754" spans="1:10">
      <c r="A19754" s="72">
        <v>19750</v>
      </c>
      <c r="B19754" s="74" t="s">
        <v>19911</v>
      </c>
      <c r="C19754" s="74" t="s">
        <v>19405</v>
      </c>
      <c r="D19754" s="74" t="s">
        <v>19406</v>
      </c>
      <c r="E19754" s="75" t="s">
        <v>185</v>
      </c>
      <c r="F19754" s="74" t="s">
        <v>10233</v>
      </c>
      <c r="G19754" s="74" t="s">
        <v>10234</v>
      </c>
      <c r="H19754" s="82">
        <v>46</v>
      </c>
      <c r="I19754" s="113">
        <v>0.45</v>
      </c>
      <c r="J19754" s="114">
        <v>25.3</v>
      </c>
    </row>
    <row r="19755" spans="1:10">
      <c r="A19755" s="72">
        <v>19751</v>
      </c>
      <c r="B19755" s="74" t="s">
        <v>19911</v>
      </c>
      <c r="C19755" s="74" t="s">
        <v>14664</v>
      </c>
      <c r="D19755" s="74" t="s">
        <v>14665</v>
      </c>
      <c r="E19755" s="75" t="s">
        <v>185</v>
      </c>
      <c r="F19755" s="74" t="s">
        <v>10233</v>
      </c>
      <c r="G19755" s="74" t="s">
        <v>10234</v>
      </c>
      <c r="H19755" s="82">
        <v>602</v>
      </c>
      <c r="I19755" s="113">
        <v>0.45</v>
      </c>
      <c r="J19755" s="114">
        <v>331.1</v>
      </c>
    </row>
    <row r="19756" spans="1:10">
      <c r="A19756" s="72">
        <v>19752</v>
      </c>
      <c r="B19756" s="74" t="s">
        <v>19911</v>
      </c>
      <c r="C19756" s="74" t="s">
        <v>14662</v>
      </c>
      <c r="D19756" s="74" t="s">
        <v>14663</v>
      </c>
      <c r="E19756" s="75" t="s">
        <v>185</v>
      </c>
      <c r="F19756" s="74" t="s">
        <v>10233</v>
      </c>
      <c r="G19756" s="74" t="s">
        <v>10234</v>
      </c>
      <c r="H19756" s="82">
        <v>692</v>
      </c>
      <c r="I19756" s="113">
        <v>0.45</v>
      </c>
      <c r="J19756" s="114">
        <v>380.6</v>
      </c>
    </row>
    <row r="19757" spans="1:10">
      <c r="A19757" s="72">
        <v>19753</v>
      </c>
      <c r="B19757" s="74" t="s">
        <v>19911</v>
      </c>
      <c r="C19757" s="74" t="s">
        <v>18332</v>
      </c>
      <c r="D19757" s="74" t="s">
        <v>18333</v>
      </c>
      <c r="E19757" s="75" t="s">
        <v>185</v>
      </c>
      <c r="F19757" s="74" t="s">
        <v>11425</v>
      </c>
      <c r="G19757" s="74" t="s">
        <v>10234</v>
      </c>
      <c r="H19757" s="82">
        <v>115</v>
      </c>
      <c r="I19757" s="113">
        <v>0.45</v>
      </c>
      <c r="J19757" s="114">
        <v>63.250000000000007</v>
      </c>
    </row>
    <row r="19758" spans="1:10">
      <c r="A19758" s="72">
        <v>19754</v>
      </c>
      <c r="B19758" s="74" t="s">
        <v>19911</v>
      </c>
      <c r="C19758" s="74" t="s">
        <v>11899</v>
      </c>
      <c r="D19758" s="74" t="s">
        <v>11900</v>
      </c>
      <c r="E19758" s="75" t="s">
        <v>185</v>
      </c>
      <c r="F19758" s="74" t="s">
        <v>11425</v>
      </c>
      <c r="G19758" s="74" t="s">
        <v>10234</v>
      </c>
      <c r="H19758" s="82">
        <v>223</v>
      </c>
      <c r="I19758" s="113">
        <v>0.45</v>
      </c>
      <c r="J19758" s="114">
        <v>122.65</v>
      </c>
    </row>
    <row r="19759" spans="1:10">
      <c r="A19759" s="72">
        <v>19755</v>
      </c>
      <c r="B19759" s="74" t="s">
        <v>19911</v>
      </c>
      <c r="C19759" s="74" t="s">
        <v>16422</v>
      </c>
      <c r="D19759" s="74" t="s">
        <v>16423</v>
      </c>
      <c r="E19759" s="75" t="s">
        <v>185</v>
      </c>
      <c r="F19759" s="74" t="s">
        <v>10238</v>
      </c>
      <c r="G19759" s="74" t="s">
        <v>10234</v>
      </c>
      <c r="H19759" s="82">
        <v>531</v>
      </c>
      <c r="I19759" s="113">
        <v>0.45</v>
      </c>
      <c r="J19759" s="114">
        <v>292.05</v>
      </c>
    </row>
    <row r="19760" spans="1:10">
      <c r="A19760" s="72">
        <v>19756</v>
      </c>
      <c r="B19760" s="74" t="s">
        <v>19911</v>
      </c>
      <c r="C19760" s="74" t="s">
        <v>16420</v>
      </c>
      <c r="D19760" s="74" t="s">
        <v>16421</v>
      </c>
      <c r="E19760" s="75" t="s">
        <v>185</v>
      </c>
      <c r="F19760" s="74" t="s">
        <v>10238</v>
      </c>
      <c r="G19760" s="74" t="s">
        <v>10234</v>
      </c>
      <c r="H19760" s="82">
        <v>502</v>
      </c>
      <c r="I19760" s="113">
        <v>0.45</v>
      </c>
      <c r="J19760" s="114">
        <v>276.10000000000002</v>
      </c>
    </row>
    <row r="19761" spans="1:10">
      <c r="A19761" s="72">
        <v>19757</v>
      </c>
      <c r="B19761" s="74" t="s">
        <v>19911</v>
      </c>
      <c r="C19761" s="74" t="s">
        <v>16418</v>
      </c>
      <c r="D19761" s="74" t="s">
        <v>16419</v>
      </c>
      <c r="E19761" s="75" t="s">
        <v>185</v>
      </c>
      <c r="F19761" s="74" t="s">
        <v>10296</v>
      </c>
      <c r="G19761" s="74" t="s">
        <v>10234</v>
      </c>
      <c r="H19761" s="82">
        <v>116</v>
      </c>
      <c r="I19761" s="113">
        <v>0.45</v>
      </c>
      <c r="J19761" s="114">
        <v>63.800000000000004</v>
      </c>
    </row>
    <row r="19762" spans="1:10">
      <c r="A19762" s="72">
        <v>19758</v>
      </c>
      <c r="B19762" s="74" t="s">
        <v>19911</v>
      </c>
      <c r="C19762" s="74" t="s">
        <v>16326</v>
      </c>
      <c r="D19762" s="74" t="s">
        <v>16327</v>
      </c>
      <c r="E19762" s="75" t="s">
        <v>185</v>
      </c>
      <c r="F19762" s="74" t="s">
        <v>10238</v>
      </c>
      <c r="G19762" s="74" t="s">
        <v>10234</v>
      </c>
      <c r="H19762" s="82">
        <v>3885</v>
      </c>
      <c r="I19762" s="113">
        <v>0.45</v>
      </c>
      <c r="J19762" s="114">
        <v>2136.75</v>
      </c>
    </row>
    <row r="19763" spans="1:10">
      <c r="A19763" s="72">
        <v>19759</v>
      </c>
      <c r="B19763" s="74" t="s">
        <v>19911</v>
      </c>
      <c r="C19763" s="74" t="s">
        <v>14035</v>
      </c>
      <c r="D19763" s="74" t="s">
        <v>14036</v>
      </c>
      <c r="E19763" s="75" t="s">
        <v>185</v>
      </c>
      <c r="F19763" s="74" t="s">
        <v>10238</v>
      </c>
      <c r="G19763" s="74" t="s">
        <v>10234</v>
      </c>
      <c r="H19763" s="82">
        <v>4479</v>
      </c>
      <c r="I19763" s="113">
        <v>0.45</v>
      </c>
      <c r="J19763" s="114">
        <v>2463.4500000000003</v>
      </c>
    </row>
    <row r="19764" spans="1:10">
      <c r="A19764" s="72">
        <v>19760</v>
      </c>
      <c r="B19764" s="74" t="s">
        <v>19911</v>
      </c>
      <c r="C19764" s="74" t="s">
        <v>12132</v>
      </c>
      <c r="D19764" s="74" t="s">
        <v>12133</v>
      </c>
      <c r="E19764" s="75" t="s">
        <v>185</v>
      </c>
      <c r="F19764" s="74" t="s">
        <v>10238</v>
      </c>
      <c r="G19764" s="74" t="s">
        <v>10234</v>
      </c>
      <c r="H19764" s="82">
        <v>4198</v>
      </c>
      <c r="I19764" s="113">
        <v>0.45</v>
      </c>
      <c r="J19764" s="114">
        <v>2308.9</v>
      </c>
    </row>
    <row r="19765" spans="1:10">
      <c r="A19765" s="72">
        <v>19761</v>
      </c>
      <c r="B19765" s="74" t="s">
        <v>19911</v>
      </c>
      <c r="C19765" s="74" t="s">
        <v>12130</v>
      </c>
      <c r="D19765" s="74" t="s">
        <v>12131</v>
      </c>
      <c r="E19765" s="75" t="s">
        <v>185</v>
      </c>
      <c r="F19765" s="74" t="s">
        <v>10238</v>
      </c>
      <c r="G19765" s="74" t="s">
        <v>10234</v>
      </c>
      <c r="H19765" s="82">
        <v>3624</v>
      </c>
      <c r="I19765" s="113">
        <v>0.45</v>
      </c>
      <c r="J19765" s="114">
        <v>1993.2000000000003</v>
      </c>
    </row>
    <row r="19766" spans="1:10">
      <c r="A19766" s="72">
        <v>19762</v>
      </c>
      <c r="B19766" s="74" t="s">
        <v>19911</v>
      </c>
      <c r="C19766" s="74" t="s">
        <v>11587</v>
      </c>
      <c r="D19766" s="74" t="s">
        <v>11588</v>
      </c>
      <c r="E19766" s="75" t="s">
        <v>185</v>
      </c>
      <c r="F19766" s="74" t="s">
        <v>10296</v>
      </c>
      <c r="G19766" s="74" t="s">
        <v>10234</v>
      </c>
      <c r="H19766" s="82">
        <v>34</v>
      </c>
      <c r="I19766" s="113">
        <v>0.45</v>
      </c>
      <c r="J19766" s="114">
        <v>18.700000000000003</v>
      </c>
    </row>
    <row r="19767" spans="1:10">
      <c r="A19767" s="72">
        <v>19763</v>
      </c>
      <c r="B19767" s="74" t="s">
        <v>19911</v>
      </c>
      <c r="C19767" s="74" t="s">
        <v>11585</v>
      </c>
      <c r="D19767" s="74" t="s">
        <v>11586</v>
      </c>
      <c r="E19767" s="75" t="s">
        <v>185</v>
      </c>
      <c r="F19767" s="74" t="s">
        <v>10296</v>
      </c>
      <c r="G19767" s="74" t="s">
        <v>10234</v>
      </c>
      <c r="H19767" s="82">
        <v>44</v>
      </c>
      <c r="I19767" s="113">
        <v>0.45</v>
      </c>
      <c r="J19767" s="114">
        <v>24.200000000000003</v>
      </c>
    </row>
    <row r="19768" spans="1:10">
      <c r="A19768" s="72">
        <v>19764</v>
      </c>
      <c r="B19768" s="74" t="s">
        <v>19911</v>
      </c>
      <c r="C19768" s="74" t="s">
        <v>11603</v>
      </c>
      <c r="D19768" s="74" t="s">
        <v>11604</v>
      </c>
      <c r="E19768" s="75" t="s">
        <v>185</v>
      </c>
      <c r="F19768" s="74" t="s">
        <v>10296</v>
      </c>
      <c r="G19768" s="74" t="s">
        <v>10234</v>
      </c>
      <c r="H19768" s="82">
        <v>46</v>
      </c>
      <c r="I19768" s="113">
        <v>0.45</v>
      </c>
      <c r="J19768" s="114">
        <v>25.3</v>
      </c>
    </row>
    <row r="19769" spans="1:10">
      <c r="A19769" s="72">
        <v>19765</v>
      </c>
      <c r="B19769" s="74" t="s">
        <v>19911</v>
      </c>
      <c r="C19769" s="74" t="s">
        <v>13876</v>
      </c>
      <c r="D19769" s="74" t="s">
        <v>13877</v>
      </c>
      <c r="E19769" s="75" t="s">
        <v>185</v>
      </c>
      <c r="F19769" s="74" t="s">
        <v>10238</v>
      </c>
      <c r="G19769" s="74" t="s">
        <v>10234</v>
      </c>
      <c r="H19769" s="82">
        <v>129</v>
      </c>
      <c r="I19769" s="113">
        <v>0.45</v>
      </c>
      <c r="J19769" s="114">
        <v>70.95</v>
      </c>
    </row>
    <row r="19770" spans="1:10">
      <c r="A19770" s="72">
        <v>19766</v>
      </c>
      <c r="B19770" s="74" t="s">
        <v>19911</v>
      </c>
      <c r="C19770" s="74" t="s">
        <v>13874</v>
      </c>
      <c r="D19770" s="74" t="s">
        <v>13875</v>
      </c>
      <c r="E19770" s="75" t="s">
        <v>185</v>
      </c>
      <c r="F19770" s="74" t="s">
        <v>10238</v>
      </c>
      <c r="G19770" s="74" t="s">
        <v>10234</v>
      </c>
      <c r="H19770" s="82">
        <v>145</v>
      </c>
      <c r="I19770" s="113">
        <v>0.45</v>
      </c>
      <c r="J19770" s="114">
        <v>79.75</v>
      </c>
    </row>
    <row r="19771" spans="1:10">
      <c r="A19771" s="72">
        <v>19767</v>
      </c>
      <c r="B19771" s="74" t="s">
        <v>19911</v>
      </c>
      <c r="C19771" s="74" t="s">
        <v>13874</v>
      </c>
      <c r="D19771" s="74" t="s">
        <v>13875</v>
      </c>
      <c r="E19771" s="75" t="s">
        <v>185</v>
      </c>
      <c r="F19771" s="74" t="s">
        <v>10238</v>
      </c>
      <c r="G19771" s="74" t="s">
        <v>10234</v>
      </c>
      <c r="H19771" s="82">
        <v>145</v>
      </c>
      <c r="I19771" s="113">
        <v>0.45</v>
      </c>
      <c r="J19771" s="114">
        <v>79.75</v>
      </c>
    </row>
    <row r="19772" spans="1:10">
      <c r="A19772" s="72">
        <v>19768</v>
      </c>
      <c r="B19772" s="74" t="s">
        <v>19911</v>
      </c>
      <c r="C19772" s="74" t="s">
        <v>13872</v>
      </c>
      <c r="D19772" s="74" t="s">
        <v>13873</v>
      </c>
      <c r="E19772" s="75" t="s">
        <v>185</v>
      </c>
      <c r="F19772" s="74" t="s">
        <v>10238</v>
      </c>
      <c r="G19772" s="74" t="s">
        <v>10234</v>
      </c>
      <c r="H19772" s="82">
        <v>160</v>
      </c>
      <c r="I19772" s="113">
        <v>0.45</v>
      </c>
      <c r="J19772" s="114">
        <v>88</v>
      </c>
    </row>
    <row r="19773" spans="1:10">
      <c r="A19773" s="72">
        <v>19769</v>
      </c>
      <c r="B19773" s="74" t="s">
        <v>19911</v>
      </c>
      <c r="C19773" s="74" t="s">
        <v>17802</v>
      </c>
      <c r="D19773" s="74" t="s">
        <v>17803</v>
      </c>
      <c r="E19773" s="75" t="s">
        <v>185</v>
      </c>
      <c r="F19773" s="74" t="s">
        <v>10238</v>
      </c>
      <c r="G19773" s="74" t="s">
        <v>10234</v>
      </c>
      <c r="H19773" s="82">
        <v>193</v>
      </c>
      <c r="I19773" s="113">
        <v>0.45</v>
      </c>
      <c r="J19773" s="114">
        <v>106.15</v>
      </c>
    </row>
    <row r="19774" spans="1:10">
      <c r="A19774" s="72">
        <v>19770</v>
      </c>
      <c r="B19774" s="74" t="s">
        <v>19911</v>
      </c>
      <c r="C19774" s="74" t="s">
        <v>16386</v>
      </c>
      <c r="D19774" s="74" t="s">
        <v>16387</v>
      </c>
      <c r="E19774" s="75" t="s">
        <v>185</v>
      </c>
      <c r="F19774" s="74" t="s">
        <v>10238</v>
      </c>
      <c r="G19774" s="74" t="s">
        <v>10234</v>
      </c>
      <c r="H19774" s="82">
        <v>2497</v>
      </c>
      <c r="I19774" s="113">
        <v>0.45</v>
      </c>
      <c r="J19774" s="114">
        <v>1373.3500000000001</v>
      </c>
    </row>
    <row r="19775" spans="1:10">
      <c r="A19775" s="72">
        <v>19771</v>
      </c>
      <c r="B19775" s="74" t="s">
        <v>19911</v>
      </c>
      <c r="C19775" s="74" t="s">
        <v>12128</v>
      </c>
      <c r="D19775" s="74" t="s">
        <v>12129</v>
      </c>
      <c r="E19775" s="75" t="s">
        <v>185</v>
      </c>
      <c r="F19775" s="74" t="s">
        <v>10238</v>
      </c>
      <c r="G19775" s="74" t="s">
        <v>10234</v>
      </c>
      <c r="H19775" s="82">
        <v>2329</v>
      </c>
      <c r="I19775" s="113">
        <v>0.45</v>
      </c>
      <c r="J19775" s="114">
        <v>1280.95</v>
      </c>
    </row>
    <row r="19776" spans="1:10">
      <c r="A19776" s="72">
        <v>19772</v>
      </c>
      <c r="B19776" s="74" t="s">
        <v>19911</v>
      </c>
      <c r="C19776" s="74" t="s">
        <v>14461</v>
      </c>
      <c r="D19776" s="74" t="s">
        <v>14462</v>
      </c>
      <c r="E19776" s="75" t="s">
        <v>185</v>
      </c>
      <c r="F19776" s="74" t="s">
        <v>10238</v>
      </c>
      <c r="G19776" s="74" t="s">
        <v>10234</v>
      </c>
      <c r="H19776" s="82">
        <v>2864</v>
      </c>
      <c r="I19776" s="113">
        <v>0.45</v>
      </c>
      <c r="J19776" s="114">
        <v>1575.2</v>
      </c>
    </row>
    <row r="19777" spans="1:10">
      <c r="A19777" s="72">
        <v>19773</v>
      </c>
      <c r="B19777" s="74" t="s">
        <v>19911</v>
      </c>
      <c r="C19777" s="74" t="s">
        <v>14022</v>
      </c>
      <c r="D19777" s="74" t="s">
        <v>14023</v>
      </c>
      <c r="E19777" s="75" t="s">
        <v>185</v>
      </c>
      <c r="F19777" s="74" t="s">
        <v>10238</v>
      </c>
      <c r="G19777" s="74" t="s">
        <v>10234</v>
      </c>
      <c r="H19777" s="82">
        <v>2696</v>
      </c>
      <c r="I19777" s="113">
        <v>0.45</v>
      </c>
      <c r="J19777" s="114">
        <v>1482.8000000000002</v>
      </c>
    </row>
    <row r="19778" spans="1:10">
      <c r="A19778" s="72">
        <v>19774</v>
      </c>
      <c r="B19778" s="74" t="s">
        <v>19911</v>
      </c>
      <c r="C19778" s="74" t="s">
        <v>17878</v>
      </c>
      <c r="D19778" s="74" t="s">
        <v>14023</v>
      </c>
      <c r="E19778" s="75" t="s">
        <v>185</v>
      </c>
      <c r="F19778" s="74" t="s">
        <v>10238</v>
      </c>
      <c r="G19778" s="74" t="s">
        <v>10234</v>
      </c>
      <c r="H19778" s="82">
        <v>2138</v>
      </c>
      <c r="I19778" s="113">
        <v>0.45</v>
      </c>
      <c r="J19778" s="114">
        <v>1175.9000000000001</v>
      </c>
    </row>
    <row r="19779" spans="1:10">
      <c r="A19779" s="72">
        <v>19775</v>
      </c>
      <c r="B19779" s="74" t="s">
        <v>19911</v>
      </c>
      <c r="C19779" s="74" t="s">
        <v>17876</v>
      </c>
      <c r="D19779" s="74" t="s">
        <v>17877</v>
      </c>
      <c r="E19779" s="75" t="s">
        <v>185</v>
      </c>
      <c r="F19779" s="74" t="s">
        <v>10238</v>
      </c>
      <c r="G19779" s="74" t="s">
        <v>10234</v>
      </c>
      <c r="H19779" s="82">
        <v>2746</v>
      </c>
      <c r="I19779" s="113">
        <v>0.45</v>
      </c>
      <c r="J19779" s="114">
        <v>1510.3000000000002</v>
      </c>
    </row>
    <row r="19780" spans="1:10">
      <c r="A19780" s="72">
        <v>19776</v>
      </c>
      <c r="B19780" s="74" t="s">
        <v>19911</v>
      </c>
      <c r="C19780" s="74" t="s">
        <v>14660</v>
      </c>
      <c r="D19780" s="74" t="s">
        <v>14661</v>
      </c>
      <c r="E19780" s="75" t="s">
        <v>185</v>
      </c>
      <c r="F19780" s="74" t="s">
        <v>10233</v>
      </c>
      <c r="G19780" s="74" t="s">
        <v>10234</v>
      </c>
      <c r="H19780" s="82">
        <v>72</v>
      </c>
      <c r="I19780" s="113">
        <v>0.45</v>
      </c>
      <c r="J19780" s="114">
        <v>39.6</v>
      </c>
    </row>
    <row r="19781" spans="1:10">
      <c r="A19781" s="72">
        <v>19777</v>
      </c>
      <c r="B19781" s="74" t="s">
        <v>19911</v>
      </c>
      <c r="C19781" s="74" t="s">
        <v>14658</v>
      </c>
      <c r="D19781" s="74" t="s">
        <v>14659</v>
      </c>
      <c r="E19781" s="75" t="s">
        <v>185</v>
      </c>
      <c r="F19781" s="74" t="s">
        <v>10233</v>
      </c>
      <c r="G19781" s="74" t="s">
        <v>10234</v>
      </c>
      <c r="H19781" s="82">
        <v>332</v>
      </c>
      <c r="I19781" s="113">
        <v>0.45</v>
      </c>
      <c r="J19781" s="114">
        <v>182.60000000000002</v>
      </c>
    </row>
    <row r="19782" spans="1:10">
      <c r="A19782" s="72">
        <v>19778</v>
      </c>
      <c r="B19782" s="74" t="s">
        <v>19911</v>
      </c>
      <c r="C19782" s="74" t="s">
        <v>12126</v>
      </c>
      <c r="D19782" s="74" t="s">
        <v>12127</v>
      </c>
      <c r="E19782" s="75" t="s">
        <v>185</v>
      </c>
      <c r="F19782" s="74" t="s">
        <v>10296</v>
      </c>
      <c r="G19782" s="74" t="s">
        <v>10234</v>
      </c>
      <c r="H19782" s="82">
        <v>286</v>
      </c>
      <c r="I19782" s="113">
        <v>0.45</v>
      </c>
      <c r="J19782" s="114">
        <v>157.30000000000001</v>
      </c>
    </row>
    <row r="19783" spans="1:10">
      <c r="A19783" s="72">
        <v>19779</v>
      </c>
      <c r="B19783" s="74" t="s">
        <v>19911</v>
      </c>
      <c r="C19783" s="74" t="s">
        <v>14379</v>
      </c>
      <c r="D19783" s="74" t="s">
        <v>14380</v>
      </c>
      <c r="E19783" s="75" t="s">
        <v>185</v>
      </c>
      <c r="F19783" s="74" t="s">
        <v>10296</v>
      </c>
      <c r="G19783" s="74" t="s">
        <v>10234</v>
      </c>
      <c r="H19783" s="82">
        <v>203</v>
      </c>
      <c r="I19783" s="113">
        <v>0.45</v>
      </c>
      <c r="J19783" s="114">
        <v>111.65</v>
      </c>
    </row>
    <row r="19784" spans="1:10">
      <c r="A19784" s="72">
        <v>19780</v>
      </c>
      <c r="B19784" s="74" t="s">
        <v>19911</v>
      </c>
      <c r="C19784" s="74" t="s">
        <v>14377</v>
      </c>
      <c r="D19784" s="74" t="s">
        <v>14378</v>
      </c>
      <c r="E19784" s="75" t="s">
        <v>185</v>
      </c>
      <c r="F19784" s="74" t="s">
        <v>10296</v>
      </c>
      <c r="G19784" s="74" t="s">
        <v>10234</v>
      </c>
      <c r="H19784" s="82">
        <v>248</v>
      </c>
      <c r="I19784" s="113">
        <v>0.45</v>
      </c>
      <c r="J19784" s="114">
        <v>136.4</v>
      </c>
    </row>
    <row r="19785" spans="1:10">
      <c r="A19785" s="72">
        <v>19781</v>
      </c>
      <c r="B19785" s="74" t="s">
        <v>19911</v>
      </c>
      <c r="C19785" s="74" t="s">
        <v>16288</v>
      </c>
      <c r="D19785" s="74" t="s">
        <v>16289</v>
      </c>
      <c r="E19785" s="75" t="s">
        <v>185</v>
      </c>
      <c r="F19785" s="74" t="s">
        <v>10296</v>
      </c>
      <c r="G19785" s="74" t="s">
        <v>10234</v>
      </c>
      <c r="H19785" s="82">
        <v>299</v>
      </c>
      <c r="I19785" s="113">
        <v>0.45</v>
      </c>
      <c r="J19785" s="114">
        <v>164.45000000000002</v>
      </c>
    </row>
    <row r="19786" spans="1:10">
      <c r="A19786" s="72">
        <v>19782</v>
      </c>
      <c r="B19786" s="74" t="s">
        <v>19911</v>
      </c>
      <c r="C19786" s="74" t="s">
        <v>16286</v>
      </c>
      <c r="D19786" s="74" t="s">
        <v>16287</v>
      </c>
      <c r="E19786" s="75" t="s">
        <v>185</v>
      </c>
      <c r="F19786" s="74" t="s">
        <v>10296</v>
      </c>
      <c r="G19786" s="74" t="s">
        <v>10234</v>
      </c>
      <c r="H19786" s="82">
        <v>334</v>
      </c>
      <c r="I19786" s="113">
        <v>0.45</v>
      </c>
      <c r="J19786" s="114">
        <v>183.70000000000002</v>
      </c>
    </row>
    <row r="19787" spans="1:10">
      <c r="A19787" s="72">
        <v>19783</v>
      </c>
      <c r="B19787" s="74" t="s">
        <v>19911</v>
      </c>
      <c r="C19787" s="74" t="s">
        <v>16284</v>
      </c>
      <c r="D19787" s="74" t="s">
        <v>16285</v>
      </c>
      <c r="E19787" s="75" t="s">
        <v>185</v>
      </c>
      <c r="F19787" s="74" t="s">
        <v>10296</v>
      </c>
      <c r="G19787" s="74" t="s">
        <v>10234</v>
      </c>
      <c r="H19787" s="82">
        <v>406</v>
      </c>
      <c r="I19787" s="113">
        <v>0.45</v>
      </c>
      <c r="J19787" s="114">
        <v>223.3</v>
      </c>
    </row>
    <row r="19788" spans="1:10">
      <c r="A19788" s="72">
        <v>19784</v>
      </c>
      <c r="B19788" s="74" t="s">
        <v>19911</v>
      </c>
      <c r="C19788" s="74" t="s">
        <v>16290</v>
      </c>
      <c r="D19788" s="74" t="s">
        <v>16291</v>
      </c>
      <c r="E19788" s="75" t="s">
        <v>185</v>
      </c>
      <c r="F19788" s="74" t="s">
        <v>10296</v>
      </c>
      <c r="G19788" s="74" t="s">
        <v>10234</v>
      </c>
      <c r="H19788" s="82">
        <v>246</v>
      </c>
      <c r="I19788" s="113">
        <v>0.45</v>
      </c>
      <c r="J19788" s="114">
        <v>135.30000000000001</v>
      </c>
    </row>
    <row r="19789" spans="1:10">
      <c r="A19789" s="72">
        <v>19785</v>
      </c>
      <c r="B19789" s="74" t="s">
        <v>19911</v>
      </c>
      <c r="C19789" s="74" t="s">
        <v>16314</v>
      </c>
      <c r="D19789" s="74" t="s">
        <v>16315</v>
      </c>
      <c r="E19789" s="75" t="s">
        <v>185</v>
      </c>
      <c r="F19789" s="74" t="s">
        <v>10296</v>
      </c>
      <c r="G19789" s="74" t="s">
        <v>10234</v>
      </c>
      <c r="H19789" s="82">
        <v>25</v>
      </c>
      <c r="I19789" s="113">
        <v>0.45</v>
      </c>
      <c r="J19789" s="114">
        <v>13.750000000000002</v>
      </c>
    </row>
    <row r="19790" spans="1:10">
      <c r="A19790" s="72">
        <v>19786</v>
      </c>
      <c r="B19790" s="74" t="s">
        <v>19911</v>
      </c>
      <c r="C19790" s="74" t="s">
        <v>14656</v>
      </c>
      <c r="D19790" s="74" t="s">
        <v>14657</v>
      </c>
      <c r="E19790" s="75" t="s">
        <v>185</v>
      </c>
      <c r="F19790" s="74" t="s">
        <v>10296</v>
      </c>
      <c r="G19790" s="74" t="s">
        <v>10234</v>
      </c>
      <c r="H19790" s="82">
        <v>270</v>
      </c>
      <c r="I19790" s="113">
        <v>0.45</v>
      </c>
      <c r="J19790" s="114">
        <v>148.5</v>
      </c>
    </row>
    <row r="19791" spans="1:10">
      <c r="A19791" s="72">
        <v>19787</v>
      </c>
      <c r="B19791" s="74" t="s">
        <v>19911</v>
      </c>
      <c r="C19791" s="74" t="s">
        <v>18308</v>
      </c>
      <c r="D19791" s="74" t="s">
        <v>18309</v>
      </c>
      <c r="E19791" s="75" t="s">
        <v>185</v>
      </c>
      <c r="F19791" s="74" t="s">
        <v>10296</v>
      </c>
      <c r="G19791" s="74" t="s">
        <v>10234</v>
      </c>
      <c r="H19791" s="82">
        <v>192</v>
      </c>
      <c r="I19791" s="113">
        <v>0.45</v>
      </c>
      <c r="J19791" s="114">
        <v>105.60000000000001</v>
      </c>
    </row>
    <row r="19792" spans="1:10">
      <c r="A19792" s="72">
        <v>19788</v>
      </c>
      <c r="B19792" s="74" t="s">
        <v>19911</v>
      </c>
      <c r="C19792" s="74" t="s">
        <v>16312</v>
      </c>
      <c r="D19792" s="74" t="s">
        <v>16313</v>
      </c>
      <c r="E19792" s="75" t="s">
        <v>185</v>
      </c>
      <c r="F19792" s="74" t="s">
        <v>10296</v>
      </c>
      <c r="G19792" s="74" t="s">
        <v>10234</v>
      </c>
      <c r="H19792" s="82">
        <v>31</v>
      </c>
      <c r="I19792" s="113">
        <v>0.45</v>
      </c>
      <c r="J19792" s="114">
        <v>17.05</v>
      </c>
    </row>
    <row r="19793" spans="1:10">
      <c r="A19793" s="72">
        <v>19789</v>
      </c>
      <c r="B19793" s="74" t="s">
        <v>19911</v>
      </c>
      <c r="C19793" s="74" t="s">
        <v>14654</v>
      </c>
      <c r="D19793" s="74" t="s">
        <v>14655</v>
      </c>
      <c r="E19793" s="75" t="s">
        <v>185</v>
      </c>
      <c r="F19793" s="74" t="s">
        <v>10296</v>
      </c>
      <c r="G19793" s="74" t="s">
        <v>10234</v>
      </c>
      <c r="H19793" s="82">
        <v>342</v>
      </c>
      <c r="I19793" s="113">
        <v>0.45</v>
      </c>
      <c r="J19793" s="114">
        <v>188.10000000000002</v>
      </c>
    </row>
    <row r="19794" spans="1:10">
      <c r="A19794" s="72">
        <v>19790</v>
      </c>
      <c r="B19794" s="74" t="s">
        <v>19911</v>
      </c>
      <c r="C19794" s="74" t="s">
        <v>18306</v>
      </c>
      <c r="D19794" s="74" t="s">
        <v>18307</v>
      </c>
      <c r="E19794" s="75" t="s">
        <v>185</v>
      </c>
      <c r="F19794" s="74" t="s">
        <v>10296</v>
      </c>
      <c r="G19794" s="74" t="s">
        <v>10234</v>
      </c>
      <c r="H19794" s="82">
        <v>388</v>
      </c>
      <c r="I19794" s="113">
        <v>0.45</v>
      </c>
      <c r="J19794" s="114">
        <v>213.4</v>
      </c>
    </row>
    <row r="19795" spans="1:10">
      <c r="A19795" s="72">
        <v>19791</v>
      </c>
      <c r="B19795" s="74" t="s">
        <v>19911</v>
      </c>
      <c r="C19795" s="74" t="s">
        <v>16310</v>
      </c>
      <c r="D19795" s="74" t="s">
        <v>16311</v>
      </c>
      <c r="E19795" s="75" t="s">
        <v>185</v>
      </c>
      <c r="F19795" s="74" t="s">
        <v>10296</v>
      </c>
      <c r="G19795" s="74" t="s">
        <v>10234</v>
      </c>
      <c r="H19795" s="82">
        <v>36</v>
      </c>
      <c r="I19795" s="113">
        <v>0.45</v>
      </c>
      <c r="J19795" s="114">
        <v>19.8</v>
      </c>
    </row>
    <row r="19796" spans="1:10">
      <c r="A19796" s="72">
        <v>19792</v>
      </c>
      <c r="B19796" s="74" t="s">
        <v>19911</v>
      </c>
      <c r="C19796" s="74" t="s">
        <v>14652</v>
      </c>
      <c r="D19796" s="74" t="s">
        <v>14653</v>
      </c>
      <c r="E19796" s="75" t="s">
        <v>185</v>
      </c>
      <c r="F19796" s="74" t="s">
        <v>10296</v>
      </c>
      <c r="G19796" s="74" t="s">
        <v>10234</v>
      </c>
      <c r="H19796" s="82">
        <v>202</v>
      </c>
      <c r="I19796" s="113">
        <v>0.45</v>
      </c>
      <c r="J19796" s="114">
        <v>111.10000000000001</v>
      </c>
    </row>
    <row r="19797" spans="1:10">
      <c r="A19797" s="72">
        <v>19793</v>
      </c>
      <c r="B19797" s="74" t="s">
        <v>19911</v>
      </c>
      <c r="C19797" s="74" t="s">
        <v>18304</v>
      </c>
      <c r="D19797" s="74" t="s">
        <v>18305</v>
      </c>
      <c r="E19797" s="75" t="s">
        <v>185</v>
      </c>
      <c r="F19797" s="74" t="s">
        <v>10296</v>
      </c>
      <c r="G19797" s="74" t="s">
        <v>10234</v>
      </c>
      <c r="H19797" s="82">
        <v>227</v>
      </c>
      <c r="I19797" s="113">
        <v>0.45</v>
      </c>
      <c r="J19797" s="114">
        <v>124.85000000000001</v>
      </c>
    </row>
    <row r="19798" spans="1:10">
      <c r="A19798" s="72">
        <v>19794</v>
      </c>
      <c r="B19798" s="74" t="s">
        <v>19911</v>
      </c>
      <c r="C19798" s="74" t="s">
        <v>16308</v>
      </c>
      <c r="D19798" s="74" t="s">
        <v>16309</v>
      </c>
      <c r="E19798" s="75" t="s">
        <v>185</v>
      </c>
      <c r="F19798" s="74" t="s">
        <v>10296</v>
      </c>
      <c r="G19798" s="74" t="s">
        <v>10234</v>
      </c>
      <c r="H19798" s="82">
        <v>40</v>
      </c>
      <c r="I19798" s="113">
        <v>0.45</v>
      </c>
      <c r="J19798" s="114">
        <v>22</v>
      </c>
    </row>
    <row r="19799" spans="1:10">
      <c r="A19799" s="72">
        <v>19795</v>
      </c>
      <c r="B19799" s="74" t="s">
        <v>19911</v>
      </c>
      <c r="C19799" s="74" t="s">
        <v>14650</v>
      </c>
      <c r="D19799" s="74" t="s">
        <v>14651</v>
      </c>
      <c r="E19799" s="75" t="s">
        <v>185</v>
      </c>
      <c r="F19799" s="74" t="s">
        <v>10296</v>
      </c>
      <c r="G19799" s="74" t="s">
        <v>10234</v>
      </c>
      <c r="H19799" s="82">
        <v>226</v>
      </c>
      <c r="I19799" s="113">
        <v>0.45</v>
      </c>
      <c r="J19799" s="114">
        <v>124.30000000000001</v>
      </c>
    </row>
    <row r="19800" spans="1:10">
      <c r="A19800" s="72">
        <v>19796</v>
      </c>
      <c r="B19800" s="74" t="s">
        <v>19911</v>
      </c>
      <c r="C19800" s="74" t="s">
        <v>18302</v>
      </c>
      <c r="D19800" s="74" t="s">
        <v>18303</v>
      </c>
      <c r="E19800" s="75" t="s">
        <v>185</v>
      </c>
      <c r="F19800" s="74" t="s">
        <v>10296</v>
      </c>
      <c r="G19800" s="74" t="s">
        <v>10234</v>
      </c>
      <c r="H19800" s="82">
        <v>371</v>
      </c>
      <c r="I19800" s="113">
        <v>0.45</v>
      </c>
      <c r="J19800" s="114">
        <v>204.05</v>
      </c>
    </row>
    <row r="19801" spans="1:10">
      <c r="A19801" s="72">
        <v>19797</v>
      </c>
      <c r="B19801" s="74" t="s">
        <v>19911</v>
      </c>
      <c r="C19801" s="74" t="s">
        <v>14399</v>
      </c>
      <c r="D19801" s="74" t="s">
        <v>14400</v>
      </c>
      <c r="E19801" s="75" t="s">
        <v>185</v>
      </c>
      <c r="F19801" s="74" t="s">
        <v>10296</v>
      </c>
      <c r="G19801" s="74" t="s">
        <v>10234</v>
      </c>
      <c r="H19801" s="82">
        <v>39</v>
      </c>
      <c r="I19801" s="113">
        <v>0.45</v>
      </c>
      <c r="J19801" s="114">
        <v>21.450000000000003</v>
      </c>
    </row>
    <row r="19802" spans="1:10">
      <c r="A19802" s="72">
        <v>19798</v>
      </c>
      <c r="B19802" s="74" t="s">
        <v>19911</v>
      </c>
      <c r="C19802" s="74" t="s">
        <v>13947</v>
      </c>
      <c r="D19802" s="74" t="s">
        <v>13948</v>
      </c>
      <c r="E19802" s="75" t="s">
        <v>185</v>
      </c>
      <c r="F19802" s="74" t="s">
        <v>10296</v>
      </c>
      <c r="G19802" s="74" t="s">
        <v>10234</v>
      </c>
      <c r="H19802" s="82">
        <v>58</v>
      </c>
      <c r="I19802" s="113">
        <v>0.45</v>
      </c>
      <c r="J19802" s="114">
        <v>31.900000000000002</v>
      </c>
    </row>
    <row r="19803" spans="1:10">
      <c r="A19803" s="72">
        <v>19799</v>
      </c>
      <c r="B19803" s="74" t="s">
        <v>19911</v>
      </c>
      <c r="C19803" s="74" t="s">
        <v>13973</v>
      </c>
      <c r="D19803" s="74" t="s">
        <v>13974</v>
      </c>
      <c r="E19803" s="75" t="s">
        <v>185</v>
      </c>
      <c r="F19803" s="74" t="s">
        <v>10296</v>
      </c>
      <c r="G19803" s="74" t="s">
        <v>10234</v>
      </c>
      <c r="H19803" s="82">
        <v>75</v>
      </c>
      <c r="I19803" s="113">
        <v>0.45</v>
      </c>
      <c r="J19803" s="114">
        <v>41.25</v>
      </c>
    </row>
    <row r="19804" spans="1:10">
      <c r="A19804" s="72">
        <v>19800</v>
      </c>
      <c r="B19804" s="74" t="s">
        <v>19911</v>
      </c>
      <c r="C19804" s="74" t="s">
        <v>12124</v>
      </c>
      <c r="D19804" s="74" t="s">
        <v>12125</v>
      </c>
      <c r="E19804" s="75" t="s">
        <v>185</v>
      </c>
      <c r="F19804" s="74" t="s">
        <v>11805</v>
      </c>
      <c r="G19804" s="74" t="s">
        <v>10234</v>
      </c>
      <c r="H19804" s="82">
        <v>277</v>
      </c>
      <c r="I19804" s="113">
        <v>0.45</v>
      </c>
      <c r="J19804" s="114">
        <v>152.35000000000002</v>
      </c>
    </row>
    <row r="19805" spans="1:10">
      <c r="A19805" s="72">
        <v>19801</v>
      </c>
      <c r="B19805" s="74" t="s">
        <v>19911</v>
      </c>
      <c r="C19805" s="74" t="s">
        <v>12122</v>
      </c>
      <c r="D19805" s="74" t="s">
        <v>12123</v>
      </c>
      <c r="E19805" s="75" t="s">
        <v>185</v>
      </c>
      <c r="F19805" s="74" t="s">
        <v>11805</v>
      </c>
      <c r="G19805" s="74" t="s">
        <v>10234</v>
      </c>
      <c r="H19805" s="82">
        <v>322</v>
      </c>
      <c r="I19805" s="113">
        <v>0.45</v>
      </c>
      <c r="J19805" s="114">
        <v>177.10000000000002</v>
      </c>
    </row>
    <row r="19806" spans="1:10">
      <c r="A19806" s="72">
        <v>19802</v>
      </c>
      <c r="B19806" s="74" t="s">
        <v>19911</v>
      </c>
      <c r="C19806" s="74" t="s">
        <v>12120</v>
      </c>
      <c r="D19806" s="74" t="s">
        <v>12121</v>
      </c>
      <c r="E19806" s="75" t="s">
        <v>185</v>
      </c>
      <c r="F19806" s="74" t="s">
        <v>11805</v>
      </c>
      <c r="G19806" s="74" t="s">
        <v>10234</v>
      </c>
      <c r="H19806" s="82">
        <v>312</v>
      </c>
      <c r="I19806" s="113">
        <v>0.45</v>
      </c>
      <c r="J19806" s="114">
        <v>171.60000000000002</v>
      </c>
    </row>
    <row r="19807" spans="1:10">
      <c r="A19807" s="72">
        <v>19803</v>
      </c>
      <c r="B19807" s="74" t="s">
        <v>19911</v>
      </c>
      <c r="C19807" s="74" t="s">
        <v>16416</v>
      </c>
      <c r="D19807" s="74" t="s">
        <v>16417</v>
      </c>
      <c r="E19807" s="75" t="s">
        <v>185</v>
      </c>
      <c r="F19807" s="74" t="s">
        <v>10296</v>
      </c>
      <c r="G19807" s="74" t="s">
        <v>10234</v>
      </c>
      <c r="H19807" s="82">
        <v>25</v>
      </c>
      <c r="I19807" s="113">
        <v>0.45</v>
      </c>
      <c r="J19807" s="114">
        <v>13.750000000000002</v>
      </c>
    </row>
    <row r="19808" spans="1:10">
      <c r="A19808" s="72">
        <v>19804</v>
      </c>
      <c r="B19808" s="74" t="s">
        <v>19911</v>
      </c>
      <c r="C19808" s="74" t="s">
        <v>14648</v>
      </c>
      <c r="D19808" s="74" t="s">
        <v>14649</v>
      </c>
      <c r="E19808" s="75" t="s">
        <v>185</v>
      </c>
      <c r="F19808" s="74" t="s">
        <v>10296</v>
      </c>
      <c r="G19808" s="74" t="s">
        <v>10234</v>
      </c>
      <c r="H19808" s="82">
        <v>270</v>
      </c>
      <c r="I19808" s="113">
        <v>0.45</v>
      </c>
      <c r="J19808" s="114">
        <v>148.5</v>
      </c>
    </row>
    <row r="19809" spans="1:10">
      <c r="A19809" s="72">
        <v>19805</v>
      </c>
      <c r="B19809" s="74" t="s">
        <v>19911</v>
      </c>
      <c r="C19809" s="74" t="s">
        <v>16414</v>
      </c>
      <c r="D19809" s="74" t="s">
        <v>16415</v>
      </c>
      <c r="E19809" s="75" t="s">
        <v>185</v>
      </c>
      <c r="F19809" s="74" t="s">
        <v>10296</v>
      </c>
      <c r="G19809" s="74" t="s">
        <v>10234</v>
      </c>
      <c r="H19809" s="82">
        <v>31</v>
      </c>
      <c r="I19809" s="113">
        <v>0.45</v>
      </c>
      <c r="J19809" s="114">
        <v>17.05</v>
      </c>
    </row>
    <row r="19810" spans="1:10">
      <c r="A19810" s="72">
        <v>19806</v>
      </c>
      <c r="B19810" s="74" t="s">
        <v>19911</v>
      </c>
      <c r="C19810" s="74" t="s">
        <v>14646</v>
      </c>
      <c r="D19810" s="74" t="s">
        <v>14647</v>
      </c>
      <c r="E19810" s="75" t="s">
        <v>185</v>
      </c>
      <c r="F19810" s="74" t="s">
        <v>10296</v>
      </c>
      <c r="G19810" s="74" t="s">
        <v>10234</v>
      </c>
      <c r="H19810" s="82">
        <v>342</v>
      </c>
      <c r="I19810" s="113">
        <v>0.45</v>
      </c>
      <c r="J19810" s="114">
        <v>188.10000000000002</v>
      </c>
    </row>
    <row r="19811" spans="1:10">
      <c r="A19811" s="72">
        <v>19807</v>
      </c>
      <c r="B19811" s="74" t="s">
        <v>19911</v>
      </c>
      <c r="C19811" s="74" t="s">
        <v>14644</v>
      </c>
      <c r="D19811" s="74" t="s">
        <v>14645</v>
      </c>
      <c r="E19811" s="75" t="s">
        <v>185</v>
      </c>
      <c r="F19811" s="74" t="s">
        <v>10296</v>
      </c>
      <c r="G19811" s="74" t="s">
        <v>10234</v>
      </c>
      <c r="H19811" s="82">
        <v>36</v>
      </c>
      <c r="I19811" s="113">
        <v>0.45</v>
      </c>
      <c r="J19811" s="114">
        <v>19.8</v>
      </c>
    </row>
    <row r="19812" spans="1:10">
      <c r="A19812" s="72">
        <v>19808</v>
      </c>
      <c r="B19812" s="74" t="s">
        <v>19911</v>
      </c>
      <c r="C19812" s="74" t="s">
        <v>14642</v>
      </c>
      <c r="D19812" s="74" t="s">
        <v>14643</v>
      </c>
      <c r="E19812" s="75" t="s">
        <v>185</v>
      </c>
      <c r="F19812" s="74" t="s">
        <v>10296</v>
      </c>
      <c r="G19812" s="74" t="s">
        <v>10234</v>
      </c>
      <c r="H19812" s="82">
        <v>202</v>
      </c>
      <c r="I19812" s="113">
        <v>0.45</v>
      </c>
      <c r="J19812" s="114">
        <v>111.10000000000001</v>
      </c>
    </row>
    <row r="19813" spans="1:10">
      <c r="A19813" s="72">
        <v>19809</v>
      </c>
      <c r="B19813" s="74" t="s">
        <v>19911</v>
      </c>
      <c r="C19813" s="74" t="s">
        <v>14640</v>
      </c>
      <c r="D19813" s="74" t="s">
        <v>14641</v>
      </c>
      <c r="E19813" s="75" t="s">
        <v>185</v>
      </c>
      <c r="F19813" s="74" t="s">
        <v>10296</v>
      </c>
      <c r="G19813" s="74" t="s">
        <v>10234</v>
      </c>
      <c r="H19813" s="82">
        <v>40</v>
      </c>
      <c r="I19813" s="113">
        <v>0.45</v>
      </c>
      <c r="J19813" s="114">
        <v>22</v>
      </c>
    </row>
    <row r="19814" spans="1:10">
      <c r="A19814" s="72">
        <v>19810</v>
      </c>
      <c r="B19814" s="74" t="s">
        <v>19911</v>
      </c>
      <c r="C19814" s="74" t="s">
        <v>14638</v>
      </c>
      <c r="D19814" s="74" t="s">
        <v>14639</v>
      </c>
      <c r="E19814" s="75" t="s">
        <v>185</v>
      </c>
      <c r="F19814" s="74" t="s">
        <v>10296</v>
      </c>
      <c r="G19814" s="74" t="s">
        <v>10234</v>
      </c>
      <c r="H19814" s="82">
        <v>227</v>
      </c>
      <c r="I19814" s="113">
        <v>0.45</v>
      </c>
      <c r="J19814" s="114">
        <v>124.85000000000001</v>
      </c>
    </row>
    <row r="19815" spans="1:10">
      <c r="A19815" s="72">
        <v>19811</v>
      </c>
      <c r="B19815" s="74" t="s">
        <v>19911</v>
      </c>
      <c r="C19815" s="74" t="s">
        <v>16129</v>
      </c>
      <c r="D19815" s="74" t="s">
        <v>16130</v>
      </c>
      <c r="E19815" s="75" t="s">
        <v>185</v>
      </c>
      <c r="F19815" s="74" t="s">
        <v>10296</v>
      </c>
      <c r="G19815" s="74" t="s">
        <v>10234</v>
      </c>
      <c r="H19815" s="82">
        <v>43</v>
      </c>
      <c r="I19815" s="113">
        <v>0.45</v>
      </c>
      <c r="J19815" s="114">
        <v>23.650000000000002</v>
      </c>
    </row>
    <row r="19816" spans="1:10">
      <c r="A19816" s="72">
        <v>19812</v>
      </c>
      <c r="B19816" s="74" t="s">
        <v>19911</v>
      </c>
      <c r="C19816" s="74" t="s">
        <v>16127</v>
      </c>
      <c r="D19816" s="74" t="s">
        <v>16128</v>
      </c>
      <c r="E19816" s="75" t="s">
        <v>185</v>
      </c>
      <c r="F19816" s="74" t="s">
        <v>10296</v>
      </c>
      <c r="G19816" s="74" t="s">
        <v>10234</v>
      </c>
      <c r="H19816" s="82">
        <v>47</v>
      </c>
      <c r="I19816" s="113">
        <v>0.45</v>
      </c>
      <c r="J19816" s="114">
        <v>25.85</v>
      </c>
    </row>
    <row r="19817" spans="1:10">
      <c r="A19817" s="72">
        <v>19813</v>
      </c>
      <c r="B19817" s="74" t="s">
        <v>19911</v>
      </c>
      <c r="C19817" s="74" t="s">
        <v>14636</v>
      </c>
      <c r="D19817" s="74" t="s">
        <v>14637</v>
      </c>
      <c r="E19817" s="75" t="s">
        <v>185</v>
      </c>
      <c r="F19817" s="74" t="s">
        <v>10296</v>
      </c>
      <c r="G19817" s="74" t="s">
        <v>10234</v>
      </c>
      <c r="H19817" s="82">
        <v>65</v>
      </c>
      <c r="I19817" s="113">
        <v>0.45</v>
      </c>
      <c r="J19817" s="114">
        <v>35.75</v>
      </c>
    </row>
    <row r="19818" spans="1:10">
      <c r="A19818" s="72">
        <v>19814</v>
      </c>
      <c r="B19818" s="74" t="s">
        <v>19911</v>
      </c>
      <c r="C19818" s="74" t="s">
        <v>11711</v>
      </c>
      <c r="D19818" s="74" t="s">
        <v>11712</v>
      </c>
      <c r="E19818" s="75" t="s">
        <v>185</v>
      </c>
      <c r="F19818" s="74" t="s">
        <v>10238</v>
      </c>
      <c r="G19818" s="74" t="s">
        <v>10234</v>
      </c>
      <c r="H19818" s="82">
        <v>871</v>
      </c>
      <c r="I19818" s="113">
        <v>0.45</v>
      </c>
      <c r="J19818" s="114">
        <v>479.05</v>
      </c>
    </row>
    <row r="19819" spans="1:10">
      <c r="A19819" s="72">
        <v>19815</v>
      </c>
      <c r="B19819" s="74" t="s">
        <v>19911</v>
      </c>
      <c r="C19819" s="74" t="s">
        <v>11745</v>
      </c>
      <c r="D19819" s="74" t="s">
        <v>11746</v>
      </c>
      <c r="E19819" s="75" t="s">
        <v>185</v>
      </c>
      <c r="F19819" s="74" t="s">
        <v>10238</v>
      </c>
      <c r="G19819" s="74" t="s">
        <v>10234</v>
      </c>
      <c r="H19819" s="82">
        <v>1001</v>
      </c>
      <c r="I19819" s="113">
        <v>0.45</v>
      </c>
      <c r="J19819" s="114">
        <v>550.55000000000007</v>
      </c>
    </row>
    <row r="19820" spans="1:10">
      <c r="A19820" s="72">
        <v>19816</v>
      </c>
      <c r="B19820" s="74" t="s">
        <v>19911</v>
      </c>
      <c r="C19820" s="74" t="s">
        <v>11797</v>
      </c>
      <c r="D19820" s="74" t="s">
        <v>11798</v>
      </c>
      <c r="E19820" s="75" t="s">
        <v>185</v>
      </c>
      <c r="F19820" s="74" t="s">
        <v>10238</v>
      </c>
      <c r="G19820" s="74" t="s">
        <v>10234</v>
      </c>
      <c r="H19820" s="82">
        <v>1139</v>
      </c>
      <c r="I19820" s="113">
        <v>0.45</v>
      </c>
      <c r="J19820" s="114">
        <v>626.45000000000005</v>
      </c>
    </row>
    <row r="19821" spans="1:10">
      <c r="A19821" s="72">
        <v>19817</v>
      </c>
      <c r="B19821" s="74" t="s">
        <v>19911</v>
      </c>
      <c r="C19821" s="74" t="s">
        <v>11682</v>
      </c>
      <c r="D19821" s="74" t="s">
        <v>11683</v>
      </c>
      <c r="E19821" s="75" t="s">
        <v>185</v>
      </c>
      <c r="F19821" s="74" t="s">
        <v>10296</v>
      </c>
      <c r="G19821" s="74" t="s">
        <v>10234</v>
      </c>
      <c r="H19821" s="82">
        <v>41</v>
      </c>
      <c r="I19821" s="113">
        <v>0.45</v>
      </c>
      <c r="J19821" s="114">
        <v>22.55</v>
      </c>
    </row>
    <row r="19822" spans="1:10">
      <c r="A19822" s="72">
        <v>19818</v>
      </c>
      <c r="B19822" s="74" t="s">
        <v>19911</v>
      </c>
      <c r="C19822" s="74" t="s">
        <v>17800</v>
      </c>
      <c r="D19822" s="74" t="s">
        <v>17801</v>
      </c>
      <c r="E19822" s="75" t="s">
        <v>185</v>
      </c>
      <c r="F19822" s="74" t="s">
        <v>10238</v>
      </c>
      <c r="G19822" s="74" t="s">
        <v>10234</v>
      </c>
      <c r="H19822" s="82">
        <v>619</v>
      </c>
      <c r="I19822" s="113">
        <v>0.45</v>
      </c>
      <c r="J19822" s="114">
        <v>340.45000000000005</v>
      </c>
    </row>
    <row r="19823" spans="1:10">
      <c r="A19823" s="72">
        <v>19819</v>
      </c>
      <c r="B19823" s="74" t="s">
        <v>19911</v>
      </c>
      <c r="C19823" s="74" t="s">
        <v>17798</v>
      </c>
      <c r="D19823" s="74" t="s">
        <v>17799</v>
      </c>
      <c r="E19823" s="75" t="s">
        <v>185</v>
      </c>
      <c r="F19823" s="74" t="s">
        <v>10238</v>
      </c>
      <c r="G19823" s="74" t="s">
        <v>10234</v>
      </c>
      <c r="H19823" s="82">
        <v>619</v>
      </c>
      <c r="I19823" s="113">
        <v>0.45</v>
      </c>
      <c r="J19823" s="114">
        <v>340.45000000000005</v>
      </c>
    </row>
    <row r="19824" spans="1:10">
      <c r="A19824" s="72">
        <v>19820</v>
      </c>
      <c r="B19824" s="74" t="s">
        <v>19911</v>
      </c>
      <c r="C19824" s="74" t="s">
        <v>11672</v>
      </c>
      <c r="D19824" s="74" t="s">
        <v>11673</v>
      </c>
      <c r="E19824" s="75" t="s">
        <v>185</v>
      </c>
      <c r="F19824" s="74" t="s">
        <v>10238</v>
      </c>
      <c r="G19824" s="74" t="s">
        <v>10234</v>
      </c>
      <c r="H19824" s="82">
        <v>619</v>
      </c>
      <c r="I19824" s="113">
        <v>0.45</v>
      </c>
      <c r="J19824" s="114">
        <v>340.45000000000005</v>
      </c>
    </row>
    <row r="19825" spans="1:10">
      <c r="A19825" s="72">
        <v>19821</v>
      </c>
      <c r="B19825" s="74" t="s">
        <v>19911</v>
      </c>
      <c r="C19825" s="74" t="s">
        <v>11757</v>
      </c>
      <c r="D19825" s="74" t="s">
        <v>11758</v>
      </c>
      <c r="E19825" s="75" t="s">
        <v>185</v>
      </c>
      <c r="F19825" s="74" t="s">
        <v>10238</v>
      </c>
      <c r="G19825" s="74" t="s">
        <v>10234</v>
      </c>
      <c r="H19825" s="82">
        <v>670</v>
      </c>
      <c r="I19825" s="113">
        <v>0.45</v>
      </c>
      <c r="J19825" s="114">
        <v>368.50000000000006</v>
      </c>
    </row>
    <row r="19826" spans="1:10">
      <c r="A19826" s="72">
        <v>19822</v>
      </c>
      <c r="B19826" s="74" t="s">
        <v>19911</v>
      </c>
      <c r="C19826" s="74" t="s">
        <v>17796</v>
      </c>
      <c r="D19826" s="74" t="s">
        <v>17797</v>
      </c>
      <c r="E19826" s="75" t="s">
        <v>185</v>
      </c>
      <c r="F19826" s="74" t="s">
        <v>10238</v>
      </c>
      <c r="G19826" s="74" t="s">
        <v>10234</v>
      </c>
      <c r="H19826" s="82">
        <v>642</v>
      </c>
      <c r="I19826" s="113">
        <v>0.45</v>
      </c>
      <c r="J19826" s="114">
        <v>353.1</v>
      </c>
    </row>
    <row r="19827" spans="1:10">
      <c r="A19827" s="72">
        <v>19823</v>
      </c>
      <c r="B19827" s="74" t="s">
        <v>19911</v>
      </c>
      <c r="C19827" s="74" t="s">
        <v>17794</v>
      </c>
      <c r="D19827" s="74" t="s">
        <v>17795</v>
      </c>
      <c r="E19827" s="75" t="s">
        <v>185</v>
      </c>
      <c r="F19827" s="74" t="s">
        <v>10238</v>
      </c>
      <c r="G19827" s="74" t="s">
        <v>10234</v>
      </c>
      <c r="H19827" s="82">
        <v>670</v>
      </c>
      <c r="I19827" s="113">
        <v>0.45</v>
      </c>
      <c r="J19827" s="114">
        <v>368.50000000000006</v>
      </c>
    </row>
    <row r="19828" spans="1:10">
      <c r="A19828" s="72">
        <v>19824</v>
      </c>
      <c r="B19828" s="74" t="s">
        <v>19911</v>
      </c>
      <c r="C19828" s="74" t="s">
        <v>17792</v>
      </c>
      <c r="D19828" s="74" t="s">
        <v>17793</v>
      </c>
      <c r="E19828" s="75" t="s">
        <v>185</v>
      </c>
      <c r="F19828" s="74" t="s">
        <v>10238</v>
      </c>
      <c r="G19828" s="74" t="s">
        <v>10234</v>
      </c>
      <c r="H19828" s="82">
        <v>738</v>
      </c>
      <c r="I19828" s="113">
        <v>0.45</v>
      </c>
      <c r="J19828" s="114">
        <v>405.90000000000003</v>
      </c>
    </row>
    <row r="19829" spans="1:10">
      <c r="A19829" s="72">
        <v>19825</v>
      </c>
      <c r="B19829" s="74" t="s">
        <v>19911</v>
      </c>
      <c r="C19829" s="74" t="s">
        <v>17790</v>
      </c>
      <c r="D19829" s="74" t="s">
        <v>17791</v>
      </c>
      <c r="E19829" s="75" t="s">
        <v>185</v>
      </c>
      <c r="F19829" s="74" t="s">
        <v>10238</v>
      </c>
      <c r="G19829" s="74" t="s">
        <v>10234</v>
      </c>
      <c r="H19829" s="82">
        <v>738</v>
      </c>
      <c r="I19829" s="113">
        <v>0.45</v>
      </c>
      <c r="J19829" s="114">
        <v>405.90000000000003</v>
      </c>
    </row>
    <row r="19830" spans="1:10">
      <c r="A19830" s="72">
        <v>19826</v>
      </c>
      <c r="B19830" s="74" t="s">
        <v>19911</v>
      </c>
      <c r="C19830" s="74" t="s">
        <v>17788</v>
      </c>
      <c r="D19830" s="74" t="s">
        <v>17789</v>
      </c>
      <c r="E19830" s="75" t="s">
        <v>185</v>
      </c>
      <c r="F19830" s="74" t="s">
        <v>10238</v>
      </c>
      <c r="G19830" s="74" t="s">
        <v>10234</v>
      </c>
      <c r="H19830" s="82">
        <v>768</v>
      </c>
      <c r="I19830" s="113">
        <v>0.45</v>
      </c>
      <c r="J19830" s="114">
        <v>422.40000000000003</v>
      </c>
    </row>
    <row r="19831" spans="1:10">
      <c r="A19831" s="72">
        <v>19827</v>
      </c>
      <c r="B19831" s="74" t="s">
        <v>19911</v>
      </c>
      <c r="C19831" s="74" t="s">
        <v>17786</v>
      </c>
      <c r="D19831" s="74" t="s">
        <v>17787</v>
      </c>
      <c r="E19831" s="75" t="s">
        <v>185</v>
      </c>
      <c r="F19831" s="74" t="s">
        <v>10238</v>
      </c>
      <c r="G19831" s="74" t="s">
        <v>10234</v>
      </c>
      <c r="H19831" s="82">
        <v>814</v>
      </c>
      <c r="I19831" s="113">
        <v>0.45</v>
      </c>
      <c r="J19831" s="114">
        <v>447.70000000000005</v>
      </c>
    </row>
    <row r="19832" spans="1:10">
      <c r="A19832" s="72">
        <v>19828</v>
      </c>
      <c r="B19832" s="74" t="s">
        <v>19911</v>
      </c>
      <c r="C19832" s="74" t="s">
        <v>17784</v>
      </c>
      <c r="D19832" s="74" t="s">
        <v>17785</v>
      </c>
      <c r="E19832" s="75" t="s">
        <v>185</v>
      </c>
      <c r="F19832" s="74" t="s">
        <v>10238</v>
      </c>
      <c r="G19832" s="74" t="s">
        <v>10234</v>
      </c>
      <c r="H19832" s="82">
        <v>814</v>
      </c>
      <c r="I19832" s="113">
        <v>0.45</v>
      </c>
      <c r="J19832" s="114">
        <v>447.70000000000005</v>
      </c>
    </row>
    <row r="19833" spans="1:10">
      <c r="A19833" s="72">
        <v>19829</v>
      </c>
      <c r="B19833" s="74" t="s">
        <v>19911</v>
      </c>
      <c r="C19833" s="74" t="s">
        <v>17782</v>
      </c>
      <c r="D19833" s="74" t="s">
        <v>17783</v>
      </c>
      <c r="E19833" s="75" t="s">
        <v>185</v>
      </c>
      <c r="F19833" s="74" t="s">
        <v>10238</v>
      </c>
      <c r="G19833" s="74" t="s">
        <v>10234</v>
      </c>
      <c r="H19833" s="82">
        <v>784</v>
      </c>
      <c r="I19833" s="113">
        <v>0.45</v>
      </c>
      <c r="J19833" s="114">
        <v>431.20000000000005</v>
      </c>
    </row>
    <row r="19834" spans="1:10">
      <c r="A19834" s="72">
        <v>19830</v>
      </c>
      <c r="B19834" s="74" t="s">
        <v>19911</v>
      </c>
      <c r="C19834" s="74" t="s">
        <v>17781</v>
      </c>
      <c r="D19834" s="74" t="s">
        <v>17779</v>
      </c>
      <c r="E19834" s="75" t="s">
        <v>185</v>
      </c>
      <c r="F19834" s="74" t="s">
        <v>10238</v>
      </c>
      <c r="G19834" s="74" t="s">
        <v>10234</v>
      </c>
      <c r="H19834" s="82">
        <v>495</v>
      </c>
      <c r="I19834" s="113">
        <v>0.45</v>
      </c>
      <c r="J19834" s="114">
        <v>272.25</v>
      </c>
    </row>
    <row r="19835" spans="1:10">
      <c r="A19835" s="72">
        <v>19831</v>
      </c>
      <c r="B19835" s="74" t="s">
        <v>19911</v>
      </c>
      <c r="C19835" s="74" t="s">
        <v>17780</v>
      </c>
      <c r="D19835" s="74" t="s">
        <v>17779</v>
      </c>
      <c r="E19835" s="75" t="s">
        <v>185</v>
      </c>
      <c r="F19835" s="74" t="s">
        <v>10238</v>
      </c>
      <c r="G19835" s="74" t="s">
        <v>10234</v>
      </c>
      <c r="H19835" s="82">
        <v>476</v>
      </c>
      <c r="I19835" s="113">
        <v>0.45</v>
      </c>
      <c r="J19835" s="114">
        <v>261.8</v>
      </c>
    </row>
    <row r="19836" spans="1:10">
      <c r="A19836" s="72">
        <v>19832</v>
      </c>
      <c r="B19836" s="74" t="s">
        <v>19911</v>
      </c>
      <c r="C19836" s="74" t="s">
        <v>17778</v>
      </c>
      <c r="D19836" s="74" t="s">
        <v>17779</v>
      </c>
      <c r="E19836" s="75" t="s">
        <v>185</v>
      </c>
      <c r="F19836" s="74" t="s">
        <v>10238</v>
      </c>
      <c r="G19836" s="74" t="s">
        <v>10234</v>
      </c>
      <c r="H19836" s="82">
        <v>476</v>
      </c>
      <c r="I19836" s="113">
        <v>0.45</v>
      </c>
      <c r="J19836" s="114">
        <v>261.8</v>
      </c>
    </row>
    <row r="19837" spans="1:10">
      <c r="A19837" s="72">
        <v>19833</v>
      </c>
      <c r="B19837" s="74" t="s">
        <v>19911</v>
      </c>
      <c r="C19837" s="74" t="s">
        <v>17777</v>
      </c>
      <c r="D19837" s="74" t="s">
        <v>17775</v>
      </c>
      <c r="E19837" s="75" t="s">
        <v>185</v>
      </c>
      <c r="F19837" s="74" t="s">
        <v>10238</v>
      </c>
      <c r="G19837" s="74" t="s">
        <v>10234</v>
      </c>
      <c r="H19837" s="82">
        <v>524</v>
      </c>
      <c r="I19837" s="113">
        <v>0.45</v>
      </c>
      <c r="J19837" s="114">
        <v>288.20000000000005</v>
      </c>
    </row>
    <row r="19838" spans="1:10">
      <c r="A19838" s="72">
        <v>19834</v>
      </c>
      <c r="B19838" s="74" t="s">
        <v>19911</v>
      </c>
      <c r="C19838" s="74" t="s">
        <v>17776</v>
      </c>
      <c r="D19838" s="74" t="s">
        <v>17775</v>
      </c>
      <c r="E19838" s="75" t="s">
        <v>185</v>
      </c>
      <c r="F19838" s="74" t="s">
        <v>10238</v>
      </c>
      <c r="G19838" s="74" t="s">
        <v>10234</v>
      </c>
      <c r="H19838" s="82">
        <v>524</v>
      </c>
      <c r="I19838" s="113">
        <v>0.45</v>
      </c>
      <c r="J19838" s="114">
        <v>288.20000000000005</v>
      </c>
    </row>
    <row r="19839" spans="1:10">
      <c r="A19839" s="72">
        <v>19835</v>
      </c>
      <c r="B19839" s="74" t="s">
        <v>19911</v>
      </c>
      <c r="C19839" s="74" t="s">
        <v>17774</v>
      </c>
      <c r="D19839" s="74" t="s">
        <v>17775</v>
      </c>
      <c r="E19839" s="75" t="s">
        <v>185</v>
      </c>
      <c r="F19839" s="74" t="s">
        <v>10238</v>
      </c>
      <c r="G19839" s="74" t="s">
        <v>10234</v>
      </c>
      <c r="H19839" s="82">
        <v>524</v>
      </c>
      <c r="I19839" s="113">
        <v>0.45</v>
      </c>
      <c r="J19839" s="114">
        <v>288.20000000000005</v>
      </c>
    </row>
    <row r="19840" spans="1:10">
      <c r="A19840" s="72">
        <v>19836</v>
      </c>
      <c r="B19840" s="74" t="s">
        <v>19911</v>
      </c>
      <c r="C19840" s="74" t="s">
        <v>17773</v>
      </c>
      <c r="D19840" s="74" t="s">
        <v>17771</v>
      </c>
      <c r="E19840" s="75" t="s">
        <v>185</v>
      </c>
      <c r="F19840" s="74" t="s">
        <v>10238</v>
      </c>
      <c r="G19840" s="74" t="s">
        <v>10234</v>
      </c>
      <c r="H19840" s="82">
        <v>642</v>
      </c>
      <c r="I19840" s="113">
        <v>0.45</v>
      </c>
      <c r="J19840" s="114">
        <v>353.1</v>
      </c>
    </row>
    <row r="19841" spans="1:10">
      <c r="A19841" s="72">
        <v>19837</v>
      </c>
      <c r="B19841" s="74" t="s">
        <v>19911</v>
      </c>
      <c r="C19841" s="74" t="s">
        <v>17772</v>
      </c>
      <c r="D19841" s="74" t="s">
        <v>17771</v>
      </c>
      <c r="E19841" s="75" t="s">
        <v>185</v>
      </c>
      <c r="F19841" s="74" t="s">
        <v>10238</v>
      </c>
      <c r="G19841" s="74" t="s">
        <v>10234</v>
      </c>
      <c r="H19841" s="82">
        <v>642</v>
      </c>
      <c r="I19841" s="113">
        <v>0.45</v>
      </c>
      <c r="J19841" s="114">
        <v>353.1</v>
      </c>
    </row>
    <row r="19842" spans="1:10">
      <c r="A19842" s="72">
        <v>19838</v>
      </c>
      <c r="B19842" s="74" t="s">
        <v>19911</v>
      </c>
      <c r="C19842" s="74" t="s">
        <v>17770</v>
      </c>
      <c r="D19842" s="74" t="s">
        <v>17771</v>
      </c>
      <c r="E19842" s="75" t="s">
        <v>185</v>
      </c>
      <c r="F19842" s="74" t="s">
        <v>10238</v>
      </c>
      <c r="G19842" s="74" t="s">
        <v>10234</v>
      </c>
      <c r="H19842" s="82">
        <v>619</v>
      </c>
      <c r="I19842" s="113">
        <v>0.45</v>
      </c>
      <c r="J19842" s="114">
        <v>340.45000000000005</v>
      </c>
    </row>
    <row r="19843" spans="1:10">
      <c r="A19843" s="72">
        <v>19839</v>
      </c>
      <c r="B19843" s="74" t="s">
        <v>19911</v>
      </c>
      <c r="C19843" s="74" t="s">
        <v>19751</v>
      </c>
      <c r="D19843" s="74" t="s">
        <v>17768</v>
      </c>
      <c r="E19843" s="75" t="s">
        <v>185</v>
      </c>
      <c r="F19843" s="74" t="s">
        <v>10238</v>
      </c>
      <c r="G19843" s="74" t="s">
        <v>10234</v>
      </c>
      <c r="H19843" s="82">
        <v>667</v>
      </c>
      <c r="I19843" s="113">
        <v>0.45</v>
      </c>
      <c r="J19843" s="114">
        <v>366.85</v>
      </c>
    </row>
    <row r="19844" spans="1:10">
      <c r="A19844" s="72">
        <v>19840</v>
      </c>
      <c r="B19844" s="74" t="s">
        <v>19911</v>
      </c>
      <c r="C19844" s="74" t="s">
        <v>17769</v>
      </c>
      <c r="D19844" s="74" t="s">
        <v>17768</v>
      </c>
      <c r="E19844" s="75" t="s">
        <v>185</v>
      </c>
      <c r="F19844" s="74" t="s">
        <v>10238</v>
      </c>
      <c r="G19844" s="74" t="s">
        <v>10234</v>
      </c>
      <c r="H19844" s="82">
        <v>667</v>
      </c>
      <c r="I19844" s="113">
        <v>0.45</v>
      </c>
      <c r="J19844" s="114">
        <v>366.85</v>
      </c>
    </row>
    <row r="19845" spans="1:10">
      <c r="A19845" s="72">
        <v>19841</v>
      </c>
      <c r="B19845" s="74" t="s">
        <v>19911</v>
      </c>
      <c r="C19845" s="74" t="s">
        <v>17767</v>
      </c>
      <c r="D19845" s="74" t="s">
        <v>17768</v>
      </c>
      <c r="E19845" s="75" t="s">
        <v>185</v>
      </c>
      <c r="F19845" s="74" t="s">
        <v>10238</v>
      </c>
      <c r="G19845" s="74" t="s">
        <v>10234</v>
      </c>
      <c r="H19845" s="82">
        <v>667</v>
      </c>
      <c r="I19845" s="113">
        <v>0.45</v>
      </c>
      <c r="J19845" s="114">
        <v>366.85</v>
      </c>
    </row>
    <row r="19846" spans="1:10">
      <c r="A19846" s="72">
        <v>19842</v>
      </c>
      <c r="B19846" s="74" t="s">
        <v>19911</v>
      </c>
      <c r="C19846" s="74" t="s">
        <v>16733</v>
      </c>
      <c r="D19846" s="74" t="s">
        <v>16734</v>
      </c>
      <c r="E19846" s="75" t="s">
        <v>185</v>
      </c>
      <c r="F19846" s="74" t="s">
        <v>10238</v>
      </c>
      <c r="G19846" s="74" t="s">
        <v>10234</v>
      </c>
      <c r="H19846" s="82">
        <v>781</v>
      </c>
      <c r="I19846" s="113">
        <v>0.45</v>
      </c>
      <c r="J19846" s="114">
        <v>429.55</v>
      </c>
    </row>
    <row r="19847" spans="1:10">
      <c r="A19847" s="72">
        <v>19843</v>
      </c>
      <c r="B19847" s="74" t="s">
        <v>19911</v>
      </c>
      <c r="C19847" s="74" t="s">
        <v>11715</v>
      </c>
      <c r="D19847" s="74" t="s">
        <v>11716</v>
      </c>
      <c r="E19847" s="75" t="s">
        <v>185</v>
      </c>
      <c r="F19847" s="74" t="s">
        <v>10238</v>
      </c>
      <c r="G19847" s="74" t="s">
        <v>10234</v>
      </c>
      <c r="H19847" s="82">
        <v>806</v>
      </c>
      <c r="I19847" s="113">
        <v>0.45</v>
      </c>
      <c r="J19847" s="114">
        <v>443.3</v>
      </c>
    </row>
    <row r="19848" spans="1:10">
      <c r="A19848" s="72">
        <v>19844</v>
      </c>
      <c r="B19848" s="74" t="s">
        <v>19911</v>
      </c>
      <c r="C19848" s="74" t="s">
        <v>11719</v>
      </c>
      <c r="D19848" s="74" t="s">
        <v>11720</v>
      </c>
      <c r="E19848" s="75" t="s">
        <v>185</v>
      </c>
      <c r="F19848" s="74" t="s">
        <v>10238</v>
      </c>
      <c r="G19848" s="74" t="s">
        <v>10234</v>
      </c>
      <c r="H19848" s="82">
        <v>882</v>
      </c>
      <c r="I19848" s="113">
        <v>0.45</v>
      </c>
      <c r="J19848" s="114">
        <v>485.1</v>
      </c>
    </row>
    <row r="19849" spans="1:10">
      <c r="A19849" s="72">
        <v>19845</v>
      </c>
      <c r="B19849" s="74" t="s">
        <v>19911</v>
      </c>
      <c r="C19849" s="74" t="s">
        <v>18441</v>
      </c>
      <c r="D19849" s="74" t="s">
        <v>18442</v>
      </c>
      <c r="E19849" s="75" t="s">
        <v>185</v>
      </c>
      <c r="F19849" s="74" t="s">
        <v>10233</v>
      </c>
      <c r="G19849" s="74" t="s">
        <v>10234</v>
      </c>
      <c r="H19849" s="82">
        <v>80</v>
      </c>
      <c r="I19849" s="113">
        <v>0.45</v>
      </c>
      <c r="J19849" s="114">
        <v>44</v>
      </c>
    </row>
    <row r="19850" spans="1:10">
      <c r="A19850" s="72">
        <v>19846</v>
      </c>
      <c r="B19850" s="74" t="s">
        <v>19911</v>
      </c>
      <c r="C19850" s="74" t="s">
        <v>18439</v>
      </c>
      <c r="D19850" s="74" t="s">
        <v>18440</v>
      </c>
      <c r="E19850" s="75" t="s">
        <v>185</v>
      </c>
      <c r="F19850" s="74" t="s">
        <v>10233</v>
      </c>
      <c r="G19850" s="74" t="s">
        <v>10234</v>
      </c>
      <c r="H19850" s="82">
        <v>85</v>
      </c>
      <c r="I19850" s="113">
        <v>0.45</v>
      </c>
      <c r="J19850" s="114">
        <v>46.750000000000007</v>
      </c>
    </row>
    <row r="19851" spans="1:10">
      <c r="A19851" s="72">
        <v>19847</v>
      </c>
      <c r="B19851" s="74" t="s">
        <v>19911</v>
      </c>
      <c r="C19851" s="74" t="s">
        <v>18437</v>
      </c>
      <c r="D19851" s="74" t="s">
        <v>18438</v>
      </c>
      <c r="E19851" s="75" t="s">
        <v>185</v>
      </c>
      <c r="F19851" s="74" t="s">
        <v>10233</v>
      </c>
      <c r="G19851" s="74" t="s">
        <v>10234</v>
      </c>
      <c r="H19851" s="82">
        <v>88</v>
      </c>
      <c r="I19851" s="113">
        <v>0.45</v>
      </c>
      <c r="J19851" s="114">
        <v>48.400000000000006</v>
      </c>
    </row>
    <row r="19852" spans="1:10">
      <c r="A19852" s="72">
        <v>19848</v>
      </c>
      <c r="B19852" s="74" t="s">
        <v>19911</v>
      </c>
      <c r="C19852" s="74" t="s">
        <v>18435</v>
      </c>
      <c r="D19852" s="74" t="s">
        <v>18436</v>
      </c>
      <c r="E19852" s="75" t="s">
        <v>185</v>
      </c>
      <c r="F19852" s="74" t="s">
        <v>10233</v>
      </c>
      <c r="G19852" s="74" t="s">
        <v>10234</v>
      </c>
      <c r="H19852" s="82">
        <v>90</v>
      </c>
      <c r="I19852" s="113">
        <v>0.45</v>
      </c>
      <c r="J19852" s="114">
        <v>49.500000000000007</v>
      </c>
    </row>
    <row r="19853" spans="1:10">
      <c r="A19853" s="72">
        <v>19849</v>
      </c>
      <c r="B19853" s="74" t="s">
        <v>19911</v>
      </c>
      <c r="C19853" s="74" t="s">
        <v>11755</v>
      </c>
      <c r="D19853" s="74" t="s">
        <v>11756</v>
      </c>
      <c r="E19853" s="75" t="s">
        <v>185</v>
      </c>
      <c r="F19853" s="74" t="s">
        <v>10233</v>
      </c>
      <c r="G19853" s="74" t="s">
        <v>10234</v>
      </c>
      <c r="H19853" s="82">
        <v>95</v>
      </c>
      <c r="I19853" s="113">
        <v>0.45</v>
      </c>
      <c r="J19853" s="114">
        <v>52.250000000000007</v>
      </c>
    </row>
    <row r="19854" spans="1:10">
      <c r="A19854" s="72">
        <v>19850</v>
      </c>
      <c r="B19854" s="74" t="s">
        <v>19911</v>
      </c>
      <c r="C19854" s="74" t="s">
        <v>19749</v>
      </c>
      <c r="D19854" s="74" t="s">
        <v>19750</v>
      </c>
      <c r="E19854" s="75" t="s">
        <v>185</v>
      </c>
      <c r="F19854" s="74" t="s">
        <v>10233</v>
      </c>
      <c r="G19854" s="74" t="s">
        <v>10234</v>
      </c>
      <c r="H19854" s="82">
        <v>92</v>
      </c>
      <c r="I19854" s="113">
        <v>0.45</v>
      </c>
      <c r="J19854" s="114">
        <v>50.6</v>
      </c>
    </row>
    <row r="19855" spans="1:10">
      <c r="A19855" s="72">
        <v>19851</v>
      </c>
      <c r="B19855" s="74" t="s">
        <v>19911</v>
      </c>
      <c r="C19855" s="74" t="s">
        <v>18433</v>
      </c>
      <c r="D19855" s="74" t="s">
        <v>18434</v>
      </c>
      <c r="E19855" s="75" t="s">
        <v>185</v>
      </c>
      <c r="F19855" s="74" t="s">
        <v>10233</v>
      </c>
      <c r="G19855" s="74" t="s">
        <v>10234</v>
      </c>
      <c r="H19855" s="82">
        <v>99</v>
      </c>
      <c r="I19855" s="113">
        <v>0.45</v>
      </c>
      <c r="J19855" s="114">
        <v>54.45</v>
      </c>
    </row>
    <row r="19856" spans="1:10">
      <c r="A19856" s="72">
        <v>19852</v>
      </c>
      <c r="B19856" s="74" t="s">
        <v>19911</v>
      </c>
      <c r="C19856" s="74" t="s">
        <v>10551</v>
      </c>
      <c r="D19856" s="74" t="s">
        <v>10552</v>
      </c>
      <c r="E19856" s="75" t="s">
        <v>185</v>
      </c>
      <c r="F19856" s="74" t="s">
        <v>10233</v>
      </c>
      <c r="G19856" s="74" t="s">
        <v>10234</v>
      </c>
      <c r="H19856" s="82">
        <v>292</v>
      </c>
      <c r="I19856" s="113">
        <v>0.45</v>
      </c>
      <c r="J19856" s="114">
        <v>160.60000000000002</v>
      </c>
    </row>
    <row r="19857" spans="1:10">
      <c r="A19857" s="72">
        <v>19853</v>
      </c>
      <c r="B19857" s="74" t="s">
        <v>19911</v>
      </c>
      <c r="C19857" s="74" t="s">
        <v>10549</v>
      </c>
      <c r="D19857" s="74" t="s">
        <v>10550</v>
      </c>
      <c r="E19857" s="75" t="s">
        <v>185</v>
      </c>
      <c r="F19857" s="74" t="s">
        <v>10233</v>
      </c>
      <c r="G19857" s="74" t="s">
        <v>10234</v>
      </c>
      <c r="H19857" s="82">
        <v>273</v>
      </c>
      <c r="I19857" s="113">
        <v>0.45</v>
      </c>
      <c r="J19857" s="114">
        <v>150.15</v>
      </c>
    </row>
    <row r="19858" spans="1:10">
      <c r="A19858" s="72">
        <v>19854</v>
      </c>
      <c r="B19858" s="74" t="s">
        <v>19911</v>
      </c>
      <c r="C19858" s="74" t="s">
        <v>10547</v>
      </c>
      <c r="D19858" s="74" t="s">
        <v>10548</v>
      </c>
      <c r="E19858" s="75" t="s">
        <v>185</v>
      </c>
      <c r="F19858" s="74" t="s">
        <v>10233</v>
      </c>
      <c r="G19858" s="74" t="s">
        <v>10234</v>
      </c>
      <c r="H19858" s="82">
        <v>292</v>
      </c>
      <c r="I19858" s="113">
        <v>0.45</v>
      </c>
      <c r="J19858" s="114">
        <v>160.60000000000002</v>
      </c>
    </row>
    <row r="19859" spans="1:10">
      <c r="A19859" s="72">
        <v>19855</v>
      </c>
      <c r="B19859" s="74" t="s">
        <v>19911</v>
      </c>
      <c r="C19859" s="74" t="s">
        <v>11636</v>
      </c>
      <c r="D19859" s="74" t="s">
        <v>11637</v>
      </c>
      <c r="E19859" s="75" t="s">
        <v>185</v>
      </c>
      <c r="F19859" s="74" t="s">
        <v>10238</v>
      </c>
      <c r="G19859" s="74" t="s">
        <v>10234</v>
      </c>
      <c r="H19859" s="82">
        <v>350</v>
      </c>
      <c r="I19859" s="113">
        <v>0.45</v>
      </c>
      <c r="J19859" s="114">
        <v>192.50000000000003</v>
      </c>
    </row>
    <row r="19860" spans="1:10">
      <c r="A19860" s="72">
        <v>19856</v>
      </c>
      <c r="B19860" s="74" t="s">
        <v>19911</v>
      </c>
      <c r="C19860" s="74" t="s">
        <v>19257</v>
      </c>
      <c r="D19860" s="74" t="s">
        <v>19258</v>
      </c>
      <c r="E19860" s="75" t="s">
        <v>185</v>
      </c>
      <c r="F19860" s="74" t="s">
        <v>10233</v>
      </c>
      <c r="G19860" s="74" t="s">
        <v>10234</v>
      </c>
      <c r="H19860" s="82">
        <v>320</v>
      </c>
      <c r="I19860" s="113">
        <v>0.45</v>
      </c>
      <c r="J19860" s="114">
        <v>176</v>
      </c>
    </row>
    <row r="19861" spans="1:10">
      <c r="A19861" s="72">
        <v>19857</v>
      </c>
      <c r="B19861" s="74" t="s">
        <v>19911</v>
      </c>
      <c r="C19861" s="74" t="s">
        <v>10497</v>
      </c>
      <c r="D19861" s="74" t="s">
        <v>10498</v>
      </c>
      <c r="E19861" s="75" t="s">
        <v>185</v>
      </c>
      <c r="F19861" s="74" t="s">
        <v>10233</v>
      </c>
      <c r="G19861" s="74" t="s">
        <v>10234</v>
      </c>
      <c r="H19861" s="82">
        <v>350</v>
      </c>
      <c r="I19861" s="113">
        <v>0.45</v>
      </c>
      <c r="J19861" s="114">
        <v>192.50000000000003</v>
      </c>
    </row>
    <row r="19862" spans="1:10">
      <c r="A19862" s="72">
        <v>19858</v>
      </c>
      <c r="B19862" s="74" t="s">
        <v>19911</v>
      </c>
      <c r="C19862" s="74" t="s">
        <v>19256</v>
      </c>
      <c r="D19862" s="74" t="s">
        <v>10498</v>
      </c>
      <c r="E19862" s="75" t="s">
        <v>185</v>
      </c>
      <c r="F19862" s="74" t="s">
        <v>10233</v>
      </c>
      <c r="G19862" s="74" t="s">
        <v>10234</v>
      </c>
      <c r="H19862" s="82">
        <v>320</v>
      </c>
      <c r="I19862" s="113">
        <v>0.45</v>
      </c>
      <c r="J19862" s="114">
        <v>176</v>
      </c>
    </row>
    <row r="19863" spans="1:10">
      <c r="A19863" s="72">
        <v>19859</v>
      </c>
      <c r="B19863" s="74" t="s">
        <v>19911</v>
      </c>
      <c r="C19863" s="74" t="s">
        <v>10457</v>
      </c>
      <c r="D19863" s="74" t="s">
        <v>10458</v>
      </c>
      <c r="E19863" s="75" t="s">
        <v>185</v>
      </c>
      <c r="F19863" s="74" t="s">
        <v>10233</v>
      </c>
      <c r="G19863" s="74" t="s">
        <v>10234</v>
      </c>
      <c r="H19863" s="82">
        <v>350</v>
      </c>
      <c r="I19863" s="113">
        <v>0.45</v>
      </c>
      <c r="J19863" s="114">
        <v>192.50000000000003</v>
      </c>
    </row>
    <row r="19864" spans="1:10">
      <c r="A19864" s="72">
        <v>19860</v>
      </c>
      <c r="B19864" s="74" t="s">
        <v>19911</v>
      </c>
      <c r="C19864" s="74" t="s">
        <v>19254</v>
      </c>
      <c r="D19864" s="74" t="s">
        <v>19255</v>
      </c>
      <c r="E19864" s="75" t="s">
        <v>185</v>
      </c>
      <c r="F19864" s="74" t="s">
        <v>10233</v>
      </c>
      <c r="G19864" s="74" t="s">
        <v>10234</v>
      </c>
      <c r="H19864" s="82">
        <v>320</v>
      </c>
      <c r="I19864" s="113">
        <v>0.45</v>
      </c>
      <c r="J19864" s="114">
        <v>176</v>
      </c>
    </row>
    <row r="19865" spans="1:10">
      <c r="A19865" s="72">
        <v>19861</v>
      </c>
      <c r="B19865" s="74" t="s">
        <v>19911</v>
      </c>
      <c r="C19865" s="74" t="s">
        <v>11791</v>
      </c>
      <c r="D19865" s="74" t="s">
        <v>11792</v>
      </c>
      <c r="E19865" s="75" t="s">
        <v>185</v>
      </c>
      <c r="F19865" s="74" t="s">
        <v>10238</v>
      </c>
      <c r="G19865" s="74" t="s">
        <v>10234</v>
      </c>
      <c r="H19865" s="82">
        <v>706</v>
      </c>
      <c r="I19865" s="113">
        <v>0.45</v>
      </c>
      <c r="J19865" s="114">
        <v>388.3</v>
      </c>
    </row>
    <row r="19866" spans="1:10">
      <c r="A19866" s="72">
        <v>19862</v>
      </c>
      <c r="B19866" s="74" t="s">
        <v>19911</v>
      </c>
      <c r="C19866" s="74" t="s">
        <v>11713</v>
      </c>
      <c r="D19866" s="74" t="s">
        <v>11714</v>
      </c>
      <c r="E19866" s="75" t="s">
        <v>185</v>
      </c>
      <c r="F19866" s="74" t="s">
        <v>10238</v>
      </c>
      <c r="G19866" s="74" t="s">
        <v>10234</v>
      </c>
      <c r="H19866" s="82">
        <v>733</v>
      </c>
      <c r="I19866" s="113">
        <v>0.45</v>
      </c>
      <c r="J19866" s="114">
        <v>403.15000000000003</v>
      </c>
    </row>
    <row r="19867" spans="1:10">
      <c r="A19867" s="72">
        <v>19863</v>
      </c>
      <c r="B19867" s="74" t="s">
        <v>19911</v>
      </c>
      <c r="C19867" s="74" t="s">
        <v>11799</v>
      </c>
      <c r="D19867" s="74" t="s">
        <v>11800</v>
      </c>
      <c r="E19867" s="75" t="s">
        <v>185</v>
      </c>
      <c r="F19867" s="74" t="s">
        <v>10238</v>
      </c>
      <c r="G19867" s="74" t="s">
        <v>10234</v>
      </c>
      <c r="H19867" s="82">
        <v>826</v>
      </c>
      <c r="I19867" s="113">
        <v>0.45</v>
      </c>
      <c r="J19867" s="114">
        <v>454.3</v>
      </c>
    </row>
    <row r="19868" spans="1:10">
      <c r="A19868" s="72">
        <v>19864</v>
      </c>
      <c r="B19868" s="74" t="s">
        <v>19911</v>
      </c>
      <c r="C19868" s="74" t="s">
        <v>10507</v>
      </c>
      <c r="D19868" s="74" t="s">
        <v>10508</v>
      </c>
      <c r="E19868" s="75" t="s">
        <v>185</v>
      </c>
      <c r="F19868" s="74" t="s">
        <v>10233</v>
      </c>
      <c r="G19868" s="74" t="s">
        <v>10234</v>
      </c>
      <c r="H19868" s="82">
        <v>369.6</v>
      </c>
      <c r="I19868" s="113">
        <v>0.45</v>
      </c>
      <c r="J19868" s="114">
        <v>203.28000000000003</v>
      </c>
    </row>
    <row r="19869" spans="1:10">
      <c r="A19869" s="72">
        <v>19865</v>
      </c>
      <c r="B19869" s="74" t="s">
        <v>19911</v>
      </c>
      <c r="C19869" s="74" t="s">
        <v>10489</v>
      </c>
      <c r="D19869" s="74" t="s">
        <v>10490</v>
      </c>
      <c r="E19869" s="75" t="s">
        <v>185</v>
      </c>
      <c r="F19869" s="74" t="s">
        <v>10233</v>
      </c>
      <c r="G19869" s="74" t="s">
        <v>10234</v>
      </c>
      <c r="H19869" s="82">
        <v>369.6</v>
      </c>
      <c r="I19869" s="113">
        <v>0.45</v>
      </c>
      <c r="J19869" s="114">
        <v>203.28000000000003</v>
      </c>
    </row>
    <row r="19870" spans="1:10">
      <c r="A19870" s="72">
        <v>19866</v>
      </c>
      <c r="B19870" s="74" t="s">
        <v>19911</v>
      </c>
      <c r="C19870" s="74" t="s">
        <v>10487</v>
      </c>
      <c r="D19870" s="74" t="s">
        <v>10488</v>
      </c>
      <c r="E19870" s="75" t="s">
        <v>185</v>
      </c>
      <c r="F19870" s="74" t="s">
        <v>10233</v>
      </c>
      <c r="G19870" s="74" t="s">
        <v>10234</v>
      </c>
      <c r="H19870" s="82">
        <v>369.6</v>
      </c>
      <c r="I19870" s="113">
        <v>0.45</v>
      </c>
      <c r="J19870" s="114">
        <v>203.28000000000003</v>
      </c>
    </row>
    <row r="19871" spans="1:10">
      <c r="A19871" s="72">
        <v>19867</v>
      </c>
      <c r="B19871" s="74" t="s">
        <v>19911</v>
      </c>
      <c r="C19871" s="74" t="s">
        <v>10485</v>
      </c>
      <c r="D19871" s="74" t="s">
        <v>10486</v>
      </c>
      <c r="E19871" s="75" t="s">
        <v>185</v>
      </c>
      <c r="F19871" s="74" t="s">
        <v>10233</v>
      </c>
      <c r="G19871" s="74" t="s">
        <v>10234</v>
      </c>
      <c r="H19871" s="82">
        <v>368</v>
      </c>
      <c r="I19871" s="113">
        <v>0.45</v>
      </c>
      <c r="J19871" s="114">
        <v>202.4</v>
      </c>
    </row>
    <row r="19872" spans="1:10">
      <c r="A19872" s="72">
        <v>19868</v>
      </c>
      <c r="B19872" s="74" t="s">
        <v>19911</v>
      </c>
      <c r="C19872" s="74" t="s">
        <v>10483</v>
      </c>
      <c r="D19872" s="74" t="s">
        <v>10484</v>
      </c>
      <c r="E19872" s="75" t="s">
        <v>185</v>
      </c>
      <c r="F19872" s="74" t="s">
        <v>10233</v>
      </c>
      <c r="G19872" s="74" t="s">
        <v>10234</v>
      </c>
      <c r="H19872" s="82">
        <v>368</v>
      </c>
      <c r="I19872" s="113">
        <v>0.45</v>
      </c>
      <c r="J19872" s="114">
        <v>202.4</v>
      </c>
    </row>
    <row r="19873" spans="1:10">
      <c r="A19873" s="72">
        <v>19869</v>
      </c>
      <c r="B19873" s="74" t="s">
        <v>19911</v>
      </c>
      <c r="C19873" s="74" t="s">
        <v>10481</v>
      </c>
      <c r="D19873" s="74" t="s">
        <v>10482</v>
      </c>
      <c r="E19873" s="75" t="s">
        <v>185</v>
      </c>
      <c r="F19873" s="74" t="s">
        <v>10233</v>
      </c>
      <c r="G19873" s="74" t="s">
        <v>10234</v>
      </c>
      <c r="H19873" s="82">
        <v>368</v>
      </c>
      <c r="I19873" s="113">
        <v>0.45</v>
      </c>
      <c r="J19873" s="114">
        <v>202.4</v>
      </c>
    </row>
    <row r="19874" spans="1:10">
      <c r="A19874" s="72">
        <v>19870</v>
      </c>
      <c r="B19874" s="74" t="s">
        <v>19911</v>
      </c>
      <c r="C19874" s="74" t="s">
        <v>10479</v>
      </c>
      <c r="D19874" s="74" t="s">
        <v>10480</v>
      </c>
      <c r="E19874" s="75" t="s">
        <v>185</v>
      </c>
      <c r="F19874" s="74" t="s">
        <v>10233</v>
      </c>
      <c r="G19874" s="74" t="s">
        <v>10234</v>
      </c>
      <c r="H19874" s="82">
        <v>421</v>
      </c>
      <c r="I19874" s="113">
        <v>0.45</v>
      </c>
      <c r="J19874" s="114">
        <v>231.55</v>
      </c>
    </row>
    <row r="19875" spans="1:10">
      <c r="A19875" s="72">
        <v>19871</v>
      </c>
      <c r="B19875" s="74" t="s">
        <v>19911</v>
      </c>
      <c r="C19875" s="74" t="s">
        <v>10477</v>
      </c>
      <c r="D19875" s="74" t="s">
        <v>10478</v>
      </c>
      <c r="E19875" s="75" t="s">
        <v>185</v>
      </c>
      <c r="F19875" s="74" t="s">
        <v>10233</v>
      </c>
      <c r="G19875" s="74" t="s">
        <v>10234</v>
      </c>
      <c r="H19875" s="82">
        <v>421</v>
      </c>
      <c r="I19875" s="113">
        <v>0.45</v>
      </c>
      <c r="J19875" s="114">
        <v>231.55</v>
      </c>
    </row>
    <row r="19876" spans="1:10">
      <c r="A19876" s="72">
        <v>19872</v>
      </c>
      <c r="B19876" s="74" t="s">
        <v>19911</v>
      </c>
      <c r="C19876" s="74" t="s">
        <v>10455</v>
      </c>
      <c r="D19876" s="74" t="s">
        <v>10456</v>
      </c>
      <c r="E19876" s="75" t="s">
        <v>185</v>
      </c>
      <c r="F19876" s="74" t="s">
        <v>10233</v>
      </c>
      <c r="G19876" s="74" t="s">
        <v>10234</v>
      </c>
      <c r="H19876" s="82">
        <v>421</v>
      </c>
      <c r="I19876" s="113">
        <v>0.45</v>
      </c>
      <c r="J19876" s="114">
        <v>231.55</v>
      </c>
    </row>
    <row r="19877" spans="1:10">
      <c r="A19877" s="72">
        <v>19873</v>
      </c>
      <c r="B19877" s="74" t="s">
        <v>19911</v>
      </c>
      <c r="C19877" s="74" t="s">
        <v>10297</v>
      </c>
      <c r="D19877" s="74" t="s">
        <v>10298</v>
      </c>
      <c r="E19877" s="75" t="s">
        <v>185</v>
      </c>
      <c r="F19877" s="74" t="s">
        <v>10233</v>
      </c>
      <c r="G19877" s="74" t="s">
        <v>10234</v>
      </c>
      <c r="H19877" s="82">
        <v>421</v>
      </c>
      <c r="I19877" s="113">
        <v>0.45</v>
      </c>
      <c r="J19877" s="114">
        <v>231.55</v>
      </c>
    </row>
    <row r="19878" spans="1:10">
      <c r="A19878" s="72">
        <v>19874</v>
      </c>
      <c r="B19878" s="74" t="s">
        <v>19911</v>
      </c>
      <c r="C19878" s="74" t="s">
        <v>10473</v>
      </c>
      <c r="D19878" s="74" t="s">
        <v>10474</v>
      </c>
      <c r="E19878" s="75" t="s">
        <v>185</v>
      </c>
      <c r="F19878" s="74" t="s">
        <v>10233</v>
      </c>
      <c r="G19878" s="74" t="s">
        <v>10234</v>
      </c>
      <c r="H19878" s="82">
        <v>421</v>
      </c>
      <c r="I19878" s="113">
        <v>0.45</v>
      </c>
      <c r="J19878" s="114">
        <v>231.55</v>
      </c>
    </row>
    <row r="19879" spans="1:10">
      <c r="A19879" s="72">
        <v>19875</v>
      </c>
      <c r="B19879" s="74" t="s">
        <v>19911</v>
      </c>
      <c r="C19879" s="74" t="s">
        <v>10491</v>
      </c>
      <c r="D19879" s="74" t="s">
        <v>10492</v>
      </c>
      <c r="E19879" s="75" t="s">
        <v>185</v>
      </c>
      <c r="F19879" s="74" t="s">
        <v>10233</v>
      </c>
      <c r="G19879" s="74" t="s">
        <v>10234</v>
      </c>
      <c r="H19879" s="82">
        <v>421</v>
      </c>
      <c r="I19879" s="113">
        <v>0.45</v>
      </c>
      <c r="J19879" s="114">
        <v>231.55</v>
      </c>
    </row>
    <row r="19880" spans="1:10">
      <c r="A19880" s="72">
        <v>19876</v>
      </c>
      <c r="B19880" s="74" t="s">
        <v>19911</v>
      </c>
      <c r="C19880" s="74" t="s">
        <v>10469</v>
      </c>
      <c r="D19880" s="74" t="s">
        <v>10470</v>
      </c>
      <c r="E19880" s="75" t="s">
        <v>185</v>
      </c>
      <c r="F19880" s="74" t="s">
        <v>10233</v>
      </c>
      <c r="G19880" s="74" t="s">
        <v>10234</v>
      </c>
      <c r="H19880" s="82">
        <v>314</v>
      </c>
      <c r="I19880" s="113">
        <v>0.45</v>
      </c>
      <c r="J19880" s="114">
        <v>172.70000000000002</v>
      </c>
    </row>
    <row r="19881" spans="1:10">
      <c r="A19881" s="72">
        <v>19877</v>
      </c>
      <c r="B19881" s="74" t="s">
        <v>19911</v>
      </c>
      <c r="C19881" s="74" t="s">
        <v>10467</v>
      </c>
      <c r="D19881" s="74" t="s">
        <v>10468</v>
      </c>
      <c r="E19881" s="75" t="s">
        <v>185</v>
      </c>
      <c r="F19881" s="74" t="s">
        <v>10233</v>
      </c>
      <c r="G19881" s="74" t="s">
        <v>10234</v>
      </c>
      <c r="H19881" s="82">
        <v>314</v>
      </c>
      <c r="I19881" s="113">
        <v>0.45</v>
      </c>
      <c r="J19881" s="114">
        <v>172.70000000000002</v>
      </c>
    </row>
    <row r="19882" spans="1:10">
      <c r="A19882" s="72">
        <v>19878</v>
      </c>
      <c r="B19882" s="74" t="s">
        <v>19911</v>
      </c>
      <c r="C19882" s="74" t="s">
        <v>10465</v>
      </c>
      <c r="D19882" s="74" t="s">
        <v>10466</v>
      </c>
      <c r="E19882" s="75" t="s">
        <v>185</v>
      </c>
      <c r="F19882" s="74" t="s">
        <v>10233</v>
      </c>
      <c r="G19882" s="74" t="s">
        <v>10234</v>
      </c>
      <c r="H19882" s="82">
        <v>314</v>
      </c>
      <c r="I19882" s="113">
        <v>0.45</v>
      </c>
      <c r="J19882" s="114">
        <v>172.70000000000002</v>
      </c>
    </row>
    <row r="19883" spans="1:10">
      <c r="A19883" s="72">
        <v>19879</v>
      </c>
      <c r="B19883" s="74" t="s">
        <v>19911</v>
      </c>
      <c r="C19883" s="74" t="s">
        <v>10463</v>
      </c>
      <c r="D19883" s="74" t="s">
        <v>10464</v>
      </c>
      <c r="E19883" s="75" t="s">
        <v>185</v>
      </c>
      <c r="F19883" s="74" t="s">
        <v>10233</v>
      </c>
      <c r="G19883" s="74" t="s">
        <v>10234</v>
      </c>
      <c r="H19883" s="82">
        <v>314</v>
      </c>
      <c r="I19883" s="113">
        <v>0.45</v>
      </c>
      <c r="J19883" s="114">
        <v>172.70000000000002</v>
      </c>
    </row>
    <row r="19884" spans="1:10">
      <c r="A19884" s="72">
        <v>19880</v>
      </c>
      <c r="B19884" s="74" t="s">
        <v>19911</v>
      </c>
      <c r="C19884" s="74" t="s">
        <v>10461</v>
      </c>
      <c r="D19884" s="74" t="s">
        <v>10462</v>
      </c>
      <c r="E19884" s="75" t="s">
        <v>185</v>
      </c>
      <c r="F19884" s="74" t="s">
        <v>10233</v>
      </c>
      <c r="G19884" s="74" t="s">
        <v>10234</v>
      </c>
      <c r="H19884" s="82">
        <v>314</v>
      </c>
      <c r="I19884" s="113">
        <v>0.45</v>
      </c>
      <c r="J19884" s="114">
        <v>172.70000000000002</v>
      </c>
    </row>
    <row r="19885" spans="1:10">
      <c r="A19885" s="72">
        <v>19881</v>
      </c>
      <c r="B19885" s="74" t="s">
        <v>19911</v>
      </c>
      <c r="C19885" s="74" t="s">
        <v>10459</v>
      </c>
      <c r="D19885" s="74" t="s">
        <v>10460</v>
      </c>
      <c r="E19885" s="75" t="s">
        <v>185</v>
      </c>
      <c r="F19885" s="74" t="s">
        <v>10233</v>
      </c>
      <c r="G19885" s="74" t="s">
        <v>10234</v>
      </c>
      <c r="H19885" s="82">
        <v>314</v>
      </c>
      <c r="I19885" s="113">
        <v>0.45</v>
      </c>
      <c r="J19885" s="114">
        <v>172.70000000000002</v>
      </c>
    </row>
    <row r="19886" spans="1:10">
      <c r="A19886" s="72">
        <v>19882</v>
      </c>
      <c r="B19886" s="74" t="s">
        <v>19911</v>
      </c>
      <c r="C19886" s="74" t="s">
        <v>10495</v>
      </c>
      <c r="D19886" s="74" t="s">
        <v>10496</v>
      </c>
      <c r="E19886" s="75" t="s">
        <v>185</v>
      </c>
      <c r="F19886" s="74" t="s">
        <v>10233</v>
      </c>
      <c r="G19886" s="74" t="s">
        <v>10234</v>
      </c>
      <c r="H19886" s="82">
        <v>370</v>
      </c>
      <c r="I19886" s="113">
        <v>0.45</v>
      </c>
      <c r="J19886" s="114">
        <v>203.50000000000003</v>
      </c>
    </row>
    <row r="19887" spans="1:10">
      <c r="A19887" s="72">
        <v>19883</v>
      </c>
      <c r="B19887" s="74" t="s">
        <v>19911</v>
      </c>
      <c r="C19887" s="74" t="s">
        <v>10471</v>
      </c>
      <c r="D19887" s="74" t="s">
        <v>10472</v>
      </c>
      <c r="E19887" s="75" t="s">
        <v>185</v>
      </c>
      <c r="F19887" s="74" t="s">
        <v>10233</v>
      </c>
      <c r="G19887" s="74" t="s">
        <v>10234</v>
      </c>
      <c r="H19887" s="82">
        <v>370</v>
      </c>
      <c r="I19887" s="113">
        <v>0.45</v>
      </c>
      <c r="J19887" s="114">
        <v>203.50000000000003</v>
      </c>
    </row>
    <row r="19888" spans="1:10">
      <c r="A19888" s="72">
        <v>19884</v>
      </c>
      <c r="B19888" s="74" t="s">
        <v>19911</v>
      </c>
      <c r="C19888" s="74" t="s">
        <v>10475</v>
      </c>
      <c r="D19888" s="74" t="s">
        <v>10476</v>
      </c>
      <c r="E19888" s="75" t="s">
        <v>185</v>
      </c>
      <c r="F19888" s="74" t="s">
        <v>10233</v>
      </c>
      <c r="G19888" s="74" t="s">
        <v>10234</v>
      </c>
      <c r="H19888" s="82">
        <v>370</v>
      </c>
      <c r="I19888" s="113">
        <v>0.45</v>
      </c>
      <c r="J19888" s="114">
        <v>203.50000000000003</v>
      </c>
    </row>
    <row r="19889" spans="1:10">
      <c r="A19889" s="72">
        <v>19885</v>
      </c>
      <c r="B19889" s="74" t="s">
        <v>19911</v>
      </c>
      <c r="C19889" s="74" t="s">
        <v>10503</v>
      </c>
      <c r="D19889" s="74" t="s">
        <v>10504</v>
      </c>
      <c r="E19889" s="75" t="s">
        <v>185</v>
      </c>
      <c r="F19889" s="74" t="s">
        <v>10233</v>
      </c>
      <c r="G19889" s="74" t="s">
        <v>10234</v>
      </c>
      <c r="H19889" s="82">
        <v>370</v>
      </c>
      <c r="I19889" s="113">
        <v>0.45</v>
      </c>
      <c r="J19889" s="114">
        <v>203.50000000000003</v>
      </c>
    </row>
    <row r="19890" spans="1:10">
      <c r="A19890" s="72">
        <v>19886</v>
      </c>
      <c r="B19890" s="74" t="s">
        <v>19911</v>
      </c>
      <c r="C19890" s="74" t="s">
        <v>10501</v>
      </c>
      <c r="D19890" s="74" t="s">
        <v>10502</v>
      </c>
      <c r="E19890" s="75" t="s">
        <v>185</v>
      </c>
      <c r="F19890" s="74" t="s">
        <v>10233</v>
      </c>
      <c r="G19890" s="74" t="s">
        <v>10234</v>
      </c>
      <c r="H19890" s="82">
        <v>370</v>
      </c>
      <c r="I19890" s="113">
        <v>0.45</v>
      </c>
      <c r="J19890" s="114">
        <v>203.50000000000003</v>
      </c>
    </row>
    <row r="19891" spans="1:10">
      <c r="A19891" s="72">
        <v>19887</v>
      </c>
      <c r="B19891" s="74" t="s">
        <v>19911</v>
      </c>
      <c r="C19891" s="74" t="s">
        <v>10499</v>
      </c>
      <c r="D19891" s="74" t="s">
        <v>10500</v>
      </c>
      <c r="E19891" s="75" t="s">
        <v>185</v>
      </c>
      <c r="F19891" s="74" t="s">
        <v>10233</v>
      </c>
      <c r="G19891" s="74" t="s">
        <v>10234</v>
      </c>
      <c r="H19891" s="82">
        <v>370</v>
      </c>
      <c r="I19891" s="113">
        <v>0.45</v>
      </c>
      <c r="J19891" s="114">
        <v>203.50000000000003</v>
      </c>
    </row>
    <row r="19892" spans="1:10">
      <c r="A19892" s="72">
        <v>19888</v>
      </c>
      <c r="B19892" s="74" t="s">
        <v>19911</v>
      </c>
      <c r="C19892" s="74" t="s">
        <v>10641</v>
      </c>
      <c r="D19892" s="74" t="s">
        <v>10642</v>
      </c>
      <c r="E19892" s="75" t="s">
        <v>185</v>
      </c>
      <c r="F19892" s="74" t="s">
        <v>10233</v>
      </c>
      <c r="G19892" s="74" t="s">
        <v>10234</v>
      </c>
      <c r="H19892" s="82">
        <v>178</v>
      </c>
      <c r="I19892" s="113">
        <v>0.45</v>
      </c>
      <c r="J19892" s="114">
        <v>97.9</v>
      </c>
    </row>
    <row r="19893" spans="1:10">
      <c r="A19893" s="72">
        <v>19889</v>
      </c>
      <c r="B19893" s="74" t="s">
        <v>19911</v>
      </c>
      <c r="C19893" s="74" t="s">
        <v>10639</v>
      </c>
      <c r="D19893" s="74" t="s">
        <v>10640</v>
      </c>
      <c r="E19893" s="75" t="s">
        <v>185</v>
      </c>
      <c r="F19893" s="74" t="s">
        <v>10233</v>
      </c>
      <c r="G19893" s="74" t="s">
        <v>10234</v>
      </c>
      <c r="H19893" s="82">
        <v>196</v>
      </c>
      <c r="I19893" s="113">
        <v>0.45</v>
      </c>
      <c r="J19893" s="114">
        <v>107.80000000000001</v>
      </c>
    </row>
    <row r="19894" spans="1:10">
      <c r="A19894" s="72">
        <v>19890</v>
      </c>
      <c r="B19894" s="74" t="s">
        <v>19911</v>
      </c>
      <c r="C19894" s="74" t="s">
        <v>10637</v>
      </c>
      <c r="D19894" s="74" t="s">
        <v>10638</v>
      </c>
      <c r="E19894" s="75" t="s">
        <v>185</v>
      </c>
      <c r="F19894" s="74" t="s">
        <v>10233</v>
      </c>
      <c r="G19894" s="74" t="s">
        <v>10234</v>
      </c>
      <c r="H19894" s="82">
        <v>216</v>
      </c>
      <c r="I19894" s="113">
        <v>0.45</v>
      </c>
      <c r="J19894" s="114">
        <v>118.80000000000001</v>
      </c>
    </row>
    <row r="19895" spans="1:10">
      <c r="A19895" s="72">
        <v>19891</v>
      </c>
      <c r="B19895" s="74" t="s">
        <v>19911</v>
      </c>
      <c r="C19895" s="74" t="s">
        <v>10635</v>
      </c>
      <c r="D19895" s="74" t="s">
        <v>10636</v>
      </c>
      <c r="E19895" s="75" t="s">
        <v>185</v>
      </c>
      <c r="F19895" s="74" t="s">
        <v>10233</v>
      </c>
      <c r="G19895" s="74" t="s">
        <v>10234</v>
      </c>
      <c r="H19895" s="82">
        <v>238</v>
      </c>
      <c r="I19895" s="113">
        <v>0.45</v>
      </c>
      <c r="J19895" s="114">
        <v>130.9</v>
      </c>
    </row>
    <row r="19896" spans="1:10">
      <c r="A19896" s="72">
        <v>19892</v>
      </c>
      <c r="B19896" s="74" t="s">
        <v>19911</v>
      </c>
      <c r="C19896" s="74" t="s">
        <v>10633</v>
      </c>
      <c r="D19896" s="74" t="s">
        <v>10634</v>
      </c>
      <c r="E19896" s="75" t="s">
        <v>185</v>
      </c>
      <c r="F19896" s="74" t="s">
        <v>10233</v>
      </c>
      <c r="G19896" s="74" t="s">
        <v>10234</v>
      </c>
      <c r="H19896" s="82">
        <v>262</v>
      </c>
      <c r="I19896" s="113">
        <v>0.45</v>
      </c>
      <c r="J19896" s="114">
        <v>144.10000000000002</v>
      </c>
    </row>
    <row r="19897" spans="1:10">
      <c r="A19897" s="72">
        <v>19893</v>
      </c>
      <c r="B19897" s="74" t="s">
        <v>19911</v>
      </c>
      <c r="C19897" s="74" t="s">
        <v>11249</v>
      </c>
      <c r="D19897" s="74" t="s">
        <v>11250</v>
      </c>
      <c r="E19897" s="75" t="s">
        <v>185</v>
      </c>
      <c r="F19897" s="74" t="s">
        <v>10301</v>
      </c>
      <c r="G19897" s="74" t="s">
        <v>10234</v>
      </c>
      <c r="H19897" s="82">
        <v>140</v>
      </c>
      <c r="I19897" s="113">
        <v>0.45</v>
      </c>
      <c r="J19897" s="114">
        <v>77</v>
      </c>
    </row>
    <row r="19898" spans="1:10">
      <c r="A19898" s="72">
        <v>19894</v>
      </c>
      <c r="B19898" s="74" t="s">
        <v>19911</v>
      </c>
      <c r="C19898" s="74" t="s">
        <v>14634</v>
      </c>
      <c r="D19898" s="74" t="s">
        <v>14635</v>
      </c>
      <c r="E19898" s="75" t="s">
        <v>185</v>
      </c>
      <c r="F19898" s="74" t="s">
        <v>10238</v>
      </c>
      <c r="G19898" s="74" t="s">
        <v>10234</v>
      </c>
      <c r="H19898" s="82">
        <v>272</v>
      </c>
      <c r="I19898" s="113">
        <v>0.45</v>
      </c>
      <c r="J19898" s="114">
        <v>149.60000000000002</v>
      </c>
    </row>
    <row r="19899" spans="1:10">
      <c r="A19899" s="72">
        <v>19895</v>
      </c>
      <c r="B19899" s="74" t="s">
        <v>19911</v>
      </c>
      <c r="C19899" s="74" t="s">
        <v>16413</v>
      </c>
      <c r="D19899" s="74" t="s">
        <v>14635</v>
      </c>
      <c r="E19899" s="75" t="s">
        <v>185</v>
      </c>
      <c r="F19899" s="74" t="s">
        <v>10238</v>
      </c>
      <c r="G19899" s="74" t="s">
        <v>10234</v>
      </c>
      <c r="H19899" s="82">
        <v>332</v>
      </c>
      <c r="I19899" s="113">
        <v>0.45</v>
      </c>
      <c r="J19899" s="114">
        <v>182.60000000000002</v>
      </c>
    </row>
    <row r="19900" spans="1:10">
      <c r="A19900" s="72">
        <v>19896</v>
      </c>
      <c r="B19900" s="74" t="s">
        <v>19911</v>
      </c>
      <c r="C19900" s="74" t="s">
        <v>14632</v>
      </c>
      <c r="D19900" s="74" t="s">
        <v>14633</v>
      </c>
      <c r="E19900" s="75" t="s">
        <v>185</v>
      </c>
      <c r="F19900" s="74" t="s">
        <v>10238</v>
      </c>
      <c r="G19900" s="74" t="s">
        <v>10234</v>
      </c>
      <c r="H19900" s="82">
        <v>318</v>
      </c>
      <c r="I19900" s="113">
        <v>0.45</v>
      </c>
      <c r="J19900" s="114">
        <v>174.9</v>
      </c>
    </row>
    <row r="19901" spans="1:10">
      <c r="A19901" s="72">
        <v>19897</v>
      </c>
      <c r="B19901" s="74" t="s">
        <v>19911</v>
      </c>
      <c r="C19901" s="74" t="s">
        <v>16078</v>
      </c>
      <c r="D19901" s="74" t="s">
        <v>14633</v>
      </c>
      <c r="E19901" s="75" t="s">
        <v>185</v>
      </c>
      <c r="F19901" s="74" t="s">
        <v>10238</v>
      </c>
      <c r="G19901" s="74" t="s">
        <v>10234</v>
      </c>
      <c r="H19901" s="82">
        <v>367</v>
      </c>
      <c r="I19901" s="113">
        <v>0.45</v>
      </c>
      <c r="J19901" s="114">
        <v>201.85000000000002</v>
      </c>
    </row>
    <row r="19902" spans="1:10">
      <c r="A19902" s="72">
        <v>19898</v>
      </c>
      <c r="B19902" s="74" t="s">
        <v>19911</v>
      </c>
      <c r="C19902" s="74" t="s">
        <v>16104</v>
      </c>
      <c r="D19902" s="74" t="s">
        <v>16105</v>
      </c>
      <c r="E19902" s="75" t="s">
        <v>185</v>
      </c>
      <c r="F19902" s="74" t="s">
        <v>10238</v>
      </c>
      <c r="G19902" s="74" t="s">
        <v>10234</v>
      </c>
      <c r="H19902" s="82">
        <v>265</v>
      </c>
      <c r="I19902" s="113">
        <v>0.45</v>
      </c>
      <c r="J19902" s="114">
        <v>145.75</v>
      </c>
    </row>
    <row r="19903" spans="1:10">
      <c r="A19903" s="72">
        <v>19899</v>
      </c>
      <c r="B19903" s="74" t="s">
        <v>19911</v>
      </c>
      <c r="C19903" s="74" t="s">
        <v>16126</v>
      </c>
      <c r="D19903" s="74" t="s">
        <v>16105</v>
      </c>
      <c r="E19903" s="75" t="s">
        <v>185</v>
      </c>
      <c r="F19903" s="74" t="s">
        <v>10238</v>
      </c>
      <c r="G19903" s="74" t="s">
        <v>10234</v>
      </c>
      <c r="H19903" s="82">
        <v>303</v>
      </c>
      <c r="I19903" s="113">
        <v>0.45</v>
      </c>
      <c r="J19903" s="114">
        <v>166.65</v>
      </c>
    </row>
    <row r="19904" spans="1:10">
      <c r="A19904" s="72">
        <v>19900</v>
      </c>
      <c r="B19904" s="74" t="s">
        <v>19911</v>
      </c>
      <c r="C19904" s="74" t="s">
        <v>10235</v>
      </c>
      <c r="D19904" s="74" t="s">
        <v>10232</v>
      </c>
      <c r="E19904" s="75" t="s">
        <v>185</v>
      </c>
      <c r="F19904" s="74" t="s">
        <v>10233</v>
      </c>
      <c r="G19904" s="74" t="s">
        <v>10234</v>
      </c>
      <c r="H19904" s="82">
        <v>240</v>
      </c>
      <c r="I19904" s="113">
        <v>0.45</v>
      </c>
      <c r="J19904" s="114">
        <v>132</v>
      </c>
    </row>
    <row r="19905" spans="1:10">
      <c r="A19905" s="72">
        <v>19901</v>
      </c>
      <c r="B19905" s="74" t="s">
        <v>19911</v>
      </c>
      <c r="C19905" s="74" t="s">
        <v>10231</v>
      </c>
      <c r="D19905" s="74" t="s">
        <v>10232</v>
      </c>
      <c r="E19905" s="75" t="s">
        <v>185</v>
      </c>
      <c r="F19905" s="74" t="s">
        <v>10233</v>
      </c>
      <c r="G19905" s="74" t="s">
        <v>10234</v>
      </c>
      <c r="H19905" s="82">
        <v>264</v>
      </c>
      <c r="I19905" s="113">
        <v>0.45</v>
      </c>
      <c r="J19905" s="114">
        <v>145.20000000000002</v>
      </c>
    </row>
    <row r="19906" spans="1:10">
      <c r="A19906" s="72">
        <v>19902</v>
      </c>
      <c r="B19906" s="74" t="s">
        <v>19911</v>
      </c>
      <c r="C19906" s="74" t="s">
        <v>10615</v>
      </c>
      <c r="D19906" s="74" t="s">
        <v>10616</v>
      </c>
      <c r="E19906" s="75" t="s">
        <v>185</v>
      </c>
      <c r="F19906" s="74" t="s">
        <v>10233</v>
      </c>
      <c r="G19906" s="74" t="s">
        <v>10234</v>
      </c>
      <c r="H19906" s="82">
        <v>266</v>
      </c>
      <c r="I19906" s="113">
        <v>0.45</v>
      </c>
      <c r="J19906" s="114">
        <v>146.30000000000001</v>
      </c>
    </row>
    <row r="19907" spans="1:10">
      <c r="A19907" s="72">
        <v>19903</v>
      </c>
      <c r="B19907" s="74" t="s">
        <v>19911</v>
      </c>
      <c r="C19907" s="74" t="s">
        <v>14241</v>
      </c>
      <c r="D19907" s="74" t="s">
        <v>14242</v>
      </c>
      <c r="E19907" s="75" t="s">
        <v>185</v>
      </c>
      <c r="F19907" s="74" t="s">
        <v>10238</v>
      </c>
      <c r="G19907" s="74" t="s">
        <v>10234</v>
      </c>
      <c r="H19907" s="82">
        <v>2043</v>
      </c>
      <c r="I19907" s="113">
        <v>0.45</v>
      </c>
      <c r="J19907" s="114">
        <v>1123.6500000000001</v>
      </c>
    </row>
    <row r="19908" spans="1:10">
      <c r="A19908" s="72">
        <v>19904</v>
      </c>
      <c r="B19908" s="74" t="s">
        <v>19911</v>
      </c>
      <c r="C19908" s="74" t="s">
        <v>13830</v>
      </c>
      <c r="D19908" s="74" t="s">
        <v>13831</v>
      </c>
      <c r="E19908" s="75" t="s">
        <v>185</v>
      </c>
      <c r="F19908" s="74" t="s">
        <v>10238</v>
      </c>
      <c r="G19908" s="74" t="s">
        <v>10234</v>
      </c>
      <c r="H19908" s="82">
        <v>4618</v>
      </c>
      <c r="I19908" s="113">
        <v>0.45</v>
      </c>
      <c r="J19908" s="114">
        <v>2539.9</v>
      </c>
    </row>
    <row r="19909" spans="1:10">
      <c r="A19909" s="72">
        <v>19905</v>
      </c>
      <c r="B19909" s="74" t="s">
        <v>19911</v>
      </c>
      <c r="C19909" s="74" t="s">
        <v>12118</v>
      </c>
      <c r="D19909" s="74" t="s">
        <v>12119</v>
      </c>
      <c r="E19909" s="75" t="s">
        <v>185</v>
      </c>
      <c r="F19909" s="74" t="s">
        <v>10238</v>
      </c>
      <c r="G19909" s="74" t="s">
        <v>10234</v>
      </c>
      <c r="H19909" s="82">
        <v>3680</v>
      </c>
      <c r="I19909" s="113">
        <v>0.45</v>
      </c>
      <c r="J19909" s="114">
        <v>2024.0000000000002</v>
      </c>
    </row>
    <row r="19910" spans="1:10">
      <c r="A19910" s="72">
        <v>19906</v>
      </c>
      <c r="B19910" s="74" t="s">
        <v>19911</v>
      </c>
      <c r="C19910" s="74" t="s">
        <v>12116</v>
      </c>
      <c r="D19910" s="74" t="s">
        <v>12117</v>
      </c>
      <c r="E19910" s="75" t="s">
        <v>185</v>
      </c>
      <c r="F19910" s="74" t="s">
        <v>10238</v>
      </c>
      <c r="G19910" s="74" t="s">
        <v>10234</v>
      </c>
      <c r="H19910" s="82">
        <v>2150</v>
      </c>
      <c r="I19910" s="113">
        <v>0.45</v>
      </c>
      <c r="J19910" s="114">
        <v>1182.5</v>
      </c>
    </row>
    <row r="19911" spans="1:10">
      <c r="A19911" s="72">
        <v>19907</v>
      </c>
      <c r="B19911" s="74" t="s">
        <v>19911</v>
      </c>
      <c r="C19911" s="74" t="s">
        <v>14003</v>
      </c>
      <c r="D19911" s="74" t="s">
        <v>14004</v>
      </c>
      <c r="E19911" s="75" t="s">
        <v>185</v>
      </c>
      <c r="F19911" s="74" t="s">
        <v>10238</v>
      </c>
      <c r="G19911" s="74" t="s">
        <v>10234</v>
      </c>
      <c r="H19911" s="82">
        <v>2269</v>
      </c>
      <c r="I19911" s="113">
        <v>0.45</v>
      </c>
      <c r="J19911" s="114">
        <v>1247.95</v>
      </c>
    </row>
    <row r="19912" spans="1:10">
      <c r="A19912" s="72">
        <v>19908</v>
      </c>
      <c r="B19912" s="74" t="s">
        <v>19911</v>
      </c>
      <c r="C19912" s="74" t="s">
        <v>13999</v>
      </c>
      <c r="D19912" s="74" t="s">
        <v>14000</v>
      </c>
      <c r="E19912" s="75" t="s">
        <v>185</v>
      </c>
      <c r="F19912" s="74" t="s">
        <v>10238</v>
      </c>
      <c r="G19912" s="74" t="s">
        <v>10234</v>
      </c>
      <c r="H19912" s="82">
        <v>5160</v>
      </c>
      <c r="I19912" s="113">
        <v>0.45</v>
      </c>
      <c r="J19912" s="114">
        <v>2838.0000000000005</v>
      </c>
    </row>
    <row r="19913" spans="1:10">
      <c r="A19913" s="72">
        <v>19909</v>
      </c>
      <c r="B19913" s="74" t="s">
        <v>19911</v>
      </c>
      <c r="C19913" s="74" t="s">
        <v>14001</v>
      </c>
      <c r="D19913" s="74" t="s">
        <v>14002</v>
      </c>
      <c r="E19913" s="75" t="s">
        <v>185</v>
      </c>
      <c r="F19913" s="74" t="s">
        <v>10238</v>
      </c>
      <c r="G19913" s="74" t="s">
        <v>10234</v>
      </c>
      <c r="H19913" s="82">
        <v>3942</v>
      </c>
      <c r="I19913" s="113">
        <v>0.45</v>
      </c>
      <c r="J19913" s="114">
        <v>2168.1000000000004</v>
      </c>
    </row>
    <row r="19914" spans="1:10">
      <c r="A19914" s="72">
        <v>19910</v>
      </c>
      <c r="B19914" s="74" t="s">
        <v>19911</v>
      </c>
      <c r="C19914" s="74" t="s">
        <v>14211</v>
      </c>
      <c r="D19914" s="74" t="s">
        <v>14212</v>
      </c>
      <c r="E19914" s="75" t="s">
        <v>185</v>
      </c>
      <c r="F19914" s="74" t="s">
        <v>10238</v>
      </c>
      <c r="G19914" s="74" t="s">
        <v>10234</v>
      </c>
      <c r="H19914" s="82">
        <v>2600</v>
      </c>
      <c r="I19914" s="113">
        <v>0.45</v>
      </c>
      <c r="J19914" s="114">
        <v>1430.0000000000002</v>
      </c>
    </row>
    <row r="19915" spans="1:10">
      <c r="A19915" s="72">
        <v>19911</v>
      </c>
      <c r="B19915" s="74" t="s">
        <v>19911</v>
      </c>
      <c r="C19915" s="74" t="s">
        <v>11729</v>
      </c>
      <c r="D19915" s="74" t="s">
        <v>11730</v>
      </c>
      <c r="E19915" s="75" t="s">
        <v>185</v>
      </c>
      <c r="F19915" s="74" t="s">
        <v>10238</v>
      </c>
      <c r="G19915" s="74" t="s">
        <v>10234</v>
      </c>
      <c r="H19915" s="82">
        <v>5498</v>
      </c>
      <c r="I19915" s="113">
        <v>0.45</v>
      </c>
      <c r="J19915" s="114">
        <v>3023.9</v>
      </c>
    </row>
    <row r="19916" spans="1:10">
      <c r="A19916" s="72">
        <v>19912</v>
      </c>
      <c r="B19916" s="74" t="s">
        <v>19911</v>
      </c>
      <c r="C19916" s="74" t="s">
        <v>11729</v>
      </c>
      <c r="D19916" s="74" t="s">
        <v>11730</v>
      </c>
      <c r="E19916" s="75" t="s">
        <v>185</v>
      </c>
      <c r="F19916" s="74" t="s">
        <v>10238</v>
      </c>
      <c r="G19916" s="74" t="s">
        <v>10234</v>
      </c>
      <c r="H19916" s="82">
        <v>5498</v>
      </c>
      <c r="I19916" s="113">
        <v>0.45</v>
      </c>
      <c r="J19916" s="114">
        <v>3023.9</v>
      </c>
    </row>
    <row r="19917" spans="1:10">
      <c r="A19917" s="72">
        <v>19913</v>
      </c>
      <c r="B19917" s="74" t="s">
        <v>19911</v>
      </c>
      <c r="C19917" s="74" t="s">
        <v>13724</v>
      </c>
      <c r="D19917" s="74" t="s">
        <v>13725</v>
      </c>
      <c r="E19917" s="75" t="s">
        <v>185</v>
      </c>
      <c r="F19917" s="74" t="s">
        <v>10238</v>
      </c>
      <c r="G19917" s="74" t="s">
        <v>10234</v>
      </c>
      <c r="H19917" s="82">
        <v>4223</v>
      </c>
      <c r="I19917" s="113">
        <v>0.45</v>
      </c>
      <c r="J19917" s="114">
        <v>2322.65</v>
      </c>
    </row>
    <row r="19918" spans="1:10">
      <c r="A19918" s="72">
        <v>19914</v>
      </c>
      <c r="B19918" s="74" t="s">
        <v>19911</v>
      </c>
      <c r="C19918" s="74" t="s">
        <v>12114</v>
      </c>
      <c r="D19918" s="74" t="s">
        <v>12115</v>
      </c>
      <c r="E19918" s="75" t="s">
        <v>185</v>
      </c>
      <c r="F19918" s="74" t="s">
        <v>10238</v>
      </c>
      <c r="G19918" s="74" t="s">
        <v>10234</v>
      </c>
      <c r="H19918" s="82">
        <v>2816</v>
      </c>
      <c r="I19918" s="113">
        <v>0.45</v>
      </c>
      <c r="J19918" s="114">
        <v>1548.8000000000002</v>
      </c>
    </row>
    <row r="19919" spans="1:10">
      <c r="A19919" s="72">
        <v>19915</v>
      </c>
      <c r="B19919" s="74" t="s">
        <v>19911</v>
      </c>
      <c r="C19919" s="74" t="s">
        <v>14026</v>
      </c>
      <c r="D19919" s="74" t="s">
        <v>14027</v>
      </c>
      <c r="E19919" s="75" t="s">
        <v>185</v>
      </c>
      <c r="F19919" s="74" t="s">
        <v>10238</v>
      </c>
      <c r="G19919" s="74" t="s">
        <v>10234</v>
      </c>
      <c r="H19919" s="82">
        <v>2404</v>
      </c>
      <c r="I19919" s="113">
        <v>0.45</v>
      </c>
      <c r="J19919" s="114">
        <v>1322.2</v>
      </c>
    </row>
    <row r="19920" spans="1:10">
      <c r="A19920" s="72">
        <v>19916</v>
      </c>
      <c r="B19920" s="74" t="s">
        <v>19911</v>
      </c>
      <c r="C19920" s="74" t="s">
        <v>14323</v>
      </c>
      <c r="D19920" s="74" t="s">
        <v>14324</v>
      </c>
      <c r="E19920" s="75" t="s">
        <v>185</v>
      </c>
      <c r="F19920" s="74" t="s">
        <v>10238</v>
      </c>
      <c r="G19920" s="74" t="s">
        <v>10234</v>
      </c>
      <c r="H19920" s="82">
        <v>2726</v>
      </c>
      <c r="I19920" s="113">
        <v>0.45</v>
      </c>
      <c r="J19920" s="114">
        <v>1499.3000000000002</v>
      </c>
    </row>
    <row r="19921" spans="1:10">
      <c r="A19921" s="72">
        <v>19917</v>
      </c>
      <c r="B19921" s="74" t="s">
        <v>19911</v>
      </c>
      <c r="C19921" s="74" t="s">
        <v>13735</v>
      </c>
      <c r="D19921" s="74" t="s">
        <v>13736</v>
      </c>
      <c r="E19921" s="75" t="s">
        <v>185</v>
      </c>
      <c r="F19921" s="74" t="s">
        <v>10238</v>
      </c>
      <c r="G19921" s="74" t="s">
        <v>10234</v>
      </c>
      <c r="H19921" s="82">
        <v>2943</v>
      </c>
      <c r="I19921" s="113">
        <v>0.45</v>
      </c>
      <c r="J19921" s="114">
        <v>1618.65</v>
      </c>
    </row>
    <row r="19922" spans="1:10">
      <c r="A19922" s="72">
        <v>19918</v>
      </c>
      <c r="B19922" s="74" t="s">
        <v>19911</v>
      </c>
      <c r="C19922" s="74" t="s">
        <v>12112</v>
      </c>
      <c r="D19922" s="74" t="s">
        <v>12113</v>
      </c>
      <c r="E19922" s="75" t="s">
        <v>185</v>
      </c>
      <c r="F19922" s="74" t="s">
        <v>10233</v>
      </c>
      <c r="G19922" s="74" t="s">
        <v>10234</v>
      </c>
      <c r="H19922" s="82">
        <v>75</v>
      </c>
      <c r="I19922" s="113">
        <v>0.45</v>
      </c>
      <c r="J19922" s="114">
        <v>41.25</v>
      </c>
    </row>
    <row r="19923" spans="1:10">
      <c r="A19923" s="72">
        <v>19919</v>
      </c>
      <c r="B19923" s="74" t="s">
        <v>19911</v>
      </c>
      <c r="C19923" s="74" t="s">
        <v>12110</v>
      </c>
      <c r="D19923" s="74" t="s">
        <v>12111</v>
      </c>
      <c r="E19923" s="75" t="s">
        <v>185</v>
      </c>
      <c r="F19923" s="74" t="s">
        <v>10296</v>
      </c>
      <c r="G19923" s="74" t="s">
        <v>10234</v>
      </c>
      <c r="H19923" s="82">
        <v>222</v>
      </c>
      <c r="I19923" s="113">
        <v>0.45</v>
      </c>
      <c r="J19923" s="114">
        <v>122.10000000000001</v>
      </c>
    </row>
    <row r="19924" spans="1:10">
      <c r="A19924" s="72">
        <v>19920</v>
      </c>
      <c r="B19924" s="74" t="s">
        <v>19911</v>
      </c>
      <c r="C19924" s="74" t="s">
        <v>12108</v>
      </c>
      <c r="D19924" s="74" t="s">
        <v>12109</v>
      </c>
      <c r="E19924" s="75" t="s">
        <v>185</v>
      </c>
      <c r="F19924" s="74" t="s">
        <v>10296</v>
      </c>
      <c r="G19924" s="74" t="s">
        <v>10234</v>
      </c>
      <c r="H19924" s="82">
        <v>222</v>
      </c>
      <c r="I19924" s="113">
        <v>0.45</v>
      </c>
      <c r="J19924" s="114">
        <v>122.10000000000001</v>
      </c>
    </row>
    <row r="19925" spans="1:10">
      <c r="A19925" s="72">
        <v>19921</v>
      </c>
      <c r="B19925" s="74" t="s">
        <v>19911</v>
      </c>
      <c r="C19925" s="74" t="s">
        <v>12106</v>
      </c>
      <c r="D19925" s="74" t="s">
        <v>12107</v>
      </c>
      <c r="E19925" s="75" t="s">
        <v>185</v>
      </c>
      <c r="F19925" s="74" t="s">
        <v>10296</v>
      </c>
      <c r="G19925" s="74" t="s">
        <v>10234</v>
      </c>
      <c r="H19925" s="82">
        <v>222</v>
      </c>
      <c r="I19925" s="113">
        <v>0.45</v>
      </c>
      <c r="J19925" s="114">
        <v>122.10000000000001</v>
      </c>
    </row>
    <row r="19926" spans="1:10">
      <c r="A19926" s="72">
        <v>19922</v>
      </c>
      <c r="B19926" s="74" t="s">
        <v>19911</v>
      </c>
      <c r="C19926" s="74" t="s">
        <v>16411</v>
      </c>
      <c r="D19926" s="74" t="s">
        <v>16412</v>
      </c>
      <c r="E19926" s="75" t="s">
        <v>185</v>
      </c>
      <c r="F19926" s="74" t="s">
        <v>10296</v>
      </c>
      <c r="G19926" s="74" t="s">
        <v>10234</v>
      </c>
      <c r="H19926" s="82">
        <v>186</v>
      </c>
      <c r="I19926" s="113">
        <v>0.45</v>
      </c>
      <c r="J19926" s="114">
        <v>102.30000000000001</v>
      </c>
    </row>
    <row r="19927" spans="1:10">
      <c r="A19927" s="72">
        <v>19923</v>
      </c>
      <c r="B19927" s="74" t="s">
        <v>19911</v>
      </c>
      <c r="C19927" s="74" t="s">
        <v>13961</v>
      </c>
      <c r="D19927" s="74" t="s">
        <v>13962</v>
      </c>
      <c r="E19927" s="75" t="s">
        <v>185</v>
      </c>
      <c r="F19927" s="74" t="s">
        <v>10238</v>
      </c>
      <c r="G19927" s="74" t="s">
        <v>10234</v>
      </c>
      <c r="H19927" s="82">
        <v>2640</v>
      </c>
      <c r="I19927" s="113">
        <v>0.45</v>
      </c>
      <c r="J19927" s="114">
        <v>1452.0000000000002</v>
      </c>
    </row>
    <row r="19928" spans="1:10">
      <c r="A19928" s="72">
        <v>19924</v>
      </c>
      <c r="B19928" s="74" t="s">
        <v>19911</v>
      </c>
      <c r="C19928" s="74" t="s">
        <v>14630</v>
      </c>
      <c r="D19928" s="74" t="s">
        <v>14631</v>
      </c>
      <c r="E19928" s="75" t="s">
        <v>185</v>
      </c>
      <c r="F19928" s="74" t="s">
        <v>10238</v>
      </c>
      <c r="G19928" s="74" t="s">
        <v>10234</v>
      </c>
      <c r="H19928" s="82">
        <v>2836</v>
      </c>
      <c r="I19928" s="113">
        <v>0.45</v>
      </c>
      <c r="J19928" s="114">
        <v>1559.8000000000002</v>
      </c>
    </row>
    <row r="19929" spans="1:10">
      <c r="A19929" s="72">
        <v>19925</v>
      </c>
      <c r="B19929" s="74" t="s">
        <v>19911</v>
      </c>
      <c r="C19929" s="74" t="s">
        <v>12104</v>
      </c>
      <c r="D19929" s="74" t="s">
        <v>12105</v>
      </c>
      <c r="E19929" s="75" t="s">
        <v>185</v>
      </c>
      <c r="F19929" s="74" t="s">
        <v>10238</v>
      </c>
      <c r="G19929" s="74" t="s">
        <v>10234</v>
      </c>
      <c r="H19929" s="82">
        <v>2992</v>
      </c>
      <c r="I19929" s="113">
        <v>0.45</v>
      </c>
      <c r="J19929" s="114">
        <v>1645.6000000000001</v>
      </c>
    </row>
    <row r="19930" spans="1:10">
      <c r="A19930" s="72">
        <v>19926</v>
      </c>
      <c r="B19930" s="74" t="s">
        <v>19911</v>
      </c>
      <c r="C19930" s="74" t="s">
        <v>14628</v>
      </c>
      <c r="D19930" s="74" t="s">
        <v>14629</v>
      </c>
      <c r="E19930" s="75" t="s">
        <v>185</v>
      </c>
      <c r="F19930" s="74" t="s">
        <v>10238</v>
      </c>
      <c r="G19930" s="74" t="s">
        <v>10234</v>
      </c>
      <c r="H19930" s="82">
        <v>3014</v>
      </c>
      <c r="I19930" s="113">
        <v>0.45</v>
      </c>
      <c r="J19930" s="114">
        <v>1657.7</v>
      </c>
    </row>
    <row r="19931" spans="1:10">
      <c r="A19931" s="72">
        <v>19927</v>
      </c>
      <c r="B19931" s="74" t="s">
        <v>19911</v>
      </c>
      <c r="C19931" s="74" t="s">
        <v>14007</v>
      </c>
      <c r="D19931" s="74" t="s">
        <v>14008</v>
      </c>
      <c r="E19931" s="75" t="s">
        <v>185</v>
      </c>
      <c r="F19931" s="74" t="s">
        <v>10238</v>
      </c>
      <c r="G19931" s="74" t="s">
        <v>10234</v>
      </c>
      <c r="H19931" s="82">
        <v>3104</v>
      </c>
      <c r="I19931" s="113">
        <v>0.45</v>
      </c>
      <c r="J19931" s="114">
        <v>1707.2</v>
      </c>
    </row>
    <row r="19932" spans="1:10">
      <c r="A19932" s="72">
        <v>19928</v>
      </c>
      <c r="B19932" s="74" t="s">
        <v>19911</v>
      </c>
      <c r="C19932" s="74" t="s">
        <v>12102</v>
      </c>
      <c r="D19932" s="74" t="s">
        <v>12103</v>
      </c>
      <c r="E19932" s="75" t="s">
        <v>185</v>
      </c>
      <c r="F19932" s="74" t="s">
        <v>10233</v>
      </c>
      <c r="G19932" s="74" t="s">
        <v>10234</v>
      </c>
      <c r="H19932" s="82">
        <v>369</v>
      </c>
      <c r="I19932" s="113">
        <v>0.45</v>
      </c>
      <c r="J19932" s="114">
        <v>202.95000000000002</v>
      </c>
    </row>
    <row r="19933" spans="1:10">
      <c r="A19933" s="72">
        <v>19929</v>
      </c>
      <c r="B19933" s="74" t="s">
        <v>19911</v>
      </c>
      <c r="C19933" s="74" t="s">
        <v>14626</v>
      </c>
      <c r="D19933" s="74" t="s">
        <v>14627</v>
      </c>
      <c r="E19933" s="75" t="s">
        <v>185</v>
      </c>
      <c r="F19933" s="74" t="s">
        <v>10233</v>
      </c>
      <c r="G19933" s="74" t="s">
        <v>10234</v>
      </c>
      <c r="H19933" s="82">
        <v>393</v>
      </c>
      <c r="I19933" s="113">
        <v>0.45</v>
      </c>
      <c r="J19933" s="114">
        <v>216.15</v>
      </c>
    </row>
    <row r="19934" spans="1:10">
      <c r="A19934" s="72">
        <v>19930</v>
      </c>
      <c r="B19934" s="74" t="s">
        <v>19911</v>
      </c>
      <c r="C19934" s="74" t="s">
        <v>14624</v>
      </c>
      <c r="D19934" s="74" t="s">
        <v>14625</v>
      </c>
      <c r="E19934" s="75" t="s">
        <v>185</v>
      </c>
      <c r="F19934" s="74" t="s">
        <v>10233</v>
      </c>
      <c r="G19934" s="74" t="s">
        <v>10234</v>
      </c>
      <c r="H19934" s="82">
        <v>443</v>
      </c>
      <c r="I19934" s="113">
        <v>0.45</v>
      </c>
      <c r="J19934" s="114">
        <v>243.65</v>
      </c>
    </row>
    <row r="19935" spans="1:10">
      <c r="A19935" s="72">
        <v>19931</v>
      </c>
      <c r="B19935" s="74" t="s">
        <v>19911</v>
      </c>
      <c r="C19935" s="74" t="s">
        <v>14622</v>
      </c>
      <c r="D19935" s="74" t="s">
        <v>14623</v>
      </c>
      <c r="E19935" s="75" t="s">
        <v>185</v>
      </c>
      <c r="F19935" s="74" t="s">
        <v>10296</v>
      </c>
      <c r="G19935" s="74" t="s">
        <v>10234</v>
      </c>
      <c r="H19935" s="82">
        <v>36</v>
      </c>
      <c r="I19935" s="113">
        <v>0.45</v>
      </c>
      <c r="J19935" s="114">
        <v>19.8</v>
      </c>
    </row>
    <row r="19936" spans="1:10">
      <c r="A19936" s="72">
        <v>19932</v>
      </c>
      <c r="B19936" s="74" t="s">
        <v>19911</v>
      </c>
      <c r="C19936" s="74" t="s">
        <v>14620</v>
      </c>
      <c r="D19936" s="74" t="s">
        <v>14621</v>
      </c>
      <c r="E19936" s="75" t="s">
        <v>185</v>
      </c>
      <c r="F19936" s="74" t="s">
        <v>10238</v>
      </c>
      <c r="G19936" s="74" t="s">
        <v>10234</v>
      </c>
      <c r="H19936" s="82">
        <v>1693</v>
      </c>
      <c r="I19936" s="113">
        <v>0.45</v>
      </c>
      <c r="J19936" s="114">
        <v>931.15000000000009</v>
      </c>
    </row>
    <row r="19937" spans="1:10">
      <c r="A19937" s="72">
        <v>19933</v>
      </c>
      <c r="B19937" s="74" t="s">
        <v>19911</v>
      </c>
      <c r="C19937" s="74" t="s">
        <v>17874</v>
      </c>
      <c r="D19937" s="74" t="s">
        <v>17875</v>
      </c>
      <c r="E19937" s="75" t="s">
        <v>185</v>
      </c>
      <c r="F19937" s="74" t="s">
        <v>10238</v>
      </c>
      <c r="G19937" s="74" t="s">
        <v>10234</v>
      </c>
      <c r="H19937" s="82">
        <v>1599</v>
      </c>
      <c r="I19937" s="113">
        <v>0.45</v>
      </c>
      <c r="J19937" s="114">
        <v>879.45</v>
      </c>
    </row>
    <row r="19938" spans="1:10">
      <c r="A19938" s="72">
        <v>19934</v>
      </c>
      <c r="B19938" s="74" t="s">
        <v>19911</v>
      </c>
      <c r="C19938" s="74" t="s">
        <v>14618</v>
      </c>
      <c r="D19938" s="74" t="s">
        <v>14619</v>
      </c>
      <c r="E19938" s="75" t="s">
        <v>185</v>
      </c>
      <c r="F19938" s="74" t="s">
        <v>10238</v>
      </c>
      <c r="G19938" s="74" t="s">
        <v>10234</v>
      </c>
      <c r="H19938" s="82">
        <v>1804</v>
      </c>
      <c r="I19938" s="113">
        <v>0.45</v>
      </c>
      <c r="J19938" s="114">
        <v>992.2</v>
      </c>
    </row>
    <row r="19939" spans="1:10">
      <c r="A19939" s="72">
        <v>19935</v>
      </c>
      <c r="B19939" s="74" t="s">
        <v>19911</v>
      </c>
      <c r="C19939" s="74" t="s">
        <v>11747</v>
      </c>
      <c r="D19939" s="74" t="s">
        <v>11748</v>
      </c>
      <c r="E19939" s="75" t="s">
        <v>185</v>
      </c>
      <c r="F19939" s="74" t="s">
        <v>10238</v>
      </c>
      <c r="G19939" s="74" t="s">
        <v>10234</v>
      </c>
      <c r="H19939" s="82">
        <v>1708</v>
      </c>
      <c r="I19939" s="113">
        <v>0.45</v>
      </c>
      <c r="J19939" s="114">
        <v>939.40000000000009</v>
      </c>
    </row>
    <row r="19940" spans="1:10">
      <c r="A19940" s="72">
        <v>19936</v>
      </c>
      <c r="B19940" s="74" t="s">
        <v>19911</v>
      </c>
      <c r="C19940" s="74" t="s">
        <v>16384</v>
      </c>
      <c r="D19940" s="74" t="s">
        <v>16385</v>
      </c>
      <c r="E19940" s="75" t="s">
        <v>185</v>
      </c>
      <c r="F19940" s="74" t="s">
        <v>10238</v>
      </c>
      <c r="G19940" s="74" t="s">
        <v>10234</v>
      </c>
      <c r="H19940" s="82">
        <v>3122</v>
      </c>
      <c r="I19940" s="113">
        <v>0.45</v>
      </c>
      <c r="J19940" s="114">
        <v>1717.1000000000001</v>
      </c>
    </row>
    <row r="19941" spans="1:10">
      <c r="A19941" s="72">
        <v>19937</v>
      </c>
      <c r="B19941" s="74" t="s">
        <v>19911</v>
      </c>
      <c r="C19941" s="74" t="s">
        <v>13963</v>
      </c>
      <c r="D19941" s="74" t="s">
        <v>13964</v>
      </c>
      <c r="E19941" s="75" t="s">
        <v>185</v>
      </c>
      <c r="F19941" s="74" t="s">
        <v>10238</v>
      </c>
      <c r="G19941" s="74" t="s">
        <v>10234</v>
      </c>
      <c r="H19941" s="82">
        <v>1739</v>
      </c>
      <c r="I19941" s="113">
        <v>0.45</v>
      </c>
      <c r="J19941" s="114">
        <v>956.45</v>
      </c>
    </row>
    <row r="19942" spans="1:10">
      <c r="A19942" s="72">
        <v>19938</v>
      </c>
      <c r="B19942" s="74" t="s">
        <v>19911</v>
      </c>
      <c r="C19942" s="74" t="s">
        <v>12100</v>
      </c>
      <c r="D19942" s="74" t="s">
        <v>12101</v>
      </c>
      <c r="E19942" s="75" t="s">
        <v>185</v>
      </c>
      <c r="F19942" s="74" t="s">
        <v>10238</v>
      </c>
      <c r="G19942" s="74" t="s">
        <v>10234</v>
      </c>
      <c r="H19942" s="82">
        <v>1643</v>
      </c>
      <c r="I19942" s="113">
        <v>0.45</v>
      </c>
      <c r="J19942" s="114">
        <v>903.65000000000009</v>
      </c>
    </row>
    <row r="19943" spans="1:10">
      <c r="A19943" s="72">
        <v>19939</v>
      </c>
      <c r="B19943" s="74" t="s">
        <v>19911</v>
      </c>
      <c r="C19943" s="74" t="s">
        <v>16030</v>
      </c>
      <c r="D19943" s="74" t="s">
        <v>16031</v>
      </c>
      <c r="E19943" s="75" t="s">
        <v>185</v>
      </c>
      <c r="F19943" s="74" t="s">
        <v>10238</v>
      </c>
      <c r="G19943" s="74" t="s">
        <v>10234</v>
      </c>
      <c r="H19943" s="82">
        <v>1892</v>
      </c>
      <c r="I19943" s="113">
        <v>0.45</v>
      </c>
      <c r="J19943" s="114">
        <v>1040.6000000000001</v>
      </c>
    </row>
    <row r="19944" spans="1:10">
      <c r="A19944" s="72">
        <v>19940</v>
      </c>
      <c r="B19944" s="74" t="s">
        <v>19911</v>
      </c>
      <c r="C19944" s="74" t="s">
        <v>12031</v>
      </c>
      <c r="D19944" s="74" t="s">
        <v>12032</v>
      </c>
      <c r="E19944" s="75" t="s">
        <v>185</v>
      </c>
      <c r="F19944" s="74" t="s">
        <v>10238</v>
      </c>
      <c r="G19944" s="74" t="s">
        <v>10234</v>
      </c>
      <c r="H19944" s="82">
        <v>1796</v>
      </c>
      <c r="I19944" s="113">
        <v>0.45</v>
      </c>
      <c r="J19944" s="114">
        <v>987.80000000000007</v>
      </c>
    </row>
    <row r="19945" spans="1:10">
      <c r="A19945" s="72">
        <v>19941</v>
      </c>
      <c r="B19945" s="74" t="s">
        <v>19911</v>
      </c>
      <c r="C19945" s="74" t="s">
        <v>14616</v>
      </c>
      <c r="D19945" s="74" t="s">
        <v>14617</v>
      </c>
      <c r="E19945" s="75" t="s">
        <v>185</v>
      </c>
      <c r="F19945" s="74" t="s">
        <v>10238</v>
      </c>
      <c r="G19945" s="74" t="s">
        <v>10234</v>
      </c>
      <c r="H19945" s="82">
        <v>1915</v>
      </c>
      <c r="I19945" s="113">
        <v>0.45</v>
      </c>
      <c r="J19945" s="114">
        <v>1053.25</v>
      </c>
    </row>
    <row r="19946" spans="1:10">
      <c r="A19946" s="72">
        <v>19942</v>
      </c>
      <c r="B19946" s="74" t="s">
        <v>19911</v>
      </c>
      <c r="C19946" s="74" t="s">
        <v>12098</v>
      </c>
      <c r="D19946" s="74" t="s">
        <v>12099</v>
      </c>
      <c r="E19946" s="75" t="s">
        <v>185</v>
      </c>
      <c r="F19946" s="74" t="s">
        <v>10238</v>
      </c>
      <c r="G19946" s="74" t="s">
        <v>10234</v>
      </c>
      <c r="H19946" s="82">
        <v>1730</v>
      </c>
      <c r="I19946" s="113">
        <v>0.45</v>
      </c>
      <c r="J19946" s="114">
        <v>951.50000000000011</v>
      </c>
    </row>
    <row r="19947" spans="1:10">
      <c r="A19947" s="72">
        <v>19943</v>
      </c>
      <c r="B19947" s="74" t="s">
        <v>19911</v>
      </c>
      <c r="C19947" s="74" t="s">
        <v>14614</v>
      </c>
      <c r="D19947" s="74" t="s">
        <v>14615</v>
      </c>
      <c r="E19947" s="75" t="s">
        <v>185</v>
      </c>
      <c r="F19947" s="74" t="s">
        <v>10238</v>
      </c>
      <c r="G19947" s="74" t="s">
        <v>10234</v>
      </c>
      <c r="H19947" s="82">
        <v>2003</v>
      </c>
      <c r="I19947" s="113">
        <v>0.45</v>
      </c>
      <c r="J19947" s="114">
        <v>1101.6500000000001</v>
      </c>
    </row>
    <row r="19948" spans="1:10">
      <c r="A19948" s="72">
        <v>19944</v>
      </c>
      <c r="B19948" s="74" t="s">
        <v>19911</v>
      </c>
      <c r="C19948" s="74" t="s">
        <v>17872</v>
      </c>
      <c r="D19948" s="74" t="s">
        <v>17873</v>
      </c>
      <c r="E19948" s="75" t="s">
        <v>185</v>
      </c>
      <c r="F19948" s="74" t="s">
        <v>10238</v>
      </c>
      <c r="G19948" s="74" t="s">
        <v>10234</v>
      </c>
      <c r="H19948" s="82">
        <v>1819</v>
      </c>
      <c r="I19948" s="113">
        <v>0.45</v>
      </c>
      <c r="J19948" s="114">
        <v>1000.45</v>
      </c>
    </row>
    <row r="19949" spans="1:10">
      <c r="A19949" s="72">
        <v>19945</v>
      </c>
      <c r="B19949" s="74" t="s">
        <v>19911</v>
      </c>
      <c r="C19949" s="74" t="s">
        <v>14612</v>
      </c>
      <c r="D19949" s="74" t="s">
        <v>14613</v>
      </c>
      <c r="E19949" s="75" t="s">
        <v>185</v>
      </c>
      <c r="F19949" s="74" t="s">
        <v>10238</v>
      </c>
      <c r="G19949" s="74" t="s">
        <v>10234</v>
      </c>
      <c r="H19949" s="82">
        <v>1980</v>
      </c>
      <c r="I19949" s="113">
        <v>0.45</v>
      </c>
      <c r="J19949" s="114">
        <v>1089</v>
      </c>
    </row>
    <row r="19950" spans="1:10">
      <c r="A19950" s="72">
        <v>19946</v>
      </c>
      <c r="B19950" s="74" t="s">
        <v>19911</v>
      </c>
      <c r="C19950" s="74" t="s">
        <v>12096</v>
      </c>
      <c r="D19950" s="74" t="s">
        <v>12097</v>
      </c>
      <c r="E19950" s="75" t="s">
        <v>185</v>
      </c>
      <c r="F19950" s="74" t="s">
        <v>10238</v>
      </c>
      <c r="G19950" s="74" t="s">
        <v>10234</v>
      </c>
      <c r="H19950" s="82">
        <v>1796</v>
      </c>
      <c r="I19950" s="113">
        <v>0.45</v>
      </c>
      <c r="J19950" s="114">
        <v>987.80000000000007</v>
      </c>
    </row>
    <row r="19951" spans="1:10">
      <c r="A19951" s="72">
        <v>19947</v>
      </c>
      <c r="B19951" s="74" t="s">
        <v>19911</v>
      </c>
      <c r="C19951" s="74" t="s">
        <v>14610</v>
      </c>
      <c r="D19951" s="74" t="s">
        <v>14611</v>
      </c>
      <c r="E19951" s="75" t="s">
        <v>185</v>
      </c>
      <c r="F19951" s="74" t="s">
        <v>10238</v>
      </c>
      <c r="G19951" s="74" t="s">
        <v>10234</v>
      </c>
      <c r="H19951" s="82">
        <v>2112</v>
      </c>
      <c r="I19951" s="113">
        <v>0.45</v>
      </c>
      <c r="J19951" s="114">
        <v>1161.6000000000001</v>
      </c>
    </row>
    <row r="19952" spans="1:10">
      <c r="A19952" s="72">
        <v>19948</v>
      </c>
      <c r="B19952" s="74" t="s">
        <v>19911</v>
      </c>
      <c r="C19952" s="74" t="s">
        <v>11993</v>
      </c>
      <c r="D19952" s="74" t="s">
        <v>11994</v>
      </c>
      <c r="E19952" s="75" t="s">
        <v>185</v>
      </c>
      <c r="F19952" s="74" t="s">
        <v>10238</v>
      </c>
      <c r="G19952" s="74" t="s">
        <v>10234</v>
      </c>
      <c r="H19952" s="82">
        <v>1927</v>
      </c>
      <c r="I19952" s="113">
        <v>0.45</v>
      </c>
      <c r="J19952" s="114">
        <v>1059.8500000000001</v>
      </c>
    </row>
    <row r="19953" spans="1:10">
      <c r="A19953" s="72">
        <v>19949</v>
      </c>
      <c r="B19953" s="74" t="s">
        <v>19911</v>
      </c>
      <c r="C19953" s="74" t="s">
        <v>14608</v>
      </c>
      <c r="D19953" s="74" t="s">
        <v>14609</v>
      </c>
      <c r="E19953" s="75" t="s">
        <v>185</v>
      </c>
      <c r="F19953" s="74" t="s">
        <v>10238</v>
      </c>
      <c r="G19953" s="74" t="s">
        <v>10234</v>
      </c>
      <c r="H19953" s="82">
        <v>2046</v>
      </c>
      <c r="I19953" s="113">
        <v>0.45</v>
      </c>
      <c r="J19953" s="114">
        <v>1125.3000000000002</v>
      </c>
    </row>
    <row r="19954" spans="1:10">
      <c r="A19954" s="72">
        <v>19950</v>
      </c>
      <c r="B19954" s="74" t="s">
        <v>19911</v>
      </c>
      <c r="C19954" s="74" t="s">
        <v>14606</v>
      </c>
      <c r="D19954" s="74" t="s">
        <v>14607</v>
      </c>
      <c r="E19954" s="75" t="s">
        <v>185</v>
      </c>
      <c r="F19954" s="74" t="s">
        <v>10238</v>
      </c>
      <c r="G19954" s="74" t="s">
        <v>10234</v>
      </c>
      <c r="H19954" s="82">
        <v>1857</v>
      </c>
      <c r="I19954" s="113">
        <v>0.45</v>
      </c>
      <c r="J19954" s="114">
        <v>1021.3500000000001</v>
      </c>
    </row>
    <row r="19955" spans="1:10">
      <c r="A19955" s="72">
        <v>19951</v>
      </c>
      <c r="B19955" s="74" t="s">
        <v>19911</v>
      </c>
      <c r="C19955" s="74" t="s">
        <v>14604</v>
      </c>
      <c r="D19955" s="74" t="s">
        <v>14605</v>
      </c>
      <c r="E19955" s="75" t="s">
        <v>185</v>
      </c>
      <c r="F19955" s="74" t="s">
        <v>10238</v>
      </c>
      <c r="G19955" s="74" t="s">
        <v>10234</v>
      </c>
      <c r="H19955" s="82">
        <v>2090</v>
      </c>
      <c r="I19955" s="113">
        <v>0.45</v>
      </c>
      <c r="J19955" s="114">
        <v>1149.5</v>
      </c>
    </row>
    <row r="19956" spans="1:10">
      <c r="A19956" s="72">
        <v>19952</v>
      </c>
      <c r="B19956" s="74" t="s">
        <v>19911</v>
      </c>
      <c r="C19956" s="74" t="s">
        <v>14602</v>
      </c>
      <c r="D19956" s="74" t="s">
        <v>14603</v>
      </c>
      <c r="E19956" s="75" t="s">
        <v>185</v>
      </c>
      <c r="F19956" s="74" t="s">
        <v>10238</v>
      </c>
      <c r="G19956" s="74" t="s">
        <v>10234</v>
      </c>
      <c r="H19956" s="82">
        <v>1899</v>
      </c>
      <c r="I19956" s="113">
        <v>0.45</v>
      </c>
      <c r="J19956" s="114">
        <v>1044.45</v>
      </c>
    </row>
    <row r="19957" spans="1:10">
      <c r="A19957" s="72">
        <v>19953</v>
      </c>
      <c r="B19957" s="74" t="s">
        <v>19911</v>
      </c>
      <c r="C19957" s="74" t="s">
        <v>14600</v>
      </c>
      <c r="D19957" s="74" t="s">
        <v>14601</v>
      </c>
      <c r="E19957" s="75" t="s">
        <v>185</v>
      </c>
      <c r="F19957" s="74" t="s">
        <v>10238</v>
      </c>
      <c r="G19957" s="74" t="s">
        <v>10234</v>
      </c>
      <c r="H19957" s="82">
        <v>2112</v>
      </c>
      <c r="I19957" s="113">
        <v>0.45</v>
      </c>
      <c r="J19957" s="114">
        <v>1161.6000000000001</v>
      </c>
    </row>
    <row r="19958" spans="1:10">
      <c r="A19958" s="72">
        <v>19954</v>
      </c>
      <c r="B19958" s="74" t="s">
        <v>19911</v>
      </c>
      <c r="C19958" s="74" t="s">
        <v>14598</v>
      </c>
      <c r="D19958" s="74" t="s">
        <v>14599</v>
      </c>
      <c r="E19958" s="75" t="s">
        <v>185</v>
      </c>
      <c r="F19958" s="74" t="s">
        <v>10238</v>
      </c>
      <c r="G19958" s="74" t="s">
        <v>10234</v>
      </c>
      <c r="H19958" s="82">
        <v>1921</v>
      </c>
      <c r="I19958" s="113">
        <v>0.45</v>
      </c>
      <c r="J19958" s="114">
        <v>1056.5500000000002</v>
      </c>
    </row>
    <row r="19959" spans="1:10">
      <c r="A19959" s="72">
        <v>19955</v>
      </c>
      <c r="B19959" s="74" t="s">
        <v>19911</v>
      </c>
      <c r="C19959" s="74" t="s">
        <v>14596</v>
      </c>
      <c r="D19959" s="74" t="s">
        <v>14597</v>
      </c>
      <c r="E19959" s="75" t="s">
        <v>185</v>
      </c>
      <c r="F19959" s="74" t="s">
        <v>10238</v>
      </c>
      <c r="G19959" s="74" t="s">
        <v>10234</v>
      </c>
      <c r="H19959" s="82">
        <v>2156</v>
      </c>
      <c r="I19959" s="113">
        <v>0.45</v>
      </c>
      <c r="J19959" s="114">
        <v>1185.8000000000002</v>
      </c>
    </row>
    <row r="19960" spans="1:10">
      <c r="A19960" s="72">
        <v>19956</v>
      </c>
      <c r="B19960" s="74" t="s">
        <v>19911</v>
      </c>
      <c r="C19960" s="74" t="s">
        <v>17868</v>
      </c>
      <c r="D19960" s="74" t="s">
        <v>17869</v>
      </c>
      <c r="E19960" s="75" t="s">
        <v>185</v>
      </c>
      <c r="F19960" s="74" t="s">
        <v>10238</v>
      </c>
      <c r="G19960" s="74" t="s">
        <v>10234</v>
      </c>
      <c r="H19960" s="82">
        <v>1967</v>
      </c>
      <c r="I19960" s="113">
        <v>0.45</v>
      </c>
      <c r="J19960" s="114">
        <v>1081.8500000000001</v>
      </c>
    </row>
    <row r="19961" spans="1:10">
      <c r="A19961" s="72">
        <v>19957</v>
      </c>
      <c r="B19961" s="74" t="s">
        <v>19911</v>
      </c>
      <c r="C19961" s="74" t="s">
        <v>16124</v>
      </c>
      <c r="D19961" s="74" t="s">
        <v>16125</v>
      </c>
      <c r="E19961" s="75" t="s">
        <v>185</v>
      </c>
      <c r="F19961" s="74" t="s">
        <v>10238</v>
      </c>
      <c r="G19961" s="74" t="s">
        <v>10234</v>
      </c>
      <c r="H19961" s="82">
        <v>2112</v>
      </c>
      <c r="I19961" s="113">
        <v>0.45</v>
      </c>
      <c r="J19961" s="114">
        <v>1161.6000000000001</v>
      </c>
    </row>
    <row r="19962" spans="1:10">
      <c r="A19962" s="72">
        <v>19958</v>
      </c>
      <c r="B19962" s="74" t="s">
        <v>19911</v>
      </c>
      <c r="C19962" s="74" t="s">
        <v>14594</v>
      </c>
      <c r="D19962" s="74" t="s">
        <v>14595</v>
      </c>
      <c r="E19962" s="75" t="s">
        <v>185</v>
      </c>
      <c r="F19962" s="74" t="s">
        <v>10238</v>
      </c>
      <c r="G19962" s="74" t="s">
        <v>10234</v>
      </c>
      <c r="H19962" s="82">
        <v>1915</v>
      </c>
      <c r="I19962" s="113">
        <v>0.45</v>
      </c>
      <c r="J19962" s="114">
        <v>1053.25</v>
      </c>
    </row>
    <row r="19963" spans="1:10">
      <c r="A19963" s="72">
        <v>19959</v>
      </c>
      <c r="B19963" s="74" t="s">
        <v>19911</v>
      </c>
      <c r="C19963" s="74" t="s">
        <v>16409</v>
      </c>
      <c r="D19963" s="74" t="s">
        <v>16410</v>
      </c>
      <c r="E19963" s="75" t="s">
        <v>185</v>
      </c>
      <c r="F19963" s="74" t="s">
        <v>10238</v>
      </c>
      <c r="G19963" s="74" t="s">
        <v>10234</v>
      </c>
      <c r="H19963" s="82">
        <v>2179</v>
      </c>
      <c r="I19963" s="113">
        <v>0.45</v>
      </c>
      <c r="J19963" s="114">
        <v>1198.45</v>
      </c>
    </row>
    <row r="19964" spans="1:10">
      <c r="A19964" s="72">
        <v>19960</v>
      </c>
      <c r="B19964" s="74" t="s">
        <v>19911</v>
      </c>
      <c r="C19964" s="74" t="s">
        <v>14592</v>
      </c>
      <c r="D19964" s="74" t="s">
        <v>14593</v>
      </c>
      <c r="E19964" s="75" t="s">
        <v>185</v>
      </c>
      <c r="F19964" s="74" t="s">
        <v>10238</v>
      </c>
      <c r="G19964" s="74" t="s">
        <v>10234</v>
      </c>
      <c r="H19964" s="82">
        <v>1980</v>
      </c>
      <c r="I19964" s="113">
        <v>0.45</v>
      </c>
      <c r="J19964" s="114">
        <v>1089</v>
      </c>
    </row>
    <row r="19965" spans="1:10">
      <c r="A19965" s="72">
        <v>19961</v>
      </c>
      <c r="B19965" s="74" t="s">
        <v>19911</v>
      </c>
      <c r="C19965" s="74" t="s">
        <v>14590</v>
      </c>
      <c r="D19965" s="74" t="s">
        <v>14591</v>
      </c>
      <c r="E19965" s="75" t="s">
        <v>185</v>
      </c>
      <c r="F19965" s="74" t="s">
        <v>10238</v>
      </c>
      <c r="G19965" s="74" t="s">
        <v>10234</v>
      </c>
      <c r="H19965" s="82">
        <v>2179</v>
      </c>
      <c r="I19965" s="113">
        <v>0.45</v>
      </c>
      <c r="J19965" s="114">
        <v>1198.45</v>
      </c>
    </row>
    <row r="19966" spans="1:10">
      <c r="A19966" s="72">
        <v>19962</v>
      </c>
      <c r="B19966" s="74" t="s">
        <v>19911</v>
      </c>
      <c r="C19966" s="74" t="s">
        <v>14588</v>
      </c>
      <c r="D19966" s="74" t="s">
        <v>14589</v>
      </c>
      <c r="E19966" s="75" t="s">
        <v>185</v>
      </c>
      <c r="F19966" s="74" t="s">
        <v>10238</v>
      </c>
      <c r="G19966" s="74" t="s">
        <v>10234</v>
      </c>
      <c r="H19966" s="82">
        <v>1980</v>
      </c>
      <c r="I19966" s="113">
        <v>0.45</v>
      </c>
      <c r="J19966" s="114">
        <v>1089</v>
      </c>
    </row>
    <row r="19967" spans="1:10">
      <c r="A19967" s="72">
        <v>19963</v>
      </c>
      <c r="B19967" s="74" t="s">
        <v>19911</v>
      </c>
      <c r="C19967" s="74" t="s">
        <v>14586</v>
      </c>
      <c r="D19967" s="74" t="s">
        <v>14587</v>
      </c>
      <c r="E19967" s="75" t="s">
        <v>185</v>
      </c>
      <c r="F19967" s="74" t="s">
        <v>10238</v>
      </c>
      <c r="G19967" s="74" t="s">
        <v>10234</v>
      </c>
      <c r="H19967" s="82">
        <v>2351</v>
      </c>
      <c r="I19967" s="113">
        <v>0.45</v>
      </c>
      <c r="J19967" s="114">
        <v>1293.0500000000002</v>
      </c>
    </row>
    <row r="19968" spans="1:10">
      <c r="A19968" s="72">
        <v>19964</v>
      </c>
      <c r="B19968" s="74" t="s">
        <v>19911</v>
      </c>
      <c r="C19968" s="74" t="s">
        <v>14584</v>
      </c>
      <c r="D19968" s="74" t="s">
        <v>14585</v>
      </c>
      <c r="E19968" s="75" t="s">
        <v>185</v>
      </c>
      <c r="F19968" s="74" t="s">
        <v>10238</v>
      </c>
      <c r="G19968" s="74" t="s">
        <v>10234</v>
      </c>
      <c r="H19968" s="82">
        <v>2156</v>
      </c>
      <c r="I19968" s="113">
        <v>0.45</v>
      </c>
      <c r="J19968" s="114">
        <v>1185.8000000000002</v>
      </c>
    </row>
    <row r="19969" spans="1:10">
      <c r="A19969" s="72">
        <v>19965</v>
      </c>
      <c r="B19969" s="74" t="s">
        <v>19911</v>
      </c>
      <c r="C19969" s="74" t="s">
        <v>14582</v>
      </c>
      <c r="D19969" s="74" t="s">
        <v>14583</v>
      </c>
      <c r="E19969" s="75" t="s">
        <v>185</v>
      </c>
      <c r="F19969" s="74" t="s">
        <v>10233</v>
      </c>
      <c r="G19969" s="74" t="s">
        <v>10234</v>
      </c>
      <c r="H19969" s="82">
        <v>170</v>
      </c>
      <c r="I19969" s="113">
        <v>0.45</v>
      </c>
      <c r="J19969" s="114">
        <v>93.500000000000014</v>
      </c>
    </row>
    <row r="19970" spans="1:10">
      <c r="A19970" s="72">
        <v>19966</v>
      </c>
      <c r="B19970" s="74" t="s">
        <v>19911</v>
      </c>
      <c r="C19970" s="74" t="s">
        <v>14580</v>
      </c>
      <c r="D19970" s="74" t="s">
        <v>14581</v>
      </c>
      <c r="E19970" s="75" t="s">
        <v>185</v>
      </c>
      <c r="F19970" s="74" t="s">
        <v>10233</v>
      </c>
      <c r="G19970" s="74" t="s">
        <v>10234</v>
      </c>
      <c r="H19970" s="82">
        <v>187</v>
      </c>
      <c r="I19970" s="113">
        <v>0.45</v>
      </c>
      <c r="J19970" s="114">
        <v>102.85000000000001</v>
      </c>
    </row>
    <row r="19971" spans="1:10">
      <c r="A19971" s="72">
        <v>19967</v>
      </c>
      <c r="B19971" s="74" t="s">
        <v>19911</v>
      </c>
      <c r="C19971" s="74" t="s">
        <v>14578</v>
      </c>
      <c r="D19971" s="74" t="s">
        <v>14579</v>
      </c>
      <c r="E19971" s="75" t="s">
        <v>185</v>
      </c>
      <c r="F19971" s="74" t="s">
        <v>10233</v>
      </c>
      <c r="G19971" s="74" t="s">
        <v>10234</v>
      </c>
      <c r="H19971" s="82">
        <v>201</v>
      </c>
      <c r="I19971" s="113">
        <v>0.45</v>
      </c>
      <c r="J19971" s="114">
        <v>110.55000000000001</v>
      </c>
    </row>
    <row r="19972" spans="1:10">
      <c r="A19972" s="72">
        <v>19968</v>
      </c>
      <c r="B19972" s="74" t="s">
        <v>19911</v>
      </c>
      <c r="C19972" s="74" t="s">
        <v>14576</v>
      </c>
      <c r="D19972" s="74" t="s">
        <v>14577</v>
      </c>
      <c r="E19972" s="75" t="s">
        <v>185</v>
      </c>
      <c r="F19972" s="74" t="s">
        <v>10233</v>
      </c>
      <c r="G19972" s="74" t="s">
        <v>10234</v>
      </c>
      <c r="H19972" s="82">
        <v>217</v>
      </c>
      <c r="I19972" s="113">
        <v>0.45</v>
      </c>
      <c r="J19972" s="114">
        <v>119.35000000000001</v>
      </c>
    </row>
    <row r="19973" spans="1:10">
      <c r="A19973" s="72">
        <v>19969</v>
      </c>
      <c r="B19973" s="74" t="s">
        <v>19911</v>
      </c>
      <c r="C19973" s="74" t="s">
        <v>14574</v>
      </c>
      <c r="D19973" s="74" t="s">
        <v>14575</v>
      </c>
      <c r="E19973" s="75" t="s">
        <v>185</v>
      </c>
      <c r="F19973" s="74" t="s">
        <v>10233</v>
      </c>
      <c r="G19973" s="74" t="s">
        <v>10234</v>
      </c>
      <c r="H19973" s="82">
        <v>82</v>
      </c>
      <c r="I19973" s="113">
        <v>0.45</v>
      </c>
      <c r="J19973" s="114">
        <v>45.1</v>
      </c>
    </row>
    <row r="19974" spans="1:10">
      <c r="A19974" s="72">
        <v>19970</v>
      </c>
      <c r="B19974" s="74" t="s">
        <v>19911</v>
      </c>
      <c r="C19974" s="74" t="s">
        <v>14572</v>
      </c>
      <c r="D19974" s="74" t="s">
        <v>14573</v>
      </c>
      <c r="E19974" s="75" t="s">
        <v>185</v>
      </c>
      <c r="F19974" s="74" t="s">
        <v>10233</v>
      </c>
      <c r="G19974" s="74" t="s">
        <v>10234</v>
      </c>
      <c r="H19974" s="82">
        <v>93</v>
      </c>
      <c r="I19974" s="113">
        <v>0.45</v>
      </c>
      <c r="J19974" s="114">
        <v>51.150000000000006</v>
      </c>
    </row>
    <row r="19975" spans="1:10">
      <c r="A19975" s="72">
        <v>19971</v>
      </c>
      <c r="B19975" s="74" t="s">
        <v>19911</v>
      </c>
      <c r="C19975" s="74" t="s">
        <v>14570</v>
      </c>
      <c r="D19975" s="74" t="s">
        <v>14571</v>
      </c>
      <c r="E19975" s="75" t="s">
        <v>185</v>
      </c>
      <c r="F19975" s="74" t="s">
        <v>10233</v>
      </c>
      <c r="G19975" s="74" t="s">
        <v>10234</v>
      </c>
      <c r="H19975" s="82">
        <v>72</v>
      </c>
      <c r="I19975" s="113">
        <v>0.45</v>
      </c>
      <c r="J19975" s="114">
        <v>39.6</v>
      </c>
    </row>
    <row r="19976" spans="1:10">
      <c r="A19976" s="72">
        <v>19972</v>
      </c>
      <c r="B19976" s="74" t="s">
        <v>19911</v>
      </c>
      <c r="C19976" s="74" t="s">
        <v>12094</v>
      </c>
      <c r="D19976" s="74" t="s">
        <v>12095</v>
      </c>
      <c r="E19976" s="75" t="s">
        <v>185</v>
      </c>
      <c r="F19976" s="74" t="s">
        <v>10233</v>
      </c>
      <c r="G19976" s="74" t="s">
        <v>10234</v>
      </c>
      <c r="H19976" s="82">
        <v>796</v>
      </c>
      <c r="I19976" s="113">
        <v>0.45</v>
      </c>
      <c r="J19976" s="114">
        <v>437.8</v>
      </c>
    </row>
    <row r="19977" spans="1:10">
      <c r="A19977" s="72">
        <v>19973</v>
      </c>
      <c r="B19977" s="74" t="s">
        <v>19911</v>
      </c>
      <c r="C19977" s="74" t="s">
        <v>13741</v>
      </c>
      <c r="D19977" s="74" t="s">
        <v>13742</v>
      </c>
      <c r="E19977" s="75" t="s">
        <v>185</v>
      </c>
      <c r="F19977" s="74" t="s">
        <v>10233</v>
      </c>
      <c r="G19977" s="74" t="s">
        <v>10234</v>
      </c>
      <c r="H19977" s="82">
        <v>879</v>
      </c>
      <c r="I19977" s="113">
        <v>0.45</v>
      </c>
      <c r="J19977" s="114">
        <v>483.45000000000005</v>
      </c>
    </row>
    <row r="19978" spans="1:10">
      <c r="A19978" s="72">
        <v>19974</v>
      </c>
      <c r="B19978" s="74" t="s">
        <v>19911</v>
      </c>
      <c r="C19978" s="74" t="s">
        <v>14137</v>
      </c>
      <c r="D19978" s="74" t="s">
        <v>14138</v>
      </c>
      <c r="E19978" s="75" t="s">
        <v>185</v>
      </c>
      <c r="F19978" s="74" t="s">
        <v>10233</v>
      </c>
      <c r="G19978" s="74" t="s">
        <v>10234</v>
      </c>
      <c r="H19978" s="82">
        <v>999</v>
      </c>
      <c r="I19978" s="113">
        <v>0.45</v>
      </c>
      <c r="J19978" s="114">
        <v>549.45000000000005</v>
      </c>
    </row>
    <row r="19979" spans="1:10">
      <c r="A19979" s="72">
        <v>19975</v>
      </c>
      <c r="B19979" s="74" t="s">
        <v>19911</v>
      </c>
      <c r="C19979" s="74" t="s">
        <v>12092</v>
      </c>
      <c r="D19979" s="74" t="s">
        <v>12093</v>
      </c>
      <c r="E19979" s="75" t="s">
        <v>185</v>
      </c>
      <c r="F19979" s="74" t="s">
        <v>10233</v>
      </c>
      <c r="G19979" s="74" t="s">
        <v>10234</v>
      </c>
      <c r="H19979" s="82">
        <v>276</v>
      </c>
      <c r="I19979" s="113">
        <v>0.45</v>
      </c>
      <c r="J19979" s="114">
        <v>151.80000000000001</v>
      </c>
    </row>
    <row r="19980" spans="1:10">
      <c r="A19980" s="72">
        <v>19976</v>
      </c>
      <c r="B19980" s="74" t="s">
        <v>19911</v>
      </c>
      <c r="C19980" s="74" t="s">
        <v>14149</v>
      </c>
      <c r="D19980" s="74" t="s">
        <v>14150</v>
      </c>
      <c r="E19980" s="75" t="s">
        <v>185</v>
      </c>
      <c r="F19980" s="74" t="s">
        <v>10233</v>
      </c>
      <c r="G19980" s="74" t="s">
        <v>10234</v>
      </c>
      <c r="H19980" s="82">
        <v>336</v>
      </c>
      <c r="I19980" s="113">
        <v>0.45</v>
      </c>
      <c r="J19980" s="114">
        <v>184.8</v>
      </c>
    </row>
    <row r="19981" spans="1:10">
      <c r="A19981" s="72">
        <v>19977</v>
      </c>
      <c r="B19981" s="74" t="s">
        <v>19911</v>
      </c>
      <c r="C19981" s="74" t="s">
        <v>14151</v>
      </c>
      <c r="D19981" s="74" t="s">
        <v>14152</v>
      </c>
      <c r="E19981" s="75" t="s">
        <v>185</v>
      </c>
      <c r="F19981" s="74" t="s">
        <v>10233</v>
      </c>
      <c r="G19981" s="74" t="s">
        <v>10234</v>
      </c>
      <c r="H19981" s="82">
        <v>374</v>
      </c>
      <c r="I19981" s="113">
        <v>0.45</v>
      </c>
      <c r="J19981" s="114">
        <v>205.70000000000002</v>
      </c>
    </row>
    <row r="19982" spans="1:10">
      <c r="A19982" s="72">
        <v>19978</v>
      </c>
      <c r="B19982" s="74" t="s">
        <v>19911</v>
      </c>
      <c r="C19982" s="74" t="s">
        <v>12090</v>
      </c>
      <c r="D19982" s="74" t="s">
        <v>12091</v>
      </c>
      <c r="E19982" s="75" t="s">
        <v>185</v>
      </c>
      <c r="F19982" s="74" t="s">
        <v>10233</v>
      </c>
      <c r="G19982" s="74" t="s">
        <v>10234</v>
      </c>
      <c r="H19982" s="82">
        <v>125</v>
      </c>
      <c r="I19982" s="113">
        <v>0.45</v>
      </c>
      <c r="J19982" s="114">
        <v>68.75</v>
      </c>
    </row>
    <row r="19983" spans="1:10">
      <c r="A19983" s="72">
        <v>19979</v>
      </c>
      <c r="B19983" s="74" t="s">
        <v>19911</v>
      </c>
      <c r="C19983" s="74" t="s">
        <v>14568</v>
      </c>
      <c r="D19983" s="74" t="s">
        <v>14569</v>
      </c>
      <c r="E19983" s="75" t="s">
        <v>185</v>
      </c>
      <c r="F19983" s="74" t="s">
        <v>10233</v>
      </c>
      <c r="G19983" s="74" t="s">
        <v>10234</v>
      </c>
      <c r="H19983" s="82">
        <v>144</v>
      </c>
      <c r="I19983" s="113">
        <v>0.45</v>
      </c>
      <c r="J19983" s="114">
        <v>79.2</v>
      </c>
    </row>
    <row r="19984" spans="1:10">
      <c r="A19984" s="72">
        <v>19980</v>
      </c>
      <c r="B19984" s="74" t="s">
        <v>19911</v>
      </c>
      <c r="C19984" s="74" t="s">
        <v>14566</v>
      </c>
      <c r="D19984" s="74" t="s">
        <v>14567</v>
      </c>
      <c r="E19984" s="75" t="s">
        <v>185</v>
      </c>
      <c r="F19984" s="74" t="s">
        <v>10233</v>
      </c>
      <c r="G19984" s="74" t="s">
        <v>10234</v>
      </c>
      <c r="H19984" s="82">
        <v>172</v>
      </c>
      <c r="I19984" s="113">
        <v>0.45</v>
      </c>
      <c r="J19984" s="114">
        <v>94.600000000000009</v>
      </c>
    </row>
    <row r="19985" spans="1:10">
      <c r="A19985" s="72">
        <v>19981</v>
      </c>
      <c r="B19985" s="74" t="s">
        <v>19911</v>
      </c>
      <c r="C19985" s="74" t="s">
        <v>15952</v>
      </c>
      <c r="D19985" s="74" t="s">
        <v>15953</v>
      </c>
      <c r="E19985" s="75" t="s">
        <v>185</v>
      </c>
      <c r="F19985" s="74" t="s">
        <v>10233</v>
      </c>
      <c r="G19985" s="74" t="s">
        <v>10234</v>
      </c>
      <c r="H19985" s="82">
        <v>335</v>
      </c>
      <c r="I19985" s="113">
        <v>0.45</v>
      </c>
      <c r="J19985" s="114">
        <v>184.25000000000003</v>
      </c>
    </row>
    <row r="19986" spans="1:10">
      <c r="A19986" s="72">
        <v>19982</v>
      </c>
      <c r="B19986" s="74" t="s">
        <v>19911</v>
      </c>
      <c r="C19986" s="74" t="s">
        <v>16928</v>
      </c>
      <c r="D19986" s="74" t="s">
        <v>16925</v>
      </c>
      <c r="E19986" s="75" t="s">
        <v>185</v>
      </c>
      <c r="F19986" s="74" t="s">
        <v>10233</v>
      </c>
      <c r="G19986" s="74" t="s">
        <v>10234</v>
      </c>
      <c r="H19986" s="82">
        <v>438</v>
      </c>
      <c r="I19986" s="113">
        <v>0.45</v>
      </c>
      <c r="J19986" s="114">
        <v>240.9</v>
      </c>
    </row>
    <row r="19987" spans="1:10">
      <c r="A19987" s="72">
        <v>19983</v>
      </c>
      <c r="B19987" s="74" t="s">
        <v>19911</v>
      </c>
      <c r="C19987" s="74" t="s">
        <v>16927</v>
      </c>
      <c r="D19987" s="74" t="s">
        <v>16925</v>
      </c>
      <c r="E19987" s="75" t="s">
        <v>185</v>
      </c>
      <c r="F19987" s="74" t="s">
        <v>10233</v>
      </c>
      <c r="G19987" s="74" t="s">
        <v>10234</v>
      </c>
      <c r="H19987" s="82">
        <v>101</v>
      </c>
      <c r="I19987" s="113">
        <v>0.45</v>
      </c>
      <c r="J19987" s="114">
        <v>55.550000000000004</v>
      </c>
    </row>
    <row r="19988" spans="1:10">
      <c r="A19988" s="72">
        <v>19984</v>
      </c>
      <c r="B19988" s="74" t="s">
        <v>19911</v>
      </c>
      <c r="C19988" s="74" t="s">
        <v>16926</v>
      </c>
      <c r="D19988" s="74" t="s">
        <v>16925</v>
      </c>
      <c r="E19988" s="75" t="s">
        <v>185</v>
      </c>
      <c r="F19988" s="74" t="s">
        <v>10233</v>
      </c>
      <c r="G19988" s="74" t="s">
        <v>10234</v>
      </c>
      <c r="H19988" s="82">
        <v>485</v>
      </c>
      <c r="I19988" s="113">
        <v>0.45</v>
      </c>
      <c r="J19988" s="114">
        <v>266.75</v>
      </c>
    </row>
    <row r="19989" spans="1:10">
      <c r="A19989" s="72">
        <v>19985</v>
      </c>
      <c r="B19989" s="74" t="s">
        <v>19911</v>
      </c>
      <c r="C19989" s="74" t="s">
        <v>16924</v>
      </c>
      <c r="D19989" s="74" t="s">
        <v>16925</v>
      </c>
      <c r="E19989" s="75" t="s">
        <v>185</v>
      </c>
      <c r="F19989" s="74" t="s">
        <v>10233</v>
      </c>
      <c r="G19989" s="74" t="s">
        <v>10234</v>
      </c>
      <c r="H19989" s="82">
        <v>100</v>
      </c>
      <c r="I19989" s="113">
        <v>0.45</v>
      </c>
      <c r="J19989" s="114">
        <v>55.000000000000007</v>
      </c>
    </row>
    <row r="19990" spans="1:10">
      <c r="A19990" s="72">
        <v>19986</v>
      </c>
      <c r="B19990" s="74" t="s">
        <v>19911</v>
      </c>
      <c r="C19990" s="74" t="s">
        <v>14565</v>
      </c>
      <c r="D19990" s="74" t="s">
        <v>14562</v>
      </c>
      <c r="E19990" s="75" t="s">
        <v>185</v>
      </c>
      <c r="F19990" s="74" t="s">
        <v>10233</v>
      </c>
      <c r="G19990" s="74" t="s">
        <v>10234</v>
      </c>
      <c r="H19990" s="82">
        <v>463</v>
      </c>
      <c r="I19990" s="113">
        <v>0.45</v>
      </c>
      <c r="J19990" s="114">
        <v>254.65000000000003</v>
      </c>
    </row>
    <row r="19991" spans="1:10">
      <c r="A19991" s="72">
        <v>19987</v>
      </c>
      <c r="B19991" s="74" t="s">
        <v>19911</v>
      </c>
      <c r="C19991" s="74" t="s">
        <v>14564</v>
      </c>
      <c r="D19991" s="74" t="s">
        <v>14562</v>
      </c>
      <c r="E19991" s="75" t="s">
        <v>185</v>
      </c>
      <c r="F19991" s="74" t="s">
        <v>10233</v>
      </c>
      <c r="G19991" s="74" t="s">
        <v>10234</v>
      </c>
      <c r="H19991" s="82">
        <v>463</v>
      </c>
      <c r="I19991" s="113">
        <v>0.45</v>
      </c>
      <c r="J19991" s="114">
        <v>254.65000000000003</v>
      </c>
    </row>
    <row r="19992" spans="1:10">
      <c r="A19992" s="72">
        <v>19988</v>
      </c>
      <c r="B19992" s="74" t="s">
        <v>19911</v>
      </c>
      <c r="C19992" s="74" t="s">
        <v>14563</v>
      </c>
      <c r="D19992" s="74" t="s">
        <v>14562</v>
      </c>
      <c r="E19992" s="75" t="s">
        <v>185</v>
      </c>
      <c r="F19992" s="74" t="s">
        <v>10233</v>
      </c>
      <c r="G19992" s="74" t="s">
        <v>10234</v>
      </c>
      <c r="H19992" s="82">
        <v>398</v>
      </c>
      <c r="I19992" s="113">
        <v>0.45</v>
      </c>
      <c r="J19992" s="114">
        <v>218.9</v>
      </c>
    </row>
    <row r="19993" spans="1:10">
      <c r="A19993" s="72">
        <v>19989</v>
      </c>
      <c r="B19993" s="74" t="s">
        <v>19911</v>
      </c>
      <c r="C19993" s="74" t="s">
        <v>14561</v>
      </c>
      <c r="D19993" s="74" t="s">
        <v>14562</v>
      </c>
      <c r="E19993" s="75" t="s">
        <v>185</v>
      </c>
      <c r="F19993" s="74" t="s">
        <v>10233</v>
      </c>
      <c r="G19993" s="74" t="s">
        <v>10234</v>
      </c>
      <c r="H19993" s="82">
        <v>463</v>
      </c>
      <c r="I19993" s="113">
        <v>0.45</v>
      </c>
      <c r="J19993" s="114">
        <v>254.65000000000003</v>
      </c>
    </row>
    <row r="19994" spans="1:10">
      <c r="A19994" s="72">
        <v>19990</v>
      </c>
      <c r="B19994" s="74" t="s">
        <v>19911</v>
      </c>
      <c r="C19994" s="74" t="s">
        <v>14559</v>
      </c>
      <c r="D19994" s="74" t="s">
        <v>14560</v>
      </c>
      <c r="E19994" s="75" t="s">
        <v>185</v>
      </c>
      <c r="F19994" s="74" t="s">
        <v>10233</v>
      </c>
      <c r="G19994" s="74" t="s">
        <v>10234</v>
      </c>
      <c r="H19994" s="82">
        <v>590</v>
      </c>
      <c r="I19994" s="113">
        <v>0.45</v>
      </c>
      <c r="J19994" s="114">
        <v>324.5</v>
      </c>
    </row>
    <row r="19995" spans="1:10">
      <c r="A19995" s="72">
        <v>19991</v>
      </c>
      <c r="B19995" s="74" t="s">
        <v>19911</v>
      </c>
      <c r="C19995" s="74" t="s">
        <v>16923</v>
      </c>
      <c r="D19995" s="74" t="s">
        <v>16920</v>
      </c>
      <c r="E19995" s="75" t="s">
        <v>185</v>
      </c>
      <c r="F19995" s="74" t="s">
        <v>10233</v>
      </c>
      <c r="G19995" s="74" t="s">
        <v>10234</v>
      </c>
      <c r="H19995" s="82">
        <v>480</v>
      </c>
      <c r="I19995" s="113">
        <v>0.45</v>
      </c>
      <c r="J19995" s="114">
        <v>264</v>
      </c>
    </row>
    <row r="19996" spans="1:10">
      <c r="A19996" s="72">
        <v>19992</v>
      </c>
      <c r="B19996" s="74" t="s">
        <v>19911</v>
      </c>
      <c r="C19996" s="74" t="s">
        <v>16922</v>
      </c>
      <c r="D19996" s="74" t="s">
        <v>16920</v>
      </c>
      <c r="E19996" s="75" t="s">
        <v>185</v>
      </c>
      <c r="F19996" s="74" t="s">
        <v>10233</v>
      </c>
      <c r="G19996" s="74" t="s">
        <v>10234</v>
      </c>
      <c r="H19996" s="82">
        <v>94</v>
      </c>
      <c r="I19996" s="113">
        <v>0.45</v>
      </c>
      <c r="J19996" s="114">
        <v>51.7</v>
      </c>
    </row>
    <row r="19997" spans="1:10">
      <c r="A19997" s="72">
        <v>19993</v>
      </c>
      <c r="B19997" s="74" t="s">
        <v>19911</v>
      </c>
      <c r="C19997" s="74" t="s">
        <v>16921</v>
      </c>
      <c r="D19997" s="74" t="s">
        <v>16920</v>
      </c>
      <c r="E19997" s="75" t="s">
        <v>185</v>
      </c>
      <c r="F19997" s="74" t="s">
        <v>10233</v>
      </c>
      <c r="G19997" s="74" t="s">
        <v>10234</v>
      </c>
      <c r="H19997" s="82">
        <v>480</v>
      </c>
      <c r="I19997" s="113">
        <v>0.45</v>
      </c>
      <c r="J19997" s="114">
        <v>264</v>
      </c>
    </row>
    <row r="19998" spans="1:10">
      <c r="A19998" s="72">
        <v>19994</v>
      </c>
      <c r="B19998" s="74" t="s">
        <v>19911</v>
      </c>
      <c r="C19998" s="74" t="s">
        <v>16919</v>
      </c>
      <c r="D19998" s="74" t="s">
        <v>16920</v>
      </c>
      <c r="E19998" s="75" t="s">
        <v>185</v>
      </c>
      <c r="F19998" s="74" t="s">
        <v>10233</v>
      </c>
      <c r="G19998" s="74" t="s">
        <v>10234</v>
      </c>
      <c r="H19998" s="82">
        <v>94</v>
      </c>
      <c r="I19998" s="113">
        <v>0.45</v>
      </c>
      <c r="J19998" s="114">
        <v>51.7</v>
      </c>
    </row>
    <row r="19999" spans="1:10">
      <c r="A19999" s="72">
        <v>19995</v>
      </c>
      <c r="B19999" s="74" t="s">
        <v>19911</v>
      </c>
      <c r="C19999" s="74" t="s">
        <v>14557</v>
      </c>
      <c r="D19999" s="74" t="s">
        <v>14558</v>
      </c>
      <c r="E19999" s="75" t="s">
        <v>185</v>
      </c>
      <c r="F19999" s="74" t="s">
        <v>10233</v>
      </c>
      <c r="G19999" s="74" t="s">
        <v>10234</v>
      </c>
      <c r="H19999" s="82">
        <v>630</v>
      </c>
      <c r="I19999" s="113">
        <v>0.45</v>
      </c>
      <c r="J19999" s="114">
        <v>346.5</v>
      </c>
    </row>
    <row r="20000" spans="1:10">
      <c r="A20000" s="72">
        <v>19996</v>
      </c>
      <c r="B20000" s="74" t="s">
        <v>19911</v>
      </c>
      <c r="C20000" s="74" t="s">
        <v>16065</v>
      </c>
      <c r="D20000" s="74" t="s">
        <v>14558</v>
      </c>
      <c r="E20000" s="75" t="s">
        <v>185</v>
      </c>
      <c r="F20000" s="74" t="s">
        <v>10233</v>
      </c>
      <c r="G20000" s="74" t="s">
        <v>10234</v>
      </c>
      <c r="H20000" s="82">
        <v>630</v>
      </c>
      <c r="I20000" s="113">
        <v>0.45</v>
      </c>
      <c r="J20000" s="114">
        <v>346.5</v>
      </c>
    </row>
    <row r="20001" spans="1:10">
      <c r="A20001" s="72">
        <v>19997</v>
      </c>
      <c r="B20001" s="74" t="s">
        <v>19911</v>
      </c>
      <c r="C20001" s="74" t="s">
        <v>14556</v>
      </c>
      <c r="D20001" s="74" t="s">
        <v>14555</v>
      </c>
      <c r="E20001" s="75" t="s">
        <v>185</v>
      </c>
      <c r="F20001" s="74" t="s">
        <v>10233</v>
      </c>
      <c r="G20001" s="74" t="s">
        <v>10234</v>
      </c>
      <c r="H20001" s="82">
        <v>1517</v>
      </c>
      <c r="I20001" s="113">
        <v>0.45</v>
      </c>
      <c r="J20001" s="114">
        <v>834.35</v>
      </c>
    </row>
    <row r="20002" spans="1:10">
      <c r="A20002" s="72">
        <v>19998</v>
      </c>
      <c r="B20002" s="74" t="s">
        <v>19911</v>
      </c>
      <c r="C20002" s="74" t="s">
        <v>14554</v>
      </c>
      <c r="D20002" s="74" t="s">
        <v>14555</v>
      </c>
      <c r="E20002" s="75" t="s">
        <v>185</v>
      </c>
      <c r="F20002" s="74" t="s">
        <v>10233</v>
      </c>
      <c r="G20002" s="74" t="s">
        <v>10234</v>
      </c>
      <c r="H20002" s="82">
        <v>1268</v>
      </c>
      <c r="I20002" s="113">
        <v>0.45</v>
      </c>
      <c r="J20002" s="114">
        <v>697.40000000000009</v>
      </c>
    </row>
    <row r="20003" spans="1:10">
      <c r="A20003" s="72">
        <v>19999</v>
      </c>
      <c r="B20003" s="74" t="s">
        <v>19911</v>
      </c>
      <c r="C20003" s="74" t="s">
        <v>16325</v>
      </c>
      <c r="D20003" s="74" t="s">
        <v>14552</v>
      </c>
      <c r="E20003" s="75" t="s">
        <v>185</v>
      </c>
      <c r="F20003" s="74" t="s">
        <v>10233</v>
      </c>
      <c r="G20003" s="74" t="s">
        <v>10234</v>
      </c>
      <c r="H20003" s="82">
        <v>954</v>
      </c>
      <c r="I20003" s="113">
        <v>0.45</v>
      </c>
      <c r="J20003" s="114">
        <v>524.70000000000005</v>
      </c>
    </row>
    <row r="20004" spans="1:10">
      <c r="A20004" s="72">
        <v>20000</v>
      </c>
      <c r="B20004" s="74" t="s">
        <v>19911</v>
      </c>
      <c r="C20004" s="74" t="s">
        <v>14553</v>
      </c>
      <c r="D20004" s="74" t="s">
        <v>14552</v>
      </c>
      <c r="E20004" s="75" t="s">
        <v>185</v>
      </c>
      <c r="F20004" s="74" t="s">
        <v>10233</v>
      </c>
      <c r="G20004" s="74" t="s">
        <v>10234</v>
      </c>
      <c r="H20004" s="82">
        <v>1147</v>
      </c>
      <c r="I20004" s="113">
        <v>0.45</v>
      </c>
      <c r="J20004" s="114">
        <v>630.85</v>
      </c>
    </row>
    <row r="20005" spans="1:10">
      <c r="A20005" s="72">
        <v>20001</v>
      </c>
      <c r="B20005" s="74" t="s">
        <v>19911</v>
      </c>
      <c r="C20005" s="74" t="s">
        <v>16322</v>
      </c>
      <c r="D20005" s="74" t="s">
        <v>14552</v>
      </c>
      <c r="E20005" s="75" t="s">
        <v>185</v>
      </c>
      <c r="F20005" s="74" t="s">
        <v>10233</v>
      </c>
      <c r="G20005" s="74" t="s">
        <v>10234</v>
      </c>
      <c r="H20005" s="82">
        <v>954</v>
      </c>
      <c r="I20005" s="113">
        <v>0.45</v>
      </c>
      <c r="J20005" s="114">
        <v>524.70000000000005</v>
      </c>
    </row>
    <row r="20006" spans="1:10">
      <c r="A20006" s="72">
        <v>20002</v>
      </c>
      <c r="B20006" s="74" t="s">
        <v>19911</v>
      </c>
      <c r="C20006" s="74" t="s">
        <v>14551</v>
      </c>
      <c r="D20006" s="74" t="s">
        <v>14552</v>
      </c>
      <c r="E20006" s="75" t="s">
        <v>185</v>
      </c>
      <c r="F20006" s="74" t="s">
        <v>10233</v>
      </c>
      <c r="G20006" s="74" t="s">
        <v>10234</v>
      </c>
      <c r="H20006" s="82">
        <v>1147</v>
      </c>
      <c r="I20006" s="113">
        <v>0.45</v>
      </c>
      <c r="J20006" s="114">
        <v>630.85</v>
      </c>
    </row>
    <row r="20007" spans="1:10">
      <c r="A20007" s="72">
        <v>20003</v>
      </c>
      <c r="B20007" s="74" t="s">
        <v>19911</v>
      </c>
      <c r="C20007" s="74" t="s">
        <v>16064</v>
      </c>
      <c r="D20007" s="74" t="s">
        <v>14549</v>
      </c>
      <c r="E20007" s="75" t="s">
        <v>185</v>
      </c>
      <c r="F20007" s="74" t="s">
        <v>10233</v>
      </c>
      <c r="G20007" s="74" t="s">
        <v>10234</v>
      </c>
      <c r="H20007" s="82">
        <v>740</v>
      </c>
      <c r="I20007" s="113">
        <v>0.45</v>
      </c>
      <c r="J20007" s="114">
        <v>407.00000000000006</v>
      </c>
    </row>
    <row r="20008" spans="1:10">
      <c r="A20008" s="72">
        <v>20004</v>
      </c>
      <c r="B20008" s="74" t="s">
        <v>19911</v>
      </c>
      <c r="C20008" s="74" t="s">
        <v>14550</v>
      </c>
      <c r="D20008" s="74" t="s">
        <v>14549</v>
      </c>
      <c r="E20008" s="75" t="s">
        <v>185</v>
      </c>
      <c r="F20008" s="74" t="s">
        <v>10233</v>
      </c>
      <c r="G20008" s="74" t="s">
        <v>10234</v>
      </c>
      <c r="H20008" s="82">
        <v>740</v>
      </c>
      <c r="I20008" s="113">
        <v>0.45</v>
      </c>
      <c r="J20008" s="114">
        <v>407.00000000000006</v>
      </c>
    </row>
    <row r="20009" spans="1:10">
      <c r="A20009" s="72">
        <v>20005</v>
      </c>
      <c r="B20009" s="74" t="s">
        <v>19911</v>
      </c>
      <c r="C20009" s="74" t="s">
        <v>14548</v>
      </c>
      <c r="D20009" s="74" t="s">
        <v>14549</v>
      </c>
      <c r="E20009" s="75" t="s">
        <v>185</v>
      </c>
      <c r="F20009" s="74" t="s">
        <v>10233</v>
      </c>
      <c r="G20009" s="74" t="s">
        <v>10234</v>
      </c>
      <c r="H20009" s="82">
        <v>740</v>
      </c>
      <c r="I20009" s="113">
        <v>0.45</v>
      </c>
      <c r="J20009" s="114">
        <v>407.00000000000006</v>
      </c>
    </row>
    <row r="20010" spans="1:10">
      <c r="A20010" s="72">
        <v>20006</v>
      </c>
      <c r="B20010" s="74" t="s">
        <v>19911</v>
      </c>
      <c r="C20010" s="74" t="s">
        <v>14546</v>
      </c>
      <c r="D20010" s="74" t="s">
        <v>14547</v>
      </c>
      <c r="E20010" s="75" t="s">
        <v>185</v>
      </c>
      <c r="F20010" s="74" t="s">
        <v>10233</v>
      </c>
      <c r="G20010" s="74" t="s">
        <v>10234</v>
      </c>
      <c r="H20010" s="82">
        <v>1300</v>
      </c>
      <c r="I20010" s="113">
        <v>0.45</v>
      </c>
      <c r="J20010" s="114">
        <v>715.00000000000011</v>
      </c>
    </row>
    <row r="20011" spans="1:10">
      <c r="A20011" s="72">
        <v>20007</v>
      </c>
      <c r="B20011" s="74" t="s">
        <v>19911</v>
      </c>
      <c r="C20011" s="74" t="s">
        <v>14545</v>
      </c>
      <c r="D20011" s="74" t="s">
        <v>14542</v>
      </c>
      <c r="E20011" s="75" t="s">
        <v>185</v>
      </c>
      <c r="F20011" s="74" t="s">
        <v>10233</v>
      </c>
      <c r="G20011" s="74" t="s">
        <v>10234</v>
      </c>
      <c r="H20011" s="82">
        <v>948</v>
      </c>
      <c r="I20011" s="113">
        <v>0.45</v>
      </c>
      <c r="J20011" s="114">
        <v>521.40000000000009</v>
      </c>
    </row>
    <row r="20012" spans="1:10">
      <c r="A20012" s="72">
        <v>20008</v>
      </c>
      <c r="B20012" s="74" t="s">
        <v>19911</v>
      </c>
      <c r="C20012" s="74" t="s">
        <v>14544</v>
      </c>
      <c r="D20012" s="74" t="s">
        <v>14542</v>
      </c>
      <c r="E20012" s="75" t="s">
        <v>185</v>
      </c>
      <c r="F20012" s="74" t="s">
        <v>10233</v>
      </c>
      <c r="G20012" s="74" t="s">
        <v>10234</v>
      </c>
      <c r="H20012" s="82">
        <v>1135</v>
      </c>
      <c r="I20012" s="113">
        <v>0.45</v>
      </c>
      <c r="J20012" s="114">
        <v>624.25</v>
      </c>
    </row>
    <row r="20013" spans="1:10">
      <c r="A20013" s="72">
        <v>20009</v>
      </c>
      <c r="B20013" s="74" t="s">
        <v>19911</v>
      </c>
      <c r="C20013" s="74" t="s">
        <v>14543</v>
      </c>
      <c r="D20013" s="74" t="s">
        <v>14542</v>
      </c>
      <c r="E20013" s="75" t="s">
        <v>185</v>
      </c>
      <c r="F20013" s="74" t="s">
        <v>10233</v>
      </c>
      <c r="G20013" s="74" t="s">
        <v>10234</v>
      </c>
      <c r="H20013" s="82">
        <v>948</v>
      </c>
      <c r="I20013" s="113">
        <v>0.45</v>
      </c>
      <c r="J20013" s="114">
        <v>521.40000000000009</v>
      </c>
    </row>
    <row r="20014" spans="1:10">
      <c r="A20014" s="72">
        <v>20010</v>
      </c>
      <c r="B20014" s="74" t="s">
        <v>19911</v>
      </c>
      <c r="C20014" s="74" t="s">
        <v>14541</v>
      </c>
      <c r="D20014" s="74" t="s">
        <v>14542</v>
      </c>
      <c r="E20014" s="75" t="s">
        <v>185</v>
      </c>
      <c r="F20014" s="74" t="s">
        <v>10233</v>
      </c>
      <c r="G20014" s="74" t="s">
        <v>10234</v>
      </c>
      <c r="H20014" s="82">
        <v>1135</v>
      </c>
      <c r="I20014" s="113">
        <v>0.45</v>
      </c>
      <c r="J20014" s="114">
        <v>624.25</v>
      </c>
    </row>
    <row r="20015" spans="1:10">
      <c r="A20015" s="72">
        <v>20011</v>
      </c>
      <c r="B20015" s="74" t="s">
        <v>19911</v>
      </c>
      <c r="C20015" s="74" t="s">
        <v>14539</v>
      </c>
      <c r="D20015" s="74" t="s">
        <v>14540</v>
      </c>
      <c r="E20015" s="75" t="s">
        <v>185</v>
      </c>
      <c r="F20015" s="74" t="s">
        <v>10233</v>
      </c>
      <c r="G20015" s="74" t="s">
        <v>10234</v>
      </c>
      <c r="H20015" s="82">
        <v>891</v>
      </c>
      <c r="I20015" s="113">
        <v>0.45</v>
      </c>
      <c r="J20015" s="114">
        <v>490.05</v>
      </c>
    </row>
    <row r="20016" spans="1:10">
      <c r="A20016" s="72">
        <v>20012</v>
      </c>
      <c r="B20016" s="74" t="s">
        <v>19911</v>
      </c>
      <c r="C20016" s="74" t="s">
        <v>14537</v>
      </c>
      <c r="D20016" s="74" t="s">
        <v>14538</v>
      </c>
      <c r="E20016" s="75" t="s">
        <v>185</v>
      </c>
      <c r="F20016" s="74" t="s">
        <v>10233</v>
      </c>
      <c r="G20016" s="74" t="s">
        <v>10234</v>
      </c>
      <c r="H20016" s="82">
        <v>891</v>
      </c>
      <c r="I20016" s="113">
        <v>0.45</v>
      </c>
      <c r="J20016" s="114">
        <v>490.05</v>
      </c>
    </row>
    <row r="20017" spans="1:10">
      <c r="A20017" s="72">
        <v>20013</v>
      </c>
      <c r="B20017" s="74" t="s">
        <v>19911</v>
      </c>
      <c r="C20017" s="74" t="s">
        <v>14535</v>
      </c>
      <c r="D20017" s="74" t="s">
        <v>14536</v>
      </c>
      <c r="E20017" s="75" t="s">
        <v>185</v>
      </c>
      <c r="F20017" s="74" t="s">
        <v>10233</v>
      </c>
      <c r="G20017" s="74" t="s">
        <v>10234</v>
      </c>
      <c r="H20017" s="82">
        <v>891</v>
      </c>
      <c r="I20017" s="113">
        <v>0.45</v>
      </c>
      <c r="J20017" s="114">
        <v>490.05</v>
      </c>
    </row>
    <row r="20018" spans="1:10">
      <c r="A20018" s="72">
        <v>20014</v>
      </c>
      <c r="B20018" s="74" t="s">
        <v>19911</v>
      </c>
      <c r="C20018" s="74" t="s">
        <v>14533</v>
      </c>
      <c r="D20018" s="74" t="s">
        <v>14534</v>
      </c>
      <c r="E20018" s="75" t="s">
        <v>185</v>
      </c>
      <c r="F20018" s="74" t="s">
        <v>10233</v>
      </c>
      <c r="G20018" s="74" t="s">
        <v>10234</v>
      </c>
      <c r="H20018" s="82">
        <v>746</v>
      </c>
      <c r="I20018" s="113">
        <v>0.45</v>
      </c>
      <c r="J20018" s="114">
        <v>410.3</v>
      </c>
    </row>
    <row r="20019" spans="1:10">
      <c r="A20019" s="72">
        <v>20015</v>
      </c>
      <c r="B20019" s="74" t="s">
        <v>19911</v>
      </c>
      <c r="C20019" s="74" t="s">
        <v>16324</v>
      </c>
      <c r="D20019" s="74" t="s">
        <v>14531</v>
      </c>
      <c r="E20019" s="75" t="s">
        <v>185</v>
      </c>
      <c r="F20019" s="74" t="s">
        <v>10233</v>
      </c>
      <c r="G20019" s="74" t="s">
        <v>10234</v>
      </c>
      <c r="H20019" s="82">
        <v>1339</v>
      </c>
      <c r="I20019" s="113">
        <v>0.45</v>
      </c>
      <c r="J20019" s="114">
        <v>736.45</v>
      </c>
    </row>
    <row r="20020" spans="1:10">
      <c r="A20020" s="72">
        <v>20016</v>
      </c>
      <c r="B20020" s="74" t="s">
        <v>19911</v>
      </c>
      <c r="C20020" s="74" t="s">
        <v>14532</v>
      </c>
      <c r="D20020" s="74" t="s">
        <v>14531</v>
      </c>
      <c r="E20020" s="75" t="s">
        <v>185</v>
      </c>
      <c r="F20020" s="74" t="s">
        <v>10233</v>
      </c>
      <c r="G20020" s="74" t="s">
        <v>10234</v>
      </c>
      <c r="H20020" s="82">
        <v>1528</v>
      </c>
      <c r="I20020" s="113">
        <v>0.45</v>
      </c>
      <c r="J20020" s="114">
        <v>840.40000000000009</v>
      </c>
    </row>
    <row r="20021" spans="1:10">
      <c r="A20021" s="72">
        <v>20017</v>
      </c>
      <c r="B20021" s="74" t="s">
        <v>19911</v>
      </c>
      <c r="C20021" s="74" t="s">
        <v>16321</v>
      </c>
      <c r="D20021" s="74" t="s">
        <v>14531</v>
      </c>
      <c r="E20021" s="75" t="s">
        <v>185</v>
      </c>
      <c r="F20021" s="74" t="s">
        <v>10233</v>
      </c>
      <c r="G20021" s="74" t="s">
        <v>10234</v>
      </c>
      <c r="H20021" s="82">
        <v>1339</v>
      </c>
      <c r="I20021" s="113">
        <v>0.45</v>
      </c>
      <c r="J20021" s="114">
        <v>736.45</v>
      </c>
    </row>
    <row r="20022" spans="1:10">
      <c r="A20022" s="72">
        <v>20018</v>
      </c>
      <c r="B20022" s="74" t="s">
        <v>19911</v>
      </c>
      <c r="C20022" s="74" t="s">
        <v>14530</v>
      </c>
      <c r="D20022" s="74" t="s">
        <v>14531</v>
      </c>
      <c r="E20022" s="75" t="s">
        <v>185</v>
      </c>
      <c r="F20022" s="74" t="s">
        <v>10233</v>
      </c>
      <c r="G20022" s="74" t="s">
        <v>10234</v>
      </c>
      <c r="H20022" s="82">
        <v>1528</v>
      </c>
      <c r="I20022" s="113">
        <v>0.45</v>
      </c>
      <c r="J20022" s="114">
        <v>840.40000000000009</v>
      </c>
    </row>
    <row r="20023" spans="1:10">
      <c r="A20023" s="72">
        <v>20019</v>
      </c>
      <c r="B20023" s="74" t="s">
        <v>19911</v>
      </c>
      <c r="C20023" s="74" t="s">
        <v>14529</v>
      </c>
      <c r="D20023" s="74" t="s">
        <v>14527</v>
      </c>
      <c r="E20023" s="75" t="s">
        <v>185</v>
      </c>
      <c r="F20023" s="74" t="s">
        <v>10233</v>
      </c>
      <c r="G20023" s="74" t="s">
        <v>10234</v>
      </c>
      <c r="H20023" s="82">
        <v>1300</v>
      </c>
      <c r="I20023" s="113">
        <v>0.45</v>
      </c>
      <c r="J20023" s="114">
        <v>715.00000000000011</v>
      </c>
    </row>
    <row r="20024" spans="1:10">
      <c r="A20024" s="72">
        <v>20020</v>
      </c>
      <c r="B20024" s="74" t="s">
        <v>19911</v>
      </c>
      <c r="C20024" s="74" t="s">
        <v>14528</v>
      </c>
      <c r="D20024" s="74" t="s">
        <v>14527</v>
      </c>
      <c r="E20024" s="75" t="s">
        <v>185</v>
      </c>
      <c r="F20024" s="74" t="s">
        <v>10233</v>
      </c>
      <c r="G20024" s="74" t="s">
        <v>10234</v>
      </c>
      <c r="H20024" s="82">
        <v>1300</v>
      </c>
      <c r="I20024" s="113">
        <v>0.45</v>
      </c>
      <c r="J20024" s="114">
        <v>715.00000000000011</v>
      </c>
    </row>
    <row r="20025" spans="1:10">
      <c r="A20025" s="72">
        <v>20021</v>
      </c>
      <c r="B20025" s="74" t="s">
        <v>19911</v>
      </c>
      <c r="C20025" s="74" t="s">
        <v>14526</v>
      </c>
      <c r="D20025" s="74" t="s">
        <v>14527</v>
      </c>
      <c r="E20025" s="75" t="s">
        <v>185</v>
      </c>
      <c r="F20025" s="74" t="s">
        <v>10233</v>
      </c>
      <c r="G20025" s="74" t="s">
        <v>10234</v>
      </c>
      <c r="H20025" s="82">
        <v>1300</v>
      </c>
      <c r="I20025" s="113">
        <v>0.45</v>
      </c>
      <c r="J20025" s="114">
        <v>715.00000000000011</v>
      </c>
    </row>
    <row r="20026" spans="1:10">
      <c r="A20026" s="72">
        <v>20022</v>
      </c>
      <c r="B20026" s="74" t="s">
        <v>19911</v>
      </c>
      <c r="C20026" s="74" t="s">
        <v>14524</v>
      </c>
      <c r="D20026" s="74" t="s">
        <v>14525</v>
      </c>
      <c r="E20026" s="75" t="s">
        <v>185</v>
      </c>
      <c r="F20026" s="74" t="s">
        <v>10233</v>
      </c>
      <c r="G20026" s="74" t="s">
        <v>10234</v>
      </c>
      <c r="H20026" s="82">
        <v>1768</v>
      </c>
      <c r="I20026" s="113">
        <v>0.45</v>
      </c>
      <c r="J20026" s="114">
        <v>972.40000000000009</v>
      </c>
    </row>
    <row r="20027" spans="1:10">
      <c r="A20027" s="72">
        <v>20023</v>
      </c>
      <c r="B20027" s="74" t="s">
        <v>19911</v>
      </c>
      <c r="C20027" s="74" t="s">
        <v>14523</v>
      </c>
      <c r="D20027" s="74" t="s">
        <v>14520</v>
      </c>
      <c r="E20027" s="75" t="s">
        <v>185</v>
      </c>
      <c r="F20027" s="74" t="s">
        <v>10233</v>
      </c>
      <c r="G20027" s="74" t="s">
        <v>10234</v>
      </c>
      <c r="H20027" s="82">
        <v>1325</v>
      </c>
      <c r="I20027" s="113">
        <v>0.45</v>
      </c>
      <c r="J20027" s="114">
        <v>728.75000000000011</v>
      </c>
    </row>
    <row r="20028" spans="1:10">
      <c r="A20028" s="72">
        <v>20024</v>
      </c>
      <c r="B20028" s="74" t="s">
        <v>19911</v>
      </c>
      <c r="C20028" s="74" t="s">
        <v>14522</v>
      </c>
      <c r="D20028" s="74" t="s">
        <v>14520</v>
      </c>
      <c r="E20028" s="75" t="s">
        <v>185</v>
      </c>
      <c r="F20028" s="74" t="s">
        <v>10233</v>
      </c>
      <c r="G20028" s="74" t="s">
        <v>10234</v>
      </c>
      <c r="H20028" s="82">
        <v>1512</v>
      </c>
      <c r="I20028" s="113">
        <v>0.45</v>
      </c>
      <c r="J20028" s="114">
        <v>831.6</v>
      </c>
    </row>
    <row r="20029" spans="1:10">
      <c r="A20029" s="72">
        <v>20025</v>
      </c>
      <c r="B20029" s="74" t="s">
        <v>19911</v>
      </c>
      <c r="C20029" s="74" t="s">
        <v>14521</v>
      </c>
      <c r="D20029" s="74" t="s">
        <v>14520</v>
      </c>
      <c r="E20029" s="75" t="s">
        <v>185</v>
      </c>
      <c r="F20029" s="74" t="s">
        <v>10233</v>
      </c>
      <c r="G20029" s="74" t="s">
        <v>10234</v>
      </c>
      <c r="H20029" s="82">
        <v>1325</v>
      </c>
      <c r="I20029" s="113">
        <v>0.45</v>
      </c>
      <c r="J20029" s="114">
        <v>728.75000000000011</v>
      </c>
    </row>
    <row r="20030" spans="1:10">
      <c r="A20030" s="72">
        <v>20026</v>
      </c>
      <c r="B20030" s="74" t="s">
        <v>19911</v>
      </c>
      <c r="C20030" s="74" t="s">
        <v>14519</v>
      </c>
      <c r="D20030" s="74" t="s">
        <v>14520</v>
      </c>
      <c r="E20030" s="75" t="s">
        <v>185</v>
      </c>
      <c r="F20030" s="74" t="s">
        <v>10233</v>
      </c>
      <c r="G20030" s="74" t="s">
        <v>10234</v>
      </c>
      <c r="H20030" s="82">
        <v>1512</v>
      </c>
      <c r="I20030" s="113">
        <v>0.45</v>
      </c>
      <c r="J20030" s="114">
        <v>831.6</v>
      </c>
    </row>
    <row r="20031" spans="1:10">
      <c r="A20031" s="72">
        <v>20027</v>
      </c>
      <c r="B20031" s="74" t="s">
        <v>19911</v>
      </c>
      <c r="C20031" s="74" t="s">
        <v>16323</v>
      </c>
      <c r="D20031" s="74" t="s">
        <v>14517</v>
      </c>
      <c r="E20031" s="75" t="s">
        <v>185</v>
      </c>
      <c r="F20031" s="74" t="s">
        <v>10233</v>
      </c>
      <c r="G20031" s="74" t="s">
        <v>10234</v>
      </c>
      <c r="H20031" s="82">
        <v>1718</v>
      </c>
      <c r="I20031" s="113">
        <v>0.45</v>
      </c>
      <c r="J20031" s="114">
        <v>944.90000000000009</v>
      </c>
    </row>
    <row r="20032" spans="1:10">
      <c r="A20032" s="72">
        <v>20028</v>
      </c>
      <c r="B20032" s="74" t="s">
        <v>19911</v>
      </c>
      <c r="C20032" s="74" t="s">
        <v>14518</v>
      </c>
      <c r="D20032" s="74" t="s">
        <v>14517</v>
      </c>
      <c r="E20032" s="75" t="s">
        <v>185</v>
      </c>
      <c r="F20032" s="74" t="s">
        <v>10233</v>
      </c>
      <c r="G20032" s="74" t="s">
        <v>10234</v>
      </c>
      <c r="H20032" s="82">
        <v>1911</v>
      </c>
      <c r="I20032" s="113">
        <v>0.45</v>
      </c>
      <c r="J20032" s="114">
        <v>1051.0500000000002</v>
      </c>
    </row>
    <row r="20033" spans="1:10">
      <c r="A20033" s="72">
        <v>20029</v>
      </c>
      <c r="B20033" s="74" t="s">
        <v>19911</v>
      </c>
      <c r="C20033" s="74" t="s">
        <v>16320</v>
      </c>
      <c r="D20033" s="74" t="s">
        <v>14517</v>
      </c>
      <c r="E20033" s="75" t="s">
        <v>185</v>
      </c>
      <c r="F20033" s="74" t="s">
        <v>10233</v>
      </c>
      <c r="G20033" s="74" t="s">
        <v>10234</v>
      </c>
      <c r="H20033" s="82">
        <v>1718</v>
      </c>
      <c r="I20033" s="113">
        <v>0.45</v>
      </c>
      <c r="J20033" s="114">
        <v>944.90000000000009</v>
      </c>
    </row>
    <row r="20034" spans="1:10">
      <c r="A20034" s="72">
        <v>20030</v>
      </c>
      <c r="B20034" s="74" t="s">
        <v>19911</v>
      </c>
      <c r="C20034" s="74" t="s">
        <v>14516</v>
      </c>
      <c r="D20034" s="74" t="s">
        <v>14517</v>
      </c>
      <c r="E20034" s="75" t="s">
        <v>185</v>
      </c>
      <c r="F20034" s="74" t="s">
        <v>10233</v>
      </c>
      <c r="G20034" s="74" t="s">
        <v>10234</v>
      </c>
      <c r="H20034" s="82">
        <v>1911</v>
      </c>
      <c r="I20034" s="113">
        <v>0.45</v>
      </c>
      <c r="J20034" s="114">
        <v>1051.0500000000002</v>
      </c>
    </row>
    <row r="20035" spans="1:10">
      <c r="A20035" s="72">
        <v>20031</v>
      </c>
      <c r="B20035" s="74" t="s">
        <v>19911</v>
      </c>
      <c r="C20035" s="74" t="s">
        <v>14514</v>
      </c>
      <c r="D20035" s="74" t="s">
        <v>14515</v>
      </c>
      <c r="E20035" s="75" t="s">
        <v>185</v>
      </c>
      <c r="F20035" s="74" t="s">
        <v>10233</v>
      </c>
      <c r="G20035" s="74" t="s">
        <v>10234</v>
      </c>
      <c r="H20035" s="82">
        <v>1568</v>
      </c>
      <c r="I20035" s="113">
        <v>0.45</v>
      </c>
      <c r="J20035" s="114">
        <v>862.40000000000009</v>
      </c>
    </row>
    <row r="20036" spans="1:10">
      <c r="A20036" s="72">
        <v>20032</v>
      </c>
      <c r="B20036" s="74" t="s">
        <v>19911</v>
      </c>
      <c r="C20036" s="74" t="s">
        <v>14512</v>
      </c>
      <c r="D20036" s="74" t="s">
        <v>14513</v>
      </c>
      <c r="E20036" s="75" t="s">
        <v>185</v>
      </c>
      <c r="F20036" s="74" t="s">
        <v>10233</v>
      </c>
      <c r="G20036" s="74" t="s">
        <v>10234</v>
      </c>
      <c r="H20036" s="82">
        <v>2348</v>
      </c>
      <c r="I20036" s="113">
        <v>0.45</v>
      </c>
      <c r="J20036" s="114">
        <v>1291.4000000000001</v>
      </c>
    </row>
    <row r="20037" spans="1:10">
      <c r="A20037" s="72">
        <v>20033</v>
      </c>
      <c r="B20037" s="74" t="s">
        <v>19911</v>
      </c>
      <c r="C20037" s="74" t="s">
        <v>14511</v>
      </c>
      <c r="D20037" s="74" t="s">
        <v>14508</v>
      </c>
      <c r="E20037" s="75" t="s">
        <v>185</v>
      </c>
      <c r="F20037" s="74" t="s">
        <v>10233</v>
      </c>
      <c r="G20037" s="74" t="s">
        <v>10234</v>
      </c>
      <c r="H20037" s="82">
        <v>1702</v>
      </c>
      <c r="I20037" s="113">
        <v>0.45</v>
      </c>
      <c r="J20037" s="114">
        <v>936.1</v>
      </c>
    </row>
    <row r="20038" spans="1:10">
      <c r="A20038" s="72">
        <v>20034</v>
      </c>
      <c r="B20038" s="74" t="s">
        <v>19911</v>
      </c>
      <c r="C20038" s="74" t="s">
        <v>14510</v>
      </c>
      <c r="D20038" s="74" t="s">
        <v>14508</v>
      </c>
      <c r="E20038" s="75" t="s">
        <v>185</v>
      </c>
      <c r="F20038" s="74" t="s">
        <v>10233</v>
      </c>
      <c r="G20038" s="74" t="s">
        <v>10234</v>
      </c>
      <c r="H20038" s="82">
        <v>1892</v>
      </c>
      <c r="I20038" s="113">
        <v>0.45</v>
      </c>
      <c r="J20038" s="114">
        <v>1040.6000000000001</v>
      </c>
    </row>
    <row r="20039" spans="1:10">
      <c r="A20039" s="72">
        <v>20035</v>
      </c>
      <c r="B20039" s="74" t="s">
        <v>19911</v>
      </c>
      <c r="C20039" s="74" t="s">
        <v>14509</v>
      </c>
      <c r="D20039" s="74" t="s">
        <v>14508</v>
      </c>
      <c r="E20039" s="75" t="s">
        <v>185</v>
      </c>
      <c r="F20039" s="74" t="s">
        <v>10233</v>
      </c>
      <c r="G20039" s="74" t="s">
        <v>10234</v>
      </c>
      <c r="H20039" s="82">
        <v>1702</v>
      </c>
      <c r="I20039" s="113">
        <v>0.45</v>
      </c>
      <c r="J20039" s="114">
        <v>936.1</v>
      </c>
    </row>
    <row r="20040" spans="1:10">
      <c r="A20040" s="72">
        <v>20036</v>
      </c>
      <c r="B20040" s="74" t="s">
        <v>19911</v>
      </c>
      <c r="C20040" s="74" t="s">
        <v>14507</v>
      </c>
      <c r="D20040" s="74" t="s">
        <v>14508</v>
      </c>
      <c r="E20040" s="75" t="s">
        <v>185</v>
      </c>
      <c r="F20040" s="74" t="s">
        <v>10233</v>
      </c>
      <c r="G20040" s="74" t="s">
        <v>10234</v>
      </c>
      <c r="H20040" s="82">
        <v>1892</v>
      </c>
      <c r="I20040" s="113">
        <v>0.45</v>
      </c>
      <c r="J20040" s="114">
        <v>1040.6000000000001</v>
      </c>
    </row>
    <row r="20041" spans="1:10">
      <c r="A20041" s="72">
        <v>20037</v>
      </c>
      <c r="B20041" s="74" t="s">
        <v>19911</v>
      </c>
      <c r="C20041" s="74" t="s">
        <v>12088</v>
      </c>
      <c r="D20041" s="74" t="s">
        <v>12089</v>
      </c>
      <c r="E20041" s="75" t="s">
        <v>185</v>
      </c>
      <c r="F20041" s="74" t="s">
        <v>10296</v>
      </c>
      <c r="G20041" s="74" t="s">
        <v>10234</v>
      </c>
      <c r="H20041" s="82">
        <v>22</v>
      </c>
      <c r="I20041" s="113">
        <v>0.45</v>
      </c>
      <c r="J20041" s="114">
        <v>12.100000000000001</v>
      </c>
    </row>
    <row r="20042" spans="1:10">
      <c r="A20042" s="72">
        <v>20038</v>
      </c>
      <c r="B20042" s="74" t="s">
        <v>19911</v>
      </c>
      <c r="C20042" s="74" t="s">
        <v>12086</v>
      </c>
      <c r="D20042" s="74" t="s">
        <v>12087</v>
      </c>
      <c r="E20042" s="75" t="s">
        <v>185</v>
      </c>
      <c r="F20042" s="74" t="s">
        <v>10296</v>
      </c>
      <c r="G20042" s="74" t="s">
        <v>10234</v>
      </c>
      <c r="H20042" s="82">
        <v>31</v>
      </c>
      <c r="I20042" s="113">
        <v>0.45</v>
      </c>
      <c r="J20042" s="114">
        <v>17.05</v>
      </c>
    </row>
    <row r="20043" spans="1:10">
      <c r="A20043" s="72">
        <v>20039</v>
      </c>
      <c r="B20043" s="74" t="s">
        <v>19911</v>
      </c>
      <c r="C20043" s="74" t="s">
        <v>12084</v>
      </c>
      <c r="D20043" s="74" t="s">
        <v>12085</v>
      </c>
      <c r="E20043" s="75" t="s">
        <v>185</v>
      </c>
      <c r="F20043" s="74" t="s">
        <v>10296</v>
      </c>
      <c r="G20043" s="74" t="s">
        <v>10234</v>
      </c>
      <c r="H20043" s="82">
        <v>36</v>
      </c>
      <c r="I20043" s="113">
        <v>0.45</v>
      </c>
      <c r="J20043" s="114">
        <v>19.8</v>
      </c>
    </row>
    <row r="20044" spans="1:10">
      <c r="A20044" s="72">
        <v>20040</v>
      </c>
      <c r="B20044" s="74" t="s">
        <v>19911</v>
      </c>
      <c r="C20044" s="74" t="s">
        <v>12082</v>
      </c>
      <c r="D20044" s="74" t="s">
        <v>12083</v>
      </c>
      <c r="E20044" s="75" t="s">
        <v>185</v>
      </c>
      <c r="F20044" s="74" t="s">
        <v>10296</v>
      </c>
      <c r="G20044" s="74" t="s">
        <v>10234</v>
      </c>
      <c r="H20044" s="82">
        <v>38</v>
      </c>
      <c r="I20044" s="113">
        <v>0.45</v>
      </c>
      <c r="J20044" s="114">
        <v>20.900000000000002</v>
      </c>
    </row>
    <row r="20045" spans="1:10">
      <c r="A20045" s="72">
        <v>20041</v>
      </c>
      <c r="B20045" s="74" t="s">
        <v>19911</v>
      </c>
      <c r="C20045" s="74" t="s">
        <v>14505</v>
      </c>
      <c r="D20045" s="74" t="s">
        <v>14506</v>
      </c>
      <c r="E20045" s="75" t="s">
        <v>185</v>
      </c>
      <c r="F20045" s="74" t="s">
        <v>10296</v>
      </c>
      <c r="G20045" s="74" t="s">
        <v>10234</v>
      </c>
      <c r="H20045" s="82">
        <v>111</v>
      </c>
      <c r="I20045" s="113">
        <v>0.45</v>
      </c>
      <c r="J20045" s="114">
        <v>61.050000000000004</v>
      </c>
    </row>
    <row r="20046" spans="1:10">
      <c r="A20046" s="72">
        <v>20042</v>
      </c>
      <c r="B20046" s="74" t="s">
        <v>19911</v>
      </c>
      <c r="C20046" s="74" t="s">
        <v>14503</v>
      </c>
      <c r="D20046" s="74" t="s">
        <v>14504</v>
      </c>
      <c r="E20046" s="75" t="s">
        <v>185</v>
      </c>
      <c r="F20046" s="74" t="s">
        <v>10296</v>
      </c>
      <c r="G20046" s="74" t="s">
        <v>10234</v>
      </c>
      <c r="H20046" s="82">
        <v>116</v>
      </c>
      <c r="I20046" s="113">
        <v>0.45</v>
      </c>
      <c r="J20046" s="114">
        <v>63.800000000000004</v>
      </c>
    </row>
    <row r="20047" spans="1:10">
      <c r="A20047" s="72">
        <v>20043</v>
      </c>
      <c r="B20047" s="74" t="s">
        <v>19911</v>
      </c>
      <c r="C20047" s="74" t="s">
        <v>14501</v>
      </c>
      <c r="D20047" s="74" t="s">
        <v>14502</v>
      </c>
      <c r="E20047" s="75" t="s">
        <v>185</v>
      </c>
      <c r="F20047" s="74" t="s">
        <v>10296</v>
      </c>
      <c r="G20047" s="74" t="s">
        <v>10234</v>
      </c>
      <c r="H20047" s="82">
        <v>118</v>
      </c>
      <c r="I20047" s="113">
        <v>0.45</v>
      </c>
      <c r="J20047" s="114">
        <v>64.900000000000006</v>
      </c>
    </row>
    <row r="20048" spans="1:10">
      <c r="A20048" s="72">
        <v>20044</v>
      </c>
      <c r="B20048" s="74" t="s">
        <v>19911</v>
      </c>
      <c r="C20048" s="74" t="s">
        <v>14499</v>
      </c>
      <c r="D20048" s="74" t="s">
        <v>14500</v>
      </c>
      <c r="E20048" s="75" t="s">
        <v>185</v>
      </c>
      <c r="F20048" s="74" t="s">
        <v>10296</v>
      </c>
      <c r="G20048" s="74" t="s">
        <v>10234</v>
      </c>
      <c r="H20048" s="82">
        <v>123</v>
      </c>
      <c r="I20048" s="113">
        <v>0.45</v>
      </c>
      <c r="J20048" s="114">
        <v>67.650000000000006</v>
      </c>
    </row>
    <row r="20049" spans="1:10">
      <c r="A20049" s="72">
        <v>20045</v>
      </c>
      <c r="B20049" s="74" t="s">
        <v>19911</v>
      </c>
      <c r="C20049" s="74" t="s">
        <v>14497</v>
      </c>
      <c r="D20049" s="74" t="s">
        <v>14498</v>
      </c>
      <c r="E20049" s="75" t="s">
        <v>185</v>
      </c>
      <c r="F20049" s="74" t="s">
        <v>10296</v>
      </c>
      <c r="G20049" s="74" t="s">
        <v>10234</v>
      </c>
      <c r="H20049" s="82">
        <v>133</v>
      </c>
      <c r="I20049" s="113">
        <v>0.45</v>
      </c>
      <c r="J20049" s="114">
        <v>73.150000000000006</v>
      </c>
    </row>
    <row r="20050" spans="1:10">
      <c r="A20050" s="72">
        <v>20046</v>
      </c>
      <c r="B20050" s="74" t="s">
        <v>19911</v>
      </c>
      <c r="C20050" s="74" t="s">
        <v>14495</v>
      </c>
      <c r="D20050" s="74" t="s">
        <v>14496</v>
      </c>
      <c r="E20050" s="75" t="s">
        <v>185</v>
      </c>
      <c r="F20050" s="74" t="s">
        <v>10296</v>
      </c>
      <c r="G20050" s="74" t="s">
        <v>10234</v>
      </c>
      <c r="H20050" s="82">
        <v>22</v>
      </c>
      <c r="I20050" s="113">
        <v>0.45</v>
      </c>
      <c r="J20050" s="114">
        <v>12.100000000000001</v>
      </c>
    </row>
    <row r="20051" spans="1:10" ht="38.25">
      <c r="A20051" s="72">
        <v>20047</v>
      </c>
      <c r="B20051" s="74" t="s">
        <v>19910</v>
      </c>
      <c r="C20051" s="74" t="s">
        <v>19868</v>
      </c>
      <c r="D20051" s="74" t="s">
        <v>19869</v>
      </c>
      <c r="E20051" s="75" t="s">
        <v>185</v>
      </c>
      <c r="F20051" s="74"/>
      <c r="G20051" s="74" t="s">
        <v>3694</v>
      </c>
      <c r="H20051" s="82">
        <v>65</v>
      </c>
      <c r="I20051" s="113">
        <v>0.34</v>
      </c>
      <c r="J20051" s="114">
        <v>42.899999999999991</v>
      </c>
    </row>
    <row r="20052" spans="1:10" ht="25.5">
      <c r="A20052" s="72">
        <v>20048</v>
      </c>
      <c r="B20052" s="74" t="s">
        <v>19910</v>
      </c>
      <c r="C20052" s="74" t="s">
        <v>19876</v>
      </c>
      <c r="D20052" s="74" t="s">
        <v>19877</v>
      </c>
      <c r="E20052" s="75" t="s">
        <v>185</v>
      </c>
      <c r="F20052" s="74"/>
      <c r="G20052" s="74" t="s">
        <v>3694</v>
      </c>
      <c r="H20052" s="82">
        <v>16</v>
      </c>
      <c r="I20052" s="113">
        <v>0.34</v>
      </c>
      <c r="J20052" s="114">
        <v>10.559999999999999</v>
      </c>
    </row>
    <row r="20053" spans="1:10" ht="25.5">
      <c r="A20053" s="72">
        <v>20049</v>
      </c>
      <c r="B20053" s="74" t="s">
        <v>19910</v>
      </c>
      <c r="C20053" s="74" t="s">
        <v>19888</v>
      </c>
      <c r="D20053" s="74" t="s">
        <v>19889</v>
      </c>
      <c r="E20053" s="75" t="s">
        <v>185</v>
      </c>
      <c r="F20053" s="74"/>
      <c r="G20053" s="74" t="s">
        <v>3694</v>
      </c>
      <c r="H20053" s="82">
        <v>58</v>
      </c>
      <c r="I20053" s="113">
        <v>0.34</v>
      </c>
      <c r="J20053" s="114">
        <v>38.279999999999994</v>
      </c>
    </row>
    <row r="20054" spans="1:10" ht="25.5">
      <c r="A20054" s="72">
        <v>20050</v>
      </c>
      <c r="B20054" s="74" t="s">
        <v>19910</v>
      </c>
      <c r="C20054" s="74" t="s">
        <v>19890</v>
      </c>
      <c r="D20054" s="74" t="s">
        <v>19891</v>
      </c>
      <c r="E20054" s="75" t="s">
        <v>185</v>
      </c>
      <c r="F20054" s="74"/>
      <c r="G20054" s="74" t="s">
        <v>3694</v>
      </c>
      <c r="H20054" s="82">
        <v>88</v>
      </c>
      <c r="I20054" s="113">
        <v>0.34</v>
      </c>
      <c r="J20054" s="114">
        <v>58.079999999999991</v>
      </c>
    </row>
    <row r="20055" spans="1:10">
      <c r="A20055" s="72">
        <v>20051</v>
      </c>
      <c r="B20055" s="74" t="s">
        <v>19910</v>
      </c>
      <c r="C20055" s="74" t="s">
        <v>19902</v>
      </c>
      <c r="D20055" s="74" t="s">
        <v>19903</v>
      </c>
      <c r="E20055" s="75" t="s">
        <v>185</v>
      </c>
      <c r="F20055" s="74"/>
      <c r="G20055" s="74" t="s">
        <v>3694</v>
      </c>
      <c r="H20055" s="82">
        <v>98</v>
      </c>
      <c r="I20055" s="113">
        <v>0.34</v>
      </c>
      <c r="J20055" s="114">
        <v>64.679999999999993</v>
      </c>
    </row>
    <row r="20056" spans="1:10" ht="38.25">
      <c r="A20056" s="72">
        <v>20052</v>
      </c>
      <c r="B20056" s="74" t="s">
        <v>19910</v>
      </c>
      <c r="C20056" s="74" t="s">
        <v>19769</v>
      </c>
      <c r="D20056" s="74" t="s">
        <v>19770</v>
      </c>
      <c r="E20056" s="75" t="s">
        <v>185</v>
      </c>
      <c r="F20056" s="74"/>
      <c r="G20056" s="74" t="s">
        <v>3694</v>
      </c>
      <c r="H20056" s="82">
        <v>75</v>
      </c>
      <c r="I20056" s="113">
        <v>0.34</v>
      </c>
      <c r="J20056" s="114">
        <v>49.499999999999993</v>
      </c>
    </row>
    <row r="20057" spans="1:10" ht="38.25">
      <c r="A20057" s="72">
        <v>20053</v>
      </c>
      <c r="B20057" s="74" t="s">
        <v>19910</v>
      </c>
      <c r="C20057" s="74" t="s">
        <v>19771</v>
      </c>
      <c r="D20057" s="74" t="s">
        <v>19772</v>
      </c>
      <c r="E20057" s="75" t="s">
        <v>185</v>
      </c>
      <c r="F20057" s="74"/>
      <c r="G20057" s="74" t="s">
        <v>3694</v>
      </c>
      <c r="H20057" s="82">
        <v>75</v>
      </c>
      <c r="I20057" s="113">
        <v>0.34</v>
      </c>
      <c r="J20057" s="114">
        <v>49.499999999999993</v>
      </c>
    </row>
    <row r="20058" spans="1:10" ht="25.5">
      <c r="A20058" s="72">
        <v>20054</v>
      </c>
      <c r="B20058" s="74" t="s">
        <v>19910</v>
      </c>
      <c r="C20058" s="74" t="s">
        <v>19904</v>
      </c>
      <c r="D20058" s="74" t="s">
        <v>19905</v>
      </c>
      <c r="E20058" s="75" t="s">
        <v>185</v>
      </c>
      <c r="F20058" s="74"/>
      <c r="G20058" s="74" t="s">
        <v>3694</v>
      </c>
      <c r="H20058" s="82">
        <v>36</v>
      </c>
      <c r="I20058" s="113">
        <v>0.34</v>
      </c>
      <c r="J20058" s="114">
        <v>23.759999999999998</v>
      </c>
    </row>
    <row r="20059" spans="1:10" ht="25.5">
      <c r="A20059" s="72">
        <v>20055</v>
      </c>
      <c r="B20059" s="74" t="s">
        <v>19910</v>
      </c>
      <c r="C20059" s="74" t="s">
        <v>19906</v>
      </c>
      <c r="D20059" s="74" t="s">
        <v>19907</v>
      </c>
      <c r="E20059" s="75" t="s">
        <v>185</v>
      </c>
      <c r="F20059" s="74"/>
      <c r="G20059" s="74" t="s">
        <v>3694</v>
      </c>
      <c r="H20059" s="82">
        <v>36</v>
      </c>
      <c r="I20059" s="113">
        <v>0.34</v>
      </c>
      <c r="J20059" s="114">
        <v>23.759999999999998</v>
      </c>
    </row>
    <row r="20060" spans="1:10">
      <c r="A20060" s="72">
        <v>20056</v>
      </c>
      <c r="B20060" s="74" t="s">
        <v>19910</v>
      </c>
      <c r="C20060" s="74" t="s">
        <v>19892</v>
      </c>
      <c r="D20060" s="74" t="s">
        <v>19893</v>
      </c>
      <c r="E20060" s="75" t="s">
        <v>185</v>
      </c>
      <c r="F20060" s="74"/>
      <c r="G20060" s="74" t="s">
        <v>3694</v>
      </c>
      <c r="H20060" s="82">
        <v>8</v>
      </c>
      <c r="I20060" s="113">
        <v>0.34</v>
      </c>
      <c r="J20060" s="114">
        <v>5.2799999999999994</v>
      </c>
    </row>
    <row r="20061" spans="1:10">
      <c r="A20061" s="72">
        <v>20057</v>
      </c>
      <c r="B20061" s="74" t="s">
        <v>19910</v>
      </c>
      <c r="C20061" s="74" t="s">
        <v>19860</v>
      </c>
      <c r="D20061" s="74" t="s">
        <v>19861</v>
      </c>
      <c r="E20061" s="75" t="s">
        <v>185</v>
      </c>
      <c r="F20061" s="74"/>
      <c r="G20061" s="74" t="s">
        <v>3694</v>
      </c>
      <c r="H20061" s="82">
        <v>19</v>
      </c>
      <c r="I20061" s="113">
        <v>0.34</v>
      </c>
      <c r="J20061" s="114">
        <v>12.54</v>
      </c>
    </row>
    <row r="20062" spans="1:10">
      <c r="A20062" s="72">
        <v>20058</v>
      </c>
      <c r="B20062" s="74" t="s">
        <v>19910</v>
      </c>
      <c r="C20062" s="74" t="s">
        <v>19773</v>
      </c>
      <c r="D20062" s="74" t="s">
        <v>19774</v>
      </c>
      <c r="E20062" s="75" t="s">
        <v>185</v>
      </c>
      <c r="F20062" s="74"/>
      <c r="G20062" s="74" t="s">
        <v>3694</v>
      </c>
      <c r="H20062" s="82">
        <v>79</v>
      </c>
      <c r="I20062" s="113">
        <v>0.34</v>
      </c>
      <c r="J20062" s="114">
        <v>52.139999999999993</v>
      </c>
    </row>
    <row r="20063" spans="1:10" ht="38.25">
      <c r="A20063" s="72">
        <v>20059</v>
      </c>
      <c r="B20063" s="74" t="s">
        <v>19910</v>
      </c>
      <c r="C20063" s="74" t="s">
        <v>175</v>
      </c>
      <c r="D20063" s="74" t="s">
        <v>19796</v>
      </c>
      <c r="E20063" s="75" t="s">
        <v>185</v>
      </c>
      <c r="F20063" s="74"/>
      <c r="G20063" s="74" t="s">
        <v>3694</v>
      </c>
      <c r="H20063" s="82">
        <v>1344</v>
      </c>
      <c r="I20063" s="113">
        <v>0.34</v>
      </c>
      <c r="J20063" s="114">
        <v>887.03999999999985</v>
      </c>
    </row>
    <row r="20064" spans="1:10" ht="25.5">
      <c r="A20064" s="72">
        <v>20060</v>
      </c>
      <c r="B20064" s="74" t="s">
        <v>19910</v>
      </c>
      <c r="C20064" s="74" t="s">
        <v>19803</v>
      </c>
      <c r="D20064" s="74" t="s">
        <v>19804</v>
      </c>
      <c r="E20064" s="75" t="s">
        <v>185</v>
      </c>
      <c r="F20064" s="74"/>
      <c r="G20064" s="74" t="s">
        <v>3694</v>
      </c>
      <c r="H20064" s="82">
        <v>672</v>
      </c>
      <c r="I20064" s="113">
        <v>0.34</v>
      </c>
      <c r="J20064" s="114">
        <v>443.51999999999992</v>
      </c>
    </row>
    <row r="20065" spans="1:10" ht="38.25">
      <c r="A20065" s="72">
        <v>20061</v>
      </c>
      <c r="B20065" s="74" t="s">
        <v>19910</v>
      </c>
      <c r="C20065" s="74" t="s">
        <v>19801</v>
      </c>
      <c r="D20065" s="74" t="s">
        <v>19802</v>
      </c>
      <c r="E20065" s="75" t="s">
        <v>185</v>
      </c>
      <c r="F20065" s="74"/>
      <c r="G20065" s="74" t="s">
        <v>3694</v>
      </c>
      <c r="H20065" s="82">
        <v>810</v>
      </c>
      <c r="I20065" s="113">
        <v>0.34</v>
      </c>
      <c r="J20065" s="114">
        <v>534.59999999999991</v>
      </c>
    </row>
    <row r="20066" spans="1:10" ht="38.25">
      <c r="A20066" s="72">
        <v>20062</v>
      </c>
      <c r="B20066" s="74" t="s">
        <v>19910</v>
      </c>
      <c r="C20066" s="74" t="s">
        <v>19825</v>
      </c>
      <c r="D20066" s="74" t="s">
        <v>19826</v>
      </c>
      <c r="E20066" s="75" t="s">
        <v>185</v>
      </c>
      <c r="F20066" s="74"/>
      <c r="G20066" s="74" t="s">
        <v>3694</v>
      </c>
      <c r="H20066" s="82">
        <v>810</v>
      </c>
      <c r="I20066" s="113">
        <v>0.34</v>
      </c>
      <c r="J20066" s="114">
        <v>534.59999999999991</v>
      </c>
    </row>
    <row r="20067" spans="1:10" ht="38.25">
      <c r="A20067" s="72">
        <v>20063</v>
      </c>
      <c r="B20067" s="74" t="s">
        <v>19910</v>
      </c>
      <c r="C20067" s="74" t="s">
        <v>19807</v>
      </c>
      <c r="D20067" s="74" t="s">
        <v>19808</v>
      </c>
      <c r="E20067" s="75" t="s">
        <v>185</v>
      </c>
      <c r="F20067" s="74"/>
      <c r="G20067" s="74" t="s">
        <v>3694</v>
      </c>
      <c r="H20067" s="82">
        <v>726</v>
      </c>
      <c r="I20067" s="113">
        <v>0.34</v>
      </c>
      <c r="J20067" s="114">
        <v>479.15999999999997</v>
      </c>
    </row>
    <row r="20068" spans="1:10" ht="38.25">
      <c r="A20068" s="72">
        <v>20064</v>
      </c>
      <c r="B20068" s="74" t="s">
        <v>19910</v>
      </c>
      <c r="C20068" s="74" t="s">
        <v>19815</v>
      </c>
      <c r="D20068" s="74" t="s">
        <v>19816</v>
      </c>
      <c r="E20068" s="75" t="s">
        <v>185</v>
      </c>
      <c r="F20068" s="74"/>
      <c r="G20068" s="74" t="s">
        <v>3694</v>
      </c>
      <c r="H20068" s="82">
        <v>603</v>
      </c>
      <c r="I20068" s="113">
        <v>0.34</v>
      </c>
      <c r="J20068" s="114">
        <v>397.97999999999996</v>
      </c>
    </row>
    <row r="20069" spans="1:10" ht="38.25">
      <c r="A20069" s="72">
        <v>20065</v>
      </c>
      <c r="B20069" s="74" t="s">
        <v>19910</v>
      </c>
      <c r="C20069" s="74" t="s">
        <v>19784</v>
      </c>
      <c r="D20069" s="74" t="s">
        <v>19785</v>
      </c>
      <c r="E20069" s="75" t="s">
        <v>185</v>
      </c>
      <c r="F20069" s="74"/>
      <c r="G20069" s="74" t="s">
        <v>3694</v>
      </c>
      <c r="H20069" s="82">
        <v>822</v>
      </c>
      <c r="I20069" s="113">
        <v>0.34</v>
      </c>
      <c r="J20069" s="114">
        <v>542.52</v>
      </c>
    </row>
    <row r="20070" spans="1:10" ht="38.25">
      <c r="A20070" s="72">
        <v>20066</v>
      </c>
      <c r="B20070" s="74" t="s">
        <v>19910</v>
      </c>
      <c r="C20070" s="74" t="s">
        <v>19786</v>
      </c>
      <c r="D20070" s="74" t="s">
        <v>19787</v>
      </c>
      <c r="E20070" s="75" t="s">
        <v>185</v>
      </c>
      <c r="F20070" s="74"/>
      <c r="G20070" s="74" t="s">
        <v>3694</v>
      </c>
      <c r="H20070" s="82">
        <v>900</v>
      </c>
      <c r="I20070" s="113">
        <v>0.34</v>
      </c>
      <c r="J20070" s="114">
        <v>593.99999999999989</v>
      </c>
    </row>
    <row r="20071" spans="1:10" ht="38.25">
      <c r="A20071" s="72">
        <v>20067</v>
      </c>
      <c r="B20071" s="74" t="s">
        <v>19910</v>
      </c>
      <c r="C20071" s="74" t="s">
        <v>19817</v>
      </c>
      <c r="D20071" s="74" t="s">
        <v>19818</v>
      </c>
      <c r="E20071" s="75" t="s">
        <v>185</v>
      </c>
      <c r="F20071" s="74"/>
      <c r="G20071" s="74" t="s">
        <v>3694</v>
      </c>
      <c r="H20071" s="82">
        <v>952</v>
      </c>
      <c r="I20071" s="113">
        <v>0.34</v>
      </c>
      <c r="J20071" s="114">
        <v>628.31999999999994</v>
      </c>
    </row>
    <row r="20072" spans="1:10" ht="38.25">
      <c r="A20072" s="72">
        <v>20068</v>
      </c>
      <c r="B20072" s="74" t="s">
        <v>19910</v>
      </c>
      <c r="C20072" s="74" t="s">
        <v>19788</v>
      </c>
      <c r="D20072" s="74" t="s">
        <v>19789</v>
      </c>
      <c r="E20072" s="75" t="s">
        <v>185</v>
      </c>
      <c r="F20072" s="74"/>
      <c r="G20072" s="74" t="s">
        <v>3694</v>
      </c>
      <c r="H20072" s="82">
        <v>854</v>
      </c>
      <c r="I20072" s="113">
        <v>0.34</v>
      </c>
      <c r="J20072" s="114">
        <v>563.64</v>
      </c>
    </row>
    <row r="20073" spans="1:10" ht="38.25">
      <c r="A20073" s="72">
        <v>20069</v>
      </c>
      <c r="B20073" s="74" t="s">
        <v>19910</v>
      </c>
      <c r="C20073" s="74" t="s">
        <v>19846</v>
      </c>
      <c r="D20073" s="74" t="s">
        <v>19847</v>
      </c>
      <c r="E20073" s="75" t="s">
        <v>185</v>
      </c>
      <c r="F20073" s="74"/>
      <c r="G20073" s="74" t="s">
        <v>3694</v>
      </c>
      <c r="H20073" s="82">
        <v>872</v>
      </c>
      <c r="I20073" s="113">
        <v>0.34</v>
      </c>
      <c r="J20073" s="114">
        <v>575.52</v>
      </c>
    </row>
    <row r="20074" spans="1:10" ht="38.25">
      <c r="A20074" s="72">
        <v>20070</v>
      </c>
      <c r="B20074" s="74" t="s">
        <v>19910</v>
      </c>
      <c r="C20074" s="74" t="s">
        <v>19834</v>
      </c>
      <c r="D20074" s="74" t="s">
        <v>19835</v>
      </c>
      <c r="E20074" s="75" t="s">
        <v>185</v>
      </c>
      <c r="F20074" s="74"/>
      <c r="G20074" s="74" t="s">
        <v>3694</v>
      </c>
      <c r="H20074" s="82">
        <v>786</v>
      </c>
      <c r="I20074" s="113">
        <v>0.34</v>
      </c>
      <c r="J20074" s="114">
        <v>518.76</v>
      </c>
    </row>
    <row r="20075" spans="1:10" ht="38.25">
      <c r="A20075" s="72">
        <v>20071</v>
      </c>
      <c r="B20075" s="74" t="s">
        <v>19910</v>
      </c>
      <c r="C20075" s="74" t="s">
        <v>19840</v>
      </c>
      <c r="D20075" s="74" t="s">
        <v>19841</v>
      </c>
      <c r="E20075" s="75" t="s">
        <v>185</v>
      </c>
      <c r="F20075" s="74"/>
      <c r="G20075" s="74" t="s">
        <v>3694</v>
      </c>
      <c r="H20075" s="82">
        <v>824</v>
      </c>
      <c r="I20075" s="113">
        <v>0.34</v>
      </c>
      <c r="J20075" s="114">
        <v>543.83999999999992</v>
      </c>
    </row>
    <row r="20076" spans="1:10" ht="38.25">
      <c r="A20076" s="72">
        <v>20072</v>
      </c>
      <c r="B20076" s="74" t="s">
        <v>19910</v>
      </c>
      <c r="C20076" s="74" t="s">
        <v>19842</v>
      </c>
      <c r="D20076" s="74" t="s">
        <v>19843</v>
      </c>
      <c r="E20076" s="75" t="s">
        <v>185</v>
      </c>
      <c r="F20076" s="74"/>
      <c r="G20076" s="74" t="s">
        <v>3694</v>
      </c>
      <c r="H20076" s="82">
        <v>832</v>
      </c>
      <c r="I20076" s="113">
        <v>0.34</v>
      </c>
      <c r="J20076" s="114">
        <v>549.11999999999989</v>
      </c>
    </row>
    <row r="20077" spans="1:10" ht="25.5">
      <c r="A20077" s="72">
        <v>20073</v>
      </c>
      <c r="B20077" s="74" t="s">
        <v>19910</v>
      </c>
      <c r="C20077" s="74" t="s">
        <v>19809</v>
      </c>
      <c r="D20077" s="74" t="s">
        <v>19810</v>
      </c>
      <c r="E20077" s="75" t="s">
        <v>185</v>
      </c>
      <c r="F20077" s="74"/>
      <c r="G20077" s="74" t="s">
        <v>3694</v>
      </c>
      <c r="H20077" s="82">
        <v>707</v>
      </c>
      <c r="I20077" s="113">
        <v>0.34</v>
      </c>
      <c r="J20077" s="114">
        <v>466.61999999999995</v>
      </c>
    </row>
    <row r="20078" spans="1:10" ht="38.25">
      <c r="A20078" s="72">
        <v>20074</v>
      </c>
      <c r="B20078" s="74" t="s">
        <v>19910</v>
      </c>
      <c r="C20078" s="74" t="s">
        <v>19813</v>
      </c>
      <c r="D20078" s="74" t="s">
        <v>19814</v>
      </c>
      <c r="E20078" s="75" t="s">
        <v>185</v>
      </c>
      <c r="F20078" s="74"/>
      <c r="G20078" s="74" t="s">
        <v>3694</v>
      </c>
      <c r="H20078" s="82">
        <v>815</v>
      </c>
      <c r="I20078" s="113">
        <v>0.34</v>
      </c>
      <c r="J20078" s="114">
        <v>537.9</v>
      </c>
    </row>
    <row r="20079" spans="1:10" ht="38.25">
      <c r="A20079" s="72">
        <v>20075</v>
      </c>
      <c r="B20079" s="74" t="s">
        <v>19910</v>
      </c>
      <c r="C20079" s="74" t="s">
        <v>176</v>
      </c>
      <c r="D20079" s="74" t="s">
        <v>19827</v>
      </c>
      <c r="E20079" s="75" t="s">
        <v>185</v>
      </c>
      <c r="F20079" s="74"/>
      <c r="G20079" s="74" t="s">
        <v>3694</v>
      </c>
      <c r="H20079" s="82">
        <v>821</v>
      </c>
      <c r="I20079" s="113">
        <v>0.34</v>
      </c>
      <c r="J20079" s="114">
        <v>541.8599999999999</v>
      </c>
    </row>
    <row r="20080" spans="1:10" ht="25.5">
      <c r="A20080" s="72">
        <v>20076</v>
      </c>
      <c r="B20080" s="74" t="s">
        <v>19910</v>
      </c>
      <c r="C20080" s="74" t="s">
        <v>19844</v>
      </c>
      <c r="D20080" s="74" t="s">
        <v>19845</v>
      </c>
      <c r="E20080" s="75" t="s">
        <v>185</v>
      </c>
      <c r="F20080" s="74"/>
      <c r="G20080" s="74" t="s">
        <v>3694</v>
      </c>
      <c r="H20080" s="82">
        <v>633</v>
      </c>
      <c r="I20080" s="113">
        <v>0.34</v>
      </c>
      <c r="J20080" s="114">
        <v>417.78</v>
      </c>
    </row>
    <row r="20081" spans="1:10" ht="38.25">
      <c r="A20081" s="72">
        <v>20077</v>
      </c>
      <c r="B20081" s="74" t="s">
        <v>19910</v>
      </c>
      <c r="C20081" s="74" t="s">
        <v>19830</v>
      </c>
      <c r="D20081" s="74" t="s">
        <v>19831</v>
      </c>
      <c r="E20081" s="75" t="s">
        <v>185</v>
      </c>
      <c r="F20081" s="74"/>
      <c r="G20081" s="74" t="s">
        <v>3694</v>
      </c>
      <c r="H20081" s="82">
        <v>668</v>
      </c>
      <c r="I20081" s="113">
        <v>0.34</v>
      </c>
      <c r="J20081" s="114">
        <v>440.87999999999994</v>
      </c>
    </row>
    <row r="20082" spans="1:10" ht="38.25">
      <c r="A20082" s="72">
        <v>20078</v>
      </c>
      <c r="B20082" s="74" t="s">
        <v>19910</v>
      </c>
      <c r="C20082" s="74" t="s">
        <v>19838</v>
      </c>
      <c r="D20082" s="74" t="s">
        <v>19839</v>
      </c>
      <c r="E20082" s="75" t="s">
        <v>185</v>
      </c>
      <c r="F20082" s="74"/>
      <c r="G20082" s="74" t="s">
        <v>3694</v>
      </c>
      <c r="H20082" s="82">
        <v>706</v>
      </c>
      <c r="I20082" s="113">
        <v>0.34</v>
      </c>
      <c r="J20082" s="114">
        <v>465.95999999999992</v>
      </c>
    </row>
    <row r="20083" spans="1:10" ht="38.25">
      <c r="A20083" s="72">
        <v>20079</v>
      </c>
      <c r="B20083" s="74" t="s">
        <v>19910</v>
      </c>
      <c r="C20083" s="74" t="s">
        <v>19799</v>
      </c>
      <c r="D20083" s="74" t="s">
        <v>19800</v>
      </c>
      <c r="E20083" s="75" t="s">
        <v>185</v>
      </c>
      <c r="F20083" s="74"/>
      <c r="G20083" s="74" t="s">
        <v>3694</v>
      </c>
      <c r="H20083" s="82">
        <v>656</v>
      </c>
      <c r="I20083" s="113">
        <v>0.34</v>
      </c>
      <c r="J20083" s="114">
        <v>432.95999999999992</v>
      </c>
    </row>
    <row r="20084" spans="1:10" ht="25.5">
      <c r="A20084" s="72">
        <v>20080</v>
      </c>
      <c r="B20084" s="74" t="s">
        <v>19910</v>
      </c>
      <c r="C20084" s="74" t="s">
        <v>19850</v>
      </c>
      <c r="D20084" s="74" t="s">
        <v>19851</v>
      </c>
      <c r="E20084" s="75" t="s">
        <v>185</v>
      </c>
      <c r="F20084" s="74"/>
      <c r="G20084" s="74" t="s">
        <v>3694</v>
      </c>
      <c r="H20084" s="82">
        <v>683</v>
      </c>
      <c r="I20084" s="113">
        <v>0.34</v>
      </c>
      <c r="J20084" s="114">
        <v>450.78</v>
      </c>
    </row>
    <row r="20085" spans="1:10" ht="25.5">
      <c r="A20085" s="72">
        <v>20081</v>
      </c>
      <c r="B20085" s="74" t="s">
        <v>19910</v>
      </c>
      <c r="C20085" s="74" t="s">
        <v>177</v>
      </c>
      <c r="D20085" s="74" t="s">
        <v>19779</v>
      </c>
      <c r="E20085" s="75" t="s">
        <v>185</v>
      </c>
      <c r="F20085" s="74"/>
      <c r="G20085" s="74" t="s">
        <v>3694</v>
      </c>
      <c r="H20085" s="82">
        <v>730</v>
      </c>
      <c r="I20085" s="113">
        <v>0.34</v>
      </c>
      <c r="J20085" s="114">
        <v>481.79999999999995</v>
      </c>
    </row>
    <row r="20086" spans="1:10" ht="38.25">
      <c r="A20086" s="72">
        <v>20082</v>
      </c>
      <c r="B20086" s="74" t="s">
        <v>19910</v>
      </c>
      <c r="C20086" s="74" t="s">
        <v>19780</v>
      </c>
      <c r="D20086" s="74" t="s">
        <v>19781</v>
      </c>
      <c r="E20086" s="75" t="s">
        <v>185</v>
      </c>
      <c r="F20086" s="74"/>
      <c r="G20086" s="74" t="s">
        <v>3694</v>
      </c>
      <c r="H20086" s="82">
        <v>851</v>
      </c>
      <c r="I20086" s="113">
        <v>0.34</v>
      </c>
      <c r="J20086" s="114">
        <v>561.66</v>
      </c>
    </row>
    <row r="20087" spans="1:10" ht="38.25">
      <c r="A20087" s="72">
        <v>20083</v>
      </c>
      <c r="B20087" s="74" t="s">
        <v>19910</v>
      </c>
      <c r="C20087" s="74" t="s">
        <v>19782</v>
      </c>
      <c r="D20087" s="74" t="s">
        <v>19783</v>
      </c>
      <c r="E20087" s="75" t="s">
        <v>185</v>
      </c>
      <c r="F20087" s="74"/>
      <c r="G20087" s="74" t="s">
        <v>3694</v>
      </c>
      <c r="H20087" s="82">
        <v>844</v>
      </c>
      <c r="I20087" s="113">
        <v>0.34</v>
      </c>
      <c r="J20087" s="114">
        <v>557.04</v>
      </c>
    </row>
    <row r="20088" spans="1:10" ht="38.25">
      <c r="A20088" s="72">
        <v>20084</v>
      </c>
      <c r="B20088" s="74" t="s">
        <v>19910</v>
      </c>
      <c r="C20088" s="74" t="s">
        <v>19862</v>
      </c>
      <c r="D20088" s="74" t="s">
        <v>19863</v>
      </c>
      <c r="E20088" s="75" t="s">
        <v>185</v>
      </c>
      <c r="F20088" s="74"/>
      <c r="G20088" s="74" t="s">
        <v>3694</v>
      </c>
      <c r="H20088" s="82">
        <v>1243</v>
      </c>
      <c r="I20088" s="113">
        <v>0.34</v>
      </c>
      <c r="J20088" s="114">
        <v>820.37999999999988</v>
      </c>
    </row>
    <row r="20089" spans="1:10" ht="38.25">
      <c r="A20089" s="72">
        <v>20085</v>
      </c>
      <c r="B20089" s="74" t="s">
        <v>19910</v>
      </c>
      <c r="C20089" s="74" t="s">
        <v>19866</v>
      </c>
      <c r="D20089" s="74" t="s">
        <v>19867</v>
      </c>
      <c r="E20089" s="75" t="s">
        <v>185</v>
      </c>
      <c r="F20089" s="74"/>
      <c r="G20089" s="74" t="s">
        <v>3694</v>
      </c>
      <c r="H20089" s="82">
        <v>1289</v>
      </c>
      <c r="I20089" s="113">
        <v>0.34</v>
      </c>
      <c r="J20089" s="114">
        <v>850.7399999999999</v>
      </c>
    </row>
    <row r="20090" spans="1:10" ht="25.5">
      <c r="A20090" s="72">
        <v>20086</v>
      </c>
      <c r="B20090" s="74" t="s">
        <v>19910</v>
      </c>
      <c r="C20090" s="74" t="s">
        <v>19848</v>
      </c>
      <c r="D20090" s="74" t="s">
        <v>19849</v>
      </c>
      <c r="E20090" s="75" t="s">
        <v>185</v>
      </c>
      <c r="F20090" s="74"/>
      <c r="G20090" s="74" t="s">
        <v>3694</v>
      </c>
      <c r="H20090" s="82">
        <v>1047</v>
      </c>
      <c r="I20090" s="113">
        <v>0.34</v>
      </c>
      <c r="J20090" s="114">
        <v>691.01999999999987</v>
      </c>
    </row>
    <row r="20091" spans="1:10" ht="25.5">
      <c r="A20091" s="72">
        <v>20087</v>
      </c>
      <c r="B20091" s="74" t="s">
        <v>19910</v>
      </c>
      <c r="C20091" s="74" t="s">
        <v>19819</v>
      </c>
      <c r="D20091" s="74" t="s">
        <v>19820</v>
      </c>
      <c r="E20091" s="75" t="s">
        <v>185</v>
      </c>
      <c r="F20091" s="74"/>
      <c r="G20091" s="74" t="s">
        <v>3694</v>
      </c>
      <c r="H20091" s="82">
        <v>534</v>
      </c>
      <c r="I20091" s="113">
        <v>0.34</v>
      </c>
      <c r="J20091" s="114">
        <v>352.43999999999994</v>
      </c>
    </row>
    <row r="20092" spans="1:10" ht="25.5">
      <c r="A20092" s="72">
        <v>20088</v>
      </c>
      <c r="B20092" s="74" t="s">
        <v>19910</v>
      </c>
      <c r="C20092" s="74" t="s">
        <v>19775</v>
      </c>
      <c r="D20092" s="74" t="s">
        <v>19776</v>
      </c>
      <c r="E20092" s="75" t="s">
        <v>185</v>
      </c>
      <c r="F20092" s="74"/>
      <c r="G20092" s="74" t="s">
        <v>3694</v>
      </c>
      <c r="H20092" s="82">
        <v>1416</v>
      </c>
      <c r="I20092" s="113">
        <v>0.34</v>
      </c>
      <c r="J20092" s="114">
        <v>934.55999999999983</v>
      </c>
    </row>
    <row r="20093" spans="1:10" ht="25.5">
      <c r="A20093" s="72">
        <v>20089</v>
      </c>
      <c r="B20093" s="74" t="s">
        <v>19910</v>
      </c>
      <c r="C20093" s="74" t="s">
        <v>19797</v>
      </c>
      <c r="D20093" s="74" t="s">
        <v>19798</v>
      </c>
      <c r="E20093" s="75" t="s">
        <v>185</v>
      </c>
      <c r="F20093" s="74"/>
      <c r="G20093" s="74" t="s">
        <v>3694</v>
      </c>
      <c r="H20093" s="82">
        <v>674</v>
      </c>
      <c r="I20093" s="113">
        <v>0.34</v>
      </c>
      <c r="J20093" s="114">
        <v>444.83999999999992</v>
      </c>
    </row>
    <row r="20094" spans="1:10" ht="25.5">
      <c r="A20094" s="72">
        <v>20090</v>
      </c>
      <c r="B20094" s="74" t="s">
        <v>19910</v>
      </c>
      <c r="C20094" s="74" t="s">
        <v>19870</v>
      </c>
      <c r="D20094" s="74" t="s">
        <v>19871</v>
      </c>
      <c r="E20094" s="75" t="s">
        <v>185</v>
      </c>
      <c r="F20094" s="74"/>
      <c r="G20094" s="74" t="s">
        <v>3694</v>
      </c>
      <c r="H20094" s="82">
        <v>1465</v>
      </c>
      <c r="I20094" s="113">
        <v>0.34</v>
      </c>
      <c r="J20094" s="114">
        <v>966.89999999999986</v>
      </c>
    </row>
    <row r="20095" spans="1:10" ht="25.5">
      <c r="A20095" s="72">
        <v>20091</v>
      </c>
      <c r="B20095" s="74" t="s">
        <v>19910</v>
      </c>
      <c r="C20095" s="74" t="s">
        <v>19894</v>
      </c>
      <c r="D20095" s="74" t="s">
        <v>19895</v>
      </c>
      <c r="E20095" s="75" t="s">
        <v>185</v>
      </c>
      <c r="F20095" s="74"/>
      <c r="G20095" s="74" t="s">
        <v>3694</v>
      </c>
      <c r="H20095" s="82">
        <v>404</v>
      </c>
      <c r="I20095" s="113">
        <v>0.34</v>
      </c>
      <c r="J20095" s="114">
        <v>266.64</v>
      </c>
    </row>
    <row r="20096" spans="1:10" ht="38.25">
      <c r="A20096" s="72">
        <v>20092</v>
      </c>
      <c r="B20096" s="74" t="s">
        <v>19910</v>
      </c>
      <c r="C20096" s="74" t="s">
        <v>19858</v>
      </c>
      <c r="D20096" s="74" t="s">
        <v>19859</v>
      </c>
      <c r="E20096" s="75" t="s">
        <v>185</v>
      </c>
      <c r="F20096" s="74"/>
      <c r="G20096" s="74" t="s">
        <v>3694</v>
      </c>
      <c r="H20096" s="82">
        <v>285</v>
      </c>
      <c r="I20096" s="113">
        <v>0.34</v>
      </c>
      <c r="J20096" s="114">
        <v>188.09999999999997</v>
      </c>
    </row>
    <row r="20097" spans="1:10" ht="38.25">
      <c r="A20097" s="72">
        <v>20093</v>
      </c>
      <c r="B20097" s="74" t="s">
        <v>19910</v>
      </c>
      <c r="C20097" s="74" t="s">
        <v>19821</v>
      </c>
      <c r="D20097" s="74" t="s">
        <v>19822</v>
      </c>
      <c r="E20097" s="75" t="s">
        <v>185</v>
      </c>
      <c r="F20097" s="74"/>
      <c r="G20097" s="74" t="s">
        <v>3694</v>
      </c>
      <c r="H20097" s="82">
        <v>985</v>
      </c>
      <c r="I20097" s="113">
        <v>0.34</v>
      </c>
      <c r="J20097" s="114">
        <v>650.09999999999991</v>
      </c>
    </row>
    <row r="20098" spans="1:10" ht="38.25">
      <c r="A20098" s="72">
        <v>20094</v>
      </c>
      <c r="B20098" s="74" t="s">
        <v>19910</v>
      </c>
      <c r="C20098" s="74" t="s">
        <v>19790</v>
      </c>
      <c r="D20098" s="74" t="s">
        <v>19791</v>
      </c>
      <c r="E20098" s="75" t="s">
        <v>185</v>
      </c>
      <c r="F20098" s="74"/>
      <c r="G20098" s="74" t="s">
        <v>3694</v>
      </c>
      <c r="H20098" s="82">
        <v>487</v>
      </c>
      <c r="I20098" s="113">
        <v>0.34</v>
      </c>
      <c r="J20098" s="114">
        <v>321.41999999999996</v>
      </c>
    </row>
    <row r="20099" spans="1:10" ht="38.25">
      <c r="A20099" s="72">
        <v>20095</v>
      </c>
      <c r="B20099" s="74" t="s">
        <v>19910</v>
      </c>
      <c r="C20099" s="74" t="s">
        <v>19823</v>
      </c>
      <c r="D20099" s="74" t="s">
        <v>19824</v>
      </c>
      <c r="E20099" s="75" t="s">
        <v>185</v>
      </c>
      <c r="F20099" s="74"/>
      <c r="G20099" s="74" t="s">
        <v>3694</v>
      </c>
      <c r="H20099" s="82">
        <v>593</v>
      </c>
      <c r="I20099" s="113">
        <v>0.34</v>
      </c>
      <c r="J20099" s="114">
        <v>391.37999999999994</v>
      </c>
    </row>
    <row r="20100" spans="1:10" ht="25.5">
      <c r="A20100" s="72">
        <v>20096</v>
      </c>
      <c r="B20100" s="74" t="s">
        <v>19910</v>
      </c>
      <c r="C20100" s="74" t="s">
        <v>19805</v>
      </c>
      <c r="D20100" s="74" t="s">
        <v>19806</v>
      </c>
      <c r="E20100" s="75" t="s">
        <v>185</v>
      </c>
      <c r="F20100" s="74"/>
      <c r="G20100" s="74" t="s">
        <v>3694</v>
      </c>
      <c r="H20100" s="82">
        <v>354</v>
      </c>
      <c r="I20100" s="113">
        <v>0.34</v>
      </c>
      <c r="J20100" s="114">
        <v>233.63999999999996</v>
      </c>
    </row>
    <row r="20101" spans="1:10" ht="25.5">
      <c r="A20101" s="72">
        <v>20097</v>
      </c>
      <c r="B20101" s="74" t="s">
        <v>19910</v>
      </c>
      <c r="C20101" s="74" t="s">
        <v>19811</v>
      </c>
      <c r="D20101" s="74" t="s">
        <v>19812</v>
      </c>
      <c r="E20101" s="75" t="s">
        <v>185</v>
      </c>
      <c r="F20101" s="74"/>
      <c r="G20101" s="74" t="s">
        <v>3694</v>
      </c>
      <c r="H20101" s="82">
        <v>866</v>
      </c>
      <c r="I20101" s="113">
        <v>0.34</v>
      </c>
      <c r="J20101" s="114">
        <v>571.55999999999995</v>
      </c>
    </row>
    <row r="20102" spans="1:10">
      <c r="A20102" s="72">
        <v>20098</v>
      </c>
      <c r="B20102" s="74" t="s">
        <v>19910</v>
      </c>
      <c r="C20102" s="74" t="s">
        <v>19900</v>
      </c>
      <c r="D20102" s="74" t="s">
        <v>19901</v>
      </c>
      <c r="E20102" s="75" t="s">
        <v>185</v>
      </c>
      <c r="F20102" s="74"/>
      <c r="G20102" s="74" t="s">
        <v>3694</v>
      </c>
      <c r="H20102" s="82">
        <v>30</v>
      </c>
      <c r="I20102" s="113">
        <v>0.34</v>
      </c>
      <c r="J20102" s="114">
        <v>19.799999999999997</v>
      </c>
    </row>
    <row r="20103" spans="1:10" ht="38.25">
      <c r="A20103" s="72">
        <v>20099</v>
      </c>
      <c r="B20103" s="74" t="s">
        <v>19910</v>
      </c>
      <c r="C20103" s="74" t="s">
        <v>19832</v>
      </c>
      <c r="D20103" s="74" t="s">
        <v>19833</v>
      </c>
      <c r="E20103" s="75" t="s">
        <v>185</v>
      </c>
      <c r="F20103" s="74"/>
      <c r="G20103" s="74" t="s">
        <v>3694</v>
      </c>
      <c r="H20103" s="82">
        <v>557</v>
      </c>
      <c r="I20103" s="113">
        <v>0.34</v>
      </c>
      <c r="J20103" s="114">
        <v>367.61999999999995</v>
      </c>
    </row>
    <row r="20104" spans="1:10" ht="38.25">
      <c r="A20104" s="72">
        <v>20100</v>
      </c>
      <c r="B20104" s="74" t="s">
        <v>19910</v>
      </c>
      <c r="C20104" s="74" t="s">
        <v>19852</v>
      </c>
      <c r="D20104" s="74" t="s">
        <v>19853</v>
      </c>
      <c r="E20104" s="75" t="s">
        <v>185</v>
      </c>
      <c r="F20104" s="74"/>
      <c r="G20104" s="74" t="s">
        <v>3694</v>
      </c>
      <c r="H20104" s="82">
        <v>1164</v>
      </c>
      <c r="I20104" s="113">
        <v>0.34</v>
      </c>
      <c r="J20104" s="114">
        <v>768.2399999999999</v>
      </c>
    </row>
    <row r="20105" spans="1:10" ht="38.25">
      <c r="A20105" s="72">
        <v>20101</v>
      </c>
      <c r="B20105" s="74" t="s">
        <v>19910</v>
      </c>
      <c r="C20105" s="74" t="s">
        <v>19828</v>
      </c>
      <c r="D20105" s="74" t="s">
        <v>19829</v>
      </c>
      <c r="E20105" s="75" t="s">
        <v>185</v>
      </c>
      <c r="F20105" s="74"/>
      <c r="G20105" s="74" t="s">
        <v>3694</v>
      </c>
      <c r="H20105" s="82">
        <v>593</v>
      </c>
      <c r="I20105" s="113">
        <v>0.34</v>
      </c>
      <c r="J20105" s="114">
        <v>391.37999999999994</v>
      </c>
    </row>
    <row r="20106" spans="1:10" ht="38.25">
      <c r="A20106" s="72">
        <v>20102</v>
      </c>
      <c r="B20106" s="74" t="s">
        <v>19910</v>
      </c>
      <c r="C20106" s="74" t="s">
        <v>19908</v>
      </c>
      <c r="D20106" s="74" t="s">
        <v>19909</v>
      </c>
      <c r="E20106" s="75" t="s">
        <v>185</v>
      </c>
      <c r="F20106" s="74"/>
      <c r="G20106" s="74" t="s">
        <v>3694</v>
      </c>
      <c r="H20106" s="82">
        <v>1148</v>
      </c>
      <c r="I20106" s="113">
        <v>0.34</v>
      </c>
      <c r="J20106" s="114">
        <v>757.68</v>
      </c>
    </row>
    <row r="20107" spans="1:10" ht="25.5">
      <c r="A20107" s="72">
        <v>20103</v>
      </c>
      <c r="B20107" s="74" t="s">
        <v>19910</v>
      </c>
      <c r="C20107" s="74" t="s">
        <v>19836</v>
      </c>
      <c r="D20107" s="74" t="s">
        <v>19837</v>
      </c>
      <c r="E20107" s="75" t="s">
        <v>185</v>
      </c>
      <c r="F20107" s="74"/>
      <c r="G20107" s="74" t="s">
        <v>3694</v>
      </c>
      <c r="H20107" s="82">
        <v>263</v>
      </c>
      <c r="I20107" s="113">
        <v>0.34</v>
      </c>
      <c r="J20107" s="114">
        <v>173.57999999999998</v>
      </c>
    </row>
    <row r="20108" spans="1:10" ht="25.5">
      <c r="A20108" s="72">
        <v>20104</v>
      </c>
      <c r="B20108" s="74" t="s">
        <v>19910</v>
      </c>
      <c r="C20108" s="74" t="s">
        <v>19792</v>
      </c>
      <c r="D20108" s="74" t="s">
        <v>19793</v>
      </c>
      <c r="E20108" s="75" t="s">
        <v>185</v>
      </c>
      <c r="F20108" s="74"/>
      <c r="G20108" s="74" t="s">
        <v>3694</v>
      </c>
      <c r="H20108" s="82">
        <v>626</v>
      </c>
      <c r="I20108" s="113">
        <v>0.34</v>
      </c>
      <c r="J20108" s="114">
        <v>413.15999999999997</v>
      </c>
    </row>
    <row r="20109" spans="1:10" ht="38.25">
      <c r="A20109" s="72">
        <v>20105</v>
      </c>
      <c r="B20109" s="74" t="s">
        <v>19910</v>
      </c>
      <c r="C20109" s="74" t="s">
        <v>19794</v>
      </c>
      <c r="D20109" s="74" t="s">
        <v>19795</v>
      </c>
      <c r="E20109" s="75" t="s">
        <v>185</v>
      </c>
      <c r="F20109" s="74"/>
      <c r="G20109" s="74" t="s">
        <v>3694</v>
      </c>
      <c r="H20109" s="82">
        <v>1274</v>
      </c>
      <c r="I20109" s="113">
        <v>0.34</v>
      </c>
      <c r="J20109" s="114">
        <v>840.83999999999992</v>
      </c>
    </row>
    <row r="20110" spans="1:10" ht="25.5">
      <c r="A20110" s="72">
        <v>20106</v>
      </c>
      <c r="B20110" s="74" t="s">
        <v>19910</v>
      </c>
      <c r="C20110" s="74" t="s">
        <v>19854</v>
      </c>
      <c r="D20110" s="74" t="s">
        <v>19855</v>
      </c>
      <c r="E20110" s="75" t="s">
        <v>185</v>
      </c>
      <c r="F20110" s="74"/>
      <c r="G20110" s="74" t="s">
        <v>3694</v>
      </c>
      <c r="H20110" s="82">
        <v>29</v>
      </c>
      <c r="I20110" s="113">
        <v>0.34</v>
      </c>
      <c r="J20110" s="114">
        <v>19.139999999999997</v>
      </c>
    </row>
    <row r="20111" spans="1:10">
      <c r="A20111" s="72">
        <v>20107</v>
      </c>
      <c r="B20111" s="74" t="s">
        <v>19910</v>
      </c>
      <c r="C20111" s="74" t="s">
        <v>19886</v>
      </c>
      <c r="D20111" s="74" t="s">
        <v>19887</v>
      </c>
      <c r="E20111" s="75" t="s">
        <v>185</v>
      </c>
      <c r="F20111" s="74"/>
      <c r="G20111" s="74" t="s">
        <v>3694</v>
      </c>
      <c r="H20111" s="82">
        <v>16</v>
      </c>
      <c r="I20111" s="113">
        <v>0.34</v>
      </c>
      <c r="J20111" s="114">
        <v>10.559999999999999</v>
      </c>
    </row>
    <row r="20112" spans="1:10">
      <c r="A20112" s="72">
        <v>20108</v>
      </c>
      <c r="B20112" s="74" t="s">
        <v>19910</v>
      </c>
      <c r="C20112" s="74" t="s">
        <v>19872</v>
      </c>
      <c r="D20112" s="74" t="s">
        <v>19873</v>
      </c>
      <c r="E20112" s="75" t="s">
        <v>185</v>
      </c>
      <c r="F20112" s="74"/>
      <c r="G20112" s="74" t="s">
        <v>3694</v>
      </c>
      <c r="H20112" s="82">
        <v>39</v>
      </c>
      <c r="I20112" s="113">
        <v>0.34</v>
      </c>
      <c r="J20112" s="114">
        <v>25.74</v>
      </c>
    </row>
    <row r="20113" spans="1:10" ht="25.5">
      <c r="A20113" s="72">
        <v>20109</v>
      </c>
      <c r="B20113" s="74" t="s">
        <v>19910</v>
      </c>
      <c r="C20113" s="74" t="s">
        <v>19884</v>
      </c>
      <c r="D20113" s="74" t="s">
        <v>19885</v>
      </c>
      <c r="E20113" s="75" t="s">
        <v>185</v>
      </c>
      <c r="F20113" s="74"/>
      <c r="G20113" s="74" t="s">
        <v>3694</v>
      </c>
      <c r="H20113" s="82">
        <v>108</v>
      </c>
      <c r="I20113" s="113">
        <v>0.34</v>
      </c>
      <c r="J20113" s="114">
        <v>71.279999999999987</v>
      </c>
    </row>
    <row r="20114" spans="1:10">
      <c r="A20114" s="72">
        <v>20110</v>
      </c>
      <c r="B20114" s="74" t="s">
        <v>19910</v>
      </c>
      <c r="C20114" s="74" t="s">
        <v>19864</v>
      </c>
      <c r="D20114" s="74" t="s">
        <v>19865</v>
      </c>
      <c r="E20114" s="75" t="s">
        <v>185</v>
      </c>
      <c r="F20114" s="74"/>
      <c r="G20114" s="74" t="s">
        <v>3694</v>
      </c>
      <c r="H20114" s="82">
        <v>143</v>
      </c>
      <c r="I20114" s="113">
        <v>0.34</v>
      </c>
      <c r="J20114" s="114">
        <v>94.38</v>
      </c>
    </row>
    <row r="20115" spans="1:10">
      <c r="A20115" s="72">
        <v>20111</v>
      </c>
      <c r="B20115" s="74" t="s">
        <v>19910</v>
      </c>
      <c r="C20115" s="74" t="s">
        <v>19882</v>
      </c>
      <c r="D20115" s="74" t="s">
        <v>19883</v>
      </c>
      <c r="E20115" s="75" t="s">
        <v>185</v>
      </c>
      <c r="F20115" s="74"/>
      <c r="G20115" s="74" t="s">
        <v>3694</v>
      </c>
      <c r="H20115" s="82">
        <v>124</v>
      </c>
      <c r="I20115" s="113">
        <v>0.34</v>
      </c>
      <c r="J20115" s="114">
        <v>81.839999999999989</v>
      </c>
    </row>
    <row r="20116" spans="1:10">
      <c r="A20116" s="72">
        <v>20112</v>
      </c>
      <c r="B20116" s="74" t="s">
        <v>19910</v>
      </c>
      <c r="C20116" s="74" t="s">
        <v>19777</v>
      </c>
      <c r="D20116" s="74" t="s">
        <v>19778</v>
      </c>
      <c r="E20116" s="75" t="s">
        <v>185</v>
      </c>
      <c r="F20116" s="74"/>
      <c r="G20116" s="74" t="s">
        <v>3694</v>
      </c>
      <c r="H20116" s="82">
        <v>143</v>
      </c>
      <c r="I20116" s="113">
        <v>0.34</v>
      </c>
      <c r="J20116" s="114">
        <v>94.38</v>
      </c>
    </row>
    <row r="20117" spans="1:10">
      <c r="A20117" s="72">
        <v>20113</v>
      </c>
      <c r="B20117" s="74" t="s">
        <v>19910</v>
      </c>
      <c r="C20117" s="74" t="s">
        <v>19880</v>
      </c>
      <c r="D20117" s="74" t="s">
        <v>19881</v>
      </c>
      <c r="E20117" s="75" t="s">
        <v>185</v>
      </c>
      <c r="F20117" s="74"/>
      <c r="G20117" s="74" t="s">
        <v>3694</v>
      </c>
      <c r="H20117" s="82">
        <v>30</v>
      </c>
      <c r="I20117" s="113">
        <v>0.34</v>
      </c>
      <c r="J20117" s="114">
        <v>19.799999999999997</v>
      </c>
    </row>
    <row r="20118" spans="1:10" ht="25.5">
      <c r="A20118" s="72">
        <v>20114</v>
      </c>
      <c r="B20118" s="74" t="s">
        <v>19910</v>
      </c>
      <c r="C20118" s="74" t="s">
        <v>19856</v>
      </c>
      <c r="D20118" s="74" t="s">
        <v>19857</v>
      </c>
      <c r="E20118" s="75" t="s">
        <v>185</v>
      </c>
      <c r="F20118" s="74"/>
      <c r="G20118" s="74" t="s">
        <v>3694</v>
      </c>
      <c r="H20118" s="82">
        <v>109</v>
      </c>
      <c r="I20118" s="113">
        <v>0.34</v>
      </c>
      <c r="J20118" s="114">
        <v>71.94</v>
      </c>
    </row>
    <row r="20119" spans="1:10" ht="38.25">
      <c r="A20119" s="72">
        <v>20115</v>
      </c>
      <c r="B20119" s="74" t="s">
        <v>19910</v>
      </c>
      <c r="C20119" s="74" t="s">
        <v>19874</v>
      </c>
      <c r="D20119" s="74" t="s">
        <v>19875</v>
      </c>
      <c r="E20119" s="75" t="s">
        <v>185</v>
      </c>
      <c r="F20119" s="74"/>
      <c r="G20119" s="74" t="s">
        <v>3694</v>
      </c>
      <c r="H20119" s="82">
        <v>109</v>
      </c>
      <c r="I20119" s="113">
        <v>0.34</v>
      </c>
      <c r="J20119" s="114">
        <v>71.94</v>
      </c>
    </row>
    <row r="20120" spans="1:10" ht="25.5">
      <c r="A20120" s="72">
        <v>20116</v>
      </c>
      <c r="B20120" s="74" t="s">
        <v>19910</v>
      </c>
      <c r="C20120" s="74" t="s">
        <v>19896</v>
      </c>
      <c r="D20120" s="74" t="s">
        <v>19897</v>
      </c>
      <c r="E20120" s="75" t="s">
        <v>185</v>
      </c>
      <c r="F20120" s="74"/>
      <c r="G20120" s="74" t="s">
        <v>3694</v>
      </c>
      <c r="H20120" s="82">
        <v>50</v>
      </c>
      <c r="I20120" s="113">
        <v>0.34</v>
      </c>
      <c r="J20120" s="114">
        <v>32.999999999999993</v>
      </c>
    </row>
    <row r="20121" spans="1:10" ht="25.5">
      <c r="A20121" s="72">
        <v>20117</v>
      </c>
      <c r="B20121" s="74" t="s">
        <v>19910</v>
      </c>
      <c r="C20121" s="74" t="s">
        <v>19898</v>
      </c>
      <c r="D20121" s="74" t="s">
        <v>19899</v>
      </c>
      <c r="E20121" s="75" t="s">
        <v>185</v>
      </c>
      <c r="F20121" s="74"/>
      <c r="G20121" s="74" t="s">
        <v>3694</v>
      </c>
      <c r="H20121" s="82">
        <v>200</v>
      </c>
      <c r="I20121" s="113">
        <v>0.34</v>
      </c>
      <c r="J20121" s="114">
        <v>131.99999999999997</v>
      </c>
    </row>
    <row r="20122" spans="1:10">
      <c r="A20122" s="72">
        <v>20118</v>
      </c>
      <c r="B20122" s="74" t="s">
        <v>19910</v>
      </c>
      <c r="C20122" s="74" t="s">
        <v>19878</v>
      </c>
      <c r="D20122" s="74" t="s">
        <v>19879</v>
      </c>
      <c r="E20122" s="75" t="s">
        <v>185</v>
      </c>
      <c r="F20122" s="74"/>
      <c r="G20122" s="74" t="s">
        <v>3694</v>
      </c>
      <c r="H20122" s="82">
        <v>150</v>
      </c>
      <c r="I20122" s="113">
        <v>0.34</v>
      </c>
      <c r="J20122" s="114">
        <v>98.999999999999986</v>
      </c>
    </row>
    <row r="20123" spans="1:10">
      <c r="A20123" s="72">
        <v>20119</v>
      </c>
      <c r="B20123" s="72" t="s">
        <v>19912</v>
      </c>
      <c r="C20123" s="72" t="s">
        <v>20190</v>
      </c>
      <c r="D20123" s="72" t="s">
        <v>41721</v>
      </c>
      <c r="E20123" s="72" t="s">
        <v>185</v>
      </c>
      <c r="F20123" s="72" t="s">
        <v>41722</v>
      </c>
      <c r="G20123" s="72" t="s">
        <v>3694</v>
      </c>
      <c r="H20123" s="76">
        <v>424</v>
      </c>
      <c r="I20123" s="77">
        <v>0.36</v>
      </c>
      <c r="J20123" s="76">
        <f t="shared" ref="J20123:J20186" si="0">H20123*(1-I20123)</f>
        <v>271.36</v>
      </c>
    </row>
    <row r="20124" spans="1:10">
      <c r="A20124" s="72">
        <v>20120</v>
      </c>
      <c r="B20124" s="72" t="s">
        <v>19912</v>
      </c>
      <c r="C20124" s="72" t="s">
        <v>20191</v>
      </c>
      <c r="D20124" s="72" t="s">
        <v>41723</v>
      </c>
      <c r="E20124" s="72" t="s">
        <v>185</v>
      </c>
      <c r="F20124" s="72" t="s">
        <v>41722</v>
      </c>
      <c r="G20124" s="72" t="s">
        <v>3694</v>
      </c>
      <c r="H20124" s="76">
        <v>426</v>
      </c>
      <c r="I20124" s="77">
        <v>0.36</v>
      </c>
      <c r="J20124" s="76">
        <f t="shared" si="0"/>
        <v>272.64</v>
      </c>
    </row>
    <row r="20125" spans="1:10">
      <c r="A20125" s="72">
        <v>20121</v>
      </c>
      <c r="B20125" s="72" t="s">
        <v>19912</v>
      </c>
      <c r="C20125" s="72" t="s">
        <v>20192</v>
      </c>
      <c r="D20125" s="72" t="s">
        <v>41724</v>
      </c>
      <c r="E20125" s="72" t="s">
        <v>185</v>
      </c>
      <c r="F20125" s="72" t="s">
        <v>41722</v>
      </c>
      <c r="G20125" s="72" t="s">
        <v>3694</v>
      </c>
      <c r="H20125" s="76">
        <v>310</v>
      </c>
      <c r="I20125" s="77">
        <v>0.36</v>
      </c>
      <c r="J20125" s="76">
        <f t="shared" si="0"/>
        <v>198.4</v>
      </c>
    </row>
    <row r="20126" spans="1:10">
      <c r="A20126" s="72">
        <v>20122</v>
      </c>
      <c r="B20126" s="72" t="s">
        <v>19912</v>
      </c>
      <c r="C20126" s="72" t="s">
        <v>41725</v>
      </c>
      <c r="D20126" s="72" t="s">
        <v>41726</v>
      </c>
      <c r="E20126" s="72" t="s">
        <v>185</v>
      </c>
      <c r="F20126" s="72" t="s">
        <v>41722</v>
      </c>
      <c r="G20126" s="72" t="s">
        <v>3694</v>
      </c>
      <c r="H20126" s="76">
        <v>236</v>
      </c>
      <c r="I20126" s="77">
        <v>0.36</v>
      </c>
      <c r="J20126" s="76">
        <f t="shared" si="0"/>
        <v>151.04</v>
      </c>
    </row>
    <row r="20127" spans="1:10">
      <c r="A20127" s="72">
        <v>20123</v>
      </c>
      <c r="B20127" s="72" t="s">
        <v>19912</v>
      </c>
      <c r="C20127" s="72" t="s">
        <v>41727</v>
      </c>
      <c r="D20127" s="72" t="s">
        <v>41728</v>
      </c>
      <c r="E20127" s="72" t="s">
        <v>185</v>
      </c>
      <c r="F20127" s="72" t="s">
        <v>41722</v>
      </c>
      <c r="G20127" s="72" t="s">
        <v>3694</v>
      </c>
      <c r="H20127" s="76">
        <v>136</v>
      </c>
      <c r="I20127" s="77">
        <v>0.36</v>
      </c>
      <c r="J20127" s="76">
        <f t="shared" si="0"/>
        <v>87.04</v>
      </c>
    </row>
    <row r="20128" spans="1:10">
      <c r="A20128" s="72">
        <v>20124</v>
      </c>
      <c r="B20128" s="72" t="s">
        <v>19912</v>
      </c>
      <c r="C20128" s="72" t="s">
        <v>41729</v>
      </c>
      <c r="D20128" s="72" t="s">
        <v>41730</v>
      </c>
      <c r="E20128" s="72" t="s">
        <v>185</v>
      </c>
      <c r="F20128" s="72" t="s">
        <v>41722</v>
      </c>
      <c r="G20128" s="72" t="s">
        <v>3694</v>
      </c>
      <c r="H20128" s="76">
        <v>60</v>
      </c>
      <c r="I20128" s="77">
        <v>0.36</v>
      </c>
      <c r="J20128" s="76">
        <f t="shared" si="0"/>
        <v>38.4</v>
      </c>
    </row>
    <row r="20129" spans="1:10">
      <c r="A20129" s="72">
        <v>20125</v>
      </c>
      <c r="B20129" s="72" t="s">
        <v>19912</v>
      </c>
      <c r="C20129" s="72" t="s">
        <v>41731</v>
      </c>
      <c r="D20129" s="72" t="s">
        <v>41732</v>
      </c>
      <c r="E20129" s="72" t="s">
        <v>185</v>
      </c>
      <c r="F20129" s="72" t="s">
        <v>41722</v>
      </c>
      <c r="G20129" s="72" t="s">
        <v>3694</v>
      </c>
      <c r="H20129" s="76">
        <v>82</v>
      </c>
      <c r="I20129" s="77">
        <v>0.36</v>
      </c>
      <c r="J20129" s="76">
        <f t="shared" si="0"/>
        <v>52.480000000000004</v>
      </c>
    </row>
    <row r="20130" spans="1:10">
      <c r="A20130" s="72">
        <v>20126</v>
      </c>
      <c r="B20130" s="72" t="s">
        <v>19912</v>
      </c>
      <c r="C20130" s="72" t="s">
        <v>41733</v>
      </c>
      <c r="D20130" s="72" t="s">
        <v>41734</v>
      </c>
      <c r="E20130" s="72" t="s">
        <v>185</v>
      </c>
      <c r="F20130" s="72" t="s">
        <v>41722</v>
      </c>
      <c r="G20130" s="72" t="s">
        <v>3694</v>
      </c>
      <c r="H20130" s="76">
        <v>118</v>
      </c>
      <c r="I20130" s="77">
        <v>0.36</v>
      </c>
      <c r="J20130" s="76">
        <f t="shared" si="0"/>
        <v>75.52</v>
      </c>
    </row>
    <row r="20131" spans="1:10">
      <c r="A20131" s="72">
        <v>20127</v>
      </c>
      <c r="B20131" s="72" t="s">
        <v>19912</v>
      </c>
      <c r="C20131" s="72" t="s">
        <v>41735</v>
      </c>
      <c r="D20131" s="72" t="s">
        <v>41736</v>
      </c>
      <c r="E20131" s="72" t="s">
        <v>185</v>
      </c>
      <c r="F20131" s="72" t="s">
        <v>41722</v>
      </c>
      <c r="G20131" s="72" t="s">
        <v>3694</v>
      </c>
      <c r="H20131" s="76">
        <v>118</v>
      </c>
      <c r="I20131" s="77">
        <v>0.36</v>
      </c>
      <c r="J20131" s="76">
        <f t="shared" si="0"/>
        <v>75.52</v>
      </c>
    </row>
    <row r="20132" spans="1:10">
      <c r="A20132" s="72">
        <v>20128</v>
      </c>
      <c r="B20132" s="72" t="s">
        <v>19912</v>
      </c>
      <c r="C20132" s="72" t="s">
        <v>41737</v>
      </c>
      <c r="D20132" s="72" t="s">
        <v>41738</v>
      </c>
      <c r="E20132" s="72" t="s">
        <v>185</v>
      </c>
      <c r="F20132" s="72" t="s">
        <v>41722</v>
      </c>
      <c r="G20132" s="72" t="s">
        <v>3694</v>
      </c>
      <c r="H20132" s="76">
        <v>158</v>
      </c>
      <c r="I20132" s="77">
        <v>0.36</v>
      </c>
      <c r="J20132" s="76">
        <f t="shared" si="0"/>
        <v>101.12</v>
      </c>
    </row>
    <row r="20133" spans="1:10">
      <c r="A20133" s="72">
        <v>20129</v>
      </c>
      <c r="B20133" s="72" t="s">
        <v>19912</v>
      </c>
      <c r="C20133" s="72" t="s">
        <v>41739</v>
      </c>
      <c r="D20133" s="72" t="s">
        <v>41740</v>
      </c>
      <c r="E20133" s="72" t="s">
        <v>185</v>
      </c>
      <c r="F20133" s="72" t="s">
        <v>41722</v>
      </c>
      <c r="G20133" s="72" t="s">
        <v>3694</v>
      </c>
      <c r="H20133" s="76">
        <v>222</v>
      </c>
      <c r="I20133" s="77">
        <v>0.36</v>
      </c>
      <c r="J20133" s="76">
        <f t="shared" si="0"/>
        <v>142.08000000000001</v>
      </c>
    </row>
    <row r="20134" spans="1:10">
      <c r="A20134" s="72">
        <v>20130</v>
      </c>
      <c r="B20134" s="72" t="s">
        <v>19912</v>
      </c>
      <c r="C20134" s="72" t="s">
        <v>41741</v>
      </c>
      <c r="D20134" s="72" t="s">
        <v>41742</v>
      </c>
      <c r="E20134" s="72" t="s">
        <v>185</v>
      </c>
      <c r="F20134" s="72" t="s">
        <v>41722</v>
      </c>
      <c r="G20134" s="72" t="s">
        <v>3694</v>
      </c>
      <c r="H20134" s="76">
        <v>232</v>
      </c>
      <c r="I20134" s="77">
        <v>0.36</v>
      </c>
      <c r="J20134" s="76">
        <f t="shared" si="0"/>
        <v>148.47999999999999</v>
      </c>
    </row>
    <row r="20135" spans="1:10">
      <c r="A20135" s="72">
        <v>20131</v>
      </c>
      <c r="B20135" s="72" t="s">
        <v>19912</v>
      </c>
      <c r="C20135" s="72" t="s">
        <v>41743</v>
      </c>
      <c r="D20135" s="72" t="s">
        <v>41744</v>
      </c>
      <c r="E20135" s="72" t="s">
        <v>185</v>
      </c>
      <c r="F20135" s="72" t="s">
        <v>41722</v>
      </c>
      <c r="G20135" s="72" t="s">
        <v>3694</v>
      </c>
      <c r="H20135" s="76">
        <v>212</v>
      </c>
      <c r="I20135" s="77">
        <v>0.36</v>
      </c>
      <c r="J20135" s="76">
        <f t="shared" si="0"/>
        <v>135.68</v>
      </c>
    </row>
    <row r="20136" spans="1:10">
      <c r="A20136" s="72">
        <v>20132</v>
      </c>
      <c r="B20136" s="72" t="s">
        <v>19912</v>
      </c>
      <c r="C20136" s="72" t="s">
        <v>41745</v>
      </c>
      <c r="D20136" s="72" t="s">
        <v>41746</v>
      </c>
      <c r="E20136" s="72" t="s">
        <v>185</v>
      </c>
      <c r="F20136" s="72" t="s">
        <v>41722</v>
      </c>
      <c r="G20136" s="72" t="s">
        <v>3694</v>
      </c>
      <c r="H20136" s="76">
        <v>138</v>
      </c>
      <c r="I20136" s="77">
        <v>0.36</v>
      </c>
      <c r="J20136" s="76">
        <f t="shared" si="0"/>
        <v>88.320000000000007</v>
      </c>
    </row>
    <row r="20137" spans="1:10">
      <c r="A20137" s="72">
        <v>20133</v>
      </c>
      <c r="B20137" s="72" t="s">
        <v>19912</v>
      </c>
      <c r="C20137" s="72" t="s">
        <v>41747</v>
      </c>
      <c r="D20137" s="72" t="s">
        <v>41748</v>
      </c>
      <c r="E20137" s="72" t="s">
        <v>185</v>
      </c>
      <c r="F20137" s="72" t="s">
        <v>41722</v>
      </c>
      <c r="G20137" s="72" t="s">
        <v>3694</v>
      </c>
      <c r="H20137" s="76">
        <v>166</v>
      </c>
      <c r="I20137" s="77">
        <v>0.36</v>
      </c>
      <c r="J20137" s="76">
        <f t="shared" si="0"/>
        <v>106.24000000000001</v>
      </c>
    </row>
    <row r="20138" spans="1:10">
      <c r="A20138" s="72">
        <v>20134</v>
      </c>
      <c r="B20138" s="72" t="s">
        <v>19912</v>
      </c>
      <c r="C20138" s="72" t="s">
        <v>41749</v>
      </c>
      <c r="D20138" s="72" t="s">
        <v>41750</v>
      </c>
      <c r="E20138" s="72" t="s">
        <v>185</v>
      </c>
      <c r="F20138" s="72" t="s">
        <v>41722</v>
      </c>
      <c r="G20138" s="72" t="s">
        <v>3694</v>
      </c>
      <c r="H20138" s="76">
        <v>144</v>
      </c>
      <c r="I20138" s="77">
        <v>0.36</v>
      </c>
      <c r="J20138" s="76">
        <f t="shared" si="0"/>
        <v>92.16</v>
      </c>
    </row>
    <row r="20139" spans="1:10">
      <c r="A20139" s="72">
        <v>20135</v>
      </c>
      <c r="B20139" s="72" t="s">
        <v>19912</v>
      </c>
      <c r="C20139" s="72" t="s">
        <v>41751</v>
      </c>
      <c r="D20139" s="72" t="s">
        <v>41752</v>
      </c>
      <c r="E20139" s="72" t="s">
        <v>185</v>
      </c>
      <c r="F20139" s="72" t="s">
        <v>41722</v>
      </c>
      <c r="G20139" s="72" t="s">
        <v>3694</v>
      </c>
      <c r="H20139" s="76">
        <v>30</v>
      </c>
      <c r="I20139" s="77">
        <v>0.36</v>
      </c>
      <c r="J20139" s="76">
        <f t="shared" si="0"/>
        <v>19.2</v>
      </c>
    </row>
    <row r="20140" spans="1:10">
      <c r="A20140" s="72">
        <v>20136</v>
      </c>
      <c r="B20140" s="72" t="s">
        <v>19912</v>
      </c>
      <c r="C20140" s="72" t="s">
        <v>41753</v>
      </c>
      <c r="D20140" s="72" t="s">
        <v>41754</v>
      </c>
      <c r="E20140" s="72" t="s">
        <v>185</v>
      </c>
      <c r="F20140" s="72" t="s">
        <v>41722</v>
      </c>
      <c r="G20140" s="72" t="s">
        <v>3694</v>
      </c>
      <c r="H20140" s="76">
        <v>30</v>
      </c>
      <c r="I20140" s="77">
        <v>0.36</v>
      </c>
      <c r="J20140" s="76">
        <f t="shared" si="0"/>
        <v>19.2</v>
      </c>
    </row>
    <row r="20141" spans="1:10">
      <c r="A20141" s="72">
        <v>20137</v>
      </c>
      <c r="B20141" s="72" t="s">
        <v>19912</v>
      </c>
      <c r="C20141" s="72" t="s">
        <v>41755</v>
      </c>
      <c r="D20141" s="72" t="s">
        <v>41756</v>
      </c>
      <c r="E20141" s="72" t="s">
        <v>185</v>
      </c>
      <c r="F20141" s="72" t="s">
        <v>41722</v>
      </c>
      <c r="G20141" s="72" t="s">
        <v>3694</v>
      </c>
      <c r="H20141" s="76">
        <v>68</v>
      </c>
      <c r="I20141" s="77">
        <v>0.36</v>
      </c>
      <c r="J20141" s="76">
        <f t="shared" si="0"/>
        <v>43.52</v>
      </c>
    </row>
    <row r="20142" spans="1:10">
      <c r="A20142" s="72">
        <v>20138</v>
      </c>
      <c r="B20142" s="72" t="s">
        <v>19912</v>
      </c>
      <c r="C20142" s="72" t="s">
        <v>41757</v>
      </c>
      <c r="D20142" s="72" t="s">
        <v>41758</v>
      </c>
      <c r="E20142" s="72" t="s">
        <v>185</v>
      </c>
      <c r="F20142" s="72" t="s">
        <v>41722</v>
      </c>
      <c r="G20142" s="72" t="s">
        <v>3694</v>
      </c>
      <c r="H20142" s="76">
        <v>166</v>
      </c>
      <c r="I20142" s="77">
        <v>0.36</v>
      </c>
      <c r="J20142" s="76">
        <f t="shared" si="0"/>
        <v>106.24000000000001</v>
      </c>
    </row>
    <row r="20143" spans="1:10">
      <c r="A20143" s="72">
        <v>20139</v>
      </c>
      <c r="B20143" s="72" t="s">
        <v>19912</v>
      </c>
      <c r="C20143" s="72" t="s">
        <v>41759</v>
      </c>
      <c r="D20143" s="72" t="s">
        <v>41760</v>
      </c>
      <c r="E20143" s="72" t="s">
        <v>185</v>
      </c>
      <c r="F20143" s="72" t="s">
        <v>41722</v>
      </c>
      <c r="G20143" s="72" t="s">
        <v>3694</v>
      </c>
      <c r="H20143" s="76">
        <v>166</v>
      </c>
      <c r="I20143" s="77">
        <v>0.36</v>
      </c>
      <c r="J20143" s="76">
        <f t="shared" si="0"/>
        <v>106.24000000000001</v>
      </c>
    </row>
    <row r="20144" spans="1:10">
      <c r="A20144" s="72">
        <v>20140</v>
      </c>
      <c r="B20144" s="72" t="s">
        <v>19912</v>
      </c>
      <c r="C20144" s="72" t="s">
        <v>41761</v>
      </c>
      <c r="D20144" s="72" t="s">
        <v>41762</v>
      </c>
      <c r="E20144" s="72" t="s">
        <v>185</v>
      </c>
      <c r="F20144" s="72" t="s">
        <v>41722</v>
      </c>
      <c r="G20144" s="72" t="s">
        <v>3694</v>
      </c>
      <c r="H20144" s="76">
        <v>166</v>
      </c>
      <c r="I20144" s="77">
        <v>0.36</v>
      </c>
      <c r="J20144" s="76">
        <f t="shared" si="0"/>
        <v>106.24000000000001</v>
      </c>
    </row>
    <row r="20145" spans="1:10">
      <c r="A20145" s="72">
        <v>20141</v>
      </c>
      <c r="B20145" s="72" t="s">
        <v>19912</v>
      </c>
      <c r="C20145" s="72" t="s">
        <v>41763</v>
      </c>
      <c r="D20145" s="72" t="s">
        <v>41764</v>
      </c>
      <c r="E20145" s="72" t="s">
        <v>185</v>
      </c>
      <c r="F20145" s="72" t="s">
        <v>41722</v>
      </c>
      <c r="G20145" s="72" t="s">
        <v>3694</v>
      </c>
      <c r="H20145" s="76">
        <v>192</v>
      </c>
      <c r="I20145" s="77">
        <v>0.36</v>
      </c>
      <c r="J20145" s="76">
        <f t="shared" si="0"/>
        <v>122.88</v>
      </c>
    </row>
    <row r="20146" spans="1:10">
      <c r="A20146" s="72">
        <v>20142</v>
      </c>
      <c r="B20146" s="72" t="s">
        <v>19912</v>
      </c>
      <c r="C20146" s="72" t="s">
        <v>41765</v>
      </c>
      <c r="D20146" s="72" t="s">
        <v>41766</v>
      </c>
      <c r="E20146" s="72" t="s">
        <v>185</v>
      </c>
      <c r="F20146" s="72" t="s">
        <v>41722</v>
      </c>
      <c r="G20146" s="72" t="s">
        <v>3694</v>
      </c>
      <c r="H20146" s="76">
        <v>192</v>
      </c>
      <c r="I20146" s="77">
        <v>0.36</v>
      </c>
      <c r="J20146" s="76">
        <f t="shared" si="0"/>
        <v>122.88</v>
      </c>
    </row>
    <row r="20147" spans="1:10">
      <c r="A20147" s="72">
        <v>20143</v>
      </c>
      <c r="B20147" s="72" t="s">
        <v>19912</v>
      </c>
      <c r="C20147" s="72" t="s">
        <v>41767</v>
      </c>
      <c r="D20147" s="72" t="s">
        <v>41768</v>
      </c>
      <c r="E20147" s="72" t="s">
        <v>185</v>
      </c>
      <c r="F20147" s="72" t="s">
        <v>41722</v>
      </c>
      <c r="G20147" s="72" t="s">
        <v>3694</v>
      </c>
      <c r="H20147" s="76">
        <v>192</v>
      </c>
      <c r="I20147" s="77">
        <v>0.36</v>
      </c>
      <c r="J20147" s="76">
        <f t="shared" si="0"/>
        <v>122.88</v>
      </c>
    </row>
    <row r="20148" spans="1:10">
      <c r="A20148" s="72">
        <v>20144</v>
      </c>
      <c r="B20148" s="72" t="s">
        <v>19912</v>
      </c>
      <c r="C20148" s="72" t="s">
        <v>41769</v>
      </c>
      <c r="D20148" s="72" t="s">
        <v>41770</v>
      </c>
      <c r="E20148" s="72" t="s">
        <v>185</v>
      </c>
      <c r="F20148" s="72" t="s">
        <v>41722</v>
      </c>
      <c r="G20148" s="72" t="s">
        <v>3694</v>
      </c>
      <c r="H20148" s="76">
        <v>270</v>
      </c>
      <c r="I20148" s="77">
        <v>0.36</v>
      </c>
      <c r="J20148" s="76">
        <f t="shared" si="0"/>
        <v>172.8</v>
      </c>
    </row>
    <row r="20149" spans="1:10">
      <c r="A20149" s="72">
        <v>20145</v>
      </c>
      <c r="B20149" s="72" t="s">
        <v>19912</v>
      </c>
      <c r="C20149" s="72" t="s">
        <v>41771</v>
      </c>
      <c r="D20149" s="72" t="s">
        <v>41772</v>
      </c>
      <c r="E20149" s="72" t="s">
        <v>185</v>
      </c>
      <c r="F20149" s="72" t="s">
        <v>41722</v>
      </c>
      <c r="G20149" s="72" t="s">
        <v>3694</v>
      </c>
      <c r="H20149" s="76">
        <v>1262</v>
      </c>
      <c r="I20149" s="77">
        <v>0.36</v>
      </c>
      <c r="J20149" s="76">
        <f t="shared" si="0"/>
        <v>807.68000000000006</v>
      </c>
    </row>
    <row r="20150" spans="1:10">
      <c r="A20150" s="72">
        <v>20146</v>
      </c>
      <c r="B20150" s="72" t="s">
        <v>19912</v>
      </c>
      <c r="C20150" s="72" t="s">
        <v>41773</v>
      </c>
      <c r="D20150" s="72" t="s">
        <v>41774</v>
      </c>
      <c r="E20150" s="72" t="s">
        <v>185</v>
      </c>
      <c r="F20150" s="72" t="s">
        <v>41722</v>
      </c>
      <c r="G20150" s="72" t="s">
        <v>3694</v>
      </c>
      <c r="H20150" s="76">
        <v>338</v>
      </c>
      <c r="I20150" s="77">
        <v>0.36</v>
      </c>
      <c r="J20150" s="76">
        <f t="shared" si="0"/>
        <v>216.32</v>
      </c>
    </row>
    <row r="20151" spans="1:10">
      <c r="A20151" s="72">
        <v>20147</v>
      </c>
      <c r="B20151" s="72" t="s">
        <v>19912</v>
      </c>
      <c r="C20151" s="72" t="s">
        <v>41775</v>
      </c>
      <c r="D20151" s="72" t="s">
        <v>41776</v>
      </c>
      <c r="E20151" s="72" t="s">
        <v>185</v>
      </c>
      <c r="F20151" s="72" t="s">
        <v>41722</v>
      </c>
      <c r="G20151" s="72" t="s">
        <v>3694</v>
      </c>
      <c r="H20151" s="76">
        <v>322</v>
      </c>
      <c r="I20151" s="77">
        <v>0.36</v>
      </c>
      <c r="J20151" s="76">
        <f t="shared" si="0"/>
        <v>206.08</v>
      </c>
    </row>
    <row r="20152" spans="1:10">
      <c r="A20152" s="72">
        <v>20148</v>
      </c>
      <c r="B20152" s="72" t="s">
        <v>19912</v>
      </c>
      <c r="C20152" s="72" t="s">
        <v>41777</v>
      </c>
      <c r="D20152" s="72" t="s">
        <v>41778</v>
      </c>
      <c r="E20152" s="72" t="s">
        <v>185</v>
      </c>
      <c r="F20152" s="72" t="s">
        <v>41722</v>
      </c>
      <c r="G20152" s="72" t="s">
        <v>3694</v>
      </c>
      <c r="H20152" s="76">
        <v>322</v>
      </c>
      <c r="I20152" s="77">
        <v>0.36</v>
      </c>
      <c r="J20152" s="76">
        <f t="shared" si="0"/>
        <v>206.08</v>
      </c>
    </row>
    <row r="20153" spans="1:10">
      <c r="A20153" s="72">
        <v>20149</v>
      </c>
      <c r="B20153" s="72" t="s">
        <v>19912</v>
      </c>
      <c r="C20153" s="72" t="s">
        <v>41779</v>
      </c>
      <c r="D20153" s="72" t="s">
        <v>41780</v>
      </c>
      <c r="E20153" s="72" t="s">
        <v>185</v>
      </c>
      <c r="F20153" s="72" t="s">
        <v>41722</v>
      </c>
      <c r="G20153" s="72" t="s">
        <v>3694</v>
      </c>
      <c r="H20153" s="76">
        <v>266</v>
      </c>
      <c r="I20153" s="77">
        <v>0.36</v>
      </c>
      <c r="J20153" s="76">
        <f t="shared" si="0"/>
        <v>170.24</v>
      </c>
    </row>
    <row r="20154" spans="1:10">
      <c r="A20154" s="72">
        <v>20150</v>
      </c>
      <c r="B20154" s="72" t="s">
        <v>19912</v>
      </c>
      <c r="C20154" s="72" t="s">
        <v>41781</v>
      </c>
      <c r="D20154" s="72" t="s">
        <v>41782</v>
      </c>
      <c r="E20154" s="72" t="s">
        <v>185</v>
      </c>
      <c r="F20154" s="72" t="s">
        <v>41722</v>
      </c>
      <c r="G20154" s="72" t="s">
        <v>3694</v>
      </c>
      <c r="H20154" s="76">
        <v>266</v>
      </c>
      <c r="I20154" s="77">
        <v>0.36</v>
      </c>
      <c r="J20154" s="76">
        <f t="shared" si="0"/>
        <v>170.24</v>
      </c>
    </row>
    <row r="20155" spans="1:10">
      <c r="A20155" s="72">
        <v>20151</v>
      </c>
      <c r="B20155" s="72" t="s">
        <v>19912</v>
      </c>
      <c r="C20155" s="72" t="s">
        <v>41783</v>
      </c>
      <c r="D20155" s="72" t="s">
        <v>41784</v>
      </c>
      <c r="E20155" s="72" t="s">
        <v>185</v>
      </c>
      <c r="F20155" s="72" t="s">
        <v>41722</v>
      </c>
      <c r="G20155" s="72" t="s">
        <v>3694</v>
      </c>
      <c r="H20155" s="76">
        <v>1166</v>
      </c>
      <c r="I20155" s="77">
        <v>0.36</v>
      </c>
      <c r="J20155" s="76">
        <f t="shared" si="0"/>
        <v>746.24</v>
      </c>
    </row>
    <row r="20156" spans="1:10">
      <c r="A20156" s="72">
        <v>20152</v>
      </c>
      <c r="B20156" s="72" t="s">
        <v>19912</v>
      </c>
      <c r="C20156" s="72" t="s">
        <v>41785</v>
      </c>
      <c r="D20156" s="72" t="s">
        <v>41786</v>
      </c>
      <c r="E20156" s="72" t="s">
        <v>185</v>
      </c>
      <c r="F20156" s="72" t="s">
        <v>41722</v>
      </c>
      <c r="G20156" s="72" t="s">
        <v>3694</v>
      </c>
      <c r="H20156" s="76">
        <v>54</v>
      </c>
      <c r="I20156" s="77">
        <v>0.36</v>
      </c>
      <c r="J20156" s="76">
        <f t="shared" si="0"/>
        <v>34.56</v>
      </c>
    </row>
    <row r="20157" spans="1:10">
      <c r="A20157" s="72">
        <v>20153</v>
      </c>
      <c r="B20157" s="72" t="s">
        <v>19912</v>
      </c>
      <c r="C20157" s="72" t="s">
        <v>41787</v>
      </c>
      <c r="D20157" s="72" t="s">
        <v>41788</v>
      </c>
      <c r="E20157" s="72" t="s">
        <v>185</v>
      </c>
      <c r="F20157" s="72" t="s">
        <v>41722</v>
      </c>
      <c r="G20157" s="72" t="s">
        <v>3694</v>
      </c>
      <c r="H20157" s="76">
        <v>68</v>
      </c>
      <c r="I20157" s="77">
        <v>0.36</v>
      </c>
      <c r="J20157" s="76">
        <f t="shared" si="0"/>
        <v>43.52</v>
      </c>
    </row>
    <row r="20158" spans="1:10">
      <c r="A20158" s="72">
        <v>20154</v>
      </c>
      <c r="B20158" s="72" t="s">
        <v>19912</v>
      </c>
      <c r="C20158" s="72" t="s">
        <v>41789</v>
      </c>
      <c r="D20158" s="72" t="s">
        <v>41790</v>
      </c>
      <c r="E20158" s="72" t="s">
        <v>185</v>
      </c>
      <c r="F20158" s="72" t="s">
        <v>41722</v>
      </c>
      <c r="G20158" s="72" t="s">
        <v>3694</v>
      </c>
      <c r="H20158" s="76">
        <v>544</v>
      </c>
      <c r="I20158" s="77">
        <v>0.36</v>
      </c>
      <c r="J20158" s="76">
        <f t="shared" si="0"/>
        <v>348.16</v>
      </c>
    </row>
    <row r="20159" spans="1:10">
      <c r="A20159" s="72">
        <v>20155</v>
      </c>
      <c r="B20159" s="72" t="s">
        <v>19912</v>
      </c>
      <c r="C20159" s="72" t="s">
        <v>41791</v>
      </c>
      <c r="D20159" s="72" t="s">
        <v>41792</v>
      </c>
      <c r="E20159" s="72" t="s">
        <v>185</v>
      </c>
      <c r="F20159" s="72" t="s">
        <v>41722</v>
      </c>
      <c r="G20159" s="72" t="s">
        <v>3694</v>
      </c>
      <c r="H20159" s="76">
        <v>926</v>
      </c>
      <c r="I20159" s="77">
        <v>0.36</v>
      </c>
      <c r="J20159" s="76">
        <f t="shared" si="0"/>
        <v>592.64</v>
      </c>
    </row>
    <row r="20160" spans="1:10">
      <c r="A20160" s="72">
        <v>20156</v>
      </c>
      <c r="B20160" s="72" t="s">
        <v>19912</v>
      </c>
      <c r="C20160" s="72" t="s">
        <v>41793</v>
      </c>
      <c r="D20160" s="72" t="s">
        <v>41794</v>
      </c>
      <c r="E20160" s="72" t="s">
        <v>185</v>
      </c>
      <c r="F20160" s="72" t="s">
        <v>41722</v>
      </c>
      <c r="G20160" s="72" t="s">
        <v>3694</v>
      </c>
      <c r="H20160" s="76">
        <v>212</v>
      </c>
      <c r="I20160" s="77">
        <v>0.36</v>
      </c>
      <c r="J20160" s="76">
        <f t="shared" si="0"/>
        <v>135.68</v>
      </c>
    </row>
    <row r="20161" spans="1:10">
      <c r="A20161" s="72">
        <v>20157</v>
      </c>
      <c r="B20161" s="72" t="s">
        <v>19912</v>
      </c>
      <c r="C20161" s="72" t="s">
        <v>41795</v>
      </c>
      <c r="D20161" s="72" t="s">
        <v>41794</v>
      </c>
      <c r="E20161" s="72" t="s">
        <v>185</v>
      </c>
      <c r="F20161" s="72" t="s">
        <v>41722</v>
      </c>
      <c r="G20161" s="72" t="s">
        <v>3694</v>
      </c>
      <c r="H20161" s="76">
        <v>212</v>
      </c>
      <c r="I20161" s="77">
        <v>0.36</v>
      </c>
      <c r="J20161" s="76">
        <f t="shared" si="0"/>
        <v>135.68</v>
      </c>
    </row>
    <row r="20162" spans="1:10">
      <c r="A20162" s="72">
        <v>20158</v>
      </c>
      <c r="B20162" s="72" t="s">
        <v>19912</v>
      </c>
      <c r="C20162" s="72" t="s">
        <v>41796</v>
      </c>
      <c r="D20162" s="72" t="s">
        <v>41797</v>
      </c>
      <c r="E20162" s="72" t="s">
        <v>185</v>
      </c>
      <c r="F20162" s="72" t="s">
        <v>41722</v>
      </c>
      <c r="G20162" s="72" t="s">
        <v>3694</v>
      </c>
      <c r="H20162" s="76">
        <v>246</v>
      </c>
      <c r="I20162" s="77">
        <v>0.36</v>
      </c>
      <c r="J20162" s="76">
        <f t="shared" si="0"/>
        <v>157.44</v>
      </c>
    </row>
    <row r="20163" spans="1:10">
      <c r="A20163" s="72">
        <v>20159</v>
      </c>
      <c r="B20163" s="72" t="s">
        <v>19912</v>
      </c>
      <c r="C20163" s="72" t="s">
        <v>41798</v>
      </c>
      <c r="D20163" s="72" t="s">
        <v>41799</v>
      </c>
      <c r="E20163" s="72" t="s">
        <v>185</v>
      </c>
      <c r="F20163" s="72" t="s">
        <v>41722</v>
      </c>
      <c r="G20163" s="72" t="s">
        <v>3694</v>
      </c>
      <c r="H20163" s="76">
        <v>256</v>
      </c>
      <c r="I20163" s="77">
        <v>0.36</v>
      </c>
      <c r="J20163" s="76">
        <f t="shared" si="0"/>
        <v>163.84</v>
      </c>
    </row>
    <row r="20164" spans="1:10">
      <c r="A20164" s="72">
        <v>20160</v>
      </c>
      <c r="B20164" s="72" t="s">
        <v>19912</v>
      </c>
      <c r="C20164" s="72" t="s">
        <v>41800</v>
      </c>
      <c r="D20164" s="72" t="s">
        <v>41801</v>
      </c>
      <c r="E20164" s="72" t="s">
        <v>185</v>
      </c>
      <c r="F20164" s="72" t="s">
        <v>41722</v>
      </c>
      <c r="G20164" s="72" t="s">
        <v>3694</v>
      </c>
      <c r="H20164" s="76">
        <v>256</v>
      </c>
      <c r="I20164" s="77">
        <v>0.36</v>
      </c>
      <c r="J20164" s="76">
        <f t="shared" si="0"/>
        <v>163.84</v>
      </c>
    </row>
    <row r="20165" spans="1:10">
      <c r="A20165" s="72">
        <v>20161</v>
      </c>
      <c r="B20165" s="72" t="s">
        <v>19912</v>
      </c>
      <c r="C20165" s="72" t="s">
        <v>41802</v>
      </c>
      <c r="D20165" s="72" t="s">
        <v>41803</v>
      </c>
      <c r="E20165" s="72" t="s">
        <v>185</v>
      </c>
      <c r="F20165" s="72" t="s">
        <v>41722</v>
      </c>
      <c r="G20165" s="72" t="s">
        <v>3694</v>
      </c>
      <c r="H20165" s="76">
        <v>284</v>
      </c>
      <c r="I20165" s="77">
        <v>0.36</v>
      </c>
      <c r="J20165" s="76">
        <f t="shared" si="0"/>
        <v>181.76</v>
      </c>
    </row>
    <row r="20166" spans="1:10">
      <c r="A20166" s="72">
        <v>20162</v>
      </c>
      <c r="B20166" s="72" t="s">
        <v>19912</v>
      </c>
      <c r="C20166" s="72" t="s">
        <v>19913</v>
      </c>
      <c r="D20166" s="72" t="s">
        <v>41804</v>
      </c>
      <c r="E20166" s="72" t="s">
        <v>185</v>
      </c>
      <c r="F20166" s="72" t="s">
        <v>41722</v>
      </c>
      <c r="G20166" s="72" t="s">
        <v>3694</v>
      </c>
      <c r="H20166" s="76">
        <v>98</v>
      </c>
      <c r="I20166" s="77">
        <v>0.36</v>
      </c>
      <c r="J20166" s="76">
        <f t="shared" si="0"/>
        <v>62.72</v>
      </c>
    </row>
    <row r="20167" spans="1:10">
      <c r="A20167" s="72">
        <v>20163</v>
      </c>
      <c r="B20167" s="72" t="s">
        <v>19912</v>
      </c>
      <c r="C20167" s="72" t="s">
        <v>19914</v>
      </c>
      <c r="D20167" s="72" t="s">
        <v>41805</v>
      </c>
      <c r="E20167" s="72" t="s">
        <v>185</v>
      </c>
      <c r="F20167" s="72" t="s">
        <v>41722</v>
      </c>
      <c r="G20167" s="72" t="s">
        <v>3694</v>
      </c>
      <c r="H20167" s="76">
        <v>96</v>
      </c>
      <c r="I20167" s="77">
        <v>0.36</v>
      </c>
      <c r="J20167" s="76">
        <f t="shared" si="0"/>
        <v>61.44</v>
      </c>
    </row>
    <row r="20168" spans="1:10">
      <c r="A20168" s="72">
        <v>20164</v>
      </c>
      <c r="B20168" s="72" t="s">
        <v>19912</v>
      </c>
      <c r="C20168" s="72" t="s">
        <v>19915</v>
      </c>
      <c r="D20168" s="72" t="s">
        <v>41806</v>
      </c>
      <c r="E20168" s="72" t="s">
        <v>185</v>
      </c>
      <c r="F20168" s="72" t="s">
        <v>41722</v>
      </c>
      <c r="G20168" s="72" t="s">
        <v>3694</v>
      </c>
      <c r="H20168" s="76">
        <v>220</v>
      </c>
      <c r="I20168" s="77">
        <v>0.36</v>
      </c>
      <c r="J20168" s="76">
        <f t="shared" si="0"/>
        <v>140.80000000000001</v>
      </c>
    </row>
    <row r="20169" spans="1:10">
      <c r="A20169" s="72">
        <v>20165</v>
      </c>
      <c r="B20169" s="72" t="s">
        <v>19912</v>
      </c>
      <c r="C20169" s="72" t="s">
        <v>41807</v>
      </c>
      <c r="D20169" s="72" t="s">
        <v>41808</v>
      </c>
      <c r="E20169" s="72" t="s">
        <v>185</v>
      </c>
      <c r="F20169" s="72" t="s">
        <v>41722</v>
      </c>
      <c r="G20169" s="72" t="s">
        <v>3694</v>
      </c>
      <c r="H20169" s="76">
        <v>210</v>
      </c>
      <c r="I20169" s="77">
        <v>0.36</v>
      </c>
      <c r="J20169" s="76">
        <f t="shared" si="0"/>
        <v>134.4</v>
      </c>
    </row>
    <row r="20170" spans="1:10">
      <c r="A20170" s="72">
        <v>20166</v>
      </c>
      <c r="B20170" s="72" t="s">
        <v>19912</v>
      </c>
      <c r="C20170" s="72" t="s">
        <v>19916</v>
      </c>
      <c r="D20170" s="72" t="s">
        <v>41809</v>
      </c>
      <c r="E20170" s="72" t="s">
        <v>185</v>
      </c>
      <c r="F20170" s="72" t="s">
        <v>41722</v>
      </c>
      <c r="G20170" s="72" t="s">
        <v>3694</v>
      </c>
      <c r="H20170" s="76">
        <v>220</v>
      </c>
      <c r="I20170" s="77">
        <v>0.36</v>
      </c>
      <c r="J20170" s="76">
        <f t="shared" si="0"/>
        <v>140.80000000000001</v>
      </c>
    </row>
    <row r="20171" spans="1:10">
      <c r="A20171" s="72">
        <v>20167</v>
      </c>
      <c r="B20171" s="72" t="s">
        <v>19912</v>
      </c>
      <c r="C20171" s="72" t="s">
        <v>19917</v>
      </c>
      <c r="D20171" s="72" t="s">
        <v>41810</v>
      </c>
      <c r="E20171" s="72" t="s">
        <v>185</v>
      </c>
      <c r="F20171" s="72" t="s">
        <v>41722</v>
      </c>
      <c r="G20171" s="72" t="s">
        <v>3694</v>
      </c>
      <c r="H20171" s="76">
        <v>220</v>
      </c>
      <c r="I20171" s="77">
        <v>0.36</v>
      </c>
      <c r="J20171" s="76">
        <f t="shared" si="0"/>
        <v>140.80000000000001</v>
      </c>
    </row>
    <row r="20172" spans="1:10">
      <c r="A20172" s="72">
        <v>20168</v>
      </c>
      <c r="B20172" s="72" t="s">
        <v>19912</v>
      </c>
      <c r="C20172" s="72" t="s">
        <v>19918</v>
      </c>
      <c r="D20172" s="72" t="s">
        <v>41811</v>
      </c>
      <c r="E20172" s="72" t="s">
        <v>185</v>
      </c>
      <c r="F20172" s="72" t="s">
        <v>41722</v>
      </c>
      <c r="G20172" s="72" t="s">
        <v>3694</v>
      </c>
      <c r="H20172" s="76">
        <v>220</v>
      </c>
      <c r="I20172" s="77">
        <v>0.36</v>
      </c>
      <c r="J20172" s="76">
        <f t="shared" si="0"/>
        <v>140.80000000000001</v>
      </c>
    </row>
    <row r="20173" spans="1:10">
      <c r="A20173" s="72">
        <v>20169</v>
      </c>
      <c r="B20173" s="72" t="s">
        <v>19912</v>
      </c>
      <c r="C20173" s="72" t="s">
        <v>19919</v>
      </c>
      <c r="D20173" s="72" t="s">
        <v>41812</v>
      </c>
      <c r="E20173" s="72" t="s">
        <v>185</v>
      </c>
      <c r="F20173" s="72" t="s">
        <v>41722</v>
      </c>
      <c r="G20173" s="72" t="s">
        <v>3694</v>
      </c>
      <c r="H20173" s="76">
        <v>248</v>
      </c>
      <c r="I20173" s="77">
        <v>0.36</v>
      </c>
      <c r="J20173" s="76">
        <f t="shared" si="0"/>
        <v>158.72</v>
      </c>
    </row>
    <row r="20174" spans="1:10">
      <c r="A20174" s="72">
        <v>20170</v>
      </c>
      <c r="B20174" s="72" t="s">
        <v>19912</v>
      </c>
      <c r="C20174" s="72" t="s">
        <v>41813</v>
      </c>
      <c r="D20174" s="72" t="s">
        <v>41814</v>
      </c>
      <c r="E20174" s="72" t="s">
        <v>185</v>
      </c>
      <c r="F20174" s="72" t="s">
        <v>41722</v>
      </c>
      <c r="G20174" s="72" t="s">
        <v>3694</v>
      </c>
      <c r="H20174" s="76">
        <v>224</v>
      </c>
      <c r="I20174" s="77">
        <v>0.36</v>
      </c>
      <c r="J20174" s="76">
        <f t="shared" si="0"/>
        <v>143.36000000000001</v>
      </c>
    </row>
    <row r="20175" spans="1:10">
      <c r="A20175" s="72">
        <v>20171</v>
      </c>
      <c r="B20175" s="72" t="s">
        <v>19912</v>
      </c>
      <c r="C20175" s="72" t="s">
        <v>19920</v>
      </c>
      <c r="D20175" s="72" t="s">
        <v>41815</v>
      </c>
      <c r="E20175" s="72" t="s">
        <v>185</v>
      </c>
      <c r="F20175" s="72" t="s">
        <v>41722</v>
      </c>
      <c r="G20175" s="72" t="s">
        <v>3694</v>
      </c>
      <c r="H20175" s="76">
        <v>248</v>
      </c>
      <c r="I20175" s="77">
        <v>0.36</v>
      </c>
      <c r="J20175" s="76">
        <f t="shared" si="0"/>
        <v>158.72</v>
      </c>
    </row>
    <row r="20176" spans="1:10">
      <c r="A20176" s="72">
        <v>20172</v>
      </c>
      <c r="B20176" s="72" t="s">
        <v>19912</v>
      </c>
      <c r="C20176" s="72" t="s">
        <v>19921</v>
      </c>
      <c r="D20176" s="72" t="s">
        <v>41816</v>
      </c>
      <c r="E20176" s="72" t="s">
        <v>185</v>
      </c>
      <c r="F20176" s="72" t="s">
        <v>41722</v>
      </c>
      <c r="G20176" s="72" t="s">
        <v>3694</v>
      </c>
      <c r="H20176" s="76">
        <v>248</v>
      </c>
      <c r="I20176" s="77">
        <v>0.36</v>
      </c>
      <c r="J20176" s="76">
        <f t="shared" si="0"/>
        <v>158.72</v>
      </c>
    </row>
    <row r="20177" spans="1:10">
      <c r="A20177" s="72">
        <v>20173</v>
      </c>
      <c r="B20177" s="72" t="s">
        <v>19912</v>
      </c>
      <c r="C20177" s="72" t="s">
        <v>19922</v>
      </c>
      <c r="D20177" s="72" t="s">
        <v>41817</v>
      </c>
      <c r="E20177" s="72" t="s">
        <v>185</v>
      </c>
      <c r="F20177" s="72" t="s">
        <v>41722</v>
      </c>
      <c r="G20177" s="72" t="s">
        <v>3694</v>
      </c>
      <c r="H20177" s="76">
        <v>248</v>
      </c>
      <c r="I20177" s="77">
        <v>0.36</v>
      </c>
      <c r="J20177" s="76">
        <f t="shared" si="0"/>
        <v>158.72</v>
      </c>
    </row>
    <row r="20178" spans="1:10">
      <c r="A20178" s="72">
        <v>20174</v>
      </c>
      <c r="B20178" s="72" t="s">
        <v>19912</v>
      </c>
      <c r="C20178" s="72" t="s">
        <v>41818</v>
      </c>
      <c r="D20178" s="72" t="s">
        <v>41819</v>
      </c>
      <c r="E20178" s="72" t="s">
        <v>185</v>
      </c>
      <c r="F20178" s="72" t="s">
        <v>41722</v>
      </c>
      <c r="G20178" s="72" t="s">
        <v>3694</v>
      </c>
      <c r="H20178" s="76">
        <v>236</v>
      </c>
      <c r="I20178" s="77">
        <v>0.36</v>
      </c>
      <c r="J20178" s="76">
        <f t="shared" si="0"/>
        <v>151.04</v>
      </c>
    </row>
    <row r="20179" spans="1:10">
      <c r="A20179" s="72">
        <v>20175</v>
      </c>
      <c r="B20179" s="72" t="s">
        <v>19912</v>
      </c>
      <c r="C20179" s="72" t="s">
        <v>19923</v>
      </c>
      <c r="D20179" s="72" t="s">
        <v>41820</v>
      </c>
      <c r="E20179" s="72" t="s">
        <v>185</v>
      </c>
      <c r="F20179" s="72" t="s">
        <v>41722</v>
      </c>
      <c r="G20179" s="72" t="s">
        <v>3694</v>
      </c>
      <c r="H20179" s="76">
        <v>248</v>
      </c>
      <c r="I20179" s="77">
        <v>0.36</v>
      </c>
      <c r="J20179" s="76">
        <f t="shared" si="0"/>
        <v>158.72</v>
      </c>
    </row>
    <row r="20180" spans="1:10">
      <c r="A20180" s="72">
        <v>20176</v>
      </c>
      <c r="B20180" s="72" t="s">
        <v>19912</v>
      </c>
      <c r="C20180" s="72" t="s">
        <v>19924</v>
      </c>
      <c r="D20180" s="72" t="s">
        <v>41821</v>
      </c>
      <c r="E20180" s="72" t="s">
        <v>185</v>
      </c>
      <c r="F20180" s="72" t="s">
        <v>41722</v>
      </c>
      <c r="G20180" s="72" t="s">
        <v>3694</v>
      </c>
      <c r="H20180" s="76">
        <v>248</v>
      </c>
      <c r="I20180" s="77">
        <v>0.36</v>
      </c>
      <c r="J20180" s="76">
        <f t="shared" si="0"/>
        <v>158.72</v>
      </c>
    </row>
    <row r="20181" spans="1:10">
      <c r="A20181" s="72">
        <v>20177</v>
      </c>
      <c r="B20181" s="72" t="s">
        <v>19912</v>
      </c>
      <c r="C20181" s="72" t="s">
        <v>19925</v>
      </c>
      <c r="D20181" s="72" t="s">
        <v>41822</v>
      </c>
      <c r="E20181" s="72" t="s">
        <v>185</v>
      </c>
      <c r="F20181" s="72" t="s">
        <v>41722</v>
      </c>
      <c r="G20181" s="72" t="s">
        <v>3694</v>
      </c>
      <c r="H20181" s="76">
        <v>232</v>
      </c>
      <c r="I20181" s="77">
        <v>0.36</v>
      </c>
      <c r="J20181" s="76">
        <f t="shared" si="0"/>
        <v>148.47999999999999</v>
      </c>
    </row>
    <row r="20182" spans="1:10">
      <c r="A20182" s="72">
        <v>20178</v>
      </c>
      <c r="B20182" s="72" t="s">
        <v>19912</v>
      </c>
      <c r="C20182" s="72" t="s">
        <v>19926</v>
      </c>
      <c r="D20182" s="72" t="s">
        <v>41823</v>
      </c>
      <c r="E20182" s="72" t="s">
        <v>185</v>
      </c>
      <c r="F20182" s="72" t="s">
        <v>41722</v>
      </c>
      <c r="G20182" s="72" t="s">
        <v>3694</v>
      </c>
      <c r="H20182" s="76">
        <v>150</v>
      </c>
      <c r="I20182" s="77">
        <v>0.36</v>
      </c>
      <c r="J20182" s="76">
        <f t="shared" si="0"/>
        <v>96</v>
      </c>
    </row>
    <row r="20183" spans="1:10">
      <c r="A20183" s="72">
        <v>20179</v>
      </c>
      <c r="B20183" s="72" t="s">
        <v>19912</v>
      </c>
      <c r="C20183" s="72" t="s">
        <v>19927</v>
      </c>
      <c r="D20183" s="72" t="s">
        <v>41824</v>
      </c>
      <c r="E20183" s="72" t="s">
        <v>185</v>
      </c>
      <c r="F20183" s="72" t="s">
        <v>41722</v>
      </c>
      <c r="G20183" s="72" t="s">
        <v>3694</v>
      </c>
      <c r="H20183" s="76">
        <v>150</v>
      </c>
      <c r="I20183" s="77">
        <v>0.36</v>
      </c>
      <c r="J20183" s="76">
        <f t="shared" si="0"/>
        <v>96</v>
      </c>
    </row>
    <row r="20184" spans="1:10">
      <c r="A20184" s="72">
        <v>20180</v>
      </c>
      <c r="B20184" s="72" t="s">
        <v>19912</v>
      </c>
      <c r="C20184" s="72" t="s">
        <v>19928</v>
      </c>
      <c r="D20184" s="72" t="s">
        <v>41825</v>
      </c>
      <c r="E20184" s="72" t="s">
        <v>185</v>
      </c>
      <c r="F20184" s="72" t="s">
        <v>41722</v>
      </c>
      <c r="G20184" s="72" t="s">
        <v>3694</v>
      </c>
      <c r="H20184" s="76">
        <v>88</v>
      </c>
      <c r="I20184" s="77">
        <v>0.36</v>
      </c>
      <c r="J20184" s="76">
        <f t="shared" si="0"/>
        <v>56.32</v>
      </c>
    </row>
    <row r="20185" spans="1:10">
      <c r="A20185" s="72">
        <v>20181</v>
      </c>
      <c r="B20185" s="72" t="s">
        <v>19912</v>
      </c>
      <c r="C20185" s="72" t="s">
        <v>41826</v>
      </c>
      <c r="D20185" s="72" t="s">
        <v>41827</v>
      </c>
      <c r="E20185" s="72" t="s">
        <v>185</v>
      </c>
      <c r="F20185" s="72" t="s">
        <v>41722</v>
      </c>
      <c r="G20185" s="72" t="s">
        <v>3694</v>
      </c>
      <c r="H20185" s="76">
        <v>88</v>
      </c>
      <c r="I20185" s="77">
        <v>0.36</v>
      </c>
      <c r="J20185" s="76">
        <f t="shared" si="0"/>
        <v>56.32</v>
      </c>
    </row>
    <row r="20186" spans="1:10">
      <c r="A20186" s="72">
        <v>20182</v>
      </c>
      <c r="B20186" s="72" t="s">
        <v>19912</v>
      </c>
      <c r="C20186" s="72" t="s">
        <v>19929</v>
      </c>
      <c r="D20186" s="72" t="s">
        <v>41828</v>
      </c>
      <c r="E20186" s="72" t="s">
        <v>185</v>
      </c>
      <c r="F20186" s="72" t="s">
        <v>41722</v>
      </c>
      <c r="G20186" s="72" t="s">
        <v>3694</v>
      </c>
      <c r="H20186" s="76">
        <v>136</v>
      </c>
      <c r="I20186" s="77">
        <v>0.36</v>
      </c>
      <c r="J20186" s="76">
        <f t="shared" si="0"/>
        <v>87.04</v>
      </c>
    </row>
    <row r="20187" spans="1:10">
      <c r="A20187" s="72">
        <v>20183</v>
      </c>
      <c r="B20187" s="72" t="s">
        <v>19912</v>
      </c>
      <c r="C20187" s="72" t="s">
        <v>19930</v>
      </c>
      <c r="D20187" s="72" t="s">
        <v>41829</v>
      </c>
      <c r="E20187" s="72" t="s">
        <v>185</v>
      </c>
      <c r="F20187" s="72" t="s">
        <v>41722</v>
      </c>
      <c r="G20187" s="72" t="s">
        <v>3694</v>
      </c>
      <c r="H20187" s="76">
        <v>136</v>
      </c>
      <c r="I20187" s="77">
        <v>0.36</v>
      </c>
      <c r="J20187" s="76">
        <f t="shared" ref="J20187:J20250" si="1">H20187*(1-I20187)</f>
        <v>87.04</v>
      </c>
    </row>
    <row r="20188" spans="1:10">
      <c r="A20188" s="72">
        <v>20184</v>
      </c>
      <c r="B20188" s="72" t="s">
        <v>19912</v>
      </c>
      <c r="C20188" s="72" t="s">
        <v>19931</v>
      </c>
      <c r="D20188" s="72" t="s">
        <v>41830</v>
      </c>
      <c r="E20188" s="72" t="s">
        <v>185</v>
      </c>
      <c r="F20188" s="72" t="s">
        <v>41722</v>
      </c>
      <c r="G20188" s="72" t="s">
        <v>3694</v>
      </c>
      <c r="H20188" s="76">
        <v>192</v>
      </c>
      <c r="I20188" s="77">
        <v>0.36</v>
      </c>
      <c r="J20188" s="76">
        <f t="shared" si="1"/>
        <v>122.88</v>
      </c>
    </row>
    <row r="20189" spans="1:10">
      <c r="A20189" s="72">
        <v>20185</v>
      </c>
      <c r="B20189" s="72" t="s">
        <v>19912</v>
      </c>
      <c r="C20189" s="72" t="s">
        <v>19932</v>
      </c>
      <c r="D20189" s="72" t="s">
        <v>41831</v>
      </c>
      <c r="E20189" s="72" t="s">
        <v>185</v>
      </c>
      <c r="F20189" s="72" t="s">
        <v>41722</v>
      </c>
      <c r="G20189" s="72" t="s">
        <v>3694</v>
      </c>
      <c r="H20189" s="76">
        <v>192</v>
      </c>
      <c r="I20189" s="77">
        <v>0.36</v>
      </c>
      <c r="J20189" s="76">
        <f t="shared" si="1"/>
        <v>122.88</v>
      </c>
    </row>
    <row r="20190" spans="1:10">
      <c r="A20190" s="72">
        <v>20186</v>
      </c>
      <c r="B20190" s="72" t="s">
        <v>19912</v>
      </c>
      <c r="C20190" s="72" t="s">
        <v>41832</v>
      </c>
      <c r="D20190" s="72" t="s">
        <v>41833</v>
      </c>
      <c r="E20190" s="72" t="s">
        <v>185</v>
      </c>
      <c r="F20190" s="72" t="s">
        <v>41722</v>
      </c>
      <c r="G20190" s="72" t="s">
        <v>3694</v>
      </c>
      <c r="H20190" s="76">
        <v>136</v>
      </c>
      <c r="I20190" s="77">
        <v>0.36</v>
      </c>
      <c r="J20190" s="76">
        <f t="shared" si="1"/>
        <v>87.04</v>
      </c>
    </row>
    <row r="20191" spans="1:10">
      <c r="A20191" s="72">
        <v>20187</v>
      </c>
      <c r="B20191" s="72" t="s">
        <v>19912</v>
      </c>
      <c r="C20191" s="72" t="s">
        <v>19933</v>
      </c>
      <c r="D20191" s="72" t="s">
        <v>41834</v>
      </c>
      <c r="E20191" s="72" t="s">
        <v>185</v>
      </c>
      <c r="F20191" s="72" t="s">
        <v>41722</v>
      </c>
      <c r="G20191" s="72" t="s">
        <v>3694</v>
      </c>
      <c r="H20191" s="76">
        <v>212</v>
      </c>
      <c r="I20191" s="77">
        <v>0.36</v>
      </c>
      <c r="J20191" s="76">
        <f t="shared" si="1"/>
        <v>135.68</v>
      </c>
    </row>
    <row r="20192" spans="1:10">
      <c r="A20192" s="72">
        <v>20188</v>
      </c>
      <c r="B20192" s="72" t="s">
        <v>19912</v>
      </c>
      <c r="C20192" s="72" t="s">
        <v>19934</v>
      </c>
      <c r="D20192" s="72" t="s">
        <v>41835</v>
      </c>
      <c r="E20192" s="72" t="s">
        <v>185</v>
      </c>
      <c r="F20192" s="72" t="s">
        <v>41722</v>
      </c>
      <c r="G20192" s="72" t="s">
        <v>3694</v>
      </c>
      <c r="H20192" s="76">
        <v>212</v>
      </c>
      <c r="I20192" s="77">
        <v>0.36</v>
      </c>
      <c r="J20192" s="76">
        <f t="shared" si="1"/>
        <v>135.68</v>
      </c>
    </row>
    <row r="20193" spans="1:10">
      <c r="A20193" s="72">
        <v>20189</v>
      </c>
      <c r="B20193" s="72" t="s">
        <v>19912</v>
      </c>
      <c r="C20193" s="72" t="s">
        <v>19935</v>
      </c>
      <c r="D20193" s="72" t="s">
        <v>41836</v>
      </c>
      <c r="E20193" s="72" t="s">
        <v>185</v>
      </c>
      <c r="F20193" s="72" t="s">
        <v>41722</v>
      </c>
      <c r="G20193" s="72" t="s">
        <v>3694</v>
      </c>
      <c r="H20193" s="76">
        <v>216</v>
      </c>
      <c r="I20193" s="77">
        <v>0.36</v>
      </c>
      <c r="J20193" s="76">
        <f t="shared" si="1"/>
        <v>138.24</v>
      </c>
    </row>
    <row r="20194" spans="1:10">
      <c r="A20194" s="72">
        <v>20190</v>
      </c>
      <c r="B20194" s="72" t="s">
        <v>19912</v>
      </c>
      <c r="C20194" s="72" t="s">
        <v>19936</v>
      </c>
      <c r="D20194" s="72" t="s">
        <v>41837</v>
      </c>
      <c r="E20194" s="72" t="s">
        <v>185</v>
      </c>
      <c r="F20194" s="72" t="s">
        <v>41722</v>
      </c>
      <c r="G20194" s="72" t="s">
        <v>3694</v>
      </c>
      <c r="H20194" s="76">
        <v>238</v>
      </c>
      <c r="I20194" s="77">
        <v>0.36</v>
      </c>
      <c r="J20194" s="76">
        <f t="shared" si="1"/>
        <v>152.32</v>
      </c>
    </row>
    <row r="20195" spans="1:10">
      <c r="A20195" s="72">
        <v>20191</v>
      </c>
      <c r="B20195" s="72" t="s">
        <v>19912</v>
      </c>
      <c r="C20195" s="72" t="s">
        <v>19937</v>
      </c>
      <c r="D20195" s="72" t="s">
        <v>41838</v>
      </c>
      <c r="E20195" s="72" t="s">
        <v>185</v>
      </c>
      <c r="F20195" s="72" t="s">
        <v>41722</v>
      </c>
      <c r="G20195" s="72" t="s">
        <v>3694</v>
      </c>
      <c r="H20195" s="76">
        <v>238</v>
      </c>
      <c r="I20195" s="77">
        <v>0.36</v>
      </c>
      <c r="J20195" s="76">
        <f t="shared" si="1"/>
        <v>152.32</v>
      </c>
    </row>
    <row r="20196" spans="1:10">
      <c r="A20196" s="72">
        <v>20192</v>
      </c>
      <c r="B20196" s="72" t="s">
        <v>19912</v>
      </c>
      <c r="C20196" s="72" t="s">
        <v>19938</v>
      </c>
      <c r="D20196" s="72" t="s">
        <v>41839</v>
      </c>
      <c r="E20196" s="72" t="s">
        <v>185</v>
      </c>
      <c r="F20196" s="72" t="s">
        <v>41722</v>
      </c>
      <c r="G20196" s="72" t="s">
        <v>3694</v>
      </c>
      <c r="H20196" s="76">
        <v>262</v>
      </c>
      <c r="I20196" s="77">
        <v>0.36</v>
      </c>
      <c r="J20196" s="76">
        <f t="shared" si="1"/>
        <v>167.68</v>
      </c>
    </row>
    <row r="20197" spans="1:10">
      <c r="A20197" s="72">
        <v>20193</v>
      </c>
      <c r="B20197" s="72" t="s">
        <v>19912</v>
      </c>
      <c r="C20197" s="72" t="s">
        <v>19939</v>
      </c>
      <c r="D20197" s="72" t="s">
        <v>41840</v>
      </c>
      <c r="E20197" s="72" t="s">
        <v>185</v>
      </c>
      <c r="F20197" s="72" t="s">
        <v>41722</v>
      </c>
      <c r="G20197" s="72" t="s">
        <v>3694</v>
      </c>
      <c r="H20197" s="76">
        <v>292</v>
      </c>
      <c r="I20197" s="77">
        <v>0.36</v>
      </c>
      <c r="J20197" s="76">
        <f t="shared" si="1"/>
        <v>186.88</v>
      </c>
    </row>
    <row r="20198" spans="1:10">
      <c r="A20198" s="72">
        <v>20194</v>
      </c>
      <c r="B20198" s="72" t="s">
        <v>19912</v>
      </c>
      <c r="C20198" s="72" t="s">
        <v>19940</v>
      </c>
      <c r="D20198" s="72" t="s">
        <v>41841</v>
      </c>
      <c r="E20198" s="72" t="s">
        <v>185</v>
      </c>
      <c r="F20198" s="72" t="s">
        <v>41722</v>
      </c>
      <c r="G20198" s="72" t="s">
        <v>3694</v>
      </c>
      <c r="H20198" s="76">
        <v>1844</v>
      </c>
      <c r="I20198" s="77">
        <v>0.36</v>
      </c>
      <c r="J20198" s="76">
        <f t="shared" si="1"/>
        <v>1180.1600000000001</v>
      </c>
    </row>
    <row r="20199" spans="1:10">
      <c r="A20199" s="72">
        <v>20195</v>
      </c>
      <c r="B20199" s="72" t="s">
        <v>19912</v>
      </c>
      <c r="C20199" s="72" t="s">
        <v>19941</v>
      </c>
      <c r="D20199" s="72" t="s">
        <v>41842</v>
      </c>
      <c r="E20199" s="72" t="s">
        <v>185</v>
      </c>
      <c r="F20199" s="72" t="s">
        <v>41722</v>
      </c>
      <c r="G20199" s="72" t="s">
        <v>3694</v>
      </c>
      <c r="H20199" s="76">
        <v>444</v>
      </c>
      <c r="I20199" s="77">
        <v>0.36</v>
      </c>
      <c r="J20199" s="76">
        <f t="shared" si="1"/>
        <v>284.16000000000003</v>
      </c>
    </row>
    <row r="20200" spans="1:10">
      <c r="A20200" s="72">
        <v>20196</v>
      </c>
      <c r="B20200" s="72" t="s">
        <v>19912</v>
      </c>
      <c r="C20200" s="72" t="s">
        <v>19942</v>
      </c>
      <c r="D20200" s="72" t="s">
        <v>41843</v>
      </c>
      <c r="E20200" s="72" t="s">
        <v>185</v>
      </c>
      <c r="F20200" s="72" t="s">
        <v>41722</v>
      </c>
      <c r="G20200" s="72" t="s">
        <v>3694</v>
      </c>
      <c r="H20200" s="76">
        <v>178</v>
      </c>
      <c r="I20200" s="77">
        <v>0.36</v>
      </c>
      <c r="J20200" s="76">
        <f t="shared" si="1"/>
        <v>113.92</v>
      </c>
    </row>
    <row r="20201" spans="1:10">
      <c r="A20201" s="72">
        <v>20197</v>
      </c>
      <c r="B20201" s="72" t="s">
        <v>19912</v>
      </c>
      <c r="C20201" s="72" t="s">
        <v>19943</v>
      </c>
      <c r="D20201" s="72" t="s">
        <v>41844</v>
      </c>
      <c r="E20201" s="72" t="s">
        <v>185</v>
      </c>
      <c r="F20201" s="72" t="s">
        <v>41722</v>
      </c>
      <c r="G20201" s="72" t="s">
        <v>3694</v>
      </c>
      <c r="H20201" s="76">
        <v>178</v>
      </c>
      <c r="I20201" s="77">
        <v>0.36</v>
      </c>
      <c r="J20201" s="76">
        <f t="shared" si="1"/>
        <v>113.92</v>
      </c>
    </row>
    <row r="20202" spans="1:10">
      <c r="A20202" s="72">
        <v>20198</v>
      </c>
      <c r="B20202" s="72" t="s">
        <v>19912</v>
      </c>
      <c r="C20202" s="72" t="s">
        <v>19944</v>
      </c>
      <c r="D20202" s="72" t="s">
        <v>41845</v>
      </c>
      <c r="E20202" s="72" t="s">
        <v>185</v>
      </c>
      <c r="F20202" s="72" t="s">
        <v>41722</v>
      </c>
      <c r="G20202" s="72" t="s">
        <v>3694</v>
      </c>
      <c r="H20202" s="76">
        <v>178</v>
      </c>
      <c r="I20202" s="77">
        <v>0.36</v>
      </c>
      <c r="J20202" s="76">
        <f t="shared" si="1"/>
        <v>113.92</v>
      </c>
    </row>
    <row r="20203" spans="1:10">
      <c r="A20203" s="72">
        <v>20199</v>
      </c>
      <c r="B20203" s="72" t="s">
        <v>19912</v>
      </c>
      <c r="C20203" s="72" t="s">
        <v>19976</v>
      </c>
      <c r="D20203" s="72" t="s">
        <v>41846</v>
      </c>
      <c r="E20203" s="72" t="s">
        <v>185</v>
      </c>
      <c r="F20203" s="72" t="s">
        <v>41722</v>
      </c>
      <c r="G20203" s="72" t="s">
        <v>3694</v>
      </c>
      <c r="H20203" s="76">
        <v>136</v>
      </c>
      <c r="I20203" s="77">
        <v>0.36</v>
      </c>
      <c r="J20203" s="76">
        <f t="shared" si="1"/>
        <v>87.04</v>
      </c>
    </row>
    <row r="20204" spans="1:10">
      <c r="A20204" s="72">
        <v>20200</v>
      </c>
      <c r="B20204" s="72" t="s">
        <v>19912</v>
      </c>
      <c r="C20204" s="72" t="s">
        <v>19977</v>
      </c>
      <c r="D20204" s="72" t="s">
        <v>41847</v>
      </c>
      <c r="E20204" s="72" t="s">
        <v>185</v>
      </c>
      <c r="F20204" s="72" t="s">
        <v>41722</v>
      </c>
      <c r="G20204" s="72" t="s">
        <v>3694</v>
      </c>
      <c r="H20204" s="76">
        <v>160</v>
      </c>
      <c r="I20204" s="77">
        <v>0.36</v>
      </c>
      <c r="J20204" s="76">
        <f t="shared" si="1"/>
        <v>102.4</v>
      </c>
    </row>
    <row r="20205" spans="1:10">
      <c r="A20205" s="72">
        <v>20201</v>
      </c>
      <c r="B20205" s="72" t="s">
        <v>19912</v>
      </c>
      <c r="C20205" s="72" t="s">
        <v>19978</v>
      </c>
      <c r="D20205" s="72" t="s">
        <v>41848</v>
      </c>
      <c r="E20205" s="72" t="s">
        <v>185</v>
      </c>
      <c r="F20205" s="72" t="s">
        <v>41722</v>
      </c>
      <c r="G20205" s="72" t="s">
        <v>3694</v>
      </c>
      <c r="H20205" s="76">
        <v>160</v>
      </c>
      <c r="I20205" s="77">
        <v>0.36</v>
      </c>
      <c r="J20205" s="76">
        <f t="shared" si="1"/>
        <v>102.4</v>
      </c>
    </row>
    <row r="20206" spans="1:10">
      <c r="A20206" s="72">
        <v>20202</v>
      </c>
      <c r="B20206" s="72" t="s">
        <v>19912</v>
      </c>
      <c r="C20206" s="72" t="s">
        <v>19979</v>
      </c>
      <c r="D20206" s="72" t="s">
        <v>41849</v>
      </c>
      <c r="E20206" s="72" t="s">
        <v>185</v>
      </c>
      <c r="F20206" s="72" t="s">
        <v>41722</v>
      </c>
      <c r="G20206" s="72" t="s">
        <v>3694</v>
      </c>
      <c r="H20206" s="76">
        <v>166</v>
      </c>
      <c r="I20206" s="77">
        <v>0.36</v>
      </c>
      <c r="J20206" s="76">
        <f t="shared" si="1"/>
        <v>106.24000000000001</v>
      </c>
    </row>
    <row r="20207" spans="1:10">
      <c r="A20207" s="72">
        <v>20203</v>
      </c>
      <c r="B20207" s="72" t="s">
        <v>19912</v>
      </c>
      <c r="C20207" s="72" t="s">
        <v>19945</v>
      </c>
      <c r="D20207" s="72" t="s">
        <v>41850</v>
      </c>
      <c r="E20207" s="72" t="s">
        <v>185</v>
      </c>
      <c r="F20207" s="72" t="s">
        <v>41722</v>
      </c>
      <c r="G20207" s="72" t="s">
        <v>3694</v>
      </c>
      <c r="H20207" s="76">
        <v>406</v>
      </c>
      <c r="I20207" s="77">
        <v>0.36</v>
      </c>
      <c r="J20207" s="76">
        <f t="shared" si="1"/>
        <v>259.84000000000003</v>
      </c>
    </row>
    <row r="20208" spans="1:10">
      <c r="A20208" s="72">
        <v>20204</v>
      </c>
      <c r="B20208" s="72" t="s">
        <v>19912</v>
      </c>
      <c r="C20208" s="72" t="s">
        <v>19946</v>
      </c>
      <c r="D20208" s="72" t="s">
        <v>41851</v>
      </c>
      <c r="E20208" s="72" t="s">
        <v>185</v>
      </c>
      <c r="F20208" s="72" t="s">
        <v>41722</v>
      </c>
      <c r="G20208" s="72" t="s">
        <v>3694</v>
      </c>
      <c r="H20208" s="76">
        <v>116</v>
      </c>
      <c r="I20208" s="77">
        <v>0.36</v>
      </c>
      <c r="J20208" s="76">
        <f t="shared" si="1"/>
        <v>74.239999999999995</v>
      </c>
    </row>
    <row r="20209" spans="1:10">
      <c r="A20209" s="72">
        <v>20205</v>
      </c>
      <c r="B20209" s="72" t="s">
        <v>19912</v>
      </c>
      <c r="C20209" s="72" t="s">
        <v>19980</v>
      </c>
      <c r="D20209" s="72" t="s">
        <v>41852</v>
      </c>
      <c r="E20209" s="72" t="s">
        <v>185</v>
      </c>
      <c r="F20209" s="72" t="s">
        <v>41722</v>
      </c>
      <c r="G20209" s="72" t="s">
        <v>3694</v>
      </c>
      <c r="H20209" s="76">
        <v>88</v>
      </c>
      <c r="I20209" s="77">
        <v>0.36</v>
      </c>
      <c r="J20209" s="76">
        <f t="shared" si="1"/>
        <v>56.32</v>
      </c>
    </row>
    <row r="20210" spans="1:10">
      <c r="A20210" s="72">
        <v>20206</v>
      </c>
      <c r="B20210" s="72" t="s">
        <v>19912</v>
      </c>
      <c r="C20210" s="72" t="s">
        <v>19981</v>
      </c>
      <c r="D20210" s="72" t="s">
        <v>41853</v>
      </c>
      <c r="E20210" s="72" t="s">
        <v>185</v>
      </c>
      <c r="F20210" s="72" t="s">
        <v>41722</v>
      </c>
      <c r="G20210" s="72" t="s">
        <v>3694</v>
      </c>
      <c r="H20210" s="76">
        <v>70</v>
      </c>
      <c r="I20210" s="77">
        <v>0.36</v>
      </c>
      <c r="J20210" s="76">
        <f t="shared" si="1"/>
        <v>44.800000000000004</v>
      </c>
    </row>
    <row r="20211" spans="1:10">
      <c r="A20211" s="72">
        <v>20207</v>
      </c>
      <c r="B20211" s="72" t="s">
        <v>19912</v>
      </c>
      <c r="C20211" s="72" t="s">
        <v>19982</v>
      </c>
      <c r="D20211" s="72" t="s">
        <v>41854</v>
      </c>
      <c r="E20211" s="72" t="s">
        <v>185</v>
      </c>
      <c r="F20211" s="72" t="s">
        <v>41722</v>
      </c>
      <c r="G20211" s="72" t="s">
        <v>3694</v>
      </c>
      <c r="H20211" s="76">
        <v>140</v>
      </c>
      <c r="I20211" s="77">
        <v>0.36</v>
      </c>
      <c r="J20211" s="76">
        <f t="shared" si="1"/>
        <v>89.600000000000009</v>
      </c>
    </row>
    <row r="20212" spans="1:10">
      <c r="A20212" s="72">
        <v>20208</v>
      </c>
      <c r="B20212" s="72" t="s">
        <v>19912</v>
      </c>
      <c r="C20212" s="72" t="s">
        <v>19983</v>
      </c>
      <c r="D20212" s="72" t="s">
        <v>41855</v>
      </c>
      <c r="E20212" s="72" t="s">
        <v>185</v>
      </c>
      <c r="F20212" s="72" t="s">
        <v>41722</v>
      </c>
      <c r="G20212" s="72" t="s">
        <v>3694</v>
      </c>
      <c r="H20212" s="76">
        <v>140</v>
      </c>
      <c r="I20212" s="77">
        <v>0.36</v>
      </c>
      <c r="J20212" s="76">
        <f t="shared" si="1"/>
        <v>89.600000000000009</v>
      </c>
    </row>
    <row r="20213" spans="1:10">
      <c r="A20213" s="72">
        <v>20209</v>
      </c>
      <c r="B20213" s="72" t="s">
        <v>19912</v>
      </c>
      <c r="C20213" s="72" t="s">
        <v>19984</v>
      </c>
      <c r="D20213" s="72" t="s">
        <v>41856</v>
      </c>
      <c r="E20213" s="72" t="s">
        <v>185</v>
      </c>
      <c r="F20213" s="72" t="s">
        <v>41722</v>
      </c>
      <c r="G20213" s="72" t="s">
        <v>3694</v>
      </c>
      <c r="H20213" s="76">
        <v>126</v>
      </c>
      <c r="I20213" s="77">
        <v>0.36</v>
      </c>
      <c r="J20213" s="76">
        <f t="shared" si="1"/>
        <v>80.64</v>
      </c>
    </row>
    <row r="20214" spans="1:10">
      <c r="A20214" s="72">
        <v>20210</v>
      </c>
      <c r="B20214" s="72" t="s">
        <v>19912</v>
      </c>
      <c r="C20214" s="72" t="s">
        <v>19947</v>
      </c>
      <c r="D20214" s="72" t="s">
        <v>41857</v>
      </c>
      <c r="E20214" s="72" t="s">
        <v>185</v>
      </c>
      <c r="F20214" s="72" t="s">
        <v>41722</v>
      </c>
      <c r="G20214" s="72" t="s">
        <v>3694</v>
      </c>
      <c r="H20214" s="76">
        <v>174</v>
      </c>
      <c r="I20214" s="77">
        <v>0.36</v>
      </c>
      <c r="J20214" s="76">
        <f t="shared" si="1"/>
        <v>111.36</v>
      </c>
    </row>
    <row r="20215" spans="1:10">
      <c r="A20215" s="72">
        <v>20211</v>
      </c>
      <c r="B20215" s="72" t="s">
        <v>19912</v>
      </c>
      <c r="C20215" s="72" t="s">
        <v>19985</v>
      </c>
      <c r="D20215" s="72" t="s">
        <v>41858</v>
      </c>
      <c r="E20215" s="72" t="s">
        <v>185</v>
      </c>
      <c r="F20215" s="72" t="s">
        <v>41722</v>
      </c>
      <c r="G20215" s="72" t="s">
        <v>3694</v>
      </c>
      <c r="H20215" s="76">
        <v>100</v>
      </c>
      <c r="I20215" s="77">
        <v>0.36</v>
      </c>
      <c r="J20215" s="76">
        <f t="shared" si="1"/>
        <v>64</v>
      </c>
    </row>
    <row r="20216" spans="1:10">
      <c r="A20216" s="72">
        <v>20212</v>
      </c>
      <c r="B20216" s="72" t="s">
        <v>19912</v>
      </c>
      <c r="C20216" s="72" t="s">
        <v>41859</v>
      </c>
      <c r="D20216" s="72" t="s">
        <v>41860</v>
      </c>
      <c r="E20216" s="72" t="s">
        <v>185</v>
      </c>
      <c r="F20216" s="72" t="s">
        <v>41722</v>
      </c>
      <c r="G20216" s="72" t="s">
        <v>3694</v>
      </c>
      <c r="H20216" s="76">
        <v>88</v>
      </c>
      <c r="I20216" s="77">
        <v>0.36</v>
      </c>
      <c r="J20216" s="76">
        <f t="shared" si="1"/>
        <v>56.32</v>
      </c>
    </row>
    <row r="20217" spans="1:10">
      <c r="A20217" s="72">
        <v>20213</v>
      </c>
      <c r="B20217" s="72" t="s">
        <v>19912</v>
      </c>
      <c r="C20217" s="72" t="s">
        <v>41861</v>
      </c>
      <c r="D20217" s="72" t="s">
        <v>41862</v>
      </c>
      <c r="E20217" s="72" t="s">
        <v>185</v>
      </c>
      <c r="F20217" s="72" t="s">
        <v>41722</v>
      </c>
      <c r="G20217" s="72" t="s">
        <v>3694</v>
      </c>
      <c r="H20217" s="76">
        <v>126</v>
      </c>
      <c r="I20217" s="77">
        <v>0.36</v>
      </c>
      <c r="J20217" s="76">
        <f t="shared" si="1"/>
        <v>80.64</v>
      </c>
    </row>
    <row r="20218" spans="1:10">
      <c r="A20218" s="72">
        <v>20214</v>
      </c>
      <c r="B20218" s="72" t="s">
        <v>19912</v>
      </c>
      <c r="C20218" s="72" t="s">
        <v>41863</v>
      </c>
      <c r="D20218" s="72" t="s">
        <v>41864</v>
      </c>
      <c r="E20218" s="72" t="s">
        <v>185</v>
      </c>
      <c r="F20218" s="72" t="s">
        <v>41722</v>
      </c>
      <c r="G20218" s="72" t="s">
        <v>3694</v>
      </c>
      <c r="H20218" s="76">
        <v>192</v>
      </c>
      <c r="I20218" s="77">
        <v>0.36</v>
      </c>
      <c r="J20218" s="76">
        <f t="shared" si="1"/>
        <v>122.88</v>
      </c>
    </row>
    <row r="20219" spans="1:10">
      <c r="A20219" s="72">
        <v>20215</v>
      </c>
      <c r="B20219" s="72" t="s">
        <v>19912</v>
      </c>
      <c r="C20219" s="72" t="s">
        <v>19986</v>
      </c>
      <c r="D20219" s="72" t="s">
        <v>41865</v>
      </c>
      <c r="E20219" s="72" t="s">
        <v>185</v>
      </c>
      <c r="F20219" s="72" t="s">
        <v>41722</v>
      </c>
      <c r="G20219" s="72" t="s">
        <v>3694</v>
      </c>
      <c r="H20219" s="76">
        <v>180</v>
      </c>
      <c r="I20219" s="77">
        <v>0.36</v>
      </c>
      <c r="J20219" s="76">
        <f t="shared" si="1"/>
        <v>115.2</v>
      </c>
    </row>
    <row r="20220" spans="1:10">
      <c r="A20220" s="72">
        <v>20216</v>
      </c>
      <c r="B20220" s="72" t="s">
        <v>19912</v>
      </c>
      <c r="C20220" s="72" t="s">
        <v>41866</v>
      </c>
      <c r="D20220" s="72" t="s">
        <v>41867</v>
      </c>
      <c r="E20220" s="72" t="s">
        <v>185</v>
      </c>
      <c r="F20220" s="72" t="s">
        <v>41722</v>
      </c>
      <c r="G20220" s="72" t="s">
        <v>3694</v>
      </c>
      <c r="H20220" s="76">
        <v>92</v>
      </c>
      <c r="I20220" s="77">
        <v>0.36</v>
      </c>
      <c r="J20220" s="76">
        <f t="shared" si="1"/>
        <v>58.88</v>
      </c>
    </row>
    <row r="20221" spans="1:10">
      <c r="A20221" s="72">
        <v>20217</v>
      </c>
      <c r="B20221" s="72" t="s">
        <v>19912</v>
      </c>
      <c r="C20221" s="72" t="s">
        <v>19948</v>
      </c>
      <c r="D20221" s="72" t="s">
        <v>41868</v>
      </c>
      <c r="E20221" s="72" t="s">
        <v>185</v>
      </c>
      <c r="F20221" s="72" t="s">
        <v>41722</v>
      </c>
      <c r="G20221" s="72" t="s">
        <v>3694</v>
      </c>
      <c r="H20221" s="76">
        <v>204</v>
      </c>
      <c r="I20221" s="77">
        <v>0.36</v>
      </c>
      <c r="J20221" s="76">
        <f t="shared" si="1"/>
        <v>130.56</v>
      </c>
    </row>
    <row r="20222" spans="1:10">
      <c r="A20222" s="72">
        <v>20218</v>
      </c>
      <c r="B20222" s="72" t="s">
        <v>19912</v>
      </c>
      <c r="C20222" s="72" t="s">
        <v>19949</v>
      </c>
      <c r="D20222" s="72" t="s">
        <v>41869</v>
      </c>
      <c r="E20222" s="72" t="s">
        <v>185</v>
      </c>
      <c r="F20222" s="72" t="s">
        <v>41722</v>
      </c>
      <c r="G20222" s="72" t="s">
        <v>3694</v>
      </c>
      <c r="H20222" s="76">
        <v>204</v>
      </c>
      <c r="I20222" s="77">
        <v>0.36</v>
      </c>
      <c r="J20222" s="76">
        <f t="shared" si="1"/>
        <v>130.56</v>
      </c>
    </row>
    <row r="20223" spans="1:10">
      <c r="A20223" s="72">
        <v>20219</v>
      </c>
      <c r="B20223" s="72" t="s">
        <v>19912</v>
      </c>
      <c r="C20223" s="72" t="s">
        <v>19950</v>
      </c>
      <c r="D20223" s="72" t="s">
        <v>41870</v>
      </c>
      <c r="E20223" s="72" t="s">
        <v>185</v>
      </c>
      <c r="F20223" s="72" t="s">
        <v>41722</v>
      </c>
      <c r="G20223" s="72" t="s">
        <v>3694</v>
      </c>
      <c r="H20223" s="76">
        <v>212</v>
      </c>
      <c r="I20223" s="77">
        <v>0.36</v>
      </c>
      <c r="J20223" s="76">
        <f t="shared" si="1"/>
        <v>135.68</v>
      </c>
    </row>
    <row r="20224" spans="1:10">
      <c r="A20224" s="72">
        <v>20220</v>
      </c>
      <c r="B20224" s="72" t="s">
        <v>19912</v>
      </c>
      <c r="C20224" s="72" t="s">
        <v>19987</v>
      </c>
      <c r="D20224" s="72" t="s">
        <v>41871</v>
      </c>
      <c r="E20224" s="72" t="s">
        <v>185</v>
      </c>
      <c r="F20224" s="72" t="s">
        <v>41722</v>
      </c>
      <c r="G20224" s="72" t="s">
        <v>3694</v>
      </c>
      <c r="H20224" s="76">
        <v>132</v>
      </c>
      <c r="I20224" s="77">
        <v>0.36</v>
      </c>
      <c r="J20224" s="76">
        <f t="shared" si="1"/>
        <v>84.48</v>
      </c>
    </row>
    <row r="20225" spans="1:10">
      <c r="A20225" s="72">
        <v>20221</v>
      </c>
      <c r="B20225" s="72" t="s">
        <v>19912</v>
      </c>
      <c r="C20225" s="72" t="s">
        <v>19988</v>
      </c>
      <c r="D20225" s="72" t="s">
        <v>41872</v>
      </c>
      <c r="E20225" s="72" t="s">
        <v>185</v>
      </c>
      <c r="F20225" s="72" t="s">
        <v>41722</v>
      </c>
      <c r="G20225" s="72" t="s">
        <v>3694</v>
      </c>
      <c r="H20225" s="76">
        <v>132</v>
      </c>
      <c r="I20225" s="77">
        <v>0.36</v>
      </c>
      <c r="J20225" s="76">
        <f t="shared" si="1"/>
        <v>84.48</v>
      </c>
    </row>
    <row r="20226" spans="1:10">
      <c r="A20226" s="72">
        <v>20222</v>
      </c>
      <c r="B20226" s="72" t="s">
        <v>19912</v>
      </c>
      <c r="C20226" s="72" t="s">
        <v>19989</v>
      </c>
      <c r="D20226" s="72" t="s">
        <v>41873</v>
      </c>
      <c r="E20226" s="72" t="s">
        <v>185</v>
      </c>
      <c r="F20226" s="72" t="s">
        <v>41722</v>
      </c>
      <c r="G20226" s="72" t="s">
        <v>3694</v>
      </c>
      <c r="H20226" s="76">
        <v>132</v>
      </c>
      <c r="I20226" s="77">
        <v>0.36</v>
      </c>
      <c r="J20226" s="76">
        <f t="shared" si="1"/>
        <v>84.48</v>
      </c>
    </row>
    <row r="20227" spans="1:10">
      <c r="A20227" s="72">
        <v>20223</v>
      </c>
      <c r="B20227" s="72" t="s">
        <v>19912</v>
      </c>
      <c r="C20227" s="72" t="s">
        <v>41874</v>
      </c>
      <c r="D20227" s="72" t="s">
        <v>41875</v>
      </c>
      <c r="E20227" s="72" t="s">
        <v>185</v>
      </c>
      <c r="F20227" s="72" t="s">
        <v>41722</v>
      </c>
      <c r="G20227" s="72" t="s">
        <v>3694</v>
      </c>
      <c r="H20227" s="76">
        <v>68</v>
      </c>
      <c r="I20227" s="77">
        <v>0.36</v>
      </c>
      <c r="J20227" s="76">
        <f t="shared" si="1"/>
        <v>43.52</v>
      </c>
    </row>
    <row r="20228" spans="1:10">
      <c r="A20228" s="72">
        <v>20224</v>
      </c>
      <c r="B20228" s="72" t="s">
        <v>19912</v>
      </c>
      <c r="C20228" s="72" t="s">
        <v>20193</v>
      </c>
      <c r="D20228" s="72" t="s">
        <v>41876</v>
      </c>
      <c r="E20228" s="72" t="s">
        <v>185</v>
      </c>
      <c r="F20228" s="72" t="s">
        <v>41722</v>
      </c>
      <c r="G20228" s="72" t="s">
        <v>3694</v>
      </c>
      <c r="H20228" s="76">
        <v>82</v>
      </c>
      <c r="I20228" s="77">
        <v>0.36</v>
      </c>
      <c r="J20228" s="76">
        <f t="shared" si="1"/>
        <v>52.480000000000004</v>
      </c>
    </row>
    <row r="20229" spans="1:10">
      <c r="A20229" s="72">
        <v>20225</v>
      </c>
      <c r="B20229" s="72" t="s">
        <v>19912</v>
      </c>
      <c r="C20229" s="72" t="s">
        <v>20194</v>
      </c>
      <c r="D20229" s="72" t="s">
        <v>41877</v>
      </c>
      <c r="E20229" s="72" t="s">
        <v>185</v>
      </c>
      <c r="F20229" s="72" t="s">
        <v>41722</v>
      </c>
      <c r="G20229" s="72" t="s">
        <v>3694</v>
      </c>
      <c r="H20229" s="76">
        <v>16</v>
      </c>
      <c r="I20229" s="77">
        <v>0.36</v>
      </c>
      <c r="J20229" s="76">
        <f t="shared" si="1"/>
        <v>10.24</v>
      </c>
    </row>
    <row r="20230" spans="1:10">
      <c r="A20230" s="72">
        <v>20226</v>
      </c>
      <c r="B20230" s="72" t="s">
        <v>19912</v>
      </c>
      <c r="C20230" s="72" t="s">
        <v>41878</v>
      </c>
      <c r="D20230" s="72" t="s">
        <v>41879</v>
      </c>
      <c r="E20230" s="72" t="s">
        <v>185</v>
      </c>
      <c r="F20230" s="72" t="s">
        <v>41722</v>
      </c>
      <c r="G20230" s="72" t="s">
        <v>3694</v>
      </c>
      <c r="H20230" s="76">
        <v>88</v>
      </c>
      <c r="I20230" s="77">
        <v>0.36</v>
      </c>
      <c r="J20230" s="76">
        <f t="shared" si="1"/>
        <v>56.32</v>
      </c>
    </row>
    <row r="20231" spans="1:10">
      <c r="A20231" s="72">
        <v>20227</v>
      </c>
      <c r="B20231" s="72" t="s">
        <v>19912</v>
      </c>
      <c r="C20231" s="72" t="s">
        <v>20195</v>
      </c>
      <c r="D20231" s="72" t="s">
        <v>41880</v>
      </c>
      <c r="E20231" s="72" t="s">
        <v>185</v>
      </c>
      <c r="F20231" s="72" t="s">
        <v>41722</v>
      </c>
      <c r="G20231" s="72" t="s">
        <v>3694</v>
      </c>
      <c r="H20231" s="76">
        <v>84</v>
      </c>
      <c r="I20231" s="77">
        <v>0.36</v>
      </c>
      <c r="J20231" s="76">
        <f t="shared" si="1"/>
        <v>53.76</v>
      </c>
    </row>
    <row r="20232" spans="1:10">
      <c r="A20232" s="72">
        <v>20228</v>
      </c>
      <c r="B20232" s="72" t="s">
        <v>19912</v>
      </c>
      <c r="C20232" s="72" t="s">
        <v>20196</v>
      </c>
      <c r="D20232" s="72" t="s">
        <v>41881</v>
      </c>
      <c r="E20232" s="72" t="s">
        <v>185</v>
      </c>
      <c r="F20232" s="72" t="s">
        <v>41722</v>
      </c>
      <c r="G20232" s="72" t="s">
        <v>3694</v>
      </c>
      <c r="H20232" s="76">
        <v>98</v>
      </c>
      <c r="I20232" s="77">
        <v>0.36</v>
      </c>
      <c r="J20232" s="76">
        <f t="shared" si="1"/>
        <v>62.72</v>
      </c>
    </row>
    <row r="20233" spans="1:10">
      <c r="A20233" s="72">
        <v>20229</v>
      </c>
      <c r="B20233" s="72" t="s">
        <v>19912</v>
      </c>
      <c r="C20233" s="72" t="s">
        <v>20197</v>
      </c>
      <c r="D20233" s="72" t="s">
        <v>41882</v>
      </c>
      <c r="E20233" s="72" t="s">
        <v>185</v>
      </c>
      <c r="F20233" s="72" t="s">
        <v>41722</v>
      </c>
      <c r="G20233" s="72" t="s">
        <v>3694</v>
      </c>
      <c r="H20233" s="76">
        <v>72</v>
      </c>
      <c r="I20233" s="77">
        <v>0.36</v>
      </c>
      <c r="J20233" s="76">
        <f t="shared" si="1"/>
        <v>46.08</v>
      </c>
    </row>
    <row r="20234" spans="1:10">
      <c r="A20234" s="72">
        <v>20230</v>
      </c>
      <c r="B20234" s="72" t="s">
        <v>19912</v>
      </c>
      <c r="C20234" s="72" t="s">
        <v>20198</v>
      </c>
      <c r="D20234" s="72" t="s">
        <v>41883</v>
      </c>
      <c r="E20234" s="72" t="s">
        <v>185</v>
      </c>
      <c r="F20234" s="72" t="s">
        <v>41722</v>
      </c>
      <c r="G20234" s="72" t="s">
        <v>3694</v>
      </c>
      <c r="H20234" s="76">
        <v>78</v>
      </c>
      <c r="I20234" s="77">
        <v>0.36</v>
      </c>
      <c r="J20234" s="76">
        <f t="shared" si="1"/>
        <v>49.92</v>
      </c>
    </row>
    <row r="20235" spans="1:10">
      <c r="A20235" s="72">
        <v>20231</v>
      </c>
      <c r="B20235" s="72" t="s">
        <v>19912</v>
      </c>
      <c r="C20235" s="72" t="s">
        <v>19972</v>
      </c>
      <c r="D20235" s="72" t="s">
        <v>41884</v>
      </c>
      <c r="E20235" s="72" t="s">
        <v>185</v>
      </c>
      <c r="F20235" s="72" t="s">
        <v>41722</v>
      </c>
      <c r="G20235" s="72" t="s">
        <v>3694</v>
      </c>
      <c r="H20235" s="76">
        <v>126</v>
      </c>
      <c r="I20235" s="77">
        <v>0.36</v>
      </c>
      <c r="J20235" s="76">
        <f t="shared" si="1"/>
        <v>80.64</v>
      </c>
    </row>
    <row r="20236" spans="1:10">
      <c r="A20236" s="72">
        <v>20232</v>
      </c>
      <c r="B20236" s="72" t="s">
        <v>19912</v>
      </c>
      <c r="C20236" s="72" t="s">
        <v>19973</v>
      </c>
      <c r="D20236" s="72" t="s">
        <v>41885</v>
      </c>
      <c r="E20236" s="72" t="s">
        <v>185</v>
      </c>
      <c r="F20236" s="72" t="s">
        <v>41722</v>
      </c>
      <c r="G20236" s="72" t="s">
        <v>3694</v>
      </c>
      <c r="H20236" s="76">
        <v>166</v>
      </c>
      <c r="I20236" s="77">
        <v>0.36</v>
      </c>
      <c r="J20236" s="76">
        <f t="shared" si="1"/>
        <v>106.24000000000001</v>
      </c>
    </row>
    <row r="20237" spans="1:10">
      <c r="A20237" s="72">
        <v>20233</v>
      </c>
      <c r="B20237" s="72" t="s">
        <v>19912</v>
      </c>
      <c r="C20237" s="72" t="s">
        <v>19951</v>
      </c>
      <c r="D20237" s="72" t="s">
        <v>41886</v>
      </c>
      <c r="E20237" s="72" t="s">
        <v>185</v>
      </c>
      <c r="F20237" s="72" t="s">
        <v>41722</v>
      </c>
      <c r="G20237" s="72" t="s">
        <v>3694</v>
      </c>
      <c r="H20237" s="76">
        <v>222</v>
      </c>
      <c r="I20237" s="77">
        <v>0.36</v>
      </c>
      <c r="J20237" s="76">
        <f t="shared" si="1"/>
        <v>142.08000000000001</v>
      </c>
    </row>
    <row r="20238" spans="1:10">
      <c r="A20238" s="72">
        <v>20234</v>
      </c>
      <c r="B20238" s="72" t="s">
        <v>19912</v>
      </c>
      <c r="C20238" s="72" t="s">
        <v>41887</v>
      </c>
      <c r="D20238" s="72" t="s">
        <v>41888</v>
      </c>
      <c r="E20238" s="72" t="s">
        <v>185</v>
      </c>
      <c r="F20238" s="72" t="s">
        <v>41722</v>
      </c>
      <c r="G20238" s="72" t="s">
        <v>3694</v>
      </c>
      <c r="H20238" s="76">
        <v>232</v>
      </c>
      <c r="I20238" s="77">
        <v>0.36</v>
      </c>
      <c r="J20238" s="76">
        <f t="shared" si="1"/>
        <v>148.47999999999999</v>
      </c>
    </row>
    <row r="20239" spans="1:10">
      <c r="A20239" s="72">
        <v>20235</v>
      </c>
      <c r="B20239" s="72" t="s">
        <v>19912</v>
      </c>
      <c r="C20239" s="72" t="s">
        <v>19952</v>
      </c>
      <c r="D20239" s="72" t="s">
        <v>41889</v>
      </c>
      <c r="E20239" s="72" t="s">
        <v>185</v>
      </c>
      <c r="F20239" s="72" t="s">
        <v>41722</v>
      </c>
      <c r="G20239" s="72" t="s">
        <v>3694</v>
      </c>
      <c r="H20239" s="76">
        <v>264</v>
      </c>
      <c r="I20239" s="77">
        <v>0.36</v>
      </c>
      <c r="J20239" s="76">
        <f t="shared" si="1"/>
        <v>168.96</v>
      </c>
    </row>
    <row r="20240" spans="1:10">
      <c r="A20240" s="72">
        <v>20236</v>
      </c>
      <c r="B20240" s="72" t="s">
        <v>19912</v>
      </c>
      <c r="C20240" s="72" t="s">
        <v>19953</v>
      </c>
      <c r="D20240" s="72" t="s">
        <v>41890</v>
      </c>
      <c r="E20240" s="72" t="s">
        <v>185</v>
      </c>
      <c r="F20240" s="72" t="s">
        <v>41722</v>
      </c>
      <c r="G20240" s="72" t="s">
        <v>3694</v>
      </c>
      <c r="H20240" s="76">
        <v>292</v>
      </c>
      <c r="I20240" s="77">
        <v>0.36</v>
      </c>
      <c r="J20240" s="76">
        <f t="shared" si="1"/>
        <v>186.88</v>
      </c>
    </row>
    <row r="20241" spans="1:10">
      <c r="A20241" s="72">
        <v>20237</v>
      </c>
      <c r="B20241" s="72" t="s">
        <v>19912</v>
      </c>
      <c r="C20241" s="72" t="s">
        <v>19954</v>
      </c>
      <c r="D20241" s="72" t="s">
        <v>41891</v>
      </c>
      <c r="E20241" s="72" t="s">
        <v>185</v>
      </c>
      <c r="F20241" s="72" t="s">
        <v>41722</v>
      </c>
      <c r="G20241" s="72" t="s">
        <v>3694</v>
      </c>
      <c r="H20241" s="76">
        <v>292</v>
      </c>
      <c r="I20241" s="77">
        <v>0.36</v>
      </c>
      <c r="J20241" s="76">
        <f t="shared" si="1"/>
        <v>186.88</v>
      </c>
    </row>
    <row r="20242" spans="1:10">
      <c r="A20242" s="72">
        <v>20238</v>
      </c>
      <c r="B20242" s="72" t="s">
        <v>19912</v>
      </c>
      <c r="C20242" s="72" t="s">
        <v>19955</v>
      </c>
      <c r="D20242" s="72" t="s">
        <v>41892</v>
      </c>
      <c r="E20242" s="72" t="s">
        <v>185</v>
      </c>
      <c r="F20242" s="72" t="s">
        <v>41722</v>
      </c>
      <c r="G20242" s="72" t="s">
        <v>3694</v>
      </c>
      <c r="H20242" s="76">
        <v>306</v>
      </c>
      <c r="I20242" s="77">
        <v>0.36</v>
      </c>
      <c r="J20242" s="76">
        <f t="shared" si="1"/>
        <v>195.84</v>
      </c>
    </row>
    <row r="20243" spans="1:10">
      <c r="A20243" s="72">
        <v>20239</v>
      </c>
      <c r="B20243" s="72" t="s">
        <v>19912</v>
      </c>
      <c r="C20243" s="72" t="s">
        <v>19965</v>
      </c>
      <c r="D20243" s="72" t="s">
        <v>41893</v>
      </c>
      <c r="E20243" s="72" t="s">
        <v>185</v>
      </c>
      <c r="F20243" s="72" t="s">
        <v>41722</v>
      </c>
      <c r="G20243" s="72" t="s">
        <v>3694</v>
      </c>
      <c r="H20243" s="76">
        <v>112</v>
      </c>
      <c r="I20243" s="77">
        <v>0.36</v>
      </c>
      <c r="J20243" s="76">
        <f t="shared" si="1"/>
        <v>71.680000000000007</v>
      </c>
    </row>
    <row r="20244" spans="1:10">
      <c r="A20244" s="72">
        <v>20240</v>
      </c>
      <c r="B20244" s="72" t="s">
        <v>19912</v>
      </c>
      <c r="C20244" s="72" t="s">
        <v>41894</v>
      </c>
      <c r="D20244" s="72" t="s">
        <v>41893</v>
      </c>
      <c r="E20244" s="72" t="s">
        <v>185</v>
      </c>
      <c r="F20244" s="72" t="s">
        <v>41722</v>
      </c>
      <c r="G20244" s="72" t="s">
        <v>3694</v>
      </c>
      <c r="H20244" s="76">
        <v>132</v>
      </c>
      <c r="I20244" s="77">
        <v>0.36</v>
      </c>
      <c r="J20244" s="76">
        <f t="shared" si="1"/>
        <v>84.48</v>
      </c>
    </row>
    <row r="20245" spans="1:10">
      <c r="A20245" s="72">
        <v>20241</v>
      </c>
      <c r="B20245" s="72" t="s">
        <v>19912</v>
      </c>
      <c r="C20245" s="72" t="s">
        <v>19956</v>
      </c>
      <c r="D20245" s="72" t="s">
        <v>41895</v>
      </c>
      <c r="E20245" s="72" t="s">
        <v>185</v>
      </c>
      <c r="F20245" s="72" t="s">
        <v>41722</v>
      </c>
      <c r="G20245" s="72" t="s">
        <v>3694</v>
      </c>
      <c r="H20245" s="76">
        <v>102</v>
      </c>
      <c r="I20245" s="77">
        <v>0.36</v>
      </c>
      <c r="J20245" s="76">
        <f t="shared" si="1"/>
        <v>65.28</v>
      </c>
    </row>
    <row r="20246" spans="1:10">
      <c r="A20246" s="72">
        <v>20242</v>
      </c>
      <c r="B20246" s="72" t="s">
        <v>19912</v>
      </c>
      <c r="C20246" s="72" t="s">
        <v>19990</v>
      </c>
      <c r="D20246" s="72" t="s">
        <v>41896</v>
      </c>
      <c r="E20246" s="72" t="s">
        <v>185</v>
      </c>
      <c r="F20246" s="72" t="s">
        <v>41722</v>
      </c>
      <c r="G20246" s="72" t="s">
        <v>3694</v>
      </c>
      <c r="H20246" s="76">
        <v>70</v>
      </c>
      <c r="I20246" s="77">
        <v>0.36</v>
      </c>
      <c r="J20246" s="76">
        <f t="shared" si="1"/>
        <v>44.800000000000004</v>
      </c>
    </row>
    <row r="20247" spans="1:10">
      <c r="A20247" s="72">
        <v>20243</v>
      </c>
      <c r="B20247" s="72" t="s">
        <v>19912</v>
      </c>
      <c r="C20247" s="72" t="s">
        <v>20000</v>
      </c>
      <c r="D20247" s="72" t="s">
        <v>41897</v>
      </c>
      <c r="E20247" s="72" t="s">
        <v>185</v>
      </c>
      <c r="F20247" s="72" t="s">
        <v>41722</v>
      </c>
      <c r="G20247" s="72" t="s">
        <v>3694</v>
      </c>
      <c r="H20247" s="76">
        <v>278</v>
      </c>
      <c r="I20247" s="77">
        <v>0.36</v>
      </c>
      <c r="J20247" s="76">
        <f t="shared" si="1"/>
        <v>177.92000000000002</v>
      </c>
    </row>
    <row r="20248" spans="1:10">
      <c r="A20248" s="72">
        <v>20244</v>
      </c>
      <c r="B20248" s="72" t="s">
        <v>19912</v>
      </c>
      <c r="C20248" s="72" t="s">
        <v>20001</v>
      </c>
      <c r="D20248" s="72" t="s">
        <v>41898</v>
      </c>
      <c r="E20248" s="72" t="s">
        <v>185</v>
      </c>
      <c r="F20248" s="72" t="s">
        <v>41722</v>
      </c>
      <c r="G20248" s="72" t="s">
        <v>3694</v>
      </c>
      <c r="H20248" s="76">
        <v>400</v>
      </c>
      <c r="I20248" s="77">
        <v>0.36</v>
      </c>
      <c r="J20248" s="76">
        <f t="shared" si="1"/>
        <v>256</v>
      </c>
    </row>
    <row r="20249" spans="1:10">
      <c r="A20249" s="72">
        <v>20245</v>
      </c>
      <c r="B20249" s="72" t="s">
        <v>19912</v>
      </c>
      <c r="C20249" s="72" t="s">
        <v>41899</v>
      </c>
      <c r="D20249" s="72" t="s">
        <v>41900</v>
      </c>
      <c r="E20249" s="72" t="s">
        <v>185</v>
      </c>
      <c r="F20249" s="72" t="s">
        <v>41722</v>
      </c>
      <c r="G20249" s="72" t="s">
        <v>3694</v>
      </c>
      <c r="H20249" s="76">
        <v>312</v>
      </c>
      <c r="I20249" s="77">
        <v>0.36</v>
      </c>
      <c r="J20249" s="76">
        <f t="shared" si="1"/>
        <v>199.68</v>
      </c>
    </row>
    <row r="20250" spans="1:10">
      <c r="A20250" s="72">
        <v>20246</v>
      </c>
      <c r="B20250" s="72" t="s">
        <v>19912</v>
      </c>
      <c r="C20250" s="72" t="s">
        <v>20002</v>
      </c>
      <c r="D20250" s="72" t="s">
        <v>41901</v>
      </c>
      <c r="E20250" s="72" t="s">
        <v>185</v>
      </c>
      <c r="F20250" s="72" t="s">
        <v>41722</v>
      </c>
      <c r="G20250" s="72" t="s">
        <v>3694</v>
      </c>
      <c r="H20250" s="76">
        <v>614</v>
      </c>
      <c r="I20250" s="77">
        <v>0.36</v>
      </c>
      <c r="J20250" s="76">
        <f t="shared" si="1"/>
        <v>392.96000000000004</v>
      </c>
    </row>
    <row r="20251" spans="1:10">
      <c r="A20251" s="72">
        <v>20247</v>
      </c>
      <c r="B20251" s="72" t="s">
        <v>19912</v>
      </c>
      <c r="C20251" s="72" t="s">
        <v>41902</v>
      </c>
      <c r="D20251" s="72" t="s">
        <v>41903</v>
      </c>
      <c r="E20251" s="72" t="s">
        <v>185</v>
      </c>
      <c r="F20251" s="72" t="s">
        <v>41722</v>
      </c>
      <c r="G20251" s="72" t="s">
        <v>3694</v>
      </c>
      <c r="H20251" s="76">
        <v>480</v>
      </c>
      <c r="I20251" s="77">
        <v>0.36</v>
      </c>
      <c r="J20251" s="76">
        <f t="shared" ref="J20251:J20314" si="2">H20251*(1-I20251)</f>
        <v>307.2</v>
      </c>
    </row>
    <row r="20252" spans="1:10">
      <c r="A20252" s="72">
        <v>20248</v>
      </c>
      <c r="B20252" s="72" t="s">
        <v>19912</v>
      </c>
      <c r="C20252" s="72" t="s">
        <v>20008</v>
      </c>
      <c r="D20252" s="72" t="s">
        <v>41904</v>
      </c>
      <c r="E20252" s="72" t="s">
        <v>185</v>
      </c>
      <c r="F20252" s="72" t="s">
        <v>41722</v>
      </c>
      <c r="G20252" s="72" t="s">
        <v>3694</v>
      </c>
      <c r="H20252" s="76">
        <v>930</v>
      </c>
      <c r="I20252" s="77">
        <v>0.36</v>
      </c>
      <c r="J20252" s="76">
        <f t="shared" si="2"/>
        <v>595.20000000000005</v>
      </c>
    </row>
    <row r="20253" spans="1:10">
      <c r="A20253" s="72">
        <v>20249</v>
      </c>
      <c r="B20253" s="72" t="s">
        <v>19912</v>
      </c>
      <c r="C20253" s="72" t="s">
        <v>20003</v>
      </c>
      <c r="D20253" s="72" t="s">
        <v>41905</v>
      </c>
      <c r="E20253" s="72" t="s">
        <v>185</v>
      </c>
      <c r="F20253" s="72" t="s">
        <v>41722</v>
      </c>
      <c r="G20253" s="72" t="s">
        <v>3694</v>
      </c>
      <c r="H20253" s="76">
        <v>840</v>
      </c>
      <c r="I20253" s="77">
        <v>0.36</v>
      </c>
      <c r="J20253" s="76">
        <f t="shared" si="2"/>
        <v>537.6</v>
      </c>
    </row>
    <row r="20254" spans="1:10">
      <c r="A20254" s="72">
        <v>20250</v>
      </c>
      <c r="B20254" s="72" t="s">
        <v>19912</v>
      </c>
      <c r="C20254" s="72" t="s">
        <v>41906</v>
      </c>
      <c r="D20254" s="72" t="s">
        <v>41907</v>
      </c>
      <c r="E20254" s="72" t="s">
        <v>185</v>
      </c>
      <c r="F20254" s="72" t="s">
        <v>41722</v>
      </c>
      <c r="G20254" s="72" t="s">
        <v>3694</v>
      </c>
      <c r="H20254" s="76">
        <v>628</v>
      </c>
      <c r="I20254" s="77">
        <v>0.36</v>
      </c>
      <c r="J20254" s="76">
        <f t="shared" si="2"/>
        <v>401.92</v>
      </c>
    </row>
    <row r="20255" spans="1:10">
      <c r="A20255" s="72">
        <v>20251</v>
      </c>
      <c r="B20255" s="72" t="s">
        <v>19912</v>
      </c>
      <c r="C20255" s="72" t="s">
        <v>20009</v>
      </c>
      <c r="D20255" s="72" t="s">
        <v>41908</v>
      </c>
      <c r="E20255" s="72" t="s">
        <v>185</v>
      </c>
      <c r="F20255" s="72" t="s">
        <v>41722</v>
      </c>
      <c r="G20255" s="72" t="s">
        <v>3694</v>
      </c>
      <c r="H20255" s="76">
        <v>1270</v>
      </c>
      <c r="I20255" s="77">
        <v>0.36</v>
      </c>
      <c r="J20255" s="76">
        <f t="shared" si="2"/>
        <v>812.80000000000007</v>
      </c>
    </row>
    <row r="20256" spans="1:10">
      <c r="A20256" s="72">
        <v>20252</v>
      </c>
      <c r="B20256" s="72" t="s">
        <v>19912</v>
      </c>
      <c r="C20256" s="72" t="s">
        <v>20187</v>
      </c>
      <c r="D20256" s="72" t="s">
        <v>41909</v>
      </c>
      <c r="E20256" s="72" t="s">
        <v>185</v>
      </c>
      <c r="F20256" s="72" t="s">
        <v>41722</v>
      </c>
      <c r="G20256" s="72" t="s">
        <v>3694</v>
      </c>
      <c r="H20256" s="76">
        <v>448</v>
      </c>
      <c r="I20256" s="77">
        <v>0.36</v>
      </c>
      <c r="J20256" s="76">
        <f t="shared" si="2"/>
        <v>286.72000000000003</v>
      </c>
    </row>
    <row r="20257" spans="1:10">
      <c r="A20257" s="72">
        <v>20253</v>
      </c>
      <c r="B20257" s="72" t="s">
        <v>19912</v>
      </c>
      <c r="C20257" s="72" t="s">
        <v>20188</v>
      </c>
      <c r="D20257" s="72" t="s">
        <v>41910</v>
      </c>
      <c r="E20257" s="72" t="s">
        <v>185</v>
      </c>
      <c r="F20257" s="72" t="s">
        <v>41722</v>
      </c>
      <c r="G20257" s="72" t="s">
        <v>3694</v>
      </c>
      <c r="H20257" s="76">
        <v>702</v>
      </c>
      <c r="I20257" s="77">
        <v>0.36</v>
      </c>
      <c r="J20257" s="76">
        <f t="shared" si="2"/>
        <v>449.28000000000003</v>
      </c>
    </row>
    <row r="20258" spans="1:10">
      <c r="A20258" s="72">
        <v>20254</v>
      </c>
      <c r="B20258" s="72" t="s">
        <v>19912</v>
      </c>
      <c r="C20258" s="72" t="s">
        <v>20189</v>
      </c>
      <c r="D20258" s="72" t="s">
        <v>41911</v>
      </c>
      <c r="E20258" s="72" t="s">
        <v>185</v>
      </c>
      <c r="F20258" s="72" t="s">
        <v>41722</v>
      </c>
      <c r="G20258" s="72" t="s">
        <v>3694</v>
      </c>
      <c r="H20258" s="76">
        <v>1068</v>
      </c>
      <c r="I20258" s="77">
        <v>0.36</v>
      </c>
      <c r="J20258" s="76">
        <f t="shared" si="2"/>
        <v>683.52</v>
      </c>
    </row>
    <row r="20259" spans="1:10">
      <c r="A20259" s="72">
        <v>20255</v>
      </c>
      <c r="B20259" s="72" t="s">
        <v>19912</v>
      </c>
      <c r="C20259" s="72" t="s">
        <v>20010</v>
      </c>
      <c r="D20259" s="72" t="s">
        <v>41912</v>
      </c>
      <c r="E20259" s="72" t="s">
        <v>185</v>
      </c>
      <c r="F20259" s="72" t="s">
        <v>41722</v>
      </c>
      <c r="G20259" s="72" t="s">
        <v>3694</v>
      </c>
      <c r="H20259" s="76">
        <v>1000</v>
      </c>
      <c r="I20259" s="77">
        <v>0.36</v>
      </c>
      <c r="J20259" s="76">
        <f t="shared" si="2"/>
        <v>640</v>
      </c>
    </row>
    <row r="20260" spans="1:10">
      <c r="A20260" s="72">
        <v>20256</v>
      </c>
      <c r="B20260" s="72" t="s">
        <v>19912</v>
      </c>
      <c r="C20260" s="72" t="s">
        <v>20011</v>
      </c>
      <c r="D20260" s="72" t="s">
        <v>41913</v>
      </c>
      <c r="E20260" s="72" t="s">
        <v>185</v>
      </c>
      <c r="F20260" s="72" t="s">
        <v>41722</v>
      </c>
      <c r="G20260" s="72" t="s">
        <v>3694</v>
      </c>
      <c r="H20260" s="76">
        <v>1174</v>
      </c>
      <c r="I20260" s="77">
        <v>0.36</v>
      </c>
      <c r="J20260" s="76">
        <f t="shared" si="2"/>
        <v>751.36</v>
      </c>
    </row>
    <row r="20261" spans="1:10">
      <c r="A20261" s="72">
        <v>20257</v>
      </c>
      <c r="B20261" s="72" t="s">
        <v>19912</v>
      </c>
      <c r="C20261" s="72" t="s">
        <v>20012</v>
      </c>
      <c r="D20261" s="72" t="s">
        <v>41914</v>
      </c>
      <c r="E20261" s="72" t="s">
        <v>185</v>
      </c>
      <c r="F20261" s="72" t="s">
        <v>41722</v>
      </c>
      <c r="G20261" s="72" t="s">
        <v>3694</v>
      </c>
      <c r="H20261" s="76">
        <v>1750</v>
      </c>
      <c r="I20261" s="77">
        <v>0.36</v>
      </c>
      <c r="J20261" s="76">
        <f t="shared" si="2"/>
        <v>1120</v>
      </c>
    </row>
    <row r="20262" spans="1:10">
      <c r="A20262" s="72">
        <v>20258</v>
      </c>
      <c r="B20262" s="72" t="s">
        <v>19912</v>
      </c>
      <c r="C20262" s="72" t="s">
        <v>41915</v>
      </c>
      <c r="D20262" s="72" t="s">
        <v>41916</v>
      </c>
      <c r="E20262" s="72" t="s">
        <v>185</v>
      </c>
      <c r="F20262" s="72" t="s">
        <v>41722</v>
      </c>
      <c r="G20262" s="72" t="s">
        <v>3694</v>
      </c>
      <c r="H20262" s="76">
        <v>6338</v>
      </c>
      <c r="I20262" s="77">
        <v>0.36</v>
      </c>
      <c r="J20262" s="76">
        <f t="shared" si="2"/>
        <v>4056.32</v>
      </c>
    </row>
    <row r="20263" spans="1:10">
      <c r="A20263" s="72">
        <v>20259</v>
      </c>
      <c r="B20263" s="72" t="s">
        <v>19912</v>
      </c>
      <c r="C20263" s="72" t="s">
        <v>20013</v>
      </c>
      <c r="D20263" s="72" t="s">
        <v>41917</v>
      </c>
      <c r="E20263" s="72" t="s">
        <v>185</v>
      </c>
      <c r="F20263" s="72" t="s">
        <v>41722</v>
      </c>
      <c r="G20263" s="72" t="s">
        <v>3694</v>
      </c>
      <c r="H20263" s="76">
        <v>68</v>
      </c>
      <c r="I20263" s="77">
        <v>0.36</v>
      </c>
      <c r="J20263" s="76">
        <f t="shared" si="2"/>
        <v>43.52</v>
      </c>
    </row>
    <row r="20264" spans="1:10">
      <c r="A20264" s="72">
        <v>20260</v>
      </c>
      <c r="B20264" s="72" t="s">
        <v>19912</v>
      </c>
      <c r="C20264" s="72" t="s">
        <v>20014</v>
      </c>
      <c r="D20264" s="72" t="s">
        <v>41918</v>
      </c>
      <c r="E20264" s="72" t="s">
        <v>185</v>
      </c>
      <c r="F20264" s="72" t="s">
        <v>41722</v>
      </c>
      <c r="G20264" s="72" t="s">
        <v>3694</v>
      </c>
      <c r="H20264" s="76">
        <v>50</v>
      </c>
      <c r="I20264" s="77">
        <v>0.36</v>
      </c>
      <c r="J20264" s="76">
        <f t="shared" si="2"/>
        <v>32</v>
      </c>
    </row>
    <row r="20265" spans="1:10">
      <c r="A20265" s="72">
        <v>20261</v>
      </c>
      <c r="B20265" s="72" t="s">
        <v>19912</v>
      </c>
      <c r="C20265" s="72" t="s">
        <v>20015</v>
      </c>
      <c r="D20265" s="72" t="s">
        <v>41919</v>
      </c>
      <c r="E20265" s="72" t="s">
        <v>185</v>
      </c>
      <c r="F20265" s="72" t="s">
        <v>41722</v>
      </c>
      <c r="G20265" s="72" t="s">
        <v>3694</v>
      </c>
      <c r="H20265" s="76">
        <v>30</v>
      </c>
      <c r="I20265" s="77">
        <v>0.36</v>
      </c>
      <c r="J20265" s="76">
        <f t="shared" si="2"/>
        <v>19.2</v>
      </c>
    </row>
    <row r="20266" spans="1:10">
      <c r="A20266" s="72">
        <v>20262</v>
      </c>
      <c r="B20266" s="72" t="s">
        <v>19912</v>
      </c>
      <c r="C20266" s="72" t="s">
        <v>20042</v>
      </c>
      <c r="D20266" s="72" t="s">
        <v>41920</v>
      </c>
      <c r="E20266" s="72" t="s">
        <v>185</v>
      </c>
      <c r="F20266" s="72" t="s">
        <v>41722</v>
      </c>
      <c r="G20266" s="72" t="s">
        <v>3694</v>
      </c>
      <c r="H20266" s="76">
        <v>28</v>
      </c>
      <c r="I20266" s="77">
        <v>0.36</v>
      </c>
      <c r="J20266" s="76">
        <f t="shared" si="2"/>
        <v>17.920000000000002</v>
      </c>
    </row>
    <row r="20267" spans="1:10">
      <c r="A20267" s="72">
        <v>20263</v>
      </c>
      <c r="B20267" s="72" t="s">
        <v>19912</v>
      </c>
      <c r="C20267" s="72" t="s">
        <v>20016</v>
      </c>
      <c r="D20267" s="72" t="s">
        <v>41921</v>
      </c>
      <c r="E20267" s="72" t="s">
        <v>185</v>
      </c>
      <c r="F20267" s="72" t="s">
        <v>41722</v>
      </c>
      <c r="G20267" s="72" t="s">
        <v>3694</v>
      </c>
      <c r="H20267" s="76">
        <v>86</v>
      </c>
      <c r="I20267" s="77">
        <v>0.36</v>
      </c>
      <c r="J20267" s="76">
        <f t="shared" si="2"/>
        <v>55.04</v>
      </c>
    </row>
    <row r="20268" spans="1:10">
      <c r="A20268" s="72">
        <v>20264</v>
      </c>
      <c r="B20268" s="72" t="s">
        <v>19912</v>
      </c>
      <c r="C20268" s="72" t="s">
        <v>20199</v>
      </c>
      <c r="D20268" s="72" t="s">
        <v>41922</v>
      </c>
      <c r="E20268" s="72" t="s">
        <v>185</v>
      </c>
      <c r="F20268" s="72" t="s">
        <v>41722</v>
      </c>
      <c r="G20268" s="72" t="s">
        <v>3694</v>
      </c>
      <c r="H20268" s="76">
        <v>108</v>
      </c>
      <c r="I20268" s="77">
        <v>0.36</v>
      </c>
      <c r="J20268" s="76">
        <f t="shared" si="2"/>
        <v>69.12</v>
      </c>
    </row>
    <row r="20269" spans="1:10">
      <c r="A20269" s="72">
        <v>20265</v>
      </c>
      <c r="B20269" s="72" t="s">
        <v>19912</v>
      </c>
      <c r="C20269" s="72" t="s">
        <v>20017</v>
      </c>
      <c r="D20269" s="72" t="s">
        <v>41923</v>
      </c>
      <c r="E20269" s="72" t="s">
        <v>185</v>
      </c>
      <c r="F20269" s="72" t="s">
        <v>41722</v>
      </c>
      <c r="G20269" s="72" t="s">
        <v>3694</v>
      </c>
      <c r="H20269" s="76">
        <v>48</v>
      </c>
      <c r="I20269" s="77">
        <v>0.36</v>
      </c>
      <c r="J20269" s="76">
        <f t="shared" si="2"/>
        <v>30.72</v>
      </c>
    </row>
    <row r="20270" spans="1:10">
      <c r="A20270" s="72">
        <v>20266</v>
      </c>
      <c r="B20270" s="72" t="s">
        <v>19912</v>
      </c>
      <c r="C20270" s="72" t="s">
        <v>20200</v>
      </c>
      <c r="D20270" s="72" t="s">
        <v>41924</v>
      </c>
      <c r="E20270" s="72" t="s">
        <v>185</v>
      </c>
      <c r="F20270" s="72" t="s">
        <v>41722</v>
      </c>
      <c r="G20270" s="72" t="s">
        <v>3694</v>
      </c>
      <c r="H20270" s="76">
        <v>60</v>
      </c>
      <c r="I20270" s="77">
        <v>0.36</v>
      </c>
      <c r="J20270" s="76">
        <f t="shared" si="2"/>
        <v>38.4</v>
      </c>
    </row>
    <row r="20271" spans="1:10">
      <c r="A20271" s="72">
        <v>20267</v>
      </c>
      <c r="B20271" s="72" t="s">
        <v>19912</v>
      </c>
      <c r="C20271" s="72" t="s">
        <v>20201</v>
      </c>
      <c r="D20271" s="72" t="s">
        <v>41925</v>
      </c>
      <c r="E20271" s="72" t="s">
        <v>185</v>
      </c>
      <c r="F20271" s="72" t="s">
        <v>41722</v>
      </c>
      <c r="G20271" s="72" t="s">
        <v>3694</v>
      </c>
      <c r="H20271" s="76">
        <v>88</v>
      </c>
      <c r="I20271" s="77">
        <v>0.36</v>
      </c>
      <c r="J20271" s="76">
        <f t="shared" si="2"/>
        <v>56.32</v>
      </c>
    </row>
    <row r="20272" spans="1:10">
      <c r="A20272" s="72">
        <v>20268</v>
      </c>
      <c r="B20272" s="72" t="s">
        <v>19912</v>
      </c>
      <c r="C20272" s="72" t="s">
        <v>20018</v>
      </c>
      <c r="D20272" s="72" t="s">
        <v>41926</v>
      </c>
      <c r="E20272" s="72" t="s">
        <v>185</v>
      </c>
      <c r="F20272" s="72" t="s">
        <v>41722</v>
      </c>
      <c r="G20272" s="72" t="s">
        <v>3694</v>
      </c>
      <c r="H20272" s="76">
        <v>64</v>
      </c>
      <c r="I20272" s="77">
        <v>0.36</v>
      </c>
      <c r="J20272" s="76">
        <f t="shared" si="2"/>
        <v>40.96</v>
      </c>
    </row>
    <row r="20273" spans="1:10">
      <c r="A20273" s="72">
        <v>20269</v>
      </c>
      <c r="B20273" s="72" t="s">
        <v>19912</v>
      </c>
      <c r="C20273" s="72" t="s">
        <v>20263</v>
      </c>
      <c r="D20273" s="72" t="s">
        <v>41927</v>
      </c>
      <c r="E20273" s="72" t="s">
        <v>185</v>
      </c>
      <c r="F20273" s="72" t="s">
        <v>41722</v>
      </c>
      <c r="G20273" s="72" t="s">
        <v>3694</v>
      </c>
      <c r="H20273" s="76">
        <v>266</v>
      </c>
      <c r="I20273" s="77">
        <v>0.36</v>
      </c>
      <c r="J20273" s="76">
        <f t="shared" si="2"/>
        <v>170.24</v>
      </c>
    </row>
    <row r="20274" spans="1:10">
      <c r="A20274" s="72">
        <v>20270</v>
      </c>
      <c r="B20274" s="72" t="s">
        <v>19912</v>
      </c>
      <c r="C20274" s="72" t="s">
        <v>20264</v>
      </c>
      <c r="D20274" s="72" t="s">
        <v>41928</v>
      </c>
      <c r="E20274" s="72" t="s">
        <v>185</v>
      </c>
      <c r="F20274" s="72" t="s">
        <v>41722</v>
      </c>
      <c r="G20274" s="72" t="s">
        <v>3694</v>
      </c>
      <c r="H20274" s="76">
        <v>244</v>
      </c>
      <c r="I20274" s="77">
        <v>0.36</v>
      </c>
      <c r="J20274" s="76">
        <f t="shared" si="2"/>
        <v>156.16</v>
      </c>
    </row>
    <row r="20275" spans="1:10">
      <c r="A20275" s="72">
        <v>20271</v>
      </c>
      <c r="B20275" s="72" t="s">
        <v>19912</v>
      </c>
      <c r="C20275" s="72" t="s">
        <v>20265</v>
      </c>
      <c r="D20275" s="72" t="s">
        <v>41929</v>
      </c>
      <c r="E20275" s="72" t="s">
        <v>185</v>
      </c>
      <c r="F20275" s="72" t="s">
        <v>41722</v>
      </c>
      <c r="G20275" s="72" t="s">
        <v>3694</v>
      </c>
      <c r="H20275" s="76">
        <v>244</v>
      </c>
      <c r="I20275" s="77">
        <v>0.36</v>
      </c>
      <c r="J20275" s="76">
        <f t="shared" si="2"/>
        <v>156.16</v>
      </c>
    </row>
    <row r="20276" spans="1:10">
      <c r="A20276" s="72">
        <v>20272</v>
      </c>
      <c r="B20276" s="72" t="s">
        <v>19912</v>
      </c>
      <c r="C20276" s="72" t="s">
        <v>41930</v>
      </c>
      <c r="D20276" s="72" t="s">
        <v>41931</v>
      </c>
      <c r="E20276" s="72" t="s">
        <v>185</v>
      </c>
      <c r="F20276" s="72" t="s">
        <v>41722</v>
      </c>
      <c r="G20276" s="72" t="s">
        <v>3694</v>
      </c>
      <c r="H20276" s="76">
        <v>592</v>
      </c>
      <c r="I20276" s="77">
        <v>0.36</v>
      </c>
      <c r="J20276" s="76">
        <f t="shared" si="2"/>
        <v>378.88</v>
      </c>
    </row>
    <row r="20277" spans="1:10">
      <c r="A20277" s="72">
        <v>20273</v>
      </c>
      <c r="B20277" s="72" t="s">
        <v>19912</v>
      </c>
      <c r="C20277" s="72" t="s">
        <v>41932</v>
      </c>
      <c r="D20277" s="72" t="s">
        <v>41933</v>
      </c>
      <c r="E20277" s="72" t="s">
        <v>185</v>
      </c>
      <c r="F20277" s="72" t="s">
        <v>41722</v>
      </c>
      <c r="G20277" s="72" t="s">
        <v>3694</v>
      </c>
      <c r="H20277" s="76">
        <v>564</v>
      </c>
      <c r="I20277" s="77">
        <v>0.36</v>
      </c>
      <c r="J20277" s="76">
        <f t="shared" si="2"/>
        <v>360.96</v>
      </c>
    </row>
    <row r="20278" spans="1:10">
      <c r="A20278" s="72">
        <v>20274</v>
      </c>
      <c r="B20278" s="72" t="s">
        <v>19912</v>
      </c>
      <c r="C20278" s="72" t="s">
        <v>41934</v>
      </c>
      <c r="D20278" s="72" t="s">
        <v>41935</v>
      </c>
      <c r="E20278" s="72" t="s">
        <v>185</v>
      </c>
      <c r="F20278" s="72" t="s">
        <v>41722</v>
      </c>
      <c r="G20278" s="72" t="s">
        <v>3694</v>
      </c>
      <c r="H20278" s="76">
        <v>262</v>
      </c>
      <c r="I20278" s="77">
        <v>0.36</v>
      </c>
      <c r="J20278" s="76">
        <f t="shared" si="2"/>
        <v>167.68</v>
      </c>
    </row>
    <row r="20279" spans="1:10">
      <c r="A20279" s="72">
        <v>20275</v>
      </c>
      <c r="B20279" s="72" t="s">
        <v>19912</v>
      </c>
      <c r="C20279" s="72" t="s">
        <v>41936</v>
      </c>
      <c r="D20279" s="72" t="s">
        <v>41937</v>
      </c>
      <c r="E20279" s="72" t="s">
        <v>185</v>
      </c>
      <c r="F20279" s="72" t="s">
        <v>41722</v>
      </c>
      <c r="G20279" s="72" t="s">
        <v>3694</v>
      </c>
      <c r="H20279" s="76">
        <v>130</v>
      </c>
      <c r="I20279" s="77">
        <v>0.36</v>
      </c>
      <c r="J20279" s="76">
        <f t="shared" si="2"/>
        <v>83.2</v>
      </c>
    </row>
    <row r="20280" spans="1:10">
      <c r="A20280" s="72">
        <v>20276</v>
      </c>
      <c r="B20280" s="72" t="s">
        <v>19912</v>
      </c>
      <c r="C20280" s="72" t="s">
        <v>41938</v>
      </c>
      <c r="D20280" s="72" t="s">
        <v>41939</v>
      </c>
      <c r="E20280" s="72" t="s">
        <v>185</v>
      </c>
      <c r="F20280" s="72" t="s">
        <v>41722</v>
      </c>
      <c r="G20280" s="72" t="s">
        <v>3694</v>
      </c>
      <c r="H20280" s="76">
        <v>152</v>
      </c>
      <c r="I20280" s="77">
        <v>0.36</v>
      </c>
      <c r="J20280" s="76">
        <f t="shared" si="2"/>
        <v>97.28</v>
      </c>
    </row>
    <row r="20281" spans="1:10">
      <c r="A20281" s="72">
        <v>20277</v>
      </c>
      <c r="B20281" s="72" t="s">
        <v>19912</v>
      </c>
      <c r="C20281" s="72" t="s">
        <v>41940</v>
      </c>
      <c r="D20281" s="72" t="s">
        <v>41941</v>
      </c>
      <c r="E20281" s="72" t="s">
        <v>185</v>
      </c>
      <c r="F20281" s="72" t="s">
        <v>41722</v>
      </c>
      <c r="G20281" s="72" t="s">
        <v>3694</v>
      </c>
      <c r="H20281" s="76">
        <v>250</v>
      </c>
      <c r="I20281" s="77">
        <v>0.36</v>
      </c>
      <c r="J20281" s="76">
        <f t="shared" si="2"/>
        <v>160</v>
      </c>
    </row>
    <row r="20282" spans="1:10">
      <c r="A20282" s="72">
        <v>20278</v>
      </c>
      <c r="B20282" s="72" t="s">
        <v>19912</v>
      </c>
      <c r="C20282" s="72" t="s">
        <v>41942</v>
      </c>
      <c r="D20282" s="72" t="s">
        <v>41943</v>
      </c>
      <c r="E20282" s="72" t="s">
        <v>185</v>
      </c>
      <c r="F20282" s="72" t="s">
        <v>41722</v>
      </c>
      <c r="G20282" s="72" t="s">
        <v>3694</v>
      </c>
      <c r="H20282" s="76">
        <v>350</v>
      </c>
      <c r="I20282" s="77">
        <v>0.36</v>
      </c>
      <c r="J20282" s="76">
        <f t="shared" si="2"/>
        <v>224</v>
      </c>
    </row>
    <row r="20283" spans="1:10">
      <c r="A20283" s="72">
        <v>20279</v>
      </c>
      <c r="B20283" s="72" t="s">
        <v>19912</v>
      </c>
      <c r="C20283" s="72" t="s">
        <v>20004</v>
      </c>
      <c r="D20283" s="72" t="s">
        <v>41944</v>
      </c>
      <c r="E20283" s="72" t="s">
        <v>185</v>
      </c>
      <c r="F20283" s="72" t="s">
        <v>41722</v>
      </c>
      <c r="G20283" s="72" t="s">
        <v>3694</v>
      </c>
      <c r="H20283" s="76">
        <v>1068</v>
      </c>
      <c r="I20283" s="77">
        <v>0.36</v>
      </c>
      <c r="J20283" s="76">
        <f t="shared" si="2"/>
        <v>683.52</v>
      </c>
    </row>
    <row r="20284" spans="1:10">
      <c r="A20284" s="72">
        <v>20280</v>
      </c>
      <c r="B20284" s="72" t="s">
        <v>19912</v>
      </c>
      <c r="C20284" s="72" t="s">
        <v>20202</v>
      </c>
      <c r="D20284" s="72" t="s">
        <v>41945</v>
      </c>
      <c r="E20284" s="72" t="s">
        <v>185</v>
      </c>
      <c r="F20284" s="72" t="s">
        <v>41722</v>
      </c>
      <c r="G20284" s="72" t="s">
        <v>3694</v>
      </c>
      <c r="H20284" s="76">
        <v>858</v>
      </c>
      <c r="I20284" s="77">
        <v>0.36</v>
      </c>
      <c r="J20284" s="76">
        <f t="shared" si="2"/>
        <v>549.12</v>
      </c>
    </row>
    <row r="20285" spans="1:10">
      <c r="A20285" s="72">
        <v>20281</v>
      </c>
      <c r="B20285" s="72" t="s">
        <v>19912</v>
      </c>
      <c r="C20285" s="72" t="s">
        <v>20203</v>
      </c>
      <c r="D20285" s="72" t="s">
        <v>41946</v>
      </c>
      <c r="E20285" s="72" t="s">
        <v>185</v>
      </c>
      <c r="F20285" s="72" t="s">
        <v>41722</v>
      </c>
      <c r="G20285" s="72" t="s">
        <v>3694</v>
      </c>
      <c r="H20285" s="76">
        <v>1068</v>
      </c>
      <c r="I20285" s="77">
        <v>0.36</v>
      </c>
      <c r="J20285" s="76">
        <f t="shared" si="2"/>
        <v>683.52</v>
      </c>
    </row>
    <row r="20286" spans="1:10">
      <c r="A20286" s="72">
        <v>20282</v>
      </c>
      <c r="B20286" s="72" t="s">
        <v>19912</v>
      </c>
      <c r="C20286" s="72" t="s">
        <v>19991</v>
      </c>
      <c r="D20286" s="72" t="s">
        <v>41947</v>
      </c>
      <c r="E20286" s="72" t="s">
        <v>185</v>
      </c>
      <c r="F20286" s="72" t="s">
        <v>41722</v>
      </c>
      <c r="G20286" s="72" t="s">
        <v>3694</v>
      </c>
      <c r="H20286" s="76">
        <v>86</v>
      </c>
      <c r="I20286" s="77">
        <v>0.36</v>
      </c>
      <c r="J20286" s="76">
        <f t="shared" si="2"/>
        <v>55.04</v>
      </c>
    </row>
    <row r="20287" spans="1:10">
      <c r="A20287" s="72">
        <v>20283</v>
      </c>
      <c r="B20287" s="72" t="s">
        <v>19912</v>
      </c>
      <c r="C20287" s="72" t="s">
        <v>19992</v>
      </c>
      <c r="D20287" s="72" t="s">
        <v>41948</v>
      </c>
      <c r="E20287" s="72" t="s">
        <v>185</v>
      </c>
      <c r="F20287" s="72" t="s">
        <v>41722</v>
      </c>
      <c r="G20287" s="72" t="s">
        <v>3694</v>
      </c>
      <c r="H20287" s="76">
        <v>86</v>
      </c>
      <c r="I20287" s="77">
        <v>0.36</v>
      </c>
      <c r="J20287" s="76">
        <f t="shared" si="2"/>
        <v>55.04</v>
      </c>
    </row>
    <row r="20288" spans="1:10">
      <c r="A20288" s="72">
        <v>20284</v>
      </c>
      <c r="B20288" s="72" t="s">
        <v>19912</v>
      </c>
      <c r="C20288" s="72" t="s">
        <v>19993</v>
      </c>
      <c r="D20288" s="72" t="s">
        <v>41949</v>
      </c>
      <c r="E20288" s="72" t="s">
        <v>185</v>
      </c>
      <c r="F20288" s="72" t="s">
        <v>41722</v>
      </c>
      <c r="G20288" s="72" t="s">
        <v>3694</v>
      </c>
      <c r="H20288" s="76">
        <v>86</v>
      </c>
      <c r="I20288" s="77">
        <v>0.36</v>
      </c>
      <c r="J20288" s="76">
        <f t="shared" si="2"/>
        <v>55.04</v>
      </c>
    </row>
    <row r="20289" spans="1:10">
      <c r="A20289" s="72">
        <v>20285</v>
      </c>
      <c r="B20289" s="72" t="s">
        <v>19912</v>
      </c>
      <c r="C20289" s="72" t="s">
        <v>19957</v>
      </c>
      <c r="D20289" s="72" t="s">
        <v>41950</v>
      </c>
      <c r="E20289" s="72" t="s">
        <v>185</v>
      </c>
      <c r="F20289" s="72" t="s">
        <v>41722</v>
      </c>
      <c r="G20289" s="72" t="s">
        <v>3694</v>
      </c>
      <c r="H20289" s="76">
        <v>126</v>
      </c>
      <c r="I20289" s="77">
        <v>0.36</v>
      </c>
      <c r="J20289" s="76">
        <f t="shared" si="2"/>
        <v>80.64</v>
      </c>
    </row>
    <row r="20290" spans="1:10">
      <c r="A20290" s="72">
        <v>20286</v>
      </c>
      <c r="B20290" s="72" t="s">
        <v>19912</v>
      </c>
      <c r="C20290" s="72" t="s">
        <v>19958</v>
      </c>
      <c r="D20290" s="72" t="s">
        <v>41951</v>
      </c>
      <c r="E20290" s="72" t="s">
        <v>185</v>
      </c>
      <c r="F20290" s="72" t="s">
        <v>41722</v>
      </c>
      <c r="G20290" s="72" t="s">
        <v>3694</v>
      </c>
      <c r="H20290" s="76">
        <v>126</v>
      </c>
      <c r="I20290" s="77">
        <v>0.36</v>
      </c>
      <c r="J20290" s="76">
        <f t="shared" si="2"/>
        <v>80.64</v>
      </c>
    </row>
    <row r="20291" spans="1:10">
      <c r="A20291" s="72">
        <v>20287</v>
      </c>
      <c r="B20291" s="72" t="s">
        <v>19912</v>
      </c>
      <c r="C20291" s="72" t="s">
        <v>19959</v>
      </c>
      <c r="D20291" s="72" t="s">
        <v>41952</v>
      </c>
      <c r="E20291" s="72" t="s">
        <v>185</v>
      </c>
      <c r="F20291" s="72" t="s">
        <v>41722</v>
      </c>
      <c r="G20291" s="72" t="s">
        <v>3694</v>
      </c>
      <c r="H20291" s="76">
        <v>126</v>
      </c>
      <c r="I20291" s="77">
        <v>0.36</v>
      </c>
      <c r="J20291" s="76">
        <f t="shared" si="2"/>
        <v>80.64</v>
      </c>
    </row>
    <row r="20292" spans="1:10">
      <c r="A20292" s="72">
        <v>20288</v>
      </c>
      <c r="B20292" s="72" t="s">
        <v>19912</v>
      </c>
      <c r="C20292" s="72" t="s">
        <v>19994</v>
      </c>
      <c r="D20292" s="72" t="s">
        <v>41953</v>
      </c>
      <c r="E20292" s="72" t="s">
        <v>185</v>
      </c>
      <c r="F20292" s="72" t="s">
        <v>41722</v>
      </c>
      <c r="G20292" s="72" t="s">
        <v>3694</v>
      </c>
      <c r="H20292" s="76">
        <v>126</v>
      </c>
      <c r="I20292" s="77">
        <v>0.36</v>
      </c>
      <c r="J20292" s="76">
        <f t="shared" si="2"/>
        <v>80.64</v>
      </c>
    </row>
    <row r="20293" spans="1:10">
      <c r="A20293" s="72">
        <v>20289</v>
      </c>
      <c r="B20293" s="72" t="s">
        <v>19912</v>
      </c>
      <c r="C20293" s="72" t="s">
        <v>19995</v>
      </c>
      <c r="D20293" s="72" t="s">
        <v>41954</v>
      </c>
      <c r="E20293" s="72" t="s">
        <v>185</v>
      </c>
      <c r="F20293" s="72" t="s">
        <v>41722</v>
      </c>
      <c r="G20293" s="72" t="s">
        <v>3694</v>
      </c>
      <c r="H20293" s="76">
        <v>126</v>
      </c>
      <c r="I20293" s="77">
        <v>0.36</v>
      </c>
      <c r="J20293" s="76">
        <f t="shared" si="2"/>
        <v>80.64</v>
      </c>
    </row>
    <row r="20294" spans="1:10">
      <c r="A20294" s="72">
        <v>20290</v>
      </c>
      <c r="B20294" s="72" t="s">
        <v>19912</v>
      </c>
      <c r="C20294" s="72" t="s">
        <v>19996</v>
      </c>
      <c r="D20294" s="72" t="s">
        <v>41955</v>
      </c>
      <c r="E20294" s="72" t="s">
        <v>185</v>
      </c>
      <c r="F20294" s="72" t="s">
        <v>41722</v>
      </c>
      <c r="G20294" s="72" t="s">
        <v>3694</v>
      </c>
      <c r="H20294" s="76">
        <v>126</v>
      </c>
      <c r="I20294" s="77">
        <v>0.36</v>
      </c>
      <c r="J20294" s="76">
        <f t="shared" si="2"/>
        <v>80.64</v>
      </c>
    </row>
    <row r="20295" spans="1:10">
      <c r="A20295" s="72">
        <v>20291</v>
      </c>
      <c r="B20295" s="72" t="s">
        <v>19912</v>
      </c>
      <c r="C20295" s="72" t="s">
        <v>41956</v>
      </c>
      <c r="D20295" s="72" t="s">
        <v>41957</v>
      </c>
      <c r="E20295" s="72" t="s">
        <v>185</v>
      </c>
      <c r="F20295" s="72" t="s">
        <v>41722</v>
      </c>
      <c r="G20295" s="72" t="s">
        <v>3694</v>
      </c>
      <c r="H20295" s="76">
        <v>338</v>
      </c>
      <c r="I20295" s="77">
        <v>0.36</v>
      </c>
      <c r="J20295" s="76">
        <f t="shared" si="2"/>
        <v>216.32</v>
      </c>
    </row>
    <row r="20296" spans="1:10">
      <c r="A20296" s="72">
        <v>20292</v>
      </c>
      <c r="B20296" s="72" t="s">
        <v>19912</v>
      </c>
      <c r="C20296" s="72" t="s">
        <v>19960</v>
      </c>
      <c r="D20296" s="72" t="s">
        <v>41957</v>
      </c>
      <c r="E20296" s="72" t="s">
        <v>185</v>
      </c>
      <c r="F20296" s="72" t="s">
        <v>41722</v>
      </c>
      <c r="G20296" s="72" t="s">
        <v>3694</v>
      </c>
      <c r="H20296" s="76">
        <v>318</v>
      </c>
      <c r="I20296" s="77">
        <v>0.36</v>
      </c>
      <c r="J20296" s="76">
        <f t="shared" si="2"/>
        <v>203.52</v>
      </c>
    </row>
    <row r="20297" spans="1:10">
      <c r="A20297" s="72">
        <v>20293</v>
      </c>
      <c r="B20297" s="72" t="s">
        <v>19912</v>
      </c>
      <c r="C20297" s="72" t="s">
        <v>19961</v>
      </c>
      <c r="D20297" s="72" t="s">
        <v>41958</v>
      </c>
      <c r="E20297" s="72" t="s">
        <v>185</v>
      </c>
      <c r="F20297" s="72" t="s">
        <v>41722</v>
      </c>
      <c r="G20297" s="72" t="s">
        <v>3694</v>
      </c>
      <c r="H20297" s="76">
        <v>158</v>
      </c>
      <c r="I20297" s="77">
        <v>0.36</v>
      </c>
      <c r="J20297" s="76">
        <f t="shared" si="2"/>
        <v>101.12</v>
      </c>
    </row>
    <row r="20298" spans="1:10">
      <c r="A20298" s="72">
        <v>20294</v>
      </c>
      <c r="B20298" s="72" t="s">
        <v>19912</v>
      </c>
      <c r="C20298" s="72" t="s">
        <v>19962</v>
      </c>
      <c r="D20298" s="72" t="s">
        <v>41959</v>
      </c>
      <c r="E20298" s="72" t="s">
        <v>185</v>
      </c>
      <c r="F20298" s="72" t="s">
        <v>41722</v>
      </c>
      <c r="G20298" s="72" t="s">
        <v>3694</v>
      </c>
      <c r="H20298" s="76">
        <v>152</v>
      </c>
      <c r="I20298" s="77">
        <v>0.36</v>
      </c>
      <c r="J20298" s="76">
        <f t="shared" si="2"/>
        <v>97.28</v>
      </c>
    </row>
    <row r="20299" spans="1:10">
      <c r="A20299" s="72">
        <v>20295</v>
      </c>
      <c r="B20299" s="72" t="s">
        <v>19912</v>
      </c>
      <c r="C20299" s="72" t="s">
        <v>41960</v>
      </c>
      <c r="D20299" s="72" t="s">
        <v>41961</v>
      </c>
      <c r="E20299" s="72" t="s">
        <v>185</v>
      </c>
      <c r="F20299" s="72" t="s">
        <v>41722</v>
      </c>
      <c r="G20299" s="72" t="s">
        <v>3694</v>
      </c>
      <c r="H20299" s="76">
        <v>172</v>
      </c>
      <c r="I20299" s="77">
        <v>0.36</v>
      </c>
      <c r="J20299" s="76">
        <f t="shared" si="2"/>
        <v>110.08</v>
      </c>
    </row>
    <row r="20300" spans="1:10">
      <c r="A20300" s="72">
        <v>20296</v>
      </c>
      <c r="B20300" s="72" t="s">
        <v>19912</v>
      </c>
      <c r="C20300" s="72" t="s">
        <v>19963</v>
      </c>
      <c r="D20300" s="72" t="s">
        <v>41962</v>
      </c>
      <c r="E20300" s="72" t="s">
        <v>185</v>
      </c>
      <c r="F20300" s="72" t="s">
        <v>41722</v>
      </c>
      <c r="G20300" s="72" t="s">
        <v>3694</v>
      </c>
      <c r="H20300" s="76">
        <v>158</v>
      </c>
      <c r="I20300" s="77">
        <v>0.36</v>
      </c>
      <c r="J20300" s="76">
        <f t="shared" si="2"/>
        <v>101.12</v>
      </c>
    </row>
    <row r="20301" spans="1:10">
      <c r="A20301" s="72">
        <v>20297</v>
      </c>
      <c r="B20301" s="72" t="s">
        <v>19912</v>
      </c>
      <c r="C20301" s="72" t="s">
        <v>19974</v>
      </c>
      <c r="D20301" s="72" t="s">
        <v>41963</v>
      </c>
      <c r="E20301" s="72" t="s">
        <v>185</v>
      </c>
      <c r="F20301" s="72" t="s">
        <v>41722</v>
      </c>
      <c r="G20301" s="72" t="s">
        <v>3694</v>
      </c>
      <c r="H20301" s="76">
        <v>204</v>
      </c>
      <c r="I20301" s="77">
        <v>0.36</v>
      </c>
      <c r="J20301" s="76">
        <f t="shared" si="2"/>
        <v>130.56</v>
      </c>
    </row>
    <row r="20302" spans="1:10">
      <c r="A20302" s="72">
        <v>20298</v>
      </c>
      <c r="B20302" s="72" t="s">
        <v>19912</v>
      </c>
      <c r="C20302" s="72" t="s">
        <v>41964</v>
      </c>
      <c r="D20302" s="72" t="s">
        <v>41965</v>
      </c>
      <c r="E20302" s="72" t="s">
        <v>185</v>
      </c>
      <c r="F20302" s="72" t="s">
        <v>41722</v>
      </c>
      <c r="G20302" s="72" t="s">
        <v>3694</v>
      </c>
      <c r="H20302" s="76">
        <v>124</v>
      </c>
      <c r="I20302" s="77">
        <v>0.36</v>
      </c>
      <c r="J20302" s="76">
        <f t="shared" si="2"/>
        <v>79.36</v>
      </c>
    </row>
    <row r="20303" spans="1:10">
      <c r="A20303" s="72">
        <v>20299</v>
      </c>
      <c r="B20303" s="72" t="s">
        <v>19912</v>
      </c>
      <c r="C20303" s="72" t="s">
        <v>41966</v>
      </c>
      <c r="D20303" s="72" t="s">
        <v>41967</v>
      </c>
      <c r="E20303" s="72" t="s">
        <v>185</v>
      </c>
      <c r="F20303" s="72" t="s">
        <v>41722</v>
      </c>
      <c r="G20303" s="72" t="s">
        <v>3694</v>
      </c>
      <c r="H20303" s="76">
        <v>86</v>
      </c>
      <c r="I20303" s="77">
        <v>0.36</v>
      </c>
      <c r="J20303" s="76">
        <f t="shared" si="2"/>
        <v>55.04</v>
      </c>
    </row>
    <row r="20304" spans="1:10">
      <c r="A20304" s="72">
        <v>20300</v>
      </c>
      <c r="B20304" s="72" t="s">
        <v>19912</v>
      </c>
      <c r="C20304" s="72" t="s">
        <v>41968</v>
      </c>
      <c r="D20304" s="72" t="s">
        <v>41969</v>
      </c>
      <c r="E20304" s="72" t="s">
        <v>185</v>
      </c>
      <c r="F20304" s="72" t="s">
        <v>41722</v>
      </c>
      <c r="G20304" s="72" t="s">
        <v>3694</v>
      </c>
      <c r="H20304" s="76">
        <v>48</v>
      </c>
      <c r="I20304" s="77">
        <v>0.36</v>
      </c>
      <c r="J20304" s="76">
        <f t="shared" si="2"/>
        <v>30.72</v>
      </c>
    </row>
    <row r="20305" spans="1:10">
      <c r="A20305" s="72">
        <v>20301</v>
      </c>
      <c r="B20305" s="72" t="s">
        <v>19912</v>
      </c>
      <c r="C20305" s="72" t="s">
        <v>20204</v>
      </c>
      <c r="D20305" s="72" t="s">
        <v>41970</v>
      </c>
      <c r="E20305" s="72" t="s">
        <v>185</v>
      </c>
      <c r="F20305" s="72" t="s">
        <v>41722</v>
      </c>
      <c r="G20305" s="72" t="s">
        <v>3694</v>
      </c>
      <c r="H20305" s="76">
        <v>118</v>
      </c>
      <c r="I20305" s="77">
        <v>0.36</v>
      </c>
      <c r="J20305" s="76">
        <f t="shared" si="2"/>
        <v>75.52</v>
      </c>
    </row>
    <row r="20306" spans="1:10">
      <c r="A20306" s="72">
        <v>20302</v>
      </c>
      <c r="B20306" s="72" t="s">
        <v>19912</v>
      </c>
      <c r="C20306" s="72" t="s">
        <v>20205</v>
      </c>
      <c r="D20306" s="72" t="s">
        <v>41971</v>
      </c>
      <c r="E20306" s="72" t="s">
        <v>185</v>
      </c>
      <c r="F20306" s="72" t="s">
        <v>41722</v>
      </c>
      <c r="G20306" s="72" t="s">
        <v>3694</v>
      </c>
      <c r="H20306" s="76">
        <v>44</v>
      </c>
      <c r="I20306" s="77">
        <v>0.36</v>
      </c>
      <c r="J20306" s="76">
        <f t="shared" si="2"/>
        <v>28.16</v>
      </c>
    </row>
    <row r="20307" spans="1:10">
      <c r="A20307" s="72">
        <v>20303</v>
      </c>
      <c r="B20307" s="72" t="s">
        <v>19912</v>
      </c>
      <c r="C20307" s="72" t="s">
        <v>19997</v>
      </c>
      <c r="D20307" s="72" t="s">
        <v>41972</v>
      </c>
      <c r="E20307" s="72" t="s">
        <v>185</v>
      </c>
      <c r="F20307" s="72" t="s">
        <v>41722</v>
      </c>
      <c r="G20307" s="72" t="s">
        <v>3694</v>
      </c>
      <c r="H20307" s="76">
        <v>32</v>
      </c>
      <c r="I20307" s="77">
        <v>0.36</v>
      </c>
      <c r="J20307" s="76">
        <f t="shared" si="2"/>
        <v>20.48</v>
      </c>
    </row>
    <row r="20308" spans="1:10">
      <c r="A20308" s="72">
        <v>20304</v>
      </c>
      <c r="B20308" s="72" t="s">
        <v>19912</v>
      </c>
      <c r="C20308" s="72" t="s">
        <v>20206</v>
      </c>
      <c r="D20308" s="72" t="s">
        <v>41973</v>
      </c>
      <c r="E20308" s="72" t="s">
        <v>185</v>
      </c>
      <c r="F20308" s="72" t="s">
        <v>41722</v>
      </c>
      <c r="G20308" s="72" t="s">
        <v>3694</v>
      </c>
      <c r="H20308" s="76">
        <v>24</v>
      </c>
      <c r="I20308" s="77">
        <v>0.36</v>
      </c>
      <c r="J20308" s="76">
        <f t="shared" si="2"/>
        <v>15.36</v>
      </c>
    </row>
    <row r="20309" spans="1:10">
      <c r="A20309" s="72">
        <v>20305</v>
      </c>
      <c r="B20309" s="72" t="s">
        <v>19912</v>
      </c>
      <c r="C20309" s="72" t="s">
        <v>20261</v>
      </c>
      <c r="D20309" s="72" t="s">
        <v>41974</v>
      </c>
      <c r="E20309" s="72" t="s">
        <v>185</v>
      </c>
      <c r="F20309" s="72" t="s">
        <v>41722</v>
      </c>
      <c r="G20309" s="72" t="s">
        <v>3694</v>
      </c>
      <c r="H20309" s="76">
        <v>260</v>
      </c>
      <c r="I20309" s="77">
        <v>0.36</v>
      </c>
      <c r="J20309" s="76">
        <f t="shared" si="2"/>
        <v>166.4</v>
      </c>
    </row>
    <row r="20310" spans="1:10">
      <c r="A20310" s="72">
        <v>20306</v>
      </c>
      <c r="B20310" s="72" t="s">
        <v>19912</v>
      </c>
      <c r="C20310" s="72" t="s">
        <v>20262</v>
      </c>
      <c r="D20310" s="72" t="s">
        <v>41975</v>
      </c>
      <c r="E20310" s="72" t="s">
        <v>185</v>
      </c>
      <c r="F20310" s="72" t="s">
        <v>41722</v>
      </c>
      <c r="G20310" s="72" t="s">
        <v>3694</v>
      </c>
      <c r="H20310" s="76">
        <v>260</v>
      </c>
      <c r="I20310" s="77">
        <v>0.36</v>
      </c>
      <c r="J20310" s="76">
        <f t="shared" si="2"/>
        <v>166.4</v>
      </c>
    </row>
    <row r="20311" spans="1:10">
      <c r="A20311" s="72">
        <v>20307</v>
      </c>
      <c r="B20311" s="72" t="s">
        <v>19912</v>
      </c>
      <c r="C20311" s="72" t="s">
        <v>20207</v>
      </c>
      <c r="D20311" s="72" t="s">
        <v>41976</v>
      </c>
      <c r="E20311" s="72" t="s">
        <v>185</v>
      </c>
      <c r="F20311" s="72" t="s">
        <v>41722</v>
      </c>
      <c r="G20311" s="72" t="s">
        <v>3694</v>
      </c>
      <c r="H20311" s="76">
        <v>44</v>
      </c>
      <c r="I20311" s="77">
        <v>0.36</v>
      </c>
      <c r="J20311" s="76">
        <f t="shared" si="2"/>
        <v>28.16</v>
      </c>
    </row>
    <row r="20312" spans="1:10">
      <c r="A20312" s="72">
        <v>20308</v>
      </c>
      <c r="B20312" s="72" t="s">
        <v>19912</v>
      </c>
      <c r="C20312" s="72" t="s">
        <v>20208</v>
      </c>
      <c r="D20312" s="72" t="s">
        <v>41977</v>
      </c>
      <c r="E20312" s="72" t="s">
        <v>185</v>
      </c>
      <c r="F20312" s="72" t="s">
        <v>41722</v>
      </c>
      <c r="G20312" s="72" t="s">
        <v>3694</v>
      </c>
      <c r="H20312" s="76">
        <v>152</v>
      </c>
      <c r="I20312" s="77">
        <v>0.36</v>
      </c>
      <c r="J20312" s="76">
        <f t="shared" si="2"/>
        <v>97.28</v>
      </c>
    </row>
    <row r="20313" spans="1:10">
      <c r="A20313" s="72">
        <v>20309</v>
      </c>
      <c r="B20313" s="72" t="s">
        <v>19912</v>
      </c>
      <c r="C20313" s="72" t="s">
        <v>20209</v>
      </c>
      <c r="D20313" s="72" t="s">
        <v>41978</v>
      </c>
      <c r="E20313" s="72" t="s">
        <v>185</v>
      </c>
      <c r="F20313" s="72" t="s">
        <v>41722</v>
      </c>
      <c r="G20313" s="72" t="s">
        <v>3694</v>
      </c>
      <c r="H20313" s="76">
        <v>78</v>
      </c>
      <c r="I20313" s="77">
        <v>0.36</v>
      </c>
      <c r="J20313" s="76">
        <f t="shared" si="2"/>
        <v>49.92</v>
      </c>
    </row>
    <row r="20314" spans="1:10">
      <c r="A20314" s="72">
        <v>20310</v>
      </c>
      <c r="B20314" s="72" t="s">
        <v>19912</v>
      </c>
      <c r="C20314" s="72" t="s">
        <v>20210</v>
      </c>
      <c r="D20314" s="72" t="s">
        <v>41979</v>
      </c>
      <c r="E20314" s="72" t="s">
        <v>185</v>
      </c>
      <c r="F20314" s="72" t="s">
        <v>41722</v>
      </c>
      <c r="G20314" s="72" t="s">
        <v>3694</v>
      </c>
      <c r="H20314" s="76">
        <v>162</v>
      </c>
      <c r="I20314" s="77">
        <v>0.36</v>
      </c>
      <c r="J20314" s="76">
        <f t="shared" si="2"/>
        <v>103.68</v>
      </c>
    </row>
    <row r="20315" spans="1:10">
      <c r="A20315" s="72">
        <v>20311</v>
      </c>
      <c r="B20315" s="72" t="s">
        <v>19912</v>
      </c>
      <c r="C20315" s="72" t="s">
        <v>20211</v>
      </c>
      <c r="D20315" s="72" t="s">
        <v>41980</v>
      </c>
      <c r="E20315" s="72" t="s">
        <v>185</v>
      </c>
      <c r="F20315" s="72" t="s">
        <v>41722</v>
      </c>
      <c r="G20315" s="72" t="s">
        <v>3694</v>
      </c>
      <c r="H20315" s="76">
        <v>86</v>
      </c>
      <c r="I20315" s="77">
        <v>0.36</v>
      </c>
      <c r="J20315" s="76">
        <f t="shared" ref="J20315:J20378" si="3">H20315*(1-I20315)</f>
        <v>55.04</v>
      </c>
    </row>
    <row r="20316" spans="1:10">
      <c r="A20316" s="72">
        <v>20312</v>
      </c>
      <c r="B20316" s="72" t="s">
        <v>19912</v>
      </c>
      <c r="C20316" s="72" t="s">
        <v>20212</v>
      </c>
      <c r="D20316" s="72" t="s">
        <v>41981</v>
      </c>
      <c r="E20316" s="72" t="s">
        <v>185</v>
      </c>
      <c r="F20316" s="72" t="s">
        <v>41722</v>
      </c>
      <c r="G20316" s="72" t="s">
        <v>3694</v>
      </c>
      <c r="H20316" s="76">
        <v>162</v>
      </c>
      <c r="I20316" s="77">
        <v>0.36</v>
      </c>
      <c r="J20316" s="76">
        <f t="shared" si="3"/>
        <v>103.68</v>
      </c>
    </row>
    <row r="20317" spans="1:10">
      <c r="A20317" s="72">
        <v>20313</v>
      </c>
      <c r="B20317" s="72" t="s">
        <v>19912</v>
      </c>
      <c r="C20317" s="72" t="s">
        <v>19966</v>
      </c>
      <c r="D20317" s="72" t="s">
        <v>41982</v>
      </c>
      <c r="E20317" s="72" t="s">
        <v>185</v>
      </c>
      <c r="F20317" s="72" t="s">
        <v>41722</v>
      </c>
      <c r="G20317" s="72" t="s">
        <v>3694</v>
      </c>
      <c r="H20317" s="76">
        <v>252</v>
      </c>
      <c r="I20317" s="77">
        <v>0.36</v>
      </c>
      <c r="J20317" s="76">
        <f t="shared" si="3"/>
        <v>161.28</v>
      </c>
    </row>
    <row r="20318" spans="1:10">
      <c r="A20318" s="72">
        <v>20314</v>
      </c>
      <c r="B20318" s="72" t="s">
        <v>19912</v>
      </c>
      <c r="C20318" s="72" t="s">
        <v>41983</v>
      </c>
      <c r="D20318" s="72" t="s">
        <v>41984</v>
      </c>
      <c r="E20318" s="72" t="s">
        <v>185</v>
      </c>
      <c r="F20318" s="72" t="s">
        <v>41722</v>
      </c>
      <c r="G20318" s="72" t="s">
        <v>3694</v>
      </c>
      <c r="H20318" s="76">
        <v>384</v>
      </c>
      <c r="I20318" s="77">
        <v>0.36</v>
      </c>
      <c r="J20318" s="76">
        <f t="shared" si="3"/>
        <v>245.76</v>
      </c>
    </row>
    <row r="20319" spans="1:10">
      <c r="A20319" s="72">
        <v>20315</v>
      </c>
      <c r="B20319" s="72" t="s">
        <v>19912</v>
      </c>
      <c r="C20319" s="72" t="s">
        <v>20269</v>
      </c>
      <c r="D20319" s="72" t="s">
        <v>41985</v>
      </c>
      <c r="E20319" s="72" t="s">
        <v>185</v>
      </c>
      <c r="F20319" s="72" t="s">
        <v>41722</v>
      </c>
      <c r="G20319" s="72" t="s">
        <v>3694</v>
      </c>
      <c r="H20319" s="76">
        <v>126</v>
      </c>
      <c r="I20319" s="77">
        <v>0.36</v>
      </c>
      <c r="J20319" s="76">
        <f t="shared" si="3"/>
        <v>80.64</v>
      </c>
    </row>
    <row r="20320" spans="1:10">
      <c r="A20320" s="72">
        <v>20316</v>
      </c>
      <c r="B20320" s="72" t="s">
        <v>19912</v>
      </c>
      <c r="C20320" s="72" t="s">
        <v>19967</v>
      </c>
      <c r="D20320" s="72" t="s">
        <v>41986</v>
      </c>
      <c r="E20320" s="72" t="s">
        <v>185</v>
      </c>
      <c r="F20320" s="72" t="s">
        <v>41722</v>
      </c>
      <c r="G20320" s="72" t="s">
        <v>3694</v>
      </c>
      <c r="H20320" s="76">
        <v>362</v>
      </c>
      <c r="I20320" s="77">
        <v>0.36</v>
      </c>
      <c r="J20320" s="76">
        <f t="shared" si="3"/>
        <v>231.68</v>
      </c>
    </row>
    <row r="20321" spans="1:10">
      <c r="A20321" s="72">
        <v>20317</v>
      </c>
      <c r="B20321" s="72" t="s">
        <v>19912</v>
      </c>
      <c r="C20321" s="72" t="s">
        <v>19968</v>
      </c>
      <c r="D20321" s="72" t="s">
        <v>41987</v>
      </c>
      <c r="E20321" s="72" t="s">
        <v>185</v>
      </c>
      <c r="F20321" s="72" t="s">
        <v>41722</v>
      </c>
      <c r="G20321" s="72" t="s">
        <v>3694</v>
      </c>
      <c r="H20321" s="76">
        <v>362</v>
      </c>
      <c r="I20321" s="77">
        <v>0.36</v>
      </c>
      <c r="J20321" s="76">
        <f t="shared" si="3"/>
        <v>231.68</v>
      </c>
    </row>
    <row r="20322" spans="1:10">
      <c r="A20322" s="72">
        <v>20318</v>
      </c>
      <c r="B20322" s="72" t="s">
        <v>19912</v>
      </c>
      <c r="C20322" s="72" t="s">
        <v>19969</v>
      </c>
      <c r="D20322" s="72" t="s">
        <v>41988</v>
      </c>
      <c r="E20322" s="72" t="s">
        <v>185</v>
      </c>
      <c r="F20322" s="72" t="s">
        <v>41722</v>
      </c>
      <c r="G20322" s="72" t="s">
        <v>3694</v>
      </c>
      <c r="H20322" s="76">
        <v>216</v>
      </c>
      <c r="I20322" s="77">
        <v>0.36</v>
      </c>
      <c r="J20322" s="76">
        <f t="shared" si="3"/>
        <v>138.24</v>
      </c>
    </row>
    <row r="20323" spans="1:10">
      <c r="A20323" s="72">
        <v>20319</v>
      </c>
      <c r="B20323" s="72" t="s">
        <v>19912</v>
      </c>
      <c r="C20323" s="72" t="s">
        <v>19998</v>
      </c>
      <c r="D20323" s="72" t="s">
        <v>41989</v>
      </c>
      <c r="E20323" s="72" t="s">
        <v>185</v>
      </c>
      <c r="F20323" s="72" t="s">
        <v>41722</v>
      </c>
      <c r="G20323" s="72" t="s">
        <v>3694</v>
      </c>
      <c r="H20323" s="76">
        <v>204</v>
      </c>
      <c r="I20323" s="77">
        <v>0.36</v>
      </c>
      <c r="J20323" s="76">
        <f t="shared" si="3"/>
        <v>130.56</v>
      </c>
    </row>
    <row r="20324" spans="1:10">
      <c r="A20324" s="72">
        <v>20320</v>
      </c>
      <c r="B20324" s="72" t="s">
        <v>19912</v>
      </c>
      <c r="C20324" s="72" t="s">
        <v>19970</v>
      </c>
      <c r="D20324" s="72" t="s">
        <v>41990</v>
      </c>
      <c r="E20324" s="72" t="s">
        <v>185</v>
      </c>
      <c r="F20324" s="72" t="s">
        <v>41722</v>
      </c>
      <c r="G20324" s="72" t="s">
        <v>3694</v>
      </c>
      <c r="H20324" s="76">
        <v>362</v>
      </c>
      <c r="I20324" s="77">
        <v>0.36</v>
      </c>
      <c r="J20324" s="76">
        <f t="shared" si="3"/>
        <v>231.68</v>
      </c>
    </row>
    <row r="20325" spans="1:10">
      <c r="A20325" s="72">
        <v>20321</v>
      </c>
      <c r="B20325" s="72" t="s">
        <v>19912</v>
      </c>
      <c r="C20325" s="72" t="s">
        <v>19971</v>
      </c>
      <c r="D20325" s="72" t="s">
        <v>41991</v>
      </c>
      <c r="E20325" s="72" t="s">
        <v>185</v>
      </c>
      <c r="F20325" s="72" t="s">
        <v>41722</v>
      </c>
      <c r="G20325" s="72" t="s">
        <v>3694</v>
      </c>
      <c r="H20325" s="76">
        <v>532</v>
      </c>
      <c r="I20325" s="77">
        <v>0.36</v>
      </c>
      <c r="J20325" s="76">
        <f t="shared" si="3"/>
        <v>340.48</v>
      </c>
    </row>
    <row r="20326" spans="1:10">
      <c r="A20326" s="72">
        <v>20322</v>
      </c>
      <c r="B20326" s="72" t="s">
        <v>19912</v>
      </c>
      <c r="C20326" s="72" t="s">
        <v>19999</v>
      </c>
      <c r="D20326" s="72" t="s">
        <v>41992</v>
      </c>
      <c r="E20326" s="72" t="s">
        <v>185</v>
      </c>
      <c r="F20326" s="72" t="s">
        <v>41722</v>
      </c>
      <c r="G20326" s="72" t="s">
        <v>3694</v>
      </c>
      <c r="H20326" s="76">
        <v>278</v>
      </c>
      <c r="I20326" s="77">
        <v>0.36</v>
      </c>
      <c r="J20326" s="76">
        <f t="shared" si="3"/>
        <v>177.92000000000002</v>
      </c>
    </row>
    <row r="20327" spans="1:10">
      <c r="A20327" s="72">
        <v>20323</v>
      </c>
      <c r="B20327" s="72" t="s">
        <v>19912</v>
      </c>
      <c r="C20327" s="72" t="s">
        <v>20270</v>
      </c>
      <c r="D20327" s="72" t="s">
        <v>41993</v>
      </c>
      <c r="E20327" s="72" t="s">
        <v>185</v>
      </c>
      <c r="F20327" s="72" t="s">
        <v>41722</v>
      </c>
      <c r="G20327" s="72" t="s">
        <v>3694</v>
      </c>
      <c r="H20327" s="76">
        <v>24</v>
      </c>
      <c r="I20327" s="77">
        <v>0.36</v>
      </c>
      <c r="J20327" s="76">
        <f t="shared" si="3"/>
        <v>15.36</v>
      </c>
    </row>
    <row r="20328" spans="1:10">
      <c r="A20328" s="72">
        <v>20324</v>
      </c>
      <c r="B20328" s="72" t="s">
        <v>19912</v>
      </c>
      <c r="C20328" s="72" t="s">
        <v>20266</v>
      </c>
      <c r="D20328" s="72" t="s">
        <v>41994</v>
      </c>
      <c r="E20328" s="72" t="s">
        <v>185</v>
      </c>
      <c r="F20328" s="72" t="s">
        <v>41722</v>
      </c>
      <c r="G20328" s="72" t="s">
        <v>3694</v>
      </c>
      <c r="H20328" s="76">
        <v>1264</v>
      </c>
      <c r="I20328" s="77">
        <v>0.36</v>
      </c>
      <c r="J20328" s="76">
        <f t="shared" si="3"/>
        <v>808.96</v>
      </c>
    </row>
    <row r="20329" spans="1:10">
      <c r="A20329" s="72">
        <v>20325</v>
      </c>
      <c r="B20329" s="72" t="s">
        <v>19912</v>
      </c>
      <c r="C20329" s="72" t="s">
        <v>20213</v>
      </c>
      <c r="D20329" s="72" t="s">
        <v>41995</v>
      </c>
      <c r="E20329" s="72" t="s">
        <v>185</v>
      </c>
      <c r="F20329" s="72" t="s">
        <v>41722</v>
      </c>
      <c r="G20329" s="72" t="s">
        <v>3694</v>
      </c>
      <c r="H20329" s="76">
        <v>58</v>
      </c>
      <c r="I20329" s="77">
        <v>0.36</v>
      </c>
      <c r="J20329" s="76">
        <f t="shared" si="3"/>
        <v>37.119999999999997</v>
      </c>
    </row>
    <row r="20330" spans="1:10">
      <c r="A20330" s="72">
        <v>20326</v>
      </c>
      <c r="B20330" s="72" t="s">
        <v>19912</v>
      </c>
      <c r="C20330" s="72" t="s">
        <v>20214</v>
      </c>
      <c r="D20330" s="72" t="s">
        <v>41995</v>
      </c>
      <c r="E20330" s="72" t="s">
        <v>185</v>
      </c>
      <c r="F20330" s="72" t="s">
        <v>41722</v>
      </c>
      <c r="G20330" s="72" t="s">
        <v>3694</v>
      </c>
      <c r="H20330" s="76">
        <v>54</v>
      </c>
      <c r="I20330" s="77">
        <v>0.36</v>
      </c>
      <c r="J20330" s="76">
        <f t="shared" si="3"/>
        <v>34.56</v>
      </c>
    </row>
    <row r="20331" spans="1:10">
      <c r="A20331" s="72">
        <v>20327</v>
      </c>
      <c r="B20331" s="72" t="s">
        <v>19912</v>
      </c>
      <c r="C20331" s="72" t="s">
        <v>20271</v>
      </c>
      <c r="D20331" s="72" t="s">
        <v>41996</v>
      </c>
      <c r="E20331" s="72" t="s">
        <v>185</v>
      </c>
      <c r="F20331" s="72" t="s">
        <v>41722</v>
      </c>
      <c r="G20331" s="72" t="s">
        <v>3694</v>
      </c>
      <c r="H20331" s="76">
        <v>46</v>
      </c>
      <c r="I20331" s="77">
        <v>0.36</v>
      </c>
      <c r="J20331" s="76">
        <f t="shared" si="3"/>
        <v>29.44</v>
      </c>
    </row>
    <row r="20332" spans="1:10">
      <c r="A20332" s="72">
        <v>20328</v>
      </c>
      <c r="B20332" s="72" t="s">
        <v>19912</v>
      </c>
      <c r="C20332" s="72" t="s">
        <v>20272</v>
      </c>
      <c r="D20332" s="72" t="s">
        <v>41997</v>
      </c>
      <c r="E20332" s="72" t="s">
        <v>185</v>
      </c>
      <c r="F20332" s="72" t="s">
        <v>41722</v>
      </c>
      <c r="G20332" s="72" t="s">
        <v>3694</v>
      </c>
      <c r="H20332" s="76">
        <v>24</v>
      </c>
      <c r="I20332" s="77">
        <v>0.36</v>
      </c>
      <c r="J20332" s="76">
        <f t="shared" si="3"/>
        <v>15.36</v>
      </c>
    </row>
    <row r="20333" spans="1:10">
      <c r="A20333" s="72">
        <v>20329</v>
      </c>
      <c r="B20333" s="72" t="s">
        <v>19912</v>
      </c>
      <c r="C20333" s="72" t="s">
        <v>20273</v>
      </c>
      <c r="D20333" s="72" t="s">
        <v>41998</v>
      </c>
      <c r="E20333" s="72" t="s">
        <v>185</v>
      </c>
      <c r="F20333" s="72" t="s">
        <v>41722</v>
      </c>
      <c r="G20333" s="72" t="s">
        <v>3694</v>
      </c>
      <c r="H20333" s="76">
        <v>30</v>
      </c>
      <c r="I20333" s="77">
        <v>0.36</v>
      </c>
      <c r="J20333" s="76">
        <f t="shared" si="3"/>
        <v>19.2</v>
      </c>
    </row>
    <row r="20334" spans="1:10">
      <c r="A20334" s="72">
        <v>20330</v>
      </c>
      <c r="B20334" s="72" t="s">
        <v>19912</v>
      </c>
      <c r="C20334" s="72" t="s">
        <v>20274</v>
      </c>
      <c r="D20334" s="72" t="s">
        <v>41999</v>
      </c>
      <c r="E20334" s="72" t="s">
        <v>185</v>
      </c>
      <c r="F20334" s="72" t="s">
        <v>41722</v>
      </c>
      <c r="G20334" s="72" t="s">
        <v>3694</v>
      </c>
      <c r="H20334" s="76">
        <v>30</v>
      </c>
      <c r="I20334" s="77">
        <v>0.36</v>
      </c>
      <c r="J20334" s="76">
        <f t="shared" si="3"/>
        <v>19.2</v>
      </c>
    </row>
    <row r="20335" spans="1:10">
      <c r="A20335" s="72">
        <v>20331</v>
      </c>
      <c r="B20335" s="72" t="s">
        <v>19912</v>
      </c>
      <c r="C20335" s="72" t="s">
        <v>20275</v>
      </c>
      <c r="D20335" s="72" t="s">
        <v>42000</v>
      </c>
      <c r="E20335" s="72" t="s">
        <v>185</v>
      </c>
      <c r="F20335" s="72" t="s">
        <v>41722</v>
      </c>
      <c r="G20335" s="72" t="s">
        <v>3694</v>
      </c>
      <c r="H20335" s="76">
        <v>50</v>
      </c>
      <c r="I20335" s="77">
        <v>0.36</v>
      </c>
      <c r="J20335" s="76">
        <f t="shared" si="3"/>
        <v>32</v>
      </c>
    </row>
    <row r="20336" spans="1:10">
      <c r="A20336" s="72">
        <v>20332</v>
      </c>
      <c r="B20336" s="72" t="s">
        <v>19912</v>
      </c>
      <c r="C20336" s="72" t="s">
        <v>20215</v>
      </c>
      <c r="D20336" s="72" t="s">
        <v>42001</v>
      </c>
      <c r="E20336" s="72" t="s">
        <v>185</v>
      </c>
      <c r="F20336" s="72" t="s">
        <v>41722</v>
      </c>
      <c r="G20336" s="72" t="s">
        <v>3694</v>
      </c>
      <c r="H20336" s="76">
        <v>196</v>
      </c>
      <c r="I20336" s="77">
        <v>0.36</v>
      </c>
      <c r="J20336" s="76">
        <f t="shared" si="3"/>
        <v>125.44</v>
      </c>
    </row>
    <row r="20337" spans="1:10">
      <c r="A20337" s="72">
        <v>20333</v>
      </c>
      <c r="B20337" s="72" t="s">
        <v>19912</v>
      </c>
      <c r="C20337" s="72" t="s">
        <v>20216</v>
      </c>
      <c r="D20337" s="72" t="s">
        <v>42002</v>
      </c>
      <c r="E20337" s="72" t="s">
        <v>185</v>
      </c>
      <c r="F20337" s="72" t="s">
        <v>41722</v>
      </c>
      <c r="G20337" s="72" t="s">
        <v>3694</v>
      </c>
      <c r="H20337" s="76">
        <v>250</v>
      </c>
      <c r="I20337" s="77">
        <v>0.36</v>
      </c>
      <c r="J20337" s="76">
        <f t="shared" si="3"/>
        <v>160</v>
      </c>
    </row>
    <row r="20338" spans="1:10">
      <c r="A20338" s="72">
        <v>20334</v>
      </c>
      <c r="B20338" s="72" t="s">
        <v>19912</v>
      </c>
      <c r="C20338" s="72" t="s">
        <v>20217</v>
      </c>
      <c r="D20338" s="72" t="s">
        <v>42003</v>
      </c>
      <c r="E20338" s="72" t="s">
        <v>185</v>
      </c>
      <c r="F20338" s="72" t="s">
        <v>41722</v>
      </c>
      <c r="G20338" s="72" t="s">
        <v>3694</v>
      </c>
      <c r="H20338" s="76">
        <v>220</v>
      </c>
      <c r="I20338" s="77">
        <v>0.36</v>
      </c>
      <c r="J20338" s="76">
        <f t="shared" si="3"/>
        <v>140.80000000000001</v>
      </c>
    </row>
    <row r="20339" spans="1:10">
      <c r="A20339" s="72">
        <v>20335</v>
      </c>
      <c r="B20339" s="72" t="s">
        <v>19912</v>
      </c>
      <c r="C20339" s="72" t="s">
        <v>20218</v>
      </c>
      <c r="D20339" s="72" t="s">
        <v>42004</v>
      </c>
      <c r="E20339" s="72" t="s">
        <v>185</v>
      </c>
      <c r="F20339" s="72" t="s">
        <v>41722</v>
      </c>
      <c r="G20339" s="72" t="s">
        <v>3694</v>
      </c>
      <c r="H20339" s="76">
        <v>494</v>
      </c>
      <c r="I20339" s="77">
        <v>0.36</v>
      </c>
      <c r="J20339" s="76">
        <f t="shared" si="3"/>
        <v>316.16000000000003</v>
      </c>
    </row>
    <row r="20340" spans="1:10">
      <c r="A20340" s="72">
        <v>20336</v>
      </c>
      <c r="B20340" s="72" t="s">
        <v>19912</v>
      </c>
      <c r="C20340" s="72" t="s">
        <v>20219</v>
      </c>
      <c r="D20340" s="72" t="s">
        <v>42005</v>
      </c>
      <c r="E20340" s="72" t="s">
        <v>185</v>
      </c>
      <c r="F20340" s="72" t="s">
        <v>41722</v>
      </c>
      <c r="G20340" s="72" t="s">
        <v>3694</v>
      </c>
      <c r="H20340" s="76">
        <v>60</v>
      </c>
      <c r="I20340" s="77">
        <v>0.36</v>
      </c>
      <c r="J20340" s="76">
        <f t="shared" si="3"/>
        <v>38.4</v>
      </c>
    </row>
    <row r="20341" spans="1:10">
      <c r="A20341" s="72">
        <v>20337</v>
      </c>
      <c r="B20341" s="72" t="s">
        <v>19912</v>
      </c>
      <c r="C20341" s="72" t="s">
        <v>20220</v>
      </c>
      <c r="D20341" s="72" t="s">
        <v>42006</v>
      </c>
      <c r="E20341" s="72" t="s">
        <v>185</v>
      </c>
      <c r="F20341" s="72" t="s">
        <v>41722</v>
      </c>
      <c r="G20341" s="72" t="s">
        <v>3694</v>
      </c>
      <c r="H20341" s="76">
        <v>264</v>
      </c>
      <c r="I20341" s="77">
        <v>0.36</v>
      </c>
      <c r="J20341" s="76">
        <f t="shared" si="3"/>
        <v>168.96</v>
      </c>
    </row>
    <row r="20342" spans="1:10">
      <c r="A20342" s="72">
        <v>20338</v>
      </c>
      <c r="B20342" s="72" t="s">
        <v>19912</v>
      </c>
      <c r="C20342" s="72" t="s">
        <v>20267</v>
      </c>
      <c r="D20342" s="72" t="s">
        <v>42007</v>
      </c>
      <c r="E20342" s="72" t="s">
        <v>185</v>
      </c>
      <c r="F20342" s="72" t="s">
        <v>41722</v>
      </c>
      <c r="G20342" s="72" t="s">
        <v>3694</v>
      </c>
      <c r="H20342" s="76">
        <v>194</v>
      </c>
      <c r="I20342" s="77">
        <v>0.36</v>
      </c>
      <c r="J20342" s="76">
        <f t="shared" si="3"/>
        <v>124.16</v>
      </c>
    </row>
    <row r="20343" spans="1:10">
      <c r="A20343" s="72">
        <v>20339</v>
      </c>
      <c r="B20343" s="72" t="s">
        <v>19912</v>
      </c>
      <c r="C20343" s="72" t="s">
        <v>20005</v>
      </c>
      <c r="D20343" s="72" t="s">
        <v>42008</v>
      </c>
      <c r="E20343" s="72" t="s">
        <v>185</v>
      </c>
      <c r="F20343" s="72" t="s">
        <v>41722</v>
      </c>
      <c r="G20343" s="72" t="s">
        <v>3694</v>
      </c>
      <c r="H20343" s="76">
        <v>452</v>
      </c>
      <c r="I20343" s="77">
        <v>0.36</v>
      </c>
      <c r="J20343" s="76">
        <f t="shared" si="3"/>
        <v>289.28000000000003</v>
      </c>
    </row>
    <row r="20344" spans="1:10">
      <c r="A20344" s="72">
        <v>20340</v>
      </c>
      <c r="B20344" s="72" t="s">
        <v>19912</v>
      </c>
      <c r="C20344" s="72" t="s">
        <v>20007</v>
      </c>
      <c r="D20344" s="72" t="s">
        <v>42009</v>
      </c>
      <c r="E20344" s="72" t="s">
        <v>185</v>
      </c>
      <c r="F20344" s="72" t="s">
        <v>41722</v>
      </c>
      <c r="G20344" s="72" t="s">
        <v>3694</v>
      </c>
      <c r="H20344" s="76">
        <v>430</v>
      </c>
      <c r="I20344" s="77">
        <v>0.36</v>
      </c>
      <c r="J20344" s="76">
        <f t="shared" si="3"/>
        <v>275.2</v>
      </c>
    </row>
    <row r="20345" spans="1:10">
      <c r="A20345" s="72">
        <v>20341</v>
      </c>
      <c r="B20345" s="72" t="s">
        <v>19912</v>
      </c>
      <c r="C20345" s="72" t="s">
        <v>20221</v>
      </c>
      <c r="D20345" s="72" t="s">
        <v>42010</v>
      </c>
      <c r="E20345" s="72" t="s">
        <v>185</v>
      </c>
      <c r="F20345" s="72" t="s">
        <v>41722</v>
      </c>
      <c r="G20345" s="72" t="s">
        <v>3694</v>
      </c>
      <c r="H20345" s="76">
        <v>240</v>
      </c>
      <c r="I20345" s="77">
        <v>0.36</v>
      </c>
      <c r="J20345" s="76">
        <f t="shared" si="3"/>
        <v>153.6</v>
      </c>
    </row>
    <row r="20346" spans="1:10">
      <c r="A20346" s="72">
        <v>20342</v>
      </c>
      <c r="B20346" s="72" t="s">
        <v>19912</v>
      </c>
      <c r="C20346" s="72" t="s">
        <v>20222</v>
      </c>
      <c r="D20346" s="72" t="s">
        <v>42011</v>
      </c>
      <c r="E20346" s="72" t="s">
        <v>185</v>
      </c>
      <c r="F20346" s="72" t="s">
        <v>41722</v>
      </c>
      <c r="G20346" s="72" t="s">
        <v>3694</v>
      </c>
      <c r="H20346" s="76">
        <v>138</v>
      </c>
      <c r="I20346" s="77">
        <v>0.36</v>
      </c>
      <c r="J20346" s="76">
        <f t="shared" si="3"/>
        <v>88.320000000000007</v>
      </c>
    </row>
    <row r="20347" spans="1:10">
      <c r="A20347" s="72">
        <v>20343</v>
      </c>
      <c r="B20347" s="72" t="s">
        <v>19912</v>
      </c>
      <c r="C20347" s="72" t="s">
        <v>20223</v>
      </c>
      <c r="D20347" s="72" t="s">
        <v>42012</v>
      </c>
      <c r="E20347" s="72" t="s">
        <v>185</v>
      </c>
      <c r="F20347" s="72" t="s">
        <v>41722</v>
      </c>
      <c r="G20347" s="72" t="s">
        <v>3694</v>
      </c>
      <c r="H20347" s="76">
        <v>1114</v>
      </c>
      <c r="I20347" s="77">
        <v>0.36</v>
      </c>
      <c r="J20347" s="76">
        <f t="shared" si="3"/>
        <v>712.96</v>
      </c>
    </row>
    <row r="20348" spans="1:10">
      <c r="A20348" s="72">
        <v>20344</v>
      </c>
      <c r="B20348" s="72" t="s">
        <v>19912</v>
      </c>
      <c r="C20348" s="72" t="s">
        <v>20006</v>
      </c>
      <c r="D20348" s="72" t="s">
        <v>42013</v>
      </c>
      <c r="E20348" s="72" t="s">
        <v>185</v>
      </c>
      <c r="F20348" s="72" t="s">
        <v>41722</v>
      </c>
      <c r="G20348" s="72" t="s">
        <v>3694</v>
      </c>
      <c r="H20348" s="76">
        <v>532</v>
      </c>
      <c r="I20348" s="77">
        <v>0.36</v>
      </c>
      <c r="J20348" s="76">
        <f t="shared" si="3"/>
        <v>340.48</v>
      </c>
    </row>
    <row r="20349" spans="1:10">
      <c r="A20349" s="72">
        <v>20345</v>
      </c>
      <c r="B20349" s="72" t="s">
        <v>19912</v>
      </c>
      <c r="C20349" s="72" t="s">
        <v>42014</v>
      </c>
      <c r="D20349" s="72" t="s">
        <v>42015</v>
      </c>
      <c r="E20349" s="72" t="s">
        <v>185</v>
      </c>
      <c r="F20349" s="72" t="s">
        <v>41722</v>
      </c>
      <c r="G20349" s="72" t="s">
        <v>3694</v>
      </c>
      <c r="H20349" s="76">
        <v>1030</v>
      </c>
      <c r="I20349" s="77">
        <v>0.36</v>
      </c>
      <c r="J20349" s="76">
        <f t="shared" si="3"/>
        <v>659.2</v>
      </c>
    </row>
    <row r="20350" spans="1:10">
      <c r="A20350" s="72">
        <v>20346</v>
      </c>
      <c r="B20350" s="72" t="s">
        <v>19912</v>
      </c>
      <c r="C20350" s="72" t="s">
        <v>20258</v>
      </c>
      <c r="D20350" s="72" t="s">
        <v>42016</v>
      </c>
      <c r="E20350" s="72" t="s">
        <v>185</v>
      </c>
      <c r="F20350" s="72" t="s">
        <v>41722</v>
      </c>
      <c r="G20350" s="72" t="s">
        <v>3694</v>
      </c>
      <c r="H20350" s="76">
        <v>602</v>
      </c>
      <c r="I20350" s="77">
        <v>0.36</v>
      </c>
      <c r="J20350" s="76">
        <f t="shared" si="3"/>
        <v>385.28000000000003</v>
      </c>
    </row>
    <row r="20351" spans="1:10">
      <c r="A20351" s="72">
        <v>20347</v>
      </c>
      <c r="B20351" s="72" t="s">
        <v>19912</v>
      </c>
      <c r="C20351" s="72" t="s">
        <v>20259</v>
      </c>
      <c r="D20351" s="72" t="s">
        <v>42017</v>
      </c>
      <c r="E20351" s="72" t="s">
        <v>185</v>
      </c>
      <c r="F20351" s="72" t="s">
        <v>41722</v>
      </c>
      <c r="G20351" s="72" t="s">
        <v>3694</v>
      </c>
      <c r="H20351" s="76">
        <v>254</v>
      </c>
      <c r="I20351" s="77">
        <v>0.36</v>
      </c>
      <c r="J20351" s="76">
        <f t="shared" si="3"/>
        <v>162.56</v>
      </c>
    </row>
    <row r="20352" spans="1:10">
      <c r="A20352" s="72">
        <v>20348</v>
      </c>
      <c r="B20352" s="72" t="s">
        <v>19912</v>
      </c>
      <c r="C20352" s="72" t="s">
        <v>20260</v>
      </c>
      <c r="D20352" s="72" t="s">
        <v>42018</v>
      </c>
      <c r="E20352" s="72" t="s">
        <v>185</v>
      </c>
      <c r="F20352" s="72" t="s">
        <v>41722</v>
      </c>
      <c r="G20352" s="72" t="s">
        <v>3694</v>
      </c>
      <c r="H20352" s="76">
        <v>804</v>
      </c>
      <c r="I20352" s="77">
        <v>0.36</v>
      </c>
      <c r="J20352" s="76">
        <f t="shared" si="3"/>
        <v>514.56000000000006</v>
      </c>
    </row>
    <row r="20353" spans="1:10">
      <c r="A20353" s="72">
        <v>20349</v>
      </c>
      <c r="B20353" s="72" t="s">
        <v>19912</v>
      </c>
      <c r="C20353" s="72" t="s">
        <v>20256</v>
      </c>
      <c r="D20353" s="72" t="s">
        <v>42019</v>
      </c>
      <c r="E20353" s="72" t="s">
        <v>185</v>
      </c>
      <c r="F20353" s="72" t="s">
        <v>41722</v>
      </c>
      <c r="G20353" s="72" t="s">
        <v>3694</v>
      </c>
      <c r="H20353" s="76">
        <v>574</v>
      </c>
      <c r="I20353" s="77">
        <v>0.36</v>
      </c>
      <c r="J20353" s="76">
        <f t="shared" si="3"/>
        <v>367.36</v>
      </c>
    </row>
    <row r="20354" spans="1:10">
      <c r="A20354" s="72">
        <v>20350</v>
      </c>
      <c r="B20354" s="72" t="s">
        <v>19912</v>
      </c>
      <c r="C20354" s="72" t="s">
        <v>20257</v>
      </c>
      <c r="D20354" s="72" t="s">
        <v>42020</v>
      </c>
      <c r="E20354" s="72" t="s">
        <v>185</v>
      </c>
      <c r="F20354" s="72" t="s">
        <v>41722</v>
      </c>
      <c r="G20354" s="72" t="s">
        <v>3694</v>
      </c>
      <c r="H20354" s="76">
        <v>702</v>
      </c>
      <c r="I20354" s="77">
        <v>0.36</v>
      </c>
      <c r="J20354" s="76">
        <f t="shared" si="3"/>
        <v>449.28000000000003</v>
      </c>
    </row>
    <row r="20355" spans="1:10">
      <c r="A20355" s="72">
        <v>20351</v>
      </c>
      <c r="B20355" s="72" t="s">
        <v>19912</v>
      </c>
      <c r="C20355" s="72" t="s">
        <v>20224</v>
      </c>
      <c r="D20355" s="72" t="s">
        <v>42021</v>
      </c>
      <c r="E20355" s="72" t="s">
        <v>185</v>
      </c>
      <c r="F20355" s="72" t="s">
        <v>41722</v>
      </c>
      <c r="G20355" s="72" t="s">
        <v>3694</v>
      </c>
      <c r="H20355" s="76">
        <v>264</v>
      </c>
      <c r="I20355" s="77">
        <v>0.36</v>
      </c>
      <c r="J20355" s="76">
        <f t="shared" si="3"/>
        <v>168.96</v>
      </c>
    </row>
    <row r="20356" spans="1:10">
      <c r="A20356" s="72">
        <v>20352</v>
      </c>
      <c r="B20356" s="72" t="s">
        <v>19912</v>
      </c>
      <c r="C20356" s="72" t="s">
        <v>20225</v>
      </c>
      <c r="D20356" s="72" t="s">
        <v>42022</v>
      </c>
      <c r="E20356" s="72" t="s">
        <v>185</v>
      </c>
      <c r="F20356" s="72" t="s">
        <v>41722</v>
      </c>
      <c r="G20356" s="72" t="s">
        <v>3694</v>
      </c>
      <c r="H20356" s="76">
        <v>70</v>
      </c>
      <c r="I20356" s="77">
        <v>0.36</v>
      </c>
      <c r="J20356" s="76">
        <f t="shared" si="3"/>
        <v>44.800000000000004</v>
      </c>
    </row>
    <row r="20357" spans="1:10">
      <c r="A20357" s="72">
        <v>20353</v>
      </c>
      <c r="B20357" s="72" t="s">
        <v>19912</v>
      </c>
      <c r="C20357" s="72" t="s">
        <v>20294</v>
      </c>
      <c r="D20357" s="72" t="s">
        <v>42023</v>
      </c>
      <c r="E20357" s="72" t="s">
        <v>185</v>
      </c>
      <c r="F20357" s="72" t="s">
        <v>41722</v>
      </c>
      <c r="G20357" s="72" t="s">
        <v>3694</v>
      </c>
      <c r="H20357" s="76">
        <v>326</v>
      </c>
      <c r="I20357" s="77">
        <v>0.36</v>
      </c>
      <c r="J20357" s="76">
        <f t="shared" si="3"/>
        <v>208.64000000000001</v>
      </c>
    </row>
    <row r="20358" spans="1:10">
      <c r="A20358" s="72">
        <v>20354</v>
      </c>
      <c r="B20358" s="72" t="s">
        <v>19912</v>
      </c>
      <c r="C20358" s="72" t="s">
        <v>20295</v>
      </c>
      <c r="D20358" s="72" t="s">
        <v>42024</v>
      </c>
      <c r="E20358" s="72" t="s">
        <v>185</v>
      </c>
      <c r="F20358" s="72" t="s">
        <v>41722</v>
      </c>
      <c r="G20358" s="72" t="s">
        <v>3694</v>
      </c>
      <c r="H20358" s="76">
        <v>412</v>
      </c>
      <c r="I20358" s="77">
        <v>0.36</v>
      </c>
      <c r="J20358" s="76">
        <f t="shared" si="3"/>
        <v>263.68</v>
      </c>
    </row>
    <row r="20359" spans="1:10">
      <c r="A20359" s="72">
        <v>20355</v>
      </c>
      <c r="B20359" s="72" t="s">
        <v>19912</v>
      </c>
      <c r="C20359" s="72" t="s">
        <v>20292</v>
      </c>
      <c r="D20359" s="72" t="s">
        <v>42025</v>
      </c>
      <c r="E20359" s="72" t="s">
        <v>185</v>
      </c>
      <c r="F20359" s="72" t="s">
        <v>41722</v>
      </c>
      <c r="G20359" s="72" t="s">
        <v>3694</v>
      </c>
      <c r="H20359" s="76">
        <v>326</v>
      </c>
      <c r="I20359" s="77">
        <v>0.36</v>
      </c>
      <c r="J20359" s="76">
        <f t="shared" si="3"/>
        <v>208.64000000000001</v>
      </c>
    </row>
    <row r="20360" spans="1:10">
      <c r="A20360" s="72">
        <v>20356</v>
      </c>
      <c r="B20360" s="72" t="s">
        <v>19912</v>
      </c>
      <c r="C20360" s="72" t="s">
        <v>42026</v>
      </c>
      <c r="D20360" s="72" t="s">
        <v>42027</v>
      </c>
      <c r="E20360" s="72" t="s">
        <v>185</v>
      </c>
      <c r="F20360" s="72" t="s">
        <v>41722</v>
      </c>
      <c r="G20360" s="72" t="s">
        <v>3694</v>
      </c>
      <c r="H20360" s="76">
        <v>408</v>
      </c>
      <c r="I20360" s="77">
        <v>0.36</v>
      </c>
      <c r="J20360" s="76">
        <f t="shared" si="3"/>
        <v>261.12</v>
      </c>
    </row>
    <row r="20361" spans="1:10">
      <c r="A20361" s="72">
        <v>20357</v>
      </c>
      <c r="B20361" s="72" t="s">
        <v>19912</v>
      </c>
      <c r="C20361" s="72" t="s">
        <v>20293</v>
      </c>
      <c r="D20361" s="72" t="s">
        <v>42028</v>
      </c>
      <c r="E20361" s="72" t="s">
        <v>185</v>
      </c>
      <c r="F20361" s="72" t="s">
        <v>41722</v>
      </c>
      <c r="G20361" s="72" t="s">
        <v>3694</v>
      </c>
      <c r="H20361" s="76">
        <v>412</v>
      </c>
      <c r="I20361" s="77">
        <v>0.36</v>
      </c>
      <c r="J20361" s="76">
        <f t="shared" si="3"/>
        <v>263.68</v>
      </c>
    </row>
    <row r="20362" spans="1:10">
      <c r="A20362" s="72">
        <v>20358</v>
      </c>
      <c r="B20362" s="72" t="s">
        <v>19912</v>
      </c>
      <c r="C20362" s="72" t="s">
        <v>20020</v>
      </c>
      <c r="D20362" s="72" t="s">
        <v>42029</v>
      </c>
      <c r="E20362" s="72" t="s">
        <v>185</v>
      </c>
      <c r="F20362" s="72" t="s">
        <v>41722</v>
      </c>
      <c r="G20362" s="72" t="s">
        <v>3694</v>
      </c>
      <c r="H20362" s="76">
        <v>7026</v>
      </c>
      <c r="I20362" s="77">
        <v>0.36</v>
      </c>
      <c r="J20362" s="76">
        <f t="shared" si="3"/>
        <v>4496.6400000000003</v>
      </c>
    </row>
    <row r="20363" spans="1:10">
      <c r="A20363" s="72">
        <v>20359</v>
      </c>
      <c r="B20363" s="72" t="s">
        <v>19912</v>
      </c>
      <c r="C20363" s="72" t="s">
        <v>20021</v>
      </c>
      <c r="D20363" s="72" t="s">
        <v>42030</v>
      </c>
      <c r="E20363" s="72" t="s">
        <v>185</v>
      </c>
      <c r="F20363" s="72" t="s">
        <v>41722</v>
      </c>
      <c r="G20363" s="72" t="s">
        <v>3694</v>
      </c>
      <c r="H20363" s="76">
        <v>6784</v>
      </c>
      <c r="I20363" s="77">
        <v>0.36</v>
      </c>
      <c r="J20363" s="76">
        <f t="shared" si="3"/>
        <v>4341.76</v>
      </c>
    </row>
    <row r="20364" spans="1:10">
      <c r="A20364" s="72">
        <v>20360</v>
      </c>
      <c r="B20364" s="72" t="s">
        <v>19912</v>
      </c>
      <c r="C20364" s="72" t="s">
        <v>20022</v>
      </c>
      <c r="D20364" s="72" t="s">
        <v>20023</v>
      </c>
      <c r="E20364" s="72" t="s">
        <v>185</v>
      </c>
      <c r="F20364" s="72" t="s">
        <v>41722</v>
      </c>
      <c r="G20364" s="72" t="s">
        <v>3694</v>
      </c>
      <c r="H20364" s="76">
        <v>3064</v>
      </c>
      <c r="I20364" s="77">
        <v>0.36</v>
      </c>
      <c r="J20364" s="76">
        <f t="shared" si="3"/>
        <v>1960.96</v>
      </c>
    </row>
    <row r="20365" spans="1:10">
      <c r="A20365" s="72">
        <v>20361</v>
      </c>
      <c r="B20365" s="72" t="s">
        <v>19912</v>
      </c>
      <c r="C20365" s="72" t="s">
        <v>20024</v>
      </c>
      <c r="D20365" s="72" t="s">
        <v>20025</v>
      </c>
      <c r="E20365" s="72" t="s">
        <v>185</v>
      </c>
      <c r="F20365" s="72" t="s">
        <v>41722</v>
      </c>
      <c r="G20365" s="72" t="s">
        <v>3694</v>
      </c>
      <c r="H20365" s="76">
        <v>2820</v>
      </c>
      <c r="I20365" s="77">
        <v>0.36</v>
      </c>
      <c r="J20365" s="76">
        <f t="shared" si="3"/>
        <v>1804.8</v>
      </c>
    </row>
    <row r="20366" spans="1:10">
      <c r="A20366" s="72">
        <v>20362</v>
      </c>
      <c r="B20366" s="72" t="s">
        <v>19912</v>
      </c>
      <c r="C20366" s="72" t="s">
        <v>20026</v>
      </c>
      <c r="D20366" s="72" t="s">
        <v>20027</v>
      </c>
      <c r="E20366" s="72" t="s">
        <v>185</v>
      </c>
      <c r="F20366" s="72" t="s">
        <v>41722</v>
      </c>
      <c r="G20366" s="72" t="s">
        <v>3694</v>
      </c>
      <c r="H20366" s="76">
        <v>5494</v>
      </c>
      <c r="I20366" s="77">
        <v>0.36</v>
      </c>
      <c r="J20366" s="76">
        <f t="shared" si="3"/>
        <v>3516.16</v>
      </c>
    </row>
    <row r="20367" spans="1:10">
      <c r="A20367" s="72">
        <v>20363</v>
      </c>
      <c r="B20367" s="72" t="s">
        <v>19912</v>
      </c>
      <c r="C20367" s="72" t="s">
        <v>20028</v>
      </c>
      <c r="D20367" s="72" t="s">
        <v>20029</v>
      </c>
      <c r="E20367" s="72" t="s">
        <v>185</v>
      </c>
      <c r="F20367" s="72" t="s">
        <v>41722</v>
      </c>
      <c r="G20367" s="72" t="s">
        <v>3694</v>
      </c>
      <c r="H20367" s="76">
        <v>5250</v>
      </c>
      <c r="I20367" s="77">
        <v>0.36</v>
      </c>
      <c r="J20367" s="76">
        <f t="shared" si="3"/>
        <v>3360</v>
      </c>
    </row>
    <row r="20368" spans="1:10">
      <c r="A20368" s="72">
        <v>20364</v>
      </c>
      <c r="B20368" s="72" t="s">
        <v>19912</v>
      </c>
      <c r="C20368" s="72" t="s">
        <v>20313</v>
      </c>
      <c r="D20368" s="72" t="s">
        <v>42031</v>
      </c>
      <c r="E20368" s="72" t="s">
        <v>185</v>
      </c>
      <c r="F20368" s="72" t="s">
        <v>41722</v>
      </c>
      <c r="G20368" s="72" t="s">
        <v>3694</v>
      </c>
      <c r="H20368" s="76">
        <v>416</v>
      </c>
      <c r="I20368" s="77">
        <v>0.36</v>
      </c>
      <c r="J20368" s="76">
        <f t="shared" si="3"/>
        <v>266.24</v>
      </c>
    </row>
    <row r="20369" spans="1:10">
      <c r="A20369" s="72">
        <v>20365</v>
      </c>
      <c r="B20369" s="72" t="s">
        <v>19912</v>
      </c>
      <c r="C20369" s="72" t="s">
        <v>20315</v>
      </c>
      <c r="D20369" s="72" t="s">
        <v>42032</v>
      </c>
      <c r="E20369" s="72" t="s">
        <v>185</v>
      </c>
      <c r="F20369" s="72" t="s">
        <v>41722</v>
      </c>
      <c r="G20369" s="72" t="s">
        <v>3694</v>
      </c>
      <c r="H20369" s="76">
        <v>460</v>
      </c>
      <c r="I20369" s="77">
        <v>0.36</v>
      </c>
      <c r="J20369" s="76">
        <f t="shared" si="3"/>
        <v>294.40000000000003</v>
      </c>
    </row>
    <row r="20370" spans="1:10">
      <c r="A20370" s="72">
        <v>20366</v>
      </c>
      <c r="B20370" s="72" t="s">
        <v>19912</v>
      </c>
      <c r="C20370" s="72" t="s">
        <v>20314</v>
      </c>
      <c r="D20370" s="72" t="s">
        <v>42033</v>
      </c>
      <c r="E20370" s="72" t="s">
        <v>185</v>
      </c>
      <c r="F20370" s="72" t="s">
        <v>41722</v>
      </c>
      <c r="G20370" s="72" t="s">
        <v>3694</v>
      </c>
      <c r="H20370" s="76">
        <v>424</v>
      </c>
      <c r="I20370" s="77">
        <v>0.36</v>
      </c>
      <c r="J20370" s="76">
        <f t="shared" si="3"/>
        <v>271.36</v>
      </c>
    </row>
    <row r="20371" spans="1:10">
      <c r="A20371" s="72">
        <v>20367</v>
      </c>
      <c r="B20371" s="72" t="s">
        <v>19912</v>
      </c>
      <c r="C20371" s="72" t="s">
        <v>42034</v>
      </c>
      <c r="D20371" s="72" t="s">
        <v>42035</v>
      </c>
      <c r="E20371" s="72" t="s">
        <v>185</v>
      </c>
      <c r="F20371" s="72" t="s">
        <v>41722</v>
      </c>
      <c r="G20371" s="72" t="s">
        <v>3694</v>
      </c>
      <c r="H20371" s="76">
        <v>894</v>
      </c>
      <c r="I20371" s="77">
        <v>0.36</v>
      </c>
      <c r="J20371" s="76">
        <f t="shared" si="3"/>
        <v>572.16</v>
      </c>
    </row>
    <row r="20372" spans="1:10">
      <c r="A20372" s="72">
        <v>20368</v>
      </c>
      <c r="B20372" s="72" t="s">
        <v>19912</v>
      </c>
      <c r="C20372" s="72" t="s">
        <v>20316</v>
      </c>
      <c r="D20372" s="72" t="s">
        <v>42036</v>
      </c>
      <c r="E20372" s="72" t="s">
        <v>185</v>
      </c>
      <c r="F20372" s="72" t="s">
        <v>41722</v>
      </c>
      <c r="G20372" s="72" t="s">
        <v>3694</v>
      </c>
      <c r="H20372" s="76">
        <v>572</v>
      </c>
      <c r="I20372" s="77">
        <v>0.36</v>
      </c>
      <c r="J20372" s="76">
        <f t="shared" si="3"/>
        <v>366.08</v>
      </c>
    </row>
    <row r="20373" spans="1:10">
      <c r="A20373" s="72">
        <v>20369</v>
      </c>
      <c r="B20373" s="72" t="s">
        <v>19912</v>
      </c>
      <c r="C20373" s="72" t="s">
        <v>20317</v>
      </c>
      <c r="D20373" s="72" t="s">
        <v>42037</v>
      </c>
      <c r="E20373" s="72" t="s">
        <v>185</v>
      </c>
      <c r="F20373" s="72" t="s">
        <v>41722</v>
      </c>
      <c r="G20373" s="72" t="s">
        <v>3694</v>
      </c>
      <c r="H20373" s="76">
        <v>572</v>
      </c>
      <c r="I20373" s="77">
        <v>0.36</v>
      </c>
      <c r="J20373" s="76">
        <f t="shared" si="3"/>
        <v>366.08</v>
      </c>
    </row>
    <row r="20374" spans="1:10">
      <c r="A20374" s="72">
        <v>20370</v>
      </c>
      <c r="B20374" s="72" t="s">
        <v>19912</v>
      </c>
      <c r="C20374" s="72" t="s">
        <v>42038</v>
      </c>
      <c r="D20374" s="72" t="s">
        <v>42039</v>
      </c>
      <c r="E20374" s="72" t="s">
        <v>185</v>
      </c>
      <c r="F20374" s="72" t="s">
        <v>41722</v>
      </c>
      <c r="G20374" s="72" t="s">
        <v>3694</v>
      </c>
      <c r="H20374" s="76">
        <v>1116</v>
      </c>
      <c r="I20374" s="77">
        <v>0.36</v>
      </c>
      <c r="J20374" s="76">
        <f t="shared" si="3"/>
        <v>714.24</v>
      </c>
    </row>
    <row r="20375" spans="1:10">
      <c r="A20375" s="72">
        <v>20371</v>
      </c>
      <c r="B20375" s="72" t="s">
        <v>19912</v>
      </c>
      <c r="C20375" s="72" t="s">
        <v>20145</v>
      </c>
      <c r="D20375" s="72" t="s">
        <v>42040</v>
      </c>
      <c r="E20375" s="72" t="s">
        <v>185</v>
      </c>
      <c r="F20375" s="72" t="s">
        <v>41722</v>
      </c>
      <c r="G20375" s="72" t="s">
        <v>3694</v>
      </c>
      <c r="H20375" s="76">
        <v>116</v>
      </c>
      <c r="I20375" s="77">
        <v>0.36</v>
      </c>
      <c r="J20375" s="76">
        <f t="shared" si="3"/>
        <v>74.239999999999995</v>
      </c>
    </row>
    <row r="20376" spans="1:10">
      <c r="A20376" s="72">
        <v>20372</v>
      </c>
      <c r="B20376" s="72" t="s">
        <v>19912</v>
      </c>
      <c r="C20376" s="72" t="s">
        <v>20152</v>
      </c>
      <c r="D20376" s="72" t="s">
        <v>42041</v>
      </c>
      <c r="E20376" s="72" t="s">
        <v>185</v>
      </c>
      <c r="F20376" s="72" t="s">
        <v>41722</v>
      </c>
      <c r="G20376" s="72" t="s">
        <v>3694</v>
      </c>
      <c r="H20376" s="76">
        <v>136</v>
      </c>
      <c r="I20376" s="77">
        <v>0.36</v>
      </c>
      <c r="J20376" s="76">
        <f t="shared" si="3"/>
        <v>87.04</v>
      </c>
    </row>
    <row r="20377" spans="1:10">
      <c r="A20377" s="72">
        <v>20373</v>
      </c>
      <c r="B20377" s="72" t="s">
        <v>19912</v>
      </c>
      <c r="C20377" s="72" t="s">
        <v>20153</v>
      </c>
      <c r="D20377" s="72" t="s">
        <v>42042</v>
      </c>
      <c r="E20377" s="72" t="s">
        <v>185</v>
      </c>
      <c r="F20377" s="72" t="s">
        <v>41722</v>
      </c>
      <c r="G20377" s="72" t="s">
        <v>3694</v>
      </c>
      <c r="H20377" s="76">
        <v>120</v>
      </c>
      <c r="I20377" s="77">
        <v>0.36</v>
      </c>
      <c r="J20377" s="76">
        <f t="shared" si="3"/>
        <v>76.8</v>
      </c>
    </row>
    <row r="20378" spans="1:10">
      <c r="A20378" s="72">
        <v>20374</v>
      </c>
      <c r="B20378" s="72" t="s">
        <v>19912</v>
      </c>
      <c r="C20378" s="72" t="s">
        <v>20185</v>
      </c>
      <c r="D20378" s="72" t="s">
        <v>42043</v>
      </c>
      <c r="E20378" s="72" t="s">
        <v>185</v>
      </c>
      <c r="F20378" s="72" t="s">
        <v>41722</v>
      </c>
      <c r="G20378" s="72" t="s">
        <v>3694</v>
      </c>
      <c r="H20378" s="76">
        <v>426</v>
      </c>
      <c r="I20378" s="77">
        <v>0.36</v>
      </c>
      <c r="J20378" s="76">
        <f t="shared" si="3"/>
        <v>272.64</v>
      </c>
    </row>
    <row r="20379" spans="1:10">
      <c r="A20379" s="72">
        <v>20375</v>
      </c>
      <c r="B20379" s="72" t="s">
        <v>19912</v>
      </c>
      <c r="C20379" s="72" t="s">
        <v>42044</v>
      </c>
      <c r="D20379" s="72" t="s">
        <v>42045</v>
      </c>
      <c r="E20379" s="72" t="s">
        <v>185</v>
      </c>
      <c r="F20379" s="72" t="s">
        <v>41722</v>
      </c>
      <c r="G20379" s="72" t="s">
        <v>3694</v>
      </c>
      <c r="H20379" s="76">
        <v>82</v>
      </c>
      <c r="I20379" s="77">
        <v>0.36</v>
      </c>
      <c r="J20379" s="76">
        <f t="shared" ref="J20379:J20427" si="4">H20379*(1-I20379)</f>
        <v>52.480000000000004</v>
      </c>
    </row>
    <row r="20380" spans="1:10">
      <c r="A20380" s="72">
        <v>20376</v>
      </c>
      <c r="B20380" s="72" t="s">
        <v>19912</v>
      </c>
      <c r="C20380" s="72" t="s">
        <v>20226</v>
      </c>
      <c r="D20380" s="72" t="s">
        <v>42046</v>
      </c>
      <c r="E20380" s="72" t="s">
        <v>185</v>
      </c>
      <c r="F20380" s="72" t="s">
        <v>41722</v>
      </c>
      <c r="G20380" s="72" t="s">
        <v>3694</v>
      </c>
      <c r="H20380" s="76">
        <v>214</v>
      </c>
      <c r="I20380" s="77">
        <v>0.36</v>
      </c>
      <c r="J20380" s="76">
        <f t="shared" si="4"/>
        <v>136.96</v>
      </c>
    </row>
    <row r="20381" spans="1:10">
      <c r="A20381" s="72">
        <v>20377</v>
      </c>
      <c r="B20381" s="72" t="s">
        <v>19912</v>
      </c>
      <c r="C20381" s="72" t="s">
        <v>20296</v>
      </c>
      <c r="D20381" s="72" t="s">
        <v>42047</v>
      </c>
      <c r="E20381" s="72" t="s">
        <v>185</v>
      </c>
      <c r="F20381" s="72" t="s">
        <v>41722</v>
      </c>
      <c r="G20381" s="72" t="s">
        <v>3694</v>
      </c>
      <c r="H20381" s="76">
        <v>260</v>
      </c>
      <c r="I20381" s="77">
        <v>0.36</v>
      </c>
      <c r="J20381" s="76">
        <f t="shared" si="4"/>
        <v>166.4</v>
      </c>
    </row>
    <row r="20382" spans="1:10">
      <c r="A20382" s="72">
        <v>20378</v>
      </c>
      <c r="B20382" s="72" t="s">
        <v>19912</v>
      </c>
      <c r="C20382" s="72" t="s">
        <v>20227</v>
      </c>
      <c r="D20382" s="72" t="s">
        <v>42048</v>
      </c>
      <c r="E20382" s="72" t="s">
        <v>185</v>
      </c>
      <c r="F20382" s="72" t="s">
        <v>41722</v>
      </c>
      <c r="G20382" s="72" t="s">
        <v>3694</v>
      </c>
      <c r="H20382" s="76">
        <v>260</v>
      </c>
      <c r="I20382" s="77">
        <v>0.36</v>
      </c>
      <c r="J20382" s="76">
        <f t="shared" si="4"/>
        <v>166.4</v>
      </c>
    </row>
    <row r="20383" spans="1:10">
      <c r="A20383" s="72">
        <v>20379</v>
      </c>
      <c r="B20383" s="72" t="s">
        <v>19912</v>
      </c>
      <c r="C20383" s="72" t="s">
        <v>20228</v>
      </c>
      <c r="D20383" s="72" t="s">
        <v>42049</v>
      </c>
      <c r="E20383" s="72" t="s">
        <v>185</v>
      </c>
      <c r="F20383" s="72" t="s">
        <v>41722</v>
      </c>
      <c r="G20383" s="72" t="s">
        <v>3694</v>
      </c>
      <c r="H20383" s="76">
        <v>280</v>
      </c>
      <c r="I20383" s="77">
        <v>0.36</v>
      </c>
      <c r="J20383" s="76">
        <f t="shared" si="4"/>
        <v>179.20000000000002</v>
      </c>
    </row>
    <row r="20384" spans="1:10">
      <c r="A20384" s="72">
        <v>20380</v>
      </c>
      <c r="B20384" s="72" t="s">
        <v>19912</v>
      </c>
      <c r="C20384" s="72" t="s">
        <v>20297</v>
      </c>
      <c r="D20384" s="72" t="s">
        <v>42048</v>
      </c>
      <c r="E20384" s="72" t="s">
        <v>185</v>
      </c>
      <c r="F20384" s="72" t="s">
        <v>41722</v>
      </c>
      <c r="G20384" s="72" t="s">
        <v>3694</v>
      </c>
      <c r="H20384" s="76">
        <v>326</v>
      </c>
      <c r="I20384" s="77">
        <v>0.36</v>
      </c>
      <c r="J20384" s="76">
        <f t="shared" si="4"/>
        <v>208.64000000000001</v>
      </c>
    </row>
    <row r="20385" spans="1:10">
      <c r="A20385" s="72">
        <v>20381</v>
      </c>
      <c r="B20385" s="72" t="s">
        <v>19912</v>
      </c>
      <c r="C20385" s="72" t="s">
        <v>20144</v>
      </c>
      <c r="D20385" s="72" t="s">
        <v>42050</v>
      </c>
      <c r="E20385" s="72" t="s">
        <v>185</v>
      </c>
      <c r="F20385" s="72" t="s">
        <v>41722</v>
      </c>
      <c r="G20385" s="72" t="s">
        <v>3694</v>
      </c>
      <c r="H20385" s="76">
        <v>116</v>
      </c>
      <c r="I20385" s="77">
        <v>0.36</v>
      </c>
      <c r="J20385" s="76">
        <f t="shared" si="4"/>
        <v>74.239999999999995</v>
      </c>
    </row>
    <row r="20386" spans="1:10">
      <c r="A20386" s="72">
        <v>20382</v>
      </c>
      <c r="B20386" s="72" t="s">
        <v>19912</v>
      </c>
      <c r="C20386" s="72" t="s">
        <v>20146</v>
      </c>
      <c r="D20386" s="72" t="s">
        <v>42051</v>
      </c>
      <c r="E20386" s="72" t="s">
        <v>185</v>
      </c>
      <c r="F20386" s="72" t="s">
        <v>41722</v>
      </c>
      <c r="G20386" s="72" t="s">
        <v>3694</v>
      </c>
      <c r="H20386" s="76">
        <v>116</v>
      </c>
      <c r="I20386" s="77">
        <v>0.36</v>
      </c>
      <c r="J20386" s="76">
        <f t="shared" si="4"/>
        <v>74.239999999999995</v>
      </c>
    </row>
    <row r="20387" spans="1:10">
      <c r="A20387" s="72">
        <v>20383</v>
      </c>
      <c r="B20387" s="72" t="s">
        <v>19912</v>
      </c>
      <c r="C20387" s="72" t="s">
        <v>20147</v>
      </c>
      <c r="D20387" s="72" t="s">
        <v>42052</v>
      </c>
      <c r="E20387" s="72" t="s">
        <v>185</v>
      </c>
      <c r="F20387" s="72" t="s">
        <v>41722</v>
      </c>
      <c r="G20387" s="72" t="s">
        <v>3694</v>
      </c>
      <c r="H20387" s="76">
        <v>126</v>
      </c>
      <c r="I20387" s="77">
        <v>0.36</v>
      </c>
      <c r="J20387" s="76">
        <f t="shared" si="4"/>
        <v>80.64</v>
      </c>
    </row>
    <row r="20388" spans="1:10">
      <c r="A20388" s="72">
        <v>20384</v>
      </c>
      <c r="B20388" s="72" t="s">
        <v>19912</v>
      </c>
      <c r="C20388" s="72" t="s">
        <v>20148</v>
      </c>
      <c r="D20388" s="72" t="s">
        <v>42053</v>
      </c>
      <c r="E20388" s="72" t="s">
        <v>185</v>
      </c>
      <c r="F20388" s="72" t="s">
        <v>41722</v>
      </c>
      <c r="G20388" s="72" t="s">
        <v>3694</v>
      </c>
      <c r="H20388" s="76">
        <v>126</v>
      </c>
      <c r="I20388" s="77">
        <v>0.36</v>
      </c>
      <c r="J20388" s="76">
        <f t="shared" si="4"/>
        <v>80.64</v>
      </c>
    </row>
    <row r="20389" spans="1:10">
      <c r="A20389" s="72">
        <v>20385</v>
      </c>
      <c r="B20389" s="72" t="s">
        <v>19912</v>
      </c>
      <c r="C20389" s="72" t="s">
        <v>20149</v>
      </c>
      <c r="D20389" s="72" t="s">
        <v>42054</v>
      </c>
      <c r="E20389" s="72" t="s">
        <v>185</v>
      </c>
      <c r="F20389" s="72" t="s">
        <v>41722</v>
      </c>
      <c r="G20389" s="72" t="s">
        <v>3694</v>
      </c>
      <c r="H20389" s="76">
        <v>116</v>
      </c>
      <c r="I20389" s="77">
        <v>0.36</v>
      </c>
      <c r="J20389" s="76">
        <f t="shared" si="4"/>
        <v>74.239999999999995</v>
      </c>
    </row>
    <row r="20390" spans="1:10">
      <c r="A20390" s="72">
        <v>20386</v>
      </c>
      <c r="B20390" s="72" t="s">
        <v>19912</v>
      </c>
      <c r="C20390" s="72" t="s">
        <v>42055</v>
      </c>
      <c r="D20390" s="72" t="s">
        <v>42056</v>
      </c>
      <c r="E20390" s="72" t="s">
        <v>185</v>
      </c>
      <c r="F20390" s="72" t="s">
        <v>41722</v>
      </c>
      <c r="G20390" s="72" t="s">
        <v>3694</v>
      </c>
      <c r="H20390" s="76">
        <v>94</v>
      </c>
      <c r="I20390" s="77">
        <v>0.36</v>
      </c>
      <c r="J20390" s="76">
        <f t="shared" si="4"/>
        <v>60.160000000000004</v>
      </c>
    </row>
    <row r="20391" spans="1:10">
      <c r="A20391" s="72">
        <v>20387</v>
      </c>
      <c r="B20391" s="72" t="s">
        <v>19912</v>
      </c>
      <c r="C20391" s="72" t="s">
        <v>20143</v>
      </c>
      <c r="D20391" s="72" t="s">
        <v>42057</v>
      </c>
      <c r="E20391" s="72" t="s">
        <v>185</v>
      </c>
      <c r="F20391" s="72" t="s">
        <v>41722</v>
      </c>
      <c r="G20391" s="72" t="s">
        <v>3694</v>
      </c>
      <c r="H20391" s="76">
        <v>116</v>
      </c>
      <c r="I20391" s="77">
        <v>0.36</v>
      </c>
      <c r="J20391" s="76">
        <f t="shared" si="4"/>
        <v>74.239999999999995</v>
      </c>
    </row>
    <row r="20392" spans="1:10">
      <c r="A20392" s="72">
        <v>20388</v>
      </c>
      <c r="B20392" s="72" t="s">
        <v>19912</v>
      </c>
      <c r="C20392" s="72" t="s">
        <v>20150</v>
      </c>
      <c r="D20392" s="72" t="s">
        <v>42058</v>
      </c>
      <c r="E20392" s="72" t="s">
        <v>185</v>
      </c>
      <c r="F20392" s="72" t="s">
        <v>41722</v>
      </c>
      <c r="G20392" s="72" t="s">
        <v>3694</v>
      </c>
      <c r="H20392" s="76">
        <v>126</v>
      </c>
      <c r="I20392" s="77">
        <v>0.36</v>
      </c>
      <c r="J20392" s="76">
        <f t="shared" si="4"/>
        <v>80.64</v>
      </c>
    </row>
    <row r="20393" spans="1:10">
      <c r="A20393" s="72">
        <v>20389</v>
      </c>
      <c r="B20393" s="72" t="s">
        <v>19912</v>
      </c>
      <c r="C20393" s="72" t="s">
        <v>20151</v>
      </c>
      <c r="D20393" s="72" t="s">
        <v>42059</v>
      </c>
      <c r="E20393" s="72" t="s">
        <v>185</v>
      </c>
      <c r="F20393" s="72" t="s">
        <v>41722</v>
      </c>
      <c r="G20393" s="72" t="s">
        <v>3694</v>
      </c>
      <c r="H20393" s="76">
        <v>120</v>
      </c>
      <c r="I20393" s="77">
        <v>0.36</v>
      </c>
      <c r="J20393" s="76">
        <f t="shared" si="4"/>
        <v>76.8</v>
      </c>
    </row>
    <row r="20394" spans="1:10">
      <c r="A20394" s="72">
        <v>20390</v>
      </c>
      <c r="B20394" s="72" t="s">
        <v>19912</v>
      </c>
      <c r="C20394" s="72" t="s">
        <v>20046</v>
      </c>
      <c r="D20394" s="72" t="s">
        <v>42060</v>
      </c>
      <c r="E20394" s="72" t="s">
        <v>185</v>
      </c>
      <c r="F20394" s="72" t="s">
        <v>41722</v>
      </c>
      <c r="G20394" s="72" t="s">
        <v>3694</v>
      </c>
      <c r="H20394" s="76">
        <v>94</v>
      </c>
      <c r="I20394" s="77">
        <v>0.36</v>
      </c>
      <c r="J20394" s="76">
        <f t="shared" si="4"/>
        <v>60.160000000000004</v>
      </c>
    </row>
    <row r="20395" spans="1:10">
      <c r="A20395" s="72">
        <v>20391</v>
      </c>
      <c r="B20395" s="72" t="s">
        <v>19912</v>
      </c>
      <c r="C20395" s="72" t="s">
        <v>20047</v>
      </c>
      <c r="D20395" s="72" t="s">
        <v>42061</v>
      </c>
      <c r="E20395" s="72" t="s">
        <v>185</v>
      </c>
      <c r="F20395" s="72" t="s">
        <v>41722</v>
      </c>
      <c r="G20395" s="72" t="s">
        <v>3694</v>
      </c>
      <c r="H20395" s="76">
        <v>136</v>
      </c>
      <c r="I20395" s="77">
        <v>0.36</v>
      </c>
      <c r="J20395" s="76">
        <f t="shared" si="4"/>
        <v>87.04</v>
      </c>
    </row>
    <row r="20396" spans="1:10">
      <c r="A20396" s="72">
        <v>20392</v>
      </c>
      <c r="B20396" s="72" t="s">
        <v>19912</v>
      </c>
      <c r="C20396" s="72" t="s">
        <v>20048</v>
      </c>
      <c r="D20396" s="72" t="s">
        <v>42062</v>
      </c>
      <c r="E20396" s="72" t="s">
        <v>185</v>
      </c>
      <c r="F20396" s="72" t="s">
        <v>41722</v>
      </c>
      <c r="G20396" s="72" t="s">
        <v>3694</v>
      </c>
      <c r="H20396" s="76">
        <v>136</v>
      </c>
      <c r="I20396" s="77">
        <v>0.36</v>
      </c>
      <c r="J20396" s="76">
        <f t="shared" si="4"/>
        <v>87.04</v>
      </c>
    </row>
    <row r="20397" spans="1:10">
      <c r="A20397" s="72">
        <v>20393</v>
      </c>
      <c r="B20397" s="72" t="s">
        <v>19912</v>
      </c>
      <c r="C20397" s="72" t="s">
        <v>20049</v>
      </c>
      <c r="D20397" s="72" t="s">
        <v>42063</v>
      </c>
      <c r="E20397" s="72" t="s">
        <v>185</v>
      </c>
      <c r="F20397" s="72" t="s">
        <v>41722</v>
      </c>
      <c r="G20397" s="72" t="s">
        <v>3694</v>
      </c>
      <c r="H20397" s="76">
        <v>136</v>
      </c>
      <c r="I20397" s="77">
        <v>0.36</v>
      </c>
      <c r="J20397" s="76">
        <f t="shared" si="4"/>
        <v>87.04</v>
      </c>
    </row>
    <row r="20398" spans="1:10">
      <c r="A20398" s="72">
        <v>20394</v>
      </c>
      <c r="B20398" s="72" t="s">
        <v>19912</v>
      </c>
      <c r="C20398" s="72" t="s">
        <v>20052</v>
      </c>
      <c r="D20398" s="72" t="s">
        <v>42064</v>
      </c>
      <c r="E20398" s="72" t="s">
        <v>185</v>
      </c>
      <c r="F20398" s="72" t="s">
        <v>41722</v>
      </c>
      <c r="G20398" s="72" t="s">
        <v>3694</v>
      </c>
      <c r="H20398" s="76">
        <v>160</v>
      </c>
      <c r="I20398" s="77">
        <v>0.36</v>
      </c>
      <c r="J20398" s="76">
        <f t="shared" si="4"/>
        <v>102.4</v>
      </c>
    </row>
    <row r="20399" spans="1:10">
      <c r="A20399" s="72">
        <v>20395</v>
      </c>
      <c r="B20399" s="72" t="s">
        <v>19912</v>
      </c>
      <c r="C20399" s="72" t="s">
        <v>20051</v>
      </c>
      <c r="D20399" s="72" t="s">
        <v>42065</v>
      </c>
      <c r="E20399" s="72" t="s">
        <v>185</v>
      </c>
      <c r="F20399" s="72" t="s">
        <v>41722</v>
      </c>
      <c r="G20399" s="72" t="s">
        <v>3694</v>
      </c>
      <c r="H20399" s="76">
        <v>160</v>
      </c>
      <c r="I20399" s="77">
        <v>0.36</v>
      </c>
      <c r="J20399" s="76">
        <f t="shared" si="4"/>
        <v>102.4</v>
      </c>
    </row>
    <row r="20400" spans="1:10">
      <c r="A20400" s="72">
        <v>20396</v>
      </c>
      <c r="B20400" s="72" t="s">
        <v>19912</v>
      </c>
      <c r="C20400" s="72" t="s">
        <v>20050</v>
      </c>
      <c r="D20400" s="72" t="s">
        <v>42066</v>
      </c>
      <c r="E20400" s="72" t="s">
        <v>185</v>
      </c>
      <c r="F20400" s="72" t="s">
        <v>41722</v>
      </c>
      <c r="G20400" s="72" t="s">
        <v>3694</v>
      </c>
      <c r="H20400" s="76">
        <v>160</v>
      </c>
      <c r="I20400" s="77">
        <v>0.36</v>
      </c>
      <c r="J20400" s="76">
        <f t="shared" si="4"/>
        <v>102.4</v>
      </c>
    </row>
    <row r="20401" spans="1:10">
      <c r="A20401" s="72">
        <v>20397</v>
      </c>
      <c r="B20401" s="72" t="s">
        <v>19912</v>
      </c>
      <c r="C20401" s="72" t="s">
        <v>20229</v>
      </c>
      <c r="D20401" s="72" t="s">
        <v>42067</v>
      </c>
      <c r="E20401" s="72" t="s">
        <v>185</v>
      </c>
      <c r="F20401" s="72" t="s">
        <v>41722</v>
      </c>
      <c r="G20401" s="72" t="s">
        <v>3694</v>
      </c>
      <c r="H20401" s="76">
        <v>872</v>
      </c>
      <c r="I20401" s="77">
        <v>0.36</v>
      </c>
      <c r="J20401" s="76">
        <f t="shared" si="4"/>
        <v>558.08000000000004</v>
      </c>
    </row>
    <row r="20402" spans="1:10">
      <c r="A20402" s="72">
        <v>20398</v>
      </c>
      <c r="B20402" s="72" t="s">
        <v>19912</v>
      </c>
      <c r="C20402" s="72" t="s">
        <v>20230</v>
      </c>
      <c r="D20402" s="72" t="s">
        <v>42068</v>
      </c>
      <c r="E20402" s="72" t="s">
        <v>185</v>
      </c>
      <c r="F20402" s="72" t="s">
        <v>41722</v>
      </c>
      <c r="G20402" s="72" t="s">
        <v>3694</v>
      </c>
      <c r="H20402" s="76">
        <v>234</v>
      </c>
      <c r="I20402" s="77">
        <v>0.36</v>
      </c>
      <c r="J20402" s="76">
        <f t="shared" si="4"/>
        <v>149.76</v>
      </c>
    </row>
    <row r="20403" spans="1:10">
      <c r="A20403" s="72">
        <v>20399</v>
      </c>
      <c r="B20403" s="72" t="s">
        <v>19912</v>
      </c>
      <c r="C20403" s="72" t="s">
        <v>20231</v>
      </c>
      <c r="D20403" s="72" t="s">
        <v>42069</v>
      </c>
      <c r="E20403" s="72" t="s">
        <v>185</v>
      </c>
      <c r="F20403" s="72" t="s">
        <v>41722</v>
      </c>
      <c r="G20403" s="72" t="s">
        <v>3694</v>
      </c>
      <c r="H20403" s="76">
        <v>400</v>
      </c>
      <c r="I20403" s="77">
        <v>0.36</v>
      </c>
      <c r="J20403" s="76">
        <f t="shared" si="4"/>
        <v>256</v>
      </c>
    </row>
    <row r="20404" spans="1:10">
      <c r="A20404" s="72">
        <v>20400</v>
      </c>
      <c r="B20404" s="72" t="s">
        <v>19912</v>
      </c>
      <c r="C20404" s="72" t="s">
        <v>20232</v>
      </c>
      <c r="D20404" s="72" t="s">
        <v>42070</v>
      </c>
      <c r="E20404" s="72" t="s">
        <v>185</v>
      </c>
      <c r="F20404" s="72" t="s">
        <v>41722</v>
      </c>
      <c r="G20404" s="72" t="s">
        <v>3694</v>
      </c>
      <c r="H20404" s="76">
        <v>426</v>
      </c>
      <c r="I20404" s="77">
        <v>0.36</v>
      </c>
      <c r="J20404" s="76">
        <f t="shared" si="4"/>
        <v>272.64</v>
      </c>
    </row>
    <row r="20405" spans="1:10">
      <c r="A20405" s="72">
        <v>20401</v>
      </c>
      <c r="B20405" s="72" t="s">
        <v>19912</v>
      </c>
      <c r="C20405" s="72" t="s">
        <v>20040</v>
      </c>
      <c r="D20405" s="72" t="s">
        <v>42071</v>
      </c>
      <c r="E20405" s="72" t="s">
        <v>185</v>
      </c>
      <c r="F20405" s="72" t="s">
        <v>41722</v>
      </c>
      <c r="G20405" s="72" t="s">
        <v>3694</v>
      </c>
      <c r="H20405" s="76">
        <v>460</v>
      </c>
      <c r="I20405" s="77">
        <v>0.36</v>
      </c>
      <c r="J20405" s="76">
        <f t="shared" si="4"/>
        <v>294.40000000000003</v>
      </c>
    </row>
    <row r="20406" spans="1:10">
      <c r="A20406" s="72">
        <v>20402</v>
      </c>
      <c r="B20406" s="72" t="s">
        <v>19912</v>
      </c>
      <c r="C20406" s="72" t="s">
        <v>20043</v>
      </c>
      <c r="D20406" s="72" t="s">
        <v>42072</v>
      </c>
      <c r="E20406" s="72" t="s">
        <v>185</v>
      </c>
      <c r="F20406" s="72" t="s">
        <v>41722</v>
      </c>
      <c r="G20406" s="72" t="s">
        <v>3694</v>
      </c>
      <c r="H20406" s="76">
        <v>42</v>
      </c>
      <c r="I20406" s="77">
        <v>0.36</v>
      </c>
      <c r="J20406" s="76">
        <f t="shared" si="4"/>
        <v>26.88</v>
      </c>
    </row>
    <row r="20407" spans="1:10">
      <c r="A20407" s="72">
        <v>20403</v>
      </c>
      <c r="B20407" s="72" t="s">
        <v>19912</v>
      </c>
      <c r="C20407" s="72" t="s">
        <v>20053</v>
      </c>
      <c r="D20407" s="72" t="s">
        <v>42073</v>
      </c>
      <c r="E20407" s="72" t="s">
        <v>185</v>
      </c>
      <c r="F20407" s="72" t="s">
        <v>41722</v>
      </c>
      <c r="G20407" s="72" t="s">
        <v>3694</v>
      </c>
      <c r="H20407" s="76">
        <v>180</v>
      </c>
      <c r="I20407" s="77">
        <v>0.36</v>
      </c>
      <c r="J20407" s="76">
        <f t="shared" si="4"/>
        <v>115.2</v>
      </c>
    </row>
    <row r="20408" spans="1:10">
      <c r="A20408" s="72">
        <v>20404</v>
      </c>
      <c r="B20408" s="72" t="s">
        <v>19912</v>
      </c>
      <c r="C20408" s="72" t="s">
        <v>20030</v>
      </c>
      <c r="D20408" s="72" t="s">
        <v>42074</v>
      </c>
      <c r="E20408" s="72" t="s">
        <v>185</v>
      </c>
      <c r="F20408" s="72" t="s">
        <v>41722</v>
      </c>
      <c r="G20408" s="72" t="s">
        <v>3694</v>
      </c>
      <c r="H20408" s="76">
        <v>610</v>
      </c>
      <c r="I20408" s="77">
        <v>0.36</v>
      </c>
      <c r="J20408" s="76">
        <f t="shared" si="4"/>
        <v>390.40000000000003</v>
      </c>
    </row>
    <row r="20409" spans="1:10">
      <c r="A20409" s="72">
        <v>20405</v>
      </c>
      <c r="B20409" s="72" t="s">
        <v>19912</v>
      </c>
      <c r="C20409" s="72" t="s">
        <v>42075</v>
      </c>
      <c r="D20409" s="72" t="s">
        <v>42076</v>
      </c>
      <c r="E20409" s="72" t="s">
        <v>185</v>
      </c>
      <c r="F20409" s="72" t="s">
        <v>41722</v>
      </c>
      <c r="G20409" s="72" t="s">
        <v>3694</v>
      </c>
      <c r="H20409" s="76">
        <v>450</v>
      </c>
      <c r="I20409" s="77">
        <v>0.36</v>
      </c>
      <c r="J20409" s="76">
        <f t="shared" si="4"/>
        <v>288</v>
      </c>
    </row>
    <row r="20410" spans="1:10">
      <c r="A20410" s="72">
        <v>20406</v>
      </c>
      <c r="B20410" s="72" t="s">
        <v>19912</v>
      </c>
      <c r="C20410" s="72" t="s">
        <v>20019</v>
      </c>
      <c r="D20410" s="72" t="s">
        <v>42077</v>
      </c>
      <c r="E20410" s="72" t="s">
        <v>185</v>
      </c>
      <c r="F20410" s="72" t="s">
        <v>41722</v>
      </c>
      <c r="G20410" s="72" t="s">
        <v>3694</v>
      </c>
      <c r="H20410" s="76">
        <v>1136</v>
      </c>
      <c r="I20410" s="77">
        <v>0.36</v>
      </c>
      <c r="J20410" s="76">
        <f t="shared" si="4"/>
        <v>727.04</v>
      </c>
    </row>
    <row r="20411" spans="1:10">
      <c r="A20411" s="72">
        <v>20407</v>
      </c>
      <c r="B20411" s="72" t="s">
        <v>19912</v>
      </c>
      <c r="C20411" s="72" t="s">
        <v>20038</v>
      </c>
      <c r="D20411" s="72" t="s">
        <v>42078</v>
      </c>
      <c r="E20411" s="72" t="s">
        <v>185</v>
      </c>
      <c r="F20411" s="72" t="s">
        <v>41722</v>
      </c>
      <c r="G20411" s="72" t="s">
        <v>3694</v>
      </c>
      <c r="H20411" s="76">
        <v>1938</v>
      </c>
      <c r="I20411" s="77">
        <v>0.36</v>
      </c>
      <c r="J20411" s="76">
        <f t="shared" si="4"/>
        <v>1240.32</v>
      </c>
    </row>
    <row r="20412" spans="1:10">
      <c r="A20412" s="72">
        <v>20408</v>
      </c>
      <c r="B20412" s="72" t="s">
        <v>19912</v>
      </c>
      <c r="C20412" s="72" t="s">
        <v>20311</v>
      </c>
      <c r="D20412" s="72" t="s">
        <v>42079</v>
      </c>
      <c r="E20412" s="72" t="s">
        <v>185</v>
      </c>
      <c r="F20412" s="72" t="s">
        <v>41722</v>
      </c>
      <c r="G20412" s="72" t="s">
        <v>3694</v>
      </c>
      <c r="H20412" s="76">
        <v>114</v>
      </c>
      <c r="I20412" s="77">
        <v>0.36</v>
      </c>
      <c r="J20412" s="76">
        <f t="shared" si="4"/>
        <v>72.960000000000008</v>
      </c>
    </row>
    <row r="20413" spans="1:10">
      <c r="A20413" s="72">
        <v>20409</v>
      </c>
      <c r="B20413" s="72" t="s">
        <v>19912</v>
      </c>
      <c r="C20413" s="72" t="s">
        <v>20312</v>
      </c>
      <c r="D20413" s="72" t="s">
        <v>42080</v>
      </c>
      <c r="E20413" s="72" t="s">
        <v>185</v>
      </c>
      <c r="F20413" s="72" t="s">
        <v>41722</v>
      </c>
      <c r="G20413" s="72" t="s">
        <v>3694</v>
      </c>
      <c r="H20413" s="76">
        <v>82</v>
      </c>
      <c r="I20413" s="77">
        <v>0.36</v>
      </c>
      <c r="J20413" s="76">
        <f t="shared" si="4"/>
        <v>52.480000000000004</v>
      </c>
    </row>
    <row r="20414" spans="1:10">
      <c r="A20414" s="72">
        <v>20410</v>
      </c>
      <c r="B20414" s="72" t="s">
        <v>19912</v>
      </c>
      <c r="C20414" s="72" t="s">
        <v>20045</v>
      </c>
      <c r="D20414" s="72" t="s">
        <v>42081</v>
      </c>
      <c r="E20414" s="72" t="s">
        <v>185</v>
      </c>
      <c r="F20414" s="72" t="s">
        <v>41722</v>
      </c>
      <c r="G20414" s="72" t="s">
        <v>3694</v>
      </c>
      <c r="H20414" s="76">
        <v>128</v>
      </c>
      <c r="I20414" s="77">
        <v>0.36</v>
      </c>
      <c r="J20414" s="76">
        <f t="shared" si="4"/>
        <v>81.92</v>
      </c>
    </row>
    <row r="20415" spans="1:10">
      <c r="A20415" s="72">
        <v>20411</v>
      </c>
      <c r="B20415" s="72" t="s">
        <v>19912</v>
      </c>
      <c r="C20415" s="72" t="s">
        <v>19975</v>
      </c>
      <c r="D20415" s="72" t="s">
        <v>42082</v>
      </c>
      <c r="E20415" s="72" t="s">
        <v>185</v>
      </c>
      <c r="F20415" s="72" t="s">
        <v>41722</v>
      </c>
      <c r="G20415" s="72" t="s">
        <v>3694</v>
      </c>
      <c r="H20415" s="76">
        <v>56</v>
      </c>
      <c r="I20415" s="77">
        <v>0.36</v>
      </c>
      <c r="J20415" s="76">
        <f t="shared" si="4"/>
        <v>35.840000000000003</v>
      </c>
    </row>
    <row r="20416" spans="1:10">
      <c r="A20416" s="72">
        <v>20412</v>
      </c>
      <c r="B20416" s="72" t="s">
        <v>19912</v>
      </c>
      <c r="C20416" s="72" t="s">
        <v>42083</v>
      </c>
      <c r="D20416" s="72" t="s">
        <v>42084</v>
      </c>
      <c r="E20416" s="72" t="s">
        <v>185</v>
      </c>
      <c r="F20416" s="72" t="s">
        <v>41722</v>
      </c>
      <c r="G20416" s="72" t="s">
        <v>3694</v>
      </c>
      <c r="H20416" s="76">
        <v>460</v>
      </c>
      <c r="I20416" s="77">
        <v>0.36</v>
      </c>
      <c r="J20416" s="76">
        <f t="shared" si="4"/>
        <v>294.40000000000003</v>
      </c>
    </row>
    <row r="20417" spans="1:10">
      <c r="A20417" s="72">
        <v>20413</v>
      </c>
      <c r="B20417" s="72" t="s">
        <v>19912</v>
      </c>
      <c r="C20417" s="72" t="s">
        <v>42085</v>
      </c>
      <c r="D20417" s="72" t="s">
        <v>42086</v>
      </c>
      <c r="E20417" s="72" t="s">
        <v>185</v>
      </c>
      <c r="F20417" s="72" t="s">
        <v>41722</v>
      </c>
      <c r="G20417" s="72" t="s">
        <v>3694</v>
      </c>
      <c r="H20417" s="76">
        <v>598</v>
      </c>
      <c r="I20417" s="77">
        <v>0.36</v>
      </c>
      <c r="J20417" s="76">
        <f t="shared" si="4"/>
        <v>382.72</v>
      </c>
    </row>
    <row r="20418" spans="1:10">
      <c r="A20418" s="72">
        <v>20414</v>
      </c>
      <c r="B20418" s="72" t="s">
        <v>19912</v>
      </c>
      <c r="C20418" s="72" t="s">
        <v>20301</v>
      </c>
      <c r="D20418" s="72" t="s">
        <v>42087</v>
      </c>
      <c r="E20418" s="72" t="s">
        <v>185</v>
      </c>
      <c r="F20418" s="72" t="s">
        <v>41722</v>
      </c>
      <c r="G20418" s="72" t="s">
        <v>3694</v>
      </c>
      <c r="H20418" s="76">
        <v>402</v>
      </c>
      <c r="I20418" s="77">
        <v>0.36</v>
      </c>
      <c r="J20418" s="76">
        <f t="shared" si="4"/>
        <v>257.28000000000003</v>
      </c>
    </row>
    <row r="20419" spans="1:10">
      <c r="A20419" s="72">
        <v>20415</v>
      </c>
      <c r="B20419" s="72" t="s">
        <v>19912</v>
      </c>
      <c r="C20419" s="72" t="s">
        <v>20300</v>
      </c>
      <c r="D20419" s="72" t="s">
        <v>42088</v>
      </c>
      <c r="E20419" s="72" t="s">
        <v>185</v>
      </c>
      <c r="F20419" s="72" t="s">
        <v>41722</v>
      </c>
      <c r="G20419" s="72" t="s">
        <v>3694</v>
      </c>
      <c r="H20419" s="76">
        <v>476</v>
      </c>
      <c r="I20419" s="77">
        <v>0.36</v>
      </c>
      <c r="J20419" s="76">
        <f t="shared" si="4"/>
        <v>304.64</v>
      </c>
    </row>
    <row r="20420" spans="1:10">
      <c r="A20420" s="72">
        <v>20416</v>
      </c>
      <c r="B20420" s="72" t="s">
        <v>19912</v>
      </c>
      <c r="C20420" s="72" t="s">
        <v>20303</v>
      </c>
      <c r="D20420" s="72" t="s">
        <v>42089</v>
      </c>
      <c r="E20420" s="72" t="s">
        <v>185</v>
      </c>
      <c r="F20420" s="72" t="s">
        <v>41722</v>
      </c>
      <c r="G20420" s="72" t="s">
        <v>3694</v>
      </c>
      <c r="H20420" s="76">
        <v>1578</v>
      </c>
      <c r="I20420" s="77">
        <v>0.36</v>
      </c>
      <c r="J20420" s="76">
        <f t="shared" si="4"/>
        <v>1009.9200000000001</v>
      </c>
    </row>
    <row r="20421" spans="1:10">
      <c r="A20421" s="72">
        <v>20417</v>
      </c>
      <c r="B20421" s="72" t="s">
        <v>19912</v>
      </c>
      <c r="C20421" s="72" t="s">
        <v>20304</v>
      </c>
      <c r="D20421" s="72" t="s">
        <v>42090</v>
      </c>
      <c r="E20421" s="72" t="s">
        <v>185</v>
      </c>
      <c r="F20421" s="72" t="s">
        <v>41722</v>
      </c>
      <c r="G20421" s="72" t="s">
        <v>3694</v>
      </c>
      <c r="H20421" s="76">
        <v>322</v>
      </c>
      <c r="I20421" s="77">
        <v>0.36</v>
      </c>
      <c r="J20421" s="76">
        <f t="shared" si="4"/>
        <v>206.08</v>
      </c>
    </row>
    <row r="20422" spans="1:10">
      <c r="A20422" s="72">
        <v>20418</v>
      </c>
      <c r="B20422" s="72" t="s">
        <v>19912</v>
      </c>
      <c r="C20422" s="72" t="s">
        <v>20320</v>
      </c>
      <c r="D20422" s="72" t="s">
        <v>42091</v>
      </c>
      <c r="E20422" s="72" t="s">
        <v>185</v>
      </c>
      <c r="F20422" s="72" t="s">
        <v>41722</v>
      </c>
      <c r="G20422" s="72" t="s">
        <v>3694</v>
      </c>
      <c r="H20422" s="76">
        <v>240</v>
      </c>
      <c r="I20422" s="77">
        <v>0.36</v>
      </c>
      <c r="J20422" s="76">
        <f t="shared" si="4"/>
        <v>153.6</v>
      </c>
    </row>
    <row r="20423" spans="1:10">
      <c r="A20423" s="72">
        <v>20419</v>
      </c>
      <c r="B20423" s="72" t="s">
        <v>19912</v>
      </c>
      <c r="C20423" s="72" t="s">
        <v>20037</v>
      </c>
      <c r="D20423" s="72" t="s">
        <v>42092</v>
      </c>
      <c r="E20423" s="72" t="s">
        <v>185</v>
      </c>
      <c r="F20423" s="72" t="s">
        <v>41722</v>
      </c>
      <c r="G20423" s="72" t="s">
        <v>3694</v>
      </c>
      <c r="H20423" s="76">
        <v>2168</v>
      </c>
      <c r="I20423" s="77">
        <v>0.36</v>
      </c>
      <c r="J20423" s="76">
        <f t="shared" si="4"/>
        <v>1387.52</v>
      </c>
    </row>
    <row r="20424" spans="1:10">
      <c r="A20424" s="72">
        <v>20420</v>
      </c>
      <c r="B20424" s="72" t="s">
        <v>19912</v>
      </c>
      <c r="C20424" s="72" t="s">
        <v>20318</v>
      </c>
      <c r="D20424" s="72" t="s">
        <v>42093</v>
      </c>
      <c r="E20424" s="72" t="s">
        <v>185</v>
      </c>
      <c r="F20424" s="72" t="s">
        <v>41722</v>
      </c>
      <c r="G20424" s="72" t="s">
        <v>3694</v>
      </c>
      <c r="H20424" s="76">
        <v>618</v>
      </c>
      <c r="I20424" s="77">
        <v>0.36</v>
      </c>
      <c r="J20424" s="76">
        <f t="shared" si="4"/>
        <v>395.52</v>
      </c>
    </row>
    <row r="20425" spans="1:10">
      <c r="A20425" s="72">
        <v>20421</v>
      </c>
      <c r="B20425" s="72" t="s">
        <v>19912</v>
      </c>
      <c r="C20425" s="72" t="s">
        <v>20319</v>
      </c>
      <c r="D20425" s="72" t="s">
        <v>42094</v>
      </c>
      <c r="E20425" s="72" t="s">
        <v>185</v>
      </c>
      <c r="F20425" s="72" t="s">
        <v>41722</v>
      </c>
      <c r="G20425" s="72" t="s">
        <v>3694</v>
      </c>
      <c r="H20425" s="76">
        <v>702</v>
      </c>
      <c r="I20425" s="77">
        <v>0.36</v>
      </c>
      <c r="J20425" s="76">
        <f t="shared" si="4"/>
        <v>449.28000000000003</v>
      </c>
    </row>
    <row r="20426" spans="1:10">
      <c r="A20426" s="72">
        <v>20422</v>
      </c>
      <c r="B20426" s="72" t="s">
        <v>19912</v>
      </c>
      <c r="C20426" s="72" t="s">
        <v>20233</v>
      </c>
      <c r="D20426" s="72" t="s">
        <v>42095</v>
      </c>
      <c r="E20426" s="72" t="s">
        <v>185</v>
      </c>
      <c r="F20426" s="72" t="s">
        <v>41722</v>
      </c>
      <c r="G20426" s="72" t="s">
        <v>3694</v>
      </c>
      <c r="H20426" s="76">
        <v>468</v>
      </c>
      <c r="I20426" s="77">
        <v>0.36</v>
      </c>
      <c r="J20426" s="76">
        <f t="shared" si="4"/>
        <v>299.52</v>
      </c>
    </row>
    <row r="20427" spans="1:10">
      <c r="A20427" s="72">
        <v>20423</v>
      </c>
      <c r="B20427" s="72" t="s">
        <v>19912</v>
      </c>
      <c r="C20427" s="72" t="s">
        <v>20234</v>
      </c>
      <c r="D20427" s="72" t="s">
        <v>42096</v>
      </c>
      <c r="E20427" s="72" t="s">
        <v>185</v>
      </c>
      <c r="F20427" s="72" t="s">
        <v>41722</v>
      </c>
      <c r="G20427" s="72" t="s">
        <v>3694</v>
      </c>
      <c r="H20427" s="76">
        <v>594</v>
      </c>
      <c r="I20427" s="77">
        <v>0.36</v>
      </c>
      <c r="J20427" s="76">
        <f t="shared" si="4"/>
        <v>380.16</v>
      </c>
    </row>
    <row r="20428" spans="1:10">
      <c r="A20428" s="72">
        <v>20424</v>
      </c>
      <c r="B20428" s="72" t="s">
        <v>19912</v>
      </c>
      <c r="C20428" s="115" t="s">
        <v>20325</v>
      </c>
      <c r="D20428" s="115" t="s">
        <v>20326</v>
      </c>
      <c r="E20428" s="72" t="s">
        <v>185</v>
      </c>
      <c r="F20428" s="72" t="s">
        <v>42097</v>
      </c>
      <c r="G20428" s="72" t="s">
        <v>3694</v>
      </c>
      <c r="H20428" s="76">
        <v>4800</v>
      </c>
      <c r="I20428" s="77">
        <v>0.36</v>
      </c>
      <c r="J20428" s="76">
        <v>3072</v>
      </c>
    </row>
    <row r="20429" spans="1:10">
      <c r="A20429" s="72">
        <v>20425</v>
      </c>
      <c r="B20429" s="72" t="s">
        <v>19912</v>
      </c>
      <c r="C20429" s="115" t="s">
        <v>20327</v>
      </c>
      <c r="D20429" s="115" t="s">
        <v>20328</v>
      </c>
      <c r="E20429" s="72" t="s">
        <v>185</v>
      </c>
      <c r="F20429" s="72" t="s">
        <v>42097</v>
      </c>
      <c r="G20429" s="72" t="s">
        <v>3694</v>
      </c>
      <c r="H20429" s="76">
        <v>834.75</v>
      </c>
      <c r="I20429" s="77">
        <v>0.36</v>
      </c>
      <c r="J20429" s="76">
        <v>534.24</v>
      </c>
    </row>
    <row r="20430" spans="1:10">
      <c r="A20430" s="72">
        <v>20426</v>
      </c>
      <c r="B20430" s="72" t="s">
        <v>19912</v>
      </c>
      <c r="C20430" s="115" t="s">
        <v>20329</v>
      </c>
      <c r="D20430" s="115" t="s">
        <v>20330</v>
      </c>
      <c r="E20430" s="72" t="s">
        <v>185</v>
      </c>
      <c r="F20430" s="72" t="s">
        <v>42097</v>
      </c>
      <c r="G20430" s="72" t="s">
        <v>3694</v>
      </c>
      <c r="H20430" s="76">
        <v>834.75</v>
      </c>
      <c r="I20430" s="77">
        <v>0.36</v>
      </c>
      <c r="J20430" s="76">
        <v>534.24</v>
      </c>
    </row>
    <row r="20431" spans="1:10">
      <c r="A20431" s="72">
        <v>20427</v>
      </c>
      <c r="B20431" s="72" t="s">
        <v>19912</v>
      </c>
      <c r="C20431" s="115" t="s">
        <v>20331</v>
      </c>
      <c r="D20431" s="115" t="s">
        <v>20332</v>
      </c>
      <c r="E20431" s="72" t="s">
        <v>185</v>
      </c>
      <c r="F20431" s="72" t="s">
        <v>42097</v>
      </c>
      <c r="G20431" s="72" t="s">
        <v>3694</v>
      </c>
      <c r="H20431" s="76">
        <v>861</v>
      </c>
      <c r="I20431" s="77">
        <v>0.36</v>
      </c>
      <c r="J20431" s="76">
        <v>551.04</v>
      </c>
    </row>
    <row r="20432" spans="1:10">
      <c r="A20432" s="72">
        <v>20428</v>
      </c>
      <c r="B20432" s="72" t="s">
        <v>19912</v>
      </c>
      <c r="C20432" s="115" t="s">
        <v>20333</v>
      </c>
      <c r="D20432" s="115" t="s">
        <v>20334</v>
      </c>
      <c r="E20432" s="72" t="s">
        <v>185</v>
      </c>
      <c r="F20432" s="72" t="s">
        <v>42097</v>
      </c>
      <c r="G20432" s="72" t="s">
        <v>3694</v>
      </c>
      <c r="H20432" s="76">
        <v>795</v>
      </c>
      <c r="I20432" s="77">
        <v>0.36</v>
      </c>
      <c r="J20432" s="76">
        <v>508.8</v>
      </c>
    </row>
    <row r="20433" spans="1:10">
      <c r="A20433" s="72">
        <v>20429</v>
      </c>
      <c r="B20433" s="72" t="s">
        <v>19912</v>
      </c>
      <c r="C20433" s="115" t="s">
        <v>20335</v>
      </c>
      <c r="D20433" s="115" t="s">
        <v>20336</v>
      </c>
      <c r="E20433" s="72" t="s">
        <v>185</v>
      </c>
      <c r="F20433" s="72" t="s">
        <v>42097</v>
      </c>
      <c r="G20433" s="72" t="s">
        <v>3694</v>
      </c>
      <c r="H20433" s="76">
        <v>795</v>
      </c>
      <c r="I20433" s="77">
        <v>0.36</v>
      </c>
      <c r="J20433" s="76">
        <v>508.8</v>
      </c>
    </row>
    <row r="20434" spans="1:10">
      <c r="A20434" s="72">
        <v>20430</v>
      </c>
      <c r="B20434" s="72" t="s">
        <v>19912</v>
      </c>
      <c r="C20434" s="115" t="s">
        <v>20337</v>
      </c>
      <c r="D20434" s="115" t="s">
        <v>20338</v>
      </c>
      <c r="E20434" s="72" t="s">
        <v>185</v>
      </c>
      <c r="F20434" s="72" t="s">
        <v>42097</v>
      </c>
      <c r="G20434" s="72" t="s">
        <v>3694</v>
      </c>
      <c r="H20434" s="76">
        <v>820</v>
      </c>
      <c r="I20434" s="77">
        <v>0.36</v>
      </c>
      <c r="J20434" s="76">
        <v>524.79999999999995</v>
      </c>
    </row>
    <row r="20435" spans="1:10">
      <c r="A20435" s="72">
        <v>20431</v>
      </c>
      <c r="B20435" s="72" t="s">
        <v>19912</v>
      </c>
      <c r="C20435" s="115" t="s">
        <v>20339</v>
      </c>
      <c r="D20435" s="115" t="s">
        <v>20340</v>
      </c>
      <c r="E20435" s="72" t="s">
        <v>185</v>
      </c>
      <c r="F20435" s="72" t="s">
        <v>42097</v>
      </c>
      <c r="G20435" s="72" t="s">
        <v>3694</v>
      </c>
      <c r="H20435" s="76">
        <v>622.97</v>
      </c>
      <c r="I20435" s="77">
        <v>0.36</v>
      </c>
      <c r="J20435" s="76">
        <v>398.70080000000002</v>
      </c>
    </row>
    <row r="20436" spans="1:10">
      <c r="A20436" s="72">
        <v>20432</v>
      </c>
      <c r="B20436" s="72" t="s">
        <v>19912</v>
      </c>
      <c r="C20436" s="115" t="s">
        <v>20341</v>
      </c>
      <c r="D20436" s="115" t="s">
        <v>20342</v>
      </c>
      <c r="E20436" s="72" t="s">
        <v>185</v>
      </c>
      <c r="F20436" s="72" t="s">
        <v>42097</v>
      </c>
      <c r="G20436" s="72" t="s">
        <v>3694</v>
      </c>
      <c r="H20436" s="76">
        <v>763.3</v>
      </c>
      <c r="I20436" s="77">
        <v>0.36</v>
      </c>
      <c r="J20436" s="76">
        <v>488.512</v>
      </c>
    </row>
    <row r="20437" spans="1:10">
      <c r="A20437" s="72">
        <v>20433</v>
      </c>
      <c r="B20437" s="72" t="s">
        <v>19912</v>
      </c>
      <c r="C20437" s="115" t="s">
        <v>20343</v>
      </c>
      <c r="D20437" s="115" t="s">
        <v>20344</v>
      </c>
      <c r="E20437" s="72" t="s">
        <v>185</v>
      </c>
      <c r="F20437" s="72" t="s">
        <v>42097</v>
      </c>
      <c r="G20437" s="72" t="s">
        <v>3694</v>
      </c>
      <c r="H20437" s="76">
        <v>48</v>
      </c>
      <c r="I20437" s="77">
        <v>0.36</v>
      </c>
      <c r="J20437" s="76">
        <v>30.72</v>
      </c>
    </row>
    <row r="20438" spans="1:10">
      <c r="A20438" s="72">
        <v>20434</v>
      </c>
      <c r="B20438" s="72" t="s">
        <v>19912</v>
      </c>
      <c r="C20438" s="115" t="s">
        <v>20345</v>
      </c>
      <c r="D20438" s="115" t="s">
        <v>20346</v>
      </c>
      <c r="E20438" s="72" t="s">
        <v>185</v>
      </c>
      <c r="F20438" s="72" t="s">
        <v>42097</v>
      </c>
      <c r="G20438" s="72" t="s">
        <v>3694</v>
      </c>
      <c r="H20438" s="76">
        <v>36</v>
      </c>
      <c r="I20438" s="77">
        <v>0.36</v>
      </c>
      <c r="J20438" s="76">
        <v>23.04</v>
      </c>
    </row>
    <row r="20439" spans="1:10">
      <c r="A20439" s="72">
        <v>20435</v>
      </c>
      <c r="B20439" s="72" t="s">
        <v>19912</v>
      </c>
      <c r="C20439" s="115" t="s">
        <v>20347</v>
      </c>
      <c r="D20439" s="115" t="s">
        <v>20348</v>
      </c>
      <c r="E20439" s="72" t="s">
        <v>185</v>
      </c>
      <c r="F20439" s="72" t="s">
        <v>42097</v>
      </c>
      <c r="G20439" s="72" t="s">
        <v>3694</v>
      </c>
      <c r="H20439" s="76">
        <v>48</v>
      </c>
      <c r="I20439" s="77">
        <v>0.36</v>
      </c>
      <c r="J20439" s="76">
        <v>30.72</v>
      </c>
    </row>
    <row r="20440" spans="1:10">
      <c r="A20440" s="72">
        <v>20436</v>
      </c>
      <c r="B20440" s="72" t="s">
        <v>19912</v>
      </c>
      <c r="C20440" s="115" t="s">
        <v>20349</v>
      </c>
      <c r="D20440" s="115" t="s">
        <v>20350</v>
      </c>
      <c r="E20440" s="72" t="s">
        <v>185</v>
      </c>
      <c r="F20440" s="72" t="s">
        <v>42097</v>
      </c>
      <c r="G20440" s="72" t="s">
        <v>3694</v>
      </c>
      <c r="H20440" s="76">
        <v>36</v>
      </c>
      <c r="I20440" s="77">
        <v>0.36</v>
      </c>
      <c r="J20440" s="76">
        <v>23.04</v>
      </c>
    </row>
    <row r="20441" spans="1:10">
      <c r="A20441" s="72">
        <v>20437</v>
      </c>
      <c r="B20441" s="72" t="s">
        <v>19912</v>
      </c>
      <c r="C20441" s="115" t="s">
        <v>20351</v>
      </c>
      <c r="D20441" s="115" t="s">
        <v>20352</v>
      </c>
      <c r="E20441" s="72" t="s">
        <v>185</v>
      </c>
      <c r="F20441" s="72" t="s">
        <v>42097</v>
      </c>
      <c r="G20441" s="72" t="s">
        <v>3694</v>
      </c>
      <c r="H20441" s="76">
        <v>136</v>
      </c>
      <c r="I20441" s="77">
        <v>0.36</v>
      </c>
      <c r="J20441" s="76">
        <v>87.04</v>
      </c>
    </row>
    <row r="20442" spans="1:10">
      <c r="A20442" s="72">
        <v>20438</v>
      </c>
      <c r="B20442" s="72" t="s">
        <v>19912</v>
      </c>
      <c r="C20442" s="115" t="s">
        <v>20353</v>
      </c>
      <c r="D20442" s="115" t="s">
        <v>20354</v>
      </c>
      <c r="E20442" s="72" t="s">
        <v>185</v>
      </c>
      <c r="F20442" s="72" t="s">
        <v>42097</v>
      </c>
      <c r="G20442" s="72" t="s">
        <v>3694</v>
      </c>
      <c r="H20442" s="76">
        <v>199</v>
      </c>
      <c r="I20442" s="77">
        <v>0.36</v>
      </c>
      <c r="J20442" s="76">
        <v>127.36</v>
      </c>
    </row>
    <row r="20443" spans="1:10" ht="25.5">
      <c r="A20443" s="72">
        <v>20439</v>
      </c>
      <c r="B20443" s="72" t="s">
        <v>19912</v>
      </c>
      <c r="C20443" s="115" t="s">
        <v>20355</v>
      </c>
      <c r="D20443" s="115" t="s">
        <v>42098</v>
      </c>
      <c r="E20443" s="72" t="s">
        <v>185</v>
      </c>
      <c r="F20443" s="72" t="s">
        <v>42097</v>
      </c>
      <c r="G20443" s="72" t="s">
        <v>3694</v>
      </c>
      <c r="H20443" s="76">
        <v>798</v>
      </c>
      <c r="I20443" s="77">
        <v>0.36</v>
      </c>
      <c r="J20443" s="76">
        <v>510.72</v>
      </c>
    </row>
    <row r="20444" spans="1:10">
      <c r="A20444" s="72">
        <v>20440</v>
      </c>
      <c r="B20444" s="72" t="s">
        <v>19912</v>
      </c>
      <c r="C20444" s="115" t="s">
        <v>20356</v>
      </c>
      <c r="D20444" s="115" t="s">
        <v>20357</v>
      </c>
      <c r="E20444" s="72" t="s">
        <v>185</v>
      </c>
      <c r="F20444" s="72" t="s">
        <v>42097</v>
      </c>
      <c r="G20444" s="72" t="s">
        <v>3694</v>
      </c>
      <c r="H20444" s="76">
        <v>596.51</v>
      </c>
      <c r="I20444" s="77">
        <v>0.36</v>
      </c>
      <c r="J20444" s="76">
        <v>381.76639999999998</v>
      </c>
    </row>
    <row r="20445" spans="1:10">
      <c r="A20445" s="72">
        <v>20441</v>
      </c>
      <c r="B20445" s="72" t="s">
        <v>19912</v>
      </c>
      <c r="C20445" s="115" t="s">
        <v>20358</v>
      </c>
      <c r="D20445" s="115" t="s">
        <v>20359</v>
      </c>
      <c r="E20445" s="72" t="s">
        <v>185</v>
      </c>
      <c r="F20445" s="72" t="s">
        <v>42097</v>
      </c>
      <c r="G20445" s="72" t="s">
        <v>3694</v>
      </c>
      <c r="H20445" s="76">
        <v>819</v>
      </c>
      <c r="I20445" s="77">
        <v>0.36</v>
      </c>
      <c r="J20445" s="76">
        <v>524.16</v>
      </c>
    </row>
    <row r="20446" spans="1:10">
      <c r="A20446" s="72">
        <v>20442</v>
      </c>
      <c r="B20446" s="72" t="s">
        <v>19912</v>
      </c>
      <c r="C20446" s="115" t="s">
        <v>20360</v>
      </c>
      <c r="D20446" s="115" t="s">
        <v>20361</v>
      </c>
      <c r="E20446" s="72" t="s">
        <v>185</v>
      </c>
      <c r="F20446" s="72" t="s">
        <v>42097</v>
      </c>
      <c r="G20446" s="72" t="s">
        <v>3694</v>
      </c>
      <c r="H20446" s="76">
        <v>820</v>
      </c>
      <c r="I20446" s="77">
        <v>0.36</v>
      </c>
      <c r="J20446" s="76">
        <v>524.79999999999995</v>
      </c>
    </row>
    <row r="20447" spans="1:10">
      <c r="A20447" s="72">
        <v>20443</v>
      </c>
      <c r="B20447" s="72" t="s">
        <v>19912</v>
      </c>
      <c r="C20447" s="115" t="s">
        <v>20362</v>
      </c>
      <c r="D20447" s="115" t="s">
        <v>20363</v>
      </c>
      <c r="E20447" s="72" t="s">
        <v>185</v>
      </c>
      <c r="F20447" s="72" t="s">
        <v>42097</v>
      </c>
      <c r="G20447" s="72" t="s">
        <v>3694</v>
      </c>
      <c r="H20447" s="76">
        <v>651</v>
      </c>
      <c r="I20447" s="77">
        <v>0.36</v>
      </c>
      <c r="J20447" s="76">
        <v>416.64</v>
      </c>
    </row>
    <row r="20448" spans="1:10">
      <c r="A20448" s="72">
        <v>20444</v>
      </c>
      <c r="B20448" s="72" t="s">
        <v>19912</v>
      </c>
      <c r="C20448" s="115" t="s">
        <v>20364</v>
      </c>
      <c r="D20448" s="115" t="s">
        <v>20365</v>
      </c>
      <c r="E20448" s="72" t="s">
        <v>185</v>
      </c>
      <c r="F20448" s="72" t="s">
        <v>42097</v>
      </c>
      <c r="G20448" s="72" t="s">
        <v>3694</v>
      </c>
      <c r="H20448" s="76">
        <v>819</v>
      </c>
      <c r="I20448" s="77">
        <v>0.36</v>
      </c>
      <c r="J20448" s="76">
        <v>524.16</v>
      </c>
    </row>
    <row r="20449" spans="1:10" ht="25.5">
      <c r="A20449" s="72">
        <v>20445</v>
      </c>
      <c r="B20449" s="72" t="s">
        <v>19912</v>
      </c>
      <c r="C20449" s="115" t="s">
        <v>20366</v>
      </c>
      <c r="D20449" s="115" t="s">
        <v>42099</v>
      </c>
      <c r="E20449" s="72" t="s">
        <v>185</v>
      </c>
      <c r="F20449" s="72" t="s">
        <v>42097</v>
      </c>
      <c r="G20449" s="72" t="s">
        <v>3694</v>
      </c>
      <c r="H20449" s="76">
        <v>940</v>
      </c>
      <c r="I20449" s="77">
        <v>0.36</v>
      </c>
      <c r="J20449" s="76">
        <v>601.6</v>
      </c>
    </row>
    <row r="20450" spans="1:10" ht="25.5">
      <c r="A20450" s="72">
        <v>20446</v>
      </c>
      <c r="B20450" s="72" t="s">
        <v>19912</v>
      </c>
      <c r="C20450" s="115" t="s">
        <v>20367</v>
      </c>
      <c r="D20450" s="115" t="s">
        <v>42100</v>
      </c>
      <c r="E20450" s="72" t="s">
        <v>185</v>
      </c>
      <c r="F20450" s="72" t="s">
        <v>42097</v>
      </c>
      <c r="G20450" s="72" t="s">
        <v>3694</v>
      </c>
      <c r="H20450" s="76">
        <v>940</v>
      </c>
      <c r="I20450" s="77">
        <v>0.36</v>
      </c>
      <c r="J20450" s="76">
        <v>601.6</v>
      </c>
    </row>
    <row r="20451" spans="1:10">
      <c r="A20451" s="72">
        <v>20447</v>
      </c>
      <c r="B20451" s="72" t="s">
        <v>19912</v>
      </c>
      <c r="C20451" s="115" t="s">
        <v>20368</v>
      </c>
      <c r="D20451" s="115" t="s">
        <v>20369</v>
      </c>
      <c r="E20451" s="72" t="s">
        <v>185</v>
      </c>
      <c r="F20451" s="72" t="s">
        <v>42097</v>
      </c>
      <c r="G20451" s="72" t="s">
        <v>3694</v>
      </c>
      <c r="H20451" s="76">
        <v>693</v>
      </c>
      <c r="I20451" s="77">
        <v>0.36</v>
      </c>
      <c r="J20451" s="76">
        <v>443.52</v>
      </c>
    </row>
    <row r="20452" spans="1:10">
      <c r="A20452" s="72">
        <v>20448</v>
      </c>
      <c r="B20452" s="72" t="s">
        <v>19912</v>
      </c>
      <c r="C20452" s="115" t="s">
        <v>20370</v>
      </c>
      <c r="D20452" s="115" t="s">
        <v>20371</v>
      </c>
      <c r="E20452" s="72" t="s">
        <v>185</v>
      </c>
      <c r="F20452" s="72" t="s">
        <v>42097</v>
      </c>
      <c r="G20452" s="72" t="s">
        <v>3694</v>
      </c>
      <c r="H20452" s="76">
        <v>777</v>
      </c>
      <c r="I20452" s="77">
        <v>0.36</v>
      </c>
      <c r="J20452" s="76">
        <v>497.28000000000003</v>
      </c>
    </row>
    <row r="20453" spans="1:10">
      <c r="A20453" s="72">
        <v>20449</v>
      </c>
      <c r="B20453" s="72" t="s">
        <v>19912</v>
      </c>
      <c r="C20453" s="115" t="s">
        <v>20372</v>
      </c>
      <c r="D20453" s="115" t="s">
        <v>20373</v>
      </c>
      <c r="E20453" s="72" t="s">
        <v>185</v>
      </c>
      <c r="F20453" s="72" t="s">
        <v>42097</v>
      </c>
      <c r="G20453" s="72" t="s">
        <v>3694</v>
      </c>
      <c r="H20453" s="76">
        <v>777</v>
      </c>
      <c r="I20453" s="77">
        <v>0.36</v>
      </c>
      <c r="J20453" s="76">
        <v>497.28000000000003</v>
      </c>
    </row>
    <row r="20454" spans="1:10">
      <c r="A20454" s="72">
        <v>20450</v>
      </c>
      <c r="B20454" s="72" t="s">
        <v>19912</v>
      </c>
      <c r="C20454" s="115" t="s">
        <v>42101</v>
      </c>
      <c r="D20454" s="115" t="s">
        <v>42102</v>
      </c>
      <c r="E20454" s="72" t="s">
        <v>185</v>
      </c>
      <c r="F20454" s="72" t="s">
        <v>42097</v>
      </c>
      <c r="G20454" s="72" t="s">
        <v>3694</v>
      </c>
      <c r="H20454" s="76">
        <v>796.1</v>
      </c>
      <c r="I20454" s="77">
        <v>0.36</v>
      </c>
      <c r="J20454" s="76">
        <v>509.50400000000002</v>
      </c>
    </row>
    <row r="20455" spans="1:10">
      <c r="A20455" s="72">
        <v>20451</v>
      </c>
      <c r="B20455" s="72" t="s">
        <v>19912</v>
      </c>
      <c r="C20455" s="115" t="s">
        <v>20374</v>
      </c>
      <c r="D20455" s="115" t="s">
        <v>20375</v>
      </c>
      <c r="E20455" s="72" t="s">
        <v>185</v>
      </c>
      <c r="F20455" s="72" t="s">
        <v>42097</v>
      </c>
      <c r="G20455" s="72" t="s">
        <v>3694</v>
      </c>
      <c r="H20455" s="76">
        <v>798</v>
      </c>
      <c r="I20455" s="77">
        <v>0.36</v>
      </c>
      <c r="J20455" s="76">
        <v>510.72</v>
      </c>
    </row>
    <row r="20456" spans="1:10">
      <c r="A20456" s="72">
        <v>20452</v>
      </c>
      <c r="B20456" s="72" t="s">
        <v>19912</v>
      </c>
      <c r="C20456" s="115" t="s">
        <v>20376</v>
      </c>
      <c r="D20456" s="115" t="s">
        <v>20377</v>
      </c>
      <c r="E20456" s="72" t="s">
        <v>185</v>
      </c>
      <c r="F20456" s="72" t="s">
        <v>42097</v>
      </c>
      <c r="G20456" s="72" t="s">
        <v>3694</v>
      </c>
      <c r="H20456" s="76">
        <v>795</v>
      </c>
      <c r="I20456" s="77">
        <v>0.36</v>
      </c>
      <c r="J20456" s="76">
        <v>508.8</v>
      </c>
    </row>
    <row r="20457" spans="1:10">
      <c r="A20457" s="72">
        <v>20453</v>
      </c>
      <c r="B20457" s="72" t="s">
        <v>19912</v>
      </c>
      <c r="C20457" s="115" t="s">
        <v>20378</v>
      </c>
      <c r="D20457" s="115" t="s">
        <v>20379</v>
      </c>
      <c r="E20457" s="72" t="s">
        <v>185</v>
      </c>
      <c r="F20457" s="72" t="s">
        <v>42097</v>
      </c>
      <c r="G20457" s="72" t="s">
        <v>3694</v>
      </c>
      <c r="H20457" s="76">
        <v>795</v>
      </c>
      <c r="I20457" s="77">
        <v>0.36</v>
      </c>
      <c r="J20457" s="76">
        <v>508.8</v>
      </c>
    </row>
    <row r="20458" spans="1:10">
      <c r="A20458" s="72">
        <v>20454</v>
      </c>
      <c r="B20458" s="72" t="s">
        <v>19912</v>
      </c>
      <c r="C20458" s="115" t="s">
        <v>42103</v>
      </c>
      <c r="D20458" s="115" t="s">
        <v>42104</v>
      </c>
      <c r="E20458" s="72" t="s">
        <v>185</v>
      </c>
      <c r="F20458" s="72" t="s">
        <v>42097</v>
      </c>
      <c r="G20458" s="72" t="s">
        <v>3694</v>
      </c>
      <c r="H20458" s="76">
        <v>758.1</v>
      </c>
      <c r="I20458" s="77">
        <v>0.36</v>
      </c>
      <c r="J20458" s="76">
        <v>485.18400000000003</v>
      </c>
    </row>
    <row r="20459" spans="1:10">
      <c r="A20459" s="72">
        <v>20455</v>
      </c>
      <c r="B20459" s="72" t="s">
        <v>19912</v>
      </c>
      <c r="C20459" s="115" t="s">
        <v>20380</v>
      </c>
      <c r="D20459" s="115" t="s">
        <v>20381</v>
      </c>
      <c r="E20459" s="72" t="s">
        <v>185</v>
      </c>
      <c r="F20459" s="72" t="s">
        <v>42097</v>
      </c>
      <c r="G20459" s="72" t="s">
        <v>3694</v>
      </c>
      <c r="H20459" s="76">
        <v>940</v>
      </c>
      <c r="I20459" s="77">
        <v>0.36</v>
      </c>
      <c r="J20459" s="76">
        <v>601.6</v>
      </c>
    </row>
    <row r="20460" spans="1:10">
      <c r="A20460" s="72">
        <v>20456</v>
      </c>
      <c r="B20460" s="72" t="s">
        <v>19912</v>
      </c>
      <c r="C20460" s="115" t="s">
        <v>42105</v>
      </c>
      <c r="D20460" s="115" t="s">
        <v>42106</v>
      </c>
      <c r="E20460" s="72" t="s">
        <v>185</v>
      </c>
      <c r="F20460" s="72" t="s">
        <v>42097</v>
      </c>
      <c r="G20460" s="72" t="s">
        <v>3694</v>
      </c>
      <c r="H20460" s="76">
        <v>922</v>
      </c>
      <c r="I20460" s="77">
        <v>0.36</v>
      </c>
      <c r="J20460" s="76">
        <v>590.08000000000004</v>
      </c>
    </row>
    <row r="20461" spans="1:10">
      <c r="A20461" s="72">
        <v>20457</v>
      </c>
      <c r="B20461" s="72" t="s">
        <v>19912</v>
      </c>
      <c r="C20461" s="115" t="s">
        <v>20382</v>
      </c>
      <c r="D20461" s="115" t="s">
        <v>20383</v>
      </c>
      <c r="E20461" s="72" t="s">
        <v>185</v>
      </c>
      <c r="F20461" s="72" t="s">
        <v>42097</v>
      </c>
      <c r="G20461" s="72" t="s">
        <v>3694</v>
      </c>
      <c r="H20461" s="76">
        <v>940</v>
      </c>
      <c r="I20461" s="77">
        <v>0.36</v>
      </c>
      <c r="J20461" s="76">
        <v>601.6</v>
      </c>
    </row>
    <row r="20462" spans="1:10">
      <c r="A20462" s="72">
        <v>20458</v>
      </c>
      <c r="B20462" s="72" t="s">
        <v>19912</v>
      </c>
      <c r="C20462" s="115" t="s">
        <v>20384</v>
      </c>
      <c r="D20462" s="115" t="s">
        <v>20385</v>
      </c>
      <c r="E20462" s="72" t="s">
        <v>185</v>
      </c>
      <c r="F20462" s="72" t="s">
        <v>42097</v>
      </c>
      <c r="G20462" s="72" t="s">
        <v>3694</v>
      </c>
      <c r="H20462" s="76">
        <v>940</v>
      </c>
      <c r="I20462" s="77">
        <v>0.36</v>
      </c>
      <c r="J20462" s="76">
        <v>601.6</v>
      </c>
    </row>
    <row r="20463" spans="1:10">
      <c r="A20463" s="72">
        <v>20459</v>
      </c>
      <c r="B20463" s="72" t="s">
        <v>19912</v>
      </c>
      <c r="C20463" s="115" t="s">
        <v>20386</v>
      </c>
      <c r="D20463" s="115" t="s">
        <v>20387</v>
      </c>
      <c r="E20463" s="72" t="s">
        <v>185</v>
      </c>
      <c r="F20463" s="72" t="s">
        <v>42097</v>
      </c>
      <c r="G20463" s="72" t="s">
        <v>3694</v>
      </c>
      <c r="H20463" s="76">
        <v>915</v>
      </c>
      <c r="I20463" s="77">
        <v>0.36</v>
      </c>
      <c r="J20463" s="76">
        <v>585.6</v>
      </c>
    </row>
    <row r="20464" spans="1:10" ht="25.5">
      <c r="A20464" s="72">
        <v>20460</v>
      </c>
      <c r="B20464" s="72" t="s">
        <v>19912</v>
      </c>
      <c r="C20464" s="115" t="s">
        <v>20388</v>
      </c>
      <c r="D20464" s="115" t="s">
        <v>42107</v>
      </c>
      <c r="E20464" s="72" t="s">
        <v>185</v>
      </c>
      <c r="F20464" s="72" t="s">
        <v>42097</v>
      </c>
      <c r="G20464" s="72" t="s">
        <v>3694</v>
      </c>
      <c r="H20464" s="76">
        <v>106.6</v>
      </c>
      <c r="I20464" s="77">
        <v>0.36</v>
      </c>
      <c r="J20464" s="76">
        <v>68.224000000000004</v>
      </c>
    </row>
    <row r="20465" spans="1:10">
      <c r="A20465" s="72">
        <v>20461</v>
      </c>
      <c r="B20465" s="72" t="s">
        <v>19912</v>
      </c>
      <c r="C20465" s="115" t="s">
        <v>20389</v>
      </c>
      <c r="D20465" s="115" t="s">
        <v>20390</v>
      </c>
      <c r="E20465" s="72" t="s">
        <v>185</v>
      </c>
      <c r="F20465" s="72" t="s">
        <v>42097</v>
      </c>
      <c r="G20465" s="72" t="s">
        <v>3694</v>
      </c>
      <c r="H20465" s="76">
        <v>1400</v>
      </c>
      <c r="I20465" s="77">
        <v>0.36</v>
      </c>
      <c r="J20465" s="76">
        <v>896</v>
      </c>
    </row>
    <row r="20466" spans="1:10">
      <c r="A20466" s="72">
        <v>20462</v>
      </c>
      <c r="B20466" s="72" t="s">
        <v>19912</v>
      </c>
      <c r="C20466" s="115" t="s">
        <v>20391</v>
      </c>
      <c r="D20466" s="115" t="s">
        <v>20392</v>
      </c>
      <c r="E20466" s="72" t="s">
        <v>185</v>
      </c>
      <c r="F20466" s="72" t="s">
        <v>42097</v>
      </c>
      <c r="G20466" s="72" t="s">
        <v>3694</v>
      </c>
      <c r="H20466" s="76">
        <v>966</v>
      </c>
      <c r="I20466" s="77">
        <v>0.36</v>
      </c>
      <c r="J20466" s="76">
        <v>618.24</v>
      </c>
    </row>
    <row r="20467" spans="1:10">
      <c r="A20467" s="72">
        <v>20463</v>
      </c>
      <c r="B20467" s="72" t="s">
        <v>19912</v>
      </c>
      <c r="C20467" s="115" t="s">
        <v>20393</v>
      </c>
      <c r="D20467" s="115" t="s">
        <v>20394</v>
      </c>
      <c r="E20467" s="72" t="s">
        <v>185</v>
      </c>
      <c r="F20467" s="72" t="s">
        <v>42097</v>
      </c>
      <c r="G20467" s="72" t="s">
        <v>3694</v>
      </c>
      <c r="H20467" s="76">
        <v>920</v>
      </c>
      <c r="I20467" s="77">
        <v>0.36</v>
      </c>
      <c r="J20467" s="76">
        <v>588.80000000000007</v>
      </c>
    </row>
    <row r="20468" spans="1:10" ht="25.5">
      <c r="A20468" s="72">
        <v>20464</v>
      </c>
      <c r="B20468" s="72" t="s">
        <v>19912</v>
      </c>
      <c r="C20468" s="115" t="s">
        <v>20395</v>
      </c>
      <c r="D20468" s="115" t="s">
        <v>42108</v>
      </c>
      <c r="E20468" s="72" t="s">
        <v>185</v>
      </c>
      <c r="F20468" s="72" t="s">
        <v>42097</v>
      </c>
      <c r="G20468" s="72" t="s">
        <v>3694</v>
      </c>
      <c r="H20468" s="76">
        <v>134.16</v>
      </c>
      <c r="I20468" s="77">
        <v>0.36</v>
      </c>
      <c r="J20468" s="76">
        <v>85.862399999999994</v>
      </c>
    </row>
    <row r="20469" spans="1:10">
      <c r="A20469" s="72">
        <v>20465</v>
      </c>
      <c r="B20469" s="72" t="s">
        <v>19912</v>
      </c>
      <c r="C20469" s="115" t="s">
        <v>20396</v>
      </c>
      <c r="D20469" s="115" t="s">
        <v>20397</v>
      </c>
      <c r="E20469" s="72" t="s">
        <v>185</v>
      </c>
      <c r="F20469" s="72" t="s">
        <v>42097</v>
      </c>
      <c r="G20469" s="72" t="s">
        <v>3694</v>
      </c>
      <c r="H20469" s="76">
        <v>1590</v>
      </c>
      <c r="I20469" s="77">
        <v>0.36</v>
      </c>
      <c r="J20469" s="76">
        <v>1017.6</v>
      </c>
    </row>
    <row r="20470" spans="1:10">
      <c r="A20470" s="72">
        <v>20466</v>
      </c>
      <c r="B20470" s="72" t="s">
        <v>19912</v>
      </c>
      <c r="C20470" s="115" t="s">
        <v>42109</v>
      </c>
      <c r="D20470" s="115" t="s">
        <v>42110</v>
      </c>
      <c r="E20470" s="72" t="s">
        <v>185</v>
      </c>
      <c r="F20470" s="72" t="s">
        <v>42097</v>
      </c>
      <c r="G20470" s="72" t="s">
        <v>3694</v>
      </c>
      <c r="H20470" s="76">
        <v>11000</v>
      </c>
      <c r="I20470" s="77">
        <v>0.36</v>
      </c>
      <c r="J20470" s="76">
        <v>7040</v>
      </c>
    </row>
    <row r="20471" spans="1:10">
      <c r="A20471" s="72">
        <v>20467</v>
      </c>
      <c r="B20471" s="72" t="s">
        <v>19912</v>
      </c>
      <c r="C20471" s="115" t="s">
        <v>42111</v>
      </c>
      <c r="D20471" s="115" t="s">
        <v>42112</v>
      </c>
      <c r="E20471" s="72" t="s">
        <v>185</v>
      </c>
      <c r="F20471" s="72" t="s">
        <v>42097</v>
      </c>
      <c r="G20471" s="72" t="s">
        <v>3694</v>
      </c>
      <c r="H20471" s="76">
        <v>34000</v>
      </c>
      <c r="I20471" s="77">
        <v>0.36</v>
      </c>
      <c r="J20471" s="76">
        <v>21760</v>
      </c>
    </row>
    <row r="20472" spans="1:10">
      <c r="A20472" s="72">
        <v>20468</v>
      </c>
      <c r="B20472" s="72" t="s">
        <v>19912</v>
      </c>
      <c r="C20472" s="115" t="s">
        <v>42113</v>
      </c>
      <c r="D20472" s="115" t="s">
        <v>42114</v>
      </c>
      <c r="E20472" s="72" t="s">
        <v>185</v>
      </c>
      <c r="F20472" s="72" t="s">
        <v>42097</v>
      </c>
      <c r="G20472" s="72" t="s">
        <v>3694</v>
      </c>
      <c r="H20472" s="76">
        <v>17000</v>
      </c>
      <c r="I20472" s="77">
        <v>0.36</v>
      </c>
      <c r="J20472" s="76">
        <v>10880</v>
      </c>
    </row>
    <row r="20473" spans="1:10">
      <c r="A20473" s="72">
        <v>20469</v>
      </c>
      <c r="B20473" s="72" t="s">
        <v>19912</v>
      </c>
      <c r="C20473" s="115" t="s">
        <v>42115</v>
      </c>
      <c r="D20473" s="115" t="s">
        <v>42116</v>
      </c>
      <c r="E20473" s="72" t="s">
        <v>185</v>
      </c>
      <c r="F20473" s="72" t="s">
        <v>42097</v>
      </c>
      <c r="G20473" s="72" t="s">
        <v>3694</v>
      </c>
      <c r="H20473" s="76">
        <v>22000</v>
      </c>
      <c r="I20473" s="77">
        <v>0.36</v>
      </c>
      <c r="J20473" s="76">
        <v>14080</v>
      </c>
    </row>
    <row r="20474" spans="1:10">
      <c r="A20474" s="72">
        <v>20470</v>
      </c>
      <c r="B20474" s="72" t="s">
        <v>19912</v>
      </c>
      <c r="C20474" s="115" t="s">
        <v>20398</v>
      </c>
      <c r="D20474" s="115" t="s">
        <v>20399</v>
      </c>
      <c r="E20474" s="72" t="s">
        <v>185</v>
      </c>
      <c r="F20474" s="72" t="s">
        <v>42097</v>
      </c>
      <c r="G20474" s="72" t="s">
        <v>3694</v>
      </c>
      <c r="H20474" s="76">
        <v>12000</v>
      </c>
      <c r="I20474" s="77">
        <v>0.36</v>
      </c>
      <c r="J20474" s="76">
        <v>7680</v>
      </c>
    </row>
    <row r="20475" spans="1:10">
      <c r="A20475" s="72">
        <v>20471</v>
      </c>
      <c r="B20475" s="72" t="s">
        <v>19912</v>
      </c>
      <c r="C20475" s="115" t="s">
        <v>20400</v>
      </c>
      <c r="D20475" s="115" t="s">
        <v>20401</v>
      </c>
      <c r="E20475" s="72" t="s">
        <v>185</v>
      </c>
      <c r="F20475" s="72" t="s">
        <v>42097</v>
      </c>
      <c r="G20475" s="72" t="s">
        <v>3694</v>
      </c>
      <c r="H20475" s="76">
        <v>34000</v>
      </c>
      <c r="I20475" s="77">
        <v>0.36</v>
      </c>
      <c r="J20475" s="76">
        <v>21760</v>
      </c>
    </row>
    <row r="20476" spans="1:10">
      <c r="A20476" s="72">
        <v>20472</v>
      </c>
      <c r="B20476" s="72" t="s">
        <v>19912</v>
      </c>
      <c r="C20476" s="115" t="s">
        <v>20402</v>
      </c>
      <c r="D20476" s="115" t="s">
        <v>20403</v>
      </c>
      <c r="E20476" s="72" t="s">
        <v>185</v>
      </c>
      <c r="F20476" s="72" t="s">
        <v>42097</v>
      </c>
      <c r="G20476" s="72" t="s">
        <v>3694</v>
      </c>
      <c r="H20476" s="76">
        <v>45000</v>
      </c>
      <c r="I20476" s="77">
        <v>0.36</v>
      </c>
      <c r="J20476" s="76">
        <v>28800</v>
      </c>
    </row>
    <row r="20477" spans="1:10">
      <c r="A20477" s="72">
        <v>20473</v>
      </c>
      <c r="B20477" s="72" t="s">
        <v>19912</v>
      </c>
      <c r="C20477" s="115" t="s">
        <v>20404</v>
      </c>
      <c r="D20477" s="115" t="s">
        <v>20405</v>
      </c>
      <c r="E20477" s="72" t="s">
        <v>185</v>
      </c>
      <c r="F20477" s="72" t="s">
        <v>42097</v>
      </c>
      <c r="G20477" s="72" t="s">
        <v>3694</v>
      </c>
      <c r="H20477" s="76">
        <v>17000</v>
      </c>
      <c r="I20477" s="77">
        <v>0.36</v>
      </c>
      <c r="J20477" s="76">
        <v>10880</v>
      </c>
    </row>
    <row r="20478" spans="1:10">
      <c r="A20478" s="72">
        <v>20474</v>
      </c>
      <c r="B20478" s="72" t="s">
        <v>19912</v>
      </c>
      <c r="C20478" s="115" t="s">
        <v>20406</v>
      </c>
      <c r="D20478" s="115" t="s">
        <v>20407</v>
      </c>
      <c r="E20478" s="72" t="s">
        <v>185</v>
      </c>
      <c r="F20478" s="72" t="s">
        <v>42097</v>
      </c>
      <c r="G20478" s="72" t="s">
        <v>3694</v>
      </c>
      <c r="H20478" s="76">
        <v>65000</v>
      </c>
      <c r="I20478" s="77">
        <v>0.36</v>
      </c>
      <c r="J20478" s="76">
        <v>41600</v>
      </c>
    </row>
    <row r="20479" spans="1:10">
      <c r="A20479" s="72">
        <v>20475</v>
      </c>
      <c r="B20479" s="72" t="s">
        <v>19912</v>
      </c>
      <c r="C20479" s="115" t="s">
        <v>20408</v>
      </c>
      <c r="D20479" s="115" t="s">
        <v>20409</v>
      </c>
      <c r="E20479" s="72" t="s">
        <v>185</v>
      </c>
      <c r="F20479" s="72" t="s">
        <v>42097</v>
      </c>
      <c r="G20479" s="72" t="s">
        <v>3694</v>
      </c>
      <c r="H20479" s="76">
        <v>22000</v>
      </c>
      <c r="I20479" s="77">
        <v>0.36</v>
      </c>
      <c r="J20479" s="76">
        <v>14080</v>
      </c>
    </row>
    <row r="20480" spans="1:10" ht="25.5">
      <c r="A20480" s="72">
        <v>20476</v>
      </c>
      <c r="B20480" s="72" t="s">
        <v>19912</v>
      </c>
      <c r="C20480" s="115" t="s">
        <v>20410</v>
      </c>
      <c r="D20480" s="115" t="s">
        <v>42117</v>
      </c>
      <c r="E20480" s="72" t="s">
        <v>185</v>
      </c>
      <c r="F20480" s="72" t="s">
        <v>42097</v>
      </c>
      <c r="G20480" s="72" t="s">
        <v>3694</v>
      </c>
      <c r="H20480" s="76">
        <v>12000</v>
      </c>
      <c r="I20480" s="77">
        <v>0.36</v>
      </c>
      <c r="J20480" s="76">
        <v>7680</v>
      </c>
    </row>
    <row r="20481" spans="1:10">
      <c r="A20481" s="72">
        <v>20477</v>
      </c>
      <c r="B20481" s="72" t="s">
        <v>19912</v>
      </c>
      <c r="C20481" s="115" t="s">
        <v>20411</v>
      </c>
      <c r="D20481" s="115" t="s">
        <v>20412</v>
      </c>
      <c r="E20481" s="72" t="s">
        <v>185</v>
      </c>
      <c r="F20481" s="72" t="s">
        <v>42097</v>
      </c>
      <c r="G20481" s="72" t="s">
        <v>3694</v>
      </c>
      <c r="H20481" s="76">
        <v>25000</v>
      </c>
      <c r="I20481" s="77">
        <v>0.36</v>
      </c>
      <c r="J20481" s="76">
        <v>16000</v>
      </c>
    </row>
    <row r="20482" spans="1:10">
      <c r="A20482" s="72">
        <v>20478</v>
      </c>
      <c r="B20482" s="72" t="s">
        <v>19912</v>
      </c>
      <c r="C20482" s="115" t="s">
        <v>20413</v>
      </c>
      <c r="D20482" s="115" t="s">
        <v>20414</v>
      </c>
      <c r="E20482" s="72" t="s">
        <v>185</v>
      </c>
      <c r="F20482" s="72" t="s">
        <v>42097</v>
      </c>
      <c r="G20482" s="72" t="s">
        <v>3694</v>
      </c>
      <c r="H20482" s="76">
        <v>15000</v>
      </c>
      <c r="I20482" s="77">
        <v>0.36</v>
      </c>
      <c r="J20482" s="76">
        <v>9600</v>
      </c>
    </row>
    <row r="20483" spans="1:10">
      <c r="A20483" s="72">
        <v>20479</v>
      </c>
      <c r="B20483" s="72" t="s">
        <v>19912</v>
      </c>
      <c r="C20483" s="115" t="s">
        <v>20415</v>
      </c>
      <c r="D20483" s="115" t="s">
        <v>20416</v>
      </c>
      <c r="E20483" s="72" t="s">
        <v>185</v>
      </c>
      <c r="F20483" s="72" t="s">
        <v>42097</v>
      </c>
      <c r="G20483" s="72" t="s">
        <v>3694</v>
      </c>
      <c r="H20483" s="76">
        <v>50000</v>
      </c>
      <c r="I20483" s="77">
        <v>0.36</v>
      </c>
      <c r="J20483" s="76">
        <v>32000</v>
      </c>
    </row>
    <row r="20484" spans="1:10" ht="25.5">
      <c r="A20484" s="72">
        <v>20480</v>
      </c>
      <c r="B20484" s="72" t="s">
        <v>19912</v>
      </c>
      <c r="C20484" s="115" t="s">
        <v>20417</v>
      </c>
      <c r="D20484" s="115" t="s">
        <v>42118</v>
      </c>
      <c r="E20484" s="72" t="s">
        <v>185</v>
      </c>
      <c r="F20484" s="72" t="s">
        <v>42097</v>
      </c>
      <c r="G20484" s="72" t="s">
        <v>3694</v>
      </c>
      <c r="H20484" s="76">
        <v>48300</v>
      </c>
      <c r="I20484" s="77">
        <v>0.36</v>
      </c>
      <c r="J20484" s="76">
        <v>30912</v>
      </c>
    </row>
    <row r="20485" spans="1:10">
      <c r="A20485" s="72">
        <v>20481</v>
      </c>
      <c r="B20485" s="72" t="s">
        <v>19912</v>
      </c>
      <c r="C20485" s="115" t="s">
        <v>20418</v>
      </c>
      <c r="D20485" s="115" t="s">
        <v>20419</v>
      </c>
      <c r="E20485" s="72" t="s">
        <v>185</v>
      </c>
      <c r="F20485" s="72" t="s">
        <v>42097</v>
      </c>
      <c r="G20485" s="72" t="s">
        <v>3694</v>
      </c>
      <c r="H20485" s="76">
        <v>23000</v>
      </c>
      <c r="I20485" s="77">
        <v>0.36</v>
      </c>
      <c r="J20485" s="76">
        <v>14720</v>
      </c>
    </row>
    <row r="20486" spans="1:10" ht="25.5">
      <c r="A20486" s="72">
        <v>20482</v>
      </c>
      <c r="B20486" s="72" t="s">
        <v>19912</v>
      </c>
      <c r="C20486" s="115" t="s">
        <v>20420</v>
      </c>
      <c r="D20486" s="115" t="s">
        <v>42119</v>
      </c>
      <c r="E20486" s="72" t="s">
        <v>185</v>
      </c>
      <c r="F20486" s="72" t="s">
        <v>42097</v>
      </c>
      <c r="G20486" s="72" t="s">
        <v>3694</v>
      </c>
      <c r="H20486" s="76">
        <v>21300</v>
      </c>
      <c r="I20486" s="77">
        <v>0.36</v>
      </c>
      <c r="J20486" s="76">
        <v>13632</v>
      </c>
    </row>
    <row r="20487" spans="1:10">
      <c r="A20487" s="72">
        <v>20483</v>
      </c>
      <c r="B20487" s="72" t="s">
        <v>19912</v>
      </c>
      <c r="C20487" s="115" t="s">
        <v>20421</v>
      </c>
      <c r="D20487" s="115" t="s">
        <v>20422</v>
      </c>
      <c r="E20487" s="72" t="s">
        <v>185</v>
      </c>
      <c r="F20487" s="72" t="s">
        <v>42097</v>
      </c>
      <c r="G20487" s="72" t="s">
        <v>3694</v>
      </c>
      <c r="H20487" s="76">
        <v>30000</v>
      </c>
      <c r="I20487" s="77">
        <v>0.36</v>
      </c>
      <c r="J20487" s="76">
        <v>19200</v>
      </c>
    </row>
    <row r="20488" spans="1:10" ht="25.5">
      <c r="A20488" s="72">
        <v>20484</v>
      </c>
      <c r="B20488" s="72" t="s">
        <v>19912</v>
      </c>
      <c r="C20488" s="115" t="s">
        <v>20423</v>
      </c>
      <c r="D20488" s="115" t="s">
        <v>42120</v>
      </c>
      <c r="E20488" s="72" t="s">
        <v>185</v>
      </c>
      <c r="F20488" s="72" t="s">
        <v>42097</v>
      </c>
      <c r="G20488" s="72" t="s">
        <v>3694</v>
      </c>
      <c r="H20488" s="76">
        <v>28300</v>
      </c>
      <c r="I20488" s="77">
        <v>0.36</v>
      </c>
      <c r="J20488" s="76">
        <v>18112</v>
      </c>
    </row>
    <row r="20489" spans="1:10" ht="25.5">
      <c r="A20489" s="72">
        <v>20485</v>
      </c>
      <c r="B20489" s="72" t="s">
        <v>19912</v>
      </c>
      <c r="C20489" s="115" t="s">
        <v>20424</v>
      </c>
      <c r="D20489" s="115" t="s">
        <v>42121</v>
      </c>
      <c r="E20489" s="72" t="s">
        <v>185</v>
      </c>
      <c r="F20489" s="72" t="s">
        <v>42097</v>
      </c>
      <c r="G20489" s="72" t="s">
        <v>3694</v>
      </c>
      <c r="H20489" s="76">
        <v>13300</v>
      </c>
      <c r="I20489" s="77">
        <v>0.36</v>
      </c>
      <c r="J20489" s="76">
        <v>8512</v>
      </c>
    </row>
    <row r="20490" spans="1:10">
      <c r="A20490" s="72">
        <v>20486</v>
      </c>
      <c r="B20490" s="72" t="s">
        <v>19912</v>
      </c>
      <c r="C20490" s="115" t="s">
        <v>20425</v>
      </c>
      <c r="D20490" s="115" t="s">
        <v>20426</v>
      </c>
      <c r="E20490" s="72" t="s">
        <v>185</v>
      </c>
      <c r="F20490" s="72" t="s">
        <v>42097</v>
      </c>
      <c r="G20490" s="72" t="s">
        <v>3694</v>
      </c>
      <c r="H20490" s="76">
        <v>13750</v>
      </c>
      <c r="I20490" s="77">
        <v>0.36</v>
      </c>
      <c r="J20490" s="76">
        <v>8800</v>
      </c>
    </row>
    <row r="20491" spans="1:10">
      <c r="A20491" s="72">
        <v>20487</v>
      </c>
      <c r="B20491" s="72" t="s">
        <v>19912</v>
      </c>
      <c r="C20491" s="115" t="s">
        <v>20427</v>
      </c>
      <c r="D20491" s="115" t="s">
        <v>20428</v>
      </c>
      <c r="E20491" s="72" t="s">
        <v>185</v>
      </c>
      <c r="F20491" s="72" t="s">
        <v>42097</v>
      </c>
      <c r="G20491" s="72" t="s">
        <v>3694</v>
      </c>
      <c r="H20491" s="76">
        <v>14375</v>
      </c>
      <c r="I20491" s="77">
        <v>0.36</v>
      </c>
      <c r="J20491" s="76">
        <v>9200</v>
      </c>
    </row>
    <row r="20492" spans="1:10">
      <c r="A20492" s="72">
        <v>20488</v>
      </c>
      <c r="B20492" s="72" t="s">
        <v>19912</v>
      </c>
      <c r="C20492" s="115" t="s">
        <v>20429</v>
      </c>
      <c r="D20492" s="115" t="s">
        <v>20430</v>
      </c>
      <c r="E20492" s="72" t="s">
        <v>185</v>
      </c>
      <c r="F20492" s="72" t="s">
        <v>42097</v>
      </c>
      <c r="G20492" s="72" t="s">
        <v>3694</v>
      </c>
      <c r="H20492" s="76">
        <v>11125</v>
      </c>
      <c r="I20492" s="77">
        <v>0.36</v>
      </c>
      <c r="J20492" s="76">
        <v>7120</v>
      </c>
    </row>
    <row r="20493" spans="1:10">
      <c r="A20493" s="72">
        <v>20489</v>
      </c>
      <c r="B20493" s="72" t="s">
        <v>19912</v>
      </c>
      <c r="C20493" s="115" t="s">
        <v>20431</v>
      </c>
      <c r="D20493" s="115" t="s">
        <v>20432</v>
      </c>
      <c r="E20493" s="72" t="s">
        <v>185</v>
      </c>
      <c r="F20493" s="72" t="s">
        <v>42097</v>
      </c>
      <c r="G20493" s="72" t="s">
        <v>3694</v>
      </c>
      <c r="H20493" s="76">
        <v>11250</v>
      </c>
      <c r="I20493" s="77">
        <v>0.36</v>
      </c>
      <c r="J20493" s="76">
        <v>7200</v>
      </c>
    </row>
    <row r="20494" spans="1:10">
      <c r="A20494" s="72">
        <v>20490</v>
      </c>
      <c r="B20494" s="72" t="s">
        <v>19912</v>
      </c>
      <c r="C20494" s="115" t="s">
        <v>20433</v>
      </c>
      <c r="D20494" s="115" t="s">
        <v>20434</v>
      </c>
      <c r="E20494" s="72" t="s">
        <v>185</v>
      </c>
      <c r="F20494" s="72" t="s">
        <v>42097</v>
      </c>
      <c r="G20494" s="72" t="s">
        <v>3694</v>
      </c>
      <c r="H20494" s="76">
        <v>15737.5</v>
      </c>
      <c r="I20494" s="77">
        <v>0.36</v>
      </c>
      <c r="J20494" s="76">
        <v>10072</v>
      </c>
    </row>
    <row r="20495" spans="1:10">
      <c r="A20495" s="72">
        <v>20491</v>
      </c>
      <c r="B20495" s="72" t="s">
        <v>19912</v>
      </c>
      <c r="C20495" s="115" t="s">
        <v>20435</v>
      </c>
      <c r="D20495" s="115" t="s">
        <v>20436</v>
      </c>
      <c r="E20495" s="72" t="s">
        <v>185</v>
      </c>
      <c r="F20495" s="72" t="s">
        <v>42097</v>
      </c>
      <c r="G20495" s="72" t="s">
        <v>3694</v>
      </c>
      <c r="H20495" s="76">
        <v>16362.5</v>
      </c>
      <c r="I20495" s="77">
        <v>0.36</v>
      </c>
      <c r="J20495" s="76">
        <v>10472</v>
      </c>
    </row>
    <row r="20496" spans="1:10">
      <c r="A20496" s="72">
        <v>20492</v>
      </c>
      <c r="B20496" s="72" t="s">
        <v>19912</v>
      </c>
      <c r="C20496" s="115" t="s">
        <v>42122</v>
      </c>
      <c r="D20496" s="115" t="s">
        <v>42123</v>
      </c>
      <c r="E20496" s="72" t="s">
        <v>185</v>
      </c>
      <c r="F20496" s="72" t="s">
        <v>42097</v>
      </c>
      <c r="G20496" s="72" t="s">
        <v>3694</v>
      </c>
      <c r="H20496" s="76">
        <v>30000</v>
      </c>
      <c r="I20496" s="77">
        <v>0.36</v>
      </c>
      <c r="J20496" s="76">
        <v>19200</v>
      </c>
    </row>
    <row r="20497" spans="1:10" ht="25.5">
      <c r="A20497" s="72">
        <v>20493</v>
      </c>
      <c r="B20497" s="72" t="s">
        <v>19912</v>
      </c>
      <c r="C20497" s="115" t="s">
        <v>20437</v>
      </c>
      <c r="D20497" s="115" t="s">
        <v>20438</v>
      </c>
      <c r="E20497" s="72" t="s">
        <v>185</v>
      </c>
      <c r="F20497" s="72" t="s">
        <v>42097</v>
      </c>
      <c r="G20497" s="72" t="s">
        <v>3694</v>
      </c>
      <c r="H20497" s="76">
        <v>5000</v>
      </c>
      <c r="I20497" s="77">
        <v>0.36</v>
      </c>
      <c r="J20497" s="76">
        <v>3200</v>
      </c>
    </row>
    <row r="20498" spans="1:10">
      <c r="A20498" s="72">
        <v>20494</v>
      </c>
      <c r="B20498" s="72" t="s">
        <v>19912</v>
      </c>
      <c r="C20498" s="115" t="s">
        <v>20439</v>
      </c>
      <c r="D20498" s="115" t="s">
        <v>20440</v>
      </c>
      <c r="E20498" s="72" t="s">
        <v>185</v>
      </c>
      <c r="F20498" s="72" t="s">
        <v>42097</v>
      </c>
      <c r="G20498" s="72" t="s">
        <v>3694</v>
      </c>
      <c r="H20498" s="76">
        <v>2125</v>
      </c>
      <c r="I20498" s="77">
        <v>0.36</v>
      </c>
      <c r="J20498" s="76">
        <v>1360</v>
      </c>
    </row>
    <row r="20499" spans="1:10" ht="25.5">
      <c r="A20499" s="72">
        <v>20495</v>
      </c>
      <c r="B20499" s="72" t="s">
        <v>19912</v>
      </c>
      <c r="C20499" s="115" t="s">
        <v>20441</v>
      </c>
      <c r="D20499" s="115" t="s">
        <v>20442</v>
      </c>
      <c r="E20499" s="72" t="s">
        <v>185</v>
      </c>
      <c r="F20499" s="72" t="s">
        <v>42097</v>
      </c>
      <c r="G20499" s="72" t="s">
        <v>3694</v>
      </c>
      <c r="H20499" s="76">
        <v>3750</v>
      </c>
      <c r="I20499" s="77">
        <v>0.36</v>
      </c>
      <c r="J20499" s="76">
        <v>2400</v>
      </c>
    </row>
    <row r="20500" spans="1:10">
      <c r="A20500" s="72">
        <v>20496</v>
      </c>
      <c r="B20500" s="72" t="s">
        <v>19912</v>
      </c>
      <c r="C20500" s="115" t="s">
        <v>42124</v>
      </c>
      <c r="D20500" s="115" t="s">
        <v>42125</v>
      </c>
      <c r="E20500" s="72" t="s">
        <v>185</v>
      </c>
      <c r="F20500" s="72" t="s">
        <v>42097</v>
      </c>
      <c r="G20500" s="72" t="s">
        <v>3694</v>
      </c>
      <c r="H20500" s="76">
        <v>20000</v>
      </c>
      <c r="I20500" s="77">
        <v>0.36</v>
      </c>
      <c r="J20500" s="76">
        <v>12800</v>
      </c>
    </row>
    <row r="20501" spans="1:10">
      <c r="A20501" s="72">
        <v>20497</v>
      </c>
      <c r="B20501" s="72" t="s">
        <v>19912</v>
      </c>
      <c r="C20501" s="115" t="s">
        <v>42126</v>
      </c>
      <c r="D20501" s="115" t="s">
        <v>42127</v>
      </c>
      <c r="E20501" s="72" t="s">
        <v>185</v>
      </c>
      <c r="F20501" s="72" t="s">
        <v>42097</v>
      </c>
      <c r="G20501" s="72" t="s">
        <v>3694</v>
      </c>
      <c r="H20501" s="76">
        <v>15000</v>
      </c>
      <c r="I20501" s="77">
        <v>0.36</v>
      </c>
      <c r="J20501" s="76">
        <v>9600</v>
      </c>
    </row>
    <row r="20502" spans="1:10" ht="25.5">
      <c r="A20502" s="72">
        <v>20498</v>
      </c>
      <c r="B20502" s="72" t="s">
        <v>19912</v>
      </c>
      <c r="C20502" s="115" t="s">
        <v>20443</v>
      </c>
      <c r="D20502" s="115" t="s">
        <v>20444</v>
      </c>
      <c r="E20502" s="72" t="s">
        <v>185</v>
      </c>
      <c r="F20502" s="72" t="s">
        <v>42097</v>
      </c>
      <c r="G20502" s="72" t="s">
        <v>3694</v>
      </c>
      <c r="H20502" s="76">
        <v>2500</v>
      </c>
      <c r="I20502" s="77">
        <v>0.36</v>
      </c>
      <c r="J20502" s="76">
        <v>1600</v>
      </c>
    </row>
    <row r="20503" spans="1:10">
      <c r="A20503" s="72">
        <v>20499</v>
      </c>
      <c r="B20503" s="72" t="s">
        <v>19912</v>
      </c>
      <c r="C20503" s="115" t="s">
        <v>20445</v>
      </c>
      <c r="D20503" s="115" t="s">
        <v>20446</v>
      </c>
      <c r="E20503" s="72" t="s">
        <v>185</v>
      </c>
      <c r="F20503" s="72" t="s">
        <v>42097</v>
      </c>
      <c r="G20503" s="72" t="s">
        <v>3694</v>
      </c>
      <c r="H20503" s="76">
        <v>1062.5</v>
      </c>
      <c r="I20503" s="77">
        <v>0.36</v>
      </c>
      <c r="J20503" s="76">
        <v>680</v>
      </c>
    </row>
    <row r="20504" spans="1:10">
      <c r="A20504" s="72">
        <v>20500</v>
      </c>
      <c r="B20504" s="72" t="s">
        <v>19912</v>
      </c>
      <c r="C20504" s="115" t="s">
        <v>20447</v>
      </c>
      <c r="D20504" s="115" t="s">
        <v>20448</v>
      </c>
      <c r="E20504" s="72" t="s">
        <v>185</v>
      </c>
      <c r="F20504" s="72" t="s">
        <v>42097</v>
      </c>
      <c r="G20504" s="72" t="s">
        <v>3694</v>
      </c>
      <c r="H20504" s="76">
        <v>1875</v>
      </c>
      <c r="I20504" s="77">
        <v>0.36</v>
      </c>
      <c r="J20504" s="76">
        <v>1200</v>
      </c>
    </row>
    <row r="20505" spans="1:10" ht="25.5">
      <c r="A20505" s="72">
        <v>20501</v>
      </c>
      <c r="B20505" s="72" t="s">
        <v>19912</v>
      </c>
      <c r="C20505" s="115" t="s">
        <v>20449</v>
      </c>
      <c r="D20505" s="115" t="s">
        <v>42128</v>
      </c>
      <c r="E20505" s="72" t="s">
        <v>185</v>
      </c>
      <c r="F20505" s="72" t="s">
        <v>42097</v>
      </c>
      <c r="G20505" s="72" t="s">
        <v>3694</v>
      </c>
      <c r="H20505" s="76">
        <v>1998</v>
      </c>
      <c r="I20505" s="77">
        <v>0.36</v>
      </c>
      <c r="J20505" s="76">
        <v>1278.72</v>
      </c>
    </row>
    <row r="20506" spans="1:10">
      <c r="A20506" s="72">
        <v>20502</v>
      </c>
      <c r="B20506" s="72" t="s">
        <v>19912</v>
      </c>
      <c r="C20506" s="115" t="s">
        <v>42129</v>
      </c>
      <c r="D20506" s="115" t="s">
        <v>42130</v>
      </c>
      <c r="E20506" s="72" t="s">
        <v>185</v>
      </c>
      <c r="F20506" s="72" t="s">
        <v>42097</v>
      </c>
      <c r="G20506" s="72" t="s">
        <v>3694</v>
      </c>
      <c r="H20506" s="76">
        <v>508.3</v>
      </c>
      <c r="I20506" s="77">
        <v>0.36</v>
      </c>
      <c r="J20506" s="76">
        <v>325.31200000000001</v>
      </c>
    </row>
    <row r="20507" spans="1:10">
      <c r="A20507" s="72">
        <v>20503</v>
      </c>
      <c r="B20507" s="72" t="s">
        <v>19912</v>
      </c>
      <c r="C20507" s="115" t="s">
        <v>20450</v>
      </c>
      <c r="D20507" s="115" t="s">
        <v>20451</v>
      </c>
      <c r="E20507" s="72" t="s">
        <v>185</v>
      </c>
      <c r="F20507" s="72" t="s">
        <v>42097</v>
      </c>
      <c r="G20507" s="72" t="s">
        <v>3694</v>
      </c>
      <c r="H20507" s="76">
        <v>558.29999999999995</v>
      </c>
      <c r="I20507" s="77">
        <v>0.36</v>
      </c>
      <c r="J20507" s="76">
        <v>357.31199999999995</v>
      </c>
    </row>
    <row r="20508" spans="1:10">
      <c r="A20508" s="72">
        <v>20504</v>
      </c>
      <c r="B20508" s="72" t="s">
        <v>19912</v>
      </c>
      <c r="C20508" s="115" t="s">
        <v>20452</v>
      </c>
      <c r="D20508" s="115" t="s">
        <v>20453</v>
      </c>
      <c r="E20508" s="72" t="s">
        <v>185</v>
      </c>
      <c r="F20508" s="72" t="s">
        <v>42097</v>
      </c>
      <c r="G20508" s="72" t="s">
        <v>3694</v>
      </c>
      <c r="H20508" s="76">
        <v>622.97</v>
      </c>
      <c r="I20508" s="77">
        <v>0.36</v>
      </c>
      <c r="J20508" s="76">
        <v>398.70080000000002</v>
      </c>
    </row>
    <row r="20509" spans="1:10">
      <c r="A20509" s="72">
        <v>20505</v>
      </c>
      <c r="B20509" s="72" t="s">
        <v>19912</v>
      </c>
      <c r="C20509" s="115" t="s">
        <v>20454</v>
      </c>
      <c r="D20509" s="115" t="s">
        <v>20455</v>
      </c>
      <c r="E20509" s="72" t="s">
        <v>185</v>
      </c>
      <c r="F20509" s="72" t="s">
        <v>42097</v>
      </c>
      <c r="G20509" s="72" t="s">
        <v>3694</v>
      </c>
      <c r="H20509" s="76">
        <v>675.15</v>
      </c>
      <c r="I20509" s="77">
        <v>0.36</v>
      </c>
      <c r="J20509" s="76">
        <v>432.096</v>
      </c>
    </row>
    <row r="20510" spans="1:10">
      <c r="A20510" s="72">
        <v>20506</v>
      </c>
      <c r="B20510" s="72" t="s">
        <v>19912</v>
      </c>
      <c r="C20510" s="115" t="s">
        <v>20456</v>
      </c>
      <c r="D20510" s="115" t="s">
        <v>20457</v>
      </c>
      <c r="E20510" s="72" t="s">
        <v>185</v>
      </c>
      <c r="F20510" s="72" t="s">
        <v>42097</v>
      </c>
      <c r="G20510" s="72" t="s">
        <v>3694</v>
      </c>
      <c r="H20510" s="76">
        <v>712.22</v>
      </c>
      <c r="I20510" s="77">
        <v>0.36</v>
      </c>
      <c r="J20510" s="76">
        <v>455.82080000000002</v>
      </c>
    </row>
    <row r="20511" spans="1:10">
      <c r="A20511" s="72">
        <v>20507</v>
      </c>
      <c r="B20511" s="72" t="s">
        <v>19912</v>
      </c>
      <c r="C20511" s="115" t="s">
        <v>20458</v>
      </c>
      <c r="D20511" s="115" t="s">
        <v>20459</v>
      </c>
      <c r="E20511" s="72" t="s">
        <v>185</v>
      </c>
      <c r="F20511" s="72" t="s">
        <v>42097</v>
      </c>
      <c r="G20511" s="72" t="s">
        <v>3694</v>
      </c>
      <c r="H20511" s="76">
        <v>764.72</v>
      </c>
      <c r="I20511" s="77">
        <v>0.36</v>
      </c>
      <c r="J20511" s="76">
        <v>489.42080000000004</v>
      </c>
    </row>
    <row r="20512" spans="1:10">
      <c r="A20512" s="72">
        <v>20508</v>
      </c>
      <c r="B20512" s="72" t="s">
        <v>19912</v>
      </c>
      <c r="C20512" s="115" t="s">
        <v>20460</v>
      </c>
      <c r="D20512" s="115" t="s">
        <v>20461</v>
      </c>
      <c r="E20512" s="72" t="s">
        <v>185</v>
      </c>
      <c r="F20512" s="72" t="s">
        <v>42097</v>
      </c>
      <c r="G20512" s="72" t="s">
        <v>3694</v>
      </c>
      <c r="H20512" s="76">
        <v>1400</v>
      </c>
      <c r="I20512" s="77">
        <v>0.36</v>
      </c>
      <c r="J20512" s="76">
        <v>896</v>
      </c>
    </row>
    <row r="20513" spans="1:10">
      <c r="A20513" s="72">
        <v>20509</v>
      </c>
      <c r="B20513" s="72" t="s">
        <v>19912</v>
      </c>
      <c r="C20513" s="115" t="s">
        <v>20462</v>
      </c>
      <c r="D20513" s="115" t="s">
        <v>20463</v>
      </c>
      <c r="E20513" s="72" t="s">
        <v>185</v>
      </c>
      <c r="F20513" s="72" t="s">
        <v>42097</v>
      </c>
      <c r="G20513" s="72" t="s">
        <v>3694</v>
      </c>
      <c r="H20513" s="76">
        <v>593.29999999999995</v>
      </c>
      <c r="I20513" s="77">
        <v>0.36</v>
      </c>
      <c r="J20513" s="76">
        <v>379.71199999999999</v>
      </c>
    </row>
    <row r="20514" spans="1:10">
      <c r="A20514" s="72">
        <v>20510</v>
      </c>
      <c r="B20514" s="72" t="s">
        <v>19912</v>
      </c>
      <c r="C20514" s="115" t="s">
        <v>20464</v>
      </c>
      <c r="D20514" s="115" t="s">
        <v>20465</v>
      </c>
      <c r="E20514" s="72" t="s">
        <v>185</v>
      </c>
      <c r="F20514" s="72" t="s">
        <v>42097</v>
      </c>
      <c r="G20514" s="72" t="s">
        <v>3694</v>
      </c>
      <c r="H20514" s="76">
        <v>675.47</v>
      </c>
      <c r="I20514" s="77">
        <v>0.36</v>
      </c>
      <c r="J20514" s="76">
        <v>432.30080000000004</v>
      </c>
    </row>
    <row r="20515" spans="1:10">
      <c r="A20515" s="72">
        <v>20511</v>
      </c>
      <c r="B20515" s="72" t="s">
        <v>19912</v>
      </c>
      <c r="C20515" s="115" t="s">
        <v>20466</v>
      </c>
      <c r="D20515" s="115" t="s">
        <v>20467</v>
      </c>
      <c r="E20515" s="72" t="s">
        <v>185</v>
      </c>
      <c r="F20515" s="72" t="s">
        <v>42097</v>
      </c>
      <c r="G20515" s="72" t="s">
        <v>3694</v>
      </c>
      <c r="H20515" s="76">
        <v>712.22</v>
      </c>
      <c r="I20515" s="77">
        <v>0.36</v>
      </c>
      <c r="J20515" s="76">
        <v>455.82080000000002</v>
      </c>
    </row>
    <row r="20516" spans="1:10">
      <c r="A20516" s="72">
        <v>20512</v>
      </c>
      <c r="B20516" s="72" t="s">
        <v>19912</v>
      </c>
      <c r="C20516" s="115" t="s">
        <v>20468</v>
      </c>
      <c r="D20516" s="115" t="s">
        <v>20469</v>
      </c>
      <c r="E20516" s="72" t="s">
        <v>185</v>
      </c>
      <c r="F20516" s="72" t="s">
        <v>42097</v>
      </c>
      <c r="G20516" s="72" t="s">
        <v>3694</v>
      </c>
      <c r="H20516" s="76">
        <v>764.72</v>
      </c>
      <c r="I20516" s="77">
        <v>0.36</v>
      </c>
      <c r="J20516" s="76">
        <v>489.42080000000004</v>
      </c>
    </row>
    <row r="20517" spans="1:10">
      <c r="A20517" s="72">
        <v>20513</v>
      </c>
      <c r="B20517" s="72" t="s">
        <v>19912</v>
      </c>
      <c r="C20517" s="115" t="s">
        <v>20470</v>
      </c>
      <c r="D20517" s="115" t="s">
        <v>20471</v>
      </c>
      <c r="E20517" s="72" t="s">
        <v>185</v>
      </c>
      <c r="F20517" s="72" t="s">
        <v>42097</v>
      </c>
      <c r="G20517" s="72" t="s">
        <v>3694</v>
      </c>
      <c r="H20517" s="76">
        <v>801.47</v>
      </c>
      <c r="I20517" s="77">
        <v>0.36</v>
      </c>
      <c r="J20517" s="76">
        <v>512.94080000000008</v>
      </c>
    </row>
    <row r="20518" spans="1:10">
      <c r="A20518" s="72">
        <v>20514</v>
      </c>
      <c r="B20518" s="72" t="s">
        <v>19912</v>
      </c>
      <c r="C20518" s="115" t="s">
        <v>20472</v>
      </c>
      <c r="D20518" s="115" t="s">
        <v>20473</v>
      </c>
      <c r="E20518" s="72" t="s">
        <v>185</v>
      </c>
      <c r="F20518" s="72" t="s">
        <v>42097</v>
      </c>
      <c r="G20518" s="72" t="s">
        <v>3694</v>
      </c>
      <c r="H20518" s="76">
        <v>853.97</v>
      </c>
      <c r="I20518" s="77">
        <v>0.36</v>
      </c>
      <c r="J20518" s="76">
        <v>546.54079999999999</v>
      </c>
    </row>
    <row r="20519" spans="1:10">
      <c r="A20519" s="72">
        <v>20515</v>
      </c>
      <c r="B20519" s="72" t="s">
        <v>19912</v>
      </c>
      <c r="C20519" s="115" t="s">
        <v>20474</v>
      </c>
      <c r="D20519" s="115" t="s">
        <v>20475</v>
      </c>
      <c r="E20519" s="72" t="s">
        <v>185</v>
      </c>
      <c r="F20519" s="72" t="s">
        <v>42097</v>
      </c>
      <c r="G20519" s="72" t="s">
        <v>3694</v>
      </c>
      <c r="H20519" s="76">
        <v>533.72</v>
      </c>
      <c r="I20519" s="77">
        <v>0.36</v>
      </c>
      <c r="J20519" s="76">
        <v>341.58080000000001</v>
      </c>
    </row>
    <row r="20520" spans="1:10">
      <c r="A20520" s="72">
        <v>20516</v>
      </c>
      <c r="B20520" s="72" t="s">
        <v>19912</v>
      </c>
      <c r="C20520" s="115" t="s">
        <v>20476</v>
      </c>
      <c r="D20520" s="115" t="s">
        <v>20477</v>
      </c>
      <c r="E20520" s="72" t="s">
        <v>185</v>
      </c>
      <c r="F20520" s="72" t="s">
        <v>42097</v>
      </c>
      <c r="G20520" s="72" t="s">
        <v>3694</v>
      </c>
      <c r="H20520" s="76">
        <v>586.22</v>
      </c>
      <c r="I20520" s="77">
        <v>0.36</v>
      </c>
      <c r="J20520" s="76">
        <v>375.18080000000003</v>
      </c>
    </row>
    <row r="20521" spans="1:10">
      <c r="A20521" s="72">
        <v>20517</v>
      </c>
      <c r="B20521" s="72" t="s">
        <v>19912</v>
      </c>
      <c r="C20521" s="115" t="s">
        <v>20478</v>
      </c>
      <c r="D20521" s="115" t="s">
        <v>20479</v>
      </c>
      <c r="E20521" s="72" t="s">
        <v>185</v>
      </c>
      <c r="F20521" s="72" t="s">
        <v>42097</v>
      </c>
      <c r="G20521" s="72" t="s">
        <v>3694</v>
      </c>
      <c r="H20521" s="76">
        <v>646.70000000000005</v>
      </c>
      <c r="I20521" s="77">
        <v>0.36</v>
      </c>
      <c r="J20521" s="76">
        <v>413.88800000000003</v>
      </c>
    </row>
    <row r="20522" spans="1:10">
      <c r="A20522" s="72">
        <v>20518</v>
      </c>
      <c r="B20522" s="72" t="s">
        <v>19912</v>
      </c>
      <c r="C20522" s="115" t="s">
        <v>20480</v>
      </c>
      <c r="D20522" s="115" t="s">
        <v>20481</v>
      </c>
      <c r="E20522" s="72" t="s">
        <v>185</v>
      </c>
      <c r="F20522" s="72" t="s">
        <v>42097</v>
      </c>
      <c r="G20522" s="72" t="s">
        <v>3694</v>
      </c>
      <c r="H20522" s="76">
        <v>675.47</v>
      </c>
      <c r="I20522" s="77">
        <v>0.36</v>
      </c>
      <c r="J20522" s="76">
        <v>432.30080000000004</v>
      </c>
    </row>
    <row r="20523" spans="1:10">
      <c r="A20523" s="72">
        <v>20519</v>
      </c>
      <c r="B20523" s="72" t="s">
        <v>19912</v>
      </c>
      <c r="C20523" s="115" t="s">
        <v>20482</v>
      </c>
      <c r="D20523" s="115" t="s">
        <v>20483</v>
      </c>
      <c r="E20523" s="72" t="s">
        <v>185</v>
      </c>
      <c r="F20523" s="72" t="s">
        <v>42097</v>
      </c>
      <c r="G20523" s="72" t="s">
        <v>3694</v>
      </c>
      <c r="H20523" s="76">
        <v>712.22</v>
      </c>
      <c r="I20523" s="77">
        <v>0.36</v>
      </c>
      <c r="J20523" s="76">
        <v>455.82080000000002</v>
      </c>
    </row>
    <row r="20524" spans="1:10">
      <c r="A20524" s="72">
        <v>20520</v>
      </c>
      <c r="B20524" s="72" t="s">
        <v>19912</v>
      </c>
      <c r="C20524" s="115" t="s">
        <v>20484</v>
      </c>
      <c r="D20524" s="115" t="s">
        <v>20485</v>
      </c>
      <c r="E20524" s="72" t="s">
        <v>185</v>
      </c>
      <c r="F20524" s="72" t="s">
        <v>42097</v>
      </c>
      <c r="G20524" s="72" t="s">
        <v>3694</v>
      </c>
      <c r="H20524" s="76">
        <v>764.72</v>
      </c>
      <c r="I20524" s="77">
        <v>0.36</v>
      </c>
      <c r="J20524" s="76">
        <v>489.42080000000004</v>
      </c>
    </row>
    <row r="20525" spans="1:10">
      <c r="A20525" s="72">
        <v>20521</v>
      </c>
      <c r="B20525" s="72" t="s">
        <v>19912</v>
      </c>
      <c r="C20525" s="115" t="s">
        <v>20486</v>
      </c>
      <c r="D20525" s="115" t="s">
        <v>20487</v>
      </c>
      <c r="E20525" s="72" t="s">
        <v>185</v>
      </c>
      <c r="F20525" s="72" t="s">
        <v>42097</v>
      </c>
      <c r="G20525" s="72" t="s">
        <v>3694</v>
      </c>
      <c r="H20525" s="76">
        <v>3200</v>
      </c>
      <c r="I20525" s="77">
        <v>0.36</v>
      </c>
      <c r="J20525" s="76">
        <v>2048</v>
      </c>
    </row>
    <row r="20526" spans="1:10">
      <c r="A20526" s="72">
        <v>20522</v>
      </c>
      <c r="B20526" s="72" t="s">
        <v>19912</v>
      </c>
      <c r="C20526" s="115" t="s">
        <v>20488</v>
      </c>
      <c r="D20526" s="115" t="s">
        <v>20489</v>
      </c>
      <c r="E20526" s="72" t="s">
        <v>185</v>
      </c>
      <c r="F20526" s="72" t="s">
        <v>42097</v>
      </c>
      <c r="G20526" s="72" t="s">
        <v>3694</v>
      </c>
      <c r="H20526" s="76">
        <v>3200</v>
      </c>
      <c r="I20526" s="77">
        <v>0.36</v>
      </c>
      <c r="J20526" s="76">
        <v>2048</v>
      </c>
    </row>
    <row r="20527" spans="1:10">
      <c r="A20527" s="72">
        <v>20523</v>
      </c>
      <c r="B20527" s="72" t="s">
        <v>19912</v>
      </c>
      <c r="C20527" s="115" t="s">
        <v>20490</v>
      </c>
      <c r="D20527" s="115" t="s">
        <v>20491</v>
      </c>
      <c r="E20527" s="72" t="s">
        <v>185</v>
      </c>
      <c r="F20527" s="72" t="s">
        <v>42097</v>
      </c>
      <c r="G20527" s="72" t="s">
        <v>3694</v>
      </c>
      <c r="H20527" s="76">
        <v>533.72</v>
      </c>
      <c r="I20527" s="77">
        <v>0.36</v>
      </c>
      <c r="J20527" s="76">
        <v>341.58080000000001</v>
      </c>
    </row>
    <row r="20528" spans="1:10">
      <c r="A20528" s="72">
        <v>20524</v>
      </c>
      <c r="B20528" s="72" t="s">
        <v>19912</v>
      </c>
      <c r="C20528" s="115" t="s">
        <v>20492</v>
      </c>
      <c r="D20528" s="115" t="s">
        <v>20493</v>
      </c>
      <c r="E20528" s="72" t="s">
        <v>185</v>
      </c>
      <c r="F20528" s="72" t="s">
        <v>42097</v>
      </c>
      <c r="G20528" s="72" t="s">
        <v>3694</v>
      </c>
      <c r="H20528" s="76">
        <v>558.29999999999995</v>
      </c>
      <c r="I20528" s="77">
        <v>0.36</v>
      </c>
      <c r="J20528" s="76">
        <v>357.31199999999995</v>
      </c>
    </row>
    <row r="20529" spans="1:10">
      <c r="A20529" s="72">
        <v>20525</v>
      </c>
      <c r="B20529" s="72" t="s">
        <v>19912</v>
      </c>
      <c r="C20529" s="115" t="s">
        <v>20494</v>
      </c>
      <c r="D20529" s="115" t="s">
        <v>20495</v>
      </c>
      <c r="E20529" s="72" t="s">
        <v>185</v>
      </c>
      <c r="F20529" s="72" t="s">
        <v>42097</v>
      </c>
      <c r="G20529" s="72" t="s">
        <v>3694</v>
      </c>
      <c r="H20529" s="76">
        <v>1590</v>
      </c>
      <c r="I20529" s="77">
        <v>0.36</v>
      </c>
      <c r="J20529" s="76">
        <v>1017.6</v>
      </c>
    </row>
    <row r="20530" spans="1:10">
      <c r="A20530" s="72">
        <v>20526</v>
      </c>
      <c r="B20530" s="72" t="s">
        <v>19912</v>
      </c>
      <c r="C20530" s="115" t="s">
        <v>42131</v>
      </c>
      <c r="D20530" s="115" t="s">
        <v>20497</v>
      </c>
      <c r="E20530" s="72" t="s">
        <v>185</v>
      </c>
      <c r="F20530" s="72" t="s">
        <v>42097</v>
      </c>
      <c r="G20530" s="72" t="s">
        <v>3694</v>
      </c>
      <c r="H20530" s="76">
        <v>3000</v>
      </c>
      <c r="I20530" s="77">
        <v>0.36</v>
      </c>
      <c r="J20530" s="76">
        <v>1920</v>
      </c>
    </row>
    <row r="20531" spans="1:10">
      <c r="A20531" s="72">
        <v>20527</v>
      </c>
      <c r="B20531" s="72" t="s">
        <v>19912</v>
      </c>
      <c r="C20531" s="115" t="s">
        <v>20496</v>
      </c>
      <c r="D20531" s="115" t="s">
        <v>20497</v>
      </c>
      <c r="E20531" s="72" t="s">
        <v>185</v>
      </c>
      <c r="F20531" s="72" t="s">
        <v>42097</v>
      </c>
      <c r="G20531" s="72" t="s">
        <v>3694</v>
      </c>
      <c r="H20531" s="76">
        <v>3600</v>
      </c>
      <c r="I20531" s="77">
        <v>0.36</v>
      </c>
      <c r="J20531" s="76">
        <v>2304</v>
      </c>
    </row>
    <row r="20532" spans="1:10" ht="25.5">
      <c r="A20532" s="72">
        <v>20528</v>
      </c>
      <c r="B20532" s="72" t="s">
        <v>19912</v>
      </c>
      <c r="C20532" s="115" t="s">
        <v>20498</v>
      </c>
      <c r="D20532" s="115" t="s">
        <v>42132</v>
      </c>
      <c r="E20532" s="72" t="s">
        <v>185</v>
      </c>
      <c r="F20532" s="72" t="s">
        <v>42097</v>
      </c>
      <c r="G20532" s="72" t="s">
        <v>3694</v>
      </c>
      <c r="H20532" s="76">
        <v>152.55000000000001</v>
      </c>
      <c r="I20532" s="77">
        <v>0.36</v>
      </c>
      <c r="J20532" s="76">
        <v>97.632000000000005</v>
      </c>
    </row>
    <row r="20533" spans="1:10" ht="25.5">
      <c r="A20533" s="72">
        <v>20529</v>
      </c>
      <c r="B20533" s="72" t="s">
        <v>19912</v>
      </c>
      <c r="C20533" s="115" t="s">
        <v>20499</v>
      </c>
      <c r="D20533" s="115" t="s">
        <v>42133</v>
      </c>
      <c r="E20533" s="72" t="s">
        <v>185</v>
      </c>
      <c r="F20533" s="72" t="s">
        <v>42097</v>
      </c>
      <c r="G20533" s="72" t="s">
        <v>3694</v>
      </c>
      <c r="H20533" s="76">
        <v>195</v>
      </c>
      <c r="I20533" s="77">
        <v>0.36</v>
      </c>
      <c r="J20533" s="76">
        <v>124.8</v>
      </c>
    </row>
    <row r="20534" spans="1:10">
      <c r="A20534" s="72">
        <v>20530</v>
      </c>
      <c r="B20534" s="72" t="s">
        <v>19912</v>
      </c>
      <c r="C20534" s="115" t="s">
        <v>20500</v>
      </c>
      <c r="D20534" s="115" t="s">
        <v>20501</v>
      </c>
      <c r="E20534" s="72" t="s">
        <v>185</v>
      </c>
      <c r="F20534" s="72" t="s">
        <v>42097</v>
      </c>
      <c r="G20534" s="72" t="s">
        <v>3694</v>
      </c>
      <c r="H20534" s="76">
        <v>598</v>
      </c>
      <c r="I20534" s="77">
        <v>0.36</v>
      </c>
      <c r="J20534" s="76">
        <v>382.72</v>
      </c>
    </row>
    <row r="20535" spans="1:10">
      <c r="A20535" s="72">
        <v>20531</v>
      </c>
      <c r="B20535" s="72" t="s">
        <v>19912</v>
      </c>
      <c r="C20535" s="115" t="s">
        <v>20502</v>
      </c>
      <c r="D20535" s="115" t="s">
        <v>20503</v>
      </c>
      <c r="E20535" s="72" t="s">
        <v>185</v>
      </c>
      <c r="F20535" s="72" t="s">
        <v>42097</v>
      </c>
      <c r="G20535" s="72" t="s">
        <v>3694</v>
      </c>
      <c r="H20535" s="76">
        <v>598</v>
      </c>
      <c r="I20535" s="77">
        <v>0.36</v>
      </c>
      <c r="J20535" s="76">
        <v>382.72</v>
      </c>
    </row>
    <row r="20536" spans="1:10">
      <c r="A20536" s="72">
        <v>20532</v>
      </c>
      <c r="B20536" s="72" t="s">
        <v>19912</v>
      </c>
      <c r="C20536" s="115" t="s">
        <v>42134</v>
      </c>
      <c r="D20536" s="115" t="s">
        <v>42135</v>
      </c>
      <c r="E20536" s="72" t="s">
        <v>185</v>
      </c>
      <c r="F20536" s="72" t="s">
        <v>42097</v>
      </c>
      <c r="G20536" s="72" t="s">
        <v>3694</v>
      </c>
      <c r="H20536" s="76">
        <v>598</v>
      </c>
      <c r="I20536" s="77">
        <v>0.36</v>
      </c>
      <c r="J20536" s="76">
        <v>382.72</v>
      </c>
    </row>
    <row r="20537" spans="1:10">
      <c r="A20537" s="72">
        <v>20533</v>
      </c>
      <c r="B20537" s="72" t="s">
        <v>19912</v>
      </c>
      <c r="C20537" s="115" t="s">
        <v>20504</v>
      </c>
      <c r="D20537" s="115" t="s">
        <v>20505</v>
      </c>
      <c r="E20537" s="72" t="s">
        <v>185</v>
      </c>
      <c r="F20537" s="72" t="s">
        <v>42097</v>
      </c>
      <c r="G20537" s="72" t="s">
        <v>3694</v>
      </c>
      <c r="H20537" s="76">
        <v>598</v>
      </c>
      <c r="I20537" s="77">
        <v>0.36</v>
      </c>
      <c r="J20537" s="76">
        <v>382.72</v>
      </c>
    </row>
    <row r="20538" spans="1:10" ht="25.5">
      <c r="A20538" s="72">
        <v>20534</v>
      </c>
      <c r="B20538" s="72" t="s">
        <v>19912</v>
      </c>
      <c r="C20538" s="115" t="s">
        <v>20506</v>
      </c>
      <c r="D20538" s="115" t="s">
        <v>42136</v>
      </c>
      <c r="E20538" s="72" t="s">
        <v>185</v>
      </c>
      <c r="F20538" s="72" t="s">
        <v>42097</v>
      </c>
      <c r="G20538" s="72" t="s">
        <v>3694</v>
      </c>
      <c r="H20538" s="76">
        <v>11600</v>
      </c>
      <c r="I20538" s="77">
        <v>0.36</v>
      </c>
      <c r="J20538" s="76">
        <v>7424</v>
      </c>
    </row>
    <row r="20539" spans="1:10" ht="25.5">
      <c r="A20539" s="72">
        <v>20535</v>
      </c>
      <c r="B20539" s="72" t="s">
        <v>19912</v>
      </c>
      <c r="C20539" s="115" t="s">
        <v>20507</v>
      </c>
      <c r="D20539" s="115" t="s">
        <v>42137</v>
      </c>
      <c r="E20539" s="72" t="s">
        <v>185</v>
      </c>
      <c r="F20539" s="72" t="s">
        <v>42097</v>
      </c>
      <c r="G20539" s="72" t="s">
        <v>3694</v>
      </c>
      <c r="H20539" s="76">
        <v>11600</v>
      </c>
      <c r="I20539" s="77">
        <v>0.36</v>
      </c>
      <c r="J20539" s="76">
        <v>7424</v>
      </c>
    </row>
    <row r="20540" spans="1:10" ht="25.5">
      <c r="A20540" s="72">
        <v>20536</v>
      </c>
      <c r="B20540" s="72" t="s">
        <v>19912</v>
      </c>
      <c r="C20540" s="115" t="s">
        <v>20508</v>
      </c>
      <c r="D20540" s="115" t="s">
        <v>20509</v>
      </c>
      <c r="E20540" s="72" t="s">
        <v>185</v>
      </c>
      <c r="F20540" s="72" t="s">
        <v>42097</v>
      </c>
      <c r="G20540" s="72" t="s">
        <v>3694</v>
      </c>
      <c r="H20540" s="76">
        <v>2362.5</v>
      </c>
      <c r="I20540" s="77">
        <v>0.36</v>
      </c>
      <c r="J20540" s="76">
        <v>1512</v>
      </c>
    </row>
    <row r="20541" spans="1:10" ht="25.5">
      <c r="A20541" s="72">
        <v>20537</v>
      </c>
      <c r="B20541" s="72" t="s">
        <v>19912</v>
      </c>
      <c r="C20541" s="115" t="s">
        <v>42138</v>
      </c>
      <c r="D20541" s="115" t="s">
        <v>42139</v>
      </c>
      <c r="E20541" s="72" t="s">
        <v>185</v>
      </c>
      <c r="F20541" s="72" t="s">
        <v>42097</v>
      </c>
      <c r="G20541" s="72" t="s">
        <v>3694</v>
      </c>
      <c r="H20541" s="76">
        <v>1990</v>
      </c>
      <c r="I20541" s="77">
        <v>0.36</v>
      </c>
      <c r="J20541" s="76">
        <v>1273.6000000000001</v>
      </c>
    </row>
    <row r="20542" spans="1:10">
      <c r="A20542" s="72">
        <v>20538</v>
      </c>
      <c r="B20542" s="72" t="s">
        <v>19912</v>
      </c>
      <c r="C20542" s="115" t="s">
        <v>20510</v>
      </c>
      <c r="D20542" s="115" t="s">
        <v>20511</v>
      </c>
      <c r="E20542" s="72" t="s">
        <v>185</v>
      </c>
      <c r="F20542" s="72" t="s">
        <v>42097</v>
      </c>
      <c r="G20542" s="72" t="s">
        <v>3694</v>
      </c>
      <c r="H20542" s="76">
        <v>2362.5</v>
      </c>
      <c r="I20542" s="77">
        <v>0.36</v>
      </c>
      <c r="J20542" s="76">
        <v>1512</v>
      </c>
    </row>
    <row r="20543" spans="1:10" ht="25.5">
      <c r="A20543" s="72">
        <v>20539</v>
      </c>
      <c r="B20543" s="72" t="s">
        <v>19912</v>
      </c>
      <c r="C20543" s="115" t="s">
        <v>20512</v>
      </c>
      <c r="D20543" s="115" t="s">
        <v>20513</v>
      </c>
      <c r="E20543" s="72" t="s">
        <v>185</v>
      </c>
      <c r="F20543" s="72" t="s">
        <v>42097</v>
      </c>
      <c r="G20543" s="72" t="s">
        <v>3694</v>
      </c>
      <c r="H20543" s="76">
        <v>2250</v>
      </c>
      <c r="I20543" s="77">
        <v>0.36</v>
      </c>
      <c r="J20543" s="76">
        <v>1440</v>
      </c>
    </row>
    <row r="20544" spans="1:10" ht="25.5">
      <c r="A20544" s="72">
        <v>20540</v>
      </c>
      <c r="B20544" s="72" t="s">
        <v>19912</v>
      </c>
      <c r="C20544" s="115" t="s">
        <v>20514</v>
      </c>
      <c r="D20544" s="115" t="s">
        <v>42140</v>
      </c>
      <c r="E20544" s="72" t="s">
        <v>185</v>
      </c>
      <c r="F20544" s="72" t="s">
        <v>42097</v>
      </c>
      <c r="G20544" s="72" t="s">
        <v>3694</v>
      </c>
      <c r="H20544" s="76">
        <v>2250</v>
      </c>
      <c r="I20544" s="77">
        <v>0.36</v>
      </c>
      <c r="J20544" s="76">
        <v>1440</v>
      </c>
    </row>
    <row r="20545" spans="1:10">
      <c r="A20545" s="72">
        <v>20541</v>
      </c>
      <c r="B20545" s="72" t="s">
        <v>19912</v>
      </c>
      <c r="C20545" s="115" t="s">
        <v>20515</v>
      </c>
      <c r="D20545" s="115" t="s">
        <v>20516</v>
      </c>
      <c r="E20545" s="72" t="s">
        <v>185</v>
      </c>
      <c r="F20545" s="72" t="s">
        <v>42097</v>
      </c>
      <c r="G20545" s="72" t="s">
        <v>3694</v>
      </c>
      <c r="H20545" s="76">
        <v>2700</v>
      </c>
      <c r="I20545" s="77">
        <v>0.36</v>
      </c>
      <c r="J20545" s="76">
        <v>1728</v>
      </c>
    </row>
    <row r="20546" spans="1:10" ht="25.5">
      <c r="A20546" s="72">
        <v>20542</v>
      </c>
      <c r="B20546" s="72" t="s">
        <v>19912</v>
      </c>
      <c r="C20546" s="115" t="s">
        <v>20517</v>
      </c>
      <c r="D20546" s="115" t="s">
        <v>20518</v>
      </c>
      <c r="E20546" s="72" t="s">
        <v>185</v>
      </c>
      <c r="F20546" s="72" t="s">
        <v>42097</v>
      </c>
      <c r="G20546" s="72" t="s">
        <v>3694</v>
      </c>
      <c r="H20546" s="76">
        <v>2290</v>
      </c>
      <c r="I20546" s="77">
        <v>0.36</v>
      </c>
      <c r="J20546" s="76">
        <v>1465.6000000000001</v>
      </c>
    </row>
    <row r="20547" spans="1:10" ht="25.5">
      <c r="A20547" s="72">
        <v>20543</v>
      </c>
      <c r="B20547" s="72" t="s">
        <v>19912</v>
      </c>
      <c r="C20547" s="115" t="s">
        <v>20519</v>
      </c>
      <c r="D20547" s="115" t="s">
        <v>20520</v>
      </c>
      <c r="E20547" s="72" t="s">
        <v>185</v>
      </c>
      <c r="F20547" s="72" t="s">
        <v>42097</v>
      </c>
      <c r="G20547" s="72" t="s">
        <v>3694</v>
      </c>
      <c r="H20547" s="76">
        <v>2350</v>
      </c>
      <c r="I20547" s="77">
        <v>0.36</v>
      </c>
      <c r="J20547" s="76">
        <v>1504</v>
      </c>
    </row>
    <row r="20548" spans="1:10" ht="25.5">
      <c r="A20548" s="72">
        <v>20544</v>
      </c>
      <c r="B20548" s="72" t="s">
        <v>19912</v>
      </c>
      <c r="C20548" s="115" t="s">
        <v>20521</v>
      </c>
      <c r="D20548" s="115" t="s">
        <v>42141</v>
      </c>
      <c r="E20548" s="72" t="s">
        <v>185</v>
      </c>
      <c r="F20548" s="72" t="s">
        <v>42097</v>
      </c>
      <c r="G20548" s="72" t="s">
        <v>3694</v>
      </c>
      <c r="H20548" s="76">
        <v>2350</v>
      </c>
      <c r="I20548" s="77">
        <v>0.36</v>
      </c>
      <c r="J20548" s="76">
        <v>1504</v>
      </c>
    </row>
    <row r="20549" spans="1:10">
      <c r="A20549" s="72">
        <v>20545</v>
      </c>
      <c r="B20549" s="72" t="s">
        <v>19912</v>
      </c>
      <c r="C20549" s="115" t="s">
        <v>20522</v>
      </c>
      <c r="D20549" s="115" t="s">
        <v>20523</v>
      </c>
      <c r="E20549" s="72" t="s">
        <v>185</v>
      </c>
      <c r="F20549" s="72" t="s">
        <v>42097</v>
      </c>
      <c r="G20549" s="72" t="s">
        <v>3694</v>
      </c>
      <c r="H20549" s="76">
        <v>2750</v>
      </c>
      <c r="I20549" s="77">
        <v>0.36</v>
      </c>
      <c r="J20549" s="76">
        <v>1760</v>
      </c>
    </row>
    <row r="20550" spans="1:10" ht="25.5">
      <c r="A20550" s="72">
        <v>20546</v>
      </c>
      <c r="B20550" s="72" t="s">
        <v>19912</v>
      </c>
      <c r="C20550" s="115" t="s">
        <v>20524</v>
      </c>
      <c r="D20550" s="115" t="s">
        <v>20525</v>
      </c>
      <c r="E20550" s="72" t="s">
        <v>185</v>
      </c>
      <c r="F20550" s="72" t="s">
        <v>42097</v>
      </c>
      <c r="G20550" s="72" t="s">
        <v>3694</v>
      </c>
      <c r="H20550" s="76">
        <v>2450</v>
      </c>
      <c r="I20550" s="77">
        <v>0.36</v>
      </c>
      <c r="J20550" s="76">
        <v>1568</v>
      </c>
    </row>
    <row r="20551" spans="1:10">
      <c r="A20551" s="72">
        <v>20547</v>
      </c>
      <c r="B20551" s="72" t="s">
        <v>19912</v>
      </c>
      <c r="C20551" s="115" t="s">
        <v>20526</v>
      </c>
      <c r="D20551" s="115" t="s">
        <v>20527</v>
      </c>
      <c r="E20551" s="72" t="s">
        <v>185</v>
      </c>
      <c r="F20551" s="72" t="s">
        <v>42097</v>
      </c>
      <c r="G20551" s="72" t="s">
        <v>3694</v>
      </c>
      <c r="H20551" s="76">
        <v>2950</v>
      </c>
      <c r="I20551" s="77">
        <v>0.36</v>
      </c>
      <c r="J20551" s="76">
        <v>1888</v>
      </c>
    </row>
    <row r="20552" spans="1:10" ht="25.5">
      <c r="A20552" s="72">
        <v>20548</v>
      </c>
      <c r="B20552" s="72" t="s">
        <v>19912</v>
      </c>
      <c r="C20552" s="115" t="s">
        <v>20528</v>
      </c>
      <c r="D20552" s="115" t="s">
        <v>42142</v>
      </c>
      <c r="E20552" s="72" t="s">
        <v>185</v>
      </c>
      <c r="F20552" s="72" t="s">
        <v>42097</v>
      </c>
      <c r="G20552" s="72" t="s">
        <v>3694</v>
      </c>
      <c r="H20552" s="76">
        <v>3465</v>
      </c>
      <c r="I20552" s="77">
        <v>0.36</v>
      </c>
      <c r="J20552" s="76">
        <v>2217.6</v>
      </c>
    </row>
    <row r="20553" spans="1:10" ht="25.5">
      <c r="A20553" s="72">
        <v>20549</v>
      </c>
      <c r="B20553" s="72" t="s">
        <v>19912</v>
      </c>
      <c r="C20553" s="115" t="s">
        <v>20529</v>
      </c>
      <c r="D20553" s="115" t="s">
        <v>42143</v>
      </c>
      <c r="E20553" s="72" t="s">
        <v>185</v>
      </c>
      <c r="F20553" s="72" t="s">
        <v>42097</v>
      </c>
      <c r="G20553" s="72" t="s">
        <v>3694</v>
      </c>
      <c r="H20553" s="76">
        <v>3465</v>
      </c>
      <c r="I20553" s="77">
        <v>0.36</v>
      </c>
      <c r="J20553" s="76">
        <v>2217.6</v>
      </c>
    </row>
    <row r="20554" spans="1:10" ht="25.5">
      <c r="A20554" s="72">
        <v>20550</v>
      </c>
      <c r="B20554" s="72" t="s">
        <v>19912</v>
      </c>
      <c r="C20554" s="115" t="s">
        <v>20530</v>
      </c>
      <c r="D20554" s="115" t="s">
        <v>42144</v>
      </c>
      <c r="E20554" s="72" t="s">
        <v>185</v>
      </c>
      <c r="F20554" s="72" t="s">
        <v>42097</v>
      </c>
      <c r="G20554" s="72" t="s">
        <v>3694</v>
      </c>
      <c r="H20554" s="76">
        <v>3465</v>
      </c>
      <c r="I20554" s="77">
        <v>0.36</v>
      </c>
      <c r="J20554" s="76">
        <v>2217.6</v>
      </c>
    </row>
    <row r="20555" spans="1:10">
      <c r="A20555" s="72">
        <v>20551</v>
      </c>
      <c r="B20555" s="72" t="s">
        <v>19912</v>
      </c>
      <c r="C20555" s="115" t="s">
        <v>20531</v>
      </c>
      <c r="D20555" s="115" t="s">
        <v>20532</v>
      </c>
      <c r="E20555" s="72" t="s">
        <v>185</v>
      </c>
      <c r="F20555" s="72" t="s">
        <v>42097</v>
      </c>
      <c r="G20555" s="72" t="s">
        <v>3694</v>
      </c>
      <c r="H20555" s="76">
        <v>4410</v>
      </c>
      <c r="I20555" s="77">
        <v>0.36</v>
      </c>
      <c r="J20555" s="76">
        <v>2822.4</v>
      </c>
    </row>
    <row r="20556" spans="1:10" ht="25.5">
      <c r="A20556" s="72">
        <v>20552</v>
      </c>
      <c r="B20556" s="72" t="s">
        <v>19912</v>
      </c>
      <c r="C20556" s="115" t="s">
        <v>20533</v>
      </c>
      <c r="D20556" s="115" t="s">
        <v>42145</v>
      </c>
      <c r="E20556" s="72" t="s">
        <v>185</v>
      </c>
      <c r="F20556" s="72" t="s">
        <v>42097</v>
      </c>
      <c r="G20556" s="72" t="s">
        <v>3694</v>
      </c>
      <c r="H20556" s="76">
        <v>3465</v>
      </c>
      <c r="I20556" s="77">
        <v>0.36</v>
      </c>
      <c r="J20556" s="76">
        <v>2217.6</v>
      </c>
    </row>
    <row r="20557" spans="1:10">
      <c r="A20557" s="72">
        <v>20553</v>
      </c>
      <c r="B20557" s="72" t="s">
        <v>19912</v>
      </c>
      <c r="C20557" s="115" t="s">
        <v>20534</v>
      </c>
      <c r="D20557" s="115" t="s">
        <v>20535</v>
      </c>
      <c r="E20557" s="72" t="s">
        <v>185</v>
      </c>
      <c r="F20557" s="72" t="s">
        <v>42097</v>
      </c>
      <c r="G20557" s="72" t="s">
        <v>3694</v>
      </c>
      <c r="H20557" s="76">
        <v>507.94</v>
      </c>
      <c r="I20557" s="77">
        <v>0.36</v>
      </c>
      <c r="J20557" s="76">
        <v>325.08159999999998</v>
      </c>
    </row>
    <row r="20558" spans="1:10">
      <c r="A20558" s="72">
        <v>20554</v>
      </c>
      <c r="B20558" s="72" t="s">
        <v>19912</v>
      </c>
      <c r="C20558" s="115" t="s">
        <v>20536</v>
      </c>
      <c r="D20558" s="115" t="s">
        <v>20537</v>
      </c>
      <c r="E20558" s="72" t="s">
        <v>185</v>
      </c>
      <c r="F20558" s="72" t="s">
        <v>42097</v>
      </c>
      <c r="G20558" s="72" t="s">
        <v>3694</v>
      </c>
      <c r="H20558" s="76">
        <v>601.67999999999995</v>
      </c>
      <c r="I20558" s="77">
        <v>0.36</v>
      </c>
      <c r="J20558" s="76">
        <v>385.0752</v>
      </c>
    </row>
    <row r="20559" spans="1:10">
      <c r="A20559" s="72">
        <v>20555</v>
      </c>
      <c r="B20559" s="72" t="s">
        <v>19912</v>
      </c>
      <c r="C20559" s="115" t="s">
        <v>20538</v>
      </c>
      <c r="D20559" s="115" t="s">
        <v>20539</v>
      </c>
      <c r="E20559" s="72" t="s">
        <v>185</v>
      </c>
      <c r="F20559" s="72" t="s">
        <v>42097</v>
      </c>
      <c r="G20559" s="72" t="s">
        <v>3694</v>
      </c>
      <c r="H20559" s="76">
        <v>298</v>
      </c>
      <c r="I20559" s="77">
        <v>0.36</v>
      </c>
      <c r="J20559" s="76">
        <v>190.72</v>
      </c>
    </row>
    <row r="20560" spans="1:10">
      <c r="A20560" s="72">
        <v>20556</v>
      </c>
      <c r="B20560" s="72" t="s">
        <v>19912</v>
      </c>
      <c r="C20560" s="72" t="s">
        <v>20540</v>
      </c>
      <c r="D20560" s="72" t="s">
        <v>42146</v>
      </c>
      <c r="E20560" s="72" t="s">
        <v>185</v>
      </c>
      <c r="F20560" s="72" t="s">
        <v>41722</v>
      </c>
      <c r="G20560" s="72" t="s">
        <v>3694</v>
      </c>
      <c r="H20560" s="76">
        <v>298</v>
      </c>
      <c r="I20560" s="77">
        <v>0.36</v>
      </c>
      <c r="J20560" s="76">
        <f>H20560*(1-I20560)</f>
        <v>190.72</v>
      </c>
    </row>
    <row r="20561" spans="1:10">
      <c r="A20561" s="72">
        <v>20557</v>
      </c>
      <c r="B20561" s="72" t="s">
        <v>19912</v>
      </c>
      <c r="C20561" s="115" t="s">
        <v>20540</v>
      </c>
      <c r="D20561" s="115" t="s">
        <v>20539</v>
      </c>
      <c r="E20561" s="72" t="s">
        <v>185</v>
      </c>
      <c r="F20561" s="72" t="s">
        <v>42097</v>
      </c>
      <c r="G20561" s="72" t="s">
        <v>3694</v>
      </c>
      <c r="H20561" s="76">
        <v>298</v>
      </c>
      <c r="I20561" s="77">
        <v>0.36</v>
      </c>
      <c r="J20561" s="76">
        <v>190.72</v>
      </c>
    </row>
    <row r="20562" spans="1:10" ht="25.5">
      <c r="A20562" s="72">
        <v>20558</v>
      </c>
      <c r="B20562" s="72" t="s">
        <v>19912</v>
      </c>
      <c r="C20562" s="115" t="s">
        <v>20541</v>
      </c>
      <c r="D20562" s="115" t="s">
        <v>42147</v>
      </c>
      <c r="E20562" s="72" t="s">
        <v>185</v>
      </c>
      <c r="F20562" s="72" t="s">
        <v>42097</v>
      </c>
      <c r="G20562" s="72" t="s">
        <v>3694</v>
      </c>
      <c r="H20562" s="76">
        <v>3539.6</v>
      </c>
      <c r="I20562" s="77">
        <v>0.36</v>
      </c>
      <c r="J20562" s="76">
        <v>2265.3440000000001</v>
      </c>
    </row>
    <row r="20563" spans="1:10" ht="25.5">
      <c r="A20563" s="72">
        <v>20559</v>
      </c>
      <c r="B20563" s="72" t="s">
        <v>19912</v>
      </c>
      <c r="C20563" s="115" t="s">
        <v>20542</v>
      </c>
      <c r="D20563" s="115" t="s">
        <v>42148</v>
      </c>
      <c r="E20563" s="72" t="s">
        <v>185</v>
      </c>
      <c r="F20563" s="72" t="s">
        <v>42097</v>
      </c>
      <c r="G20563" s="72" t="s">
        <v>3694</v>
      </c>
      <c r="H20563" s="76">
        <v>5000</v>
      </c>
      <c r="I20563" s="77">
        <v>0.36</v>
      </c>
      <c r="J20563" s="76">
        <v>3200</v>
      </c>
    </row>
    <row r="20564" spans="1:10">
      <c r="A20564" s="72">
        <v>20560</v>
      </c>
      <c r="B20564" s="72" t="s">
        <v>19912</v>
      </c>
      <c r="C20564" s="115" t="s">
        <v>20543</v>
      </c>
      <c r="D20564" s="115" t="s">
        <v>20544</v>
      </c>
      <c r="E20564" s="72" t="s">
        <v>185</v>
      </c>
      <c r="F20564" s="72" t="s">
        <v>42097</v>
      </c>
      <c r="G20564" s="72" t="s">
        <v>3694</v>
      </c>
      <c r="H20564" s="76">
        <v>9000</v>
      </c>
      <c r="I20564" s="77">
        <v>0.36</v>
      </c>
      <c r="J20564" s="76">
        <v>5760</v>
      </c>
    </row>
    <row r="20565" spans="1:10">
      <c r="A20565" s="72">
        <v>20561</v>
      </c>
      <c r="B20565" s="72" t="s">
        <v>19912</v>
      </c>
      <c r="C20565" s="115" t="s">
        <v>20545</v>
      </c>
      <c r="D20565" s="115" t="s">
        <v>20546</v>
      </c>
      <c r="E20565" s="72" t="s">
        <v>185</v>
      </c>
      <c r="F20565" s="72" t="s">
        <v>42097</v>
      </c>
      <c r="G20565" s="72" t="s">
        <v>3694</v>
      </c>
      <c r="H20565" s="76">
        <v>2800</v>
      </c>
      <c r="I20565" s="77">
        <v>0.36</v>
      </c>
      <c r="J20565" s="76">
        <v>1792</v>
      </c>
    </row>
    <row r="20566" spans="1:10">
      <c r="A20566" s="72">
        <v>20562</v>
      </c>
      <c r="B20566" s="72" t="s">
        <v>19912</v>
      </c>
      <c r="C20566" s="115" t="s">
        <v>20547</v>
      </c>
      <c r="D20566" s="115" t="s">
        <v>20548</v>
      </c>
      <c r="E20566" s="72" t="s">
        <v>185</v>
      </c>
      <c r="F20566" s="72" t="s">
        <v>42097</v>
      </c>
      <c r="G20566" s="72" t="s">
        <v>3694</v>
      </c>
      <c r="H20566" s="76">
        <v>1190</v>
      </c>
      <c r="I20566" s="77">
        <v>0.36</v>
      </c>
      <c r="J20566" s="76">
        <v>761.6</v>
      </c>
    </row>
    <row r="20567" spans="1:10" ht="38.25">
      <c r="A20567" s="72">
        <v>20563</v>
      </c>
      <c r="B20567" s="72" t="s">
        <v>19912</v>
      </c>
      <c r="C20567" s="115" t="s">
        <v>20549</v>
      </c>
      <c r="D20567" s="115" t="s">
        <v>20550</v>
      </c>
      <c r="E20567" s="72" t="s">
        <v>185</v>
      </c>
      <c r="F20567" s="72" t="s">
        <v>42097</v>
      </c>
      <c r="G20567" s="72" t="s">
        <v>3694</v>
      </c>
      <c r="H20567" s="76">
        <v>142.38</v>
      </c>
      <c r="I20567" s="77">
        <v>0.36</v>
      </c>
      <c r="J20567" s="76">
        <v>91.123199999999997</v>
      </c>
    </row>
    <row r="20568" spans="1:10" ht="25.5">
      <c r="A20568" s="72">
        <v>20564</v>
      </c>
      <c r="B20568" s="72" t="s">
        <v>19912</v>
      </c>
      <c r="C20568" s="115" t="s">
        <v>20551</v>
      </c>
      <c r="D20568" s="115" t="s">
        <v>42149</v>
      </c>
      <c r="E20568" s="72" t="s">
        <v>185</v>
      </c>
      <c r="F20568" s="72" t="s">
        <v>42097</v>
      </c>
      <c r="G20568" s="72" t="s">
        <v>3694</v>
      </c>
      <c r="H20568" s="76">
        <v>699</v>
      </c>
      <c r="I20568" s="77">
        <v>0.36</v>
      </c>
      <c r="J20568" s="76">
        <v>447.36</v>
      </c>
    </row>
    <row r="20569" spans="1:10" ht="25.5">
      <c r="A20569" s="72">
        <v>20565</v>
      </c>
      <c r="B20569" s="72" t="s">
        <v>19912</v>
      </c>
      <c r="C20569" s="115" t="s">
        <v>20552</v>
      </c>
      <c r="D20569" s="115" t="s">
        <v>42150</v>
      </c>
      <c r="E20569" s="72" t="s">
        <v>185</v>
      </c>
      <c r="F20569" s="72" t="s">
        <v>42097</v>
      </c>
      <c r="G20569" s="72" t="s">
        <v>3694</v>
      </c>
      <c r="H20569" s="76">
        <v>699</v>
      </c>
      <c r="I20569" s="77">
        <v>0.36</v>
      </c>
      <c r="J20569" s="76">
        <v>447.36</v>
      </c>
    </row>
    <row r="20570" spans="1:10">
      <c r="A20570" s="72">
        <v>20566</v>
      </c>
      <c r="B20570" s="72" t="s">
        <v>19912</v>
      </c>
      <c r="C20570" s="115" t="s">
        <v>20553</v>
      </c>
      <c r="D20570" s="115" t="s">
        <v>20554</v>
      </c>
      <c r="E20570" s="72" t="s">
        <v>185</v>
      </c>
      <c r="F20570" s="72" t="s">
        <v>42097</v>
      </c>
      <c r="G20570" s="72" t="s">
        <v>3694</v>
      </c>
      <c r="H20570" s="76">
        <v>670</v>
      </c>
      <c r="I20570" s="77">
        <v>0.36</v>
      </c>
      <c r="J20570" s="76">
        <v>428.8</v>
      </c>
    </row>
    <row r="20571" spans="1:10">
      <c r="A20571" s="72">
        <v>20567</v>
      </c>
      <c r="B20571" s="72" t="s">
        <v>19912</v>
      </c>
      <c r="C20571" s="115" t="s">
        <v>20555</v>
      </c>
      <c r="D20571" s="115" t="s">
        <v>20556</v>
      </c>
      <c r="E20571" s="72" t="s">
        <v>185</v>
      </c>
      <c r="F20571" s="72" t="s">
        <v>42097</v>
      </c>
      <c r="G20571" s="72" t="s">
        <v>3694</v>
      </c>
      <c r="H20571" s="76">
        <v>680</v>
      </c>
      <c r="I20571" s="77">
        <v>0.36</v>
      </c>
      <c r="J20571" s="76">
        <v>435.2</v>
      </c>
    </row>
    <row r="20572" spans="1:10">
      <c r="A20572" s="72">
        <v>20568</v>
      </c>
      <c r="B20572" s="72" t="s">
        <v>19912</v>
      </c>
      <c r="C20572" s="115" t="s">
        <v>42151</v>
      </c>
      <c r="D20572" s="115" t="s">
        <v>42152</v>
      </c>
      <c r="E20572" s="72" t="s">
        <v>185</v>
      </c>
      <c r="F20572" s="72" t="s">
        <v>42097</v>
      </c>
      <c r="G20572" s="72" t="s">
        <v>3694</v>
      </c>
      <c r="H20572" s="76">
        <v>6</v>
      </c>
      <c r="I20572" s="77">
        <v>0.36</v>
      </c>
      <c r="J20572" s="76">
        <v>3.84</v>
      </c>
    </row>
    <row r="20573" spans="1:10">
      <c r="A20573" s="72">
        <v>20569</v>
      </c>
      <c r="B20573" s="72" t="s">
        <v>19912</v>
      </c>
      <c r="C20573" s="115" t="s">
        <v>20557</v>
      </c>
      <c r="D20573" s="115" t="s">
        <v>20558</v>
      </c>
      <c r="E20573" s="72" t="s">
        <v>185</v>
      </c>
      <c r="F20573" s="72" t="s">
        <v>42097</v>
      </c>
      <c r="G20573" s="72" t="s">
        <v>3694</v>
      </c>
      <c r="H20573" s="76">
        <v>1000</v>
      </c>
      <c r="I20573" s="77">
        <v>0.36</v>
      </c>
      <c r="J20573" s="76">
        <v>640</v>
      </c>
    </row>
    <row r="20574" spans="1:10">
      <c r="A20574" s="72">
        <v>20570</v>
      </c>
      <c r="B20574" s="72" t="s">
        <v>19912</v>
      </c>
      <c r="C20574" s="115" t="s">
        <v>20559</v>
      </c>
      <c r="D20574" s="115" t="s">
        <v>20560</v>
      </c>
      <c r="E20574" s="72" t="s">
        <v>185</v>
      </c>
      <c r="F20574" s="72" t="s">
        <v>42097</v>
      </c>
      <c r="G20574" s="72" t="s">
        <v>3694</v>
      </c>
      <c r="H20574" s="76">
        <v>6000</v>
      </c>
      <c r="I20574" s="77">
        <v>0.36</v>
      </c>
      <c r="J20574" s="76">
        <v>3840</v>
      </c>
    </row>
    <row r="20575" spans="1:10">
      <c r="A20575" s="72">
        <v>20571</v>
      </c>
      <c r="B20575" s="72" t="s">
        <v>19912</v>
      </c>
      <c r="C20575" s="115" t="s">
        <v>20561</v>
      </c>
      <c r="D20575" s="115" t="s">
        <v>20562</v>
      </c>
      <c r="E20575" s="72" t="s">
        <v>185</v>
      </c>
      <c r="F20575" s="72" t="s">
        <v>42097</v>
      </c>
      <c r="G20575" s="72" t="s">
        <v>3694</v>
      </c>
      <c r="H20575" s="76">
        <v>2000</v>
      </c>
      <c r="I20575" s="77">
        <v>0.36</v>
      </c>
      <c r="J20575" s="76">
        <v>1280</v>
      </c>
    </row>
    <row r="20576" spans="1:10">
      <c r="A20576" s="72">
        <v>20572</v>
      </c>
      <c r="B20576" s="72" t="s">
        <v>19912</v>
      </c>
      <c r="C20576" s="115" t="s">
        <v>20563</v>
      </c>
      <c r="D20576" s="115" t="s">
        <v>20564</v>
      </c>
      <c r="E20576" s="72" t="s">
        <v>185</v>
      </c>
      <c r="F20576" s="72" t="s">
        <v>42097</v>
      </c>
      <c r="G20576" s="72" t="s">
        <v>3694</v>
      </c>
      <c r="H20576" s="76">
        <v>12500</v>
      </c>
      <c r="I20576" s="77">
        <v>0.36</v>
      </c>
      <c r="J20576" s="76">
        <v>8000</v>
      </c>
    </row>
    <row r="20577" spans="1:10">
      <c r="A20577" s="72">
        <v>20573</v>
      </c>
      <c r="B20577" s="72" t="s">
        <v>19912</v>
      </c>
      <c r="C20577" s="115" t="s">
        <v>20565</v>
      </c>
      <c r="D20577" s="115" t="s">
        <v>20566</v>
      </c>
      <c r="E20577" s="72" t="s">
        <v>185</v>
      </c>
      <c r="F20577" s="72" t="s">
        <v>42097</v>
      </c>
      <c r="G20577" s="72" t="s">
        <v>3694</v>
      </c>
      <c r="H20577" s="76">
        <v>3750</v>
      </c>
      <c r="I20577" s="77">
        <v>0.36</v>
      </c>
      <c r="J20577" s="76">
        <v>2400</v>
      </c>
    </row>
    <row r="20578" spans="1:10">
      <c r="A20578" s="72">
        <v>20574</v>
      </c>
      <c r="B20578" s="72" t="s">
        <v>19912</v>
      </c>
      <c r="C20578" s="115" t="s">
        <v>20567</v>
      </c>
      <c r="D20578" s="115" t="s">
        <v>20568</v>
      </c>
      <c r="E20578" s="72" t="s">
        <v>185</v>
      </c>
      <c r="F20578" s="72" t="s">
        <v>42097</v>
      </c>
      <c r="G20578" s="72" t="s">
        <v>3694</v>
      </c>
      <c r="H20578" s="76">
        <v>20000</v>
      </c>
      <c r="I20578" s="77">
        <v>0.36</v>
      </c>
      <c r="J20578" s="76">
        <v>12800</v>
      </c>
    </row>
    <row r="20579" spans="1:10">
      <c r="A20579" s="72">
        <v>20575</v>
      </c>
      <c r="B20579" s="72" t="s">
        <v>19912</v>
      </c>
      <c r="C20579" s="115" t="s">
        <v>20569</v>
      </c>
      <c r="D20579" s="115" t="s">
        <v>20570</v>
      </c>
      <c r="E20579" s="72" t="s">
        <v>185</v>
      </c>
      <c r="F20579" s="72" t="s">
        <v>42097</v>
      </c>
      <c r="G20579" s="72" t="s">
        <v>3694</v>
      </c>
      <c r="H20579" s="76">
        <v>5000</v>
      </c>
      <c r="I20579" s="77">
        <v>0.36</v>
      </c>
      <c r="J20579" s="76">
        <v>3200</v>
      </c>
    </row>
    <row r="20580" spans="1:10">
      <c r="A20580" s="72">
        <v>20576</v>
      </c>
      <c r="B20580" s="72" t="s">
        <v>19912</v>
      </c>
      <c r="C20580" s="115" t="s">
        <v>42153</v>
      </c>
      <c r="D20580" s="115" t="s">
        <v>42154</v>
      </c>
      <c r="E20580" s="72" t="s">
        <v>185</v>
      </c>
      <c r="F20580" s="72" t="s">
        <v>42097</v>
      </c>
      <c r="G20580" s="72" t="s">
        <v>3694</v>
      </c>
      <c r="H20580" s="76">
        <v>26000</v>
      </c>
      <c r="I20580" s="77">
        <v>0.36</v>
      </c>
      <c r="J20580" s="76">
        <v>16640</v>
      </c>
    </row>
    <row r="20581" spans="1:10">
      <c r="A20581" s="72">
        <v>20577</v>
      </c>
      <c r="B20581" s="72" t="s">
        <v>19912</v>
      </c>
      <c r="C20581" s="115" t="s">
        <v>42155</v>
      </c>
      <c r="D20581" s="115" t="s">
        <v>42156</v>
      </c>
      <c r="E20581" s="72" t="s">
        <v>185</v>
      </c>
      <c r="F20581" s="72" t="s">
        <v>42097</v>
      </c>
      <c r="G20581" s="72" t="s">
        <v>3694</v>
      </c>
      <c r="H20581" s="76">
        <v>8000</v>
      </c>
      <c r="I20581" s="77">
        <v>0.36</v>
      </c>
      <c r="J20581" s="76">
        <v>5120</v>
      </c>
    </row>
    <row r="20582" spans="1:10">
      <c r="A20582" s="72">
        <v>20578</v>
      </c>
      <c r="B20582" s="72" t="s">
        <v>19912</v>
      </c>
      <c r="C20582" s="115" t="s">
        <v>42157</v>
      </c>
      <c r="D20582" s="115" t="s">
        <v>42158</v>
      </c>
      <c r="E20582" s="72" t="s">
        <v>185</v>
      </c>
      <c r="F20582" s="72" t="s">
        <v>42097</v>
      </c>
      <c r="G20582" s="72" t="s">
        <v>3694</v>
      </c>
      <c r="H20582" s="76">
        <v>15000</v>
      </c>
      <c r="I20582" s="77">
        <v>0.36</v>
      </c>
      <c r="J20582" s="76">
        <v>9600</v>
      </c>
    </row>
    <row r="20583" spans="1:10">
      <c r="A20583" s="72">
        <v>20579</v>
      </c>
      <c r="B20583" s="72" t="s">
        <v>19912</v>
      </c>
      <c r="C20583" s="115" t="s">
        <v>20571</v>
      </c>
      <c r="D20583" s="115" t="s">
        <v>20572</v>
      </c>
      <c r="E20583" s="72" t="s">
        <v>185</v>
      </c>
      <c r="F20583" s="72" t="s">
        <v>42097</v>
      </c>
      <c r="G20583" s="72" t="s">
        <v>3694</v>
      </c>
      <c r="H20583" s="76">
        <v>18112.5</v>
      </c>
      <c r="I20583" s="77">
        <v>0.36</v>
      </c>
      <c r="J20583" s="76">
        <v>11592</v>
      </c>
    </row>
    <row r="20584" spans="1:10">
      <c r="A20584" s="72">
        <v>20580</v>
      </c>
      <c r="B20584" s="72" t="s">
        <v>19912</v>
      </c>
      <c r="C20584" s="115" t="s">
        <v>42159</v>
      </c>
      <c r="D20584" s="115" t="s">
        <v>42160</v>
      </c>
      <c r="E20584" s="72" t="s">
        <v>185</v>
      </c>
      <c r="F20584" s="72" t="s">
        <v>42097</v>
      </c>
      <c r="G20584" s="72" t="s">
        <v>3694</v>
      </c>
      <c r="H20584" s="76">
        <v>1</v>
      </c>
      <c r="I20584" s="77">
        <v>0.36</v>
      </c>
      <c r="J20584" s="76">
        <v>0.64</v>
      </c>
    </row>
    <row r="20585" spans="1:10">
      <c r="A20585" s="72">
        <v>20581</v>
      </c>
      <c r="B20585" s="72" t="s">
        <v>19912</v>
      </c>
      <c r="C20585" s="115" t="s">
        <v>20573</v>
      </c>
      <c r="D20585" s="115" t="s">
        <v>20574</v>
      </c>
      <c r="E20585" s="72" t="s">
        <v>185</v>
      </c>
      <c r="F20585" s="72" t="s">
        <v>42097</v>
      </c>
      <c r="G20585" s="72" t="s">
        <v>3694</v>
      </c>
      <c r="H20585" s="76">
        <v>860</v>
      </c>
      <c r="I20585" s="77">
        <v>0.36</v>
      </c>
      <c r="J20585" s="76">
        <v>550.4</v>
      </c>
    </row>
    <row r="20586" spans="1:10">
      <c r="A20586" s="72">
        <v>20582</v>
      </c>
      <c r="B20586" s="72" t="s">
        <v>19912</v>
      </c>
      <c r="C20586" s="115" t="s">
        <v>20575</v>
      </c>
      <c r="D20586" s="115" t="s">
        <v>20576</v>
      </c>
      <c r="E20586" s="72" t="s">
        <v>185</v>
      </c>
      <c r="F20586" s="72" t="s">
        <v>42097</v>
      </c>
      <c r="G20586" s="72" t="s">
        <v>3694</v>
      </c>
      <c r="H20586" s="76">
        <v>1998</v>
      </c>
      <c r="I20586" s="77">
        <v>0.36</v>
      </c>
      <c r="J20586" s="76">
        <v>1278.72</v>
      </c>
    </row>
    <row r="20587" spans="1:10">
      <c r="A20587" s="72">
        <v>20583</v>
      </c>
      <c r="B20587" s="72" t="s">
        <v>19912</v>
      </c>
      <c r="C20587" s="115" t="s">
        <v>20577</v>
      </c>
      <c r="D20587" s="115" t="s">
        <v>20578</v>
      </c>
      <c r="E20587" s="72" t="s">
        <v>185</v>
      </c>
      <c r="F20587" s="72" t="s">
        <v>42097</v>
      </c>
      <c r="G20587" s="72" t="s">
        <v>3694</v>
      </c>
      <c r="H20587" s="76">
        <v>1500</v>
      </c>
      <c r="I20587" s="77">
        <v>0.36</v>
      </c>
      <c r="J20587" s="76">
        <v>960</v>
      </c>
    </row>
    <row r="20588" spans="1:10">
      <c r="A20588" s="72">
        <v>20584</v>
      </c>
      <c r="B20588" s="72" t="s">
        <v>19912</v>
      </c>
      <c r="C20588" s="115" t="s">
        <v>42161</v>
      </c>
      <c r="D20588" s="115" t="s">
        <v>42162</v>
      </c>
      <c r="E20588" s="72" t="s">
        <v>185</v>
      </c>
      <c r="F20588" s="72" t="s">
        <v>42097</v>
      </c>
      <c r="G20588" s="72" t="s">
        <v>3694</v>
      </c>
      <c r="H20588" s="76">
        <v>275</v>
      </c>
      <c r="I20588" s="77">
        <v>0.36</v>
      </c>
      <c r="J20588" s="76">
        <v>176</v>
      </c>
    </row>
    <row r="20589" spans="1:10">
      <c r="A20589" s="72">
        <v>20585</v>
      </c>
      <c r="B20589" s="72" t="s">
        <v>19912</v>
      </c>
      <c r="C20589" s="115" t="s">
        <v>20579</v>
      </c>
      <c r="D20589" s="115" t="s">
        <v>20580</v>
      </c>
      <c r="E20589" s="72" t="s">
        <v>185</v>
      </c>
      <c r="F20589" s="72" t="s">
        <v>42097</v>
      </c>
      <c r="G20589" s="72" t="s">
        <v>3694</v>
      </c>
      <c r="H20589" s="76">
        <v>1320</v>
      </c>
      <c r="I20589" s="77">
        <v>0.36</v>
      </c>
      <c r="J20589" s="76">
        <v>844.80000000000007</v>
      </c>
    </row>
    <row r="20590" spans="1:10">
      <c r="A20590" s="72">
        <v>20586</v>
      </c>
      <c r="B20590" s="72" t="s">
        <v>19912</v>
      </c>
      <c r="C20590" s="115" t="s">
        <v>42163</v>
      </c>
      <c r="D20590" s="115" t="s">
        <v>42164</v>
      </c>
      <c r="E20590" s="72" t="s">
        <v>185</v>
      </c>
      <c r="F20590" s="72" t="s">
        <v>42097</v>
      </c>
      <c r="G20590" s="72" t="s">
        <v>3694</v>
      </c>
      <c r="H20590" s="76">
        <v>2050</v>
      </c>
      <c r="I20590" s="77">
        <v>0.36</v>
      </c>
      <c r="J20590" s="76">
        <v>1312</v>
      </c>
    </row>
    <row r="20591" spans="1:10">
      <c r="A20591" s="72">
        <v>20587</v>
      </c>
      <c r="B20591" s="72" t="s">
        <v>19912</v>
      </c>
      <c r="C20591" s="115" t="s">
        <v>20581</v>
      </c>
      <c r="D20591" s="115" t="s">
        <v>20582</v>
      </c>
      <c r="E20591" s="72" t="s">
        <v>185</v>
      </c>
      <c r="F20591" s="72" t="s">
        <v>42097</v>
      </c>
      <c r="G20591" s="72" t="s">
        <v>3694</v>
      </c>
      <c r="H20591" s="76">
        <v>708</v>
      </c>
      <c r="I20591" s="77">
        <v>0.36</v>
      </c>
      <c r="J20591" s="76">
        <v>453.12</v>
      </c>
    </row>
    <row r="20592" spans="1:10">
      <c r="A20592" s="72">
        <v>20588</v>
      </c>
      <c r="B20592" s="72" t="s">
        <v>19912</v>
      </c>
      <c r="C20592" s="115" t="s">
        <v>20583</v>
      </c>
      <c r="D20592" s="115" t="s">
        <v>20584</v>
      </c>
      <c r="E20592" s="72" t="s">
        <v>185</v>
      </c>
      <c r="F20592" s="72" t="s">
        <v>42097</v>
      </c>
      <c r="G20592" s="72" t="s">
        <v>3694</v>
      </c>
      <c r="H20592" s="76">
        <v>3445.58</v>
      </c>
      <c r="I20592" s="77">
        <v>0.36</v>
      </c>
      <c r="J20592" s="76">
        <v>2205.1712000000002</v>
      </c>
    </row>
    <row r="20593" spans="1:10">
      <c r="A20593" s="72">
        <v>20589</v>
      </c>
      <c r="B20593" s="72" t="s">
        <v>19912</v>
      </c>
      <c r="C20593" s="115" t="s">
        <v>20585</v>
      </c>
      <c r="D20593" s="115" t="s">
        <v>20032</v>
      </c>
      <c r="E20593" s="72" t="s">
        <v>185</v>
      </c>
      <c r="F20593" s="72" t="s">
        <v>42097</v>
      </c>
      <c r="G20593" s="72" t="s">
        <v>3694</v>
      </c>
      <c r="H20593" s="76">
        <v>3445.58</v>
      </c>
      <c r="I20593" s="77">
        <v>0.36</v>
      </c>
      <c r="J20593" s="76">
        <v>2205.1712000000002</v>
      </c>
    </row>
    <row r="20594" spans="1:10">
      <c r="A20594" s="72">
        <v>20590</v>
      </c>
      <c r="B20594" s="72" t="s">
        <v>19912</v>
      </c>
      <c r="C20594" s="115" t="s">
        <v>42165</v>
      </c>
      <c r="D20594" s="115" t="s">
        <v>42166</v>
      </c>
      <c r="E20594" s="72" t="s">
        <v>185</v>
      </c>
      <c r="F20594" s="72" t="s">
        <v>42097</v>
      </c>
      <c r="G20594" s="72" t="s">
        <v>3694</v>
      </c>
      <c r="H20594" s="76">
        <v>2629.6</v>
      </c>
      <c r="I20594" s="77">
        <v>0.36</v>
      </c>
      <c r="J20594" s="76">
        <v>1682.944</v>
      </c>
    </row>
    <row r="20595" spans="1:10">
      <c r="A20595" s="72">
        <v>20591</v>
      </c>
      <c r="B20595" s="72" t="s">
        <v>19912</v>
      </c>
      <c r="C20595" s="115" t="s">
        <v>843</v>
      </c>
      <c r="D20595" s="115" t="s">
        <v>844</v>
      </c>
      <c r="E20595" s="72" t="s">
        <v>185</v>
      </c>
      <c r="F20595" s="72" t="s">
        <v>42097</v>
      </c>
      <c r="G20595" s="72" t="s">
        <v>3694</v>
      </c>
      <c r="H20595" s="76">
        <v>300</v>
      </c>
      <c r="I20595" s="77">
        <v>0.36</v>
      </c>
      <c r="J20595" s="76">
        <v>192</v>
      </c>
    </row>
    <row r="20596" spans="1:10">
      <c r="A20596" s="72">
        <v>20592</v>
      </c>
      <c r="B20596" s="72" t="s">
        <v>19912</v>
      </c>
      <c r="C20596" s="115" t="s">
        <v>20586</v>
      </c>
      <c r="D20596" s="115" t="s">
        <v>20587</v>
      </c>
      <c r="E20596" s="72" t="s">
        <v>185</v>
      </c>
      <c r="F20596" s="72" t="s">
        <v>42097</v>
      </c>
      <c r="G20596" s="72" t="s">
        <v>3694</v>
      </c>
      <c r="H20596" s="76">
        <v>900</v>
      </c>
      <c r="I20596" s="77">
        <v>0.36</v>
      </c>
      <c r="J20596" s="76">
        <v>576</v>
      </c>
    </row>
    <row r="20597" spans="1:10">
      <c r="A20597" s="72">
        <v>20593</v>
      </c>
      <c r="B20597" s="72" t="s">
        <v>19912</v>
      </c>
      <c r="C20597" s="115" t="s">
        <v>20588</v>
      </c>
      <c r="D20597" s="115" t="s">
        <v>20589</v>
      </c>
      <c r="E20597" s="72" t="s">
        <v>185</v>
      </c>
      <c r="F20597" s="72" t="s">
        <v>42097</v>
      </c>
      <c r="G20597" s="72" t="s">
        <v>3694</v>
      </c>
      <c r="H20597" s="76">
        <v>500</v>
      </c>
      <c r="I20597" s="77">
        <v>0.36</v>
      </c>
      <c r="J20597" s="76">
        <v>320</v>
      </c>
    </row>
    <row r="20598" spans="1:10">
      <c r="A20598" s="72">
        <v>20594</v>
      </c>
      <c r="B20598" s="72" t="s">
        <v>19912</v>
      </c>
      <c r="C20598" s="115" t="s">
        <v>20590</v>
      </c>
      <c r="D20598" s="115" t="s">
        <v>20591</v>
      </c>
      <c r="E20598" s="72" t="s">
        <v>185</v>
      </c>
      <c r="F20598" s="72" t="s">
        <v>42097</v>
      </c>
      <c r="G20598" s="72" t="s">
        <v>3694</v>
      </c>
      <c r="H20598" s="76">
        <v>3000</v>
      </c>
      <c r="I20598" s="77">
        <v>0.36</v>
      </c>
      <c r="J20598" s="76">
        <v>1920</v>
      </c>
    </row>
    <row r="20599" spans="1:10">
      <c r="A20599" s="72">
        <v>20595</v>
      </c>
      <c r="B20599" s="72" t="s">
        <v>19912</v>
      </c>
      <c r="C20599" s="115" t="s">
        <v>20592</v>
      </c>
      <c r="D20599" s="115" t="s">
        <v>20593</v>
      </c>
      <c r="E20599" s="72" t="s">
        <v>185</v>
      </c>
      <c r="F20599" s="72" t="s">
        <v>42097</v>
      </c>
      <c r="G20599" s="72" t="s">
        <v>3694</v>
      </c>
      <c r="H20599" s="76">
        <v>3000</v>
      </c>
      <c r="I20599" s="77">
        <v>0.36</v>
      </c>
      <c r="J20599" s="76">
        <v>1920</v>
      </c>
    </row>
    <row r="20600" spans="1:10">
      <c r="A20600" s="72">
        <v>20596</v>
      </c>
      <c r="B20600" s="72" t="s">
        <v>19912</v>
      </c>
      <c r="C20600" s="115" t="s">
        <v>20594</v>
      </c>
      <c r="D20600" s="115" t="s">
        <v>20595</v>
      </c>
      <c r="E20600" s="72" t="s">
        <v>185</v>
      </c>
      <c r="F20600" s="72" t="s">
        <v>42097</v>
      </c>
      <c r="G20600" s="72" t="s">
        <v>3694</v>
      </c>
      <c r="H20600" s="76">
        <v>6000</v>
      </c>
      <c r="I20600" s="77">
        <v>0.36</v>
      </c>
      <c r="J20600" s="76">
        <v>3840</v>
      </c>
    </row>
    <row r="20601" spans="1:10">
      <c r="A20601" s="72">
        <v>20597</v>
      </c>
      <c r="B20601" s="72" t="s">
        <v>19912</v>
      </c>
      <c r="C20601" s="115" t="s">
        <v>42167</v>
      </c>
      <c r="D20601" s="115" t="s">
        <v>42168</v>
      </c>
      <c r="E20601" s="72" t="s">
        <v>185</v>
      </c>
      <c r="F20601" s="72" t="s">
        <v>42097</v>
      </c>
      <c r="G20601" s="72" t="s">
        <v>3694</v>
      </c>
      <c r="H20601" s="76">
        <v>20000</v>
      </c>
      <c r="I20601" s="77">
        <v>0.36</v>
      </c>
      <c r="J20601" s="76">
        <v>12800</v>
      </c>
    </row>
    <row r="20602" spans="1:10">
      <c r="A20602" s="72">
        <v>20598</v>
      </c>
      <c r="B20602" s="72" t="s">
        <v>19912</v>
      </c>
      <c r="C20602" s="115" t="s">
        <v>20596</v>
      </c>
      <c r="D20602" s="115" t="s">
        <v>20597</v>
      </c>
      <c r="E20602" s="72" t="s">
        <v>185</v>
      </c>
      <c r="F20602" s="72" t="s">
        <v>42097</v>
      </c>
      <c r="G20602" s="72" t="s">
        <v>3694</v>
      </c>
      <c r="H20602" s="76">
        <v>2500</v>
      </c>
      <c r="I20602" s="77">
        <v>0.36</v>
      </c>
      <c r="J20602" s="76">
        <v>1600</v>
      </c>
    </row>
    <row r="20603" spans="1:10">
      <c r="A20603" s="72">
        <v>20599</v>
      </c>
      <c r="B20603" s="72" t="s">
        <v>19912</v>
      </c>
      <c r="C20603" s="115" t="s">
        <v>42169</v>
      </c>
      <c r="D20603" s="115" t="s">
        <v>42170</v>
      </c>
      <c r="E20603" s="72" t="s">
        <v>185</v>
      </c>
      <c r="F20603" s="72" t="s">
        <v>42097</v>
      </c>
      <c r="G20603" s="72" t="s">
        <v>3694</v>
      </c>
      <c r="H20603" s="76">
        <v>10000</v>
      </c>
      <c r="I20603" s="77">
        <v>0.36</v>
      </c>
      <c r="J20603" s="76">
        <v>6400</v>
      </c>
    </row>
    <row r="20604" spans="1:10">
      <c r="A20604" s="72">
        <v>20600</v>
      </c>
      <c r="B20604" s="72" t="s">
        <v>19912</v>
      </c>
      <c r="C20604" s="115" t="s">
        <v>20598</v>
      </c>
      <c r="D20604" s="115" t="s">
        <v>20599</v>
      </c>
      <c r="E20604" s="72" t="s">
        <v>185</v>
      </c>
      <c r="F20604" s="72" t="s">
        <v>42097</v>
      </c>
      <c r="G20604" s="72" t="s">
        <v>3694</v>
      </c>
      <c r="H20604" s="76">
        <v>3750</v>
      </c>
      <c r="I20604" s="77">
        <v>0.36</v>
      </c>
      <c r="J20604" s="76">
        <v>2400</v>
      </c>
    </row>
    <row r="20605" spans="1:10">
      <c r="A20605" s="72">
        <v>20601</v>
      </c>
      <c r="B20605" s="72" t="s">
        <v>19912</v>
      </c>
      <c r="C20605" s="115" t="s">
        <v>42171</v>
      </c>
      <c r="D20605" s="115" t="s">
        <v>42172</v>
      </c>
      <c r="E20605" s="72" t="s">
        <v>185</v>
      </c>
      <c r="F20605" s="72" t="s">
        <v>42097</v>
      </c>
      <c r="G20605" s="72" t="s">
        <v>3694</v>
      </c>
      <c r="H20605" s="76">
        <v>15000</v>
      </c>
      <c r="I20605" s="77">
        <v>0.36</v>
      </c>
      <c r="J20605" s="76">
        <v>9600</v>
      </c>
    </row>
    <row r="20606" spans="1:10">
      <c r="A20606" s="72">
        <v>20602</v>
      </c>
      <c r="B20606" s="72" t="s">
        <v>19912</v>
      </c>
      <c r="C20606" s="115" t="s">
        <v>20600</v>
      </c>
      <c r="D20606" s="115" t="s">
        <v>20601</v>
      </c>
      <c r="E20606" s="72" t="s">
        <v>185</v>
      </c>
      <c r="F20606" s="72" t="s">
        <v>42097</v>
      </c>
      <c r="G20606" s="72" t="s">
        <v>3694</v>
      </c>
      <c r="H20606" s="76">
        <v>596.6</v>
      </c>
      <c r="I20606" s="77">
        <v>0.36</v>
      </c>
      <c r="J20606" s="76">
        <v>381.82400000000001</v>
      </c>
    </row>
    <row r="20607" spans="1:10">
      <c r="A20607" s="72">
        <v>20603</v>
      </c>
      <c r="B20607" s="72" t="s">
        <v>19912</v>
      </c>
      <c r="C20607" s="72" t="s">
        <v>20235</v>
      </c>
      <c r="D20607" s="72" t="s">
        <v>42173</v>
      </c>
      <c r="E20607" s="72" t="s">
        <v>185</v>
      </c>
      <c r="F20607" s="72" t="s">
        <v>41722</v>
      </c>
      <c r="G20607" s="72" t="s">
        <v>3694</v>
      </c>
      <c r="H20607" s="76">
        <v>4242</v>
      </c>
      <c r="I20607" s="77">
        <v>0.36</v>
      </c>
      <c r="J20607" s="76">
        <f>H20607*(1-I20607)</f>
        <v>2714.88</v>
      </c>
    </row>
    <row r="20608" spans="1:10">
      <c r="A20608" s="72">
        <v>20604</v>
      </c>
      <c r="B20608" s="72" t="s">
        <v>19912</v>
      </c>
      <c r="C20608" s="115" t="s">
        <v>20235</v>
      </c>
      <c r="D20608" s="115" t="s">
        <v>42174</v>
      </c>
      <c r="E20608" s="72" t="s">
        <v>185</v>
      </c>
      <c r="F20608" s="72" t="s">
        <v>42097</v>
      </c>
      <c r="G20608" s="72" t="s">
        <v>3694</v>
      </c>
      <c r="H20608" s="76">
        <v>4029.9</v>
      </c>
      <c r="I20608" s="77">
        <v>0.36</v>
      </c>
      <c r="J20608" s="76">
        <v>2579.136</v>
      </c>
    </row>
    <row r="20609" spans="1:10">
      <c r="A20609" s="72">
        <v>20605</v>
      </c>
      <c r="B20609" s="72" t="s">
        <v>19912</v>
      </c>
      <c r="C20609" s="72" t="s">
        <v>20236</v>
      </c>
      <c r="D20609" s="72" t="s">
        <v>42175</v>
      </c>
      <c r="E20609" s="72" t="s">
        <v>185</v>
      </c>
      <c r="F20609" s="72" t="s">
        <v>41722</v>
      </c>
      <c r="G20609" s="72" t="s">
        <v>3694</v>
      </c>
      <c r="H20609" s="76">
        <v>5930</v>
      </c>
      <c r="I20609" s="77">
        <v>0.36</v>
      </c>
      <c r="J20609" s="76">
        <f t="shared" ref="J20609:J20672" si="5">H20609*(1-I20609)</f>
        <v>3795.2000000000003</v>
      </c>
    </row>
    <row r="20610" spans="1:10">
      <c r="A20610" s="72">
        <v>20606</v>
      </c>
      <c r="B20610" s="72" t="s">
        <v>19912</v>
      </c>
      <c r="C20610" s="72" t="s">
        <v>20054</v>
      </c>
      <c r="D20610" s="72" t="s">
        <v>42176</v>
      </c>
      <c r="E20610" s="72" t="s">
        <v>185</v>
      </c>
      <c r="F20610" s="72" t="s">
        <v>41722</v>
      </c>
      <c r="G20610" s="72" t="s">
        <v>3694</v>
      </c>
      <c r="H20610" s="76">
        <v>680</v>
      </c>
      <c r="I20610" s="77">
        <v>0.36</v>
      </c>
      <c r="J20610" s="76">
        <f t="shared" si="5"/>
        <v>435.2</v>
      </c>
    </row>
    <row r="20611" spans="1:10">
      <c r="A20611" s="72">
        <v>20607</v>
      </c>
      <c r="B20611" s="72" t="s">
        <v>19912</v>
      </c>
      <c r="C20611" s="72" t="s">
        <v>20101</v>
      </c>
      <c r="D20611" s="72" t="s">
        <v>42177</v>
      </c>
      <c r="E20611" s="72" t="s">
        <v>185</v>
      </c>
      <c r="F20611" s="72" t="s">
        <v>41722</v>
      </c>
      <c r="G20611" s="72" t="s">
        <v>3694</v>
      </c>
      <c r="H20611" s="76">
        <v>768</v>
      </c>
      <c r="I20611" s="77">
        <v>0.36</v>
      </c>
      <c r="J20611" s="76">
        <f t="shared" si="5"/>
        <v>491.52</v>
      </c>
    </row>
    <row r="20612" spans="1:10">
      <c r="A20612" s="72">
        <v>20608</v>
      </c>
      <c r="B20612" s="72" t="s">
        <v>19912</v>
      </c>
      <c r="C20612" s="72" t="s">
        <v>20154</v>
      </c>
      <c r="D20612" s="72" t="s">
        <v>42178</v>
      </c>
      <c r="E20612" s="72" t="s">
        <v>185</v>
      </c>
      <c r="F20612" s="72" t="s">
        <v>41722</v>
      </c>
      <c r="G20612" s="72" t="s">
        <v>3694</v>
      </c>
      <c r="H20612" s="76">
        <v>768</v>
      </c>
      <c r="I20612" s="77">
        <v>0.36</v>
      </c>
      <c r="J20612" s="76">
        <f t="shared" si="5"/>
        <v>491.52</v>
      </c>
    </row>
    <row r="20613" spans="1:10">
      <c r="A20613" s="72">
        <v>20609</v>
      </c>
      <c r="B20613" s="72" t="s">
        <v>19912</v>
      </c>
      <c r="C20613" s="72" t="s">
        <v>20055</v>
      </c>
      <c r="D20613" s="72" t="s">
        <v>42179</v>
      </c>
      <c r="E20613" s="72" t="s">
        <v>185</v>
      </c>
      <c r="F20613" s="72" t="s">
        <v>41722</v>
      </c>
      <c r="G20613" s="72" t="s">
        <v>3694</v>
      </c>
      <c r="H20613" s="76">
        <v>856</v>
      </c>
      <c r="I20613" s="77">
        <v>0.36</v>
      </c>
      <c r="J20613" s="76">
        <f t="shared" si="5"/>
        <v>547.84</v>
      </c>
    </row>
    <row r="20614" spans="1:10">
      <c r="A20614" s="72">
        <v>20610</v>
      </c>
      <c r="B20614" s="72" t="s">
        <v>19912</v>
      </c>
      <c r="C20614" s="72" t="s">
        <v>20111</v>
      </c>
      <c r="D20614" s="72" t="s">
        <v>42180</v>
      </c>
      <c r="E20614" s="72" t="s">
        <v>185</v>
      </c>
      <c r="F20614" s="72" t="s">
        <v>41722</v>
      </c>
      <c r="G20614" s="72" t="s">
        <v>3694</v>
      </c>
      <c r="H20614" s="76">
        <v>944</v>
      </c>
      <c r="I20614" s="77">
        <v>0.36</v>
      </c>
      <c r="J20614" s="76">
        <f t="shared" si="5"/>
        <v>604.16</v>
      </c>
    </row>
    <row r="20615" spans="1:10">
      <c r="A20615" s="72">
        <v>20611</v>
      </c>
      <c r="B20615" s="72" t="s">
        <v>19912</v>
      </c>
      <c r="C20615" s="72" t="s">
        <v>20155</v>
      </c>
      <c r="D20615" s="72" t="s">
        <v>42181</v>
      </c>
      <c r="E20615" s="72" t="s">
        <v>185</v>
      </c>
      <c r="F20615" s="72" t="s">
        <v>41722</v>
      </c>
      <c r="G20615" s="72" t="s">
        <v>3694</v>
      </c>
      <c r="H20615" s="76">
        <v>944</v>
      </c>
      <c r="I20615" s="77">
        <v>0.36</v>
      </c>
      <c r="J20615" s="76">
        <f t="shared" si="5"/>
        <v>604.16</v>
      </c>
    </row>
    <row r="20616" spans="1:10">
      <c r="A20616" s="72">
        <v>20612</v>
      </c>
      <c r="B20616" s="72" t="s">
        <v>19912</v>
      </c>
      <c r="C20616" s="72" t="s">
        <v>20056</v>
      </c>
      <c r="D20616" s="72" t="s">
        <v>42182</v>
      </c>
      <c r="E20616" s="72" t="s">
        <v>185</v>
      </c>
      <c r="F20616" s="72" t="s">
        <v>41722</v>
      </c>
      <c r="G20616" s="72" t="s">
        <v>3694</v>
      </c>
      <c r="H20616" s="76">
        <v>856</v>
      </c>
      <c r="I20616" s="77">
        <v>0.36</v>
      </c>
      <c r="J20616" s="76">
        <f t="shared" si="5"/>
        <v>547.84</v>
      </c>
    </row>
    <row r="20617" spans="1:10">
      <c r="A20617" s="72">
        <v>20613</v>
      </c>
      <c r="B20617" s="72" t="s">
        <v>19912</v>
      </c>
      <c r="C20617" s="72" t="s">
        <v>20112</v>
      </c>
      <c r="D20617" s="72" t="s">
        <v>42183</v>
      </c>
      <c r="E20617" s="72" t="s">
        <v>185</v>
      </c>
      <c r="F20617" s="72" t="s">
        <v>41722</v>
      </c>
      <c r="G20617" s="72" t="s">
        <v>3694</v>
      </c>
      <c r="H20617" s="76">
        <v>944</v>
      </c>
      <c r="I20617" s="77">
        <v>0.36</v>
      </c>
      <c r="J20617" s="76">
        <f t="shared" si="5"/>
        <v>604.16</v>
      </c>
    </row>
    <row r="20618" spans="1:10">
      <c r="A20618" s="72">
        <v>20614</v>
      </c>
      <c r="B20618" s="72" t="s">
        <v>19912</v>
      </c>
      <c r="C20618" s="72" t="s">
        <v>20156</v>
      </c>
      <c r="D20618" s="72" t="s">
        <v>42181</v>
      </c>
      <c r="E20618" s="72" t="s">
        <v>185</v>
      </c>
      <c r="F20618" s="72" t="s">
        <v>41722</v>
      </c>
      <c r="G20618" s="72" t="s">
        <v>3694</v>
      </c>
      <c r="H20618" s="76">
        <v>944</v>
      </c>
      <c r="I20618" s="77">
        <v>0.36</v>
      </c>
      <c r="J20618" s="76">
        <f t="shared" si="5"/>
        <v>604.16</v>
      </c>
    </row>
    <row r="20619" spans="1:10">
      <c r="A20619" s="72">
        <v>20615</v>
      </c>
      <c r="B20619" s="72" t="s">
        <v>19912</v>
      </c>
      <c r="C20619" s="72" t="s">
        <v>20057</v>
      </c>
      <c r="D20619" s="72" t="s">
        <v>42184</v>
      </c>
      <c r="E20619" s="72" t="s">
        <v>185</v>
      </c>
      <c r="F20619" s="72" t="s">
        <v>41722</v>
      </c>
      <c r="G20619" s="72" t="s">
        <v>3694</v>
      </c>
      <c r="H20619" s="76">
        <v>880</v>
      </c>
      <c r="I20619" s="77">
        <v>0.36</v>
      </c>
      <c r="J20619" s="76">
        <f t="shared" si="5"/>
        <v>563.20000000000005</v>
      </c>
    </row>
    <row r="20620" spans="1:10">
      <c r="A20620" s="72">
        <v>20616</v>
      </c>
      <c r="B20620" s="72" t="s">
        <v>19912</v>
      </c>
      <c r="C20620" s="72" t="s">
        <v>20113</v>
      </c>
      <c r="D20620" s="72" t="s">
        <v>42185</v>
      </c>
      <c r="E20620" s="72" t="s">
        <v>185</v>
      </c>
      <c r="F20620" s="72" t="s">
        <v>41722</v>
      </c>
      <c r="G20620" s="72" t="s">
        <v>3694</v>
      </c>
      <c r="H20620" s="76">
        <v>966</v>
      </c>
      <c r="I20620" s="77">
        <v>0.36</v>
      </c>
      <c r="J20620" s="76">
        <f t="shared" si="5"/>
        <v>618.24</v>
      </c>
    </row>
    <row r="20621" spans="1:10">
      <c r="A20621" s="72">
        <v>20617</v>
      </c>
      <c r="B20621" s="72" t="s">
        <v>19912</v>
      </c>
      <c r="C20621" s="72" t="s">
        <v>20157</v>
      </c>
      <c r="D20621" s="72" t="s">
        <v>42181</v>
      </c>
      <c r="E20621" s="72" t="s">
        <v>185</v>
      </c>
      <c r="F20621" s="72" t="s">
        <v>41722</v>
      </c>
      <c r="G20621" s="72" t="s">
        <v>3694</v>
      </c>
      <c r="H20621" s="76">
        <v>966</v>
      </c>
      <c r="I20621" s="77">
        <v>0.36</v>
      </c>
      <c r="J20621" s="76">
        <f t="shared" si="5"/>
        <v>618.24</v>
      </c>
    </row>
    <row r="20622" spans="1:10">
      <c r="A20622" s="72">
        <v>20618</v>
      </c>
      <c r="B20622" s="72" t="s">
        <v>19912</v>
      </c>
      <c r="C20622" s="72" t="s">
        <v>20058</v>
      </c>
      <c r="D20622" s="72" t="s">
        <v>42186</v>
      </c>
      <c r="E20622" s="72" t="s">
        <v>185</v>
      </c>
      <c r="F20622" s="72" t="s">
        <v>41722</v>
      </c>
      <c r="G20622" s="72" t="s">
        <v>3694</v>
      </c>
      <c r="H20622" s="76">
        <v>924</v>
      </c>
      <c r="I20622" s="77">
        <v>0.36</v>
      </c>
      <c r="J20622" s="76">
        <f t="shared" si="5"/>
        <v>591.36</v>
      </c>
    </row>
    <row r="20623" spans="1:10">
      <c r="A20623" s="72">
        <v>20619</v>
      </c>
      <c r="B20623" s="72" t="s">
        <v>19912</v>
      </c>
      <c r="C20623" s="72" t="s">
        <v>20122</v>
      </c>
      <c r="D20623" s="72" t="s">
        <v>42187</v>
      </c>
      <c r="E20623" s="72" t="s">
        <v>185</v>
      </c>
      <c r="F20623" s="72" t="s">
        <v>41722</v>
      </c>
      <c r="G20623" s="72" t="s">
        <v>3694</v>
      </c>
      <c r="H20623" s="76">
        <v>988</v>
      </c>
      <c r="I20623" s="77">
        <v>0.36</v>
      </c>
      <c r="J20623" s="76">
        <f t="shared" si="5"/>
        <v>632.32000000000005</v>
      </c>
    </row>
    <row r="20624" spans="1:10">
      <c r="A20624" s="72">
        <v>20620</v>
      </c>
      <c r="B20624" s="72" t="s">
        <v>19912</v>
      </c>
      <c r="C20624" s="72" t="s">
        <v>42188</v>
      </c>
      <c r="D20624" s="72" t="s">
        <v>42189</v>
      </c>
      <c r="E20624" s="72" t="s">
        <v>185</v>
      </c>
      <c r="F20624" s="72" t="s">
        <v>41722</v>
      </c>
      <c r="G20624" s="72" t="s">
        <v>3694</v>
      </c>
      <c r="H20624" s="76">
        <v>858</v>
      </c>
      <c r="I20624" s="77">
        <v>0.36</v>
      </c>
      <c r="J20624" s="76">
        <f t="shared" si="5"/>
        <v>549.12</v>
      </c>
    </row>
    <row r="20625" spans="1:10">
      <c r="A20625" s="72">
        <v>20621</v>
      </c>
      <c r="B20625" s="72" t="s">
        <v>19912</v>
      </c>
      <c r="C20625" s="72" t="s">
        <v>42190</v>
      </c>
      <c r="D20625" s="72" t="s">
        <v>42191</v>
      </c>
      <c r="E20625" s="72" t="s">
        <v>185</v>
      </c>
      <c r="F20625" s="72" t="s">
        <v>41722</v>
      </c>
      <c r="G20625" s="72" t="s">
        <v>3694</v>
      </c>
      <c r="H20625" s="76">
        <v>918</v>
      </c>
      <c r="I20625" s="77">
        <v>0.36</v>
      </c>
      <c r="J20625" s="76">
        <f t="shared" si="5"/>
        <v>587.52</v>
      </c>
    </row>
    <row r="20626" spans="1:10">
      <c r="A20626" s="72">
        <v>20622</v>
      </c>
      <c r="B20626" s="72" t="s">
        <v>19912</v>
      </c>
      <c r="C20626" s="72" t="s">
        <v>42192</v>
      </c>
      <c r="D20626" s="72" t="s">
        <v>42193</v>
      </c>
      <c r="E20626" s="72" t="s">
        <v>185</v>
      </c>
      <c r="F20626" s="72" t="s">
        <v>41722</v>
      </c>
      <c r="G20626" s="72" t="s">
        <v>3694</v>
      </c>
      <c r="H20626" s="76">
        <v>918</v>
      </c>
      <c r="I20626" s="77">
        <v>0.36</v>
      </c>
      <c r="J20626" s="76">
        <f t="shared" si="5"/>
        <v>587.52</v>
      </c>
    </row>
    <row r="20627" spans="1:10">
      <c r="A20627" s="72">
        <v>20623</v>
      </c>
      <c r="B20627" s="72" t="s">
        <v>19912</v>
      </c>
      <c r="C20627" s="72" t="s">
        <v>20059</v>
      </c>
      <c r="D20627" s="72" t="s">
        <v>42194</v>
      </c>
      <c r="E20627" s="72" t="s">
        <v>185</v>
      </c>
      <c r="F20627" s="72" t="s">
        <v>41722</v>
      </c>
      <c r="G20627" s="72" t="s">
        <v>3694</v>
      </c>
      <c r="H20627" s="76">
        <v>924</v>
      </c>
      <c r="I20627" s="77">
        <v>0.36</v>
      </c>
      <c r="J20627" s="76">
        <f t="shared" si="5"/>
        <v>591.36</v>
      </c>
    </row>
    <row r="20628" spans="1:10">
      <c r="A20628" s="72">
        <v>20624</v>
      </c>
      <c r="B20628" s="72" t="s">
        <v>19912</v>
      </c>
      <c r="C20628" s="72" t="s">
        <v>20126</v>
      </c>
      <c r="D20628" s="72" t="s">
        <v>42195</v>
      </c>
      <c r="E20628" s="72" t="s">
        <v>185</v>
      </c>
      <c r="F20628" s="72" t="s">
        <v>41722</v>
      </c>
      <c r="G20628" s="72" t="s">
        <v>3694</v>
      </c>
      <c r="H20628" s="76">
        <v>988</v>
      </c>
      <c r="I20628" s="77">
        <v>0.36</v>
      </c>
      <c r="J20628" s="76">
        <f t="shared" si="5"/>
        <v>632.32000000000005</v>
      </c>
    </row>
    <row r="20629" spans="1:10">
      <c r="A20629" s="72">
        <v>20625</v>
      </c>
      <c r="B20629" s="72" t="s">
        <v>19912</v>
      </c>
      <c r="C20629" s="72" t="s">
        <v>20158</v>
      </c>
      <c r="D20629" s="72" t="s">
        <v>42196</v>
      </c>
      <c r="E20629" s="72" t="s">
        <v>185</v>
      </c>
      <c r="F20629" s="72" t="s">
        <v>41722</v>
      </c>
      <c r="G20629" s="72" t="s">
        <v>3694</v>
      </c>
      <c r="H20629" s="76">
        <v>988</v>
      </c>
      <c r="I20629" s="77">
        <v>0.36</v>
      </c>
      <c r="J20629" s="76">
        <f t="shared" si="5"/>
        <v>632.32000000000005</v>
      </c>
    </row>
    <row r="20630" spans="1:10">
      <c r="A20630" s="72">
        <v>20626</v>
      </c>
      <c r="B20630" s="72" t="s">
        <v>19912</v>
      </c>
      <c r="C20630" s="72" t="s">
        <v>20060</v>
      </c>
      <c r="D20630" s="72" t="s">
        <v>42197</v>
      </c>
      <c r="E20630" s="72" t="s">
        <v>185</v>
      </c>
      <c r="F20630" s="72" t="s">
        <v>41722</v>
      </c>
      <c r="G20630" s="72" t="s">
        <v>3694</v>
      </c>
      <c r="H20630" s="76">
        <v>924</v>
      </c>
      <c r="I20630" s="77">
        <v>0.36</v>
      </c>
      <c r="J20630" s="76">
        <f t="shared" si="5"/>
        <v>591.36</v>
      </c>
    </row>
    <row r="20631" spans="1:10">
      <c r="A20631" s="72">
        <v>20627</v>
      </c>
      <c r="B20631" s="72" t="s">
        <v>19912</v>
      </c>
      <c r="C20631" s="72" t="s">
        <v>20127</v>
      </c>
      <c r="D20631" s="72" t="s">
        <v>42198</v>
      </c>
      <c r="E20631" s="72" t="s">
        <v>185</v>
      </c>
      <c r="F20631" s="72" t="s">
        <v>41722</v>
      </c>
      <c r="G20631" s="72" t="s">
        <v>3694</v>
      </c>
      <c r="H20631" s="76">
        <v>988</v>
      </c>
      <c r="I20631" s="77">
        <v>0.36</v>
      </c>
      <c r="J20631" s="76">
        <f t="shared" si="5"/>
        <v>632.32000000000005</v>
      </c>
    </row>
    <row r="20632" spans="1:10">
      <c r="A20632" s="72">
        <v>20628</v>
      </c>
      <c r="B20632" s="72" t="s">
        <v>19912</v>
      </c>
      <c r="C20632" s="72" t="s">
        <v>20159</v>
      </c>
      <c r="D20632" s="72" t="s">
        <v>42196</v>
      </c>
      <c r="E20632" s="72" t="s">
        <v>185</v>
      </c>
      <c r="F20632" s="72" t="s">
        <v>41722</v>
      </c>
      <c r="G20632" s="72" t="s">
        <v>3694</v>
      </c>
      <c r="H20632" s="76">
        <v>988</v>
      </c>
      <c r="I20632" s="77">
        <v>0.36</v>
      </c>
      <c r="J20632" s="76">
        <f t="shared" si="5"/>
        <v>632.32000000000005</v>
      </c>
    </row>
    <row r="20633" spans="1:10">
      <c r="A20633" s="72">
        <v>20629</v>
      </c>
      <c r="B20633" s="72" t="s">
        <v>19912</v>
      </c>
      <c r="C20633" s="72" t="s">
        <v>20061</v>
      </c>
      <c r="D20633" s="72" t="s">
        <v>42199</v>
      </c>
      <c r="E20633" s="72" t="s">
        <v>185</v>
      </c>
      <c r="F20633" s="72" t="s">
        <v>41722</v>
      </c>
      <c r="G20633" s="72" t="s">
        <v>3694</v>
      </c>
      <c r="H20633" s="76">
        <v>946</v>
      </c>
      <c r="I20633" s="77">
        <v>0.36</v>
      </c>
      <c r="J20633" s="76">
        <f t="shared" si="5"/>
        <v>605.44000000000005</v>
      </c>
    </row>
    <row r="20634" spans="1:10">
      <c r="A20634" s="72">
        <v>20630</v>
      </c>
      <c r="B20634" s="72" t="s">
        <v>19912</v>
      </c>
      <c r="C20634" s="72" t="s">
        <v>20128</v>
      </c>
      <c r="D20634" s="72" t="s">
        <v>42200</v>
      </c>
      <c r="E20634" s="72" t="s">
        <v>185</v>
      </c>
      <c r="F20634" s="72" t="s">
        <v>41722</v>
      </c>
      <c r="G20634" s="72" t="s">
        <v>3694</v>
      </c>
      <c r="H20634" s="76">
        <v>1010</v>
      </c>
      <c r="I20634" s="77">
        <v>0.36</v>
      </c>
      <c r="J20634" s="76">
        <f t="shared" si="5"/>
        <v>646.4</v>
      </c>
    </row>
    <row r="20635" spans="1:10">
      <c r="A20635" s="72">
        <v>20631</v>
      </c>
      <c r="B20635" s="72" t="s">
        <v>19912</v>
      </c>
      <c r="C20635" s="72" t="s">
        <v>20160</v>
      </c>
      <c r="D20635" s="72" t="s">
        <v>42201</v>
      </c>
      <c r="E20635" s="72" t="s">
        <v>185</v>
      </c>
      <c r="F20635" s="72" t="s">
        <v>41722</v>
      </c>
      <c r="G20635" s="72" t="s">
        <v>3694</v>
      </c>
      <c r="H20635" s="76">
        <v>1010</v>
      </c>
      <c r="I20635" s="77">
        <v>0.36</v>
      </c>
      <c r="J20635" s="76">
        <f t="shared" si="5"/>
        <v>646.4</v>
      </c>
    </row>
    <row r="20636" spans="1:10">
      <c r="A20636" s="72">
        <v>20632</v>
      </c>
      <c r="B20636" s="72" t="s">
        <v>19912</v>
      </c>
      <c r="C20636" s="72" t="s">
        <v>20062</v>
      </c>
      <c r="D20636" s="72" t="s">
        <v>42202</v>
      </c>
      <c r="E20636" s="72" t="s">
        <v>185</v>
      </c>
      <c r="F20636" s="72" t="s">
        <v>41722</v>
      </c>
      <c r="G20636" s="72" t="s">
        <v>3694</v>
      </c>
      <c r="H20636" s="76">
        <v>704</v>
      </c>
      <c r="I20636" s="77">
        <v>0.36</v>
      </c>
      <c r="J20636" s="76">
        <f t="shared" si="5"/>
        <v>450.56</v>
      </c>
    </row>
    <row r="20637" spans="1:10">
      <c r="A20637" s="72">
        <v>20633</v>
      </c>
      <c r="B20637" s="72" t="s">
        <v>19912</v>
      </c>
      <c r="C20637" s="72" t="s">
        <v>20123</v>
      </c>
      <c r="D20637" s="72" t="s">
        <v>42203</v>
      </c>
      <c r="E20637" s="72" t="s">
        <v>185</v>
      </c>
      <c r="F20637" s="72" t="s">
        <v>41722</v>
      </c>
      <c r="G20637" s="72" t="s">
        <v>3694</v>
      </c>
      <c r="H20637" s="76">
        <v>812</v>
      </c>
      <c r="I20637" s="77">
        <v>0.36</v>
      </c>
      <c r="J20637" s="76">
        <f t="shared" si="5"/>
        <v>519.68000000000006</v>
      </c>
    </row>
    <row r="20638" spans="1:10">
      <c r="A20638" s="72">
        <v>20634</v>
      </c>
      <c r="B20638" s="72" t="s">
        <v>19912</v>
      </c>
      <c r="C20638" s="72" t="s">
        <v>20161</v>
      </c>
      <c r="D20638" s="72" t="s">
        <v>42204</v>
      </c>
      <c r="E20638" s="72" t="s">
        <v>185</v>
      </c>
      <c r="F20638" s="72" t="s">
        <v>41722</v>
      </c>
      <c r="G20638" s="72" t="s">
        <v>3694</v>
      </c>
      <c r="H20638" s="76">
        <v>812</v>
      </c>
      <c r="I20638" s="77">
        <v>0.36</v>
      </c>
      <c r="J20638" s="76">
        <f t="shared" si="5"/>
        <v>519.68000000000006</v>
      </c>
    </row>
    <row r="20639" spans="1:10">
      <c r="A20639" s="72">
        <v>20635</v>
      </c>
      <c r="B20639" s="72" t="s">
        <v>19912</v>
      </c>
      <c r="C20639" s="72" t="s">
        <v>20083</v>
      </c>
      <c r="D20639" s="72" t="s">
        <v>42205</v>
      </c>
      <c r="E20639" s="72" t="s">
        <v>185</v>
      </c>
      <c r="F20639" s="72" t="s">
        <v>41722</v>
      </c>
      <c r="G20639" s="72" t="s">
        <v>3694</v>
      </c>
      <c r="H20639" s="76">
        <v>836</v>
      </c>
      <c r="I20639" s="77">
        <v>0.36</v>
      </c>
      <c r="J20639" s="76">
        <f t="shared" si="5"/>
        <v>535.04</v>
      </c>
    </row>
    <row r="20640" spans="1:10">
      <c r="A20640" s="72">
        <v>20636</v>
      </c>
      <c r="B20640" s="72" t="s">
        <v>19912</v>
      </c>
      <c r="C20640" s="72" t="s">
        <v>42206</v>
      </c>
      <c r="D20640" s="72" t="s">
        <v>42207</v>
      </c>
      <c r="E20640" s="72" t="s">
        <v>185</v>
      </c>
      <c r="F20640" s="72" t="s">
        <v>41722</v>
      </c>
      <c r="G20640" s="72" t="s">
        <v>3694</v>
      </c>
      <c r="H20640" s="76">
        <v>838</v>
      </c>
      <c r="I20640" s="77">
        <v>0.36</v>
      </c>
      <c r="J20640" s="76">
        <f t="shared" si="5"/>
        <v>536.32000000000005</v>
      </c>
    </row>
    <row r="20641" spans="1:10">
      <c r="A20641" s="72">
        <v>20637</v>
      </c>
      <c r="B20641" s="72" t="s">
        <v>19912</v>
      </c>
      <c r="C20641" s="72" t="s">
        <v>20084</v>
      </c>
      <c r="D20641" s="72" t="s">
        <v>42208</v>
      </c>
      <c r="E20641" s="72" t="s">
        <v>185</v>
      </c>
      <c r="F20641" s="72" t="s">
        <v>41722</v>
      </c>
      <c r="G20641" s="72" t="s">
        <v>3694</v>
      </c>
      <c r="H20641" s="76">
        <v>880</v>
      </c>
      <c r="I20641" s="77">
        <v>0.36</v>
      </c>
      <c r="J20641" s="76">
        <f t="shared" si="5"/>
        <v>563.20000000000005</v>
      </c>
    </row>
    <row r="20642" spans="1:10">
      <c r="A20642" s="72">
        <v>20638</v>
      </c>
      <c r="B20642" s="72" t="s">
        <v>19912</v>
      </c>
      <c r="C20642" s="72" t="s">
        <v>20162</v>
      </c>
      <c r="D20642" s="72" t="s">
        <v>42209</v>
      </c>
      <c r="E20642" s="72" t="s">
        <v>185</v>
      </c>
      <c r="F20642" s="72" t="s">
        <v>41722</v>
      </c>
      <c r="G20642" s="72" t="s">
        <v>3694</v>
      </c>
      <c r="H20642" s="76">
        <v>988</v>
      </c>
      <c r="I20642" s="77">
        <v>0.36</v>
      </c>
      <c r="J20642" s="76">
        <f t="shared" si="5"/>
        <v>632.32000000000005</v>
      </c>
    </row>
    <row r="20643" spans="1:10">
      <c r="A20643" s="72">
        <v>20639</v>
      </c>
      <c r="B20643" s="72" t="s">
        <v>19912</v>
      </c>
      <c r="C20643" s="72" t="s">
        <v>42210</v>
      </c>
      <c r="D20643" s="72" t="s">
        <v>42211</v>
      </c>
      <c r="E20643" s="72" t="s">
        <v>185</v>
      </c>
      <c r="F20643" s="72" t="s">
        <v>41722</v>
      </c>
      <c r="G20643" s="72" t="s">
        <v>3694</v>
      </c>
      <c r="H20643" s="76">
        <v>46</v>
      </c>
      <c r="I20643" s="77">
        <v>0.36</v>
      </c>
      <c r="J20643" s="76">
        <f t="shared" si="5"/>
        <v>29.44</v>
      </c>
    </row>
    <row r="20644" spans="1:10">
      <c r="A20644" s="72">
        <v>20640</v>
      </c>
      <c r="B20644" s="72" t="s">
        <v>19912</v>
      </c>
      <c r="C20644" s="72" t="s">
        <v>42212</v>
      </c>
      <c r="D20644" s="72" t="s">
        <v>42213</v>
      </c>
      <c r="E20644" s="72" t="s">
        <v>185</v>
      </c>
      <c r="F20644" s="72" t="s">
        <v>41722</v>
      </c>
      <c r="G20644" s="72" t="s">
        <v>3694</v>
      </c>
      <c r="H20644" s="76">
        <v>660</v>
      </c>
      <c r="I20644" s="77">
        <v>0.36</v>
      </c>
      <c r="J20644" s="76">
        <f t="shared" si="5"/>
        <v>422.40000000000003</v>
      </c>
    </row>
    <row r="20645" spans="1:10">
      <c r="A20645" s="72">
        <v>20641</v>
      </c>
      <c r="B20645" s="72" t="s">
        <v>19912</v>
      </c>
      <c r="C20645" s="72" t="s">
        <v>42214</v>
      </c>
      <c r="D20645" s="72" t="s">
        <v>42215</v>
      </c>
      <c r="E20645" s="72" t="s">
        <v>185</v>
      </c>
      <c r="F20645" s="72" t="s">
        <v>41722</v>
      </c>
      <c r="G20645" s="72" t="s">
        <v>3694</v>
      </c>
      <c r="H20645" s="76">
        <v>794</v>
      </c>
      <c r="I20645" s="77">
        <v>0.36</v>
      </c>
      <c r="J20645" s="76">
        <f t="shared" si="5"/>
        <v>508.16</v>
      </c>
    </row>
    <row r="20646" spans="1:10">
      <c r="A20646" s="72">
        <v>20642</v>
      </c>
      <c r="B20646" s="72" t="s">
        <v>19912</v>
      </c>
      <c r="C20646" s="72" t="s">
        <v>20063</v>
      </c>
      <c r="D20646" s="72" t="s">
        <v>42216</v>
      </c>
      <c r="E20646" s="72" t="s">
        <v>185</v>
      </c>
      <c r="F20646" s="72" t="s">
        <v>41722</v>
      </c>
      <c r="G20646" s="72" t="s">
        <v>3694</v>
      </c>
      <c r="H20646" s="76">
        <v>768</v>
      </c>
      <c r="I20646" s="77">
        <v>0.36</v>
      </c>
      <c r="J20646" s="76">
        <f t="shared" si="5"/>
        <v>491.52</v>
      </c>
    </row>
    <row r="20647" spans="1:10">
      <c r="A20647" s="72">
        <v>20643</v>
      </c>
      <c r="B20647" s="72" t="s">
        <v>19912</v>
      </c>
      <c r="C20647" s="72" t="s">
        <v>20064</v>
      </c>
      <c r="D20647" s="72" t="s">
        <v>42217</v>
      </c>
      <c r="E20647" s="72" t="s">
        <v>185</v>
      </c>
      <c r="F20647" s="72" t="s">
        <v>41722</v>
      </c>
      <c r="G20647" s="72" t="s">
        <v>3694</v>
      </c>
      <c r="H20647" s="76">
        <v>990</v>
      </c>
      <c r="I20647" s="77">
        <v>0.36</v>
      </c>
      <c r="J20647" s="76">
        <f t="shared" si="5"/>
        <v>633.6</v>
      </c>
    </row>
    <row r="20648" spans="1:10">
      <c r="A20648" s="72">
        <v>20644</v>
      </c>
      <c r="B20648" s="72" t="s">
        <v>19912</v>
      </c>
      <c r="C20648" s="72" t="s">
        <v>20065</v>
      </c>
      <c r="D20648" s="72" t="s">
        <v>42218</v>
      </c>
      <c r="E20648" s="72" t="s">
        <v>185</v>
      </c>
      <c r="F20648" s="72" t="s">
        <v>41722</v>
      </c>
      <c r="G20648" s="72" t="s">
        <v>3694</v>
      </c>
      <c r="H20648" s="76">
        <v>52</v>
      </c>
      <c r="I20648" s="77">
        <v>0.36</v>
      </c>
      <c r="J20648" s="76">
        <f t="shared" si="5"/>
        <v>33.28</v>
      </c>
    </row>
    <row r="20649" spans="1:10">
      <c r="A20649" s="72">
        <v>20645</v>
      </c>
      <c r="B20649" s="72" t="s">
        <v>19912</v>
      </c>
      <c r="C20649" s="72" t="s">
        <v>20066</v>
      </c>
      <c r="D20649" s="72" t="s">
        <v>42219</v>
      </c>
      <c r="E20649" s="72" t="s">
        <v>185</v>
      </c>
      <c r="F20649" s="72" t="s">
        <v>41722</v>
      </c>
      <c r="G20649" s="72" t="s">
        <v>3694</v>
      </c>
      <c r="H20649" s="76">
        <v>836</v>
      </c>
      <c r="I20649" s="77">
        <v>0.36</v>
      </c>
      <c r="J20649" s="76">
        <f t="shared" si="5"/>
        <v>535.04</v>
      </c>
    </row>
    <row r="20650" spans="1:10">
      <c r="A20650" s="72">
        <v>20646</v>
      </c>
      <c r="B20650" s="72" t="s">
        <v>19912</v>
      </c>
      <c r="C20650" s="72" t="s">
        <v>20114</v>
      </c>
      <c r="D20650" s="72" t="s">
        <v>42220</v>
      </c>
      <c r="E20650" s="72" t="s">
        <v>185</v>
      </c>
      <c r="F20650" s="72" t="s">
        <v>41722</v>
      </c>
      <c r="G20650" s="72" t="s">
        <v>3694</v>
      </c>
      <c r="H20650" s="76">
        <v>944</v>
      </c>
      <c r="I20650" s="77">
        <v>0.36</v>
      </c>
      <c r="J20650" s="76">
        <f t="shared" si="5"/>
        <v>604.16</v>
      </c>
    </row>
    <row r="20651" spans="1:10">
      <c r="A20651" s="72">
        <v>20647</v>
      </c>
      <c r="B20651" s="72" t="s">
        <v>19912</v>
      </c>
      <c r="C20651" s="72" t="s">
        <v>20100</v>
      </c>
      <c r="D20651" s="72" t="s">
        <v>42221</v>
      </c>
      <c r="E20651" s="72" t="s">
        <v>185</v>
      </c>
      <c r="F20651" s="72" t="s">
        <v>41722</v>
      </c>
      <c r="G20651" s="72" t="s">
        <v>3694</v>
      </c>
      <c r="H20651" s="76">
        <v>944</v>
      </c>
      <c r="I20651" s="77">
        <v>0.36</v>
      </c>
      <c r="J20651" s="76">
        <f t="shared" si="5"/>
        <v>604.16</v>
      </c>
    </row>
    <row r="20652" spans="1:10">
      <c r="A20652" s="72">
        <v>20648</v>
      </c>
      <c r="B20652" s="72" t="s">
        <v>19912</v>
      </c>
      <c r="C20652" s="72" t="s">
        <v>20163</v>
      </c>
      <c r="D20652" s="72" t="s">
        <v>42222</v>
      </c>
      <c r="E20652" s="72" t="s">
        <v>185</v>
      </c>
      <c r="F20652" s="72" t="s">
        <v>41722</v>
      </c>
      <c r="G20652" s="72" t="s">
        <v>3694</v>
      </c>
      <c r="H20652" s="76">
        <v>944</v>
      </c>
      <c r="I20652" s="77">
        <v>0.36</v>
      </c>
      <c r="J20652" s="76">
        <f t="shared" si="5"/>
        <v>604.16</v>
      </c>
    </row>
    <row r="20653" spans="1:10">
      <c r="A20653" s="72">
        <v>20649</v>
      </c>
      <c r="B20653" s="72" t="s">
        <v>19912</v>
      </c>
      <c r="C20653" s="72" t="s">
        <v>20115</v>
      </c>
      <c r="D20653" s="72" t="s">
        <v>42223</v>
      </c>
      <c r="E20653" s="72" t="s">
        <v>185</v>
      </c>
      <c r="F20653" s="72" t="s">
        <v>41722</v>
      </c>
      <c r="G20653" s="72" t="s">
        <v>3694</v>
      </c>
      <c r="H20653" s="76">
        <v>900</v>
      </c>
      <c r="I20653" s="77">
        <v>0.36</v>
      </c>
      <c r="J20653" s="76">
        <f t="shared" si="5"/>
        <v>576</v>
      </c>
    </row>
    <row r="20654" spans="1:10">
      <c r="A20654" s="72">
        <v>20650</v>
      </c>
      <c r="B20654" s="72" t="s">
        <v>19912</v>
      </c>
      <c r="C20654" s="72" t="s">
        <v>42224</v>
      </c>
      <c r="D20654" s="72" t="s">
        <v>42225</v>
      </c>
      <c r="E20654" s="72" t="s">
        <v>185</v>
      </c>
      <c r="F20654" s="72" t="s">
        <v>41722</v>
      </c>
      <c r="G20654" s="72" t="s">
        <v>3694</v>
      </c>
      <c r="H20654" s="76">
        <v>1152</v>
      </c>
      <c r="I20654" s="77">
        <v>0.36</v>
      </c>
      <c r="J20654" s="76">
        <f t="shared" si="5"/>
        <v>737.28</v>
      </c>
    </row>
    <row r="20655" spans="1:10">
      <c r="A20655" s="72">
        <v>20651</v>
      </c>
      <c r="B20655" s="72" t="s">
        <v>19912</v>
      </c>
      <c r="C20655" s="72" t="s">
        <v>42226</v>
      </c>
      <c r="D20655" s="72" t="s">
        <v>42227</v>
      </c>
      <c r="E20655" s="72" t="s">
        <v>185</v>
      </c>
      <c r="F20655" s="72" t="s">
        <v>41722</v>
      </c>
      <c r="G20655" s="72" t="s">
        <v>3694</v>
      </c>
      <c r="H20655" s="76">
        <v>1068</v>
      </c>
      <c r="I20655" s="77">
        <v>0.36</v>
      </c>
      <c r="J20655" s="76">
        <f t="shared" si="5"/>
        <v>683.52</v>
      </c>
    </row>
    <row r="20656" spans="1:10">
      <c r="A20656" s="72">
        <v>20652</v>
      </c>
      <c r="B20656" s="72" t="s">
        <v>19912</v>
      </c>
      <c r="C20656" s="72" t="s">
        <v>42228</v>
      </c>
      <c r="D20656" s="72" t="s">
        <v>42229</v>
      </c>
      <c r="E20656" s="72" t="s">
        <v>185</v>
      </c>
      <c r="F20656" s="72" t="s">
        <v>41722</v>
      </c>
      <c r="G20656" s="72" t="s">
        <v>3694</v>
      </c>
      <c r="H20656" s="76">
        <v>1068</v>
      </c>
      <c r="I20656" s="77">
        <v>0.36</v>
      </c>
      <c r="J20656" s="76">
        <f t="shared" si="5"/>
        <v>683.52</v>
      </c>
    </row>
    <row r="20657" spans="1:10">
      <c r="A20657" s="72">
        <v>20653</v>
      </c>
      <c r="B20657" s="72" t="s">
        <v>19912</v>
      </c>
      <c r="C20657" s="72" t="s">
        <v>20067</v>
      </c>
      <c r="D20657" s="72" t="s">
        <v>42230</v>
      </c>
      <c r="E20657" s="72" t="s">
        <v>185</v>
      </c>
      <c r="F20657" s="72" t="s">
        <v>41722</v>
      </c>
      <c r="G20657" s="72" t="s">
        <v>3694</v>
      </c>
      <c r="H20657" s="76">
        <v>836</v>
      </c>
      <c r="I20657" s="77">
        <v>0.36</v>
      </c>
      <c r="J20657" s="76">
        <f t="shared" si="5"/>
        <v>535.04</v>
      </c>
    </row>
    <row r="20658" spans="1:10">
      <c r="A20658" s="72">
        <v>20654</v>
      </c>
      <c r="B20658" s="72" t="s">
        <v>19912</v>
      </c>
      <c r="C20658" s="72" t="s">
        <v>20116</v>
      </c>
      <c r="D20658" s="72" t="s">
        <v>42231</v>
      </c>
      <c r="E20658" s="72" t="s">
        <v>185</v>
      </c>
      <c r="F20658" s="72" t="s">
        <v>41722</v>
      </c>
      <c r="G20658" s="72" t="s">
        <v>3694</v>
      </c>
      <c r="H20658" s="76">
        <v>944</v>
      </c>
      <c r="I20658" s="77">
        <v>0.36</v>
      </c>
      <c r="J20658" s="76">
        <f t="shared" si="5"/>
        <v>604.16</v>
      </c>
    </row>
    <row r="20659" spans="1:10">
      <c r="A20659" s="72">
        <v>20655</v>
      </c>
      <c r="B20659" s="72" t="s">
        <v>19912</v>
      </c>
      <c r="C20659" s="72" t="s">
        <v>20068</v>
      </c>
      <c r="D20659" s="72" t="s">
        <v>42232</v>
      </c>
      <c r="E20659" s="72" t="s">
        <v>185</v>
      </c>
      <c r="F20659" s="72" t="s">
        <v>41722</v>
      </c>
      <c r="G20659" s="72" t="s">
        <v>3694</v>
      </c>
      <c r="H20659" s="76">
        <v>836</v>
      </c>
      <c r="I20659" s="77">
        <v>0.36</v>
      </c>
      <c r="J20659" s="76">
        <f t="shared" si="5"/>
        <v>535.04</v>
      </c>
    </row>
    <row r="20660" spans="1:10">
      <c r="A20660" s="72">
        <v>20656</v>
      </c>
      <c r="B20660" s="72" t="s">
        <v>19912</v>
      </c>
      <c r="C20660" s="72" t="s">
        <v>20117</v>
      </c>
      <c r="D20660" s="72" t="s">
        <v>42233</v>
      </c>
      <c r="E20660" s="72" t="s">
        <v>185</v>
      </c>
      <c r="F20660" s="72" t="s">
        <v>41722</v>
      </c>
      <c r="G20660" s="72" t="s">
        <v>3694</v>
      </c>
      <c r="H20660" s="76">
        <v>944</v>
      </c>
      <c r="I20660" s="77">
        <v>0.36</v>
      </c>
      <c r="J20660" s="76">
        <f t="shared" si="5"/>
        <v>604.16</v>
      </c>
    </row>
    <row r="20661" spans="1:10">
      <c r="A20661" s="72">
        <v>20657</v>
      </c>
      <c r="B20661" s="72" t="s">
        <v>19912</v>
      </c>
      <c r="C20661" s="72" t="s">
        <v>20069</v>
      </c>
      <c r="D20661" s="72" t="s">
        <v>42234</v>
      </c>
      <c r="E20661" s="72" t="s">
        <v>185</v>
      </c>
      <c r="F20661" s="72" t="s">
        <v>41722</v>
      </c>
      <c r="G20661" s="72" t="s">
        <v>3694</v>
      </c>
      <c r="H20661" s="76">
        <v>836</v>
      </c>
      <c r="I20661" s="77">
        <v>0.36</v>
      </c>
      <c r="J20661" s="76">
        <f t="shared" si="5"/>
        <v>535.04</v>
      </c>
    </row>
    <row r="20662" spans="1:10">
      <c r="A20662" s="72">
        <v>20658</v>
      </c>
      <c r="B20662" s="72" t="s">
        <v>19912</v>
      </c>
      <c r="C20662" s="72" t="s">
        <v>20118</v>
      </c>
      <c r="D20662" s="72" t="s">
        <v>42235</v>
      </c>
      <c r="E20662" s="72" t="s">
        <v>185</v>
      </c>
      <c r="F20662" s="72" t="s">
        <v>41722</v>
      </c>
      <c r="G20662" s="72" t="s">
        <v>3694</v>
      </c>
      <c r="H20662" s="76">
        <v>944</v>
      </c>
      <c r="I20662" s="77">
        <v>0.36</v>
      </c>
      <c r="J20662" s="76">
        <f t="shared" si="5"/>
        <v>604.16</v>
      </c>
    </row>
    <row r="20663" spans="1:10">
      <c r="A20663" s="72">
        <v>20659</v>
      </c>
      <c r="B20663" s="72" t="s">
        <v>19912</v>
      </c>
      <c r="C20663" s="72" t="s">
        <v>20103</v>
      </c>
      <c r="D20663" s="72" t="s">
        <v>42236</v>
      </c>
      <c r="E20663" s="72" t="s">
        <v>185</v>
      </c>
      <c r="F20663" s="72" t="s">
        <v>41722</v>
      </c>
      <c r="G20663" s="72" t="s">
        <v>3694</v>
      </c>
      <c r="H20663" s="76">
        <v>1120</v>
      </c>
      <c r="I20663" s="77">
        <v>0.36</v>
      </c>
      <c r="J20663" s="76">
        <f t="shared" si="5"/>
        <v>716.80000000000007</v>
      </c>
    </row>
    <row r="20664" spans="1:10">
      <c r="A20664" s="72">
        <v>20660</v>
      </c>
      <c r="B20664" s="72" t="s">
        <v>19912</v>
      </c>
      <c r="C20664" s="72" t="s">
        <v>20102</v>
      </c>
      <c r="D20664" s="72" t="s">
        <v>42237</v>
      </c>
      <c r="E20664" s="72" t="s">
        <v>185</v>
      </c>
      <c r="F20664" s="72" t="s">
        <v>41722</v>
      </c>
      <c r="G20664" s="72" t="s">
        <v>3694</v>
      </c>
      <c r="H20664" s="76">
        <v>1120</v>
      </c>
      <c r="I20664" s="77">
        <v>0.36</v>
      </c>
      <c r="J20664" s="76">
        <f t="shared" si="5"/>
        <v>716.80000000000007</v>
      </c>
    </row>
    <row r="20665" spans="1:10">
      <c r="A20665" s="72">
        <v>20661</v>
      </c>
      <c r="B20665" s="72" t="s">
        <v>19912</v>
      </c>
      <c r="C20665" s="72" t="s">
        <v>42238</v>
      </c>
      <c r="D20665" s="72" t="s">
        <v>42239</v>
      </c>
      <c r="E20665" s="72" t="s">
        <v>185</v>
      </c>
      <c r="F20665" s="72" t="s">
        <v>41722</v>
      </c>
      <c r="G20665" s="72" t="s">
        <v>3694</v>
      </c>
      <c r="H20665" s="76">
        <v>876</v>
      </c>
      <c r="I20665" s="77">
        <v>0.36</v>
      </c>
      <c r="J20665" s="76">
        <f t="shared" si="5"/>
        <v>560.64</v>
      </c>
    </row>
    <row r="20666" spans="1:10">
      <c r="A20666" s="72">
        <v>20662</v>
      </c>
      <c r="B20666" s="72" t="s">
        <v>19912</v>
      </c>
      <c r="C20666" s="72" t="s">
        <v>20073</v>
      </c>
      <c r="D20666" s="72" t="s">
        <v>42240</v>
      </c>
      <c r="E20666" s="72" t="s">
        <v>185</v>
      </c>
      <c r="F20666" s="72" t="s">
        <v>41722</v>
      </c>
      <c r="G20666" s="72" t="s">
        <v>3694</v>
      </c>
      <c r="H20666" s="76">
        <v>880</v>
      </c>
      <c r="I20666" s="77">
        <v>0.36</v>
      </c>
      <c r="J20666" s="76">
        <f t="shared" si="5"/>
        <v>563.20000000000005</v>
      </c>
    </row>
    <row r="20667" spans="1:10">
      <c r="A20667" s="72">
        <v>20663</v>
      </c>
      <c r="B20667" s="72" t="s">
        <v>19912</v>
      </c>
      <c r="C20667" s="72" t="s">
        <v>20074</v>
      </c>
      <c r="D20667" s="72" t="s">
        <v>42241</v>
      </c>
      <c r="E20667" s="72" t="s">
        <v>185</v>
      </c>
      <c r="F20667" s="72" t="s">
        <v>41722</v>
      </c>
      <c r="G20667" s="72" t="s">
        <v>3694</v>
      </c>
      <c r="H20667" s="76">
        <v>880</v>
      </c>
      <c r="I20667" s="77">
        <v>0.36</v>
      </c>
      <c r="J20667" s="76">
        <f t="shared" si="5"/>
        <v>563.20000000000005</v>
      </c>
    </row>
    <row r="20668" spans="1:10">
      <c r="A20668" s="72">
        <v>20664</v>
      </c>
      <c r="B20668" s="72" t="s">
        <v>19912</v>
      </c>
      <c r="C20668" s="72" t="s">
        <v>20121</v>
      </c>
      <c r="D20668" s="72" t="s">
        <v>42242</v>
      </c>
      <c r="E20668" s="72" t="s">
        <v>185</v>
      </c>
      <c r="F20668" s="72" t="s">
        <v>41722</v>
      </c>
      <c r="G20668" s="72" t="s">
        <v>3694</v>
      </c>
      <c r="H20668" s="76">
        <v>988</v>
      </c>
      <c r="I20668" s="77">
        <v>0.36</v>
      </c>
      <c r="J20668" s="76">
        <f t="shared" si="5"/>
        <v>632.32000000000005</v>
      </c>
    </row>
    <row r="20669" spans="1:10">
      <c r="A20669" s="72">
        <v>20665</v>
      </c>
      <c r="B20669" s="72" t="s">
        <v>19912</v>
      </c>
      <c r="C20669" s="72" t="s">
        <v>20164</v>
      </c>
      <c r="D20669" s="72" t="s">
        <v>42243</v>
      </c>
      <c r="E20669" s="72" t="s">
        <v>185</v>
      </c>
      <c r="F20669" s="72" t="s">
        <v>41722</v>
      </c>
      <c r="G20669" s="72" t="s">
        <v>3694</v>
      </c>
      <c r="H20669" s="76">
        <v>988</v>
      </c>
      <c r="I20669" s="77">
        <v>0.36</v>
      </c>
      <c r="J20669" s="76">
        <f t="shared" si="5"/>
        <v>632.32000000000005</v>
      </c>
    </row>
    <row r="20670" spans="1:10">
      <c r="A20670" s="72">
        <v>20666</v>
      </c>
      <c r="B20670" s="72" t="s">
        <v>19912</v>
      </c>
      <c r="C20670" s="72" t="s">
        <v>42244</v>
      </c>
      <c r="D20670" s="72" t="s">
        <v>42245</v>
      </c>
      <c r="E20670" s="72" t="s">
        <v>185</v>
      </c>
      <c r="F20670" s="72" t="s">
        <v>41722</v>
      </c>
      <c r="G20670" s="72" t="s">
        <v>3694</v>
      </c>
      <c r="H20670" s="76">
        <v>1152</v>
      </c>
      <c r="I20670" s="77">
        <v>0.36</v>
      </c>
      <c r="J20670" s="76">
        <f t="shared" si="5"/>
        <v>737.28</v>
      </c>
    </row>
    <row r="20671" spans="1:10">
      <c r="A20671" s="72">
        <v>20667</v>
      </c>
      <c r="B20671" s="72" t="s">
        <v>19912</v>
      </c>
      <c r="C20671" s="72" t="s">
        <v>20075</v>
      </c>
      <c r="D20671" s="72" t="s">
        <v>42246</v>
      </c>
      <c r="E20671" s="72" t="s">
        <v>185</v>
      </c>
      <c r="F20671" s="72" t="s">
        <v>41722</v>
      </c>
      <c r="G20671" s="72" t="s">
        <v>3694</v>
      </c>
      <c r="H20671" s="76">
        <v>704</v>
      </c>
      <c r="I20671" s="77">
        <v>0.36</v>
      </c>
      <c r="J20671" s="76">
        <f t="shared" si="5"/>
        <v>450.56</v>
      </c>
    </row>
    <row r="20672" spans="1:10">
      <c r="A20672" s="72">
        <v>20668</v>
      </c>
      <c r="B20672" s="72" t="s">
        <v>19912</v>
      </c>
      <c r="C20672" s="72" t="s">
        <v>20120</v>
      </c>
      <c r="D20672" s="72" t="s">
        <v>42247</v>
      </c>
      <c r="E20672" s="72" t="s">
        <v>185</v>
      </c>
      <c r="F20672" s="72" t="s">
        <v>41722</v>
      </c>
      <c r="G20672" s="72" t="s">
        <v>3694</v>
      </c>
      <c r="H20672" s="76">
        <v>812</v>
      </c>
      <c r="I20672" s="77">
        <v>0.36</v>
      </c>
      <c r="J20672" s="76">
        <f t="shared" si="5"/>
        <v>519.68000000000006</v>
      </c>
    </row>
    <row r="20673" spans="1:10">
      <c r="A20673" s="72">
        <v>20669</v>
      </c>
      <c r="B20673" s="72" t="s">
        <v>19912</v>
      </c>
      <c r="C20673" s="72" t="s">
        <v>20165</v>
      </c>
      <c r="D20673" s="72" t="s">
        <v>42248</v>
      </c>
      <c r="E20673" s="72" t="s">
        <v>185</v>
      </c>
      <c r="F20673" s="72" t="s">
        <v>41722</v>
      </c>
      <c r="G20673" s="72" t="s">
        <v>3694</v>
      </c>
      <c r="H20673" s="76">
        <v>812</v>
      </c>
      <c r="I20673" s="77">
        <v>0.36</v>
      </c>
      <c r="J20673" s="76">
        <f t="shared" ref="J20673:J20736" si="6">H20673*(1-I20673)</f>
        <v>519.68000000000006</v>
      </c>
    </row>
    <row r="20674" spans="1:10">
      <c r="A20674" s="72">
        <v>20670</v>
      </c>
      <c r="B20674" s="72" t="s">
        <v>19912</v>
      </c>
      <c r="C20674" s="72" t="s">
        <v>20071</v>
      </c>
      <c r="D20674" s="72" t="s">
        <v>42249</v>
      </c>
      <c r="E20674" s="72" t="s">
        <v>185</v>
      </c>
      <c r="F20674" s="72" t="s">
        <v>41722</v>
      </c>
      <c r="G20674" s="72" t="s">
        <v>3694</v>
      </c>
      <c r="H20674" s="76">
        <v>1100</v>
      </c>
      <c r="I20674" s="77">
        <v>0.36</v>
      </c>
      <c r="J20674" s="76">
        <f t="shared" si="6"/>
        <v>704</v>
      </c>
    </row>
    <row r="20675" spans="1:10">
      <c r="A20675" s="72">
        <v>20671</v>
      </c>
      <c r="B20675" s="72" t="s">
        <v>19912</v>
      </c>
      <c r="C20675" s="72" t="s">
        <v>20124</v>
      </c>
      <c r="D20675" s="72" t="s">
        <v>42250</v>
      </c>
      <c r="E20675" s="72" t="s">
        <v>185</v>
      </c>
      <c r="F20675" s="72" t="s">
        <v>41722</v>
      </c>
      <c r="G20675" s="72" t="s">
        <v>3694</v>
      </c>
      <c r="H20675" s="76">
        <v>1208</v>
      </c>
      <c r="I20675" s="77">
        <v>0.36</v>
      </c>
      <c r="J20675" s="76">
        <f t="shared" si="6"/>
        <v>773.12</v>
      </c>
    </row>
    <row r="20676" spans="1:10">
      <c r="A20676" s="72">
        <v>20672</v>
      </c>
      <c r="B20676" s="72" t="s">
        <v>19912</v>
      </c>
      <c r="C20676" s="72" t="s">
        <v>20166</v>
      </c>
      <c r="D20676" s="72" t="s">
        <v>42251</v>
      </c>
      <c r="E20676" s="72" t="s">
        <v>185</v>
      </c>
      <c r="F20676" s="72" t="s">
        <v>41722</v>
      </c>
      <c r="G20676" s="72" t="s">
        <v>3694</v>
      </c>
      <c r="H20676" s="76">
        <v>1208</v>
      </c>
      <c r="I20676" s="77">
        <v>0.36</v>
      </c>
      <c r="J20676" s="76">
        <f t="shared" si="6"/>
        <v>773.12</v>
      </c>
    </row>
    <row r="20677" spans="1:10">
      <c r="A20677" s="72">
        <v>20673</v>
      </c>
      <c r="B20677" s="72" t="s">
        <v>19912</v>
      </c>
      <c r="C20677" s="72" t="s">
        <v>20072</v>
      </c>
      <c r="D20677" s="72" t="s">
        <v>42252</v>
      </c>
      <c r="E20677" s="72" t="s">
        <v>185</v>
      </c>
      <c r="F20677" s="72" t="s">
        <v>41722</v>
      </c>
      <c r="G20677" s="72" t="s">
        <v>3694</v>
      </c>
      <c r="H20677" s="76">
        <v>1210</v>
      </c>
      <c r="I20677" s="77">
        <v>0.36</v>
      </c>
      <c r="J20677" s="76">
        <f t="shared" si="6"/>
        <v>774.4</v>
      </c>
    </row>
    <row r="20678" spans="1:10">
      <c r="A20678" s="72">
        <v>20674</v>
      </c>
      <c r="B20678" s="72" t="s">
        <v>19912</v>
      </c>
      <c r="C20678" s="72" t="s">
        <v>20125</v>
      </c>
      <c r="D20678" s="72" t="s">
        <v>42253</v>
      </c>
      <c r="E20678" s="72" t="s">
        <v>185</v>
      </c>
      <c r="F20678" s="72" t="s">
        <v>41722</v>
      </c>
      <c r="G20678" s="72" t="s">
        <v>3694</v>
      </c>
      <c r="H20678" s="76">
        <v>1318</v>
      </c>
      <c r="I20678" s="77">
        <v>0.36</v>
      </c>
      <c r="J20678" s="76">
        <f t="shared" si="6"/>
        <v>843.52</v>
      </c>
    </row>
    <row r="20679" spans="1:10">
      <c r="A20679" s="72">
        <v>20675</v>
      </c>
      <c r="B20679" s="72" t="s">
        <v>19912</v>
      </c>
      <c r="C20679" s="72" t="s">
        <v>20167</v>
      </c>
      <c r="D20679" s="72" t="s">
        <v>42254</v>
      </c>
      <c r="E20679" s="72" t="s">
        <v>185</v>
      </c>
      <c r="F20679" s="72" t="s">
        <v>41722</v>
      </c>
      <c r="G20679" s="72" t="s">
        <v>3694</v>
      </c>
      <c r="H20679" s="76">
        <v>1318</v>
      </c>
      <c r="I20679" s="77">
        <v>0.36</v>
      </c>
      <c r="J20679" s="76">
        <f t="shared" si="6"/>
        <v>843.52</v>
      </c>
    </row>
    <row r="20680" spans="1:10">
      <c r="A20680" s="72">
        <v>20676</v>
      </c>
      <c r="B20680" s="72" t="s">
        <v>19912</v>
      </c>
      <c r="C20680" s="72" t="s">
        <v>20076</v>
      </c>
      <c r="D20680" s="72" t="s">
        <v>42255</v>
      </c>
      <c r="E20680" s="72" t="s">
        <v>185</v>
      </c>
      <c r="F20680" s="72" t="s">
        <v>41722</v>
      </c>
      <c r="G20680" s="72" t="s">
        <v>3694</v>
      </c>
      <c r="H20680" s="76">
        <v>880</v>
      </c>
      <c r="I20680" s="77">
        <v>0.36</v>
      </c>
      <c r="J20680" s="76">
        <f t="shared" si="6"/>
        <v>563.20000000000005</v>
      </c>
    </row>
    <row r="20681" spans="1:10">
      <c r="A20681" s="72">
        <v>20677</v>
      </c>
      <c r="B20681" s="72" t="s">
        <v>19912</v>
      </c>
      <c r="C20681" s="72" t="s">
        <v>20131</v>
      </c>
      <c r="D20681" s="72" t="s">
        <v>42256</v>
      </c>
      <c r="E20681" s="72" t="s">
        <v>185</v>
      </c>
      <c r="F20681" s="72" t="s">
        <v>41722</v>
      </c>
      <c r="G20681" s="72" t="s">
        <v>3694</v>
      </c>
      <c r="H20681" s="76">
        <v>988</v>
      </c>
      <c r="I20681" s="77">
        <v>0.36</v>
      </c>
      <c r="J20681" s="76">
        <f t="shared" si="6"/>
        <v>632.32000000000005</v>
      </c>
    </row>
    <row r="20682" spans="1:10">
      <c r="A20682" s="72">
        <v>20678</v>
      </c>
      <c r="B20682" s="72" t="s">
        <v>19912</v>
      </c>
      <c r="C20682" s="72" t="s">
        <v>20168</v>
      </c>
      <c r="D20682" s="72" t="s">
        <v>42257</v>
      </c>
      <c r="E20682" s="72" t="s">
        <v>185</v>
      </c>
      <c r="F20682" s="72" t="s">
        <v>41722</v>
      </c>
      <c r="G20682" s="72" t="s">
        <v>3694</v>
      </c>
      <c r="H20682" s="76">
        <v>988</v>
      </c>
      <c r="I20682" s="77">
        <v>0.36</v>
      </c>
      <c r="J20682" s="76">
        <f t="shared" si="6"/>
        <v>632.32000000000005</v>
      </c>
    </row>
    <row r="20683" spans="1:10">
      <c r="A20683" s="72">
        <v>20679</v>
      </c>
      <c r="B20683" s="72" t="s">
        <v>19912</v>
      </c>
      <c r="C20683" s="72" t="s">
        <v>20130</v>
      </c>
      <c r="D20683" s="72" t="s">
        <v>42258</v>
      </c>
      <c r="E20683" s="72" t="s">
        <v>185</v>
      </c>
      <c r="F20683" s="72" t="s">
        <v>41722</v>
      </c>
      <c r="G20683" s="72" t="s">
        <v>3694</v>
      </c>
      <c r="H20683" s="76">
        <v>1406</v>
      </c>
      <c r="I20683" s="77">
        <v>0.36</v>
      </c>
      <c r="J20683" s="76">
        <f t="shared" si="6"/>
        <v>899.84</v>
      </c>
    </row>
    <row r="20684" spans="1:10">
      <c r="A20684" s="72">
        <v>20680</v>
      </c>
      <c r="B20684" s="72" t="s">
        <v>19912</v>
      </c>
      <c r="C20684" s="72" t="s">
        <v>20070</v>
      </c>
      <c r="D20684" s="72" t="s">
        <v>42259</v>
      </c>
      <c r="E20684" s="72" t="s">
        <v>185</v>
      </c>
      <c r="F20684" s="72" t="s">
        <v>41722</v>
      </c>
      <c r="G20684" s="72" t="s">
        <v>3694</v>
      </c>
      <c r="H20684" s="76">
        <v>1210</v>
      </c>
      <c r="I20684" s="77">
        <v>0.36</v>
      </c>
      <c r="J20684" s="76">
        <f t="shared" si="6"/>
        <v>774.4</v>
      </c>
    </row>
    <row r="20685" spans="1:10">
      <c r="A20685" s="72">
        <v>20681</v>
      </c>
      <c r="B20685" s="72" t="s">
        <v>19912</v>
      </c>
      <c r="C20685" s="72" t="s">
        <v>20119</v>
      </c>
      <c r="D20685" s="72" t="s">
        <v>42260</v>
      </c>
      <c r="E20685" s="72" t="s">
        <v>185</v>
      </c>
      <c r="F20685" s="72" t="s">
        <v>41722</v>
      </c>
      <c r="G20685" s="72" t="s">
        <v>3694</v>
      </c>
      <c r="H20685" s="76">
        <v>1318</v>
      </c>
      <c r="I20685" s="77">
        <v>0.36</v>
      </c>
      <c r="J20685" s="76">
        <f t="shared" si="6"/>
        <v>843.52</v>
      </c>
    </row>
    <row r="20686" spans="1:10">
      <c r="A20686" s="72">
        <v>20682</v>
      </c>
      <c r="B20686" s="72" t="s">
        <v>19912</v>
      </c>
      <c r="C20686" s="72" t="s">
        <v>20169</v>
      </c>
      <c r="D20686" s="72" t="s">
        <v>42261</v>
      </c>
      <c r="E20686" s="72" t="s">
        <v>185</v>
      </c>
      <c r="F20686" s="72" t="s">
        <v>41722</v>
      </c>
      <c r="G20686" s="72" t="s">
        <v>3694</v>
      </c>
      <c r="H20686" s="76">
        <v>1318</v>
      </c>
      <c r="I20686" s="77">
        <v>0.36</v>
      </c>
      <c r="J20686" s="76">
        <f t="shared" si="6"/>
        <v>843.52</v>
      </c>
    </row>
    <row r="20687" spans="1:10">
      <c r="A20687" s="72">
        <v>20683</v>
      </c>
      <c r="B20687" s="72" t="s">
        <v>19912</v>
      </c>
      <c r="C20687" s="72" t="s">
        <v>42262</v>
      </c>
      <c r="D20687" s="72" t="s">
        <v>42263</v>
      </c>
      <c r="E20687" s="72" t="s">
        <v>185</v>
      </c>
      <c r="F20687" s="72" t="s">
        <v>41722</v>
      </c>
      <c r="G20687" s="72" t="s">
        <v>3694</v>
      </c>
      <c r="H20687" s="76">
        <v>796</v>
      </c>
      <c r="I20687" s="77">
        <v>0.36</v>
      </c>
      <c r="J20687" s="76">
        <f t="shared" si="6"/>
        <v>509.44</v>
      </c>
    </row>
    <row r="20688" spans="1:10">
      <c r="A20688" s="72">
        <v>20684</v>
      </c>
      <c r="B20688" s="72" t="s">
        <v>19912</v>
      </c>
      <c r="C20688" s="72" t="s">
        <v>20077</v>
      </c>
      <c r="D20688" s="72" t="s">
        <v>42264</v>
      </c>
      <c r="E20688" s="72" t="s">
        <v>185</v>
      </c>
      <c r="F20688" s="72" t="s">
        <v>41722</v>
      </c>
      <c r="G20688" s="72" t="s">
        <v>3694</v>
      </c>
      <c r="H20688" s="76">
        <v>1210</v>
      </c>
      <c r="I20688" s="77">
        <v>0.36</v>
      </c>
      <c r="J20688" s="76">
        <f t="shared" si="6"/>
        <v>774.4</v>
      </c>
    </row>
    <row r="20689" spans="1:10">
      <c r="A20689" s="72">
        <v>20685</v>
      </c>
      <c r="B20689" s="72" t="s">
        <v>19912</v>
      </c>
      <c r="C20689" s="72" t="s">
        <v>20129</v>
      </c>
      <c r="D20689" s="72" t="s">
        <v>42265</v>
      </c>
      <c r="E20689" s="72" t="s">
        <v>185</v>
      </c>
      <c r="F20689" s="72" t="s">
        <v>41722</v>
      </c>
      <c r="G20689" s="72" t="s">
        <v>3694</v>
      </c>
      <c r="H20689" s="76">
        <v>1318</v>
      </c>
      <c r="I20689" s="77">
        <v>0.36</v>
      </c>
      <c r="J20689" s="76">
        <f t="shared" si="6"/>
        <v>843.52</v>
      </c>
    </row>
    <row r="20690" spans="1:10">
      <c r="A20690" s="72">
        <v>20686</v>
      </c>
      <c r="B20690" s="72" t="s">
        <v>19912</v>
      </c>
      <c r="C20690" s="72" t="s">
        <v>20078</v>
      </c>
      <c r="D20690" s="72" t="s">
        <v>42266</v>
      </c>
      <c r="E20690" s="72" t="s">
        <v>185</v>
      </c>
      <c r="F20690" s="72" t="s">
        <v>41722</v>
      </c>
      <c r="G20690" s="72" t="s">
        <v>3694</v>
      </c>
      <c r="H20690" s="76">
        <v>836</v>
      </c>
      <c r="I20690" s="77">
        <v>0.36</v>
      </c>
      <c r="J20690" s="76">
        <f t="shared" si="6"/>
        <v>535.04</v>
      </c>
    </row>
    <row r="20691" spans="1:10">
      <c r="A20691" s="72">
        <v>20687</v>
      </c>
      <c r="B20691" s="72" t="s">
        <v>19912</v>
      </c>
      <c r="C20691" s="72" t="s">
        <v>20108</v>
      </c>
      <c r="D20691" s="72" t="s">
        <v>42267</v>
      </c>
      <c r="E20691" s="72" t="s">
        <v>185</v>
      </c>
      <c r="F20691" s="72" t="s">
        <v>41722</v>
      </c>
      <c r="G20691" s="72" t="s">
        <v>3694</v>
      </c>
      <c r="H20691" s="76">
        <v>944</v>
      </c>
      <c r="I20691" s="77">
        <v>0.36</v>
      </c>
      <c r="J20691" s="76">
        <f t="shared" si="6"/>
        <v>604.16</v>
      </c>
    </row>
    <row r="20692" spans="1:10">
      <c r="A20692" s="72">
        <v>20688</v>
      </c>
      <c r="B20692" s="72" t="s">
        <v>19912</v>
      </c>
      <c r="C20692" s="72" t="s">
        <v>20170</v>
      </c>
      <c r="D20692" s="72" t="s">
        <v>42181</v>
      </c>
      <c r="E20692" s="72" t="s">
        <v>185</v>
      </c>
      <c r="F20692" s="72" t="s">
        <v>41722</v>
      </c>
      <c r="G20692" s="72" t="s">
        <v>3694</v>
      </c>
      <c r="H20692" s="76">
        <v>944</v>
      </c>
      <c r="I20692" s="77">
        <v>0.36</v>
      </c>
      <c r="J20692" s="76">
        <f t="shared" si="6"/>
        <v>604.16</v>
      </c>
    </row>
    <row r="20693" spans="1:10">
      <c r="A20693" s="72">
        <v>20689</v>
      </c>
      <c r="B20693" s="72" t="s">
        <v>19912</v>
      </c>
      <c r="C20693" s="72" t="s">
        <v>20079</v>
      </c>
      <c r="D20693" s="72" t="s">
        <v>42268</v>
      </c>
      <c r="E20693" s="72" t="s">
        <v>185</v>
      </c>
      <c r="F20693" s="72" t="s">
        <v>41722</v>
      </c>
      <c r="G20693" s="72" t="s">
        <v>3694</v>
      </c>
      <c r="H20693" s="76">
        <v>836</v>
      </c>
      <c r="I20693" s="77">
        <v>0.36</v>
      </c>
      <c r="J20693" s="76">
        <f t="shared" si="6"/>
        <v>535.04</v>
      </c>
    </row>
    <row r="20694" spans="1:10">
      <c r="A20694" s="72">
        <v>20690</v>
      </c>
      <c r="B20694" s="72" t="s">
        <v>19912</v>
      </c>
      <c r="C20694" s="72" t="s">
        <v>20109</v>
      </c>
      <c r="D20694" s="72" t="s">
        <v>42269</v>
      </c>
      <c r="E20694" s="72" t="s">
        <v>185</v>
      </c>
      <c r="F20694" s="72" t="s">
        <v>41722</v>
      </c>
      <c r="G20694" s="72" t="s">
        <v>3694</v>
      </c>
      <c r="H20694" s="76">
        <v>944</v>
      </c>
      <c r="I20694" s="77">
        <v>0.36</v>
      </c>
      <c r="J20694" s="76">
        <f t="shared" si="6"/>
        <v>604.16</v>
      </c>
    </row>
    <row r="20695" spans="1:10">
      <c r="A20695" s="72">
        <v>20691</v>
      </c>
      <c r="B20695" s="72" t="s">
        <v>19912</v>
      </c>
      <c r="C20695" s="72" t="s">
        <v>20171</v>
      </c>
      <c r="D20695" s="72" t="s">
        <v>42270</v>
      </c>
      <c r="E20695" s="72" t="s">
        <v>185</v>
      </c>
      <c r="F20695" s="72" t="s">
        <v>41722</v>
      </c>
      <c r="G20695" s="72" t="s">
        <v>3694</v>
      </c>
      <c r="H20695" s="76">
        <v>944</v>
      </c>
      <c r="I20695" s="77">
        <v>0.36</v>
      </c>
      <c r="J20695" s="76">
        <f t="shared" si="6"/>
        <v>604.16</v>
      </c>
    </row>
    <row r="20696" spans="1:10">
      <c r="A20696" s="72">
        <v>20692</v>
      </c>
      <c r="B20696" s="72" t="s">
        <v>19912</v>
      </c>
      <c r="C20696" s="72" t="s">
        <v>20080</v>
      </c>
      <c r="D20696" s="72" t="s">
        <v>42271</v>
      </c>
      <c r="E20696" s="72" t="s">
        <v>185</v>
      </c>
      <c r="F20696" s="72" t="s">
        <v>41722</v>
      </c>
      <c r="G20696" s="72" t="s">
        <v>3694</v>
      </c>
      <c r="H20696" s="76">
        <v>836</v>
      </c>
      <c r="I20696" s="77">
        <v>0.36</v>
      </c>
      <c r="J20696" s="76">
        <f t="shared" si="6"/>
        <v>535.04</v>
      </c>
    </row>
    <row r="20697" spans="1:10">
      <c r="A20697" s="72">
        <v>20693</v>
      </c>
      <c r="B20697" s="72" t="s">
        <v>19912</v>
      </c>
      <c r="C20697" s="72" t="s">
        <v>20110</v>
      </c>
      <c r="D20697" s="72" t="s">
        <v>42272</v>
      </c>
      <c r="E20697" s="72" t="s">
        <v>185</v>
      </c>
      <c r="F20697" s="72" t="s">
        <v>41722</v>
      </c>
      <c r="G20697" s="72" t="s">
        <v>3694</v>
      </c>
      <c r="H20697" s="76">
        <v>944</v>
      </c>
      <c r="I20697" s="77">
        <v>0.36</v>
      </c>
      <c r="J20697" s="76">
        <f t="shared" si="6"/>
        <v>604.16</v>
      </c>
    </row>
    <row r="20698" spans="1:10">
      <c r="A20698" s="72">
        <v>20694</v>
      </c>
      <c r="B20698" s="72" t="s">
        <v>19912</v>
      </c>
      <c r="C20698" s="72" t="s">
        <v>20172</v>
      </c>
      <c r="D20698" s="72" t="s">
        <v>42273</v>
      </c>
      <c r="E20698" s="72" t="s">
        <v>185</v>
      </c>
      <c r="F20698" s="72" t="s">
        <v>41722</v>
      </c>
      <c r="G20698" s="72" t="s">
        <v>3694</v>
      </c>
      <c r="H20698" s="76">
        <v>944</v>
      </c>
      <c r="I20698" s="77">
        <v>0.36</v>
      </c>
      <c r="J20698" s="76">
        <f t="shared" si="6"/>
        <v>604.16</v>
      </c>
    </row>
    <row r="20699" spans="1:10">
      <c r="A20699" s="72">
        <v>20695</v>
      </c>
      <c r="B20699" s="72" t="s">
        <v>19912</v>
      </c>
      <c r="C20699" s="72" t="s">
        <v>20081</v>
      </c>
      <c r="D20699" s="72" t="s">
        <v>42274</v>
      </c>
      <c r="E20699" s="72" t="s">
        <v>185</v>
      </c>
      <c r="F20699" s="72" t="s">
        <v>41722</v>
      </c>
      <c r="G20699" s="72" t="s">
        <v>3694</v>
      </c>
      <c r="H20699" s="76">
        <v>968</v>
      </c>
      <c r="I20699" s="77">
        <v>0.36</v>
      </c>
      <c r="J20699" s="76">
        <f t="shared" si="6"/>
        <v>619.52</v>
      </c>
    </row>
    <row r="20700" spans="1:10">
      <c r="A20700" s="72">
        <v>20696</v>
      </c>
      <c r="B20700" s="72" t="s">
        <v>19912</v>
      </c>
      <c r="C20700" s="72" t="s">
        <v>20107</v>
      </c>
      <c r="D20700" s="72" t="s">
        <v>42275</v>
      </c>
      <c r="E20700" s="72" t="s">
        <v>185</v>
      </c>
      <c r="F20700" s="72" t="s">
        <v>41722</v>
      </c>
      <c r="G20700" s="72" t="s">
        <v>3694</v>
      </c>
      <c r="H20700" s="76">
        <v>1076</v>
      </c>
      <c r="I20700" s="77">
        <v>0.36</v>
      </c>
      <c r="J20700" s="76">
        <f t="shared" si="6"/>
        <v>688.64</v>
      </c>
    </row>
    <row r="20701" spans="1:10">
      <c r="A20701" s="72">
        <v>20697</v>
      </c>
      <c r="B20701" s="72" t="s">
        <v>19912</v>
      </c>
      <c r="C20701" s="72" t="s">
        <v>20173</v>
      </c>
      <c r="D20701" s="72" t="s">
        <v>42276</v>
      </c>
      <c r="E20701" s="72" t="s">
        <v>185</v>
      </c>
      <c r="F20701" s="72" t="s">
        <v>41722</v>
      </c>
      <c r="G20701" s="72" t="s">
        <v>3694</v>
      </c>
      <c r="H20701" s="76">
        <v>1076</v>
      </c>
      <c r="I20701" s="77">
        <v>0.36</v>
      </c>
      <c r="J20701" s="76">
        <f t="shared" si="6"/>
        <v>688.64</v>
      </c>
    </row>
    <row r="20702" spans="1:10">
      <c r="A20702" s="72">
        <v>20698</v>
      </c>
      <c r="B20702" s="72" t="s">
        <v>19912</v>
      </c>
      <c r="C20702" s="72" t="s">
        <v>20082</v>
      </c>
      <c r="D20702" s="72" t="s">
        <v>42277</v>
      </c>
      <c r="E20702" s="72" t="s">
        <v>185</v>
      </c>
      <c r="F20702" s="72" t="s">
        <v>41722</v>
      </c>
      <c r="G20702" s="72" t="s">
        <v>3694</v>
      </c>
      <c r="H20702" s="76">
        <v>968</v>
      </c>
      <c r="I20702" s="77">
        <v>0.36</v>
      </c>
      <c r="J20702" s="76">
        <f t="shared" si="6"/>
        <v>619.52</v>
      </c>
    </row>
    <row r="20703" spans="1:10">
      <c r="A20703" s="72">
        <v>20699</v>
      </c>
      <c r="B20703" s="72" t="s">
        <v>19912</v>
      </c>
      <c r="C20703" s="72" t="s">
        <v>20105</v>
      </c>
      <c r="D20703" s="72" t="s">
        <v>42278</v>
      </c>
      <c r="E20703" s="72" t="s">
        <v>185</v>
      </c>
      <c r="F20703" s="72" t="s">
        <v>41722</v>
      </c>
      <c r="G20703" s="72" t="s">
        <v>3694</v>
      </c>
      <c r="H20703" s="76">
        <v>1076</v>
      </c>
      <c r="I20703" s="77">
        <v>0.36</v>
      </c>
      <c r="J20703" s="76">
        <f t="shared" si="6"/>
        <v>688.64</v>
      </c>
    </row>
    <row r="20704" spans="1:10">
      <c r="A20704" s="72">
        <v>20700</v>
      </c>
      <c r="B20704" s="72" t="s">
        <v>19912</v>
      </c>
      <c r="C20704" s="72" t="s">
        <v>20174</v>
      </c>
      <c r="D20704" s="72" t="s">
        <v>42279</v>
      </c>
      <c r="E20704" s="72" t="s">
        <v>185</v>
      </c>
      <c r="F20704" s="72" t="s">
        <v>41722</v>
      </c>
      <c r="G20704" s="72" t="s">
        <v>3694</v>
      </c>
      <c r="H20704" s="76">
        <v>1076</v>
      </c>
      <c r="I20704" s="77">
        <v>0.36</v>
      </c>
      <c r="J20704" s="76">
        <f t="shared" si="6"/>
        <v>688.64</v>
      </c>
    </row>
    <row r="20705" spans="1:10">
      <c r="A20705" s="72">
        <v>20701</v>
      </c>
      <c r="B20705" s="72" t="s">
        <v>19912</v>
      </c>
      <c r="C20705" s="72" t="s">
        <v>20086</v>
      </c>
      <c r="D20705" s="72" t="s">
        <v>42280</v>
      </c>
      <c r="E20705" s="72" t="s">
        <v>185</v>
      </c>
      <c r="F20705" s="72" t="s">
        <v>41722</v>
      </c>
      <c r="G20705" s="72" t="s">
        <v>3694</v>
      </c>
      <c r="H20705" s="76">
        <v>628</v>
      </c>
      <c r="I20705" s="77">
        <v>0.36</v>
      </c>
      <c r="J20705" s="76">
        <f t="shared" si="6"/>
        <v>401.92</v>
      </c>
    </row>
    <row r="20706" spans="1:10">
      <c r="A20706" s="72">
        <v>20702</v>
      </c>
      <c r="B20706" s="72" t="s">
        <v>19912</v>
      </c>
      <c r="C20706" s="72" t="s">
        <v>20136</v>
      </c>
      <c r="D20706" s="72" t="s">
        <v>42281</v>
      </c>
      <c r="E20706" s="72" t="s">
        <v>185</v>
      </c>
      <c r="F20706" s="72" t="s">
        <v>41722</v>
      </c>
      <c r="G20706" s="72" t="s">
        <v>3694</v>
      </c>
      <c r="H20706" s="76">
        <v>792</v>
      </c>
      <c r="I20706" s="77">
        <v>0.36</v>
      </c>
      <c r="J20706" s="76">
        <f t="shared" si="6"/>
        <v>506.88</v>
      </c>
    </row>
    <row r="20707" spans="1:10">
      <c r="A20707" s="72">
        <v>20703</v>
      </c>
      <c r="B20707" s="72" t="s">
        <v>19912</v>
      </c>
      <c r="C20707" s="72" t="s">
        <v>20176</v>
      </c>
      <c r="D20707" s="72" t="s">
        <v>42282</v>
      </c>
      <c r="E20707" s="72" t="s">
        <v>185</v>
      </c>
      <c r="F20707" s="72" t="s">
        <v>41722</v>
      </c>
      <c r="G20707" s="72" t="s">
        <v>3694</v>
      </c>
      <c r="H20707" s="76">
        <v>792</v>
      </c>
      <c r="I20707" s="77">
        <v>0.36</v>
      </c>
      <c r="J20707" s="76">
        <f t="shared" si="6"/>
        <v>506.88</v>
      </c>
    </row>
    <row r="20708" spans="1:10">
      <c r="A20708" s="72">
        <v>20704</v>
      </c>
      <c r="B20708" s="72" t="s">
        <v>19912</v>
      </c>
      <c r="C20708" s="72" t="s">
        <v>20087</v>
      </c>
      <c r="D20708" s="72" t="s">
        <v>42283</v>
      </c>
      <c r="E20708" s="72" t="s">
        <v>185</v>
      </c>
      <c r="F20708" s="72" t="s">
        <v>41722</v>
      </c>
      <c r="G20708" s="72" t="s">
        <v>3694</v>
      </c>
      <c r="H20708" s="76">
        <v>732</v>
      </c>
      <c r="I20708" s="77">
        <v>0.36</v>
      </c>
      <c r="J20708" s="76">
        <f t="shared" si="6"/>
        <v>468.48</v>
      </c>
    </row>
    <row r="20709" spans="1:10">
      <c r="A20709" s="72">
        <v>20705</v>
      </c>
      <c r="B20709" s="72" t="s">
        <v>19912</v>
      </c>
      <c r="C20709" s="72" t="s">
        <v>20088</v>
      </c>
      <c r="D20709" s="72" t="s">
        <v>42284</v>
      </c>
      <c r="E20709" s="72" t="s">
        <v>185</v>
      </c>
      <c r="F20709" s="72" t="s">
        <v>41722</v>
      </c>
      <c r="G20709" s="72" t="s">
        <v>3694</v>
      </c>
      <c r="H20709" s="76">
        <v>838</v>
      </c>
      <c r="I20709" s="77">
        <v>0.36</v>
      </c>
      <c r="J20709" s="76">
        <f t="shared" si="6"/>
        <v>536.32000000000005</v>
      </c>
    </row>
    <row r="20710" spans="1:10">
      <c r="A20710" s="72">
        <v>20706</v>
      </c>
      <c r="B20710" s="72" t="s">
        <v>19912</v>
      </c>
      <c r="C20710" s="72" t="s">
        <v>20089</v>
      </c>
      <c r="D20710" s="72" t="s">
        <v>42285</v>
      </c>
      <c r="E20710" s="72" t="s">
        <v>185</v>
      </c>
      <c r="F20710" s="72" t="s">
        <v>41722</v>
      </c>
      <c r="G20710" s="72" t="s">
        <v>3694</v>
      </c>
      <c r="H20710" s="76">
        <v>732</v>
      </c>
      <c r="I20710" s="77">
        <v>0.36</v>
      </c>
      <c r="J20710" s="76">
        <f t="shared" si="6"/>
        <v>468.48</v>
      </c>
    </row>
    <row r="20711" spans="1:10">
      <c r="A20711" s="72">
        <v>20707</v>
      </c>
      <c r="B20711" s="72" t="s">
        <v>19912</v>
      </c>
      <c r="C20711" s="72" t="s">
        <v>20090</v>
      </c>
      <c r="D20711" s="72" t="s">
        <v>42286</v>
      </c>
      <c r="E20711" s="72" t="s">
        <v>185</v>
      </c>
      <c r="F20711" s="72" t="s">
        <v>41722</v>
      </c>
      <c r="G20711" s="72" t="s">
        <v>3694</v>
      </c>
      <c r="H20711" s="76">
        <v>838</v>
      </c>
      <c r="I20711" s="77">
        <v>0.36</v>
      </c>
      <c r="J20711" s="76">
        <f t="shared" si="6"/>
        <v>536.32000000000005</v>
      </c>
    </row>
    <row r="20712" spans="1:10">
      <c r="A20712" s="72">
        <v>20708</v>
      </c>
      <c r="B20712" s="72" t="s">
        <v>19912</v>
      </c>
      <c r="C20712" s="72" t="s">
        <v>20091</v>
      </c>
      <c r="D20712" s="72" t="s">
        <v>42287</v>
      </c>
      <c r="E20712" s="72" t="s">
        <v>185</v>
      </c>
      <c r="F20712" s="72" t="s">
        <v>41722</v>
      </c>
      <c r="G20712" s="72" t="s">
        <v>3694</v>
      </c>
      <c r="H20712" s="76">
        <v>942</v>
      </c>
      <c r="I20712" s="77">
        <v>0.36</v>
      </c>
      <c r="J20712" s="76">
        <f t="shared" si="6"/>
        <v>602.88</v>
      </c>
    </row>
    <row r="20713" spans="1:10">
      <c r="A20713" s="72">
        <v>20709</v>
      </c>
      <c r="B20713" s="72" t="s">
        <v>19912</v>
      </c>
      <c r="C20713" s="72" t="s">
        <v>20092</v>
      </c>
      <c r="D20713" s="72" t="s">
        <v>42288</v>
      </c>
      <c r="E20713" s="72" t="s">
        <v>185</v>
      </c>
      <c r="F20713" s="72" t="s">
        <v>41722</v>
      </c>
      <c r="G20713" s="72" t="s">
        <v>3694</v>
      </c>
      <c r="H20713" s="76">
        <v>660</v>
      </c>
      <c r="I20713" s="77">
        <v>0.36</v>
      </c>
      <c r="J20713" s="76">
        <f t="shared" si="6"/>
        <v>422.40000000000003</v>
      </c>
    </row>
    <row r="20714" spans="1:10">
      <c r="A20714" s="72">
        <v>20710</v>
      </c>
      <c r="B20714" s="72" t="s">
        <v>19912</v>
      </c>
      <c r="C20714" s="72" t="s">
        <v>20093</v>
      </c>
      <c r="D20714" s="72" t="s">
        <v>42289</v>
      </c>
      <c r="E20714" s="72" t="s">
        <v>185</v>
      </c>
      <c r="F20714" s="72" t="s">
        <v>41722</v>
      </c>
      <c r="G20714" s="72" t="s">
        <v>3694</v>
      </c>
      <c r="H20714" s="76">
        <v>768</v>
      </c>
      <c r="I20714" s="77">
        <v>0.36</v>
      </c>
      <c r="J20714" s="76">
        <f t="shared" si="6"/>
        <v>491.52</v>
      </c>
    </row>
    <row r="20715" spans="1:10">
      <c r="A20715" s="72">
        <v>20711</v>
      </c>
      <c r="B20715" s="72" t="s">
        <v>19912</v>
      </c>
      <c r="C20715" s="72" t="s">
        <v>20094</v>
      </c>
      <c r="D20715" s="72" t="s">
        <v>42290</v>
      </c>
      <c r="E20715" s="72" t="s">
        <v>185</v>
      </c>
      <c r="F20715" s="72" t="s">
        <v>41722</v>
      </c>
      <c r="G20715" s="72" t="s">
        <v>3694</v>
      </c>
      <c r="H20715" s="76">
        <v>880</v>
      </c>
      <c r="I20715" s="77">
        <v>0.36</v>
      </c>
      <c r="J20715" s="76">
        <f t="shared" si="6"/>
        <v>563.20000000000005</v>
      </c>
    </row>
    <row r="20716" spans="1:10">
      <c r="A20716" s="72">
        <v>20712</v>
      </c>
      <c r="B20716" s="72" t="s">
        <v>19912</v>
      </c>
      <c r="C20716" s="72" t="s">
        <v>42291</v>
      </c>
      <c r="D20716" s="72" t="s">
        <v>42292</v>
      </c>
      <c r="E20716" s="72" t="s">
        <v>185</v>
      </c>
      <c r="F20716" s="72" t="s">
        <v>41722</v>
      </c>
      <c r="G20716" s="72" t="s">
        <v>3694</v>
      </c>
      <c r="H20716" s="76">
        <v>732</v>
      </c>
      <c r="I20716" s="77">
        <v>0.36</v>
      </c>
      <c r="J20716" s="76">
        <f t="shared" si="6"/>
        <v>468.48</v>
      </c>
    </row>
    <row r="20717" spans="1:10">
      <c r="A20717" s="72">
        <v>20713</v>
      </c>
      <c r="B20717" s="72" t="s">
        <v>19912</v>
      </c>
      <c r="C20717" s="72" t="s">
        <v>42293</v>
      </c>
      <c r="D20717" s="72" t="s">
        <v>42294</v>
      </c>
      <c r="E20717" s="72" t="s">
        <v>185</v>
      </c>
      <c r="F20717" s="72" t="s">
        <v>41722</v>
      </c>
      <c r="G20717" s="72" t="s">
        <v>3694</v>
      </c>
      <c r="H20717" s="76">
        <v>838</v>
      </c>
      <c r="I20717" s="77">
        <v>0.36</v>
      </c>
      <c r="J20717" s="76">
        <f t="shared" si="6"/>
        <v>536.32000000000005</v>
      </c>
    </row>
    <row r="20718" spans="1:10">
      <c r="A20718" s="72">
        <v>20714</v>
      </c>
      <c r="B20718" s="72" t="s">
        <v>19912</v>
      </c>
      <c r="C20718" s="72" t="s">
        <v>20095</v>
      </c>
      <c r="D20718" s="72" t="s">
        <v>42295</v>
      </c>
      <c r="E20718" s="72" t="s">
        <v>185</v>
      </c>
      <c r="F20718" s="72" t="s">
        <v>41722</v>
      </c>
      <c r="G20718" s="72" t="s">
        <v>3694</v>
      </c>
      <c r="H20718" s="76">
        <v>660</v>
      </c>
      <c r="I20718" s="77">
        <v>0.36</v>
      </c>
      <c r="J20718" s="76">
        <f t="shared" si="6"/>
        <v>422.40000000000003</v>
      </c>
    </row>
    <row r="20719" spans="1:10">
      <c r="A20719" s="72">
        <v>20715</v>
      </c>
      <c r="B20719" s="72" t="s">
        <v>19912</v>
      </c>
      <c r="C20719" s="72" t="s">
        <v>20137</v>
      </c>
      <c r="D20719" s="72" t="s">
        <v>42296</v>
      </c>
      <c r="E20719" s="72" t="s">
        <v>185</v>
      </c>
      <c r="F20719" s="72" t="s">
        <v>41722</v>
      </c>
      <c r="G20719" s="72" t="s">
        <v>3694</v>
      </c>
      <c r="H20719" s="76">
        <v>900</v>
      </c>
      <c r="I20719" s="77">
        <v>0.36</v>
      </c>
      <c r="J20719" s="76">
        <f t="shared" si="6"/>
        <v>576</v>
      </c>
    </row>
    <row r="20720" spans="1:10">
      <c r="A20720" s="72">
        <v>20716</v>
      </c>
      <c r="B20720" s="72" t="s">
        <v>19912</v>
      </c>
      <c r="C20720" s="72" t="s">
        <v>42297</v>
      </c>
      <c r="D20720" s="72" t="s">
        <v>42298</v>
      </c>
      <c r="E20720" s="72" t="s">
        <v>185</v>
      </c>
      <c r="F20720" s="72" t="s">
        <v>41722</v>
      </c>
      <c r="G20720" s="72" t="s">
        <v>3694</v>
      </c>
      <c r="H20720" s="76">
        <v>838</v>
      </c>
      <c r="I20720" s="77">
        <v>0.36</v>
      </c>
      <c r="J20720" s="76">
        <f t="shared" si="6"/>
        <v>536.32000000000005</v>
      </c>
    </row>
    <row r="20721" spans="1:10">
      <c r="A20721" s="72">
        <v>20717</v>
      </c>
      <c r="B20721" s="72" t="s">
        <v>19912</v>
      </c>
      <c r="C20721" s="72" t="s">
        <v>20138</v>
      </c>
      <c r="D20721" s="72" t="s">
        <v>42299</v>
      </c>
      <c r="E20721" s="72" t="s">
        <v>185</v>
      </c>
      <c r="F20721" s="72" t="s">
        <v>41722</v>
      </c>
      <c r="G20721" s="72" t="s">
        <v>3694</v>
      </c>
      <c r="H20721" s="76">
        <v>1010</v>
      </c>
      <c r="I20721" s="77">
        <v>0.36</v>
      </c>
      <c r="J20721" s="76">
        <f t="shared" si="6"/>
        <v>646.4</v>
      </c>
    </row>
    <row r="20722" spans="1:10">
      <c r="A20722" s="72">
        <v>20718</v>
      </c>
      <c r="B20722" s="72" t="s">
        <v>19912</v>
      </c>
      <c r="C20722" s="72" t="s">
        <v>42300</v>
      </c>
      <c r="D20722" s="72" t="s">
        <v>42301</v>
      </c>
      <c r="E20722" s="72" t="s">
        <v>185</v>
      </c>
      <c r="F20722" s="72" t="s">
        <v>41722</v>
      </c>
      <c r="G20722" s="72" t="s">
        <v>3694</v>
      </c>
      <c r="H20722" s="76">
        <v>1048</v>
      </c>
      <c r="I20722" s="77">
        <v>0.36</v>
      </c>
      <c r="J20722" s="76">
        <f t="shared" si="6"/>
        <v>670.72</v>
      </c>
    </row>
    <row r="20723" spans="1:10">
      <c r="A20723" s="72">
        <v>20719</v>
      </c>
      <c r="B20723" s="72" t="s">
        <v>19912</v>
      </c>
      <c r="C20723" s="72" t="s">
        <v>20139</v>
      </c>
      <c r="D20723" s="72" t="s">
        <v>42302</v>
      </c>
      <c r="E20723" s="72" t="s">
        <v>185</v>
      </c>
      <c r="F20723" s="72" t="s">
        <v>41722</v>
      </c>
      <c r="G20723" s="72" t="s">
        <v>3694</v>
      </c>
      <c r="H20723" s="76">
        <v>1230</v>
      </c>
      <c r="I20723" s="77">
        <v>0.36</v>
      </c>
      <c r="J20723" s="76">
        <f t="shared" si="6"/>
        <v>787.2</v>
      </c>
    </row>
    <row r="20724" spans="1:10">
      <c r="A20724" s="72">
        <v>20720</v>
      </c>
      <c r="B20724" s="72" t="s">
        <v>19912</v>
      </c>
      <c r="C20724" s="72" t="s">
        <v>42303</v>
      </c>
      <c r="D20724" s="72" t="s">
        <v>42304</v>
      </c>
      <c r="E20724" s="72" t="s">
        <v>185</v>
      </c>
      <c r="F20724" s="72" t="s">
        <v>41722</v>
      </c>
      <c r="G20724" s="72" t="s">
        <v>3694</v>
      </c>
      <c r="H20724" s="76">
        <v>260</v>
      </c>
      <c r="I20724" s="77">
        <v>0.36</v>
      </c>
      <c r="J20724" s="76">
        <f t="shared" si="6"/>
        <v>166.4</v>
      </c>
    </row>
    <row r="20725" spans="1:10">
      <c r="A20725" s="72">
        <v>20721</v>
      </c>
      <c r="B20725" s="72" t="s">
        <v>19912</v>
      </c>
      <c r="C20725" s="72" t="s">
        <v>20096</v>
      </c>
      <c r="D20725" s="72" t="s">
        <v>42305</v>
      </c>
      <c r="E20725" s="72" t="s">
        <v>185</v>
      </c>
      <c r="F20725" s="72" t="s">
        <v>41722</v>
      </c>
      <c r="G20725" s="72" t="s">
        <v>3694</v>
      </c>
      <c r="H20725" s="76">
        <v>880</v>
      </c>
      <c r="I20725" s="77">
        <v>0.36</v>
      </c>
      <c r="J20725" s="76">
        <f t="shared" si="6"/>
        <v>563.20000000000005</v>
      </c>
    </row>
    <row r="20726" spans="1:10">
      <c r="A20726" s="72">
        <v>20722</v>
      </c>
      <c r="B20726" s="72" t="s">
        <v>19912</v>
      </c>
      <c r="C20726" s="72" t="s">
        <v>20132</v>
      </c>
      <c r="D20726" s="72" t="s">
        <v>42306</v>
      </c>
      <c r="E20726" s="72" t="s">
        <v>185</v>
      </c>
      <c r="F20726" s="72" t="s">
        <v>41722</v>
      </c>
      <c r="G20726" s="72" t="s">
        <v>3694</v>
      </c>
      <c r="H20726" s="76">
        <v>988</v>
      </c>
      <c r="I20726" s="77">
        <v>0.36</v>
      </c>
      <c r="J20726" s="76">
        <f t="shared" si="6"/>
        <v>632.32000000000005</v>
      </c>
    </row>
    <row r="20727" spans="1:10">
      <c r="A20727" s="72">
        <v>20723</v>
      </c>
      <c r="B20727" s="72" t="s">
        <v>19912</v>
      </c>
      <c r="C20727" s="72" t="s">
        <v>42307</v>
      </c>
      <c r="D20727" s="72" t="s">
        <v>42308</v>
      </c>
      <c r="E20727" s="72" t="s">
        <v>185</v>
      </c>
      <c r="F20727" s="72" t="s">
        <v>41722</v>
      </c>
      <c r="G20727" s="72" t="s">
        <v>3694</v>
      </c>
      <c r="H20727" s="76">
        <v>748</v>
      </c>
      <c r="I20727" s="77">
        <v>0.36</v>
      </c>
      <c r="J20727" s="76">
        <f t="shared" si="6"/>
        <v>478.72</v>
      </c>
    </row>
    <row r="20728" spans="1:10">
      <c r="A20728" s="72">
        <v>20724</v>
      </c>
      <c r="B20728" s="72" t="s">
        <v>19912</v>
      </c>
      <c r="C20728" s="72" t="s">
        <v>20097</v>
      </c>
      <c r="D20728" s="72" t="s">
        <v>42309</v>
      </c>
      <c r="E20728" s="72" t="s">
        <v>185</v>
      </c>
      <c r="F20728" s="72" t="s">
        <v>41722</v>
      </c>
      <c r="G20728" s="72" t="s">
        <v>3694</v>
      </c>
      <c r="H20728" s="76">
        <v>1100</v>
      </c>
      <c r="I20728" s="77">
        <v>0.36</v>
      </c>
      <c r="J20728" s="76">
        <f t="shared" si="6"/>
        <v>704</v>
      </c>
    </row>
    <row r="20729" spans="1:10">
      <c r="A20729" s="72">
        <v>20725</v>
      </c>
      <c r="B20729" s="72" t="s">
        <v>19912</v>
      </c>
      <c r="C20729" s="72" t="s">
        <v>42310</v>
      </c>
      <c r="D20729" s="72" t="s">
        <v>42311</v>
      </c>
      <c r="E20729" s="72" t="s">
        <v>185</v>
      </c>
      <c r="F20729" s="72" t="s">
        <v>41722</v>
      </c>
      <c r="G20729" s="72" t="s">
        <v>3694</v>
      </c>
      <c r="H20729" s="76">
        <v>1220</v>
      </c>
      <c r="I20729" s="77">
        <v>0.36</v>
      </c>
      <c r="J20729" s="76">
        <f t="shared" si="6"/>
        <v>780.80000000000007</v>
      </c>
    </row>
    <row r="20730" spans="1:10">
      <c r="A20730" s="72">
        <v>20726</v>
      </c>
      <c r="B20730" s="72" t="s">
        <v>19912</v>
      </c>
      <c r="C20730" s="72" t="s">
        <v>42312</v>
      </c>
      <c r="D20730" s="72" t="s">
        <v>42313</v>
      </c>
      <c r="E20730" s="72" t="s">
        <v>185</v>
      </c>
      <c r="F20730" s="72" t="s">
        <v>41722</v>
      </c>
      <c r="G20730" s="72" t="s">
        <v>3694</v>
      </c>
      <c r="H20730" s="76">
        <v>1090</v>
      </c>
      <c r="I20730" s="77">
        <v>0.36</v>
      </c>
      <c r="J20730" s="76">
        <f t="shared" si="6"/>
        <v>697.6</v>
      </c>
    </row>
    <row r="20731" spans="1:10">
      <c r="A20731" s="72">
        <v>20727</v>
      </c>
      <c r="B20731" s="72" t="s">
        <v>19912</v>
      </c>
      <c r="C20731" s="72" t="s">
        <v>42314</v>
      </c>
      <c r="D20731" s="72" t="s">
        <v>42315</v>
      </c>
      <c r="E20731" s="72" t="s">
        <v>185</v>
      </c>
      <c r="F20731" s="72" t="s">
        <v>41722</v>
      </c>
      <c r="G20731" s="72" t="s">
        <v>3694</v>
      </c>
      <c r="H20731" s="76">
        <v>1236</v>
      </c>
      <c r="I20731" s="77">
        <v>0.36</v>
      </c>
      <c r="J20731" s="76">
        <f t="shared" si="6"/>
        <v>791.04</v>
      </c>
    </row>
    <row r="20732" spans="1:10">
      <c r="A20732" s="72">
        <v>20728</v>
      </c>
      <c r="B20732" s="72" t="s">
        <v>19912</v>
      </c>
      <c r="C20732" s="72" t="s">
        <v>42316</v>
      </c>
      <c r="D20732" s="72" t="s">
        <v>42317</v>
      </c>
      <c r="E20732" s="72" t="s">
        <v>185</v>
      </c>
      <c r="F20732" s="72" t="s">
        <v>41722</v>
      </c>
      <c r="G20732" s="72" t="s">
        <v>3694</v>
      </c>
      <c r="H20732" s="76">
        <v>1048</v>
      </c>
      <c r="I20732" s="77">
        <v>0.36</v>
      </c>
      <c r="J20732" s="76">
        <f t="shared" si="6"/>
        <v>670.72</v>
      </c>
    </row>
    <row r="20733" spans="1:10">
      <c r="A20733" s="72">
        <v>20729</v>
      </c>
      <c r="B20733" s="72" t="s">
        <v>19912</v>
      </c>
      <c r="C20733" s="72" t="s">
        <v>20098</v>
      </c>
      <c r="D20733" s="72" t="s">
        <v>42318</v>
      </c>
      <c r="E20733" s="72" t="s">
        <v>185</v>
      </c>
      <c r="F20733" s="72" t="s">
        <v>41722</v>
      </c>
      <c r="G20733" s="72" t="s">
        <v>3694</v>
      </c>
      <c r="H20733" s="76">
        <v>880</v>
      </c>
      <c r="I20733" s="77">
        <v>0.36</v>
      </c>
      <c r="J20733" s="76">
        <f t="shared" si="6"/>
        <v>563.20000000000005</v>
      </c>
    </row>
    <row r="20734" spans="1:10">
      <c r="A20734" s="72">
        <v>20730</v>
      </c>
      <c r="B20734" s="72" t="s">
        <v>19912</v>
      </c>
      <c r="C20734" s="72" t="s">
        <v>20106</v>
      </c>
      <c r="D20734" s="72" t="s">
        <v>42319</v>
      </c>
      <c r="E20734" s="72" t="s">
        <v>185</v>
      </c>
      <c r="F20734" s="72" t="s">
        <v>41722</v>
      </c>
      <c r="G20734" s="72" t="s">
        <v>3694</v>
      </c>
      <c r="H20734" s="76">
        <v>988</v>
      </c>
      <c r="I20734" s="77">
        <v>0.36</v>
      </c>
      <c r="J20734" s="76">
        <f t="shared" si="6"/>
        <v>632.32000000000005</v>
      </c>
    </row>
    <row r="20735" spans="1:10">
      <c r="A20735" s="72">
        <v>20731</v>
      </c>
      <c r="B20735" s="72" t="s">
        <v>19912</v>
      </c>
      <c r="C20735" s="72" t="s">
        <v>20175</v>
      </c>
      <c r="D20735" s="72" t="s">
        <v>42320</v>
      </c>
      <c r="E20735" s="72" t="s">
        <v>185</v>
      </c>
      <c r="F20735" s="72" t="s">
        <v>41722</v>
      </c>
      <c r="G20735" s="72" t="s">
        <v>3694</v>
      </c>
      <c r="H20735" s="76">
        <v>988</v>
      </c>
      <c r="I20735" s="77">
        <v>0.36</v>
      </c>
      <c r="J20735" s="76">
        <f t="shared" si="6"/>
        <v>632.32000000000005</v>
      </c>
    </row>
    <row r="20736" spans="1:10">
      <c r="A20736" s="72">
        <v>20732</v>
      </c>
      <c r="B20736" s="72" t="s">
        <v>19912</v>
      </c>
      <c r="C20736" s="72" t="s">
        <v>20099</v>
      </c>
      <c r="D20736" s="72" t="s">
        <v>42199</v>
      </c>
      <c r="E20736" s="72" t="s">
        <v>185</v>
      </c>
      <c r="F20736" s="72" t="s">
        <v>41722</v>
      </c>
      <c r="G20736" s="72" t="s">
        <v>3694</v>
      </c>
      <c r="H20736" s="76">
        <v>1640</v>
      </c>
      <c r="I20736" s="77">
        <v>0.36</v>
      </c>
      <c r="J20736" s="76">
        <f t="shared" si="6"/>
        <v>1049.5999999999999</v>
      </c>
    </row>
    <row r="20737" spans="1:10">
      <c r="A20737" s="72">
        <v>20733</v>
      </c>
      <c r="B20737" s="72" t="s">
        <v>19912</v>
      </c>
      <c r="C20737" s="72" t="s">
        <v>42321</v>
      </c>
      <c r="D20737" s="72" t="s">
        <v>42322</v>
      </c>
      <c r="E20737" s="72" t="s">
        <v>185</v>
      </c>
      <c r="F20737" s="72" t="s">
        <v>41722</v>
      </c>
      <c r="G20737" s="72" t="s">
        <v>3694</v>
      </c>
      <c r="H20737" s="76">
        <v>1206</v>
      </c>
      <c r="I20737" s="77">
        <v>0.36</v>
      </c>
      <c r="J20737" s="76">
        <f t="shared" ref="J20737:J20787" si="7">H20737*(1-I20737)</f>
        <v>771.84</v>
      </c>
    </row>
    <row r="20738" spans="1:10">
      <c r="A20738" s="72">
        <v>20734</v>
      </c>
      <c r="B20738" s="72" t="s">
        <v>19912</v>
      </c>
      <c r="C20738" s="72" t="s">
        <v>42323</v>
      </c>
      <c r="D20738" s="72" t="s">
        <v>42324</v>
      </c>
      <c r="E20738" s="72" t="s">
        <v>185</v>
      </c>
      <c r="F20738" s="72" t="s">
        <v>41722</v>
      </c>
      <c r="G20738" s="72" t="s">
        <v>3694</v>
      </c>
      <c r="H20738" s="76">
        <v>1288</v>
      </c>
      <c r="I20738" s="77">
        <v>0.36</v>
      </c>
      <c r="J20738" s="76">
        <f t="shared" si="7"/>
        <v>824.32</v>
      </c>
    </row>
    <row r="20739" spans="1:10">
      <c r="A20739" s="72">
        <v>20735</v>
      </c>
      <c r="B20739" s="72" t="s">
        <v>19912</v>
      </c>
      <c r="C20739" s="72" t="s">
        <v>20104</v>
      </c>
      <c r="D20739" s="72" t="s">
        <v>42325</v>
      </c>
      <c r="E20739" s="72" t="s">
        <v>185</v>
      </c>
      <c r="F20739" s="72" t="s">
        <v>41722</v>
      </c>
      <c r="G20739" s="72" t="s">
        <v>3694</v>
      </c>
      <c r="H20739" s="76">
        <v>1420</v>
      </c>
      <c r="I20739" s="77">
        <v>0.36</v>
      </c>
      <c r="J20739" s="76">
        <f t="shared" si="7"/>
        <v>908.80000000000007</v>
      </c>
    </row>
    <row r="20740" spans="1:10">
      <c r="A20740" s="72">
        <v>20736</v>
      </c>
      <c r="B20740" s="72" t="s">
        <v>19912</v>
      </c>
      <c r="C20740" s="72" t="s">
        <v>42326</v>
      </c>
      <c r="D20740" s="72" t="s">
        <v>42327</v>
      </c>
      <c r="E20740" s="72" t="s">
        <v>185</v>
      </c>
      <c r="F20740" s="72" t="s">
        <v>41722</v>
      </c>
      <c r="G20740" s="72" t="s">
        <v>3694</v>
      </c>
      <c r="H20740" s="76">
        <v>1414</v>
      </c>
      <c r="I20740" s="77">
        <v>0.36</v>
      </c>
      <c r="J20740" s="76">
        <f t="shared" si="7"/>
        <v>904.96</v>
      </c>
    </row>
    <row r="20741" spans="1:10">
      <c r="A20741" s="72">
        <v>20737</v>
      </c>
      <c r="B20741" s="72" t="s">
        <v>19912</v>
      </c>
      <c r="C20741" s="72" t="s">
        <v>42328</v>
      </c>
      <c r="D20741" s="72" t="s">
        <v>42329</v>
      </c>
      <c r="E20741" s="72" t="s">
        <v>185</v>
      </c>
      <c r="F20741" s="72" t="s">
        <v>41722</v>
      </c>
      <c r="G20741" s="72" t="s">
        <v>3694</v>
      </c>
      <c r="H20741" s="76">
        <v>1670</v>
      </c>
      <c r="I20741" s="77">
        <v>0.36</v>
      </c>
      <c r="J20741" s="76">
        <f t="shared" si="7"/>
        <v>1068.8</v>
      </c>
    </row>
    <row r="20742" spans="1:10">
      <c r="A20742" s="72">
        <v>20738</v>
      </c>
      <c r="B20742" s="72" t="s">
        <v>19912</v>
      </c>
      <c r="C20742" s="72" t="s">
        <v>42330</v>
      </c>
      <c r="D20742" s="72" t="s">
        <v>42331</v>
      </c>
      <c r="E20742" s="72" t="s">
        <v>185</v>
      </c>
      <c r="F20742" s="72" t="s">
        <v>41722</v>
      </c>
      <c r="G20742" s="72" t="s">
        <v>3694</v>
      </c>
      <c r="H20742" s="76">
        <v>1752</v>
      </c>
      <c r="I20742" s="77">
        <v>0.36</v>
      </c>
      <c r="J20742" s="76">
        <f t="shared" si="7"/>
        <v>1121.28</v>
      </c>
    </row>
    <row r="20743" spans="1:10">
      <c r="A20743" s="72">
        <v>20739</v>
      </c>
      <c r="B20743" s="72" t="s">
        <v>19912</v>
      </c>
      <c r="C20743" s="72" t="s">
        <v>42332</v>
      </c>
      <c r="D20743" s="72" t="s">
        <v>42333</v>
      </c>
      <c r="E20743" s="72" t="s">
        <v>185</v>
      </c>
      <c r="F20743" s="72" t="s">
        <v>41722</v>
      </c>
      <c r="G20743" s="72" t="s">
        <v>3694</v>
      </c>
      <c r="H20743" s="76">
        <v>1774</v>
      </c>
      <c r="I20743" s="77">
        <v>0.36</v>
      </c>
      <c r="J20743" s="76">
        <f t="shared" si="7"/>
        <v>1135.3600000000001</v>
      </c>
    </row>
    <row r="20744" spans="1:10">
      <c r="A20744" s="72">
        <v>20740</v>
      </c>
      <c r="B20744" s="72" t="s">
        <v>19912</v>
      </c>
      <c r="C20744" s="72" t="s">
        <v>42334</v>
      </c>
      <c r="D20744" s="72" t="s">
        <v>42335</v>
      </c>
      <c r="E20744" s="72" t="s">
        <v>185</v>
      </c>
      <c r="F20744" s="72" t="s">
        <v>41722</v>
      </c>
      <c r="G20744" s="72" t="s">
        <v>3694</v>
      </c>
      <c r="H20744" s="76">
        <v>4856</v>
      </c>
      <c r="I20744" s="77">
        <v>0.36</v>
      </c>
      <c r="J20744" s="76">
        <f t="shared" si="7"/>
        <v>3107.84</v>
      </c>
    </row>
    <row r="20745" spans="1:10">
      <c r="A20745" s="72">
        <v>20741</v>
      </c>
      <c r="B20745" s="72" t="s">
        <v>19912</v>
      </c>
      <c r="C20745" s="72" t="s">
        <v>42336</v>
      </c>
      <c r="D20745" s="72" t="s">
        <v>42337</v>
      </c>
      <c r="E20745" s="72" t="s">
        <v>185</v>
      </c>
      <c r="F20745" s="72" t="s">
        <v>41722</v>
      </c>
      <c r="G20745" s="72" t="s">
        <v>3694</v>
      </c>
      <c r="H20745" s="76">
        <v>4960</v>
      </c>
      <c r="I20745" s="77">
        <v>0.36</v>
      </c>
      <c r="J20745" s="76">
        <f t="shared" si="7"/>
        <v>3174.4</v>
      </c>
    </row>
    <row r="20746" spans="1:10">
      <c r="A20746" s="72">
        <v>20742</v>
      </c>
      <c r="B20746" s="72" t="s">
        <v>19912</v>
      </c>
      <c r="C20746" s="72" t="s">
        <v>42338</v>
      </c>
      <c r="D20746" s="72" t="s">
        <v>42339</v>
      </c>
      <c r="E20746" s="72" t="s">
        <v>185</v>
      </c>
      <c r="F20746" s="72" t="s">
        <v>41722</v>
      </c>
      <c r="G20746" s="72" t="s">
        <v>3694</v>
      </c>
      <c r="H20746" s="76">
        <v>614</v>
      </c>
      <c r="I20746" s="77">
        <v>0.36</v>
      </c>
      <c r="J20746" s="76">
        <f t="shared" si="7"/>
        <v>392.96000000000004</v>
      </c>
    </row>
    <row r="20747" spans="1:10">
      <c r="A20747" s="72">
        <v>20743</v>
      </c>
      <c r="B20747" s="72" t="s">
        <v>19912</v>
      </c>
      <c r="C20747" s="72" t="s">
        <v>42340</v>
      </c>
      <c r="D20747" s="72" t="s">
        <v>42341</v>
      </c>
      <c r="E20747" s="72" t="s">
        <v>185</v>
      </c>
      <c r="F20747" s="72" t="s">
        <v>41722</v>
      </c>
      <c r="G20747" s="72" t="s">
        <v>3694</v>
      </c>
      <c r="H20747" s="76">
        <v>838</v>
      </c>
      <c r="I20747" s="77">
        <v>0.36</v>
      </c>
      <c r="J20747" s="76">
        <f t="shared" si="7"/>
        <v>536.32000000000005</v>
      </c>
    </row>
    <row r="20748" spans="1:10">
      <c r="A20748" s="72">
        <v>20744</v>
      </c>
      <c r="B20748" s="72" t="s">
        <v>19912</v>
      </c>
      <c r="C20748" s="72" t="s">
        <v>42342</v>
      </c>
      <c r="D20748" s="72" t="s">
        <v>42343</v>
      </c>
      <c r="E20748" s="72" t="s">
        <v>185</v>
      </c>
      <c r="F20748" s="72" t="s">
        <v>41722</v>
      </c>
      <c r="G20748" s="72" t="s">
        <v>3694</v>
      </c>
      <c r="H20748" s="76">
        <v>962</v>
      </c>
      <c r="I20748" s="77">
        <v>0.36</v>
      </c>
      <c r="J20748" s="76">
        <f t="shared" si="7"/>
        <v>615.68000000000006</v>
      </c>
    </row>
    <row r="20749" spans="1:10">
      <c r="A20749" s="72">
        <v>20745</v>
      </c>
      <c r="B20749" s="72" t="s">
        <v>19912</v>
      </c>
      <c r="C20749" s="72" t="s">
        <v>42344</v>
      </c>
      <c r="D20749" s="72" t="s">
        <v>42345</v>
      </c>
      <c r="E20749" s="72" t="s">
        <v>185</v>
      </c>
      <c r="F20749" s="72" t="s">
        <v>41722</v>
      </c>
      <c r="G20749" s="72" t="s">
        <v>3694</v>
      </c>
      <c r="H20749" s="76">
        <v>962</v>
      </c>
      <c r="I20749" s="77">
        <v>0.36</v>
      </c>
      <c r="J20749" s="76">
        <f t="shared" si="7"/>
        <v>615.68000000000006</v>
      </c>
    </row>
    <row r="20750" spans="1:10">
      <c r="A20750" s="72">
        <v>20746</v>
      </c>
      <c r="B20750" s="72" t="s">
        <v>19912</v>
      </c>
      <c r="C20750" s="72" t="s">
        <v>42346</v>
      </c>
      <c r="D20750" s="72" t="s">
        <v>42347</v>
      </c>
      <c r="E20750" s="72" t="s">
        <v>185</v>
      </c>
      <c r="F20750" s="72" t="s">
        <v>41722</v>
      </c>
      <c r="G20750" s="72" t="s">
        <v>3694</v>
      </c>
      <c r="H20750" s="76">
        <v>838</v>
      </c>
      <c r="I20750" s="77">
        <v>0.36</v>
      </c>
      <c r="J20750" s="76">
        <f t="shared" si="7"/>
        <v>536.32000000000005</v>
      </c>
    </row>
    <row r="20751" spans="1:10">
      <c r="A20751" s="72">
        <v>20747</v>
      </c>
      <c r="B20751" s="72" t="s">
        <v>19912</v>
      </c>
      <c r="C20751" s="72" t="s">
        <v>42348</v>
      </c>
      <c r="D20751" s="72" t="s">
        <v>42349</v>
      </c>
      <c r="E20751" s="72" t="s">
        <v>185</v>
      </c>
      <c r="F20751" s="72" t="s">
        <v>41722</v>
      </c>
      <c r="G20751" s="72" t="s">
        <v>3694</v>
      </c>
      <c r="H20751" s="76">
        <v>962</v>
      </c>
      <c r="I20751" s="77">
        <v>0.36</v>
      </c>
      <c r="J20751" s="76">
        <f t="shared" si="7"/>
        <v>615.68000000000006</v>
      </c>
    </row>
    <row r="20752" spans="1:10">
      <c r="A20752" s="72">
        <v>20748</v>
      </c>
      <c r="B20752" s="72" t="s">
        <v>19912</v>
      </c>
      <c r="C20752" s="72" t="s">
        <v>42350</v>
      </c>
      <c r="D20752" s="72" t="s">
        <v>42351</v>
      </c>
      <c r="E20752" s="72" t="s">
        <v>185</v>
      </c>
      <c r="F20752" s="72" t="s">
        <v>41722</v>
      </c>
      <c r="G20752" s="72" t="s">
        <v>3694</v>
      </c>
      <c r="H20752" s="76">
        <v>962</v>
      </c>
      <c r="I20752" s="77">
        <v>0.36</v>
      </c>
      <c r="J20752" s="76">
        <f t="shared" si="7"/>
        <v>615.68000000000006</v>
      </c>
    </row>
    <row r="20753" spans="1:10">
      <c r="A20753" s="72">
        <v>20749</v>
      </c>
      <c r="B20753" s="72" t="s">
        <v>19912</v>
      </c>
      <c r="C20753" s="72" t="s">
        <v>42352</v>
      </c>
      <c r="D20753" s="72" t="s">
        <v>42353</v>
      </c>
      <c r="E20753" s="72" t="s">
        <v>185</v>
      </c>
      <c r="F20753" s="72" t="s">
        <v>41722</v>
      </c>
      <c r="G20753" s="72" t="s">
        <v>3694</v>
      </c>
      <c r="H20753" s="76">
        <v>838</v>
      </c>
      <c r="I20753" s="77">
        <v>0.36</v>
      </c>
      <c r="J20753" s="76">
        <f t="shared" si="7"/>
        <v>536.32000000000005</v>
      </c>
    </row>
    <row r="20754" spans="1:10">
      <c r="A20754" s="72">
        <v>20750</v>
      </c>
      <c r="B20754" s="72" t="s">
        <v>19912</v>
      </c>
      <c r="C20754" s="72" t="s">
        <v>42354</v>
      </c>
      <c r="D20754" s="72" t="s">
        <v>42355</v>
      </c>
      <c r="E20754" s="72" t="s">
        <v>185</v>
      </c>
      <c r="F20754" s="72" t="s">
        <v>41722</v>
      </c>
      <c r="G20754" s="72" t="s">
        <v>3694</v>
      </c>
      <c r="H20754" s="76">
        <v>962</v>
      </c>
      <c r="I20754" s="77">
        <v>0.36</v>
      </c>
      <c r="J20754" s="76">
        <f t="shared" si="7"/>
        <v>615.68000000000006</v>
      </c>
    </row>
    <row r="20755" spans="1:10">
      <c r="A20755" s="72">
        <v>20751</v>
      </c>
      <c r="B20755" s="72" t="s">
        <v>19912</v>
      </c>
      <c r="C20755" s="72" t="s">
        <v>42356</v>
      </c>
      <c r="D20755" s="72" t="s">
        <v>42357</v>
      </c>
      <c r="E20755" s="72" t="s">
        <v>185</v>
      </c>
      <c r="F20755" s="72" t="s">
        <v>41722</v>
      </c>
      <c r="G20755" s="72" t="s">
        <v>3694</v>
      </c>
      <c r="H20755" s="76">
        <v>962</v>
      </c>
      <c r="I20755" s="77">
        <v>0.36</v>
      </c>
      <c r="J20755" s="76">
        <f t="shared" si="7"/>
        <v>615.68000000000006</v>
      </c>
    </row>
    <row r="20756" spans="1:10">
      <c r="A20756" s="72">
        <v>20752</v>
      </c>
      <c r="B20756" s="72" t="s">
        <v>19912</v>
      </c>
      <c r="C20756" s="72" t="s">
        <v>20133</v>
      </c>
      <c r="D20756" s="72" t="s">
        <v>42358</v>
      </c>
      <c r="E20756" s="72" t="s">
        <v>185</v>
      </c>
      <c r="F20756" s="72" t="s">
        <v>41722</v>
      </c>
      <c r="G20756" s="72" t="s">
        <v>3694</v>
      </c>
      <c r="H20756" s="76">
        <v>768</v>
      </c>
      <c r="I20756" s="77">
        <v>0.36</v>
      </c>
      <c r="J20756" s="76">
        <f t="shared" si="7"/>
        <v>491.52</v>
      </c>
    </row>
    <row r="20757" spans="1:10">
      <c r="A20757" s="72">
        <v>20753</v>
      </c>
      <c r="B20757" s="72" t="s">
        <v>19912</v>
      </c>
      <c r="C20757" s="72" t="s">
        <v>20141</v>
      </c>
      <c r="D20757" s="72" t="s">
        <v>42359</v>
      </c>
      <c r="E20757" s="72" t="s">
        <v>185</v>
      </c>
      <c r="F20757" s="72" t="s">
        <v>41722</v>
      </c>
      <c r="G20757" s="72" t="s">
        <v>3694</v>
      </c>
      <c r="H20757" s="76">
        <v>900</v>
      </c>
      <c r="I20757" s="77">
        <v>0.36</v>
      </c>
      <c r="J20757" s="76">
        <f t="shared" si="7"/>
        <v>576</v>
      </c>
    </row>
    <row r="20758" spans="1:10">
      <c r="A20758" s="72">
        <v>20754</v>
      </c>
      <c r="B20758" s="72" t="s">
        <v>19912</v>
      </c>
      <c r="C20758" s="72" t="s">
        <v>42360</v>
      </c>
      <c r="D20758" s="72" t="s">
        <v>42361</v>
      </c>
      <c r="E20758" s="72" t="s">
        <v>185</v>
      </c>
      <c r="F20758" s="72" t="s">
        <v>41722</v>
      </c>
      <c r="G20758" s="72" t="s">
        <v>3694</v>
      </c>
      <c r="H20758" s="76">
        <v>900</v>
      </c>
      <c r="I20758" s="77">
        <v>0.36</v>
      </c>
      <c r="J20758" s="76">
        <f t="shared" si="7"/>
        <v>576</v>
      </c>
    </row>
    <row r="20759" spans="1:10">
      <c r="A20759" s="72">
        <v>20755</v>
      </c>
      <c r="B20759" s="72" t="s">
        <v>19912</v>
      </c>
      <c r="C20759" s="72" t="s">
        <v>20134</v>
      </c>
      <c r="D20759" s="72" t="s">
        <v>42362</v>
      </c>
      <c r="E20759" s="72" t="s">
        <v>185</v>
      </c>
      <c r="F20759" s="72" t="s">
        <v>41722</v>
      </c>
      <c r="G20759" s="72" t="s">
        <v>3694</v>
      </c>
      <c r="H20759" s="76">
        <v>768</v>
      </c>
      <c r="I20759" s="77">
        <v>0.36</v>
      </c>
      <c r="J20759" s="76">
        <f t="shared" si="7"/>
        <v>491.52</v>
      </c>
    </row>
    <row r="20760" spans="1:10">
      <c r="A20760" s="72">
        <v>20756</v>
      </c>
      <c r="B20760" s="72" t="s">
        <v>19912</v>
      </c>
      <c r="C20760" s="72" t="s">
        <v>20142</v>
      </c>
      <c r="D20760" s="72" t="s">
        <v>42363</v>
      </c>
      <c r="E20760" s="72" t="s">
        <v>185</v>
      </c>
      <c r="F20760" s="72" t="s">
        <v>41722</v>
      </c>
      <c r="G20760" s="72" t="s">
        <v>3694</v>
      </c>
      <c r="H20760" s="76">
        <v>900</v>
      </c>
      <c r="I20760" s="77">
        <v>0.36</v>
      </c>
      <c r="J20760" s="76">
        <f t="shared" si="7"/>
        <v>576</v>
      </c>
    </row>
    <row r="20761" spans="1:10">
      <c r="A20761" s="72">
        <v>20757</v>
      </c>
      <c r="B20761" s="72" t="s">
        <v>19912</v>
      </c>
      <c r="C20761" s="72" t="s">
        <v>42364</v>
      </c>
      <c r="D20761" s="72" t="s">
        <v>42365</v>
      </c>
      <c r="E20761" s="72" t="s">
        <v>185</v>
      </c>
      <c r="F20761" s="72" t="s">
        <v>41722</v>
      </c>
      <c r="G20761" s="72" t="s">
        <v>3694</v>
      </c>
      <c r="H20761" s="76">
        <v>900</v>
      </c>
      <c r="I20761" s="77">
        <v>0.36</v>
      </c>
      <c r="J20761" s="76">
        <f t="shared" si="7"/>
        <v>576</v>
      </c>
    </row>
    <row r="20762" spans="1:10">
      <c r="A20762" s="72">
        <v>20758</v>
      </c>
      <c r="B20762" s="72" t="s">
        <v>19912</v>
      </c>
      <c r="C20762" s="72" t="s">
        <v>42366</v>
      </c>
      <c r="D20762" s="72" t="s">
        <v>42367</v>
      </c>
      <c r="E20762" s="72" t="s">
        <v>185</v>
      </c>
      <c r="F20762" s="72" t="s">
        <v>41722</v>
      </c>
      <c r="G20762" s="72" t="s">
        <v>3694</v>
      </c>
      <c r="H20762" s="76">
        <v>768</v>
      </c>
      <c r="I20762" s="77">
        <v>0.36</v>
      </c>
      <c r="J20762" s="76">
        <f t="shared" si="7"/>
        <v>491.52</v>
      </c>
    </row>
    <row r="20763" spans="1:10">
      <c r="A20763" s="72">
        <v>20759</v>
      </c>
      <c r="B20763" s="72" t="s">
        <v>19912</v>
      </c>
      <c r="C20763" s="72" t="s">
        <v>42368</v>
      </c>
      <c r="D20763" s="72" t="s">
        <v>42369</v>
      </c>
      <c r="E20763" s="72" t="s">
        <v>185</v>
      </c>
      <c r="F20763" s="72" t="s">
        <v>41722</v>
      </c>
      <c r="G20763" s="72" t="s">
        <v>3694</v>
      </c>
      <c r="H20763" s="76">
        <v>900</v>
      </c>
      <c r="I20763" s="77">
        <v>0.36</v>
      </c>
      <c r="J20763" s="76">
        <f t="shared" si="7"/>
        <v>576</v>
      </c>
    </row>
    <row r="20764" spans="1:10">
      <c r="A20764" s="72">
        <v>20760</v>
      </c>
      <c r="B20764" s="72" t="s">
        <v>19912</v>
      </c>
      <c r="C20764" s="72" t="s">
        <v>42370</v>
      </c>
      <c r="D20764" s="72" t="s">
        <v>42371</v>
      </c>
      <c r="E20764" s="72" t="s">
        <v>185</v>
      </c>
      <c r="F20764" s="72" t="s">
        <v>41722</v>
      </c>
      <c r="G20764" s="72" t="s">
        <v>3694</v>
      </c>
      <c r="H20764" s="76">
        <v>900</v>
      </c>
      <c r="I20764" s="77">
        <v>0.36</v>
      </c>
      <c r="J20764" s="76">
        <f t="shared" si="7"/>
        <v>576</v>
      </c>
    </row>
    <row r="20765" spans="1:10">
      <c r="A20765" s="72">
        <v>20761</v>
      </c>
      <c r="B20765" s="72" t="s">
        <v>19912</v>
      </c>
      <c r="C20765" s="72" t="s">
        <v>42372</v>
      </c>
      <c r="D20765" s="72" t="s">
        <v>42373</v>
      </c>
      <c r="E20765" s="72" t="s">
        <v>185</v>
      </c>
      <c r="F20765" s="72" t="s">
        <v>41722</v>
      </c>
      <c r="G20765" s="72" t="s">
        <v>3694</v>
      </c>
      <c r="H20765" s="76">
        <v>768</v>
      </c>
      <c r="I20765" s="77">
        <v>0.36</v>
      </c>
      <c r="J20765" s="76">
        <f t="shared" si="7"/>
        <v>491.52</v>
      </c>
    </row>
    <row r="20766" spans="1:10">
      <c r="A20766" s="72">
        <v>20762</v>
      </c>
      <c r="B20766" s="72" t="s">
        <v>19912</v>
      </c>
      <c r="C20766" s="72" t="s">
        <v>42374</v>
      </c>
      <c r="D20766" s="72" t="s">
        <v>42375</v>
      </c>
      <c r="E20766" s="72" t="s">
        <v>185</v>
      </c>
      <c r="F20766" s="72" t="s">
        <v>41722</v>
      </c>
      <c r="G20766" s="72" t="s">
        <v>3694</v>
      </c>
      <c r="H20766" s="76">
        <v>900</v>
      </c>
      <c r="I20766" s="77">
        <v>0.36</v>
      </c>
      <c r="J20766" s="76">
        <f t="shared" si="7"/>
        <v>576</v>
      </c>
    </row>
    <row r="20767" spans="1:10">
      <c r="A20767" s="72">
        <v>20763</v>
      </c>
      <c r="B20767" s="72" t="s">
        <v>19912</v>
      </c>
      <c r="C20767" s="72" t="s">
        <v>42376</v>
      </c>
      <c r="D20767" s="72" t="s">
        <v>42377</v>
      </c>
      <c r="E20767" s="72" t="s">
        <v>185</v>
      </c>
      <c r="F20767" s="72" t="s">
        <v>41722</v>
      </c>
      <c r="G20767" s="72" t="s">
        <v>3694</v>
      </c>
      <c r="H20767" s="76">
        <v>900</v>
      </c>
      <c r="I20767" s="77">
        <v>0.36</v>
      </c>
      <c r="J20767" s="76">
        <f t="shared" si="7"/>
        <v>576</v>
      </c>
    </row>
    <row r="20768" spans="1:10">
      <c r="A20768" s="72">
        <v>20764</v>
      </c>
      <c r="B20768" s="72" t="s">
        <v>19912</v>
      </c>
      <c r="C20768" s="72" t="s">
        <v>20135</v>
      </c>
      <c r="D20768" s="72" t="s">
        <v>42378</v>
      </c>
      <c r="E20768" s="72" t="s">
        <v>185</v>
      </c>
      <c r="F20768" s="72" t="s">
        <v>41722</v>
      </c>
      <c r="G20768" s="72" t="s">
        <v>3694</v>
      </c>
      <c r="H20768" s="76">
        <v>768</v>
      </c>
      <c r="I20768" s="77">
        <v>0.36</v>
      </c>
      <c r="J20768" s="76">
        <f t="shared" si="7"/>
        <v>491.52</v>
      </c>
    </row>
    <row r="20769" spans="1:10">
      <c r="A20769" s="72">
        <v>20765</v>
      </c>
      <c r="B20769" s="72" t="s">
        <v>19912</v>
      </c>
      <c r="C20769" s="72" t="s">
        <v>20140</v>
      </c>
      <c r="D20769" s="72" t="s">
        <v>42379</v>
      </c>
      <c r="E20769" s="72" t="s">
        <v>185</v>
      </c>
      <c r="F20769" s="72" t="s">
        <v>41722</v>
      </c>
      <c r="G20769" s="72" t="s">
        <v>3694</v>
      </c>
      <c r="H20769" s="76">
        <v>900</v>
      </c>
      <c r="I20769" s="77">
        <v>0.36</v>
      </c>
      <c r="J20769" s="76">
        <f t="shared" si="7"/>
        <v>576</v>
      </c>
    </row>
    <row r="20770" spans="1:10">
      <c r="A20770" s="72">
        <v>20766</v>
      </c>
      <c r="B20770" s="72" t="s">
        <v>19912</v>
      </c>
      <c r="C20770" s="72" t="s">
        <v>42380</v>
      </c>
      <c r="D20770" s="72" t="s">
        <v>42381</v>
      </c>
      <c r="E20770" s="72" t="s">
        <v>185</v>
      </c>
      <c r="F20770" s="72" t="s">
        <v>41722</v>
      </c>
      <c r="G20770" s="72" t="s">
        <v>3694</v>
      </c>
      <c r="H20770" s="76">
        <v>900</v>
      </c>
      <c r="I20770" s="77">
        <v>0.36</v>
      </c>
      <c r="J20770" s="76">
        <f t="shared" si="7"/>
        <v>576</v>
      </c>
    </row>
    <row r="20771" spans="1:10">
      <c r="A20771" s="72">
        <v>20767</v>
      </c>
      <c r="B20771" s="72" t="s">
        <v>19912</v>
      </c>
      <c r="C20771" s="72" t="s">
        <v>42382</v>
      </c>
      <c r="D20771" s="72" t="s">
        <v>42383</v>
      </c>
      <c r="E20771" s="72" t="s">
        <v>185</v>
      </c>
      <c r="F20771" s="72" t="s">
        <v>41722</v>
      </c>
      <c r="G20771" s="72" t="s">
        <v>3694</v>
      </c>
      <c r="H20771" s="76">
        <v>732</v>
      </c>
      <c r="I20771" s="77">
        <v>0.36</v>
      </c>
      <c r="J20771" s="76">
        <f t="shared" si="7"/>
        <v>468.48</v>
      </c>
    </row>
    <row r="20772" spans="1:10">
      <c r="A20772" s="72">
        <v>20768</v>
      </c>
      <c r="B20772" s="72" t="s">
        <v>19912</v>
      </c>
      <c r="C20772" s="72" t="s">
        <v>20276</v>
      </c>
      <c r="D20772" s="72" t="s">
        <v>42384</v>
      </c>
      <c r="E20772" s="72" t="s">
        <v>185</v>
      </c>
      <c r="F20772" s="72" t="s">
        <v>41722</v>
      </c>
      <c r="G20772" s="72" t="s">
        <v>3694</v>
      </c>
      <c r="H20772" s="76">
        <v>580</v>
      </c>
      <c r="I20772" s="77">
        <v>0.36</v>
      </c>
      <c r="J20772" s="76">
        <f t="shared" si="7"/>
        <v>371.2</v>
      </c>
    </row>
    <row r="20773" spans="1:10">
      <c r="A20773" s="72">
        <v>20769</v>
      </c>
      <c r="B20773" s="72" t="s">
        <v>19912</v>
      </c>
      <c r="C20773" s="72" t="s">
        <v>20277</v>
      </c>
      <c r="D20773" s="72" t="s">
        <v>42385</v>
      </c>
      <c r="E20773" s="72" t="s">
        <v>185</v>
      </c>
      <c r="F20773" s="72" t="s">
        <v>41722</v>
      </c>
      <c r="G20773" s="72" t="s">
        <v>3694</v>
      </c>
      <c r="H20773" s="76">
        <v>786</v>
      </c>
      <c r="I20773" s="77">
        <v>0.36</v>
      </c>
      <c r="J20773" s="76">
        <f t="shared" si="7"/>
        <v>503.04</v>
      </c>
    </row>
    <row r="20774" spans="1:10">
      <c r="A20774" s="72">
        <v>20770</v>
      </c>
      <c r="B20774" s="72" t="s">
        <v>19912</v>
      </c>
      <c r="C20774" s="72" t="s">
        <v>20278</v>
      </c>
      <c r="D20774" s="72" t="s">
        <v>42386</v>
      </c>
      <c r="E20774" s="72" t="s">
        <v>185</v>
      </c>
      <c r="F20774" s="72" t="s">
        <v>41722</v>
      </c>
      <c r="G20774" s="72" t="s">
        <v>3694</v>
      </c>
      <c r="H20774" s="76">
        <v>688</v>
      </c>
      <c r="I20774" s="77">
        <v>0.36</v>
      </c>
      <c r="J20774" s="76">
        <f t="shared" si="7"/>
        <v>440.32</v>
      </c>
    </row>
    <row r="20775" spans="1:10">
      <c r="A20775" s="72">
        <v>20771</v>
      </c>
      <c r="B20775" s="72" t="s">
        <v>19912</v>
      </c>
      <c r="C20775" s="72" t="s">
        <v>20279</v>
      </c>
      <c r="D20775" s="72" t="s">
        <v>42387</v>
      </c>
      <c r="E20775" s="72" t="s">
        <v>185</v>
      </c>
      <c r="F20775" s="72" t="s">
        <v>41722</v>
      </c>
      <c r="G20775" s="72" t="s">
        <v>3694</v>
      </c>
      <c r="H20775" s="76">
        <v>888</v>
      </c>
      <c r="I20775" s="77">
        <v>0.36</v>
      </c>
      <c r="J20775" s="76">
        <f t="shared" si="7"/>
        <v>568.32000000000005</v>
      </c>
    </row>
    <row r="20776" spans="1:10">
      <c r="A20776" s="72">
        <v>20772</v>
      </c>
      <c r="B20776" s="72" t="s">
        <v>19912</v>
      </c>
      <c r="C20776" s="72" t="s">
        <v>20280</v>
      </c>
      <c r="D20776" s="72" t="s">
        <v>42388</v>
      </c>
      <c r="E20776" s="72" t="s">
        <v>185</v>
      </c>
      <c r="F20776" s="72" t="s">
        <v>41722</v>
      </c>
      <c r="G20776" s="72" t="s">
        <v>3694</v>
      </c>
      <c r="H20776" s="76">
        <v>548</v>
      </c>
      <c r="I20776" s="77">
        <v>0.36</v>
      </c>
      <c r="J20776" s="76">
        <f t="shared" si="7"/>
        <v>350.72</v>
      </c>
    </row>
    <row r="20777" spans="1:10">
      <c r="A20777" s="72">
        <v>20773</v>
      </c>
      <c r="B20777" s="72" t="s">
        <v>19912</v>
      </c>
      <c r="C20777" s="72" t="s">
        <v>20281</v>
      </c>
      <c r="D20777" s="72" t="s">
        <v>42389</v>
      </c>
      <c r="E20777" s="72" t="s">
        <v>185</v>
      </c>
      <c r="F20777" s="72" t="s">
        <v>41722</v>
      </c>
      <c r="G20777" s="72" t="s">
        <v>3694</v>
      </c>
      <c r="H20777" s="76">
        <v>748</v>
      </c>
      <c r="I20777" s="77">
        <v>0.36</v>
      </c>
      <c r="J20777" s="76">
        <f t="shared" si="7"/>
        <v>478.72</v>
      </c>
    </row>
    <row r="20778" spans="1:10">
      <c r="A20778" s="72">
        <v>20774</v>
      </c>
      <c r="B20778" s="72" t="s">
        <v>19912</v>
      </c>
      <c r="C20778" s="72" t="s">
        <v>20282</v>
      </c>
      <c r="D20778" s="72" t="s">
        <v>42390</v>
      </c>
      <c r="E20778" s="72" t="s">
        <v>185</v>
      </c>
      <c r="F20778" s="72" t="s">
        <v>41722</v>
      </c>
      <c r="G20778" s="72" t="s">
        <v>3694</v>
      </c>
      <c r="H20778" s="76">
        <v>660</v>
      </c>
      <c r="I20778" s="77">
        <v>0.36</v>
      </c>
      <c r="J20778" s="76">
        <f t="shared" si="7"/>
        <v>422.40000000000003</v>
      </c>
    </row>
    <row r="20779" spans="1:10">
      <c r="A20779" s="72">
        <v>20775</v>
      </c>
      <c r="B20779" s="72" t="s">
        <v>19912</v>
      </c>
      <c r="C20779" s="72" t="s">
        <v>20283</v>
      </c>
      <c r="D20779" s="72" t="s">
        <v>42391</v>
      </c>
      <c r="E20779" s="72" t="s">
        <v>185</v>
      </c>
      <c r="F20779" s="72" t="s">
        <v>41722</v>
      </c>
      <c r="G20779" s="72" t="s">
        <v>3694</v>
      </c>
      <c r="H20779" s="76">
        <v>880</v>
      </c>
      <c r="I20779" s="77">
        <v>0.36</v>
      </c>
      <c r="J20779" s="76">
        <f t="shared" si="7"/>
        <v>563.20000000000005</v>
      </c>
    </row>
    <row r="20780" spans="1:10">
      <c r="A20780" s="72">
        <v>20776</v>
      </c>
      <c r="B20780" s="72" t="s">
        <v>19912</v>
      </c>
      <c r="C20780" s="72" t="s">
        <v>42392</v>
      </c>
      <c r="D20780" s="72" t="s">
        <v>42393</v>
      </c>
      <c r="E20780" s="72" t="s">
        <v>185</v>
      </c>
      <c r="F20780" s="72" t="s">
        <v>41722</v>
      </c>
      <c r="G20780" s="72" t="s">
        <v>3694</v>
      </c>
      <c r="H20780" s="76">
        <v>628</v>
      </c>
      <c r="I20780" s="77">
        <v>0.36</v>
      </c>
      <c r="J20780" s="76">
        <f t="shared" si="7"/>
        <v>401.92</v>
      </c>
    </row>
    <row r="20781" spans="1:10">
      <c r="A20781" s="72">
        <v>20777</v>
      </c>
      <c r="B20781" s="72" t="s">
        <v>19912</v>
      </c>
      <c r="C20781" s="72" t="s">
        <v>20284</v>
      </c>
      <c r="D20781" s="72" t="s">
        <v>20285</v>
      </c>
      <c r="E20781" s="72" t="s">
        <v>185</v>
      </c>
      <c r="F20781" s="72" t="s">
        <v>41722</v>
      </c>
      <c r="G20781" s="72" t="s">
        <v>3694</v>
      </c>
      <c r="H20781" s="76">
        <v>660</v>
      </c>
      <c r="I20781" s="77">
        <v>0.36</v>
      </c>
      <c r="J20781" s="76">
        <f t="shared" si="7"/>
        <v>422.40000000000003</v>
      </c>
    </row>
    <row r="20782" spans="1:10">
      <c r="A20782" s="72">
        <v>20778</v>
      </c>
      <c r="B20782" s="72" t="s">
        <v>19912</v>
      </c>
      <c r="C20782" s="72" t="s">
        <v>20286</v>
      </c>
      <c r="D20782" s="72" t="s">
        <v>20287</v>
      </c>
      <c r="E20782" s="72" t="s">
        <v>185</v>
      </c>
      <c r="F20782" s="72" t="s">
        <v>41722</v>
      </c>
      <c r="G20782" s="72" t="s">
        <v>3694</v>
      </c>
      <c r="H20782" s="76">
        <v>856</v>
      </c>
      <c r="I20782" s="77">
        <v>0.36</v>
      </c>
      <c r="J20782" s="76">
        <f t="shared" si="7"/>
        <v>547.84</v>
      </c>
    </row>
    <row r="20783" spans="1:10">
      <c r="A20783" s="72">
        <v>20779</v>
      </c>
      <c r="B20783" s="72" t="s">
        <v>19912</v>
      </c>
      <c r="C20783" s="72" t="s">
        <v>20288</v>
      </c>
      <c r="D20783" s="72" t="s">
        <v>20289</v>
      </c>
      <c r="E20783" s="72" t="s">
        <v>185</v>
      </c>
      <c r="F20783" s="72" t="s">
        <v>41722</v>
      </c>
      <c r="G20783" s="72" t="s">
        <v>3694</v>
      </c>
      <c r="H20783" s="76">
        <v>768</v>
      </c>
      <c r="I20783" s="77">
        <v>0.36</v>
      </c>
      <c r="J20783" s="76">
        <f t="shared" si="7"/>
        <v>491.52</v>
      </c>
    </row>
    <row r="20784" spans="1:10">
      <c r="A20784" s="72">
        <v>20780</v>
      </c>
      <c r="B20784" s="72" t="s">
        <v>19912</v>
      </c>
      <c r="C20784" s="72" t="s">
        <v>20290</v>
      </c>
      <c r="D20784" s="72" t="s">
        <v>20291</v>
      </c>
      <c r="E20784" s="72" t="s">
        <v>185</v>
      </c>
      <c r="F20784" s="72" t="s">
        <v>41722</v>
      </c>
      <c r="G20784" s="72" t="s">
        <v>3694</v>
      </c>
      <c r="H20784" s="76">
        <v>990</v>
      </c>
      <c r="I20784" s="77">
        <v>0.36</v>
      </c>
      <c r="J20784" s="76">
        <f t="shared" si="7"/>
        <v>633.6</v>
      </c>
    </row>
    <row r="20785" spans="1:10">
      <c r="A20785" s="72">
        <v>20781</v>
      </c>
      <c r="B20785" s="72" t="s">
        <v>19912</v>
      </c>
      <c r="C20785" s="72" t="s">
        <v>42394</v>
      </c>
      <c r="D20785" s="72" t="s">
        <v>42395</v>
      </c>
      <c r="E20785" s="72" t="s">
        <v>185</v>
      </c>
      <c r="F20785" s="72" t="s">
        <v>41722</v>
      </c>
      <c r="G20785" s="72" t="s">
        <v>3694</v>
      </c>
      <c r="H20785" s="76">
        <v>1094</v>
      </c>
      <c r="I20785" s="77">
        <v>0.36</v>
      </c>
      <c r="J20785" s="76">
        <f t="shared" si="7"/>
        <v>700.16</v>
      </c>
    </row>
    <row r="20786" spans="1:10">
      <c r="A20786" s="72">
        <v>20782</v>
      </c>
      <c r="B20786" s="72" t="s">
        <v>19912</v>
      </c>
      <c r="C20786" s="72" t="s">
        <v>42396</v>
      </c>
      <c r="D20786" s="72" t="s">
        <v>42397</v>
      </c>
      <c r="E20786" s="72" t="s">
        <v>185</v>
      </c>
      <c r="F20786" s="72" t="s">
        <v>41722</v>
      </c>
      <c r="G20786" s="72" t="s">
        <v>3694</v>
      </c>
      <c r="H20786" s="76">
        <v>1978</v>
      </c>
      <c r="I20786" s="77">
        <v>0.36</v>
      </c>
      <c r="J20786" s="76">
        <f t="shared" si="7"/>
        <v>1265.92</v>
      </c>
    </row>
    <row r="20787" spans="1:10">
      <c r="A20787" s="72">
        <v>20783</v>
      </c>
      <c r="B20787" s="72" t="s">
        <v>19912</v>
      </c>
      <c r="C20787" s="72" t="s">
        <v>20237</v>
      </c>
      <c r="D20787" s="72" t="s">
        <v>42398</v>
      </c>
      <c r="E20787" s="72" t="s">
        <v>185</v>
      </c>
      <c r="F20787" s="72" t="s">
        <v>41722</v>
      </c>
      <c r="G20787" s="72" t="s">
        <v>3694</v>
      </c>
      <c r="H20787" s="76">
        <v>84</v>
      </c>
      <c r="I20787" s="77">
        <v>0.36</v>
      </c>
      <c r="J20787" s="76">
        <f t="shared" si="7"/>
        <v>53.76</v>
      </c>
    </row>
    <row r="20788" spans="1:10">
      <c r="A20788" s="72">
        <v>20784</v>
      </c>
      <c r="B20788" s="72" t="s">
        <v>19912</v>
      </c>
      <c r="C20788" s="115" t="s">
        <v>42399</v>
      </c>
      <c r="D20788" s="115" t="s">
        <v>42400</v>
      </c>
      <c r="E20788" s="72" t="s">
        <v>185</v>
      </c>
      <c r="F20788" s="72" t="s">
        <v>42097</v>
      </c>
      <c r="G20788" s="72" t="s">
        <v>3694</v>
      </c>
      <c r="H20788" s="76">
        <v>1058</v>
      </c>
      <c r="I20788" s="77">
        <v>0.36</v>
      </c>
      <c r="J20788" s="76">
        <v>677.12</v>
      </c>
    </row>
    <row r="20789" spans="1:10">
      <c r="A20789" s="72">
        <v>20785</v>
      </c>
      <c r="B20789" s="72" t="s">
        <v>19912</v>
      </c>
      <c r="C20789" s="115" t="s">
        <v>42401</v>
      </c>
      <c r="D20789" s="115" t="s">
        <v>42402</v>
      </c>
      <c r="E20789" s="72" t="s">
        <v>185</v>
      </c>
      <c r="F20789" s="72" t="s">
        <v>42097</v>
      </c>
      <c r="G20789" s="72" t="s">
        <v>3694</v>
      </c>
      <c r="H20789" s="76">
        <v>1249.5</v>
      </c>
      <c r="I20789" s="77">
        <v>0.36</v>
      </c>
      <c r="J20789" s="76">
        <v>799.68000000000006</v>
      </c>
    </row>
    <row r="20790" spans="1:10">
      <c r="A20790" s="72">
        <v>20786</v>
      </c>
      <c r="B20790" s="72" t="s">
        <v>19912</v>
      </c>
      <c r="C20790" s="72" t="s">
        <v>20238</v>
      </c>
      <c r="D20790" s="72" t="s">
        <v>42403</v>
      </c>
      <c r="E20790" s="72" t="s">
        <v>185</v>
      </c>
      <c r="F20790" s="72" t="s">
        <v>41722</v>
      </c>
      <c r="G20790" s="72" t="s">
        <v>3694</v>
      </c>
      <c r="H20790" s="76">
        <v>1336</v>
      </c>
      <c r="I20790" s="77">
        <v>0.36</v>
      </c>
      <c r="J20790" s="76">
        <f>H20790*(1-I20790)</f>
        <v>855.04</v>
      </c>
    </row>
    <row r="20791" spans="1:10">
      <c r="A20791" s="72">
        <v>20787</v>
      </c>
      <c r="B20791" s="72" t="s">
        <v>19912</v>
      </c>
      <c r="C20791" s="72" t="s">
        <v>20239</v>
      </c>
      <c r="D20791" s="72" t="s">
        <v>42404</v>
      </c>
      <c r="E20791" s="72" t="s">
        <v>185</v>
      </c>
      <c r="F20791" s="72" t="s">
        <v>41722</v>
      </c>
      <c r="G20791" s="72" t="s">
        <v>3694</v>
      </c>
      <c r="H20791" s="76">
        <v>1336</v>
      </c>
      <c r="I20791" s="77">
        <v>0.36</v>
      </c>
      <c r="J20791" s="76">
        <f>H20791*(1-I20791)</f>
        <v>855.04</v>
      </c>
    </row>
    <row r="20792" spans="1:10">
      <c r="A20792" s="72">
        <v>20788</v>
      </c>
      <c r="B20792" s="72" t="s">
        <v>19912</v>
      </c>
      <c r="C20792" s="115" t="s">
        <v>42405</v>
      </c>
      <c r="D20792" s="115" t="s">
        <v>42406</v>
      </c>
      <c r="E20792" s="72" t="s">
        <v>185</v>
      </c>
      <c r="F20792" s="72" t="s">
        <v>42097</v>
      </c>
      <c r="G20792" s="72" t="s">
        <v>3694</v>
      </c>
      <c r="H20792" s="76">
        <v>1249.5</v>
      </c>
      <c r="I20792" s="77">
        <v>0.36</v>
      </c>
      <c r="J20792" s="76">
        <v>799.68000000000006</v>
      </c>
    </row>
    <row r="20793" spans="1:10">
      <c r="A20793" s="72">
        <v>20789</v>
      </c>
      <c r="B20793" s="72" t="s">
        <v>19912</v>
      </c>
      <c r="C20793" s="72" t="s">
        <v>20240</v>
      </c>
      <c r="D20793" s="72" t="s">
        <v>42407</v>
      </c>
      <c r="E20793" s="72" t="s">
        <v>185</v>
      </c>
      <c r="F20793" s="72" t="s">
        <v>41722</v>
      </c>
      <c r="G20793" s="72" t="s">
        <v>3694</v>
      </c>
      <c r="H20793" s="76">
        <v>1406</v>
      </c>
      <c r="I20793" s="77">
        <v>0.36</v>
      </c>
      <c r="J20793" s="76">
        <f>H20793*(1-I20793)</f>
        <v>899.84</v>
      </c>
    </row>
    <row r="20794" spans="1:10" ht="25.5">
      <c r="A20794" s="72">
        <v>20790</v>
      </c>
      <c r="B20794" s="72" t="s">
        <v>19912</v>
      </c>
      <c r="C20794" s="115" t="s">
        <v>42408</v>
      </c>
      <c r="D20794" s="115" t="s">
        <v>42409</v>
      </c>
      <c r="E20794" s="72" t="s">
        <v>185</v>
      </c>
      <c r="F20794" s="72" t="s">
        <v>42097</v>
      </c>
      <c r="G20794" s="72" t="s">
        <v>3694</v>
      </c>
      <c r="H20794" s="76">
        <v>1853.36</v>
      </c>
      <c r="I20794" s="77">
        <v>0.36</v>
      </c>
      <c r="J20794" s="76">
        <v>1186.1504</v>
      </c>
    </row>
    <row r="20795" spans="1:10">
      <c r="A20795" s="72">
        <v>20791</v>
      </c>
      <c r="B20795" s="72" t="s">
        <v>19912</v>
      </c>
      <c r="C20795" s="72" t="s">
        <v>20241</v>
      </c>
      <c r="D20795" s="72" t="s">
        <v>42410</v>
      </c>
      <c r="E20795" s="72" t="s">
        <v>185</v>
      </c>
      <c r="F20795" s="72" t="s">
        <v>41722</v>
      </c>
      <c r="G20795" s="72" t="s">
        <v>3694</v>
      </c>
      <c r="H20795" s="76">
        <v>2262</v>
      </c>
      <c r="I20795" s="77">
        <v>0.36</v>
      </c>
      <c r="J20795" s="76">
        <f>H20795*(1-I20795)</f>
        <v>1447.68</v>
      </c>
    </row>
    <row r="20796" spans="1:10">
      <c r="A20796" s="72">
        <v>20792</v>
      </c>
      <c r="B20796" s="72" t="s">
        <v>19912</v>
      </c>
      <c r="C20796" s="72" t="s">
        <v>42411</v>
      </c>
      <c r="D20796" s="72" t="s">
        <v>42412</v>
      </c>
      <c r="E20796" s="72" t="s">
        <v>185</v>
      </c>
      <c r="F20796" s="72" t="s">
        <v>41722</v>
      </c>
      <c r="G20796" s="72" t="s">
        <v>3694</v>
      </c>
      <c r="H20796" s="76">
        <v>2262</v>
      </c>
      <c r="I20796" s="77">
        <v>0.36</v>
      </c>
      <c r="J20796" s="76">
        <f>H20796*(1-I20796)</f>
        <v>1447.68</v>
      </c>
    </row>
    <row r="20797" spans="1:10" ht="25.5">
      <c r="A20797" s="72">
        <v>20793</v>
      </c>
      <c r="B20797" s="72" t="s">
        <v>19912</v>
      </c>
      <c r="C20797" s="115" t="s">
        <v>42413</v>
      </c>
      <c r="D20797" s="115" t="s">
        <v>42414</v>
      </c>
      <c r="E20797" s="72" t="s">
        <v>185</v>
      </c>
      <c r="F20797" s="72" t="s">
        <v>42097</v>
      </c>
      <c r="G20797" s="72" t="s">
        <v>3694</v>
      </c>
      <c r="H20797" s="76">
        <v>1765.1</v>
      </c>
      <c r="I20797" s="77">
        <v>0.36</v>
      </c>
      <c r="J20797" s="76">
        <v>1129.664</v>
      </c>
    </row>
    <row r="20798" spans="1:10">
      <c r="A20798" s="72">
        <v>20794</v>
      </c>
      <c r="B20798" s="72" t="s">
        <v>19912</v>
      </c>
      <c r="C20798" s="72" t="s">
        <v>42415</v>
      </c>
      <c r="D20798" s="72" t="s">
        <v>42416</v>
      </c>
      <c r="E20798" s="72" t="s">
        <v>185</v>
      </c>
      <c r="F20798" s="72" t="s">
        <v>41722</v>
      </c>
      <c r="G20798" s="72" t="s">
        <v>3694</v>
      </c>
      <c r="H20798" s="76">
        <v>2054</v>
      </c>
      <c r="I20798" s="77">
        <v>0.36</v>
      </c>
      <c r="J20798" s="76">
        <f>H20798*(1-I20798)</f>
        <v>1314.56</v>
      </c>
    </row>
    <row r="20799" spans="1:10">
      <c r="A20799" s="72">
        <v>20795</v>
      </c>
      <c r="B20799" s="72" t="s">
        <v>19912</v>
      </c>
      <c r="C20799" s="72" t="s">
        <v>42417</v>
      </c>
      <c r="D20799" s="72" t="s">
        <v>42418</v>
      </c>
      <c r="E20799" s="72" t="s">
        <v>185</v>
      </c>
      <c r="F20799" s="72" t="s">
        <v>41722</v>
      </c>
      <c r="G20799" s="72" t="s">
        <v>3694</v>
      </c>
      <c r="H20799" s="76">
        <v>2054</v>
      </c>
      <c r="I20799" s="77">
        <v>0.36</v>
      </c>
      <c r="J20799" s="76">
        <f>H20799*(1-I20799)</f>
        <v>1314.56</v>
      </c>
    </row>
    <row r="20800" spans="1:10" ht="25.5">
      <c r="A20800" s="72">
        <v>20796</v>
      </c>
      <c r="B20800" s="72" t="s">
        <v>19912</v>
      </c>
      <c r="C20800" s="115" t="s">
        <v>42419</v>
      </c>
      <c r="D20800" s="115" t="s">
        <v>42420</v>
      </c>
      <c r="E20800" s="72" t="s">
        <v>185</v>
      </c>
      <c r="F20800" s="72" t="s">
        <v>42097</v>
      </c>
      <c r="G20800" s="72" t="s">
        <v>3694</v>
      </c>
      <c r="H20800" s="76">
        <v>1359.75</v>
      </c>
      <c r="I20800" s="77">
        <v>0.36</v>
      </c>
      <c r="J20800" s="76">
        <v>870.24</v>
      </c>
    </row>
    <row r="20801" spans="1:10">
      <c r="A20801" s="72">
        <v>20797</v>
      </c>
      <c r="B20801" s="72" t="s">
        <v>19912</v>
      </c>
      <c r="C20801" s="72" t="s">
        <v>20242</v>
      </c>
      <c r="D20801" s="72" t="s">
        <v>42421</v>
      </c>
      <c r="E20801" s="72" t="s">
        <v>185</v>
      </c>
      <c r="F20801" s="72" t="s">
        <v>41722</v>
      </c>
      <c r="G20801" s="72" t="s">
        <v>3694</v>
      </c>
      <c r="H20801" s="76">
        <v>1616</v>
      </c>
      <c r="I20801" s="77">
        <v>0.36</v>
      </c>
      <c r="J20801" s="76">
        <f t="shared" ref="J20801:J20859" si="8">H20801*(1-I20801)</f>
        <v>1034.24</v>
      </c>
    </row>
    <row r="20802" spans="1:10">
      <c r="A20802" s="72">
        <v>20798</v>
      </c>
      <c r="B20802" s="72" t="s">
        <v>19912</v>
      </c>
      <c r="C20802" s="72" t="s">
        <v>20243</v>
      </c>
      <c r="D20802" s="72" t="s">
        <v>42422</v>
      </c>
      <c r="E20802" s="72" t="s">
        <v>185</v>
      </c>
      <c r="F20802" s="72" t="s">
        <v>41722</v>
      </c>
      <c r="G20802" s="72" t="s">
        <v>3694</v>
      </c>
      <c r="H20802" s="76">
        <v>1616</v>
      </c>
      <c r="I20802" s="77">
        <v>0.36</v>
      </c>
      <c r="J20802" s="76">
        <f t="shared" si="8"/>
        <v>1034.24</v>
      </c>
    </row>
    <row r="20803" spans="1:10">
      <c r="A20803" s="72">
        <v>20799</v>
      </c>
      <c r="B20803" s="72" t="s">
        <v>19912</v>
      </c>
      <c r="C20803" s="72" t="s">
        <v>20244</v>
      </c>
      <c r="D20803" s="72" t="s">
        <v>42421</v>
      </c>
      <c r="E20803" s="72" t="s">
        <v>185</v>
      </c>
      <c r="F20803" s="72" t="s">
        <v>41722</v>
      </c>
      <c r="G20803" s="72" t="s">
        <v>3694</v>
      </c>
      <c r="H20803" s="76">
        <v>1406</v>
      </c>
      <c r="I20803" s="77">
        <v>0.36</v>
      </c>
      <c r="J20803" s="76">
        <f t="shared" si="8"/>
        <v>899.84</v>
      </c>
    </row>
    <row r="20804" spans="1:10">
      <c r="A20804" s="72">
        <v>20800</v>
      </c>
      <c r="B20804" s="72" t="s">
        <v>19912</v>
      </c>
      <c r="C20804" s="72" t="s">
        <v>42423</v>
      </c>
      <c r="D20804" s="72" t="s">
        <v>42424</v>
      </c>
      <c r="E20804" s="72" t="s">
        <v>185</v>
      </c>
      <c r="F20804" s="72" t="s">
        <v>41722</v>
      </c>
      <c r="G20804" s="72" t="s">
        <v>3694</v>
      </c>
      <c r="H20804" s="76">
        <v>1406</v>
      </c>
      <c r="I20804" s="77">
        <v>0.36</v>
      </c>
      <c r="J20804" s="76">
        <f t="shared" si="8"/>
        <v>899.84</v>
      </c>
    </row>
    <row r="20805" spans="1:10">
      <c r="A20805" s="72">
        <v>20801</v>
      </c>
      <c r="B20805" s="72" t="s">
        <v>19912</v>
      </c>
      <c r="C20805" s="72" t="s">
        <v>20041</v>
      </c>
      <c r="D20805" s="72" t="s">
        <v>42425</v>
      </c>
      <c r="E20805" s="72" t="s">
        <v>185</v>
      </c>
      <c r="F20805" s="72" t="s">
        <v>41722</v>
      </c>
      <c r="G20805" s="72" t="s">
        <v>3694</v>
      </c>
      <c r="H20805" s="76">
        <v>44</v>
      </c>
      <c r="I20805" s="77">
        <v>0.36</v>
      </c>
      <c r="J20805" s="76">
        <f t="shared" si="8"/>
        <v>28.16</v>
      </c>
    </row>
    <row r="20806" spans="1:10">
      <c r="A20806" s="72">
        <v>20802</v>
      </c>
      <c r="B20806" s="72" t="s">
        <v>19912</v>
      </c>
      <c r="C20806" s="72" t="s">
        <v>20245</v>
      </c>
      <c r="D20806" s="72" t="s">
        <v>42426</v>
      </c>
      <c r="E20806" s="72" t="s">
        <v>185</v>
      </c>
      <c r="F20806" s="72" t="s">
        <v>41722</v>
      </c>
      <c r="G20806" s="72" t="s">
        <v>3694</v>
      </c>
      <c r="H20806" s="76">
        <v>138</v>
      </c>
      <c r="I20806" s="77">
        <v>0.36</v>
      </c>
      <c r="J20806" s="76">
        <f t="shared" si="8"/>
        <v>88.320000000000007</v>
      </c>
    </row>
    <row r="20807" spans="1:10">
      <c r="A20807" s="72">
        <v>20803</v>
      </c>
      <c r="B20807" s="72" t="s">
        <v>19912</v>
      </c>
      <c r="C20807" s="72" t="s">
        <v>42427</v>
      </c>
      <c r="D20807" s="72" t="s">
        <v>42428</v>
      </c>
      <c r="E20807" s="72" t="s">
        <v>185</v>
      </c>
      <c r="F20807" s="72" t="s">
        <v>41722</v>
      </c>
      <c r="G20807" s="72" t="s">
        <v>3694</v>
      </c>
      <c r="H20807" s="76">
        <v>60</v>
      </c>
      <c r="I20807" s="77">
        <v>0.36</v>
      </c>
      <c r="J20807" s="76">
        <f t="shared" si="8"/>
        <v>38.4</v>
      </c>
    </row>
    <row r="20808" spans="1:10">
      <c r="A20808" s="72">
        <v>20804</v>
      </c>
      <c r="B20808" s="72" t="s">
        <v>19912</v>
      </c>
      <c r="C20808" s="72" t="s">
        <v>42429</v>
      </c>
      <c r="D20808" s="72" t="s">
        <v>42430</v>
      </c>
      <c r="E20808" s="72" t="s">
        <v>185</v>
      </c>
      <c r="F20808" s="72" t="s">
        <v>41722</v>
      </c>
      <c r="G20808" s="72" t="s">
        <v>3694</v>
      </c>
      <c r="H20808" s="76">
        <v>26</v>
      </c>
      <c r="I20808" s="77">
        <v>0.36</v>
      </c>
      <c r="J20808" s="76">
        <f t="shared" si="8"/>
        <v>16.64</v>
      </c>
    </row>
    <row r="20809" spans="1:10">
      <c r="A20809" s="72">
        <v>20805</v>
      </c>
      <c r="B20809" s="72" t="s">
        <v>19912</v>
      </c>
      <c r="C20809" s="72" t="s">
        <v>20246</v>
      </c>
      <c r="D20809" s="72" t="s">
        <v>42431</v>
      </c>
      <c r="E20809" s="72" t="s">
        <v>185</v>
      </c>
      <c r="F20809" s="72" t="s">
        <v>41722</v>
      </c>
      <c r="G20809" s="72" t="s">
        <v>3694</v>
      </c>
      <c r="H20809" s="76">
        <v>26</v>
      </c>
      <c r="I20809" s="77">
        <v>0.36</v>
      </c>
      <c r="J20809" s="76">
        <f t="shared" si="8"/>
        <v>16.64</v>
      </c>
    </row>
    <row r="20810" spans="1:10">
      <c r="A20810" s="72">
        <v>20806</v>
      </c>
      <c r="B20810" s="72" t="s">
        <v>19912</v>
      </c>
      <c r="C20810" s="72" t="s">
        <v>20085</v>
      </c>
      <c r="D20810" s="72" t="s">
        <v>42432</v>
      </c>
      <c r="E20810" s="72" t="s">
        <v>185</v>
      </c>
      <c r="F20810" s="72" t="s">
        <v>41722</v>
      </c>
      <c r="G20810" s="72" t="s">
        <v>3694</v>
      </c>
      <c r="H20810" s="76">
        <v>108</v>
      </c>
      <c r="I20810" s="77">
        <v>0.36</v>
      </c>
      <c r="J20810" s="76">
        <f t="shared" si="8"/>
        <v>69.12</v>
      </c>
    </row>
    <row r="20811" spans="1:10">
      <c r="A20811" s="72">
        <v>20807</v>
      </c>
      <c r="B20811" s="72" t="s">
        <v>19912</v>
      </c>
      <c r="C20811" s="72" t="s">
        <v>20247</v>
      </c>
      <c r="D20811" s="72" t="s">
        <v>42433</v>
      </c>
      <c r="E20811" s="72" t="s">
        <v>185</v>
      </c>
      <c r="F20811" s="72" t="s">
        <v>41722</v>
      </c>
      <c r="G20811" s="72" t="s">
        <v>3694</v>
      </c>
      <c r="H20811" s="76">
        <v>58</v>
      </c>
      <c r="I20811" s="77">
        <v>0.36</v>
      </c>
      <c r="J20811" s="76">
        <f t="shared" si="8"/>
        <v>37.119999999999997</v>
      </c>
    </row>
    <row r="20812" spans="1:10">
      <c r="A20812" s="72">
        <v>20808</v>
      </c>
      <c r="B20812" s="72" t="s">
        <v>19912</v>
      </c>
      <c r="C20812" s="72" t="s">
        <v>20248</v>
      </c>
      <c r="D20812" s="72" t="s">
        <v>42434</v>
      </c>
      <c r="E20812" s="72" t="s">
        <v>185</v>
      </c>
      <c r="F20812" s="72" t="s">
        <v>41722</v>
      </c>
      <c r="G20812" s="72" t="s">
        <v>3694</v>
      </c>
      <c r="H20812" s="76">
        <v>58</v>
      </c>
      <c r="I20812" s="77">
        <v>0.36</v>
      </c>
      <c r="J20812" s="76">
        <f t="shared" si="8"/>
        <v>37.119999999999997</v>
      </c>
    </row>
    <row r="20813" spans="1:10">
      <c r="A20813" s="72">
        <v>20809</v>
      </c>
      <c r="B20813" s="72" t="s">
        <v>19912</v>
      </c>
      <c r="C20813" s="72" t="s">
        <v>20179</v>
      </c>
      <c r="D20813" s="72" t="s">
        <v>42435</v>
      </c>
      <c r="E20813" s="72" t="s">
        <v>185</v>
      </c>
      <c r="F20813" s="72" t="s">
        <v>41722</v>
      </c>
      <c r="G20813" s="72" t="s">
        <v>3694</v>
      </c>
      <c r="H20813" s="76">
        <v>150</v>
      </c>
      <c r="I20813" s="77">
        <v>0.36</v>
      </c>
      <c r="J20813" s="76">
        <f t="shared" si="8"/>
        <v>96</v>
      </c>
    </row>
    <row r="20814" spans="1:10">
      <c r="A20814" s="72">
        <v>20810</v>
      </c>
      <c r="B20814" s="72" t="s">
        <v>19912</v>
      </c>
      <c r="C20814" s="72" t="s">
        <v>20182</v>
      </c>
      <c r="D20814" s="72" t="s">
        <v>42436</v>
      </c>
      <c r="E20814" s="72" t="s">
        <v>185</v>
      </c>
      <c r="F20814" s="72" t="s">
        <v>41722</v>
      </c>
      <c r="G20814" s="72" t="s">
        <v>3694</v>
      </c>
      <c r="H20814" s="76">
        <v>800</v>
      </c>
      <c r="I20814" s="77">
        <v>0.36</v>
      </c>
      <c r="J20814" s="76">
        <f t="shared" si="8"/>
        <v>512</v>
      </c>
    </row>
    <row r="20815" spans="1:10">
      <c r="A20815" s="72">
        <v>20811</v>
      </c>
      <c r="B20815" s="72" t="s">
        <v>19912</v>
      </c>
      <c r="C20815" s="72" t="s">
        <v>42437</v>
      </c>
      <c r="D20815" s="72" t="s">
        <v>42438</v>
      </c>
      <c r="E20815" s="72" t="s">
        <v>185</v>
      </c>
      <c r="F20815" s="72" t="s">
        <v>41722</v>
      </c>
      <c r="G20815" s="72" t="s">
        <v>3694</v>
      </c>
      <c r="H20815" s="76">
        <v>166</v>
      </c>
      <c r="I20815" s="77">
        <v>0.36</v>
      </c>
      <c r="J20815" s="76">
        <f t="shared" si="8"/>
        <v>106.24000000000001</v>
      </c>
    </row>
    <row r="20816" spans="1:10">
      <c r="A20816" s="72">
        <v>20812</v>
      </c>
      <c r="B20816" s="72" t="s">
        <v>19912</v>
      </c>
      <c r="C20816" s="72" t="s">
        <v>20180</v>
      </c>
      <c r="D20816" s="72" t="s">
        <v>42439</v>
      </c>
      <c r="E20816" s="72" t="s">
        <v>185</v>
      </c>
      <c r="F20816" s="72" t="s">
        <v>41722</v>
      </c>
      <c r="G20816" s="72" t="s">
        <v>3694</v>
      </c>
      <c r="H20816" s="76">
        <v>202</v>
      </c>
      <c r="I20816" s="77">
        <v>0.36</v>
      </c>
      <c r="J20816" s="76">
        <f t="shared" si="8"/>
        <v>129.28</v>
      </c>
    </row>
    <row r="20817" spans="1:10">
      <c r="A20817" s="72">
        <v>20813</v>
      </c>
      <c r="B20817" s="72" t="s">
        <v>19912</v>
      </c>
      <c r="C20817" s="72" t="s">
        <v>20181</v>
      </c>
      <c r="D20817" s="72" t="s">
        <v>42440</v>
      </c>
      <c r="E20817" s="72" t="s">
        <v>185</v>
      </c>
      <c r="F20817" s="72" t="s">
        <v>41722</v>
      </c>
      <c r="G20817" s="72" t="s">
        <v>3694</v>
      </c>
      <c r="H20817" s="76">
        <v>380</v>
      </c>
      <c r="I20817" s="77">
        <v>0.36</v>
      </c>
      <c r="J20817" s="76">
        <f t="shared" si="8"/>
        <v>243.20000000000002</v>
      </c>
    </row>
    <row r="20818" spans="1:10">
      <c r="A20818" s="72">
        <v>20814</v>
      </c>
      <c r="B20818" s="72" t="s">
        <v>19912</v>
      </c>
      <c r="C20818" s="72" t="s">
        <v>42441</v>
      </c>
      <c r="D20818" s="72" t="s">
        <v>42442</v>
      </c>
      <c r="E20818" s="72" t="s">
        <v>185</v>
      </c>
      <c r="F20818" s="72" t="s">
        <v>41722</v>
      </c>
      <c r="G20818" s="72" t="s">
        <v>3694</v>
      </c>
      <c r="H20818" s="76">
        <v>94</v>
      </c>
      <c r="I20818" s="77">
        <v>0.36</v>
      </c>
      <c r="J20818" s="76">
        <f t="shared" si="8"/>
        <v>60.160000000000004</v>
      </c>
    </row>
    <row r="20819" spans="1:10">
      <c r="A20819" s="72">
        <v>20815</v>
      </c>
      <c r="B20819" s="72" t="s">
        <v>19912</v>
      </c>
      <c r="C20819" s="72" t="s">
        <v>20177</v>
      </c>
      <c r="D20819" s="72" t="s">
        <v>42443</v>
      </c>
      <c r="E20819" s="72" t="s">
        <v>185</v>
      </c>
      <c r="F20819" s="72" t="s">
        <v>41722</v>
      </c>
      <c r="G20819" s="72" t="s">
        <v>3694</v>
      </c>
      <c r="H20819" s="76">
        <v>50</v>
      </c>
      <c r="I20819" s="77">
        <v>0.36</v>
      </c>
      <c r="J20819" s="76">
        <f t="shared" si="8"/>
        <v>32</v>
      </c>
    </row>
    <row r="20820" spans="1:10">
      <c r="A20820" s="72">
        <v>20816</v>
      </c>
      <c r="B20820" s="72" t="s">
        <v>19912</v>
      </c>
      <c r="C20820" s="72" t="s">
        <v>42444</v>
      </c>
      <c r="D20820" s="72" t="s">
        <v>42445</v>
      </c>
      <c r="E20820" s="72" t="s">
        <v>185</v>
      </c>
      <c r="F20820" s="72" t="s">
        <v>41722</v>
      </c>
      <c r="G20820" s="72" t="s">
        <v>3694</v>
      </c>
      <c r="H20820" s="76">
        <v>354</v>
      </c>
      <c r="I20820" s="77">
        <v>0.36</v>
      </c>
      <c r="J20820" s="76">
        <f t="shared" si="8"/>
        <v>226.56</v>
      </c>
    </row>
    <row r="20821" spans="1:10">
      <c r="A20821" s="72">
        <v>20817</v>
      </c>
      <c r="B20821" s="72" t="s">
        <v>19912</v>
      </c>
      <c r="C20821" s="72" t="s">
        <v>42446</v>
      </c>
      <c r="D20821" s="72" t="s">
        <v>42447</v>
      </c>
      <c r="E20821" s="72" t="s">
        <v>185</v>
      </c>
      <c r="F20821" s="72" t="s">
        <v>41722</v>
      </c>
      <c r="G20821" s="72" t="s">
        <v>3694</v>
      </c>
      <c r="H20821" s="76">
        <v>292</v>
      </c>
      <c r="I20821" s="77">
        <v>0.36</v>
      </c>
      <c r="J20821" s="76">
        <f t="shared" si="8"/>
        <v>186.88</v>
      </c>
    </row>
    <row r="20822" spans="1:10">
      <c r="A20822" s="72">
        <v>20818</v>
      </c>
      <c r="B20822" s="72" t="s">
        <v>19912</v>
      </c>
      <c r="C20822" s="72" t="s">
        <v>42448</v>
      </c>
      <c r="D20822" s="72" t="s">
        <v>42449</v>
      </c>
      <c r="E20822" s="72" t="s">
        <v>185</v>
      </c>
      <c r="F20822" s="72" t="s">
        <v>41722</v>
      </c>
      <c r="G20822" s="72" t="s">
        <v>3694</v>
      </c>
      <c r="H20822" s="76">
        <v>34</v>
      </c>
      <c r="I20822" s="77">
        <v>0.36</v>
      </c>
      <c r="J20822" s="76">
        <f t="shared" si="8"/>
        <v>21.76</v>
      </c>
    </row>
    <row r="20823" spans="1:10">
      <c r="A20823" s="72">
        <v>20819</v>
      </c>
      <c r="B20823" s="72" t="s">
        <v>19912</v>
      </c>
      <c r="C20823" s="72" t="s">
        <v>42450</v>
      </c>
      <c r="D20823" s="72" t="s">
        <v>42451</v>
      </c>
      <c r="E20823" s="72" t="s">
        <v>185</v>
      </c>
      <c r="F20823" s="72" t="s">
        <v>41722</v>
      </c>
      <c r="G20823" s="72" t="s">
        <v>3694</v>
      </c>
      <c r="H20823" s="76">
        <v>472</v>
      </c>
      <c r="I20823" s="77">
        <v>0.36</v>
      </c>
      <c r="J20823" s="76">
        <f t="shared" si="8"/>
        <v>302.08</v>
      </c>
    </row>
    <row r="20824" spans="1:10">
      <c r="A20824" s="72">
        <v>20820</v>
      </c>
      <c r="B20824" s="72" t="s">
        <v>19912</v>
      </c>
      <c r="C20824" s="72" t="s">
        <v>42452</v>
      </c>
      <c r="D20824" s="72" t="s">
        <v>42453</v>
      </c>
      <c r="E20824" s="72" t="s">
        <v>185</v>
      </c>
      <c r="F20824" s="72" t="s">
        <v>41722</v>
      </c>
      <c r="G20824" s="72" t="s">
        <v>3694</v>
      </c>
      <c r="H20824" s="76">
        <v>388</v>
      </c>
      <c r="I20824" s="77">
        <v>0.36</v>
      </c>
      <c r="J20824" s="76">
        <f t="shared" si="8"/>
        <v>248.32</v>
      </c>
    </row>
    <row r="20825" spans="1:10">
      <c r="A20825" s="72">
        <v>20821</v>
      </c>
      <c r="B20825" s="72" t="s">
        <v>19912</v>
      </c>
      <c r="C20825" s="72" t="s">
        <v>42454</v>
      </c>
      <c r="D20825" s="72" t="s">
        <v>42455</v>
      </c>
      <c r="E20825" s="72" t="s">
        <v>185</v>
      </c>
      <c r="F20825" s="72" t="s">
        <v>41722</v>
      </c>
      <c r="G20825" s="72" t="s">
        <v>3694</v>
      </c>
      <c r="H20825" s="76">
        <v>376</v>
      </c>
      <c r="I20825" s="77">
        <v>0.36</v>
      </c>
      <c r="J20825" s="76">
        <f t="shared" si="8"/>
        <v>240.64000000000001</v>
      </c>
    </row>
    <row r="20826" spans="1:10">
      <c r="A20826" s="72">
        <v>20822</v>
      </c>
      <c r="B20826" s="72" t="s">
        <v>19912</v>
      </c>
      <c r="C20826" s="72" t="s">
        <v>20183</v>
      </c>
      <c r="D20826" s="72" t="s">
        <v>42456</v>
      </c>
      <c r="E20826" s="72" t="s">
        <v>185</v>
      </c>
      <c r="F20826" s="72" t="s">
        <v>41722</v>
      </c>
      <c r="G20826" s="72" t="s">
        <v>3694</v>
      </c>
      <c r="H20826" s="76">
        <v>320</v>
      </c>
      <c r="I20826" s="77">
        <v>0.36</v>
      </c>
      <c r="J20826" s="76">
        <f t="shared" si="8"/>
        <v>204.8</v>
      </c>
    </row>
    <row r="20827" spans="1:10">
      <c r="A20827" s="72">
        <v>20823</v>
      </c>
      <c r="B20827" s="72" t="s">
        <v>19912</v>
      </c>
      <c r="C20827" s="72" t="s">
        <v>20178</v>
      </c>
      <c r="D20827" s="72" t="s">
        <v>42457</v>
      </c>
      <c r="E20827" s="72" t="s">
        <v>185</v>
      </c>
      <c r="F20827" s="72" t="s">
        <v>41722</v>
      </c>
      <c r="G20827" s="72" t="s">
        <v>3694</v>
      </c>
      <c r="H20827" s="76">
        <v>98</v>
      </c>
      <c r="I20827" s="77">
        <v>0.36</v>
      </c>
      <c r="J20827" s="76">
        <f t="shared" si="8"/>
        <v>62.72</v>
      </c>
    </row>
    <row r="20828" spans="1:10">
      <c r="A20828" s="72">
        <v>20824</v>
      </c>
      <c r="B20828" s="72" t="s">
        <v>19912</v>
      </c>
      <c r="C20828" s="72" t="s">
        <v>20186</v>
      </c>
      <c r="D20828" s="72" t="s">
        <v>42458</v>
      </c>
      <c r="E20828" s="72" t="s">
        <v>185</v>
      </c>
      <c r="F20828" s="72" t="s">
        <v>41722</v>
      </c>
      <c r="G20828" s="72" t="s">
        <v>3694</v>
      </c>
      <c r="H20828" s="76">
        <v>110</v>
      </c>
      <c r="I20828" s="77">
        <v>0.36</v>
      </c>
      <c r="J20828" s="76">
        <f t="shared" si="8"/>
        <v>70.400000000000006</v>
      </c>
    </row>
    <row r="20829" spans="1:10">
      <c r="A20829" s="72">
        <v>20825</v>
      </c>
      <c r="B20829" s="72" t="s">
        <v>19912</v>
      </c>
      <c r="C20829" s="72" t="s">
        <v>20184</v>
      </c>
      <c r="D20829" s="72" t="s">
        <v>42459</v>
      </c>
      <c r="E20829" s="72" t="s">
        <v>185</v>
      </c>
      <c r="F20829" s="72" t="s">
        <v>41722</v>
      </c>
      <c r="G20829" s="72" t="s">
        <v>3694</v>
      </c>
      <c r="H20829" s="76">
        <v>522</v>
      </c>
      <c r="I20829" s="77">
        <v>0.36</v>
      </c>
      <c r="J20829" s="76">
        <f t="shared" si="8"/>
        <v>334.08</v>
      </c>
    </row>
    <row r="20830" spans="1:10">
      <c r="A20830" s="72">
        <v>20826</v>
      </c>
      <c r="B20830" s="72" t="s">
        <v>19912</v>
      </c>
      <c r="C20830" s="72" t="s">
        <v>20039</v>
      </c>
      <c r="D20830" s="72" t="s">
        <v>42460</v>
      </c>
      <c r="E20830" s="72" t="s">
        <v>185</v>
      </c>
      <c r="F20830" s="72" t="s">
        <v>41722</v>
      </c>
      <c r="G20830" s="72" t="s">
        <v>3694</v>
      </c>
      <c r="H20830" s="76">
        <v>1786</v>
      </c>
      <c r="I20830" s="77">
        <v>0.36</v>
      </c>
      <c r="J20830" s="76">
        <f t="shared" si="8"/>
        <v>1143.04</v>
      </c>
    </row>
    <row r="20831" spans="1:10">
      <c r="A20831" s="72">
        <v>20827</v>
      </c>
      <c r="B20831" s="72" t="s">
        <v>19912</v>
      </c>
      <c r="C20831" s="72" t="s">
        <v>20323</v>
      </c>
      <c r="D20831" s="72" t="s">
        <v>20324</v>
      </c>
      <c r="E20831" s="72" t="s">
        <v>185</v>
      </c>
      <c r="F20831" s="72" t="s">
        <v>41722</v>
      </c>
      <c r="G20831" s="72" t="s">
        <v>3694</v>
      </c>
      <c r="H20831" s="76">
        <v>792</v>
      </c>
      <c r="I20831" s="77">
        <v>0.36</v>
      </c>
      <c r="J20831" s="76">
        <f t="shared" si="8"/>
        <v>506.88</v>
      </c>
    </row>
    <row r="20832" spans="1:10">
      <c r="A20832" s="72">
        <v>20828</v>
      </c>
      <c r="B20832" s="72" t="s">
        <v>19912</v>
      </c>
      <c r="C20832" s="72" t="s">
        <v>19964</v>
      </c>
      <c r="D20832" s="72" t="s">
        <v>42461</v>
      </c>
      <c r="E20832" s="72" t="s">
        <v>185</v>
      </c>
      <c r="F20832" s="72" t="s">
        <v>41722</v>
      </c>
      <c r="G20832" s="72" t="s">
        <v>3694</v>
      </c>
      <c r="H20832" s="76">
        <v>78</v>
      </c>
      <c r="I20832" s="77">
        <v>0.36</v>
      </c>
      <c r="J20832" s="76">
        <f t="shared" si="8"/>
        <v>49.92</v>
      </c>
    </row>
    <row r="20833" spans="1:10">
      <c r="A20833" s="72">
        <v>20829</v>
      </c>
      <c r="B20833" s="72" t="s">
        <v>19912</v>
      </c>
      <c r="C20833" s="72" t="s">
        <v>20036</v>
      </c>
      <c r="D20833" s="72" t="s">
        <v>42462</v>
      </c>
      <c r="E20833" s="72" t="s">
        <v>185</v>
      </c>
      <c r="F20833" s="72" t="s">
        <v>41722</v>
      </c>
      <c r="G20833" s="72" t="s">
        <v>3694</v>
      </c>
      <c r="H20833" s="76">
        <v>1204</v>
      </c>
      <c r="I20833" s="77">
        <v>0.36</v>
      </c>
      <c r="J20833" s="76">
        <f t="shared" si="8"/>
        <v>770.56000000000006</v>
      </c>
    </row>
    <row r="20834" spans="1:10">
      <c r="A20834" s="72">
        <v>20830</v>
      </c>
      <c r="B20834" s="72" t="s">
        <v>19912</v>
      </c>
      <c r="C20834" s="72" t="s">
        <v>20034</v>
      </c>
      <c r="D20834" s="72" t="s">
        <v>42463</v>
      </c>
      <c r="E20834" s="72" t="s">
        <v>185</v>
      </c>
      <c r="F20834" s="72" t="s">
        <v>41722</v>
      </c>
      <c r="G20834" s="72" t="s">
        <v>3694</v>
      </c>
      <c r="H20834" s="76">
        <v>1230</v>
      </c>
      <c r="I20834" s="77">
        <v>0.36</v>
      </c>
      <c r="J20834" s="76">
        <f t="shared" si="8"/>
        <v>787.2</v>
      </c>
    </row>
    <row r="20835" spans="1:10">
      <c r="A20835" s="72">
        <v>20831</v>
      </c>
      <c r="B20835" s="72" t="s">
        <v>19912</v>
      </c>
      <c r="C20835" s="72" t="s">
        <v>42464</v>
      </c>
      <c r="D20835" s="72" t="s">
        <v>42465</v>
      </c>
      <c r="E20835" s="72" t="s">
        <v>185</v>
      </c>
      <c r="F20835" s="72" t="s">
        <v>41722</v>
      </c>
      <c r="G20835" s="72" t="s">
        <v>3694</v>
      </c>
      <c r="H20835" s="76">
        <v>52</v>
      </c>
      <c r="I20835" s="77">
        <v>0.36</v>
      </c>
      <c r="J20835" s="76">
        <f t="shared" si="8"/>
        <v>33.28</v>
      </c>
    </row>
    <row r="20836" spans="1:10">
      <c r="A20836" s="72">
        <v>20832</v>
      </c>
      <c r="B20836" s="72" t="s">
        <v>19912</v>
      </c>
      <c r="C20836" s="72" t="s">
        <v>20307</v>
      </c>
      <c r="D20836" s="72" t="s">
        <v>42466</v>
      </c>
      <c r="E20836" s="72" t="s">
        <v>185</v>
      </c>
      <c r="F20836" s="72" t="s">
        <v>41722</v>
      </c>
      <c r="G20836" s="72" t="s">
        <v>3694</v>
      </c>
      <c r="H20836" s="76">
        <v>158</v>
      </c>
      <c r="I20836" s="77">
        <v>0.36</v>
      </c>
      <c r="J20836" s="76">
        <f t="shared" si="8"/>
        <v>101.12</v>
      </c>
    </row>
    <row r="20837" spans="1:10">
      <c r="A20837" s="72">
        <v>20833</v>
      </c>
      <c r="B20837" s="72" t="s">
        <v>19912</v>
      </c>
      <c r="C20837" s="72" t="s">
        <v>20309</v>
      </c>
      <c r="D20837" s="72" t="s">
        <v>42467</v>
      </c>
      <c r="E20837" s="72" t="s">
        <v>185</v>
      </c>
      <c r="F20837" s="72" t="s">
        <v>41722</v>
      </c>
      <c r="G20837" s="72" t="s">
        <v>3694</v>
      </c>
      <c r="H20837" s="76">
        <v>94</v>
      </c>
      <c r="I20837" s="77">
        <v>0.36</v>
      </c>
      <c r="J20837" s="76">
        <f t="shared" si="8"/>
        <v>60.160000000000004</v>
      </c>
    </row>
    <row r="20838" spans="1:10">
      <c r="A20838" s="72">
        <v>20834</v>
      </c>
      <c r="B20838" s="72" t="s">
        <v>19912</v>
      </c>
      <c r="C20838" s="72" t="s">
        <v>20308</v>
      </c>
      <c r="D20838" s="72" t="s">
        <v>42468</v>
      </c>
      <c r="E20838" s="72" t="s">
        <v>185</v>
      </c>
      <c r="F20838" s="72" t="s">
        <v>41722</v>
      </c>
      <c r="G20838" s="72" t="s">
        <v>3694</v>
      </c>
      <c r="H20838" s="76">
        <v>196</v>
      </c>
      <c r="I20838" s="77">
        <v>0.36</v>
      </c>
      <c r="J20838" s="76">
        <f t="shared" si="8"/>
        <v>125.44</v>
      </c>
    </row>
    <row r="20839" spans="1:10">
      <c r="A20839" s="72">
        <v>20835</v>
      </c>
      <c r="B20839" s="72" t="s">
        <v>19912</v>
      </c>
      <c r="C20839" s="72" t="s">
        <v>20310</v>
      </c>
      <c r="D20839" s="72" t="s">
        <v>42469</v>
      </c>
      <c r="E20839" s="72" t="s">
        <v>185</v>
      </c>
      <c r="F20839" s="72" t="s">
        <v>41722</v>
      </c>
      <c r="G20839" s="72" t="s">
        <v>3694</v>
      </c>
      <c r="H20839" s="76">
        <v>152</v>
      </c>
      <c r="I20839" s="77">
        <v>0.36</v>
      </c>
      <c r="J20839" s="76">
        <f t="shared" si="8"/>
        <v>97.28</v>
      </c>
    </row>
    <row r="20840" spans="1:10">
      <c r="A20840" s="72">
        <v>20836</v>
      </c>
      <c r="B20840" s="72" t="s">
        <v>19912</v>
      </c>
      <c r="C20840" s="72" t="s">
        <v>20033</v>
      </c>
      <c r="D20840" s="72" t="s">
        <v>42470</v>
      </c>
      <c r="E20840" s="72" t="s">
        <v>185</v>
      </c>
      <c r="F20840" s="72" t="s">
        <v>41722</v>
      </c>
      <c r="G20840" s="72" t="s">
        <v>3694</v>
      </c>
      <c r="H20840" s="76">
        <v>3644</v>
      </c>
      <c r="I20840" s="77">
        <v>0.36</v>
      </c>
      <c r="J20840" s="76">
        <f t="shared" si="8"/>
        <v>2332.16</v>
      </c>
    </row>
    <row r="20841" spans="1:10">
      <c r="A20841" s="72">
        <v>20837</v>
      </c>
      <c r="B20841" s="72" t="s">
        <v>19912</v>
      </c>
      <c r="C20841" s="72" t="s">
        <v>20268</v>
      </c>
      <c r="D20841" s="72" t="s">
        <v>42471</v>
      </c>
      <c r="E20841" s="72" t="s">
        <v>185</v>
      </c>
      <c r="F20841" s="72" t="s">
        <v>41722</v>
      </c>
      <c r="G20841" s="72" t="s">
        <v>3694</v>
      </c>
      <c r="H20841" s="76">
        <v>4.4000000000000004</v>
      </c>
      <c r="I20841" s="77">
        <v>0.36</v>
      </c>
      <c r="J20841" s="76">
        <f t="shared" si="8"/>
        <v>2.8160000000000003</v>
      </c>
    </row>
    <row r="20842" spans="1:10">
      <c r="A20842" s="72">
        <v>20838</v>
      </c>
      <c r="B20842" s="72" t="s">
        <v>19912</v>
      </c>
      <c r="C20842" s="72" t="s">
        <v>20031</v>
      </c>
      <c r="D20842" s="72" t="s">
        <v>42472</v>
      </c>
      <c r="E20842" s="72" t="s">
        <v>185</v>
      </c>
      <c r="F20842" s="72" t="s">
        <v>41722</v>
      </c>
      <c r="G20842" s="72" t="s">
        <v>3694</v>
      </c>
      <c r="H20842" s="76">
        <v>3644</v>
      </c>
      <c r="I20842" s="77">
        <v>0.36</v>
      </c>
      <c r="J20842" s="76">
        <f t="shared" si="8"/>
        <v>2332.16</v>
      </c>
    </row>
    <row r="20843" spans="1:10">
      <c r="A20843" s="72">
        <v>20839</v>
      </c>
      <c r="B20843" s="72" t="s">
        <v>19912</v>
      </c>
      <c r="C20843" s="72" t="s">
        <v>20035</v>
      </c>
      <c r="D20843" s="72" t="s">
        <v>42473</v>
      </c>
      <c r="E20843" s="72" t="s">
        <v>185</v>
      </c>
      <c r="F20843" s="72" t="s">
        <v>41722</v>
      </c>
      <c r="G20843" s="72" t="s">
        <v>3694</v>
      </c>
      <c r="H20843" s="76">
        <v>3348</v>
      </c>
      <c r="I20843" s="77">
        <v>0.36</v>
      </c>
      <c r="J20843" s="76">
        <f t="shared" si="8"/>
        <v>2142.7200000000003</v>
      </c>
    </row>
    <row r="20844" spans="1:10">
      <c r="A20844" s="72">
        <v>20840</v>
      </c>
      <c r="B20844" s="72" t="s">
        <v>19912</v>
      </c>
      <c r="C20844" s="72" t="s">
        <v>20249</v>
      </c>
      <c r="D20844" s="72" t="s">
        <v>42474</v>
      </c>
      <c r="E20844" s="72" t="s">
        <v>185</v>
      </c>
      <c r="F20844" s="72" t="s">
        <v>41722</v>
      </c>
      <c r="G20844" s="72" t="s">
        <v>3694</v>
      </c>
      <c r="H20844" s="76">
        <v>84</v>
      </c>
      <c r="I20844" s="77">
        <v>0.36</v>
      </c>
      <c r="J20844" s="76">
        <f t="shared" si="8"/>
        <v>53.76</v>
      </c>
    </row>
    <row r="20845" spans="1:10">
      <c r="A20845" s="72">
        <v>20841</v>
      </c>
      <c r="B20845" s="72" t="s">
        <v>19912</v>
      </c>
      <c r="C20845" s="72" t="s">
        <v>20250</v>
      </c>
      <c r="D20845" s="72" t="s">
        <v>42475</v>
      </c>
      <c r="E20845" s="72" t="s">
        <v>185</v>
      </c>
      <c r="F20845" s="72" t="s">
        <v>41722</v>
      </c>
      <c r="G20845" s="72" t="s">
        <v>3694</v>
      </c>
      <c r="H20845" s="76">
        <v>84</v>
      </c>
      <c r="I20845" s="77">
        <v>0.36</v>
      </c>
      <c r="J20845" s="76">
        <f t="shared" si="8"/>
        <v>53.76</v>
      </c>
    </row>
    <row r="20846" spans="1:10">
      <c r="A20846" s="72">
        <v>20842</v>
      </c>
      <c r="B20846" s="72" t="s">
        <v>19912</v>
      </c>
      <c r="C20846" s="72" t="s">
        <v>20302</v>
      </c>
      <c r="D20846" s="72" t="s">
        <v>42476</v>
      </c>
      <c r="E20846" s="72" t="s">
        <v>185</v>
      </c>
      <c r="F20846" s="72" t="s">
        <v>41722</v>
      </c>
      <c r="G20846" s="72" t="s">
        <v>3694</v>
      </c>
      <c r="H20846" s="76">
        <v>1150</v>
      </c>
      <c r="I20846" s="77">
        <v>0.36</v>
      </c>
      <c r="J20846" s="76">
        <f t="shared" si="8"/>
        <v>736</v>
      </c>
    </row>
    <row r="20847" spans="1:10">
      <c r="A20847" s="72">
        <v>20843</v>
      </c>
      <c r="B20847" s="72" t="s">
        <v>19912</v>
      </c>
      <c r="C20847" s="72" t="s">
        <v>20298</v>
      </c>
      <c r="D20847" s="72" t="s">
        <v>42477</v>
      </c>
      <c r="E20847" s="72" t="s">
        <v>185</v>
      </c>
      <c r="F20847" s="72" t="s">
        <v>41722</v>
      </c>
      <c r="G20847" s="72" t="s">
        <v>3694</v>
      </c>
      <c r="H20847" s="76">
        <v>260</v>
      </c>
      <c r="I20847" s="77">
        <v>0.36</v>
      </c>
      <c r="J20847" s="76">
        <f t="shared" si="8"/>
        <v>166.4</v>
      </c>
    </row>
    <row r="20848" spans="1:10">
      <c r="A20848" s="72">
        <v>20844</v>
      </c>
      <c r="B20848" s="72" t="s">
        <v>19912</v>
      </c>
      <c r="C20848" s="72" t="s">
        <v>20299</v>
      </c>
      <c r="D20848" s="72" t="s">
        <v>42478</v>
      </c>
      <c r="E20848" s="72" t="s">
        <v>185</v>
      </c>
      <c r="F20848" s="72" t="s">
        <v>41722</v>
      </c>
      <c r="G20848" s="72" t="s">
        <v>3694</v>
      </c>
      <c r="H20848" s="76">
        <v>326</v>
      </c>
      <c r="I20848" s="77">
        <v>0.36</v>
      </c>
      <c r="J20848" s="76">
        <f t="shared" si="8"/>
        <v>208.64000000000001</v>
      </c>
    </row>
    <row r="20849" spans="1:10">
      <c r="A20849" s="72">
        <v>20845</v>
      </c>
      <c r="B20849" s="72" t="s">
        <v>19912</v>
      </c>
      <c r="C20849" s="72" t="s">
        <v>20305</v>
      </c>
      <c r="D20849" s="72" t="s">
        <v>42479</v>
      </c>
      <c r="E20849" s="72" t="s">
        <v>185</v>
      </c>
      <c r="F20849" s="72" t="s">
        <v>41722</v>
      </c>
      <c r="G20849" s="72" t="s">
        <v>3694</v>
      </c>
      <c r="H20849" s="76">
        <v>264</v>
      </c>
      <c r="I20849" s="77">
        <v>0.36</v>
      </c>
      <c r="J20849" s="76">
        <f t="shared" si="8"/>
        <v>168.96</v>
      </c>
    </row>
    <row r="20850" spans="1:10">
      <c r="A20850" s="72">
        <v>20846</v>
      </c>
      <c r="B20850" s="72" t="s">
        <v>19912</v>
      </c>
      <c r="C20850" s="72" t="s">
        <v>20306</v>
      </c>
      <c r="D20850" s="72" t="s">
        <v>42480</v>
      </c>
      <c r="E20850" s="72" t="s">
        <v>185</v>
      </c>
      <c r="F20850" s="72" t="s">
        <v>41722</v>
      </c>
      <c r="G20850" s="72" t="s">
        <v>3694</v>
      </c>
      <c r="H20850" s="76">
        <v>338</v>
      </c>
      <c r="I20850" s="77">
        <v>0.36</v>
      </c>
      <c r="J20850" s="76">
        <f t="shared" si="8"/>
        <v>216.32</v>
      </c>
    </row>
    <row r="20851" spans="1:10">
      <c r="A20851" s="72">
        <v>20847</v>
      </c>
      <c r="B20851" s="72" t="s">
        <v>19912</v>
      </c>
      <c r="C20851" s="72" t="s">
        <v>20251</v>
      </c>
      <c r="D20851" s="72" t="s">
        <v>42481</v>
      </c>
      <c r="E20851" s="72" t="s">
        <v>185</v>
      </c>
      <c r="F20851" s="72" t="s">
        <v>41722</v>
      </c>
      <c r="G20851" s="72" t="s">
        <v>3694</v>
      </c>
      <c r="H20851" s="76">
        <v>252</v>
      </c>
      <c r="I20851" s="77">
        <v>0.36</v>
      </c>
      <c r="J20851" s="76">
        <f t="shared" si="8"/>
        <v>161.28</v>
      </c>
    </row>
    <row r="20852" spans="1:10">
      <c r="A20852" s="72">
        <v>20848</v>
      </c>
      <c r="B20852" s="72" t="s">
        <v>19912</v>
      </c>
      <c r="C20852" s="72" t="s">
        <v>20252</v>
      </c>
      <c r="D20852" s="72" t="s">
        <v>42482</v>
      </c>
      <c r="E20852" s="72" t="s">
        <v>185</v>
      </c>
      <c r="F20852" s="72" t="s">
        <v>41722</v>
      </c>
      <c r="G20852" s="72" t="s">
        <v>3694</v>
      </c>
      <c r="H20852" s="76">
        <v>278</v>
      </c>
      <c r="I20852" s="77">
        <v>0.36</v>
      </c>
      <c r="J20852" s="76">
        <f t="shared" si="8"/>
        <v>177.92000000000002</v>
      </c>
    </row>
    <row r="20853" spans="1:10">
      <c r="A20853" s="72">
        <v>20849</v>
      </c>
      <c r="B20853" s="72" t="s">
        <v>19912</v>
      </c>
      <c r="C20853" s="72" t="s">
        <v>20253</v>
      </c>
      <c r="D20853" s="72" t="s">
        <v>42483</v>
      </c>
      <c r="E20853" s="72" t="s">
        <v>185</v>
      </c>
      <c r="F20853" s="72" t="s">
        <v>41722</v>
      </c>
      <c r="G20853" s="72" t="s">
        <v>3694</v>
      </c>
      <c r="H20853" s="76">
        <v>144</v>
      </c>
      <c r="I20853" s="77">
        <v>0.36</v>
      </c>
      <c r="J20853" s="76">
        <f t="shared" si="8"/>
        <v>92.16</v>
      </c>
    </row>
    <row r="20854" spans="1:10">
      <c r="A20854" s="72">
        <v>20850</v>
      </c>
      <c r="B20854" s="72" t="s">
        <v>19912</v>
      </c>
      <c r="C20854" s="72" t="s">
        <v>20254</v>
      </c>
      <c r="D20854" s="72" t="s">
        <v>42484</v>
      </c>
      <c r="E20854" s="72" t="s">
        <v>185</v>
      </c>
      <c r="F20854" s="72" t="s">
        <v>41722</v>
      </c>
      <c r="G20854" s="72" t="s">
        <v>3694</v>
      </c>
      <c r="H20854" s="76">
        <v>182</v>
      </c>
      <c r="I20854" s="77">
        <v>0.36</v>
      </c>
      <c r="J20854" s="76">
        <f t="shared" si="8"/>
        <v>116.48</v>
      </c>
    </row>
    <row r="20855" spans="1:10">
      <c r="A20855" s="72">
        <v>20851</v>
      </c>
      <c r="B20855" s="72" t="s">
        <v>19912</v>
      </c>
      <c r="C20855" s="72" t="s">
        <v>20255</v>
      </c>
      <c r="D20855" s="72" t="s">
        <v>42485</v>
      </c>
      <c r="E20855" s="72" t="s">
        <v>185</v>
      </c>
      <c r="F20855" s="72" t="s">
        <v>41722</v>
      </c>
      <c r="G20855" s="72" t="s">
        <v>3694</v>
      </c>
      <c r="H20855" s="76">
        <v>232</v>
      </c>
      <c r="I20855" s="77">
        <v>0.36</v>
      </c>
      <c r="J20855" s="76">
        <f t="shared" si="8"/>
        <v>148.47999999999999</v>
      </c>
    </row>
    <row r="20856" spans="1:10">
      <c r="A20856" s="72">
        <v>20852</v>
      </c>
      <c r="B20856" s="72" t="s">
        <v>19912</v>
      </c>
      <c r="C20856" s="72" t="s">
        <v>20321</v>
      </c>
      <c r="D20856" s="72" t="s">
        <v>42486</v>
      </c>
      <c r="E20856" s="72" t="s">
        <v>185</v>
      </c>
      <c r="F20856" s="72" t="s">
        <v>41722</v>
      </c>
      <c r="G20856" s="72" t="s">
        <v>3694</v>
      </c>
      <c r="H20856" s="76">
        <v>3998</v>
      </c>
      <c r="I20856" s="77">
        <v>0.36</v>
      </c>
      <c r="J20856" s="76">
        <f t="shared" si="8"/>
        <v>2558.7200000000003</v>
      </c>
    </row>
    <row r="20857" spans="1:10">
      <c r="A20857" s="72">
        <v>20853</v>
      </c>
      <c r="B20857" s="72" t="s">
        <v>19912</v>
      </c>
      <c r="C20857" s="72" t="s">
        <v>20322</v>
      </c>
      <c r="D20857" s="72" t="s">
        <v>42487</v>
      </c>
      <c r="E20857" s="72" t="s">
        <v>185</v>
      </c>
      <c r="F20857" s="72" t="s">
        <v>41722</v>
      </c>
      <c r="G20857" s="72" t="s">
        <v>3694</v>
      </c>
      <c r="H20857" s="76">
        <v>1688</v>
      </c>
      <c r="I20857" s="77">
        <v>0.36</v>
      </c>
      <c r="J20857" s="76">
        <f t="shared" si="8"/>
        <v>1080.32</v>
      </c>
    </row>
    <row r="20858" spans="1:10">
      <c r="A20858" s="72">
        <v>20854</v>
      </c>
      <c r="B20858" s="72" t="s">
        <v>19912</v>
      </c>
      <c r="C20858" s="72" t="s">
        <v>20044</v>
      </c>
      <c r="D20858" s="72" t="s">
        <v>42488</v>
      </c>
      <c r="E20858" s="72" t="s">
        <v>185</v>
      </c>
      <c r="F20858" s="72" t="s">
        <v>41722</v>
      </c>
      <c r="G20858" s="72" t="s">
        <v>3694</v>
      </c>
      <c r="H20858" s="76">
        <v>78</v>
      </c>
      <c r="I20858" s="77">
        <v>0.36</v>
      </c>
      <c r="J20858" s="76">
        <f t="shared" si="8"/>
        <v>49.92</v>
      </c>
    </row>
    <row r="20859" spans="1:10">
      <c r="A20859" s="72">
        <v>20855</v>
      </c>
      <c r="B20859" s="72" t="s">
        <v>19912</v>
      </c>
      <c r="C20859" s="72" t="s">
        <v>42489</v>
      </c>
      <c r="D20859" s="72" t="s">
        <v>42490</v>
      </c>
      <c r="E20859" s="72" t="s">
        <v>185</v>
      </c>
      <c r="F20859" s="72" t="s">
        <v>41722</v>
      </c>
      <c r="G20859" s="72" t="s">
        <v>3694</v>
      </c>
      <c r="H20859" s="76">
        <v>242</v>
      </c>
      <c r="I20859" s="77">
        <v>0.36</v>
      </c>
      <c r="J20859" s="76">
        <f t="shared" si="8"/>
        <v>154.88</v>
      </c>
    </row>
    <row r="20860" spans="1:10">
      <c r="A20860" s="72">
        <v>20856</v>
      </c>
      <c r="B20860" s="72" t="s">
        <v>38593</v>
      </c>
      <c r="C20860" s="116">
        <v>249</v>
      </c>
      <c r="D20860" s="72" t="s">
        <v>38594</v>
      </c>
      <c r="E20860" s="75" t="s">
        <v>185</v>
      </c>
      <c r="F20860" s="72"/>
      <c r="G20860" s="72" t="s">
        <v>3694</v>
      </c>
      <c r="H20860" s="117">
        <v>46.25</v>
      </c>
      <c r="I20860" s="77">
        <v>0.25</v>
      </c>
      <c r="J20860" s="118">
        <v>34.6875</v>
      </c>
    </row>
    <row r="20861" spans="1:10">
      <c r="A20861" s="72">
        <v>20857</v>
      </c>
      <c r="B20861" s="72" t="s">
        <v>38593</v>
      </c>
      <c r="C20861" s="116">
        <v>338</v>
      </c>
      <c r="D20861" s="72" t="s">
        <v>38596</v>
      </c>
      <c r="E20861" s="75" t="s">
        <v>185</v>
      </c>
      <c r="F20861" s="72"/>
      <c r="G20861" s="72" t="s">
        <v>3694</v>
      </c>
      <c r="H20861" s="117">
        <v>38.25</v>
      </c>
      <c r="I20861" s="77" t="s">
        <v>38595</v>
      </c>
      <c r="J20861" s="118">
        <v>28.6875</v>
      </c>
    </row>
    <row r="20862" spans="1:10">
      <c r="A20862" s="72">
        <v>20858</v>
      </c>
      <c r="B20862" s="72" t="s">
        <v>38593</v>
      </c>
      <c r="C20862" s="116">
        <v>349</v>
      </c>
      <c r="D20862" s="72" t="s">
        <v>38597</v>
      </c>
      <c r="E20862" s="75" t="s">
        <v>185</v>
      </c>
      <c r="F20862" s="72"/>
      <c r="G20862" s="72" t="s">
        <v>3694</v>
      </c>
      <c r="H20862" s="117">
        <v>15.75</v>
      </c>
      <c r="I20862" s="77" t="s">
        <v>38595</v>
      </c>
      <c r="J20862" s="118">
        <v>11.8125</v>
      </c>
    </row>
    <row r="20863" spans="1:10">
      <c r="A20863" s="72">
        <v>20859</v>
      </c>
      <c r="B20863" s="72" t="s">
        <v>38593</v>
      </c>
      <c r="C20863" s="116">
        <v>1408</v>
      </c>
      <c r="D20863" s="72" t="s">
        <v>38598</v>
      </c>
      <c r="E20863" s="75" t="s">
        <v>185</v>
      </c>
      <c r="F20863" s="72"/>
      <c r="G20863" s="72" t="s">
        <v>3694</v>
      </c>
      <c r="H20863" s="117">
        <v>164.25</v>
      </c>
      <c r="I20863" s="77" t="s">
        <v>38595</v>
      </c>
      <c r="J20863" s="118">
        <v>123.1875</v>
      </c>
    </row>
    <row r="20864" spans="1:10">
      <c r="A20864" s="72">
        <v>20860</v>
      </c>
      <c r="B20864" s="72" t="s">
        <v>38593</v>
      </c>
      <c r="C20864" s="116">
        <v>1439</v>
      </c>
      <c r="D20864" s="72" t="s">
        <v>38599</v>
      </c>
      <c r="E20864" s="75" t="s">
        <v>185</v>
      </c>
      <c r="F20864" s="72"/>
      <c r="G20864" s="72" t="s">
        <v>3694</v>
      </c>
      <c r="H20864" s="117">
        <v>88.5</v>
      </c>
      <c r="I20864" s="77" t="s">
        <v>38595</v>
      </c>
      <c r="J20864" s="118">
        <v>66.375</v>
      </c>
    </row>
    <row r="20865" spans="1:10">
      <c r="A20865" s="72">
        <v>20861</v>
      </c>
      <c r="B20865" s="72" t="s">
        <v>38593</v>
      </c>
      <c r="C20865" s="116">
        <v>1606</v>
      </c>
      <c r="D20865" s="72" t="s">
        <v>38600</v>
      </c>
      <c r="E20865" s="75" t="s">
        <v>185</v>
      </c>
      <c r="F20865" s="72"/>
      <c r="G20865" s="72" t="s">
        <v>3694</v>
      </c>
      <c r="H20865" s="117">
        <v>44.25</v>
      </c>
      <c r="I20865" s="77" t="s">
        <v>38595</v>
      </c>
      <c r="J20865" s="118">
        <v>33.1875</v>
      </c>
    </row>
    <row r="20866" spans="1:10">
      <c r="A20866" s="72">
        <v>20862</v>
      </c>
      <c r="B20866" s="72" t="s">
        <v>38593</v>
      </c>
      <c r="C20866" s="116">
        <v>2670</v>
      </c>
      <c r="D20866" s="72" t="s">
        <v>38601</v>
      </c>
      <c r="E20866" s="75" t="s">
        <v>185</v>
      </c>
      <c r="F20866" s="72"/>
      <c r="G20866" s="72" t="s">
        <v>3694</v>
      </c>
      <c r="H20866" s="117">
        <v>376.5</v>
      </c>
      <c r="I20866" s="77" t="s">
        <v>38595</v>
      </c>
      <c r="J20866" s="118">
        <v>282.375</v>
      </c>
    </row>
    <row r="20867" spans="1:10">
      <c r="A20867" s="72">
        <v>20863</v>
      </c>
      <c r="B20867" s="72" t="s">
        <v>38593</v>
      </c>
      <c r="C20867" s="116">
        <v>6111</v>
      </c>
      <c r="D20867" s="72" t="s">
        <v>38602</v>
      </c>
      <c r="E20867" s="75" t="s">
        <v>185</v>
      </c>
      <c r="F20867" s="72"/>
      <c r="G20867" s="72" t="s">
        <v>3694</v>
      </c>
      <c r="H20867" s="117">
        <v>519.75</v>
      </c>
      <c r="I20867" s="77" t="s">
        <v>38595</v>
      </c>
      <c r="J20867" s="118">
        <v>389.8125</v>
      </c>
    </row>
    <row r="20868" spans="1:10">
      <c r="A20868" s="72">
        <v>20864</v>
      </c>
      <c r="B20868" s="72" t="s">
        <v>38593</v>
      </c>
      <c r="C20868" s="116">
        <v>6210</v>
      </c>
      <c r="D20868" s="72" t="s">
        <v>38603</v>
      </c>
      <c r="E20868" s="75" t="s">
        <v>185</v>
      </c>
      <c r="F20868" s="72"/>
      <c r="G20868" s="72" t="s">
        <v>3694</v>
      </c>
      <c r="H20868" s="117">
        <v>474</v>
      </c>
      <c r="I20868" s="77" t="s">
        <v>38595</v>
      </c>
      <c r="J20868" s="118">
        <v>355.5</v>
      </c>
    </row>
    <row r="20869" spans="1:10">
      <c r="A20869" s="72">
        <v>20865</v>
      </c>
      <c r="B20869" s="72" t="s">
        <v>38593</v>
      </c>
      <c r="C20869" s="116">
        <v>6300</v>
      </c>
      <c r="D20869" s="72" t="s">
        <v>38604</v>
      </c>
      <c r="E20869" s="75" t="s">
        <v>185</v>
      </c>
      <c r="F20869" s="72"/>
      <c r="G20869" s="72" t="s">
        <v>3694</v>
      </c>
      <c r="H20869" s="117">
        <v>447.75</v>
      </c>
      <c r="I20869" s="77" t="s">
        <v>38595</v>
      </c>
      <c r="J20869" s="118">
        <v>335.8125</v>
      </c>
    </row>
    <row r="20870" spans="1:10">
      <c r="A20870" s="72">
        <v>20866</v>
      </c>
      <c r="B20870" s="72" t="s">
        <v>38593</v>
      </c>
      <c r="C20870" s="119">
        <v>50020</v>
      </c>
      <c r="D20870" s="72" t="s">
        <v>38605</v>
      </c>
      <c r="E20870" s="75" t="s">
        <v>185</v>
      </c>
      <c r="F20870" s="72"/>
      <c r="G20870" s="72" t="s">
        <v>3694</v>
      </c>
      <c r="H20870" s="117">
        <v>271.5</v>
      </c>
      <c r="I20870" s="77" t="s">
        <v>38595</v>
      </c>
      <c r="J20870" s="118">
        <v>203.625</v>
      </c>
    </row>
    <row r="20871" spans="1:10">
      <c r="A20871" s="72">
        <v>20867</v>
      </c>
      <c r="B20871" s="72" t="s">
        <v>38593</v>
      </c>
      <c r="C20871" s="119">
        <v>50021</v>
      </c>
      <c r="D20871" s="72" t="s">
        <v>38606</v>
      </c>
      <c r="E20871" s="75" t="s">
        <v>185</v>
      </c>
      <c r="F20871" s="72"/>
      <c r="G20871" s="72" t="s">
        <v>3694</v>
      </c>
      <c r="H20871" s="117">
        <v>147</v>
      </c>
      <c r="I20871" s="77" t="s">
        <v>38595</v>
      </c>
      <c r="J20871" s="118">
        <v>110.25</v>
      </c>
    </row>
    <row r="20872" spans="1:10">
      <c r="A20872" s="72">
        <v>20868</v>
      </c>
      <c r="B20872" s="72" t="s">
        <v>38593</v>
      </c>
      <c r="C20872" s="119">
        <v>50022</v>
      </c>
      <c r="D20872" s="72" t="s">
        <v>38607</v>
      </c>
      <c r="E20872" s="75" t="s">
        <v>185</v>
      </c>
      <c r="F20872" s="72"/>
      <c r="G20872" s="72" t="s">
        <v>3694</v>
      </c>
      <c r="H20872" s="117">
        <v>376.5</v>
      </c>
      <c r="I20872" s="77" t="s">
        <v>38595</v>
      </c>
      <c r="J20872" s="118">
        <v>282.375</v>
      </c>
    </row>
    <row r="20873" spans="1:10">
      <c r="A20873" s="72">
        <v>20869</v>
      </c>
      <c r="B20873" s="72" t="s">
        <v>38593</v>
      </c>
      <c r="C20873" s="119">
        <v>50024</v>
      </c>
      <c r="D20873" s="72" t="s">
        <v>38608</v>
      </c>
      <c r="E20873" s="75" t="s">
        <v>185</v>
      </c>
      <c r="F20873" s="72"/>
      <c r="G20873" s="72" t="s">
        <v>3694</v>
      </c>
      <c r="H20873" s="117">
        <v>466.5</v>
      </c>
      <c r="I20873" s="77" t="s">
        <v>38595</v>
      </c>
      <c r="J20873" s="118">
        <v>349.875</v>
      </c>
    </row>
    <row r="20874" spans="1:10">
      <c r="A20874" s="72">
        <v>20870</v>
      </c>
      <c r="B20874" s="72" t="s">
        <v>38593</v>
      </c>
      <c r="C20874" s="119">
        <v>50026</v>
      </c>
      <c r="D20874" s="72" t="s">
        <v>38609</v>
      </c>
      <c r="E20874" s="75" t="s">
        <v>185</v>
      </c>
      <c r="F20874" s="72"/>
      <c r="G20874" s="72" t="s">
        <v>3694</v>
      </c>
      <c r="H20874" s="117">
        <v>284.25</v>
      </c>
      <c r="I20874" s="77" t="s">
        <v>38595</v>
      </c>
      <c r="J20874" s="118">
        <v>213.1875</v>
      </c>
    </row>
    <row r="20875" spans="1:10">
      <c r="A20875" s="72">
        <v>20871</v>
      </c>
      <c r="B20875" s="72" t="s">
        <v>38593</v>
      </c>
      <c r="C20875" s="119">
        <v>50034</v>
      </c>
      <c r="D20875" s="72" t="s">
        <v>38610</v>
      </c>
      <c r="E20875" s="75" t="s">
        <v>185</v>
      </c>
      <c r="F20875" s="72"/>
      <c r="G20875" s="72" t="s">
        <v>3694</v>
      </c>
      <c r="H20875" s="117">
        <v>45.75</v>
      </c>
      <c r="I20875" s="77" t="s">
        <v>38595</v>
      </c>
      <c r="J20875" s="118">
        <v>34.3125</v>
      </c>
    </row>
    <row r="20876" spans="1:10">
      <c r="A20876" s="72">
        <v>20872</v>
      </c>
      <c r="B20876" s="72" t="s">
        <v>38593</v>
      </c>
      <c r="C20876" s="119">
        <v>50036</v>
      </c>
      <c r="D20876" s="72" t="s">
        <v>38611</v>
      </c>
      <c r="E20876" s="75" t="s">
        <v>185</v>
      </c>
      <c r="F20876" s="72"/>
      <c r="G20876" s="72" t="s">
        <v>3694</v>
      </c>
      <c r="H20876" s="117">
        <v>236.25</v>
      </c>
      <c r="I20876" s="77" t="s">
        <v>38595</v>
      </c>
      <c r="J20876" s="118">
        <v>177.1875</v>
      </c>
    </row>
    <row r="20877" spans="1:10">
      <c r="A20877" s="72">
        <v>20873</v>
      </c>
      <c r="B20877" s="72" t="s">
        <v>38593</v>
      </c>
      <c r="C20877" s="119">
        <v>50046</v>
      </c>
      <c r="D20877" s="72" t="s">
        <v>38612</v>
      </c>
      <c r="E20877" s="75" t="s">
        <v>185</v>
      </c>
      <c r="F20877" s="72"/>
      <c r="G20877" s="72" t="s">
        <v>3694</v>
      </c>
      <c r="H20877" s="117">
        <v>707.25</v>
      </c>
      <c r="I20877" s="77" t="s">
        <v>38595</v>
      </c>
      <c r="J20877" s="118">
        <v>530.4375</v>
      </c>
    </row>
    <row r="20878" spans="1:10">
      <c r="A20878" s="72">
        <v>20874</v>
      </c>
      <c r="B20878" s="72" t="s">
        <v>38593</v>
      </c>
      <c r="C20878" s="119">
        <v>50053</v>
      </c>
      <c r="D20878" s="72" t="s">
        <v>38613</v>
      </c>
      <c r="E20878" s="75" t="s">
        <v>185</v>
      </c>
      <c r="F20878" s="72"/>
      <c r="G20878" s="72" t="s">
        <v>3694</v>
      </c>
      <c r="H20878" s="117">
        <v>236.25</v>
      </c>
      <c r="I20878" s="77" t="s">
        <v>38595</v>
      </c>
      <c r="J20878" s="118">
        <v>177.1875</v>
      </c>
    </row>
    <row r="20879" spans="1:10">
      <c r="A20879" s="72">
        <v>20875</v>
      </c>
      <c r="B20879" s="72" t="s">
        <v>38593</v>
      </c>
      <c r="C20879" s="116">
        <v>50070</v>
      </c>
      <c r="D20879" s="72" t="s">
        <v>38614</v>
      </c>
      <c r="E20879" s="75" t="s">
        <v>185</v>
      </c>
      <c r="F20879" s="72"/>
      <c r="G20879" s="72" t="s">
        <v>3694</v>
      </c>
      <c r="H20879" s="117">
        <v>552.75</v>
      </c>
      <c r="I20879" s="77" t="s">
        <v>38595</v>
      </c>
      <c r="J20879" s="118">
        <v>414.5625</v>
      </c>
    </row>
    <row r="20880" spans="1:10">
      <c r="A20880" s="72">
        <v>20876</v>
      </c>
      <c r="B20880" s="72" t="s">
        <v>38593</v>
      </c>
      <c r="C20880" s="119">
        <v>50104</v>
      </c>
      <c r="D20880" s="72" t="s">
        <v>38615</v>
      </c>
      <c r="E20880" s="75" t="s">
        <v>185</v>
      </c>
      <c r="F20880" s="72"/>
      <c r="G20880" s="72" t="s">
        <v>3694</v>
      </c>
      <c r="H20880" s="117">
        <v>128.25</v>
      </c>
      <c r="I20880" s="77" t="s">
        <v>38595</v>
      </c>
      <c r="J20880" s="118">
        <v>96.1875</v>
      </c>
    </row>
    <row r="20881" spans="1:10">
      <c r="A20881" s="72">
        <v>20877</v>
      </c>
      <c r="B20881" s="72" t="s">
        <v>38593</v>
      </c>
      <c r="C20881" s="119">
        <v>50148</v>
      </c>
      <c r="D20881" s="72" t="s">
        <v>38616</v>
      </c>
      <c r="E20881" s="75" t="s">
        <v>185</v>
      </c>
      <c r="F20881" s="72"/>
      <c r="G20881" s="72" t="s">
        <v>3694</v>
      </c>
      <c r="H20881" s="117">
        <v>21.75</v>
      </c>
      <c r="I20881" s="77" t="s">
        <v>38595</v>
      </c>
      <c r="J20881" s="118">
        <v>16.3125</v>
      </c>
    </row>
    <row r="20882" spans="1:10">
      <c r="A20882" s="72">
        <v>20878</v>
      </c>
      <c r="B20882" s="72" t="s">
        <v>38593</v>
      </c>
      <c r="C20882" s="119">
        <v>50154</v>
      </c>
      <c r="D20882" s="72" t="s">
        <v>38617</v>
      </c>
      <c r="E20882" s="75" t="s">
        <v>185</v>
      </c>
      <c r="F20882" s="72"/>
      <c r="G20882" s="72" t="s">
        <v>3694</v>
      </c>
      <c r="H20882" s="117">
        <v>74.25</v>
      </c>
      <c r="I20882" s="77" t="s">
        <v>38595</v>
      </c>
      <c r="J20882" s="118">
        <v>55.6875</v>
      </c>
    </row>
    <row r="20883" spans="1:10">
      <c r="A20883" s="72">
        <v>20879</v>
      </c>
      <c r="B20883" s="72" t="s">
        <v>38593</v>
      </c>
      <c r="C20883" s="119">
        <v>50156</v>
      </c>
      <c r="D20883" s="72" t="s">
        <v>38618</v>
      </c>
      <c r="E20883" s="75" t="s">
        <v>185</v>
      </c>
      <c r="F20883" s="72"/>
      <c r="G20883" s="72" t="s">
        <v>3694</v>
      </c>
      <c r="H20883" s="117">
        <v>11.25</v>
      </c>
      <c r="I20883" s="77" t="s">
        <v>38595</v>
      </c>
      <c r="J20883" s="118">
        <v>8.4375</v>
      </c>
    </row>
    <row r="20884" spans="1:10">
      <c r="A20884" s="72">
        <v>20880</v>
      </c>
      <c r="B20884" s="72" t="s">
        <v>38593</v>
      </c>
      <c r="C20884" s="119">
        <v>50171</v>
      </c>
      <c r="D20884" s="72" t="s">
        <v>38619</v>
      </c>
      <c r="E20884" s="75" t="s">
        <v>185</v>
      </c>
      <c r="F20884" s="72"/>
      <c r="G20884" s="72" t="s">
        <v>3694</v>
      </c>
      <c r="H20884" s="117">
        <v>276</v>
      </c>
      <c r="I20884" s="77" t="s">
        <v>38595</v>
      </c>
      <c r="J20884" s="118">
        <v>207</v>
      </c>
    </row>
    <row r="20885" spans="1:10">
      <c r="A20885" s="72">
        <v>20881</v>
      </c>
      <c r="B20885" s="72" t="s">
        <v>38593</v>
      </c>
      <c r="C20885" s="119">
        <v>50200</v>
      </c>
      <c r="D20885" s="72" t="s">
        <v>38620</v>
      </c>
      <c r="E20885" s="75" t="s">
        <v>185</v>
      </c>
      <c r="F20885" s="72"/>
      <c r="G20885" s="72" t="s">
        <v>3694</v>
      </c>
      <c r="H20885" s="117">
        <v>127.5</v>
      </c>
      <c r="I20885" s="77" t="s">
        <v>38595</v>
      </c>
      <c r="J20885" s="118">
        <v>95.625</v>
      </c>
    </row>
    <row r="20886" spans="1:10">
      <c r="A20886" s="72">
        <v>20882</v>
      </c>
      <c r="B20886" s="72" t="s">
        <v>38593</v>
      </c>
      <c r="C20886" s="119">
        <v>50202</v>
      </c>
      <c r="D20886" s="72" t="s">
        <v>38621</v>
      </c>
      <c r="E20886" s="75" t="s">
        <v>185</v>
      </c>
      <c r="F20886" s="72"/>
      <c r="G20886" s="72" t="s">
        <v>3694</v>
      </c>
      <c r="H20886" s="117">
        <v>129.75</v>
      </c>
      <c r="I20886" s="77" t="s">
        <v>38595</v>
      </c>
      <c r="J20886" s="118">
        <v>97.3125</v>
      </c>
    </row>
    <row r="20887" spans="1:10">
      <c r="A20887" s="72">
        <v>20883</v>
      </c>
      <c r="B20887" s="72" t="s">
        <v>38593</v>
      </c>
      <c r="C20887" s="119">
        <v>50215</v>
      </c>
      <c r="D20887" s="72" t="s">
        <v>38622</v>
      </c>
      <c r="E20887" s="75" t="s">
        <v>185</v>
      </c>
      <c r="F20887" s="72"/>
      <c r="G20887" s="72" t="s">
        <v>3694</v>
      </c>
      <c r="H20887" s="117">
        <v>145.5</v>
      </c>
      <c r="I20887" s="77" t="s">
        <v>38595</v>
      </c>
      <c r="J20887" s="118">
        <v>109.125</v>
      </c>
    </row>
    <row r="20888" spans="1:10">
      <c r="A20888" s="72">
        <v>20884</v>
      </c>
      <c r="B20888" s="72" t="s">
        <v>38593</v>
      </c>
      <c r="C20888" s="119">
        <v>50228</v>
      </c>
      <c r="D20888" s="72" t="s">
        <v>38623</v>
      </c>
      <c r="E20888" s="75" t="s">
        <v>185</v>
      </c>
      <c r="F20888" s="72"/>
      <c r="G20888" s="72" t="s">
        <v>3694</v>
      </c>
      <c r="H20888" s="117">
        <v>642</v>
      </c>
      <c r="I20888" s="77" t="s">
        <v>38595</v>
      </c>
      <c r="J20888" s="118">
        <v>481.5</v>
      </c>
    </row>
    <row r="20889" spans="1:10">
      <c r="A20889" s="72">
        <v>20885</v>
      </c>
      <c r="B20889" s="72" t="s">
        <v>38593</v>
      </c>
      <c r="C20889" s="119">
        <v>50237</v>
      </c>
      <c r="D20889" s="72" t="s">
        <v>38624</v>
      </c>
      <c r="E20889" s="75" t="s">
        <v>185</v>
      </c>
      <c r="F20889" s="72"/>
      <c r="G20889" s="72" t="s">
        <v>3694</v>
      </c>
      <c r="H20889" s="117">
        <v>69</v>
      </c>
      <c r="I20889" s="77" t="s">
        <v>38595</v>
      </c>
      <c r="J20889" s="118">
        <v>51.75</v>
      </c>
    </row>
    <row r="20890" spans="1:10">
      <c r="A20890" s="72">
        <v>20886</v>
      </c>
      <c r="B20890" s="72" t="s">
        <v>38593</v>
      </c>
      <c r="C20890" s="119">
        <v>50240</v>
      </c>
      <c r="D20890" s="72" t="s">
        <v>38625</v>
      </c>
      <c r="E20890" s="75" t="s">
        <v>185</v>
      </c>
      <c r="F20890" s="72"/>
      <c r="G20890" s="72" t="s">
        <v>3694</v>
      </c>
      <c r="H20890" s="117">
        <v>69</v>
      </c>
      <c r="I20890" s="77" t="s">
        <v>38595</v>
      </c>
      <c r="J20890" s="118">
        <v>51.75</v>
      </c>
    </row>
    <row r="20891" spans="1:10">
      <c r="A20891" s="72">
        <v>20887</v>
      </c>
      <c r="B20891" s="72" t="s">
        <v>38593</v>
      </c>
      <c r="C20891" s="119">
        <v>50251</v>
      </c>
      <c r="D20891" s="72" t="s">
        <v>38626</v>
      </c>
      <c r="E20891" s="75" t="s">
        <v>185</v>
      </c>
      <c r="F20891" s="72"/>
      <c r="G20891" s="72" t="s">
        <v>3694</v>
      </c>
      <c r="H20891" s="117">
        <v>149.25</v>
      </c>
      <c r="I20891" s="77" t="s">
        <v>38595</v>
      </c>
      <c r="J20891" s="118">
        <v>111.9375</v>
      </c>
    </row>
    <row r="20892" spans="1:10">
      <c r="A20892" s="72">
        <v>20888</v>
      </c>
      <c r="B20892" s="72" t="s">
        <v>38593</v>
      </c>
      <c r="C20892" s="119">
        <v>50256</v>
      </c>
      <c r="D20892" s="72" t="s">
        <v>38627</v>
      </c>
      <c r="E20892" s="75" t="s">
        <v>185</v>
      </c>
      <c r="F20892" s="72"/>
      <c r="G20892" s="72" t="s">
        <v>3694</v>
      </c>
      <c r="H20892" s="117">
        <v>226.5</v>
      </c>
      <c r="I20892" s="77" t="s">
        <v>38595</v>
      </c>
      <c r="J20892" s="118">
        <v>169.875</v>
      </c>
    </row>
    <row r="20893" spans="1:10">
      <c r="A20893" s="72">
        <v>20889</v>
      </c>
      <c r="B20893" s="72" t="s">
        <v>38593</v>
      </c>
      <c r="C20893" s="119">
        <v>50259</v>
      </c>
      <c r="D20893" s="72" t="s">
        <v>38628</v>
      </c>
      <c r="E20893" s="75" t="s">
        <v>185</v>
      </c>
      <c r="F20893" s="72"/>
      <c r="G20893" s="72" t="s">
        <v>3694</v>
      </c>
      <c r="H20893" s="117">
        <v>226.5</v>
      </c>
      <c r="I20893" s="77" t="s">
        <v>38595</v>
      </c>
      <c r="J20893" s="118">
        <v>169.875</v>
      </c>
    </row>
    <row r="20894" spans="1:10">
      <c r="A20894" s="72">
        <v>20890</v>
      </c>
      <c r="B20894" s="72" t="s">
        <v>38593</v>
      </c>
      <c r="C20894" s="119">
        <v>50270</v>
      </c>
      <c r="D20894" s="72" t="s">
        <v>38629</v>
      </c>
      <c r="E20894" s="75" t="s">
        <v>185</v>
      </c>
      <c r="F20894" s="72"/>
      <c r="G20894" s="72" t="s">
        <v>3694</v>
      </c>
      <c r="H20894" s="117">
        <v>186</v>
      </c>
      <c r="I20894" s="77" t="s">
        <v>38595</v>
      </c>
      <c r="J20894" s="118">
        <v>139.5</v>
      </c>
    </row>
    <row r="20895" spans="1:10">
      <c r="A20895" s="72">
        <v>20891</v>
      </c>
      <c r="B20895" s="72" t="s">
        <v>38593</v>
      </c>
      <c r="C20895" s="119">
        <v>50279</v>
      </c>
      <c r="D20895" s="72" t="s">
        <v>38630</v>
      </c>
      <c r="E20895" s="75" t="s">
        <v>185</v>
      </c>
      <c r="F20895" s="72"/>
      <c r="G20895" s="72" t="s">
        <v>3694</v>
      </c>
      <c r="H20895" s="117">
        <v>9</v>
      </c>
      <c r="I20895" s="77" t="s">
        <v>38595</v>
      </c>
      <c r="J20895" s="118">
        <v>6.75</v>
      </c>
    </row>
    <row r="20896" spans="1:10">
      <c r="A20896" s="72">
        <v>20892</v>
      </c>
      <c r="B20896" s="72" t="s">
        <v>38593</v>
      </c>
      <c r="C20896" s="119">
        <v>50367</v>
      </c>
      <c r="D20896" s="72" t="s">
        <v>38631</v>
      </c>
      <c r="E20896" s="75" t="s">
        <v>185</v>
      </c>
      <c r="F20896" s="72"/>
      <c r="G20896" s="72" t="s">
        <v>3694</v>
      </c>
      <c r="H20896" s="117">
        <v>214.5</v>
      </c>
      <c r="I20896" s="77" t="s">
        <v>38595</v>
      </c>
      <c r="J20896" s="118">
        <v>160.875</v>
      </c>
    </row>
    <row r="20897" spans="1:10">
      <c r="A20897" s="72">
        <v>20893</v>
      </c>
      <c r="B20897" s="72" t="s">
        <v>38593</v>
      </c>
      <c r="C20897" s="119">
        <v>50393</v>
      </c>
      <c r="D20897" s="72" t="s">
        <v>38632</v>
      </c>
      <c r="E20897" s="75" t="s">
        <v>185</v>
      </c>
      <c r="F20897" s="72"/>
      <c r="G20897" s="72" t="s">
        <v>3694</v>
      </c>
      <c r="H20897" s="117">
        <v>6.75</v>
      </c>
      <c r="I20897" s="77" t="s">
        <v>38595</v>
      </c>
      <c r="J20897" s="118">
        <v>5.0625</v>
      </c>
    </row>
    <row r="20898" spans="1:10">
      <c r="A20898" s="72">
        <v>20894</v>
      </c>
      <c r="B20898" s="72" t="s">
        <v>38593</v>
      </c>
      <c r="C20898" s="119">
        <v>50400</v>
      </c>
      <c r="D20898" s="72" t="s">
        <v>38633</v>
      </c>
      <c r="E20898" s="75" t="s">
        <v>185</v>
      </c>
      <c r="F20898" s="72"/>
      <c r="G20898" s="72" t="s">
        <v>3694</v>
      </c>
      <c r="H20898" s="117">
        <v>87</v>
      </c>
      <c r="I20898" s="77" t="s">
        <v>38595</v>
      </c>
      <c r="J20898" s="118">
        <v>65.25</v>
      </c>
    </row>
    <row r="20899" spans="1:10">
      <c r="A20899" s="72">
        <v>20895</v>
      </c>
      <c r="B20899" s="72" t="s">
        <v>38593</v>
      </c>
      <c r="C20899" s="119">
        <v>50401</v>
      </c>
      <c r="D20899" s="72" t="s">
        <v>38634</v>
      </c>
      <c r="E20899" s="75" t="s">
        <v>185</v>
      </c>
      <c r="F20899" s="72"/>
      <c r="G20899" s="72" t="s">
        <v>3694</v>
      </c>
      <c r="H20899" s="117">
        <v>87</v>
      </c>
      <c r="I20899" s="77" t="s">
        <v>38595</v>
      </c>
      <c r="J20899" s="118">
        <v>65.25</v>
      </c>
    </row>
    <row r="20900" spans="1:10">
      <c r="A20900" s="72">
        <v>20896</v>
      </c>
      <c r="B20900" s="72" t="s">
        <v>38593</v>
      </c>
      <c r="C20900" s="119">
        <v>50402</v>
      </c>
      <c r="D20900" s="72" t="s">
        <v>38635</v>
      </c>
      <c r="E20900" s="75" t="s">
        <v>185</v>
      </c>
      <c r="F20900" s="72"/>
      <c r="G20900" s="72" t="s">
        <v>3694</v>
      </c>
      <c r="H20900" s="117">
        <v>87</v>
      </c>
      <c r="I20900" s="77" t="s">
        <v>38595</v>
      </c>
      <c r="J20900" s="118">
        <v>65.25</v>
      </c>
    </row>
    <row r="20901" spans="1:10">
      <c r="A20901" s="72">
        <v>20897</v>
      </c>
      <c r="B20901" s="72" t="s">
        <v>38593</v>
      </c>
      <c r="C20901" s="119">
        <v>50403</v>
      </c>
      <c r="D20901" s="72" t="s">
        <v>38636</v>
      </c>
      <c r="E20901" s="75" t="s">
        <v>185</v>
      </c>
      <c r="F20901" s="72"/>
      <c r="G20901" s="72" t="s">
        <v>3694</v>
      </c>
      <c r="H20901" s="117">
        <v>201</v>
      </c>
      <c r="I20901" s="77" t="s">
        <v>38595</v>
      </c>
      <c r="J20901" s="118">
        <v>150.75</v>
      </c>
    </row>
    <row r="20902" spans="1:10">
      <c r="A20902" s="72">
        <v>20898</v>
      </c>
      <c r="B20902" s="72" t="s">
        <v>38593</v>
      </c>
      <c r="C20902" s="119">
        <v>50446</v>
      </c>
      <c r="D20902" s="72" t="s">
        <v>38637</v>
      </c>
      <c r="E20902" s="75" t="s">
        <v>185</v>
      </c>
      <c r="F20902" s="72"/>
      <c r="G20902" s="72" t="s">
        <v>3694</v>
      </c>
      <c r="H20902" s="117">
        <v>58.5</v>
      </c>
      <c r="I20902" s="77" t="s">
        <v>38595</v>
      </c>
      <c r="J20902" s="118">
        <v>43.875</v>
      </c>
    </row>
    <row r="20903" spans="1:10">
      <c r="A20903" s="72">
        <v>20899</v>
      </c>
      <c r="B20903" s="72" t="s">
        <v>38593</v>
      </c>
      <c r="C20903" s="119">
        <v>50451</v>
      </c>
      <c r="D20903" s="72" t="s">
        <v>38638</v>
      </c>
      <c r="E20903" s="75" t="s">
        <v>185</v>
      </c>
      <c r="F20903" s="72"/>
      <c r="G20903" s="72" t="s">
        <v>3694</v>
      </c>
      <c r="H20903" s="117">
        <v>9</v>
      </c>
      <c r="I20903" s="77" t="s">
        <v>38595</v>
      </c>
      <c r="J20903" s="118">
        <v>6.75</v>
      </c>
    </row>
    <row r="20904" spans="1:10">
      <c r="A20904" s="72">
        <v>20900</v>
      </c>
      <c r="B20904" s="72" t="s">
        <v>38593</v>
      </c>
      <c r="C20904" s="119">
        <v>50460</v>
      </c>
      <c r="D20904" s="72" t="s">
        <v>38639</v>
      </c>
      <c r="E20904" s="75" t="s">
        <v>185</v>
      </c>
      <c r="F20904" s="72"/>
      <c r="G20904" s="72" t="s">
        <v>3694</v>
      </c>
      <c r="H20904" s="117">
        <v>123</v>
      </c>
      <c r="I20904" s="77" t="s">
        <v>38595</v>
      </c>
      <c r="J20904" s="118">
        <v>92.25</v>
      </c>
    </row>
    <row r="20905" spans="1:10">
      <c r="A20905" s="72">
        <v>20901</v>
      </c>
      <c r="B20905" s="72" t="s">
        <v>38593</v>
      </c>
      <c r="C20905" s="119">
        <v>50461</v>
      </c>
      <c r="D20905" s="72" t="s">
        <v>38640</v>
      </c>
      <c r="E20905" s="75" t="s">
        <v>185</v>
      </c>
      <c r="F20905" s="72"/>
      <c r="G20905" s="72" t="s">
        <v>3694</v>
      </c>
      <c r="H20905" s="117">
        <v>123</v>
      </c>
      <c r="I20905" s="77" t="s">
        <v>38595</v>
      </c>
      <c r="J20905" s="118">
        <v>92.25</v>
      </c>
    </row>
    <row r="20906" spans="1:10">
      <c r="A20906" s="72">
        <v>20902</v>
      </c>
      <c r="B20906" s="72" t="s">
        <v>38593</v>
      </c>
      <c r="C20906" s="119">
        <v>50462</v>
      </c>
      <c r="D20906" s="72" t="s">
        <v>38641</v>
      </c>
      <c r="E20906" s="75" t="s">
        <v>185</v>
      </c>
      <c r="F20906" s="72"/>
      <c r="G20906" s="72" t="s">
        <v>3694</v>
      </c>
      <c r="H20906" s="117">
        <v>141</v>
      </c>
      <c r="I20906" s="77" t="s">
        <v>38595</v>
      </c>
      <c r="J20906" s="118">
        <v>105.75</v>
      </c>
    </row>
    <row r="20907" spans="1:10">
      <c r="A20907" s="72">
        <v>20903</v>
      </c>
      <c r="B20907" s="72" t="s">
        <v>38593</v>
      </c>
      <c r="C20907" s="119">
        <v>50476</v>
      </c>
      <c r="D20907" s="72" t="s">
        <v>38642</v>
      </c>
      <c r="E20907" s="75" t="s">
        <v>185</v>
      </c>
      <c r="F20907" s="72"/>
      <c r="G20907" s="72" t="s">
        <v>3694</v>
      </c>
      <c r="H20907" s="117">
        <v>7.5</v>
      </c>
      <c r="I20907" s="77" t="s">
        <v>38595</v>
      </c>
      <c r="J20907" s="118">
        <v>5.625</v>
      </c>
    </row>
    <row r="20908" spans="1:10">
      <c r="A20908" s="72">
        <v>20904</v>
      </c>
      <c r="B20908" s="72" t="s">
        <v>38593</v>
      </c>
      <c r="C20908" s="119">
        <v>50491</v>
      </c>
      <c r="D20908" s="72" t="s">
        <v>38643</v>
      </c>
      <c r="E20908" s="75" t="s">
        <v>185</v>
      </c>
      <c r="F20908" s="72"/>
      <c r="G20908" s="72" t="s">
        <v>3694</v>
      </c>
      <c r="H20908" s="117">
        <v>18.75</v>
      </c>
      <c r="I20908" s="77" t="s">
        <v>38595</v>
      </c>
      <c r="J20908" s="118">
        <v>14.0625</v>
      </c>
    </row>
    <row r="20909" spans="1:10">
      <c r="A20909" s="72">
        <v>20905</v>
      </c>
      <c r="B20909" s="72" t="s">
        <v>38593</v>
      </c>
      <c r="C20909" s="119">
        <v>50492</v>
      </c>
      <c r="D20909" s="72" t="s">
        <v>38644</v>
      </c>
      <c r="E20909" s="75" t="s">
        <v>185</v>
      </c>
      <c r="F20909" s="72"/>
      <c r="G20909" s="72" t="s">
        <v>3694</v>
      </c>
      <c r="H20909" s="117">
        <v>169.5</v>
      </c>
      <c r="I20909" s="77" t="s">
        <v>38595</v>
      </c>
      <c r="J20909" s="118">
        <v>127.125</v>
      </c>
    </row>
    <row r="20910" spans="1:10">
      <c r="A20910" s="72">
        <v>20906</v>
      </c>
      <c r="B20910" s="72" t="s">
        <v>38593</v>
      </c>
      <c r="C20910" s="119">
        <v>50493</v>
      </c>
      <c r="D20910" s="72" t="s">
        <v>38645</v>
      </c>
      <c r="E20910" s="75" t="s">
        <v>185</v>
      </c>
      <c r="F20910" s="72"/>
      <c r="G20910" s="72" t="s">
        <v>3694</v>
      </c>
      <c r="H20910" s="117">
        <v>137.25</v>
      </c>
      <c r="I20910" s="77" t="s">
        <v>38595</v>
      </c>
      <c r="J20910" s="118">
        <v>102.9375</v>
      </c>
    </row>
    <row r="20911" spans="1:10">
      <c r="A20911" s="72">
        <v>20907</v>
      </c>
      <c r="B20911" s="72" t="s">
        <v>38593</v>
      </c>
      <c r="C20911" s="119">
        <v>50494</v>
      </c>
      <c r="D20911" s="72" t="s">
        <v>38646</v>
      </c>
      <c r="E20911" s="75" t="s">
        <v>185</v>
      </c>
      <c r="F20911" s="72"/>
      <c r="G20911" s="72" t="s">
        <v>3694</v>
      </c>
      <c r="H20911" s="117">
        <v>247.5</v>
      </c>
      <c r="I20911" s="77" t="s">
        <v>38595</v>
      </c>
      <c r="J20911" s="118">
        <v>185.625</v>
      </c>
    </row>
    <row r="20912" spans="1:10">
      <c r="A20912" s="72">
        <v>20908</v>
      </c>
      <c r="B20912" s="72" t="s">
        <v>38593</v>
      </c>
      <c r="C20912" s="119">
        <v>50509</v>
      </c>
      <c r="D20912" s="72" t="s">
        <v>38647</v>
      </c>
      <c r="E20912" s="75" t="s">
        <v>185</v>
      </c>
      <c r="F20912" s="72"/>
      <c r="G20912" s="72" t="s">
        <v>3694</v>
      </c>
      <c r="H20912" s="117">
        <v>6.75</v>
      </c>
      <c r="I20912" s="77" t="s">
        <v>38595</v>
      </c>
      <c r="J20912" s="118">
        <v>5.0625</v>
      </c>
    </row>
    <row r="20913" spans="1:10">
      <c r="A20913" s="72">
        <v>20909</v>
      </c>
      <c r="B20913" s="72" t="s">
        <v>38593</v>
      </c>
      <c r="C20913" s="119">
        <v>50516</v>
      </c>
      <c r="D20913" s="72" t="s">
        <v>38648</v>
      </c>
      <c r="E20913" s="75" t="s">
        <v>185</v>
      </c>
      <c r="F20913" s="72"/>
      <c r="G20913" s="72" t="s">
        <v>3694</v>
      </c>
      <c r="H20913" s="117">
        <v>234</v>
      </c>
      <c r="I20913" s="77" t="s">
        <v>38595</v>
      </c>
      <c r="J20913" s="118">
        <v>175.5</v>
      </c>
    </row>
    <row r="20914" spans="1:10">
      <c r="A20914" s="72">
        <v>20910</v>
      </c>
      <c r="B20914" s="72" t="s">
        <v>38593</v>
      </c>
      <c r="C20914" s="119">
        <v>50519</v>
      </c>
      <c r="D20914" s="72" t="s">
        <v>38649</v>
      </c>
      <c r="E20914" s="75" t="s">
        <v>185</v>
      </c>
      <c r="F20914" s="72"/>
      <c r="G20914" s="72" t="s">
        <v>3694</v>
      </c>
      <c r="H20914" s="117">
        <v>55.5</v>
      </c>
      <c r="I20914" s="77" t="s">
        <v>38595</v>
      </c>
      <c r="J20914" s="118">
        <v>41.625</v>
      </c>
    </row>
    <row r="20915" spans="1:10">
      <c r="A20915" s="72">
        <v>20911</v>
      </c>
      <c r="B20915" s="72" t="s">
        <v>38593</v>
      </c>
      <c r="C20915" s="119">
        <v>50520</v>
      </c>
      <c r="D20915" s="72" t="s">
        <v>38650</v>
      </c>
      <c r="E20915" s="75" t="s">
        <v>185</v>
      </c>
      <c r="F20915" s="72"/>
      <c r="G20915" s="72" t="s">
        <v>3694</v>
      </c>
      <c r="H20915" s="117">
        <v>55.5</v>
      </c>
      <c r="I20915" s="77" t="s">
        <v>38595</v>
      </c>
      <c r="J20915" s="118">
        <v>41.625</v>
      </c>
    </row>
    <row r="20916" spans="1:10">
      <c r="A20916" s="72">
        <v>20912</v>
      </c>
      <c r="B20916" s="72" t="s">
        <v>38593</v>
      </c>
      <c r="C20916" s="119">
        <v>50524</v>
      </c>
      <c r="D20916" s="72" t="s">
        <v>38651</v>
      </c>
      <c r="E20916" s="75" t="s">
        <v>185</v>
      </c>
      <c r="F20916" s="72"/>
      <c r="G20916" s="72" t="s">
        <v>3694</v>
      </c>
      <c r="H20916" s="117">
        <v>6.38</v>
      </c>
      <c r="I20916" s="77" t="s">
        <v>38595</v>
      </c>
      <c r="J20916" s="118">
        <v>4.7850000000000001</v>
      </c>
    </row>
    <row r="20917" spans="1:10">
      <c r="A20917" s="72">
        <v>20913</v>
      </c>
      <c r="B20917" s="72" t="s">
        <v>38593</v>
      </c>
      <c r="C20917" s="119">
        <v>50526</v>
      </c>
      <c r="D20917" s="72" t="s">
        <v>38652</v>
      </c>
      <c r="E20917" s="75" t="s">
        <v>185</v>
      </c>
      <c r="F20917" s="72"/>
      <c r="G20917" s="72" t="s">
        <v>3694</v>
      </c>
      <c r="H20917" s="117">
        <v>8.25</v>
      </c>
      <c r="I20917" s="77" t="s">
        <v>38595</v>
      </c>
      <c r="J20917" s="118">
        <v>6.1875</v>
      </c>
    </row>
    <row r="20918" spans="1:10">
      <c r="A20918" s="72">
        <v>20914</v>
      </c>
      <c r="B20918" s="72" t="s">
        <v>38593</v>
      </c>
      <c r="C20918" s="119">
        <v>50530</v>
      </c>
      <c r="D20918" s="72" t="s">
        <v>38653</v>
      </c>
      <c r="E20918" s="75" t="s">
        <v>185</v>
      </c>
      <c r="F20918" s="72"/>
      <c r="G20918" s="72" t="s">
        <v>3694</v>
      </c>
      <c r="H20918" s="117">
        <v>6</v>
      </c>
      <c r="I20918" s="77" t="s">
        <v>38595</v>
      </c>
      <c r="J20918" s="118">
        <v>4.5</v>
      </c>
    </row>
    <row r="20919" spans="1:10">
      <c r="A20919" s="72">
        <v>20915</v>
      </c>
      <c r="B20919" s="72" t="s">
        <v>38593</v>
      </c>
      <c r="C20919" s="119">
        <v>50531</v>
      </c>
      <c r="D20919" s="72" t="s">
        <v>38654</v>
      </c>
      <c r="E20919" s="75" t="s">
        <v>185</v>
      </c>
      <c r="F20919" s="72"/>
      <c r="G20919" s="72" t="s">
        <v>3694</v>
      </c>
      <c r="H20919" s="117">
        <v>35.25</v>
      </c>
      <c r="I20919" s="77" t="s">
        <v>38595</v>
      </c>
      <c r="J20919" s="118">
        <v>26.4375</v>
      </c>
    </row>
    <row r="20920" spans="1:10">
      <c r="A20920" s="72">
        <v>20916</v>
      </c>
      <c r="B20920" s="72" t="s">
        <v>38593</v>
      </c>
      <c r="C20920" s="119">
        <v>50532</v>
      </c>
      <c r="D20920" s="72" t="s">
        <v>38655</v>
      </c>
      <c r="E20920" s="75" t="s">
        <v>185</v>
      </c>
      <c r="F20920" s="72"/>
      <c r="G20920" s="72" t="s">
        <v>3694</v>
      </c>
      <c r="H20920" s="117">
        <v>35.25</v>
      </c>
      <c r="I20920" s="77" t="s">
        <v>38595</v>
      </c>
      <c r="J20920" s="118">
        <v>26.4375</v>
      </c>
    </row>
    <row r="20921" spans="1:10">
      <c r="A20921" s="72">
        <v>20917</v>
      </c>
      <c r="B20921" s="72" t="s">
        <v>38593</v>
      </c>
      <c r="C20921" s="119">
        <v>50533</v>
      </c>
      <c r="D20921" s="72" t="s">
        <v>38656</v>
      </c>
      <c r="E20921" s="75" t="s">
        <v>185</v>
      </c>
      <c r="F20921" s="72"/>
      <c r="G20921" s="72" t="s">
        <v>3694</v>
      </c>
      <c r="H20921" s="117">
        <v>189</v>
      </c>
      <c r="I20921" s="77" t="s">
        <v>38595</v>
      </c>
      <c r="J20921" s="118">
        <v>141.75</v>
      </c>
    </row>
    <row r="20922" spans="1:10">
      <c r="A20922" s="72">
        <v>20918</v>
      </c>
      <c r="B20922" s="72" t="s">
        <v>38593</v>
      </c>
      <c r="C20922" s="119">
        <v>50534</v>
      </c>
      <c r="D20922" s="72" t="s">
        <v>38657</v>
      </c>
      <c r="E20922" s="75" t="s">
        <v>185</v>
      </c>
      <c r="F20922" s="72"/>
      <c r="G20922" s="72" t="s">
        <v>3694</v>
      </c>
      <c r="H20922" s="117">
        <v>183</v>
      </c>
      <c r="I20922" s="77" t="s">
        <v>38595</v>
      </c>
      <c r="J20922" s="118">
        <v>137.25</v>
      </c>
    </row>
    <row r="20923" spans="1:10">
      <c r="A20923" s="72">
        <v>20919</v>
      </c>
      <c r="B20923" s="72" t="s">
        <v>38593</v>
      </c>
      <c r="C20923" s="119">
        <v>50535</v>
      </c>
      <c r="D20923" s="72" t="s">
        <v>38658</v>
      </c>
      <c r="E20923" s="75" t="s">
        <v>185</v>
      </c>
      <c r="F20923" s="72"/>
      <c r="G20923" s="72" t="s">
        <v>3694</v>
      </c>
      <c r="H20923" s="117">
        <v>201.75</v>
      </c>
      <c r="I20923" s="77" t="s">
        <v>38595</v>
      </c>
      <c r="J20923" s="118">
        <v>151.3125</v>
      </c>
    </row>
    <row r="20924" spans="1:10">
      <c r="A20924" s="72">
        <v>20920</v>
      </c>
      <c r="B20924" s="72" t="s">
        <v>38593</v>
      </c>
      <c r="C20924" s="119">
        <v>50536</v>
      </c>
      <c r="D20924" s="72" t="s">
        <v>38659</v>
      </c>
      <c r="E20924" s="75" t="s">
        <v>185</v>
      </c>
      <c r="F20924" s="72"/>
      <c r="G20924" s="72" t="s">
        <v>3694</v>
      </c>
      <c r="H20924" s="117">
        <v>201.75</v>
      </c>
      <c r="I20924" s="77" t="s">
        <v>38595</v>
      </c>
      <c r="J20924" s="118">
        <v>151.3125</v>
      </c>
    </row>
    <row r="20925" spans="1:10">
      <c r="A20925" s="72">
        <v>20921</v>
      </c>
      <c r="B20925" s="72" t="s">
        <v>38593</v>
      </c>
      <c r="C20925" s="119">
        <v>50537</v>
      </c>
      <c r="D20925" s="72" t="s">
        <v>38660</v>
      </c>
      <c r="E20925" s="75" t="s">
        <v>185</v>
      </c>
      <c r="F20925" s="72"/>
      <c r="G20925" s="72" t="s">
        <v>3694</v>
      </c>
      <c r="H20925" s="117">
        <v>75</v>
      </c>
      <c r="I20925" s="77" t="s">
        <v>38595</v>
      </c>
      <c r="J20925" s="118">
        <v>56.25</v>
      </c>
    </row>
    <row r="20926" spans="1:10">
      <c r="A20926" s="72">
        <v>20922</v>
      </c>
      <c r="B20926" s="72" t="s">
        <v>38593</v>
      </c>
      <c r="C20926" s="119">
        <v>50541</v>
      </c>
      <c r="D20926" s="72" t="s">
        <v>38661</v>
      </c>
      <c r="E20926" s="75" t="s">
        <v>185</v>
      </c>
      <c r="F20926" s="72"/>
      <c r="G20926" s="72" t="s">
        <v>3694</v>
      </c>
      <c r="H20926" s="117">
        <v>9</v>
      </c>
      <c r="I20926" s="77" t="s">
        <v>38595</v>
      </c>
      <c r="J20926" s="118">
        <v>6.75</v>
      </c>
    </row>
    <row r="20927" spans="1:10">
      <c r="A20927" s="72">
        <v>20923</v>
      </c>
      <c r="B20927" s="72" t="s">
        <v>38593</v>
      </c>
      <c r="C20927" s="119">
        <v>50542</v>
      </c>
      <c r="D20927" s="72" t="s">
        <v>38662</v>
      </c>
      <c r="E20927" s="75" t="s">
        <v>185</v>
      </c>
      <c r="F20927" s="72"/>
      <c r="G20927" s="72" t="s">
        <v>3694</v>
      </c>
      <c r="H20927" s="117">
        <v>15.75</v>
      </c>
      <c r="I20927" s="77" t="s">
        <v>38595</v>
      </c>
      <c r="J20927" s="118">
        <v>11.8125</v>
      </c>
    </row>
    <row r="20928" spans="1:10">
      <c r="A20928" s="72">
        <v>20924</v>
      </c>
      <c r="B20928" s="72" t="s">
        <v>38593</v>
      </c>
      <c r="C20928" s="119">
        <v>50543</v>
      </c>
      <c r="D20928" s="72" t="s">
        <v>38663</v>
      </c>
      <c r="E20928" s="75" t="s">
        <v>185</v>
      </c>
      <c r="F20928" s="72"/>
      <c r="G20928" s="72" t="s">
        <v>3694</v>
      </c>
      <c r="H20928" s="117">
        <v>9</v>
      </c>
      <c r="I20928" s="77" t="s">
        <v>38595</v>
      </c>
      <c r="J20928" s="118">
        <v>6.75</v>
      </c>
    </row>
    <row r="20929" spans="1:10">
      <c r="A20929" s="72">
        <v>20925</v>
      </c>
      <c r="B20929" s="72" t="s">
        <v>38593</v>
      </c>
      <c r="C20929" s="119">
        <v>50546</v>
      </c>
      <c r="D20929" s="72" t="s">
        <v>38664</v>
      </c>
      <c r="E20929" s="75" t="s">
        <v>185</v>
      </c>
      <c r="F20929" s="72"/>
      <c r="G20929" s="72" t="s">
        <v>3694</v>
      </c>
      <c r="H20929" s="117">
        <v>17.25</v>
      </c>
      <c r="I20929" s="77" t="s">
        <v>38595</v>
      </c>
      <c r="J20929" s="118">
        <v>12.9375</v>
      </c>
    </row>
    <row r="20930" spans="1:10">
      <c r="A20930" s="72">
        <v>20926</v>
      </c>
      <c r="B20930" s="72" t="s">
        <v>38593</v>
      </c>
      <c r="C20930" s="119">
        <v>50574</v>
      </c>
      <c r="D20930" s="72" t="s">
        <v>38665</v>
      </c>
      <c r="E20930" s="75" t="s">
        <v>185</v>
      </c>
      <c r="F20930" s="72"/>
      <c r="G20930" s="72" t="s">
        <v>3694</v>
      </c>
      <c r="H20930" s="117">
        <v>55.5</v>
      </c>
      <c r="I20930" s="77" t="s">
        <v>38595</v>
      </c>
      <c r="J20930" s="118">
        <v>41.625</v>
      </c>
    </row>
    <row r="20931" spans="1:10">
      <c r="A20931" s="72">
        <v>20927</v>
      </c>
      <c r="B20931" s="72" t="s">
        <v>38593</v>
      </c>
      <c r="C20931" s="119">
        <v>50575</v>
      </c>
      <c r="D20931" s="72" t="s">
        <v>38666</v>
      </c>
      <c r="E20931" s="75" t="s">
        <v>185</v>
      </c>
      <c r="F20931" s="72"/>
      <c r="G20931" s="72" t="s">
        <v>3694</v>
      </c>
      <c r="H20931" s="117">
        <v>55.5</v>
      </c>
      <c r="I20931" s="77" t="s">
        <v>38595</v>
      </c>
      <c r="J20931" s="118">
        <v>41.625</v>
      </c>
    </row>
    <row r="20932" spans="1:10">
      <c r="A20932" s="72">
        <v>20928</v>
      </c>
      <c r="B20932" s="72" t="s">
        <v>38593</v>
      </c>
      <c r="C20932" s="119">
        <v>50587</v>
      </c>
      <c r="D20932" s="72" t="s">
        <v>38667</v>
      </c>
      <c r="E20932" s="75" t="s">
        <v>185</v>
      </c>
      <c r="F20932" s="72"/>
      <c r="G20932" s="72" t="s">
        <v>3694</v>
      </c>
      <c r="H20932" s="117">
        <v>6</v>
      </c>
      <c r="I20932" s="77" t="s">
        <v>38595</v>
      </c>
      <c r="J20932" s="118">
        <v>4.5</v>
      </c>
    </row>
    <row r="20933" spans="1:10">
      <c r="A20933" s="72">
        <v>20929</v>
      </c>
      <c r="B20933" s="72" t="s">
        <v>38593</v>
      </c>
      <c r="C20933" s="119">
        <v>50599</v>
      </c>
      <c r="D20933" s="72" t="s">
        <v>38668</v>
      </c>
      <c r="E20933" s="75" t="s">
        <v>185</v>
      </c>
      <c r="F20933" s="72"/>
      <c r="G20933" s="72" t="s">
        <v>3694</v>
      </c>
      <c r="H20933" s="117">
        <v>9</v>
      </c>
      <c r="I20933" s="77" t="s">
        <v>38595</v>
      </c>
      <c r="J20933" s="118">
        <v>6.75</v>
      </c>
    </row>
    <row r="20934" spans="1:10">
      <c r="A20934" s="72">
        <v>20930</v>
      </c>
      <c r="B20934" s="72" t="s">
        <v>38593</v>
      </c>
      <c r="C20934" s="119">
        <v>50602</v>
      </c>
      <c r="D20934" s="72" t="s">
        <v>38669</v>
      </c>
      <c r="E20934" s="75" t="s">
        <v>185</v>
      </c>
      <c r="F20934" s="72"/>
      <c r="G20934" s="72" t="s">
        <v>3694</v>
      </c>
      <c r="H20934" s="117">
        <v>7.5</v>
      </c>
      <c r="I20934" s="77" t="s">
        <v>38595</v>
      </c>
      <c r="J20934" s="118">
        <v>5.625</v>
      </c>
    </row>
    <row r="20935" spans="1:10">
      <c r="A20935" s="72">
        <v>20931</v>
      </c>
      <c r="B20935" s="72" t="s">
        <v>38593</v>
      </c>
      <c r="C20935" s="119">
        <v>50604</v>
      </c>
      <c r="D20935" s="72" t="s">
        <v>38670</v>
      </c>
      <c r="E20935" s="75" t="s">
        <v>185</v>
      </c>
      <c r="F20935" s="72"/>
      <c r="G20935" s="72" t="s">
        <v>3694</v>
      </c>
      <c r="H20935" s="117">
        <v>6.75</v>
      </c>
      <c r="I20935" s="77" t="s">
        <v>38595</v>
      </c>
      <c r="J20935" s="118">
        <v>5.0625</v>
      </c>
    </row>
    <row r="20936" spans="1:10">
      <c r="A20936" s="72">
        <v>20932</v>
      </c>
      <c r="B20936" s="72" t="s">
        <v>38593</v>
      </c>
      <c r="C20936" s="119">
        <v>50611</v>
      </c>
      <c r="D20936" s="72" t="s">
        <v>38671</v>
      </c>
      <c r="E20936" s="75" t="s">
        <v>185</v>
      </c>
      <c r="F20936" s="72"/>
      <c r="G20936" s="72" t="s">
        <v>3694</v>
      </c>
      <c r="H20936" s="117">
        <v>7.5</v>
      </c>
      <c r="I20936" s="77" t="s">
        <v>38595</v>
      </c>
      <c r="J20936" s="118">
        <v>5.625</v>
      </c>
    </row>
    <row r="20937" spans="1:10">
      <c r="A20937" s="72">
        <v>20933</v>
      </c>
      <c r="B20937" s="72" t="s">
        <v>38593</v>
      </c>
      <c r="C20937" s="119">
        <v>50671</v>
      </c>
      <c r="D20937" s="72" t="s">
        <v>38672</v>
      </c>
      <c r="E20937" s="75" t="s">
        <v>185</v>
      </c>
      <c r="F20937" s="72"/>
      <c r="G20937" s="72" t="s">
        <v>3694</v>
      </c>
      <c r="H20937" s="117">
        <v>258</v>
      </c>
      <c r="I20937" s="77" t="s">
        <v>38595</v>
      </c>
      <c r="J20937" s="118">
        <v>193.5</v>
      </c>
    </row>
    <row r="20938" spans="1:10">
      <c r="A20938" s="72">
        <v>20934</v>
      </c>
      <c r="B20938" s="72" t="s">
        <v>38593</v>
      </c>
      <c r="C20938" s="119">
        <v>50709</v>
      </c>
      <c r="D20938" s="72" t="s">
        <v>38673</v>
      </c>
      <c r="E20938" s="75" t="s">
        <v>185</v>
      </c>
      <c r="F20938" s="72"/>
      <c r="G20938" s="72" t="s">
        <v>3694</v>
      </c>
      <c r="H20938" s="117">
        <v>42</v>
      </c>
      <c r="I20938" s="77" t="s">
        <v>38595</v>
      </c>
      <c r="J20938" s="118">
        <v>31.5</v>
      </c>
    </row>
    <row r="20939" spans="1:10">
      <c r="A20939" s="72">
        <v>20935</v>
      </c>
      <c r="B20939" s="72" t="s">
        <v>38593</v>
      </c>
      <c r="C20939" s="119">
        <v>50939</v>
      </c>
      <c r="D20939" s="72" t="s">
        <v>38674</v>
      </c>
      <c r="E20939" s="75" t="s">
        <v>185</v>
      </c>
      <c r="F20939" s="72"/>
      <c r="G20939" s="72" t="s">
        <v>3694</v>
      </c>
      <c r="H20939" s="117">
        <v>21</v>
      </c>
      <c r="I20939" s="77" t="s">
        <v>38595</v>
      </c>
      <c r="J20939" s="118">
        <v>15.75</v>
      </c>
    </row>
    <row r="20940" spans="1:10">
      <c r="A20940" s="72">
        <v>20936</v>
      </c>
      <c r="B20940" s="72" t="s">
        <v>38593</v>
      </c>
      <c r="C20940" s="119">
        <v>50940</v>
      </c>
      <c r="D20940" s="72" t="s">
        <v>38675</v>
      </c>
      <c r="E20940" s="75" t="s">
        <v>185</v>
      </c>
      <c r="F20940" s="72"/>
      <c r="G20940" s="72" t="s">
        <v>3694</v>
      </c>
      <c r="H20940" s="117">
        <v>25.5</v>
      </c>
      <c r="I20940" s="77" t="s">
        <v>38595</v>
      </c>
      <c r="J20940" s="118">
        <v>19.125</v>
      </c>
    </row>
    <row r="20941" spans="1:10">
      <c r="A20941" s="72">
        <v>20937</v>
      </c>
      <c r="B20941" s="72" t="s">
        <v>38593</v>
      </c>
      <c r="C20941" s="119">
        <v>50942</v>
      </c>
      <c r="D20941" s="72" t="s">
        <v>38676</v>
      </c>
      <c r="E20941" s="75" t="s">
        <v>185</v>
      </c>
      <c r="F20941" s="72"/>
      <c r="G20941" s="72" t="s">
        <v>3694</v>
      </c>
      <c r="H20941" s="117">
        <v>21</v>
      </c>
      <c r="I20941" s="77" t="s">
        <v>38595</v>
      </c>
      <c r="J20941" s="118">
        <v>15.75</v>
      </c>
    </row>
    <row r="20942" spans="1:10">
      <c r="A20942" s="72">
        <v>20938</v>
      </c>
      <c r="B20942" s="72" t="s">
        <v>38593</v>
      </c>
      <c r="C20942" s="119">
        <v>50943</v>
      </c>
      <c r="D20942" s="72" t="s">
        <v>38677</v>
      </c>
      <c r="E20942" s="75" t="s">
        <v>185</v>
      </c>
      <c r="F20942" s="72"/>
      <c r="G20942" s="72" t="s">
        <v>3694</v>
      </c>
      <c r="H20942" s="117">
        <v>21</v>
      </c>
      <c r="I20942" s="77" t="s">
        <v>38595</v>
      </c>
      <c r="J20942" s="118">
        <v>15.75</v>
      </c>
    </row>
    <row r="20943" spans="1:10">
      <c r="A20943" s="72">
        <v>20939</v>
      </c>
      <c r="B20943" s="72" t="s">
        <v>38593</v>
      </c>
      <c r="C20943" s="119">
        <v>51808</v>
      </c>
      <c r="D20943" s="72" t="s">
        <v>38678</v>
      </c>
      <c r="E20943" s="75" t="s">
        <v>185</v>
      </c>
      <c r="F20943" s="72"/>
      <c r="G20943" s="72" t="s">
        <v>3694</v>
      </c>
      <c r="H20943" s="117">
        <v>17.25</v>
      </c>
      <c r="I20943" s="77" t="s">
        <v>38595</v>
      </c>
      <c r="J20943" s="118">
        <v>12.9375</v>
      </c>
    </row>
    <row r="20944" spans="1:10">
      <c r="A20944" s="72">
        <v>20940</v>
      </c>
      <c r="B20944" s="72" t="s">
        <v>38593</v>
      </c>
      <c r="C20944" s="119">
        <v>90002</v>
      </c>
      <c r="D20944" s="72" t="s">
        <v>38679</v>
      </c>
      <c r="E20944" s="75" t="s">
        <v>185</v>
      </c>
      <c r="F20944" s="72"/>
      <c r="G20944" s="72" t="s">
        <v>3694</v>
      </c>
      <c r="H20944" s="117">
        <v>7.5</v>
      </c>
      <c r="I20944" s="77" t="s">
        <v>38595</v>
      </c>
      <c r="J20944" s="118">
        <v>5.625</v>
      </c>
    </row>
    <row r="20945" spans="1:10">
      <c r="A20945" s="72">
        <v>20941</v>
      </c>
      <c r="B20945" s="72" t="s">
        <v>38593</v>
      </c>
      <c r="C20945" s="119">
        <v>90003</v>
      </c>
      <c r="D20945" s="72" t="s">
        <v>38680</v>
      </c>
      <c r="E20945" s="75" t="s">
        <v>185</v>
      </c>
      <c r="F20945" s="72"/>
      <c r="G20945" s="72" t="s">
        <v>3694</v>
      </c>
      <c r="H20945" s="117">
        <v>8.25</v>
      </c>
      <c r="I20945" s="77" t="s">
        <v>38595</v>
      </c>
      <c r="J20945" s="118">
        <v>6.1875</v>
      </c>
    </row>
    <row r="20946" spans="1:10">
      <c r="A20946" s="72">
        <v>20942</v>
      </c>
      <c r="B20946" s="72" t="s">
        <v>38593</v>
      </c>
      <c r="C20946" s="119">
        <v>90004</v>
      </c>
      <c r="D20946" s="72" t="s">
        <v>38681</v>
      </c>
      <c r="E20946" s="75" t="s">
        <v>185</v>
      </c>
      <c r="F20946" s="72"/>
      <c r="G20946" s="72" t="s">
        <v>3694</v>
      </c>
      <c r="H20946" s="117">
        <v>12</v>
      </c>
      <c r="I20946" s="77" t="s">
        <v>38595</v>
      </c>
      <c r="J20946" s="118">
        <v>9</v>
      </c>
    </row>
    <row r="20947" spans="1:10">
      <c r="A20947" s="72">
        <v>20943</v>
      </c>
      <c r="B20947" s="72" t="s">
        <v>38593</v>
      </c>
      <c r="C20947" s="119">
        <v>90006</v>
      </c>
      <c r="D20947" s="72" t="s">
        <v>38682</v>
      </c>
      <c r="E20947" s="75" t="s">
        <v>185</v>
      </c>
      <c r="F20947" s="72"/>
      <c r="G20947" s="72" t="s">
        <v>3694</v>
      </c>
      <c r="H20947" s="117">
        <v>19.5</v>
      </c>
      <c r="I20947" s="77" t="s">
        <v>38595</v>
      </c>
      <c r="J20947" s="118">
        <v>14.625</v>
      </c>
    </row>
    <row r="20948" spans="1:10">
      <c r="A20948" s="72">
        <v>20944</v>
      </c>
      <c r="B20948" s="72" t="s">
        <v>38593</v>
      </c>
      <c r="C20948" s="119">
        <v>90007</v>
      </c>
      <c r="D20948" s="72" t="s">
        <v>38683</v>
      </c>
      <c r="E20948" s="75" t="s">
        <v>185</v>
      </c>
      <c r="F20948" s="72"/>
      <c r="G20948" s="72" t="s">
        <v>3694</v>
      </c>
      <c r="H20948" s="117">
        <v>9</v>
      </c>
      <c r="I20948" s="77" t="s">
        <v>38595</v>
      </c>
      <c r="J20948" s="118">
        <v>6.75</v>
      </c>
    </row>
    <row r="20949" spans="1:10">
      <c r="A20949" s="72">
        <v>20945</v>
      </c>
      <c r="B20949" s="72" t="s">
        <v>38593</v>
      </c>
      <c r="C20949" s="119">
        <v>90008</v>
      </c>
      <c r="D20949" s="72" t="s">
        <v>38684</v>
      </c>
      <c r="E20949" s="75" t="s">
        <v>185</v>
      </c>
      <c r="F20949" s="72"/>
      <c r="G20949" s="72" t="s">
        <v>3694</v>
      </c>
      <c r="H20949" s="117">
        <v>6</v>
      </c>
      <c r="I20949" s="77" t="s">
        <v>38595</v>
      </c>
      <c r="J20949" s="118">
        <v>4.5</v>
      </c>
    </row>
    <row r="20950" spans="1:10">
      <c r="A20950" s="72">
        <v>20946</v>
      </c>
      <c r="B20950" s="72" t="s">
        <v>38593</v>
      </c>
      <c r="C20950" s="119">
        <v>90020</v>
      </c>
      <c r="D20950" s="72" t="s">
        <v>38685</v>
      </c>
      <c r="E20950" s="75" t="s">
        <v>185</v>
      </c>
      <c r="F20950" s="72"/>
      <c r="G20950" s="72" t="s">
        <v>3694</v>
      </c>
      <c r="H20950" s="117">
        <v>7.5</v>
      </c>
      <c r="I20950" s="77" t="s">
        <v>38595</v>
      </c>
      <c r="J20950" s="118">
        <v>5.625</v>
      </c>
    </row>
    <row r="20951" spans="1:10">
      <c r="A20951" s="72">
        <v>20947</v>
      </c>
      <c r="B20951" s="72" t="s">
        <v>38593</v>
      </c>
      <c r="C20951" s="119">
        <v>90021</v>
      </c>
      <c r="D20951" s="72" t="s">
        <v>38686</v>
      </c>
      <c r="E20951" s="75" t="s">
        <v>185</v>
      </c>
      <c r="F20951" s="72"/>
      <c r="G20951" s="72" t="s">
        <v>3694</v>
      </c>
      <c r="H20951" s="117">
        <v>9</v>
      </c>
      <c r="I20951" s="77" t="s">
        <v>38595</v>
      </c>
      <c r="J20951" s="118">
        <v>6.75</v>
      </c>
    </row>
    <row r="20952" spans="1:10">
      <c r="A20952" s="72">
        <v>20948</v>
      </c>
      <c r="B20952" s="72" t="s">
        <v>38593</v>
      </c>
      <c r="C20952" s="119">
        <v>90022</v>
      </c>
      <c r="D20952" s="72" t="s">
        <v>38687</v>
      </c>
      <c r="E20952" s="75" t="s">
        <v>185</v>
      </c>
      <c r="F20952" s="72"/>
      <c r="G20952" s="72" t="s">
        <v>3694</v>
      </c>
      <c r="H20952" s="117">
        <v>27</v>
      </c>
      <c r="I20952" s="77" t="s">
        <v>38595</v>
      </c>
      <c r="J20952" s="118">
        <v>20.25</v>
      </c>
    </row>
    <row r="20953" spans="1:10">
      <c r="A20953" s="72">
        <v>20949</v>
      </c>
      <c r="B20953" s="72" t="s">
        <v>38593</v>
      </c>
      <c r="C20953" s="119">
        <v>90026</v>
      </c>
      <c r="D20953" s="72" t="s">
        <v>38688</v>
      </c>
      <c r="E20953" s="75" t="s">
        <v>185</v>
      </c>
      <c r="F20953" s="72"/>
      <c r="G20953" s="72" t="s">
        <v>3694</v>
      </c>
      <c r="H20953" s="117">
        <v>27</v>
      </c>
      <c r="I20953" s="77" t="s">
        <v>38595</v>
      </c>
      <c r="J20953" s="118">
        <v>20.25</v>
      </c>
    </row>
    <row r="20954" spans="1:10">
      <c r="A20954" s="72">
        <v>20950</v>
      </c>
      <c r="B20954" s="72" t="s">
        <v>38593</v>
      </c>
      <c r="C20954" s="119">
        <v>90028</v>
      </c>
      <c r="D20954" s="72" t="s">
        <v>38689</v>
      </c>
      <c r="E20954" s="75" t="s">
        <v>185</v>
      </c>
      <c r="F20954" s="72"/>
      <c r="G20954" s="72" t="s">
        <v>3694</v>
      </c>
      <c r="H20954" s="117">
        <v>23.25</v>
      </c>
      <c r="I20954" s="77" t="s">
        <v>38595</v>
      </c>
      <c r="J20954" s="118">
        <v>17.4375</v>
      </c>
    </row>
    <row r="20955" spans="1:10">
      <c r="A20955" s="72">
        <v>20951</v>
      </c>
      <c r="B20955" s="72" t="s">
        <v>38593</v>
      </c>
      <c r="C20955" s="119">
        <v>90029</v>
      </c>
      <c r="D20955" s="72" t="s">
        <v>38690</v>
      </c>
      <c r="E20955" s="75" t="s">
        <v>185</v>
      </c>
      <c r="F20955" s="72"/>
      <c r="G20955" s="72" t="s">
        <v>3694</v>
      </c>
      <c r="H20955" s="117">
        <v>13.5</v>
      </c>
      <c r="I20955" s="77" t="s">
        <v>38595</v>
      </c>
      <c r="J20955" s="118">
        <v>10.125</v>
      </c>
    </row>
    <row r="20956" spans="1:10">
      <c r="A20956" s="72">
        <v>20952</v>
      </c>
      <c r="B20956" s="72" t="s">
        <v>38593</v>
      </c>
      <c r="C20956" s="119">
        <v>90036</v>
      </c>
      <c r="D20956" s="72" t="s">
        <v>38691</v>
      </c>
      <c r="E20956" s="75" t="s">
        <v>185</v>
      </c>
      <c r="F20956" s="72"/>
      <c r="G20956" s="72" t="s">
        <v>3694</v>
      </c>
      <c r="H20956" s="117">
        <v>7.5</v>
      </c>
      <c r="I20956" s="77" t="s">
        <v>38595</v>
      </c>
      <c r="J20956" s="118">
        <v>5.625</v>
      </c>
    </row>
    <row r="20957" spans="1:10">
      <c r="A20957" s="72">
        <v>20953</v>
      </c>
      <c r="B20957" s="72" t="s">
        <v>38593</v>
      </c>
      <c r="C20957" s="119">
        <v>90040</v>
      </c>
      <c r="D20957" s="72" t="s">
        <v>38692</v>
      </c>
      <c r="E20957" s="75" t="s">
        <v>185</v>
      </c>
      <c r="F20957" s="72"/>
      <c r="G20957" s="72" t="s">
        <v>3694</v>
      </c>
      <c r="H20957" s="117">
        <v>7.5</v>
      </c>
      <c r="I20957" s="77" t="s">
        <v>38595</v>
      </c>
      <c r="J20957" s="118">
        <v>5.625</v>
      </c>
    </row>
    <row r="20958" spans="1:10">
      <c r="A20958" s="72">
        <v>20954</v>
      </c>
      <c r="B20958" s="72" t="s">
        <v>38593</v>
      </c>
      <c r="C20958" s="119">
        <v>90041</v>
      </c>
      <c r="D20958" s="72" t="s">
        <v>38693</v>
      </c>
      <c r="E20958" s="75" t="s">
        <v>185</v>
      </c>
      <c r="F20958" s="72"/>
      <c r="G20958" s="72" t="s">
        <v>3694</v>
      </c>
      <c r="H20958" s="117">
        <v>6.75</v>
      </c>
      <c r="I20958" s="77" t="s">
        <v>38595</v>
      </c>
      <c r="J20958" s="118">
        <v>5.0625</v>
      </c>
    </row>
    <row r="20959" spans="1:10">
      <c r="A20959" s="72">
        <v>20955</v>
      </c>
      <c r="B20959" s="72" t="s">
        <v>38593</v>
      </c>
      <c r="C20959" s="119">
        <v>90042</v>
      </c>
      <c r="D20959" s="72" t="s">
        <v>38694</v>
      </c>
      <c r="E20959" s="75" t="s">
        <v>185</v>
      </c>
      <c r="F20959" s="72"/>
      <c r="G20959" s="72" t="s">
        <v>3694</v>
      </c>
      <c r="H20959" s="117">
        <v>9</v>
      </c>
      <c r="I20959" s="77" t="s">
        <v>38595</v>
      </c>
      <c r="J20959" s="118">
        <v>6.75</v>
      </c>
    </row>
    <row r="20960" spans="1:10">
      <c r="A20960" s="72">
        <v>20956</v>
      </c>
      <c r="B20960" s="72" t="s">
        <v>38593</v>
      </c>
      <c r="C20960" s="119">
        <v>90043</v>
      </c>
      <c r="D20960" s="72" t="s">
        <v>38695</v>
      </c>
      <c r="E20960" s="75" t="s">
        <v>185</v>
      </c>
      <c r="F20960" s="72"/>
      <c r="G20960" s="72" t="s">
        <v>3694</v>
      </c>
      <c r="H20960" s="117">
        <v>7.5</v>
      </c>
      <c r="I20960" s="77" t="s">
        <v>38595</v>
      </c>
      <c r="J20960" s="118">
        <v>5.625</v>
      </c>
    </row>
    <row r="20961" spans="1:10">
      <c r="A20961" s="72">
        <v>20957</v>
      </c>
      <c r="B20961" s="72" t="s">
        <v>38593</v>
      </c>
      <c r="C20961" s="119">
        <v>90044</v>
      </c>
      <c r="D20961" s="72" t="s">
        <v>38696</v>
      </c>
      <c r="E20961" s="75" t="s">
        <v>185</v>
      </c>
      <c r="F20961" s="72"/>
      <c r="G20961" s="72" t="s">
        <v>3694</v>
      </c>
      <c r="H20961" s="117">
        <v>7.5</v>
      </c>
      <c r="I20961" s="77" t="s">
        <v>38595</v>
      </c>
      <c r="J20961" s="118">
        <v>5.625</v>
      </c>
    </row>
    <row r="20962" spans="1:10">
      <c r="A20962" s="72">
        <v>20958</v>
      </c>
      <c r="B20962" s="72" t="s">
        <v>38593</v>
      </c>
      <c r="C20962" s="119">
        <v>90045</v>
      </c>
      <c r="D20962" s="72" t="s">
        <v>38697</v>
      </c>
      <c r="E20962" s="75" t="s">
        <v>185</v>
      </c>
      <c r="F20962" s="72"/>
      <c r="G20962" s="72" t="s">
        <v>3694</v>
      </c>
      <c r="H20962" s="117">
        <v>7.5</v>
      </c>
      <c r="I20962" s="77" t="s">
        <v>38595</v>
      </c>
      <c r="J20962" s="118">
        <v>5.625</v>
      </c>
    </row>
    <row r="20963" spans="1:10">
      <c r="A20963" s="72">
        <v>20959</v>
      </c>
      <c r="B20963" s="72" t="s">
        <v>38593</v>
      </c>
      <c r="C20963" s="119">
        <v>90049</v>
      </c>
      <c r="D20963" s="72" t="s">
        <v>38698</v>
      </c>
      <c r="E20963" s="75" t="s">
        <v>185</v>
      </c>
      <c r="F20963" s="72"/>
      <c r="G20963" s="72" t="s">
        <v>3694</v>
      </c>
      <c r="H20963" s="117">
        <v>8.25</v>
      </c>
      <c r="I20963" s="77" t="s">
        <v>38595</v>
      </c>
      <c r="J20963" s="118">
        <v>6.1875</v>
      </c>
    </row>
    <row r="20964" spans="1:10">
      <c r="A20964" s="72">
        <v>20960</v>
      </c>
      <c r="B20964" s="72" t="s">
        <v>38593</v>
      </c>
      <c r="C20964" s="119">
        <v>90050</v>
      </c>
      <c r="D20964" s="72" t="s">
        <v>38699</v>
      </c>
      <c r="E20964" s="75" t="s">
        <v>185</v>
      </c>
      <c r="F20964" s="72"/>
      <c r="G20964" s="72" t="s">
        <v>3694</v>
      </c>
      <c r="H20964" s="117">
        <v>121.5</v>
      </c>
      <c r="I20964" s="77" t="s">
        <v>38595</v>
      </c>
      <c r="J20964" s="118">
        <v>91.125</v>
      </c>
    </row>
    <row r="20965" spans="1:10">
      <c r="A20965" s="72">
        <v>20961</v>
      </c>
      <c r="B20965" s="72" t="s">
        <v>38593</v>
      </c>
      <c r="C20965" s="119">
        <v>90053</v>
      </c>
      <c r="D20965" s="72" t="s">
        <v>38700</v>
      </c>
      <c r="E20965" s="75" t="s">
        <v>185</v>
      </c>
      <c r="F20965" s="72"/>
      <c r="G20965" s="72" t="s">
        <v>3694</v>
      </c>
      <c r="H20965" s="117">
        <v>4.3499999999999996</v>
      </c>
      <c r="I20965" s="77" t="s">
        <v>38595</v>
      </c>
      <c r="J20965" s="118">
        <v>3.2624999999999997</v>
      </c>
    </row>
    <row r="20966" spans="1:10">
      <c r="A20966" s="72">
        <v>20962</v>
      </c>
      <c r="B20966" s="72" t="s">
        <v>38593</v>
      </c>
      <c r="C20966" s="119">
        <v>90054</v>
      </c>
      <c r="D20966" s="72" t="s">
        <v>38701</v>
      </c>
      <c r="E20966" s="75" t="s">
        <v>185</v>
      </c>
      <c r="F20966" s="72"/>
      <c r="G20966" s="72" t="s">
        <v>3694</v>
      </c>
      <c r="H20966" s="117">
        <v>8.25</v>
      </c>
      <c r="I20966" s="77" t="s">
        <v>38595</v>
      </c>
      <c r="J20966" s="118">
        <v>6.1875</v>
      </c>
    </row>
    <row r="20967" spans="1:10">
      <c r="A20967" s="72">
        <v>20963</v>
      </c>
      <c r="B20967" s="72" t="s">
        <v>38593</v>
      </c>
      <c r="C20967" s="119">
        <v>90065</v>
      </c>
      <c r="D20967" s="72" t="s">
        <v>38702</v>
      </c>
      <c r="E20967" s="75" t="s">
        <v>185</v>
      </c>
      <c r="F20967" s="72"/>
      <c r="G20967" s="72" t="s">
        <v>3694</v>
      </c>
      <c r="H20967" s="117">
        <v>7.5</v>
      </c>
      <c r="I20967" s="77" t="s">
        <v>38595</v>
      </c>
      <c r="J20967" s="118">
        <v>5.625</v>
      </c>
    </row>
    <row r="20968" spans="1:10">
      <c r="A20968" s="72">
        <v>20964</v>
      </c>
      <c r="B20968" s="72" t="s">
        <v>38593</v>
      </c>
      <c r="C20968" s="119">
        <v>90070</v>
      </c>
      <c r="D20968" s="72" t="s">
        <v>38703</v>
      </c>
      <c r="E20968" s="75" t="s">
        <v>185</v>
      </c>
      <c r="F20968" s="72"/>
      <c r="G20968" s="72" t="s">
        <v>3694</v>
      </c>
      <c r="H20968" s="117">
        <v>9</v>
      </c>
      <c r="I20968" s="77" t="s">
        <v>38595</v>
      </c>
      <c r="J20968" s="118">
        <v>6.75</v>
      </c>
    </row>
    <row r="20969" spans="1:10">
      <c r="A20969" s="72">
        <v>20965</v>
      </c>
      <c r="B20969" s="72" t="s">
        <v>38593</v>
      </c>
      <c r="C20969" s="119">
        <v>90074</v>
      </c>
      <c r="D20969" s="72" t="s">
        <v>38704</v>
      </c>
      <c r="E20969" s="75" t="s">
        <v>185</v>
      </c>
      <c r="F20969" s="72"/>
      <c r="G20969" s="72" t="s">
        <v>3694</v>
      </c>
      <c r="H20969" s="117">
        <v>11.25</v>
      </c>
      <c r="I20969" s="77" t="s">
        <v>38595</v>
      </c>
      <c r="J20969" s="118">
        <v>8.4375</v>
      </c>
    </row>
    <row r="20970" spans="1:10">
      <c r="A20970" s="72">
        <v>20966</v>
      </c>
      <c r="B20970" s="72" t="s">
        <v>38593</v>
      </c>
      <c r="C20970" s="119">
        <v>90081</v>
      </c>
      <c r="D20970" s="72" t="s">
        <v>38705</v>
      </c>
      <c r="E20970" s="75" t="s">
        <v>185</v>
      </c>
      <c r="F20970" s="72"/>
      <c r="G20970" s="72" t="s">
        <v>3694</v>
      </c>
      <c r="H20970" s="117">
        <v>1.05</v>
      </c>
      <c r="I20970" s="77" t="s">
        <v>38595</v>
      </c>
      <c r="J20970" s="118">
        <v>0.78750000000000009</v>
      </c>
    </row>
    <row r="20971" spans="1:10">
      <c r="A20971" s="72">
        <v>20967</v>
      </c>
      <c r="B20971" s="72" t="s">
        <v>38593</v>
      </c>
      <c r="C20971" s="119">
        <v>90082</v>
      </c>
      <c r="D20971" s="72" t="s">
        <v>38706</v>
      </c>
      <c r="E20971" s="75" t="s">
        <v>185</v>
      </c>
      <c r="F20971" s="72"/>
      <c r="G20971" s="72" t="s">
        <v>3694</v>
      </c>
      <c r="H20971" s="117">
        <v>8.6999999999999993</v>
      </c>
      <c r="I20971" s="77" t="s">
        <v>38595</v>
      </c>
      <c r="J20971" s="118">
        <v>6.5249999999999995</v>
      </c>
    </row>
    <row r="20972" spans="1:10">
      <c r="A20972" s="72">
        <v>20968</v>
      </c>
      <c r="B20972" s="72" t="s">
        <v>38593</v>
      </c>
      <c r="C20972" s="119">
        <v>90083</v>
      </c>
      <c r="D20972" s="72" t="s">
        <v>38707</v>
      </c>
      <c r="E20972" s="75" t="s">
        <v>185</v>
      </c>
      <c r="F20972" s="72"/>
      <c r="G20972" s="72" t="s">
        <v>3694</v>
      </c>
      <c r="H20972" s="117">
        <v>4.43</v>
      </c>
      <c r="I20972" s="77" t="s">
        <v>38595</v>
      </c>
      <c r="J20972" s="118">
        <v>3.3224999999999998</v>
      </c>
    </row>
    <row r="20973" spans="1:10">
      <c r="A20973" s="72">
        <v>20969</v>
      </c>
      <c r="B20973" s="72" t="s">
        <v>38593</v>
      </c>
      <c r="C20973" s="119">
        <v>90085</v>
      </c>
      <c r="D20973" s="72" t="s">
        <v>38708</v>
      </c>
      <c r="E20973" s="75" t="s">
        <v>185</v>
      </c>
      <c r="F20973" s="72"/>
      <c r="G20973" s="72" t="s">
        <v>3694</v>
      </c>
      <c r="H20973" s="117">
        <v>4.28</v>
      </c>
      <c r="I20973" s="77" t="s">
        <v>38595</v>
      </c>
      <c r="J20973" s="118">
        <v>3.21</v>
      </c>
    </row>
    <row r="20974" spans="1:10">
      <c r="A20974" s="72">
        <v>20970</v>
      </c>
      <c r="B20974" s="72" t="s">
        <v>38593</v>
      </c>
      <c r="C20974" s="119">
        <v>90091</v>
      </c>
      <c r="D20974" s="72" t="s">
        <v>38709</v>
      </c>
      <c r="E20974" s="75" t="s">
        <v>185</v>
      </c>
      <c r="F20974" s="72"/>
      <c r="G20974" s="72" t="s">
        <v>3694</v>
      </c>
      <c r="H20974" s="117">
        <v>9</v>
      </c>
      <c r="I20974" s="77" t="s">
        <v>38595</v>
      </c>
      <c r="J20974" s="118">
        <v>6.75</v>
      </c>
    </row>
    <row r="20975" spans="1:10">
      <c r="A20975" s="72">
        <v>20971</v>
      </c>
      <c r="B20975" s="72" t="s">
        <v>38593</v>
      </c>
      <c r="C20975" s="119">
        <v>90092</v>
      </c>
      <c r="D20975" s="72" t="s">
        <v>38710</v>
      </c>
      <c r="E20975" s="75" t="s">
        <v>185</v>
      </c>
      <c r="F20975" s="72"/>
      <c r="G20975" s="72" t="s">
        <v>3694</v>
      </c>
      <c r="H20975" s="117">
        <v>9</v>
      </c>
      <c r="I20975" s="77" t="s">
        <v>38595</v>
      </c>
      <c r="J20975" s="118">
        <v>6.75</v>
      </c>
    </row>
    <row r="20976" spans="1:10">
      <c r="A20976" s="72">
        <v>20972</v>
      </c>
      <c r="B20976" s="72" t="s">
        <v>38593</v>
      </c>
      <c r="C20976" s="119">
        <v>90096</v>
      </c>
      <c r="D20976" s="72" t="s">
        <v>38711</v>
      </c>
      <c r="E20976" s="75" t="s">
        <v>185</v>
      </c>
      <c r="F20976" s="72"/>
      <c r="G20976" s="72" t="s">
        <v>3694</v>
      </c>
      <c r="H20976" s="117">
        <v>7.5</v>
      </c>
      <c r="I20976" s="77" t="s">
        <v>38595</v>
      </c>
      <c r="J20976" s="118">
        <v>5.625</v>
      </c>
    </row>
    <row r="20977" spans="1:10">
      <c r="A20977" s="72">
        <v>20973</v>
      </c>
      <c r="B20977" s="72" t="s">
        <v>38593</v>
      </c>
      <c r="C20977" s="119">
        <v>90097</v>
      </c>
      <c r="D20977" s="72" t="s">
        <v>38712</v>
      </c>
      <c r="E20977" s="75" t="s">
        <v>185</v>
      </c>
      <c r="F20977" s="72"/>
      <c r="G20977" s="72" t="s">
        <v>3694</v>
      </c>
      <c r="H20977" s="117">
        <v>7.5</v>
      </c>
      <c r="I20977" s="77" t="s">
        <v>38595</v>
      </c>
      <c r="J20977" s="118">
        <v>5.625</v>
      </c>
    </row>
    <row r="20978" spans="1:10">
      <c r="A20978" s="72">
        <v>20974</v>
      </c>
      <c r="B20978" s="72" t="s">
        <v>38593</v>
      </c>
      <c r="C20978" s="119">
        <v>90103</v>
      </c>
      <c r="D20978" s="72" t="s">
        <v>38713</v>
      </c>
      <c r="E20978" s="75" t="s">
        <v>185</v>
      </c>
      <c r="F20978" s="72"/>
      <c r="G20978" s="72" t="s">
        <v>3694</v>
      </c>
      <c r="H20978" s="117">
        <v>6.75</v>
      </c>
      <c r="I20978" s="77" t="s">
        <v>38595</v>
      </c>
      <c r="J20978" s="118">
        <v>5.0625</v>
      </c>
    </row>
    <row r="20979" spans="1:10">
      <c r="A20979" s="72">
        <v>20975</v>
      </c>
      <c r="B20979" s="72" t="s">
        <v>38593</v>
      </c>
      <c r="C20979" s="119">
        <v>91031</v>
      </c>
      <c r="D20979" s="72" t="s">
        <v>38714</v>
      </c>
      <c r="E20979" s="75" t="s">
        <v>185</v>
      </c>
      <c r="F20979" s="72"/>
      <c r="G20979" s="72" t="s">
        <v>3694</v>
      </c>
      <c r="H20979" s="117">
        <v>75</v>
      </c>
      <c r="I20979" s="77" t="s">
        <v>38595</v>
      </c>
      <c r="J20979" s="118">
        <v>56.25</v>
      </c>
    </row>
    <row r="20980" spans="1:10">
      <c r="A20980" s="72">
        <v>20976</v>
      </c>
      <c r="B20980" s="72" t="s">
        <v>38593</v>
      </c>
      <c r="C20980" s="119">
        <v>91080</v>
      </c>
      <c r="D20980" s="72" t="s">
        <v>38715</v>
      </c>
      <c r="E20980" s="75" t="s">
        <v>185</v>
      </c>
      <c r="F20980" s="72"/>
      <c r="G20980" s="72" t="s">
        <v>3694</v>
      </c>
      <c r="H20980" s="117">
        <v>5.85</v>
      </c>
      <c r="I20980" s="77" t="s">
        <v>38595</v>
      </c>
      <c r="J20980" s="118">
        <v>4.3874999999999993</v>
      </c>
    </row>
    <row r="20981" spans="1:10">
      <c r="A20981" s="72">
        <v>20977</v>
      </c>
      <c r="B20981" s="72" t="s">
        <v>38593</v>
      </c>
      <c r="C20981" s="116">
        <v>100316</v>
      </c>
      <c r="D20981" s="72" t="s">
        <v>38716</v>
      </c>
      <c r="E20981" s="75" t="s">
        <v>185</v>
      </c>
      <c r="F20981" s="72"/>
      <c r="G20981" s="72" t="s">
        <v>3694</v>
      </c>
      <c r="H20981" s="117">
        <v>74.25</v>
      </c>
      <c r="I20981" s="77" t="s">
        <v>38595</v>
      </c>
      <c r="J20981" s="118">
        <v>55.6875</v>
      </c>
    </row>
    <row r="20982" spans="1:10">
      <c r="A20982" s="72">
        <v>20978</v>
      </c>
      <c r="B20982" s="72" t="s">
        <v>38593</v>
      </c>
      <c r="C20982" s="116">
        <v>101030</v>
      </c>
      <c r="D20982" s="72" t="s">
        <v>38717</v>
      </c>
      <c r="E20982" s="75" t="s">
        <v>185</v>
      </c>
      <c r="F20982" s="72"/>
      <c r="G20982" s="72" t="s">
        <v>3694</v>
      </c>
      <c r="H20982" s="117">
        <v>283.5</v>
      </c>
      <c r="I20982" s="77" t="s">
        <v>38595</v>
      </c>
      <c r="J20982" s="118">
        <v>212.625</v>
      </c>
    </row>
    <row r="20983" spans="1:10">
      <c r="A20983" s="72">
        <v>20979</v>
      </c>
      <c r="B20983" s="72" t="s">
        <v>38593</v>
      </c>
      <c r="C20983" s="116">
        <v>103865</v>
      </c>
      <c r="D20983" s="72" t="s">
        <v>38718</v>
      </c>
      <c r="E20983" s="75" t="s">
        <v>185</v>
      </c>
      <c r="F20983" s="72"/>
      <c r="G20983" s="72" t="s">
        <v>3694</v>
      </c>
      <c r="H20983" s="117">
        <v>42</v>
      </c>
      <c r="I20983" s="77" t="s">
        <v>38595</v>
      </c>
      <c r="J20983" s="118">
        <v>31.5</v>
      </c>
    </row>
    <row r="20984" spans="1:10">
      <c r="A20984" s="72">
        <v>20980</v>
      </c>
      <c r="B20984" s="72" t="s">
        <v>38593</v>
      </c>
      <c r="C20984" s="116">
        <v>105987</v>
      </c>
      <c r="D20984" s="72" t="s">
        <v>38719</v>
      </c>
      <c r="E20984" s="75" t="s">
        <v>185</v>
      </c>
      <c r="F20984" s="72"/>
      <c r="G20984" s="72" t="s">
        <v>3694</v>
      </c>
      <c r="H20984" s="117">
        <v>53.25</v>
      </c>
      <c r="I20984" s="77" t="s">
        <v>38595</v>
      </c>
      <c r="J20984" s="118">
        <v>39.9375</v>
      </c>
    </row>
    <row r="20985" spans="1:10">
      <c r="A20985" s="72">
        <v>20981</v>
      </c>
      <c r="B20985" s="72" t="s">
        <v>38593</v>
      </c>
      <c r="C20985" s="116">
        <v>105988</v>
      </c>
      <c r="D20985" s="72" t="s">
        <v>38720</v>
      </c>
      <c r="E20985" s="75" t="s">
        <v>185</v>
      </c>
      <c r="F20985" s="72"/>
      <c r="G20985" s="72" t="s">
        <v>3694</v>
      </c>
      <c r="H20985" s="117">
        <v>46.5</v>
      </c>
      <c r="I20985" s="77" t="s">
        <v>38595</v>
      </c>
      <c r="J20985" s="118">
        <v>34.875</v>
      </c>
    </row>
    <row r="20986" spans="1:10">
      <c r="A20986" s="72">
        <v>20982</v>
      </c>
      <c r="B20986" s="72" t="s">
        <v>38593</v>
      </c>
      <c r="C20986" s="116">
        <v>106224</v>
      </c>
      <c r="D20986" s="72" t="s">
        <v>38721</v>
      </c>
      <c r="E20986" s="75" t="s">
        <v>185</v>
      </c>
      <c r="F20986" s="72"/>
      <c r="G20986" s="72" t="s">
        <v>3694</v>
      </c>
      <c r="H20986" s="117">
        <v>51.75</v>
      </c>
      <c r="I20986" s="77" t="s">
        <v>38595</v>
      </c>
      <c r="J20986" s="118">
        <v>38.8125</v>
      </c>
    </row>
    <row r="20987" spans="1:10">
      <c r="A20987" s="72">
        <v>20983</v>
      </c>
      <c r="B20987" s="72" t="s">
        <v>38593</v>
      </c>
      <c r="C20987" s="116">
        <v>109111</v>
      </c>
      <c r="D20987" s="72" t="s">
        <v>38722</v>
      </c>
      <c r="E20987" s="75" t="s">
        <v>185</v>
      </c>
      <c r="F20987" s="72"/>
      <c r="G20987" s="72" t="s">
        <v>3694</v>
      </c>
      <c r="H20987" s="117">
        <v>12</v>
      </c>
      <c r="I20987" s="77" t="s">
        <v>38595</v>
      </c>
      <c r="J20987" s="118">
        <v>9</v>
      </c>
    </row>
    <row r="20988" spans="1:10">
      <c r="A20988" s="72">
        <v>20984</v>
      </c>
      <c r="B20988" s="72" t="s">
        <v>38593</v>
      </c>
      <c r="C20988" s="116">
        <v>109112</v>
      </c>
      <c r="D20988" s="72" t="s">
        <v>38723</v>
      </c>
      <c r="E20988" s="75" t="s">
        <v>185</v>
      </c>
      <c r="F20988" s="72"/>
      <c r="G20988" s="72" t="s">
        <v>3694</v>
      </c>
      <c r="H20988" s="117">
        <v>46.5</v>
      </c>
      <c r="I20988" s="77" t="s">
        <v>38595</v>
      </c>
      <c r="J20988" s="118">
        <v>34.875</v>
      </c>
    </row>
    <row r="20989" spans="1:10">
      <c r="A20989" s="72">
        <v>20985</v>
      </c>
      <c r="B20989" s="72" t="s">
        <v>38593</v>
      </c>
      <c r="C20989" s="116">
        <v>109324</v>
      </c>
      <c r="D20989" s="72" t="s">
        <v>38724</v>
      </c>
      <c r="E20989" s="75" t="s">
        <v>185</v>
      </c>
      <c r="F20989" s="72"/>
      <c r="G20989" s="72" t="s">
        <v>3694</v>
      </c>
      <c r="H20989" s="117">
        <v>33.75</v>
      </c>
      <c r="I20989" s="77" t="s">
        <v>38595</v>
      </c>
      <c r="J20989" s="118">
        <v>25.3125</v>
      </c>
    </row>
    <row r="20990" spans="1:10">
      <c r="A20990" s="72">
        <v>20986</v>
      </c>
      <c r="B20990" s="72" t="s">
        <v>38593</v>
      </c>
      <c r="C20990" s="116">
        <v>110388</v>
      </c>
      <c r="D20990" s="72" t="s">
        <v>38725</v>
      </c>
      <c r="E20990" s="75" t="s">
        <v>185</v>
      </c>
      <c r="F20990" s="72"/>
      <c r="G20990" s="72" t="s">
        <v>3694</v>
      </c>
      <c r="H20990" s="117">
        <v>27.75</v>
      </c>
      <c r="I20990" s="77" t="s">
        <v>38595</v>
      </c>
      <c r="J20990" s="118">
        <v>20.8125</v>
      </c>
    </row>
    <row r="20991" spans="1:10">
      <c r="A20991" s="72">
        <v>20987</v>
      </c>
      <c r="B20991" s="72" t="s">
        <v>38593</v>
      </c>
      <c r="C20991" s="116">
        <v>112018</v>
      </c>
      <c r="D20991" s="72" t="s">
        <v>38726</v>
      </c>
      <c r="E20991" s="75" t="s">
        <v>185</v>
      </c>
      <c r="F20991" s="72"/>
      <c r="G20991" s="72" t="s">
        <v>3694</v>
      </c>
      <c r="H20991" s="117">
        <v>122.25</v>
      </c>
      <c r="I20991" s="77" t="s">
        <v>38595</v>
      </c>
      <c r="J20991" s="118">
        <v>91.6875</v>
      </c>
    </row>
    <row r="20992" spans="1:10">
      <c r="A20992" s="72">
        <v>20988</v>
      </c>
      <c r="B20992" s="72" t="s">
        <v>38593</v>
      </c>
      <c r="C20992" s="116">
        <v>113189</v>
      </c>
      <c r="D20992" s="72" t="s">
        <v>38727</v>
      </c>
      <c r="E20992" s="75" t="s">
        <v>185</v>
      </c>
      <c r="F20992" s="72"/>
      <c r="G20992" s="72" t="s">
        <v>3694</v>
      </c>
      <c r="H20992" s="117">
        <v>159</v>
      </c>
      <c r="I20992" s="77" t="s">
        <v>38595</v>
      </c>
      <c r="J20992" s="118">
        <v>119.25</v>
      </c>
    </row>
    <row r="20993" spans="1:10">
      <c r="A20993" s="72">
        <v>20989</v>
      </c>
      <c r="B20993" s="72" t="s">
        <v>38593</v>
      </c>
      <c r="C20993" s="116">
        <v>114141</v>
      </c>
      <c r="D20993" s="72" t="s">
        <v>38728</v>
      </c>
      <c r="E20993" s="75" t="s">
        <v>185</v>
      </c>
      <c r="F20993" s="72"/>
      <c r="G20993" s="72" t="s">
        <v>3694</v>
      </c>
      <c r="H20993" s="117">
        <v>122.25</v>
      </c>
      <c r="I20993" s="77" t="s">
        <v>38595</v>
      </c>
      <c r="J20993" s="118">
        <v>91.6875</v>
      </c>
    </row>
    <row r="20994" spans="1:10">
      <c r="A20994" s="72">
        <v>20990</v>
      </c>
      <c r="B20994" s="72" t="s">
        <v>38593</v>
      </c>
      <c r="C20994" s="116">
        <v>900263</v>
      </c>
      <c r="D20994" s="72" t="s">
        <v>38729</v>
      </c>
      <c r="E20994" s="75" t="s">
        <v>185</v>
      </c>
      <c r="F20994" s="72"/>
      <c r="G20994" s="72" t="s">
        <v>3694</v>
      </c>
      <c r="H20994" s="117">
        <v>7.5</v>
      </c>
      <c r="I20994" s="77" t="s">
        <v>38595</v>
      </c>
      <c r="J20994" s="118">
        <v>5.625</v>
      </c>
    </row>
    <row r="20995" spans="1:10">
      <c r="A20995" s="72">
        <v>20991</v>
      </c>
      <c r="B20995" s="72" t="s">
        <v>38593</v>
      </c>
      <c r="C20995" s="116">
        <v>900539</v>
      </c>
      <c r="D20995" s="72" t="s">
        <v>38730</v>
      </c>
      <c r="E20995" s="75" t="s">
        <v>185</v>
      </c>
      <c r="F20995" s="72"/>
      <c r="G20995" s="72" t="s">
        <v>3694</v>
      </c>
      <c r="H20995" s="117">
        <v>27.75</v>
      </c>
      <c r="I20995" s="77" t="s">
        <v>38595</v>
      </c>
      <c r="J20995" s="118">
        <v>20.8125</v>
      </c>
    </row>
    <row r="20996" spans="1:10">
      <c r="A20996" s="72">
        <v>20992</v>
      </c>
      <c r="B20996" s="72" t="s">
        <v>38593</v>
      </c>
      <c r="C20996" s="116">
        <v>900584</v>
      </c>
      <c r="D20996" s="72" t="s">
        <v>38731</v>
      </c>
      <c r="E20996" s="75" t="s">
        <v>185</v>
      </c>
      <c r="F20996" s="72"/>
      <c r="G20996" s="72" t="s">
        <v>3694</v>
      </c>
      <c r="H20996" s="117">
        <v>24</v>
      </c>
      <c r="I20996" s="77" t="s">
        <v>38595</v>
      </c>
      <c r="J20996" s="118">
        <v>18</v>
      </c>
    </row>
    <row r="20997" spans="1:10">
      <c r="A20997" s="72">
        <v>20993</v>
      </c>
      <c r="B20997" s="72" t="s">
        <v>38593</v>
      </c>
      <c r="C20997" s="116">
        <v>900619</v>
      </c>
      <c r="D20997" s="72" t="s">
        <v>38732</v>
      </c>
      <c r="E20997" s="75" t="s">
        <v>185</v>
      </c>
      <c r="F20997" s="72"/>
      <c r="G20997" s="72" t="s">
        <v>3694</v>
      </c>
      <c r="H20997" s="117">
        <v>7.5</v>
      </c>
      <c r="I20997" s="77" t="s">
        <v>38595</v>
      </c>
      <c r="J20997" s="118">
        <v>5.625</v>
      </c>
    </row>
    <row r="20998" spans="1:10">
      <c r="A20998" s="72">
        <v>20994</v>
      </c>
      <c r="B20998" s="72" t="s">
        <v>38593</v>
      </c>
      <c r="C20998" s="116">
        <v>900620</v>
      </c>
      <c r="D20998" s="72" t="s">
        <v>38733</v>
      </c>
      <c r="E20998" s="75" t="s">
        <v>185</v>
      </c>
      <c r="F20998" s="72"/>
      <c r="G20998" s="72" t="s">
        <v>3694</v>
      </c>
      <c r="H20998" s="117">
        <v>12</v>
      </c>
      <c r="I20998" s="77" t="s">
        <v>38595</v>
      </c>
      <c r="J20998" s="118">
        <v>9</v>
      </c>
    </row>
    <row r="20999" spans="1:10">
      <c r="A20999" s="72">
        <v>20995</v>
      </c>
      <c r="B20999" s="72" t="s">
        <v>38593</v>
      </c>
      <c r="C20999" s="116">
        <v>900624</v>
      </c>
      <c r="D20999" s="72" t="s">
        <v>38734</v>
      </c>
      <c r="E20999" s="75" t="s">
        <v>185</v>
      </c>
      <c r="F20999" s="72"/>
      <c r="G20999" s="72" t="s">
        <v>3694</v>
      </c>
      <c r="H20999" s="117">
        <v>11.25</v>
      </c>
      <c r="I20999" s="77" t="s">
        <v>38595</v>
      </c>
      <c r="J20999" s="118">
        <v>8.4375</v>
      </c>
    </row>
    <row r="21000" spans="1:10">
      <c r="A21000" s="72">
        <v>20996</v>
      </c>
      <c r="B21000" s="72" t="s">
        <v>38593</v>
      </c>
      <c r="C21000" s="116">
        <v>900894</v>
      </c>
      <c r="D21000" s="72" t="s">
        <v>38735</v>
      </c>
      <c r="E21000" s="75" t="s">
        <v>185</v>
      </c>
      <c r="F21000" s="72"/>
      <c r="G21000" s="72" t="s">
        <v>3694</v>
      </c>
      <c r="H21000" s="117">
        <v>11.25</v>
      </c>
      <c r="I21000" s="77" t="s">
        <v>38595</v>
      </c>
      <c r="J21000" s="118">
        <v>8.4375</v>
      </c>
    </row>
    <row r="21001" spans="1:10">
      <c r="A21001" s="72">
        <v>20997</v>
      </c>
      <c r="B21001" s="72" t="s">
        <v>38593</v>
      </c>
      <c r="C21001" s="116">
        <v>900898</v>
      </c>
      <c r="D21001" s="72" t="s">
        <v>38736</v>
      </c>
      <c r="E21001" s="75" t="s">
        <v>185</v>
      </c>
      <c r="F21001" s="72"/>
      <c r="G21001" s="72" t="s">
        <v>3694</v>
      </c>
      <c r="H21001" s="117">
        <v>7.5</v>
      </c>
      <c r="I21001" s="77" t="s">
        <v>38595</v>
      </c>
      <c r="J21001" s="118">
        <v>5.625</v>
      </c>
    </row>
    <row r="21002" spans="1:10">
      <c r="A21002" s="72">
        <v>20998</v>
      </c>
      <c r="B21002" s="72" t="s">
        <v>38593</v>
      </c>
      <c r="C21002" s="116">
        <v>900981</v>
      </c>
      <c r="D21002" s="72" t="s">
        <v>38737</v>
      </c>
      <c r="E21002" s="75" t="s">
        <v>185</v>
      </c>
      <c r="F21002" s="72"/>
      <c r="G21002" s="72" t="s">
        <v>3694</v>
      </c>
      <c r="H21002" s="117">
        <v>11.25</v>
      </c>
      <c r="I21002" s="77" t="s">
        <v>38595</v>
      </c>
      <c r="J21002" s="118">
        <v>8.4375</v>
      </c>
    </row>
    <row r="21003" spans="1:10">
      <c r="A21003" s="72">
        <v>20999</v>
      </c>
      <c r="B21003" s="72" t="s">
        <v>38593</v>
      </c>
      <c r="C21003" s="116">
        <v>945521</v>
      </c>
      <c r="D21003" s="72" t="s">
        <v>38738</v>
      </c>
      <c r="E21003" s="75" t="s">
        <v>185</v>
      </c>
      <c r="F21003" s="72"/>
      <c r="G21003" s="72" t="s">
        <v>3694</v>
      </c>
      <c r="H21003" s="117">
        <v>7.5</v>
      </c>
      <c r="I21003" s="77" t="s">
        <v>38595</v>
      </c>
      <c r="J21003" s="118">
        <v>5.625</v>
      </c>
    </row>
    <row r="21004" spans="1:10">
      <c r="A21004" s="72">
        <v>21000</v>
      </c>
      <c r="B21004" s="72" t="s">
        <v>38593</v>
      </c>
      <c r="C21004" s="116">
        <v>963584</v>
      </c>
      <c r="D21004" s="72" t="s">
        <v>38739</v>
      </c>
      <c r="E21004" s="75" t="s">
        <v>185</v>
      </c>
      <c r="F21004" s="72"/>
      <c r="G21004" s="72" t="s">
        <v>3694</v>
      </c>
      <c r="H21004" s="117">
        <v>7.5</v>
      </c>
      <c r="I21004" s="77" t="s">
        <v>38595</v>
      </c>
      <c r="J21004" s="118">
        <v>5.625</v>
      </c>
    </row>
    <row r="21005" spans="1:10">
      <c r="A21005" s="72">
        <v>21001</v>
      </c>
      <c r="B21005" s="72" t="s">
        <v>38593</v>
      </c>
      <c r="C21005" s="116">
        <v>964334</v>
      </c>
      <c r="D21005" s="72" t="s">
        <v>38740</v>
      </c>
      <c r="E21005" s="75" t="s">
        <v>185</v>
      </c>
      <c r="F21005" s="72"/>
      <c r="G21005" s="72" t="s">
        <v>3694</v>
      </c>
      <c r="H21005" s="117">
        <v>7.5</v>
      </c>
      <c r="I21005" s="77" t="s">
        <v>38595</v>
      </c>
      <c r="J21005" s="118">
        <v>5.625</v>
      </c>
    </row>
    <row r="21006" spans="1:10">
      <c r="A21006" s="72">
        <v>21002</v>
      </c>
      <c r="B21006" s="72" t="s">
        <v>38593</v>
      </c>
      <c r="C21006" s="116">
        <v>966268</v>
      </c>
      <c r="D21006" s="72" t="s">
        <v>38741</v>
      </c>
      <c r="E21006" s="75" t="s">
        <v>185</v>
      </c>
      <c r="F21006" s="72"/>
      <c r="G21006" s="72" t="s">
        <v>3694</v>
      </c>
      <c r="H21006" s="117">
        <v>7.5</v>
      </c>
      <c r="I21006" s="77" t="s">
        <v>38595</v>
      </c>
      <c r="J21006" s="118">
        <v>5.625</v>
      </c>
    </row>
    <row r="21007" spans="1:10">
      <c r="A21007" s="72">
        <v>21003</v>
      </c>
      <c r="B21007" s="72" t="s">
        <v>38593</v>
      </c>
      <c r="C21007" s="116">
        <v>968112</v>
      </c>
      <c r="D21007" s="72" t="s">
        <v>38742</v>
      </c>
      <c r="E21007" s="75" t="s">
        <v>185</v>
      </c>
      <c r="F21007" s="72"/>
      <c r="G21007" s="72" t="s">
        <v>3694</v>
      </c>
      <c r="H21007" s="117">
        <v>9</v>
      </c>
      <c r="I21007" s="77" t="s">
        <v>38595</v>
      </c>
      <c r="J21007" s="118">
        <v>6.75</v>
      </c>
    </row>
    <row r="21008" spans="1:10">
      <c r="A21008" s="72">
        <v>21004</v>
      </c>
      <c r="B21008" s="72" t="s">
        <v>38593</v>
      </c>
      <c r="C21008" s="116">
        <v>968201</v>
      </c>
      <c r="D21008" s="72" t="s">
        <v>38743</v>
      </c>
      <c r="E21008" s="75" t="s">
        <v>185</v>
      </c>
      <c r="F21008" s="72"/>
      <c r="G21008" s="72" t="s">
        <v>3694</v>
      </c>
      <c r="H21008" s="117">
        <v>11.25</v>
      </c>
      <c r="I21008" s="77" t="s">
        <v>38595</v>
      </c>
      <c r="J21008" s="118">
        <v>8.4375</v>
      </c>
    </row>
    <row r="21009" spans="1:10">
      <c r="A21009" s="72">
        <v>21005</v>
      </c>
      <c r="B21009" s="72" t="s">
        <v>38593</v>
      </c>
      <c r="C21009" s="116">
        <v>968601</v>
      </c>
      <c r="D21009" s="72" t="s">
        <v>38744</v>
      </c>
      <c r="E21009" s="75" t="s">
        <v>185</v>
      </c>
      <c r="F21009" s="72"/>
      <c r="G21009" s="72" t="s">
        <v>3694</v>
      </c>
      <c r="H21009" s="117">
        <v>11.25</v>
      </c>
      <c r="I21009" s="77" t="s">
        <v>38595</v>
      </c>
      <c r="J21009" s="118">
        <v>8.4375</v>
      </c>
    </row>
    <row r="21010" spans="1:10">
      <c r="A21010" s="72">
        <v>21006</v>
      </c>
      <c r="B21010" s="72" t="s">
        <v>38593</v>
      </c>
      <c r="C21010" s="116">
        <v>968939</v>
      </c>
      <c r="D21010" s="72" t="s">
        <v>38745</v>
      </c>
      <c r="E21010" s="75" t="s">
        <v>185</v>
      </c>
      <c r="F21010" s="72"/>
      <c r="G21010" s="72" t="s">
        <v>3694</v>
      </c>
      <c r="H21010" s="117">
        <v>16.5</v>
      </c>
      <c r="I21010" s="77" t="s">
        <v>38595</v>
      </c>
      <c r="J21010" s="118">
        <v>12.375</v>
      </c>
    </row>
    <row r="21011" spans="1:10">
      <c r="A21011" s="72">
        <v>21007</v>
      </c>
      <c r="B21011" s="72" t="s">
        <v>38593</v>
      </c>
      <c r="C21011" s="116">
        <v>969280</v>
      </c>
      <c r="D21011" s="72" t="s">
        <v>38746</v>
      </c>
      <c r="E21011" s="75" t="s">
        <v>185</v>
      </c>
      <c r="F21011" s="72"/>
      <c r="G21011" s="72" t="s">
        <v>3694</v>
      </c>
      <c r="H21011" s="117">
        <v>7.5</v>
      </c>
      <c r="I21011" s="77" t="s">
        <v>38595</v>
      </c>
      <c r="J21011" s="118">
        <v>5.625</v>
      </c>
    </row>
    <row r="21012" spans="1:10">
      <c r="A21012" s="72">
        <v>21008</v>
      </c>
      <c r="B21012" s="72" t="s">
        <v>38593</v>
      </c>
      <c r="C21012" s="116">
        <v>970137</v>
      </c>
      <c r="D21012" s="72" t="s">
        <v>38747</v>
      </c>
      <c r="E21012" s="75" t="s">
        <v>185</v>
      </c>
      <c r="F21012" s="72"/>
      <c r="G21012" s="72" t="s">
        <v>3694</v>
      </c>
      <c r="H21012" s="117">
        <v>19.5</v>
      </c>
      <c r="I21012" s="77" t="s">
        <v>38595</v>
      </c>
      <c r="J21012" s="118">
        <v>14.625</v>
      </c>
    </row>
    <row r="21013" spans="1:10">
      <c r="A21013" s="72">
        <v>21009</v>
      </c>
      <c r="B21013" s="72" t="s">
        <v>38593</v>
      </c>
      <c r="C21013" s="116">
        <v>970138</v>
      </c>
      <c r="D21013" s="72" t="s">
        <v>38748</v>
      </c>
      <c r="E21013" s="75" t="s">
        <v>185</v>
      </c>
      <c r="F21013" s="72"/>
      <c r="G21013" s="72" t="s">
        <v>3694</v>
      </c>
      <c r="H21013" s="117">
        <v>6.75</v>
      </c>
      <c r="I21013" s="77" t="s">
        <v>38595</v>
      </c>
      <c r="J21013" s="118">
        <v>5.0625</v>
      </c>
    </row>
    <row r="21014" spans="1:10">
      <c r="A21014" s="72">
        <v>21010</v>
      </c>
      <c r="B21014" s="72" t="s">
        <v>38593</v>
      </c>
      <c r="C21014" s="116">
        <v>970139</v>
      </c>
      <c r="D21014" s="72" t="s">
        <v>38749</v>
      </c>
      <c r="E21014" s="75" t="s">
        <v>185</v>
      </c>
      <c r="F21014" s="72"/>
      <c r="G21014" s="72" t="s">
        <v>3694</v>
      </c>
      <c r="H21014" s="117">
        <v>6.75</v>
      </c>
      <c r="I21014" s="77" t="s">
        <v>38595</v>
      </c>
      <c r="J21014" s="118">
        <v>5.0625</v>
      </c>
    </row>
    <row r="21015" spans="1:10">
      <c r="A21015" s="72">
        <v>21011</v>
      </c>
      <c r="B21015" s="72" t="s">
        <v>38593</v>
      </c>
      <c r="C21015" s="116">
        <v>970321</v>
      </c>
      <c r="D21015" s="72" t="s">
        <v>38750</v>
      </c>
      <c r="E21015" s="75" t="s">
        <v>185</v>
      </c>
      <c r="F21015" s="72"/>
      <c r="G21015" s="72" t="s">
        <v>3694</v>
      </c>
      <c r="H21015" s="117">
        <v>7.5</v>
      </c>
      <c r="I21015" s="77" t="s">
        <v>38595</v>
      </c>
      <c r="J21015" s="118">
        <v>5.625</v>
      </c>
    </row>
    <row r="21016" spans="1:10">
      <c r="A21016" s="72">
        <v>21012</v>
      </c>
      <c r="B21016" s="72" t="s">
        <v>38593</v>
      </c>
      <c r="C21016" s="116">
        <v>970323</v>
      </c>
      <c r="D21016" s="72" t="s">
        <v>38751</v>
      </c>
      <c r="E21016" s="75" t="s">
        <v>185</v>
      </c>
      <c r="F21016" s="72"/>
      <c r="G21016" s="72" t="s">
        <v>3694</v>
      </c>
      <c r="H21016" s="117">
        <v>7.5</v>
      </c>
      <c r="I21016" s="77" t="s">
        <v>38595</v>
      </c>
      <c r="J21016" s="118">
        <v>5.625</v>
      </c>
    </row>
    <row r="21017" spans="1:10">
      <c r="A21017" s="72">
        <v>21013</v>
      </c>
      <c r="B21017" s="72" t="s">
        <v>38593</v>
      </c>
      <c r="C21017" s="116">
        <v>970387</v>
      </c>
      <c r="D21017" s="72" t="s">
        <v>38752</v>
      </c>
      <c r="E21017" s="75" t="s">
        <v>185</v>
      </c>
      <c r="F21017" s="72"/>
      <c r="G21017" s="72" t="s">
        <v>3694</v>
      </c>
      <c r="H21017" s="117">
        <v>21</v>
      </c>
      <c r="I21017" s="77" t="s">
        <v>38595</v>
      </c>
      <c r="J21017" s="118">
        <v>15.75</v>
      </c>
    </row>
    <row r="21018" spans="1:10">
      <c r="A21018" s="72">
        <v>21014</v>
      </c>
      <c r="B21018" s="72" t="s">
        <v>38593</v>
      </c>
      <c r="C21018" s="116">
        <v>970388</v>
      </c>
      <c r="D21018" s="72" t="s">
        <v>38753</v>
      </c>
      <c r="E21018" s="75" t="s">
        <v>185</v>
      </c>
      <c r="F21018" s="72"/>
      <c r="G21018" s="72" t="s">
        <v>3694</v>
      </c>
      <c r="H21018" s="117">
        <v>21</v>
      </c>
      <c r="I21018" s="77" t="s">
        <v>38595</v>
      </c>
      <c r="J21018" s="118">
        <v>15.75</v>
      </c>
    </row>
    <row r="21019" spans="1:10">
      <c r="A21019" s="72">
        <v>21015</v>
      </c>
      <c r="B21019" s="72" t="s">
        <v>38593</v>
      </c>
      <c r="C21019" s="116">
        <v>970548</v>
      </c>
      <c r="D21019" s="72" t="s">
        <v>38754</v>
      </c>
      <c r="E21019" s="75" t="s">
        <v>185</v>
      </c>
      <c r="F21019" s="72"/>
      <c r="G21019" s="72" t="s">
        <v>3694</v>
      </c>
      <c r="H21019" s="117">
        <v>6.75</v>
      </c>
      <c r="I21019" s="77" t="s">
        <v>38595</v>
      </c>
      <c r="J21019" s="118">
        <v>5.0625</v>
      </c>
    </row>
    <row r="21020" spans="1:10">
      <c r="A21020" s="72">
        <v>21016</v>
      </c>
      <c r="B21020" s="72" t="s">
        <v>38593</v>
      </c>
      <c r="C21020" s="116">
        <v>971212</v>
      </c>
      <c r="D21020" s="72" t="s">
        <v>38755</v>
      </c>
      <c r="E21020" s="75" t="s">
        <v>185</v>
      </c>
      <c r="F21020" s="72"/>
      <c r="G21020" s="72" t="s">
        <v>3694</v>
      </c>
      <c r="H21020" s="117">
        <v>7.5</v>
      </c>
      <c r="I21020" s="77" t="s">
        <v>38595</v>
      </c>
      <c r="J21020" s="118">
        <v>5.625</v>
      </c>
    </row>
    <row r="21021" spans="1:10">
      <c r="A21021" s="72">
        <v>21017</v>
      </c>
      <c r="B21021" s="72" t="s">
        <v>38593</v>
      </c>
      <c r="C21021" s="116">
        <v>971245</v>
      </c>
      <c r="D21021" s="72" t="s">
        <v>38756</v>
      </c>
      <c r="E21021" s="75" t="s">
        <v>185</v>
      </c>
      <c r="F21021" s="72"/>
      <c r="G21021" s="72" t="s">
        <v>3694</v>
      </c>
      <c r="H21021" s="117">
        <v>8.25</v>
      </c>
      <c r="I21021" s="77" t="s">
        <v>38595</v>
      </c>
      <c r="J21021" s="118">
        <v>6.1875</v>
      </c>
    </row>
    <row r="21022" spans="1:10">
      <c r="A21022" s="72">
        <v>21018</v>
      </c>
      <c r="B21022" s="72" t="s">
        <v>38593</v>
      </c>
      <c r="C21022" s="116">
        <v>971328</v>
      </c>
      <c r="D21022" s="72" t="s">
        <v>38757</v>
      </c>
      <c r="E21022" s="75" t="s">
        <v>185</v>
      </c>
      <c r="F21022" s="72"/>
      <c r="G21022" s="72" t="s">
        <v>3694</v>
      </c>
      <c r="H21022" s="117">
        <v>9.75</v>
      </c>
      <c r="I21022" s="77" t="s">
        <v>38595</v>
      </c>
      <c r="J21022" s="118">
        <v>7.3125</v>
      </c>
    </row>
    <row r="21023" spans="1:10">
      <c r="A21023" s="72">
        <v>21019</v>
      </c>
      <c r="B21023" s="72" t="s">
        <v>38593</v>
      </c>
      <c r="C21023" s="116">
        <v>971440</v>
      </c>
      <c r="D21023" s="72" t="s">
        <v>38758</v>
      </c>
      <c r="E21023" s="75" t="s">
        <v>185</v>
      </c>
      <c r="F21023" s="72"/>
      <c r="G21023" s="72" t="s">
        <v>3694</v>
      </c>
      <c r="H21023" s="117">
        <v>7.5</v>
      </c>
      <c r="I21023" s="77" t="s">
        <v>38595</v>
      </c>
      <c r="J21023" s="118">
        <v>5.625</v>
      </c>
    </row>
    <row r="21024" spans="1:10">
      <c r="A21024" s="72">
        <v>21020</v>
      </c>
      <c r="B21024" s="72" t="s">
        <v>38593</v>
      </c>
      <c r="C21024" s="116">
        <v>971573</v>
      </c>
      <c r="D21024" s="72" t="s">
        <v>38759</v>
      </c>
      <c r="E21024" s="75" t="s">
        <v>185</v>
      </c>
      <c r="F21024" s="72"/>
      <c r="G21024" s="72" t="s">
        <v>3694</v>
      </c>
      <c r="H21024" s="117">
        <v>4.5</v>
      </c>
      <c r="I21024" s="77" t="s">
        <v>38595</v>
      </c>
      <c r="J21024" s="118">
        <v>3.375</v>
      </c>
    </row>
    <row r="21025" spans="1:10">
      <c r="A21025" s="72">
        <v>21021</v>
      </c>
      <c r="B21025" s="72" t="s">
        <v>38593</v>
      </c>
      <c r="C21025" s="116">
        <v>971585</v>
      </c>
      <c r="D21025" s="72" t="s">
        <v>38760</v>
      </c>
      <c r="E21025" s="75" t="s">
        <v>185</v>
      </c>
      <c r="F21025" s="72"/>
      <c r="G21025" s="72" t="s">
        <v>3694</v>
      </c>
      <c r="H21025" s="117">
        <v>7.5</v>
      </c>
      <c r="I21025" s="77" t="s">
        <v>38595</v>
      </c>
      <c r="J21025" s="118">
        <v>5.625</v>
      </c>
    </row>
    <row r="21026" spans="1:10">
      <c r="A21026" s="72">
        <v>21022</v>
      </c>
      <c r="B21026" s="72" t="s">
        <v>38593</v>
      </c>
      <c r="C21026" s="116">
        <v>23946429</v>
      </c>
      <c r="D21026" s="72" t="s">
        <v>38761</v>
      </c>
      <c r="E21026" s="75" t="s">
        <v>185</v>
      </c>
      <c r="F21026" s="72"/>
      <c r="G21026" s="72" t="s">
        <v>3694</v>
      </c>
      <c r="H21026" s="117">
        <v>60.75</v>
      </c>
      <c r="I21026" s="77" t="s">
        <v>38595</v>
      </c>
      <c r="J21026" s="118">
        <v>45.5625</v>
      </c>
    </row>
    <row r="21027" spans="1:10">
      <c r="A21027" s="72">
        <v>21023</v>
      </c>
      <c r="B21027" s="72" t="s">
        <v>38593</v>
      </c>
      <c r="C21027" s="116">
        <v>23946437</v>
      </c>
      <c r="D21027" s="72" t="s">
        <v>38762</v>
      </c>
      <c r="E21027" s="75" t="s">
        <v>185</v>
      </c>
      <c r="F21027" s="72"/>
      <c r="G21027" s="72" t="s">
        <v>3694</v>
      </c>
      <c r="H21027" s="117">
        <v>67.5</v>
      </c>
      <c r="I21027" s="77" t="s">
        <v>38595</v>
      </c>
      <c r="J21027" s="118">
        <v>50.625</v>
      </c>
    </row>
    <row r="21028" spans="1:10">
      <c r="A21028" s="72">
        <v>21024</v>
      </c>
      <c r="B21028" s="72" t="s">
        <v>38593</v>
      </c>
      <c r="C21028" s="116">
        <v>23946445</v>
      </c>
      <c r="D21028" s="72" t="s">
        <v>38763</v>
      </c>
      <c r="E21028" s="75" t="s">
        <v>185</v>
      </c>
      <c r="F21028" s="72"/>
      <c r="G21028" s="72" t="s">
        <v>3694</v>
      </c>
      <c r="H21028" s="117">
        <v>67.5</v>
      </c>
      <c r="I21028" s="77" t="s">
        <v>38595</v>
      </c>
      <c r="J21028" s="118">
        <v>50.625</v>
      </c>
    </row>
    <row r="21029" spans="1:10">
      <c r="A21029" s="72">
        <v>21025</v>
      </c>
      <c r="B21029" s="72" t="s">
        <v>38593</v>
      </c>
      <c r="C21029" s="116">
        <v>23946460</v>
      </c>
      <c r="D21029" s="72" t="s">
        <v>38764</v>
      </c>
      <c r="E21029" s="75" t="s">
        <v>185</v>
      </c>
      <c r="F21029" s="72"/>
      <c r="G21029" s="72" t="s">
        <v>3694</v>
      </c>
      <c r="H21029" s="117">
        <v>67.5</v>
      </c>
      <c r="I21029" s="77" t="s">
        <v>38595</v>
      </c>
      <c r="J21029" s="118">
        <v>50.625</v>
      </c>
    </row>
    <row r="21030" spans="1:10">
      <c r="A21030" s="72">
        <v>21026</v>
      </c>
      <c r="B21030" s="72" t="s">
        <v>38593</v>
      </c>
      <c r="C21030" s="116">
        <v>24010902</v>
      </c>
      <c r="D21030" s="72" t="s">
        <v>38765</v>
      </c>
      <c r="E21030" s="75" t="s">
        <v>185</v>
      </c>
      <c r="F21030" s="72"/>
      <c r="G21030" s="72" t="s">
        <v>3694</v>
      </c>
      <c r="H21030" s="117">
        <v>104.25</v>
      </c>
      <c r="I21030" s="77" t="s">
        <v>38595</v>
      </c>
      <c r="J21030" s="118">
        <v>78.1875</v>
      </c>
    </row>
    <row r="21031" spans="1:10">
      <c r="A21031" s="72">
        <v>21027</v>
      </c>
      <c r="B21031" s="72" t="s">
        <v>38593</v>
      </c>
      <c r="C21031" s="116">
        <v>24052979</v>
      </c>
      <c r="D21031" s="72" t="s">
        <v>38766</v>
      </c>
      <c r="E21031" s="75" t="s">
        <v>185</v>
      </c>
      <c r="F21031" s="72"/>
      <c r="G21031" s="72" t="s">
        <v>3694</v>
      </c>
      <c r="H21031" s="117">
        <v>9</v>
      </c>
      <c r="I21031" s="77" t="s">
        <v>38595</v>
      </c>
      <c r="J21031" s="118">
        <v>6.75</v>
      </c>
    </row>
    <row r="21032" spans="1:10">
      <c r="A21032" s="72">
        <v>21028</v>
      </c>
      <c r="B21032" s="72" t="s">
        <v>38593</v>
      </c>
      <c r="C21032" s="116">
        <v>24090110</v>
      </c>
      <c r="D21032" s="72" t="s">
        <v>38767</v>
      </c>
      <c r="E21032" s="75" t="s">
        <v>185</v>
      </c>
      <c r="F21032" s="72"/>
      <c r="G21032" s="72" t="s">
        <v>3694</v>
      </c>
      <c r="H21032" s="117">
        <v>159.75</v>
      </c>
      <c r="I21032" s="77" t="s">
        <v>38595</v>
      </c>
      <c r="J21032" s="118">
        <v>119.8125</v>
      </c>
    </row>
    <row r="21033" spans="1:10">
      <c r="A21033" s="72">
        <v>21029</v>
      </c>
      <c r="B21033" s="72" t="s">
        <v>38593</v>
      </c>
      <c r="C21033" s="116">
        <v>24090128</v>
      </c>
      <c r="D21033" s="72" t="s">
        <v>38768</v>
      </c>
      <c r="E21033" s="75" t="s">
        <v>185</v>
      </c>
      <c r="F21033" s="72"/>
      <c r="G21033" s="72" t="s">
        <v>3694</v>
      </c>
      <c r="H21033" s="117">
        <v>173.25</v>
      </c>
      <c r="I21033" s="77" t="s">
        <v>38595</v>
      </c>
      <c r="J21033" s="118">
        <v>129.9375</v>
      </c>
    </row>
    <row r="21034" spans="1:10">
      <c r="A21034" s="72">
        <v>21030</v>
      </c>
      <c r="B21034" s="72" t="s">
        <v>38593</v>
      </c>
      <c r="C21034" s="116">
        <v>24090136</v>
      </c>
      <c r="D21034" s="72" t="s">
        <v>38769</v>
      </c>
      <c r="E21034" s="75" t="s">
        <v>185</v>
      </c>
      <c r="F21034" s="72"/>
      <c r="G21034" s="72" t="s">
        <v>3694</v>
      </c>
      <c r="H21034" s="117">
        <v>246</v>
      </c>
      <c r="I21034" s="77" t="s">
        <v>38595</v>
      </c>
      <c r="J21034" s="118">
        <v>184.5</v>
      </c>
    </row>
    <row r="21035" spans="1:10">
      <c r="A21035" s="72">
        <v>21031</v>
      </c>
      <c r="B21035" s="72" t="s">
        <v>38593</v>
      </c>
      <c r="C21035" s="116">
        <v>24090144</v>
      </c>
      <c r="D21035" s="72" t="s">
        <v>38770</v>
      </c>
      <c r="E21035" s="75" t="s">
        <v>185</v>
      </c>
      <c r="F21035" s="72"/>
      <c r="G21035" s="72" t="s">
        <v>3694</v>
      </c>
      <c r="H21035" s="117">
        <v>246</v>
      </c>
      <c r="I21035" s="77" t="s">
        <v>38595</v>
      </c>
      <c r="J21035" s="118">
        <v>184.5</v>
      </c>
    </row>
    <row r="21036" spans="1:10">
      <c r="A21036" s="72">
        <v>21032</v>
      </c>
      <c r="B21036" s="72" t="s">
        <v>38593</v>
      </c>
      <c r="C21036" s="116">
        <v>24090151</v>
      </c>
      <c r="D21036" s="72" t="s">
        <v>38771</v>
      </c>
      <c r="E21036" s="75" t="s">
        <v>185</v>
      </c>
      <c r="F21036" s="72"/>
      <c r="G21036" s="72" t="s">
        <v>3694</v>
      </c>
      <c r="H21036" s="117">
        <v>325.5</v>
      </c>
      <c r="I21036" s="77" t="s">
        <v>38595</v>
      </c>
      <c r="J21036" s="118">
        <v>244.125</v>
      </c>
    </row>
    <row r="21037" spans="1:10">
      <c r="A21037" s="72">
        <v>21033</v>
      </c>
      <c r="B21037" s="72" t="s">
        <v>38593</v>
      </c>
      <c r="C21037" s="116">
        <v>24179244</v>
      </c>
      <c r="D21037" s="72" t="s">
        <v>38772</v>
      </c>
      <c r="E21037" s="75" t="s">
        <v>185</v>
      </c>
      <c r="F21037" s="72"/>
      <c r="G21037" s="72" t="s">
        <v>3694</v>
      </c>
      <c r="H21037" s="117">
        <v>665.25</v>
      </c>
      <c r="I21037" s="77" t="s">
        <v>38595</v>
      </c>
      <c r="J21037" s="118">
        <v>498.9375</v>
      </c>
    </row>
    <row r="21038" spans="1:10">
      <c r="A21038" s="72">
        <v>21034</v>
      </c>
      <c r="B21038" s="72" t="s">
        <v>38593</v>
      </c>
      <c r="C21038" s="116">
        <v>24179251</v>
      </c>
      <c r="D21038" s="72" t="s">
        <v>38773</v>
      </c>
      <c r="E21038" s="75" t="s">
        <v>185</v>
      </c>
      <c r="F21038" s="72"/>
      <c r="G21038" s="72" t="s">
        <v>3694</v>
      </c>
      <c r="H21038" s="117">
        <v>665.25</v>
      </c>
      <c r="I21038" s="77" t="s">
        <v>38595</v>
      </c>
      <c r="J21038" s="118">
        <v>498.9375</v>
      </c>
    </row>
    <row r="21039" spans="1:10">
      <c r="A21039" s="72">
        <v>21035</v>
      </c>
      <c r="B21039" s="72" t="s">
        <v>38593</v>
      </c>
      <c r="C21039" s="116">
        <v>24179269</v>
      </c>
      <c r="D21039" s="72" t="s">
        <v>38774</v>
      </c>
      <c r="E21039" s="75" t="s">
        <v>185</v>
      </c>
      <c r="F21039" s="72"/>
      <c r="G21039" s="72" t="s">
        <v>3694</v>
      </c>
      <c r="H21039" s="117">
        <v>634.5</v>
      </c>
      <c r="I21039" s="77" t="s">
        <v>38595</v>
      </c>
      <c r="J21039" s="118">
        <v>475.875</v>
      </c>
    </row>
    <row r="21040" spans="1:10">
      <c r="A21040" s="72">
        <v>21036</v>
      </c>
      <c r="B21040" s="72" t="s">
        <v>38593</v>
      </c>
      <c r="C21040" s="116">
        <v>24230914</v>
      </c>
      <c r="D21040" s="72" t="s">
        <v>38775</v>
      </c>
      <c r="E21040" s="75" t="s">
        <v>185</v>
      </c>
      <c r="F21040" s="72"/>
      <c r="G21040" s="72" t="s">
        <v>3694</v>
      </c>
      <c r="H21040" s="117">
        <v>54.75</v>
      </c>
      <c r="I21040" s="77" t="s">
        <v>38595</v>
      </c>
      <c r="J21040" s="118">
        <v>41.0625</v>
      </c>
    </row>
    <row r="21041" spans="1:10">
      <c r="A21041" s="72">
        <v>21037</v>
      </c>
      <c r="B21041" s="72" t="s">
        <v>38593</v>
      </c>
      <c r="C21041" s="116">
        <v>24231516</v>
      </c>
      <c r="D21041" s="72" t="s">
        <v>38776</v>
      </c>
      <c r="E21041" s="75" t="s">
        <v>185</v>
      </c>
      <c r="F21041" s="72"/>
      <c r="G21041" s="72" t="s">
        <v>3694</v>
      </c>
      <c r="H21041" s="117">
        <v>18.75</v>
      </c>
      <c r="I21041" s="77" t="s">
        <v>38595</v>
      </c>
      <c r="J21041" s="118">
        <v>14.0625</v>
      </c>
    </row>
    <row r="21042" spans="1:10">
      <c r="A21042" s="72">
        <v>21038</v>
      </c>
      <c r="B21042" s="72" t="s">
        <v>38593</v>
      </c>
      <c r="C21042" s="72" t="s">
        <v>38777</v>
      </c>
      <c r="D21042" s="72" t="s">
        <v>38778</v>
      </c>
      <c r="E21042" s="75" t="s">
        <v>185</v>
      </c>
      <c r="F21042" s="72"/>
      <c r="G21042" s="72" t="s">
        <v>3694</v>
      </c>
      <c r="H21042" s="117">
        <v>14.25</v>
      </c>
      <c r="I21042" s="77" t="s">
        <v>38595</v>
      </c>
      <c r="J21042" s="118">
        <v>10.6875</v>
      </c>
    </row>
    <row r="21043" spans="1:10">
      <c r="A21043" s="72">
        <v>21039</v>
      </c>
      <c r="B21043" s="72" t="s">
        <v>38593</v>
      </c>
      <c r="C21043" s="72" t="s">
        <v>38779</v>
      </c>
      <c r="D21043" s="72" t="s">
        <v>38780</v>
      </c>
      <c r="E21043" s="75" t="s">
        <v>185</v>
      </c>
      <c r="F21043" s="72"/>
      <c r="G21043" s="72" t="s">
        <v>3694</v>
      </c>
      <c r="H21043" s="117">
        <v>48</v>
      </c>
      <c r="I21043" s="77" t="s">
        <v>38595</v>
      </c>
      <c r="J21043" s="118">
        <v>36</v>
      </c>
    </row>
    <row r="21044" spans="1:10">
      <c r="A21044" s="72">
        <v>21040</v>
      </c>
      <c r="B21044" s="72" t="s">
        <v>38593</v>
      </c>
      <c r="C21044" s="72" t="s">
        <v>38781</v>
      </c>
      <c r="D21044" s="72" t="s">
        <v>38782</v>
      </c>
      <c r="E21044" s="75" t="s">
        <v>185</v>
      </c>
      <c r="F21044" s="72"/>
      <c r="G21044" s="72" t="s">
        <v>3694</v>
      </c>
      <c r="H21044" s="117">
        <v>53.25</v>
      </c>
      <c r="I21044" s="77" t="s">
        <v>38595</v>
      </c>
      <c r="J21044" s="118">
        <v>39.9375</v>
      </c>
    </row>
    <row r="21045" spans="1:10">
      <c r="A21045" s="72">
        <v>21041</v>
      </c>
      <c r="B21045" s="72" t="s">
        <v>38593</v>
      </c>
      <c r="C21045" s="72" t="s">
        <v>38783</v>
      </c>
      <c r="D21045" s="72" t="s">
        <v>38784</v>
      </c>
      <c r="E21045" s="75" t="s">
        <v>185</v>
      </c>
      <c r="F21045" s="72"/>
      <c r="G21045" s="72" t="s">
        <v>3694</v>
      </c>
      <c r="H21045" s="117">
        <v>54</v>
      </c>
      <c r="I21045" s="77" t="s">
        <v>38595</v>
      </c>
      <c r="J21045" s="118">
        <v>40.5</v>
      </c>
    </row>
    <row r="21046" spans="1:10">
      <c r="A21046" s="72">
        <v>21042</v>
      </c>
      <c r="B21046" s="72" t="s">
        <v>38593</v>
      </c>
      <c r="C21046" s="72" t="s">
        <v>38785</v>
      </c>
      <c r="D21046" s="72" t="s">
        <v>38786</v>
      </c>
      <c r="E21046" s="75" t="s">
        <v>185</v>
      </c>
      <c r="F21046" s="72"/>
      <c r="G21046" s="72" t="s">
        <v>3694</v>
      </c>
      <c r="H21046" s="117">
        <v>129</v>
      </c>
      <c r="I21046" s="77" t="s">
        <v>38595</v>
      </c>
      <c r="J21046" s="118">
        <v>96.75</v>
      </c>
    </row>
    <row r="21047" spans="1:10">
      <c r="A21047" s="72">
        <v>21043</v>
      </c>
      <c r="B21047" s="72" t="s">
        <v>38593</v>
      </c>
      <c r="C21047" s="72" t="s">
        <v>38787</v>
      </c>
      <c r="D21047" s="72" t="s">
        <v>38788</v>
      </c>
      <c r="E21047" s="75" t="s">
        <v>185</v>
      </c>
      <c r="F21047" s="72"/>
      <c r="G21047" s="72" t="s">
        <v>3694</v>
      </c>
      <c r="H21047" s="117">
        <v>176.25</v>
      </c>
      <c r="I21047" s="77" t="s">
        <v>38595</v>
      </c>
      <c r="J21047" s="118">
        <v>132.1875</v>
      </c>
    </row>
    <row r="21048" spans="1:10">
      <c r="A21048" s="72">
        <v>21044</v>
      </c>
      <c r="B21048" s="72" t="s">
        <v>38593</v>
      </c>
      <c r="C21048" s="72" t="s">
        <v>38789</v>
      </c>
      <c r="D21048" s="72" t="s">
        <v>38790</v>
      </c>
      <c r="E21048" s="75" t="s">
        <v>185</v>
      </c>
      <c r="F21048" s="72"/>
      <c r="G21048" s="72" t="s">
        <v>3694</v>
      </c>
      <c r="H21048" s="117">
        <v>123</v>
      </c>
      <c r="I21048" s="77" t="s">
        <v>38595</v>
      </c>
      <c r="J21048" s="118">
        <v>92.25</v>
      </c>
    </row>
    <row r="21049" spans="1:10">
      <c r="A21049" s="72">
        <v>21045</v>
      </c>
      <c r="B21049" s="72" t="s">
        <v>38593</v>
      </c>
      <c r="C21049" s="72" t="s">
        <v>38791</v>
      </c>
      <c r="D21049" s="72" t="s">
        <v>38792</v>
      </c>
      <c r="E21049" s="75" t="s">
        <v>185</v>
      </c>
      <c r="F21049" s="72"/>
      <c r="G21049" s="72" t="s">
        <v>3694</v>
      </c>
      <c r="H21049" s="117">
        <v>123</v>
      </c>
      <c r="I21049" s="77" t="s">
        <v>38595</v>
      </c>
      <c r="J21049" s="118">
        <v>92.25</v>
      </c>
    </row>
    <row r="21050" spans="1:10">
      <c r="A21050" s="72">
        <v>21046</v>
      </c>
      <c r="B21050" s="72" t="s">
        <v>38593</v>
      </c>
      <c r="C21050" s="72" t="s">
        <v>38793</v>
      </c>
      <c r="D21050" s="72" t="s">
        <v>38794</v>
      </c>
      <c r="E21050" s="75" t="s">
        <v>185</v>
      </c>
      <c r="F21050" s="72"/>
      <c r="G21050" s="72" t="s">
        <v>3694</v>
      </c>
      <c r="H21050" s="117">
        <v>123</v>
      </c>
      <c r="I21050" s="77" t="s">
        <v>38595</v>
      </c>
      <c r="J21050" s="118">
        <v>92.25</v>
      </c>
    </row>
    <row r="21051" spans="1:10">
      <c r="A21051" s="72">
        <v>21047</v>
      </c>
      <c r="B21051" s="72" t="s">
        <v>38593</v>
      </c>
      <c r="C21051" s="72" t="s">
        <v>38795</v>
      </c>
      <c r="D21051" s="72" t="s">
        <v>38796</v>
      </c>
      <c r="E21051" s="75" t="s">
        <v>185</v>
      </c>
      <c r="F21051" s="72"/>
      <c r="G21051" s="72" t="s">
        <v>3694</v>
      </c>
      <c r="H21051" s="117">
        <v>141</v>
      </c>
      <c r="I21051" s="77" t="s">
        <v>38595</v>
      </c>
      <c r="J21051" s="118">
        <v>105.75</v>
      </c>
    </row>
    <row r="21052" spans="1:10">
      <c r="A21052" s="72">
        <v>21048</v>
      </c>
      <c r="B21052" s="72" t="s">
        <v>38593</v>
      </c>
      <c r="C21052" s="72" t="s">
        <v>38797</v>
      </c>
      <c r="D21052" s="72" t="s">
        <v>38798</v>
      </c>
      <c r="E21052" s="75" t="s">
        <v>185</v>
      </c>
      <c r="F21052" s="72"/>
      <c r="G21052" s="72" t="s">
        <v>3694</v>
      </c>
      <c r="H21052" s="117">
        <v>87</v>
      </c>
      <c r="I21052" s="77" t="s">
        <v>38595</v>
      </c>
      <c r="J21052" s="118">
        <v>65.25</v>
      </c>
    </row>
    <row r="21053" spans="1:10">
      <c r="A21053" s="72">
        <v>21049</v>
      </c>
      <c r="B21053" s="72" t="s">
        <v>38593</v>
      </c>
      <c r="C21053" s="72" t="s">
        <v>38799</v>
      </c>
      <c r="D21053" s="72" t="s">
        <v>38800</v>
      </c>
      <c r="E21053" s="75" t="s">
        <v>185</v>
      </c>
      <c r="F21053" s="72"/>
      <c r="G21053" s="72" t="s">
        <v>3694</v>
      </c>
      <c r="H21053" s="117">
        <v>87</v>
      </c>
      <c r="I21053" s="77" t="s">
        <v>38595</v>
      </c>
      <c r="J21053" s="118">
        <v>65.25</v>
      </c>
    </row>
    <row r="21054" spans="1:10">
      <c r="A21054" s="72">
        <v>21050</v>
      </c>
      <c r="B21054" s="72" t="s">
        <v>38593</v>
      </c>
      <c r="C21054" s="72" t="s">
        <v>38801</v>
      </c>
      <c r="D21054" s="72" t="s">
        <v>38802</v>
      </c>
      <c r="E21054" s="75" t="s">
        <v>185</v>
      </c>
      <c r="F21054" s="72"/>
      <c r="G21054" s="72" t="s">
        <v>3694</v>
      </c>
      <c r="H21054" s="117">
        <v>33.75</v>
      </c>
      <c r="I21054" s="77" t="s">
        <v>38595</v>
      </c>
      <c r="J21054" s="118">
        <v>25.3125</v>
      </c>
    </row>
    <row r="21055" spans="1:10">
      <c r="A21055" s="72">
        <v>21051</v>
      </c>
      <c r="B21055" s="72" t="s">
        <v>38593</v>
      </c>
      <c r="C21055" s="72" t="s">
        <v>38803</v>
      </c>
      <c r="D21055" s="72" t="s">
        <v>38804</v>
      </c>
      <c r="E21055" s="75" t="s">
        <v>185</v>
      </c>
      <c r="F21055" s="72"/>
      <c r="G21055" s="72" t="s">
        <v>3694</v>
      </c>
      <c r="H21055" s="117">
        <v>42</v>
      </c>
      <c r="I21055" s="77" t="s">
        <v>38595</v>
      </c>
      <c r="J21055" s="118">
        <v>31.5</v>
      </c>
    </row>
    <row r="21056" spans="1:10">
      <c r="A21056" s="72">
        <v>21052</v>
      </c>
      <c r="B21056" s="72" t="s">
        <v>38593</v>
      </c>
      <c r="C21056" s="72" t="s">
        <v>38805</v>
      </c>
      <c r="D21056" s="72" t="s">
        <v>38806</v>
      </c>
      <c r="E21056" s="75" t="s">
        <v>185</v>
      </c>
      <c r="F21056" s="72"/>
      <c r="G21056" s="72" t="s">
        <v>3694</v>
      </c>
      <c r="H21056" s="117">
        <v>72</v>
      </c>
      <c r="I21056" s="77" t="s">
        <v>38595</v>
      </c>
      <c r="J21056" s="118">
        <v>54</v>
      </c>
    </row>
    <row r="21057" spans="1:10">
      <c r="A21057" s="72">
        <v>21053</v>
      </c>
      <c r="B21057" s="72" t="s">
        <v>38593</v>
      </c>
      <c r="C21057" s="72" t="s">
        <v>38807</v>
      </c>
      <c r="D21057" s="72" t="s">
        <v>38808</v>
      </c>
      <c r="E21057" s="75" t="s">
        <v>185</v>
      </c>
      <c r="F21057" s="72"/>
      <c r="G21057" s="72" t="s">
        <v>3694</v>
      </c>
      <c r="H21057" s="117">
        <v>37.5</v>
      </c>
      <c r="I21057" s="77" t="s">
        <v>38595</v>
      </c>
      <c r="J21057" s="118">
        <v>28.125</v>
      </c>
    </row>
    <row r="21058" spans="1:10">
      <c r="A21058" s="72">
        <v>21054</v>
      </c>
      <c r="B21058" s="72" t="s">
        <v>38593</v>
      </c>
      <c r="C21058" s="72" t="s">
        <v>38809</v>
      </c>
      <c r="D21058" s="72" t="s">
        <v>38810</v>
      </c>
      <c r="E21058" s="75" t="s">
        <v>185</v>
      </c>
      <c r="F21058" s="72"/>
      <c r="G21058" s="72" t="s">
        <v>3694</v>
      </c>
      <c r="H21058" s="117">
        <v>72</v>
      </c>
      <c r="I21058" s="77" t="s">
        <v>38595</v>
      </c>
      <c r="J21058" s="118">
        <v>54</v>
      </c>
    </row>
    <row r="21059" spans="1:10">
      <c r="A21059" s="72">
        <v>21055</v>
      </c>
      <c r="B21059" s="72" t="s">
        <v>38593</v>
      </c>
      <c r="C21059" s="72" t="s">
        <v>38811</v>
      </c>
      <c r="D21059" s="72" t="s">
        <v>38812</v>
      </c>
      <c r="E21059" s="75" t="s">
        <v>185</v>
      </c>
      <c r="F21059" s="72"/>
      <c r="G21059" s="72" t="s">
        <v>3694</v>
      </c>
      <c r="H21059" s="117">
        <v>27</v>
      </c>
      <c r="I21059" s="77" t="s">
        <v>38595</v>
      </c>
      <c r="J21059" s="118">
        <v>20.25</v>
      </c>
    </row>
    <row r="21060" spans="1:10">
      <c r="A21060" s="72">
        <v>21056</v>
      </c>
      <c r="B21060" s="72" t="s">
        <v>38593</v>
      </c>
      <c r="C21060" s="72" t="s">
        <v>38813</v>
      </c>
      <c r="D21060" s="72" t="s">
        <v>38814</v>
      </c>
      <c r="E21060" s="75" t="s">
        <v>185</v>
      </c>
      <c r="F21060" s="72"/>
      <c r="G21060" s="72" t="s">
        <v>3694</v>
      </c>
      <c r="H21060" s="117">
        <v>231.75</v>
      </c>
      <c r="I21060" s="77" t="s">
        <v>38595</v>
      </c>
      <c r="J21060" s="118">
        <v>173.8125</v>
      </c>
    </row>
    <row r="21061" spans="1:10">
      <c r="A21061" s="72">
        <v>21057</v>
      </c>
      <c r="B21061" s="72" t="s">
        <v>38593</v>
      </c>
      <c r="C21061" s="72" t="s">
        <v>38815</v>
      </c>
      <c r="D21061" s="72" t="s">
        <v>38816</v>
      </c>
      <c r="E21061" s="75" t="s">
        <v>185</v>
      </c>
      <c r="F21061" s="72"/>
      <c r="G21061" s="72" t="s">
        <v>3694</v>
      </c>
      <c r="H21061" s="117">
        <v>201</v>
      </c>
      <c r="I21061" s="77" t="s">
        <v>38595</v>
      </c>
      <c r="J21061" s="118">
        <v>150.75</v>
      </c>
    </row>
    <row r="21062" spans="1:10">
      <c r="A21062" s="72">
        <v>21058</v>
      </c>
      <c r="B21062" s="72" t="s">
        <v>38593</v>
      </c>
      <c r="C21062" s="72" t="s">
        <v>38817</v>
      </c>
      <c r="D21062" s="72" t="s">
        <v>38818</v>
      </c>
      <c r="E21062" s="75" t="s">
        <v>185</v>
      </c>
      <c r="F21062" s="72"/>
      <c r="G21062" s="72" t="s">
        <v>3694</v>
      </c>
      <c r="H21062" s="117">
        <v>44.25</v>
      </c>
      <c r="I21062" s="77" t="s">
        <v>38595</v>
      </c>
      <c r="J21062" s="118">
        <v>33.1875</v>
      </c>
    </row>
    <row r="21063" spans="1:10">
      <c r="A21063" s="72">
        <v>21059</v>
      </c>
      <c r="B21063" s="72" t="s">
        <v>38593</v>
      </c>
      <c r="C21063" s="72" t="s">
        <v>38819</v>
      </c>
      <c r="D21063" s="72" t="s">
        <v>38820</v>
      </c>
      <c r="E21063" s="75" t="s">
        <v>185</v>
      </c>
      <c r="F21063" s="72"/>
      <c r="G21063" s="72" t="s">
        <v>3694</v>
      </c>
      <c r="H21063" s="117">
        <v>58.5</v>
      </c>
      <c r="I21063" s="77" t="s">
        <v>38595</v>
      </c>
      <c r="J21063" s="118">
        <v>43.875</v>
      </c>
    </row>
    <row r="21064" spans="1:10">
      <c r="A21064" s="72">
        <v>21060</v>
      </c>
      <c r="B21064" s="72" t="s">
        <v>38593</v>
      </c>
      <c r="C21064" s="72" t="s">
        <v>38821</v>
      </c>
      <c r="D21064" s="72" t="s">
        <v>38822</v>
      </c>
      <c r="E21064" s="75" t="s">
        <v>185</v>
      </c>
      <c r="F21064" s="72"/>
      <c r="G21064" s="72" t="s">
        <v>3694</v>
      </c>
      <c r="H21064" s="117">
        <v>58.5</v>
      </c>
      <c r="I21064" s="77" t="s">
        <v>38595</v>
      </c>
      <c r="J21064" s="118">
        <v>43.875</v>
      </c>
    </row>
    <row r="21065" spans="1:10">
      <c r="A21065" s="72">
        <v>21061</v>
      </c>
      <c r="B21065" s="72" t="s">
        <v>38593</v>
      </c>
      <c r="C21065" s="72" t="s">
        <v>38823</v>
      </c>
      <c r="D21065" s="72" t="s">
        <v>38824</v>
      </c>
      <c r="E21065" s="75" t="s">
        <v>185</v>
      </c>
      <c r="F21065" s="72"/>
      <c r="G21065" s="72" t="s">
        <v>3694</v>
      </c>
      <c r="H21065" s="117">
        <v>44.25</v>
      </c>
      <c r="I21065" s="77" t="s">
        <v>38595</v>
      </c>
      <c r="J21065" s="118">
        <v>33.1875</v>
      </c>
    </row>
    <row r="21066" spans="1:10">
      <c r="A21066" s="72">
        <v>21062</v>
      </c>
      <c r="B21066" s="72" t="s">
        <v>38593</v>
      </c>
      <c r="C21066" s="72" t="s">
        <v>38825</v>
      </c>
      <c r="D21066" s="72" t="s">
        <v>38826</v>
      </c>
      <c r="E21066" s="75" t="s">
        <v>185</v>
      </c>
      <c r="F21066" s="72"/>
      <c r="G21066" s="72" t="s">
        <v>3694</v>
      </c>
      <c r="H21066" s="117">
        <v>58.5</v>
      </c>
      <c r="I21066" s="77" t="s">
        <v>38595</v>
      </c>
      <c r="J21066" s="118">
        <v>43.875</v>
      </c>
    </row>
    <row r="21067" spans="1:10">
      <c r="A21067" s="72">
        <v>21063</v>
      </c>
      <c r="B21067" s="72" t="s">
        <v>38593</v>
      </c>
      <c r="C21067" s="72" t="s">
        <v>38827</v>
      </c>
      <c r="D21067" s="72" t="s">
        <v>38828</v>
      </c>
      <c r="E21067" s="75" t="s">
        <v>185</v>
      </c>
      <c r="F21067" s="72"/>
      <c r="G21067" s="72" t="s">
        <v>3694</v>
      </c>
      <c r="H21067" s="117">
        <v>231.75</v>
      </c>
      <c r="I21067" s="77" t="s">
        <v>38595</v>
      </c>
      <c r="J21067" s="118">
        <v>173.8125</v>
      </c>
    </row>
    <row r="21068" spans="1:10">
      <c r="A21068" s="72">
        <v>21064</v>
      </c>
      <c r="B21068" s="72" t="s">
        <v>38593</v>
      </c>
      <c r="C21068" s="72" t="s">
        <v>38829</v>
      </c>
      <c r="D21068" s="72" t="s">
        <v>38830</v>
      </c>
      <c r="E21068" s="75" t="s">
        <v>185</v>
      </c>
      <c r="F21068" s="72"/>
      <c r="G21068" s="72" t="s">
        <v>3694</v>
      </c>
      <c r="H21068" s="117">
        <v>265.5</v>
      </c>
      <c r="I21068" s="77" t="s">
        <v>38595</v>
      </c>
      <c r="J21068" s="118">
        <v>199.125</v>
      </c>
    </row>
    <row r="21069" spans="1:10">
      <c r="A21069" s="72">
        <v>21065</v>
      </c>
      <c r="B21069" s="72" t="s">
        <v>38593</v>
      </c>
      <c r="C21069" s="72" t="s">
        <v>38831</v>
      </c>
      <c r="D21069" s="72" t="s">
        <v>38832</v>
      </c>
      <c r="E21069" s="75" t="s">
        <v>185</v>
      </c>
      <c r="F21069" s="72"/>
      <c r="G21069" s="72" t="s">
        <v>3694</v>
      </c>
      <c r="H21069" s="117">
        <v>201</v>
      </c>
      <c r="I21069" s="77" t="s">
        <v>38595</v>
      </c>
      <c r="J21069" s="118">
        <v>150.75</v>
      </c>
    </row>
    <row r="21070" spans="1:10">
      <c r="A21070" s="72">
        <v>21066</v>
      </c>
      <c r="B21070" s="72" t="s">
        <v>38593</v>
      </c>
      <c r="C21070" s="72" t="s">
        <v>38833</v>
      </c>
      <c r="D21070" s="72" t="s">
        <v>38834</v>
      </c>
      <c r="E21070" s="75" t="s">
        <v>185</v>
      </c>
      <c r="F21070" s="72"/>
      <c r="G21070" s="72" t="s">
        <v>3694</v>
      </c>
      <c r="H21070" s="117">
        <v>9</v>
      </c>
      <c r="I21070" s="77" t="s">
        <v>38595</v>
      </c>
      <c r="J21070" s="118">
        <v>6.75</v>
      </c>
    </row>
    <row r="21071" spans="1:10">
      <c r="A21071" s="72">
        <v>21067</v>
      </c>
      <c r="B21071" s="72" t="s">
        <v>38593</v>
      </c>
      <c r="C21071" s="72" t="s">
        <v>38835</v>
      </c>
      <c r="D21071" s="72" t="s">
        <v>38836</v>
      </c>
      <c r="E21071" s="75" t="s">
        <v>185</v>
      </c>
      <c r="F21071" s="72"/>
      <c r="G21071" s="72" t="s">
        <v>3694</v>
      </c>
      <c r="H21071" s="117">
        <v>70.5</v>
      </c>
      <c r="I21071" s="77" t="s">
        <v>38595</v>
      </c>
      <c r="J21071" s="118">
        <v>52.875</v>
      </c>
    </row>
    <row r="21072" spans="1:10">
      <c r="A21072" s="72">
        <v>21068</v>
      </c>
      <c r="B21072" s="72" t="s">
        <v>38593</v>
      </c>
      <c r="C21072" s="72" t="s">
        <v>38837</v>
      </c>
      <c r="D21072" s="72" t="s">
        <v>38838</v>
      </c>
      <c r="E21072" s="75" t="s">
        <v>185</v>
      </c>
      <c r="F21072" s="72"/>
      <c r="G21072" s="72" t="s">
        <v>3694</v>
      </c>
      <c r="H21072" s="117">
        <v>216</v>
      </c>
      <c r="I21072" s="77" t="s">
        <v>38595</v>
      </c>
      <c r="J21072" s="118">
        <v>162</v>
      </c>
    </row>
    <row r="21073" spans="1:10">
      <c r="A21073" s="72">
        <v>21069</v>
      </c>
      <c r="B21073" s="72" t="s">
        <v>38593</v>
      </c>
      <c r="C21073" s="72" t="s">
        <v>38839</v>
      </c>
      <c r="D21073" s="72" t="s">
        <v>38840</v>
      </c>
      <c r="E21073" s="75" t="s">
        <v>185</v>
      </c>
      <c r="F21073" s="72"/>
      <c r="G21073" s="72" t="s">
        <v>3694</v>
      </c>
      <c r="H21073" s="117">
        <v>216</v>
      </c>
      <c r="I21073" s="77" t="s">
        <v>38595</v>
      </c>
      <c r="J21073" s="118">
        <v>162</v>
      </c>
    </row>
    <row r="21074" spans="1:10">
      <c r="A21074" s="72">
        <v>21070</v>
      </c>
      <c r="B21074" s="72" t="s">
        <v>38593</v>
      </c>
      <c r="C21074" s="72" t="s">
        <v>38841</v>
      </c>
      <c r="D21074" s="72" t="s">
        <v>38842</v>
      </c>
      <c r="E21074" s="75" t="s">
        <v>185</v>
      </c>
      <c r="F21074" s="72"/>
      <c r="G21074" s="72" t="s">
        <v>3694</v>
      </c>
      <c r="H21074" s="117">
        <v>84.75</v>
      </c>
      <c r="I21074" s="77" t="s">
        <v>38595</v>
      </c>
      <c r="J21074" s="118">
        <v>63.5625</v>
      </c>
    </row>
    <row r="21075" spans="1:10">
      <c r="A21075" s="72">
        <v>21071</v>
      </c>
      <c r="B21075" s="72" t="s">
        <v>38593</v>
      </c>
      <c r="C21075" s="72" t="s">
        <v>38843</v>
      </c>
      <c r="D21075" s="72" t="s">
        <v>38844</v>
      </c>
      <c r="E21075" s="75" t="s">
        <v>185</v>
      </c>
      <c r="F21075" s="72"/>
      <c r="G21075" s="72" t="s">
        <v>3694</v>
      </c>
      <c r="H21075" s="117">
        <v>42.75</v>
      </c>
      <c r="I21075" s="77" t="s">
        <v>38595</v>
      </c>
      <c r="J21075" s="118">
        <v>32.0625</v>
      </c>
    </row>
    <row r="21076" spans="1:10">
      <c r="A21076" s="72">
        <v>21072</v>
      </c>
      <c r="B21076" s="72" t="s">
        <v>38593</v>
      </c>
      <c r="C21076" s="72" t="s">
        <v>38845</v>
      </c>
      <c r="D21076" s="72" t="s">
        <v>38846</v>
      </c>
      <c r="E21076" s="75" t="s">
        <v>185</v>
      </c>
      <c r="F21076" s="72"/>
      <c r="G21076" s="72" t="s">
        <v>3694</v>
      </c>
      <c r="H21076" s="117">
        <v>656.25</v>
      </c>
      <c r="I21076" s="77" t="s">
        <v>38595</v>
      </c>
      <c r="J21076" s="118">
        <v>492.1875</v>
      </c>
    </row>
    <row r="21077" spans="1:10">
      <c r="A21077" s="72">
        <v>21073</v>
      </c>
      <c r="B21077" s="72" t="s">
        <v>38593</v>
      </c>
      <c r="C21077" s="72" t="s">
        <v>38847</v>
      </c>
      <c r="D21077" s="72" t="s">
        <v>38848</v>
      </c>
      <c r="E21077" s="75" t="s">
        <v>185</v>
      </c>
      <c r="F21077" s="72"/>
      <c r="G21077" s="72" t="s">
        <v>3694</v>
      </c>
      <c r="H21077" s="117">
        <v>656.25</v>
      </c>
      <c r="I21077" s="77" t="s">
        <v>38595</v>
      </c>
      <c r="J21077" s="118">
        <v>492.1875</v>
      </c>
    </row>
    <row r="21078" spans="1:10" ht="25.5">
      <c r="A21078" s="72">
        <v>21074</v>
      </c>
      <c r="B21078" s="72" t="s">
        <v>38593</v>
      </c>
      <c r="C21078" s="72" t="s">
        <v>38849</v>
      </c>
      <c r="D21078" s="72" t="s">
        <v>38850</v>
      </c>
      <c r="E21078" s="75" t="s">
        <v>185</v>
      </c>
      <c r="F21078" s="72"/>
      <c r="G21078" s="72" t="s">
        <v>3694</v>
      </c>
      <c r="H21078" s="117">
        <v>42</v>
      </c>
      <c r="I21078" s="77" t="s">
        <v>38595</v>
      </c>
      <c r="J21078" s="118">
        <v>31.5</v>
      </c>
    </row>
    <row r="21079" spans="1:10">
      <c r="A21079" s="72">
        <v>21075</v>
      </c>
      <c r="B21079" s="72" t="s">
        <v>38593</v>
      </c>
      <c r="C21079" s="72" t="s">
        <v>38851</v>
      </c>
      <c r="D21079" s="72" t="s">
        <v>38852</v>
      </c>
      <c r="E21079" s="75" t="s">
        <v>185</v>
      </c>
      <c r="F21079" s="72"/>
      <c r="G21079" s="72" t="s">
        <v>3694</v>
      </c>
      <c r="H21079" s="117">
        <v>42</v>
      </c>
      <c r="I21079" s="77" t="s">
        <v>38595</v>
      </c>
      <c r="J21079" s="118">
        <v>31.5</v>
      </c>
    </row>
    <row r="21080" spans="1:10">
      <c r="A21080" s="72">
        <v>21076</v>
      </c>
      <c r="B21080" s="72" t="s">
        <v>38593</v>
      </c>
      <c r="C21080" s="72" t="s">
        <v>38853</v>
      </c>
      <c r="D21080" s="72" t="s">
        <v>38854</v>
      </c>
      <c r="E21080" s="75" t="s">
        <v>185</v>
      </c>
      <c r="F21080" s="72"/>
      <c r="G21080" s="72" t="s">
        <v>3694</v>
      </c>
      <c r="H21080" s="117">
        <v>109.5</v>
      </c>
      <c r="I21080" s="77" t="s">
        <v>38595</v>
      </c>
      <c r="J21080" s="118">
        <v>82.125</v>
      </c>
    </row>
    <row r="21081" spans="1:10">
      <c r="A21081" s="72">
        <v>21077</v>
      </c>
      <c r="B21081" s="72" t="s">
        <v>38593</v>
      </c>
      <c r="C21081" s="72" t="s">
        <v>38855</v>
      </c>
      <c r="D21081" s="72" t="s">
        <v>38856</v>
      </c>
      <c r="E21081" s="75" t="s">
        <v>185</v>
      </c>
      <c r="F21081" s="72"/>
      <c r="G21081" s="72" t="s">
        <v>3694</v>
      </c>
      <c r="H21081" s="117">
        <v>418.5</v>
      </c>
      <c r="I21081" s="77" t="s">
        <v>38595</v>
      </c>
      <c r="J21081" s="118">
        <v>313.875</v>
      </c>
    </row>
    <row r="21082" spans="1:10">
      <c r="A21082" s="72">
        <v>21078</v>
      </c>
      <c r="B21082" s="72" t="s">
        <v>38593</v>
      </c>
      <c r="C21082" s="72" t="s">
        <v>38857</v>
      </c>
      <c r="D21082" s="72" t="s">
        <v>38858</v>
      </c>
      <c r="E21082" s="75" t="s">
        <v>185</v>
      </c>
      <c r="F21082" s="72"/>
      <c r="G21082" s="72" t="s">
        <v>3694</v>
      </c>
      <c r="H21082" s="117">
        <v>351</v>
      </c>
      <c r="I21082" s="77" t="s">
        <v>38595</v>
      </c>
      <c r="J21082" s="118">
        <v>263.25</v>
      </c>
    </row>
    <row r="21083" spans="1:10">
      <c r="A21083" s="72">
        <v>21079</v>
      </c>
      <c r="B21083" s="72" t="s">
        <v>38593</v>
      </c>
      <c r="C21083" s="72" t="s">
        <v>38859</v>
      </c>
      <c r="D21083" s="72" t="s">
        <v>38860</v>
      </c>
      <c r="E21083" s="75" t="s">
        <v>185</v>
      </c>
      <c r="F21083" s="72"/>
      <c r="G21083" s="72" t="s">
        <v>3694</v>
      </c>
      <c r="H21083" s="117">
        <v>418.5</v>
      </c>
      <c r="I21083" s="77" t="s">
        <v>38595</v>
      </c>
      <c r="J21083" s="118">
        <v>313.875</v>
      </c>
    </row>
    <row r="21084" spans="1:10">
      <c r="A21084" s="72">
        <v>21080</v>
      </c>
      <c r="B21084" s="72" t="s">
        <v>38593</v>
      </c>
      <c r="C21084" s="72" t="s">
        <v>38861</v>
      </c>
      <c r="D21084" s="72" t="s">
        <v>38862</v>
      </c>
      <c r="E21084" s="75" t="s">
        <v>185</v>
      </c>
      <c r="F21084" s="72"/>
      <c r="G21084" s="72" t="s">
        <v>3694</v>
      </c>
      <c r="H21084" s="117">
        <v>345</v>
      </c>
      <c r="I21084" s="77" t="s">
        <v>38595</v>
      </c>
      <c r="J21084" s="118">
        <v>258.75</v>
      </c>
    </row>
    <row r="21085" spans="1:10">
      <c r="A21085" s="72">
        <v>21081</v>
      </c>
      <c r="B21085" s="72" t="s">
        <v>38593</v>
      </c>
      <c r="C21085" s="72" t="s">
        <v>38863</v>
      </c>
      <c r="D21085" s="72" t="s">
        <v>38864</v>
      </c>
      <c r="E21085" s="75" t="s">
        <v>185</v>
      </c>
      <c r="F21085" s="72"/>
      <c r="G21085" s="72" t="s">
        <v>3694</v>
      </c>
      <c r="H21085" s="117">
        <v>386.25</v>
      </c>
      <c r="I21085" s="77" t="s">
        <v>38595</v>
      </c>
      <c r="J21085" s="118">
        <v>289.6875</v>
      </c>
    </row>
    <row r="21086" spans="1:10">
      <c r="A21086" s="72">
        <v>21082</v>
      </c>
      <c r="B21086" s="72" t="s">
        <v>38593</v>
      </c>
      <c r="C21086" s="72" t="s">
        <v>38865</v>
      </c>
      <c r="D21086" s="72" t="s">
        <v>38866</v>
      </c>
      <c r="E21086" s="75" t="s">
        <v>185</v>
      </c>
      <c r="F21086" s="72"/>
      <c r="G21086" s="72" t="s">
        <v>3694</v>
      </c>
      <c r="H21086" s="117">
        <v>622.5</v>
      </c>
      <c r="I21086" s="77" t="s">
        <v>38595</v>
      </c>
      <c r="J21086" s="118">
        <v>466.875</v>
      </c>
    </row>
    <row r="21087" spans="1:10">
      <c r="A21087" s="72">
        <v>21083</v>
      </c>
      <c r="B21087" s="72" t="s">
        <v>38593</v>
      </c>
      <c r="C21087" s="72" t="s">
        <v>38867</v>
      </c>
      <c r="D21087" s="72" t="s">
        <v>38868</v>
      </c>
      <c r="E21087" s="75" t="s">
        <v>185</v>
      </c>
      <c r="F21087" s="72"/>
      <c r="G21087" s="72" t="s">
        <v>3694</v>
      </c>
      <c r="H21087" s="117">
        <v>164.25</v>
      </c>
      <c r="I21087" s="77" t="s">
        <v>38595</v>
      </c>
      <c r="J21087" s="118">
        <v>123.1875</v>
      </c>
    </row>
    <row r="21088" spans="1:10">
      <c r="A21088" s="72">
        <v>21084</v>
      </c>
      <c r="B21088" s="72" t="s">
        <v>38593</v>
      </c>
      <c r="C21088" s="72" t="s">
        <v>38869</v>
      </c>
      <c r="D21088" s="72" t="s">
        <v>38870</v>
      </c>
      <c r="E21088" s="75" t="s">
        <v>185</v>
      </c>
      <c r="F21088" s="72"/>
      <c r="G21088" s="72" t="s">
        <v>3694</v>
      </c>
      <c r="H21088" s="117">
        <v>113.25</v>
      </c>
      <c r="I21088" s="77" t="s">
        <v>38595</v>
      </c>
      <c r="J21088" s="118">
        <v>84.9375</v>
      </c>
    </row>
    <row r="21089" spans="1:10">
      <c r="A21089" s="72">
        <v>21085</v>
      </c>
      <c r="B21089" s="72" t="s">
        <v>38593</v>
      </c>
      <c r="C21089" s="72" t="s">
        <v>38871</v>
      </c>
      <c r="D21089" s="72" t="s">
        <v>38872</v>
      </c>
      <c r="E21089" s="75" t="s">
        <v>185</v>
      </c>
      <c r="F21089" s="72"/>
      <c r="G21089" s="72" t="s">
        <v>3694</v>
      </c>
      <c r="H21089" s="117">
        <v>95.25</v>
      </c>
      <c r="I21089" s="77" t="s">
        <v>38595</v>
      </c>
      <c r="J21089" s="118">
        <v>71.4375</v>
      </c>
    </row>
    <row r="21090" spans="1:10">
      <c r="A21090" s="72">
        <v>21086</v>
      </c>
      <c r="B21090" s="72" t="s">
        <v>38593</v>
      </c>
      <c r="C21090" s="72" t="s">
        <v>38873</v>
      </c>
      <c r="D21090" s="72" t="s">
        <v>38874</v>
      </c>
      <c r="E21090" s="75" t="s">
        <v>185</v>
      </c>
      <c r="F21090" s="72"/>
      <c r="G21090" s="72" t="s">
        <v>3694</v>
      </c>
      <c r="H21090" s="117">
        <v>113.25</v>
      </c>
      <c r="I21090" s="77" t="s">
        <v>38595</v>
      </c>
      <c r="J21090" s="118">
        <v>84.9375</v>
      </c>
    </row>
    <row r="21091" spans="1:10">
      <c r="A21091" s="72">
        <v>21087</v>
      </c>
      <c r="B21091" s="72" t="s">
        <v>38593</v>
      </c>
      <c r="C21091" s="72" t="s">
        <v>38875</v>
      </c>
      <c r="D21091" s="72" t="s">
        <v>38876</v>
      </c>
      <c r="E21091" s="75" t="s">
        <v>185</v>
      </c>
      <c r="F21091" s="72"/>
      <c r="G21091" s="72" t="s">
        <v>3694</v>
      </c>
      <c r="H21091" s="117">
        <v>95.25</v>
      </c>
      <c r="I21091" s="77" t="s">
        <v>38595</v>
      </c>
      <c r="J21091" s="118">
        <v>71.4375</v>
      </c>
    </row>
    <row r="21092" spans="1:10">
      <c r="A21092" s="72">
        <v>21088</v>
      </c>
      <c r="B21092" s="72" t="s">
        <v>38593</v>
      </c>
      <c r="C21092" s="72" t="s">
        <v>38877</v>
      </c>
      <c r="D21092" s="72" t="s">
        <v>38878</v>
      </c>
      <c r="E21092" s="75" t="s">
        <v>185</v>
      </c>
      <c r="F21092" s="72"/>
      <c r="G21092" s="72" t="s">
        <v>3694</v>
      </c>
      <c r="H21092" s="117">
        <v>154.5</v>
      </c>
      <c r="I21092" s="77" t="s">
        <v>38595</v>
      </c>
      <c r="J21092" s="118">
        <v>115.875</v>
      </c>
    </row>
    <row r="21093" spans="1:10">
      <c r="A21093" s="72">
        <v>21089</v>
      </c>
      <c r="B21093" s="72" t="s">
        <v>38593</v>
      </c>
      <c r="C21093" s="72" t="s">
        <v>38879</v>
      </c>
      <c r="D21093" s="72" t="s">
        <v>38880</v>
      </c>
      <c r="E21093" s="75" t="s">
        <v>185</v>
      </c>
      <c r="F21093" s="72"/>
      <c r="G21093" s="72" t="s">
        <v>3694</v>
      </c>
      <c r="H21093" s="117">
        <v>154.5</v>
      </c>
      <c r="I21093" s="77" t="s">
        <v>38595</v>
      </c>
      <c r="J21093" s="118">
        <v>115.875</v>
      </c>
    </row>
    <row r="21094" spans="1:10">
      <c r="A21094" s="72">
        <v>21090</v>
      </c>
      <c r="B21094" s="72" t="s">
        <v>38593</v>
      </c>
      <c r="C21094" s="72" t="s">
        <v>38881</v>
      </c>
      <c r="D21094" s="72" t="s">
        <v>38882</v>
      </c>
      <c r="E21094" s="75" t="s">
        <v>185</v>
      </c>
      <c r="F21094" s="72"/>
      <c r="G21094" s="72" t="s">
        <v>3694</v>
      </c>
      <c r="H21094" s="117">
        <v>65.25</v>
      </c>
      <c r="I21094" s="77" t="s">
        <v>38595</v>
      </c>
      <c r="J21094" s="118">
        <v>48.9375</v>
      </c>
    </row>
    <row r="21095" spans="1:10">
      <c r="A21095" s="72">
        <v>21091</v>
      </c>
      <c r="B21095" s="72" t="s">
        <v>38593</v>
      </c>
      <c r="C21095" s="72" t="s">
        <v>38883</v>
      </c>
      <c r="D21095" s="72" t="s">
        <v>38884</v>
      </c>
      <c r="E21095" s="75" t="s">
        <v>185</v>
      </c>
      <c r="F21095" s="72"/>
      <c r="G21095" s="72" t="s">
        <v>3694</v>
      </c>
      <c r="H21095" s="117">
        <v>65.25</v>
      </c>
      <c r="I21095" s="77" t="s">
        <v>38595</v>
      </c>
      <c r="J21095" s="118">
        <v>48.9375</v>
      </c>
    </row>
    <row r="21096" spans="1:10">
      <c r="A21096" s="72">
        <v>21092</v>
      </c>
      <c r="B21096" s="72" t="s">
        <v>38593</v>
      </c>
      <c r="C21096" s="72" t="s">
        <v>38885</v>
      </c>
      <c r="D21096" s="72" t="s">
        <v>38886</v>
      </c>
      <c r="E21096" s="75" t="s">
        <v>185</v>
      </c>
      <c r="F21096" s="72"/>
      <c r="G21096" s="72" t="s">
        <v>3694</v>
      </c>
      <c r="H21096" s="117">
        <v>65.25</v>
      </c>
      <c r="I21096" s="77" t="s">
        <v>38595</v>
      </c>
      <c r="J21096" s="118">
        <v>48.9375</v>
      </c>
    </row>
    <row r="21097" spans="1:10">
      <c r="A21097" s="72">
        <v>21093</v>
      </c>
      <c r="B21097" s="72" t="s">
        <v>38593</v>
      </c>
      <c r="C21097" s="72" t="s">
        <v>38887</v>
      </c>
      <c r="D21097" s="72" t="s">
        <v>38888</v>
      </c>
      <c r="E21097" s="75" t="s">
        <v>185</v>
      </c>
      <c r="F21097" s="72"/>
      <c r="G21097" s="72" t="s">
        <v>3694</v>
      </c>
      <c r="H21097" s="117">
        <v>50.25</v>
      </c>
      <c r="I21097" s="77" t="s">
        <v>38595</v>
      </c>
      <c r="J21097" s="118">
        <v>37.6875</v>
      </c>
    </row>
    <row r="21098" spans="1:10">
      <c r="A21098" s="72">
        <v>21094</v>
      </c>
      <c r="B21098" s="72" t="s">
        <v>38593</v>
      </c>
      <c r="C21098" s="72" t="s">
        <v>38889</v>
      </c>
      <c r="D21098" s="72" t="s">
        <v>38890</v>
      </c>
      <c r="E21098" s="75" t="s">
        <v>185</v>
      </c>
      <c r="F21098" s="72"/>
      <c r="G21098" s="72" t="s">
        <v>3694</v>
      </c>
      <c r="H21098" s="117">
        <v>65.25</v>
      </c>
      <c r="I21098" s="77" t="s">
        <v>38595</v>
      </c>
      <c r="J21098" s="118">
        <v>48.9375</v>
      </c>
    </row>
    <row r="21099" spans="1:10">
      <c r="A21099" s="72">
        <v>21095</v>
      </c>
      <c r="B21099" s="72" t="s">
        <v>38593</v>
      </c>
      <c r="C21099" s="72" t="s">
        <v>38891</v>
      </c>
      <c r="D21099" s="72" t="s">
        <v>38892</v>
      </c>
      <c r="E21099" s="75" t="s">
        <v>185</v>
      </c>
      <c r="F21099" s="72"/>
      <c r="G21099" s="72" t="s">
        <v>3694</v>
      </c>
      <c r="H21099" s="117">
        <v>17.25</v>
      </c>
      <c r="I21099" s="77" t="s">
        <v>38595</v>
      </c>
      <c r="J21099" s="118">
        <v>12.9375</v>
      </c>
    </row>
    <row r="21100" spans="1:10">
      <c r="A21100" s="72">
        <v>21096</v>
      </c>
      <c r="B21100" s="72" t="s">
        <v>38593</v>
      </c>
      <c r="C21100" s="72" t="s">
        <v>38893</v>
      </c>
      <c r="D21100" s="72" t="s">
        <v>38894</v>
      </c>
      <c r="E21100" s="75" t="s">
        <v>185</v>
      </c>
      <c r="F21100" s="72"/>
      <c r="G21100" s="72" t="s">
        <v>3694</v>
      </c>
      <c r="H21100" s="117">
        <v>141</v>
      </c>
      <c r="I21100" s="77" t="s">
        <v>38595</v>
      </c>
      <c r="J21100" s="118">
        <v>105.75</v>
      </c>
    </row>
    <row r="21101" spans="1:10">
      <c r="A21101" s="72">
        <v>21097</v>
      </c>
      <c r="B21101" s="72" t="s">
        <v>38593</v>
      </c>
      <c r="C21101" s="72" t="s">
        <v>38895</v>
      </c>
      <c r="D21101" s="72" t="s">
        <v>38896</v>
      </c>
      <c r="E21101" s="75" t="s">
        <v>185</v>
      </c>
      <c r="F21101" s="72"/>
      <c r="G21101" s="72" t="s">
        <v>3694</v>
      </c>
      <c r="H21101" s="117">
        <v>47.25</v>
      </c>
      <c r="I21101" s="77" t="s">
        <v>38595</v>
      </c>
      <c r="J21101" s="118">
        <v>35.4375</v>
      </c>
    </row>
    <row r="21102" spans="1:10">
      <c r="A21102" s="72">
        <v>21098</v>
      </c>
      <c r="B21102" s="72" t="s">
        <v>38593</v>
      </c>
      <c r="C21102" s="72" t="s">
        <v>38897</v>
      </c>
      <c r="D21102" s="72" t="s">
        <v>38898</v>
      </c>
      <c r="E21102" s="75" t="s">
        <v>185</v>
      </c>
      <c r="F21102" s="72"/>
      <c r="G21102" s="72" t="s">
        <v>3694</v>
      </c>
      <c r="H21102" s="117">
        <v>57.75</v>
      </c>
      <c r="I21102" s="77" t="s">
        <v>38595</v>
      </c>
      <c r="J21102" s="118">
        <v>43.3125</v>
      </c>
    </row>
    <row r="21103" spans="1:10">
      <c r="A21103" s="72">
        <v>21099</v>
      </c>
      <c r="B21103" s="72" t="s">
        <v>38593</v>
      </c>
      <c r="C21103" s="72" t="s">
        <v>38899</v>
      </c>
      <c r="D21103" s="72" t="s">
        <v>38900</v>
      </c>
      <c r="E21103" s="75" t="s">
        <v>185</v>
      </c>
      <c r="F21103" s="72"/>
      <c r="G21103" s="72" t="s">
        <v>3694</v>
      </c>
      <c r="H21103" s="117">
        <v>55.5</v>
      </c>
      <c r="I21103" s="77" t="s">
        <v>38595</v>
      </c>
      <c r="J21103" s="118">
        <v>41.625</v>
      </c>
    </row>
    <row r="21104" spans="1:10">
      <c r="A21104" s="72">
        <v>21100</v>
      </c>
      <c r="B21104" s="72" t="s">
        <v>38593</v>
      </c>
      <c r="C21104" s="72" t="s">
        <v>38901</v>
      </c>
      <c r="D21104" s="72" t="s">
        <v>38902</v>
      </c>
      <c r="E21104" s="75" t="s">
        <v>185</v>
      </c>
      <c r="F21104" s="72"/>
      <c r="G21104" s="72" t="s">
        <v>3694</v>
      </c>
      <c r="H21104" s="117">
        <v>47.25</v>
      </c>
      <c r="I21104" s="77" t="s">
        <v>38595</v>
      </c>
      <c r="J21104" s="118">
        <v>35.4375</v>
      </c>
    </row>
    <row r="21105" spans="1:10">
      <c r="A21105" s="72">
        <v>21101</v>
      </c>
      <c r="B21105" s="72" t="s">
        <v>38593</v>
      </c>
      <c r="C21105" s="72" t="s">
        <v>38903</v>
      </c>
      <c r="D21105" s="72" t="s">
        <v>38904</v>
      </c>
      <c r="E21105" s="75" t="s">
        <v>185</v>
      </c>
      <c r="F21105" s="72"/>
      <c r="G21105" s="72" t="s">
        <v>3694</v>
      </c>
      <c r="H21105" s="117">
        <v>47.25</v>
      </c>
      <c r="I21105" s="77" t="s">
        <v>38595</v>
      </c>
      <c r="J21105" s="118">
        <v>35.4375</v>
      </c>
    </row>
    <row r="21106" spans="1:10">
      <c r="A21106" s="72">
        <v>21102</v>
      </c>
      <c r="B21106" s="72" t="s">
        <v>38593</v>
      </c>
      <c r="C21106" s="72" t="s">
        <v>38905</v>
      </c>
      <c r="D21106" s="72" t="s">
        <v>38906</v>
      </c>
      <c r="E21106" s="75" t="s">
        <v>185</v>
      </c>
      <c r="F21106" s="72"/>
      <c r="G21106" s="72" t="s">
        <v>3694</v>
      </c>
      <c r="H21106" s="117">
        <v>55.5</v>
      </c>
      <c r="I21106" s="77" t="s">
        <v>38595</v>
      </c>
      <c r="J21106" s="118">
        <v>41.625</v>
      </c>
    </row>
    <row r="21107" spans="1:10">
      <c r="A21107" s="72">
        <v>21103</v>
      </c>
      <c r="B21107" s="72" t="s">
        <v>38593</v>
      </c>
      <c r="C21107" s="72" t="s">
        <v>38907</v>
      </c>
      <c r="D21107" s="72" t="s">
        <v>38908</v>
      </c>
      <c r="E21107" s="75" t="s">
        <v>185</v>
      </c>
      <c r="F21107" s="72"/>
      <c r="G21107" s="72" t="s">
        <v>3694</v>
      </c>
      <c r="H21107" s="117">
        <v>65.25</v>
      </c>
      <c r="I21107" s="77" t="s">
        <v>38595</v>
      </c>
      <c r="J21107" s="118">
        <v>48.9375</v>
      </c>
    </row>
    <row r="21108" spans="1:10">
      <c r="A21108" s="72">
        <v>21104</v>
      </c>
      <c r="B21108" s="72" t="s">
        <v>38593</v>
      </c>
      <c r="C21108" s="72" t="s">
        <v>38909</v>
      </c>
      <c r="D21108" s="72" t="s">
        <v>38910</v>
      </c>
      <c r="E21108" s="75" t="s">
        <v>185</v>
      </c>
      <c r="F21108" s="72"/>
      <c r="G21108" s="72" t="s">
        <v>3694</v>
      </c>
      <c r="H21108" s="117">
        <v>47.25</v>
      </c>
      <c r="I21108" s="77" t="s">
        <v>38595</v>
      </c>
      <c r="J21108" s="118">
        <v>35.4375</v>
      </c>
    </row>
    <row r="21109" spans="1:10">
      <c r="A21109" s="72">
        <v>21105</v>
      </c>
      <c r="B21109" s="72" t="s">
        <v>38593</v>
      </c>
      <c r="C21109" s="72" t="s">
        <v>38911</v>
      </c>
      <c r="D21109" s="72" t="s">
        <v>38912</v>
      </c>
      <c r="E21109" s="75" t="s">
        <v>185</v>
      </c>
      <c r="F21109" s="72"/>
      <c r="G21109" s="72" t="s">
        <v>3694</v>
      </c>
      <c r="H21109" s="117">
        <v>47.25</v>
      </c>
      <c r="I21109" s="77" t="s">
        <v>38595</v>
      </c>
      <c r="J21109" s="118">
        <v>35.4375</v>
      </c>
    </row>
    <row r="21110" spans="1:10">
      <c r="A21110" s="72">
        <v>21106</v>
      </c>
      <c r="B21110" s="72" t="s">
        <v>38593</v>
      </c>
      <c r="C21110" s="72" t="s">
        <v>38913</v>
      </c>
      <c r="D21110" s="72" t="s">
        <v>38914</v>
      </c>
      <c r="E21110" s="75" t="s">
        <v>185</v>
      </c>
      <c r="F21110" s="72"/>
      <c r="G21110" s="72" t="s">
        <v>3694</v>
      </c>
      <c r="H21110" s="117">
        <v>129</v>
      </c>
      <c r="I21110" s="77" t="s">
        <v>38595</v>
      </c>
      <c r="J21110" s="118">
        <v>96.75</v>
      </c>
    </row>
    <row r="21111" spans="1:10">
      <c r="A21111" s="72">
        <v>21107</v>
      </c>
      <c r="B21111" s="72" t="s">
        <v>38593</v>
      </c>
      <c r="C21111" s="72" t="s">
        <v>38915</v>
      </c>
      <c r="D21111" s="72" t="s">
        <v>38916</v>
      </c>
      <c r="E21111" s="75" t="s">
        <v>185</v>
      </c>
      <c r="F21111" s="72"/>
      <c r="G21111" s="72" t="s">
        <v>3694</v>
      </c>
      <c r="H21111" s="117">
        <v>32.25</v>
      </c>
      <c r="I21111" s="77" t="s">
        <v>38595</v>
      </c>
      <c r="J21111" s="118">
        <v>24.1875</v>
      </c>
    </row>
    <row r="21112" spans="1:10">
      <c r="A21112" s="72">
        <v>21108</v>
      </c>
      <c r="B21112" s="72" t="s">
        <v>38593</v>
      </c>
      <c r="C21112" s="72" t="s">
        <v>38917</v>
      </c>
      <c r="D21112" s="72" t="s">
        <v>38918</v>
      </c>
      <c r="E21112" s="75" t="s">
        <v>185</v>
      </c>
      <c r="F21112" s="72"/>
      <c r="G21112" s="72" t="s">
        <v>3694</v>
      </c>
      <c r="H21112" s="117">
        <v>32.25</v>
      </c>
      <c r="I21112" s="77" t="s">
        <v>38595</v>
      </c>
      <c r="J21112" s="118">
        <v>24.1875</v>
      </c>
    </row>
    <row r="21113" spans="1:10">
      <c r="A21113" s="72">
        <v>21109</v>
      </c>
      <c r="B21113" s="72" t="s">
        <v>38593</v>
      </c>
      <c r="C21113" s="72" t="s">
        <v>38919</v>
      </c>
      <c r="D21113" s="72" t="s">
        <v>38920</v>
      </c>
      <c r="E21113" s="75" t="s">
        <v>185</v>
      </c>
      <c r="F21113" s="72"/>
      <c r="G21113" s="72" t="s">
        <v>3694</v>
      </c>
      <c r="H21113" s="117">
        <v>37.5</v>
      </c>
      <c r="I21113" s="77" t="s">
        <v>38595</v>
      </c>
      <c r="J21113" s="118">
        <v>28.125</v>
      </c>
    </row>
    <row r="21114" spans="1:10">
      <c r="A21114" s="72">
        <v>21110</v>
      </c>
      <c r="B21114" s="72" t="s">
        <v>38593</v>
      </c>
      <c r="C21114" s="72" t="s">
        <v>38921</v>
      </c>
      <c r="D21114" s="72" t="s">
        <v>38922</v>
      </c>
      <c r="E21114" s="75" t="s">
        <v>185</v>
      </c>
      <c r="F21114" s="72"/>
      <c r="G21114" s="72" t="s">
        <v>3694</v>
      </c>
      <c r="H21114" s="117">
        <v>42</v>
      </c>
      <c r="I21114" s="77" t="s">
        <v>38595</v>
      </c>
      <c r="J21114" s="118">
        <v>31.5</v>
      </c>
    </row>
    <row r="21115" spans="1:10">
      <c r="A21115" s="72">
        <v>21111</v>
      </c>
      <c r="B21115" s="72" t="s">
        <v>38593</v>
      </c>
      <c r="C21115" s="72" t="s">
        <v>38923</v>
      </c>
      <c r="D21115" s="72" t="s">
        <v>38924</v>
      </c>
      <c r="E21115" s="75" t="s">
        <v>185</v>
      </c>
      <c r="F21115" s="72"/>
      <c r="G21115" s="72" t="s">
        <v>3694</v>
      </c>
      <c r="H21115" s="117">
        <v>27</v>
      </c>
      <c r="I21115" s="77" t="s">
        <v>38595</v>
      </c>
      <c r="J21115" s="118">
        <v>20.25</v>
      </c>
    </row>
    <row r="21116" spans="1:10">
      <c r="A21116" s="72">
        <v>21112</v>
      </c>
      <c r="B21116" s="72" t="s">
        <v>38593</v>
      </c>
      <c r="C21116" s="72" t="s">
        <v>38925</v>
      </c>
      <c r="D21116" s="72" t="s">
        <v>38926</v>
      </c>
      <c r="E21116" s="75" t="s">
        <v>185</v>
      </c>
      <c r="F21116" s="72"/>
      <c r="G21116" s="72" t="s">
        <v>3694</v>
      </c>
      <c r="H21116" s="117">
        <v>27</v>
      </c>
      <c r="I21116" s="77" t="s">
        <v>38595</v>
      </c>
      <c r="J21116" s="118">
        <v>20.25</v>
      </c>
    </row>
    <row r="21117" spans="1:10">
      <c r="A21117" s="72">
        <v>21113</v>
      </c>
      <c r="B21117" s="72" t="s">
        <v>38593</v>
      </c>
      <c r="C21117" s="72" t="s">
        <v>38927</v>
      </c>
      <c r="D21117" s="72" t="s">
        <v>38928</v>
      </c>
      <c r="E21117" s="75" t="s">
        <v>185</v>
      </c>
      <c r="F21117" s="72"/>
      <c r="G21117" s="72" t="s">
        <v>3694</v>
      </c>
      <c r="H21117" s="117">
        <v>46.5</v>
      </c>
      <c r="I21117" s="77" t="s">
        <v>38595</v>
      </c>
      <c r="J21117" s="118">
        <v>34.875</v>
      </c>
    </row>
    <row r="21118" spans="1:10">
      <c r="A21118" s="72">
        <v>21114</v>
      </c>
      <c r="B21118" s="72" t="s">
        <v>38593</v>
      </c>
      <c r="C21118" s="72" t="s">
        <v>38929</v>
      </c>
      <c r="D21118" s="72" t="s">
        <v>38930</v>
      </c>
      <c r="E21118" s="75" t="s">
        <v>185</v>
      </c>
      <c r="F21118" s="72"/>
      <c r="G21118" s="72" t="s">
        <v>3694</v>
      </c>
      <c r="H21118" s="117">
        <v>62.25</v>
      </c>
      <c r="I21118" s="77" t="s">
        <v>38595</v>
      </c>
      <c r="J21118" s="118">
        <v>46.6875</v>
      </c>
    </row>
    <row r="21119" spans="1:10">
      <c r="A21119" s="72">
        <v>21115</v>
      </c>
      <c r="B21119" s="72" t="s">
        <v>38593</v>
      </c>
      <c r="C21119" s="72" t="s">
        <v>38931</v>
      </c>
      <c r="D21119" s="72" t="s">
        <v>38932</v>
      </c>
      <c r="E21119" s="75" t="s">
        <v>185</v>
      </c>
      <c r="F21119" s="72"/>
      <c r="G21119" s="72" t="s">
        <v>3694</v>
      </c>
      <c r="H21119" s="117">
        <v>114.75</v>
      </c>
      <c r="I21119" s="77" t="s">
        <v>38595</v>
      </c>
      <c r="J21119" s="118">
        <v>86.0625</v>
      </c>
    </row>
    <row r="21120" spans="1:10">
      <c r="A21120" s="72">
        <v>21116</v>
      </c>
      <c r="B21120" s="72" t="s">
        <v>38593</v>
      </c>
      <c r="C21120" s="72" t="s">
        <v>38933</v>
      </c>
      <c r="D21120" s="72" t="s">
        <v>38934</v>
      </c>
      <c r="E21120" s="75" t="s">
        <v>185</v>
      </c>
      <c r="F21120" s="72"/>
      <c r="G21120" s="72" t="s">
        <v>3694</v>
      </c>
      <c r="H21120" s="117">
        <v>17.25</v>
      </c>
      <c r="I21120" s="77" t="s">
        <v>38595</v>
      </c>
      <c r="J21120" s="118">
        <v>12.9375</v>
      </c>
    </row>
    <row r="21121" spans="1:10">
      <c r="A21121" s="72">
        <v>21117</v>
      </c>
      <c r="B21121" s="72" t="s">
        <v>38593</v>
      </c>
      <c r="C21121" s="72" t="s">
        <v>38935</v>
      </c>
      <c r="D21121" s="72" t="s">
        <v>38936</v>
      </c>
      <c r="E21121" s="75" t="s">
        <v>185</v>
      </c>
      <c r="F21121" s="72"/>
      <c r="G21121" s="72" t="s">
        <v>3694</v>
      </c>
      <c r="H21121" s="117">
        <v>20.25</v>
      </c>
      <c r="I21121" s="77" t="s">
        <v>38595</v>
      </c>
      <c r="J21121" s="118">
        <v>15.1875</v>
      </c>
    </row>
    <row r="21122" spans="1:10">
      <c r="A21122" s="72">
        <v>21118</v>
      </c>
      <c r="B21122" s="72" t="s">
        <v>38593</v>
      </c>
      <c r="C21122" s="72" t="s">
        <v>38937</v>
      </c>
      <c r="D21122" s="72" t="s">
        <v>38938</v>
      </c>
      <c r="E21122" s="75" t="s">
        <v>185</v>
      </c>
      <c r="F21122" s="72"/>
      <c r="G21122" s="72" t="s">
        <v>3694</v>
      </c>
      <c r="H21122" s="117">
        <v>20.25</v>
      </c>
      <c r="I21122" s="77" t="s">
        <v>38595</v>
      </c>
      <c r="J21122" s="118">
        <v>15.1875</v>
      </c>
    </row>
    <row r="21123" spans="1:10">
      <c r="A21123" s="72">
        <v>21119</v>
      </c>
      <c r="B21123" s="72" t="s">
        <v>38593</v>
      </c>
      <c r="C21123" s="72" t="s">
        <v>38939</v>
      </c>
      <c r="D21123" s="72" t="s">
        <v>38940</v>
      </c>
      <c r="E21123" s="75" t="s">
        <v>185</v>
      </c>
      <c r="F21123" s="72"/>
      <c r="G21123" s="72" t="s">
        <v>3694</v>
      </c>
      <c r="H21123" s="117">
        <v>17.25</v>
      </c>
      <c r="I21123" s="77" t="s">
        <v>38595</v>
      </c>
      <c r="J21123" s="118">
        <v>12.9375</v>
      </c>
    </row>
    <row r="21124" spans="1:10">
      <c r="A21124" s="72">
        <v>21120</v>
      </c>
      <c r="B21124" s="72" t="s">
        <v>38593</v>
      </c>
      <c r="C21124" s="72" t="s">
        <v>38941</v>
      </c>
      <c r="D21124" s="72" t="s">
        <v>38942</v>
      </c>
      <c r="E21124" s="75" t="s">
        <v>185</v>
      </c>
      <c r="F21124" s="72"/>
      <c r="G21124" s="72" t="s">
        <v>3694</v>
      </c>
      <c r="H21124" s="117">
        <v>17.25</v>
      </c>
      <c r="I21124" s="77" t="s">
        <v>38595</v>
      </c>
      <c r="J21124" s="118">
        <v>12.9375</v>
      </c>
    </row>
    <row r="21125" spans="1:10">
      <c r="A21125" s="72">
        <v>21121</v>
      </c>
      <c r="B21125" s="72" t="s">
        <v>38593</v>
      </c>
      <c r="C21125" s="72" t="s">
        <v>38943</v>
      </c>
      <c r="D21125" s="72" t="s">
        <v>38944</v>
      </c>
      <c r="E21125" s="75" t="s">
        <v>185</v>
      </c>
      <c r="F21125" s="72"/>
      <c r="G21125" s="72" t="s">
        <v>3694</v>
      </c>
      <c r="H21125" s="117">
        <v>20.25</v>
      </c>
      <c r="I21125" s="77" t="s">
        <v>38595</v>
      </c>
      <c r="J21125" s="118">
        <v>15.1875</v>
      </c>
    </row>
    <row r="21126" spans="1:10">
      <c r="A21126" s="72">
        <v>21122</v>
      </c>
      <c r="B21126" s="72" t="s">
        <v>38593</v>
      </c>
      <c r="C21126" s="72" t="s">
        <v>38945</v>
      </c>
      <c r="D21126" s="72" t="s">
        <v>38946</v>
      </c>
      <c r="E21126" s="75" t="s">
        <v>185</v>
      </c>
      <c r="F21126" s="72"/>
      <c r="G21126" s="72" t="s">
        <v>3694</v>
      </c>
      <c r="H21126" s="117">
        <v>874.5</v>
      </c>
      <c r="I21126" s="77" t="s">
        <v>38595</v>
      </c>
      <c r="J21126" s="118">
        <v>655.875</v>
      </c>
    </row>
    <row r="21127" spans="1:10">
      <c r="A21127" s="72">
        <v>21123</v>
      </c>
      <c r="B21127" s="72" t="s">
        <v>38593</v>
      </c>
      <c r="C21127" s="72" t="s">
        <v>38947</v>
      </c>
      <c r="D21127" s="72" t="s">
        <v>38948</v>
      </c>
      <c r="E21127" s="75" t="s">
        <v>185</v>
      </c>
      <c r="F21127" s="72"/>
      <c r="G21127" s="72" t="s">
        <v>3694</v>
      </c>
      <c r="H21127" s="117">
        <v>874.5</v>
      </c>
      <c r="I21127" s="77" t="s">
        <v>38595</v>
      </c>
      <c r="J21127" s="118">
        <v>655.875</v>
      </c>
    </row>
    <row r="21128" spans="1:10">
      <c r="A21128" s="72">
        <v>21124</v>
      </c>
      <c r="B21128" s="72" t="s">
        <v>38593</v>
      </c>
      <c r="C21128" s="72" t="s">
        <v>38949</v>
      </c>
      <c r="D21128" s="72" t="s">
        <v>38950</v>
      </c>
      <c r="E21128" s="75" t="s">
        <v>185</v>
      </c>
      <c r="F21128" s="72"/>
      <c r="G21128" s="72" t="s">
        <v>3694</v>
      </c>
      <c r="H21128" s="117">
        <v>48</v>
      </c>
      <c r="I21128" s="77" t="s">
        <v>38595</v>
      </c>
      <c r="J21128" s="118">
        <v>36</v>
      </c>
    </row>
    <row r="21129" spans="1:10">
      <c r="A21129" s="72">
        <v>21125</v>
      </c>
      <c r="B21129" s="72" t="s">
        <v>38593</v>
      </c>
      <c r="C21129" s="72" t="s">
        <v>38951</v>
      </c>
      <c r="D21129" s="72" t="s">
        <v>38952</v>
      </c>
      <c r="E21129" s="75" t="s">
        <v>185</v>
      </c>
      <c r="F21129" s="72"/>
      <c r="G21129" s="72" t="s">
        <v>3694</v>
      </c>
      <c r="H21129" s="117">
        <v>81.75</v>
      </c>
      <c r="I21129" s="77" t="s">
        <v>38595</v>
      </c>
      <c r="J21129" s="118">
        <v>61.3125</v>
      </c>
    </row>
    <row r="21130" spans="1:10">
      <c r="A21130" s="72">
        <v>21126</v>
      </c>
      <c r="B21130" s="72" t="s">
        <v>38593</v>
      </c>
      <c r="C21130" s="72" t="s">
        <v>38953</v>
      </c>
      <c r="D21130" s="72" t="s">
        <v>38954</v>
      </c>
      <c r="E21130" s="75" t="s">
        <v>185</v>
      </c>
      <c r="F21130" s="72"/>
      <c r="G21130" s="72" t="s">
        <v>3694</v>
      </c>
      <c r="H21130" s="117">
        <v>81.75</v>
      </c>
      <c r="I21130" s="77" t="s">
        <v>38595</v>
      </c>
      <c r="J21130" s="118">
        <v>61.3125</v>
      </c>
    </row>
    <row r="21131" spans="1:10">
      <c r="A21131" s="72">
        <v>21127</v>
      </c>
      <c r="B21131" s="72" t="s">
        <v>38593</v>
      </c>
      <c r="C21131" s="72" t="s">
        <v>38955</v>
      </c>
      <c r="D21131" s="72" t="s">
        <v>38956</v>
      </c>
      <c r="E21131" s="75" t="s">
        <v>185</v>
      </c>
      <c r="F21131" s="72"/>
      <c r="G21131" s="72" t="s">
        <v>3694</v>
      </c>
      <c r="H21131" s="117">
        <v>43.5</v>
      </c>
      <c r="I21131" s="77" t="s">
        <v>38595</v>
      </c>
      <c r="J21131" s="118">
        <v>32.625</v>
      </c>
    </row>
    <row r="21132" spans="1:10">
      <c r="A21132" s="72">
        <v>21128</v>
      </c>
      <c r="B21132" s="72" t="s">
        <v>38593</v>
      </c>
      <c r="C21132" s="72" t="s">
        <v>38957</v>
      </c>
      <c r="D21132" s="72" t="s">
        <v>38958</v>
      </c>
      <c r="E21132" s="75" t="s">
        <v>185</v>
      </c>
      <c r="F21132" s="72"/>
      <c r="G21132" s="72" t="s">
        <v>3694</v>
      </c>
      <c r="H21132" s="117">
        <v>35.25</v>
      </c>
      <c r="I21132" s="77" t="s">
        <v>38595</v>
      </c>
      <c r="J21132" s="118">
        <v>26.4375</v>
      </c>
    </row>
    <row r="21133" spans="1:10">
      <c r="A21133" s="72">
        <v>21129</v>
      </c>
      <c r="B21133" s="72" t="s">
        <v>38593</v>
      </c>
      <c r="C21133" s="72" t="s">
        <v>38959</v>
      </c>
      <c r="D21133" s="72" t="s">
        <v>38960</v>
      </c>
      <c r="E21133" s="75" t="s">
        <v>185</v>
      </c>
      <c r="F21133" s="72"/>
      <c r="G21133" s="72" t="s">
        <v>3694</v>
      </c>
      <c r="H21133" s="117">
        <v>65.25</v>
      </c>
      <c r="I21133" s="77" t="s">
        <v>38595</v>
      </c>
      <c r="J21133" s="118">
        <v>48.9375</v>
      </c>
    </row>
    <row r="21134" spans="1:10">
      <c r="A21134" s="72">
        <v>21130</v>
      </c>
      <c r="B21134" s="72" t="s">
        <v>38593</v>
      </c>
      <c r="C21134" s="72" t="s">
        <v>38961</v>
      </c>
      <c r="D21134" s="72" t="s">
        <v>38962</v>
      </c>
      <c r="E21134" s="75" t="s">
        <v>185</v>
      </c>
      <c r="F21134" s="72"/>
      <c r="G21134" s="72" t="s">
        <v>3694</v>
      </c>
      <c r="H21134" s="117">
        <v>65.25</v>
      </c>
      <c r="I21134" s="77" t="s">
        <v>38595</v>
      </c>
      <c r="J21134" s="118">
        <v>48.9375</v>
      </c>
    </row>
    <row r="21135" spans="1:10">
      <c r="A21135" s="72">
        <v>21131</v>
      </c>
      <c r="B21135" s="72" t="s">
        <v>38593</v>
      </c>
      <c r="C21135" s="72" t="s">
        <v>38963</v>
      </c>
      <c r="D21135" s="72" t="s">
        <v>38964</v>
      </c>
      <c r="E21135" s="75" t="s">
        <v>185</v>
      </c>
      <c r="F21135" s="72"/>
      <c r="G21135" s="72" t="s">
        <v>3694</v>
      </c>
      <c r="H21135" s="117">
        <v>159</v>
      </c>
      <c r="I21135" s="77" t="s">
        <v>38595</v>
      </c>
      <c r="J21135" s="118">
        <v>119.25</v>
      </c>
    </row>
    <row r="21136" spans="1:10">
      <c r="A21136" s="72">
        <v>21132</v>
      </c>
      <c r="B21136" s="72" t="s">
        <v>38593</v>
      </c>
      <c r="C21136" s="72" t="s">
        <v>38965</v>
      </c>
      <c r="D21136" s="72" t="s">
        <v>38966</v>
      </c>
      <c r="E21136" s="75" t="s">
        <v>185</v>
      </c>
      <c r="F21136" s="72"/>
      <c r="G21136" s="72" t="s">
        <v>3694</v>
      </c>
      <c r="H21136" s="117">
        <v>76.5</v>
      </c>
      <c r="I21136" s="77" t="s">
        <v>38595</v>
      </c>
      <c r="J21136" s="118">
        <v>57.375</v>
      </c>
    </row>
    <row r="21137" spans="1:10">
      <c r="A21137" s="72">
        <v>21133</v>
      </c>
      <c r="B21137" s="72" t="s">
        <v>38593</v>
      </c>
      <c r="C21137" s="72" t="s">
        <v>38967</v>
      </c>
      <c r="D21137" s="72" t="s">
        <v>38968</v>
      </c>
      <c r="E21137" s="75" t="s">
        <v>185</v>
      </c>
      <c r="F21137" s="72"/>
      <c r="G21137" s="72" t="s">
        <v>3694</v>
      </c>
      <c r="H21137" s="117">
        <v>76.5</v>
      </c>
      <c r="I21137" s="77" t="s">
        <v>38595</v>
      </c>
      <c r="J21137" s="118">
        <v>57.375</v>
      </c>
    </row>
    <row r="21138" spans="1:10">
      <c r="A21138" s="72">
        <v>21134</v>
      </c>
      <c r="B21138" s="72" t="s">
        <v>38593</v>
      </c>
      <c r="C21138" s="72" t="s">
        <v>38969</v>
      </c>
      <c r="D21138" s="72" t="s">
        <v>38970</v>
      </c>
      <c r="E21138" s="75" t="s">
        <v>185</v>
      </c>
      <c r="F21138" s="72"/>
      <c r="G21138" s="72" t="s">
        <v>3694</v>
      </c>
      <c r="H21138" s="117">
        <v>31.5</v>
      </c>
      <c r="I21138" s="77" t="s">
        <v>38595</v>
      </c>
      <c r="J21138" s="118">
        <v>23.625</v>
      </c>
    </row>
    <row r="21139" spans="1:10">
      <c r="A21139" s="72">
        <v>21135</v>
      </c>
      <c r="B21139" s="72" t="s">
        <v>38593</v>
      </c>
      <c r="C21139" s="72" t="s">
        <v>38971</v>
      </c>
      <c r="D21139" s="72" t="s">
        <v>38972</v>
      </c>
      <c r="E21139" s="75" t="s">
        <v>185</v>
      </c>
      <c r="F21139" s="72"/>
      <c r="G21139" s="72" t="s">
        <v>3694</v>
      </c>
      <c r="H21139" s="117">
        <v>75.75</v>
      </c>
      <c r="I21139" s="77" t="s">
        <v>38595</v>
      </c>
      <c r="J21139" s="118">
        <v>56.8125</v>
      </c>
    </row>
    <row r="21140" spans="1:10">
      <c r="A21140" s="72">
        <v>21136</v>
      </c>
      <c r="B21140" s="72" t="s">
        <v>38593</v>
      </c>
      <c r="C21140" s="72" t="s">
        <v>38973</v>
      </c>
      <c r="D21140" s="72" t="s">
        <v>38974</v>
      </c>
      <c r="E21140" s="75" t="s">
        <v>185</v>
      </c>
      <c r="F21140" s="72"/>
      <c r="G21140" s="72" t="s">
        <v>3694</v>
      </c>
      <c r="H21140" s="117">
        <v>129</v>
      </c>
      <c r="I21140" s="77" t="s">
        <v>38595</v>
      </c>
      <c r="J21140" s="118">
        <v>96.75</v>
      </c>
    </row>
    <row r="21141" spans="1:10">
      <c r="A21141" s="72">
        <v>21137</v>
      </c>
      <c r="B21141" s="72" t="s">
        <v>38593</v>
      </c>
      <c r="C21141" s="72" t="s">
        <v>38975</v>
      </c>
      <c r="D21141" s="72" t="s">
        <v>38976</v>
      </c>
      <c r="E21141" s="75" t="s">
        <v>185</v>
      </c>
      <c r="F21141" s="72"/>
      <c r="G21141" s="72" t="s">
        <v>3694</v>
      </c>
      <c r="H21141" s="117">
        <v>792</v>
      </c>
      <c r="I21141" s="77" t="s">
        <v>38595</v>
      </c>
      <c r="J21141" s="118">
        <v>594</v>
      </c>
    </row>
    <row r="21142" spans="1:10">
      <c r="A21142" s="72">
        <v>21138</v>
      </c>
      <c r="B21142" s="72" t="s">
        <v>38593</v>
      </c>
      <c r="C21142" s="72" t="s">
        <v>38977</v>
      </c>
      <c r="D21142" s="72" t="s">
        <v>38978</v>
      </c>
      <c r="E21142" s="75" t="s">
        <v>185</v>
      </c>
      <c r="F21142" s="72"/>
      <c r="G21142" s="72" t="s">
        <v>3694</v>
      </c>
      <c r="H21142" s="117">
        <v>58.5</v>
      </c>
      <c r="I21142" s="77" t="s">
        <v>38595</v>
      </c>
      <c r="J21142" s="118">
        <v>43.875</v>
      </c>
    </row>
    <row r="21143" spans="1:10">
      <c r="A21143" s="72">
        <v>21139</v>
      </c>
      <c r="B21143" s="72" t="s">
        <v>38593</v>
      </c>
      <c r="C21143" s="72" t="s">
        <v>38979</v>
      </c>
      <c r="D21143" s="72" t="s">
        <v>38980</v>
      </c>
      <c r="E21143" s="75" t="s">
        <v>185</v>
      </c>
      <c r="F21143" s="72"/>
      <c r="G21143" s="72" t="s">
        <v>3694</v>
      </c>
      <c r="H21143" s="117">
        <v>60.75</v>
      </c>
      <c r="I21143" s="77" t="s">
        <v>38595</v>
      </c>
      <c r="J21143" s="118">
        <v>45.5625</v>
      </c>
    </row>
    <row r="21144" spans="1:10">
      <c r="A21144" s="72">
        <v>21140</v>
      </c>
      <c r="B21144" s="72" t="s">
        <v>38593</v>
      </c>
      <c r="C21144" s="72" t="s">
        <v>38981</v>
      </c>
      <c r="D21144" s="72" t="s">
        <v>38982</v>
      </c>
      <c r="E21144" s="75" t="s">
        <v>185</v>
      </c>
      <c r="F21144" s="72"/>
      <c r="G21144" s="72" t="s">
        <v>3694</v>
      </c>
      <c r="H21144" s="117">
        <v>67.5</v>
      </c>
      <c r="I21144" s="77" t="s">
        <v>38595</v>
      </c>
      <c r="J21144" s="118">
        <v>50.625</v>
      </c>
    </row>
    <row r="21145" spans="1:10">
      <c r="A21145" s="72">
        <v>21141</v>
      </c>
      <c r="B21145" s="72" t="s">
        <v>38593</v>
      </c>
      <c r="C21145" s="72" t="s">
        <v>38983</v>
      </c>
      <c r="D21145" s="72" t="s">
        <v>38984</v>
      </c>
      <c r="E21145" s="75" t="s">
        <v>185</v>
      </c>
      <c r="F21145" s="72"/>
      <c r="G21145" s="72" t="s">
        <v>3694</v>
      </c>
      <c r="H21145" s="117">
        <v>358.5</v>
      </c>
      <c r="I21145" s="77" t="s">
        <v>38595</v>
      </c>
      <c r="J21145" s="118">
        <v>268.875</v>
      </c>
    </row>
    <row r="21146" spans="1:10">
      <c r="A21146" s="72">
        <v>21142</v>
      </c>
      <c r="B21146" s="72" t="s">
        <v>38593</v>
      </c>
      <c r="C21146" s="72" t="s">
        <v>38985</v>
      </c>
      <c r="D21146" s="72" t="s">
        <v>38984</v>
      </c>
      <c r="E21146" s="75" t="s">
        <v>185</v>
      </c>
      <c r="F21146" s="72"/>
      <c r="G21146" s="72" t="s">
        <v>3694</v>
      </c>
      <c r="H21146" s="117">
        <v>387</v>
      </c>
      <c r="I21146" s="77" t="s">
        <v>38595</v>
      </c>
      <c r="J21146" s="118">
        <v>290.25</v>
      </c>
    </row>
    <row r="21147" spans="1:10">
      <c r="A21147" s="72">
        <v>21143</v>
      </c>
      <c r="B21147" s="72" t="s">
        <v>38593</v>
      </c>
      <c r="C21147" s="72" t="s">
        <v>38986</v>
      </c>
      <c r="D21147" s="72" t="s">
        <v>38987</v>
      </c>
      <c r="E21147" s="75" t="s">
        <v>185</v>
      </c>
      <c r="F21147" s="72"/>
      <c r="G21147" s="72" t="s">
        <v>3694</v>
      </c>
      <c r="H21147" s="117">
        <v>326.25</v>
      </c>
      <c r="I21147" s="77" t="s">
        <v>38595</v>
      </c>
      <c r="J21147" s="118">
        <v>244.6875</v>
      </c>
    </row>
    <row r="21148" spans="1:10">
      <c r="A21148" s="72">
        <v>21144</v>
      </c>
      <c r="B21148" s="72" t="s">
        <v>38593</v>
      </c>
      <c r="C21148" s="72" t="s">
        <v>38988</v>
      </c>
      <c r="D21148" s="72" t="s">
        <v>38989</v>
      </c>
      <c r="E21148" s="75" t="s">
        <v>185</v>
      </c>
      <c r="F21148" s="72"/>
      <c r="G21148" s="72" t="s">
        <v>3694</v>
      </c>
      <c r="H21148" s="117">
        <v>38.25</v>
      </c>
      <c r="I21148" s="77" t="s">
        <v>38595</v>
      </c>
      <c r="J21148" s="118">
        <v>28.6875</v>
      </c>
    </row>
    <row r="21149" spans="1:10" ht="25.5">
      <c r="A21149" s="72">
        <v>21145</v>
      </c>
      <c r="B21149" s="72" t="s">
        <v>38593</v>
      </c>
      <c r="C21149" s="72" t="s">
        <v>38990</v>
      </c>
      <c r="D21149" s="72" t="s">
        <v>38991</v>
      </c>
      <c r="E21149" s="75" t="s">
        <v>185</v>
      </c>
      <c r="F21149" s="72"/>
      <c r="G21149" s="72" t="s">
        <v>3694</v>
      </c>
      <c r="H21149" s="117">
        <v>172.5</v>
      </c>
      <c r="I21149" s="77" t="s">
        <v>38595</v>
      </c>
      <c r="J21149" s="118">
        <v>129.375</v>
      </c>
    </row>
    <row r="21150" spans="1:10">
      <c r="A21150" s="72">
        <v>21146</v>
      </c>
      <c r="B21150" s="72" t="s">
        <v>38593</v>
      </c>
      <c r="C21150" s="72" t="s">
        <v>38992</v>
      </c>
      <c r="D21150" s="72" t="s">
        <v>38993</v>
      </c>
      <c r="E21150" s="75" t="s">
        <v>185</v>
      </c>
      <c r="F21150" s="72"/>
      <c r="G21150" s="72" t="s">
        <v>3694</v>
      </c>
      <c r="H21150" s="117">
        <v>44.25</v>
      </c>
      <c r="I21150" s="77" t="s">
        <v>38595</v>
      </c>
      <c r="J21150" s="118">
        <v>33.1875</v>
      </c>
    </row>
    <row r="21151" spans="1:10">
      <c r="A21151" s="72">
        <v>21147</v>
      </c>
      <c r="B21151" s="72" t="s">
        <v>38593</v>
      </c>
      <c r="C21151" s="72" t="s">
        <v>38994</v>
      </c>
      <c r="D21151" s="72" t="s">
        <v>38995</v>
      </c>
      <c r="E21151" s="75" t="s">
        <v>185</v>
      </c>
      <c r="F21151" s="72"/>
      <c r="G21151" s="72" t="s">
        <v>3694</v>
      </c>
      <c r="H21151" s="117">
        <v>44.25</v>
      </c>
      <c r="I21151" s="77" t="s">
        <v>38595</v>
      </c>
      <c r="J21151" s="118">
        <v>33.1875</v>
      </c>
    </row>
    <row r="21152" spans="1:10" ht="25.5">
      <c r="A21152" s="72">
        <v>21148</v>
      </c>
      <c r="B21152" s="72" t="s">
        <v>38593</v>
      </c>
      <c r="C21152" s="72" t="s">
        <v>38996</v>
      </c>
      <c r="D21152" s="72" t="s">
        <v>38997</v>
      </c>
      <c r="E21152" s="75" t="s">
        <v>185</v>
      </c>
      <c r="F21152" s="72"/>
      <c r="G21152" s="72" t="s">
        <v>3694</v>
      </c>
      <c r="H21152" s="117">
        <v>599.25</v>
      </c>
      <c r="I21152" s="77" t="s">
        <v>38595</v>
      </c>
      <c r="J21152" s="118">
        <v>449.4375</v>
      </c>
    </row>
    <row r="21153" spans="1:10">
      <c r="A21153" s="72">
        <v>21149</v>
      </c>
      <c r="B21153" s="72" t="s">
        <v>38593</v>
      </c>
      <c r="C21153" s="72" t="s">
        <v>38998</v>
      </c>
      <c r="D21153" s="72" t="s">
        <v>38999</v>
      </c>
      <c r="E21153" s="75" t="s">
        <v>185</v>
      </c>
      <c r="F21153" s="72"/>
      <c r="G21153" s="72" t="s">
        <v>3694</v>
      </c>
      <c r="H21153" s="117">
        <v>561</v>
      </c>
      <c r="I21153" s="77" t="s">
        <v>38595</v>
      </c>
      <c r="J21153" s="118">
        <v>420.75</v>
      </c>
    </row>
    <row r="21154" spans="1:10">
      <c r="A21154" s="72">
        <v>21150</v>
      </c>
      <c r="B21154" s="72" t="s">
        <v>38593</v>
      </c>
      <c r="C21154" s="72" t="s">
        <v>39000</v>
      </c>
      <c r="D21154" s="72" t="s">
        <v>39001</v>
      </c>
      <c r="E21154" s="75" t="s">
        <v>185</v>
      </c>
      <c r="F21154" s="72"/>
      <c r="G21154" s="72" t="s">
        <v>3694</v>
      </c>
      <c r="H21154" s="117">
        <v>561</v>
      </c>
      <c r="I21154" s="77" t="s">
        <v>38595</v>
      </c>
      <c r="J21154" s="118">
        <v>420.75</v>
      </c>
    </row>
    <row r="21155" spans="1:10">
      <c r="A21155" s="72">
        <v>21151</v>
      </c>
      <c r="B21155" s="72" t="s">
        <v>38593</v>
      </c>
      <c r="C21155" s="72" t="s">
        <v>39002</v>
      </c>
      <c r="D21155" s="72" t="s">
        <v>39003</v>
      </c>
      <c r="E21155" s="75" t="s">
        <v>185</v>
      </c>
      <c r="F21155" s="72"/>
      <c r="G21155" s="72" t="s">
        <v>3694</v>
      </c>
      <c r="H21155" s="117">
        <v>561</v>
      </c>
      <c r="I21155" s="77" t="s">
        <v>38595</v>
      </c>
      <c r="J21155" s="118">
        <v>420.75</v>
      </c>
    </row>
    <row r="21156" spans="1:10">
      <c r="A21156" s="72">
        <v>21152</v>
      </c>
      <c r="B21156" s="72" t="s">
        <v>38593</v>
      </c>
      <c r="C21156" s="72" t="s">
        <v>39004</v>
      </c>
      <c r="D21156" s="72" t="s">
        <v>39005</v>
      </c>
      <c r="E21156" s="75" t="s">
        <v>185</v>
      </c>
      <c r="F21156" s="72"/>
      <c r="G21156" s="72" t="s">
        <v>3694</v>
      </c>
      <c r="H21156" s="117">
        <v>729</v>
      </c>
      <c r="I21156" s="77" t="s">
        <v>38595</v>
      </c>
      <c r="J21156" s="118">
        <v>546.75</v>
      </c>
    </row>
    <row r="21157" spans="1:10">
      <c r="A21157" s="72">
        <v>21153</v>
      </c>
      <c r="B21157" s="72" t="s">
        <v>38593</v>
      </c>
      <c r="C21157" s="72" t="s">
        <v>39006</v>
      </c>
      <c r="D21157" s="72" t="s">
        <v>39007</v>
      </c>
      <c r="E21157" s="75" t="s">
        <v>185</v>
      </c>
      <c r="F21157" s="72"/>
      <c r="G21157" s="72" t="s">
        <v>3694</v>
      </c>
      <c r="H21157" s="117">
        <v>733.5</v>
      </c>
      <c r="I21157" s="77" t="s">
        <v>38595</v>
      </c>
      <c r="J21157" s="118">
        <v>550.125</v>
      </c>
    </row>
    <row r="21158" spans="1:10">
      <c r="A21158" s="72">
        <v>21154</v>
      </c>
      <c r="B21158" s="72" t="s">
        <v>38593</v>
      </c>
      <c r="C21158" s="72" t="s">
        <v>39008</v>
      </c>
      <c r="D21158" s="72" t="s">
        <v>39009</v>
      </c>
      <c r="E21158" s="75" t="s">
        <v>185</v>
      </c>
      <c r="F21158" s="72"/>
      <c r="G21158" s="72" t="s">
        <v>3694</v>
      </c>
      <c r="H21158" s="117">
        <v>901.5</v>
      </c>
      <c r="I21158" s="77" t="s">
        <v>38595</v>
      </c>
      <c r="J21158" s="118">
        <v>676.125</v>
      </c>
    </row>
    <row r="21159" spans="1:10">
      <c r="A21159" s="72">
        <v>21155</v>
      </c>
      <c r="B21159" s="72" t="s">
        <v>38593</v>
      </c>
      <c r="C21159" s="72" t="s">
        <v>39010</v>
      </c>
      <c r="D21159" s="72" t="s">
        <v>39011</v>
      </c>
      <c r="E21159" s="75" t="s">
        <v>185</v>
      </c>
      <c r="F21159" s="72"/>
      <c r="G21159" s="72" t="s">
        <v>3694</v>
      </c>
      <c r="H21159" s="117">
        <v>901.5</v>
      </c>
      <c r="I21159" s="77" t="s">
        <v>38595</v>
      </c>
      <c r="J21159" s="118">
        <v>676.125</v>
      </c>
    </row>
    <row r="21160" spans="1:10">
      <c r="A21160" s="72">
        <v>21156</v>
      </c>
      <c r="B21160" s="72" t="s">
        <v>38593</v>
      </c>
      <c r="C21160" s="72" t="s">
        <v>39012</v>
      </c>
      <c r="D21160" s="72" t="s">
        <v>39013</v>
      </c>
      <c r="E21160" s="75" t="s">
        <v>185</v>
      </c>
      <c r="F21160" s="72"/>
      <c r="G21160" s="72" t="s">
        <v>3694</v>
      </c>
      <c r="H21160" s="117">
        <v>730.5</v>
      </c>
      <c r="I21160" s="77" t="s">
        <v>38595</v>
      </c>
      <c r="J21160" s="118">
        <v>547.875</v>
      </c>
    </row>
    <row r="21161" spans="1:10">
      <c r="A21161" s="72">
        <v>21157</v>
      </c>
      <c r="B21161" s="72" t="s">
        <v>38593</v>
      </c>
      <c r="C21161" s="72" t="s">
        <v>39014</v>
      </c>
      <c r="D21161" s="72" t="s">
        <v>39015</v>
      </c>
      <c r="E21161" s="75" t="s">
        <v>185</v>
      </c>
      <c r="F21161" s="72"/>
      <c r="G21161" s="72" t="s">
        <v>3694</v>
      </c>
      <c r="H21161" s="117">
        <v>730.5</v>
      </c>
      <c r="I21161" s="77" t="s">
        <v>38595</v>
      </c>
      <c r="J21161" s="118">
        <v>547.875</v>
      </c>
    </row>
    <row r="21162" spans="1:10">
      <c r="A21162" s="72">
        <v>21158</v>
      </c>
      <c r="B21162" s="72" t="s">
        <v>38593</v>
      </c>
      <c r="C21162" s="72" t="s">
        <v>39016</v>
      </c>
      <c r="D21162" s="72" t="s">
        <v>39017</v>
      </c>
      <c r="E21162" s="75" t="s">
        <v>185</v>
      </c>
      <c r="F21162" s="72"/>
      <c r="G21162" s="72" t="s">
        <v>3694</v>
      </c>
      <c r="H21162" s="117">
        <v>730.5</v>
      </c>
      <c r="I21162" s="77" t="s">
        <v>38595</v>
      </c>
      <c r="J21162" s="118">
        <v>547.875</v>
      </c>
    </row>
    <row r="21163" spans="1:10">
      <c r="A21163" s="72">
        <v>21159</v>
      </c>
      <c r="B21163" s="72" t="s">
        <v>38593</v>
      </c>
      <c r="C21163" s="72" t="s">
        <v>39018</v>
      </c>
      <c r="D21163" s="72" t="s">
        <v>39017</v>
      </c>
      <c r="E21163" s="75" t="s">
        <v>185</v>
      </c>
      <c r="F21163" s="72"/>
      <c r="G21163" s="72" t="s">
        <v>3694</v>
      </c>
      <c r="H21163" s="117">
        <v>730.5</v>
      </c>
      <c r="I21163" s="77" t="s">
        <v>38595</v>
      </c>
      <c r="J21163" s="118">
        <v>547.875</v>
      </c>
    </row>
    <row r="21164" spans="1:10">
      <c r="A21164" s="72">
        <v>21160</v>
      </c>
      <c r="B21164" s="72" t="s">
        <v>38593</v>
      </c>
      <c r="C21164" s="72" t="s">
        <v>39019</v>
      </c>
      <c r="D21164" s="72" t="s">
        <v>39020</v>
      </c>
      <c r="E21164" s="75" t="s">
        <v>185</v>
      </c>
      <c r="F21164" s="72"/>
      <c r="G21164" s="72" t="s">
        <v>3694</v>
      </c>
      <c r="H21164" s="117">
        <v>730.5</v>
      </c>
      <c r="I21164" s="77" t="s">
        <v>38595</v>
      </c>
      <c r="J21164" s="118">
        <v>547.875</v>
      </c>
    </row>
    <row r="21165" spans="1:10">
      <c r="A21165" s="72">
        <v>21161</v>
      </c>
      <c r="B21165" s="72" t="s">
        <v>38593</v>
      </c>
      <c r="C21165" s="72" t="s">
        <v>39021</v>
      </c>
      <c r="D21165" s="72" t="s">
        <v>39022</v>
      </c>
      <c r="E21165" s="75" t="s">
        <v>185</v>
      </c>
      <c r="F21165" s="72"/>
      <c r="G21165" s="72" t="s">
        <v>3694</v>
      </c>
      <c r="H21165" s="117">
        <v>898.5</v>
      </c>
      <c r="I21165" s="77" t="s">
        <v>38595</v>
      </c>
      <c r="J21165" s="118">
        <v>673.875</v>
      </c>
    </row>
    <row r="21166" spans="1:10">
      <c r="A21166" s="72">
        <v>21162</v>
      </c>
      <c r="B21166" s="72" t="s">
        <v>38593</v>
      </c>
      <c r="C21166" s="72" t="s">
        <v>39023</v>
      </c>
      <c r="D21166" s="72" t="s">
        <v>39024</v>
      </c>
      <c r="E21166" s="75" t="s">
        <v>185</v>
      </c>
      <c r="F21166" s="72"/>
      <c r="G21166" s="72" t="s">
        <v>3694</v>
      </c>
      <c r="H21166" s="117">
        <v>898.5</v>
      </c>
      <c r="I21166" s="77" t="s">
        <v>38595</v>
      </c>
      <c r="J21166" s="118">
        <v>673.875</v>
      </c>
    </row>
    <row r="21167" spans="1:10">
      <c r="A21167" s="72">
        <v>21163</v>
      </c>
      <c r="B21167" s="72" t="s">
        <v>38593</v>
      </c>
      <c r="C21167" s="72" t="s">
        <v>39025</v>
      </c>
      <c r="D21167" s="72" t="s">
        <v>39026</v>
      </c>
      <c r="E21167" s="75" t="s">
        <v>185</v>
      </c>
      <c r="F21167" s="72"/>
      <c r="G21167" s="72" t="s">
        <v>3694</v>
      </c>
      <c r="H21167" s="117">
        <v>898.5</v>
      </c>
      <c r="I21167" s="77" t="s">
        <v>38595</v>
      </c>
      <c r="J21167" s="118">
        <v>673.875</v>
      </c>
    </row>
    <row r="21168" spans="1:10">
      <c r="A21168" s="72">
        <v>21164</v>
      </c>
      <c r="B21168" s="72" t="s">
        <v>38593</v>
      </c>
      <c r="C21168" s="72" t="s">
        <v>39027</v>
      </c>
      <c r="D21168" s="72" t="s">
        <v>39028</v>
      </c>
      <c r="E21168" s="75" t="s">
        <v>185</v>
      </c>
      <c r="F21168" s="72"/>
      <c r="G21168" s="72" t="s">
        <v>3694</v>
      </c>
      <c r="H21168" s="117">
        <v>898.5</v>
      </c>
      <c r="I21168" s="77" t="s">
        <v>38595</v>
      </c>
      <c r="J21168" s="118">
        <v>673.875</v>
      </c>
    </row>
    <row r="21169" spans="1:10">
      <c r="A21169" s="72">
        <v>21165</v>
      </c>
      <c r="B21169" s="72" t="s">
        <v>38593</v>
      </c>
      <c r="C21169" s="72" t="s">
        <v>39029</v>
      </c>
      <c r="D21169" s="72" t="s">
        <v>39030</v>
      </c>
      <c r="E21169" s="75" t="s">
        <v>185</v>
      </c>
      <c r="F21169" s="72"/>
      <c r="G21169" s="72" t="s">
        <v>3694</v>
      </c>
      <c r="H21169" s="117">
        <v>605.25</v>
      </c>
      <c r="I21169" s="77" t="s">
        <v>38595</v>
      </c>
      <c r="J21169" s="118">
        <v>453.9375</v>
      </c>
    </row>
    <row r="21170" spans="1:10">
      <c r="A21170" s="72">
        <v>21166</v>
      </c>
      <c r="B21170" s="72" t="s">
        <v>38593</v>
      </c>
      <c r="C21170" s="72" t="s">
        <v>39031</v>
      </c>
      <c r="D21170" s="72" t="s">
        <v>39032</v>
      </c>
      <c r="E21170" s="75" t="s">
        <v>185</v>
      </c>
      <c r="F21170" s="72"/>
      <c r="G21170" s="72" t="s">
        <v>3694</v>
      </c>
      <c r="H21170" s="117">
        <v>605.25</v>
      </c>
      <c r="I21170" s="77" t="s">
        <v>38595</v>
      </c>
      <c r="J21170" s="118">
        <v>453.9375</v>
      </c>
    </row>
    <row r="21171" spans="1:10">
      <c r="A21171" s="72">
        <v>21167</v>
      </c>
      <c r="B21171" s="72" t="s">
        <v>38593</v>
      </c>
      <c r="C21171" s="72" t="s">
        <v>39033</v>
      </c>
      <c r="D21171" s="72" t="s">
        <v>39034</v>
      </c>
      <c r="E21171" s="75" t="s">
        <v>185</v>
      </c>
      <c r="F21171" s="72"/>
      <c r="G21171" s="72" t="s">
        <v>3694</v>
      </c>
      <c r="H21171" s="117">
        <v>605.25</v>
      </c>
      <c r="I21171" s="77" t="s">
        <v>38595</v>
      </c>
      <c r="J21171" s="118">
        <v>453.9375</v>
      </c>
    </row>
    <row r="21172" spans="1:10">
      <c r="A21172" s="72">
        <v>21168</v>
      </c>
      <c r="B21172" s="72" t="s">
        <v>38593</v>
      </c>
      <c r="C21172" s="72" t="s">
        <v>39035</v>
      </c>
      <c r="D21172" s="72" t="s">
        <v>39036</v>
      </c>
      <c r="E21172" s="75" t="s">
        <v>185</v>
      </c>
      <c r="F21172" s="72"/>
      <c r="G21172" s="72" t="s">
        <v>3694</v>
      </c>
      <c r="H21172" s="117">
        <v>605.25</v>
      </c>
      <c r="I21172" s="77" t="s">
        <v>38595</v>
      </c>
      <c r="J21172" s="118">
        <v>453.9375</v>
      </c>
    </row>
    <row r="21173" spans="1:10">
      <c r="A21173" s="72">
        <v>21169</v>
      </c>
      <c r="B21173" s="72" t="s">
        <v>38593</v>
      </c>
      <c r="C21173" s="72" t="s">
        <v>39037</v>
      </c>
      <c r="D21173" s="72" t="s">
        <v>39038</v>
      </c>
      <c r="E21173" s="75" t="s">
        <v>185</v>
      </c>
      <c r="F21173" s="72"/>
      <c r="G21173" s="72" t="s">
        <v>3694</v>
      </c>
      <c r="H21173" s="117">
        <v>773.25</v>
      </c>
      <c r="I21173" s="77" t="s">
        <v>38595</v>
      </c>
      <c r="J21173" s="118">
        <v>579.9375</v>
      </c>
    </row>
    <row r="21174" spans="1:10">
      <c r="A21174" s="72">
        <v>21170</v>
      </c>
      <c r="B21174" s="72" t="s">
        <v>38593</v>
      </c>
      <c r="C21174" s="72" t="s">
        <v>39039</v>
      </c>
      <c r="D21174" s="72" t="s">
        <v>39040</v>
      </c>
      <c r="E21174" s="75" t="s">
        <v>185</v>
      </c>
      <c r="F21174" s="72"/>
      <c r="G21174" s="72" t="s">
        <v>3694</v>
      </c>
      <c r="H21174" s="117">
        <v>773.25</v>
      </c>
      <c r="I21174" s="77" t="s">
        <v>38595</v>
      </c>
      <c r="J21174" s="118">
        <v>579.9375</v>
      </c>
    </row>
    <row r="21175" spans="1:10">
      <c r="A21175" s="72">
        <v>21171</v>
      </c>
      <c r="B21175" s="72" t="s">
        <v>38593</v>
      </c>
      <c r="C21175" s="72" t="s">
        <v>39041</v>
      </c>
      <c r="D21175" s="72" t="s">
        <v>39042</v>
      </c>
      <c r="E21175" s="75" t="s">
        <v>185</v>
      </c>
      <c r="F21175" s="72"/>
      <c r="G21175" s="72" t="s">
        <v>3694</v>
      </c>
      <c r="H21175" s="117">
        <v>773.25</v>
      </c>
      <c r="I21175" s="77" t="s">
        <v>38595</v>
      </c>
      <c r="J21175" s="118">
        <v>579.9375</v>
      </c>
    </row>
    <row r="21176" spans="1:10" ht="25.5">
      <c r="A21176" s="72">
        <v>21172</v>
      </c>
      <c r="B21176" s="72" t="s">
        <v>38593</v>
      </c>
      <c r="C21176" s="72" t="s">
        <v>39043</v>
      </c>
      <c r="D21176" s="72" t="s">
        <v>39044</v>
      </c>
      <c r="E21176" s="75" t="s">
        <v>185</v>
      </c>
      <c r="F21176" s="72"/>
      <c r="G21176" s="72" t="s">
        <v>3694</v>
      </c>
      <c r="H21176" s="117">
        <v>729.75</v>
      </c>
      <c r="I21176" s="77" t="s">
        <v>38595</v>
      </c>
      <c r="J21176" s="118">
        <v>547.3125</v>
      </c>
    </row>
    <row r="21177" spans="1:10" ht="25.5">
      <c r="A21177" s="72">
        <v>21173</v>
      </c>
      <c r="B21177" s="72" t="s">
        <v>38593</v>
      </c>
      <c r="C21177" s="72" t="s">
        <v>39045</v>
      </c>
      <c r="D21177" s="72" t="s">
        <v>39046</v>
      </c>
      <c r="E21177" s="75" t="s">
        <v>185</v>
      </c>
      <c r="F21177" s="72"/>
      <c r="G21177" s="72" t="s">
        <v>3694</v>
      </c>
      <c r="H21177" s="117">
        <v>729.75</v>
      </c>
      <c r="I21177" s="77" t="s">
        <v>38595</v>
      </c>
      <c r="J21177" s="118">
        <v>547.3125</v>
      </c>
    </row>
    <row r="21178" spans="1:10">
      <c r="A21178" s="72">
        <v>21174</v>
      </c>
      <c r="B21178" s="72" t="s">
        <v>38593</v>
      </c>
      <c r="C21178" s="72" t="s">
        <v>39047</v>
      </c>
      <c r="D21178" s="72" t="s">
        <v>39048</v>
      </c>
      <c r="E21178" s="75" t="s">
        <v>185</v>
      </c>
      <c r="F21178" s="72"/>
      <c r="G21178" s="72" t="s">
        <v>3694</v>
      </c>
      <c r="H21178" s="117">
        <v>897.75</v>
      </c>
      <c r="I21178" s="77" t="s">
        <v>38595</v>
      </c>
      <c r="J21178" s="118">
        <v>673.3125</v>
      </c>
    </row>
    <row r="21179" spans="1:10">
      <c r="A21179" s="72">
        <v>21175</v>
      </c>
      <c r="B21179" s="72" t="s">
        <v>38593</v>
      </c>
      <c r="C21179" s="72" t="s">
        <v>39049</v>
      </c>
      <c r="D21179" s="72" t="s">
        <v>39050</v>
      </c>
      <c r="E21179" s="75" t="s">
        <v>185</v>
      </c>
      <c r="F21179" s="72"/>
      <c r="G21179" s="72" t="s">
        <v>3694</v>
      </c>
      <c r="H21179" s="117">
        <v>897.75</v>
      </c>
      <c r="I21179" s="77" t="s">
        <v>38595</v>
      </c>
      <c r="J21179" s="118">
        <v>673.3125</v>
      </c>
    </row>
    <row r="21180" spans="1:10">
      <c r="A21180" s="72">
        <v>21176</v>
      </c>
      <c r="B21180" s="72" t="s">
        <v>38593</v>
      </c>
      <c r="C21180" s="72" t="s">
        <v>39051</v>
      </c>
      <c r="D21180" s="72" t="s">
        <v>39052</v>
      </c>
      <c r="E21180" s="75" t="s">
        <v>185</v>
      </c>
      <c r="F21180" s="72"/>
      <c r="G21180" s="72" t="s">
        <v>3694</v>
      </c>
      <c r="H21180" s="117">
        <v>327.75</v>
      </c>
      <c r="I21180" s="77" t="s">
        <v>38595</v>
      </c>
      <c r="J21180" s="118">
        <v>245.8125</v>
      </c>
    </row>
    <row r="21181" spans="1:10">
      <c r="A21181" s="72">
        <v>21177</v>
      </c>
      <c r="B21181" s="72" t="s">
        <v>38593</v>
      </c>
      <c r="C21181" s="72" t="s">
        <v>39053</v>
      </c>
      <c r="D21181" s="72" t="s">
        <v>39054</v>
      </c>
      <c r="E21181" s="75" t="s">
        <v>185</v>
      </c>
      <c r="F21181" s="72"/>
      <c r="G21181" s="72" t="s">
        <v>3694</v>
      </c>
      <c r="H21181" s="117">
        <v>327.75</v>
      </c>
      <c r="I21181" s="77" t="s">
        <v>38595</v>
      </c>
      <c r="J21181" s="118">
        <v>245.8125</v>
      </c>
    </row>
    <row r="21182" spans="1:10" ht="25.5">
      <c r="A21182" s="72">
        <v>21178</v>
      </c>
      <c r="B21182" s="72" t="s">
        <v>38593</v>
      </c>
      <c r="C21182" s="72" t="s">
        <v>39055</v>
      </c>
      <c r="D21182" s="72" t="s">
        <v>39056</v>
      </c>
      <c r="E21182" s="75" t="s">
        <v>185</v>
      </c>
      <c r="F21182" s="72"/>
      <c r="G21182" s="72" t="s">
        <v>3694</v>
      </c>
      <c r="H21182" s="117">
        <v>406.5</v>
      </c>
      <c r="I21182" s="77" t="s">
        <v>38595</v>
      </c>
      <c r="J21182" s="118">
        <v>304.875</v>
      </c>
    </row>
    <row r="21183" spans="1:10" ht="25.5">
      <c r="A21183" s="72">
        <v>21179</v>
      </c>
      <c r="B21183" s="72" t="s">
        <v>38593</v>
      </c>
      <c r="C21183" s="72" t="s">
        <v>39057</v>
      </c>
      <c r="D21183" s="72" t="s">
        <v>39058</v>
      </c>
      <c r="E21183" s="75" t="s">
        <v>185</v>
      </c>
      <c r="F21183" s="72"/>
      <c r="G21183" s="72" t="s">
        <v>3694</v>
      </c>
      <c r="H21183" s="117">
        <v>414.75</v>
      </c>
      <c r="I21183" s="77" t="s">
        <v>38595</v>
      </c>
      <c r="J21183" s="118">
        <v>311.0625</v>
      </c>
    </row>
    <row r="21184" spans="1:10">
      <c r="A21184" s="72">
        <v>21180</v>
      </c>
      <c r="B21184" s="72" t="s">
        <v>38593</v>
      </c>
      <c r="C21184" s="72" t="s">
        <v>39059</v>
      </c>
      <c r="D21184" s="72" t="s">
        <v>39060</v>
      </c>
      <c r="E21184" s="75" t="s">
        <v>185</v>
      </c>
      <c r="F21184" s="72"/>
      <c r="G21184" s="72" t="s">
        <v>3694</v>
      </c>
      <c r="H21184" s="117">
        <v>406.5</v>
      </c>
      <c r="I21184" s="77" t="s">
        <v>38595</v>
      </c>
      <c r="J21184" s="118">
        <v>304.875</v>
      </c>
    </row>
    <row r="21185" spans="1:10">
      <c r="A21185" s="72">
        <v>21181</v>
      </c>
      <c r="B21185" s="72" t="s">
        <v>38593</v>
      </c>
      <c r="C21185" s="72" t="s">
        <v>39061</v>
      </c>
      <c r="D21185" s="72" t="s">
        <v>39062</v>
      </c>
      <c r="E21185" s="75" t="s">
        <v>185</v>
      </c>
      <c r="F21185" s="72"/>
      <c r="G21185" s="72" t="s">
        <v>3694</v>
      </c>
      <c r="H21185" s="117">
        <v>414.75</v>
      </c>
      <c r="I21185" s="77" t="s">
        <v>38595</v>
      </c>
      <c r="J21185" s="118">
        <v>311.0625</v>
      </c>
    </row>
    <row r="21186" spans="1:10" ht="25.5">
      <c r="A21186" s="72">
        <v>21182</v>
      </c>
      <c r="B21186" s="72" t="s">
        <v>38593</v>
      </c>
      <c r="C21186" s="72" t="s">
        <v>39063</v>
      </c>
      <c r="D21186" s="72" t="s">
        <v>39064</v>
      </c>
      <c r="E21186" s="75" t="s">
        <v>185</v>
      </c>
      <c r="F21186" s="72"/>
      <c r="G21186" s="72" t="s">
        <v>3694</v>
      </c>
      <c r="H21186" s="117">
        <v>366.75</v>
      </c>
      <c r="I21186" s="77" t="s">
        <v>38595</v>
      </c>
      <c r="J21186" s="118">
        <v>275.0625</v>
      </c>
    </row>
    <row r="21187" spans="1:10" ht="25.5">
      <c r="A21187" s="72">
        <v>21183</v>
      </c>
      <c r="B21187" s="72" t="s">
        <v>38593</v>
      </c>
      <c r="C21187" s="72" t="s">
        <v>39065</v>
      </c>
      <c r="D21187" s="72" t="s">
        <v>39066</v>
      </c>
      <c r="E21187" s="75" t="s">
        <v>185</v>
      </c>
      <c r="F21187" s="72"/>
      <c r="G21187" s="72" t="s">
        <v>3694</v>
      </c>
      <c r="H21187" s="117">
        <v>375</v>
      </c>
      <c r="I21187" s="77" t="s">
        <v>38595</v>
      </c>
      <c r="J21187" s="118">
        <v>281.25</v>
      </c>
    </row>
    <row r="21188" spans="1:10">
      <c r="A21188" s="72">
        <v>21184</v>
      </c>
      <c r="B21188" s="72" t="s">
        <v>38593</v>
      </c>
      <c r="C21188" s="72" t="s">
        <v>39067</v>
      </c>
      <c r="D21188" s="72" t="s">
        <v>39068</v>
      </c>
      <c r="E21188" s="75" t="s">
        <v>185</v>
      </c>
      <c r="F21188" s="72"/>
      <c r="G21188" s="72" t="s">
        <v>3694</v>
      </c>
      <c r="H21188" s="117">
        <v>328.5</v>
      </c>
      <c r="I21188" s="77" t="s">
        <v>38595</v>
      </c>
      <c r="J21188" s="118">
        <v>246.375</v>
      </c>
    </row>
    <row r="21189" spans="1:10">
      <c r="A21189" s="72">
        <v>21185</v>
      </c>
      <c r="B21189" s="72" t="s">
        <v>38593</v>
      </c>
      <c r="C21189" s="72" t="s">
        <v>39069</v>
      </c>
      <c r="D21189" s="72" t="s">
        <v>39070</v>
      </c>
      <c r="E21189" s="75" t="s">
        <v>185</v>
      </c>
      <c r="F21189" s="72"/>
      <c r="G21189" s="72" t="s">
        <v>3694</v>
      </c>
      <c r="H21189" s="117">
        <v>336.75</v>
      </c>
      <c r="I21189" s="77" t="s">
        <v>38595</v>
      </c>
      <c r="J21189" s="118">
        <v>252.5625</v>
      </c>
    </row>
    <row r="21190" spans="1:10">
      <c r="A21190" s="72">
        <v>21186</v>
      </c>
      <c r="B21190" s="72" t="s">
        <v>38593</v>
      </c>
      <c r="C21190" s="72" t="s">
        <v>39071</v>
      </c>
      <c r="D21190" s="72" t="s">
        <v>39072</v>
      </c>
      <c r="E21190" s="75" t="s">
        <v>185</v>
      </c>
      <c r="F21190" s="72"/>
      <c r="G21190" s="72" t="s">
        <v>3694</v>
      </c>
      <c r="H21190" s="117">
        <v>328.5</v>
      </c>
      <c r="I21190" s="77" t="s">
        <v>38595</v>
      </c>
      <c r="J21190" s="118">
        <v>246.375</v>
      </c>
    </row>
    <row r="21191" spans="1:10">
      <c r="A21191" s="72">
        <v>21187</v>
      </c>
      <c r="B21191" s="72" t="s">
        <v>38593</v>
      </c>
      <c r="C21191" s="72" t="s">
        <v>39073</v>
      </c>
      <c r="D21191" s="72" t="s">
        <v>39074</v>
      </c>
      <c r="E21191" s="75" t="s">
        <v>185</v>
      </c>
      <c r="F21191" s="72"/>
      <c r="G21191" s="72" t="s">
        <v>3694</v>
      </c>
      <c r="H21191" s="117">
        <v>336.75</v>
      </c>
      <c r="I21191" s="77" t="s">
        <v>38595</v>
      </c>
      <c r="J21191" s="118">
        <v>252.5625</v>
      </c>
    </row>
    <row r="21192" spans="1:10">
      <c r="A21192" s="72">
        <v>21188</v>
      </c>
      <c r="B21192" s="72" t="s">
        <v>38593</v>
      </c>
      <c r="C21192" s="72" t="s">
        <v>39075</v>
      </c>
      <c r="D21192" s="72" t="s">
        <v>39068</v>
      </c>
      <c r="E21192" s="75" t="s">
        <v>185</v>
      </c>
      <c r="F21192" s="72"/>
      <c r="G21192" s="72" t="s">
        <v>3694</v>
      </c>
      <c r="H21192" s="117">
        <v>656.25</v>
      </c>
      <c r="I21192" s="77" t="s">
        <v>38595</v>
      </c>
      <c r="J21192" s="118">
        <v>492.1875</v>
      </c>
    </row>
    <row r="21193" spans="1:10">
      <c r="A21193" s="72">
        <v>21189</v>
      </c>
      <c r="B21193" s="72" t="s">
        <v>38593</v>
      </c>
      <c r="C21193" s="72" t="s">
        <v>39076</v>
      </c>
      <c r="D21193" s="72" t="s">
        <v>39070</v>
      </c>
      <c r="E21193" s="75" t="s">
        <v>185</v>
      </c>
      <c r="F21193" s="72"/>
      <c r="G21193" s="72" t="s">
        <v>3694</v>
      </c>
      <c r="H21193" s="117">
        <v>664.5</v>
      </c>
      <c r="I21193" s="77" t="s">
        <v>38595</v>
      </c>
      <c r="J21193" s="118">
        <v>498.375</v>
      </c>
    </row>
    <row r="21194" spans="1:10">
      <c r="A21194" s="72">
        <v>21190</v>
      </c>
      <c r="B21194" s="72" t="s">
        <v>38593</v>
      </c>
      <c r="C21194" s="72" t="s">
        <v>39077</v>
      </c>
      <c r="D21194" s="72" t="s">
        <v>39074</v>
      </c>
      <c r="E21194" s="75" t="s">
        <v>185</v>
      </c>
      <c r="F21194" s="72"/>
      <c r="G21194" s="72" t="s">
        <v>3694</v>
      </c>
      <c r="H21194" s="117">
        <v>664.5</v>
      </c>
      <c r="I21194" s="77" t="s">
        <v>38595</v>
      </c>
      <c r="J21194" s="118">
        <v>498.375</v>
      </c>
    </row>
    <row r="21195" spans="1:10">
      <c r="A21195" s="72">
        <v>21191</v>
      </c>
      <c r="B21195" s="72" t="s">
        <v>38593</v>
      </c>
      <c r="C21195" s="72" t="s">
        <v>39078</v>
      </c>
      <c r="D21195" s="72" t="s">
        <v>39005</v>
      </c>
      <c r="E21195" s="75" t="s">
        <v>185</v>
      </c>
      <c r="F21195" s="72"/>
      <c r="G21195" s="72" t="s">
        <v>3694</v>
      </c>
      <c r="H21195" s="117">
        <v>409.5</v>
      </c>
      <c r="I21195" s="77" t="s">
        <v>38595</v>
      </c>
      <c r="J21195" s="118">
        <v>307.125</v>
      </c>
    </row>
    <row r="21196" spans="1:10">
      <c r="A21196" s="72">
        <v>21192</v>
      </c>
      <c r="B21196" s="72" t="s">
        <v>38593</v>
      </c>
      <c r="C21196" s="72" t="s">
        <v>39079</v>
      </c>
      <c r="D21196" s="72" t="s">
        <v>39005</v>
      </c>
      <c r="E21196" s="75" t="s">
        <v>185</v>
      </c>
      <c r="F21196" s="72"/>
      <c r="G21196" s="72" t="s">
        <v>3694</v>
      </c>
      <c r="H21196" s="117">
        <v>417.75</v>
      </c>
      <c r="I21196" s="77" t="s">
        <v>38595</v>
      </c>
      <c r="J21196" s="118">
        <v>313.3125</v>
      </c>
    </row>
    <row r="21197" spans="1:10">
      <c r="A21197" s="72">
        <v>21193</v>
      </c>
      <c r="B21197" s="72" t="s">
        <v>38593</v>
      </c>
      <c r="C21197" s="72" t="s">
        <v>39080</v>
      </c>
      <c r="D21197" s="72" t="s">
        <v>39081</v>
      </c>
      <c r="E21197" s="75" t="s">
        <v>185</v>
      </c>
      <c r="F21197" s="72"/>
      <c r="G21197" s="72" t="s">
        <v>3694</v>
      </c>
      <c r="H21197" s="117">
        <v>409.5</v>
      </c>
      <c r="I21197" s="77" t="s">
        <v>38595</v>
      </c>
      <c r="J21197" s="118">
        <v>307.125</v>
      </c>
    </row>
    <row r="21198" spans="1:10">
      <c r="A21198" s="72">
        <v>21194</v>
      </c>
      <c r="B21198" s="72" t="s">
        <v>38593</v>
      </c>
      <c r="C21198" s="72" t="s">
        <v>39082</v>
      </c>
      <c r="D21198" s="72" t="s">
        <v>39081</v>
      </c>
      <c r="E21198" s="75" t="s">
        <v>185</v>
      </c>
      <c r="F21198" s="72"/>
      <c r="G21198" s="72" t="s">
        <v>3694</v>
      </c>
      <c r="H21198" s="117">
        <v>417.75</v>
      </c>
      <c r="I21198" s="77" t="s">
        <v>38595</v>
      </c>
      <c r="J21198" s="118">
        <v>313.3125</v>
      </c>
    </row>
    <row r="21199" spans="1:10">
      <c r="A21199" s="72">
        <v>21195</v>
      </c>
      <c r="B21199" s="72" t="s">
        <v>38593</v>
      </c>
      <c r="C21199" s="72" t="s">
        <v>39083</v>
      </c>
      <c r="D21199" s="72" t="s">
        <v>39005</v>
      </c>
      <c r="E21199" s="75" t="s">
        <v>185</v>
      </c>
      <c r="F21199" s="72"/>
      <c r="G21199" s="72" t="s">
        <v>3694</v>
      </c>
      <c r="H21199" s="117">
        <v>737.25</v>
      </c>
      <c r="I21199" s="77" t="s">
        <v>38595</v>
      </c>
      <c r="J21199" s="118">
        <v>552.9375</v>
      </c>
    </row>
    <row r="21200" spans="1:10">
      <c r="A21200" s="72">
        <v>21196</v>
      </c>
      <c r="B21200" s="72" t="s">
        <v>38593</v>
      </c>
      <c r="C21200" s="72" t="s">
        <v>39084</v>
      </c>
      <c r="D21200" s="72" t="s">
        <v>39005</v>
      </c>
      <c r="E21200" s="75" t="s">
        <v>185</v>
      </c>
      <c r="F21200" s="72"/>
      <c r="G21200" s="72" t="s">
        <v>3694</v>
      </c>
      <c r="H21200" s="117">
        <v>745.5</v>
      </c>
      <c r="I21200" s="77" t="s">
        <v>38595</v>
      </c>
      <c r="J21200" s="118">
        <v>559.125</v>
      </c>
    </row>
    <row r="21201" spans="1:10">
      <c r="A21201" s="72">
        <v>21197</v>
      </c>
      <c r="B21201" s="72" t="s">
        <v>38593</v>
      </c>
      <c r="C21201" s="72" t="s">
        <v>39085</v>
      </c>
      <c r="D21201" s="72" t="s">
        <v>39086</v>
      </c>
      <c r="E21201" s="75" t="s">
        <v>185</v>
      </c>
      <c r="F21201" s="72"/>
      <c r="G21201" s="72" t="s">
        <v>3694</v>
      </c>
      <c r="H21201" s="117">
        <v>42</v>
      </c>
      <c r="I21201" s="77" t="s">
        <v>38595</v>
      </c>
      <c r="J21201" s="118">
        <v>31.5</v>
      </c>
    </row>
    <row r="21202" spans="1:10">
      <c r="A21202" s="72">
        <v>21198</v>
      </c>
      <c r="B21202" s="72" t="s">
        <v>38593</v>
      </c>
      <c r="C21202" s="72" t="s">
        <v>39087</v>
      </c>
      <c r="D21202" s="72" t="s">
        <v>39088</v>
      </c>
      <c r="E21202" s="75" t="s">
        <v>185</v>
      </c>
      <c r="F21202" s="72"/>
      <c r="G21202" s="72" t="s">
        <v>3694</v>
      </c>
      <c r="H21202" s="117">
        <v>59.25</v>
      </c>
      <c r="I21202" s="77" t="s">
        <v>38595</v>
      </c>
      <c r="J21202" s="118">
        <v>44.4375</v>
      </c>
    </row>
    <row r="21203" spans="1:10">
      <c r="A21203" s="72">
        <v>21199</v>
      </c>
      <c r="B21203" s="72" t="s">
        <v>38593</v>
      </c>
      <c r="C21203" s="72" t="s">
        <v>39089</v>
      </c>
      <c r="D21203" s="72" t="s">
        <v>39090</v>
      </c>
      <c r="E21203" s="75" t="s">
        <v>185</v>
      </c>
      <c r="F21203" s="72"/>
      <c r="G21203" s="72" t="s">
        <v>3694</v>
      </c>
      <c r="H21203" s="117">
        <v>501</v>
      </c>
      <c r="I21203" s="77" t="s">
        <v>38595</v>
      </c>
      <c r="J21203" s="118">
        <v>375.75</v>
      </c>
    </row>
    <row r="21204" spans="1:10">
      <c r="A21204" s="72">
        <v>21200</v>
      </c>
      <c r="B21204" s="72" t="s">
        <v>38593</v>
      </c>
      <c r="C21204" s="72" t="s">
        <v>39091</v>
      </c>
      <c r="D21204" s="72" t="s">
        <v>39092</v>
      </c>
      <c r="E21204" s="75" t="s">
        <v>185</v>
      </c>
      <c r="F21204" s="72"/>
      <c r="G21204" s="72" t="s">
        <v>3694</v>
      </c>
      <c r="H21204" s="117">
        <v>509.25</v>
      </c>
      <c r="I21204" s="77" t="s">
        <v>38595</v>
      </c>
      <c r="J21204" s="118">
        <v>381.9375</v>
      </c>
    </row>
    <row r="21205" spans="1:10">
      <c r="A21205" s="72">
        <v>21201</v>
      </c>
      <c r="B21205" s="72" t="s">
        <v>38593</v>
      </c>
      <c r="C21205" s="72" t="s">
        <v>39093</v>
      </c>
      <c r="D21205" s="72" t="s">
        <v>39094</v>
      </c>
      <c r="E21205" s="75" t="s">
        <v>185</v>
      </c>
      <c r="F21205" s="72"/>
      <c r="G21205" s="72" t="s">
        <v>3694</v>
      </c>
      <c r="H21205" s="117">
        <v>582</v>
      </c>
      <c r="I21205" s="77" t="s">
        <v>38595</v>
      </c>
      <c r="J21205" s="118">
        <v>436.5</v>
      </c>
    </row>
    <row r="21206" spans="1:10">
      <c r="A21206" s="72">
        <v>21202</v>
      </c>
      <c r="B21206" s="72" t="s">
        <v>38593</v>
      </c>
      <c r="C21206" s="72" t="s">
        <v>39095</v>
      </c>
      <c r="D21206" s="72" t="s">
        <v>39094</v>
      </c>
      <c r="E21206" s="75" t="s">
        <v>185</v>
      </c>
      <c r="F21206" s="72"/>
      <c r="G21206" s="72" t="s">
        <v>3694</v>
      </c>
      <c r="H21206" s="117">
        <v>590.25</v>
      </c>
      <c r="I21206" s="77" t="s">
        <v>38595</v>
      </c>
      <c r="J21206" s="118">
        <v>442.6875</v>
      </c>
    </row>
    <row r="21207" spans="1:10">
      <c r="A21207" s="72">
        <v>21203</v>
      </c>
      <c r="B21207" s="72" t="s">
        <v>38593</v>
      </c>
      <c r="C21207" s="72" t="s">
        <v>39096</v>
      </c>
      <c r="D21207" s="72" t="s">
        <v>39097</v>
      </c>
      <c r="E21207" s="75" t="s">
        <v>185</v>
      </c>
      <c r="F21207" s="72"/>
      <c r="G21207" s="72" t="s">
        <v>3694</v>
      </c>
      <c r="H21207" s="117">
        <v>498</v>
      </c>
      <c r="I21207" s="77" t="s">
        <v>38595</v>
      </c>
      <c r="J21207" s="118">
        <v>373.5</v>
      </c>
    </row>
    <row r="21208" spans="1:10">
      <c r="A21208" s="72">
        <v>21204</v>
      </c>
      <c r="B21208" s="72" t="s">
        <v>38593</v>
      </c>
      <c r="C21208" s="72" t="s">
        <v>39098</v>
      </c>
      <c r="D21208" s="72" t="s">
        <v>39099</v>
      </c>
      <c r="E21208" s="75" t="s">
        <v>185</v>
      </c>
      <c r="F21208" s="72"/>
      <c r="G21208" s="72" t="s">
        <v>3694</v>
      </c>
      <c r="H21208" s="117">
        <v>506.25</v>
      </c>
      <c r="I21208" s="77" t="s">
        <v>38595</v>
      </c>
      <c r="J21208" s="118">
        <v>379.6875</v>
      </c>
    </row>
    <row r="21209" spans="1:10">
      <c r="A21209" s="72">
        <v>21205</v>
      </c>
      <c r="B21209" s="72" t="s">
        <v>38593</v>
      </c>
      <c r="C21209" s="72" t="s">
        <v>39100</v>
      </c>
      <c r="D21209" s="72" t="s">
        <v>39101</v>
      </c>
      <c r="E21209" s="75" t="s">
        <v>185</v>
      </c>
      <c r="F21209" s="72"/>
      <c r="G21209" s="72" t="s">
        <v>3694</v>
      </c>
      <c r="H21209" s="117">
        <v>498</v>
      </c>
      <c r="I21209" s="77" t="s">
        <v>38595</v>
      </c>
      <c r="J21209" s="118">
        <v>373.5</v>
      </c>
    </row>
    <row r="21210" spans="1:10">
      <c r="A21210" s="72">
        <v>21206</v>
      </c>
      <c r="B21210" s="72" t="s">
        <v>38593</v>
      </c>
      <c r="C21210" s="72" t="s">
        <v>39102</v>
      </c>
      <c r="D21210" s="72" t="s">
        <v>39103</v>
      </c>
      <c r="E21210" s="75" t="s">
        <v>185</v>
      </c>
      <c r="F21210" s="72"/>
      <c r="G21210" s="72" t="s">
        <v>3694</v>
      </c>
      <c r="H21210" s="117">
        <v>506.25</v>
      </c>
      <c r="I21210" s="77" t="s">
        <v>38595</v>
      </c>
      <c r="J21210" s="118">
        <v>379.6875</v>
      </c>
    </row>
    <row r="21211" spans="1:10">
      <c r="A21211" s="72">
        <v>21207</v>
      </c>
      <c r="B21211" s="72" t="s">
        <v>38593</v>
      </c>
      <c r="C21211" s="72" t="s">
        <v>39104</v>
      </c>
      <c r="D21211" s="72" t="s">
        <v>39024</v>
      </c>
      <c r="E21211" s="75" t="s">
        <v>185</v>
      </c>
      <c r="F21211" s="72"/>
      <c r="G21211" s="72" t="s">
        <v>3694</v>
      </c>
      <c r="H21211" s="117">
        <v>579</v>
      </c>
      <c r="I21211" s="77" t="s">
        <v>38595</v>
      </c>
      <c r="J21211" s="118">
        <v>434.25</v>
      </c>
    </row>
    <row r="21212" spans="1:10">
      <c r="A21212" s="72">
        <v>21208</v>
      </c>
      <c r="B21212" s="72" t="s">
        <v>38593</v>
      </c>
      <c r="C21212" s="72" t="s">
        <v>39105</v>
      </c>
      <c r="D21212" s="72" t="s">
        <v>39106</v>
      </c>
      <c r="E21212" s="75" t="s">
        <v>185</v>
      </c>
      <c r="F21212" s="72"/>
      <c r="G21212" s="72" t="s">
        <v>3694</v>
      </c>
      <c r="H21212" s="117">
        <v>587.25</v>
      </c>
      <c r="I21212" s="77" t="s">
        <v>38595</v>
      </c>
      <c r="J21212" s="118">
        <v>440.4375</v>
      </c>
    </row>
    <row r="21213" spans="1:10">
      <c r="A21213" s="72">
        <v>21209</v>
      </c>
      <c r="B21213" s="72" t="s">
        <v>38593</v>
      </c>
      <c r="C21213" s="72" t="s">
        <v>39107</v>
      </c>
      <c r="D21213" s="72" t="s">
        <v>39026</v>
      </c>
      <c r="E21213" s="75" t="s">
        <v>185</v>
      </c>
      <c r="F21213" s="72"/>
      <c r="G21213" s="72" t="s">
        <v>3694</v>
      </c>
      <c r="H21213" s="117">
        <v>579</v>
      </c>
      <c r="I21213" s="77" t="s">
        <v>38595</v>
      </c>
      <c r="J21213" s="118">
        <v>434.25</v>
      </c>
    </row>
    <row r="21214" spans="1:10">
      <c r="A21214" s="72">
        <v>21210</v>
      </c>
      <c r="B21214" s="72" t="s">
        <v>38593</v>
      </c>
      <c r="C21214" s="72" t="s">
        <v>39108</v>
      </c>
      <c r="D21214" s="72" t="s">
        <v>39026</v>
      </c>
      <c r="E21214" s="75" t="s">
        <v>185</v>
      </c>
      <c r="F21214" s="72"/>
      <c r="G21214" s="72" t="s">
        <v>3694</v>
      </c>
      <c r="H21214" s="117">
        <v>587.25</v>
      </c>
      <c r="I21214" s="77" t="s">
        <v>38595</v>
      </c>
      <c r="J21214" s="118">
        <v>440.4375</v>
      </c>
    </row>
    <row r="21215" spans="1:10">
      <c r="A21215" s="72">
        <v>21211</v>
      </c>
      <c r="B21215" s="72" t="s">
        <v>38593</v>
      </c>
      <c r="C21215" s="72" t="s">
        <v>39109</v>
      </c>
      <c r="D21215" s="72" t="s">
        <v>39028</v>
      </c>
      <c r="E21215" s="75" t="s">
        <v>185</v>
      </c>
      <c r="F21215" s="72"/>
      <c r="G21215" s="72" t="s">
        <v>3694</v>
      </c>
      <c r="H21215" s="117">
        <v>579</v>
      </c>
      <c r="I21215" s="77" t="s">
        <v>38595</v>
      </c>
      <c r="J21215" s="118">
        <v>434.25</v>
      </c>
    </row>
    <row r="21216" spans="1:10">
      <c r="A21216" s="72">
        <v>21212</v>
      </c>
      <c r="B21216" s="72" t="s">
        <v>38593</v>
      </c>
      <c r="C21216" s="72" t="s">
        <v>39110</v>
      </c>
      <c r="D21216" s="72" t="s">
        <v>39028</v>
      </c>
      <c r="E21216" s="75" t="s">
        <v>185</v>
      </c>
      <c r="F21216" s="72"/>
      <c r="G21216" s="72" t="s">
        <v>3694</v>
      </c>
      <c r="H21216" s="117">
        <v>587.25</v>
      </c>
      <c r="I21216" s="77" t="s">
        <v>38595</v>
      </c>
      <c r="J21216" s="118">
        <v>440.4375</v>
      </c>
    </row>
    <row r="21217" spans="1:10">
      <c r="A21217" s="72">
        <v>21213</v>
      </c>
      <c r="B21217" s="72" t="s">
        <v>38593</v>
      </c>
      <c r="C21217" s="72" t="s">
        <v>39111</v>
      </c>
      <c r="D21217" s="72" t="s">
        <v>39112</v>
      </c>
      <c r="E21217" s="75" t="s">
        <v>185</v>
      </c>
      <c r="F21217" s="72"/>
      <c r="G21217" s="72" t="s">
        <v>3694</v>
      </c>
      <c r="H21217" s="117">
        <v>372.75</v>
      </c>
      <c r="I21217" s="77" t="s">
        <v>38595</v>
      </c>
      <c r="J21217" s="118">
        <v>279.5625</v>
      </c>
    </row>
    <row r="21218" spans="1:10">
      <c r="A21218" s="72">
        <v>21214</v>
      </c>
      <c r="B21218" s="72" t="s">
        <v>38593</v>
      </c>
      <c r="C21218" s="72" t="s">
        <v>39113</v>
      </c>
      <c r="D21218" s="72" t="s">
        <v>39112</v>
      </c>
      <c r="E21218" s="75" t="s">
        <v>185</v>
      </c>
      <c r="F21218" s="72"/>
      <c r="G21218" s="72" t="s">
        <v>3694</v>
      </c>
      <c r="H21218" s="117">
        <v>372.75</v>
      </c>
      <c r="I21218" s="77" t="s">
        <v>38595</v>
      </c>
      <c r="J21218" s="118">
        <v>279.5625</v>
      </c>
    </row>
    <row r="21219" spans="1:10">
      <c r="A21219" s="72">
        <v>21215</v>
      </c>
      <c r="B21219" s="72" t="s">
        <v>38593</v>
      </c>
      <c r="C21219" s="72" t="s">
        <v>39114</v>
      </c>
      <c r="D21219" s="72" t="s">
        <v>39115</v>
      </c>
      <c r="E21219" s="75" t="s">
        <v>185</v>
      </c>
      <c r="F21219" s="72"/>
      <c r="G21219" s="72" t="s">
        <v>3694</v>
      </c>
      <c r="H21219" s="117">
        <v>381</v>
      </c>
      <c r="I21219" s="77" t="s">
        <v>38595</v>
      </c>
      <c r="J21219" s="118">
        <v>285.75</v>
      </c>
    </row>
    <row r="21220" spans="1:10">
      <c r="A21220" s="72">
        <v>21216</v>
      </c>
      <c r="B21220" s="72" t="s">
        <v>38593</v>
      </c>
      <c r="C21220" s="72" t="s">
        <v>39116</v>
      </c>
      <c r="D21220" s="72" t="s">
        <v>39117</v>
      </c>
      <c r="E21220" s="75" t="s">
        <v>185</v>
      </c>
      <c r="F21220" s="72"/>
      <c r="G21220" s="72" t="s">
        <v>3694</v>
      </c>
      <c r="H21220" s="117">
        <v>372.75</v>
      </c>
      <c r="I21220" s="77" t="s">
        <v>38595</v>
      </c>
      <c r="J21220" s="118">
        <v>279.5625</v>
      </c>
    </row>
    <row r="21221" spans="1:10">
      <c r="A21221" s="72">
        <v>21217</v>
      </c>
      <c r="B21221" s="72" t="s">
        <v>38593</v>
      </c>
      <c r="C21221" s="72" t="s">
        <v>39118</v>
      </c>
      <c r="D21221" s="72" t="s">
        <v>39119</v>
      </c>
      <c r="E21221" s="75" t="s">
        <v>185</v>
      </c>
      <c r="F21221" s="72"/>
      <c r="G21221" s="72" t="s">
        <v>3694</v>
      </c>
      <c r="H21221" s="117">
        <v>381</v>
      </c>
      <c r="I21221" s="77" t="s">
        <v>38595</v>
      </c>
      <c r="J21221" s="118">
        <v>285.75</v>
      </c>
    </row>
    <row r="21222" spans="1:10">
      <c r="A21222" s="72">
        <v>21218</v>
      </c>
      <c r="B21222" s="72" t="s">
        <v>38593</v>
      </c>
      <c r="C21222" s="72" t="s">
        <v>39120</v>
      </c>
      <c r="D21222" s="72" t="s">
        <v>39121</v>
      </c>
      <c r="E21222" s="75" t="s">
        <v>185</v>
      </c>
      <c r="F21222" s="72"/>
      <c r="G21222" s="72" t="s">
        <v>3694</v>
      </c>
      <c r="H21222" s="117">
        <v>453.75</v>
      </c>
      <c r="I21222" s="77" t="s">
        <v>38595</v>
      </c>
      <c r="J21222" s="118">
        <v>340.3125</v>
      </c>
    </row>
    <row r="21223" spans="1:10">
      <c r="A21223" s="72">
        <v>21219</v>
      </c>
      <c r="B21223" s="72" t="s">
        <v>38593</v>
      </c>
      <c r="C21223" s="72" t="s">
        <v>39122</v>
      </c>
      <c r="D21223" s="72" t="s">
        <v>39121</v>
      </c>
      <c r="E21223" s="75" t="s">
        <v>185</v>
      </c>
      <c r="F21223" s="72"/>
      <c r="G21223" s="72" t="s">
        <v>3694</v>
      </c>
      <c r="H21223" s="117">
        <v>462</v>
      </c>
      <c r="I21223" s="77" t="s">
        <v>38595</v>
      </c>
      <c r="J21223" s="118">
        <v>346.5</v>
      </c>
    </row>
    <row r="21224" spans="1:10">
      <c r="A21224" s="72">
        <v>21220</v>
      </c>
      <c r="B21224" s="72" t="s">
        <v>38593</v>
      </c>
      <c r="C21224" s="72" t="s">
        <v>39123</v>
      </c>
      <c r="D21224" s="72" t="s">
        <v>39124</v>
      </c>
      <c r="E21224" s="75" t="s">
        <v>185</v>
      </c>
      <c r="F21224" s="72"/>
      <c r="G21224" s="72" t="s">
        <v>3694</v>
      </c>
      <c r="H21224" s="117">
        <v>453.75</v>
      </c>
      <c r="I21224" s="77" t="s">
        <v>38595</v>
      </c>
      <c r="J21224" s="118">
        <v>340.3125</v>
      </c>
    </row>
    <row r="21225" spans="1:10">
      <c r="A21225" s="72">
        <v>21221</v>
      </c>
      <c r="B21225" s="72" t="s">
        <v>38593</v>
      </c>
      <c r="C21225" s="72" t="s">
        <v>39125</v>
      </c>
      <c r="D21225" s="72" t="s">
        <v>39124</v>
      </c>
      <c r="E21225" s="75" t="s">
        <v>185</v>
      </c>
      <c r="F21225" s="72"/>
      <c r="G21225" s="72" t="s">
        <v>3694</v>
      </c>
      <c r="H21225" s="117">
        <v>462</v>
      </c>
      <c r="I21225" s="77" t="s">
        <v>38595</v>
      </c>
      <c r="J21225" s="118">
        <v>346.5</v>
      </c>
    </row>
    <row r="21226" spans="1:10" ht="25.5">
      <c r="A21226" s="72">
        <v>21222</v>
      </c>
      <c r="B21226" s="72" t="s">
        <v>38593</v>
      </c>
      <c r="C21226" s="72" t="s">
        <v>39126</v>
      </c>
      <c r="D21226" s="72" t="s">
        <v>39127</v>
      </c>
      <c r="E21226" s="75" t="s">
        <v>185</v>
      </c>
      <c r="F21226" s="72"/>
      <c r="G21226" s="72" t="s">
        <v>3694</v>
      </c>
      <c r="H21226" s="117">
        <v>497.25</v>
      </c>
      <c r="I21226" s="77" t="s">
        <v>38595</v>
      </c>
      <c r="J21226" s="118">
        <v>372.9375</v>
      </c>
    </row>
    <row r="21227" spans="1:10" ht="25.5">
      <c r="A21227" s="72">
        <v>21223</v>
      </c>
      <c r="B21227" s="72" t="s">
        <v>38593</v>
      </c>
      <c r="C21227" s="72" t="s">
        <v>39128</v>
      </c>
      <c r="D21227" s="72" t="s">
        <v>39129</v>
      </c>
      <c r="E21227" s="75" t="s">
        <v>185</v>
      </c>
      <c r="F21227" s="72"/>
      <c r="G21227" s="72" t="s">
        <v>3694</v>
      </c>
      <c r="H21227" s="117">
        <v>505.5</v>
      </c>
      <c r="I21227" s="77" t="s">
        <v>38595</v>
      </c>
      <c r="J21227" s="118">
        <v>379.125</v>
      </c>
    </row>
    <row r="21228" spans="1:10">
      <c r="A21228" s="72">
        <v>21224</v>
      </c>
      <c r="B21228" s="72" t="s">
        <v>38593</v>
      </c>
      <c r="C21228" s="72" t="s">
        <v>39130</v>
      </c>
      <c r="D21228" s="72" t="s">
        <v>39131</v>
      </c>
      <c r="E21228" s="75" t="s">
        <v>185</v>
      </c>
      <c r="F21228" s="72"/>
      <c r="G21228" s="72" t="s">
        <v>3694</v>
      </c>
      <c r="H21228" s="117">
        <v>578.25</v>
      </c>
      <c r="I21228" s="77" t="s">
        <v>38595</v>
      </c>
      <c r="J21228" s="118">
        <v>433.6875</v>
      </c>
    </row>
    <row r="21229" spans="1:10">
      <c r="A21229" s="72">
        <v>21225</v>
      </c>
      <c r="B21229" s="72" t="s">
        <v>38593</v>
      </c>
      <c r="C21229" s="72" t="s">
        <v>39132</v>
      </c>
      <c r="D21229" s="72" t="s">
        <v>39131</v>
      </c>
      <c r="E21229" s="75" t="s">
        <v>185</v>
      </c>
      <c r="F21229" s="72"/>
      <c r="G21229" s="72" t="s">
        <v>3694</v>
      </c>
      <c r="H21229" s="117">
        <v>586.5</v>
      </c>
      <c r="I21229" s="77" t="s">
        <v>38595</v>
      </c>
      <c r="J21229" s="118">
        <v>439.875</v>
      </c>
    </row>
    <row r="21230" spans="1:10">
      <c r="A21230" s="72">
        <v>21226</v>
      </c>
      <c r="B21230" s="72" t="s">
        <v>38593</v>
      </c>
      <c r="C21230" s="72" t="s">
        <v>39133</v>
      </c>
      <c r="D21230" s="72" t="s">
        <v>38989</v>
      </c>
      <c r="E21230" s="75" t="s">
        <v>185</v>
      </c>
      <c r="F21230" s="72"/>
      <c r="G21230" s="72" t="s">
        <v>3694</v>
      </c>
      <c r="H21230" s="117">
        <v>78</v>
      </c>
      <c r="I21230" s="77" t="s">
        <v>38595</v>
      </c>
      <c r="J21230" s="118">
        <v>58.5</v>
      </c>
    </row>
    <row r="21231" spans="1:10">
      <c r="A21231" s="72">
        <v>21227</v>
      </c>
      <c r="B21231" s="72" t="s">
        <v>38593</v>
      </c>
      <c r="C21231" s="72" t="s">
        <v>39134</v>
      </c>
      <c r="D21231" s="72" t="s">
        <v>39135</v>
      </c>
      <c r="E21231" s="75" t="s">
        <v>185</v>
      </c>
      <c r="F21231" s="72"/>
      <c r="G21231" s="72" t="s">
        <v>3694</v>
      </c>
      <c r="H21231" s="117">
        <v>78</v>
      </c>
      <c r="I21231" s="77" t="s">
        <v>38595</v>
      </c>
      <c r="J21231" s="118">
        <v>58.5</v>
      </c>
    </row>
    <row r="21232" spans="1:10">
      <c r="A21232" s="72">
        <v>21228</v>
      </c>
      <c r="B21232" s="72" t="s">
        <v>38593</v>
      </c>
      <c r="C21232" s="72" t="s">
        <v>39136</v>
      </c>
      <c r="D21232" s="72" t="s">
        <v>39137</v>
      </c>
      <c r="E21232" s="75" t="s">
        <v>185</v>
      </c>
      <c r="F21232" s="72"/>
      <c r="G21232" s="72" t="s">
        <v>3694</v>
      </c>
      <c r="H21232" s="117">
        <v>70.5</v>
      </c>
      <c r="I21232" s="77" t="s">
        <v>38595</v>
      </c>
      <c r="J21232" s="118">
        <v>52.875</v>
      </c>
    </row>
    <row r="21233" spans="1:10">
      <c r="A21233" s="72">
        <v>21229</v>
      </c>
      <c r="B21233" s="72" t="s">
        <v>38593</v>
      </c>
      <c r="C21233" s="72" t="s">
        <v>39138</v>
      </c>
      <c r="D21233" s="72" t="s">
        <v>39139</v>
      </c>
      <c r="E21233" s="75" t="s">
        <v>185</v>
      </c>
      <c r="F21233" s="72"/>
      <c r="G21233" s="72" t="s">
        <v>3694</v>
      </c>
      <c r="H21233" s="117">
        <v>169.5</v>
      </c>
      <c r="I21233" s="77" t="s">
        <v>38595</v>
      </c>
      <c r="J21233" s="118">
        <v>127.125</v>
      </c>
    </row>
    <row r="21234" spans="1:10">
      <c r="A21234" s="72">
        <v>21230</v>
      </c>
      <c r="B21234" s="72" t="s">
        <v>38593</v>
      </c>
      <c r="C21234" s="72" t="s">
        <v>39140</v>
      </c>
      <c r="D21234" s="72" t="s">
        <v>39141</v>
      </c>
      <c r="E21234" s="75" t="s">
        <v>185</v>
      </c>
      <c r="F21234" s="72"/>
      <c r="G21234" s="72" t="s">
        <v>3694</v>
      </c>
      <c r="H21234" s="117">
        <v>169.5</v>
      </c>
      <c r="I21234" s="77" t="s">
        <v>38595</v>
      </c>
      <c r="J21234" s="118">
        <v>127.125</v>
      </c>
    </row>
    <row r="21235" spans="1:10">
      <c r="A21235" s="72">
        <v>21231</v>
      </c>
      <c r="B21235" s="72" t="s">
        <v>38593</v>
      </c>
      <c r="C21235" s="72" t="s">
        <v>39142</v>
      </c>
      <c r="D21235" s="72" t="s">
        <v>39143</v>
      </c>
      <c r="E21235" s="75" t="s">
        <v>185</v>
      </c>
      <c r="F21235" s="72"/>
      <c r="G21235" s="72" t="s">
        <v>3694</v>
      </c>
      <c r="H21235" s="117">
        <v>169.5</v>
      </c>
      <c r="I21235" s="77" t="s">
        <v>38595</v>
      </c>
      <c r="J21235" s="118">
        <v>127.125</v>
      </c>
    </row>
    <row r="21236" spans="1:10">
      <c r="A21236" s="72">
        <v>21232</v>
      </c>
      <c r="B21236" s="72" t="s">
        <v>38593</v>
      </c>
      <c r="C21236" s="72" t="s">
        <v>39144</v>
      </c>
      <c r="D21236" s="72" t="s">
        <v>39145</v>
      </c>
      <c r="E21236" s="75" t="s">
        <v>185</v>
      </c>
      <c r="F21236" s="72"/>
      <c r="G21236" s="72" t="s">
        <v>3694</v>
      </c>
      <c r="H21236" s="117">
        <v>169.5</v>
      </c>
      <c r="I21236" s="77" t="s">
        <v>38595</v>
      </c>
      <c r="J21236" s="118">
        <v>127.125</v>
      </c>
    </row>
    <row r="21237" spans="1:10">
      <c r="A21237" s="72">
        <v>21233</v>
      </c>
      <c r="B21237" s="72" t="s">
        <v>38593</v>
      </c>
      <c r="C21237" s="72" t="s">
        <v>39146</v>
      </c>
      <c r="D21237" s="72" t="s">
        <v>39147</v>
      </c>
      <c r="E21237" s="75" t="s">
        <v>185</v>
      </c>
      <c r="F21237" s="72"/>
      <c r="G21237" s="72" t="s">
        <v>3694</v>
      </c>
      <c r="H21237" s="117">
        <v>85.5</v>
      </c>
      <c r="I21237" s="77" t="s">
        <v>38595</v>
      </c>
      <c r="J21237" s="118">
        <v>64.125</v>
      </c>
    </row>
    <row r="21238" spans="1:10">
      <c r="A21238" s="72">
        <v>21234</v>
      </c>
      <c r="B21238" s="72" t="s">
        <v>38593</v>
      </c>
      <c r="C21238" s="72" t="s">
        <v>39148</v>
      </c>
      <c r="D21238" s="72" t="s">
        <v>39149</v>
      </c>
      <c r="E21238" s="75" t="s">
        <v>185</v>
      </c>
      <c r="F21238" s="72"/>
      <c r="G21238" s="72" t="s">
        <v>3694</v>
      </c>
      <c r="H21238" s="117">
        <v>85.5</v>
      </c>
      <c r="I21238" s="77" t="s">
        <v>38595</v>
      </c>
      <c r="J21238" s="118">
        <v>64.125</v>
      </c>
    </row>
    <row r="21239" spans="1:10">
      <c r="A21239" s="72">
        <v>21235</v>
      </c>
      <c r="B21239" s="72" t="s">
        <v>38593</v>
      </c>
      <c r="C21239" s="72" t="s">
        <v>39150</v>
      </c>
      <c r="D21239" s="72" t="s">
        <v>39151</v>
      </c>
      <c r="E21239" s="75" t="s">
        <v>185</v>
      </c>
      <c r="F21239" s="72"/>
      <c r="G21239" s="72" t="s">
        <v>3694</v>
      </c>
      <c r="H21239" s="117">
        <v>168.75</v>
      </c>
      <c r="I21239" s="77" t="s">
        <v>38595</v>
      </c>
      <c r="J21239" s="118">
        <v>126.5625</v>
      </c>
    </row>
    <row r="21240" spans="1:10">
      <c r="A21240" s="72">
        <v>21236</v>
      </c>
      <c r="B21240" s="72" t="s">
        <v>38593</v>
      </c>
      <c r="C21240" s="72" t="s">
        <v>39152</v>
      </c>
      <c r="D21240" s="72" t="s">
        <v>39153</v>
      </c>
      <c r="E21240" s="75" t="s">
        <v>185</v>
      </c>
      <c r="F21240" s="72"/>
      <c r="G21240" s="72" t="s">
        <v>3694</v>
      </c>
      <c r="H21240" s="117">
        <v>168.75</v>
      </c>
      <c r="I21240" s="77" t="s">
        <v>38595</v>
      </c>
      <c r="J21240" s="118">
        <v>126.5625</v>
      </c>
    </row>
    <row r="21241" spans="1:10">
      <c r="A21241" s="72">
        <v>21237</v>
      </c>
      <c r="B21241" s="72" t="s">
        <v>38593</v>
      </c>
      <c r="C21241" s="72" t="s">
        <v>39154</v>
      </c>
      <c r="D21241" s="72" t="s">
        <v>39155</v>
      </c>
      <c r="E21241" s="75" t="s">
        <v>185</v>
      </c>
      <c r="F21241" s="72"/>
      <c r="G21241" s="72" t="s">
        <v>3694</v>
      </c>
      <c r="H21241" s="117">
        <v>168.75</v>
      </c>
      <c r="I21241" s="77" t="s">
        <v>38595</v>
      </c>
      <c r="J21241" s="118">
        <v>126.5625</v>
      </c>
    </row>
    <row r="21242" spans="1:10">
      <c r="A21242" s="72">
        <v>21238</v>
      </c>
      <c r="B21242" s="72" t="s">
        <v>38593</v>
      </c>
      <c r="C21242" s="72" t="s">
        <v>39156</v>
      </c>
      <c r="D21242" s="72" t="s">
        <v>39157</v>
      </c>
      <c r="E21242" s="75" t="s">
        <v>185</v>
      </c>
      <c r="F21242" s="72"/>
      <c r="G21242" s="72" t="s">
        <v>3694</v>
      </c>
      <c r="H21242" s="117">
        <v>34.5</v>
      </c>
      <c r="I21242" s="77" t="s">
        <v>38595</v>
      </c>
      <c r="J21242" s="118">
        <v>25.875</v>
      </c>
    </row>
    <row r="21243" spans="1:10">
      <c r="A21243" s="72">
        <v>21239</v>
      </c>
      <c r="B21243" s="72" t="s">
        <v>38593</v>
      </c>
      <c r="C21243" s="72" t="s">
        <v>39158</v>
      </c>
      <c r="D21243" s="72" t="s">
        <v>39159</v>
      </c>
      <c r="E21243" s="75" t="s">
        <v>185</v>
      </c>
      <c r="F21243" s="72"/>
      <c r="G21243" s="72" t="s">
        <v>3694</v>
      </c>
      <c r="H21243" s="117">
        <v>66</v>
      </c>
      <c r="I21243" s="77" t="s">
        <v>38595</v>
      </c>
      <c r="J21243" s="118">
        <v>49.5</v>
      </c>
    </row>
    <row r="21244" spans="1:10">
      <c r="A21244" s="72">
        <v>21240</v>
      </c>
      <c r="B21244" s="72" t="s">
        <v>38593</v>
      </c>
      <c r="C21244" s="72" t="s">
        <v>39160</v>
      </c>
      <c r="D21244" s="72" t="s">
        <v>38980</v>
      </c>
      <c r="E21244" s="75" t="s">
        <v>185</v>
      </c>
      <c r="F21244" s="72"/>
      <c r="G21244" s="72" t="s">
        <v>3694</v>
      </c>
      <c r="H21244" s="117">
        <v>60.75</v>
      </c>
      <c r="I21244" s="77" t="s">
        <v>38595</v>
      </c>
      <c r="J21244" s="118">
        <v>45.5625</v>
      </c>
    </row>
    <row r="21245" spans="1:10">
      <c r="A21245" s="72">
        <v>21241</v>
      </c>
      <c r="B21245" s="72" t="s">
        <v>38593</v>
      </c>
      <c r="C21245" s="72" t="s">
        <v>39161</v>
      </c>
      <c r="D21245" s="72" t="s">
        <v>39162</v>
      </c>
      <c r="E21245" s="75" t="s">
        <v>185</v>
      </c>
      <c r="F21245" s="72"/>
      <c r="G21245" s="72" t="s">
        <v>3694</v>
      </c>
      <c r="H21245" s="117">
        <v>376.5</v>
      </c>
      <c r="I21245" s="77" t="s">
        <v>38595</v>
      </c>
      <c r="J21245" s="118">
        <v>282.375</v>
      </c>
    </row>
    <row r="21246" spans="1:10">
      <c r="A21246" s="72">
        <v>21242</v>
      </c>
      <c r="B21246" s="72" t="s">
        <v>38593</v>
      </c>
      <c r="C21246" s="72" t="s">
        <v>39163</v>
      </c>
      <c r="D21246" s="72" t="s">
        <v>39164</v>
      </c>
      <c r="E21246" s="75" t="s">
        <v>185</v>
      </c>
      <c r="F21246" s="72"/>
      <c r="G21246" s="72" t="s">
        <v>3694</v>
      </c>
      <c r="H21246" s="117">
        <v>36</v>
      </c>
      <c r="I21246" s="77" t="s">
        <v>38595</v>
      </c>
      <c r="J21246" s="118">
        <v>27</v>
      </c>
    </row>
    <row r="21247" spans="1:10">
      <c r="A21247" s="72">
        <v>21243</v>
      </c>
      <c r="B21247" s="72" t="s">
        <v>38593</v>
      </c>
      <c r="C21247" s="72" t="s">
        <v>39165</v>
      </c>
      <c r="D21247" s="72" t="s">
        <v>39166</v>
      </c>
      <c r="E21247" s="75" t="s">
        <v>185</v>
      </c>
      <c r="F21247" s="72"/>
      <c r="G21247" s="72" t="s">
        <v>3694</v>
      </c>
      <c r="H21247" s="117">
        <v>44.25</v>
      </c>
      <c r="I21247" s="77" t="s">
        <v>38595</v>
      </c>
      <c r="J21247" s="118">
        <v>33.1875</v>
      </c>
    </row>
    <row r="21248" spans="1:10">
      <c r="A21248" s="72">
        <v>21244</v>
      </c>
      <c r="B21248" s="72" t="s">
        <v>38593</v>
      </c>
      <c r="C21248" s="72" t="s">
        <v>39167</v>
      </c>
      <c r="D21248" s="72" t="s">
        <v>39168</v>
      </c>
      <c r="E21248" s="75" t="s">
        <v>185</v>
      </c>
      <c r="F21248" s="72"/>
      <c r="G21248" s="72" t="s">
        <v>3694</v>
      </c>
      <c r="H21248" s="117">
        <v>46.5</v>
      </c>
      <c r="I21248" s="77" t="s">
        <v>38595</v>
      </c>
      <c r="J21248" s="118">
        <v>34.875</v>
      </c>
    </row>
    <row r="21249" spans="1:10">
      <c r="A21249" s="72">
        <v>21245</v>
      </c>
      <c r="B21249" s="72" t="s">
        <v>38593</v>
      </c>
      <c r="C21249" s="72" t="s">
        <v>39169</v>
      </c>
      <c r="D21249" s="72" t="s">
        <v>39170</v>
      </c>
      <c r="E21249" s="75" t="s">
        <v>185</v>
      </c>
      <c r="F21249" s="72"/>
      <c r="G21249" s="72" t="s">
        <v>3694</v>
      </c>
      <c r="H21249" s="117">
        <v>61.5</v>
      </c>
      <c r="I21249" s="77" t="s">
        <v>38595</v>
      </c>
      <c r="J21249" s="118">
        <v>46.125</v>
      </c>
    </row>
    <row r="21250" spans="1:10">
      <c r="A21250" s="72">
        <v>21246</v>
      </c>
      <c r="B21250" s="72" t="s">
        <v>38593</v>
      </c>
      <c r="C21250" s="72" t="s">
        <v>39171</v>
      </c>
      <c r="D21250" s="72" t="s">
        <v>39172</v>
      </c>
      <c r="E21250" s="75" t="s">
        <v>185</v>
      </c>
      <c r="F21250" s="72"/>
      <c r="G21250" s="72" t="s">
        <v>3694</v>
      </c>
      <c r="H21250" s="117">
        <v>34.5</v>
      </c>
      <c r="I21250" s="77" t="s">
        <v>38595</v>
      </c>
      <c r="J21250" s="118">
        <v>25.875</v>
      </c>
    </row>
    <row r="21251" spans="1:10">
      <c r="A21251" s="72">
        <v>21247</v>
      </c>
      <c r="B21251" s="72" t="s">
        <v>38593</v>
      </c>
      <c r="C21251" s="72" t="s">
        <v>39173</v>
      </c>
      <c r="D21251" s="72" t="s">
        <v>39174</v>
      </c>
      <c r="E21251" s="75" t="s">
        <v>185</v>
      </c>
      <c r="F21251" s="72"/>
      <c r="G21251" s="72" t="s">
        <v>3694</v>
      </c>
      <c r="H21251" s="117">
        <v>14.25</v>
      </c>
      <c r="I21251" s="77" t="s">
        <v>38595</v>
      </c>
      <c r="J21251" s="118">
        <v>10.6875</v>
      </c>
    </row>
    <row r="21252" spans="1:10">
      <c r="A21252" s="72">
        <v>21248</v>
      </c>
      <c r="B21252" s="72" t="s">
        <v>38593</v>
      </c>
      <c r="C21252" s="72" t="s">
        <v>39175</v>
      </c>
      <c r="D21252" s="72" t="s">
        <v>39176</v>
      </c>
      <c r="E21252" s="75" t="s">
        <v>185</v>
      </c>
      <c r="F21252" s="72"/>
      <c r="G21252" s="72" t="s">
        <v>3694</v>
      </c>
      <c r="H21252" s="117">
        <v>14.25</v>
      </c>
      <c r="I21252" s="77" t="s">
        <v>38595</v>
      </c>
      <c r="J21252" s="118">
        <v>10.6875</v>
      </c>
    </row>
    <row r="21253" spans="1:10">
      <c r="A21253" s="72">
        <v>21249</v>
      </c>
      <c r="B21253" s="72" t="s">
        <v>38593</v>
      </c>
      <c r="C21253" s="72" t="s">
        <v>39177</v>
      </c>
      <c r="D21253" s="72" t="s">
        <v>39178</v>
      </c>
      <c r="E21253" s="75" t="s">
        <v>185</v>
      </c>
      <c r="F21253" s="72"/>
      <c r="G21253" s="72" t="s">
        <v>3694</v>
      </c>
      <c r="H21253" s="120">
        <v>1257</v>
      </c>
      <c r="I21253" s="77" t="s">
        <v>38595</v>
      </c>
      <c r="J21253" s="118">
        <v>942.75</v>
      </c>
    </row>
    <row r="21254" spans="1:10">
      <c r="A21254" s="72">
        <v>21250</v>
      </c>
      <c r="B21254" s="72" t="s">
        <v>38593</v>
      </c>
      <c r="C21254" s="72" t="s">
        <v>39179</v>
      </c>
      <c r="D21254" s="72" t="s">
        <v>39180</v>
      </c>
      <c r="E21254" s="75" t="s">
        <v>185</v>
      </c>
      <c r="F21254" s="72"/>
      <c r="G21254" s="72" t="s">
        <v>3694</v>
      </c>
      <c r="H21254" s="120">
        <v>1257</v>
      </c>
      <c r="I21254" s="77" t="s">
        <v>38595</v>
      </c>
      <c r="J21254" s="118">
        <v>942.75</v>
      </c>
    </row>
    <row r="21255" spans="1:10">
      <c r="A21255" s="72">
        <v>21251</v>
      </c>
      <c r="B21255" s="72" t="s">
        <v>38593</v>
      </c>
      <c r="C21255" s="72" t="s">
        <v>39181</v>
      </c>
      <c r="D21255" s="72" t="s">
        <v>39180</v>
      </c>
      <c r="E21255" s="75" t="s">
        <v>185</v>
      </c>
      <c r="F21255" s="72"/>
      <c r="G21255" s="72" t="s">
        <v>3694</v>
      </c>
      <c r="H21255" s="120">
        <v>1432.5</v>
      </c>
      <c r="I21255" s="77" t="s">
        <v>38595</v>
      </c>
      <c r="J21255" s="118">
        <v>1074.375</v>
      </c>
    </row>
    <row r="21256" spans="1:10">
      <c r="A21256" s="72">
        <v>21252</v>
      </c>
      <c r="B21256" s="72" t="s">
        <v>38593</v>
      </c>
      <c r="C21256" s="72" t="s">
        <v>39182</v>
      </c>
      <c r="D21256" s="72" t="s">
        <v>39183</v>
      </c>
      <c r="E21256" s="75" t="s">
        <v>185</v>
      </c>
      <c r="F21256" s="72"/>
      <c r="G21256" s="72" t="s">
        <v>3694</v>
      </c>
      <c r="H21256" s="120">
        <v>1502.25</v>
      </c>
      <c r="I21256" s="77" t="s">
        <v>38595</v>
      </c>
      <c r="J21256" s="118">
        <v>1126.6875</v>
      </c>
    </row>
    <row r="21257" spans="1:10">
      <c r="A21257" s="72">
        <v>21253</v>
      </c>
      <c r="B21257" s="72" t="s">
        <v>38593</v>
      </c>
      <c r="C21257" s="72" t="s">
        <v>39184</v>
      </c>
      <c r="D21257" s="72" t="s">
        <v>39185</v>
      </c>
      <c r="E21257" s="75" t="s">
        <v>185</v>
      </c>
      <c r="F21257" s="72"/>
      <c r="G21257" s="72" t="s">
        <v>3694</v>
      </c>
      <c r="H21257" s="120">
        <v>1432.5</v>
      </c>
      <c r="I21257" s="77" t="s">
        <v>38595</v>
      </c>
      <c r="J21257" s="118">
        <v>1074.375</v>
      </c>
    </row>
    <row r="21258" spans="1:10">
      <c r="A21258" s="72">
        <v>21254</v>
      </c>
      <c r="B21258" s="72" t="s">
        <v>38593</v>
      </c>
      <c r="C21258" s="72" t="s">
        <v>39186</v>
      </c>
      <c r="D21258" s="72" t="s">
        <v>39187</v>
      </c>
      <c r="E21258" s="75" t="s">
        <v>185</v>
      </c>
      <c r="F21258" s="72"/>
      <c r="G21258" s="72" t="s">
        <v>3694</v>
      </c>
      <c r="H21258" s="120">
        <v>1680</v>
      </c>
      <c r="I21258" s="77" t="s">
        <v>38595</v>
      </c>
      <c r="J21258" s="118">
        <v>1260</v>
      </c>
    </row>
    <row r="21259" spans="1:10">
      <c r="A21259" s="72">
        <v>21255</v>
      </c>
      <c r="B21259" s="72" t="s">
        <v>38593</v>
      </c>
      <c r="C21259" s="72" t="s">
        <v>39188</v>
      </c>
      <c r="D21259" s="72" t="s">
        <v>39189</v>
      </c>
      <c r="E21259" s="75" t="s">
        <v>185</v>
      </c>
      <c r="F21259" s="72"/>
      <c r="G21259" s="72" t="s">
        <v>3694</v>
      </c>
      <c r="H21259" s="120">
        <v>1855.5</v>
      </c>
      <c r="I21259" s="77" t="s">
        <v>38595</v>
      </c>
      <c r="J21259" s="118">
        <v>1391.625</v>
      </c>
    </row>
    <row r="21260" spans="1:10">
      <c r="A21260" s="72">
        <v>21256</v>
      </c>
      <c r="B21260" s="72" t="s">
        <v>38593</v>
      </c>
      <c r="C21260" s="72" t="s">
        <v>39190</v>
      </c>
      <c r="D21260" s="72" t="s">
        <v>39189</v>
      </c>
      <c r="E21260" s="75" t="s">
        <v>185</v>
      </c>
      <c r="F21260" s="72"/>
      <c r="G21260" s="72" t="s">
        <v>3694</v>
      </c>
      <c r="H21260" s="120">
        <v>1855.5</v>
      </c>
      <c r="I21260" s="77" t="s">
        <v>38595</v>
      </c>
      <c r="J21260" s="118">
        <v>1391.625</v>
      </c>
    </row>
    <row r="21261" spans="1:10">
      <c r="A21261" s="72">
        <v>21257</v>
      </c>
      <c r="B21261" s="72" t="s">
        <v>38593</v>
      </c>
      <c r="C21261" s="72" t="s">
        <v>39191</v>
      </c>
      <c r="D21261" s="72" t="s">
        <v>39192</v>
      </c>
      <c r="E21261" s="75" t="s">
        <v>185</v>
      </c>
      <c r="F21261" s="72"/>
      <c r="G21261" s="72" t="s">
        <v>3694</v>
      </c>
      <c r="H21261" s="120">
        <v>1626</v>
      </c>
      <c r="I21261" s="77" t="s">
        <v>38595</v>
      </c>
      <c r="J21261" s="118">
        <v>1219.5</v>
      </c>
    </row>
    <row r="21262" spans="1:10">
      <c r="A21262" s="72">
        <v>21258</v>
      </c>
      <c r="B21262" s="72" t="s">
        <v>38593</v>
      </c>
      <c r="C21262" s="72" t="s">
        <v>39193</v>
      </c>
      <c r="D21262" s="72" t="s">
        <v>39192</v>
      </c>
      <c r="E21262" s="75" t="s">
        <v>185</v>
      </c>
      <c r="F21262" s="72"/>
      <c r="G21262" s="72" t="s">
        <v>3694</v>
      </c>
      <c r="H21262" s="120">
        <v>1626</v>
      </c>
      <c r="I21262" s="77" t="s">
        <v>38595</v>
      </c>
      <c r="J21262" s="118">
        <v>1219.5</v>
      </c>
    </row>
    <row r="21263" spans="1:10">
      <c r="A21263" s="72">
        <v>21259</v>
      </c>
      <c r="B21263" s="72" t="s">
        <v>38593</v>
      </c>
      <c r="C21263" s="72" t="s">
        <v>39194</v>
      </c>
      <c r="D21263" s="72" t="s">
        <v>39192</v>
      </c>
      <c r="E21263" s="75" t="s">
        <v>185</v>
      </c>
      <c r="F21263" s="72"/>
      <c r="G21263" s="72" t="s">
        <v>3694</v>
      </c>
      <c r="H21263" s="120">
        <v>1801.5</v>
      </c>
      <c r="I21263" s="77" t="s">
        <v>38595</v>
      </c>
      <c r="J21263" s="118">
        <v>1351.125</v>
      </c>
    </row>
    <row r="21264" spans="1:10">
      <c r="A21264" s="72">
        <v>21260</v>
      </c>
      <c r="B21264" s="72" t="s">
        <v>38593</v>
      </c>
      <c r="C21264" s="72" t="s">
        <v>39195</v>
      </c>
      <c r="D21264" s="72" t="s">
        <v>39192</v>
      </c>
      <c r="E21264" s="75" t="s">
        <v>185</v>
      </c>
      <c r="F21264" s="72"/>
      <c r="G21264" s="72" t="s">
        <v>3694</v>
      </c>
      <c r="H21264" s="120">
        <v>1801.5</v>
      </c>
      <c r="I21264" s="77" t="s">
        <v>38595</v>
      </c>
      <c r="J21264" s="118">
        <v>1351.125</v>
      </c>
    </row>
    <row r="21265" spans="1:10">
      <c r="A21265" s="72">
        <v>21261</v>
      </c>
      <c r="B21265" s="72" t="s">
        <v>38593</v>
      </c>
      <c r="C21265" s="72" t="s">
        <v>39196</v>
      </c>
      <c r="D21265" s="72" t="s">
        <v>39197</v>
      </c>
      <c r="E21265" s="75" t="s">
        <v>185</v>
      </c>
      <c r="F21265" s="72"/>
      <c r="G21265" s="72" t="s">
        <v>3694</v>
      </c>
      <c r="H21265" s="120">
        <v>1437.75</v>
      </c>
      <c r="I21265" s="77" t="s">
        <v>38595</v>
      </c>
      <c r="J21265" s="118">
        <v>1078.3125</v>
      </c>
    </row>
    <row r="21266" spans="1:10">
      <c r="A21266" s="72">
        <v>21262</v>
      </c>
      <c r="B21266" s="72" t="s">
        <v>38593</v>
      </c>
      <c r="C21266" s="72" t="s">
        <v>39198</v>
      </c>
      <c r="D21266" s="72" t="s">
        <v>39199</v>
      </c>
      <c r="E21266" s="75" t="s">
        <v>185</v>
      </c>
      <c r="F21266" s="72"/>
      <c r="G21266" s="72" t="s">
        <v>3694</v>
      </c>
      <c r="H21266" s="120">
        <v>1746.75</v>
      </c>
      <c r="I21266" s="77" t="s">
        <v>38595</v>
      </c>
      <c r="J21266" s="118">
        <v>1310.0625</v>
      </c>
    </row>
    <row r="21267" spans="1:10">
      <c r="A21267" s="72">
        <v>21263</v>
      </c>
      <c r="B21267" s="72" t="s">
        <v>38593</v>
      </c>
      <c r="C21267" s="72" t="s">
        <v>39200</v>
      </c>
      <c r="D21267" s="72" t="s">
        <v>39199</v>
      </c>
      <c r="E21267" s="75" t="s">
        <v>185</v>
      </c>
      <c r="F21267" s="72"/>
      <c r="G21267" s="72" t="s">
        <v>3694</v>
      </c>
      <c r="H21267" s="120">
        <v>1922.25</v>
      </c>
      <c r="I21267" s="77" t="s">
        <v>38595</v>
      </c>
      <c r="J21267" s="118">
        <v>1441.6875</v>
      </c>
    </row>
    <row r="21268" spans="1:10">
      <c r="A21268" s="72">
        <v>21264</v>
      </c>
      <c r="B21268" s="72" t="s">
        <v>38593</v>
      </c>
      <c r="C21268" s="72" t="s">
        <v>39201</v>
      </c>
      <c r="D21268" s="72" t="s">
        <v>39197</v>
      </c>
      <c r="E21268" s="75" t="s">
        <v>185</v>
      </c>
      <c r="F21268" s="72"/>
      <c r="G21268" s="72" t="s">
        <v>3694</v>
      </c>
      <c r="H21268" s="120">
        <v>1613.25</v>
      </c>
      <c r="I21268" s="77" t="s">
        <v>38595</v>
      </c>
      <c r="J21268" s="118">
        <v>1209.9375</v>
      </c>
    </row>
    <row r="21269" spans="1:10">
      <c r="A21269" s="72">
        <v>21265</v>
      </c>
      <c r="B21269" s="72" t="s">
        <v>38593</v>
      </c>
      <c r="C21269" s="72" t="s">
        <v>39202</v>
      </c>
      <c r="D21269" s="72" t="s">
        <v>39203</v>
      </c>
      <c r="E21269" s="75" t="s">
        <v>185</v>
      </c>
      <c r="F21269" s="72"/>
      <c r="G21269" s="72" t="s">
        <v>3694</v>
      </c>
      <c r="H21269" s="120">
        <v>1680.75</v>
      </c>
      <c r="I21269" s="77" t="s">
        <v>38595</v>
      </c>
      <c r="J21269" s="118">
        <v>1260.5625</v>
      </c>
    </row>
    <row r="21270" spans="1:10">
      <c r="A21270" s="72">
        <v>21266</v>
      </c>
      <c r="B21270" s="72" t="s">
        <v>38593</v>
      </c>
      <c r="C21270" s="72" t="s">
        <v>39204</v>
      </c>
      <c r="D21270" s="72" t="s">
        <v>39205</v>
      </c>
      <c r="E21270" s="75" t="s">
        <v>185</v>
      </c>
      <c r="F21270" s="72"/>
      <c r="G21270" s="72" t="s">
        <v>3694</v>
      </c>
      <c r="H21270" s="120">
        <v>1260.75</v>
      </c>
      <c r="I21270" s="77" t="s">
        <v>38595</v>
      </c>
      <c r="J21270" s="118">
        <v>945.5625</v>
      </c>
    </row>
    <row r="21271" spans="1:10">
      <c r="A21271" s="72">
        <v>21267</v>
      </c>
      <c r="B21271" s="72" t="s">
        <v>38593</v>
      </c>
      <c r="C21271" s="72" t="s">
        <v>39206</v>
      </c>
      <c r="D21271" s="72" t="s">
        <v>39207</v>
      </c>
      <c r="E21271" s="75" t="s">
        <v>185</v>
      </c>
      <c r="F21271" s="72"/>
      <c r="G21271" s="72" t="s">
        <v>3694</v>
      </c>
      <c r="H21271" s="120">
        <v>1278</v>
      </c>
      <c r="I21271" s="77" t="s">
        <v>38595</v>
      </c>
      <c r="J21271" s="118">
        <v>958.5</v>
      </c>
    </row>
    <row r="21272" spans="1:10">
      <c r="A21272" s="72">
        <v>21268</v>
      </c>
      <c r="B21272" s="72" t="s">
        <v>38593</v>
      </c>
      <c r="C21272" s="72" t="s">
        <v>39208</v>
      </c>
      <c r="D21272" s="72" t="s">
        <v>39209</v>
      </c>
      <c r="E21272" s="75" t="s">
        <v>185</v>
      </c>
      <c r="F21272" s="72"/>
      <c r="G21272" s="72" t="s">
        <v>3694</v>
      </c>
      <c r="H21272" s="120">
        <v>1471.5</v>
      </c>
      <c r="I21272" s="77" t="s">
        <v>38595</v>
      </c>
      <c r="J21272" s="118">
        <v>1103.625</v>
      </c>
    </row>
    <row r="21273" spans="1:10">
      <c r="A21273" s="72">
        <v>21269</v>
      </c>
      <c r="B21273" s="72" t="s">
        <v>38593</v>
      </c>
      <c r="C21273" s="72" t="s">
        <v>39210</v>
      </c>
      <c r="D21273" s="72" t="s">
        <v>39211</v>
      </c>
      <c r="E21273" s="75" t="s">
        <v>185</v>
      </c>
      <c r="F21273" s="72"/>
      <c r="G21273" s="72" t="s">
        <v>3694</v>
      </c>
      <c r="H21273" s="120">
        <v>1485</v>
      </c>
      <c r="I21273" s="77" t="s">
        <v>38595</v>
      </c>
      <c r="J21273" s="118">
        <v>1113.75</v>
      </c>
    </row>
    <row r="21274" spans="1:10">
      <c r="A21274" s="72">
        <v>21270</v>
      </c>
      <c r="B21274" s="72" t="s">
        <v>38593</v>
      </c>
      <c r="C21274" s="72" t="s">
        <v>39212</v>
      </c>
      <c r="D21274" s="72" t="s">
        <v>39213</v>
      </c>
      <c r="E21274" s="75" t="s">
        <v>185</v>
      </c>
      <c r="F21274" s="72"/>
      <c r="G21274" s="72" t="s">
        <v>3694</v>
      </c>
      <c r="H21274" s="120">
        <v>1331.25</v>
      </c>
      <c r="I21274" s="77" t="s">
        <v>38595</v>
      </c>
      <c r="J21274" s="118">
        <v>998.4375</v>
      </c>
    </row>
    <row r="21275" spans="1:10">
      <c r="A21275" s="72">
        <v>21271</v>
      </c>
      <c r="B21275" s="72" t="s">
        <v>38593</v>
      </c>
      <c r="C21275" s="72" t="s">
        <v>39214</v>
      </c>
      <c r="D21275" s="72" t="s">
        <v>39215</v>
      </c>
      <c r="E21275" s="75" t="s">
        <v>185</v>
      </c>
      <c r="F21275" s="72"/>
      <c r="G21275" s="72" t="s">
        <v>3694</v>
      </c>
      <c r="H21275" s="120">
        <v>1894.5</v>
      </c>
      <c r="I21275" s="77" t="s">
        <v>38595</v>
      </c>
      <c r="J21275" s="118">
        <v>1420.875</v>
      </c>
    </row>
    <row r="21276" spans="1:10">
      <c r="A21276" s="72">
        <v>21272</v>
      </c>
      <c r="B21276" s="72" t="s">
        <v>38593</v>
      </c>
      <c r="C21276" s="72" t="s">
        <v>39216</v>
      </c>
      <c r="D21276" s="72" t="s">
        <v>39217</v>
      </c>
      <c r="E21276" s="75" t="s">
        <v>185</v>
      </c>
      <c r="F21276" s="72"/>
      <c r="G21276" s="72" t="s">
        <v>3694</v>
      </c>
      <c r="H21276" s="120">
        <v>1840.5</v>
      </c>
      <c r="I21276" s="77" t="s">
        <v>38595</v>
      </c>
      <c r="J21276" s="118">
        <v>1380.375</v>
      </c>
    </row>
    <row r="21277" spans="1:10">
      <c r="A21277" s="72">
        <v>21273</v>
      </c>
      <c r="B21277" s="72" t="s">
        <v>38593</v>
      </c>
      <c r="C21277" s="72" t="s">
        <v>39218</v>
      </c>
      <c r="D21277" s="72" t="s">
        <v>39219</v>
      </c>
      <c r="E21277" s="75" t="s">
        <v>185</v>
      </c>
      <c r="F21277" s="72"/>
      <c r="G21277" s="72" t="s">
        <v>3694</v>
      </c>
      <c r="H21277" s="120">
        <v>1316.25</v>
      </c>
      <c r="I21277" s="77" t="s">
        <v>38595</v>
      </c>
      <c r="J21277" s="118">
        <v>987.1875</v>
      </c>
    </row>
    <row r="21278" spans="1:10">
      <c r="A21278" s="72">
        <v>21274</v>
      </c>
      <c r="B21278" s="72" t="s">
        <v>38593</v>
      </c>
      <c r="C21278" s="72" t="s">
        <v>39220</v>
      </c>
      <c r="D21278" s="72" t="s">
        <v>39221</v>
      </c>
      <c r="E21278" s="75" t="s">
        <v>185</v>
      </c>
      <c r="F21278" s="72"/>
      <c r="G21278" s="72" t="s">
        <v>3694</v>
      </c>
      <c r="H21278" s="120">
        <v>1329.75</v>
      </c>
      <c r="I21278" s="77" t="s">
        <v>38595</v>
      </c>
      <c r="J21278" s="118">
        <v>997.3125</v>
      </c>
    </row>
    <row r="21279" spans="1:10">
      <c r="A21279" s="72">
        <v>21275</v>
      </c>
      <c r="B21279" s="72" t="s">
        <v>38593</v>
      </c>
      <c r="C21279" s="72" t="s">
        <v>39222</v>
      </c>
      <c r="D21279" s="72" t="s">
        <v>39223</v>
      </c>
      <c r="E21279" s="75" t="s">
        <v>185</v>
      </c>
      <c r="F21279" s="72"/>
      <c r="G21279" s="72" t="s">
        <v>3694</v>
      </c>
      <c r="H21279" s="120">
        <v>1543.5</v>
      </c>
      <c r="I21279" s="77" t="s">
        <v>38595</v>
      </c>
      <c r="J21279" s="118">
        <v>1157.625</v>
      </c>
    </row>
    <row r="21280" spans="1:10">
      <c r="A21280" s="72">
        <v>21276</v>
      </c>
      <c r="B21280" s="72" t="s">
        <v>38593</v>
      </c>
      <c r="C21280" s="72" t="s">
        <v>39224</v>
      </c>
      <c r="D21280" s="72" t="s">
        <v>39225</v>
      </c>
      <c r="E21280" s="75" t="s">
        <v>185</v>
      </c>
      <c r="F21280" s="72"/>
      <c r="G21280" s="72" t="s">
        <v>3694</v>
      </c>
      <c r="H21280" s="120">
        <v>1557</v>
      </c>
      <c r="I21280" s="77" t="s">
        <v>38595</v>
      </c>
      <c r="J21280" s="118">
        <v>1167.75</v>
      </c>
    </row>
    <row r="21281" spans="1:10">
      <c r="A21281" s="72">
        <v>21277</v>
      </c>
      <c r="B21281" s="72" t="s">
        <v>38593</v>
      </c>
      <c r="C21281" s="72" t="s">
        <v>39226</v>
      </c>
      <c r="D21281" s="72" t="s">
        <v>39227</v>
      </c>
      <c r="E21281" s="75" t="s">
        <v>185</v>
      </c>
      <c r="F21281" s="72"/>
      <c r="G21281" s="72" t="s">
        <v>3694</v>
      </c>
      <c r="H21281" s="117">
        <v>369.75</v>
      </c>
      <c r="I21281" s="77" t="s">
        <v>38595</v>
      </c>
      <c r="J21281" s="118">
        <v>277.3125</v>
      </c>
    </row>
    <row r="21282" spans="1:10">
      <c r="A21282" s="72">
        <v>21278</v>
      </c>
      <c r="B21282" s="72" t="s">
        <v>38593</v>
      </c>
      <c r="C21282" s="72" t="s">
        <v>39228</v>
      </c>
      <c r="D21282" s="72" t="s">
        <v>39229</v>
      </c>
      <c r="E21282" s="75" t="s">
        <v>185</v>
      </c>
      <c r="F21282" s="72"/>
      <c r="G21282" s="72" t="s">
        <v>3694</v>
      </c>
      <c r="H21282" s="117">
        <v>369.75</v>
      </c>
      <c r="I21282" s="77" t="s">
        <v>38595</v>
      </c>
      <c r="J21282" s="118">
        <v>277.3125</v>
      </c>
    </row>
    <row r="21283" spans="1:10">
      <c r="A21283" s="72">
        <v>21279</v>
      </c>
      <c r="B21283" s="72" t="s">
        <v>38593</v>
      </c>
      <c r="C21283" s="72" t="s">
        <v>39230</v>
      </c>
      <c r="D21283" s="72" t="s">
        <v>39231</v>
      </c>
      <c r="E21283" s="75" t="s">
        <v>185</v>
      </c>
      <c r="F21283" s="72"/>
      <c r="G21283" s="72" t="s">
        <v>3694</v>
      </c>
      <c r="H21283" s="120">
        <v>1284.75</v>
      </c>
      <c r="I21283" s="77" t="s">
        <v>38595</v>
      </c>
      <c r="J21283" s="118">
        <v>963.5625</v>
      </c>
    </row>
    <row r="21284" spans="1:10">
      <c r="A21284" s="72">
        <v>21280</v>
      </c>
      <c r="B21284" s="72" t="s">
        <v>38593</v>
      </c>
      <c r="C21284" s="72" t="s">
        <v>39232</v>
      </c>
      <c r="D21284" s="72" t="s">
        <v>39233</v>
      </c>
      <c r="E21284" s="75" t="s">
        <v>185</v>
      </c>
      <c r="F21284" s="72"/>
      <c r="G21284" s="72" t="s">
        <v>3694</v>
      </c>
      <c r="H21284" s="117">
        <v>873</v>
      </c>
      <c r="I21284" s="77" t="s">
        <v>38595</v>
      </c>
      <c r="J21284" s="118">
        <v>654.75</v>
      </c>
    </row>
    <row r="21285" spans="1:10">
      <c r="A21285" s="72">
        <v>21281</v>
      </c>
      <c r="B21285" s="72" t="s">
        <v>38593</v>
      </c>
      <c r="C21285" s="72" t="s">
        <v>39234</v>
      </c>
      <c r="D21285" s="72" t="s">
        <v>39235</v>
      </c>
      <c r="E21285" s="75" t="s">
        <v>185</v>
      </c>
      <c r="F21285" s="72"/>
      <c r="G21285" s="72" t="s">
        <v>3694</v>
      </c>
      <c r="H21285" s="117">
        <v>886.5</v>
      </c>
      <c r="I21285" s="77" t="s">
        <v>38595</v>
      </c>
      <c r="J21285" s="118">
        <v>664.875</v>
      </c>
    </row>
    <row r="21286" spans="1:10">
      <c r="A21286" s="72">
        <v>21282</v>
      </c>
      <c r="B21286" s="72" t="s">
        <v>38593</v>
      </c>
      <c r="C21286" s="72" t="s">
        <v>39236</v>
      </c>
      <c r="D21286" s="72" t="s">
        <v>39237</v>
      </c>
      <c r="E21286" s="75" t="s">
        <v>185</v>
      </c>
      <c r="F21286" s="72"/>
      <c r="G21286" s="72" t="s">
        <v>3694</v>
      </c>
      <c r="H21286" s="120">
        <v>1127.25</v>
      </c>
      <c r="I21286" s="77" t="s">
        <v>38595</v>
      </c>
      <c r="J21286" s="118">
        <v>845.4375</v>
      </c>
    </row>
    <row r="21287" spans="1:10">
      <c r="A21287" s="72">
        <v>21283</v>
      </c>
      <c r="B21287" s="72" t="s">
        <v>38593</v>
      </c>
      <c r="C21287" s="72" t="s">
        <v>39238</v>
      </c>
      <c r="D21287" s="72" t="s">
        <v>39239</v>
      </c>
      <c r="E21287" s="75" t="s">
        <v>185</v>
      </c>
      <c r="F21287" s="72"/>
      <c r="G21287" s="72" t="s">
        <v>3694</v>
      </c>
      <c r="H21287" s="120">
        <v>1075.5</v>
      </c>
      <c r="I21287" s="77" t="s">
        <v>38595</v>
      </c>
      <c r="J21287" s="118">
        <v>806.625</v>
      </c>
    </row>
    <row r="21288" spans="1:10">
      <c r="A21288" s="72">
        <v>21284</v>
      </c>
      <c r="B21288" s="72" t="s">
        <v>38593</v>
      </c>
      <c r="C21288" s="72" t="s">
        <v>39240</v>
      </c>
      <c r="D21288" s="72" t="s">
        <v>39241</v>
      </c>
      <c r="E21288" s="75" t="s">
        <v>185</v>
      </c>
      <c r="F21288" s="72"/>
      <c r="G21288" s="72" t="s">
        <v>3694</v>
      </c>
      <c r="H21288" s="120">
        <v>1089</v>
      </c>
      <c r="I21288" s="77" t="s">
        <v>38595</v>
      </c>
      <c r="J21288" s="118">
        <v>816.75</v>
      </c>
    </row>
    <row r="21289" spans="1:10">
      <c r="A21289" s="72">
        <v>21285</v>
      </c>
      <c r="B21289" s="72" t="s">
        <v>38593</v>
      </c>
      <c r="C21289" s="72" t="s">
        <v>39242</v>
      </c>
      <c r="D21289" s="72" t="s">
        <v>39243</v>
      </c>
      <c r="E21289" s="75" t="s">
        <v>185</v>
      </c>
      <c r="F21289" s="72"/>
      <c r="G21289" s="72" t="s">
        <v>3694</v>
      </c>
      <c r="H21289" s="120">
        <v>1296</v>
      </c>
      <c r="I21289" s="77" t="s">
        <v>38595</v>
      </c>
      <c r="J21289" s="118">
        <v>972</v>
      </c>
    </row>
    <row r="21290" spans="1:10">
      <c r="A21290" s="72">
        <v>21286</v>
      </c>
      <c r="B21290" s="72" t="s">
        <v>38593</v>
      </c>
      <c r="C21290" s="72" t="s">
        <v>39244</v>
      </c>
      <c r="D21290" s="72" t="s">
        <v>39243</v>
      </c>
      <c r="E21290" s="75" t="s">
        <v>185</v>
      </c>
      <c r="F21290" s="72"/>
      <c r="G21290" s="72" t="s">
        <v>3694</v>
      </c>
      <c r="H21290" s="120">
        <v>1296</v>
      </c>
      <c r="I21290" s="77" t="s">
        <v>38595</v>
      </c>
      <c r="J21290" s="118">
        <v>972</v>
      </c>
    </row>
    <row r="21291" spans="1:10">
      <c r="A21291" s="72">
        <v>21287</v>
      </c>
      <c r="B21291" s="72" t="s">
        <v>38593</v>
      </c>
      <c r="C21291" s="72" t="s">
        <v>39245</v>
      </c>
      <c r="D21291" s="72" t="s">
        <v>39246</v>
      </c>
      <c r="E21291" s="75" t="s">
        <v>185</v>
      </c>
      <c r="F21291" s="72"/>
      <c r="G21291" s="72" t="s">
        <v>3694</v>
      </c>
      <c r="H21291" s="120">
        <v>1498.5</v>
      </c>
      <c r="I21291" s="77" t="s">
        <v>38595</v>
      </c>
      <c r="J21291" s="118">
        <v>1123.875</v>
      </c>
    </row>
    <row r="21292" spans="1:10">
      <c r="A21292" s="72">
        <v>21288</v>
      </c>
      <c r="B21292" s="72" t="s">
        <v>38593</v>
      </c>
      <c r="C21292" s="72" t="s">
        <v>39247</v>
      </c>
      <c r="D21292" s="72" t="s">
        <v>39248</v>
      </c>
      <c r="E21292" s="75" t="s">
        <v>185</v>
      </c>
      <c r="F21292" s="72"/>
      <c r="G21292" s="72" t="s">
        <v>3694</v>
      </c>
      <c r="H21292" s="120">
        <v>1512</v>
      </c>
      <c r="I21292" s="77" t="s">
        <v>38595</v>
      </c>
      <c r="J21292" s="118">
        <v>1134</v>
      </c>
    </row>
    <row r="21293" spans="1:10">
      <c r="A21293" s="72">
        <v>21289</v>
      </c>
      <c r="B21293" s="72" t="s">
        <v>38593</v>
      </c>
      <c r="C21293" s="72" t="s">
        <v>39249</v>
      </c>
      <c r="D21293" s="72" t="s">
        <v>39250</v>
      </c>
      <c r="E21293" s="75" t="s">
        <v>185</v>
      </c>
      <c r="F21293" s="72"/>
      <c r="G21293" s="72" t="s">
        <v>3694</v>
      </c>
      <c r="H21293" s="120">
        <v>1498.5</v>
      </c>
      <c r="I21293" s="77" t="s">
        <v>38595</v>
      </c>
      <c r="J21293" s="118">
        <v>1123.875</v>
      </c>
    </row>
    <row r="21294" spans="1:10">
      <c r="A21294" s="72">
        <v>21290</v>
      </c>
      <c r="B21294" s="72" t="s">
        <v>38593</v>
      </c>
      <c r="C21294" s="72" t="s">
        <v>39251</v>
      </c>
      <c r="D21294" s="72" t="s">
        <v>39246</v>
      </c>
      <c r="E21294" s="75" t="s">
        <v>185</v>
      </c>
      <c r="F21294" s="72"/>
      <c r="G21294" s="72" t="s">
        <v>3694</v>
      </c>
      <c r="H21294" s="120">
        <v>1498.5</v>
      </c>
      <c r="I21294" s="77" t="s">
        <v>38595</v>
      </c>
      <c r="J21294" s="118">
        <v>1123.875</v>
      </c>
    </row>
    <row r="21295" spans="1:10">
      <c r="A21295" s="72">
        <v>21291</v>
      </c>
      <c r="B21295" s="72" t="s">
        <v>38593</v>
      </c>
      <c r="C21295" s="72" t="s">
        <v>39252</v>
      </c>
      <c r="D21295" s="72" t="s">
        <v>39248</v>
      </c>
      <c r="E21295" s="75" t="s">
        <v>185</v>
      </c>
      <c r="F21295" s="72"/>
      <c r="G21295" s="72" t="s">
        <v>3694</v>
      </c>
      <c r="H21295" s="120">
        <v>1512</v>
      </c>
      <c r="I21295" s="77" t="s">
        <v>38595</v>
      </c>
      <c r="J21295" s="118">
        <v>1134</v>
      </c>
    </row>
    <row r="21296" spans="1:10">
      <c r="A21296" s="72">
        <v>21292</v>
      </c>
      <c r="B21296" s="72" t="s">
        <v>38593</v>
      </c>
      <c r="C21296" s="72" t="s">
        <v>39253</v>
      </c>
      <c r="D21296" s="72" t="s">
        <v>39254</v>
      </c>
      <c r="E21296" s="75" t="s">
        <v>185</v>
      </c>
      <c r="F21296" s="72"/>
      <c r="G21296" s="72" t="s">
        <v>3694</v>
      </c>
      <c r="H21296" s="120">
        <v>1242</v>
      </c>
      <c r="I21296" s="77" t="s">
        <v>38595</v>
      </c>
      <c r="J21296" s="118">
        <v>931.5</v>
      </c>
    </row>
    <row r="21297" spans="1:10">
      <c r="A21297" s="72">
        <v>21293</v>
      </c>
      <c r="B21297" s="72" t="s">
        <v>38593</v>
      </c>
      <c r="C21297" s="72" t="s">
        <v>39255</v>
      </c>
      <c r="D21297" s="72" t="s">
        <v>39254</v>
      </c>
      <c r="E21297" s="75" t="s">
        <v>185</v>
      </c>
      <c r="F21297" s="72"/>
      <c r="G21297" s="72" t="s">
        <v>3694</v>
      </c>
      <c r="H21297" s="120">
        <v>1242</v>
      </c>
      <c r="I21297" s="77" t="s">
        <v>38595</v>
      </c>
      <c r="J21297" s="118">
        <v>931.5</v>
      </c>
    </row>
    <row r="21298" spans="1:10">
      <c r="A21298" s="72">
        <v>21294</v>
      </c>
      <c r="B21298" s="72" t="s">
        <v>38593</v>
      </c>
      <c r="C21298" s="72" t="s">
        <v>39256</v>
      </c>
      <c r="D21298" s="72" t="s">
        <v>39257</v>
      </c>
      <c r="E21298" s="75" t="s">
        <v>185</v>
      </c>
      <c r="F21298" s="72"/>
      <c r="G21298" s="72" t="s">
        <v>3694</v>
      </c>
      <c r="H21298" s="120">
        <v>1444.5</v>
      </c>
      <c r="I21298" s="77" t="s">
        <v>38595</v>
      </c>
      <c r="J21298" s="118">
        <v>1083.375</v>
      </c>
    </row>
    <row r="21299" spans="1:10">
      <c r="A21299" s="72">
        <v>21295</v>
      </c>
      <c r="B21299" s="72" t="s">
        <v>38593</v>
      </c>
      <c r="C21299" s="72" t="s">
        <v>39258</v>
      </c>
      <c r="D21299" s="72" t="s">
        <v>39257</v>
      </c>
      <c r="E21299" s="75" t="s">
        <v>185</v>
      </c>
      <c r="F21299" s="72"/>
      <c r="G21299" s="72" t="s">
        <v>3694</v>
      </c>
      <c r="H21299" s="120">
        <v>1444.5</v>
      </c>
      <c r="I21299" s="77" t="s">
        <v>38595</v>
      </c>
      <c r="J21299" s="118">
        <v>1083.375</v>
      </c>
    </row>
    <row r="21300" spans="1:10">
      <c r="A21300" s="72">
        <v>21296</v>
      </c>
      <c r="B21300" s="72" t="s">
        <v>38593</v>
      </c>
      <c r="C21300" s="72" t="s">
        <v>39259</v>
      </c>
      <c r="D21300" s="72" t="s">
        <v>39257</v>
      </c>
      <c r="E21300" s="75" t="s">
        <v>185</v>
      </c>
      <c r="F21300" s="72"/>
      <c r="G21300" s="72" t="s">
        <v>3694</v>
      </c>
      <c r="H21300" s="120">
        <v>1444.5</v>
      </c>
      <c r="I21300" s="77" t="s">
        <v>38595</v>
      </c>
      <c r="J21300" s="118">
        <v>1083.375</v>
      </c>
    </row>
    <row r="21301" spans="1:10">
      <c r="A21301" s="72">
        <v>21297</v>
      </c>
      <c r="B21301" s="72" t="s">
        <v>38593</v>
      </c>
      <c r="C21301" s="72" t="s">
        <v>39260</v>
      </c>
      <c r="D21301" s="72" t="s">
        <v>39261</v>
      </c>
      <c r="E21301" s="75" t="s">
        <v>185</v>
      </c>
      <c r="F21301" s="72"/>
      <c r="G21301" s="72" t="s">
        <v>3694</v>
      </c>
      <c r="H21301" s="120">
        <v>1458</v>
      </c>
      <c r="I21301" s="77" t="s">
        <v>38595</v>
      </c>
      <c r="J21301" s="118">
        <v>1093.5</v>
      </c>
    </row>
    <row r="21302" spans="1:10">
      <c r="A21302" s="72">
        <v>21298</v>
      </c>
      <c r="B21302" s="72" t="s">
        <v>38593</v>
      </c>
      <c r="C21302" s="72" t="s">
        <v>39262</v>
      </c>
      <c r="D21302" s="72" t="s">
        <v>39263</v>
      </c>
      <c r="E21302" s="75" t="s">
        <v>185</v>
      </c>
      <c r="F21302" s="72"/>
      <c r="G21302" s="72" t="s">
        <v>3694</v>
      </c>
      <c r="H21302" s="120">
        <v>1053.75</v>
      </c>
      <c r="I21302" s="77" t="s">
        <v>38595</v>
      </c>
      <c r="J21302" s="118">
        <v>790.3125</v>
      </c>
    </row>
    <row r="21303" spans="1:10">
      <c r="A21303" s="72">
        <v>21299</v>
      </c>
      <c r="B21303" s="72" t="s">
        <v>38593</v>
      </c>
      <c r="C21303" s="72" t="s">
        <v>39264</v>
      </c>
      <c r="D21303" s="72" t="s">
        <v>39265</v>
      </c>
      <c r="E21303" s="75" t="s">
        <v>185</v>
      </c>
      <c r="F21303" s="72"/>
      <c r="G21303" s="72" t="s">
        <v>3694</v>
      </c>
      <c r="H21303" s="120">
        <v>1362.75</v>
      </c>
      <c r="I21303" s="77" t="s">
        <v>38595</v>
      </c>
      <c r="J21303" s="118">
        <v>1022.0625</v>
      </c>
    </row>
    <row r="21304" spans="1:10">
      <c r="A21304" s="72">
        <v>21300</v>
      </c>
      <c r="B21304" s="72" t="s">
        <v>38593</v>
      </c>
      <c r="C21304" s="72" t="s">
        <v>39266</v>
      </c>
      <c r="D21304" s="72" t="s">
        <v>39267</v>
      </c>
      <c r="E21304" s="75" t="s">
        <v>185</v>
      </c>
      <c r="F21304" s="72"/>
      <c r="G21304" s="72" t="s">
        <v>3694</v>
      </c>
      <c r="H21304" s="120">
        <v>1565.25</v>
      </c>
      <c r="I21304" s="77" t="s">
        <v>38595</v>
      </c>
      <c r="J21304" s="118">
        <v>1173.9375</v>
      </c>
    </row>
    <row r="21305" spans="1:10">
      <c r="A21305" s="72">
        <v>21301</v>
      </c>
      <c r="B21305" s="72" t="s">
        <v>38593</v>
      </c>
      <c r="C21305" s="72" t="s">
        <v>39268</v>
      </c>
      <c r="D21305" s="72" t="s">
        <v>39269</v>
      </c>
      <c r="E21305" s="75" t="s">
        <v>185</v>
      </c>
      <c r="F21305" s="72"/>
      <c r="G21305" s="72" t="s">
        <v>3694</v>
      </c>
      <c r="H21305" s="120">
        <v>1256.25</v>
      </c>
      <c r="I21305" s="77" t="s">
        <v>38595</v>
      </c>
      <c r="J21305" s="118">
        <v>942.1875</v>
      </c>
    </row>
    <row r="21306" spans="1:10">
      <c r="A21306" s="72">
        <v>21302</v>
      </c>
      <c r="B21306" s="72" t="s">
        <v>38593</v>
      </c>
      <c r="C21306" s="72" t="s">
        <v>39270</v>
      </c>
      <c r="D21306" s="72" t="s">
        <v>39271</v>
      </c>
      <c r="E21306" s="75" t="s">
        <v>185</v>
      </c>
      <c r="F21306" s="72"/>
      <c r="G21306" s="72" t="s">
        <v>3694</v>
      </c>
      <c r="H21306" s="117">
        <v>30.75</v>
      </c>
      <c r="I21306" s="77" t="s">
        <v>38595</v>
      </c>
      <c r="J21306" s="118">
        <v>23.0625</v>
      </c>
    </row>
    <row r="21307" spans="1:10">
      <c r="A21307" s="72">
        <v>21303</v>
      </c>
      <c r="B21307" s="72" t="s">
        <v>38593</v>
      </c>
      <c r="C21307" s="72" t="s">
        <v>39272</v>
      </c>
      <c r="D21307" s="72" t="s">
        <v>39273</v>
      </c>
      <c r="E21307" s="75" t="s">
        <v>185</v>
      </c>
      <c r="F21307" s="72"/>
      <c r="G21307" s="72" t="s">
        <v>3694</v>
      </c>
      <c r="H21307" s="120">
        <v>1316.25</v>
      </c>
      <c r="I21307" s="77" t="s">
        <v>38595</v>
      </c>
      <c r="J21307" s="118">
        <v>987.1875</v>
      </c>
    </row>
    <row r="21308" spans="1:10">
      <c r="A21308" s="72">
        <v>21304</v>
      </c>
      <c r="B21308" s="72" t="s">
        <v>38593</v>
      </c>
      <c r="C21308" s="72" t="s">
        <v>39274</v>
      </c>
      <c r="D21308" s="72" t="s">
        <v>39233</v>
      </c>
      <c r="E21308" s="75" t="s">
        <v>185</v>
      </c>
      <c r="F21308" s="72"/>
      <c r="G21308" s="72" t="s">
        <v>3694</v>
      </c>
      <c r="H21308" s="117">
        <v>873</v>
      </c>
      <c r="I21308" s="77" t="s">
        <v>38595</v>
      </c>
      <c r="J21308" s="118">
        <v>654.75</v>
      </c>
    </row>
    <row r="21309" spans="1:10">
      <c r="A21309" s="72">
        <v>21305</v>
      </c>
      <c r="B21309" s="72" t="s">
        <v>38593</v>
      </c>
      <c r="C21309" s="72" t="s">
        <v>39275</v>
      </c>
      <c r="D21309" s="72" t="s">
        <v>39241</v>
      </c>
      <c r="E21309" s="75" t="s">
        <v>185</v>
      </c>
      <c r="F21309" s="72"/>
      <c r="G21309" s="72" t="s">
        <v>3694</v>
      </c>
      <c r="H21309" s="120">
        <v>1089</v>
      </c>
      <c r="I21309" s="77" t="s">
        <v>38595</v>
      </c>
      <c r="J21309" s="118">
        <v>816.75</v>
      </c>
    </row>
    <row r="21310" spans="1:10">
      <c r="A21310" s="72">
        <v>21306</v>
      </c>
      <c r="B21310" s="72" t="s">
        <v>38593</v>
      </c>
      <c r="C21310" s="72" t="s">
        <v>39276</v>
      </c>
      <c r="D21310" s="72" t="s">
        <v>39257</v>
      </c>
      <c r="E21310" s="75" t="s">
        <v>185</v>
      </c>
      <c r="F21310" s="72"/>
      <c r="G21310" s="72" t="s">
        <v>3694</v>
      </c>
      <c r="H21310" s="120">
        <v>1444.5</v>
      </c>
      <c r="I21310" s="77" t="s">
        <v>38595</v>
      </c>
      <c r="J21310" s="118">
        <v>1083.375</v>
      </c>
    </row>
    <row r="21311" spans="1:10">
      <c r="A21311" s="72">
        <v>21307</v>
      </c>
      <c r="B21311" s="72" t="s">
        <v>38593</v>
      </c>
      <c r="C21311" s="72" t="s">
        <v>39277</v>
      </c>
      <c r="D21311" s="72" t="s">
        <v>39278</v>
      </c>
      <c r="E21311" s="75" t="s">
        <v>185</v>
      </c>
      <c r="F21311" s="72"/>
      <c r="G21311" s="72" t="s">
        <v>3694</v>
      </c>
      <c r="H21311" s="117">
        <v>423</v>
      </c>
      <c r="I21311" s="77" t="s">
        <v>38595</v>
      </c>
      <c r="J21311" s="118">
        <v>317.25</v>
      </c>
    </row>
    <row r="21312" spans="1:10">
      <c r="A21312" s="72">
        <v>21308</v>
      </c>
      <c r="B21312" s="72" t="s">
        <v>38593</v>
      </c>
      <c r="C21312" s="72" t="s">
        <v>39279</v>
      </c>
      <c r="D21312" s="72" t="s">
        <v>39280</v>
      </c>
      <c r="E21312" s="75" t="s">
        <v>185</v>
      </c>
      <c r="F21312" s="72"/>
      <c r="G21312" s="72" t="s">
        <v>3694</v>
      </c>
      <c r="H21312" s="117">
        <v>423</v>
      </c>
      <c r="I21312" s="77" t="s">
        <v>38595</v>
      </c>
      <c r="J21312" s="118">
        <v>317.25</v>
      </c>
    </row>
    <row r="21313" spans="1:10">
      <c r="A21313" s="72">
        <v>21309</v>
      </c>
      <c r="B21313" s="72" t="s">
        <v>38593</v>
      </c>
      <c r="C21313" s="72" t="s">
        <v>39281</v>
      </c>
      <c r="D21313" s="72" t="s">
        <v>39280</v>
      </c>
      <c r="E21313" s="75" t="s">
        <v>185</v>
      </c>
      <c r="F21313" s="72"/>
      <c r="G21313" s="72" t="s">
        <v>3694</v>
      </c>
      <c r="H21313" s="117">
        <v>423</v>
      </c>
      <c r="I21313" s="77" t="s">
        <v>38595</v>
      </c>
      <c r="J21313" s="118">
        <v>317.25</v>
      </c>
    </row>
    <row r="21314" spans="1:10">
      <c r="A21314" s="72">
        <v>21310</v>
      </c>
      <c r="B21314" s="72" t="s">
        <v>38593</v>
      </c>
      <c r="C21314" s="72" t="s">
        <v>39282</v>
      </c>
      <c r="D21314" s="72" t="s">
        <v>39280</v>
      </c>
      <c r="E21314" s="75" t="s">
        <v>185</v>
      </c>
      <c r="F21314" s="72"/>
      <c r="G21314" s="72" t="s">
        <v>3694</v>
      </c>
      <c r="H21314" s="117">
        <v>423</v>
      </c>
      <c r="I21314" s="77" t="s">
        <v>38595</v>
      </c>
      <c r="J21314" s="118">
        <v>317.25</v>
      </c>
    </row>
    <row r="21315" spans="1:10">
      <c r="A21315" s="72">
        <v>21311</v>
      </c>
      <c r="B21315" s="72" t="s">
        <v>38593</v>
      </c>
      <c r="C21315" s="72" t="s">
        <v>39283</v>
      </c>
      <c r="D21315" s="72" t="s">
        <v>39280</v>
      </c>
      <c r="E21315" s="75" t="s">
        <v>185</v>
      </c>
      <c r="F21315" s="72"/>
      <c r="G21315" s="72" t="s">
        <v>3694</v>
      </c>
      <c r="H21315" s="117">
        <v>423</v>
      </c>
      <c r="I21315" s="77" t="s">
        <v>38595</v>
      </c>
      <c r="J21315" s="118">
        <v>317.25</v>
      </c>
    </row>
    <row r="21316" spans="1:10">
      <c r="A21316" s="72">
        <v>21312</v>
      </c>
      <c r="B21316" s="72" t="s">
        <v>38593</v>
      </c>
      <c r="C21316" s="72" t="s">
        <v>39284</v>
      </c>
      <c r="D21316" s="72" t="s">
        <v>39285</v>
      </c>
      <c r="E21316" s="75" t="s">
        <v>185</v>
      </c>
      <c r="F21316" s="72"/>
      <c r="G21316" s="72" t="s">
        <v>3694</v>
      </c>
      <c r="H21316" s="117">
        <v>402.75</v>
      </c>
      <c r="I21316" s="77" t="s">
        <v>38595</v>
      </c>
      <c r="J21316" s="118">
        <v>302.0625</v>
      </c>
    </row>
    <row r="21317" spans="1:10">
      <c r="A21317" s="72">
        <v>21313</v>
      </c>
      <c r="B21317" s="72" t="s">
        <v>38593</v>
      </c>
      <c r="C21317" s="72" t="s">
        <v>39286</v>
      </c>
      <c r="D21317" s="72" t="s">
        <v>39287</v>
      </c>
      <c r="E21317" s="75" t="s">
        <v>185</v>
      </c>
      <c r="F21317" s="72"/>
      <c r="G21317" s="72" t="s">
        <v>3694</v>
      </c>
      <c r="H21317" s="117">
        <v>402.75</v>
      </c>
      <c r="I21317" s="77" t="s">
        <v>38595</v>
      </c>
      <c r="J21317" s="118">
        <v>302.0625</v>
      </c>
    </row>
    <row r="21318" spans="1:10">
      <c r="A21318" s="72">
        <v>21314</v>
      </c>
      <c r="B21318" s="72" t="s">
        <v>38593</v>
      </c>
      <c r="C21318" s="72" t="s">
        <v>39288</v>
      </c>
      <c r="D21318" s="72" t="s">
        <v>39289</v>
      </c>
      <c r="E21318" s="75" t="s">
        <v>185</v>
      </c>
      <c r="F21318" s="72"/>
      <c r="G21318" s="72" t="s">
        <v>3694</v>
      </c>
      <c r="H21318" s="117">
        <v>390.75</v>
      </c>
      <c r="I21318" s="77" t="s">
        <v>38595</v>
      </c>
      <c r="J21318" s="118">
        <v>293.0625</v>
      </c>
    </row>
    <row r="21319" spans="1:10">
      <c r="A21319" s="72">
        <v>21315</v>
      </c>
      <c r="B21319" s="72" t="s">
        <v>38593</v>
      </c>
      <c r="C21319" s="72" t="s">
        <v>39290</v>
      </c>
      <c r="D21319" s="72" t="s">
        <v>39291</v>
      </c>
      <c r="E21319" s="75" t="s">
        <v>185</v>
      </c>
      <c r="F21319" s="72"/>
      <c r="G21319" s="72" t="s">
        <v>3694</v>
      </c>
      <c r="H21319" s="117">
        <v>440.25</v>
      </c>
      <c r="I21319" s="77" t="s">
        <v>38595</v>
      </c>
      <c r="J21319" s="118">
        <v>330.1875</v>
      </c>
    </row>
    <row r="21320" spans="1:10">
      <c r="A21320" s="72">
        <v>21316</v>
      </c>
      <c r="B21320" s="72" t="s">
        <v>38593</v>
      </c>
      <c r="C21320" s="72" t="s">
        <v>39292</v>
      </c>
      <c r="D21320" s="72" t="s">
        <v>39293</v>
      </c>
      <c r="E21320" s="75" t="s">
        <v>185</v>
      </c>
      <c r="F21320" s="72"/>
      <c r="G21320" s="72" t="s">
        <v>3694</v>
      </c>
      <c r="H21320" s="117">
        <v>403.5</v>
      </c>
      <c r="I21320" s="77" t="s">
        <v>38595</v>
      </c>
      <c r="J21320" s="118">
        <v>302.625</v>
      </c>
    </row>
    <row r="21321" spans="1:10">
      <c r="A21321" s="72">
        <v>21317</v>
      </c>
      <c r="B21321" s="72" t="s">
        <v>38593</v>
      </c>
      <c r="C21321" s="72" t="s">
        <v>39294</v>
      </c>
      <c r="D21321" s="72" t="s">
        <v>39295</v>
      </c>
      <c r="E21321" s="75" t="s">
        <v>185</v>
      </c>
      <c r="F21321" s="72"/>
      <c r="G21321" s="72" t="s">
        <v>3694</v>
      </c>
      <c r="H21321" s="117">
        <v>403.5</v>
      </c>
      <c r="I21321" s="77" t="s">
        <v>38595</v>
      </c>
      <c r="J21321" s="118">
        <v>302.625</v>
      </c>
    </row>
    <row r="21322" spans="1:10">
      <c r="A21322" s="72">
        <v>21318</v>
      </c>
      <c r="B21322" s="72" t="s">
        <v>38593</v>
      </c>
      <c r="C21322" s="72" t="s">
        <v>39296</v>
      </c>
      <c r="D21322" s="72" t="s">
        <v>39295</v>
      </c>
      <c r="E21322" s="75" t="s">
        <v>185</v>
      </c>
      <c r="F21322" s="72"/>
      <c r="G21322" s="72" t="s">
        <v>3694</v>
      </c>
      <c r="H21322" s="117">
        <v>403.5</v>
      </c>
      <c r="I21322" s="77" t="s">
        <v>38595</v>
      </c>
      <c r="J21322" s="118">
        <v>302.625</v>
      </c>
    </row>
    <row r="21323" spans="1:10">
      <c r="A21323" s="72">
        <v>21319</v>
      </c>
      <c r="B21323" s="72" t="s">
        <v>38593</v>
      </c>
      <c r="C21323" s="72" t="s">
        <v>39297</v>
      </c>
      <c r="D21323" s="72" t="s">
        <v>39298</v>
      </c>
      <c r="E21323" s="75" t="s">
        <v>185</v>
      </c>
      <c r="F21323" s="72"/>
      <c r="G21323" s="72" t="s">
        <v>3694</v>
      </c>
      <c r="H21323" s="117">
        <v>440.25</v>
      </c>
      <c r="I21323" s="77" t="s">
        <v>38595</v>
      </c>
      <c r="J21323" s="118">
        <v>330.1875</v>
      </c>
    </row>
    <row r="21324" spans="1:10">
      <c r="A21324" s="72">
        <v>21320</v>
      </c>
      <c r="B21324" s="72" t="s">
        <v>38593</v>
      </c>
      <c r="C21324" s="72" t="s">
        <v>39299</v>
      </c>
      <c r="D21324" s="72" t="s">
        <v>39300</v>
      </c>
      <c r="E21324" s="75" t="s">
        <v>185</v>
      </c>
      <c r="F21324" s="72"/>
      <c r="G21324" s="72" t="s">
        <v>3694</v>
      </c>
      <c r="H21324" s="117">
        <v>440.25</v>
      </c>
      <c r="I21324" s="77" t="s">
        <v>38595</v>
      </c>
      <c r="J21324" s="118">
        <v>330.1875</v>
      </c>
    </row>
    <row r="21325" spans="1:10">
      <c r="A21325" s="72">
        <v>21321</v>
      </c>
      <c r="B21325" s="72" t="s">
        <v>38593</v>
      </c>
      <c r="C21325" s="72" t="s">
        <v>39301</v>
      </c>
      <c r="D21325" s="72" t="s">
        <v>39302</v>
      </c>
      <c r="E21325" s="75" t="s">
        <v>185</v>
      </c>
      <c r="F21325" s="72"/>
      <c r="G21325" s="72" t="s">
        <v>3694</v>
      </c>
      <c r="H21325" s="117">
        <v>75</v>
      </c>
      <c r="I21325" s="77" t="s">
        <v>38595</v>
      </c>
      <c r="J21325" s="118">
        <v>56.25</v>
      </c>
    </row>
    <row r="21326" spans="1:10">
      <c r="A21326" s="72">
        <v>21322</v>
      </c>
      <c r="B21326" s="72" t="s">
        <v>38593</v>
      </c>
      <c r="C21326" s="72" t="s">
        <v>39303</v>
      </c>
      <c r="D21326" s="72" t="s">
        <v>39304</v>
      </c>
      <c r="E21326" s="75" t="s">
        <v>185</v>
      </c>
      <c r="F21326" s="72"/>
      <c r="G21326" s="72" t="s">
        <v>3694</v>
      </c>
      <c r="H21326" s="117">
        <v>209.25</v>
      </c>
      <c r="I21326" s="77" t="s">
        <v>38595</v>
      </c>
      <c r="J21326" s="118">
        <v>156.9375</v>
      </c>
    </row>
    <row r="21327" spans="1:10">
      <c r="A21327" s="72">
        <v>21323</v>
      </c>
      <c r="B21327" s="72" t="s">
        <v>38593</v>
      </c>
      <c r="C21327" s="72" t="s">
        <v>39305</v>
      </c>
      <c r="D21327" s="72" t="s">
        <v>39306</v>
      </c>
      <c r="E21327" s="75" t="s">
        <v>185</v>
      </c>
      <c r="F21327" s="72"/>
      <c r="G21327" s="72" t="s">
        <v>3694</v>
      </c>
      <c r="H21327" s="117">
        <v>209.25</v>
      </c>
      <c r="I21327" s="77" t="s">
        <v>38595</v>
      </c>
      <c r="J21327" s="118">
        <v>156.9375</v>
      </c>
    </row>
    <row r="21328" spans="1:10">
      <c r="A21328" s="72">
        <v>21324</v>
      </c>
      <c r="B21328" s="72" t="s">
        <v>38593</v>
      </c>
      <c r="C21328" s="72" t="s">
        <v>39307</v>
      </c>
      <c r="D21328" s="72" t="s">
        <v>39308</v>
      </c>
      <c r="E21328" s="75" t="s">
        <v>185</v>
      </c>
      <c r="F21328" s="72"/>
      <c r="G21328" s="72" t="s">
        <v>3694</v>
      </c>
      <c r="H21328" s="117">
        <v>369</v>
      </c>
      <c r="I21328" s="77" t="s">
        <v>38595</v>
      </c>
      <c r="J21328" s="118">
        <v>276.75</v>
      </c>
    </row>
    <row r="21329" spans="1:10">
      <c r="A21329" s="72">
        <v>21325</v>
      </c>
      <c r="B21329" s="72" t="s">
        <v>38593</v>
      </c>
      <c r="C21329" s="72" t="s">
        <v>39309</v>
      </c>
      <c r="D21329" s="72" t="s">
        <v>39308</v>
      </c>
      <c r="E21329" s="75" t="s">
        <v>185</v>
      </c>
      <c r="F21329" s="72"/>
      <c r="G21329" s="72" t="s">
        <v>3694</v>
      </c>
      <c r="H21329" s="117">
        <v>369</v>
      </c>
      <c r="I21329" s="77" t="s">
        <v>38595</v>
      </c>
      <c r="J21329" s="118">
        <v>276.75</v>
      </c>
    </row>
    <row r="21330" spans="1:10">
      <c r="A21330" s="72">
        <v>21326</v>
      </c>
      <c r="B21330" s="72" t="s">
        <v>38593</v>
      </c>
      <c r="C21330" s="72" t="s">
        <v>39310</v>
      </c>
      <c r="D21330" s="72" t="s">
        <v>39311</v>
      </c>
      <c r="E21330" s="75" t="s">
        <v>185</v>
      </c>
      <c r="F21330" s="72"/>
      <c r="G21330" s="72" t="s">
        <v>3694</v>
      </c>
      <c r="H21330" s="117">
        <v>369</v>
      </c>
      <c r="I21330" s="77" t="s">
        <v>38595</v>
      </c>
      <c r="J21330" s="118">
        <v>276.75</v>
      </c>
    </row>
    <row r="21331" spans="1:10">
      <c r="A21331" s="72">
        <v>21327</v>
      </c>
      <c r="B21331" s="72" t="s">
        <v>38593</v>
      </c>
      <c r="C21331" s="72" t="s">
        <v>39312</v>
      </c>
      <c r="D21331" s="72" t="s">
        <v>39311</v>
      </c>
      <c r="E21331" s="75" t="s">
        <v>185</v>
      </c>
      <c r="F21331" s="72"/>
      <c r="G21331" s="72" t="s">
        <v>3694</v>
      </c>
      <c r="H21331" s="117">
        <v>369</v>
      </c>
      <c r="I21331" s="77" t="s">
        <v>38595</v>
      </c>
      <c r="J21331" s="118">
        <v>276.75</v>
      </c>
    </row>
    <row r="21332" spans="1:10">
      <c r="A21332" s="72">
        <v>21328</v>
      </c>
      <c r="B21332" s="72" t="s">
        <v>38593</v>
      </c>
      <c r="C21332" s="72" t="s">
        <v>39313</v>
      </c>
      <c r="D21332" s="72" t="s">
        <v>39314</v>
      </c>
      <c r="E21332" s="75" t="s">
        <v>185</v>
      </c>
      <c r="F21332" s="72"/>
      <c r="G21332" s="72" t="s">
        <v>3694</v>
      </c>
      <c r="H21332" s="117">
        <v>180.75</v>
      </c>
      <c r="I21332" s="77" t="s">
        <v>38595</v>
      </c>
      <c r="J21332" s="118">
        <v>135.5625</v>
      </c>
    </row>
    <row r="21333" spans="1:10">
      <c r="A21333" s="72">
        <v>21329</v>
      </c>
      <c r="B21333" s="72" t="s">
        <v>38593</v>
      </c>
      <c r="C21333" s="72" t="s">
        <v>39315</v>
      </c>
      <c r="D21333" s="72" t="s">
        <v>39316</v>
      </c>
      <c r="E21333" s="75" t="s">
        <v>185</v>
      </c>
      <c r="F21333" s="72"/>
      <c r="G21333" s="72" t="s">
        <v>3694</v>
      </c>
      <c r="H21333" s="117">
        <v>180.75</v>
      </c>
      <c r="I21333" s="77" t="s">
        <v>38595</v>
      </c>
      <c r="J21333" s="118">
        <v>135.5625</v>
      </c>
    </row>
    <row r="21334" spans="1:10">
      <c r="A21334" s="72">
        <v>21330</v>
      </c>
      <c r="B21334" s="72" t="s">
        <v>38593</v>
      </c>
      <c r="C21334" s="72" t="s">
        <v>39317</v>
      </c>
      <c r="D21334" s="72" t="s">
        <v>39318</v>
      </c>
      <c r="E21334" s="75" t="s">
        <v>185</v>
      </c>
      <c r="F21334" s="72"/>
      <c r="G21334" s="72" t="s">
        <v>3694</v>
      </c>
      <c r="H21334" s="117">
        <v>14.25</v>
      </c>
      <c r="I21334" s="77" t="s">
        <v>38595</v>
      </c>
      <c r="J21334" s="118">
        <v>10.6875</v>
      </c>
    </row>
    <row r="21335" spans="1:10">
      <c r="A21335" s="72">
        <v>21331</v>
      </c>
      <c r="B21335" s="72" t="s">
        <v>38593</v>
      </c>
      <c r="C21335" s="72" t="s">
        <v>39319</v>
      </c>
      <c r="D21335" s="72" t="s">
        <v>39320</v>
      </c>
      <c r="E21335" s="75" t="s">
        <v>185</v>
      </c>
      <c r="F21335" s="72"/>
      <c r="G21335" s="72" t="s">
        <v>3694</v>
      </c>
      <c r="H21335" s="117">
        <v>14.25</v>
      </c>
      <c r="I21335" s="77" t="s">
        <v>38595</v>
      </c>
      <c r="J21335" s="118">
        <v>10.6875</v>
      </c>
    </row>
    <row r="21336" spans="1:10">
      <c r="A21336" s="72">
        <v>21332</v>
      </c>
      <c r="B21336" s="72" t="s">
        <v>38593</v>
      </c>
      <c r="C21336" s="72" t="s">
        <v>39321</v>
      </c>
      <c r="D21336" s="72" t="s">
        <v>39322</v>
      </c>
      <c r="E21336" s="75" t="s">
        <v>185</v>
      </c>
      <c r="F21336" s="72"/>
      <c r="G21336" s="72" t="s">
        <v>3694</v>
      </c>
      <c r="H21336" s="117">
        <v>14.25</v>
      </c>
      <c r="I21336" s="77" t="s">
        <v>38595</v>
      </c>
      <c r="J21336" s="118">
        <v>10.6875</v>
      </c>
    </row>
    <row r="21337" spans="1:10">
      <c r="A21337" s="72">
        <v>21333</v>
      </c>
      <c r="B21337" s="72" t="s">
        <v>38593</v>
      </c>
      <c r="C21337" s="72" t="s">
        <v>39323</v>
      </c>
      <c r="D21337" s="72" t="s">
        <v>39324</v>
      </c>
      <c r="E21337" s="75" t="s">
        <v>185</v>
      </c>
      <c r="F21337" s="72"/>
      <c r="G21337" s="72" t="s">
        <v>3694</v>
      </c>
      <c r="H21337" s="117">
        <v>358.5</v>
      </c>
      <c r="I21337" s="77" t="s">
        <v>38595</v>
      </c>
      <c r="J21337" s="118">
        <v>268.875</v>
      </c>
    </row>
    <row r="21338" spans="1:10">
      <c r="A21338" s="72">
        <v>21334</v>
      </c>
      <c r="B21338" s="72" t="s">
        <v>38593</v>
      </c>
      <c r="C21338" s="72" t="s">
        <v>39325</v>
      </c>
      <c r="D21338" s="72" t="s">
        <v>39326</v>
      </c>
      <c r="E21338" s="75" t="s">
        <v>185</v>
      </c>
      <c r="F21338" s="72"/>
      <c r="G21338" s="72" t="s">
        <v>3694</v>
      </c>
      <c r="H21338" s="117">
        <v>358.5</v>
      </c>
      <c r="I21338" s="77" t="s">
        <v>38595</v>
      </c>
      <c r="J21338" s="118">
        <v>268.875</v>
      </c>
    </row>
    <row r="21339" spans="1:10">
      <c r="A21339" s="72">
        <v>21335</v>
      </c>
      <c r="B21339" s="72" t="s">
        <v>38593</v>
      </c>
      <c r="C21339" s="72" t="s">
        <v>39327</v>
      </c>
      <c r="D21339" s="72" t="s">
        <v>39328</v>
      </c>
      <c r="E21339" s="75" t="s">
        <v>185</v>
      </c>
      <c r="F21339" s="72"/>
      <c r="G21339" s="72" t="s">
        <v>3694</v>
      </c>
      <c r="H21339" s="117">
        <v>109.5</v>
      </c>
      <c r="I21339" s="77" t="s">
        <v>38595</v>
      </c>
      <c r="J21339" s="118">
        <v>82.125</v>
      </c>
    </row>
    <row r="21340" spans="1:10">
      <c r="A21340" s="72">
        <v>21336</v>
      </c>
      <c r="B21340" s="72" t="s">
        <v>38593</v>
      </c>
      <c r="C21340" s="72" t="s">
        <v>39329</v>
      </c>
      <c r="D21340" s="72" t="s">
        <v>39330</v>
      </c>
      <c r="E21340" s="75" t="s">
        <v>185</v>
      </c>
      <c r="F21340" s="72"/>
      <c r="G21340" s="72" t="s">
        <v>3694</v>
      </c>
      <c r="H21340" s="117">
        <v>114</v>
      </c>
      <c r="I21340" s="77" t="s">
        <v>38595</v>
      </c>
      <c r="J21340" s="118">
        <v>85.5</v>
      </c>
    </row>
    <row r="21341" spans="1:10">
      <c r="A21341" s="72">
        <v>21337</v>
      </c>
      <c r="B21341" s="72" t="s">
        <v>38593</v>
      </c>
      <c r="C21341" s="72" t="s">
        <v>39331</v>
      </c>
      <c r="D21341" s="72" t="s">
        <v>39332</v>
      </c>
      <c r="E21341" s="75" t="s">
        <v>185</v>
      </c>
      <c r="F21341" s="72"/>
      <c r="G21341" s="72" t="s">
        <v>3694</v>
      </c>
      <c r="H21341" s="117">
        <v>150</v>
      </c>
      <c r="I21341" s="77" t="s">
        <v>38595</v>
      </c>
      <c r="J21341" s="118">
        <v>112.5</v>
      </c>
    </row>
    <row r="21342" spans="1:10">
      <c r="A21342" s="72">
        <v>21338</v>
      </c>
      <c r="B21342" s="72" t="s">
        <v>38593</v>
      </c>
      <c r="C21342" s="72" t="s">
        <v>39333</v>
      </c>
      <c r="D21342" s="72" t="s">
        <v>39334</v>
      </c>
      <c r="E21342" s="75" t="s">
        <v>185</v>
      </c>
      <c r="F21342" s="72"/>
      <c r="G21342" s="72" t="s">
        <v>3694</v>
      </c>
      <c r="H21342" s="117">
        <v>150</v>
      </c>
      <c r="I21342" s="77" t="s">
        <v>38595</v>
      </c>
      <c r="J21342" s="118">
        <v>112.5</v>
      </c>
    </row>
    <row r="21343" spans="1:10">
      <c r="A21343" s="72">
        <v>21339</v>
      </c>
      <c r="B21343" s="72" t="s">
        <v>38593</v>
      </c>
      <c r="C21343" s="72" t="s">
        <v>39335</v>
      </c>
      <c r="D21343" s="72" t="s">
        <v>39336</v>
      </c>
      <c r="E21343" s="75" t="s">
        <v>185</v>
      </c>
      <c r="F21343" s="72"/>
      <c r="G21343" s="72" t="s">
        <v>3694</v>
      </c>
      <c r="H21343" s="117">
        <v>150</v>
      </c>
      <c r="I21343" s="77" t="s">
        <v>38595</v>
      </c>
      <c r="J21343" s="118">
        <v>112.5</v>
      </c>
    </row>
    <row r="21344" spans="1:10">
      <c r="A21344" s="72">
        <v>21340</v>
      </c>
      <c r="B21344" s="72" t="s">
        <v>38593</v>
      </c>
      <c r="C21344" s="72" t="s">
        <v>39337</v>
      </c>
      <c r="D21344" s="72" t="s">
        <v>39338</v>
      </c>
      <c r="E21344" s="75" t="s">
        <v>185</v>
      </c>
      <c r="F21344" s="72"/>
      <c r="G21344" s="72" t="s">
        <v>3694</v>
      </c>
      <c r="H21344" s="117">
        <v>150</v>
      </c>
      <c r="I21344" s="77" t="s">
        <v>38595</v>
      </c>
      <c r="J21344" s="118">
        <v>112.5</v>
      </c>
    </row>
    <row r="21345" spans="1:10">
      <c r="A21345" s="72">
        <v>21341</v>
      </c>
      <c r="B21345" s="72" t="s">
        <v>38593</v>
      </c>
      <c r="C21345" s="72" t="s">
        <v>39339</v>
      </c>
      <c r="D21345" s="72" t="s">
        <v>39340</v>
      </c>
      <c r="E21345" s="75" t="s">
        <v>185</v>
      </c>
      <c r="F21345" s="72"/>
      <c r="G21345" s="72" t="s">
        <v>3694</v>
      </c>
      <c r="H21345" s="117">
        <v>150</v>
      </c>
      <c r="I21345" s="77" t="s">
        <v>38595</v>
      </c>
      <c r="J21345" s="118">
        <v>112.5</v>
      </c>
    </row>
    <row r="21346" spans="1:10">
      <c r="A21346" s="72">
        <v>21342</v>
      </c>
      <c r="B21346" s="72" t="s">
        <v>38593</v>
      </c>
      <c r="C21346" s="72" t="s">
        <v>39341</v>
      </c>
      <c r="D21346" s="72" t="s">
        <v>39342</v>
      </c>
      <c r="E21346" s="75" t="s">
        <v>185</v>
      </c>
      <c r="F21346" s="72"/>
      <c r="G21346" s="72" t="s">
        <v>3694</v>
      </c>
      <c r="H21346" s="117">
        <v>309</v>
      </c>
      <c r="I21346" s="77" t="s">
        <v>38595</v>
      </c>
      <c r="J21346" s="118">
        <v>231.75</v>
      </c>
    </row>
    <row r="21347" spans="1:10">
      <c r="A21347" s="72">
        <v>21343</v>
      </c>
      <c r="B21347" s="72" t="s">
        <v>38593</v>
      </c>
      <c r="C21347" s="72" t="s">
        <v>39343</v>
      </c>
      <c r="D21347" s="72" t="s">
        <v>39344</v>
      </c>
      <c r="E21347" s="75" t="s">
        <v>185</v>
      </c>
      <c r="F21347" s="72"/>
      <c r="G21347" s="72" t="s">
        <v>3694</v>
      </c>
      <c r="H21347" s="117">
        <v>309</v>
      </c>
      <c r="I21347" s="77" t="s">
        <v>38595</v>
      </c>
      <c r="J21347" s="118">
        <v>231.75</v>
      </c>
    </row>
    <row r="21348" spans="1:10">
      <c r="A21348" s="72">
        <v>21344</v>
      </c>
      <c r="B21348" s="72" t="s">
        <v>38593</v>
      </c>
      <c r="C21348" s="72" t="s">
        <v>39345</v>
      </c>
      <c r="D21348" s="72" t="s">
        <v>39346</v>
      </c>
      <c r="E21348" s="75" t="s">
        <v>185</v>
      </c>
      <c r="F21348" s="72"/>
      <c r="G21348" s="72" t="s">
        <v>3694</v>
      </c>
      <c r="H21348" s="120">
        <v>2273.25</v>
      </c>
      <c r="I21348" s="77" t="s">
        <v>38595</v>
      </c>
      <c r="J21348" s="118">
        <v>1704.9375</v>
      </c>
    </row>
    <row r="21349" spans="1:10">
      <c r="A21349" s="72">
        <v>21345</v>
      </c>
      <c r="B21349" s="72" t="s">
        <v>38593</v>
      </c>
      <c r="C21349" s="72" t="s">
        <v>39347</v>
      </c>
      <c r="D21349" s="72" t="s">
        <v>39348</v>
      </c>
      <c r="E21349" s="75" t="s">
        <v>185</v>
      </c>
      <c r="F21349" s="72"/>
      <c r="G21349" s="72" t="s">
        <v>3694</v>
      </c>
      <c r="H21349" s="120">
        <v>2166</v>
      </c>
      <c r="I21349" s="77" t="s">
        <v>38595</v>
      </c>
      <c r="J21349" s="118">
        <v>1624.5</v>
      </c>
    </row>
    <row r="21350" spans="1:10">
      <c r="A21350" s="72">
        <v>21346</v>
      </c>
      <c r="B21350" s="72" t="s">
        <v>38593</v>
      </c>
      <c r="C21350" s="72" t="s">
        <v>39349</v>
      </c>
      <c r="D21350" s="72" t="s">
        <v>39350</v>
      </c>
      <c r="E21350" s="75" t="s">
        <v>185</v>
      </c>
      <c r="F21350" s="72"/>
      <c r="G21350" s="72" t="s">
        <v>3694</v>
      </c>
      <c r="H21350" s="120">
        <v>2217</v>
      </c>
      <c r="I21350" s="77" t="s">
        <v>38595</v>
      </c>
      <c r="J21350" s="118">
        <v>1662.75</v>
      </c>
    </row>
    <row r="21351" spans="1:10">
      <c r="A21351" s="72">
        <v>21347</v>
      </c>
      <c r="B21351" s="72" t="s">
        <v>38593</v>
      </c>
      <c r="C21351" s="72" t="s">
        <v>39351</v>
      </c>
      <c r="D21351" s="72" t="s">
        <v>39352</v>
      </c>
      <c r="E21351" s="75" t="s">
        <v>185</v>
      </c>
      <c r="F21351" s="72"/>
      <c r="G21351" s="72" t="s">
        <v>3694</v>
      </c>
      <c r="H21351" s="120">
        <v>2217</v>
      </c>
      <c r="I21351" s="77" t="s">
        <v>38595</v>
      </c>
      <c r="J21351" s="118">
        <v>1662.75</v>
      </c>
    </row>
    <row r="21352" spans="1:10">
      <c r="A21352" s="72">
        <v>21348</v>
      </c>
      <c r="B21352" s="72" t="s">
        <v>38593</v>
      </c>
      <c r="C21352" s="72" t="s">
        <v>39353</v>
      </c>
      <c r="D21352" s="72" t="s">
        <v>39354</v>
      </c>
      <c r="E21352" s="75" t="s">
        <v>185</v>
      </c>
      <c r="F21352" s="72"/>
      <c r="G21352" s="72" t="s">
        <v>3694</v>
      </c>
      <c r="H21352" s="120">
        <v>1490.25</v>
      </c>
      <c r="I21352" s="77" t="s">
        <v>38595</v>
      </c>
      <c r="J21352" s="118">
        <v>1117.6875</v>
      </c>
    </row>
    <row r="21353" spans="1:10">
      <c r="A21353" s="72">
        <v>21349</v>
      </c>
      <c r="B21353" s="72" t="s">
        <v>38593</v>
      </c>
      <c r="C21353" s="72" t="s">
        <v>39355</v>
      </c>
      <c r="D21353" s="72" t="s">
        <v>39356</v>
      </c>
      <c r="E21353" s="75" t="s">
        <v>185</v>
      </c>
      <c r="F21353" s="72"/>
      <c r="G21353" s="72" t="s">
        <v>3694</v>
      </c>
      <c r="H21353" s="117">
        <v>27.75</v>
      </c>
      <c r="I21353" s="77" t="s">
        <v>38595</v>
      </c>
      <c r="J21353" s="118">
        <v>20.8125</v>
      </c>
    </row>
    <row r="21354" spans="1:10">
      <c r="A21354" s="72">
        <v>21350</v>
      </c>
      <c r="B21354" s="72" t="s">
        <v>38593</v>
      </c>
      <c r="C21354" s="72" t="s">
        <v>39357</v>
      </c>
      <c r="D21354" s="72" t="s">
        <v>39358</v>
      </c>
      <c r="E21354" s="75" t="s">
        <v>185</v>
      </c>
      <c r="F21354" s="72"/>
      <c r="G21354" s="72" t="s">
        <v>3694</v>
      </c>
      <c r="H21354" s="117">
        <v>75.75</v>
      </c>
      <c r="I21354" s="77" t="s">
        <v>38595</v>
      </c>
      <c r="J21354" s="118">
        <v>56.8125</v>
      </c>
    </row>
    <row r="21355" spans="1:10">
      <c r="A21355" s="72">
        <v>21351</v>
      </c>
      <c r="B21355" s="72" t="s">
        <v>38593</v>
      </c>
      <c r="C21355" s="72" t="s">
        <v>39359</v>
      </c>
      <c r="D21355" s="72" t="s">
        <v>39360</v>
      </c>
      <c r="E21355" s="75" t="s">
        <v>185</v>
      </c>
      <c r="F21355" s="72"/>
      <c r="G21355" s="72" t="s">
        <v>3694</v>
      </c>
      <c r="H21355" s="117">
        <v>519.75</v>
      </c>
      <c r="I21355" s="77" t="s">
        <v>38595</v>
      </c>
      <c r="J21355" s="118">
        <v>389.8125</v>
      </c>
    </row>
    <row r="21356" spans="1:10">
      <c r="A21356" s="72">
        <v>21352</v>
      </c>
      <c r="B21356" s="72" t="s">
        <v>38593</v>
      </c>
      <c r="C21356" s="72" t="s">
        <v>39361</v>
      </c>
      <c r="D21356" s="72" t="s">
        <v>39362</v>
      </c>
      <c r="E21356" s="75" t="s">
        <v>185</v>
      </c>
      <c r="F21356" s="72"/>
      <c r="G21356" s="72" t="s">
        <v>3694</v>
      </c>
      <c r="H21356" s="117">
        <v>519.75</v>
      </c>
      <c r="I21356" s="77" t="s">
        <v>38595</v>
      </c>
      <c r="J21356" s="118">
        <v>389.8125</v>
      </c>
    </row>
    <row r="21357" spans="1:10">
      <c r="A21357" s="72">
        <v>21353</v>
      </c>
      <c r="B21357" s="72" t="s">
        <v>38593</v>
      </c>
      <c r="C21357" s="72" t="s">
        <v>39363</v>
      </c>
      <c r="D21357" s="72" t="s">
        <v>39360</v>
      </c>
      <c r="E21357" s="75" t="s">
        <v>185</v>
      </c>
      <c r="F21357" s="72"/>
      <c r="G21357" s="72" t="s">
        <v>3694</v>
      </c>
      <c r="H21357" s="117">
        <v>519.75</v>
      </c>
      <c r="I21357" s="77" t="s">
        <v>38595</v>
      </c>
      <c r="J21357" s="118">
        <v>389.8125</v>
      </c>
    </row>
    <row r="21358" spans="1:10">
      <c r="A21358" s="72">
        <v>21354</v>
      </c>
      <c r="B21358" s="72" t="s">
        <v>38593</v>
      </c>
      <c r="C21358" s="72" t="s">
        <v>39364</v>
      </c>
      <c r="D21358" s="72" t="s">
        <v>39362</v>
      </c>
      <c r="E21358" s="75" t="s">
        <v>185</v>
      </c>
      <c r="F21358" s="72"/>
      <c r="G21358" s="72" t="s">
        <v>3694</v>
      </c>
      <c r="H21358" s="117">
        <v>519.75</v>
      </c>
      <c r="I21358" s="77" t="s">
        <v>38595</v>
      </c>
      <c r="J21358" s="118">
        <v>389.8125</v>
      </c>
    </row>
    <row r="21359" spans="1:10">
      <c r="A21359" s="72">
        <v>21355</v>
      </c>
      <c r="B21359" s="72" t="s">
        <v>38593</v>
      </c>
      <c r="C21359" s="72" t="s">
        <v>39365</v>
      </c>
      <c r="D21359" s="72" t="s">
        <v>39366</v>
      </c>
      <c r="E21359" s="75" t="s">
        <v>185</v>
      </c>
      <c r="F21359" s="72"/>
      <c r="G21359" s="72" t="s">
        <v>3694</v>
      </c>
      <c r="H21359" s="117">
        <v>544.5</v>
      </c>
      <c r="I21359" s="77" t="s">
        <v>38595</v>
      </c>
      <c r="J21359" s="118">
        <v>408.375</v>
      </c>
    </row>
    <row r="21360" spans="1:10">
      <c r="A21360" s="72">
        <v>21356</v>
      </c>
      <c r="B21360" s="72" t="s">
        <v>38593</v>
      </c>
      <c r="C21360" s="72" t="s">
        <v>39367</v>
      </c>
      <c r="D21360" s="72" t="s">
        <v>39360</v>
      </c>
      <c r="E21360" s="75" t="s">
        <v>185</v>
      </c>
      <c r="F21360" s="72"/>
      <c r="G21360" s="72" t="s">
        <v>3694</v>
      </c>
      <c r="H21360" s="117">
        <v>486.75</v>
      </c>
      <c r="I21360" s="77" t="s">
        <v>38595</v>
      </c>
      <c r="J21360" s="118">
        <v>365.0625</v>
      </c>
    </row>
    <row r="21361" spans="1:10">
      <c r="A21361" s="72">
        <v>21357</v>
      </c>
      <c r="B21361" s="72" t="s">
        <v>38593</v>
      </c>
      <c r="C21361" s="72" t="s">
        <v>39368</v>
      </c>
      <c r="D21361" s="72" t="s">
        <v>39360</v>
      </c>
      <c r="E21361" s="75" t="s">
        <v>185</v>
      </c>
      <c r="F21361" s="72"/>
      <c r="G21361" s="72" t="s">
        <v>3694</v>
      </c>
      <c r="H21361" s="117">
        <v>486.75</v>
      </c>
      <c r="I21361" s="77" t="s">
        <v>38595</v>
      </c>
      <c r="J21361" s="118">
        <v>365.0625</v>
      </c>
    </row>
    <row r="21362" spans="1:10">
      <c r="A21362" s="72">
        <v>21358</v>
      </c>
      <c r="B21362" s="72" t="s">
        <v>38593</v>
      </c>
      <c r="C21362" s="72" t="s">
        <v>39369</v>
      </c>
      <c r="D21362" s="72" t="s">
        <v>39370</v>
      </c>
      <c r="E21362" s="75" t="s">
        <v>185</v>
      </c>
      <c r="F21362" s="72"/>
      <c r="G21362" s="72" t="s">
        <v>3694</v>
      </c>
      <c r="H21362" s="117">
        <v>486.75</v>
      </c>
      <c r="I21362" s="77" t="s">
        <v>38595</v>
      </c>
      <c r="J21362" s="118">
        <v>365.0625</v>
      </c>
    </row>
    <row r="21363" spans="1:10">
      <c r="A21363" s="72">
        <v>21359</v>
      </c>
      <c r="B21363" s="72" t="s">
        <v>38593</v>
      </c>
      <c r="C21363" s="72" t="s">
        <v>39371</v>
      </c>
      <c r="D21363" s="72" t="s">
        <v>39372</v>
      </c>
      <c r="E21363" s="75" t="s">
        <v>185</v>
      </c>
      <c r="F21363" s="72"/>
      <c r="G21363" s="72" t="s">
        <v>3694</v>
      </c>
      <c r="H21363" s="117">
        <v>511.5</v>
      </c>
      <c r="I21363" s="77" t="s">
        <v>38595</v>
      </c>
      <c r="J21363" s="118">
        <v>383.625</v>
      </c>
    </row>
    <row r="21364" spans="1:10">
      <c r="A21364" s="72">
        <v>21360</v>
      </c>
      <c r="B21364" s="72" t="s">
        <v>38593</v>
      </c>
      <c r="C21364" s="72" t="s">
        <v>39373</v>
      </c>
      <c r="D21364" s="72" t="s">
        <v>39372</v>
      </c>
      <c r="E21364" s="75" t="s">
        <v>185</v>
      </c>
      <c r="F21364" s="72"/>
      <c r="G21364" s="72" t="s">
        <v>3694</v>
      </c>
      <c r="H21364" s="117">
        <v>511.5</v>
      </c>
      <c r="I21364" s="77" t="s">
        <v>38595</v>
      </c>
      <c r="J21364" s="118">
        <v>383.625</v>
      </c>
    </row>
    <row r="21365" spans="1:10">
      <c r="A21365" s="72">
        <v>21361</v>
      </c>
      <c r="B21365" s="72" t="s">
        <v>38593</v>
      </c>
      <c r="C21365" s="72" t="s">
        <v>39374</v>
      </c>
      <c r="D21365" s="72" t="s">
        <v>39375</v>
      </c>
      <c r="E21365" s="75" t="s">
        <v>185</v>
      </c>
      <c r="F21365" s="72"/>
      <c r="G21365" s="72" t="s">
        <v>3694</v>
      </c>
      <c r="H21365" s="117">
        <v>629.25</v>
      </c>
      <c r="I21365" s="77" t="s">
        <v>38595</v>
      </c>
      <c r="J21365" s="118">
        <v>471.9375</v>
      </c>
    </row>
    <row r="21366" spans="1:10">
      <c r="A21366" s="72">
        <v>21362</v>
      </c>
      <c r="B21366" s="72" t="s">
        <v>38593</v>
      </c>
      <c r="C21366" s="72" t="s">
        <v>39376</v>
      </c>
      <c r="D21366" s="72" t="s">
        <v>39360</v>
      </c>
      <c r="E21366" s="75" t="s">
        <v>185</v>
      </c>
      <c r="F21366" s="72"/>
      <c r="G21366" s="72" t="s">
        <v>3694</v>
      </c>
      <c r="H21366" s="117">
        <v>519.75</v>
      </c>
      <c r="I21366" s="77" t="s">
        <v>38595</v>
      </c>
      <c r="J21366" s="118">
        <v>389.8125</v>
      </c>
    </row>
    <row r="21367" spans="1:10">
      <c r="A21367" s="72">
        <v>21363</v>
      </c>
      <c r="B21367" s="72" t="s">
        <v>38593</v>
      </c>
      <c r="C21367" s="72" t="s">
        <v>39377</v>
      </c>
      <c r="D21367" s="72" t="s">
        <v>39360</v>
      </c>
      <c r="E21367" s="75" t="s">
        <v>185</v>
      </c>
      <c r="F21367" s="72"/>
      <c r="G21367" s="72" t="s">
        <v>3694</v>
      </c>
      <c r="H21367" s="117">
        <v>519.75</v>
      </c>
      <c r="I21367" s="77" t="s">
        <v>38595</v>
      </c>
      <c r="J21367" s="118">
        <v>389.8125</v>
      </c>
    </row>
    <row r="21368" spans="1:10">
      <c r="A21368" s="72">
        <v>21364</v>
      </c>
      <c r="B21368" s="72" t="s">
        <v>38593</v>
      </c>
      <c r="C21368" s="72" t="s">
        <v>39378</v>
      </c>
      <c r="D21368" s="72" t="s">
        <v>39372</v>
      </c>
      <c r="E21368" s="75" t="s">
        <v>185</v>
      </c>
      <c r="F21368" s="72"/>
      <c r="G21368" s="72" t="s">
        <v>3694</v>
      </c>
      <c r="H21368" s="117">
        <v>544.5</v>
      </c>
      <c r="I21368" s="77" t="s">
        <v>38595</v>
      </c>
      <c r="J21368" s="118">
        <v>408.375</v>
      </c>
    </row>
    <row r="21369" spans="1:10">
      <c r="A21369" s="72">
        <v>21365</v>
      </c>
      <c r="B21369" s="72" t="s">
        <v>38593</v>
      </c>
      <c r="C21369" s="72" t="s">
        <v>39379</v>
      </c>
      <c r="D21369" s="72" t="s">
        <v>39372</v>
      </c>
      <c r="E21369" s="75" t="s">
        <v>185</v>
      </c>
      <c r="F21369" s="72"/>
      <c r="G21369" s="72" t="s">
        <v>3694</v>
      </c>
      <c r="H21369" s="117">
        <v>544.5</v>
      </c>
      <c r="I21369" s="77" t="s">
        <v>38595</v>
      </c>
      <c r="J21369" s="118">
        <v>408.375</v>
      </c>
    </row>
    <row r="21370" spans="1:10">
      <c r="A21370" s="72">
        <v>21366</v>
      </c>
      <c r="B21370" s="72" t="s">
        <v>38593</v>
      </c>
      <c r="C21370" s="72" t="s">
        <v>39380</v>
      </c>
      <c r="D21370" s="72" t="s">
        <v>39381</v>
      </c>
      <c r="E21370" s="75" t="s">
        <v>185</v>
      </c>
      <c r="F21370" s="72"/>
      <c r="G21370" s="72" t="s">
        <v>3694</v>
      </c>
      <c r="H21370" s="117">
        <v>510.75</v>
      </c>
      <c r="I21370" s="77" t="s">
        <v>38595</v>
      </c>
      <c r="J21370" s="118">
        <v>383.0625</v>
      </c>
    </row>
    <row r="21371" spans="1:10">
      <c r="A21371" s="72">
        <v>21367</v>
      </c>
      <c r="B21371" s="72" t="s">
        <v>38593</v>
      </c>
      <c r="C21371" s="72" t="s">
        <v>39382</v>
      </c>
      <c r="D21371" s="72" t="s">
        <v>39383</v>
      </c>
      <c r="E21371" s="75" t="s">
        <v>185</v>
      </c>
      <c r="F21371" s="72"/>
      <c r="G21371" s="72" t="s">
        <v>3694</v>
      </c>
      <c r="H21371" s="117">
        <v>792.75</v>
      </c>
      <c r="I21371" s="77" t="s">
        <v>38595</v>
      </c>
      <c r="J21371" s="118">
        <v>594.5625</v>
      </c>
    </row>
    <row r="21372" spans="1:10">
      <c r="A21372" s="72">
        <v>21368</v>
      </c>
      <c r="B21372" s="72" t="s">
        <v>38593</v>
      </c>
      <c r="C21372" s="72" t="s">
        <v>39384</v>
      </c>
      <c r="D21372" s="72" t="s">
        <v>39385</v>
      </c>
      <c r="E21372" s="75" t="s">
        <v>185</v>
      </c>
      <c r="F21372" s="72"/>
      <c r="G21372" s="72" t="s">
        <v>3694</v>
      </c>
      <c r="H21372" s="117">
        <v>724.5</v>
      </c>
      <c r="I21372" s="77" t="s">
        <v>38595</v>
      </c>
      <c r="J21372" s="118">
        <v>543.375</v>
      </c>
    </row>
    <row r="21373" spans="1:10">
      <c r="A21373" s="72">
        <v>21369</v>
      </c>
      <c r="B21373" s="72" t="s">
        <v>38593</v>
      </c>
      <c r="C21373" s="72" t="s">
        <v>39386</v>
      </c>
      <c r="D21373" s="72" t="s">
        <v>39387</v>
      </c>
      <c r="E21373" s="75" t="s">
        <v>185</v>
      </c>
      <c r="F21373" s="72"/>
      <c r="G21373" s="72" t="s">
        <v>3694</v>
      </c>
      <c r="H21373" s="117">
        <v>724.5</v>
      </c>
      <c r="I21373" s="77" t="s">
        <v>38595</v>
      </c>
      <c r="J21373" s="118">
        <v>543.375</v>
      </c>
    </row>
    <row r="21374" spans="1:10">
      <c r="A21374" s="72">
        <v>21370</v>
      </c>
      <c r="B21374" s="72" t="s">
        <v>38593</v>
      </c>
      <c r="C21374" s="72" t="s">
        <v>39388</v>
      </c>
      <c r="D21374" s="72" t="s">
        <v>39389</v>
      </c>
      <c r="E21374" s="75" t="s">
        <v>185</v>
      </c>
      <c r="F21374" s="72"/>
      <c r="G21374" s="72" t="s">
        <v>3694</v>
      </c>
      <c r="H21374" s="117">
        <v>474</v>
      </c>
      <c r="I21374" s="77" t="s">
        <v>38595</v>
      </c>
      <c r="J21374" s="118">
        <v>355.5</v>
      </c>
    </row>
    <row r="21375" spans="1:10">
      <c r="A21375" s="72">
        <v>21371</v>
      </c>
      <c r="B21375" s="72" t="s">
        <v>38593</v>
      </c>
      <c r="C21375" s="72" t="s">
        <v>39390</v>
      </c>
      <c r="D21375" s="72" t="s">
        <v>39389</v>
      </c>
      <c r="E21375" s="75" t="s">
        <v>185</v>
      </c>
      <c r="F21375" s="72"/>
      <c r="G21375" s="72" t="s">
        <v>3694</v>
      </c>
      <c r="H21375" s="117">
        <v>474</v>
      </c>
      <c r="I21375" s="77" t="s">
        <v>38595</v>
      </c>
      <c r="J21375" s="118">
        <v>355.5</v>
      </c>
    </row>
    <row r="21376" spans="1:10">
      <c r="A21376" s="72">
        <v>21372</v>
      </c>
      <c r="B21376" s="72" t="s">
        <v>38593</v>
      </c>
      <c r="C21376" s="72" t="s">
        <v>39391</v>
      </c>
      <c r="D21376" s="72" t="s">
        <v>39392</v>
      </c>
      <c r="E21376" s="75" t="s">
        <v>185</v>
      </c>
      <c r="F21376" s="72"/>
      <c r="G21376" s="72" t="s">
        <v>3694</v>
      </c>
      <c r="H21376" s="117">
        <v>591.75</v>
      </c>
      <c r="I21376" s="77" t="s">
        <v>38595</v>
      </c>
      <c r="J21376" s="118">
        <v>443.8125</v>
      </c>
    </row>
    <row r="21377" spans="1:10">
      <c r="A21377" s="72">
        <v>21373</v>
      </c>
      <c r="B21377" s="72" t="s">
        <v>38593</v>
      </c>
      <c r="C21377" s="72" t="s">
        <v>39393</v>
      </c>
      <c r="D21377" s="72" t="s">
        <v>39394</v>
      </c>
      <c r="E21377" s="75" t="s">
        <v>185</v>
      </c>
      <c r="F21377" s="72"/>
      <c r="G21377" s="72" t="s">
        <v>3694</v>
      </c>
      <c r="H21377" s="117">
        <v>498.75</v>
      </c>
      <c r="I21377" s="77" t="s">
        <v>38595</v>
      </c>
      <c r="J21377" s="118">
        <v>374.0625</v>
      </c>
    </row>
    <row r="21378" spans="1:10">
      <c r="A21378" s="72">
        <v>21374</v>
      </c>
      <c r="B21378" s="72" t="s">
        <v>38593</v>
      </c>
      <c r="C21378" s="72" t="s">
        <v>39395</v>
      </c>
      <c r="D21378" s="72" t="s">
        <v>39394</v>
      </c>
      <c r="E21378" s="75" t="s">
        <v>185</v>
      </c>
      <c r="F21378" s="72"/>
      <c r="G21378" s="72" t="s">
        <v>3694</v>
      </c>
      <c r="H21378" s="117">
        <v>498.75</v>
      </c>
      <c r="I21378" s="77" t="s">
        <v>38595</v>
      </c>
      <c r="J21378" s="118">
        <v>374.0625</v>
      </c>
    </row>
    <row r="21379" spans="1:10">
      <c r="A21379" s="72">
        <v>21375</v>
      </c>
      <c r="B21379" s="72" t="s">
        <v>38593</v>
      </c>
      <c r="C21379" s="72" t="s">
        <v>39396</v>
      </c>
      <c r="D21379" s="72" t="s">
        <v>39397</v>
      </c>
      <c r="E21379" s="75" t="s">
        <v>185</v>
      </c>
      <c r="F21379" s="72"/>
      <c r="G21379" s="72" t="s">
        <v>3694</v>
      </c>
      <c r="H21379" s="117">
        <v>474</v>
      </c>
      <c r="I21379" s="77" t="s">
        <v>38595</v>
      </c>
      <c r="J21379" s="118">
        <v>355.5</v>
      </c>
    </row>
    <row r="21380" spans="1:10">
      <c r="A21380" s="72">
        <v>21376</v>
      </c>
      <c r="B21380" s="72" t="s">
        <v>38593</v>
      </c>
      <c r="C21380" s="72" t="s">
        <v>39398</v>
      </c>
      <c r="D21380" s="72" t="s">
        <v>39399</v>
      </c>
      <c r="E21380" s="75" t="s">
        <v>185</v>
      </c>
      <c r="F21380" s="72"/>
      <c r="G21380" s="72" t="s">
        <v>3694</v>
      </c>
      <c r="H21380" s="117">
        <v>452.25</v>
      </c>
      <c r="I21380" s="77" t="s">
        <v>38595</v>
      </c>
      <c r="J21380" s="118">
        <v>339.1875</v>
      </c>
    </row>
    <row r="21381" spans="1:10">
      <c r="A21381" s="72">
        <v>21377</v>
      </c>
      <c r="B21381" s="72" t="s">
        <v>38593</v>
      </c>
      <c r="C21381" s="72" t="s">
        <v>39400</v>
      </c>
      <c r="D21381" s="72" t="s">
        <v>39401</v>
      </c>
      <c r="E21381" s="75" t="s">
        <v>185</v>
      </c>
      <c r="F21381" s="72"/>
      <c r="G21381" s="72" t="s">
        <v>3694</v>
      </c>
      <c r="H21381" s="117">
        <v>447</v>
      </c>
      <c r="I21381" s="77" t="s">
        <v>38595</v>
      </c>
      <c r="J21381" s="118">
        <v>335.25</v>
      </c>
    </row>
    <row r="21382" spans="1:10">
      <c r="A21382" s="72">
        <v>21378</v>
      </c>
      <c r="B21382" s="72" t="s">
        <v>38593</v>
      </c>
      <c r="C21382" s="72" t="s">
        <v>39402</v>
      </c>
      <c r="D21382" s="72" t="s">
        <v>39401</v>
      </c>
      <c r="E21382" s="75" t="s">
        <v>185</v>
      </c>
      <c r="F21382" s="72"/>
      <c r="G21382" s="72" t="s">
        <v>3694</v>
      </c>
      <c r="H21382" s="117">
        <v>447</v>
      </c>
      <c r="I21382" s="77" t="s">
        <v>38595</v>
      </c>
      <c r="J21382" s="118">
        <v>335.25</v>
      </c>
    </row>
    <row r="21383" spans="1:10">
      <c r="A21383" s="72">
        <v>21379</v>
      </c>
      <c r="B21383" s="72" t="s">
        <v>38593</v>
      </c>
      <c r="C21383" s="72" t="s">
        <v>39403</v>
      </c>
      <c r="D21383" s="72" t="s">
        <v>39404</v>
      </c>
      <c r="E21383" s="75" t="s">
        <v>185</v>
      </c>
      <c r="F21383" s="72"/>
      <c r="G21383" s="72" t="s">
        <v>3694</v>
      </c>
      <c r="H21383" s="117">
        <v>447</v>
      </c>
      <c r="I21383" s="77" t="s">
        <v>38595</v>
      </c>
      <c r="J21383" s="118">
        <v>335.25</v>
      </c>
    </row>
    <row r="21384" spans="1:10">
      <c r="A21384" s="72">
        <v>21380</v>
      </c>
      <c r="B21384" s="72" t="s">
        <v>38593</v>
      </c>
      <c r="C21384" s="72" t="s">
        <v>39405</v>
      </c>
      <c r="D21384" s="72" t="s">
        <v>39406</v>
      </c>
      <c r="E21384" s="75" t="s">
        <v>185</v>
      </c>
      <c r="F21384" s="72"/>
      <c r="G21384" s="72" t="s">
        <v>3694</v>
      </c>
      <c r="H21384" s="117">
        <v>488.25</v>
      </c>
      <c r="I21384" s="77" t="s">
        <v>38595</v>
      </c>
      <c r="J21384" s="118">
        <v>366.1875</v>
      </c>
    </row>
    <row r="21385" spans="1:10">
      <c r="A21385" s="72">
        <v>21381</v>
      </c>
      <c r="B21385" s="72" t="s">
        <v>38593</v>
      </c>
      <c r="C21385" s="72" t="s">
        <v>39407</v>
      </c>
      <c r="D21385" s="72" t="s">
        <v>39408</v>
      </c>
      <c r="E21385" s="75" t="s">
        <v>185</v>
      </c>
      <c r="F21385" s="72"/>
      <c r="G21385" s="72" t="s">
        <v>3694</v>
      </c>
      <c r="H21385" s="117">
        <v>488.25</v>
      </c>
      <c r="I21385" s="77" t="s">
        <v>38595</v>
      </c>
      <c r="J21385" s="118">
        <v>366.1875</v>
      </c>
    </row>
    <row r="21386" spans="1:10">
      <c r="A21386" s="72">
        <v>21382</v>
      </c>
      <c r="B21386" s="72" t="s">
        <v>38593</v>
      </c>
      <c r="C21386" s="72" t="s">
        <v>39409</v>
      </c>
      <c r="D21386" s="72" t="s">
        <v>39410</v>
      </c>
      <c r="E21386" s="75" t="s">
        <v>185</v>
      </c>
      <c r="F21386" s="72"/>
      <c r="G21386" s="72" t="s">
        <v>3694</v>
      </c>
      <c r="H21386" s="117">
        <v>564.75</v>
      </c>
      <c r="I21386" s="77" t="s">
        <v>38595</v>
      </c>
      <c r="J21386" s="118">
        <v>423.5625</v>
      </c>
    </row>
    <row r="21387" spans="1:10">
      <c r="A21387" s="72">
        <v>21383</v>
      </c>
      <c r="B21387" s="72" t="s">
        <v>38593</v>
      </c>
      <c r="C21387" s="72" t="s">
        <v>39411</v>
      </c>
      <c r="D21387" s="72" t="s">
        <v>39412</v>
      </c>
      <c r="E21387" s="75" t="s">
        <v>185</v>
      </c>
      <c r="F21387" s="72"/>
      <c r="G21387" s="72" t="s">
        <v>3694</v>
      </c>
      <c r="H21387" s="117">
        <v>471.75</v>
      </c>
      <c r="I21387" s="77" t="s">
        <v>38595</v>
      </c>
      <c r="J21387" s="118">
        <v>353.8125</v>
      </c>
    </row>
    <row r="21388" spans="1:10">
      <c r="A21388" s="72">
        <v>21384</v>
      </c>
      <c r="B21388" s="72" t="s">
        <v>38593</v>
      </c>
      <c r="C21388" s="72" t="s">
        <v>39413</v>
      </c>
      <c r="D21388" s="72" t="s">
        <v>39414</v>
      </c>
      <c r="E21388" s="75" t="s">
        <v>185</v>
      </c>
      <c r="F21388" s="72"/>
      <c r="G21388" s="72" t="s">
        <v>3694</v>
      </c>
      <c r="H21388" s="117">
        <v>471.75</v>
      </c>
      <c r="I21388" s="77" t="s">
        <v>38595</v>
      </c>
      <c r="J21388" s="118">
        <v>353.8125</v>
      </c>
    </row>
    <row r="21389" spans="1:10">
      <c r="A21389" s="72">
        <v>21385</v>
      </c>
      <c r="B21389" s="72" t="s">
        <v>38593</v>
      </c>
      <c r="C21389" s="72" t="s">
        <v>39415</v>
      </c>
      <c r="D21389" s="72" t="s">
        <v>39412</v>
      </c>
      <c r="E21389" s="75" t="s">
        <v>185</v>
      </c>
      <c r="F21389" s="72"/>
      <c r="G21389" s="72" t="s">
        <v>3694</v>
      </c>
      <c r="H21389" s="117">
        <v>471.75</v>
      </c>
      <c r="I21389" s="77" t="s">
        <v>38595</v>
      </c>
      <c r="J21389" s="118">
        <v>353.8125</v>
      </c>
    </row>
    <row r="21390" spans="1:10">
      <c r="A21390" s="72">
        <v>21386</v>
      </c>
      <c r="B21390" s="72" t="s">
        <v>38593</v>
      </c>
      <c r="C21390" s="72" t="s">
        <v>39416</v>
      </c>
      <c r="D21390" s="72" t="s">
        <v>39417</v>
      </c>
      <c r="E21390" s="75" t="s">
        <v>185</v>
      </c>
      <c r="F21390" s="72"/>
      <c r="G21390" s="72" t="s">
        <v>3694</v>
      </c>
      <c r="H21390" s="117">
        <v>589.5</v>
      </c>
      <c r="I21390" s="77" t="s">
        <v>38595</v>
      </c>
      <c r="J21390" s="118">
        <v>442.125</v>
      </c>
    </row>
    <row r="21391" spans="1:10">
      <c r="A21391" s="72">
        <v>21387</v>
      </c>
      <c r="B21391" s="72" t="s">
        <v>38593</v>
      </c>
      <c r="C21391" s="72" t="s">
        <v>39418</v>
      </c>
      <c r="D21391" s="72" t="s">
        <v>39419</v>
      </c>
      <c r="E21391" s="75" t="s">
        <v>185</v>
      </c>
      <c r="F21391" s="72"/>
      <c r="G21391" s="72" t="s">
        <v>3694</v>
      </c>
      <c r="H21391" s="117">
        <v>447</v>
      </c>
      <c r="I21391" s="77" t="s">
        <v>38595</v>
      </c>
      <c r="J21391" s="118">
        <v>335.25</v>
      </c>
    </row>
    <row r="21392" spans="1:10">
      <c r="A21392" s="72">
        <v>21388</v>
      </c>
      <c r="B21392" s="72" t="s">
        <v>38593</v>
      </c>
      <c r="C21392" s="72" t="s">
        <v>39420</v>
      </c>
      <c r="D21392" s="72" t="s">
        <v>39421</v>
      </c>
      <c r="E21392" s="75" t="s">
        <v>185</v>
      </c>
      <c r="F21392" s="72"/>
      <c r="G21392" s="72" t="s">
        <v>3694</v>
      </c>
      <c r="H21392" s="117">
        <v>447</v>
      </c>
      <c r="I21392" s="77" t="s">
        <v>38595</v>
      </c>
      <c r="J21392" s="118">
        <v>335.25</v>
      </c>
    </row>
    <row r="21393" spans="1:10">
      <c r="A21393" s="72">
        <v>21389</v>
      </c>
      <c r="B21393" s="72" t="s">
        <v>38593</v>
      </c>
      <c r="C21393" s="72" t="s">
        <v>39422</v>
      </c>
      <c r="D21393" s="72" t="s">
        <v>39401</v>
      </c>
      <c r="E21393" s="75" t="s">
        <v>185</v>
      </c>
      <c r="F21393" s="72"/>
      <c r="G21393" s="72" t="s">
        <v>3694</v>
      </c>
      <c r="H21393" s="117">
        <v>450.75</v>
      </c>
      <c r="I21393" s="77" t="s">
        <v>38595</v>
      </c>
      <c r="J21393" s="118">
        <v>338.0625</v>
      </c>
    </row>
    <row r="21394" spans="1:10">
      <c r="A21394" s="72">
        <v>21390</v>
      </c>
      <c r="B21394" s="72" t="s">
        <v>38593</v>
      </c>
      <c r="C21394" s="72" t="s">
        <v>39423</v>
      </c>
      <c r="D21394" s="72" t="s">
        <v>39424</v>
      </c>
      <c r="E21394" s="75" t="s">
        <v>185</v>
      </c>
      <c r="F21394" s="72"/>
      <c r="G21394" s="72" t="s">
        <v>3694</v>
      </c>
      <c r="H21394" s="117">
        <v>529.5</v>
      </c>
      <c r="I21394" s="77" t="s">
        <v>38595</v>
      </c>
      <c r="J21394" s="118">
        <v>397.125</v>
      </c>
    </row>
    <row r="21395" spans="1:10">
      <c r="A21395" s="72">
        <v>21391</v>
      </c>
      <c r="B21395" s="72" t="s">
        <v>38593</v>
      </c>
      <c r="C21395" s="72" t="s">
        <v>39425</v>
      </c>
      <c r="D21395" s="72" t="s">
        <v>39426</v>
      </c>
      <c r="E21395" s="75" t="s">
        <v>185</v>
      </c>
      <c r="F21395" s="72"/>
      <c r="G21395" s="72" t="s">
        <v>3694</v>
      </c>
      <c r="H21395" s="117">
        <v>554.25</v>
      </c>
      <c r="I21395" s="77" t="s">
        <v>38595</v>
      </c>
      <c r="J21395" s="118">
        <v>415.6875</v>
      </c>
    </row>
    <row r="21396" spans="1:10">
      <c r="A21396" s="72">
        <v>21392</v>
      </c>
      <c r="B21396" s="72" t="s">
        <v>38593</v>
      </c>
      <c r="C21396" s="72" t="s">
        <v>39427</v>
      </c>
      <c r="D21396" s="72" t="s">
        <v>39426</v>
      </c>
      <c r="E21396" s="75" t="s">
        <v>185</v>
      </c>
      <c r="F21396" s="72"/>
      <c r="G21396" s="72" t="s">
        <v>3694</v>
      </c>
      <c r="H21396" s="117">
        <v>554.25</v>
      </c>
      <c r="I21396" s="77" t="s">
        <v>38595</v>
      </c>
      <c r="J21396" s="118">
        <v>415.6875</v>
      </c>
    </row>
    <row r="21397" spans="1:10">
      <c r="A21397" s="72">
        <v>21393</v>
      </c>
      <c r="B21397" s="72" t="s">
        <v>38593</v>
      </c>
      <c r="C21397" s="72" t="s">
        <v>39428</v>
      </c>
      <c r="D21397" s="72" t="s">
        <v>39429</v>
      </c>
      <c r="E21397" s="75" t="s">
        <v>185</v>
      </c>
      <c r="F21397" s="72"/>
      <c r="G21397" s="72" t="s">
        <v>3694</v>
      </c>
      <c r="H21397" s="117">
        <v>532.5</v>
      </c>
      <c r="I21397" s="77" t="s">
        <v>38595</v>
      </c>
      <c r="J21397" s="118">
        <v>399.375</v>
      </c>
    </row>
    <row r="21398" spans="1:10">
      <c r="A21398" s="72">
        <v>21394</v>
      </c>
      <c r="B21398" s="72" t="s">
        <v>38593</v>
      </c>
      <c r="C21398" s="72" t="s">
        <v>39430</v>
      </c>
      <c r="D21398" s="72" t="s">
        <v>39431</v>
      </c>
      <c r="E21398" s="75" t="s">
        <v>185</v>
      </c>
      <c r="F21398" s="72"/>
      <c r="G21398" s="72" t="s">
        <v>3694</v>
      </c>
      <c r="H21398" s="117">
        <v>509.25</v>
      </c>
      <c r="I21398" s="77" t="s">
        <v>38595</v>
      </c>
      <c r="J21398" s="118">
        <v>381.9375</v>
      </c>
    </row>
    <row r="21399" spans="1:10">
      <c r="A21399" s="72">
        <v>21395</v>
      </c>
      <c r="B21399" s="72" t="s">
        <v>38593</v>
      </c>
      <c r="C21399" s="72" t="s">
        <v>39432</v>
      </c>
      <c r="D21399" s="72" t="s">
        <v>39431</v>
      </c>
      <c r="E21399" s="75" t="s">
        <v>185</v>
      </c>
      <c r="F21399" s="72"/>
      <c r="G21399" s="72" t="s">
        <v>3694</v>
      </c>
      <c r="H21399" s="117">
        <v>520.5</v>
      </c>
      <c r="I21399" s="77" t="s">
        <v>38595</v>
      </c>
      <c r="J21399" s="118">
        <v>390.375</v>
      </c>
    </row>
    <row r="21400" spans="1:10">
      <c r="A21400" s="72">
        <v>21396</v>
      </c>
      <c r="B21400" s="72" t="s">
        <v>38593</v>
      </c>
      <c r="C21400" s="72" t="s">
        <v>39433</v>
      </c>
      <c r="D21400" s="72" t="s">
        <v>39434</v>
      </c>
      <c r="E21400" s="75" t="s">
        <v>185</v>
      </c>
      <c r="F21400" s="72"/>
      <c r="G21400" s="72" t="s">
        <v>3694</v>
      </c>
      <c r="H21400" s="117">
        <v>662.25</v>
      </c>
      <c r="I21400" s="77" t="s">
        <v>38595</v>
      </c>
      <c r="J21400" s="118">
        <v>496.6875</v>
      </c>
    </row>
    <row r="21401" spans="1:10">
      <c r="A21401" s="72">
        <v>21397</v>
      </c>
      <c r="B21401" s="72" t="s">
        <v>38593</v>
      </c>
      <c r="C21401" s="72" t="s">
        <v>39435</v>
      </c>
      <c r="D21401" s="72" t="s">
        <v>39436</v>
      </c>
      <c r="E21401" s="75" t="s">
        <v>185</v>
      </c>
      <c r="F21401" s="72"/>
      <c r="G21401" s="72" t="s">
        <v>3694</v>
      </c>
      <c r="H21401" s="117">
        <v>585</v>
      </c>
      <c r="I21401" s="77" t="s">
        <v>38595</v>
      </c>
      <c r="J21401" s="118">
        <v>438.75</v>
      </c>
    </row>
    <row r="21402" spans="1:10">
      <c r="A21402" s="72">
        <v>21398</v>
      </c>
      <c r="B21402" s="72" t="s">
        <v>38593</v>
      </c>
      <c r="C21402" s="72" t="s">
        <v>39437</v>
      </c>
      <c r="D21402" s="72" t="s">
        <v>39436</v>
      </c>
      <c r="E21402" s="75" t="s">
        <v>185</v>
      </c>
      <c r="F21402" s="72"/>
      <c r="G21402" s="72" t="s">
        <v>3694</v>
      </c>
      <c r="H21402" s="117">
        <v>585</v>
      </c>
      <c r="I21402" s="77" t="s">
        <v>38595</v>
      </c>
      <c r="J21402" s="118">
        <v>438.75</v>
      </c>
    </row>
    <row r="21403" spans="1:10">
      <c r="A21403" s="72">
        <v>21399</v>
      </c>
      <c r="B21403" s="72" t="s">
        <v>38593</v>
      </c>
      <c r="C21403" s="72" t="s">
        <v>39438</v>
      </c>
      <c r="D21403" s="72" t="s">
        <v>39439</v>
      </c>
      <c r="E21403" s="75" t="s">
        <v>185</v>
      </c>
      <c r="F21403" s="72"/>
      <c r="G21403" s="72" t="s">
        <v>3694</v>
      </c>
      <c r="H21403" s="117">
        <v>498</v>
      </c>
      <c r="I21403" s="77" t="s">
        <v>38595</v>
      </c>
      <c r="J21403" s="118">
        <v>373.5</v>
      </c>
    </row>
    <row r="21404" spans="1:10">
      <c r="A21404" s="72">
        <v>21400</v>
      </c>
      <c r="B21404" s="72" t="s">
        <v>38593</v>
      </c>
      <c r="C21404" s="72" t="s">
        <v>39440</v>
      </c>
      <c r="D21404" s="72" t="s">
        <v>39441</v>
      </c>
      <c r="E21404" s="75" t="s">
        <v>185</v>
      </c>
      <c r="F21404" s="72"/>
      <c r="G21404" s="72" t="s">
        <v>3694</v>
      </c>
      <c r="H21404" s="117">
        <v>504</v>
      </c>
      <c r="I21404" s="77" t="s">
        <v>38595</v>
      </c>
      <c r="J21404" s="118">
        <v>378</v>
      </c>
    </row>
    <row r="21405" spans="1:10">
      <c r="A21405" s="72">
        <v>21401</v>
      </c>
      <c r="B21405" s="72" t="s">
        <v>38593</v>
      </c>
      <c r="C21405" s="72" t="s">
        <v>39442</v>
      </c>
      <c r="D21405" s="72" t="s">
        <v>39443</v>
      </c>
      <c r="E21405" s="75" t="s">
        <v>185</v>
      </c>
      <c r="F21405" s="72"/>
      <c r="G21405" s="72" t="s">
        <v>3694</v>
      </c>
      <c r="H21405" s="117">
        <v>447.75</v>
      </c>
      <c r="I21405" s="77" t="s">
        <v>38595</v>
      </c>
      <c r="J21405" s="118">
        <v>335.8125</v>
      </c>
    </row>
    <row r="21406" spans="1:10">
      <c r="A21406" s="72">
        <v>21402</v>
      </c>
      <c r="B21406" s="72" t="s">
        <v>38593</v>
      </c>
      <c r="C21406" s="72" t="s">
        <v>39444</v>
      </c>
      <c r="D21406" s="72" t="s">
        <v>39445</v>
      </c>
      <c r="E21406" s="75" t="s">
        <v>185</v>
      </c>
      <c r="F21406" s="72"/>
      <c r="G21406" s="72" t="s">
        <v>3694</v>
      </c>
      <c r="H21406" s="117">
        <v>255.75</v>
      </c>
      <c r="I21406" s="77" t="s">
        <v>38595</v>
      </c>
      <c r="J21406" s="118">
        <v>191.8125</v>
      </c>
    </row>
    <row r="21407" spans="1:10">
      <c r="A21407" s="72">
        <v>21403</v>
      </c>
      <c r="B21407" s="72" t="s">
        <v>38593</v>
      </c>
      <c r="C21407" s="72" t="s">
        <v>39446</v>
      </c>
      <c r="D21407" s="72" t="s">
        <v>39447</v>
      </c>
      <c r="E21407" s="75" t="s">
        <v>185</v>
      </c>
      <c r="F21407" s="72"/>
      <c r="G21407" s="72" t="s">
        <v>3694</v>
      </c>
      <c r="H21407" s="117">
        <v>397.5</v>
      </c>
      <c r="I21407" s="77" t="s">
        <v>38595</v>
      </c>
      <c r="J21407" s="118">
        <v>298.125</v>
      </c>
    </row>
    <row r="21408" spans="1:10">
      <c r="A21408" s="72">
        <v>21404</v>
      </c>
      <c r="B21408" s="72" t="s">
        <v>38593</v>
      </c>
      <c r="C21408" s="72" t="s">
        <v>39448</v>
      </c>
      <c r="D21408" s="72" t="s">
        <v>39449</v>
      </c>
      <c r="E21408" s="75" t="s">
        <v>185</v>
      </c>
      <c r="F21408" s="72"/>
      <c r="G21408" s="72" t="s">
        <v>3694</v>
      </c>
      <c r="H21408" s="117">
        <v>492.75</v>
      </c>
      <c r="I21408" s="77" t="s">
        <v>38595</v>
      </c>
      <c r="J21408" s="118">
        <v>369.5625</v>
      </c>
    </row>
    <row r="21409" spans="1:10">
      <c r="A21409" s="72">
        <v>21405</v>
      </c>
      <c r="B21409" s="72" t="s">
        <v>38593</v>
      </c>
      <c r="C21409" s="72" t="s">
        <v>39450</v>
      </c>
      <c r="D21409" s="72" t="s">
        <v>39451</v>
      </c>
      <c r="E21409" s="75" t="s">
        <v>185</v>
      </c>
      <c r="F21409" s="72"/>
      <c r="G21409" s="72" t="s">
        <v>3694</v>
      </c>
      <c r="H21409" s="117">
        <v>122.25</v>
      </c>
      <c r="I21409" s="77" t="s">
        <v>38595</v>
      </c>
      <c r="J21409" s="118">
        <v>91.6875</v>
      </c>
    </row>
    <row r="21410" spans="1:10">
      <c r="A21410" s="72">
        <v>21406</v>
      </c>
      <c r="B21410" s="72" t="s">
        <v>38593</v>
      </c>
      <c r="C21410" s="72" t="s">
        <v>39452</v>
      </c>
      <c r="D21410" s="72" t="s">
        <v>39453</v>
      </c>
      <c r="E21410" s="75" t="s">
        <v>185</v>
      </c>
      <c r="F21410" s="72"/>
      <c r="G21410" s="72" t="s">
        <v>3694</v>
      </c>
      <c r="H21410" s="117">
        <v>122.25</v>
      </c>
      <c r="I21410" s="77" t="s">
        <v>38595</v>
      </c>
      <c r="J21410" s="118">
        <v>91.6875</v>
      </c>
    </row>
    <row r="21411" spans="1:10">
      <c r="A21411" s="72">
        <v>21407</v>
      </c>
      <c r="B21411" s="72" t="s">
        <v>38593</v>
      </c>
      <c r="C21411" s="72" t="s">
        <v>39454</v>
      </c>
      <c r="D21411" s="72" t="s">
        <v>39455</v>
      </c>
      <c r="E21411" s="75" t="s">
        <v>185</v>
      </c>
      <c r="F21411" s="72"/>
      <c r="G21411" s="72" t="s">
        <v>3694</v>
      </c>
      <c r="H21411" s="117">
        <v>219.75</v>
      </c>
      <c r="I21411" s="77" t="s">
        <v>38595</v>
      </c>
      <c r="J21411" s="118">
        <v>164.8125</v>
      </c>
    </row>
    <row r="21412" spans="1:10">
      <c r="A21412" s="72">
        <v>21408</v>
      </c>
      <c r="B21412" s="72" t="s">
        <v>38593</v>
      </c>
      <c r="C21412" s="72" t="s">
        <v>39456</v>
      </c>
      <c r="D21412" s="72" t="s">
        <v>39457</v>
      </c>
      <c r="E21412" s="75" t="s">
        <v>185</v>
      </c>
      <c r="F21412" s="72"/>
      <c r="G21412" s="72" t="s">
        <v>3694</v>
      </c>
      <c r="H21412" s="117">
        <v>170.25</v>
      </c>
      <c r="I21412" s="77" t="s">
        <v>38595</v>
      </c>
      <c r="J21412" s="118">
        <v>127.6875</v>
      </c>
    </row>
    <row r="21413" spans="1:10">
      <c r="A21413" s="72">
        <v>21409</v>
      </c>
      <c r="B21413" s="72" t="s">
        <v>38593</v>
      </c>
      <c r="C21413" s="72" t="s">
        <v>39458</v>
      </c>
      <c r="D21413" s="72" t="s">
        <v>39459</v>
      </c>
      <c r="E21413" s="75" t="s">
        <v>185</v>
      </c>
      <c r="F21413" s="72"/>
      <c r="G21413" s="72" t="s">
        <v>3694</v>
      </c>
      <c r="H21413" s="117">
        <v>175.5</v>
      </c>
      <c r="I21413" s="77" t="s">
        <v>38595</v>
      </c>
      <c r="J21413" s="118">
        <v>131.625</v>
      </c>
    </row>
    <row r="21414" spans="1:10">
      <c r="A21414" s="72">
        <v>21410</v>
      </c>
      <c r="B21414" s="72" t="s">
        <v>38593</v>
      </c>
      <c r="C21414" s="72" t="s">
        <v>39460</v>
      </c>
      <c r="D21414" s="72" t="s">
        <v>39461</v>
      </c>
      <c r="E21414" s="75" t="s">
        <v>185</v>
      </c>
      <c r="F21414" s="72"/>
      <c r="G21414" s="72" t="s">
        <v>3694</v>
      </c>
      <c r="H21414" s="117">
        <v>175.5</v>
      </c>
      <c r="I21414" s="77" t="s">
        <v>38595</v>
      </c>
      <c r="J21414" s="118">
        <v>131.625</v>
      </c>
    </row>
    <row r="21415" spans="1:10">
      <c r="A21415" s="72">
        <v>21411</v>
      </c>
      <c r="B21415" s="72" t="s">
        <v>38593</v>
      </c>
      <c r="C21415" s="72" t="s">
        <v>39462</v>
      </c>
      <c r="D21415" s="72" t="s">
        <v>39463</v>
      </c>
      <c r="E21415" s="75" t="s">
        <v>185</v>
      </c>
      <c r="F21415" s="72"/>
      <c r="G21415" s="72" t="s">
        <v>3694</v>
      </c>
      <c r="H21415" s="117">
        <v>175.5</v>
      </c>
      <c r="I21415" s="77" t="s">
        <v>38595</v>
      </c>
      <c r="J21415" s="118">
        <v>131.625</v>
      </c>
    </row>
    <row r="21416" spans="1:10">
      <c r="A21416" s="72">
        <v>21412</v>
      </c>
      <c r="B21416" s="72" t="s">
        <v>38593</v>
      </c>
      <c r="C21416" s="72" t="s">
        <v>39464</v>
      </c>
      <c r="D21416" s="72" t="s">
        <v>39465</v>
      </c>
      <c r="E21416" s="75" t="s">
        <v>185</v>
      </c>
      <c r="F21416" s="72"/>
      <c r="G21416" s="72" t="s">
        <v>3694</v>
      </c>
      <c r="H21416" s="120">
        <v>1509.75</v>
      </c>
      <c r="I21416" s="77" t="s">
        <v>38595</v>
      </c>
      <c r="J21416" s="118">
        <v>1132.3125</v>
      </c>
    </row>
    <row r="21417" spans="1:10">
      <c r="A21417" s="72">
        <v>21413</v>
      </c>
      <c r="B21417" s="72" t="s">
        <v>38593</v>
      </c>
      <c r="C21417" s="72" t="s">
        <v>39466</v>
      </c>
      <c r="D21417" s="72" t="s">
        <v>39467</v>
      </c>
      <c r="E21417" s="75" t="s">
        <v>185</v>
      </c>
      <c r="F21417" s="72"/>
      <c r="G21417" s="72" t="s">
        <v>3694</v>
      </c>
      <c r="H21417" s="120">
        <v>1230</v>
      </c>
      <c r="I21417" s="77" t="s">
        <v>38595</v>
      </c>
      <c r="J21417" s="118">
        <v>922.5</v>
      </c>
    </row>
    <row r="21418" spans="1:10">
      <c r="A21418" s="72">
        <v>21414</v>
      </c>
      <c r="B21418" s="72" t="s">
        <v>38593</v>
      </c>
      <c r="C21418" s="72" t="s">
        <v>39468</v>
      </c>
      <c r="D21418" s="72" t="s">
        <v>39469</v>
      </c>
      <c r="E21418" s="75" t="s">
        <v>185</v>
      </c>
      <c r="F21418" s="72"/>
      <c r="G21418" s="72" t="s">
        <v>3694</v>
      </c>
      <c r="H21418" s="120">
        <v>1437</v>
      </c>
      <c r="I21418" s="77" t="s">
        <v>38595</v>
      </c>
      <c r="J21418" s="118">
        <v>1077.75</v>
      </c>
    </row>
    <row r="21419" spans="1:10">
      <c r="A21419" s="72">
        <v>21415</v>
      </c>
      <c r="B21419" s="72" t="s">
        <v>38593</v>
      </c>
      <c r="C21419" s="72" t="s">
        <v>39470</v>
      </c>
      <c r="D21419" s="72" t="s">
        <v>39471</v>
      </c>
      <c r="E21419" s="75" t="s">
        <v>185</v>
      </c>
      <c r="F21419" s="72"/>
      <c r="G21419" s="72" t="s">
        <v>3694</v>
      </c>
      <c r="H21419" s="120">
        <v>1119</v>
      </c>
      <c r="I21419" s="77" t="s">
        <v>38595</v>
      </c>
      <c r="J21419" s="118">
        <v>839.25</v>
      </c>
    </row>
    <row r="21420" spans="1:10">
      <c r="A21420" s="72">
        <v>21416</v>
      </c>
      <c r="B21420" s="72" t="s">
        <v>38593</v>
      </c>
      <c r="C21420" s="72" t="s">
        <v>39472</v>
      </c>
      <c r="D21420" s="72" t="s">
        <v>39473</v>
      </c>
      <c r="E21420" s="75" t="s">
        <v>185</v>
      </c>
      <c r="F21420" s="72"/>
      <c r="G21420" s="72" t="s">
        <v>3694</v>
      </c>
      <c r="H21420" s="120">
        <v>1743</v>
      </c>
      <c r="I21420" s="77" t="s">
        <v>38595</v>
      </c>
      <c r="J21420" s="118">
        <v>1307.25</v>
      </c>
    </row>
    <row r="21421" spans="1:10">
      <c r="A21421" s="72">
        <v>21417</v>
      </c>
      <c r="B21421" s="72" t="s">
        <v>38593</v>
      </c>
      <c r="C21421" s="72" t="s">
        <v>39474</v>
      </c>
      <c r="D21421" s="72" t="s">
        <v>39475</v>
      </c>
      <c r="E21421" s="75" t="s">
        <v>185</v>
      </c>
      <c r="F21421" s="72"/>
      <c r="G21421" s="72" t="s">
        <v>3694</v>
      </c>
      <c r="H21421" s="120">
        <v>1633.5</v>
      </c>
      <c r="I21421" s="77" t="s">
        <v>38595</v>
      </c>
      <c r="J21421" s="118">
        <v>1225.125</v>
      </c>
    </row>
    <row r="21422" spans="1:10">
      <c r="A21422" s="72">
        <v>21418</v>
      </c>
      <c r="B21422" s="72" t="s">
        <v>38593</v>
      </c>
      <c r="C21422" s="72" t="s">
        <v>39476</v>
      </c>
      <c r="D21422" s="72" t="s">
        <v>39475</v>
      </c>
      <c r="E21422" s="75" t="s">
        <v>185</v>
      </c>
      <c r="F21422" s="72"/>
      <c r="G21422" s="72" t="s">
        <v>3694</v>
      </c>
      <c r="H21422" s="120">
        <v>1633.5</v>
      </c>
      <c r="I21422" s="77" t="s">
        <v>38595</v>
      </c>
      <c r="J21422" s="118">
        <v>1225.125</v>
      </c>
    </row>
    <row r="21423" spans="1:10">
      <c r="A21423" s="72">
        <v>21419</v>
      </c>
      <c r="B21423" s="72" t="s">
        <v>38593</v>
      </c>
      <c r="C21423" s="72" t="s">
        <v>39477</v>
      </c>
      <c r="D21423" s="72" t="s">
        <v>39475</v>
      </c>
      <c r="E21423" s="75" t="s">
        <v>185</v>
      </c>
      <c r="F21423" s="72"/>
      <c r="G21423" s="72" t="s">
        <v>3694</v>
      </c>
      <c r="H21423" s="120">
        <v>1633.5</v>
      </c>
      <c r="I21423" s="77" t="s">
        <v>38595</v>
      </c>
      <c r="J21423" s="118">
        <v>1225.125</v>
      </c>
    </row>
    <row r="21424" spans="1:10">
      <c r="A21424" s="72">
        <v>21420</v>
      </c>
      <c r="B21424" s="72" t="s">
        <v>38593</v>
      </c>
      <c r="C21424" s="72" t="s">
        <v>39478</v>
      </c>
      <c r="D21424" s="72" t="s">
        <v>39475</v>
      </c>
      <c r="E21424" s="75" t="s">
        <v>185</v>
      </c>
      <c r="F21424" s="72"/>
      <c r="G21424" s="72" t="s">
        <v>3694</v>
      </c>
      <c r="H21424" s="120">
        <v>1633.5</v>
      </c>
      <c r="I21424" s="77" t="s">
        <v>38595</v>
      </c>
      <c r="J21424" s="118">
        <v>1225.125</v>
      </c>
    </row>
    <row r="21425" spans="1:10">
      <c r="A21425" s="72">
        <v>21421</v>
      </c>
      <c r="B21425" s="72" t="s">
        <v>38593</v>
      </c>
      <c r="C21425" s="72" t="s">
        <v>39479</v>
      </c>
      <c r="D21425" s="72" t="s">
        <v>39480</v>
      </c>
      <c r="E21425" s="75" t="s">
        <v>185</v>
      </c>
      <c r="F21425" s="72"/>
      <c r="G21425" s="72" t="s">
        <v>3694</v>
      </c>
      <c r="H21425" s="120">
        <v>1913.25</v>
      </c>
      <c r="I21425" s="77" t="s">
        <v>38595</v>
      </c>
      <c r="J21425" s="118">
        <v>1434.9375</v>
      </c>
    </row>
    <row r="21426" spans="1:10">
      <c r="A21426" s="72">
        <v>21422</v>
      </c>
      <c r="B21426" s="72" t="s">
        <v>38593</v>
      </c>
      <c r="C21426" s="72" t="s">
        <v>39481</v>
      </c>
      <c r="D21426" s="72" t="s">
        <v>39480</v>
      </c>
      <c r="E21426" s="75" t="s">
        <v>185</v>
      </c>
      <c r="F21426" s="72"/>
      <c r="G21426" s="72" t="s">
        <v>3694</v>
      </c>
      <c r="H21426" s="120">
        <v>1913.25</v>
      </c>
      <c r="I21426" s="77" t="s">
        <v>38595</v>
      </c>
      <c r="J21426" s="118">
        <v>1434.9375</v>
      </c>
    </row>
    <row r="21427" spans="1:10">
      <c r="A21427" s="72">
        <v>21423</v>
      </c>
      <c r="B21427" s="72" t="s">
        <v>38593</v>
      </c>
      <c r="C21427" s="72" t="s">
        <v>39482</v>
      </c>
      <c r="D21427" s="72" t="s">
        <v>39483</v>
      </c>
      <c r="E21427" s="75" t="s">
        <v>185</v>
      </c>
      <c r="F21427" s="72"/>
      <c r="G21427" s="72" t="s">
        <v>3694</v>
      </c>
      <c r="H21427" s="120">
        <v>1460.25</v>
      </c>
      <c r="I21427" s="77" t="s">
        <v>38595</v>
      </c>
      <c r="J21427" s="118">
        <v>1095.1875</v>
      </c>
    </row>
    <row r="21428" spans="1:10">
      <c r="A21428" s="72">
        <v>21424</v>
      </c>
      <c r="B21428" s="72" t="s">
        <v>38593</v>
      </c>
      <c r="C21428" s="72" t="s">
        <v>39484</v>
      </c>
      <c r="D21428" s="72" t="s">
        <v>39483</v>
      </c>
      <c r="E21428" s="75" t="s">
        <v>185</v>
      </c>
      <c r="F21428" s="72"/>
      <c r="G21428" s="72" t="s">
        <v>3694</v>
      </c>
      <c r="H21428" s="120">
        <v>1460.25</v>
      </c>
      <c r="I21428" s="77" t="s">
        <v>38595</v>
      </c>
      <c r="J21428" s="118">
        <v>1095.1875</v>
      </c>
    </row>
    <row r="21429" spans="1:10">
      <c r="A21429" s="72">
        <v>21425</v>
      </c>
      <c r="B21429" s="72" t="s">
        <v>38593</v>
      </c>
      <c r="C21429" s="72" t="s">
        <v>39485</v>
      </c>
      <c r="D21429" s="72" t="s">
        <v>39467</v>
      </c>
      <c r="E21429" s="75" t="s">
        <v>185</v>
      </c>
      <c r="F21429" s="72"/>
      <c r="G21429" s="72" t="s">
        <v>3694</v>
      </c>
      <c r="H21429" s="120">
        <v>1169.25</v>
      </c>
      <c r="I21429" s="77" t="s">
        <v>38595</v>
      </c>
      <c r="J21429" s="118">
        <v>876.9375</v>
      </c>
    </row>
    <row r="21430" spans="1:10">
      <c r="A21430" s="72">
        <v>21426</v>
      </c>
      <c r="B21430" s="72" t="s">
        <v>38593</v>
      </c>
      <c r="C21430" s="72" t="s">
        <v>39486</v>
      </c>
      <c r="D21430" s="72" t="s">
        <v>39467</v>
      </c>
      <c r="E21430" s="75" t="s">
        <v>185</v>
      </c>
      <c r="F21430" s="72"/>
      <c r="G21430" s="72" t="s">
        <v>3694</v>
      </c>
      <c r="H21430" s="120">
        <v>1169.25</v>
      </c>
      <c r="I21430" s="77" t="s">
        <v>38595</v>
      </c>
      <c r="J21430" s="118">
        <v>876.9375</v>
      </c>
    </row>
    <row r="21431" spans="1:10">
      <c r="A21431" s="72">
        <v>21427</v>
      </c>
      <c r="B21431" s="72" t="s">
        <v>38593</v>
      </c>
      <c r="C21431" s="72" t="s">
        <v>39487</v>
      </c>
      <c r="D21431" s="72" t="s">
        <v>39488</v>
      </c>
      <c r="E21431" s="75" t="s">
        <v>185</v>
      </c>
      <c r="F21431" s="72"/>
      <c r="G21431" s="72" t="s">
        <v>3694</v>
      </c>
      <c r="H21431" s="120">
        <v>1320.75</v>
      </c>
      <c r="I21431" s="77" t="s">
        <v>38595</v>
      </c>
      <c r="J21431" s="118">
        <v>990.5625</v>
      </c>
    </row>
    <row r="21432" spans="1:10">
      <c r="A21432" s="72">
        <v>21428</v>
      </c>
      <c r="B21432" s="72" t="s">
        <v>38593</v>
      </c>
      <c r="C21432" s="72" t="s">
        <v>39489</v>
      </c>
      <c r="D21432" s="72" t="s">
        <v>39490</v>
      </c>
      <c r="E21432" s="75" t="s">
        <v>185</v>
      </c>
      <c r="F21432" s="72"/>
      <c r="G21432" s="72" t="s">
        <v>3694</v>
      </c>
      <c r="H21432" s="117">
        <v>93</v>
      </c>
      <c r="I21432" s="77" t="s">
        <v>38595</v>
      </c>
      <c r="J21432" s="118">
        <v>69.75</v>
      </c>
    </row>
    <row r="21433" spans="1:10">
      <c r="A21433" s="72">
        <v>21429</v>
      </c>
      <c r="B21433" s="72" t="s">
        <v>38593</v>
      </c>
      <c r="C21433" s="72" t="s">
        <v>39491</v>
      </c>
      <c r="D21433" s="72" t="s">
        <v>39492</v>
      </c>
      <c r="E21433" s="75" t="s">
        <v>185</v>
      </c>
      <c r="F21433" s="72"/>
      <c r="G21433" s="72" t="s">
        <v>3694</v>
      </c>
      <c r="H21433" s="117">
        <v>140.25</v>
      </c>
      <c r="I21433" s="77" t="s">
        <v>38595</v>
      </c>
      <c r="J21433" s="118">
        <v>105.1875</v>
      </c>
    </row>
    <row r="21434" spans="1:10">
      <c r="A21434" s="72">
        <v>21430</v>
      </c>
      <c r="B21434" s="72" t="s">
        <v>38593</v>
      </c>
      <c r="C21434" s="72" t="s">
        <v>39493</v>
      </c>
      <c r="D21434" s="72" t="s">
        <v>39467</v>
      </c>
      <c r="E21434" s="75" t="s">
        <v>185</v>
      </c>
      <c r="F21434" s="72"/>
      <c r="G21434" s="72" t="s">
        <v>3694</v>
      </c>
      <c r="H21434" s="117">
        <v>870</v>
      </c>
      <c r="I21434" s="77" t="s">
        <v>38595</v>
      </c>
      <c r="J21434" s="118">
        <v>652.5</v>
      </c>
    </row>
    <row r="21435" spans="1:10">
      <c r="A21435" s="72">
        <v>21431</v>
      </c>
      <c r="B21435" s="72" t="s">
        <v>38593</v>
      </c>
      <c r="C21435" s="72" t="s">
        <v>39494</v>
      </c>
      <c r="D21435" s="72" t="s">
        <v>39469</v>
      </c>
      <c r="E21435" s="75" t="s">
        <v>185</v>
      </c>
      <c r="F21435" s="72"/>
      <c r="G21435" s="72" t="s">
        <v>3694</v>
      </c>
      <c r="H21435" s="120">
        <v>1075.5</v>
      </c>
      <c r="I21435" s="77" t="s">
        <v>38595</v>
      </c>
      <c r="J21435" s="118">
        <v>806.625</v>
      </c>
    </row>
    <row r="21436" spans="1:10">
      <c r="A21436" s="72">
        <v>21432</v>
      </c>
      <c r="B21436" s="72" t="s">
        <v>38593</v>
      </c>
      <c r="C21436" s="72" t="s">
        <v>39495</v>
      </c>
      <c r="D21436" s="72" t="s">
        <v>39471</v>
      </c>
      <c r="E21436" s="75" t="s">
        <v>185</v>
      </c>
      <c r="F21436" s="72"/>
      <c r="G21436" s="72" t="s">
        <v>3694</v>
      </c>
      <c r="H21436" s="117">
        <v>844.5</v>
      </c>
      <c r="I21436" s="77" t="s">
        <v>38595</v>
      </c>
      <c r="J21436" s="118">
        <v>633.375</v>
      </c>
    </row>
    <row r="21437" spans="1:10">
      <c r="A21437" s="72">
        <v>21433</v>
      </c>
      <c r="B21437" s="72" t="s">
        <v>38593</v>
      </c>
      <c r="C21437" s="72" t="s">
        <v>39496</v>
      </c>
      <c r="D21437" s="72" t="s">
        <v>39497</v>
      </c>
      <c r="E21437" s="75" t="s">
        <v>185</v>
      </c>
      <c r="F21437" s="72"/>
      <c r="G21437" s="72" t="s">
        <v>3694</v>
      </c>
      <c r="H21437" s="120">
        <v>1095</v>
      </c>
      <c r="I21437" s="77" t="s">
        <v>38595</v>
      </c>
      <c r="J21437" s="118">
        <v>821.25</v>
      </c>
    </row>
    <row r="21438" spans="1:10">
      <c r="A21438" s="72">
        <v>21434</v>
      </c>
      <c r="B21438" s="72" t="s">
        <v>38593</v>
      </c>
      <c r="C21438" s="72" t="s">
        <v>39498</v>
      </c>
      <c r="D21438" s="72" t="s">
        <v>39497</v>
      </c>
      <c r="E21438" s="75" t="s">
        <v>185</v>
      </c>
      <c r="F21438" s="72"/>
      <c r="G21438" s="72" t="s">
        <v>3694</v>
      </c>
      <c r="H21438" s="120">
        <v>1095</v>
      </c>
      <c r="I21438" s="77" t="s">
        <v>38595</v>
      </c>
      <c r="J21438" s="118">
        <v>821.25</v>
      </c>
    </row>
    <row r="21439" spans="1:10">
      <c r="A21439" s="72">
        <v>21435</v>
      </c>
      <c r="B21439" s="72" t="s">
        <v>38593</v>
      </c>
      <c r="C21439" s="72" t="s">
        <v>39499</v>
      </c>
      <c r="D21439" s="72" t="s">
        <v>39500</v>
      </c>
      <c r="E21439" s="75" t="s">
        <v>185</v>
      </c>
      <c r="F21439" s="72"/>
      <c r="G21439" s="72" t="s">
        <v>3694</v>
      </c>
      <c r="H21439" s="120">
        <v>1300.5</v>
      </c>
      <c r="I21439" s="77" t="s">
        <v>38595</v>
      </c>
      <c r="J21439" s="118">
        <v>975.375</v>
      </c>
    </row>
    <row r="21440" spans="1:10">
      <c r="A21440" s="72">
        <v>21436</v>
      </c>
      <c r="B21440" s="72" t="s">
        <v>38593</v>
      </c>
      <c r="C21440" s="72" t="s">
        <v>39501</v>
      </c>
      <c r="D21440" s="72" t="s">
        <v>39502</v>
      </c>
      <c r="E21440" s="75" t="s">
        <v>185</v>
      </c>
      <c r="F21440" s="72"/>
      <c r="G21440" s="72" t="s">
        <v>3694</v>
      </c>
      <c r="H21440" s="120">
        <v>1273.5</v>
      </c>
      <c r="I21440" s="77" t="s">
        <v>38595</v>
      </c>
      <c r="J21440" s="118">
        <v>955.125</v>
      </c>
    </row>
    <row r="21441" spans="1:10">
      <c r="A21441" s="72">
        <v>21437</v>
      </c>
      <c r="B21441" s="72" t="s">
        <v>38593</v>
      </c>
      <c r="C21441" s="72" t="s">
        <v>39503</v>
      </c>
      <c r="D21441" s="72" t="s">
        <v>39502</v>
      </c>
      <c r="E21441" s="75" t="s">
        <v>185</v>
      </c>
      <c r="F21441" s="72"/>
      <c r="G21441" s="72" t="s">
        <v>3694</v>
      </c>
      <c r="H21441" s="120">
        <v>1273.5</v>
      </c>
      <c r="I21441" s="77" t="s">
        <v>38595</v>
      </c>
      <c r="J21441" s="118">
        <v>955.125</v>
      </c>
    </row>
    <row r="21442" spans="1:10">
      <c r="A21442" s="72">
        <v>21438</v>
      </c>
      <c r="B21442" s="72" t="s">
        <v>38593</v>
      </c>
      <c r="C21442" s="72" t="s">
        <v>39504</v>
      </c>
      <c r="D21442" s="72" t="s">
        <v>39505</v>
      </c>
      <c r="E21442" s="75" t="s">
        <v>185</v>
      </c>
      <c r="F21442" s="72"/>
      <c r="G21442" s="72" t="s">
        <v>3694</v>
      </c>
      <c r="H21442" s="120">
        <v>1151.25</v>
      </c>
      <c r="I21442" s="77" t="s">
        <v>38595</v>
      </c>
      <c r="J21442" s="118">
        <v>863.4375</v>
      </c>
    </row>
    <row r="21443" spans="1:10">
      <c r="A21443" s="72">
        <v>21439</v>
      </c>
      <c r="B21443" s="72" t="s">
        <v>38593</v>
      </c>
      <c r="C21443" s="72" t="s">
        <v>39506</v>
      </c>
      <c r="D21443" s="72" t="s">
        <v>39507</v>
      </c>
      <c r="E21443" s="75" t="s">
        <v>185</v>
      </c>
      <c r="F21443" s="72"/>
      <c r="G21443" s="72" t="s">
        <v>3694</v>
      </c>
      <c r="H21443" s="120">
        <v>1040.25</v>
      </c>
      <c r="I21443" s="77" t="s">
        <v>38595</v>
      </c>
      <c r="J21443" s="118">
        <v>780.1875</v>
      </c>
    </row>
    <row r="21444" spans="1:10">
      <c r="A21444" s="72">
        <v>21440</v>
      </c>
      <c r="B21444" s="72" t="s">
        <v>38593</v>
      </c>
      <c r="C21444" s="72" t="s">
        <v>39508</v>
      </c>
      <c r="D21444" s="72" t="s">
        <v>39509</v>
      </c>
      <c r="E21444" s="75" t="s">
        <v>185</v>
      </c>
      <c r="F21444" s="72"/>
      <c r="G21444" s="72" t="s">
        <v>3694</v>
      </c>
      <c r="H21444" s="117">
        <v>975</v>
      </c>
      <c r="I21444" s="77" t="s">
        <v>38595</v>
      </c>
      <c r="J21444" s="118">
        <v>731.25</v>
      </c>
    </row>
    <row r="21445" spans="1:10">
      <c r="A21445" s="72">
        <v>21441</v>
      </c>
      <c r="B21445" s="72" t="s">
        <v>38593</v>
      </c>
      <c r="C21445" s="72" t="s">
        <v>39510</v>
      </c>
      <c r="D21445" s="72" t="s">
        <v>39511</v>
      </c>
      <c r="E21445" s="75" t="s">
        <v>185</v>
      </c>
      <c r="F21445" s="72"/>
      <c r="G21445" s="72" t="s">
        <v>3694</v>
      </c>
      <c r="H21445" s="120">
        <v>1045.5</v>
      </c>
      <c r="I21445" s="77" t="s">
        <v>38595</v>
      </c>
      <c r="J21445" s="118">
        <v>784.125</v>
      </c>
    </row>
    <row r="21446" spans="1:10">
      <c r="A21446" s="72">
        <v>21442</v>
      </c>
      <c r="B21446" s="72" t="s">
        <v>38593</v>
      </c>
      <c r="C21446" s="72" t="s">
        <v>39512</v>
      </c>
      <c r="D21446" s="72" t="s">
        <v>39511</v>
      </c>
      <c r="E21446" s="75" t="s">
        <v>185</v>
      </c>
      <c r="F21446" s="72"/>
      <c r="G21446" s="72" t="s">
        <v>3694</v>
      </c>
      <c r="H21446" s="120">
        <v>1045.5</v>
      </c>
      <c r="I21446" s="77" t="s">
        <v>38595</v>
      </c>
      <c r="J21446" s="118">
        <v>784.125</v>
      </c>
    </row>
    <row r="21447" spans="1:10">
      <c r="A21447" s="72">
        <v>21443</v>
      </c>
      <c r="B21447" s="72" t="s">
        <v>38593</v>
      </c>
      <c r="C21447" s="72" t="s">
        <v>39513</v>
      </c>
      <c r="D21447" s="72" t="s">
        <v>39514</v>
      </c>
      <c r="E21447" s="75" t="s">
        <v>185</v>
      </c>
      <c r="F21447" s="72"/>
      <c r="G21447" s="72" t="s">
        <v>3694</v>
      </c>
      <c r="H21447" s="117">
        <v>102.75</v>
      </c>
      <c r="I21447" s="77" t="s">
        <v>38595</v>
      </c>
      <c r="J21447" s="118">
        <v>77.0625</v>
      </c>
    </row>
    <row r="21448" spans="1:10">
      <c r="A21448" s="72">
        <v>21444</v>
      </c>
      <c r="B21448" s="72" t="s">
        <v>38593</v>
      </c>
      <c r="C21448" s="72" t="s">
        <v>39515</v>
      </c>
      <c r="D21448" s="72" t="s">
        <v>39516</v>
      </c>
      <c r="E21448" s="75" t="s">
        <v>185</v>
      </c>
      <c r="F21448" s="72"/>
      <c r="G21448" s="72" t="s">
        <v>3694</v>
      </c>
      <c r="H21448" s="117">
        <v>138.75</v>
      </c>
      <c r="I21448" s="77" t="s">
        <v>38595</v>
      </c>
      <c r="J21448" s="118">
        <v>104.0625</v>
      </c>
    </row>
    <row r="21449" spans="1:10">
      <c r="A21449" s="72">
        <v>21445</v>
      </c>
      <c r="B21449" s="72" t="s">
        <v>38593</v>
      </c>
      <c r="C21449" s="72" t="s">
        <v>39517</v>
      </c>
      <c r="D21449" s="72" t="s">
        <v>39518</v>
      </c>
      <c r="E21449" s="75" t="s">
        <v>185</v>
      </c>
      <c r="F21449" s="72"/>
      <c r="G21449" s="72" t="s">
        <v>3694</v>
      </c>
      <c r="H21449" s="117">
        <v>30.75</v>
      </c>
      <c r="I21449" s="77" t="s">
        <v>38595</v>
      </c>
      <c r="J21449" s="118">
        <v>23.0625</v>
      </c>
    </row>
    <row r="21450" spans="1:10">
      <c r="A21450" s="72">
        <v>21446</v>
      </c>
      <c r="B21450" s="72" t="s">
        <v>38593</v>
      </c>
      <c r="C21450" s="72" t="s">
        <v>39519</v>
      </c>
      <c r="D21450" s="72" t="s">
        <v>39520</v>
      </c>
      <c r="E21450" s="75" t="s">
        <v>185</v>
      </c>
      <c r="F21450" s="72"/>
      <c r="G21450" s="72" t="s">
        <v>3694</v>
      </c>
      <c r="H21450" s="117">
        <v>7.5</v>
      </c>
      <c r="I21450" s="77" t="s">
        <v>38595</v>
      </c>
      <c r="J21450" s="118">
        <v>5.625</v>
      </c>
    </row>
    <row r="21451" spans="1:10">
      <c r="A21451" s="72">
        <v>21447</v>
      </c>
      <c r="B21451" s="72" t="s">
        <v>38593</v>
      </c>
      <c r="C21451" s="72" t="s">
        <v>39521</v>
      </c>
      <c r="D21451" s="72" t="s">
        <v>39522</v>
      </c>
      <c r="E21451" s="75" t="s">
        <v>185</v>
      </c>
      <c r="F21451" s="72"/>
      <c r="G21451" s="72" t="s">
        <v>3694</v>
      </c>
      <c r="H21451" s="117">
        <v>7.5</v>
      </c>
      <c r="I21451" s="77" t="s">
        <v>38595</v>
      </c>
      <c r="J21451" s="118">
        <v>5.625</v>
      </c>
    </row>
    <row r="21452" spans="1:10">
      <c r="A21452" s="72">
        <v>21448</v>
      </c>
      <c r="B21452" s="72" t="s">
        <v>38593</v>
      </c>
      <c r="C21452" s="72" t="s">
        <v>39523</v>
      </c>
      <c r="D21452" s="72" t="s">
        <v>39524</v>
      </c>
      <c r="E21452" s="75" t="s">
        <v>185</v>
      </c>
      <c r="F21452" s="72"/>
      <c r="G21452" s="72" t="s">
        <v>3694</v>
      </c>
      <c r="H21452" s="117">
        <v>6.75</v>
      </c>
      <c r="I21452" s="77" t="s">
        <v>38595</v>
      </c>
      <c r="J21452" s="118">
        <v>5.0625</v>
      </c>
    </row>
    <row r="21453" spans="1:10">
      <c r="A21453" s="72">
        <v>21449</v>
      </c>
      <c r="B21453" s="72" t="s">
        <v>38593</v>
      </c>
      <c r="C21453" s="72" t="s">
        <v>39525</v>
      </c>
      <c r="D21453" s="72" t="s">
        <v>39526</v>
      </c>
      <c r="E21453" s="75" t="s">
        <v>185</v>
      </c>
      <c r="F21453" s="72"/>
      <c r="G21453" s="72" t="s">
        <v>3694</v>
      </c>
      <c r="H21453" s="117">
        <v>5.25</v>
      </c>
      <c r="I21453" s="77" t="s">
        <v>38595</v>
      </c>
      <c r="J21453" s="118">
        <v>3.9375</v>
      </c>
    </row>
    <row r="21454" spans="1:10">
      <c r="A21454" s="72">
        <v>21450</v>
      </c>
      <c r="B21454" s="72" t="s">
        <v>38593</v>
      </c>
      <c r="C21454" s="72" t="s">
        <v>39527</v>
      </c>
      <c r="D21454" s="72" t="s">
        <v>39528</v>
      </c>
      <c r="E21454" s="75" t="s">
        <v>185</v>
      </c>
      <c r="F21454" s="72"/>
      <c r="G21454" s="72" t="s">
        <v>3694</v>
      </c>
      <c r="H21454" s="117">
        <v>38.25</v>
      </c>
      <c r="I21454" s="77" t="s">
        <v>38595</v>
      </c>
      <c r="J21454" s="118">
        <v>28.6875</v>
      </c>
    </row>
    <row r="21455" spans="1:10">
      <c r="A21455" s="72">
        <v>21451</v>
      </c>
      <c r="B21455" s="72" t="s">
        <v>38593</v>
      </c>
      <c r="C21455" s="72" t="s">
        <v>39529</v>
      </c>
      <c r="D21455" s="72" t="s">
        <v>39530</v>
      </c>
      <c r="E21455" s="75" t="s">
        <v>185</v>
      </c>
      <c r="F21455" s="72"/>
      <c r="G21455" s="72" t="s">
        <v>3694</v>
      </c>
      <c r="H21455" s="117">
        <v>275.25</v>
      </c>
      <c r="I21455" s="77" t="s">
        <v>38595</v>
      </c>
      <c r="J21455" s="118">
        <v>206.4375</v>
      </c>
    </row>
    <row r="21456" spans="1:10">
      <c r="A21456" s="72">
        <v>21452</v>
      </c>
      <c r="B21456" s="72" t="s">
        <v>38593</v>
      </c>
      <c r="C21456" s="72" t="s">
        <v>39531</v>
      </c>
      <c r="D21456" s="72" t="s">
        <v>39532</v>
      </c>
      <c r="E21456" s="75" t="s">
        <v>185</v>
      </c>
      <c r="F21456" s="72"/>
      <c r="G21456" s="72" t="s">
        <v>3694</v>
      </c>
      <c r="H21456" s="117">
        <v>7.5</v>
      </c>
      <c r="I21456" s="77" t="s">
        <v>38595</v>
      </c>
      <c r="J21456" s="118">
        <v>5.625</v>
      </c>
    </row>
    <row r="21457" spans="1:10">
      <c r="A21457" s="72">
        <v>21453</v>
      </c>
      <c r="B21457" s="72" t="s">
        <v>38593</v>
      </c>
      <c r="C21457" s="72" t="s">
        <v>39533</v>
      </c>
      <c r="D21457" s="72" t="s">
        <v>39534</v>
      </c>
      <c r="E21457" s="75" t="s">
        <v>185</v>
      </c>
      <c r="F21457" s="72"/>
      <c r="G21457" s="72" t="s">
        <v>3694</v>
      </c>
      <c r="H21457" s="117">
        <v>7.5</v>
      </c>
      <c r="I21457" s="77" t="s">
        <v>38595</v>
      </c>
      <c r="J21457" s="118">
        <v>5.625</v>
      </c>
    </row>
    <row r="21458" spans="1:10">
      <c r="A21458" s="72">
        <v>21454</v>
      </c>
      <c r="B21458" s="72" t="s">
        <v>38593</v>
      </c>
      <c r="C21458" s="72" t="s">
        <v>39535</v>
      </c>
      <c r="D21458" s="72" t="s">
        <v>39536</v>
      </c>
      <c r="E21458" s="75" t="s">
        <v>185</v>
      </c>
      <c r="F21458" s="72"/>
      <c r="G21458" s="72" t="s">
        <v>3694</v>
      </c>
      <c r="H21458" s="117">
        <v>7.13</v>
      </c>
      <c r="I21458" s="77" t="s">
        <v>38595</v>
      </c>
      <c r="J21458" s="118">
        <v>5.3475000000000001</v>
      </c>
    </row>
    <row r="21459" spans="1:10">
      <c r="A21459" s="72">
        <v>21455</v>
      </c>
      <c r="B21459" s="72" t="s">
        <v>38593</v>
      </c>
      <c r="C21459" s="72" t="s">
        <v>39537</v>
      </c>
      <c r="D21459" s="72" t="s">
        <v>39538</v>
      </c>
      <c r="E21459" s="75" t="s">
        <v>185</v>
      </c>
      <c r="F21459" s="72"/>
      <c r="G21459" s="72" t="s">
        <v>3694</v>
      </c>
      <c r="H21459" s="117">
        <v>7.13</v>
      </c>
      <c r="I21459" s="77" t="s">
        <v>38595</v>
      </c>
      <c r="J21459" s="118">
        <v>5.3475000000000001</v>
      </c>
    </row>
    <row r="21460" spans="1:10">
      <c r="A21460" s="72">
        <v>21456</v>
      </c>
      <c r="B21460" s="72" t="s">
        <v>38593</v>
      </c>
      <c r="C21460" s="72" t="s">
        <v>39539</v>
      </c>
      <c r="D21460" s="72" t="s">
        <v>39540</v>
      </c>
      <c r="E21460" s="75" t="s">
        <v>185</v>
      </c>
      <c r="F21460" s="72"/>
      <c r="G21460" s="72" t="s">
        <v>3694</v>
      </c>
      <c r="H21460" s="117">
        <v>7.5</v>
      </c>
      <c r="I21460" s="77" t="s">
        <v>38595</v>
      </c>
      <c r="J21460" s="118">
        <v>5.625</v>
      </c>
    </row>
    <row r="21461" spans="1:10">
      <c r="A21461" s="72">
        <v>21457</v>
      </c>
      <c r="B21461" s="72" t="s">
        <v>38593</v>
      </c>
      <c r="C21461" s="72" t="s">
        <v>39541</v>
      </c>
      <c r="D21461" s="72" t="s">
        <v>39542</v>
      </c>
      <c r="E21461" s="75" t="s">
        <v>185</v>
      </c>
      <c r="F21461" s="72"/>
      <c r="G21461" s="72" t="s">
        <v>3694</v>
      </c>
      <c r="H21461" s="117">
        <v>7.5</v>
      </c>
      <c r="I21461" s="77" t="s">
        <v>38595</v>
      </c>
      <c r="J21461" s="118">
        <v>5.625</v>
      </c>
    </row>
    <row r="21462" spans="1:10">
      <c r="A21462" s="72">
        <v>21458</v>
      </c>
      <c r="B21462" s="72" t="s">
        <v>38593</v>
      </c>
      <c r="C21462" s="72" t="s">
        <v>39543</v>
      </c>
      <c r="D21462" s="72" t="s">
        <v>39544</v>
      </c>
      <c r="E21462" s="75" t="s">
        <v>185</v>
      </c>
      <c r="F21462" s="72"/>
      <c r="G21462" s="72" t="s">
        <v>3694</v>
      </c>
      <c r="H21462" s="117">
        <v>7.5</v>
      </c>
      <c r="I21462" s="77" t="s">
        <v>38595</v>
      </c>
      <c r="J21462" s="118">
        <v>5.625</v>
      </c>
    </row>
    <row r="21463" spans="1:10">
      <c r="A21463" s="72">
        <v>21459</v>
      </c>
      <c r="B21463" s="72" t="s">
        <v>38593</v>
      </c>
      <c r="C21463" s="72" t="s">
        <v>39545</v>
      </c>
      <c r="D21463" s="72" t="s">
        <v>39546</v>
      </c>
      <c r="E21463" s="75" t="s">
        <v>185</v>
      </c>
      <c r="F21463" s="72"/>
      <c r="G21463" s="72" t="s">
        <v>3694</v>
      </c>
      <c r="H21463" s="117">
        <v>7.5</v>
      </c>
      <c r="I21463" s="77" t="s">
        <v>38595</v>
      </c>
      <c r="J21463" s="118">
        <v>5.625</v>
      </c>
    </row>
    <row r="21464" spans="1:10">
      <c r="A21464" s="72">
        <v>21460</v>
      </c>
      <c r="B21464" s="72" t="s">
        <v>38593</v>
      </c>
      <c r="C21464" s="72" t="s">
        <v>39547</v>
      </c>
      <c r="D21464" s="72" t="s">
        <v>39548</v>
      </c>
      <c r="E21464" s="75" t="s">
        <v>185</v>
      </c>
      <c r="F21464" s="72"/>
      <c r="G21464" s="72" t="s">
        <v>3694</v>
      </c>
      <c r="H21464" s="117">
        <v>72</v>
      </c>
      <c r="I21464" s="77" t="s">
        <v>38595</v>
      </c>
      <c r="J21464" s="118">
        <v>54</v>
      </c>
    </row>
    <row r="21465" spans="1:10">
      <c r="A21465" s="72">
        <v>21461</v>
      </c>
      <c r="B21465" s="72" t="s">
        <v>38593</v>
      </c>
      <c r="C21465" s="72" t="s">
        <v>39549</v>
      </c>
      <c r="D21465" s="72" t="s">
        <v>39550</v>
      </c>
      <c r="E21465" s="75" t="s">
        <v>185</v>
      </c>
      <c r="F21465" s="72"/>
      <c r="G21465" s="72" t="s">
        <v>3694</v>
      </c>
      <c r="H21465" s="117">
        <v>72</v>
      </c>
      <c r="I21465" s="77" t="s">
        <v>38595</v>
      </c>
      <c r="J21465" s="118">
        <v>54</v>
      </c>
    </row>
    <row r="21466" spans="1:10">
      <c r="A21466" s="72">
        <v>21462</v>
      </c>
      <c r="B21466" s="72" t="s">
        <v>38593</v>
      </c>
      <c r="C21466" s="72" t="s">
        <v>39551</v>
      </c>
      <c r="D21466" s="72" t="s">
        <v>39552</v>
      </c>
      <c r="E21466" s="75" t="s">
        <v>185</v>
      </c>
      <c r="F21466" s="72"/>
      <c r="G21466" s="72" t="s">
        <v>3694</v>
      </c>
      <c r="H21466" s="117">
        <v>143.25</v>
      </c>
      <c r="I21466" s="77" t="s">
        <v>38595</v>
      </c>
      <c r="J21466" s="118">
        <v>107.4375</v>
      </c>
    </row>
    <row r="21467" spans="1:10">
      <c r="A21467" s="72">
        <v>21463</v>
      </c>
      <c r="B21467" s="72" t="s">
        <v>38593</v>
      </c>
      <c r="C21467" s="72" t="s">
        <v>39553</v>
      </c>
      <c r="D21467" s="72" t="s">
        <v>39554</v>
      </c>
      <c r="E21467" s="75" t="s">
        <v>185</v>
      </c>
      <c r="F21467" s="72"/>
      <c r="G21467" s="72" t="s">
        <v>3694</v>
      </c>
      <c r="H21467" s="117">
        <v>36</v>
      </c>
      <c r="I21467" s="77" t="s">
        <v>38595</v>
      </c>
      <c r="J21467" s="118">
        <v>27</v>
      </c>
    </row>
    <row r="21468" spans="1:10">
      <c r="A21468" s="72">
        <v>21464</v>
      </c>
      <c r="B21468" s="72" t="s">
        <v>38593</v>
      </c>
      <c r="C21468" s="72" t="s">
        <v>39555</v>
      </c>
      <c r="D21468" s="72" t="s">
        <v>39556</v>
      </c>
      <c r="E21468" s="75" t="s">
        <v>185</v>
      </c>
      <c r="F21468" s="72"/>
      <c r="G21468" s="72" t="s">
        <v>3694</v>
      </c>
      <c r="H21468" s="120">
        <v>1029.75</v>
      </c>
      <c r="I21468" s="77" t="s">
        <v>38595</v>
      </c>
      <c r="J21468" s="118">
        <v>772.3125</v>
      </c>
    </row>
    <row r="21469" spans="1:10">
      <c r="A21469" s="72">
        <v>21465</v>
      </c>
      <c r="B21469" s="72" t="s">
        <v>38593</v>
      </c>
      <c r="C21469" s="72" t="s">
        <v>39557</v>
      </c>
      <c r="D21469" s="72" t="s">
        <v>39558</v>
      </c>
      <c r="E21469" s="75" t="s">
        <v>185</v>
      </c>
      <c r="F21469" s="72"/>
      <c r="G21469" s="72" t="s">
        <v>3694</v>
      </c>
      <c r="H21469" s="117">
        <v>31.5</v>
      </c>
      <c r="I21469" s="77" t="s">
        <v>38595</v>
      </c>
      <c r="J21469" s="118">
        <v>23.625</v>
      </c>
    </row>
    <row r="21470" spans="1:10">
      <c r="A21470" s="72">
        <v>21466</v>
      </c>
      <c r="B21470" s="72" t="s">
        <v>38593</v>
      </c>
      <c r="C21470" s="72" t="s">
        <v>39559</v>
      </c>
      <c r="D21470" s="72" t="s">
        <v>39560</v>
      </c>
      <c r="E21470" s="75" t="s">
        <v>185</v>
      </c>
      <c r="F21470" s="72"/>
      <c r="G21470" s="72" t="s">
        <v>3694</v>
      </c>
      <c r="H21470" s="117">
        <v>33</v>
      </c>
      <c r="I21470" s="77" t="s">
        <v>38595</v>
      </c>
      <c r="J21470" s="118">
        <v>24.75</v>
      </c>
    </row>
    <row r="21471" spans="1:10">
      <c r="A21471" s="72">
        <v>21467</v>
      </c>
      <c r="B21471" s="72" t="s">
        <v>38593</v>
      </c>
      <c r="C21471" s="72" t="s">
        <v>39561</v>
      </c>
      <c r="D21471" s="72" t="s">
        <v>39562</v>
      </c>
      <c r="E21471" s="75" t="s">
        <v>185</v>
      </c>
      <c r="F21471" s="72"/>
      <c r="G21471" s="72" t="s">
        <v>3694</v>
      </c>
      <c r="H21471" s="117">
        <v>33</v>
      </c>
      <c r="I21471" s="77" t="s">
        <v>38595</v>
      </c>
      <c r="J21471" s="118">
        <v>24.75</v>
      </c>
    </row>
    <row r="21472" spans="1:10">
      <c r="A21472" s="72">
        <v>21468</v>
      </c>
      <c r="B21472" s="72" t="s">
        <v>38593</v>
      </c>
      <c r="C21472" s="72" t="s">
        <v>39563</v>
      </c>
      <c r="D21472" s="72" t="s">
        <v>39564</v>
      </c>
      <c r="E21472" s="75" t="s">
        <v>185</v>
      </c>
      <c r="F21472" s="72"/>
      <c r="G21472" s="72" t="s">
        <v>3694</v>
      </c>
      <c r="H21472" s="117">
        <v>33</v>
      </c>
      <c r="I21472" s="77" t="s">
        <v>38595</v>
      </c>
      <c r="J21472" s="118">
        <v>24.75</v>
      </c>
    </row>
    <row r="21473" spans="1:10">
      <c r="A21473" s="72">
        <v>21469</v>
      </c>
      <c r="B21473" s="72" t="s">
        <v>38593</v>
      </c>
      <c r="C21473" s="72" t="s">
        <v>39565</v>
      </c>
      <c r="D21473" s="72" t="s">
        <v>39566</v>
      </c>
      <c r="E21473" s="75" t="s">
        <v>185</v>
      </c>
      <c r="F21473" s="72"/>
      <c r="G21473" s="72" t="s">
        <v>3694</v>
      </c>
      <c r="H21473" s="117">
        <v>12</v>
      </c>
      <c r="I21473" s="77" t="s">
        <v>38595</v>
      </c>
      <c r="J21473" s="118">
        <v>9</v>
      </c>
    </row>
    <row r="21474" spans="1:10">
      <c r="A21474" s="72">
        <v>21470</v>
      </c>
      <c r="B21474" s="72" t="s">
        <v>38593</v>
      </c>
      <c r="C21474" s="72" t="s">
        <v>39567</v>
      </c>
      <c r="D21474" s="72" t="s">
        <v>39568</v>
      </c>
      <c r="E21474" s="75" t="s">
        <v>185</v>
      </c>
      <c r="F21474" s="72"/>
      <c r="G21474" s="72" t="s">
        <v>3694</v>
      </c>
      <c r="H21474" s="117">
        <v>15</v>
      </c>
      <c r="I21474" s="77" t="s">
        <v>38595</v>
      </c>
      <c r="J21474" s="118">
        <v>11.25</v>
      </c>
    </row>
    <row r="21475" spans="1:10">
      <c r="A21475" s="72">
        <v>21471</v>
      </c>
      <c r="B21475" s="72" t="s">
        <v>38593</v>
      </c>
      <c r="C21475" s="72" t="s">
        <v>39569</v>
      </c>
      <c r="D21475" s="72" t="s">
        <v>39570</v>
      </c>
      <c r="E21475" s="75" t="s">
        <v>185</v>
      </c>
      <c r="F21475" s="72"/>
      <c r="G21475" s="72" t="s">
        <v>3694</v>
      </c>
      <c r="H21475" s="117">
        <v>6</v>
      </c>
      <c r="I21475" s="77" t="s">
        <v>38595</v>
      </c>
      <c r="J21475" s="118">
        <v>4.5</v>
      </c>
    </row>
    <row r="21476" spans="1:10">
      <c r="A21476" s="72">
        <v>21472</v>
      </c>
      <c r="B21476" s="72" t="s">
        <v>38593</v>
      </c>
      <c r="C21476" s="72" t="s">
        <v>39571</v>
      </c>
      <c r="D21476" s="72" t="s">
        <v>39572</v>
      </c>
      <c r="E21476" s="75" t="s">
        <v>185</v>
      </c>
      <c r="F21476" s="72"/>
      <c r="G21476" s="72" t="s">
        <v>3694</v>
      </c>
      <c r="H21476" s="117">
        <v>64.5</v>
      </c>
      <c r="I21476" s="77" t="s">
        <v>38595</v>
      </c>
      <c r="J21476" s="118">
        <v>48.375</v>
      </c>
    </row>
    <row r="21477" spans="1:10">
      <c r="A21477" s="72">
        <v>21473</v>
      </c>
      <c r="B21477" s="72" t="s">
        <v>38593</v>
      </c>
      <c r="C21477" s="72" t="s">
        <v>39573</v>
      </c>
      <c r="D21477" s="72" t="s">
        <v>39574</v>
      </c>
      <c r="E21477" s="75" t="s">
        <v>185</v>
      </c>
      <c r="F21477" s="72"/>
      <c r="G21477" s="72" t="s">
        <v>3694</v>
      </c>
      <c r="H21477" s="117">
        <v>144.75</v>
      </c>
      <c r="I21477" s="77" t="s">
        <v>38595</v>
      </c>
      <c r="J21477" s="118">
        <v>108.5625</v>
      </c>
    </row>
    <row r="21478" spans="1:10">
      <c r="A21478" s="72">
        <v>21474</v>
      </c>
      <c r="B21478" s="72" t="s">
        <v>38593</v>
      </c>
      <c r="C21478" s="72" t="s">
        <v>39575</v>
      </c>
      <c r="D21478" s="72" t="s">
        <v>39576</v>
      </c>
      <c r="E21478" s="75" t="s">
        <v>185</v>
      </c>
      <c r="F21478" s="72"/>
      <c r="G21478" s="72" t="s">
        <v>3694</v>
      </c>
      <c r="H21478" s="117">
        <v>42</v>
      </c>
      <c r="I21478" s="77" t="s">
        <v>38595</v>
      </c>
      <c r="J21478" s="118">
        <v>31.5</v>
      </c>
    </row>
    <row r="21479" spans="1:10">
      <c r="A21479" s="72">
        <v>21475</v>
      </c>
      <c r="B21479" s="72" t="s">
        <v>38593</v>
      </c>
      <c r="C21479" s="72" t="s">
        <v>39577</v>
      </c>
      <c r="D21479" s="72" t="s">
        <v>39578</v>
      </c>
      <c r="E21479" s="75" t="s">
        <v>185</v>
      </c>
      <c r="F21479" s="72"/>
      <c r="G21479" s="72" t="s">
        <v>3694</v>
      </c>
      <c r="H21479" s="120">
        <v>1180.5</v>
      </c>
      <c r="I21479" s="77" t="s">
        <v>38595</v>
      </c>
      <c r="J21479" s="118">
        <v>885.375</v>
      </c>
    </row>
    <row r="21480" spans="1:10">
      <c r="A21480" s="72">
        <v>21476</v>
      </c>
      <c r="B21480" s="72" t="s">
        <v>38593</v>
      </c>
      <c r="C21480" s="72" t="s">
        <v>39579</v>
      </c>
      <c r="D21480" s="72" t="s">
        <v>39578</v>
      </c>
      <c r="E21480" s="75" t="s">
        <v>185</v>
      </c>
      <c r="F21480" s="72"/>
      <c r="G21480" s="72" t="s">
        <v>3694</v>
      </c>
      <c r="H21480" s="120">
        <v>1194</v>
      </c>
      <c r="I21480" s="77" t="s">
        <v>38595</v>
      </c>
      <c r="J21480" s="118">
        <v>895.5</v>
      </c>
    </row>
    <row r="21481" spans="1:10">
      <c r="A21481" s="72">
        <v>21477</v>
      </c>
      <c r="B21481" s="72" t="s">
        <v>38593</v>
      </c>
      <c r="C21481" s="72" t="s">
        <v>39580</v>
      </c>
      <c r="D21481" s="72" t="s">
        <v>39467</v>
      </c>
      <c r="E21481" s="75" t="s">
        <v>185</v>
      </c>
      <c r="F21481" s="72"/>
      <c r="G21481" s="72" t="s">
        <v>3694</v>
      </c>
      <c r="H21481" s="120">
        <v>1212</v>
      </c>
      <c r="I21481" s="77" t="s">
        <v>38595</v>
      </c>
      <c r="J21481" s="118">
        <v>909</v>
      </c>
    </row>
    <row r="21482" spans="1:10">
      <c r="A21482" s="72">
        <v>21478</v>
      </c>
      <c r="B21482" s="72" t="s">
        <v>38593</v>
      </c>
      <c r="C21482" s="72" t="s">
        <v>39581</v>
      </c>
      <c r="D21482" s="72" t="s">
        <v>39582</v>
      </c>
      <c r="E21482" s="75" t="s">
        <v>185</v>
      </c>
      <c r="F21482" s="72"/>
      <c r="G21482" s="72" t="s">
        <v>3694</v>
      </c>
      <c r="H21482" s="120">
        <v>1449</v>
      </c>
      <c r="I21482" s="77" t="s">
        <v>38595</v>
      </c>
      <c r="J21482" s="118">
        <v>1086.75</v>
      </c>
    </row>
    <row r="21483" spans="1:10">
      <c r="A21483" s="72">
        <v>21479</v>
      </c>
      <c r="B21483" s="72" t="s">
        <v>38593</v>
      </c>
      <c r="C21483" s="72" t="s">
        <v>39583</v>
      </c>
      <c r="D21483" s="72" t="s">
        <v>39582</v>
      </c>
      <c r="E21483" s="75" t="s">
        <v>185</v>
      </c>
      <c r="F21483" s="72"/>
      <c r="G21483" s="72" t="s">
        <v>3694</v>
      </c>
      <c r="H21483" s="120">
        <v>1462.5</v>
      </c>
      <c r="I21483" s="77" t="s">
        <v>38595</v>
      </c>
      <c r="J21483" s="118">
        <v>1096.875</v>
      </c>
    </row>
    <row r="21484" spans="1:10">
      <c r="A21484" s="72">
        <v>21480</v>
      </c>
      <c r="B21484" s="72" t="s">
        <v>38593</v>
      </c>
      <c r="C21484" s="72" t="s">
        <v>39584</v>
      </c>
      <c r="D21484" s="72" t="s">
        <v>39585</v>
      </c>
      <c r="E21484" s="75" t="s">
        <v>185</v>
      </c>
      <c r="F21484" s="72"/>
      <c r="G21484" s="72" t="s">
        <v>3694</v>
      </c>
      <c r="H21484" s="120">
        <v>1645.5</v>
      </c>
      <c r="I21484" s="77" t="s">
        <v>38595</v>
      </c>
      <c r="J21484" s="118">
        <v>1234.125</v>
      </c>
    </row>
    <row r="21485" spans="1:10">
      <c r="A21485" s="72">
        <v>21481</v>
      </c>
      <c r="B21485" s="72" t="s">
        <v>38593</v>
      </c>
      <c r="C21485" s="72" t="s">
        <v>39586</v>
      </c>
      <c r="D21485" s="72" t="s">
        <v>39587</v>
      </c>
      <c r="E21485" s="75" t="s">
        <v>185</v>
      </c>
      <c r="F21485" s="72"/>
      <c r="G21485" s="72" t="s">
        <v>3694</v>
      </c>
      <c r="H21485" s="120">
        <v>1725.75</v>
      </c>
      <c r="I21485" s="77" t="s">
        <v>38595</v>
      </c>
      <c r="J21485" s="118">
        <v>1294.3125</v>
      </c>
    </row>
    <row r="21486" spans="1:10">
      <c r="A21486" s="72">
        <v>21482</v>
      </c>
      <c r="B21486" s="72" t="s">
        <v>38593</v>
      </c>
      <c r="C21486" s="72" t="s">
        <v>39588</v>
      </c>
      <c r="D21486" s="72" t="s">
        <v>39589</v>
      </c>
      <c r="E21486" s="75" t="s">
        <v>185</v>
      </c>
      <c r="F21486" s="72"/>
      <c r="G21486" s="72" t="s">
        <v>3694</v>
      </c>
      <c r="H21486" s="120">
        <v>1225.5</v>
      </c>
      <c r="I21486" s="77" t="s">
        <v>38595</v>
      </c>
      <c r="J21486" s="118">
        <v>919.125</v>
      </c>
    </row>
    <row r="21487" spans="1:10">
      <c r="A21487" s="72">
        <v>21483</v>
      </c>
      <c r="B21487" s="72" t="s">
        <v>38593</v>
      </c>
      <c r="C21487" s="72" t="s">
        <v>39590</v>
      </c>
      <c r="D21487" s="72" t="s">
        <v>39589</v>
      </c>
      <c r="E21487" s="75" t="s">
        <v>185</v>
      </c>
      <c r="F21487" s="72"/>
      <c r="G21487" s="72" t="s">
        <v>3694</v>
      </c>
      <c r="H21487" s="120">
        <v>1239</v>
      </c>
      <c r="I21487" s="77" t="s">
        <v>38595</v>
      </c>
      <c r="J21487" s="118">
        <v>929.25</v>
      </c>
    </row>
    <row r="21488" spans="1:10">
      <c r="A21488" s="72">
        <v>21484</v>
      </c>
      <c r="B21488" s="72" t="s">
        <v>38593</v>
      </c>
      <c r="C21488" s="72" t="s">
        <v>39591</v>
      </c>
      <c r="D21488" s="72" t="s">
        <v>39592</v>
      </c>
      <c r="E21488" s="75" t="s">
        <v>185</v>
      </c>
      <c r="F21488" s="72"/>
      <c r="G21488" s="72" t="s">
        <v>3694</v>
      </c>
      <c r="H21488" s="120">
        <v>1277.25</v>
      </c>
      <c r="I21488" s="77" t="s">
        <v>38595</v>
      </c>
      <c r="J21488" s="118">
        <v>957.9375</v>
      </c>
    </row>
    <row r="21489" spans="1:10">
      <c r="A21489" s="72">
        <v>21485</v>
      </c>
      <c r="B21489" s="72" t="s">
        <v>38593</v>
      </c>
      <c r="C21489" s="72" t="s">
        <v>39593</v>
      </c>
      <c r="D21489" s="72" t="s">
        <v>39594</v>
      </c>
      <c r="E21489" s="75" t="s">
        <v>185</v>
      </c>
      <c r="F21489" s="72"/>
      <c r="G21489" s="72" t="s">
        <v>3694</v>
      </c>
      <c r="H21489" s="120">
        <v>1456.5</v>
      </c>
      <c r="I21489" s="77" t="s">
        <v>38595</v>
      </c>
      <c r="J21489" s="118">
        <v>1092.375</v>
      </c>
    </row>
    <row r="21490" spans="1:10">
      <c r="A21490" s="72">
        <v>21486</v>
      </c>
      <c r="B21490" s="72" t="s">
        <v>38593</v>
      </c>
      <c r="C21490" s="72" t="s">
        <v>39595</v>
      </c>
      <c r="D21490" s="72" t="s">
        <v>39596</v>
      </c>
      <c r="E21490" s="75" t="s">
        <v>185</v>
      </c>
      <c r="F21490" s="72"/>
      <c r="G21490" s="72" t="s">
        <v>3694</v>
      </c>
      <c r="H21490" s="120">
        <v>1987.5</v>
      </c>
      <c r="I21490" s="77" t="s">
        <v>38595</v>
      </c>
      <c r="J21490" s="118">
        <v>1490.625</v>
      </c>
    </row>
    <row r="21491" spans="1:10">
      <c r="A21491" s="72">
        <v>21487</v>
      </c>
      <c r="B21491" s="72" t="s">
        <v>38593</v>
      </c>
      <c r="C21491" s="72" t="s">
        <v>39597</v>
      </c>
      <c r="D21491" s="72" t="s">
        <v>39598</v>
      </c>
      <c r="E21491" s="75" t="s">
        <v>185</v>
      </c>
      <c r="F21491" s="72"/>
      <c r="G21491" s="72" t="s">
        <v>3694</v>
      </c>
      <c r="H21491" s="120">
        <v>1625.25</v>
      </c>
      <c r="I21491" s="77" t="s">
        <v>38595</v>
      </c>
      <c r="J21491" s="118">
        <v>1218.9375</v>
      </c>
    </row>
    <row r="21492" spans="1:10">
      <c r="A21492" s="72">
        <v>21488</v>
      </c>
      <c r="B21492" s="72" t="s">
        <v>38593</v>
      </c>
      <c r="C21492" s="72" t="s">
        <v>39599</v>
      </c>
      <c r="D21492" s="72" t="s">
        <v>39600</v>
      </c>
      <c r="E21492" s="75" t="s">
        <v>185</v>
      </c>
      <c r="F21492" s="72"/>
      <c r="G21492" s="72" t="s">
        <v>3694</v>
      </c>
      <c r="H21492" s="120">
        <v>1656</v>
      </c>
      <c r="I21492" s="77" t="s">
        <v>38595</v>
      </c>
      <c r="J21492" s="118">
        <v>1242</v>
      </c>
    </row>
    <row r="21493" spans="1:10">
      <c r="A21493" s="72">
        <v>21489</v>
      </c>
      <c r="B21493" s="72" t="s">
        <v>38593</v>
      </c>
      <c r="C21493" s="72" t="s">
        <v>39601</v>
      </c>
      <c r="D21493" s="72" t="s">
        <v>39602</v>
      </c>
      <c r="E21493" s="75" t="s">
        <v>185</v>
      </c>
      <c r="F21493" s="72"/>
      <c r="G21493" s="72" t="s">
        <v>3694</v>
      </c>
      <c r="H21493" s="120">
        <v>1826.25</v>
      </c>
      <c r="I21493" s="77" t="s">
        <v>38595</v>
      </c>
      <c r="J21493" s="118">
        <v>1369.6875</v>
      </c>
    </row>
    <row r="21494" spans="1:10">
      <c r="A21494" s="72">
        <v>21490</v>
      </c>
      <c r="B21494" s="72" t="s">
        <v>38593</v>
      </c>
      <c r="C21494" s="72" t="s">
        <v>39603</v>
      </c>
      <c r="D21494" s="72" t="s">
        <v>39604</v>
      </c>
      <c r="E21494" s="75" t="s">
        <v>185</v>
      </c>
      <c r="F21494" s="72"/>
      <c r="G21494" s="72" t="s">
        <v>3694</v>
      </c>
      <c r="H21494" s="117">
        <v>369.75</v>
      </c>
      <c r="I21494" s="77" t="s">
        <v>38595</v>
      </c>
      <c r="J21494" s="118">
        <v>277.3125</v>
      </c>
    </row>
    <row r="21495" spans="1:10">
      <c r="A21495" s="72">
        <v>21491</v>
      </c>
      <c r="B21495" s="72" t="s">
        <v>38593</v>
      </c>
      <c r="C21495" s="72" t="s">
        <v>39605</v>
      </c>
      <c r="D21495" s="72" t="s">
        <v>39606</v>
      </c>
      <c r="E21495" s="75" t="s">
        <v>185</v>
      </c>
      <c r="F21495" s="72"/>
      <c r="G21495" s="72" t="s">
        <v>3694</v>
      </c>
      <c r="H21495" s="117">
        <v>432</v>
      </c>
      <c r="I21495" s="77" t="s">
        <v>38595</v>
      </c>
      <c r="J21495" s="118">
        <v>324</v>
      </c>
    </row>
    <row r="21496" spans="1:10">
      <c r="A21496" s="72">
        <v>21492</v>
      </c>
      <c r="B21496" s="72" t="s">
        <v>38593</v>
      </c>
      <c r="C21496" s="72" t="s">
        <v>39607</v>
      </c>
      <c r="D21496" s="72" t="s">
        <v>39608</v>
      </c>
      <c r="E21496" s="75" t="s">
        <v>185</v>
      </c>
      <c r="F21496" s="72"/>
      <c r="G21496" s="72" t="s">
        <v>3694</v>
      </c>
      <c r="H21496" s="120">
        <v>1027.5</v>
      </c>
      <c r="I21496" s="77" t="s">
        <v>38595</v>
      </c>
      <c r="J21496" s="118">
        <v>770.625</v>
      </c>
    </row>
    <row r="21497" spans="1:10">
      <c r="A21497" s="72">
        <v>21493</v>
      </c>
      <c r="B21497" s="72" t="s">
        <v>38593</v>
      </c>
      <c r="C21497" s="72" t="s">
        <v>39609</v>
      </c>
      <c r="D21497" s="72" t="s">
        <v>39467</v>
      </c>
      <c r="E21497" s="75" t="s">
        <v>185</v>
      </c>
      <c r="F21497" s="72"/>
      <c r="G21497" s="72" t="s">
        <v>3694</v>
      </c>
      <c r="H21497" s="117">
        <v>838.5</v>
      </c>
      <c r="I21497" s="77" t="s">
        <v>38595</v>
      </c>
      <c r="J21497" s="118">
        <v>628.875</v>
      </c>
    </row>
    <row r="21498" spans="1:10">
      <c r="A21498" s="72">
        <v>21494</v>
      </c>
      <c r="B21498" s="72" t="s">
        <v>38593</v>
      </c>
      <c r="C21498" s="72" t="s">
        <v>39610</v>
      </c>
      <c r="D21498" s="72" t="s">
        <v>39467</v>
      </c>
      <c r="E21498" s="75" t="s">
        <v>185</v>
      </c>
      <c r="F21498" s="72"/>
      <c r="G21498" s="72" t="s">
        <v>3694</v>
      </c>
      <c r="H21498" s="117">
        <v>852</v>
      </c>
      <c r="I21498" s="77" t="s">
        <v>38595</v>
      </c>
      <c r="J21498" s="118">
        <v>639</v>
      </c>
    </row>
    <row r="21499" spans="1:10">
      <c r="A21499" s="72">
        <v>21495</v>
      </c>
      <c r="B21499" s="72" t="s">
        <v>38593</v>
      </c>
      <c r="C21499" s="72" t="s">
        <v>39611</v>
      </c>
      <c r="D21499" s="72" t="s">
        <v>39612</v>
      </c>
      <c r="E21499" s="75" t="s">
        <v>185</v>
      </c>
      <c r="F21499" s="72"/>
      <c r="G21499" s="72" t="s">
        <v>3694</v>
      </c>
      <c r="H21499" s="117">
        <v>852</v>
      </c>
      <c r="I21499" s="77" t="s">
        <v>38595</v>
      </c>
      <c r="J21499" s="118">
        <v>639</v>
      </c>
    </row>
    <row r="21500" spans="1:10">
      <c r="A21500" s="72">
        <v>21496</v>
      </c>
      <c r="B21500" s="72" t="s">
        <v>38593</v>
      </c>
      <c r="C21500" s="72" t="s">
        <v>39613</v>
      </c>
      <c r="D21500" s="72" t="s">
        <v>39483</v>
      </c>
      <c r="E21500" s="75" t="s">
        <v>185</v>
      </c>
      <c r="F21500" s="72"/>
      <c r="G21500" s="72" t="s">
        <v>3694</v>
      </c>
      <c r="H21500" s="117">
        <v>934.5</v>
      </c>
      <c r="I21500" s="77" t="s">
        <v>38595</v>
      </c>
      <c r="J21500" s="118">
        <v>700.875</v>
      </c>
    </row>
    <row r="21501" spans="1:10">
      <c r="A21501" s="72">
        <v>21497</v>
      </c>
      <c r="B21501" s="72" t="s">
        <v>38593</v>
      </c>
      <c r="C21501" s="72" t="s">
        <v>39614</v>
      </c>
      <c r="D21501" s="72" t="s">
        <v>39615</v>
      </c>
      <c r="E21501" s="75" t="s">
        <v>185</v>
      </c>
      <c r="F21501" s="72"/>
      <c r="G21501" s="72" t="s">
        <v>3694</v>
      </c>
      <c r="H21501" s="117">
        <v>966.75</v>
      </c>
      <c r="I21501" s="77" t="s">
        <v>38595</v>
      </c>
      <c r="J21501" s="118">
        <v>725.0625</v>
      </c>
    </row>
    <row r="21502" spans="1:10">
      <c r="A21502" s="72">
        <v>21498</v>
      </c>
      <c r="B21502" s="72" t="s">
        <v>38593</v>
      </c>
      <c r="C21502" s="72" t="s">
        <v>39616</v>
      </c>
      <c r="D21502" s="72" t="s">
        <v>39615</v>
      </c>
      <c r="E21502" s="75" t="s">
        <v>185</v>
      </c>
      <c r="F21502" s="72"/>
      <c r="G21502" s="72" t="s">
        <v>3694</v>
      </c>
      <c r="H21502" s="117">
        <v>980.25</v>
      </c>
      <c r="I21502" s="77" t="s">
        <v>38595</v>
      </c>
      <c r="J21502" s="118">
        <v>735.1875</v>
      </c>
    </row>
    <row r="21503" spans="1:10">
      <c r="A21503" s="72">
        <v>21499</v>
      </c>
      <c r="B21503" s="72" t="s">
        <v>38593</v>
      </c>
      <c r="C21503" s="72" t="s">
        <v>39617</v>
      </c>
      <c r="D21503" s="72" t="s">
        <v>39507</v>
      </c>
      <c r="E21503" s="75" t="s">
        <v>185</v>
      </c>
      <c r="F21503" s="72"/>
      <c r="G21503" s="72" t="s">
        <v>3694</v>
      </c>
      <c r="H21503" s="120">
        <v>1002</v>
      </c>
      <c r="I21503" s="77" t="s">
        <v>38595</v>
      </c>
      <c r="J21503" s="118">
        <v>751.5</v>
      </c>
    </row>
    <row r="21504" spans="1:10">
      <c r="A21504" s="72">
        <v>21500</v>
      </c>
      <c r="B21504" s="72" t="s">
        <v>38593</v>
      </c>
      <c r="C21504" s="72" t="s">
        <v>39618</v>
      </c>
      <c r="D21504" s="72" t="s">
        <v>39619</v>
      </c>
      <c r="E21504" s="75" t="s">
        <v>185</v>
      </c>
      <c r="F21504" s="72"/>
      <c r="G21504" s="72" t="s">
        <v>3694</v>
      </c>
      <c r="H21504" s="120">
        <v>1054.5</v>
      </c>
      <c r="I21504" s="77" t="s">
        <v>38595</v>
      </c>
      <c r="J21504" s="118">
        <v>790.875</v>
      </c>
    </row>
    <row r="21505" spans="1:10">
      <c r="A21505" s="72">
        <v>21501</v>
      </c>
      <c r="B21505" s="72" t="s">
        <v>38593</v>
      </c>
      <c r="C21505" s="72" t="s">
        <v>39620</v>
      </c>
      <c r="D21505" s="72" t="s">
        <v>39621</v>
      </c>
      <c r="E21505" s="75" t="s">
        <v>185</v>
      </c>
      <c r="F21505" s="72"/>
      <c r="G21505" s="72" t="s">
        <v>3694</v>
      </c>
      <c r="H21505" s="117">
        <v>163.5</v>
      </c>
      <c r="I21505" s="77" t="s">
        <v>38595</v>
      </c>
      <c r="J21505" s="118">
        <v>122.625</v>
      </c>
    </row>
    <row r="21506" spans="1:10">
      <c r="A21506" s="72">
        <v>21502</v>
      </c>
      <c r="B21506" s="72" t="s">
        <v>38593</v>
      </c>
      <c r="C21506" s="72" t="s">
        <v>39622</v>
      </c>
      <c r="D21506" s="72" t="s">
        <v>39623</v>
      </c>
      <c r="E21506" s="75" t="s">
        <v>185</v>
      </c>
      <c r="F21506" s="72"/>
      <c r="G21506" s="72" t="s">
        <v>3694</v>
      </c>
      <c r="H21506" s="117">
        <v>163.5</v>
      </c>
      <c r="I21506" s="77" t="s">
        <v>38595</v>
      </c>
      <c r="J21506" s="118">
        <v>122.625</v>
      </c>
    </row>
    <row r="21507" spans="1:10">
      <c r="A21507" s="72">
        <v>21503</v>
      </c>
      <c r="B21507" s="72" t="s">
        <v>38593</v>
      </c>
      <c r="C21507" s="72" t="s">
        <v>39624</v>
      </c>
      <c r="D21507" s="72" t="s">
        <v>39625</v>
      </c>
      <c r="E21507" s="75" t="s">
        <v>185</v>
      </c>
      <c r="F21507" s="72"/>
      <c r="G21507" s="72" t="s">
        <v>3694</v>
      </c>
      <c r="H21507" s="117">
        <v>153</v>
      </c>
      <c r="I21507" s="77" t="s">
        <v>38595</v>
      </c>
      <c r="J21507" s="118">
        <v>114.75</v>
      </c>
    </row>
    <row r="21508" spans="1:10">
      <c r="A21508" s="72">
        <v>21504</v>
      </c>
      <c r="B21508" s="72" t="s">
        <v>38593</v>
      </c>
      <c r="C21508" s="72" t="s">
        <v>39626</v>
      </c>
      <c r="D21508" s="72" t="s">
        <v>39627</v>
      </c>
      <c r="E21508" s="75" t="s">
        <v>185</v>
      </c>
      <c r="F21508" s="72"/>
      <c r="G21508" s="72" t="s">
        <v>3694</v>
      </c>
      <c r="H21508" s="117">
        <v>171</v>
      </c>
      <c r="I21508" s="77" t="s">
        <v>38595</v>
      </c>
      <c r="J21508" s="118">
        <v>128.25</v>
      </c>
    </row>
    <row r="21509" spans="1:10">
      <c r="A21509" s="72">
        <v>21505</v>
      </c>
      <c r="B21509" s="72" t="s">
        <v>38593</v>
      </c>
      <c r="C21509" s="72" t="s">
        <v>39628</v>
      </c>
      <c r="D21509" s="72" t="s">
        <v>39629</v>
      </c>
      <c r="E21509" s="75" t="s">
        <v>185</v>
      </c>
      <c r="F21509" s="72"/>
      <c r="G21509" s="72" t="s">
        <v>3694</v>
      </c>
      <c r="H21509" s="117">
        <v>98.25</v>
      </c>
      <c r="I21509" s="77" t="s">
        <v>38595</v>
      </c>
      <c r="J21509" s="118">
        <v>73.6875</v>
      </c>
    </row>
    <row r="21510" spans="1:10">
      <c r="A21510" s="72">
        <v>21506</v>
      </c>
      <c r="B21510" s="72" t="s">
        <v>38593</v>
      </c>
      <c r="C21510" s="72" t="s">
        <v>39630</v>
      </c>
      <c r="D21510" s="72" t="s">
        <v>39631</v>
      </c>
      <c r="E21510" s="75" t="s">
        <v>185</v>
      </c>
      <c r="F21510" s="72"/>
      <c r="G21510" s="72" t="s">
        <v>3694</v>
      </c>
      <c r="H21510" s="117">
        <v>163.5</v>
      </c>
      <c r="I21510" s="77" t="s">
        <v>38595</v>
      </c>
      <c r="J21510" s="118">
        <v>122.625</v>
      </c>
    </row>
    <row r="21511" spans="1:10">
      <c r="A21511" s="72">
        <v>21507</v>
      </c>
      <c r="B21511" s="72" t="s">
        <v>38593</v>
      </c>
      <c r="C21511" s="72" t="s">
        <v>39632</v>
      </c>
      <c r="D21511" s="72" t="s">
        <v>39633</v>
      </c>
      <c r="E21511" s="75" t="s">
        <v>185</v>
      </c>
      <c r="F21511" s="72"/>
      <c r="G21511" s="72" t="s">
        <v>3694</v>
      </c>
      <c r="H21511" s="117">
        <v>168.75</v>
      </c>
      <c r="I21511" s="77" t="s">
        <v>38595</v>
      </c>
      <c r="J21511" s="118">
        <v>126.5625</v>
      </c>
    </row>
    <row r="21512" spans="1:10">
      <c r="A21512" s="72">
        <v>21508</v>
      </c>
      <c r="B21512" s="72" t="s">
        <v>38593</v>
      </c>
      <c r="C21512" s="72" t="s">
        <v>39634</v>
      </c>
      <c r="D21512" s="72" t="s">
        <v>39635</v>
      </c>
      <c r="E21512" s="75" t="s">
        <v>185</v>
      </c>
      <c r="F21512" s="72"/>
      <c r="G21512" s="72" t="s">
        <v>3694</v>
      </c>
      <c r="H21512" s="117">
        <v>171</v>
      </c>
      <c r="I21512" s="77" t="s">
        <v>38595</v>
      </c>
      <c r="J21512" s="118">
        <v>128.25</v>
      </c>
    </row>
    <row r="21513" spans="1:10">
      <c r="A21513" s="72">
        <v>21509</v>
      </c>
      <c r="B21513" s="72" t="s">
        <v>38593</v>
      </c>
      <c r="C21513" s="72" t="s">
        <v>39636</v>
      </c>
      <c r="D21513" s="72" t="s">
        <v>39637</v>
      </c>
      <c r="E21513" s="75" t="s">
        <v>185</v>
      </c>
      <c r="F21513" s="72"/>
      <c r="G21513" s="72" t="s">
        <v>3694</v>
      </c>
      <c r="H21513" s="117">
        <v>163.5</v>
      </c>
      <c r="I21513" s="77" t="s">
        <v>38595</v>
      </c>
      <c r="J21513" s="118">
        <v>122.625</v>
      </c>
    </row>
    <row r="21514" spans="1:10">
      <c r="A21514" s="72">
        <v>21510</v>
      </c>
      <c r="B21514" s="72" t="s">
        <v>38593</v>
      </c>
      <c r="C21514" s="72" t="s">
        <v>39638</v>
      </c>
      <c r="D21514" s="72" t="s">
        <v>39639</v>
      </c>
      <c r="E21514" s="75" t="s">
        <v>185</v>
      </c>
      <c r="F21514" s="72"/>
      <c r="G21514" s="72" t="s">
        <v>3694</v>
      </c>
      <c r="H21514" s="117">
        <v>163.5</v>
      </c>
      <c r="I21514" s="77" t="s">
        <v>38595</v>
      </c>
      <c r="J21514" s="118">
        <v>122.625</v>
      </c>
    </row>
    <row r="21515" spans="1:10">
      <c r="A21515" s="72">
        <v>21511</v>
      </c>
      <c r="B21515" s="72" t="s">
        <v>38593</v>
      </c>
      <c r="C21515" s="72" t="s">
        <v>39640</v>
      </c>
      <c r="D21515" s="72" t="s">
        <v>39641</v>
      </c>
      <c r="E21515" s="75" t="s">
        <v>185</v>
      </c>
      <c r="F21515" s="72"/>
      <c r="G21515" s="72" t="s">
        <v>3694</v>
      </c>
      <c r="H21515" s="117">
        <v>175.5</v>
      </c>
      <c r="I21515" s="77" t="s">
        <v>38595</v>
      </c>
      <c r="J21515" s="118">
        <v>131.625</v>
      </c>
    </row>
    <row r="21516" spans="1:10">
      <c r="A21516" s="72">
        <v>21512</v>
      </c>
      <c r="B21516" s="72" t="s">
        <v>38593</v>
      </c>
      <c r="C21516" s="72" t="s">
        <v>39642</v>
      </c>
      <c r="D21516" s="72" t="s">
        <v>39643</v>
      </c>
      <c r="E21516" s="75" t="s">
        <v>185</v>
      </c>
      <c r="F21516" s="72"/>
      <c r="G21516" s="72" t="s">
        <v>3694</v>
      </c>
      <c r="H21516" s="117">
        <v>217.5</v>
      </c>
      <c r="I21516" s="77" t="s">
        <v>38595</v>
      </c>
      <c r="J21516" s="118">
        <v>163.125</v>
      </c>
    </row>
    <row r="21517" spans="1:10">
      <c r="A21517" s="72">
        <v>21513</v>
      </c>
      <c r="B21517" s="72" t="s">
        <v>38593</v>
      </c>
      <c r="C21517" s="72" t="s">
        <v>39644</v>
      </c>
      <c r="D21517" s="72" t="s">
        <v>39645</v>
      </c>
      <c r="E21517" s="75" t="s">
        <v>185</v>
      </c>
      <c r="F21517" s="72"/>
      <c r="G21517" s="72" t="s">
        <v>3694</v>
      </c>
      <c r="H21517" s="117">
        <v>217.5</v>
      </c>
      <c r="I21517" s="77" t="s">
        <v>38595</v>
      </c>
      <c r="J21517" s="118">
        <v>163.125</v>
      </c>
    </row>
    <row r="21518" spans="1:10">
      <c r="A21518" s="72">
        <v>21514</v>
      </c>
      <c r="B21518" s="72" t="s">
        <v>38593</v>
      </c>
      <c r="C21518" s="72" t="s">
        <v>39646</v>
      </c>
      <c r="D21518" s="72" t="s">
        <v>39647</v>
      </c>
      <c r="E21518" s="75" t="s">
        <v>185</v>
      </c>
      <c r="F21518" s="72"/>
      <c r="G21518" s="72" t="s">
        <v>3694</v>
      </c>
      <c r="H21518" s="117">
        <v>225.75</v>
      </c>
      <c r="I21518" s="77" t="s">
        <v>38595</v>
      </c>
      <c r="J21518" s="118">
        <v>169.3125</v>
      </c>
    </row>
    <row r="21519" spans="1:10">
      <c r="A21519" s="72">
        <v>21515</v>
      </c>
      <c r="B21519" s="72" t="s">
        <v>38593</v>
      </c>
      <c r="C21519" s="72" t="s">
        <v>39648</v>
      </c>
      <c r="D21519" s="72" t="s">
        <v>39649</v>
      </c>
      <c r="E21519" s="75" t="s">
        <v>185</v>
      </c>
      <c r="F21519" s="72"/>
      <c r="G21519" s="72" t="s">
        <v>3694</v>
      </c>
      <c r="H21519" s="117">
        <v>235.5</v>
      </c>
      <c r="I21519" s="77" t="s">
        <v>38595</v>
      </c>
      <c r="J21519" s="118">
        <v>176.625</v>
      </c>
    </row>
    <row r="21520" spans="1:10">
      <c r="A21520" s="72">
        <v>21516</v>
      </c>
      <c r="B21520" s="72" t="s">
        <v>38593</v>
      </c>
      <c r="C21520" s="72" t="s">
        <v>39650</v>
      </c>
      <c r="D21520" s="72" t="s">
        <v>39651</v>
      </c>
      <c r="E21520" s="75" t="s">
        <v>185</v>
      </c>
      <c r="F21520" s="72"/>
      <c r="G21520" s="72" t="s">
        <v>3694</v>
      </c>
      <c r="H21520" s="117">
        <v>217.5</v>
      </c>
      <c r="I21520" s="77" t="s">
        <v>38595</v>
      </c>
      <c r="J21520" s="118">
        <v>163.125</v>
      </c>
    </row>
    <row r="21521" spans="1:10">
      <c r="A21521" s="72">
        <v>21517</v>
      </c>
      <c r="B21521" s="72" t="s">
        <v>38593</v>
      </c>
      <c r="C21521" s="72" t="s">
        <v>39652</v>
      </c>
      <c r="D21521" s="72" t="s">
        <v>39653</v>
      </c>
      <c r="E21521" s="75" t="s">
        <v>185</v>
      </c>
      <c r="F21521" s="72"/>
      <c r="G21521" s="72" t="s">
        <v>3694</v>
      </c>
      <c r="H21521" s="117">
        <v>235.5</v>
      </c>
      <c r="I21521" s="77" t="s">
        <v>38595</v>
      </c>
      <c r="J21521" s="118">
        <v>176.625</v>
      </c>
    </row>
    <row r="21522" spans="1:10">
      <c r="A21522" s="72">
        <v>21518</v>
      </c>
      <c r="B21522" s="72" t="s">
        <v>38593</v>
      </c>
      <c r="C21522" s="72" t="s">
        <v>39654</v>
      </c>
      <c r="D21522" s="72" t="s">
        <v>39655</v>
      </c>
      <c r="E21522" s="75" t="s">
        <v>185</v>
      </c>
      <c r="F21522" s="72"/>
      <c r="G21522" s="72" t="s">
        <v>3694</v>
      </c>
      <c r="H21522" s="117">
        <v>69</v>
      </c>
      <c r="I21522" s="77" t="s">
        <v>38595</v>
      </c>
      <c r="J21522" s="118">
        <v>51.75</v>
      </c>
    </row>
    <row r="21523" spans="1:10">
      <c r="A21523" s="72">
        <v>21519</v>
      </c>
      <c r="B21523" s="72" t="s">
        <v>38593</v>
      </c>
      <c r="C21523" s="72" t="s">
        <v>39656</v>
      </c>
      <c r="D21523" s="72" t="s">
        <v>39657</v>
      </c>
      <c r="E21523" s="75" t="s">
        <v>185</v>
      </c>
      <c r="F21523" s="72"/>
      <c r="G21523" s="72" t="s">
        <v>3694</v>
      </c>
      <c r="H21523" s="120">
        <v>1365</v>
      </c>
      <c r="I21523" s="77" t="s">
        <v>38595</v>
      </c>
      <c r="J21523" s="118">
        <v>1023.75</v>
      </c>
    </row>
    <row r="21524" spans="1:10">
      <c r="A21524" s="72">
        <v>21520</v>
      </c>
      <c r="B21524" s="72" t="s">
        <v>38593</v>
      </c>
      <c r="C21524" s="72" t="s">
        <v>39658</v>
      </c>
      <c r="D21524" s="72" t="s">
        <v>39578</v>
      </c>
      <c r="E21524" s="75" t="s">
        <v>185</v>
      </c>
      <c r="F21524" s="72"/>
      <c r="G21524" s="72" t="s">
        <v>3694</v>
      </c>
      <c r="H21524" s="120">
        <v>1180.5</v>
      </c>
      <c r="I21524" s="77" t="s">
        <v>38595</v>
      </c>
      <c r="J21524" s="118">
        <v>885.375</v>
      </c>
    </row>
    <row r="21525" spans="1:10">
      <c r="A21525" s="72">
        <v>21521</v>
      </c>
      <c r="B21525" s="72" t="s">
        <v>38593</v>
      </c>
      <c r="C21525" s="72" t="s">
        <v>39659</v>
      </c>
      <c r="D21525" s="72" t="s">
        <v>39660</v>
      </c>
      <c r="E21525" s="75" t="s">
        <v>185</v>
      </c>
      <c r="F21525" s="72"/>
      <c r="G21525" s="72" t="s">
        <v>3694</v>
      </c>
      <c r="H21525" s="120">
        <v>1180.5</v>
      </c>
      <c r="I21525" s="77" t="s">
        <v>38595</v>
      </c>
      <c r="J21525" s="118">
        <v>885.375</v>
      </c>
    </row>
    <row r="21526" spans="1:10">
      <c r="A21526" s="72">
        <v>21522</v>
      </c>
      <c r="B21526" s="72" t="s">
        <v>38593</v>
      </c>
      <c r="C21526" s="72" t="s">
        <v>39661</v>
      </c>
      <c r="D21526" s="72" t="s">
        <v>39662</v>
      </c>
      <c r="E21526" s="75" t="s">
        <v>185</v>
      </c>
      <c r="F21526" s="72"/>
      <c r="G21526" s="72" t="s">
        <v>3694</v>
      </c>
      <c r="H21526" s="120">
        <v>1212</v>
      </c>
      <c r="I21526" s="77" t="s">
        <v>38595</v>
      </c>
      <c r="J21526" s="118">
        <v>909</v>
      </c>
    </row>
    <row r="21527" spans="1:10">
      <c r="A21527" s="72">
        <v>21523</v>
      </c>
      <c r="B21527" s="72" t="s">
        <v>38593</v>
      </c>
      <c r="C21527" s="72" t="s">
        <v>39663</v>
      </c>
      <c r="D21527" s="72" t="s">
        <v>39664</v>
      </c>
      <c r="E21527" s="75" t="s">
        <v>185</v>
      </c>
      <c r="F21527" s="72"/>
      <c r="G21527" s="72" t="s">
        <v>3694</v>
      </c>
      <c r="H21527" s="120">
        <v>1383.75</v>
      </c>
      <c r="I21527" s="77" t="s">
        <v>38595</v>
      </c>
      <c r="J21527" s="118">
        <v>1037.8125</v>
      </c>
    </row>
    <row r="21528" spans="1:10">
      <c r="A21528" s="72">
        <v>21524</v>
      </c>
      <c r="B21528" s="72" t="s">
        <v>38593</v>
      </c>
      <c r="C21528" s="72" t="s">
        <v>39665</v>
      </c>
      <c r="D21528" s="72" t="s">
        <v>39467</v>
      </c>
      <c r="E21528" s="75" t="s">
        <v>185</v>
      </c>
      <c r="F21528" s="72"/>
      <c r="G21528" s="72" t="s">
        <v>3694</v>
      </c>
      <c r="H21528" s="120">
        <v>1212</v>
      </c>
      <c r="I21528" s="77" t="s">
        <v>38595</v>
      </c>
      <c r="J21528" s="118">
        <v>909</v>
      </c>
    </row>
    <row r="21529" spans="1:10">
      <c r="A21529" s="72">
        <v>21525</v>
      </c>
      <c r="B21529" s="72" t="s">
        <v>38593</v>
      </c>
      <c r="C21529" s="72" t="s">
        <v>39666</v>
      </c>
      <c r="D21529" s="72" t="s">
        <v>39467</v>
      </c>
      <c r="E21529" s="75" t="s">
        <v>185</v>
      </c>
      <c r="F21529" s="72"/>
      <c r="G21529" s="72" t="s">
        <v>3694</v>
      </c>
      <c r="H21529" s="120">
        <v>1225.5</v>
      </c>
      <c r="I21529" s="77" t="s">
        <v>38595</v>
      </c>
      <c r="J21529" s="118">
        <v>919.125</v>
      </c>
    </row>
    <row r="21530" spans="1:10">
      <c r="A21530" s="72">
        <v>21526</v>
      </c>
      <c r="B21530" s="72" t="s">
        <v>38593</v>
      </c>
      <c r="C21530" s="72" t="s">
        <v>39667</v>
      </c>
      <c r="D21530" s="72" t="s">
        <v>39668</v>
      </c>
      <c r="E21530" s="75" t="s">
        <v>185</v>
      </c>
      <c r="F21530" s="72"/>
      <c r="G21530" s="72" t="s">
        <v>3694</v>
      </c>
      <c r="H21530" s="120">
        <v>1105.5</v>
      </c>
      <c r="I21530" s="77" t="s">
        <v>38595</v>
      </c>
      <c r="J21530" s="118">
        <v>829.125</v>
      </c>
    </row>
    <row r="21531" spans="1:10">
      <c r="A21531" s="72">
        <v>21527</v>
      </c>
      <c r="B21531" s="72" t="s">
        <v>38593</v>
      </c>
      <c r="C21531" s="72" t="s">
        <v>39669</v>
      </c>
      <c r="D21531" s="72" t="s">
        <v>39469</v>
      </c>
      <c r="E21531" s="75" t="s">
        <v>185</v>
      </c>
      <c r="F21531" s="72"/>
      <c r="G21531" s="72" t="s">
        <v>3694</v>
      </c>
      <c r="H21531" s="120">
        <v>1383.75</v>
      </c>
      <c r="I21531" s="77" t="s">
        <v>38595</v>
      </c>
      <c r="J21531" s="118">
        <v>1037.8125</v>
      </c>
    </row>
    <row r="21532" spans="1:10">
      <c r="A21532" s="72">
        <v>21528</v>
      </c>
      <c r="B21532" s="72" t="s">
        <v>38593</v>
      </c>
      <c r="C21532" s="72" t="s">
        <v>39670</v>
      </c>
      <c r="D21532" s="72" t="s">
        <v>39469</v>
      </c>
      <c r="E21532" s="75" t="s">
        <v>185</v>
      </c>
      <c r="F21532" s="72"/>
      <c r="G21532" s="72" t="s">
        <v>3694</v>
      </c>
      <c r="H21532" s="120">
        <v>1383.75</v>
      </c>
      <c r="I21532" s="77" t="s">
        <v>38595</v>
      </c>
      <c r="J21532" s="118">
        <v>1037.8125</v>
      </c>
    </row>
    <row r="21533" spans="1:10">
      <c r="A21533" s="72">
        <v>21529</v>
      </c>
      <c r="B21533" s="72" t="s">
        <v>38593</v>
      </c>
      <c r="C21533" s="72" t="s">
        <v>39671</v>
      </c>
      <c r="D21533" s="72" t="s">
        <v>39672</v>
      </c>
      <c r="E21533" s="75" t="s">
        <v>185</v>
      </c>
      <c r="F21533" s="72"/>
      <c r="G21533" s="72" t="s">
        <v>3694</v>
      </c>
      <c r="H21533" s="120">
        <v>1378.5</v>
      </c>
      <c r="I21533" s="77" t="s">
        <v>38595</v>
      </c>
      <c r="J21533" s="118">
        <v>1033.875</v>
      </c>
    </row>
    <row r="21534" spans="1:10">
      <c r="A21534" s="72">
        <v>21530</v>
      </c>
      <c r="B21534" s="72" t="s">
        <v>38593</v>
      </c>
      <c r="C21534" s="72" t="s">
        <v>39673</v>
      </c>
      <c r="D21534" s="72" t="s">
        <v>39672</v>
      </c>
      <c r="E21534" s="75" t="s">
        <v>185</v>
      </c>
      <c r="F21534" s="72"/>
      <c r="G21534" s="72" t="s">
        <v>3694</v>
      </c>
      <c r="H21534" s="120">
        <v>1392</v>
      </c>
      <c r="I21534" s="77" t="s">
        <v>38595</v>
      </c>
      <c r="J21534" s="118">
        <v>1044</v>
      </c>
    </row>
    <row r="21535" spans="1:10">
      <c r="A21535" s="72">
        <v>21531</v>
      </c>
      <c r="B21535" s="72" t="s">
        <v>38593</v>
      </c>
      <c r="C21535" s="72" t="s">
        <v>39674</v>
      </c>
      <c r="D21535" s="72" t="s">
        <v>39675</v>
      </c>
      <c r="E21535" s="75" t="s">
        <v>185</v>
      </c>
      <c r="F21535" s="72"/>
      <c r="G21535" s="72" t="s">
        <v>3694</v>
      </c>
      <c r="H21535" s="120">
        <v>1378.5</v>
      </c>
      <c r="I21535" s="77" t="s">
        <v>38595</v>
      </c>
      <c r="J21535" s="118">
        <v>1033.875</v>
      </c>
    </row>
    <row r="21536" spans="1:10">
      <c r="A21536" s="72">
        <v>21532</v>
      </c>
      <c r="B21536" s="72" t="s">
        <v>38593</v>
      </c>
      <c r="C21536" s="72" t="s">
        <v>39676</v>
      </c>
      <c r="D21536" s="72" t="s">
        <v>39675</v>
      </c>
      <c r="E21536" s="75" t="s">
        <v>185</v>
      </c>
      <c r="F21536" s="72"/>
      <c r="G21536" s="72" t="s">
        <v>3694</v>
      </c>
      <c r="H21536" s="120">
        <v>1378.5</v>
      </c>
      <c r="I21536" s="77" t="s">
        <v>38595</v>
      </c>
      <c r="J21536" s="118">
        <v>1033.875</v>
      </c>
    </row>
    <row r="21537" spans="1:10">
      <c r="A21537" s="72">
        <v>21533</v>
      </c>
      <c r="B21537" s="72" t="s">
        <v>38593</v>
      </c>
      <c r="C21537" s="72" t="s">
        <v>39677</v>
      </c>
      <c r="D21537" s="72" t="s">
        <v>39678</v>
      </c>
      <c r="E21537" s="75" t="s">
        <v>185</v>
      </c>
      <c r="F21537" s="72"/>
      <c r="G21537" s="72" t="s">
        <v>3694</v>
      </c>
      <c r="H21537" s="120">
        <v>1392</v>
      </c>
      <c r="I21537" s="77" t="s">
        <v>38595</v>
      </c>
      <c r="J21537" s="118">
        <v>1044</v>
      </c>
    </row>
    <row r="21538" spans="1:10">
      <c r="A21538" s="72">
        <v>21534</v>
      </c>
      <c r="B21538" s="72" t="s">
        <v>38593</v>
      </c>
      <c r="C21538" s="72" t="s">
        <v>39679</v>
      </c>
      <c r="D21538" s="72" t="s">
        <v>39680</v>
      </c>
      <c r="E21538" s="75" t="s">
        <v>185</v>
      </c>
      <c r="F21538" s="72"/>
      <c r="G21538" s="72" t="s">
        <v>3694</v>
      </c>
      <c r="H21538" s="120">
        <v>1544.25</v>
      </c>
      <c r="I21538" s="77" t="s">
        <v>38595</v>
      </c>
      <c r="J21538" s="118">
        <v>1158.1875</v>
      </c>
    </row>
    <row r="21539" spans="1:10">
      <c r="A21539" s="72">
        <v>21535</v>
      </c>
      <c r="B21539" s="72" t="s">
        <v>38593</v>
      </c>
      <c r="C21539" s="72" t="s">
        <v>39681</v>
      </c>
      <c r="D21539" s="72" t="s">
        <v>39680</v>
      </c>
      <c r="E21539" s="75" t="s">
        <v>185</v>
      </c>
      <c r="F21539" s="72"/>
      <c r="G21539" s="72" t="s">
        <v>3694</v>
      </c>
      <c r="H21539" s="120">
        <v>1544.25</v>
      </c>
      <c r="I21539" s="77" t="s">
        <v>38595</v>
      </c>
      <c r="J21539" s="118">
        <v>1158.1875</v>
      </c>
    </row>
    <row r="21540" spans="1:10">
      <c r="A21540" s="72">
        <v>21536</v>
      </c>
      <c r="B21540" s="72" t="s">
        <v>38593</v>
      </c>
      <c r="C21540" s="72" t="s">
        <v>39682</v>
      </c>
      <c r="D21540" s="72" t="s">
        <v>39475</v>
      </c>
      <c r="E21540" s="75" t="s">
        <v>185</v>
      </c>
      <c r="F21540" s="72"/>
      <c r="G21540" s="72" t="s">
        <v>3694</v>
      </c>
      <c r="H21540" s="120">
        <v>1565.25</v>
      </c>
      <c r="I21540" s="77" t="s">
        <v>38595</v>
      </c>
      <c r="J21540" s="118">
        <v>1173.9375</v>
      </c>
    </row>
    <row r="21541" spans="1:10">
      <c r="A21541" s="72">
        <v>21537</v>
      </c>
      <c r="B21541" s="72" t="s">
        <v>38593</v>
      </c>
      <c r="C21541" s="72" t="s">
        <v>39683</v>
      </c>
      <c r="D21541" s="72" t="s">
        <v>39475</v>
      </c>
      <c r="E21541" s="75" t="s">
        <v>185</v>
      </c>
      <c r="F21541" s="72"/>
      <c r="G21541" s="72" t="s">
        <v>3694</v>
      </c>
      <c r="H21541" s="120">
        <v>1565.25</v>
      </c>
      <c r="I21541" s="77" t="s">
        <v>38595</v>
      </c>
      <c r="J21541" s="118">
        <v>1173.9375</v>
      </c>
    </row>
    <row r="21542" spans="1:10">
      <c r="A21542" s="72">
        <v>21538</v>
      </c>
      <c r="B21542" s="72" t="s">
        <v>38593</v>
      </c>
      <c r="C21542" s="72" t="s">
        <v>39684</v>
      </c>
      <c r="D21542" s="72" t="s">
        <v>39480</v>
      </c>
      <c r="E21542" s="75" t="s">
        <v>185</v>
      </c>
      <c r="F21542" s="72"/>
      <c r="G21542" s="72" t="s">
        <v>3694</v>
      </c>
      <c r="H21542" s="120">
        <v>1796.25</v>
      </c>
      <c r="I21542" s="77" t="s">
        <v>38595</v>
      </c>
      <c r="J21542" s="118">
        <v>1347.1875</v>
      </c>
    </row>
    <row r="21543" spans="1:10">
      <c r="A21543" s="72">
        <v>21539</v>
      </c>
      <c r="B21543" s="72" t="s">
        <v>38593</v>
      </c>
      <c r="C21543" s="72" t="s">
        <v>39685</v>
      </c>
      <c r="D21543" s="72" t="s">
        <v>39480</v>
      </c>
      <c r="E21543" s="75" t="s">
        <v>185</v>
      </c>
      <c r="F21543" s="72"/>
      <c r="G21543" s="72" t="s">
        <v>3694</v>
      </c>
      <c r="H21543" s="120">
        <v>1796.25</v>
      </c>
      <c r="I21543" s="77" t="s">
        <v>38595</v>
      </c>
      <c r="J21543" s="118">
        <v>1347.1875</v>
      </c>
    </row>
    <row r="21544" spans="1:10">
      <c r="A21544" s="72">
        <v>21540</v>
      </c>
      <c r="B21544" s="72" t="s">
        <v>38593</v>
      </c>
      <c r="C21544" s="72" t="s">
        <v>39686</v>
      </c>
      <c r="D21544" s="72" t="s">
        <v>39687</v>
      </c>
      <c r="E21544" s="75" t="s">
        <v>185</v>
      </c>
      <c r="F21544" s="72"/>
      <c r="G21544" s="72" t="s">
        <v>3694</v>
      </c>
      <c r="H21544" s="120">
        <v>1544.25</v>
      </c>
      <c r="I21544" s="77" t="s">
        <v>38595</v>
      </c>
      <c r="J21544" s="118">
        <v>1158.1875</v>
      </c>
    </row>
    <row r="21545" spans="1:10">
      <c r="A21545" s="72">
        <v>21541</v>
      </c>
      <c r="B21545" s="72" t="s">
        <v>38593</v>
      </c>
      <c r="C21545" s="72" t="s">
        <v>39688</v>
      </c>
      <c r="D21545" s="72" t="s">
        <v>39687</v>
      </c>
      <c r="E21545" s="75" t="s">
        <v>185</v>
      </c>
      <c r="F21545" s="72"/>
      <c r="G21545" s="72" t="s">
        <v>3694</v>
      </c>
      <c r="H21545" s="120">
        <v>1544.25</v>
      </c>
      <c r="I21545" s="77" t="s">
        <v>38595</v>
      </c>
      <c r="J21545" s="118">
        <v>1158.1875</v>
      </c>
    </row>
    <row r="21546" spans="1:10">
      <c r="A21546" s="72">
        <v>21542</v>
      </c>
      <c r="B21546" s="72" t="s">
        <v>38593</v>
      </c>
      <c r="C21546" s="72" t="s">
        <v>39689</v>
      </c>
      <c r="D21546" s="72" t="s">
        <v>39690</v>
      </c>
      <c r="E21546" s="75" t="s">
        <v>185</v>
      </c>
      <c r="F21546" s="72"/>
      <c r="G21546" s="72" t="s">
        <v>3694</v>
      </c>
      <c r="H21546" s="120">
        <v>1565.25</v>
      </c>
      <c r="I21546" s="77" t="s">
        <v>38595</v>
      </c>
      <c r="J21546" s="118">
        <v>1173.9375</v>
      </c>
    </row>
    <row r="21547" spans="1:10">
      <c r="A21547" s="72">
        <v>21543</v>
      </c>
      <c r="B21547" s="72" t="s">
        <v>38593</v>
      </c>
      <c r="C21547" s="72" t="s">
        <v>39691</v>
      </c>
      <c r="D21547" s="72" t="s">
        <v>39692</v>
      </c>
      <c r="E21547" s="75" t="s">
        <v>185</v>
      </c>
      <c r="F21547" s="72"/>
      <c r="G21547" s="72" t="s">
        <v>3694</v>
      </c>
      <c r="H21547" s="120">
        <v>1578.75</v>
      </c>
      <c r="I21547" s="77" t="s">
        <v>38595</v>
      </c>
      <c r="J21547" s="118">
        <v>1184.0625</v>
      </c>
    </row>
    <row r="21548" spans="1:10">
      <c r="A21548" s="72">
        <v>21544</v>
      </c>
      <c r="B21548" s="72" t="s">
        <v>38593</v>
      </c>
      <c r="C21548" s="72" t="s">
        <v>39693</v>
      </c>
      <c r="D21548" s="72" t="s">
        <v>39690</v>
      </c>
      <c r="E21548" s="75" t="s">
        <v>185</v>
      </c>
      <c r="F21548" s="72"/>
      <c r="G21548" s="72" t="s">
        <v>3694</v>
      </c>
      <c r="H21548" s="120">
        <v>1565.25</v>
      </c>
      <c r="I21548" s="77" t="s">
        <v>38595</v>
      </c>
      <c r="J21548" s="118">
        <v>1173.9375</v>
      </c>
    </row>
    <row r="21549" spans="1:10">
      <c r="A21549" s="72">
        <v>21545</v>
      </c>
      <c r="B21549" s="72" t="s">
        <v>38593</v>
      </c>
      <c r="C21549" s="72" t="s">
        <v>39694</v>
      </c>
      <c r="D21549" s="72" t="s">
        <v>39695</v>
      </c>
      <c r="E21549" s="75" t="s">
        <v>185</v>
      </c>
      <c r="F21549" s="72"/>
      <c r="G21549" s="72" t="s">
        <v>3694</v>
      </c>
      <c r="H21549" s="120">
        <v>1731.75</v>
      </c>
      <c r="I21549" s="77" t="s">
        <v>38595</v>
      </c>
      <c r="J21549" s="118">
        <v>1298.8125</v>
      </c>
    </row>
    <row r="21550" spans="1:10">
      <c r="A21550" s="72">
        <v>21546</v>
      </c>
      <c r="B21550" s="72" t="s">
        <v>38593</v>
      </c>
      <c r="C21550" s="72" t="s">
        <v>39696</v>
      </c>
      <c r="D21550" s="72" t="s">
        <v>39697</v>
      </c>
      <c r="E21550" s="75" t="s">
        <v>185</v>
      </c>
      <c r="F21550" s="72"/>
      <c r="G21550" s="72" t="s">
        <v>3694</v>
      </c>
      <c r="H21550" s="120">
        <v>1731.75</v>
      </c>
      <c r="I21550" s="77" t="s">
        <v>38595</v>
      </c>
      <c r="J21550" s="118">
        <v>1298.8125</v>
      </c>
    </row>
    <row r="21551" spans="1:10">
      <c r="A21551" s="72">
        <v>21547</v>
      </c>
      <c r="B21551" s="72" t="s">
        <v>38593</v>
      </c>
      <c r="C21551" s="72" t="s">
        <v>39698</v>
      </c>
      <c r="D21551" s="72" t="s">
        <v>39699</v>
      </c>
      <c r="E21551" s="75" t="s">
        <v>185</v>
      </c>
      <c r="F21551" s="72"/>
      <c r="G21551" s="72" t="s">
        <v>3694</v>
      </c>
      <c r="H21551" s="120">
        <v>1731.75</v>
      </c>
      <c r="I21551" s="77" t="s">
        <v>38595</v>
      </c>
      <c r="J21551" s="118">
        <v>1298.8125</v>
      </c>
    </row>
    <row r="21552" spans="1:10">
      <c r="A21552" s="72">
        <v>21548</v>
      </c>
      <c r="B21552" s="72" t="s">
        <v>38593</v>
      </c>
      <c r="C21552" s="72" t="s">
        <v>39700</v>
      </c>
      <c r="D21552" s="72" t="s">
        <v>39699</v>
      </c>
      <c r="E21552" s="75" t="s">
        <v>185</v>
      </c>
      <c r="F21552" s="72"/>
      <c r="G21552" s="72" t="s">
        <v>3694</v>
      </c>
      <c r="H21552" s="120">
        <v>1731.75</v>
      </c>
      <c r="I21552" s="77" t="s">
        <v>38595</v>
      </c>
      <c r="J21552" s="118">
        <v>1298.8125</v>
      </c>
    </row>
    <row r="21553" spans="1:10">
      <c r="A21553" s="72">
        <v>21549</v>
      </c>
      <c r="B21553" s="72" t="s">
        <v>38593</v>
      </c>
      <c r="C21553" s="72" t="s">
        <v>39701</v>
      </c>
      <c r="D21553" s="72" t="s">
        <v>39702</v>
      </c>
      <c r="E21553" s="75" t="s">
        <v>185</v>
      </c>
      <c r="F21553" s="72"/>
      <c r="G21553" s="72" t="s">
        <v>3694</v>
      </c>
      <c r="H21553" s="120">
        <v>1731.75</v>
      </c>
      <c r="I21553" s="77" t="s">
        <v>38595</v>
      </c>
      <c r="J21553" s="118">
        <v>1298.8125</v>
      </c>
    </row>
    <row r="21554" spans="1:10">
      <c r="A21554" s="72">
        <v>21550</v>
      </c>
      <c r="B21554" s="72" t="s">
        <v>38593</v>
      </c>
      <c r="C21554" s="72" t="s">
        <v>39703</v>
      </c>
      <c r="D21554" s="72" t="s">
        <v>39702</v>
      </c>
      <c r="E21554" s="75" t="s">
        <v>185</v>
      </c>
      <c r="F21554" s="72"/>
      <c r="G21554" s="72" t="s">
        <v>3694</v>
      </c>
      <c r="H21554" s="120">
        <v>1731.75</v>
      </c>
      <c r="I21554" s="77" t="s">
        <v>38595</v>
      </c>
      <c r="J21554" s="118">
        <v>1298.8125</v>
      </c>
    </row>
    <row r="21555" spans="1:10">
      <c r="A21555" s="72">
        <v>21551</v>
      </c>
      <c r="B21555" s="72" t="s">
        <v>38593</v>
      </c>
      <c r="C21555" s="72" t="s">
        <v>39704</v>
      </c>
      <c r="D21555" s="72" t="s">
        <v>39705</v>
      </c>
      <c r="E21555" s="75" t="s">
        <v>185</v>
      </c>
      <c r="F21555" s="72"/>
      <c r="G21555" s="72" t="s">
        <v>3694</v>
      </c>
      <c r="H21555" s="120">
        <v>1349.25</v>
      </c>
      <c r="I21555" s="77" t="s">
        <v>38595</v>
      </c>
      <c r="J21555" s="118">
        <v>1011.9375</v>
      </c>
    </row>
    <row r="21556" spans="1:10">
      <c r="A21556" s="72">
        <v>21552</v>
      </c>
      <c r="B21556" s="72" t="s">
        <v>38593</v>
      </c>
      <c r="C21556" s="72" t="s">
        <v>39706</v>
      </c>
      <c r="D21556" s="72" t="s">
        <v>39707</v>
      </c>
      <c r="E21556" s="75" t="s">
        <v>185</v>
      </c>
      <c r="F21556" s="72"/>
      <c r="G21556" s="72" t="s">
        <v>3694</v>
      </c>
      <c r="H21556" s="120">
        <v>1375.5</v>
      </c>
      <c r="I21556" s="77" t="s">
        <v>38595</v>
      </c>
      <c r="J21556" s="118">
        <v>1031.625</v>
      </c>
    </row>
    <row r="21557" spans="1:10">
      <c r="A21557" s="72">
        <v>21553</v>
      </c>
      <c r="B21557" s="72" t="s">
        <v>38593</v>
      </c>
      <c r="C21557" s="72" t="s">
        <v>39708</v>
      </c>
      <c r="D21557" s="72" t="s">
        <v>39707</v>
      </c>
      <c r="E21557" s="75" t="s">
        <v>185</v>
      </c>
      <c r="F21557" s="72"/>
      <c r="G21557" s="72" t="s">
        <v>3694</v>
      </c>
      <c r="H21557" s="120">
        <v>1375.5</v>
      </c>
      <c r="I21557" s="77" t="s">
        <v>38595</v>
      </c>
      <c r="J21557" s="118">
        <v>1031.625</v>
      </c>
    </row>
    <row r="21558" spans="1:10">
      <c r="A21558" s="72">
        <v>21554</v>
      </c>
      <c r="B21558" s="72" t="s">
        <v>38593</v>
      </c>
      <c r="C21558" s="72" t="s">
        <v>39709</v>
      </c>
      <c r="D21558" s="72" t="s">
        <v>39710</v>
      </c>
      <c r="E21558" s="75" t="s">
        <v>185</v>
      </c>
      <c r="F21558" s="72"/>
      <c r="G21558" s="72" t="s">
        <v>3694</v>
      </c>
      <c r="H21558" s="120">
        <v>1282.5</v>
      </c>
      <c r="I21558" s="77" t="s">
        <v>38595</v>
      </c>
      <c r="J21558" s="118">
        <v>961.875</v>
      </c>
    </row>
    <row r="21559" spans="1:10">
      <c r="A21559" s="72">
        <v>21555</v>
      </c>
      <c r="B21559" s="72" t="s">
        <v>38593</v>
      </c>
      <c r="C21559" s="72" t="s">
        <v>39711</v>
      </c>
      <c r="D21559" s="72" t="s">
        <v>39712</v>
      </c>
      <c r="E21559" s="75" t="s">
        <v>185</v>
      </c>
      <c r="F21559" s="72"/>
      <c r="G21559" s="72" t="s">
        <v>3694</v>
      </c>
      <c r="H21559" s="120">
        <v>1559.25</v>
      </c>
      <c r="I21559" s="77" t="s">
        <v>38595</v>
      </c>
      <c r="J21559" s="118">
        <v>1169.4375</v>
      </c>
    </row>
    <row r="21560" spans="1:10">
      <c r="A21560" s="72">
        <v>21556</v>
      </c>
      <c r="B21560" s="72" t="s">
        <v>38593</v>
      </c>
      <c r="C21560" s="72" t="s">
        <v>39713</v>
      </c>
      <c r="D21560" s="72" t="s">
        <v>39714</v>
      </c>
      <c r="E21560" s="75" t="s">
        <v>185</v>
      </c>
      <c r="F21560" s="72"/>
      <c r="G21560" s="72" t="s">
        <v>3694</v>
      </c>
      <c r="H21560" s="120">
        <v>1542</v>
      </c>
      <c r="I21560" s="77" t="s">
        <v>38595</v>
      </c>
      <c r="J21560" s="118">
        <v>1156.5</v>
      </c>
    </row>
    <row r="21561" spans="1:10">
      <c r="A21561" s="72">
        <v>21557</v>
      </c>
      <c r="B21561" s="72" t="s">
        <v>38593</v>
      </c>
      <c r="C21561" s="72" t="s">
        <v>39715</v>
      </c>
      <c r="D21561" s="72" t="s">
        <v>39714</v>
      </c>
      <c r="E21561" s="75" t="s">
        <v>185</v>
      </c>
      <c r="F21561" s="72"/>
      <c r="G21561" s="72" t="s">
        <v>3694</v>
      </c>
      <c r="H21561" s="120">
        <v>1555.5</v>
      </c>
      <c r="I21561" s="77" t="s">
        <v>38595</v>
      </c>
      <c r="J21561" s="118">
        <v>1166.625</v>
      </c>
    </row>
    <row r="21562" spans="1:10">
      <c r="A21562" s="72">
        <v>21558</v>
      </c>
      <c r="B21562" s="72" t="s">
        <v>38593</v>
      </c>
      <c r="C21562" s="72" t="s">
        <v>39716</v>
      </c>
      <c r="D21562" s="72" t="s">
        <v>39717</v>
      </c>
      <c r="E21562" s="75" t="s">
        <v>185</v>
      </c>
      <c r="F21562" s="72"/>
      <c r="G21562" s="72" t="s">
        <v>3694</v>
      </c>
      <c r="H21562" s="120">
        <v>1444.5</v>
      </c>
      <c r="I21562" s="77" t="s">
        <v>38595</v>
      </c>
      <c r="J21562" s="118">
        <v>1083.375</v>
      </c>
    </row>
    <row r="21563" spans="1:10">
      <c r="A21563" s="72">
        <v>21559</v>
      </c>
      <c r="B21563" s="72" t="s">
        <v>38593</v>
      </c>
      <c r="C21563" s="72" t="s">
        <v>39718</v>
      </c>
      <c r="D21563" s="72" t="s">
        <v>39717</v>
      </c>
      <c r="E21563" s="75" t="s">
        <v>185</v>
      </c>
      <c r="F21563" s="72"/>
      <c r="G21563" s="72" t="s">
        <v>3694</v>
      </c>
      <c r="H21563" s="120">
        <v>1458</v>
      </c>
      <c r="I21563" s="77" t="s">
        <v>38595</v>
      </c>
      <c r="J21563" s="118">
        <v>1093.5</v>
      </c>
    </row>
    <row r="21564" spans="1:10">
      <c r="A21564" s="72">
        <v>21560</v>
      </c>
      <c r="B21564" s="72" t="s">
        <v>38593</v>
      </c>
      <c r="C21564" s="72" t="s">
        <v>39719</v>
      </c>
      <c r="D21564" s="72" t="s">
        <v>39720</v>
      </c>
      <c r="E21564" s="75" t="s">
        <v>185</v>
      </c>
      <c r="F21564" s="72"/>
      <c r="G21564" s="72" t="s">
        <v>3694</v>
      </c>
      <c r="H21564" s="120">
        <v>1406.25</v>
      </c>
      <c r="I21564" s="77" t="s">
        <v>38595</v>
      </c>
      <c r="J21564" s="118">
        <v>1054.6875</v>
      </c>
    </row>
    <row r="21565" spans="1:10">
      <c r="A21565" s="72">
        <v>21561</v>
      </c>
      <c r="B21565" s="72" t="s">
        <v>38593</v>
      </c>
      <c r="C21565" s="72" t="s">
        <v>39721</v>
      </c>
      <c r="D21565" s="72" t="s">
        <v>39722</v>
      </c>
      <c r="E21565" s="75" t="s">
        <v>185</v>
      </c>
      <c r="F21565" s="72"/>
      <c r="G21565" s="72" t="s">
        <v>3694</v>
      </c>
      <c r="H21565" s="120">
        <v>1429.5</v>
      </c>
      <c r="I21565" s="77" t="s">
        <v>38595</v>
      </c>
      <c r="J21565" s="118">
        <v>1072.125</v>
      </c>
    </row>
    <row r="21566" spans="1:10">
      <c r="A21566" s="72">
        <v>21562</v>
      </c>
      <c r="B21566" s="72" t="s">
        <v>38593</v>
      </c>
      <c r="C21566" s="72" t="s">
        <v>39723</v>
      </c>
      <c r="D21566" s="72" t="s">
        <v>39722</v>
      </c>
      <c r="E21566" s="75" t="s">
        <v>185</v>
      </c>
      <c r="F21566" s="72"/>
      <c r="G21566" s="72" t="s">
        <v>3694</v>
      </c>
      <c r="H21566" s="120">
        <v>1443</v>
      </c>
      <c r="I21566" s="77" t="s">
        <v>38595</v>
      </c>
      <c r="J21566" s="118">
        <v>1082.25</v>
      </c>
    </row>
    <row r="21567" spans="1:10">
      <c r="A21567" s="72">
        <v>21563</v>
      </c>
      <c r="B21567" s="72" t="s">
        <v>38593</v>
      </c>
      <c r="C21567" s="72" t="s">
        <v>39724</v>
      </c>
      <c r="D21567" s="72" t="s">
        <v>39725</v>
      </c>
      <c r="E21567" s="75" t="s">
        <v>185</v>
      </c>
      <c r="F21567" s="72"/>
      <c r="G21567" s="72" t="s">
        <v>3694</v>
      </c>
      <c r="H21567" s="120">
        <v>1336.5</v>
      </c>
      <c r="I21567" s="77" t="s">
        <v>38595</v>
      </c>
      <c r="J21567" s="118">
        <v>1002.375</v>
      </c>
    </row>
    <row r="21568" spans="1:10">
      <c r="A21568" s="72">
        <v>21564</v>
      </c>
      <c r="B21568" s="72" t="s">
        <v>38593</v>
      </c>
      <c r="C21568" s="72" t="s">
        <v>39726</v>
      </c>
      <c r="D21568" s="72" t="s">
        <v>39727</v>
      </c>
      <c r="E21568" s="75" t="s">
        <v>185</v>
      </c>
      <c r="F21568" s="72"/>
      <c r="G21568" s="72" t="s">
        <v>3694</v>
      </c>
      <c r="H21568" s="120">
        <v>1619.25</v>
      </c>
      <c r="I21568" s="77" t="s">
        <v>38595</v>
      </c>
      <c r="J21568" s="118">
        <v>1214.4375</v>
      </c>
    </row>
    <row r="21569" spans="1:10">
      <c r="A21569" s="72">
        <v>21565</v>
      </c>
      <c r="B21569" s="72" t="s">
        <v>38593</v>
      </c>
      <c r="C21569" s="72" t="s">
        <v>39728</v>
      </c>
      <c r="D21569" s="72" t="s">
        <v>39729</v>
      </c>
      <c r="E21569" s="75" t="s">
        <v>185</v>
      </c>
      <c r="F21569" s="72"/>
      <c r="G21569" s="72" t="s">
        <v>3694</v>
      </c>
      <c r="H21569" s="120">
        <v>1429.5</v>
      </c>
      <c r="I21569" s="77" t="s">
        <v>38595</v>
      </c>
      <c r="J21569" s="118">
        <v>1072.125</v>
      </c>
    </row>
    <row r="21570" spans="1:10">
      <c r="A21570" s="72">
        <v>21566</v>
      </c>
      <c r="B21570" s="72" t="s">
        <v>38593</v>
      </c>
      <c r="C21570" s="72" t="s">
        <v>39730</v>
      </c>
      <c r="D21570" s="72" t="s">
        <v>39729</v>
      </c>
      <c r="E21570" s="75" t="s">
        <v>185</v>
      </c>
      <c r="F21570" s="72"/>
      <c r="G21570" s="72" t="s">
        <v>3694</v>
      </c>
      <c r="H21570" s="120">
        <v>1596</v>
      </c>
      <c r="I21570" s="77" t="s">
        <v>38595</v>
      </c>
      <c r="J21570" s="118">
        <v>1197</v>
      </c>
    </row>
    <row r="21571" spans="1:10">
      <c r="A21571" s="72">
        <v>21567</v>
      </c>
      <c r="B21571" s="72" t="s">
        <v>38593</v>
      </c>
      <c r="C21571" s="72" t="s">
        <v>39731</v>
      </c>
      <c r="D21571" s="72" t="s">
        <v>39732</v>
      </c>
      <c r="E21571" s="75" t="s">
        <v>185</v>
      </c>
      <c r="F21571" s="72"/>
      <c r="G21571" s="72" t="s">
        <v>3694</v>
      </c>
      <c r="H21571" s="120">
        <v>1609.5</v>
      </c>
      <c r="I21571" s="77" t="s">
        <v>38595</v>
      </c>
      <c r="J21571" s="118">
        <v>1207.125</v>
      </c>
    </row>
    <row r="21572" spans="1:10">
      <c r="A21572" s="72">
        <v>21568</v>
      </c>
      <c r="B21572" s="72" t="s">
        <v>38593</v>
      </c>
      <c r="C21572" s="72" t="s">
        <v>39733</v>
      </c>
      <c r="D21572" s="72" t="s">
        <v>39734</v>
      </c>
      <c r="E21572" s="75" t="s">
        <v>185</v>
      </c>
      <c r="F21572" s="72"/>
      <c r="G21572" s="72" t="s">
        <v>3694</v>
      </c>
      <c r="H21572" s="120">
        <v>1512</v>
      </c>
      <c r="I21572" s="77" t="s">
        <v>38595</v>
      </c>
      <c r="J21572" s="118">
        <v>1134</v>
      </c>
    </row>
    <row r="21573" spans="1:10">
      <c r="A21573" s="72">
        <v>21569</v>
      </c>
      <c r="B21573" s="72" t="s">
        <v>38593</v>
      </c>
      <c r="C21573" s="72" t="s">
        <v>39735</v>
      </c>
      <c r="D21573" s="72" t="s">
        <v>39657</v>
      </c>
      <c r="E21573" s="75" t="s">
        <v>185</v>
      </c>
      <c r="F21573" s="72"/>
      <c r="G21573" s="72" t="s">
        <v>3694</v>
      </c>
      <c r="H21573" s="120">
        <v>1430.25</v>
      </c>
      <c r="I21573" s="77" t="s">
        <v>38595</v>
      </c>
      <c r="J21573" s="118">
        <v>1072.6875</v>
      </c>
    </row>
    <row r="21574" spans="1:10">
      <c r="A21574" s="72">
        <v>21570</v>
      </c>
      <c r="B21574" s="72" t="s">
        <v>38593</v>
      </c>
      <c r="C21574" s="72" t="s">
        <v>39736</v>
      </c>
      <c r="D21574" s="72" t="s">
        <v>39578</v>
      </c>
      <c r="E21574" s="75" t="s">
        <v>185</v>
      </c>
      <c r="F21574" s="72"/>
      <c r="G21574" s="72" t="s">
        <v>3694</v>
      </c>
      <c r="H21574" s="120">
        <v>1225.5</v>
      </c>
      <c r="I21574" s="77" t="s">
        <v>38595</v>
      </c>
      <c r="J21574" s="118">
        <v>919.125</v>
      </c>
    </row>
    <row r="21575" spans="1:10">
      <c r="A21575" s="72">
        <v>21571</v>
      </c>
      <c r="B21575" s="72" t="s">
        <v>38593</v>
      </c>
      <c r="C21575" s="72" t="s">
        <v>39737</v>
      </c>
      <c r="D21575" s="72" t="s">
        <v>39467</v>
      </c>
      <c r="E21575" s="75" t="s">
        <v>185</v>
      </c>
      <c r="F21575" s="72"/>
      <c r="G21575" s="72" t="s">
        <v>3694</v>
      </c>
      <c r="H21575" s="120">
        <v>1277.25</v>
      </c>
      <c r="I21575" s="77" t="s">
        <v>38595</v>
      </c>
      <c r="J21575" s="118">
        <v>957.9375</v>
      </c>
    </row>
    <row r="21576" spans="1:10">
      <c r="A21576" s="72">
        <v>21572</v>
      </c>
      <c r="B21576" s="72" t="s">
        <v>38593</v>
      </c>
      <c r="C21576" s="72" t="s">
        <v>39738</v>
      </c>
      <c r="D21576" s="72" t="s">
        <v>39467</v>
      </c>
      <c r="E21576" s="75" t="s">
        <v>185</v>
      </c>
      <c r="F21576" s="72"/>
      <c r="G21576" s="72" t="s">
        <v>3694</v>
      </c>
      <c r="H21576" s="120">
        <v>1293.75</v>
      </c>
      <c r="I21576" s="77" t="s">
        <v>38595</v>
      </c>
      <c r="J21576" s="118">
        <v>970.3125</v>
      </c>
    </row>
    <row r="21577" spans="1:10">
      <c r="A21577" s="72">
        <v>21573</v>
      </c>
      <c r="B21577" s="72" t="s">
        <v>38593</v>
      </c>
      <c r="C21577" s="72" t="s">
        <v>39739</v>
      </c>
      <c r="D21577" s="72" t="s">
        <v>39467</v>
      </c>
      <c r="E21577" s="75" t="s">
        <v>185</v>
      </c>
      <c r="F21577" s="72"/>
      <c r="G21577" s="72" t="s">
        <v>3694</v>
      </c>
      <c r="H21577" s="120">
        <v>1290.75</v>
      </c>
      <c r="I21577" s="77" t="s">
        <v>38595</v>
      </c>
      <c r="J21577" s="118">
        <v>968.0625</v>
      </c>
    </row>
    <row r="21578" spans="1:10">
      <c r="A21578" s="72">
        <v>21574</v>
      </c>
      <c r="B21578" s="72" t="s">
        <v>38593</v>
      </c>
      <c r="C21578" s="72" t="s">
        <v>39740</v>
      </c>
      <c r="D21578" s="72" t="s">
        <v>39741</v>
      </c>
      <c r="E21578" s="75" t="s">
        <v>185</v>
      </c>
      <c r="F21578" s="72"/>
      <c r="G21578" s="72" t="s">
        <v>3694</v>
      </c>
      <c r="H21578" s="120">
        <v>1314</v>
      </c>
      <c r="I21578" s="77" t="s">
        <v>38595</v>
      </c>
      <c r="J21578" s="118">
        <v>985.5</v>
      </c>
    </row>
    <row r="21579" spans="1:10">
      <c r="A21579" s="72">
        <v>21575</v>
      </c>
      <c r="B21579" s="72" t="s">
        <v>38593</v>
      </c>
      <c r="C21579" s="72" t="s">
        <v>39742</v>
      </c>
      <c r="D21579" s="72" t="s">
        <v>39502</v>
      </c>
      <c r="E21579" s="75" t="s">
        <v>185</v>
      </c>
      <c r="F21579" s="72"/>
      <c r="G21579" s="72" t="s">
        <v>3694</v>
      </c>
      <c r="H21579" s="120">
        <v>1630.5</v>
      </c>
      <c r="I21579" s="77" t="s">
        <v>38595</v>
      </c>
      <c r="J21579" s="118">
        <v>1222.875</v>
      </c>
    </row>
    <row r="21580" spans="1:10">
      <c r="A21580" s="72">
        <v>21576</v>
      </c>
      <c r="B21580" s="72" t="s">
        <v>38593</v>
      </c>
      <c r="C21580" s="72" t="s">
        <v>39743</v>
      </c>
      <c r="D21580" s="72" t="s">
        <v>39502</v>
      </c>
      <c r="E21580" s="75" t="s">
        <v>185</v>
      </c>
      <c r="F21580" s="72"/>
      <c r="G21580" s="72" t="s">
        <v>3694</v>
      </c>
      <c r="H21580" s="120">
        <v>1630.5</v>
      </c>
      <c r="I21580" s="77" t="s">
        <v>38595</v>
      </c>
      <c r="J21580" s="118">
        <v>1222.875</v>
      </c>
    </row>
    <row r="21581" spans="1:10">
      <c r="A21581" s="72">
        <v>21577</v>
      </c>
      <c r="B21581" s="72" t="s">
        <v>38593</v>
      </c>
      <c r="C21581" s="72" t="s">
        <v>39744</v>
      </c>
      <c r="D21581" s="72" t="s">
        <v>39745</v>
      </c>
      <c r="E21581" s="75" t="s">
        <v>185</v>
      </c>
      <c r="F21581" s="72"/>
      <c r="G21581" s="72" t="s">
        <v>3694</v>
      </c>
      <c r="H21581" s="120">
        <v>2086.5</v>
      </c>
      <c r="I21581" s="77" t="s">
        <v>38595</v>
      </c>
      <c r="J21581" s="118">
        <v>1564.875</v>
      </c>
    </row>
    <row r="21582" spans="1:10">
      <c r="A21582" s="72">
        <v>21578</v>
      </c>
      <c r="B21582" s="72" t="s">
        <v>38593</v>
      </c>
      <c r="C21582" s="72" t="s">
        <v>39746</v>
      </c>
      <c r="D21582" s="72" t="s">
        <v>39507</v>
      </c>
      <c r="E21582" s="75" t="s">
        <v>185</v>
      </c>
      <c r="F21582" s="72"/>
      <c r="G21582" s="72" t="s">
        <v>3694</v>
      </c>
      <c r="H21582" s="120">
        <v>1440.75</v>
      </c>
      <c r="I21582" s="77" t="s">
        <v>38595</v>
      </c>
      <c r="J21582" s="118">
        <v>1080.5625</v>
      </c>
    </row>
    <row r="21583" spans="1:10">
      <c r="A21583" s="72">
        <v>21579</v>
      </c>
      <c r="B21583" s="72" t="s">
        <v>38593</v>
      </c>
      <c r="C21583" s="72" t="s">
        <v>39747</v>
      </c>
      <c r="D21583" s="72" t="s">
        <v>39507</v>
      </c>
      <c r="E21583" s="75" t="s">
        <v>185</v>
      </c>
      <c r="F21583" s="72"/>
      <c r="G21583" s="72" t="s">
        <v>3694</v>
      </c>
      <c r="H21583" s="120">
        <v>1454.25</v>
      </c>
      <c r="I21583" s="77" t="s">
        <v>38595</v>
      </c>
      <c r="J21583" s="118">
        <v>1090.6875</v>
      </c>
    </row>
    <row r="21584" spans="1:10">
      <c r="A21584" s="72">
        <v>21580</v>
      </c>
      <c r="B21584" s="72" t="s">
        <v>38593</v>
      </c>
      <c r="C21584" s="72" t="s">
        <v>39748</v>
      </c>
      <c r="D21584" s="72" t="s">
        <v>39511</v>
      </c>
      <c r="E21584" s="75" t="s">
        <v>185</v>
      </c>
      <c r="F21584" s="72"/>
      <c r="G21584" s="72" t="s">
        <v>3694</v>
      </c>
      <c r="H21584" s="120">
        <v>1494.75</v>
      </c>
      <c r="I21584" s="77" t="s">
        <v>38595</v>
      </c>
      <c r="J21584" s="118">
        <v>1121.0625</v>
      </c>
    </row>
    <row r="21585" spans="1:10">
      <c r="A21585" s="72">
        <v>21581</v>
      </c>
      <c r="B21585" s="72" t="s">
        <v>38593</v>
      </c>
      <c r="C21585" s="72" t="s">
        <v>39749</v>
      </c>
      <c r="D21585" s="72" t="s">
        <v>39750</v>
      </c>
      <c r="E21585" s="75" t="s">
        <v>185</v>
      </c>
      <c r="F21585" s="72"/>
      <c r="G21585" s="72" t="s">
        <v>3694</v>
      </c>
      <c r="H21585" s="120">
        <v>1806.75</v>
      </c>
      <c r="I21585" s="77" t="s">
        <v>38595</v>
      </c>
      <c r="J21585" s="118">
        <v>1355.0625</v>
      </c>
    </row>
    <row r="21586" spans="1:10">
      <c r="A21586" s="72">
        <v>21582</v>
      </c>
      <c r="B21586" s="72" t="s">
        <v>38593</v>
      </c>
      <c r="C21586" s="72" t="s">
        <v>39751</v>
      </c>
      <c r="D21586" s="72" t="s">
        <v>39752</v>
      </c>
      <c r="E21586" s="75" t="s">
        <v>185</v>
      </c>
      <c r="F21586" s="72"/>
      <c r="G21586" s="72" t="s">
        <v>3694</v>
      </c>
      <c r="H21586" s="120">
        <v>1806.75</v>
      </c>
      <c r="I21586" s="77" t="s">
        <v>38595</v>
      </c>
      <c r="J21586" s="118">
        <v>1355.0625</v>
      </c>
    </row>
    <row r="21587" spans="1:10">
      <c r="A21587" s="72">
        <v>21583</v>
      </c>
      <c r="B21587" s="72" t="s">
        <v>38593</v>
      </c>
      <c r="C21587" s="72" t="s">
        <v>39753</v>
      </c>
      <c r="D21587" s="72" t="s">
        <v>39219</v>
      </c>
      <c r="E21587" s="75" t="s">
        <v>185</v>
      </c>
      <c r="F21587" s="72"/>
      <c r="G21587" s="72" t="s">
        <v>3694</v>
      </c>
      <c r="H21587" s="120">
        <v>1286.25</v>
      </c>
      <c r="I21587" s="77" t="s">
        <v>38595</v>
      </c>
      <c r="J21587" s="118">
        <v>964.6875</v>
      </c>
    </row>
    <row r="21588" spans="1:10">
      <c r="A21588" s="72">
        <v>21584</v>
      </c>
      <c r="B21588" s="72" t="s">
        <v>38593</v>
      </c>
      <c r="C21588" s="72" t="s">
        <v>39754</v>
      </c>
      <c r="D21588" s="72" t="s">
        <v>39221</v>
      </c>
      <c r="E21588" s="75" t="s">
        <v>185</v>
      </c>
      <c r="F21588" s="72"/>
      <c r="G21588" s="72" t="s">
        <v>3694</v>
      </c>
      <c r="H21588" s="120">
        <v>1299.75</v>
      </c>
      <c r="I21588" s="77" t="s">
        <v>38595</v>
      </c>
      <c r="J21588" s="118">
        <v>974.8125</v>
      </c>
    </row>
    <row r="21589" spans="1:10">
      <c r="A21589" s="72">
        <v>21585</v>
      </c>
      <c r="B21589" s="72" t="s">
        <v>38593</v>
      </c>
      <c r="C21589" s="72" t="s">
        <v>39755</v>
      </c>
      <c r="D21589" s="72" t="s">
        <v>39223</v>
      </c>
      <c r="E21589" s="75" t="s">
        <v>185</v>
      </c>
      <c r="F21589" s="72"/>
      <c r="G21589" s="72" t="s">
        <v>3694</v>
      </c>
      <c r="H21589" s="120">
        <v>1339.5</v>
      </c>
      <c r="I21589" s="77" t="s">
        <v>38595</v>
      </c>
      <c r="J21589" s="118">
        <v>1004.625</v>
      </c>
    </row>
    <row r="21590" spans="1:10">
      <c r="A21590" s="72">
        <v>21586</v>
      </c>
      <c r="B21590" s="72" t="s">
        <v>38593</v>
      </c>
      <c r="C21590" s="72" t="s">
        <v>39756</v>
      </c>
      <c r="D21590" s="72" t="s">
        <v>39225</v>
      </c>
      <c r="E21590" s="75" t="s">
        <v>185</v>
      </c>
      <c r="F21590" s="72"/>
      <c r="G21590" s="72" t="s">
        <v>3694</v>
      </c>
      <c r="H21590" s="120">
        <v>1353</v>
      </c>
      <c r="I21590" s="77" t="s">
        <v>38595</v>
      </c>
      <c r="J21590" s="118">
        <v>1014.75</v>
      </c>
    </row>
    <row r="21591" spans="1:10">
      <c r="A21591" s="72">
        <v>21587</v>
      </c>
      <c r="B21591" s="72" t="s">
        <v>38593</v>
      </c>
      <c r="C21591" s="72" t="s">
        <v>39757</v>
      </c>
      <c r="D21591" s="72" t="s">
        <v>39758</v>
      </c>
      <c r="E21591" s="75" t="s">
        <v>185</v>
      </c>
      <c r="F21591" s="72"/>
      <c r="G21591" s="72" t="s">
        <v>3694</v>
      </c>
      <c r="H21591" s="120">
        <v>1479</v>
      </c>
      <c r="I21591" s="77" t="s">
        <v>38595</v>
      </c>
      <c r="J21591" s="118">
        <v>1109.25</v>
      </c>
    </row>
    <row r="21592" spans="1:10">
      <c r="A21592" s="72">
        <v>21588</v>
      </c>
      <c r="B21592" s="72" t="s">
        <v>38593</v>
      </c>
      <c r="C21592" s="72" t="s">
        <v>39759</v>
      </c>
      <c r="D21592" s="72" t="s">
        <v>39760</v>
      </c>
      <c r="E21592" s="75" t="s">
        <v>185</v>
      </c>
      <c r="F21592" s="72"/>
      <c r="G21592" s="72" t="s">
        <v>3694</v>
      </c>
      <c r="H21592" s="120">
        <v>1715.25</v>
      </c>
      <c r="I21592" s="77" t="s">
        <v>38595</v>
      </c>
      <c r="J21592" s="118">
        <v>1286.4375</v>
      </c>
    </row>
    <row r="21593" spans="1:10">
      <c r="A21593" s="72">
        <v>21589</v>
      </c>
      <c r="B21593" s="72" t="s">
        <v>38593</v>
      </c>
      <c r="C21593" s="72" t="s">
        <v>39761</v>
      </c>
      <c r="D21593" s="72" t="s">
        <v>39762</v>
      </c>
      <c r="E21593" s="75" t="s">
        <v>185</v>
      </c>
      <c r="F21593" s="72"/>
      <c r="G21593" s="72" t="s">
        <v>3694</v>
      </c>
      <c r="H21593" s="117">
        <v>322.5</v>
      </c>
      <c r="I21593" s="77" t="s">
        <v>38595</v>
      </c>
      <c r="J21593" s="118">
        <v>241.875</v>
      </c>
    </row>
    <row r="21594" spans="1:10">
      <c r="A21594" s="72">
        <v>21590</v>
      </c>
      <c r="B21594" s="72" t="s">
        <v>38593</v>
      </c>
      <c r="C21594" s="72" t="s">
        <v>39763</v>
      </c>
      <c r="D21594" s="72" t="s">
        <v>39764</v>
      </c>
      <c r="E21594" s="75" t="s">
        <v>185</v>
      </c>
      <c r="F21594" s="72"/>
      <c r="G21594" s="72" t="s">
        <v>3694</v>
      </c>
      <c r="H21594" s="117">
        <v>353.25</v>
      </c>
      <c r="I21594" s="77" t="s">
        <v>38595</v>
      </c>
      <c r="J21594" s="118">
        <v>264.9375</v>
      </c>
    </row>
    <row r="21595" spans="1:10">
      <c r="A21595" s="72">
        <v>21591</v>
      </c>
      <c r="B21595" s="72" t="s">
        <v>38593</v>
      </c>
      <c r="C21595" s="72" t="s">
        <v>39765</v>
      </c>
      <c r="D21595" s="72" t="s">
        <v>39764</v>
      </c>
      <c r="E21595" s="75" t="s">
        <v>185</v>
      </c>
      <c r="F21595" s="72"/>
      <c r="G21595" s="72" t="s">
        <v>3694</v>
      </c>
      <c r="H21595" s="117">
        <v>353.25</v>
      </c>
      <c r="I21595" s="77" t="s">
        <v>38595</v>
      </c>
      <c r="J21595" s="118">
        <v>264.9375</v>
      </c>
    </row>
    <row r="21596" spans="1:10">
      <c r="A21596" s="72">
        <v>21592</v>
      </c>
      <c r="B21596" s="72" t="s">
        <v>38593</v>
      </c>
      <c r="C21596" s="72" t="s">
        <v>39766</v>
      </c>
      <c r="D21596" s="72" t="s">
        <v>39767</v>
      </c>
      <c r="E21596" s="75" t="s">
        <v>185</v>
      </c>
      <c r="F21596" s="72"/>
      <c r="G21596" s="72" t="s">
        <v>3694</v>
      </c>
      <c r="H21596" s="117">
        <v>353.25</v>
      </c>
      <c r="I21596" s="77" t="s">
        <v>38595</v>
      </c>
      <c r="J21596" s="118">
        <v>264.9375</v>
      </c>
    </row>
    <row r="21597" spans="1:10">
      <c r="A21597" s="72">
        <v>21593</v>
      </c>
      <c r="B21597" s="72" t="s">
        <v>38593</v>
      </c>
      <c r="C21597" s="72" t="s">
        <v>39768</v>
      </c>
      <c r="D21597" s="72" t="s">
        <v>39767</v>
      </c>
      <c r="E21597" s="75" t="s">
        <v>185</v>
      </c>
      <c r="F21597" s="72"/>
      <c r="G21597" s="72" t="s">
        <v>3694</v>
      </c>
      <c r="H21597" s="117">
        <v>353.25</v>
      </c>
      <c r="I21597" s="77" t="s">
        <v>38595</v>
      </c>
      <c r="J21597" s="118">
        <v>264.9375</v>
      </c>
    </row>
    <row r="21598" spans="1:10">
      <c r="A21598" s="72">
        <v>21594</v>
      </c>
      <c r="B21598" s="72" t="s">
        <v>38593</v>
      </c>
      <c r="C21598" s="72" t="s">
        <v>39769</v>
      </c>
      <c r="D21598" s="72" t="s">
        <v>39770</v>
      </c>
      <c r="E21598" s="75" t="s">
        <v>185</v>
      </c>
      <c r="F21598" s="72"/>
      <c r="G21598" s="72" t="s">
        <v>3694</v>
      </c>
      <c r="H21598" s="117">
        <v>284.25</v>
      </c>
      <c r="I21598" s="77" t="s">
        <v>38595</v>
      </c>
      <c r="J21598" s="118">
        <v>213.1875</v>
      </c>
    </row>
    <row r="21599" spans="1:10">
      <c r="A21599" s="72">
        <v>21595</v>
      </c>
      <c r="B21599" s="72" t="s">
        <v>38593</v>
      </c>
      <c r="C21599" s="72" t="s">
        <v>39771</v>
      </c>
      <c r="D21599" s="72" t="s">
        <v>39772</v>
      </c>
      <c r="E21599" s="75" t="s">
        <v>185</v>
      </c>
      <c r="F21599" s="72"/>
      <c r="G21599" s="72" t="s">
        <v>3694</v>
      </c>
      <c r="H21599" s="117">
        <v>275.25</v>
      </c>
      <c r="I21599" s="77" t="s">
        <v>38595</v>
      </c>
      <c r="J21599" s="118">
        <v>206.4375</v>
      </c>
    </row>
    <row r="21600" spans="1:10">
      <c r="A21600" s="72">
        <v>21596</v>
      </c>
      <c r="B21600" s="72" t="s">
        <v>38593</v>
      </c>
      <c r="C21600" s="72" t="s">
        <v>39773</v>
      </c>
      <c r="D21600" s="72" t="s">
        <v>39772</v>
      </c>
      <c r="E21600" s="75" t="s">
        <v>185</v>
      </c>
      <c r="F21600" s="72"/>
      <c r="G21600" s="72" t="s">
        <v>3694</v>
      </c>
      <c r="H21600" s="117">
        <v>275.25</v>
      </c>
      <c r="I21600" s="77" t="s">
        <v>38595</v>
      </c>
      <c r="J21600" s="118">
        <v>206.4375</v>
      </c>
    </row>
    <row r="21601" spans="1:10">
      <c r="A21601" s="72">
        <v>21597</v>
      </c>
      <c r="B21601" s="72" t="s">
        <v>38593</v>
      </c>
      <c r="C21601" s="72" t="s">
        <v>39774</v>
      </c>
      <c r="D21601" s="72" t="s">
        <v>39775</v>
      </c>
      <c r="E21601" s="75" t="s">
        <v>185</v>
      </c>
      <c r="F21601" s="72"/>
      <c r="G21601" s="72" t="s">
        <v>3694</v>
      </c>
      <c r="H21601" s="117">
        <v>363.75</v>
      </c>
      <c r="I21601" s="77" t="s">
        <v>38595</v>
      </c>
      <c r="J21601" s="118">
        <v>272.8125</v>
      </c>
    </row>
    <row r="21602" spans="1:10">
      <c r="A21602" s="72">
        <v>21598</v>
      </c>
      <c r="B21602" s="72" t="s">
        <v>38593</v>
      </c>
      <c r="C21602" s="72" t="s">
        <v>39776</v>
      </c>
      <c r="D21602" s="72" t="s">
        <v>39777</v>
      </c>
      <c r="E21602" s="75" t="s">
        <v>185</v>
      </c>
      <c r="F21602" s="72"/>
      <c r="G21602" s="72" t="s">
        <v>3694</v>
      </c>
      <c r="H21602" s="117">
        <v>353.25</v>
      </c>
      <c r="I21602" s="77" t="s">
        <v>38595</v>
      </c>
      <c r="J21602" s="118">
        <v>264.9375</v>
      </c>
    </row>
    <row r="21603" spans="1:10">
      <c r="A21603" s="72">
        <v>21599</v>
      </c>
      <c r="B21603" s="72" t="s">
        <v>38593</v>
      </c>
      <c r="C21603" s="72" t="s">
        <v>39778</v>
      </c>
      <c r="D21603" s="72" t="s">
        <v>39777</v>
      </c>
      <c r="E21603" s="75" t="s">
        <v>185</v>
      </c>
      <c r="F21603" s="72"/>
      <c r="G21603" s="72" t="s">
        <v>3694</v>
      </c>
      <c r="H21603" s="117">
        <v>353.25</v>
      </c>
      <c r="I21603" s="77" t="s">
        <v>38595</v>
      </c>
      <c r="J21603" s="118">
        <v>264.9375</v>
      </c>
    </row>
    <row r="21604" spans="1:10">
      <c r="A21604" s="72">
        <v>21600</v>
      </c>
      <c r="B21604" s="72" t="s">
        <v>38593</v>
      </c>
      <c r="C21604" s="72" t="s">
        <v>39779</v>
      </c>
      <c r="D21604" s="72" t="s">
        <v>39780</v>
      </c>
      <c r="E21604" s="75" t="s">
        <v>185</v>
      </c>
      <c r="F21604" s="72"/>
      <c r="G21604" s="72" t="s">
        <v>3694</v>
      </c>
      <c r="H21604" s="117">
        <v>412.5</v>
      </c>
      <c r="I21604" s="77" t="s">
        <v>38595</v>
      </c>
      <c r="J21604" s="118">
        <v>309.375</v>
      </c>
    </row>
    <row r="21605" spans="1:10">
      <c r="A21605" s="72">
        <v>21601</v>
      </c>
      <c r="B21605" s="72" t="s">
        <v>38593</v>
      </c>
      <c r="C21605" s="72" t="s">
        <v>39781</v>
      </c>
      <c r="D21605" s="72" t="s">
        <v>39782</v>
      </c>
      <c r="E21605" s="75" t="s">
        <v>185</v>
      </c>
      <c r="F21605" s="72"/>
      <c r="G21605" s="72" t="s">
        <v>3694</v>
      </c>
      <c r="H21605" s="117">
        <v>284.25</v>
      </c>
      <c r="I21605" s="77" t="s">
        <v>38595</v>
      </c>
      <c r="J21605" s="118">
        <v>213.1875</v>
      </c>
    </row>
    <row r="21606" spans="1:10">
      <c r="A21606" s="72">
        <v>21602</v>
      </c>
      <c r="B21606" s="72" t="s">
        <v>38593</v>
      </c>
      <c r="C21606" s="72" t="s">
        <v>39783</v>
      </c>
      <c r="D21606" s="72" t="s">
        <v>39784</v>
      </c>
      <c r="E21606" s="75" t="s">
        <v>185</v>
      </c>
      <c r="F21606" s="72"/>
      <c r="G21606" s="72" t="s">
        <v>3694</v>
      </c>
      <c r="H21606" s="117">
        <v>284.25</v>
      </c>
      <c r="I21606" s="77" t="s">
        <v>38595</v>
      </c>
      <c r="J21606" s="118">
        <v>213.1875</v>
      </c>
    </row>
    <row r="21607" spans="1:10">
      <c r="A21607" s="72">
        <v>21603</v>
      </c>
      <c r="B21607" s="72" t="s">
        <v>38593</v>
      </c>
      <c r="C21607" s="72" t="s">
        <v>39785</v>
      </c>
      <c r="D21607" s="72" t="s">
        <v>39786</v>
      </c>
      <c r="E21607" s="75" t="s">
        <v>185</v>
      </c>
      <c r="F21607" s="72"/>
      <c r="G21607" s="72" t="s">
        <v>3694</v>
      </c>
      <c r="H21607" s="117">
        <v>275.25</v>
      </c>
      <c r="I21607" s="77" t="s">
        <v>38595</v>
      </c>
      <c r="J21607" s="118">
        <v>206.4375</v>
      </c>
    </row>
    <row r="21608" spans="1:10">
      <c r="A21608" s="72">
        <v>21604</v>
      </c>
      <c r="B21608" s="72" t="s">
        <v>38593</v>
      </c>
      <c r="C21608" s="72" t="s">
        <v>39787</v>
      </c>
      <c r="D21608" s="72" t="s">
        <v>39788</v>
      </c>
      <c r="E21608" s="75" t="s">
        <v>185</v>
      </c>
      <c r="F21608" s="72"/>
      <c r="G21608" s="72" t="s">
        <v>3694</v>
      </c>
      <c r="H21608" s="117">
        <v>275.25</v>
      </c>
      <c r="I21608" s="77" t="s">
        <v>38595</v>
      </c>
      <c r="J21608" s="118">
        <v>206.4375</v>
      </c>
    </row>
    <row r="21609" spans="1:10">
      <c r="A21609" s="72">
        <v>21605</v>
      </c>
      <c r="B21609" s="72" t="s">
        <v>38593</v>
      </c>
      <c r="C21609" s="72" t="s">
        <v>39789</v>
      </c>
      <c r="D21609" s="72" t="s">
        <v>39790</v>
      </c>
      <c r="E21609" s="75" t="s">
        <v>185</v>
      </c>
      <c r="F21609" s="72"/>
      <c r="G21609" s="72" t="s">
        <v>3694</v>
      </c>
      <c r="H21609" s="117">
        <v>329.25</v>
      </c>
      <c r="I21609" s="77" t="s">
        <v>38595</v>
      </c>
      <c r="J21609" s="118">
        <v>246.9375</v>
      </c>
    </row>
    <row r="21610" spans="1:10">
      <c r="A21610" s="72">
        <v>21606</v>
      </c>
      <c r="B21610" s="72" t="s">
        <v>38593</v>
      </c>
      <c r="C21610" s="72" t="s">
        <v>39791</v>
      </c>
      <c r="D21610" s="72" t="s">
        <v>39792</v>
      </c>
      <c r="E21610" s="75" t="s">
        <v>185</v>
      </c>
      <c r="F21610" s="72"/>
      <c r="G21610" s="72" t="s">
        <v>3694</v>
      </c>
      <c r="H21610" s="117">
        <v>275.25</v>
      </c>
      <c r="I21610" s="77" t="s">
        <v>38595</v>
      </c>
      <c r="J21610" s="118">
        <v>206.4375</v>
      </c>
    </row>
    <row r="21611" spans="1:10">
      <c r="A21611" s="72">
        <v>21607</v>
      </c>
      <c r="B21611" s="72" t="s">
        <v>38593</v>
      </c>
      <c r="C21611" s="72" t="s">
        <v>39793</v>
      </c>
      <c r="D21611" s="72" t="s">
        <v>39794</v>
      </c>
      <c r="E21611" s="75" t="s">
        <v>185</v>
      </c>
      <c r="F21611" s="72"/>
      <c r="G21611" s="72" t="s">
        <v>3694</v>
      </c>
      <c r="H21611" s="117">
        <v>284.25</v>
      </c>
      <c r="I21611" s="77" t="s">
        <v>38595</v>
      </c>
      <c r="J21611" s="118">
        <v>213.1875</v>
      </c>
    </row>
    <row r="21612" spans="1:10">
      <c r="A21612" s="72">
        <v>21608</v>
      </c>
      <c r="B21612" s="72" t="s">
        <v>38593</v>
      </c>
      <c r="C21612" s="72" t="s">
        <v>39795</v>
      </c>
      <c r="D21612" s="72" t="s">
        <v>39796</v>
      </c>
      <c r="E21612" s="75" t="s">
        <v>185</v>
      </c>
      <c r="F21612" s="72"/>
      <c r="G21612" s="72" t="s">
        <v>3694</v>
      </c>
      <c r="H21612" s="117">
        <v>329.25</v>
      </c>
      <c r="I21612" s="77" t="s">
        <v>38595</v>
      </c>
      <c r="J21612" s="118">
        <v>246.9375</v>
      </c>
    </row>
    <row r="21613" spans="1:10">
      <c r="A21613" s="72">
        <v>21609</v>
      </c>
      <c r="B21613" s="72" t="s">
        <v>38593</v>
      </c>
      <c r="C21613" s="72" t="s">
        <v>39797</v>
      </c>
      <c r="D21613" s="72" t="s">
        <v>39798</v>
      </c>
      <c r="E21613" s="75" t="s">
        <v>185</v>
      </c>
      <c r="F21613" s="72"/>
      <c r="G21613" s="72" t="s">
        <v>3694</v>
      </c>
      <c r="H21613" s="117">
        <v>275.25</v>
      </c>
      <c r="I21613" s="77" t="s">
        <v>38595</v>
      </c>
      <c r="J21613" s="118">
        <v>206.4375</v>
      </c>
    </row>
    <row r="21614" spans="1:10">
      <c r="A21614" s="72">
        <v>21610</v>
      </c>
      <c r="B21614" s="72" t="s">
        <v>38593</v>
      </c>
      <c r="C21614" s="72" t="s">
        <v>39799</v>
      </c>
      <c r="D21614" s="72" t="s">
        <v>39798</v>
      </c>
      <c r="E21614" s="75" t="s">
        <v>185</v>
      </c>
      <c r="F21614" s="72"/>
      <c r="G21614" s="72" t="s">
        <v>3694</v>
      </c>
      <c r="H21614" s="117">
        <v>275.25</v>
      </c>
      <c r="I21614" s="77" t="s">
        <v>38595</v>
      </c>
      <c r="J21614" s="118">
        <v>206.4375</v>
      </c>
    </row>
    <row r="21615" spans="1:10">
      <c r="A21615" s="72">
        <v>21611</v>
      </c>
      <c r="B21615" s="72" t="s">
        <v>38593</v>
      </c>
      <c r="C21615" s="72" t="s">
        <v>39800</v>
      </c>
      <c r="D21615" s="72" t="s">
        <v>39801</v>
      </c>
      <c r="E21615" s="75" t="s">
        <v>185</v>
      </c>
      <c r="F21615" s="72"/>
      <c r="G21615" s="72" t="s">
        <v>3694</v>
      </c>
      <c r="H21615" s="117">
        <v>329.25</v>
      </c>
      <c r="I21615" s="77" t="s">
        <v>38595</v>
      </c>
      <c r="J21615" s="118">
        <v>246.9375</v>
      </c>
    </row>
    <row r="21616" spans="1:10">
      <c r="A21616" s="72">
        <v>21612</v>
      </c>
      <c r="B21616" s="72" t="s">
        <v>38593</v>
      </c>
      <c r="C21616" s="72" t="s">
        <v>39802</v>
      </c>
      <c r="D21616" s="72" t="s">
        <v>39801</v>
      </c>
      <c r="E21616" s="75" t="s">
        <v>185</v>
      </c>
      <c r="F21616" s="72"/>
      <c r="G21616" s="72" t="s">
        <v>3694</v>
      </c>
      <c r="H21616" s="117">
        <v>329.25</v>
      </c>
      <c r="I21616" s="77" t="s">
        <v>38595</v>
      </c>
      <c r="J21616" s="118">
        <v>246.9375</v>
      </c>
    </row>
    <row r="21617" spans="1:10">
      <c r="A21617" s="72">
        <v>21613</v>
      </c>
      <c r="B21617" s="72" t="s">
        <v>38593</v>
      </c>
      <c r="C21617" s="72" t="s">
        <v>39803</v>
      </c>
      <c r="D21617" s="72" t="s">
        <v>39804</v>
      </c>
      <c r="E21617" s="75" t="s">
        <v>185</v>
      </c>
      <c r="F21617" s="72"/>
      <c r="G21617" s="72" t="s">
        <v>3694</v>
      </c>
      <c r="H21617" s="117">
        <v>363.75</v>
      </c>
      <c r="I21617" s="77" t="s">
        <v>38595</v>
      </c>
      <c r="J21617" s="118">
        <v>272.8125</v>
      </c>
    </row>
    <row r="21618" spans="1:10">
      <c r="A21618" s="72">
        <v>21614</v>
      </c>
      <c r="B21618" s="72" t="s">
        <v>38593</v>
      </c>
      <c r="C21618" s="72" t="s">
        <v>39805</v>
      </c>
      <c r="D21618" s="72" t="s">
        <v>39806</v>
      </c>
      <c r="E21618" s="75" t="s">
        <v>185</v>
      </c>
      <c r="F21618" s="72"/>
      <c r="G21618" s="72" t="s">
        <v>3694</v>
      </c>
      <c r="H21618" s="117">
        <v>353.25</v>
      </c>
      <c r="I21618" s="77" t="s">
        <v>38595</v>
      </c>
      <c r="J21618" s="118">
        <v>264.9375</v>
      </c>
    </row>
    <row r="21619" spans="1:10">
      <c r="A21619" s="72">
        <v>21615</v>
      </c>
      <c r="B21619" s="72" t="s">
        <v>38593</v>
      </c>
      <c r="C21619" s="72" t="s">
        <v>39807</v>
      </c>
      <c r="D21619" s="72" t="s">
        <v>39808</v>
      </c>
      <c r="E21619" s="75" t="s">
        <v>185</v>
      </c>
      <c r="F21619" s="72"/>
      <c r="G21619" s="72" t="s">
        <v>3694</v>
      </c>
      <c r="H21619" s="117">
        <v>353.25</v>
      </c>
      <c r="I21619" s="77" t="s">
        <v>38595</v>
      </c>
      <c r="J21619" s="118">
        <v>264.9375</v>
      </c>
    </row>
    <row r="21620" spans="1:10">
      <c r="A21620" s="72">
        <v>21616</v>
      </c>
      <c r="B21620" s="72" t="s">
        <v>38593</v>
      </c>
      <c r="C21620" s="72" t="s">
        <v>39809</v>
      </c>
      <c r="D21620" s="72" t="s">
        <v>39810</v>
      </c>
      <c r="E21620" s="75" t="s">
        <v>185</v>
      </c>
      <c r="F21620" s="72"/>
      <c r="G21620" s="72" t="s">
        <v>3694</v>
      </c>
      <c r="H21620" s="117">
        <v>363.75</v>
      </c>
      <c r="I21620" s="77" t="s">
        <v>38595</v>
      </c>
      <c r="J21620" s="118">
        <v>272.8125</v>
      </c>
    </row>
    <row r="21621" spans="1:10">
      <c r="A21621" s="72">
        <v>21617</v>
      </c>
      <c r="B21621" s="72" t="s">
        <v>38593</v>
      </c>
      <c r="C21621" s="72" t="s">
        <v>39811</v>
      </c>
      <c r="D21621" s="72" t="s">
        <v>39812</v>
      </c>
      <c r="E21621" s="75" t="s">
        <v>185</v>
      </c>
      <c r="F21621" s="72"/>
      <c r="G21621" s="72" t="s">
        <v>3694</v>
      </c>
      <c r="H21621" s="117">
        <v>353.25</v>
      </c>
      <c r="I21621" s="77" t="s">
        <v>38595</v>
      </c>
      <c r="J21621" s="118">
        <v>264.9375</v>
      </c>
    </row>
    <row r="21622" spans="1:10">
      <c r="A21622" s="72">
        <v>21618</v>
      </c>
      <c r="B21622" s="72" t="s">
        <v>38593</v>
      </c>
      <c r="C21622" s="72" t="s">
        <v>39813</v>
      </c>
      <c r="D21622" s="72" t="s">
        <v>39812</v>
      </c>
      <c r="E21622" s="75" t="s">
        <v>185</v>
      </c>
      <c r="F21622" s="72"/>
      <c r="G21622" s="72" t="s">
        <v>3694</v>
      </c>
      <c r="H21622" s="117">
        <v>353.25</v>
      </c>
      <c r="I21622" s="77" t="s">
        <v>38595</v>
      </c>
      <c r="J21622" s="118">
        <v>264.9375</v>
      </c>
    </row>
    <row r="21623" spans="1:10">
      <c r="A21623" s="72">
        <v>21619</v>
      </c>
      <c r="B21623" s="72" t="s">
        <v>38593</v>
      </c>
      <c r="C21623" s="72" t="s">
        <v>39814</v>
      </c>
      <c r="D21623" s="72" t="s">
        <v>39815</v>
      </c>
      <c r="E21623" s="75" t="s">
        <v>185</v>
      </c>
      <c r="F21623" s="72"/>
      <c r="G21623" s="72" t="s">
        <v>3694</v>
      </c>
      <c r="H21623" s="117">
        <v>363.75</v>
      </c>
      <c r="I21623" s="77" t="s">
        <v>38595</v>
      </c>
      <c r="J21623" s="118">
        <v>272.8125</v>
      </c>
    </row>
    <row r="21624" spans="1:10">
      <c r="A21624" s="72">
        <v>21620</v>
      </c>
      <c r="B21624" s="72" t="s">
        <v>38593</v>
      </c>
      <c r="C21624" s="72" t="s">
        <v>39816</v>
      </c>
      <c r="D21624" s="72" t="s">
        <v>39815</v>
      </c>
      <c r="E21624" s="75" t="s">
        <v>185</v>
      </c>
      <c r="F21624" s="72"/>
      <c r="G21624" s="72" t="s">
        <v>3694</v>
      </c>
      <c r="H21624" s="117">
        <v>363.75</v>
      </c>
      <c r="I21624" s="77" t="s">
        <v>38595</v>
      </c>
      <c r="J21624" s="118">
        <v>272.8125</v>
      </c>
    </row>
    <row r="21625" spans="1:10">
      <c r="A21625" s="72">
        <v>21621</v>
      </c>
      <c r="B21625" s="72" t="s">
        <v>38593</v>
      </c>
      <c r="C21625" s="72" t="s">
        <v>39817</v>
      </c>
      <c r="D21625" s="72" t="s">
        <v>39812</v>
      </c>
      <c r="E21625" s="75" t="s">
        <v>185</v>
      </c>
      <c r="F21625" s="72"/>
      <c r="G21625" s="72" t="s">
        <v>3694</v>
      </c>
      <c r="H21625" s="117">
        <v>353.25</v>
      </c>
      <c r="I21625" s="77" t="s">
        <v>38595</v>
      </c>
      <c r="J21625" s="118">
        <v>264.9375</v>
      </c>
    </row>
    <row r="21626" spans="1:10">
      <c r="A21626" s="72">
        <v>21622</v>
      </c>
      <c r="B21626" s="72" t="s">
        <v>38593</v>
      </c>
      <c r="C21626" s="72" t="s">
        <v>39818</v>
      </c>
      <c r="D21626" s="72" t="s">
        <v>39812</v>
      </c>
      <c r="E21626" s="75" t="s">
        <v>185</v>
      </c>
      <c r="F21626" s="72"/>
      <c r="G21626" s="72" t="s">
        <v>3694</v>
      </c>
      <c r="H21626" s="117">
        <v>353.25</v>
      </c>
      <c r="I21626" s="77" t="s">
        <v>38595</v>
      </c>
      <c r="J21626" s="118">
        <v>264.9375</v>
      </c>
    </row>
    <row r="21627" spans="1:10">
      <c r="A21627" s="72">
        <v>21623</v>
      </c>
      <c r="B21627" s="72" t="s">
        <v>38593</v>
      </c>
      <c r="C21627" s="72" t="s">
        <v>39819</v>
      </c>
      <c r="D21627" s="72" t="s">
        <v>39820</v>
      </c>
      <c r="E21627" s="75" t="s">
        <v>185</v>
      </c>
      <c r="F21627" s="72"/>
      <c r="G21627" s="72" t="s">
        <v>3694</v>
      </c>
      <c r="H21627" s="117">
        <v>412.5</v>
      </c>
      <c r="I21627" s="77" t="s">
        <v>38595</v>
      </c>
      <c r="J21627" s="118">
        <v>309.375</v>
      </c>
    </row>
    <row r="21628" spans="1:10">
      <c r="A21628" s="72">
        <v>21624</v>
      </c>
      <c r="B21628" s="72" t="s">
        <v>38593</v>
      </c>
      <c r="C21628" s="72" t="s">
        <v>39821</v>
      </c>
      <c r="D21628" s="72" t="s">
        <v>39820</v>
      </c>
      <c r="E21628" s="75" t="s">
        <v>185</v>
      </c>
      <c r="F21628" s="72"/>
      <c r="G21628" s="72" t="s">
        <v>3694</v>
      </c>
      <c r="H21628" s="117">
        <v>412.5</v>
      </c>
      <c r="I21628" s="77" t="s">
        <v>38595</v>
      </c>
      <c r="J21628" s="118">
        <v>309.375</v>
      </c>
    </row>
    <row r="21629" spans="1:10">
      <c r="A21629" s="72">
        <v>21625</v>
      </c>
      <c r="B21629" s="72" t="s">
        <v>38593</v>
      </c>
      <c r="C21629" s="72" t="s">
        <v>39822</v>
      </c>
      <c r="D21629" s="72" t="s">
        <v>39823</v>
      </c>
      <c r="E21629" s="75" t="s">
        <v>185</v>
      </c>
      <c r="F21629" s="72"/>
      <c r="G21629" s="72" t="s">
        <v>3694</v>
      </c>
      <c r="H21629" s="120">
        <v>1338.75</v>
      </c>
      <c r="I21629" s="77" t="s">
        <v>38595</v>
      </c>
      <c r="J21629" s="118">
        <v>1004.0625</v>
      </c>
    </row>
    <row r="21630" spans="1:10">
      <c r="A21630" s="72">
        <v>21626</v>
      </c>
      <c r="B21630" s="72" t="s">
        <v>38593</v>
      </c>
      <c r="C21630" s="72" t="s">
        <v>39824</v>
      </c>
      <c r="D21630" s="72" t="s">
        <v>39467</v>
      </c>
      <c r="E21630" s="75" t="s">
        <v>185</v>
      </c>
      <c r="F21630" s="72"/>
      <c r="G21630" s="72" t="s">
        <v>3694</v>
      </c>
      <c r="H21630" s="120">
        <v>1185.75</v>
      </c>
      <c r="I21630" s="77" t="s">
        <v>38595</v>
      </c>
      <c r="J21630" s="118">
        <v>889.3125</v>
      </c>
    </row>
    <row r="21631" spans="1:10">
      <c r="A21631" s="72">
        <v>21627</v>
      </c>
      <c r="B21631" s="72" t="s">
        <v>38593</v>
      </c>
      <c r="C21631" s="72" t="s">
        <v>39825</v>
      </c>
      <c r="D21631" s="72" t="s">
        <v>39497</v>
      </c>
      <c r="E21631" s="75" t="s">
        <v>185</v>
      </c>
      <c r="F21631" s="72"/>
      <c r="G21631" s="72" t="s">
        <v>3694</v>
      </c>
      <c r="H21631" s="120">
        <v>1302.75</v>
      </c>
      <c r="I21631" s="77" t="s">
        <v>38595</v>
      </c>
      <c r="J21631" s="118">
        <v>977.0625</v>
      </c>
    </row>
    <row r="21632" spans="1:10">
      <c r="A21632" s="72">
        <v>21628</v>
      </c>
      <c r="B21632" s="72" t="s">
        <v>38593</v>
      </c>
      <c r="C21632" s="72" t="s">
        <v>39826</v>
      </c>
      <c r="D21632" s="72" t="s">
        <v>39497</v>
      </c>
      <c r="E21632" s="75" t="s">
        <v>185</v>
      </c>
      <c r="F21632" s="72"/>
      <c r="G21632" s="72" t="s">
        <v>3694</v>
      </c>
      <c r="H21632" s="120">
        <v>1316.25</v>
      </c>
      <c r="I21632" s="77" t="s">
        <v>38595</v>
      </c>
      <c r="J21632" s="118">
        <v>987.1875</v>
      </c>
    </row>
    <row r="21633" spans="1:10">
      <c r="A21633" s="72">
        <v>21629</v>
      </c>
      <c r="B21633" s="72" t="s">
        <v>38593</v>
      </c>
      <c r="C21633" s="72" t="s">
        <v>39827</v>
      </c>
      <c r="D21633" s="72" t="s">
        <v>39828</v>
      </c>
      <c r="E21633" s="75" t="s">
        <v>185</v>
      </c>
      <c r="F21633" s="72"/>
      <c r="G21633" s="72" t="s">
        <v>3694</v>
      </c>
      <c r="H21633" s="120">
        <v>1567.5</v>
      </c>
      <c r="I21633" s="77" t="s">
        <v>38595</v>
      </c>
      <c r="J21633" s="118">
        <v>1175.625</v>
      </c>
    </row>
    <row r="21634" spans="1:10">
      <c r="A21634" s="72">
        <v>21630</v>
      </c>
      <c r="B21634" s="72" t="s">
        <v>38593</v>
      </c>
      <c r="C21634" s="72" t="s">
        <v>39829</v>
      </c>
      <c r="D21634" s="72" t="s">
        <v>39830</v>
      </c>
      <c r="E21634" s="75" t="s">
        <v>185</v>
      </c>
      <c r="F21634" s="72"/>
      <c r="G21634" s="72" t="s">
        <v>3694</v>
      </c>
      <c r="H21634" s="120">
        <v>1539</v>
      </c>
      <c r="I21634" s="77" t="s">
        <v>38595</v>
      </c>
      <c r="J21634" s="118">
        <v>1154.25</v>
      </c>
    </row>
    <row r="21635" spans="1:10">
      <c r="A21635" s="72">
        <v>21631</v>
      </c>
      <c r="B21635" s="72" t="s">
        <v>38593</v>
      </c>
      <c r="C21635" s="72" t="s">
        <v>39831</v>
      </c>
      <c r="D21635" s="72" t="s">
        <v>39502</v>
      </c>
      <c r="E21635" s="75" t="s">
        <v>185</v>
      </c>
      <c r="F21635" s="72"/>
      <c r="G21635" s="72" t="s">
        <v>3694</v>
      </c>
      <c r="H21635" s="120">
        <v>1539</v>
      </c>
      <c r="I21635" s="77" t="s">
        <v>38595</v>
      </c>
      <c r="J21635" s="118">
        <v>1154.25</v>
      </c>
    </row>
    <row r="21636" spans="1:10">
      <c r="A21636" s="72">
        <v>21632</v>
      </c>
      <c r="B21636" s="72" t="s">
        <v>38593</v>
      </c>
      <c r="C21636" s="72" t="s">
        <v>39832</v>
      </c>
      <c r="D21636" s="72" t="s">
        <v>39502</v>
      </c>
      <c r="E21636" s="75" t="s">
        <v>185</v>
      </c>
      <c r="F21636" s="72"/>
      <c r="G21636" s="72" t="s">
        <v>3694</v>
      </c>
      <c r="H21636" s="120">
        <v>1539</v>
      </c>
      <c r="I21636" s="77" t="s">
        <v>38595</v>
      </c>
      <c r="J21636" s="118">
        <v>1154.25</v>
      </c>
    </row>
    <row r="21637" spans="1:10">
      <c r="A21637" s="72">
        <v>21633</v>
      </c>
      <c r="B21637" s="72" t="s">
        <v>38593</v>
      </c>
      <c r="C21637" s="72" t="s">
        <v>39833</v>
      </c>
      <c r="D21637" s="72" t="s">
        <v>39834</v>
      </c>
      <c r="E21637" s="75" t="s">
        <v>185</v>
      </c>
      <c r="F21637" s="72"/>
      <c r="G21637" s="72" t="s">
        <v>3694</v>
      </c>
      <c r="H21637" s="120">
        <v>1656</v>
      </c>
      <c r="I21637" s="77" t="s">
        <v>38595</v>
      </c>
      <c r="J21637" s="118">
        <v>1242</v>
      </c>
    </row>
    <row r="21638" spans="1:10">
      <c r="A21638" s="72">
        <v>21634</v>
      </c>
      <c r="B21638" s="72" t="s">
        <v>38593</v>
      </c>
      <c r="C21638" s="72" t="s">
        <v>39835</v>
      </c>
      <c r="D21638" s="72" t="s">
        <v>39834</v>
      </c>
      <c r="E21638" s="75" t="s">
        <v>185</v>
      </c>
      <c r="F21638" s="72"/>
      <c r="G21638" s="72" t="s">
        <v>3694</v>
      </c>
      <c r="H21638" s="120">
        <v>1656</v>
      </c>
      <c r="I21638" s="77" t="s">
        <v>38595</v>
      </c>
      <c r="J21638" s="118">
        <v>1242</v>
      </c>
    </row>
    <row r="21639" spans="1:10">
      <c r="A21639" s="72">
        <v>21635</v>
      </c>
      <c r="B21639" s="72" t="s">
        <v>38593</v>
      </c>
      <c r="C21639" s="72" t="s">
        <v>39836</v>
      </c>
      <c r="D21639" s="72" t="s">
        <v>39837</v>
      </c>
      <c r="E21639" s="75" t="s">
        <v>185</v>
      </c>
      <c r="F21639" s="72"/>
      <c r="G21639" s="72" t="s">
        <v>3694</v>
      </c>
      <c r="H21639" s="120">
        <v>1578</v>
      </c>
      <c r="I21639" s="77" t="s">
        <v>38595</v>
      </c>
      <c r="J21639" s="118">
        <v>1183.5</v>
      </c>
    </row>
    <row r="21640" spans="1:10">
      <c r="A21640" s="72">
        <v>21636</v>
      </c>
      <c r="B21640" s="72" t="s">
        <v>38593</v>
      </c>
      <c r="C21640" s="72" t="s">
        <v>39838</v>
      </c>
      <c r="D21640" s="72" t="s">
        <v>39839</v>
      </c>
      <c r="E21640" s="75" t="s">
        <v>185</v>
      </c>
      <c r="F21640" s="72"/>
      <c r="G21640" s="72" t="s">
        <v>3694</v>
      </c>
      <c r="H21640" s="120">
        <v>1349.25</v>
      </c>
      <c r="I21640" s="77" t="s">
        <v>38595</v>
      </c>
      <c r="J21640" s="118">
        <v>1011.9375</v>
      </c>
    </row>
    <row r="21641" spans="1:10">
      <c r="A21641" s="72">
        <v>21637</v>
      </c>
      <c r="B21641" s="72" t="s">
        <v>38593</v>
      </c>
      <c r="C21641" s="72" t="s">
        <v>39840</v>
      </c>
      <c r="D21641" s="72" t="s">
        <v>39839</v>
      </c>
      <c r="E21641" s="75" t="s">
        <v>185</v>
      </c>
      <c r="F21641" s="72"/>
      <c r="G21641" s="72" t="s">
        <v>3694</v>
      </c>
      <c r="H21641" s="120">
        <v>1362.75</v>
      </c>
      <c r="I21641" s="77" t="s">
        <v>38595</v>
      </c>
      <c r="J21641" s="118">
        <v>1022.0625</v>
      </c>
    </row>
    <row r="21642" spans="1:10">
      <c r="A21642" s="72">
        <v>21638</v>
      </c>
      <c r="B21642" s="72" t="s">
        <v>38593</v>
      </c>
      <c r="C21642" s="72" t="s">
        <v>39841</v>
      </c>
      <c r="D21642" s="72" t="s">
        <v>39842</v>
      </c>
      <c r="E21642" s="75" t="s">
        <v>185</v>
      </c>
      <c r="F21642" s="72"/>
      <c r="G21642" s="72" t="s">
        <v>3694</v>
      </c>
      <c r="H21642" s="120">
        <v>1466.25</v>
      </c>
      <c r="I21642" s="77" t="s">
        <v>38595</v>
      </c>
      <c r="J21642" s="118">
        <v>1099.6875</v>
      </c>
    </row>
    <row r="21643" spans="1:10">
      <c r="A21643" s="72">
        <v>21639</v>
      </c>
      <c r="B21643" s="72" t="s">
        <v>38593</v>
      </c>
      <c r="C21643" s="72" t="s">
        <v>39843</v>
      </c>
      <c r="D21643" s="72" t="s">
        <v>39511</v>
      </c>
      <c r="E21643" s="75" t="s">
        <v>185</v>
      </c>
      <c r="F21643" s="72"/>
      <c r="G21643" s="72" t="s">
        <v>3694</v>
      </c>
      <c r="H21643" s="120">
        <v>1403.25</v>
      </c>
      <c r="I21643" s="77" t="s">
        <v>38595</v>
      </c>
      <c r="J21643" s="118">
        <v>1052.4375</v>
      </c>
    </row>
    <row r="21644" spans="1:10">
      <c r="A21644" s="72">
        <v>21640</v>
      </c>
      <c r="B21644" s="72" t="s">
        <v>38593</v>
      </c>
      <c r="C21644" s="72" t="s">
        <v>39844</v>
      </c>
      <c r="D21644" s="72" t="s">
        <v>39845</v>
      </c>
      <c r="E21644" s="75" t="s">
        <v>185</v>
      </c>
      <c r="F21644" s="72"/>
      <c r="G21644" s="72" t="s">
        <v>3694</v>
      </c>
      <c r="H21644" s="120">
        <v>1520.25</v>
      </c>
      <c r="I21644" s="77" t="s">
        <v>38595</v>
      </c>
      <c r="J21644" s="118">
        <v>1140.1875</v>
      </c>
    </row>
    <row r="21645" spans="1:10">
      <c r="A21645" s="72">
        <v>21641</v>
      </c>
      <c r="B21645" s="72" t="s">
        <v>38593</v>
      </c>
      <c r="C21645" s="72" t="s">
        <v>39846</v>
      </c>
      <c r="D21645" s="72" t="s">
        <v>39847</v>
      </c>
      <c r="E21645" s="75" t="s">
        <v>185</v>
      </c>
      <c r="F21645" s="72"/>
      <c r="G21645" s="72" t="s">
        <v>3694</v>
      </c>
      <c r="H21645" s="117">
        <v>369.75</v>
      </c>
      <c r="I21645" s="77" t="s">
        <v>38595</v>
      </c>
      <c r="J21645" s="118">
        <v>277.3125</v>
      </c>
    </row>
    <row r="21646" spans="1:10">
      <c r="A21646" s="72">
        <v>21642</v>
      </c>
      <c r="B21646" s="72" t="s">
        <v>38593</v>
      </c>
      <c r="C21646" s="72" t="s">
        <v>39848</v>
      </c>
      <c r="D21646" s="72" t="s">
        <v>39847</v>
      </c>
      <c r="E21646" s="75" t="s">
        <v>185</v>
      </c>
      <c r="F21646" s="72"/>
      <c r="G21646" s="72" t="s">
        <v>3694</v>
      </c>
      <c r="H21646" s="117">
        <v>369.75</v>
      </c>
      <c r="I21646" s="77" t="s">
        <v>38595</v>
      </c>
      <c r="J21646" s="118">
        <v>277.3125</v>
      </c>
    </row>
    <row r="21647" spans="1:10">
      <c r="A21647" s="72">
        <v>21643</v>
      </c>
      <c r="B21647" s="72" t="s">
        <v>38593</v>
      </c>
      <c r="C21647" s="72" t="s">
        <v>39849</v>
      </c>
      <c r="D21647" s="72" t="s">
        <v>39850</v>
      </c>
      <c r="E21647" s="75" t="s">
        <v>185</v>
      </c>
      <c r="F21647" s="72"/>
      <c r="G21647" s="72" t="s">
        <v>3694</v>
      </c>
      <c r="H21647" s="117">
        <v>369.75</v>
      </c>
      <c r="I21647" s="77" t="s">
        <v>38595</v>
      </c>
      <c r="J21647" s="118">
        <v>277.3125</v>
      </c>
    </row>
    <row r="21648" spans="1:10">
      <c r="A21648" s="72">
        <v>21644</v>
      </c>
      <c r="B21648" s="72" t="s">
        <v>38593</v>
      </c>
      <c r="C21648" s="72" t="s">
        <v>39851</v>
      </c>
      <c r="D21648" s="72" t="s">
        <v>39852</v>
      </c>
      <c r="E21648" s="75" t="s">
        <v>185</v>
      </c>
      <c r="F21648" s="72"/>
      <c r="G21648" s="72" t="s">
        <v>3694</v>
      </c>
      <c r="H21648" s="117">
        <v>369.75</v>
      </c>
      <c r="I21648" s="77" t="s">
        <v>38595</v>
      </c>
      <c r="J21648" s="118">
        <v>277.3125</v>
      </c>
    </row>
    <row r="21649" spans="1:10">
      <c r="A21649" s="72">
        <v>21645</v>
      </c>
      <c r="B21649" s="72" t="s">
        <v>38593</v>
      </c>
      <c r="C21649" s="72" t="s">
        <v>39853</v>
      </c>
      <c r="D21649" s="72" t="s">
        <v>39657</v>
      </c>
      <c r="E21649" s="75" t="s">
        <v>185</v>
      </c>
      <c r="F21649" s="72"/>
      <c r="G21649" s="72" t="s">
        <v>3694</v>
      </c>
      <c r="H21649" s="117">
        <v>991.5</v>
      </c>
      <c r="I21649" s="77" t="s">
        <v>38595</v>
      </c>
      <c r="J21649" s="118">
        <v>743.625</v>
      </c>
    </row>
    <row r="21650" spans="1:10">
      <c r="A21650" s="72">
        <v>21646</v>
      </c>
      <c r="B21650" s="72" t="s">
        <v>38593</v>
      </c>
      <c r="C21650" s="72" t="s">
        <v>39854</v>
      </c>
      <c r="D21650" s="72" t="s">
        <v>39657</v>
      </c>
      <c r="E21650" s="75" t="s">
        <v>185</v>
      </c>
      <c r="F21650" s="72"/>
      <c r="G21650" s="72" t="s">
        <v>3694</v>
      </c>
      <c r="H21650" s="120">
        <v>1005</v>
      </c>
      <c r="I21650" s="77" t="s">
        <v>38595</v>
      </c>
      <c r="J21650" s="118">
        <v>753.75</v>
      </c>
    </row>
    <row r="21651" spans="1:10">
      <c r="A21651" s="72">
        <v>21647</v>
      </c>
      <c r="B21651" s="72" t="s">
        <v>38593</v>
      </c>
      <c r="C21651" s="72" t="s">
        <v>39855</v>
      </c>
      <c r="D21651" s="72" t="s">
        <v>39578</v>
      </c>
      <c r="E21651" s="75" t="s">
        <v>185</v>
      </c>
      <c r="F21651" s="72"/>
      <c r="G21651" s="72" t="s">
        <v>3694</v>
      </c>
      <c r="H21651" s="117">
        <v>777</v>
      </c>
      <c r="I21651" s="77" t="s">
        <v>38595</v>
      </c>
      <c r="J21651" s="118">
        <v>582.75</v>
      </c>
    </row>
    <row r="21652" spans="1:10">
      <c r="A21652" s="72">
        <v>21648</v>
      </c>
      <c r="B21652" s="72" t="s">
        <v>38593</v>
      </c>
      <c r="C21652" s="72" t="s">
        <v>39856</v>
      </c>
      <c r="D21652" s="72" t="s">
        <v>39578</v>
      </c>
      <c r="E21652" s="75" t="s">
        <v>185</v>
      </c>
      <c r="F21652" s="72"/>
      <c r="G21652" s="72" t="s">
        <v>3694</v>
      </c>
      <c r="H21652" s="117">
        <v>790.5</v>
      </c>
      <c r="I21652" s="77" t="s">
        <v>38595</v>
      </c>
      <c r="J21652" s="118">
        <v>592.875</v>
      </c>
    </row>
    <row r="21653" spans="1:10">
      <c r="A21653" s="72">
        <v>21649</v>
      </c>
      <c r="B21653" s="72" t="s">
        <v>38593</v>
      </c>
      <c r="C21653" s="72" t="s">
        <v>39857</v>
      </c>
      <c r="D21653" s="72" t="s">
        <v>39858</v>
      </c>
      <c r="E21653" s="75" t="s">
        <v>185</v>
      </c>
      <c r="F21653" s="72"/>
      <c r="G21653" s="72" t="s">
        <v>3694</v>
      </c>
      <c r="H21653" s="117">
        <v>850.5</v>
      </c>
      <c r="I21653" s="77" t="s">
        <v>38595</v>
      </c>
      <c r="J21653" s="118">
        <v>637.875</v>
      </c>
    </row>
    <row r="21654" spans="1:10">
      <c r="A21654" s="72">
        <v>21650</v>
      </c>
      <c r="B21654" s="72" t="s">
        <v>38593</v>
      </c>
      <c r="C21654" s="72" t="s">
        <v>39859</v>
      </c>
      <c r="D21654" s="72" t="s">
        <v>39467</v>
      </c>
      <c r="E21654" s="75" t="s">
        <v>185</v>
      </c>
      <c r="F21654" s="72"/>
      <c r="G21654" s="72" t="s">
        <v>3694</v>
      </c>
      <c r="H21654" s="117">
        <v>838.5</v>
      </c>
      <c r="I21654" s="77" t="s">
        <v>38595</v>
      </c>
      <c r="J21654" s="118">
        <v>628.875</v>
      </c>
    </row>
    <row r="21655" spans="1:10">
      <c r="A21655" s="72">
        <v>21651</v>
      </c>
      <c r="B21655" s="72" t="s">
        <v>38593</v>
      </c>
      <c r="C21655" s="72" t="s">
        <v>39860</v>
      </c>
      <c r="D21655" s="72" t="s">
        <v>39467</v>
      </c>
      <c r="E21655" s="75" t="s">
        <v>185</v>
      </c>
      <c r="F21655" s="72"/>
      <c r="G21655" s="72" t="s">
        <v>3694</v>
      </c>
      <c r="H21655" s="117">
        <v>852</v>
      </c>
      <c r="I21655" s="77" t="s">
        <v>38595</v>
      </c>
      <c r="J21655" s="118">
        <v>639</v>
      </c>
    </row>
    <row r="21656" spans="1:10">
      <c r="A21656" s="72">
        <v>21652</v>
      </c>
      <c r="B21656" s="72" t="s">
        <v>38593</v>
      </c>
      <c r="C21656" s="72" t="s">
        <v>39861</v>
      </c>
      <c r="D21656" s="72" t="s">
        <v>39668</v>
      </c>
      <c r="E21656" s="75" t="s">
        <v>185</v>
      </c>
      <c r="F21656" s="72"/>
      <c r="G21656" s="72" t="s">
        <v>3694</v>
      </c>
      <c r="H21656" s="117">
        <v>740.25</v>
      </c>
      <c r="I21656" s="77" t="s">
        <v>38595</v>
      </c>
      <c r="J21656" s="118">
        <v>555.1875</v>
      </c>
    </row>
    <row r="21657" spans="1:10">
      <c r="A21657" s="72">
        <v>21653</v>
      </c>
      <c r="B21657" s="72" t="s">
        <v>38593</v>
      </c>
      <c r="C21657" s="72" t="s">
        <v>39862</v>
      </c>
      <c r="D21657" s="72" t="s">
        <v>39668</v>
      </c>
      <c r="E21657" s="75" t="s">
        <v>185</v>
      </c>
      <c r="F21657" s="72"/>
      <c r="G21657" s="72" t="s">
        <v>3694</v>
      </c>
      <c r="H21657" s="117">
        <v>753.75</v>
      </c>
      <c r="I21657" s="77" t="s">
        <v>38595</v>
      </c>
      <c r="J21657" s="118">
        <v>565.3125</v>
      </c>
    </row>
    <row r="21658" spans="1:10">
      <c r="A21658" s="72">
        <v>21654</v>
      </c>
      <c r="B21658" s="72" t="s">
        <v>38593</v>
      </c>
      <c r="C21658" s="72" t="s">
        <v>39863</v>
      </c>
      <c r="D21658" s="72" t="s">
        <v>39469</v>
      </c>
      <c r="E21658" s="75" t="s">
        <v>185</v>
      </c>
      <c r="F21658" s="72"/>
      <c r="G21658" s="72" t="s">
        <v>3694</v>
      </c>
      <c r="H21658" s="117">
        <v>976.5</v>
      </c>
      <c r="I21658" s="77" t="s">
        <v>38595</v>
      </c>
      <c r="J21658" s="118">
        <v>732.375</v>
      </c>
    </row>
    <row r="21659" spans="1:10">
      <c r="A21659" s="72">
        <v>21655</v>
      </c>
      <c r="B21659" s="72" t="s">
        <v>38593</v>
      </c>
      <c r="C21659" s="72" t="s">
        <v>39864</v>
      </c>
      <c r="D21659" s="72" t="s">
        <v>39864</v>
      </c>
      <c r="E21659" s="75" t="s">
        <v>185</v>
      </c>
      <c r="F21659" s="72"/>
      <c r="G21659" s="72" t="s">
        <v>3694</v>
      </c>
      <c r="H21659" s="117">
        <v>838.5</v>
      </c>
      <c r="I21659" s="77" t="s">
        <v>38595</v>
      </c>
      <c r="J21659" s="118">
        <v>628.875</v>
      </c>
    </row>
    <row r="21660" spans="1:10">
      <c r="A21660" s="72">
        <v>21656</v>
      </c>
      <c r="B21660" s="72" t="s">
        <v>38593</v>
      </c>
      <c r="C21660" s="72" t="s">
        <v>39865</v>
      </c>
      <c r="D21660" s="72" t="s">
        <v>39866</v>
      </c>
      <c r="E21660" s="75" t="s">
        <v>185</v>
      </c>
      <c r="F21660" s="72"/>
      <c r="G21660" s="72" t="s">
        <v>3694</v>
      </c>
      <c r="H21660" s="120">
        <v>1208.25</v>
      </c>
      <c r="I21660" s="77" t="s">
        <v>38595</v>
      </c>
      <c r="J21660" s="118">
        <v>906.1875</v>
      </c>
    </row>
    <row r="21661" spans="1:10">
      <c r="A21661" s="72">
        <v>21657</v>
      </c>
      <c r="B21661" s="72" t="s">
        <v>38593</v>
      </c>
      <c r="C21661" s="72" t="s">
        <v>39867</v>
      </c>
      <c r="D21661" s="72" t="s">
        <v>39866</v>
      </c>
      <c r="E21661" s="75" t="s">
        <v>185</v>
      </c>
      <c r="F21661" s="72"/>
      <c r="G21661" s="72" t="s">
        <v>3694</v>
      </c>
      <c r="H21661" s="120">
        <v>1221.75</v>
      </c>
      <c r="I21661" s="77" t="s">
        <v>38595</v>
      </c>
      <c r="J21661" s="118">
        <v>916.3125</v>
      </c>
    </row>
    <row r="21662" spans="1:10">
      <c r="A21662" s="72">
        <v>21658</v>
      </c>
      <c r="B21662" s="72" t="s">
        <v>38593</v>
      </c>
      <c r="C21662" s="72" t="s">
        <v>39868</v>
      </c>
      <c r="D21662" s="72" t="s">
        <v>39869</v>
      </c>
      <c r="E21662" s="75" t="s">
        <v>185</v>
      </c>
      <c r="F21662" s="72"/>
      <c r="G21662" s="72" t="s">
        <v>3694</v>
      </c>
      <c r="H21662" s="117">
        <v>922.5</v>
      </c>
      <c r="I21662" s="77" t="s">
        <v>38595</v>
      </c>
      <c r="J21662" s="118">
        <v>691.875</v>
      </c>
    </row>
    <row r="21663" spans="1:10">
      <c r="A21663" s="72">
        <v>21659</v>
      </c>
      <c r="B21663" s="72" t="s">
        <v>38593</v>
      </c>
      <c r="C21663" s="72" t="s">
        <v>39870</v>
      </c>
      <c r="D21663" s="72" t="s">
        <v>39869</v>
      </c>
      <c r="E21663" s="75" t="s">
        <v>185</v>
      </c>
      <c r="F21663" s="72"/>
      <c r="G21663" s="72" t="s">
        <v>3694</v>
      </c>
      <c r="H21663" s="117">
        <v>936</v>
      </c>
      <c r="I21663" s="77" t="s">
        <v>38595</v>
      </c>
      <c r="J21663" s="118">
        <v>702</v>
      </c>
    </row>
    <row r="21664" spans="1:10">
      <c r="A21664" s="72">
        <v>21660</v>
      </c>
      <c r="B21664" s="72" t="s">
        <v>38593</v>
      </c>
      <c r="C21664" s="72" t="s">
        <v>39871</v>
      </c>
      <c r="D21664" s="72" t="s">
        <v>39872</v>
      </c>
      <c r="E21664" s="75" t="s">
        <v>185</v>
      </c>
      <c r="F21664" s="72"/>
      <c r="G21664" s="72" t="s">
        <v>3694</v>
      </c>
      <c r="H21664" s="120">
        <v>1116</v>
      </c>
      <c r="I21664" s="77" t="s">
        <v>38595</v>
      </c>
      <c r="J21664" s="118">
        <v>837</v>
      </c>
    </row>
    <row r="21665" spans="1:10">
      <c r="A21665" s="72">
        <v>21661</v>
      </c>
      <c r="B21665" s="72" t="s">
        <v>38593</v>
      </c>
      <c r="C21665" s="72" t="s">
        <v>39873</v>
      </c>
      <c r="D21665" s="72" t="s">
        <v>39483</v>
      </c>
      <c r="E21665" s="75" t="s">
        <v>185</v>
      </c>
      <c r="F21665" s="72"/>
      <c r="G21665" s="72" t="s">
        <v>3694</v>
      </c>
      <c r="H21665" s="117">
        <v>934.5</v>
      </c>
      <c r="I21665" s="77" t="s">
        <v>38595</v>
      </c>
      <c r="J21665" s="118">
        <v>700.875</v>
      </c>
    </row>
    <row r="21666" spans="1:10">
      <c r="A21666" s="72">
        <v>21662</v>
      </c>
      <c r="B21666" s="72" t="s">
        <v>38593</v>
      </c>
      <c r="C21666" s="72" t="s">
        <v>39874</v>
      </c>
      <c r="D21666" s="72" t="s">
        <v>39483</v>
      </c>
      <c r="E21666" s="75" t="s">
        <v>185</v>
      </c>
      <c r="F21666" s="72"/>
      <c r="G21666" s="72" t="s">
        <v>3694</v>
      </c>
      <c r="H21666" s="117">
        <v>948</v>
      </c>
      <c r="I21666" s="77" t="s">
        <v>38595</v>
      </c>
      <c r="J21666" s="118">
        <v>711</v>
      </c>
    </row>
    <row r="21667" spans="1:10">
      <c r="A21667" s="72">
        <v>21663</v>
      </c>
      <c r="B21667" s="72" t="s">
        <v>38593</v>
      </c>
      <c r="C21667" s="72" t="s">
        <v>39875</v>
      </c>
      <c r="D21667" s="72" t="s">
        <v>39741</v>
      </c>
      <c r="E21667" s="75" t="s">
        <v>185</v>
      </c>
      <c r="F21667" s="72"/>
      <c r="G21667" s="72" t="s">
        <v>3694</v>
      </c>
      <c r="H21667" s="117">
        <v>869.25</v>
      </c>
      <c r="I21667" s="77" t="s">
        <v>38595</v>
      </c>
      <c r="J21667" s="118">
        <v>651.9375</v>
      </c>
    </row>
    <row r="21668" spans="1:10">
      <c r="A21668" s="72">
        <v>21664</v>
      </c>
      <c r="B21668" s="72" t="s">
        <v>38593</v>
      </c>
      <c r="C21668" s="72" t="s">
        <v>39876</v>
      </c>
      <c r="D21668" s="72" t="s">
        <v>39877</v>
      </c>
      <c r="E21668" s="75" t="s">
        <v>185</v>
      </c>
      <c r="F21668" s="72"/>
      <c r="G21668" s="72" t="s">
        <v>3694</v>
      </c>
      <c r="H21668" s="120">
        <v>1102.5</v>
      </c>
      <c r="I21668" s="77" t="s">
        <v>38595</v>
      </c>
      <c r="J21668" s="118">
        <v>826.875</v>
      </c>
    </row>
    <row r="21669" spans="1:10">
      <c r="A21669" s="72">
        <v>21665</v>
      </c>
      <c r="B21669" s="72" t="s">
        <v>38593</v>
      </c>
      <c r="C21669" s="72" t="s">
        <v>39878</v>
      </c>
      <c r="D21669" s="72" t="s">
        <v>39879</v>
      </c>
      <c r="E21669" s="75" t="s">
        <v>185</v>
      </c>
      <c r="F21669" s="72"/>
      <c r="G21669" s="72" t="s">
        <v>3694</v>
      </c>
      <c r="H21669" s="120">
        <v>1134</v>
      </c>
      <c r="I21669" s="77" t="s">
        <v>38595</v>
      </c>
      <c r="J21669" s="118">
        <v>850.5</v>
      </c>
    </row>
    <row r="21670" spans="1:10">
      <c r="A21670" s="72">
        <v>21666</v>
      </c>
      <c r="B21670" s="72" t="s">
        <v>38593</v>
      </c>
      <c r="C21670" s="72" t="s">
        <v>39880</v>
      </c>
      <c r="D21670" s="72" t="s">
        <v>39879</v>
      </c>
      <c r="E21670" s="75" t="s">
        <v>185</v>
      </c>
      <c r="F21670" s="72"/>
      <c r="G21670" s="72" t="s">
        <v>3694</v>
      </c>
      <c r="H21670" s="120">
        <v>1134</v>
      </c>
      <c r="I21670" s="77" t="s">
        <v>38595</v>
      </c>
      <c r="J21670" s="118">
        <v>850.5</v>
      </c>
    </row>
    <row r="21671" spans="1:10">
      <c r="A21671" s="72">
        <v>21667</v>
      </c>
      <c r="B21671" s="72" t="s">
        <v>38593</v>
      </c>
      <c r="C21671" s="72" t="s">
        <v>39881</v>
      </c>
      <c r="D21671" s="72" t="s">
        <v>39882</v>
      </c>
      <c r="E21671" s="75" t="s">
        <v>185</v>
      </c>
      <c r="F21671" s="72"/>
      <c r="G21671" s="72" t="s">
        <v>3694</v>
      </c>
      <c r="H21671" s="120">
        <v>1068.75</v>
      </c>
      <c r="I21671" s="77" t="s">
        <v>38595</v>
      </c>
      <c r="J21671" s="118">
        <v>801.5625</v>
      </c>
    </row>
    <row r="21672" spans="1:10">
      <c r="A21672" s="72">
        <v>21668</v>
      </c>
      <c r="B21672" s="72" t="s">
        <v>38593</v>
      </c>
      <c r="C21672" s="72" t="s">
        <v>39883</v>
      </c>
      <c r="D21672" s="72" t="s">
        <v>39882</v>
      </c>
      <c r="E21672" s="75" t="s">
        <v>185</v>
      </c>
      <c r="F21672" s="72"/>
      <c r="G21672" s="72" t="s">
        <v>3694</v>
      </c>
      <c r="H21672" s="120">
        <v>1068.75</v>
      </c>
      <c r="I21672" s="77" t="s">
        <v>38595</v>
      </c>
      <c r="J21672" s="118">
        <v>801.5625</v>
      </c>
    </row>
    <row r="21673" spans="1:10">
      <c r="A21673" s="72">
        <v>21669</v>
      </c>
      <c r="B21673" s="72" t="s">
        <v>38593</v>
      </c>
      <c r="C21673" s="72" t="s">
        <v>39884</v>
      </c>
      <c r="D21673" s="72" t="s">
        <v>39885</v>
      </c>
      <c r="E21673" s="75" t="s">
        <v>185</v>
      </c>
      <c r="F21673" s="72"/>
      <c r="G21673" s="72" t="s">
        <v>3694</v>
      </c>
      <c r="H21673" s="117">
        <v>42</v>
      </c>
      <c r="I21673" s="77" t="s">
        <v>38595</v>
      </c>
      <c r="J21673" s="118">
        <v>31.5</v>
      </c>
    </row>
    <row r="21674" spans="1:10">
      <c r="A21674" s="72">
        <v>21670</v>
      </c>
      <c r="B21674" s="72" t="s">
        <v>38593</v>
      </c>
      <c r="C21674" s="72" t="s">
        <v>39886</v>
      </c>
      <c r="D21674" s="72" t="s">
        <v>39887</v>
      </c>
      <c r="E21674" s="75" t="s">
        <v>185</v>
      </c>
      <c r="F21674" s="72"/>
      <c r="G21674" s="72" t="s">
        <v>3694</v>
      </c>
      <c r="H21674" s="117">
        <v>42</v>
      </c>
      <c r="I21674" s="77" t="s">
        <v>38595</v>
      </c>
      <c r="J21674" s="118">
        <v>31.5</v>
      </c>
    </row>
    <row r="21675" spans="1:10">
      <c r="A21675" s="72">
        <v>21671</v>
      </c>
      <c r="B21675" s="72" t="s">
        <v>38593</v>
      </c>
      <c r="C21675" s="72" t="s">
        <v>39888</v>
      </c>
      <c r="D21675" s="72" t="s">
        <v>39889</v>
      </c>
      <c r="E21675" s="75" t="s">
        <v>185</v>
      </c>
      <c r="F21675" s="72"/>
      <c r="G21675" s="72" t="s">
        <v>3694</v>
      </c>
      <c r="H21675" s="117">
        <v>42</v>
      </c>
      <c r="I21675" s="77" t="s">
        <v>38595</v>
      </c>
      <c r="J21675" s="118">
        <v>31.5</v>
      </c>
    </row>
    <row r="21676" spans="1:10">
      <c r="A21676" s="72">
        <v>21672</v>
      </c>
      <c r="B21676" s="72" t="s">
        <v>38593</v>
      </c>
      <c r="C21676" s="72" t="s">
        <v>39890</v>
      </c>
      <c r="D21676" s="72" t="s">
        <v>39891</v>
      </c>
      <c r="E21676" s="75" t="s">
        <v>185</v>
      </c>
      <c r="F21676" s="72"/>
      <c r="G21676" s="72" t="s">
        <v>3694</v>
      </c>
      <c r="H21676" s="117">
        <v>59.25</v>
      </c>
      <c r="I21676" s="77" t="s">
        <v>38595</v>
      </c>
      <c r="J21676" s="118">
        <v>44.4375</v>
      </c>
    </row>
    <row r="21677" spans="1:10">
      <c r="A21677" s="72">
        <v>21673</v>
      </c>
      <c r="B21677" s="72" t="s">
        <v>38593</v>
      </c>
      <c r="C21677" s="72" t="s">
        <v>39892</v>
      </c>
      <c r="D21677" s="72" t="s">
        <v>39893</v>
      </c>
      <c r="E21677" s="75" t="s">
        <v>185</v>
      </c>
      <c r="F21677" s="72"/>
      <c r="G21677" s="72" t="s">
        <v>3694</v>
      </c>
      <c r="H21677" s="120">
        <v>1140.75</v>
      </c>
      <c r="I21677" s="77" t="s">
        <v>38595</v>
      </c>
      <c r="J21677" s="118">
        <v>855.5625</v>
      </c>
    </row>
    <row r="21678" spans="1:10">
      <c r="A21678" s="72">
        <v>21674</v>
      </c>
      <c r="B21678" s="72" t="s">
        <v>38593</v>
      </c>
      <c r="C21678" s="72" t="s">
        <v>39894</v>
      </c>
      <c r="D21678" s="72" t="s">
        <v>39895</v>
      </c>
      <c r="E21678" s="75" t="s">
        <v>185</v>
      </c>
      <c r="F21678" s="72"/>
      <c r="G21678" s="72" t="s">
        <v>3694</v>
      </c>
      <c r="H21678" s="120">
        <v>1389</v>
      </c>
      <c r="I21678" s="77" t="s">
        <v>38595</v>
      </c>
      <c r="J21678" s="118">
        <v>1041.75</v>
      </c>
    </row>
    <row r="21679" spans="1:10">
      <c r="A21679" s="72">
        <v>21675</v>
      </c>
      <c r="B21679" s="72" t="s">
        <v>38593</v>
      </c>
      <c r="C21679" s="72" t="s">
        <v>39896</v>
      </c>
      <c r="D21679" s="72" t="s">
        <v>39897</v>
      </c>
      <c r="E21679" s="75" t="s">
        <v>185</v>
      </c>
      <c r="F21679" s="72"/>
      <c r="G21679" s="72" t="s">
        <v>3694</v>
      </c>
      <c r="H21679" s="120">
        <v>1191.75</v>
      </c>
      <c r="I21679" s="77" t="s">
        <v>38595</v>
      </c>
      <c r="J21679" s="118">
        <v>893.8125</v>
      </c>
    </row>
    <row r="21680" spans="1:10">
      <c r="A21680" s="72">
        <v>21676</v>
      </c>
      <c r="B21680" s="72" t="s">
        <v>38593</v>
      </c>
      <c r="C21680" s="72" t="s">
        <v>39898</v>
      </c>
      <c r="D21680" s="72" t="s">
        <v>39680</v>
      </c>
      <c r="E21680" s="75" t="s">
        <v>185</v>
      </c>
      <c r="F21680" s="72"/>
      <c r="G21680" s="72" t="s">
        <v>3694</v>
      </c>
      <c r="H21680" s="120">
        <v>1140.75</v>
      </c>
      <c r="I21680" s="77" t="s">
        <v>38595</v>
      </c>
      <c r="J21680" s="118">
        <v>855.5625</v>
      </c>
    </row>
    <row r="21681" spans="1:10">
      <c r="A21681" s="72">
        <v>21677</v>
      </c>
      <c r="B21681" s="72" t="s">
        <v>38593</v>
      </c>
      <c r="C21681" s="72" t="s">
        <v>39899</v>
      </c>
      <c r="D21681" s="72" t="s">
        <v>39680</v>
      </c>
      <c r="E21681" s="75" t="s">
        <v>185</v>
      </c>
      <c r="F21681" s="72"/>
      <c r="G21681" s="72" t="s">
        <v>3694</v>
      </c>
      <c r="H21681" s="120">
        <v>1154.25</v>
      </c>
      <c r="I21681" s="77" t="s">
        <v>38595</v>
      </c>
      <c r="J21681" s="118">
        <v>865.6875</v>
      </c>
    </row>
    <row r="21682" spans="1:10">
      <c r="A21682" s="72">
        <v>21678</v>
      </c>
      <c r="B21682" s="72" t="s">
        <v>38593</v>
      </c>
      <c r="C21682" s="72" t="s">
        <v>39900</v>
      </c>
      <c r="D21682" s="72" t="s">
        <v>39680</v>
      </c>
      <c r="E21682" s="75" t="s">
        <v>185</v>
      </c>
      <c r="F21682" s="72"/>
      <c r="G21682" s="72" t="s">
        <v>3694</v>
      </c>
      <c r="H21682" s="120">
        <v>1140.75</v>
      </c>
      <c r="I21682" s="77" t="s">
        <v>38595</v>
      </c>
      <c r="J21682" s="118">
        <v>855.5625</v>
      </c>
    </row>
    <row r="21683" spans="1:10">
      <c r="A21683" s="72">
        <v>21679</v>
      </c>
      <c r="B21683" s="72" t="s">
        <v>38593</v>
      </c>
      <c r="C21683" s="72" t="s">
        <v>39901</v>
      </c>
      <c r="D21683" s="72" t="s">
        <v>39475</v>
      </c>
      <c r="E21683" s="75" t="s">
        <v>185</v>
      </c>
      <c r="F21683" s="72"/>
      <c r="G21683" s="72" t="s">
        <v>3694</v>
      </c>
      <c r="H21683" s="120">
        <v>1191.75</v>
      </c>
      <c r="I21683" s="77" t="s">
        <v>38595</v>
      </c>
      <c r="J21683" s="118">
        <v>893.8125</v>
      </c>
    </row>
    <row r="21684" spans="1:10">
      <c r="A21684" s="72">
        <v>21680</v>
      </c>
      <c r="B21684" s="72" t="s">
        <v>38593</v>
      </c>
      <c r="C21684" s="72" t="s">
        <v>39902</v>
      </c>
      <c r="D21684" s="72" t="s">
        <v>39475</v>
      </c>
      <c r="E21684" s="75" t="s">
        <v>185</v>
      </c>
      <c r="F21684" s="72"/>
      <c r="G21684" s="72" t="s">
        <v>3694</v>
      </c>
      <c r="H21684" s="120">
        <v>1205.25</v>
      </c>
      <c r="I21684" s="77" t="s">
        <v>38595</v>
      </c>
      <c r="J21684" s="118">
        <v>903.9375</v>
      </c>
    </row>
    <row r="21685" spans="1:10">
      <c r="A21685" s="72">
        <v>21681</v>
      </c>
      <c r="B21685" s="72" t="s">
        <v>38593</v>
      </c>
      <c r="C21685" s="72" t="s">
        <v>39903</v>
      </c>
      <c r="D21685" s="72" t="s">
        <v>39475</v>
      </c>
      <c r="E21685" s="75" t="s">
        <v>185</v>
      </c>
      <c r="F21685" s="72"/>
      <c r="G21685" s="72" t="s">
        <v>3694</v>
      </c>
      <c r="H21685" s="120">
        <v>1191.75</v>
      </c>
      <c r="I21685" s="77" t="s">
        <v>38595</v>
      </c>
      <c r="J21685" s="118">
        <v>893.8125</v>
      </c>
    </row>
    <row r="21686" spans="1:10">
      <c r="A21686" s="72">
        <v>21682</v>
      </c>
      <c r="B21686" s="72" t="s">
        <v>38593</v>
      </c>
      <c r="C21686" s="72" t="s">
        <v>39904</v>
      </c>
      <c r="D21686" s="72" t="s">
        <v>39475</v>
      </c>
      <c r="E21686" s="75" t="s">
        <v>185</v>
      </c>
      <c r="F21686" s="72"/>
      <c r="G21686" s="72" t="s">
        <v>3694</v>
      </c>
      <c r="H21686" s="120">
        <v>1191.75</v>
      </c>
      <c r="I21686" s="77" t="s">
        <v>38595</v>
      </c>
      <c r="J21686" s="118">
        <v>893.8125</v>
      </c>
    </row>
    <row r="21687" spans="1:10">
      <c r="A21687" s="72">
        <v>21683</v>
      </c>
      <c r="B21687" s="72" t="s">
        <v>38593</v>
      </c>
      <c r="C21687" s="72" t="s">
        <v>39905</v>
      </c>
      <c r="D21687" s="72" t="s">
        <v>39475</v>
      </c>
      <c r="E21687" s="75" t="s">
        <v>185</v>
      </c>
      <c r="F21687" s="72"/>
      <c r="G21687" s="72" t="s">
        <v>3694</v>
      </c>
      <c r="H21687" s="120">
        <v>1205.25</v>
      </c>
      <c r="I21687" s="77" t="s">
        <v>38595</v>
      </c>
      <c r="J21687" s="118">
        <v>903.9375</v>
      </c>
    </row>
    <row r="21688" spans="1:10">
      <c r="A21688" s="72">
        <v>21684</v>
      </c>
      <c r="B21688" s="72" t="s">
        <v>38593</v>
      </c>
      <c r="C21688" s="72" t="s">
        <v>39906</v>
      </c>
      <c r="D21688" s="72" t="s">
        <v>39907</v>
      </c>
      <c r="E21688" s="75" t="s">
        <v>185</v>
      </c>
      <c r="F21688" s="72"/>
      <c r="G21688" s="72" t="s">
        <v>3694</v>
      </c>
      <c r="H21688" s="120">
        <v>1093.5</v>
      </c>
      <c r="I21688" s="77" t="s">
        <v>38595</v>
      </c>
      <c r="J21688" s="118">
        <v>820.125</v>
      </c>
    </row>
    <row r="21689" spans="1:10">
      <c r="A21689" s="72">
        <v>21685</v>
      </c>
      <c r="B21689" s="72" t="s">
        <v>38593</v>
      </c>
      <c r="C21689" s="72" t="s">
        <v>39908</v>
      </c>
      <c r="D21689" s="72" t="s">
        <v>39907</v>
      </c>
      <c r="E21689" s="75" t="s">
        <v>185</v>
      </c>
      <c r="F21689" s="72"/>
      <c r="G21689" s="72" t="s">
        <v>3694</v>
      </c>
      <c r="H21689" s="120">
        <v>1093.5</v>
      </c>
      <c r="I21689" s="77" t="s">
        <v>38595</v>
      </c>
      <c r="J21689" s="118">
        <v>820.125</v>
      </c>
    </row>
    <row r="21690" spans="1:10">
      <c r="A21690" s="72">
        <v>21686</v>
      </c>
      <c r="B21690" s="72" t="s">
        <v>38593</v>
      </c>
      <c r="C21690" s="72" t="s">
        <v>39909</v>
      </c>
      <c r="D21690" s="72" t="s">
        <v>39480</v>
      </c>
      <c r="E21690" s="75" t="s">
        <v>185</v>
      </c>
      <c r="F21690" s="72"/>
      <c r="G21690" s="72" t="s">
        <v>3694</v>
      </c>
      <c r="H21690" s="120">
        <v>1389</v>
      </c>
      <c r="I21690" s="77" t="s">
        <v>38595</v>
      </c>
      <c r="J21690" s="118">
        <v>1041.75</v>
      </c>
    </row>
    <row r="21691" spans="1:10">
      <c r="A21691" s="72">
        <v>21687</v>
      </c>
      <c r="B21691" s="72" t="s">
        <v>38593</v>
      </c>
      <c r="C21691" s="72" t="s">
        <v>39910</v>
      </c>
      <c r="D21691" s="72" t="s">
        <v>39480</v>
      </c>
      <c r="E21691" s="75" t="s">
        <v>185</v>
      </c>
      <c r="F21691" s="72"/>
      <c r="G21691" s="72" t="s">
        <v>3694</v>
      </c>
      <c r="H21691" s="120">
        <v>1389</v>
      </c>
      <c r="I21691" s="77" t="s">
        <v>38595</v>
      </c>
      <c r="J21691" s="118">
        <v>1041.75</v>
      </c>
    </row>
    <row r="21692" spans="1:10">
      <c r="A21692" s="72">
        <v>21688</v>
      </c>
      <c r="B21692" s="72" t="s">
        <v>38593</v>
      </c>
      <c r="C21692" s="72" t="s">
        <v>39911</v>
      </c>
      <c r="D21692" s="72" t="s">
        <v>39912</v>
      </c>
      <c r="E21692" s="75" t="s">
        <v>185</v>
      </c>
      <c r="F21692" s="72"/>
      <c r="G21692" s="72" t="s">
        <v>3694</v>
      </c>
      <c r="H21692" s="120">
        <v>1192.5</v>
      </c>
      <c r="I21692" s="77" t="s">
        <v>38595</v>
      </c>
      <c r="J21692" s="118">
        <v>894.375</v>
      </c>
    </row>
    <row r="21693" spans="1:10">
      <c r="A21693" s="72">
        <v>21689</v>
      </c>
      <c r="B21693" s="72" t="s">
        <v>38593</v>
      </c>
      <c r="C21693" s="72" t="s">
        <v>39913</v>
      </c>
      <c r="D21693" s="72" t="s">
        <v>39914</v>
      </c>
      <c r="E21693" s="75" t="s">
        <v>185</v>
      </c>
      <c r="F21693" s="72"/>
      <c r="G21693" s="72" t="s">
        <v>3694</v>
      </c>
      <c r="H21693" s="120">
        <v>1391.25</v>
      </c>
      <c r="I21693" s="77" t="s">
        <v>38595</v>
      </c>
      <c r="J21693" s="118">
        <v>1043.4375</v>
      </c>
    </row>
    <row r="21694" spans="1:10">
      <c r="A21694" s="72">
        <v>21690</v>
      </c>
      <c r="B21694" s="72" t="s">
        <v>38593</v>
      </c>
      <c r="C21694" s="72" t="s">
        <v>39915</v>
      </c>
      <c r="D21694" s="72" t="s">
        <v>39914</v>
      </c>
      <c r="E21694" s="75" t="s">
        <v>185</v>
      </c>
      <c r="F21694" s="72"/>
      <c r="G21694" s="72" t="s">
        <v>3694</v>
      </c>
      <c r="H21694" s="120">
        <v>1391.25</v>
      </c>
      <c r="I21694" s="77" t="s">
        <v>38595</v>
      </c>
      <c r="J21694" s="118">
        <v>1043.4375</v>
      </c>
    </row>
    <row r="21695" spans="1:10">
      <c r="A21695" s="72">
        <v>21691</v>
      </c>
      <c r="B21695" s="72" t="s">
        <v>38593</v>
      </c>
      <c r="C21695" s="72" t="s">
        <v>39916</v>
      </c>
      <c r="D21695" s="72" t="s">
        <v>39687</v>
      </c>
      <c r="E21695" s="75" t="s">
        <v>185</v>
      </c>
      <c r="F21695" s="72"/>
      <c r="G21695" s="72" t="s">
        <v>3694</v>
      </c>
      <c r="H21695" s="120">
        <v>1140.75</v>
      </c>
      <c r="I21695" s="77" t="s">
        <v>38595</v>
      </c>
      <c r="J21695" s="118">
        <v>855.5625</v>
      </c>
    </row>
    <row r="21696" spans="1:10">
      <c r="A21696" s="72">
        <v>21692</v>
      </c>
      <c r="B21696" s="72" t="s">
        <v>38593</v>
      </c>
      <c r="C21696" s="72" t="s">
        <v>39917</v>
      </c>
      <c r="D21696" s="72" t="s">
        <v>39687</v>
      </c>
      <c r="E21696" s="75" t="s">
        <v>185</v>
      </c>
      <c r="F21696" s="72"/>
      <c r="G21696" s="72" t="s">
        <v>3694</v>
      </c>
      <c r="H21696" s="120">
        <v>1140.75</v>
      </c>
      <c r="I21696" s="77" t="s">
        <v>38595</v>
      </c>
      <c r="J21696" s="118">
        <v>855.5625</v>
      </c>
    </row>
    <row r="21697" spans="1:10">
      <c r="A21697" s="72">
        <v>21693</v>
      </c>
      <c r="B21697" s="72" t="s">
        <v>38593</v>
      </c>
      <c r="C21697" s="72" t="s">
        <v>39918</v>
      </c>
      <c r="D21697" s="72" t="s">
        <v>39690</v>
      </c>
      <c r="E21697" s="75" t="s">
        <v>185</v>
      </c>
      <c r="F21697" s="72"/>
      <c r="G21697" s="72" t="s">
        <v>3694</v>
      </c>
      <c r="H21697" s="120">
        <v>1191.75</v>
      </c>
      <c r="I21697" s="77" t="s">
        <v>38595</v>
      </c>
      <c r="J21697" s="118">
        <v>893.8125</v>
      </c>
    </row>
    <row r="21698" spans="1:10">
      <c r="A21698" s="72">
        <v>21694</v>
      </c>
      <c r="B21698" s="72" t="s">
        <v>38593</v>
      </c>
      <c r="C21698" s="72" t="s">
        <v>39919</v>
      </c>
      <c r="D21698" s="72" t="s">
        <v>39690</v>
      </c>
      <c r="E21698" s="75" t="s">
        <v>185</v>
      </c>
      <c r="F21698" s="72"/>
      <c r="G21698" s="72" t="s">
        <v>3694</v>
      </c>
      <c r="H21698" s="120">
        <v>1205.25</v>
      </c>
      <c r="I21698" s="77" t="s">
        <v>38595</v>
      </c>
      <c r="J21698" s="118">
        <v>903.9375</v>
      </c>
    </row>
    <row r="21699" spans="1:10">
      <c r="A21699" s="72">
        <v>21695</v>
      </c>
      <c r="B21699" s="72" t="s">
        <v>38593</v>
      </c>
      <c r="C21699" s="72" t="s">
        <v>39920</v>
      </c>
      <c r="D21699" s="72" t="s">
        <v>39690</v>
      </c>
      <c r="E21699" s="75" t="s">
        <v>185</v>
      </c>
      <c r="F21699" s="72"/>
      <c r="G21699" s="72" t="s">
        <v>3694</v>
      </c>
      <c r="H21699" s="120">
        <v>1191.75</v>
      </c>
      <c r="I21699" s="77" t="s">
        <v>38595</v>
      </c>
      <c r="J21699" s="118">
        <v>893.8125</v>
      </c>
    </row>
    <row r="21700" spans="1:10">
      <c r="A21700" s="72">
        <v>21696</v>
      </c>
      <c r="B21700" s="72" t="s">
        <v>38593</v>
      </c>
      <c r="C21700" s="72" t="s">
        <v>39921</v>
      </c>
      <c r="D21700" s="72" t="s">
        <v>39690</v>
      </c>
      <c r="E21700" s="75" t="s">
        <v>185</v>
      </c>
      <c r="F21700" s="72"/>
      <c r="G21700" s="72" t="s">
        <v>3694</v>
      </c>
      <c r="H21700" s="120">
        <v>1205.25</v>
      </c>
      <c r="I21700" s="77" t="s">
        <v>38595</v>
      </c>
      <c r="J21700" s="118">
        <v>903.9375</v>
      </c>
    </row>
    <row r="21701" spans="1:10">
      <c r="A21701" s="72">
        <v>21697</v>
      </c>
      <c r="B21701" s="72" t="s">
        <v>38593</v>
      </c>
      <c r="C21701" s="72" t="s">
        <v>39922</v>
      </c>
      <c r="D21701" s="72" t="s">
        <v>39923</v>
      </c>
      <c r="E21701" s="75" t="s">
        <v>185</v>
      </c>
      <c r="F21701" s="72"/>
      <c r="G21701" s="72" t="s">
        <v>3694</v>
      </c>
      <c r="H21701" s="120">
        <v>1093.5</v>
      </c>
      <c r="I21701" s="77" t="s">
        <v>38595</v>
      </c>
      <c r="J21701" s="118">
        <v>820.125</v>
      </c>
    </row>
    <row r="21702" spans="1:10">
      <c r="A21702" s="72">
        <v>21698</v>
      </c>
      <c r="B21702" s="72" t="s">
        <v>38593</v>
      </c>
      <c r="C21702" s="72" t="s">
        <v>39924</v>
      </c>
      <c r="D21702" s="72" t="s">
        <v>39923</v>
      </c>
      <c r="E21702" s="75" t="s">
        <v>185</v>
      </c>
      <c r="F21702" s="72"/>
      <c r="G21702" s="72" t="s">
        <v>3694</v>
      </c>
      <c r="H21702" s="120">
        <v>1093.5</v>
      </c>
      <c r="I21702" s="77" t="s">
        <v>38595</v>
      </c>
      <c r="J21702" s="118">
        <v>820.125</v>
      </c>
    </row>
    <row r="21703" spans="1:10">
      <c r="A21703" s="72">
        <v>21699</v>
      </c>
      <c r="B21703" s="72" t="s">
        <v>38593</v>
      </c>
      <c r="C21703" s="72" t="s">
        <v>39925</v>
      </c>
      <c r="D21703" s="72" t="s">
        <v>39926</v>
      </c>
      <c r="E21703" s="75" t="s">
        <v>185</v>
      </c>
      <c r="F21703" s="72"/>
      <c r="G21703" s="72" t="s">
        <v>3694</v>
      </c>
      <c r="H21703" s="120">
        <v>1389</v>
      </c>
      <c r="I21703" s="77" t="s">
        <v>38595</v>
      </c>
      <c r="J21703" s="118">
        <v>1041.75</v>
      </c>
    </row>
    <row r="21704" spans="1:10">
      <c r="A21704" s="72">
        <v>21700</v>
      </c>
      <c r="B21704" s="72" t="s">
        <v>38593</v>
      </c>
      <c r="C21704" s="72" t="s">
        <v>39927</v>
      </c>
      <c r="D21704" s="72" t="s">
        <v>39926</v>
      </c>
      <c r="E21704" s="75" t="s">
        <v>185</v>
      </c>
      <c r="F21704" s="72"/>
      <c r="G21704" s="72" t="s">
        <v>3694</v>
      </c>
      <c r="H21704" s="120">
        <v>1389</v>
      </c>
      <c r="I21704" s="77" t="s">
        <v>38595</v>
      </c>
      <c r="J21704" s="118">
        <v>1041.75</v>
      </c>
    </row>
    <row r="21705" spans="1:10">
      <c r="A21705" s="72">
        <v>21701</v>
      </c>
      <c r="B21705" s="72" t="s">
        <v>38593</v>
      </c>
      <c r="C21705" s="72" t="s">
        <v>39928</v>
      </c>
      <c r="D21705" s="72" t="s">
        <v>39929</v>
      </c>
      <c r="E21705" s="75" t="s">
        <v>185</v>
      </c>
      <c r="F21705" s="72"/>
      <c r="G21705" s="72" t="s">
        <v>3694</v>
      </c>
      <c r="H21705" s="120">
        <v>1287.75</v>
      </c>
      <c r="I21705" s="77" t="s">
        <v>38595</v>
      </c>
      <c r="J21705" s="118">
        <v>965.8125</v>
      </c>
    </row>
    <row r="21706" spans="1:10">
      <c r="A21706" s="72">
        <v>21702</v>
      </c>
      <c r="B21706" s="72" t="s">
        <v>38593</v>
      </c>
      <c r="C21706" s="72" t="s">
        <v>39930</v>
      </c>
      <c r="D21706" s="72" t="s">
        <v>39929</v>
      </c>
      <c r="E21706" s="75" t="s">
        <v>185</v>
      </c>
      <c r="F21706" s="72"/>
      <c r="G21706" s="72" t="s">
        <v>3694</v>
      </c>
      <c r="H21706" s="120">
        <v>1287.75</v>
      </c>
      <c r="I21706" s="77" t="s">
        <v>38595</v>
      </c>
      <c r="J21706" s="118">
        <v>965.8125</v>
      </c>
    </row>
    <row r="21707" spans="1:10">
      <c r="A21707" s="72">
        <v>21703</v>
      </c>
      <c r="B21707" s="72" t="s">
        <v>38593</v>
      </c>
      <c r="C21707" s="72" t="s">
        <v>39931</v>
      </c>
      <c r="D21707" s="72" t="s">
        <v>39929</v>
      </c>
      <c r="E21707" s="75" t="s">
        <v>185</v>
      </c>
      <c r="F21707" s="72"/>
      <c r="G21707" s="72" t="s">
        <v>3694</v>
      </c>
      <c r="H21707" s="120">
        <v>1301.25</v>
      </c>
      <c r="I21707" s="77" t="s">
        <v>38595</v>
      </c>
      <c r="J21707" s="118">
        <v>975.9375</v>
      </c>
    </row>
    <row r="21708" spans="1:10">
      <c r="A21708" s="72">
        <v>21704</v>
      </c>
      <c r="B21708" s="72" t="s">
        <v>38593</v>
      </c>
      <c r="C21708" s="72" t="s">
        <v>39932</v>
      </c>
      <c r="D21708" s="72" t="s">
        <v>39933</v>
      </c>
      <c r="E21708" s="75" t="s">
        <v>185</v>
      </c>
      <c r="F21708" s="72"/>
      <c r="G21708" s="72" t="s">
        <v>3694</v>
      </c>
      <c r="H21708" s="120">
        <v>1332</v>
      </c>
      <c r="I21708" s="77" t="s">
        <v>38595</v>
      </c>
      <c r="J21708" s="118">
        <v>999</v>
      </c>
    </row>
    <row r="21709" spans="1:10">
      <c r="A21709" s="72">
        <v>21705</v>
      </c>
      <c r="B21709" s="72" t="s">
        <v>38593</v>
      </c>
      <c r="C21709" s="72" t="s">
        <v>39934</v>
      </c>
      <c r="D21709" s="72" t="s">
        <v>39935</v>
      </c>
      <c r="E21709" s="75" t="s">
        <v>185</v>
      </c>
      <c r="F21709" s="72"/>
      <c r="G21709" s="72" t="s">
        <v>3694</v>
      </c>
      <c r="H21709" s="120">
        <v>1113.75</v>
      </c>
      <c r="I21709" s="77" t="s">
        <v>38595</v>
      </c>
      <c r="J21709" s="118">
        <v>835.3125</v>
      </c>
    </row>
    <row r="21710" spans="1:10">
      <c r="A21710" s="72">
        <v>21706</v>
      </c>
      <c r="B21710" s="72" t="s">
        <v>38593</v>
      </c>
      <c r="C21710" s="72" t="s">
        <v>39936</v>
      </c>
      <c r="D21710" s="72" t="s">
        <v>39935</v>
      </c>
      <c r="E21710" s="75" t="s">
        <v>185</v>
      </c>
      <c r="F21710" s="72"/>
      <c r="G21710" s="72" t="s">
        <v>3694</v>
      </c>
      <c r="H21710" s="120">
        <v>1113.75</v>
      </c>
      <c r="I21710" s="77" t="s">
        <v>38595</v>
      </c>
      <c r="J21710" s="118">
        <v>835.3125</v>
      </c>
    </row>
    <row r="21711" spans="1:10">
      <c r="A21711" s="72">
        <v>21707</v>
      </c>
      <c r="B21711" s="72" t="s">
        <v>38593</v>
      </c>
      <c r="C21711" s="72" t="s">
        <v>39937</v>
      </c>
      <c r="D21711" s="72" t="s">
        <v>39938</v>
      </c>
      <c r="E21711" s="75" t="s">
        <v>185</v>
      </c>
      <c r="F21711" s="72"/>
      <c r="G21711" s="72" t="s">
        <v>3694</v>
      </c>
      <c r="H21711" s="120">
        <v>1015.5</v>
      </c>
      <c r="I21711" s="77" t="s">
        <v>38595</v>
      </c>
      <c r="J21711" s="118">
        <v>761.625</v>
      </c>
    </row>
    <row r="21712" spans="1:10">
      <c r="A21712" s="72">
        <v>21708</v>
      </c>
      <c r="B21712" s="72" t="s">
        <v>38593</v>
      </c>
      <c r="C21712" s="72" t="s">
        <v>39939</v>
      </c>
      <c r="D21712" s="72" t="s">
        <v>39938</v>
      </c>
      <c r="E21712" s="75" t="s">
        <v>185</v>
      </c>
      <c r="F21712" s="72"/>
      <c r="G21712" s="72" t="s">
        <v>3694</v>
      </c>
      <c r="H21712" s="120">
        <v>1015.5</v>
      </c>
      <c r="I21712" s="77" t="s">
        <v>38595</v>
      </c>
      <c r="J21712" s="118">
        <v>761.625</v>
      </c>
    </row>
    <row r="21713" spans="1:10">
      <c r="A21713" s="72">
        <v>21709</v>
      </c>
      <c r="B21713" s="72" t="s">
        <v>38593</v>
      </c>
      <c r="C21713" s="72" t="s">
        <v>39940</v>
      </c>
      <c r="D21713" s="72" t="s">
        <v>39941</v>
      </c>
      <c r="E21713" s="75" t="s">
        <v>185</v>
      </c>
      <c r="F21713" s="72"/>
      <c r="G21713" s="72" t="s">
        <v>3694</v>
      </c>
      <c r="H21713" s="120">
        <v>1287.75</v>
      </c>
      <c r="I21713" s="77" t="s">
        <v>38595</v>
      </c>
      <c r="J21713" s="118">
        <v>965.8125</v>
      </c>
    </row>
    <row r="21714" spans="1:10">
      <c r="A21714" s="72">
        <v>21710</v>
      </c>
      <c r="B21714" s="72" t="s">
        <v>38593</v>
      </c>
      <c r="C21714" s="72" t="s">
        <v>39942</v>
      </c>
      <c r="D21714" s="72" t="s">
        <v>39941</v>
      </c>
      <c r="E21714" s="75" t="s">
        <v>185</v>
      </c>
      <c r="F21714" s="72"/>
      <c r="G21714" s="72" t="s">
        <v>3694</v>
      </c>
      <c r="H21714" s="120">
        <v>1287.75</v>
      </c>
      <c r="I21714" s="77" t="s">
        <v>38595</v>
      </c>
      <c r="J21714" s="118">
        <v>965.8125</v>
      </c>
    </row>
    <row r="21715" spans="1:10">
      <c r="A21715" s="72">
        <v>21711</v>
      </c>
      <c r="B21715" s="72" t="s">
        <v>38593</v>
      </c>
      <c r="C21715" s="72" t="s">
        <v>39943</v>
      </c>
      <c r="D21715" s="72" t="s">
        <v>39941</v>
      </c>
      <c r="E21715" s="75" t="s">
        <v>185</v>
      </c>
      <c r="F21715" s="72"/>
      <c r="G21715" s="72" t="s">
        <v>3694</v>
      </c>
      <c r="H21715" s="120">
        <v>1287.75</v>
      </c>
      <c r="I21715" s="77" t="s">
        <v>38595</v>
      </c>
      <c r="J21715" s="118">
        <v>965.8125</v>
      </c>
    </row>
    <row r="21716" spans="1:10">
      <c r="A21716" s="72">
        <v>21712</v>
      </c>
      <c r="B21716" s="72" t="s">
        <v>38593</v>
      </c>
      <c r="C21716" s="72" t="s">
        <v>39944</v>
      </c>
      <c r="D21716" s="72" t="s">
        <v>39941</v>
      </c>
      <c r="E21716" s="75" t="s">
        <v>185</v>
      </c>
      <c r="F21716" s="72"/>
      <c r="G21716" s="72" t="s">
        <v>3694</v>
      </c>
      <c r="H21716" s="120">
        <v>1487.25</v>
      </c>
      <c r="I21716" s="77" t="s">
        <v>38595</v>
      </c>
      <c r="J21716" s="118">
        <v>1115.4375</v>
      </c>
    </row>
    <row r="21717" spans="1:10">
      <c r="A21717" s="72">
        <v>21713</v>
      </c>
      <c r="B21717" s="72" t="s">
        <v>38593</v>
      </c>
      <c r="C21717" s="72" t="s">
        <v>39945</v>
      </c>
      <c r="D21717" s="72" t="s">
        <v>39946</v>
      </c>
      <c r="E21717" s="75" t="s">
        <v>185</v>
      </c>
      <c r="F21717" s="72"/>
      <c r="G21717" s="72" t="s">
        <v>3694</v>
      </c>
      <c r="H21717" s="120">
        <v>1166.25</v>
      </c>
      <c r="I21717" s="77" t="s">
        <v>38595</v>
      </c>
      <c r="J21717" s="118">
        <v>874.6875</v>
      </c>
    </row>
    <row r="21718" spans="1:10">
      <c r="A21718" s="72">
        <v>21714</v>
      </c>
      <c r="B21718" s="72" t="s">
        <v>38593</v>
      </c>
      <c r="C21718" s="72" t="s">
        <v>39947</v>
      </c>
      <c r="D21718" s="72" t="s">
        <v>39946</v>
      </c>
      <c r="E21718" s="75" t="s">
        <v>185</v>
      </c>
      <c r="F21718" s="72"/>
      <c r="G21718" s="72" t="s">
        <v>3694</v>
      </c>
      <c r="H21718" s="120">
        <v>1166.25</v>
      </c>
      <c r="I21718" s="77" t="s">
        <v>38595</v>
      </c>
      <c r="J21718" s="118">
        <v>874.6875</v>
      </c>
    </row>
    <row r="21719" spans="1:10">
      <c r="A21719" s="72">
        <v>21715</v>
      </c>
      <c r="B21719" s="72" t="s">
        <v>38593</v>
      </c>
      <c r="C21719" s="72" t="s">
        <v>39948</v>
      </c>
      <c r="D21719" s="72" t="s">
        <v>39949</v>
      </c>
      <c r="E21719" s="75" t="s">
        <v>185</v>
      </c>
      <c r="F21719" s="72"/>
      <c r="G21719" s="72" t="s">
        <v>3694</v>
      </c>
      <c r="H21719" s="120">
        <v>1113.75</v>
      </c>
      <c r="I21719" s="77" t="s">
        <v>38595</v>
      </c>
      <c r="J21719" s="118">
        <v>835.3125</v>
      </c>
    </row>
    <row r="21720" spans="1:10">
      <c r="A21720" s="72">
        <v>21716</v>
      </c>
      <c r="B21720" s="72" t="s">
        <v>38593</v>
      </c>
      <c r="C21720" s="72" t="s">
        <v>39950</v>
      </c>
      <c r="D21720" s="72" t="s">
        <v>39949</v>
      </c>
      <c r="E21720" s="75" t="s">
        <v>185</v>
      </c>
      <c r="F21720" s="72"/>
      <c r="G21720" s="72" t="s">
        <v>3694</v>
      </c>
      <c r="H21720" s="120">
        <v>1113.75</v>
      </c>
      <c r="I21720" s="77" t="s">
        <v>38595</v>
      </c>
      <c r="J21720" s="118">
        <v>835.3125</v>
      </c>
    </row>
    <row r="21721" spans="1:10">
      <c r="A21721" s="72">
        <v>21717</v>
      </c>
      <c r="B21721" s="72" t="s">
        <v>38593</v>
      </c>
      <c r="C21721" s="72" t="s">
        <v>39951</v>
      </c>
      <c r="D21721" s="72" t="s">
        <v>39949</v>
      </c>
      <c r="E21721" s="75" t="s">
        <v>185</v>
      </c>
      <c r="F21721" s="72"/>
      <c r="G21721" s="72" t="s">
        <v>3694</v>
      </c>
      <c r="H21721" s="120">
        <v>1113.75</v>
      </c>
      <c r="I21721" s="77" t="s">
        <v>38595</v>
      </c>
      <c r="J21721" s="118">
        <v>835.3125</v>
      </c>
    </row>
    <row r="21722" spans="1:10">
      <c r="A21722" s="72">
        <v>21718</v>
      </c>
      <c r="B21722" s="72" t="s">
        <v>38593</v>
      </c>
      <c r="C21722" s="72" t="s">
        <v>39952</v>
      </c>
      <c r="D21722" s="72" t="s">
        <v>39949</v>
      </c>
      <c r="E21722" s="75" t="s">
        <v>185</v>
      </c>
      <c r="F21722" s="72"/>
      <c r="G21722" s="72" t="s">
        <v>3694</v>
      </c>
      <c r="H21722" s="120">
        <v>1113.75</v>
      </c>
      <c r="I21722" s="77" t="s">
        <v>38595</v>
      </c>
      <c r="J21722" s="118">
        <v>835.3125</v>
      </c>
    </row>
    <row r="21723" spans="1:10">
      <c r="A21723" s="72">
        <v>21719</v>
      </c>
      <c r="B21723" s="72" t="s">
        <v>38593</v>
      </c>
      <c r="C21723" s="72" t="s">
        <v>39953</v>
      </c>
      <c r="D21723" s="72" t="s">
        <v>39954</v>
      </c>
      <c r="E21723" s="75" t="s">
        <v>185</v>
      </c>
      <c r="F21723" s="72"/>
      <c r="G21723" s="72" t="s">
        <v>3694</v>
      </c>
      <c r="H21723" s="120">
        <v>1015.5</v>
      </c>
      <c r="I21723" s="77" t="s">
        <v>38595</v>
      </c>
      <c r="J21723" s="118">
        <v>761.625</v>
      </c>
    </row>
    <row r="21724" spans="1:10">
      <c r="A21724" s="72">
        <v>21720</v>
      </c>
      <c r="B21724" s="72" t="s">
        <v>38593</v>
      </c>
      <c r="C21724" s="72" t="s">
        <v>39955</v>
      </c>
      <c r="D21724" s="72" t="s">
        <v>39954</v>
      </c>
      <c r="E21724" s="75" t="s">
        <v>185</v>
      </c>
      <c r="F21724" s="72"/>
      <c r="G21724" s="72" t="s">
        <v>3694</v>
      </c>
      <c r="H21724" s="120">
        <v>1015.5</v>
      </c>
      <c r="I21724" s="77" t="s">
        <v>38595</v>
      </c>
      <c r="J21724" s="118">
        <v>761.625</v>
      </c>
    </row>
    <row r="21725" spans="1:10">
      <c r="A21725" s="72">
        <v>21721</v>
      </c>
      <c r="B21725" s="72" t="s">
        <v>38593</v>
      </c>
      <c r="C21725" s="72" t="s">
        <v>39956</v>
      </c>
      <c r="D21725" s="72" t="s">
        <v>39957</v>
      </c>
      <c r="E21725" s="75" t="s">
        <v>185</v>
      </c>
      <c r="F21725" s="72"/>
      <c r="G21725" s="72" t="s">
        <v>3694</v>
      </c>
      <c r="H21725" s="120">
        <v>1305.75</v>
      </c>
      <c r="I21725" s="77" t="s">
        <v>38595</v>
      </c>
      <c r="J21725" s="118">
        <v>979.3125</v>
      </c>
    </row>
    <row r="21726" spans="1:10">
      <c r="A21726" s="72">
        <v>21722</v>
      </c>
      <c r="B21726" s="72" t="s">
        <v>38593</v>
      </c>
      <c r="C21726" s="72" t="s">
        <v>39958</v>
      </c>
      <c r="D21726" s="72" t="s">
        <v>39957</v>
      </c>
      <c r="E21726" s="75" t="s">
        <v>185</v>
      </c>
      <c r="F21726" s="72"/>
      <c r="G21726" s="72" t="s">
        <v>3694</v>
      </c>
      <c r="H21726" s="120">
        <v>1305.75</v>
      </c>
      <c r="I21726" s="77" t="s">
        <v>38595</v>
      </c>
      <c r="J21726" s="118">
        <v>979.3125</v>
      </c>
    </row>
    <row r="21727" spans="1:10">
      <c r="A21727" s="72">
        <v>21723</v>
      </c>
      <c r="B21727" s="72" t="s">
        <v>38593</v>
      </c>
      <c r="C21727" s="72" t="s">
        <v>39959</v>
      </c>
      <c r="D21727" s="72" t="s">
        <v>39960</v>
      </c>
      <c r="E21727" s="75" t="s">
        <v>185</v>
      </c>
      <c r="F21727" s="72"/>
      <c r="G21727" s="72" t="s">
        <v>3694</v>
      </c>
      <c r="H21727" s="117">
        <v>945.75</v>
      </c>
      <c r="I21727" s="77" t="s">
        <v>38595</v>
      </c>
      <c r="J21727" s="118">
        <v>709.3125</v>
      </c>
    </row>
    <row r="21728" spans="1:10">
      <c r="A21728" s="72">
        <v>21724</v>
      </c>
      <c r="B21728" s="72" t="s">
        <v>38593</v>
      </c>
      <c r="C21728" s="72" t="s">
        <v>39961</v>
      </c>
      <c r="D21728" s="72" t="s">
        <v>39962</v>
      </c>
      <c r="E21728" s="75" t="s">
        <v>185</v>
      </c>
      <c r="F21728" s="72"/>
      <c r="G21728" s="72" t="s">
        <v>3694</v>
      </c>
      <c r="H21728" s="120">
        <v>1094.25</v>
      </c>
      <c r="I21728" s="77" t="s">
        <v>38595</v>
      </c>
      <c r="J21728" s="118">
        <v>820.6875</v>
      </c>
    </row>
    <row r="21729" spans="1:10">
      <c r="A21729" s="72">
        <v>21725</v>
      </c>
      <c r="B21729" s="72" t="s">
        <v>38593</v>
      </c>
      <c r="C21729" s="72" t="s">
        <v>39963</v>
      </c>
      <c r="D21729" s="72" t="s">
        <v>39507</v>
      </c>
      <c r="E21729" s="75" t="s">
        <v>185</v>
      </c>
      <c r="F21729" s="72"/>
      <c r="G21729" s="72" t="s">
        <v>3694</v>
      </c>
      <c r="H21729" s="120">
        <v>1002</v>
      </c>
      <c r="I21729" s="77" t="s">
        <v>38595</v>
      </c>
      <c r="J21729" s="118">
        <v>751.5</v>
      </c>
    </row>
    <row r="21730" spans="1:10">
      <c r="A21730" s="72">
        <v>21726</v>
      </c>
      <c r="B21730" s="72" t="s">
        <v>38593</v>
      </c>
      <c r="C21730" s="72" t="s">
        <v>39964</v>
      </c>
      <c r="D21730" s="72" t="s">
        <v>39507</v>
      </c>
      <c r="E21730" s="75" t="s">
        <v>185</v>
      </c>
      <c r="F21730" s="72"/>
      <c r="G21730" s="72" t="s">
        <v>3694</v>
      </c>
      <c r="H21730" s="120">
        <v>1002</v>
      </c>
      <c r="I21730" s="77" t="s">
        <v>38595</v>
      </c>
      <c r="J21730" s="118">
        <v>751.5</v>
      </c>
    </row>
    <row r="21731" spans="1:10">
      <c r="A21731" s="72">
        <v>21727</v>
      </c>
      <c r="B21731" s="72" t="s">
        <v>38593</v>
      </c>
      <c r="C21731" s="72" t="s">
        <v>39965</v>
      </c>
      <c r="D21731" s="72" t="s">
        <v>39507</v>
      </c>
      <c r="E21731" s="75" t="s">
        <v>185</v>
      </c>
      <c r="F21731" s="72"/>
      <c r="G21731" s="72" t="s">
        <v>3694</v>
      </c>
      <c r="H21731" s="120">
        <v>1015.5</v>
      </c>
      <c r="I21731" s="77" t="s">
        <v>38595</v>
      </c>
      <c r="J21731" s="118">
        <v>761.625</v>
      </c>
    </row>
    <row r="21732" spans="1:10">
      <c r="A21732" s="72">
        <v>21728</v>
      </c>
      <c r="B21732" s="72" t="s">
        <v>38593</v>
      </c>
      <c r="C21732" s="72" t="s">
        <v>39966</v>
      </c>
      <c r="D21732" s="72" t="s">
        <v>39507</v>
      </c>
      <c r="E21732" s="75" t="s">
        <v>185</v>
      </c>
      <c r="F21732" s="72"/>
      <c r="G21732" s="72" t="s">
        <v>3694</v>
      </c>
      <c r="H21732" s="120">
        <v>1015.5</v>
      </c>
      <c r="I21732" s="77" t="s">
        <v>38595</v>
      </c>
      <c r="J21732" s="118">
        <v>761.625</v>
      </c>
    </row>
    <row r="21733" spans="1:10">
      <c r="A21733" s="72">
        <v>21729</v>
      </c>
      <c r="B21733" s="72" t="s">
        <v>38593</v>
      </c>
      <c r="C21733" s="72" t="s">
        <v>39967</v>
      </c>
      <c r="D21733" s="72" t="s">
        <v>39968</v>
      </c>
      <c r="E21733" s="75" t="s">
        <v>185</v>
      </c>
      <c r="F21733" s="72"/>
      <c r="G21733" s="72" t="s">
        <v>3694</v>
      </c>
      <c r="H21733" s="117">
        <v>903.75</v>
      </c>
      <c r="I21733" s="77" t="s">
        <v>38595</v>
      </c>
      <c r="J21733" s="118">
        <v>677.8125</v>
      </c>
    </row>
    <row r="21734" spans="1:10">
      <c r="A21734" s="72">
        <v>21730</v>
      </c>
      <c r="B21734" s="72" t="s">
        <v>38593</v>
      </c>
      <c r="C21734" s="72" t="s">
        <v>39969</v>
      </c>
      <c r="D21734" s="72" t="s">
        <v>39968</v>
      </c>
      <c r="E21734" s="75" t="s">
        <v>185</v>
      </c>
      <c r="F21734" s="72"/>
      <c r="G21734" s="72" t="s">
        <v>3694</v>
      </c>
      <c r="H21734" s="117">
        <v>917.25</v>
      </c>
      <c r="I21734" s="77" t="s">
        <v>38595</v>
      </c>
      <c r="J21734" s="118">
        <v>687.9375</v>
      </c>
    </row>
    <row r="21735" spans="1:10">
      <c r="A21735" s="72">
        <v>21731</v>
      </c>
      <c r="B21735" s="72" t="s">
        <v>38593</v>
      </c>
      <c r="C21735" s="72" t="s">
        <v>39970</v>
      </c>
      <c r="D21735" s="72" t="s">
        <v>39837</v>
      </c>
      <c r="E21735" s="75" t="s">
        <v>185</v>
      </c>
      <c r="F21735" s="72"/>
      <c r="G21735" s="72" t="s">
        <v>3694</v>
      </c>
      <c r="H21735" s="120">
        <v>1098</v>
      </c>
      <c r="I21735" s="77" t="s">
        <v>38595</v>
      </c>
      <c r="J21735" s="118">
        <v>823.5</v>
      </c>
    </row>
    <row r="21736" spans="1:10">
      <c r="A21736" s="72">
        <v>21732</v>
      </c>
      <c r="B21736" s="72" t="s">
        <v>38593</v>
      </c>
      <c r="C21736" s="72" t="s">
        <v>39971</v>
      </c>
      <c r="D21736" s="72" t="s">
        <v>39837</v>
      </c>
      <c r="E21736" s="75" t="s">
        <v>185</v>
      </c>
      <c r="F21736" s="72"/>
      <c r="G21736" s="72" t="s">
        <v>3694</v>
      </c>
      <c r="H21736" s="120">
        <v>1111.5</v>
      </c>
      <c r="I21736" s="77" t="s">
        <v>38595</v>
      </c>
      <c r="J21736" s="118">
        <v>833.625</v>
      </c>
    </row>
    <row r="21737" spans="1:10">
      <c r="A21737" s="72">
        <v>21733</v>
      </c>
      <c r="B21737" s="72" t="s">
        <v>38593</v>
      </c>
      <c r="C21737" s="72" t="s">
        <v>39972</v>
      </c>
      <c r="D21737" s="72" t="s">
        <v>39973</v>
      </c>
      <c r="E21737" s="75" t="s">
        <v>185</v>
      </c>
      <c r="F21737" s="72"/>
      <c r="G21737" s="72" t="s">
        <v>3694</v>
      </c>
      <c r="H21737" s="120">
        <v>1032.75</v>
      </c>
      <c r="I21737" s="77" t="s">
        <v>38595</v>
      </c>
      <c r="J21737" s="118">
        <v>774.5625</v>
      </c>
    </row>
    <row r="21738" spans="1:10">
      <c r="A21738" s="72">
        <v>21734</v>
      </c>
      <c r="B21738" s="72" t="s">
        <v>38593</v>
      </c>
      <c r="C21738" s="72" t="s">
        <v>39974</v>
      </c>
      <c r="D21738" s="72" t="s">
        <v>39975</v>
      </c>
      <c r="E21738" s="75" t="s">
        <v>185</v>
      </c>
      <c r="F21738" s="72"/>
      <c r="G21738" s="72" t="s">
        <v>3694</v>
      </c>
      <c r="H21738" s="117">
        <v>915</v>
      </c>
      <c r="I21738" s="77" t="s">
        <v>38595</v>
      </c>
      <c r="J21738" s="118">
        <v>686.25</v>
      </c>
    </row>
    <row r="21739" spans="1:10">
      <c r="A21739" s="72">
        <v>21735</v>
      </c>
      <c r="B21739" s="72" t="s">
        <v>38593</v>
      </c>
      <c r="C21739" s="72" t="s">
        <v>39976</v>
      </c>
      <c r="D21739" s="72" t="s">
        <v>39977</v>
      </c>
      <c r="E21739" s="75" t="s">
        <v>185</v>
      </c>
      <c r="F21739" s="72"/>
      <c r="G21739" s="72" t="s">
        <v>3694</v>
      </c>
      <c r="H21739" s="120">
        <v>1002.75</v>
      </c>
      <c r="I21739" s="77" t="s">
        <v>38595</v>
      </c>
      <c r="J21739" s="118">
        <v>752.0625</v>
      </c>
    </row>
    <row r="21740" spans="1:10">
      <c r="A21740" s="72">
        <v>21736</v>
      </c>
      <c r="B21740" s="72" t="s">
        <v>38593</v>
      </c>
      <c r="C21740" s="72" t="s">
        <v>39978</v>
      </c>
      <c r="D21740" s="72" t="s">
        <v>39511</v>
      </c>
      <c r="E21740" s="75" t="s">
        <v>185</v>
      </c>
      <c r="F21740" s="72"/>
      <c r="G21740" s="72" t="s">
        <v>3694</v>
      </c>
      <c r="H21740" s="120">
        <v>1056</v>
      </c>
      <c r="I21740" s="77" t="s">
        <v>38595</v>
      </c>
      <c r="J21740" s="118">
        <v>792</v>
      </c>
    </row>
    <row r="21741" spans="1:10">
      <c r="A21741" s="72">
        <v>21737</v>
      </c>
      <c r="B21741" s="72" t="s">
        <v>38593</v>
      </c>
      <c r="C21741" s="72" t="s">
        <v>39979</v>
      </c>
      <c r="D21741" s="72" t="s">
        <v>39511</v>
      </c>
      <c r="E21741" s="75" t="s">
        <v>185</v>
      </c>
      <c r="F21741" s="72"/>
      <c r="G21741" s="72" t="s">
        <v>3694</v>
      </c>
      <c r="H21741" s="120">
        <v>1069.5</v>
      </c>
      <c r="I21741" s="77" t="s">
        <v>38595</v>
      </c>
      <c r="J21741" s="118">
        <v>802.125</v>
      </c>
    </row>
    <row r="21742" spans="1:10">
      <c r="A21742" s="72">
        <v>21738</v>
      </c>
      <c r="B21742" s="72" t="s">
        <v>38593</v>
      </c>
      <c r="C21742" s="72" t="s">
        <v>39980</v>
      </c>
      <c r="D21742" s="72" t="s">
        <v>39981</v>
      </c>
      <c r="E21742" s="75" t="s">
        <v>185</v>
      </c>
      <c r="F21742" s="72"/>
      <c r="G21742" s="72" t="s">
        <v>3694</v>
      </c>
      <c r="H21742" s="117">
        <v>957.75</v>
      </c>
      <c r="I21742" s="77" t="s">
        <v>38595</v>
      </c>
      <c r="J21742" s="118">
        <v>718.3125</v>
      </c>
    </row>
    <row r="21743" spans="1:10">
      <c r="A21743" s="72">
        <v>21739</v>
      </c>
      <c r="B21743" s="72" t="s">
        <v>38593</v>
      </c>
      <c r="C21743" s="72" t="s">
        <v>39982</v>
      </c>
      <c r="D21743" s="72" t="s">
        <v>39981</v>
      </c>
      <c r="E21743" s="75" t="s">
        <v>185</v>
      </c>
      <c r="F21743" s="72"/>
      <c r="G21743" s="72" t="s">
        <v>3694</v>
      </c>
      <c r="H21743" s="117">
        <v>971.25</v>
      </c>
      <c r="I21743" s="77" t="s">
        <v>38595</v>
      </c>
      <c r="J21743" s="118">
        <v>728.4375</v>
      </c>
    </row>
    <row r="21744" spans="1:10">
      <c r="A21744" s="72">
        <v>21740</v>
      </c>
      <c r="B21744" s="72" t="s">
        <v>38593</v>
      </c>
      <c r="C21744" s="72" t="s">
        <v>39983</v>
      </c>
      <c r="D21744" s="72" t="s">
        <v>39729</v>
      </c>
      <c r="E21744" s="75" t="s">
        <v>185</v>
      </c>
      <c r="F21744" s="72"/>
      <c r="G21744" s="72" t="s">
        <v>3694</v>
      </c>
      <c r="H21744" s="120">
        <v>1056</v>
      </c>
      <c r="I21744" s="77" t="s">
        <v>38595</v>
      </c>
      <c r="J21744" s="118">
        <v>792</v>
      </c>
    </row>
    <row r="21745" spans="1:10">
      <c r="A21745" s="72">
        <v>21741</v>
      </c>
      <c r="B21745" s="72" t="s">
        <v>38593</v>
      </c>
      <c r="C21745" s="72" t="s">
        <v>39984</v>
      </c>
      <c r="D21745" s="72" t="s">
        <v>39729</v>
      </c>
      <c r="E21745" s="75" t="s">
        <v>185</v>
      </c>
      <c r="F21745" s="72"/>
      <c r="G21745" s="72" t="s">
        <v>3694</v>
      </c>
      <c r="H21745" s="120">
        <v>1069.5</v>
      </c>
      <c r="I21745" s="77" t="s">
        <v>38595</v>
      </c>
      <c r="J21745" s="118">
        <v>802.125</v>
      </c>
    </row>
    <row r="21746" spans="1:10">
      <c r="A21746" s="72">
        <v>21742</v>
      </c>
      <c r="B21746" s="72" t="s">
        <v>38593</v>
      </c>
      <c r="C21746" s="72" t="s">
        <v>39985</v>
      </c>
      <c r="D21746" s="72" t="s">
        <v>39986</v>
      </c>
      <c r="E21746" s="75" t="s">
        <v>185</v>
      </c>
      <c r="F21746" s="72"/>
      <c r="G21746" s="72" t="s">
        <v>3694</v>
      </c>
      <c r="H21746" s="117">
        <v>957.75</v>
      </c>
      <c r="I21746" s="77" t="s">
        <v>38595</v>
      </c>
      <c r="J21746" s="118">
        <v>718.3125</v>
      </c>
    </row>
    <row r="21747" spans="1:10">
      <c r="A21747" s="72">
        <v>21743</v>
      </c>
      <c r="B21747" s="72" t="s">
        <v>38593</v>
      </c>
      <c r="C21747" s="72" t="s">
        <v>39987</v>
      </c>
      <c r="D21747" s="72" t="s">
        <v>39729</v>
      </c>
      <c r="E21747" s="75" t="s">
        <v>185</v>
      </c>
      <c r="F21747" s="72"/>
      <c r="G21747" s="72" t="s">
        <v>3694</v>
      </c>
      <c r="H21747" s="120">
        <v>1152</v>
      </c>
      <c r="I21747" s="77" t="s">
        <v>38595</v>
      </c>
      <c r="J21747" s="118">
        <v>864</v>
      </c>
    </row>
    <row r="21748" spans="1:10">
      <c r="A21748" s="72">
        <v>21744</v>
      </c>
      <c r="B21748" s="72" t="s">
        <v>38593</v>
      </c>
      <c r="C21748" s="72" t="s">
        <v>39988</v>
      </c>
      <c r="D21748" s="72" t="s">
        <v>39729</v>
      </c>
      <c r="E21748" s="75" t="s">
        <v>185</v>
      </c>
      <c r="F21748" s="72"/>
      <c r="G21748" s="72" t="s">
        <v>3694</v>
      </c>
      <c r="H21748" s="120">
        <v>1165.5</v>
      </c>
      <c r="I21748" s="77" t="s">
        <v>38595</v>
      </c>
      <c r="J21748" s="118">
        <v>874.125</v>
      </c>
    </row>
    <row r="21749" spans="1:10">
      <c r="A21749" s="72">
        <v>21745</v>
      </c>
      <c r="B21749" s="72" t="s">
        <v>38593</v>
      </c>
      <c r="C21749" s="72" t="s">
        <v>39989</v>
      </c>
      <c r="D21749" s="72" t="s">
        <v>39990</v>
      </c>
      <c r="E21749" s="75" t="s">
        <v>185</v>
      </c>
      <c r="F21749" s="72"/>
      <c r="G21749" s="72" t="s">
        <v>3694</v>
      </c>
      <c r="H21749" s="120">
        <v>1165.5</v>
      </c>
      <c r="I21749" s="77" t="s">
        <v>38595</v>
      </c>
      <c r="J21749" s="118">
        <v>874.125</v>
      </c>
    </row>
    <row r="21750" spans="1:10">
      <c r="A21750" s="72">
        <v>21746</v>
      </c>
      <c r="B21750" s="72" t="s">
        <v>38593</v>
      </c>
      <c r="C21750" s="72" t="s">
        <v>39991</v>
      </c>
      <c r="D21750" s="72" t="s">
        <v>39992</v>
      </c>
      <c r="E21750" s="75" t="s">
        <v>185</v>
      </c>
      <c r="F21750" s="72"/>
      <c r="G21750" s="72" t="s">
        <v>3694</v>
      </c>
      <c r="H21750" s="117">
        <v>356.25</v>
      </c>
      <c r="I21750" s="77" t="s">
        <v>38595</v>
      </c>
      <c r="J21750" s="118">
        <v>267.1875</v>
      </c>
    </row>
    <row r="21751" spans="1:10">
      <c r="A21751" s="72">
        <v>21747</v>
      </c>
      <c r="B21751" s="72" t="s">
        <v>38593</v>
      </c>
      <c r="C21751" s="72" t="s">
        <v>39993</v>
      </c>
      <c r="D21751" s="72" t="s">
        <v>39994</v>
      </c>
      <c r="E21751" s="75" t="s">
        <v>185</v>
      </c>
      <c r="F21751" s="72"/>
      <c r="G21751" s="72" t="s">
        <v>3694</v>
      </c>
      <c r="H21751" s="117">
        <v>364.5</v>
      </c>
      <c r="I21751" s="77" t="s">
        <v>38595</v>
      </c>
      <c r="J21751" s="118">
        <v>273.375</v>
      </c>
    </row>
    <row r="21752" spans="1:10">
      <c r="A21752" s="72">
        <v>21748</v>
      </c>
      <c r="B21752" s="72" t="s">
        <v>38593</v>
      </c>
      <c r="C21752" s="72" t="s">
        <v>39995</v>
      </c>
      <c r="D21752" s="72" t="s">
        <v>39992</v>
      </c>
      <c r="E21752" s="75" t="s">
        <v>185</v>
      </c>
      <c r="F21752" s="72"/>
      <c r="G21752" s="72" t="s">
        <v>3694</v>
      </c>
      <c r="H21752" s="117">
        <v>356.25</v>
      </c>
      <c r="I21752" s="77" t="s">
        <v>38595</v>
      </c>
      <c r="J21752" s="118">
        <v>267.1875</v>
      </c>
    </row>
    <row r="21753" spans="1:10">
      <c r="A21753" s="72">
        <v>21749</v>
      </c>
      <c r="B21753" s="72" t="s">
        <v>38593</v>
      </c>
      <c r="C21753" s="72" t="s">
        <v>39996</v>
      </c>
      <c r="D21753" s="72" t="s">
        <v>39994</v>
      </c>
      <c r="E21753" s="75" t="s">
        <v>185</v>
      </c>
      <c r="F21753" s="72"/>
      <c r="G21753" s="72" t="s">
        <v>3694</v>
      </c>
      <c r="H21753" s="117">
        <v>364.5</v>
      </c>
      <c r="I21753" s="77" t="s">
        <v>38595</v>
      </c>
      <c r="J21753" s="118">
        <v>273.375</v>
      </c>
    </row>
    <row r="21754" spans="1:10">
      <c r="A21754" s="72">
        <v>21750</v>
      </c>
      <c r="B21754" s="72" t="s">
        <v>38593</v>
      </c>
      <c r="C21754" s="72" t="s">
        <v>39997</v>
      </c>
      <c r="D21754" s="72" t="s">
        <v>39998</v>
      </c>
      <c r="E21754" s="75" t="s">
        <v>185</v>
      </c>
      <c r="F21754" s="72"/>
      <c r="G21754" s="72" t="s">
        <v>3694</v>
      </c>
      <c r="H21754" s="117">
        <v>437.25</v>
      </c>
      <c r="I21754" s="77" t="s">
        <v>38595</v>
      </c>
      <c r="J21754" s="118">
        <v>327.9375</v>
      </c>
    </row>
    <row r="21755" spans="1:10">
      <c r="A21755" s="72">
        <v>21751</v>
      </c>
      <c r="B21755" s="72" t="s">
        <v>38593</v>
      </c>
      <c r="C21755" s="72" t="s">
        <v>39999</v>
      </c>
      <c r="D21755" s="72" t="s">
        <v>39998</v>
      </c>
      <c r="E21755" s="75" t="s">
        <v>185</v>
      </c>
      <c r="F21755" s="72"/>
      <c r="G21755" s="72" t="s">
        <v>3694</v>
      </c>
      <c r="H21755" s="117">
        <v>445.5</v>
      </c>
      <c r="I21755" s="77" t="s">
        <v>38595</v>
      </c>
      <c r="J21755" s="118">
        <v>334.125</v>
      </c>
    </row>
    <row r="21756" spans="1:10">
      <c r="A21756" s="72">
        <v>21752</v>
      </c>
      <c r="B21756" s="72" t="s">
        <v>38593</v>
      </c>
      <c r="C21756" s="72" t="s">
        <v>40000</v>
      </c>
      <c r="D21756" s="72" t="s">
        <v>39998</v>
      </c>
      <c r="E21756" s="75" t="s">
        <v>185</v>
      </c>
      <c r="F21756" s="72"/>
      <c r="G21756" s="72" t="s">
        <v>3694</v>
      </c>
      <c r="H21756" s="117">
        <v>437.25</v>
      </c>
      <c r="I21756" s="77" t="s">
        <v>38595</v>
      </c>
      <c r="J21756" s="118">
        <v>327.9375</v>
      </c>
    </row>
    <row r="21757" spans="1:10">
      <c r="A21757" s="72">
        <v>21753</v>
      </c>
      <c r="B21757" s="72" t="s">
        <v>38593</v>
      </c>
      <c r="C21757" s="72" t="s">
        <v>40001</v>
      </c>
      <c r="D21757" s="72" t="s">
        <v>39998</v>
      </c>
      <c r="E21757" s="75" t="s">
        <v>185</v>
      </c>
      <c r="F21757" s="72"/>
      <c r="G21757" s="72" t="s">
        <v>3694</v>
      </c>
      <c r="H21757" s="117">
        <v>445.5</v>
      </c>
      <c r="I21757" s="77" t="s">
        <v>38595</v>
      </c>
      <c r="J21757" s="118">
        <v>334.125</v>
      </c>
    </row>
    <row r="21758" spans="1:10">
      <c r="A21758" s="72">
        <v>21754</v>
      </c>
      <c r="B21758" s="72" t="s">
        <v>38593</v>
      </c>
      <c r="C21758" s="72" t="s">
        <v>40002</v>
      </c>
      <c r="D21758" s="72" t="s">
        <v>39992</v>
      </c>
      <c r="E21758" s="75" t="s">
        <v>185</v>
      </c>
      <c r="F21758" s="72"/>
      <c r="G21758" s="72" t="s">
        <v>3694</v>
      </c>
      <c r="H21758" s="117">
        <v>909.75</v>
      </c>
      <c r="I21758" s="77" t="s">
        <v>38595</v>
      </c>
      <c r="J21758" s="118">
        <v>682.3125</v>
      </c>
    </row>
    <row r="21759" spans="1:10">
      <c r="A21759" s="72">
        <v>21755</v>
      </c>
      <c r="B21759" s="72" t="s">
        <v>38593</v>
      </c>
      <c r="C21759" s="72" t="s">
        <v>40003</v>
      </c>
      <c r="D21759" s="72" t="s">
        <v>39994</v>
      </c>
      <c r="E21759" s="75" t="s">
        <v>185</v>
      </c>
      <c r="F21759" s="72"/>
      <c r="G21759" s="72" t="s">
        <v>3694</v>
      </c>
      <c r="H21759" s="117">
        <v>923.25</v>
      </c>
      <c r="I21759" s="77" t="s">
        <v>38595</v>
      </c>
      <c r="J21759" s="118">
        <v>692.4375</v>
      </c>
    </row>
    <row r="21760" spans="1:10">
      <c r="A21760" s="72">
        <v>21756</v>
      </c>
      <c r="B21760" s="72" t="s">
        <v>38593</v>
      </c>
      <c r="C21760" s="72" t="s">
        <v>40004</v>
      </c>
      <c r="D21760" s="72" t="s">
        <v>40005</v>
      </c>
      <c r="E21760" s="75" t="s">
        <v>185</v>
      </c>
      <c r="F21760" s="72"/>
      <c r="G21760" s="72" t="s">
        <v>3694</v>
      </c>
      <c r="H21760" s="120">
        <v>1112.25</v>
      </c>
      <c r="I21760" s="77" t="s">
        <v>38595</v>
      </c>
      <c r="J21760" s="118">
        <v>834.1875</v>
      </c>
    </row>
    <row r="21761" spans="1:10">
      <c r="A21761" s="72">
        <v>21757</v>
      </c>
      <c r="B21761" s="72" t="s">
        <v>38593</v>
      </c>
      <c r="C21761" s="72" t="s">
        <v>40006</v>
      </c>
      <c r="D21761" s="72" t="s">
        <v>39994</v>
      </c>
      <c r="E21761" s="75" t="s">
        <v>185</v>
      </c>
      <c r="F21761" s="72"/>
      <c r="G21761" s="72" t="s">
        <v>3694</v>
      </c>
      <c r="H21761" s="120">
        <v>1125.75</v>
      </c>
      <c r="I21761" s="77" t="s">
        <v>38595</v>
      </c>
      <c r="J21761" s="118">
        <v>844.3125</v>
      </c>
    </row>
    <row r="21762" spans="1:10">
      <c r="A21762" s="72">
        <v>21758</v>
      </c>
      <c r="B21762" s="72" t="s">
        <v>38593</v>
      </c>
      <c r="C21762" s="72" t="s">
        <v>40007</v>
      </c>
      <c r="D21762" s="72" t="s">
        <v>40008</v>
      </c>
      <c r="E21762" s="75" t="s">
        <v>185</v>
      </c>
      <c r="F21762" s="72"/>
      <c r="G21762" s="72" t="s">
        <v>3694</v>
      </c>
      <c r="H21762" s="117">
        <v>813.75</v>
      </c>
      <c r="I21762" s="77" t="s">
        <v>38595</v>
      </c>
      <c r="J21762" s="118">
        <v>610.3125</v>
      </c>
    </row>
    <row r="21763" spans="1:10">
      <c r="A21763" s="72">
        <v>21759</v>
      </c>
      <c r="B21763" s="72" t="s">
        <v>38593</v>
      </c>
      <c r="C21763" s="72" t="s">
        <v>40009</v>
      </c>
      <c r="D21763" s="72" t="s">
        <v>40008</v>
      </c>
      <c r="E21763" s="75" t="s">
        <v>185</v>
      </c>
      <c r="F21763" s="72"/>
      <c r="G21763" s="72" t="s">
        <v>3694</v>
      </c>
      <c r="H21763" s="117">
        <v>827.25</v>
      </c>
      <c r="I21763" s="77" t="s">
        <v>38595</v>
      </c>
      <c r="J21763" s="118">
        <v>620.4375</v>
      </c>
    </row>
    <row r="21764" spans="1:10">
      <c r="A21764" s="72">
        <v>21760</v>
      </c>
      <c r="B21764" s="72" t="s">
        <v>38593</v>
      </c>
      <c r="C21764" s="72" t="s">
        <v>40010</v>
      </c>
      <c r="D21764" s="72" t="s">
        <v>40008</v>
      </c>
      <c r="E21764" s="75" t="s">
        <v>185</v>
      </c>
      <c r="F21764" s="72"/>
      <c r="G21764" s="72" t="s">
        <v>3694</v>
      </c>
      <c r="H21764" s="117">
        <v>875.25</v>
      </c>
      <c r="I21764" s="77" t="s">
        <v>38595</v>
      </c>
      <c r="J21764" s="118">
        <v>656.4375</v>
      </c>
    </row>
    <row r="21765" spans="1:10">
      <c r="A21765" s="72">
        <v>21761</v>
      </c>
      <c r="B21765" s="72" t="s">
        <v>38593</v>
      </c>
      <c r="C21765" s="72" t="s">
        <v>40011</v>
      </c>
      <c r="D21765" s="72" t="s">
        <v>40008</v>
      </c>
      <c r="E21765" s="75" t="s">
        <v>185</v>
      </c>
      <c r="F21765" s="72"/>
      <c r="G21765" s="72" t="s">
        <v>3694</v>
      </c>
      <c r="H21765" s="117">
        <v>888.75</v>
      </c>
      <c r="I21765" s="77" t="s">
        <v>38595</v>
      </c>
      <c r="J21765" s="118">
        <v>666.5625</v>
      </c>
    </row>
    <row r="21766" spans="1:10">
      <c r="A21766" s="72">
        <v>21762</v>
      </c>
      <c r="B21766" s="72" t="s">
        <v>38593</v>
      </c>
      <c r="C21766" s="72" t="s">
        <v>40012</v>
      </c>
      <c r="D21766" s="72" t="s">
        <v>40013</v>
      </c>
      <c r="E21766" s="75" t="s">
        <v>185</v>
      </c>
      <c r="F21766" s="72"/>
      <c r="G21766" s="72" t="s">
        <v>3694</v>
      </c>
      <c r="H21766" s="117">
        <v>959.25</v>
      </c>
      <c r="I21766" s="77" t="s">
        <v>38595</v>
      </c>
      <c r="J21766" s="118">
        <v>719.4375</v>
      </c>
    </row>
    <row r="21767" spans="1:10">
      <c r="A21767" s="72">
        <v>21763</v>
      </c>
      <c r="B21767" s="72" t="s">
        <v>38593</v>
      </c>
      <c r="C21767" s="72" t="s">
        <v>40014</v>
      </c>
      <c r="D21767" s="72" t="s">
        <v>40013</v>
      </c>
      <c r="E21767" s="75" t="s">
        <v>185</v>
      </c>
      <c r="F21767" s="72"/>
      <c r="G21767" s="72" t="s">
        <v>3694</v>
      </c>
      <c r="H21767" s="117">
        <v>972.75</v>
      </c>
      <c r="I21767" s="77" t="s">
        <v>38595</v>
      </c>
      <c r="J21767" s="118">
        <v>729.5625</v>
      </c>
    </row>
    <row r="21768" spans="1:10">
      <c r="A21768" s="72">
        <v>21764</v>
      </c>
      <c r="B21768" s="72" t="s">
        <v>38593</v>
      </c>
      <c r="C21768" s="72" t="s">
        <v>40015</v>
      </c>
      <c r="D21768" s="72" t="s">
        <v>40013</v>
      </c>
      <c r="E21768" s="75" t="s">
        <v>185</v>
      </c>
      <c r="F21768" s="72"/>
      <c r="G21768" s="72" t="s">
        <v>3694</v>
      </c>
      <c r="H21768" s="117">
        <v>971.25</v>
      </c>
      <c r="I21768" s="77" t="s">
        <v>38595</v>
      </c>
      <c r="J21768" s="118">
        <v>728.4375</v>
      </c>
    </row>
    <row r="21769" spans="1:10">
      <c r="A21769" s="72">
        <v>21765</v>
      </c>
      <c r="B21769" s="72" t="s">
        <v>38593</v>
      </c>
      <c r="C21769" s="72" t="s">
        <v>40016</v>
      </c>
      <c r="D21769" s="72" t="s">
        <v>40013</v>
      </c>
      <c r="E21769" s="75" t="s">
        <v>185</v>
      </c>
      <c r="F21769" s="72"/>
      <c r="G21769" s="72" t="s">
        <v>3694</v>
      </c>
      <c r="H21769" s="117">
        <v>984.75</v>
      </c>
      <c r="I21769" s="77" t="s">
        <v>38595</v>
      </c>
      <c r="J21769" s="118">
        <v>738.5625</v>
      </c>
    </row>
    <row r="21770" spans="1:10">
      <c r="A21770" s="72">
        <v>21766</v>
      </c>
      <c r="B21770" s="72" t="s">
        <v>38593</v>
      </c>
      <c r="C21770" s="72" t="s">
        <v>40017</v>
      </c>
      <c r="D21770" s="72" t="s">
        <v>40018</v>
      </c>
      <c r="E21770" s="75" t="s">
        <v>185</v>
      </c>
      <c r="F21770" s="72"/>
      <c r="G21770" s="72" t="s">
        <v>3694</v>
      </c>
      <c r="H21770" s="117">
        <v>139.5</v>
      </c>
      <c r="I21770" s="77" t="s">
        <v>38595</v>
      </c>
      <c r="J21770" s="118">
        <v>104.625</v>
      </c>
    </row>
    <row r="21771" spans="1:10">
      <c r="A21771" s="72">
        <v>21767</v>
      </c>
      <c r="B21771" s="72" t="s">
        <v>38593</v>
      </c>
      <c r="C21771" s="72" t="s">
        <v>40019</v>
      </c>
      <c r="D21771" s="72" t="s">
        <v>40020</v>
      </c>
      <c r="E21771" s="75" t="s">
        <v>185</v>
      </c>
      <c r="F21771" s="72"/>
      <c r="G21771" s="72" t="s">
        <v>3694</v>
      </c>
      <c r="H21771" s="117">
        <v>26.25</v>
      </c>
      <c r="I21771" s="77" t="s">
        <v>38595</v>
      </c>
      <c r="J21771" s="118">
        <v>19.6875</v>
      </c>
    </row>
    <row r="21772" spans="1:10">
      <c r="A21772" s="72">
        <v>21768</v>
      </c>
      <c r="B21772" s="72" t="s">
        <v>38593</v>
      </c>
      <c r="C21772" s="72" t="s">
        <v>40021</v>
      </c>
      <c r="D21772" s="72" t="s">
        <v>40022</v>
      </c>
      <c r="E21772" s="75" t="s">
        <v>185</v>
      </c>
      <c r="F21772" s="72"/>
      <c r="G21772" s="72" t="s">
        <v>3694</v>
      </c>
      <c r="H21772" s="117">
        <v>141.75</v>
      </c>
      <c r="I21772" s="77" t="s">
        <v>38595</v>
      </c>
      <c r="J21772" s="118">
        <v>106.3125</v>
      </c>
    </row>
    <row r="21773" spans="1:10">
      <c r="A21773" s="72">
        <v>21769</v>
      </c>
      <c r="B21773" s="72" t="s">
        <v>38593</v>
      </c>
      <c r="C21773" s="72" t="s">
        <v>40023</v>
      </c>
      <c r="D21773" s="72" t="s">
        <v>40024</v>
      </c>
      <c r="E21773" s="75" t="s">
        <v>185</v>
      </c>
      <c r="F21773" s="72"/>
      <c r="G21773" s="72" t="s">
        <v>3694</v>
      </c>
      <c r="H21773" s="117">
        <v>924</v>
      </c>
      <c r="I21773" s="77" t="s">
        <v>38595</v>
      </c>
      <c r="J21773" s="118">
        <v>693</v>
      </c>
    </row>
    <row r="21774" spans="1:10">
      <c r="A21774" s="72">
        <v>21770</v>
      </c>
      <c r="B21774" s="72" t="s">
        <v>38593</v>
      </c>
      <c r="C21774" s="72" t="s">
        <v>40025</v>
      </c>
      <c r="D21774" s="72" t="s">
        <v>40026</v>
      </c>
      <c r="E21774" s="75" t="s">
        <v>185</v>
      </c>
      <c r="F21774" s="72"/>
      <c r="G21774" s="72" t="s">
        <v>3694</v>
      </c>
      <c r="H21774" s="120">
        <v>1250.25</v>
      </c>
      <c r="I21774" s="77" t="s">
        <v>38595</v>
      </c>
      <c r="J21774" s="118">
        <v>937.6875</v>
      </c>
    </row>
    <row r="21775" spans="1:10">
      <c r="A21775" s="72">
        <v>21771</v>
      </c>
      <c r="B21775" s="72" t="s">
        <v>38593</v>
      </c>
      <c r="C21775" s="72" t="s">
        <v>40027</v>
      </c>
      <c r="D21775" s="72" t="s">
        <v>40026</v>
      </c>
      <c r="E21775" s="75" t="s">
        <v>185</v>
      </c>
      <c r="F21775" s="72"/>
      <c r="G21775" s="72" t="s">
        <v>3694</v>
      </c>
      <c r="H21775" s="120">
        <v>1250.25</v>
      </c>
      <c r="I21775" s="77" t="s">
        <v>38595</v>
      </c>
      <c r="J21775" s="118">
        <v>937.6875</v>
      </c>
    </row>
    <row r="21776" spans="1:10">
      <c r="A21776" s="72">
        <v>21772</v>
      </c>
      <c r="B21776" s="72" t="s">
        <v>38593</v>
      </c>
      <c r="C21776" s="72" t="s">
        <v>40028</v>
      </c>
      <c r="D21776" s="72" t="s">
        <v>40029</v>
      </c>
      <c r="E21776" s="75" t="s">
        <v>185</v>
      </c>
      <c r="F21776" s="72"/>
      <c r="G21776" s="72" t="s">
        <v>3694</v>
      </c>
      <c r="H21776" s="117">
        <v>973.5</v>
      </c>
      <c r="I21776" s="77" t="s">
        <v>38595</v>
      </c>
      <c r="J21776" s="118">
        <v>730.125</v>
      </c>
    </row>
    <row r="21777" spans="1:10">
      <c r="A21777" s="72">
        <v>21773</v>
      </c>
      <c r="B21777" s="72" t="s">
        <v>38593</v>
      </c>
      <c r="C21777" s="72" t="s">
        <v>40030</v>
      </c>
      <c r="D21777" s="72" t="s">
        <v>40031</v>
      </c>
      <c r="E21777" s="75" t="s">
        <v>185</v>
      </c>
      <c r="F21777" s="72"/>
      <c r="G21777" s="72" t="s">
        <v>3694</v>
      </c>
      <c r="H21777" s="117">
        <v>987</v>
      </c>
      <c r="I21777" s="77" t="s">
        <v>38595</v>
      </c>
      <c r="J21777" s="118">
        <v>740.25</v>
      </c>
    </row>
    <row r="21778" spans="1:10">
      <c r="A21778" s="72">
        <v>21774</v>
      </c>
      <c r="B21778" s="72" t="s">
        <v>38593</v>
      </c>
      <c r="C21778" s="72" t="s">
        <v>40032</v>
      </c>
      <c r="D21778" s="72" t="s">
        <v>40033</v>
      </c>
      <c r="E21778" s="75" t="s">
        <v>185</v>
      </c>
      <c r="F21778" s="72"/>
      <c r="G21778" s="72" t="s">
        <v>3694</v>
      </c>
      <c r="H21778" s="120">
        <v>1423.5</v>
      </c>
      <c r="I21778" s="77" t="s">
        <v>38595</v>
      </c>
      <c r="J21778" s="118">
        <v>1067.625</v>
      </c>
    </row>
    <row r="21779" spans="1:10">
      <c r="A21779" s="72">
        <v>21775</v>
      </c>
      <c r="B21779" s="72" t="s">
        <v>38593</v>
      </c>
      <c r="C21779" s="72" t="s">
        <v>40034</v>
      </c>
      <c r="D21779" s="72" t="s">
        <v>40035</v>
      </c>
      <c r="E21779" s="75" t="s">
        <v>185</v>
      </c>
      <c r="F21779" s="72"/>
      <c r="G21779" s="72" t="s">
        <v>3694</v>
      </c>
      <c r="H21779" s="120">
        <v>1423.5</v>
      </c>
      <c r="I21779" s="77" t="s">
        <v>38595</v>
      </c>
      <c r="J21779" s="118">
        <v>1067.625</v>
      </c>
    </row>
    <row r="21780" spans="1:10">
      <c r="A21780" s="72">
        <v>21776</v>
      </c>
      <c r="B21780" s="72" t="s">
        <v>38593</v>
      </c>
      <c r="C21780" s="72" t="s">
        <v>40036</v>
      </c>
      <c r="D21780" s="72" t="s">
        <v>40037</v>
      </c>
      <c r="E21780" s="75" t="s">
        <v>185</v>
      </c>
      <c r="F21780" s="72"/>
      <c r="G21780" s="72" t="s">
        <v>3694</v>
      </c>
      <c r="H21780" s="120">
        <v>1270.5</v>
      </c>
      <c r="I21780" s="77" t="s">
        <v>38595</v>
      </c>
      <c r="J21780" s="118">
        <v>952.875</v>
      </c>
    </row>
    <row r="21781" spans="1:10">
      <c r="A21781" s="72">
        <v>21777</v>
      </c>
      <c r="B21781" s="72" t="s">
        <v>38593</v>
      </c>
      <c r="C21781" s="72" t="s">
        <v>40038</v>
      </c>
      <c r="D21781" s="72" t="s">
        <v>40039</v>
      </c>
      <c r="E21781" s="75" t="s">
        <v>185</v>
      </c>
      <c r="F21781" s="72"/>
      <c r="G21781" s="72" t="s">
        <v>3694</v>
      </c>
      <c r="H21781" s="120">
        <v>1623.75</v>
      </c>
      <c r="I21781" s="77" t="s">
        <v>38595</v>
      </c>
      <c r="J21781" s="118">
        <v>1217.8125</v>
      </c>
    </row>
    <row r="21782" spans="1:10">
      <c r="A21782" s="72">
        <v>21778</v>
      </c>
      <c r="B21782" s="72" t="s">
        <v>38593</v>
      </c>
      <c r="C21782" s="72" t="s">
        <v>40040</v>
      </c>
      <c r="D21782" s="72" t="s">
        <v>40041</v>
      </c>
      <c r="E21782" s="75" t="s">
        <v>185</v>
      </c>
      <c r="F21782" s="72"/>
      <c r="G21782" s="72" t="s">
        <v>3694</v>
      </c>
      <c r="H21782" s="120">
        <v>1434</v>
      </c>
      <c r="I21782" s="77" t="s">
        <v>38595</v>
      </c>
      <c r="J21782" s="118">
        <v>1075.5</v>
      </c>
    </row>
    <row r="21783" spans="1:10">
      <c r="A21783" s="72">
        <v>21779</v>
      </c>
      <c r="B21783" s="72" t="s">
        <v>38593</v>
      </c>
      <c r="C21783" s="72" t="s">
        <v>40042</v>
      </c>
      <c r="D21783" s="72" t="s">
        <v>40043</v>
      </c>
      <c r="E21783" s="75" t="s">
        <v>185</v>
      </c>
      <c r="F21783" s="72"/>
      <c r="G21783" s="72" t="s">
        <v>3694</v>
      </c>
      <c r="H21783" s="120">
        <v>1434</v>
      </c>
      <c r="I21783" s="77" t="s">
        <v>38595</v>
      </c>
      <c r="J21783" s="118">
        <v>1075.5</v>
      </c>
    </row>
    <row r="21784" spans="1:10">
      <c r="A21784" s="72">
        <v>21780</v>
      </c>
      <c r="B21784" s="72" t="s">
        <v>38593</v>
      </c>
      <c r="C21784" s="72" t="s">
        <v>40044</v>
      </c>
      <c r="D21784" s="72" t="s">
        <v>40045</v>
      </c>
      <c r="E21784" s="75" t="s">
        <v>185</v>
      </c>
      <c r="F21784" s="72"/>
      <c r="G21784" s="72" t="s">
        <v>3694</v>
      </c>
      <c r="H21784" s="120">
        <v>1447.5</v>
      </c>
      <c r="I21784" s="77" t="s">
        <v>38595</v>
      </c>
      <c r="J21784" s="118">
        <v>1085.625</v>
      </c>
    </row>
    <row r="21785" spans="1:10">
      <c r="A21785" s="72">
        <v>21781</v>
      </c>
      <c r="B21785" s="72" t="s">
        <v>38593</v>
      </c>
      <c r="C21785" s="72" t="s">
        <v>40046</v>
      </c>
      <c r="D21785" s="72" t="s">
        <v>40047</v>
      </c>
      <c r="E21785" s="75" t="s">
        <v>185</v>
      </c>
      <c r="F21785" s="72"/>
      <c r="G21785" s="72" t="s">
        <v>3694</v>
      </c>
      <c r="H21785" s="120">
        <v>1887.75</v>
      </c>
      <c r="I21785" s="77" t="s">
        <v>38595</v>
      </c>
      <c r="J21785" s="118">
        <v>1415.8125</v>
      </c>
    </row>
    <row r="21786" spans="1:10">
      <c r="A21786" s="72">
        <v>21782</v>
      </c>
      <c r="B21786" s="72" t="s">
        <v>38593</v>
      </c>
      <c r="C21786" s="72" t="s">
        <v>40048</v>
      </c>
      <c r="D21786" s="72" t="s">
        <v>40049</v>
      </c>
      <c r="E21786" s="75" t="s">
        <v>185</v>
      </c>
      <c r="F21786" s="72"/>
      <c r="G21786" s="72" t="s">
        <v>3694</v>
      </c>
      <c r="H21786" s="120">
        <v>1570.5</v>
      </c>
      <c r="I21786" s="77" t="s">
        <v>38595</v>
      </c>
      <c r="J21786" s="118">
        <v>1177.875</v>
      </c>
    </row>
    <row r="21787" spans="1:10">
      <c r="A21787" s="72">
        <v>21783</v>
      </c>
      <c r="B21787" s="72" t="s">
        <v>38593</v>
      </c>
      <c r="C21787" s="72" t="s">
        <v>40050</v>
      </c>
      <c r="D21787" s="72" t="s">
        <v>40051</v>
      </c>
      <c r="E21787" s="75" t="s">
        <v>185</v>
      </c>
      <c r="F21787" s="72"/>
      <c r="G21787" s="72" t="s">
        <v>3694</v>
      </c>
      <c r="H21787" s="120">
        <v>1244.25</v>
      </c>
      <c r="I21787" s="77" t="s">
        <v>38595</v>
      </c>
      <c r="J21787" s="118">
        <v>933.1875</v>
      </c>
    </row>
    <row r="21788" spans="1:10">
      <c r="A21788" s="72">
        <v>21784</v>
      </c>
      <c r="B21788" s="72" t="s">
        <v>38593</v>
      </c>
      <c r="C21788" s="72" t="s">
        <v>40052</v>
      </c>
      <c r="D21788" s="72" t="s">
        <v>40053</v>
      </c>
      <c r="E21788" s="75" t="s">
        <v>185</v>
      </c>
      <c r="F21788" s="72"/>
      <c r="G21788" s="72" t="s">
        <v>3694</v>
      </c>
      <c r="H21788" s="120">
        <v>1050</v>
      </c>
      <c r="I21788" s="77" t="s">
        <v>38595</v>
      </c>
      <c r="J21788" s="118">
        <v>787.5</v>
      </c>
    </row>
    <row r="21789" spans="1:10">
      <c r="A21789" s="72">
        <v>21785</v>
      </c>
      <c r="B21789" s="72" t="s">
        <v>38593</v>
      </c>
      <c r="C21789" s="72" t="s">
        <v>40054</v>
      </c>
      <c r="D21789" s="72" t="s">
        <v>40055</v>
      </c>
      <c r="E21789" s="75" t="s">
        <v>185</v>
      </c>
      <c r="F21789" s="72"/>
      <c r="G21789" s="72" t="s">
        <v>3694</v>
      </c>
      <c r="H21789" s="117">
        <v>951.75</v>
      </c>
      <c r="I21789" s="77" t="s">
        <v>38595</v>
      </c>
      <c r="J21789" s="118">
        <v>713.8125</v>
      </c>
    </row>
    <row r="21790" spans="1:10">
      <c r="A21790" s="72">
        <v>21786</v>
      </c>
      <c r="B21790" s="72" t="s">
        <v>38593</v>
      </c>
      <c r="C21790" s="72" t="s">
        <v>40056</v>
      </c>
      <c r="D21790" s="72" t="s">
        <v>40057</v>
      </c>
      <c r="E21790" s="75" t="s">
        <v>185</v>
      </c>
      <c r="F21790" s="72"/>
      <c r="G21790" s="72" t="s">
        <v>3694</v>
      </c>
      <c r="H21790" s="117">
        <v>999</v>
      </c>
      <c r="I21790" s="77" t="s">
        <v>38595</v>
      </c>
      <c r="J21790" s="118">
        <v>749.25</v>
      </c>
    </row>
    <row r="21791" spans="1:10">
      <c r="A21791" s="72">
        <v>21787</v>
      </c>
      <c r="B21791" s="72" t="s">
        <v>38593</v>
      </c>
      <c r="C21791" s="72" t="s">
        <v>40058</v>
      </c>
      <c r="D21791" s="72" t="s">
        <v>40051</v>
      </c>
      <c r="E21791" s="75" t="s">
        <v>185</v>
      </c>
      <c r="F21791" s="72"/>
      <c r="G21791" s="72" t="s">
        <v>3694</v>
      </c>
      <c r="H21791" s="117">
        <v>897</v>
      </c>
      <c r="I21791" s="77" t="s">
        <v>38595</v>
      </c>
      <c r="J21791" s="118">
        <v>672.75</v>
      </c>
    </row>
    <row r="21792" spans="1:10">
      <c r="A21792" s="72">
        <v>21788</v>
      </c>
      <c r="B21792" s="72" t="s">
        <v>38593</v>
      </c>
      <c r="C21792" s="72" t="s">
        <v>40059</v>
      </c>
      <c r="D21792" s="72" t="s">
        <v>40060</v>
      </c>
      <c r="E21792" s="75" t="s">
        <v>185</v>
      </c>
      <c r="F21792" s="72"/>
      <c r="G21792" s="72" t="s">
        <v>3694</v>
      </c>
      <c r="H21792" s="117">
        <v>897</v>
      </c>
      <c r="I21792" s="77" t="s">
        <v>38595</v>
      </c>
      <c r="J21792" s="118">
        <v>672.75</v>
      </c>
    </row>
    <row r="21793" spans="1:10">
      <c r="A21793" s="72">
        <v>21789</v>
      </c>
      <c r="B21793" s="72" t="s">
        <v>38593</v>
      </c>
      <c r="C21793" s="72" t="s">
        <v>40061</v>
      </c>
      <c r="D21793" s="72" t="s">
        <v>40060</v>
      </c>
      <c r="E21793" s="75" t="s">
        <v>185</v>
      </c>
      <c r="F21793" s="72"/>
      <c r="G21793" s="72" t="s">
        <v>3694</v>
      </c>
      <c r="H21793" s="117">
        <v>798.75</v>
      </c>
      <c r="I21793" s="77" t="s">
        <v>38595</v>
      </c>
      <c r="J21793" s="118">
        <v>599.0625</v>
      </c>
    </row>
    <row r="21794" spans="1:10">
      <c r="A21794" s="72">
        <v>21790</v>
      </c>
      <c r="B21794" s="72" t="s">
        <v>38593</v>
      </c>
      <c r="C21794" s="72" t="s">
        <v>40062</v>
      </c>
      <c r="D21794" s="72" t="s">
        <v>40026</v>
      </c>
      <c r="E21794" s="75" t="s">
        <v>185</v>
      </c>
      <c r="F21794" s="72"/>
      <c r="G21794" s="72" t="s">
        <v>3694</v>
      </c>
      <c r="H21794" s="120">
        <v>1250.25</v>
      </c>
      <c r="I21794" s="77" t="s">
        <v>38595</v>
      </c>
      <c r="J21794" s="118">
        <v>937.6875</v>
      </c>
    </row>
    <row r="21795" spans="1:10">
      <c r="A21795" s="72">
        <v>21791</v>
      </c>
      <c r="B21795" s="72" t="s">
        <v>38593</v>
      </c>
      <c r="C21795" s="72" t="s">
        <v>40063</v>
      </c>
      <c r="D21795" s="72" t="s">
        <v>40064</v>
      </c>
      <c r="E21795" s="75" t="s">
        <v>185</v>
      </c>
      <c r="F21795" s="72"/>
      <c r="G21795" s="72" t="s">
        <v>3694</v>
      </c>
      <c r="H21795" s="120">
        <v>1004.25</v>
      </c>
      <c r="I21795" s="77" t="s">
        <v>38595</v>
      </c>
      <c r="J21795" s="118">
        <v>753.1875</v>
      </c>
    </row>
    <row r="21796" spans="1:10">
      <c r="A21796" s="72">
        <v>21792</v>
      </c>
      <c r="B21796" s="72" t="s">
        <v>38593</v>
      </c>
      <c r="C21796" s="72" t="s">
        <v>40065</v>
      </c>
      <c r="D21796" s="72" t="s">
        <v>40066</v>
      </c>
      <c r="E21796" s="75" t="s">
        <v>185</v>
      </c>
      <c r="F21796" s="72"/>
      <c r="G21796" s="72" t="s">
        <v>3694</v>
      </c>
      <c r="H21796" s="120">
        <v>1060.5</v>
      </c>
      <c r="I21796" s="77" t="s">
        <v>38595</v>
      </c>
      <c r="J21796" s="118">
        <v>795.375</v>
      </c>
    </row>
    <row r="21797" spans="1:10">
      <c r="A21797" s="72">
        <v>21793</v>
      </c>
      <c r="B21797" s="72" t="s">
        <v>38593</v>
      </c>
      <c r="C21797" s="72" t="s">
        <v>40067</v>
      </c>
      <c r="D21797" s="72" t="s">
        <v>40043</v>
      </c>
      <c r="E21797" s="75" t="s">
        <v>185</v>
      </c>
      <c r="F21797" s="72"/>
      <c r="G21797" s="72" t="s">
        <v>3694</v>
      </c>
      <c r="H21797" s="120">
        <v>1060.5</v>
      </c>
      <c r="I21797" s="77" t="s">
        <v>38595</v>
      </c>
      <c r="J21797" s="118">
        <v>795.375</v>
      </c>
    </row>
    <row r="21798" spans="1:10">
      <c r="A21798" s="72">
        <v>21794</v>
      </c>
      <c r="B21798" s="72" t="s">
        <v>38593</v>
      </c>
      <c r="C21798" s="72" t="s">
        <v>40068</v>
      </c>
      <c r="D21798" s="72" t="s">
        <v>40043</v>
      </c>
      <c r="E21798" s="75" t="s">
        <v>185</v>
      </c>
      <c r="F21798" s="72"/>
      <c r="G21798" s="72" t="s">
        <v>3694</v>
      </c>
      <c r="H21798" s="120">
        <v>1060.5</v>
      </c>
      <c r="I21798" s="77" t="s">
        <v>38595</v>
      </c>
      <c r="J21798" s="118">
        <v>795.375</v>
      </c>
    </row>
    <row r="21799" spans="1:10">
      <c r="A21799" s="72">
        <v>21795</v>
      </c>
      <c r="B21799" s="72" t="s">
        <v>38593</v>
      </c>
      <c r="C21799" s="72" t="s">
        <v>40069</v>
      </c>
      <c r="D21799" s="72" t="s">
        <v>40043</v>
      </c>
      <c r="E21799" s="75" t="s">
        <v>185</v>
      </c>
      <c r="F21799" s="72"/>
      <c r="G21799" s="72" t="s">
        <v>3694</v>
      </c>
      <c r="H21799" s="120">
        <v>1060.5</v>
      </c>
      <c r="I21799" s="77" t="s">
        <v>38595</v>
      </c>
      <c r="J21799" s="118">
        <v>795.375</v>
      </c>
    </row>
    <row r="21800" spans="1:10">
      <c r="A21800" s="72">
        <v>21796</v>
      </c>
      <c r="B21800" s="72" t="s">
        <v>38593</v>
      </c>
      <c r="C21800" s="72" t="s">
        <v>40070</v>
      </c>
      <c r="D21800" s="72" t="s">
        <v>40071</v>
      </c>
      <c r="E21800" s="75" t="s">
        <v>185</v>
      </c>
      <c r="F21800" s="72"/>
      <c r="G21800" s="72" t="s">
        <v>3694</v>
      </c>
      <c r="H21800" s="117">
        <v>962.25</v>
      </c>
      <c r="I21800" s="77" t="s">
        <v>38595</v>
      </c>
      <c r="J21800" s="118">
        <v>721.6875</v>
      </c>
    </row>
    <row r="21801" spans="1:10">
      <c r="A21801" s="72">
        <v>21797</v>
      </c>
      <c r="B21801" s="72" t="s">
        <v>38593</v>
      </c>
      <c r="C21801" s="72" t="s">
        <v>40072</v>
      </c>
      <c r="D21801" s="72" t="s">
        <v>40073</v>
      </c>
      <c r="E21801" s="75" t="s">
        <v>185</v>
      </c>
      <c r="F21801" s="72"/>
      <c r="G21801" s="72" t="s">
        <v>3694</v>
      </c>
      <c r="H21801" s="120">
        <v>1060.5</v>
      </c>
      <c r="I21801" s="77" t="s">
        <v>38595</v>
      </c>
      <c r="J21801" s="118">
        <v>795.375</v>
      </c>
    </row>
    <row r="21802" spans="1:10">
      <c r="A21802" s="72">
        <v>21798</v>
      </c>
      <c r="B21802" s="72" t="s">
        <v>38593</v>
      </c>
      <c r="C21802" s="72" t="s">
        <v>40074</v>
      </c>
      <c r="D21802" s="72" t="s">
        <v>40075</v>
      </c>
      <c r="E21802" s="75" t="s">
        <v>185</v>
      </c>
      <c r="F21802" s="72"/>
      <c r="G21802" s="72" t="s">
        <v>3694</v>
      </c>
      <c r="H21802" s="120">
        <v>1071.75</v>
      </c>
      <c r="I21802" s="77" t="s">
        <v>38595</v>
      </c>
      <c r="J21802" s="118">
        <v>803.8125</v>
      </c>
    </row>
    <row r="21803" spans="1:10">
      <c r="A21803" s="72">
        <v>21799</v>
      </c>
      <c r="B21803" s="72" t="s">
        <v>38593</v>
      </c>
      <c r="C21803" s="72" t="s">
        <v>40076</v>
      </c>
      <c r="D21803" s="72" t="s">
        <v>40077</v>
      </c>
      <c r="E21803" s="75" t="s">
        <v>185</v>
      </c>
      <c r="F21803" s="72"/>
      <c r="G21803" s="72" t="s">
        <v>3694</v>
      </c>
      <c r="H21803" s="117">
        <v>665.25</v>
      </c>
      <c r="I21803" s="77" t="s">
        <v>38595</v>
      </c>
      <c r="J21803" s="118">
        <v>498.9375</v>
      </c>
    </row>
    <row r="21804" spans="1:10">
      <c r="A21804" s="72">
        <v>21800</v>
      </c>
      <c r="B21804" s="72" t="s">
        <v>38593</v>
      </c>
      <c r="C21804" s="72" t="s">
        <v>40078</v>
      </c>
      <c r="D21804" s="72" t="s">
        <v>40079</v>
      </c>
      <c r="E21804" s="75" t="s">
        <v>185</v>
      </c>
      <c r="F21804" s="72"/>
      <c r="G21804" s="72" t="s">
        <v>3694</v>
      </c>
      <c r="H21804" s="117">
        <v>660</v>
      </c>
      <c r="I21804" s="77" t="s">
        <v>38595</v>
      </c>
      <c r="J21804" s="118">
        <v>495</v>
      </c>
    </row>
    <row r="21805" spans="1:10">
      <c r="A21805" s="72">
        <v>21801</v>
      </c>
      <c r="B21805" s="72" t="s">
        <v>38593</v>
      </c>
      <c r="C21805" s="72" t="s">
        <v>40080</v>
      </c>
      <c r="D21805" s="72" t="s">
        <v>40079</v>
      </c>
      <c r="E21805" s="75" t="s">
        <v>185</v>
      </c>
      <c r="F21805" s="72"/>
      <c r="G21805" s="72" t="s">
        <v>3694</v>
      </c>
      <c r="H21805" s="117">
        <v>660</v>
      </c>
      <c r="I21805" s="77" t="s">
        <v>38595</v>
      </c>
      <c r="J21805" s="118">
        <v>495</v>
      </c>
    </row>
    <row r="21806" spans="1:10">
      <c r="A21806" s="72">
        <v>21802</v>
      </c>
      <c r="B21806" s="72" t="s">
        <v>38593</v>
      </c>
      <c r="C21806" s="72" t="s">
        <v>40081</v>
      </c>
      <c r="D21806" s="72" t="s">
        <v>40082</v>
      </c>
      <c r="E21806" s="75" t="s">
        <v>185</v>
      </c>
      <c r="F21806" s="72"/>
      <c r="G21806" s="72" t="s">
        <v>3694</v>
      </c>
      <c r="H21806" s="120">
        <v>1911</v>
      </c>
      <c r="I21806" s="77" t="s">
        <v>38595</v>
      </c>
      <c r="J21806" s="118">
        <v>1433.25</v>
      </c>
    </row>
    <row r="21807" spans="1:10">
      <c r="A21807" s="72">
        <v>21803</v>
      </c>
      <c r="B21807" s="72" t="s">
        <v>38593</v>
      </c>
      <c r="C21807" s="72" t="s">
        <v>40083</v>
      </c>
      <c r="D21807" s="72" t="s">
        <v>40084</v>
      </c>
      <c r="E21807" s="75" t="s">
        <v>185</v>
      </c>
      <c r="F21807" s="72"/>
      <c r="G21807" s="72" t="s">
        <v>3694</v>
      </c>
      <c r="H21807" s="120">
        <v>1972.5</v>
      </c>
      <c r="I21807" s="77" t="s">
        <v>38595</v>
      </c>
      <c r="J21807" s="118">
        <v>1479.375</v>
      </c>
    </row>
    <row r="21808" spans="1:10">
      <c r="A21808" s="72">
        <v>21804</v>
      </c>
      <c r="B21808" s="72" t="s">
        <v>38593</v>
      </c>
      <c r="C21808" s="72" t="s">
        <v>40085</v>
      </c>
      <c r="D21808" s="72" t="s">
        <v>40086</v>
      </c>
      <c r="E21808" s="75" t="s">
        <v>185</v>
      </c>
      <c r="F21808" s="72"/>
      <c r="G21808" s="72" t="s">
        <v>3694</v>
      </c>
      <c r="H21808" s="120">
        <v>2082</v>
      </c>
      <c r="I21808" s="77" t="s">
        <v>38595</v>
      </c>
      <c r="J21808" s="118">
        <v>1561.5</v>
      </c>
    </row>
    <row r="21809" spans="1:10">
      <c r="A21809" s="72">
        <v>21805</v>
      </c>
      <c r="B21809" s="72" t="s">
        <v>38593</v>
      </c>
      <c r="C21809" s="72" t="s">
        <v>40087</v>
      </c>
      <c r="D21809" s="72" t="s">
        <v>40088</v>
      </c>
      <c r="E21809" s="75" t="s">
        <v>185</v>
      </c>
      <c r="F21809" s="72"/>
      <c r="G21809" s="72" t="s">
        <v>3694</v>
      </c>
      <c r="H21809" s="117">
        <v>792.75</v>
      </c>
      <c r="I21809" s="77" t="s">
        <v>38595</v>
      </c>
      <c r="J21809" s="118">
        <v>594.5625</v>
      </c>
    </row>
    <row r="21810" spans="1:10">
      <c r="A21810" s="72">
        <v>21806</v>
      </c>
      <c r="B21810" s="72" t="s">
        <v>38593</v>
      </c>
      <c r="C21810" s="72" t="s">
        <v>40089</v>
      </c>
      <c r="D21810" s="72" t="s">
        <v>40090</v>
      </c>
      <c r="E21810" s="75" t="s">
        <v>185</v>
      </c>
      <c r="F21810" s="72"/>
      <c r="G21810" s="72" t="s">
        <v>3694</v>
      </c>
      <c r="H21810" s="117">
        <v>753</v>
      </c>
      <c r="I21810" s="77" t="s">
        <v>38595</v>
      </c>
      <c r="J21810" s="118">
        <v>564.75</v>
      </c>
    </row>
    <row r="21811" spans="1:10">
      <c r="A21811" s="72">
        <v>21807</v>
      </c>
      <c r="B21811" s="72" t="s">
        <v>38593</v>
      </c>
      <c r="C21811" s="72" t="s">
        <v>40091</v>
      </c>
      <c r="D21811" s="72" t="s">
        <v>40092</v>
      </c>
      <c r="E21811" s="75" t="s">
        <v>185</v>
      </c>
      <c r="F21811" s="72"/>
      <c r="G21811" s="72" t="s">
        <v>3694</v>
      </c>
      <c r="H21811" s="117">
        <v>767.25</v>
      </c>
      <c r="I21811" s="77" t="s">
        <v>38595</v>
      </c>
      <c r="J21811" s="118">
        <v>575.4375</v>
      </c>
    </row>
    <row r="21812" spans="1:10">
      <c r="A21812" s="72">
        <v>21808</v>
      </c>
      <c r="B21812" s="72" t="s">
        <v>38593</v>
      </c>
      <c r="C21812" s="72" t="s">
        <v>40093</v>
      </c>
      <c r="D21812" s="72" t="s">
        <v>40094</v>
      </c>
      <c r="E21812" s="75" t="s">
        <v>185</v>
      </c>
      <c r="F21812" s="72"/>
      <c r="G21812" s="72" t="s">
        <v>3694</v>
      </c>
      <c r="H21812" s="117">
        <v>767.25</v>
      </c>
      <c r="I21812" s="77" t="s">
        <v>38595</v>
      </c>
      <c r="J21812" s="118">
        <v>575.4375</v>
      </c>
    </row>
    <row r="21813" spans="1:10">
      <c r="A21813" s="72">
        <v>21809</v>
      </c>
      <c r="B21813" s="72" t="s">
        <v>38593</v>
      </c>
      <c r="C21813" s="72" t="s">
        <v>40095</v>
      </c>
      <c r="D21813" s="72" t="s">
        <v>40096</v>
      </c>
      <c r="E21813" s="75" t="s">
        <v>185</v>
      </c>
      <c r="F21813" s="72"/>
      <c r="G21813" s="72" t="s">
        <v>3694</v>
      </c>
      <c r="H21813" s="120">
        <v>1935</v>
      </c>
      <c r="I21813" s="77" t="s">
        <v>38595</v>
      </c>
      <c r="J21813" s="118">
        <v>1451.25</v>
      </c>
    </row>
    <row r="21814" spans="1:10">
      <c r="A21814" s="72">
        <v>21810</v>
      </c>
      <c r="B21814" s="72" t="s">
        <v>38593</v>
      </c>
      <c r="C21814" s="72" t="s">
        <v>40097</v>
      </c>
      <c r="D21814" s="72" t="s">
        <v>40096</v>
      </c>
      <c r="E21814" s="75" t="s">
        <v>185</v>
      </c>
      <c r="F21814" s="72"/>
      <c r="G21814" s="72" t="s">
        <v>3694</v>
      </c>
      <c r="H21814" s="120">
        <v>1935</v>
      </c>
      <c r="I21814" s="77" t="s">
        <v>38595</v>
      </c>
      <c r="J21814" s="118">
        <v>1451.25</v>
      </c>
    </row>
    <row r="21815" spans="1:10">
      <c r="A21815" s="72">
        <v>21811</v>
      </c>
      <c r="B21815" s="72" t="s">
        <v>38593</v>
      </c>
      <c r="C21815" s="72" t="s">
        <v>40098</v>
      </c>
      <c r="D21815" s="72" t="s">
        <v>40099</v>
      </c>
      <c r="E21815" s="75" t="s">
        <v>185</v>
      </c>
      <c r="F21815" s="72"/>
      <c r="G21815" s="72" t="s">
        <v>3694</v>
      </c>
      <c r="H21815" s="120">
        <v>2115</v>
      </c>
      <c r="I21815" s="77" t="s">
        <v>38595</v>
      </c>
      <c r="J21815" s="118">
        <v>1586.25</v>
      </c>
    </row>
    <row r="21816" spans="1:10">
      <c r="A21816" s="72">
        <v>21812</v>
      </c>
      <c r="B21816" s="72" t="s">
        <v>38593</v>
      </c>
      <c r="C21816" s="72" t="s">
        <v>40100</v>
      </c>
      <c r="D21816" s="72" t="s">
        <v>40101</v>
      </c>
      <c r="E21816" s="75" t="s">
        <v>185</v>
      </c>
      <c r="F21816" s="72"/>
      <c r="G21816" s="72" t="s">
        <v>3694</v>
      </c>
      <c r="H21816" s="117">
        <v>723</v>
      </c>
      <c r="I21816" s="77" t="s">
        <v>38595</v>
      </c>
      <c r="J21816" s="118">
        <v>542.25</v>
      </c>
    </row>
    <row r="21817" spans="1:10">
      <c r="A21817" s="72">
        <v>21813</v>
      </c>
      <c r="B21817" s="72" t="s">
        <v>38593</v>
      </c>
      <c r="C21817" s="72" t="s">
        <v>40102</v>
      </c>
      <c r="D21817" s="72" t="s">
        <v>40103</v>
      </c>
      <c r="E21817" s="75" t="s">
        <v>185</v>
      </c>
      <c r="F21817" s="72"/>
      <c r="G21817" s="72" t="s">
        <v>3694</v>
      </c>
      <c r="H21817" s="117">
        <v>723</v>
      </c>
      <c r="I21817" s="77" t="s">
        <v>38595</v>
      </c>
      <c r="J21817" s="118">
        <v>542.25</v>
      </c>
    </row>
    <row r="21818" spans="1:10">
      <c r="A21818" s="72">
        <v>21814</v>
      </c>
      <c r="B21818" s="72" t="s">
        <v>38593</v>
      </c>
      <c r="C21818" s="72" t="s">
        <v>40104</v>
      </c>
      <c r="D21818" s="72" t="s">
        <v>40101</v>
      </c>
      <c r="E21818" s="75" t="s">
        <v>185</v>
      </c>
      <c r="F21818" s="72"/>
      <c r="G21818" s="72" t="s">
        <v>3694</v>
      </c>
      <c r="H21818" s="117">
        <v>723</v>
      </c>
      <c r="I21818" s="77" t="s">
        <v>38595</v>
      </c>
      <c r="J21818" s="118">
        <v>542.25</v>
      </c>
    </row>
    <row r="21819" spans="1:10">
      <c r="A21819" s="72">
        <v>21815</v>
      </c>
      <c r="B21819" s="72" t="s">
        <v>38593</v>
      </c>
      <c r="C21819" s="72" t="s">
        <v>40105</v>
      </c>
      <c r="D21819" s="72" t="s">
        <v>40101</v>
      </c>
      <c r="E21819" s="75" t="s">
        <v>185</v>
      </c>
      <c r="F21819" s="72"/>
      <c r="G21819" s="72" t="s">
        <v>3694</v>
      </c>
      <c r="H21819" s="117">
        <v>723</v>
      </c>
      <c r="I21819" s="77" t="s">
        <v>38595</v>
      </c>
      <c r="J21819" s="118">
        <v>542.25</v>
      </c>
    </row>
    <row r="21820" spans="1:10">
      <c r="A21820" s="72">
        <v>21816</v>
      </c>
      <c r="B21820" s="72" t="s">
        <v>38593</v>
      </c>
      <c r="C21820" s="72" t="s">
        <v>40106</v>
      </c>
      <c r="D21820" s="72" t="s">
        <v>40101</v>
      </c>
      <c r="E21820" s="75" t="s">
        <v>185</v>
      </c>
      <c r="F21820" s="72"/>
      <c r="G21820" s="72" t="s">
        <v>3694</v>
      </c>
      <c r="H21820" s="117">
        <v>723</v>
      </c>
      <c r="I21820" s="77" t="s">
        <v>38595</v>
      </c>
      <c r="J21820" s="118">
        <v>542.25</v>
      </c>
    </row>
    <row r="21821" spans="1:10">
      <c r="A21821" s="72">
        <v>21817</v>
      </c>
      <c r="B21821" s="72" t="s">
        <v>38593</v>
      </c>
      <c r="C21821" s="72" t="s">
        <v>40107</v>
      </c>
      <c r="D21821" s="72" t="s">
        <v>40096</v>
      </c>
      <c r="E21821" s="75" t="s">
        <v>185</v>
      </c>
      <c r="F21821" s="72"/>
      <c r="G21821" s="72" t="s">
        <v>3694</v>
      </c>
      <c r="H21821" s="120">
        <v>1561.5</v>
      </c>
      <c r="I21821" s="77" t="s">
        <v>38595</v>
      </c>
      <c r="J21821" s="118">
        <v>1171.125</v>
      </c>
    </row>
    <row r="21822" spans="1:10">
      <c r="A21822" s="72">
        <v>21818</v>
      </c>
      <c r="B21822" s="72" t="s">
        <v>38593</v>
      </c>
      <c r="C21822" s="72" t="s">
        <v>40108</v>
      </c>
      <c r="D21822" s="72" t="s">
        <v>40096</v>
      </c>
      <c r="E21822" s="75" t="s">
        <v>185</v>
      </c>
      <c r="F21822" s="72"/>
      <c r="G21822" s="72" t="s">
        <v>3694</v>
      </c>
      <c r="H21822" s="120">
        <v>1561.5</v>
      </c>
      <c r="I21822" s="77" t="s">
        <v>38595</v>
      </c>
      <c r="J21822" s="118">
        <v>1171.125</v>
      </c>
    </row>
    <row r="21823" spans="1:10">
      <c r="A21823" s="72">
        <v>21819</v>
      </c>
      <c r="B21823" s="72" t="s">
        <v>38593</v>
      </c>
      <c r="C21823" s="72" t="s">
        <v>40109</v>
      </c>
      <c r="D21823" s="72" t="s">
        <v>40110</v>
      </c>
      <c r="E21823" s="75" t="s">
        <v>185</v>
      </c>
      <c r="F21823" s="72"/>
      <c r="G21823" s="72" t="s">
        <v>3694</v>
      </c>
      <c r="H21823" s="117">
        <v>552.75</v>
      </c>
      <c r="I21823" s="77" t="s">
        <v>38595</v>
      </c>
      <c r="J21823" s="118">
        <v>414.5625</v>
      </c>
    </row>
    <row r="21824" spans="1:10">
      <c r="A21824" s="72">
        <v>21820</v>
      </c>
      <c r="B21824" s="72" t="s">
        <v>38593</v>
      </c>
      <c r="C21824" s="72" t="s">
        <v>40111</v>
      </c>
      <c r="D21824" s="72" t="s">
        <v>40110</v>
      </c>
      <c r="E21824" s="75" t="s">
        <v>185</v>
      </c>
      <c r="F21824" s="72"/>
      <c r="G21824" s="72" t="s">
        <v>3694</v>
      </c>
      <c r="H21824" s="117">
        <v>552.75</v>
      </c>
      <c r="I21824" s="77" t="s">
        <v>38595</v>
      </c>
      <c r="J21824" s="118">
        <v>414.5625</v>
      </c>
    </row>
    <row r="21825" spans="1:10">
      <c r="A21825" s="72">
        <v>21821</v>
      </c>
      <c r="B21825" s="72" t="s">
        <v>38593</v>
      </c>
      <c r="C21825" s="72" t="s">
        <v>40112</v>
      </c>
      <c r="D21825" s="72" t="s">
        <v>40113</v>
      </c>
      <c r="E21825" s="75" t="s">
        <v>185</v>
      </c>
      <c r="F21825" s="72"/>
      <c r="G21825" s="72" t="s">
        <v>3694</v>
      </c>
      <c r="H21825" s="120">
        <v>2019</v>
      </c>
      <c r="I21825" s="77" t="s">
        <v>38595</v>
      </c>
      <c r="J21825" s="118">
        <v>1514.25</v>
      </c>
    </row>
    <row r="21826" spans="1:10">
      <c r="A21826" s="72">
        <v>21822</v>
      </c>
      <c r="B21826" s="72" t="s">
        <v>38593</v>
      </c>
      <c r="C21826" s="72" t="s">
        <v>40114</v>
      </c>
      <c r="D21826" s="72" t="s">
        <v>40115</v>
      </c>
      <c r="E21826" s="75" t="s">
        <v>185</v>
      </c>
      <c r="F21826" s="72"/>
      <c r="G21826" s="72" t="s">
        <v>3694</v>
      </c>
      <c r="H21826" s="120">
        <v>2194.5</v>
      </c>
      <c r="I21826" s="77" t="s">
        <v>38595</v>
      </c>
      <c r="J21826" s="118">
        <v>1645.875</v>
      </c>
    </row>
    <row r="21827" spans="1:10">
      <c r="A21827" s="72">
        <v>21823</v>
      </c>
      <c r="B21827" s="72" t="s">
        <v>38593</v>
      </c>
      <c r="C21827" s="72" t="s">
        <v>40116</v>
      </c>
      <c r="D21827" s="72" t="s">
        <v>40113</v>
      </c>
      <c r="E21827" s="75" t="s">
        <v>185</v>
      </c>
      <c r="F21827" s="72"/>
      <c r="G21827" s="72" t="s">
        <v>3694</v>
      </c>
      <c r="H21827" s="120">
        <v>1985.25</v>
      </c>
      <c r="I21827" s="77" t="s">
        <v>38595</v>
      </c>
      <c r="J21827" s="118">
        <v>1488.9375</v>
      </c>
    </row>
    <row r="21828" spans="1:10">
      <c r="A21828" s="72">
        <v>21824</v>
      </c>
      <c r="B21828" s="72" t="s">
        <v>38593</v>
      </c>
      <c r="C21828" s="72" t="s">
        <v>40117</v>
      </c>
      <c r="D21828" s="72" t="s">
        <v>40118</v>
      </c>
      <c r="E21828" s="75" t="s">
        <v>185</v>
      </c>
      <c r="F21828" s="72"/>
      <c r="G21828" s="72" t="s">
        <v>3694</v>
      </c>
      <c r="H21828" s="120">
        <v>1809.75</v>
      </c>
      <c r="I21828" s="77" t="s">
        <v>38595</v>
      </c>
      <c r="J21828" s="118">
        <v>1357.3125</v>
      </c>
    </row>
    <row r="21829" spans="1:10">
      <c r="A21829" s="72">
        <v>21825</v>
      </c>
      <c r="B21829" s="72" t="s">
        <v>38593</v>
      </c>
      <c r="C21829" s="72" t="s">
        <v>40119</v>
      </c>
      <c r="D21829" s="72" t="s">
        <v>40120</v>
      </c>
      <c r="E21829" s="75" t="s">
        <v>185</v>
      </c>
      <c r="F21829" s="72"/>
      <c r="G21829" s="72" t="s">
        <v>3694</v>
      </c>
      <c r="H21829" s="120">
        <v>1985.25</v>
      </c>
      <c r="I21829" s="77" t="s">
        <v>38595</v>
      </c>
      <c r="J21829" s="118">
        <v>1488.9375</v>
      </c>
    </row>
    <row r="21830" spans="1:10">
      <c r="A21830" s="72">
        <v>21826</v>
      </c>
      <c r="B21830" s="72" t="s">
        <v>38593</v>
      </c>
      <c r="C21830" s="72" t="s">
        <v>40121</v>
      </c>
      <c r="D21830" s="72" t="s">
        <v>40118</v>
      </c>
      <c r="E21830" s="75" t="s">
        <v>185</v>
      </c>
      <c r="F21830" s="72"/>
      <c r="G21830" s="72" t="s">
        <v>3694</v>
      </c>
      <c r="H21830" s="120">
        <v>1776</v>
      </c>
      <c r="I21830" s="77" t="s">
        <v>38595</v>
      </c>
      <c r="J21830" s="118">
        <v>1332</v>
      </c>
    </row>
    <row r="21831" spans="1:10">
      <c r="A21831" s="72">
        <v>21827</v>
      </c>
      <c r="B21831" s="72" t="s">
        <v>38593</v>
      </c>
      <c r="C21831" s="72" t="s">
        <v>40122</v>
      </c>
      <c r="D21831" s="72" t="s">
        <v>40123</v>
      </c>
      <c r="E21831" s="75" t="s">
        <v>185</v>
      </c>
      <c r="F21831" s="72"/>
      <c r="G21831" s="72" t="s">
        <v>3694</v>
      </c>
      <c r="H21831" s="120">
        <v>2041.5</v>
      </c>
      <c r="I21831" s="77" t="s">
        <v>38595</v>
      </c>
      <c r="J21831" s="118">
        <v>1531.125</v>
      </c>
    </row>
    <row r="21832" spans="1:10">
      <c r="A21832" s="72">
        <v>21828</v>
      </c>
      <c r="B21832" s="72" t="s">
        <v>38593</v>
      </c>
      <c r="C21832" s="72" t="s">
        <v>40124</v>
      </c>
      <c r="D21832" s="72" t="s">
        <v>40125</v>
      </c>
      <c r="E21832" s="75" t="s">
        <v>185</v>
      </c>
      <c r="F21832" s="72"/>
      <c r="G21832" s="72" t="s">
        <v>3694</v>
      </c>
      <c r="H21832" s="120">
        <v>1816.5</v>
      </c>
      <c r="I21832" s="77" t="s">
        <v>38595</v>
      </c>
      <c r="J21832" s="118">
        <v>1362.375</v>
      </c>
    </row>
    <row r="21833" spans="1:10">
      <c r="A21833" s="72">
        <v>21829</v>
      </c>
      <c r="B21833" s="72" t="s">
        <v>38593</v>
      </c>
      <c r="C21833" s="72" t="s">
        <v>40126</v>
      </c>
      <c r="D21833" s="72" t="s">
        <v>40127</v>
      </c>
      <c r="E21833" s="75" t="s">
        <v>185</v>
      </c>
      <c r="F21833" s="72"/>
      <c r="G21833" s="72" t="s">
        <v>3694</v>
      </c>
      <c r="H21833" s="120">
        <v>2232.75</v>
      </c>
      <c r="I21833" s="77" t="s">
        <v>38595</v>
      </c>
      <c r="J21833" s="118">
        <v>1674.5625</v>
      </c>
    </row>
    <row r="21834" spans="1:10">
      <c r="A21834" s="72">
        <v>21830</v>
      </c>
      <c r="B21834" s="72" t="s">
        <v>38593</v>
      </c>
      <c r="C21834" s="72" t="s">
        <v>40128</v>
      </c>
      <c r="D21834" s="72" t="s">
        <v>40127</v>
      </c>
      <c r="E21834" s="75" t="s">
        <v>185</v>
      </c>
      <c r="F21834" s="72"/>
      <c r="G21834" s="72" t="s">
        <v>3694</v>
      </c>
      <c r="H21834" s="120">
        <v>2232.75</v>
      </c>
      <c r="I21834" s="77" t="s">
        <v>38595</v>
      </c>
      <c r="J21834" s="118">
        <v>1674.5625</v>
      </c>
    </row>
    <row r="21835" spans="1:10">
      <c r="A21835" s="72">
        <v>21831</v>
      </c>
      <c r="B21835" s="72" t="s">
        <v>38593</v>
      </c>
      <c r="C21835" s="72" t="s">
        <v>40129</v>
      </c>
      <c r="D21835" s="72" t="s">
        <v>40130</v>
      </c>
      <c r="E21835" s="75" t="s">
        <v>185</v>
      </c>
      <c r="F21835" s="72"/>
      <c r="G21835" s="72" t="s">
        <v>3694</v>
      </c>
      <c r="H21835" s="120">
        <v>2408.25</v>
      </c>
      <c r="I21835" s="77" t="s">
        <v>38595</v>
      </c>
      <c r="J21835" s="118">
        <v>1806.1875</v>
      </c>
    </row>
    <row r="21836" spans="1:10">
      <c r="A21836" s="72">
        <v>21832</v>
      </c>
      <c r="B21836" s="72" t="s">
        <v>38593</v>
      </c>
      <c r="C21836" s="72" t="s">
        <v>40131</v>
      </c>
      <c r="D21836" s="72" t="s">
        <v>40130</v>
      </c>
      <c r="E21836" s="75" t="s">
        <v>185</v>
      </c>
      <c r="F21836" s="72"/>
      <c r="G21836" s="72" t="s">
        <v>3694</v>
      </c>
      <c r="H21836" s="120">
        <v>2408.25</v>
      </c>
      <c r="I21836" s="77" t="s">
        <v>38595</v>
      </c>
      <c r="J21836" s="118">
        <v>1806.1875</v>
      </c>
    </row>
    <row r="21837" spans="1:10">
      <c r="A21837" s="72">
        <v>21833</v>
      </c>
      <c r="B21837" s="72" t="s">
        <v>38593</v>
      </c>
      <c r="C21837" s="72" t="s">
        <v>40132</v>
      </c>
      <c r="D21837" s="72" t="s">
        <v>40133</v>
      </c>
      <c r="E21837" s="75" t="s">
        <v>185</v>
      </c>
      <c r="F21837" s="72"/>
      <c r="G21837" s="72" t="s">
        <v>3694</v>
      </c>
      <c r="H21837" s="120">
        <v>2416.5</v>
      </c>
      <c r="I21837" s="77" t="s">
        <v>38595</v>
      </c>
      <c r="J21837" s="118">
        <v>1812.375</v>
      </c>
    </row>
    <row r="21838" spans="1:10">
      <c r="A21838" s="72">
        <v>21834</v>
      </c>
      <c r="B21838" s="72" t="s">
        <v>38593</v>
      </c>
      <c r="C21838" s="72" t="s">
        <v>40134</v>
      </c>
      <c r="D21838" s="72" t="s">
        <v>40127</v>
      </c>
      <c r="E21838" s="75" t="s">
        <v>185</v>
      </c>
      <c r="F21838" s="72"/>
      <c r="G21838" s="72" t="s">
        <v>3694</v>
      </c>
      <c r="H21838" s="120">
        <v>2199</v>
      </c>
      <c r="I21838" s="77" t="s">
        <v>38595</v>
      </c>
      <c r="J21838" s="118">
        <v>1649.25</v>
      </c>
    </row>
    <row r="21839" spans="1:10">
      <c r="A21839" s="72">
        <v>21835</v>
      </c>
      <c r="B21839" s="72" t="s">
        <v>38593</v>
      </c>
      <c r="C21839" s="72" t="s">
        <v>40135</v>
      </c>
      <c r="D21839" s="72" t="s">
        <v>40127</v>
      </c>
      <c r="E21839" s="75" t="s">
        <v>185</v>
      </c>
      <c r="F21839" s="72"/>
      <c r="G21839" s="72" t="s">
        <v>3694</v>
      </c>
      <c r="H21839" s="120">
        <v>2199</v>
      </c>
      <c r="I21839" s="77" t="s">
        <v>38595</v>
      </c>
      <c r="J21839" s="118">
        <v>1649.25</v>
      </c>
    </row>
    <row r="21840" spans="1:10" ht="25.5">
      <c r="A21840" s="72">
        <v>21836</v>
      </c>
      <c r="B21840" s="72" t="s">
        <v>38593</v>
      </c>
      <c r="C21840" s="72" t="s">
        <v>40136</v>
      </c>
      <c r="D21840" s="72" t="s">
        <v>40137</v>
      </c>
      <c r="E21840" s="75" t="s">
        <v>185</v>
      </c>
      <c r="F21840" s="72"/>
      <c r="G21840" s="72" t="s">
        <v>3694</v>
      </c>
      <c r="H21840" s="120">
        <v>2022.75</v>
      </c>
      <c r="I21840" s="77" t="s">
        <v>38595</v>
      </c>
      <c r="J21840" s="118">
        <v>1517.0625</v>
      </c>
    </row>
    <row r="21841" spans="1:10">
      <c r="A21841" s="72">
        <v>21837</v>
      </c>
      <c r="B21841" s="72" t="s">
        <v>38593</v>
      </c>
      <c r="C21841" s="72" t="s">
        <v>40138</v>
      </c>
      <c r="D21841" s="72" t="s">
        <v>40139</v>
      </c>
      <c r="E21841" s="75" t="s">
        <v>185</v>
      </c>
      <c r="F21841" s="72"/>
      <c r="G21841" s="72" t="s">
        <v>3694</v>
      </c>
      <c r="H21841" s="120">
        <v>2233.5</v>
      </c>
      <c r="I21841" s="77" t="s">
        <v>38595</v>
      </c>
      <c r="J21841" s="118">
        <v>1675.125</v>
      </c>
    </row>
    <row r="21842" spans="1:10" ht="25.5">
      <c r="A21842" s="72">
        <v>21838</v>
      </c>
      <c r="B21842" s="72" t="s">
        <v>38593</v>
      </c>
      <c r="C21842" s="72" t="s">
        <v>40140</v>
      </c>
      <c r="D21842" s="72" t="s">
        <v>40137</v>
      </c>
      <c r="E21842" s="75" t="s">
        <v>185</v>
      </c>
      <c r="F21842" s="72"/>
      <c r="G21842" s="72" t="s">
        <v>3694</v>
      </c>
      <c r="H21842" s="120">
        <v>1995.75</v>
      </c>
      <c r="I21842" s="77" t="s">
        <v>38595</v>
      </c>
      <c r="J21842" s="118">
        <v>1496.8125</v>
      </c>
    </row>
    <row r="21843" spans="1:10">
      <c r="A21843" s="72">
        <v>21839</v>
      </c>
      <c r="B21843" s="72" t="s">
        <v>38593</v>
      </c>
      <c r="C21843" s="72" t="s">
        <v>40141</v>
      </c>
      <c r="D21843" s="72" t="s">
        <v>40142</v>
      </c>
      <c r="E21843" s="75" t="s">
        <v>185</v>
      </c>
      <c r="F21843" s="72"/>
      <c r="G21843" s="72" t="s">
        <v>3694</v>
      </c>
      <c r="H21843" s="120">
        <v>1813.5</v>
      </c>
      <c r="I21843" s="77" t="s">
        <v>38595</v>
      </c>
      <c r="J21843" s="118">
        <v>1360.125</v>
      </c>
    </row>
    <row r="21844" spans="1:10">
      <c r="A21844" s="72">
        <v>21840</v>
      </c>
      <c r="B21844" s="72" t="s">
        <v>38593</v>
      </c>
      <c r="C21844" s="72" t="s">
        <v>40143</v>
      </c>
      <c r="D21844" s="72" t="s">
        <v>40142</v>
      </c>
      <c r="E21844" s="75" t="s">
        <v>185</v>
      </c>
      <c r="F21844" s="72"/>
      <c r="G21844" s="72" t="s">
        <v>3694</v>
      </c>
      <c r="H21844" s="120">
        <v>1813.5</v>
      </c>
      <c r="I21844" s="77" t="s">
        <v>38595</v>
      </c>
      <c r="J21844" s="118">
        <v>1360.125</v>
      </c>
    </row>
    <row r="21845" spans="1:10">
      <c r="A21845" s="72">
        <v>21841</v>
      </c>
      <c r="B21845" s="72" t="s">
        <v>38593</v>
      </c>
      <c r="C21845" s="72" t="s">
        <v>40144</v>
      </c>
      <c r="D21845" s="72" t="s">
        <v>40145</v>
      </c>
      <c r="E21845" s="75" t="s">
        <v>185</v>
      </c>
      <c r="F21845" s="72"/>
      <c r="G21845" s="72" t="s">
        <v>3694</v>
      </c>
      <c r="H21845" s="120">
        <v>2024.25</v>
      </c>
      <c r="I21845" s="77" t="s">
        <v>38595</v>
      </c>
      <c r="J21845" s="118">
        <v>1518.1875</v>
      </c>
    </row>
    <row r="21846" spans="1:10">
      <c r="A21846" s="72">
        <v>21842</v>
      </c>
      <c r="B21846" s="72" t="s">
        <v>38593</v>
      </c>
      <c r="C21846" s="72" t="s">
        <v>40146</v>
      </c>
      <c r="D21846" s="72" t="s">
        <v>40142</v>
      </c>
      <c r="E21846" s="75" t="s">
        <v>185</v>
      </c>
      <c r="F21846" s="72"/>
      <c r="G21846" s="72" t="s">
        <v>3694</v>
      </c>
      <c r="H21846" s="120">
        <v>1786.5</v>
      </c>
      <c r="I21846" s="77" t="s">
        <v>38595</v>
      </c>
      <c r="J21846" s="118">
        <v>1339.875</v>
      </c>
    </row>
    <row r="21847" spans="1:10">
      <c r="A21847" s="72">
        <v>21843</v>
      </c>
      <c r="B21847" s="72" t="s">
        <v>38593</v>
      </c>
      <c r="C21847" s="72" t="s">
        <v>40147</v>
      </c>
      <c r="D21847" s="72" t="s">
        <v>40148</v>
      </c>
      <c r="E21847" s="75" t="s">
        <v>185</v>
      </c>
      <c r="F21847" s="72"/>
      <c r="G21847" s="72" t="s">
        <v>3694</v>
      </c>
      <c r="H21847" s="120">
        <v>2236.5</v>
      </c>
      <c r="I21847" s="77" t="s">
        <v>38595</v>
      </c>
      <c r="J21847" s="118">
        <v>1677.375</v>
      </c>
    </row>
    <row r="21848" spans="1:10">
      <c r="A21848" s="72">
        <v>21844</v>
      </c>
      <c r="B21848" s="72" t="s">
        <v>38593</v>
      </c>
      <c r="C21848" s="72" t="s">
        <v>40149</v>
      </c>
      <c r="D21848" s="72" t="s">
        <v>40148</v>
      </c>
      <c r="E21848" s="75" t="s">
        <v>185</v>
      </c>
      <c r="F21848" s="72"/>
      <c r="G21848" s="72" t="s">
        <v>3694</v>
      </c>
      <c r="H21848" s="120">
        <v>2236.5</v>
      </c>
      <c r="I21848" s="77" t="s">
        <v>38595</v>
      </c>
      <c r="J21848" s="118">
        <v>1677.375</v>
      </c>
    </row>
    <row r="21849" spans="1:10">
      <c r="A21849" s="72">
        <v>21845</v>
      </c>
      <c r="B21849" s="72" t="s">
        <v>38593</v>
      </c>
      <c r="C21849" s="72" t="s">
        <v>40150</v>
      </c>
      <c r="D21849" s="72" t="s">
        <v>40151</v>
      </c>
      <c r="E21849" s="75" t="s">
        <v>185</v>
      </c>
      <c r="F21849" s="72"/>
      <c r="G21849" s="72" t="s">
        <v>3694</v>
      </c>
      <c r="H21849" s="120">
        <v>2447.25</v>
      </c>
      <c r="I21849" s="77" t="s">
        <v>38595</v>
      </c>
      <c r="J21849" s="118">
        <v>1835.4375</v>
      </c>
    </row>
    <row r="21850" spans="1:10">
      <c r="A21850" s="72">
        <v>21846</v>
      </c>
      <c r="B21850" s="72" t="s">
        <v>38593</v>
      </c>
      <c r="C21850" s="72" t="s">
        <v>40152</v>
      </c>
      <c r="D21850" s="72" t="s">
        <v>40151</v>
      </c>
      <c r="E21850" s="75" t="s">
        <v>185</v>
      </c>
      <c r="F21850" s="72"/>
      <c r="G21850" s="72" t="s">
        <v>3694</v>
      </c>
      <c r="H21850" s="120">
        <v>2447.25</v>
      </c>
      <c r="I21850" s="77" t="s">
        <v>38595</v>
      </c>
      <c r="J21850" s="118">
        <v>1835.4375</v>
      </c>
    </row>
    <row r="21851" spans="1:10">
      <c r="A21851" s="72">
        <v>21847</v>
      </c>
      <c r="B21851" s="72" t="s">
        <v>38593</v>
      </c>
      <c r="C21851" s="72" t="s">
        <v>40153</v>
      </c>
      <c r="D21851" s="72" t="s">
        <v>40151</v>
      </c>
      <c r="E21851" s="75" t="s">
        <v>185</v>
      </c>
      <c r="F21851" s="72"/>
      <c r="G21851" s="72" t="s">
        <v>3694</v>
      </c>
      <c r="H21851" s="120">
        <v>2447.25</v>
      </c>
      <c r="I21851" s="77" t="s">
        <v>38595</v>
      </c>
      <c r="J21851" s="118">
        <v>1835.4375</v>
      </c>
    </row>
    <row r="21852" spans="1:10">
      <c r="A21852" s="72">
        <v>21848</v>
      </c>
      <c r="B21852" s="72" t="s">
        <v>38593</v>
      </c>
      <c r="C21852" s="72" t="s">
        <v>40154</v>
      </c>
      <c r="D21852" s="72" t="s">
        <v>40148</v>
      </c>
      <c r="E21852" s="75" t="s">
        <v>185</v>
      </c>
      <c r="F21852" s="72"/>
      <c r="G21852" s="72" t="s">
        <v>3694</v>
      </c>
      <c r="H21852" s="120">
        <v>2209.5</v>
      </c>
      <c r="I21852" s="77" t="s">
        <v>38595</v>
      </c>
      <c r="J21852" s="118">
        <v>1657.125</v>
      </c>
    </row>
    <row r="21853" spans="1:10">
      <c r="A21853" s="72">
        <v>21849</v>
      </c>
      <c r="B21853" s="72" t="s">
        <v>38593</v>
      </c>
      <c r="C21853" s="72" t="s">
        <v>40155</v>
      </c>
      <c r="D21853" s="72" t="s">
        <v>40148</v>
      </c>
      <c r="E21853" s="75" t="s">
        <v>185</v>
      </c>
      <c r="F21853" s="72"/>
      <c r="G21853" s="72" t="s">
        <v>3694</v>
      </c>
      <c r="H21853" s="120">
        <v>2209.5</v>
      </c>
      <c r="I21853" s="77" t="s">
        <v>38595</v>
      </c>
      <c r="J21853" s="118">
        <v>1657.125</v>
      </c>
    </row>
    <row r="21854" spans="1:10">
      <c r="A21854" s="72">
        <v>21850</v>
      </c>
      <c r="B21854" s="72" t="s">
        <v>38593</v>
      </c>
      <c r="C21854" s="72" t="s">
        <v>40156</v>
      </c>
      <c r="D21854" s="72" t="s">
        <v>40157</v>
      </c>
      <c r="E21854" s="75" t="s">
        <v>185</v>
      </c>
      <c r="F21854" s="72"/>
      <c r="G21854" s="72" t="s">
        <v>3694</v>
      </c>
      <c r="H21854" s="120">
        <v>1635</v>
      </c>
      <c r="I21854" s="77" t="s">
        <v>38595</v>
      </c>
      <c r="J21854" s="118">
        <v>1226.25</v>
      </c>
    </row>
    <row r="21855" spans="1:10">
      <c r="A21855" s="72">
        <v>21851</v>
      </c>
      <c r="B21855" s="72" t="s">
        <v>38593</v>
      </c>
      <c r="C21855" s="72" t="s">
        <v>40158</v>
      </c>
      <c r="D21855" s="72" t="s">
        <v>40157</v>
      </c>
      <c r="E21855" s="75" t="s">
        <v>185</v>
      </c>
      <c r="F21855" s="72"/>
      <c r="G21855" s="72" t="s">
        <v>3694</v>
      </c>
      <c r="H21855" s="120">
        <v>1632</v>
      </c>
      <c r="I21855" s="77" t="s">
        <v>38595</v>
      </c>
      <c r="J21855" s="118">
        <v>1224</v>
      </c>
    </row>
    <row r="21856" spans="1:10">
      <c r="A21856" s="72">
        <v>21852</v>
      </c>
      <c r="B21856" s="72" t="s">
        <v>38593</v>
      </c>
      <c r="C21856" s="72" t="s">
        <v>40159</v>
      </c>
      <c r="D21856" s="72" t="s">
        <v>40160</v>
      </c>
      <c r="E21856" s="75" t="s">
        <v>185</v>
      </c>
      <c r="F21856" s="72"/>
      <c r="G21856" s="72" t="s">
        <v>3694</v>
      </c>
      <c r="H21856" s="120">
        <v>1425.75</v>
      </c>
      <c r="I21856" s="77" t="s">
        <v>38595</v>
      </c>
      <c r="J21856" s="118">
        <v>1069.3125</v>
      </c>
    </row>
    <row r="21857" spans="1:10">
      <c r="A21857" s="72">
        <v>21853</v>
      </c>
      <c r="B21857" s="72" t="s">
        <v>38593</v>
      </c>
      <c r="C21857" s="72" t="s">
        <v>40161</v>
      </c>
      <c r="D21857" s="72" t="s">
        <v>40162</v>
      </c>
      <c r="E21857" s="75" t="s">
        <v>185</v>
      </c>
      <c r="F21857" s="72"/>
      <c r="G21857" s="72" t="s">
        <v>3694</v>
      </c>
      <c r="H21857" s="120">
        <v>1628.25</v>
      </c>
      <c r="I21857" s="77" t="s">
        <v>38595</v>
      </c>
      <c r="J21857" s="118">
        <v>1221.1875</v>
      </c>
    </row>
    <row r="21858" spans="1:10">
      <c r="A21858" s="72">
        <v>21854</v>
      </c>
      <c r="B21858" s="72" t="s">
        <v>38593</v>
      </c>
      <c r="C21858" s="72" t="s">
        <v>40163</v>
      </c>
      <c r="D21858" s="72" t="s">
        <v>40164</v>
      </c>
      <c r="E21858" s="75" t="s">
        <v>185</v>
      </c>
      <c r="F21858" s="72"/>
      <c r="G21858" s="72" t="s">
        <v>3694</v>
      </c>
      <c r="H21858" s="120">
        <v>1848.75</v>
      </c>
      <c r="I21858" s="77" t="s">
        <v>38595</v>
      </c>
      <c r="J21858" s="118">
        <v>1386.5625</v>
      </c>
    </row>
    <row r="21859" spans="1:10">
      <c r="A21859" s="72">
        <v>21855</v>
      </c>
      <c r="B21859" s="72" t="s">
        <v>38593</v>
      </c>
      <c r="C21859" s="72" t="s">
        <v>40165</v>
      </c>
      <c r="D21859" s="72" t="s">
        <v>40166</v>
      </c>
      <c r="E21859" s="75" t="s">
        <v>185</v>
      </c>
      <c r="F21859" s="72"/>
      <c r="G21859" s="72" t="s">
        <v>3694</v>
      </c>
      <c r="H21859" s="120">
        <v>2051.25</v>
      </c>
      <c r="I21859" s="77" t="s">
        <v>38595</v>
      </c>
      <c r="J21859" s="118">
        <v>1538.4375</v>
      </c>
    </row>
    <row r="21860" spans="1:10">
      <c r="A21860" s="72">
        <v>21856</v>
      </c>
      <c r="B21860" s="72" t="s">
        <v>38593</v>
      </c>
      <c r="C21860" s="72" t="s">
        <v>40167</v>
      </c>
      <c r="D21860" s="72" t="s">
        <v>40164</v>
      </c>
      <c r="E21860" s="75" t="s">
        <v>185</v>
      </c>
      <c r="F21860" s="72"/>
      <c r="G21860" s="72" t="s">
        <v>3694</v>
      </c>
      <c r="H21860" s="120">
        <v>1845.75</v>
      </c>
      <c r="I21860" s="77" t="s">
        <v>38595</v>
      </c>
      <c r="J21860" s="118">
        <v>1384.3125</v>
      </c>
    </row>
    <row r="21861" spans="1:10">
      <c r="A21861" s="72">
        <v>21857</v>
      </c>
      <c r="B21861" s="72" t="s">
        <v>38593</v>
      </c>
      <c r="C21861" s="72" t="s">
        <v>40168</v>
      </c>
      <c r="D21861" s="72" t="s">
        <v>40164</v>
      </c>
      <c r="E21861" s="75" t="s">
        <v>185</v>
      </c>
      <c r="F21861" s="72"/>
      <c r="G21861" s="72" t="s">
        <v>3694</v>
      </c>
      <c r="H21861" s="120">
        <v>1845.75</v>
      </c>
      <c r="I21861" s="77" t="s">
        <v>38595</v>
      </c>
      <c r="J21861" s="118">
        <v>1384.3125</v>
      </c>
    </row>
    <row r="21862" spans="1:10">
      <c r="A21862" s="72">
        <v>21858</v>
      </c>
      <c r="B21862" s="72" t="s">
        <v>38593</v>
      </c>
      <c r="C21862" s="72" t="s">
        <v>40169</v>
      </c>
      <c r="D21862" s="72" t="s">
        <v>40170</v>
      </c>
      <c r="E21862" s="75" t="s">
        <v>185</v>
      </c>
      <c r="F21862" s="72"/>
      <c r="G21862" s="72" t="s">
        <v>3694</v>
      </c>
      <c r="H21862" s="120">
        <v>1997.25</v>
      </c>
      <c r="I21862" s="77" t="s">
        <v>38595</v>
      </c>
      <c r="J21862" s="118">
        <v>1497.9375</v>
      </c>
    </row>
    <row r="21863" spans="1:10">
      <c r="A21863" s="72">
        <v>21859</v>
      </c>
      <c r="B21863" s="72" t="s">
        <v>38593</v>
      </c>
      <c r="C21863" s="72" t="s">
        <v>40171</v>
      </c>
      <c r="D21863" s="72" t="s">
        <v>40170</v>
      </c>
      <c r="E21863" s="75" t="s">
        <v>185</v>
      </c>
      <c r="F21863" s="72"/>
      <c r="G21863" s="72" t="s">
        <v>3694</v>
      </c>
      <c r="H21863" s="120">
        <v>1997.25</v>
      </c>
      <c r="I21863" s="77" t="s">
        <v>38595</v>
      </c>
      <c r="J21863" s="118">
        <v>1497.9375</v>
      </c>
    </row>
    <row r="21864" spans="1:10">
      <c r="A21864" s="72">
        <v>21860</v>
      </c>
      <c r="B21864" s="72" t="s">
        <v>38593</v>
      </c>
      <c r="C21864" s="72" t="s">
        <v>40172</v>
      </c>
      <c r="D21864" s="72" t="s">
        <v>40173</v>
      </c>
      <c r="E21864" s="75" t="s">
        <v>185</v>
      </c>
      <c r="F21864" s="72"/>
      <c r="G21864" s="72" t="s">
        <v>3694</v>
      </c>
      <c r="H21864" s="120">
        <v>1791.75</v>
      </c>
      <c r="I21864" s="77" t="s">
        <v>38595</v>
      </c>
      <c r="J21864" s="118">
        <v>1343.8125</v>
      </c>
    </row>
    <row r="21865" spans="1:10">
      <c r="A21865" s="72">
        <v>21861</v>
      </c>
      <c r="B21865" s="72" t="s">
        <v>38593</v>
      </c>
      <c r="C21865" s="72" t="s">
        <v>40174</v>
      </c>
      <c r="D21865" s="72" t="s">
        <v>40142</v>
      </c>
      <c r="E21865" s="75" t="s">
        <v>185</v>
      </c>
      <c r="F21865" s="72"/>
      <c r="G21865" s="72" t="s">
        <v>3694</v>
      </c>
      <c r="H21865" s="120">
        <v>1813.5</v>
      </c>
      <c r="I21865" s="77" t="s">
        <v>38595</v>
      </c>
      <c r="J21865" s="118">
        <v>1360.125</v>
      </c>
    </row>
    <row r="21866" spans="1:10">
      <c r="A21866" s="72">
        <v>21862</v>
      </c>
      <c r="B21866" s="72" t="s">
        <v>38593</v>
      </c>
      <c r="C21866" s="72" t="s">
        <v>40175</v>
      </c>
      <c r="D21866" s="72" t="s">
        <v>40145</v>
      </c>
      <c r="E21866" s="75" t="s">
        <v>185</v>
      </c>
      <c r="F21866" s="72"/>
      <c r="G21866" s="72" t="s">
        <v>3694</v>
      </c>
      <c r="H21866" s="120">
        <v>2024.25</v>
      </c>
      <c r="I21866" s="77" t="s">
        <v>38595</v>
      </c>
      <c r="J21866" s="118">
        <v>1518.1875</v>
      </c>
    </row>
    <row r="21867" spans="1:10">
      <c r="A21867" s="72">
        <v>21863</v>
      </c>
      <c r="B21867" s="72" t="s">
        <v>38593</v>
      </c>
      <c r="C21867" s="72" t="s">
        <v>40176</v>
      </c>
      <c r="D21867" s="72" t="s">
        <v>40177</v>
      </c>
      <c r="E21867" s="75" t="s">
        <v>185</v>
      </c>
      <c r="F21867" s="72"/>
      <c r="G21867" s="72" t="s">
        <v>3694</v>
      </c>
      <c r="H21867" s="120">
        <v>1641.75</v>
      </c>
      <c r="I21867" s="77" t="s">
        <v>38595</v>
      </c>
      <c r="J21867" s="118">
        <v>1231.3125</v>
      </c>
    </row>
    <row r="21868" spans="1:10">
      <c r="A21868" s="72">
        <v>21864</v>
      </c>
      <c r="B21868" s="72" t="s">
        <v>38593</v>
      </c>
      <c r="C21868" s="72" t="s">
        <v>40178</v>
      </c>
      <c r="D21868" s="72" t="s">
        <v>40160</v>
      </c>
      <c r="E21868" s="75" t="s">
        <v>185</v>
      </c>
      <c r="F21868" s="72"/>
      <c r="G21868" s="72" t="s">
        <v>3694</v>
      </c>
      <c r="H21868" s="120">
        <v>1422.75</v>
      </c>
      <c r="I21868" s="77" t="s">
        <v>38595</v>
      </c>
      <c r="J21868" s="118">
        <v>1067.0625</v>
      </c>
    </row>
    <row r="21869" spans="1:10">
      <c r="A21869" s="72">
        <v>21865</v>
      </c>
      <c r="B21869" s="72" t="s">
        <v>38593</v>
      </c>
      <c r="C21869" s="72" t="s">
        <v>40179</v>
      </c>
      <c r="D21869" s="72" t="s">
        <v>40180</v>
      </c>
      <c r="E21869" s="75" t="s">
        <v>185</v>
      </c>
      <c r="F21869" s="72"/>
      <c r="G21869" s="72" t="s">
        <v>3694</v>
      </c>
      <c r="H21869" s="120">
        <v>1606.5</v>
      </c>
      <c r="I21869" s="77" t="s">
        <v>38595</v>
      </c>
      <c r="J21869" s="118">
        <v>1204.875</v>
      </c>
    </row>
    <row r="21870" spans="1:10">
      <c r="A21870" s="72">
        <v>21866</v>
      </c>
      <c r="B21870" s="72" t="s">
        <v>38593</v>
      </c>
      <c r="C21870" s="72" t="s">
        <v>40181</v>
      </c>
      <c r="D21870" s="72" t="s">
        <v>40182</v>
      </c>
      <c r="E21870" s="75" t="s">
        <v>185</v>
      </c>
      <c r="F21870" s="72"/>
      <c r="G21870" s="72" t="s">
        <v>3694</v>
      </c>
      <c r="H21870" s="120">
        <v>1403.25</v>
      </c>
      <c r="I21870" s="77" t="s">
        <v>38595</v>
      </c>
      <c r="J21870" s="118">
        <v>1052.4375</v>
      </c>
    </row>
    <row r="21871" spans="1:10">
      <c r="A21871" s="72">
        <v>21867</v>
      </c>
      <c r="B21871" s="72" t="s">
        <v>38593</v>
      </c>
      <c r="C21871" s="72" t="s">
        <v>40183</v>
      </c>
      <c r="D21871" s="72" t="s">
        <v>40184</v>
      </c>
      <c r="E21871" s="75" t="s">
        <v>185</v>
      </c>
      <c r="F21871" s="72"/>
      <c r="G21871" s="72" t="s">
        <v>3694</v>
      </c>
      <c r="H21871" s="120">
        <v>1744.5</v>
      </c>
      <c r="I21871" s="77" t="s">
        <v>38595</v>
      </c>
      <c r="J21871" s="118">
        <v>1308.375</v>
      </c>
    </row>
    <row r="21872" spans="1:10">
      <c r="A21872" s="72">
        <v>21868</v>
      </c>
      <c r="B21872" s="72" t="s">
        <v>38593</v>
      </c>
      <c r="C21872" s="72" t="s">
        <v>40185</v>
      </c>
      <c r="D21872" s="72" t="s">
        <v>40186</v>
      </c>
      <c r="E21872" s="75" t="s">
        <v>185</v>
      </c>
      <c r="F21872" s="72"/>
      <c r="G21872" s="72" t="s">
        <v>3694</v>
      </c>
      <c r="H21872" s="120">
        <v>1467.75</v>
      </c>
      <c r="I21872" s="77" t="s">
        <v>38595</v>
      </c>
      <c r="J21872" s="118">
        <v>1100.8125</v>
      </c>
    </row>
    <row r="21873" spans="1:10">
      <c r="A21873" s="72">
        <v>21869</v>
      </c>
      <c r="B21873" s="72" t="s">
        <v>38593</v>
      </c>
      <c r="C21873" s="72" t="s">
        <v>40187</v>
      </c>
      <c r="D21873" s="72" t="s">
        <v>40188</v>
      </c>
      <c r="E21873" s="75" t="s">
        <v>185</v>
      </c>
      <c r="F21873" s="72"/>
      <c r="G21873" s="72" t="s">
        <v>3694</v>
      </c>
      <c r="H21873" s="120">
        <v>1896.75</v>
      </c>
      <c r="I21873" s="77" t="s">
        <v>38595</v>
      </c>
      <c r="J21873" s="118">
        <v>1422.5625</v>
      </c>
    </row>
    <row r="21874" spans="1:10">
      <c r="A21874" s="72">
        <v>21870</v>
      </c>
      <c r="B21874" s="72" t="s">
        <v>38593</v>
      </c>
      <c r="C21874" s="72" t="s">
        <v>40189</v>
      </c>
      <c r="D21874" s="72" t="s">
        <v>40190</v>
      </c>
      <c r="E21874" s="75" t="s">
        <v>185</v>
      </c>
      <c r="F21874" s="72"/>
      <c r="G21874" s="72" t="s">
        <v>3694</v>
      </c>
      <c r="H21874" s="120">
        <v>1947</v>
      </c>
      <c r="I21874" s="77" t="s">
        <v>38595</v>
      </c>
      <c r="J21874" s="118">
        <v>1460.25</v>
      </c>
    </row>
    <row r="21875" spans="1:10">
      <c r="A21875" s="72">
        <v>21871</v>
      </c>
      <c r="B21875" s="72" t="s">
        <v>38593</v>
      </c>
      <c r="C21875" s="72" t="s">
        <v>40191</v>
      </c>
      <c r="D21875" s="72" t="s">
        <v>40192</v>
      </c>
      <c r="E21875" s="75" t="s">
        <v>185</v>
      </c>
      <c r="F21875" s="72"/>
      <c r="G21875" s="72" t="s">
        <v>3694</v>
      </c>
      <c r="H21875" s="120">
        <v>2107.5</v>
      </c>
      <c r="I21875" s="77" t="s">
        <v>38595</v>
      </c>
      <c r="J21875" s="118">
        <v>1580.625</v>
      </c>
    </row>
    <row r="21876" spans="1:10">
      <c r="A21876" s="72">
        <v>21872</v>
      </c>
      <c r="B21876" s="72" t="s">
        <v>38593</v>
      </c>
      <c r="C21876" s="72" t="s">
        <v>40193</v>
      </c>
      <c r="D21876" s="72" t="s">
        <v>40194</v>
      </c>
      <c r="E21876" s="75" t="s">
        <v>185</v>
      </c>
      <c r="F21876" s="72"/>
      <c r="G21876" s="72" t="s">
        <v>3694</v>
      </c>
      <c r="H21876" s="120">
        <v>1917.75</v>
      </c>
      <c r="I21876" s="77" t="s">
        <v>38595</v>
      </c>
      <c r="J21876" s="118">
        <v>1438.3125</v>
      </c>
    </row>
    <row r="21877" spans="1:10">
      <c r="A21877" s="72">
        <v>21873</v>
      </c>
      <c r="B21877" s="72" t="s">
        <v>38593</v>
      </c>
      <c r="C21877" s="72" t="s">
        <v>40195</v>
      </c>
      <c r="D21877" s="72" t="s">
        <v>40196</v>
      </c>
      <c r="E21877" s="75" t="s">
        <v>185</v>
      </c>
      <c r="F21877" s="72"/>
      <c r="G21877" s="72" t="s">
        <v>3694</v>
      </c>
      <c r="H21877" s="120">
        <v>1811.25</v>
      </c>
      <c r="I21877" s="77" t="s">
        <v>38595</v>
      </c>
      <c r="J21877" s="118">
        <v>1358.4375</v>
      </c>
    </row>
    <row r="21878" spans="1:10">
      <c r="A21878" s="72">
        <v>21874</v>
      </c>
      <c r="B21878" s="72" t="s">
        <v>38593</v>
      </c>
      <c r="C21878" s="72" t="s">
        <v>40197</v>
      </c>
      <c r="D21878" s="72" t="s">
        <v>40198</v>
      </c>
      <c r="E21878" s="75" t="s">
        <v>185</v>
      </c>
      <c r="F21878" s="72"/>
      <c r="G21878" s="72" t="s">
        <v>3694</v>
      </c>
      <c r="H21878" s="120">
        <v>2107.5</v>
      </c>
      <c r="I21878" s="77" t="s">
        <v>38595</v>
      </c>
      <c r="J21878" s="118">
        <v>1580.625</v>
      </c>
    </row>
    <row r="21879" spans="1:10">
      <c r="A21879" s="72">
        <v>21875</v>
      </c>
      <c r="B21879" s="72" t="s">
        <v>38593</v>
      </c>
      <c r="C21879" s="72" t="s">
        <v>40199</v>
      </c>
      <c r="D21879" s="72" t="s">
        <v>40200</v>
      </c>
      <c r="E21879" s="75" t="s">
        <v>185</v>
      </c>
      <c r="F21879" s="72"/>
      <c r="G21879" s="72" t="s">
        <v>3694</v>
      </c>
      <c r="H21879" s="120">
        <v>1937.25</v>
      </c>
      <c r="I21879" s="77" t="s">
        <v>38595</v>
      </c>
      <c r="J21879" s="118">
        <v>1452.9375</v>
      </c>
    </row>
    <row r="21880" spans="1:10">
      <c r="A21880" s="72">
        <v>21876</v>
      </c>
      <c r="B21880" s="72" t="s">
        <v>38593</v>
      </c>
      <c r="C21880" s="72" t="s">
        <v>40201</v>
      </c>
      <c r="D21880" s="72" t="s">
        <v>40202</v>
      </c>
      <c r="E21880" s="75" t="s">
        <v>185</v>
      </c>
      <c r="F21880" s="72"/>
      <c r="G21880" s="72" t="s">
        <v>3694</v>
      </c>
      <c r="H21880" s="120">
        <v>1733.25</v>
      </c>
      <c r="I21880" s="77" t="s">
        <v>38595</v>
      </c>
      <c r="J21880" s="118">
        <v>1299.9375</v>
      </c>
    </row>
    <row r="21881" spans="1:10">
      <c r="A21881" s="72">
        <v>21877</v>
      </c>
      <c r="B21881" s="72" t="s">
        <v>38593</v>
      </c>
      <c r="C21881" s="72" t="s">
        <v>40203</v>
      </c>
      <c r="D21881" s="72" t="s">
        <v>40204</v>
      </c>
      <c r="E21881" s="75" t="s">
        <v>185</v>
      </c>
      <c r="F21881" s="72"/>
      <c r="G21881" s="72" t="s">
        <v>3694</v>
      </c>
      <c r="H21881" s="120">
        <v>1783.5</v>
      </c>
      <c r="I21881" s="77" t="s">
        <v>38595</v>
      </c>
      <c r="J21881" s="118">
        <v>1337.625</v>
      </c>
    </row>
    <row r="21882" spans="1:10">
      <c r="A21882" s="72">
        <v>21878</v>
      </c>
      <c r="B21882" s="72" t="s">
        <v>38593</v>
      </c>
      <c r="C21882" s="72" t="s">
        <v>40205</v>
      </c>
      <c r="D21882" s="72" t="s">
        <v>40206</v>
      </c>
      <c r="E21882" s="75" t="s">
        <v>185</v>
      </c>
      <c r="F21882" s="72"/>
      <c r="G21882" s="72" t="s">
        <v>3694</v>
      </c>
      <c r="H21882" s="120">
        <v>1936.5</v>
      </c>
      <c r="I21882" s="77" t="s">
        <v>38595</v>
      </c>
      <c r="J21882" s="118">
        <v>1452.375</v>
      </c>
    </row>
    <row r="21883" spans="1:10">
      <c r="A21883" s="72">
        <v>21879</v>
      </c>
      <c r="B21883" s="72" t="s">
        <v>38593</v>
      </c>
      <c r="C21883" s="72" t="s">
        <v>40207</v>
      </c>
      <c r="D21883" s="72" t="s">
        <v>40208</v>
      </c>
      <c r="E21883" s="75" t="s">
        <v>185</v>
      </c>
      <c r="F21883" s="72"/>
      <c r="G21883" s="72" t="s">
        <v>3694</v>
      </c>
      <c r="H21883" s="120">
        <v>1764.75</v>
      </c>
      <c r="I21883" s="77" t="s">
        <v>38595</v>
      </c>
      <c r="J21883" s="118">
        <v>1323.5625</v>
      </c>
    </row>
    <row r="21884" spans="1:10">
      <c r="A21884" s="72">
        <v>21880</v>
      </c>
      <c r="B21884" s="72" t="s">
        <v>38593</v>
      </c>
      <c r="C21884" s="72" t="s">
        <v>40209</v>
      </c>
      <c r="D21884" s="72" t="s">
        <v>40210</v>
      </c>
      <c r="E21884" s="75" t="s">
        <v>185</v>
      </c>
      <c r="F21884" s="72"/>
      <c r="G21884" s="72" t="s">
        <v>3694</v>
      </c>
      <c r="H21884" s="120">
        <v>1658.25</v>
      </c>
      <c r="I21884" s="77" t="s">
        <v>38595</v>
      </c>
      <c r="J21884" s="118">
        <v>1243.6875</v>
      </c>
    </row>
    <row r="21885" spans="1:10">
      <c r="A21885" s="72">
        <v>21881</v>
      </c>
      <c r="B21885" s="72" t="s">
        <v>38593</v>
      </c>
      <c r="C21885" s="72" t="s">
        <v>40211</v>
      </c>
      <c r="D21885" s="72" t="s">
        <v>40210</v>
      </c>
      <c r="E21885" s="75" t="s">
        <v>185</v>
      </c>
      <c r="F21885" s="72"/>
      <c r="G21885" s="72" t="s">
        <v>3694</v>
      </c>
      <c r="H21885" s="120">
        <v>1658.25</v>
      </c>
      <c r="I21885" s="77" t="s">
        <v>38595</v>
      </c>
      <c r="J21885" s="118">
        <v>1243.6875</v>
      </c>
    </row>
    <row r="21886" spans="1:10">
      <c r="A21886" s="72">
        <v>21882</v>
      </c>
      <c r="B21886" s="72" t="s">
        <v>38593</v>
      </c>
      <c r="C21886" s="72" t="s">
        <v>40212</v>
      </c>
      <c r="D21886" s="72" t="s">
        <v>40213</v>
      </c>
      <c r="E21886" s="75" t="s">
        <v>185</v>
      </c>
      <c r="F21886" s="72"/>
      <c r="G21886" s="72" t="s">
        <v>3694</v>
      </c>
      <c r="H21886" s="120">
        <v>1936.5</v>
      </c>
      <c r="I21886" s="77" t="s">
        <v>38595</v>
      </c>
      <c r="J21886" s="118">
        <v>1452.375</v>
      </c>
    </row>
    <row r="21887" spans="1:10">
      <c r="A21887" s="72">
        <v>21883</v>
      </c>
      <c r="B21887" s="72" t="s">
        <v>38593</v>
      </c>
      <c r="C21887" s="72" t="s">
        <v>40214</v>
      </c>
      <c r="D21887" s="72" t="s">
        <v>40215</v>
      </c>
      <c r="E21887" s="75" t="s">
        <v>185</v>
      </c>
      <c r="F21887" s="72"/>
      <c r="G21887" s="72" t="s">
        <v>3694</v>
      </c>
      <c r="H21887" s="120">
        <v>1814.25</v>
      </c>
      <c r="I21887" s="77" t="s">
        <v>38595</v>
      </c>
      <c r="J21887" s="118">
        <v>1360.6875</v>
      </c>
    </row>
    <row r="21888" spans="1:10">
      <c r="A21888" s="72">
        <v>21884</v>
      </c>
      <c r="B21888" s="72" t="s">
        <v>38593</v>
      </c>
      <c r="C21888" s="72" t="s">
        <v>40216</v>
      </c>
      <c r="D21888" s="72" t="s">
        <v>40217</v>
      </c>
      <c r="E21888" s="75" t="s">
        <v>185</v>
      </c>
      <c r="F21888" s="72"/>
      <c r="G21888" s="72" t="s">
        <v>3694</v>
      </c>
      <c r="H21888" s="120">
        <v>1914.75</v>
      </c>
      <c r="I21888" s="77" t="s">
        <v>38595</v>
      </c>
      <c r="J21888" s="118">
        <v>1436.0625</v>
      </c>
    </row>
    <row r="21889" spans="1:10">
      <c r="A21889" s="72">
        <v>21885</v>
      </c>
      <c r="B21889" s="72" t="s">
        <v>38593</v>
      </c>
      <c r="C21889" s="72" t="s">
        <v>40218</v>
      </c>
      <c r="D21889" s="72" t="s">
        <v>40219</v>
      </c>
      <c r="E21889" s="75" t="s">
        <v>185</v>
      </c>
      <c r="F21889" s="72"/>
      <c r="G21889" s="72" t="s">
        <v>3694</v>
      </c>
      <c r="H21889" s="120">
        <v>1959</v>
      </c>
      <c r="I21889" s="77" t="s">
        <v>38595</v>
      </c>
      <c r="J21889" s="118">
        <v>1469.25</v>
      </c>
    </row>
    <row r="21890" spans="1:10">
      <c r="A21890" s="72">
        <v>21886</v>
      </c>
      <c r="B21890" s="72" t="s">
        <v>38593</v>
      </c>
      <c r="C21890" s="72" t="s">
        <v>40220</v>
      </c>
      <c r="D21890" s="72" t="s">
        <v>40221</v>
      </c>
      <c r="E21890" s="75" t="s">
        <v>185</v>
      </c>
      <c r="F21890" s="72"/>
      <c r="G21890" s="72" t="s">
        <v>3694</v>
      </c>
      <c r="H21890" s="120">
        <v>1931.25</v>
      </c>
      <c r="I21890" s="77" t="s">
        <v>38595</v>
      </c>
      <c r="J21890" s="118">
        <v>1448.4375</v>
      </c>
    </row>
    <row r="21891" spans="1:10">
      <c r="A21891" s="72">
        <v>21887</v>
      </c>
      <c r="B21891" s="72" t="s">
        <v>38593</v>
      </c>
      <c r="C21891" s="72" t="s">
        <v>40222</v>
      </c>
      <c r="D21891" s="72" t="s">
        <v>40223</v>
      </c>
      <c r="E21891" s="75" t="s">
        <v>185</v>
      </c>
      <c r="F21891" s="72"/>
      <c r="G21891" s="72" t="s">
        <v>3694</v>
      </c>
      <c r="H21891" s="120">
        <v>1833.75</v>
      </c>
      <c r="I21891" s="77" t="s">
        <v>38595</v>
      </c>
      <c r="J21891" s="118">
        <v>1375.3125</v>
      </c>
    </row>
    <row r="21892" spans="1:10">
      <c r="A21892" s="72">
        <v>21888</v>
      </c>
      <c r="B21892" s="72" t="s">
        <v>38593</v>
      </c>
      <c r="C21892" s="72" t="s">
        <v>40224</v>
      </c>
      <c r="D21892" s="72" t="s">
        <v>40225</v>
      </c>
      <c r="E21892" s="75" t="s">
        <v>185</v>
      </c>
      <c r="F21892" s="72"/>
      <c r="G21892" s="72" t="s">
        <v>3694</v>
      </c>
      <c r="H21892" s="120">
        <v>2124</v>
      </c>
      <c r="I21892" s="77" t="s">
        <v>38595</v>
      </c>
      <c r="J21892" s="118">
        <v>1593</v>
      </c>
    </row>
    <row r="21893" spans="1:10">
      <c r="A21893" s="72">
        <v>21889</v>
      </c>
      <c r="B21893" s="72" t="s">
        <v>38593</v>
      </c>
      <c r="C21893" s="72" t="s">
        <v>40226</v>
      </c>
      <c r="D21893" s="72" t="s">
        <v>40227</v>
      </c>
      <c r="E21893" s="75" t="s">
        <v>185</v>
      </c>
      <c r="F21893" s="72"/>
      <c r="G21893" s="72" t="s">
        <v>3694</v>
      </c>
      <c r="H21893" s="120">
        <v>2010.75</v>
      </c>
      <c r="I21893" s="77" t="s">
        <v>38595</v>
      </c>
      <c r="J21893" s="118">
        <v>1508.0625</v>
      </c>
    </row>
    <row r="21894" spans="1:10">
      <c r="A21894" s="72">
        <v>21890</v>
      </c>
      <c r="B21894" s="72" t="s">
        <v>38593</v>
      </c>
      <c r="C21894" s="72" t="s">
        <v>40228</v>
      </c>
      <c r="D21894" s="72" t="s">
        <v>40229</v>
      </c>
      <c r="E21894" s="75" t="s">
        <v>185</v>
      </c>
      <c r="F21894" s="72"/>
      <c r="G21894" s="72" t="s">
        <v>3694</v>
      </c>
      <c r="H21894" s="120">
        <v>2284.5</v>
      </c>
      <c r="I21894" s="77" t="s">
        <v>38595</v>
      </c>
      <c r="J21894" s="118">
        <v>1713.375</v>
      </c>
    </row>
    <row r="21895" spans="1:10">
      <c r="A21895" s="72">
        <v>21891</v>
      </c>
      <c r="B21895" s="72" t="s">
        <v>38593</v>
      </c>
      <c r="C21895" s="72" t="s">
        <v>40230</v>
      </c>
      <c r="D21895" s="72" t="s">
        <v>40229</v>
      </c>
      <c r="E21895" s="75" t="s">
        <v>185</v>
      </c>
      <c r="F21895" s="72"/>
      <c r="G21895" s="72" t="s">
        <v>3694</v>
      </c>
      <c r="H21895" s="120">
        <v>2284.5</v>
      </c>
      <c r="I21895" s="77" t="s">
        <v>38595</v>
      </c>
      <c r="J21895" s="118">
        <v>1713.375</v>
      </c>
    </row>
    <row r="21896" spans="1:10">
      <c r="A21896" s="72">
        <v>21892</v>
      </c>
      <c r="B21896" s="72" t="s">
        <v>38593</v>
      </c>
      <c r="C21896" s="72" t="s">
        <v>40231</v>
      </c>
      <c r="D21896" s="72" t="s">
        <v>40232</v>
      </c>
      <c r="E21896" s="75" t="s">
        <v>185</v>
      </c>
      <c r="F21896" s="72"/>
      <c r="G21896" s="72" t="s">
        <v>3694</v>
      </c>
      <c r="H21896" s="120">
        <v>2278.5</v>
      </c>
      <c r="I21896" s="77" t="s">
        <v>38595</v>
      </c>
      <c r="J21896" s="118">
        <v>1708.875</v>
      </c>
    </row>
    <row r="21897" spans="1:10">
      <c r="A21897" s="72">
        <v>21893</v>
      </c>
      <c r="B21897" s="72" t="s">
        <v>38593</v>
      </c>
      <c r="C21897" s="72" t="s">
        <v>40233</v>
      </c>
      <c r="D21897" s="72" t="s">
        <v>40232</v>
      </c>
      <c r="E21897" s="75" t="s">
        <v>185</v>
      </c>
      <c r="F21897" s="72"/>
      <c r="G21897" s="72" t="s">
        <v>3694</v>
      </c>
      <c r="H21897" s="120">
        <v>2278.5</v>
      </c>
      <c r="I21897" s="77" t="s">
        <v>38595</v>
      </c>
      <c r="J21897" s="118">
        <v>1708.875</v>
      </c>
    </row>
    <row r="21898" spans="1:10">
      <c r="A21898" s="72">
        <v>21894</v>
      </c>
      <c r="B21898" s="72" t="s">
        <v>38593</v>
      </c>
      <c r="C21898" s="72" t="s">
        <v>40234</v>
      </c>
      <c r="D21898" s="72" t="s">
        <v>40235</v>
      </c>
      <c r="E21898" s="75" t="s">
        <v>185</v>
      </c>
      <c r="F21898" s="72"/>
      <c r="G21898" s="72" t="s">
        <v>3694</v>
      </c>
      <c r="H21898" s="120">
        <v>2328</v>
      </c>
      <c r="I21898" s="77" t="s">
        <v>38595</v>
      </c>
      <c r="J21898" s="118">
        <v>1746</v>
      </c>
    </row>
    <row r="21899" spans="1:10">
      <c r="A21899" s="72">
        <v>21895</v>
      </c>
      <c r="B21899" s="72" t="s">
        <v>38593</v>
      </c>
      <c r="C21899" s="72" t="s">
        <v>40236</v>
      </c>
      <c r="D21899" s="72" t="s">
        <v>40235</v>
      </c>
      <c r="E21899" s="75" t="s">
        <v>185</v>
      </c>
      <c r="F21899" s="72"/>
      <c r="G21899" s="72" t="s">
        <v>3694</v>
      </c>
      <c r="H21899" s="120">
        <v>2328</v>
      </c>
      <c r="I21899" s="77" t="s">
        <v>38595</v>
      </c>
      <c r="J21899" s="118">
        <v>1746</v>
      </c>
    </row>
    <row r="21900" spans="1:10">
      <c r="A21900" s="72">
        <v>21896</v>
      </c>
      <c r="B21900" s="72" t="s">
        <v>38593</v>
      </c>
      <c r="C21900" s="72" t="s">
        <v>40237</v>
      </c>
      <c r="D21900" s="72" t="s">
        <v>40238</v>
      </c>
      <c r="E21900" s="75" t="s">
        <v>185</v>
      </c>
      <c r="F21900" s="72"/>
      <c r="G21900" s="72" t="s">
        <v>3694</v>
      </c>
      <c r="H21900" s="120">
        <v>2187</v>
      </c>
      <c r="I21900" s="77" t="s">
        <v>38595</v>
      </c>
      <c r="J21900" s="118">
        <v>1640.25</v>
      </c>
    </row>
    <row r="21901" spans="1:10">
      <c r="A21901" s="72">
        <v>21897</v>
      </c>
      <c r="B21901" s="72" t="s">
        <v>38593</v>
      </c>
      <c r="C21901" s="72" t="s">
        <v>40239</v>
      </c>
      <c r="D21901" s="72" t="s">
        <v>40238</v>
      </c>
      <c r="E21901" s="75" t="s">
        <v>185</v>
      </c>
      <c r="F21901" s="72"/>
      <c r="G21901" s="72" t="s">
        <v>3694</v>
      </c>
      <c r="H21901" s="120">
        <v>2187</v>
      </c>
      <c r="I21901" s="77" t="s">
        <v>38595</v>
      </c>
      <c r="J21901" s="118">
        <v>1640.25</v>
      </c>
    </row>
    <row r="21902" spans="1:10">
      <c r="A21902" s="72">
        <v>21898</v>
      </c>
      <c r="B21902" s="72" t="s">
        <v>38593</v>
      </c>
      <c r="C21902" s="72" t="s">
        <v>40240</v>
      </c>
      <c r="D21902" s="72" t="s">
        <v>40241</v>
      </c>
      <c r="E21902" s="75" t="s">
        <v>185</v>
      </c>
      <c r="F21902" s="72"/>
      <c r="G21902" s="72" t="s">
        <v>3694</v>
      </c>
      <c r="H21902" s="120">
        <v>2536.5</v>
      </c>
      <c r="I21902" s="77" t="s">
        <v>38595</v>
      </c>
      <c r="J21902" s="118">
        <v>1902.375</v>
      </c>
    </row>
    <row r="21903" spans="1:10">
      <c r="A21903" s="72">
        <v>21899</v>
      </c>
      <c r="B21903" s="72" t="s">
        <v>38593</v>
      </c>
      <c r="C21903" s="72" t="s">
        <v>40242</v>
      </c>
      <c r="D21903" s="72" t="s">
        <v>40241</v>
      </c>
      <c r="E21903" s="75" t="s">
        <v>185</v>
      </c>
      <c r="F21903" s="72"/>
      <c r="G21903" s="72" t="s">
        <v>3694</v>
      </c>
      <c r="H21903" s="120">
        <v>2536.5</v>
      </c>
      <c r="I21903" s="77" t="s">
        <v>38595</v>
      </c>
      <c r="J21903" s="118">
        <v>1902.375</v>
      </c>
    </row>
    <row r="21904" spans="1:10">
      <c r="A21904" s="72">
        <v>21900</v>
      </c>
      <c r="B21904" s="72" t="s">
        <v>38593</v>
      </c>
      <c r="C21904" s="72" t="s">
        <v>40243</v>
      </c>
      <c r="D21904" s="72" t="s">
        <v>40244</v>
      </c>
      <c r="E21904" s="75" t="s">
        <v>185</v>
      </c>
      <c r="F21904" s="72"/>
      <c r="G21904" s="72" t="s">
        <v>3694</v>
      </c>
      <c r="H21904" s="120">
        <v>2342.25</v>
      </c>
      <c r="I21904" s="77" t="s">
        <v>38595</v>
      </c>
      <c r="J21904" s="118">
        <v>1756.6875</v>
      </c>
    </row>
    <row r="21905" spans="1:10">
      <c r="A21905" s="72">
        <v>21901</v>
      </c>
      <c r="B21905" s="72" t="s">
        <v>38593</v>
      </c>
      <c r="C21905" s="72" t="s">
        <v>40245</v>
      </c>
      <c r="D21905" s="72" t="s">
        <v>40244</v>
      </c>
      <c r="E21905" s="75" t="s">
        <v>185</v>
      </c>
      <c r="F21905" s="72"/>
      <c r="G21905" s="72" t="s">
        <v>3694</v>
      </c>
      <c r="H21905" s="120">
        <v>2342.25</v>
      </c>
      <c r="I21905" s="77" t="s">
        <v>38595</v>
      </c>
      <c r="J21905" s="118">
        <v>1756.6875</v>
      </c>
    </row>
    <row r="21906" spans="1:10">
      <c r="A21906" s="72">
        <v>21902</v>
      </c>
      <c r="B21906" s="72" t="s">
        <v>38593</v>
      </c>
      <c r="C21906" s="72" t="s">
        <v>40246</v>
      </c>
      <c r="D21906" s="72" t="s">
        <v>40247</v>
      </c>
      <c r="E21906" s="75" t="s">
        <v>185</v>
      </c>
      <c r="F21906" s="72"/>
      <c r="G21906" s="72" t="s">
        <v>3694</v>
      </c>
      <c r="H21906" s="120">
        <v>1941.75</v>
      </c>
      <c r="I21906" s="77" t="s">
        <v>38595</v>
      </c>
      <c r="J21906" s="118">
        <v>1456.3125</v>
      </c>
    </row>
    <row r="21907" spans="1:10">
      <c r="A21907" s="72">
        <v>21903</v>
      </c>
      <c r="B21907" s="72" t="s">
        <v>38593</v>
      </c>
      <c r="C21907" s="72" t="s">
        <v>40248</v>
      </c>
      <c r="D21907" s="72" t="s">
        <v>40249</v>
      </c>
      <c r="E21907" s="75" t="s">
        <v>185</v>
      </c>
      <c r="F21907" s="72"/>
      <c r="G21907" s="72" t="s">
        <v>3694</v>
      </c>
      <c r="H21907" s="120">
        <v>1997.25</v>
      </c>
      <c r="I21907" s="77" t="s">
        <v>38595</v>
      </c>
      <c r="J21907" s="118">
        <v>1497.9375</v>
      </c>
    </row>
    <row r="21908" spans="1:10">
      <c r="A21908" s="72">
        <v>21904</v>
      </c>
      <c r="B21908" s="72" t="s">
        <v>38593</v>
      </c>
      <c r="C21908" s="72" t="s">
        <v>40250</v>
      </c>
      <c r="D21908" s="72" t="s">
        <v>40251</v>
      </c>
      <c r="E21908" s="75" t="s">
        <v>185</v>
      </c>
      <c r="F21908" s="72"/>
      <c r="G21908" s="72" t="s">
        <v>3694</v>
      </c>
      <c r="H21908" s="120">
        <v>2122.5</v>
      </c>
      <c r="I21908" s="77" t="s">
        <v>38595</v>
      </c>
      <c r="J21908" s="118">
        <v>1591.875</v>
      </c>
    </row>
    <row r="21909" spans="1:10">
      <c r="A21909" s="72">
        <v>21905</v>
      </c>
      <c r="B21909" s="72" t="s">
        <v>38593</v>
      </c>
      <c r="C21909" s="72" t="s">
        <v>40252</v>
      </c>
      <c r="D21909" s="72" t="s">
        <v>40253</v>
      </c>
      <c r="E21909" s="75" t="s">
        <v>185</v>
      </c>
      <c r="F21909" s="72"/>
      <c r="G21909" s="72" t="s">
        <v>3694</v>
      </c>
      <c r="H21909" s="120">
        <v>1983</v>
      </c>
      <c r="I21909" s="77" t="s">
        <v>38595</v>
      </c>
      <c r="J21909" s="118">
        <v>1487.25</v>
      </c>
    </row>
    <row r="21910" spans="1:10">
      <c r="A21910" s="72">
        <v>21906</v>
      </c>
      <c r="B21910" s="72" t="s">
        <v>38593</v>
      </c>
      <c r="C21910" s="72" t="s">
        <v>40254</v>
      </c>
      <c r="D21910" s="72" t="s">
        <v>40255</v>
      </c>
      <c r="E21910" s="75" t="s">
        <v>185</v>
      </c>
      <c r="F21910" s="72"/>
      <c r="G21910" s="72" t="s">
        <v>3694</v>
      </c>
      <c r="H21910" s="120">
        <v>1839.75</v>
      </c>
      <c r="I21910" s="77" t="s">
        <v>38595</v>
      </c>
      <c r="J21910" s="118">
        <v>1379.8125</v>
      </c>
    </row>
    <row r="21911" spans="1:10">
      <c r="A21911" s="72">
        <v>21907</v>
      </c>
      <c r="B21911" s="72" t="s">
        <v>38593</v>
      </c>
      <c r="C21911" s="72" t="s">
        <v>40256</v>
      </c>
      <c r="D21911" s="72" t="s">
        <v>40257</v>
      </c>
      <c r="E21911" s="75" t="s">
        <v>185</v>
      </c>
      <c r="F21911" s="72"/>
      <c r="G21911" s="72" t="s">
        <v>3694</v>
      </c>
      <c r="H21911" s="120">
        <v>2122.5</v>
      </c>
      <c r="I21911" s="77" t="s">
        <v>38595</v>
      </c>
      <c r="J21911" s="118">
        <v>1591.875</v>
      </c>
    </row>
    <row r="21912" spans="1:10">
      <c r="A21912" s="72">
        <v>21908</v>
      </c>
      <c r="B21912" s="72" t="s">
        <v>38593</v>
      </c>
      <c r="C21912" s="72" t="s">
        <v>40258</v>
      </c>
      <c r="D21912" s="72" t="s">
        <v>40259</v>
      </c>
      <c r="E21912" s="75" t="s">
        <v>185</v>
      </c>
      <c r="F21912" s="72"/>
      <c r="G21912" s="72" t="s">
        <v>3694</v>
      </c>
      <c r="H21912" s="120">
        <v>1778.25</v>
      </c>
      <c r="I21912" s="77" t="s">
        <v>38595</v>
      </c>
      <c r="J21912" s="118">
        <v>1333.6875</v>
      </c>
    </row>
    <row r="21913" spans="1:10">
      <c r="A21913" s="72">
        <v>21909</v>
      </c>
      <c r="B21913" s="72" t="s">
        <v>38593</v>
      </c>
      <c r="C21913" s="72" t="s">
        <v>40260</v>
      </c>
      <c r="D21913" s="72" t="s">
        <v>40261</v>
      </c>
      <c r="E21913" s="75" t="s">
        <v>185</v>
      </c>
      <c r="F21913" s="72"/>
      <c r="G21913" s="72" t="s">
        <v>3694</v>
      </c>
      <c r="H21913" s="120">
        <v>1833.75</v>
      </c>
      <c r="I21913" s="77" t="s">
        <v>38595</v>
      </c>
      <c r="J21913" s="118">
        <v>1375.3125</v>
      </c>
    </row>
    <row r="21914" spans="1:10">
      <c r="A21914" s="72">
        <v>21910</v>
      </c>
      <c r="B21914" s="72" t="s">
        <v>38593</v>
      </c>
      <c r="C21914" s="72" t="s">
        <v>40262</v>
      </c>
      <c r="D21914" s="72" t="s">
        <v>40263</v>
      </c>
      <c r="E21914" s="75" t="s">
        <v>185</v>
      </c>
      <c r="F21914" s="72"/>
      <c r="G21914" s="72" t="s">
        <v>3694</v>
      </c>
      <c r="H21914" s="120">
        <v>1951.5</v>
      </c>
      <c r="I21914" s="77" t="s">
        <v>38595</v>
      </c>
      <c r="J21914" s="118">
        <v>1463.625</v>
      </c>
    </row>
    <row r="21915" spans="1:10">
      <c r="A21915" s="72">
        <v>21911</v>
      </c>
      <c r="B21915" s="72" t="s">
        <v>38593</v>
      </c>
      <c r="C21915" s="72" t="s">
        <v>40264</v>
      </c>
      <c r="D21915" s="72" t="s">
        <v>40265</v>
      </c>
      <c r="E21915" s="75" t="s">
        <v>185</v>
      </c>
      <c r="F21915" s="72"/>
      <c r="G21915" s="72" t="s">
        <v>3694</v>
      </c>
      <c r="H21915" s="120">
        <v>1830</v>
      </c>
      <c r="I21915" s="77" t="s">
        <v>38595</v>
      </c>
      <c r="J21915" s="118">
        <v>1372.5</v>
      </c>
    </row>
    <row r="21916" spans="1:10">
      <c r="A21916" s="72">
        <v>21912</v>
      </c>
      <c r="B21916" s="72" t="s">
        <v>38593</v>
      </c>
      <c r="C21916" s="72" t="s">
        <v>40266</v>
      </c>
      <c r="D21916" s="72" t="s">
        <v>40267</v>
      </c>
      <c r="E21916" s="75" t="s">
        <v>185</v>
      </c>
      <c r="F21916" s="72"/>
      <c r="G21916" s="72" t="s">
        <v>3694</v>
      </c>
      <c r="H21916" s="120">
        <v>1686.75</v>
      </c>
      <c r="I21916" s="77" t="s">
        <v>38595</v>
      </c>
      <c r="J21916" s="118">
        <v>1265.0625</v>
      </c>
    </row>
    <row r="21917" spans="1:10">
      <c r="A21917" s="72">
        <v>21913</v>
      </c>
      <c r="B21917" s="72" t="s">
        <v>38593</v>
      </c>
      <c r="C21917" s="72" t="s">
        <v>40268</v>
      </c>
      <c r="D21917" s="72" t="s">
        <v>40269</v>
      </c>
      <c r="E21917" s="75" t="s">
        <v>185</v>
      </c>
      <c r="F21917" s="72"/>
      <c r="G21917" s="72" t="s">
        <v>3694</v>
      </c>
      <c r="H21917" s="120">
        <v>1951.5</v>
      </c>
      <c r="I21917" s="77" t="s">
        <v>38595</v>
      </c>
      <c r="J21917" s="118">
        <v>1463.625</v>
      </c>
    </row>
    <row r="21918" spans="1:10">
      <c r="A21918" s="72">
        <v>21914</v>
      </c>
      <c r="B21918" s="72" t="s">
        <v>38593</v>
      </c>
      <c r="C21918" s="72" t="s">
        <v>40270</v>
      </c>
      <c r="D21918" s="72" t="s">
        <v>40271</v>
      </c>
      <c r="E21918" s="75" t="s">
        <v>185</v>
      </c>
      <c r="F21918" s="72"/>
      <c r="G21918" s="72" t="s">
        <v>3694</v>
      </c>
      <c r="H21918" s="120">
        <v>2054.25</v>
      </c>
      <c r="I21918" s="77" t="s">
        <v>38595</v>
      </c>
      <c r="J21918" s="118">
        <v>1540.6875</v>
      </c>
    </row>
    <row r="21919" spans="1:10">
      <c r="A21919" s="72">
        <v>21915</v>
      </c>
      <c r="B21919" s="72" t="s">
        <v>38593</v>
      </c>
      <c r="C21919" s="72" t="s">
        <v>40272</v>
      </c>
      <c r="D21919" s="72" t="s">
        <v>40273</v>
      </c>
      <c r="E21919" s="75" t="s">
        <v>185</v>
      </c>
      <c r="F21919" s="72"/>
      <c r="G21919" s="72" t="s">
        <v>3694</v>
      </c>
      <c r="H21919" s="120">
        <v>2226.75</v>
      </c>
      <c r="I21919" s="77" t="s">
        <v>38595</v>
      </c>
      <c r="J21919" s="118">
        <v>1670.0625</v>
      </c>
    </row>
    <row r="21920" spans="1:10">
      <c r="A21920" s="72">
        <v>21916</v>
      </c>
      <c r="B21920" s="72" t="s">
        <v>38593</v>
      </c>
      <c r="C21920" s="72" t="s">
        <v>40274</v>
      </c>
      <c r="D21920" s="72" t="s">
        <v>40275</v>
      </c>
      <c r="E21920" s="75" t="s">
        <v>185</v>
      </c>
      <c r="F21920" s="72"/>
      <c r="G21920" s="72" t="s">
        <v>3694</v>
      </c>
      <c r="H21920" s="120">
        <v>1995.75</v>
      </c>
      <c r="I21920" s="77" t="s">
        <v>38595</v>
      </c>
      <c r="J21920" s="118">
        <v>1496.8125</v>
      </c>
    </row>
    <row r="21921" spans="1:10">
      <c r="A21921" s="72">
        <v>21917</v>
      </c>
      <c r="B21921" s="72" t="s">
        <v>38593</v>
      </c>
      <c r="C21921" s="72" t="s">
        <v>40276</v>
      </c>
      <c r="D21921" s="72" t="s">
        <v>40277</v>
      </c>
      <c r="E21921" s="75" t="s">
        <v>185</v>
      </c>
      <c r="F21921" s="72"/>
      <c r="G21921" s="72" t="s">
        <v>3694</v>
      </c>
      <c r="H21921" s="120">
        <v>2226.75</v>
      </c>
      <c r="I21921" s="77" t="s">
        <v>38595</v>
      </c>
      <c r="J21921" s="118">
        <v>1670.0625</v>
      </c>
    </row>
    <row r="21922" spans="1:10">
      <c r="A21922" s="72">
        <v>21918</v>
      </c>
      <c r="B21922" s="72" t="s">
        <v>38593</v>
      </c>
      <c r="C21922" s="72" t="s">
        <v>40278</v>
      </c>
      <c r="D21922" s="72" t="s">
        <v>40279</v>
      </c>
      <c r="E21922" s="75" t="s">
        <v>185</v>
      </c>
      <c r="F21922" s="72"/>
      <c r="G21922" s="72" t="s">
        <v>3694</v>
      </c>
      <c r="H21922" s="120">
        <v>2111.25</v>
      </c>
      <c r="I21922" s="77" t="s">
        <v>38595</v>
      </c>
      <c r="J21922" s="118">
        <v>1583.4375</v>
      </c>
    </row>
    <row r="21923" spans="1:10">
      <c r="A21923" s="72">
        <v>21919</v>
      </c>
      <c r="B21923" s="72" t="s">
        <v>38593</v>
      </c>
      <c r="C21923" s="72" t="s">
        <v>40280</v>
      </c>
      <c r="D21923" s="72" t="s">
        <v>40281</v>
      </c>
      <c r="E21923" s="75" t="s">
        <v>185</v>
      </c>
      <c r="F21923" s="72"/>
      <c r="G21923" s="72" t="s">
        <v>3694</v>
      </c>
      <c r="H21923" s="120">
        <v>2142</v>
      </c>
      <c r="I21923" s="77" t="s">
        <v>38595</v>
      </c>
      <c r="J21923" s="118">
        <v>1606.5</v>
      </c>
    </row>
    <row r="21924" spans="1:10">
      <c r="A21924" s="72">
        <v>21920</v>
      </c>
      <c r="B21924" s="72" t="s">
        <v>38593</v>
      </c>
      <c r="C21924" s="72" t="s">
        <v>40282</v>
      </c>
      <c r="D21924" s="72" t="s">
        <v>40281</v>
      </c>
      <c r="E21924" s="75" t="s">
        <v>185</v>
      </c>
      <c r="F21924" s="72"/>
      <c r="G21924" s="72" t="s">
        <v>3694</v>
      </c>
      <c r="H21924" s="120">
        <v>2142</v>
      </c>
      <c r="I21924" s="77" t="s">
        <v>38595</v>
      </c>
      <c r="J21924" s="118">
        <v>1606.5</v>
      </c>
    </row>
    <row r="21925" spans="1:10">
      <c r="A21925" s="72">
        <v>21921</v>
      </c>
      <c r="B21925" s="72" t="s">
        <v>38593</v>
      </c>
      <c r="C21925" s="72" t="s">
        <v>40283</v>
      </c>
      <c r="D21925" s="72" t="s">
        <v>40284</v>
      </c>
      <c r="E21925" s="75" t="s">
        <v>185</v>
      </c>
      <c r="F21925" s="72"/>
      <c r="G21925" s="72" t="s">
        <v>3694</v>
      </c>
      <c r="H21925" s="120">
        <v>2202.75</v>
      </c>
      <c r="I21925" s="77" t="s">
        <v>38595</v>
      </c>
      <c r="J21925" s="118">
        <v>1652.0625</v>
      </c>
    </row>
    <row r="21926" spans="1:10">
      <c r="A21926" s="72">
        <v>21922</v>
      </c>
      <c r="B21926" s="72" t="s">
        <v>38593</v>
      </c>
      <c r="C21926" s="72" t="s">
        <v>40285</v>
      </c>
      <c r="D21926" s="72" t="s">
        <v>40284</v>
      </c>
      <c r="E21926" s="75" t="s">
        <v>185</v>
      </c>
      <c r="F21926" s="72"/>
      <c r="G21926" s="72" t="s">
        <v>3694</v>
      </c>
      <c r="H21926" s="120">
        <v>2202.75</v>
      </c>
      <c r="I21926" s="77" t="s">
        <v>38595</v>
      </c>
      <c r="J21926" s="118">
        <v>1652.0625</v>
      </c>
    </row>
    <row r="21927" spans="1:10">
      <c r="A21927" s="72">
        <v>21923</v>
      </c>
      <c r="B21927" s="72" t="s">
        <v>38593</v>
      </c>
      <c r="C21927" s="72" t="s">
        <v>40286</v>
      </c>
      <c r="D21927" s="72" t="s">
        <v>40287</v>
      </c>
      <c r="E21927" s="75" t="s">
        <v>185</v>
      </c>
      <c r="F21927" s="72"/>
      <c r="G21927" s="72" t="s">
        <v>3694</v>
      </c>
      <c r="H21927" s="120">
        <v>2364</v>
      </c>
      <c r="I21927" s="77" t="s">
        <v>38595</v>
      </c>
      <c r="J21927" s="118">
        <v>1773</v>
      </c>
    </row>
    <row r="21928" spans="1:10">
      <c r="A21928" s="72">
        <v>21924</v>
      </c>
      <c r="B21928" s="72" t="s">
        <v>38593</v>
      </c>
      <c r="C21928" s="72" t="s">
        <v>40288</v>
      </c>
      <c r="D21928" s="72" t="s">
        <v>40287</v>
      </c>
      <c r="E21928" s="75" t="s">
        <v>185</v>
      </c>
      <c r="F21928" s="72"/>
      <c r="G21928" s="72" t="s">
        <v>3694</v>
      </c>
      <c r="H21928" s="120">
        <v>2364</v>
      </c>
      <c r="I21928" s="77" t="s">
        <v>38595</v>
      </c>
      <c r="J21928" s="118">
        <v>1773</v>
      </c>
    </row>
    <row r="21929" spans="1:10">
      <c r="A21929" s="72">
        <v>21925</v>
      </c>
      <c r="B21929" s="72" t="s">
        <v>38593</v>
      </c>
      <c r="C21929" s="72" t="s">
        <v>40289</v>
      </c>
      <c r="D21929" s="72" t="s">
        <v>40290</v>
      </c>
      <c r="E21929" s="75" t="s">
        <v>185</v>
      </c>
      <c r="F21929" s="72"/>
      <c r="G21929" s="72" t="s">
        <v>3694</v>
      </c>
      <c r="H21929" s="120">
        <v>2183.25</v>
      </c>
      <c r="I21929" s="77" t="s">
        <v>38595</v>
      </c>
      <c r="J21929" s="118">
        <v>1637.4375</v>
      </c>
    </row>
    <row r="21930" spans="1:10">
      <c r="A21930" s="72">
        <v>21926</v>
      </c>
      <c r="B21930" s="72" t="s">
        <v>38593</v>
      </c>
      <c r="C21930" s="72" t="s">
        <v>40291</v>
      </c>
      <c r="D21930" s="72" t="s">
        <v>40290</v>
      </c>
      <c r="E21930" s="75" t="s">
        <v>185</v>
      </c>
      <c r="F21930" s="72"/>
      <c r="G21930" s="72" t="s">
        <v>3694</v>
      </c>
      <c r="H21930" s="120">
        <v>2183.25</v>
      </c>
      <c r="I21930" s="77" t="s">
        <v>38595</v>
      </c>
      <c r="J21930" s="118">
        <v>1637.4375</v>
      </c>
    </row>
    <row r="21931" spans="1:10">
      <c r="A21931" s="72">
        <v>21927</v>
      </c>
      <c r="B21931" s="72" t="s">
        <v>38593</v>
      </c>
      <c r="C21931" s="72" t="s">
        <v>40292</v>
      </c>
      <c r="D21931" s="72" t="s">
        <v>40293</v>
      </c>
      <c r="E21931" s="75" t="s">
        <v>185</v>
      </c>
      <c r="F21931" s="72"/>
      <c r="G21931" s="72" t="s">
        <v>3694</v>
      </c>
      <c r="H21931" s="120">
        <v>2040</v>
      </c>
      <c r="I21931" s="77" t="s">
        <v>38595</v>
      </c>
      <c r="J21931" s="118">
        <v>1530</v>
      </c>
    </row>
    <row r="21932" spans="1:10">
      <c r="A21932" s="72">
        <v>21928</v>
      </c>
      <c r="B21932" s="72" t="s">
        <v>38593</v>
      </c>
      <c r="C21932" s="72" t="s">
        <v>40294</v>
      </c>
      <c r="D21932" s="72" t="s">
        <v>40293</v>
      </c>
      <c r="E21932" s="75" t="s">
        <v>185</v>
      </c>
      <c r="F21932" s="72"/>
      <c r="G21932" s="72" t="s">
        <v>3694</v>
      </c>
      <c r="H21932" s="120">
        <v>2040</v>
      </c>
      <c r="I21932" s="77" t="s">
        <v>38595</v>
      </c>
      <c r="J21932" s="118">
        <v>1530</v>
      </c>
    </row>
    <row r="21933" spans="1:10">
      <c r="A21933" s="72">
        <v>21929</v>
      </c>
      <c r="B21933" s="72" t="s">
        <v>38593</v>
      </c>
      <c r="C21933" s="72" t="s">
        <v>40295</v>
      </c>
      <c r="D21933" s="72" t="s">
        <v>40296</v>
      </c>
      <c r="E21933" s="75" t="s">
        <v>185</v>
      </c>
      <c r="F21933" s="72"/>
      <c r="G21933" s="72" t="s">
        <v>3694</v>
      </c>
      <c r="H21933" s="120">
        <v>2364</v>
      </c>
      <c r="I21933" s="77" t="s">
        <v>38595</v>
      </c>
      <c r="J21933" s="118">
        <v>1773</v>
      </c>
    </row>
    <row r="21934" spans="1:10">
      <c r="A21934" s="72">
        <v>21930</v>
      </c>
      <c r="B21934" s="72" t="s">
        <v>38593</v>
      </c>
      <c r="C21934" s="72" t="s">
        <v>40297</v>
      </c>
      <c r="D21934" s="72" t="s">
        <v>40296</v>
      </c>
      <c r="E21934" s="75" t="s">
        <v>185</v>
      </c>
      <c r="F21934" s="72"/>
      <c r="G21934" s="72" t="s">
        <v>3694</v>
      </c>
      <c r="H21934" s="120">
        <v>2364</v>
      </c>
      <c r="I21934" s="77" t="s">
        <v>38595</v>
      </c>
      <c r="J21934" s="118">
        <v>1773</v>
      </c>
    </row>
    <row r="21935" spans="1:10">
      <c r="A21935" s="72">
        <v>21931</v>
      </c>
      <c r="B21935" s="72" t="s">
        <v>38593</v>
      </c>
      <c r="C21935" s="72" t="s">
        <v>40298</v>
      </c>
      <c r="D21935" s="72" t="s">
        <v>40299</v>
      </c>
      <c r="E21935" s="75" t="s">
        <v>185</v>
      </c>
      <c r="F21935" s="72"/>
      <c r="G21935" s="72" t="s">
        <v>3694</v>
      </c>
      <c r="H21935" s="120">
        <v>2423.25</v>
      </c>
      <c r="I21935" s="77" t="s">
        <v>38595</v>
      </c>
      <c r="J21935" s="118">
        <v>1817.4375</v>
      </c>
    </row>
    <row r="21936" spans="1:10">
      <c r="A21936" s="72">
        <v>21932</v>
      </c>
      <c r="B21936" s="72" t="s">
        <v>38593</v>
      </c>
      <c r="C21936" s="72" t="s">
        <v>40300</v>
      </c>
      <c r="D21936" s="72" t="s">
        <v>40299</v>
      </c>
      <c r="E21936" s="75" t="s">
        <v>185</v>
      </c>
      <c r="F21936" s="72"/>
      <c r="G21936" s="72" t="s">
        <v>3694</v>
      </c>
      <c r="H21936" s="120">
        <v>2423.25</v>
      </c>
      <c r="I21936" s="77" t="s">
        <v>38595</v>
      </c>
      <c r="J21936" s="118">
        <v>1817.4375</v>
      </c>
    </row>
    <row r="21937" spans="1:10">
      <c r="A21937" s="72">
        <v>21933</v>
      </c>
      <c r="B21937" s="72" t="s">
        <v>38593</v>
      </c>
      <c r="C21937" s="72" t="s">
        <v>40301</v>
      </c>
      <c r="D21937" s="72" t="s">
        <v>40302</v>
      </c>
      <c r="E21937" s="75" t="s">
        <v>185</v>
      </c>
      <c r="F21937" s="72"/>
      <c r="G21937" s="72" t="s">
        <v>3694</v>
      </c>
      <c r="H21937" s="120">
        <v>2639.25</v>
      </c>
      <c r="I21937" s="77" t="s">
        <v>38595</v>
      </c>
      <c r="J21937" s="118">
        <v>1979.4375</v>
      </c>
    </row>
    <row r="21938" spans="1:10">
      <c r="A21938" s="72">
        <v>21934</v>
      </c>
      <c r="B21938" s="72" t="s">
        <v>38593</v>
      </c>
      <c r="C21938" s="72" t="s">
        <v>40303</v>
      </c>
      <c r="D21938" s="72" t="s">
        <v>40304</v>
      </c>
      <c r="E21938" s="75" t="s">
        <v>185</v>
      </c>
      <c r="F21938" s="72"/>
      <c r="G21938" s="72" t="s">
        <v>3694</v>
      </c>
      <c r="H21938" s="120">
        <v>2349</v>
      </c>
      <c r="I21938" s="77" t="s">
        <v>38595</v>
      </c>
      <c r="J21938" s="118">
        <v>1761.75</v>
      </c>
    </row>
    <row r="21939" spans="1:10">
      <c r="A21939" s="72">
        <v>21935</v>
      </c>
      <c r="B21939" s="72" t="s">
        <v>38593</v>
      </c>
      <c r="C21939" s="72" t="s">
        <v>40305</v>
      </c>
      <c r="D21939" s="72" t="s">
        <v>40304</v>
      </c>
      <c r="E21939" s="75" t="s">
        <v>185</v>
      </c>
      <c r="F21939" s="72"/>
      <c r="G21939" s="72" t="s">
        <v>3694</v>
      </c>
      <c r="H21939" s="120">
        <v>2349</v>
      </c>
      <c r="I21939" s="77" t="s">
        <v>38595</v>
      </c>
      <c r="J21939" s="118">
        <v>1761.75</v>
      </c>
    </row>
    <row r="21940" spans="1:10">
      <c r="A21940" s="72">
        <v>21936</v>
      </c>
      <c r="B21940" s="72" t="s">
        <v>38593</v>
      </c>
      <c r="C21940" s="72" t="s">
        <v>40306</v>
      </c>
      <c r="D21940" s="72" t="s">
        <v>40307</v>
      </c>
      <c r="E21940" s="75" t="s">
        <v>185</v>
      </c>
      <c r="F21940" s="72"/>
      <c r="G21940" s="72" t="s">
        <v>3694</v>
      </c>
      <c r="H21940" s="120">
        <v>2639.25</v>
      </c>
      <c r="I21940" s="77" t="s">
        <v>38595</v>
      </c>
      <c r="J21940" s="118">
        <v>1979.4375</v>
      </c>
    </row>
    <row r="21941" spans="1:10">
      <c r="A21941" s="72">
        <v>21937</v>
      </c>
      <c r="B21941" s="72" t="s">
        <v>38593</v>
      </c>
      <c r="C21941" s="72" t="s">
        <v>40308</v>
      </c>
      <c r="D21941" s="72" t="s">
        <v>40307</v>
      </c>
      <c r="E21941" s="75" t="s">
        <v>185</v>
      </c>
      <c r="F21941" s="72"/>
      <c r="G21941" s="72" t="s">
        <v>3694</v>
      </c>
      <c r="H21941" s="120">
        <v>2639.25</v>
      </c>
      <c r="I21941" s="77" t="s">
        <v>38595</v>
      </c>
      <c r="J21941" s="118">
        <v>1979.4375</v>
      </c>
    </row>
    <row r="21942" spans="1:10">
      <c r="A21942" s="72">
        <v>21938</v>
      </c>
      <c r="B21942" s="72" t="s">
        <v>38593</v>
      </c>
      <c r="C21942" s="72" t="s">
        <v>40309</v>
      </c>
      <c r="D21942" s="72" t="s">
        <v>40310</v>
      </c>
      <c r="E21942" s="75" t="s">
        <v>185</v>
      </c>
      <c r="F21942" s="72"/>
      <c r="G21942" s="72" t="s">
        <v>3694</v>
      </c>
      <c r="H21942" s="120">
        <v>2442.75</v>
      </c>
      <c r="I21942" s="77" t="s">
        <v>38595</v>
      </c>
      <c r="J21942" s="118">
        <v>1832.0625</v>
      </c>
    </row>
    <row r="21943" spans="1:10">
      <c r="A21943" s="72">
        <v>21939</v>
      </c>
      <c r="B21943" s="72" t="s">
        <v>38593</v>
      </c>
      <c r="C21943" s="72" t="s">
        <v>40311</v>
      </c>
      <c r="D21943" s="72" t="s">
        <v>40310</v>
      </c>
      <c r="E21943" s="75" t="s">
        <v>185</v>
      </c>
      <c r="F21943" s="72"/>
      <c r="G21943" s="72" t="s">
        <v>3694</v>
      </c>
      <c r="H21943" s="120">
        <v>2442.75</v>
      </c>
      <c r="I21943" s="77" t="s">
        <v>38595</v>
      </c>
      <c r="J21943" s="118">
        <v>1832.0625</v>
      </c>
    </row>
    <row r="21944" spans="1:10">
      <c r="A21944" s="72">
        <v>21940</v>
      </c>
      <c r="B21944" s="72" t="s">
        <v>38593</v>
      </c>
      <c r="C21944" s="72" t="s">
        <v>40312</v>
      </c>
      <c r="D21944" s="72" t="s">
        <v>40313</v>
      </c>
      <c r="E21944" s="75" t="s">
        <v>185</v>
      </c>
      <c r="F21944" s="72"/>
      <c r="G21944" s="72" t="s">
        <v>3694</v>
      </c>
      <c r="H21944" s="120">
        <v>1993.5</v>
      </c>
      <c r="I21944" s="77" t="s">
        <v>38595</v>
      </c>
      <c r="J21944" s="118">
        <v>1495.125</v>
      </c>
    </row>
    <row r="21945" spans="1:10">
      <c r="A21945" s="72">
        <v>21941</v>
      </c>
      <c r="B21945" s="72" t="s">
        <v>38593</v>
      </c>
      <c r="C21945" s="72" t="s">
        <v>40314</v>
      </c>
      <c r="D21945" s="72" t="s">
        <v>40315</v>
      </c>
      <c r="E21945" s="75" t="s">
        <v>185</v>
      </c>
      <c r="F21945" s="72"/>
      <c r="G21945" s="72" t="s">
        <v>3694</v>
      </c>
      <c r="H21945" s="120">
        <v>2314.5</v>
      </c>
      <c r="I21945" s="77" t="s">
        <v>38595</v>
      </c>
      <c r="J21945" s="118">
        <v>1735.875</v>
      </c>
    </row>
    <row r="21946" spans="1:10">
      <c r="A21946" s="72">
        <v>21942</v>
      </c>
      <c r="B21946" s="72" t="s">
        <v>38593</v>
      </c>
      <c r="C21946" s="72" t="s">
        <v>40316</v>
      </c>
      <c r="D21946" s="72" t="s">
        <v>40317</v>
      </c>
      <c r="E21946" s="75" t="s">
        <v>185</v>
      </c>
      <c r="F21946" s="72"/>
      <c r="G21946" s="72" t="s">
        <v>3694</v>
      </c>
      <c r="H21946" s="120">
        <v>1674</v>
      </c>
      <c r="I21946" s="77" t="s">
        <v>38595</v>
      </c>
      <c r="J21946" s="118">
        <v>1255.5</v>
      </c>
    </row>
    <row r="21947" spans="1:10">
      <c r="A21947" s="72">
        <v>21943</v>
      </c>
      <c r="B21947" s="72" t="s">
        <v>38593</v>
      </c>
      <c r="C21947" s="72" t="s">
        <v>40318</v>
      </c>
      <c r="D21947" s="72" t="s">
        <v>40319</v>
      </c>
      <c r="E21947" s="75" t="s">
        <v>185</v>
      </c>
      <c r="F21947" s="72"/>
      <c r="G21947" s="72" t="s">
        <v>3694</v>
      </c>
      <c r="H21947" s="120">
        <v>1772.25</v>
      </c>
      <c r="I21947" s="77" t="s">
        <v>38595</v>
      </c>
      <c r="J21947" s="118">
        <v>1329.1875</v>
      </c>
    </row>
    <row r="21948" spans="1:10">
      <c r="A21948" s="72">
        <v>21944</v>
      </c>
      <c r="B21948" s="72" t="s">
        <v>38593</v>
      </c>
      <c r="C21948" s="72" t="s">
        <v>40320</v>
      </c>
      <c r="D21948" s="72" t="s">
        <v>40321</v>
      </c>
      <c r="E21948" s="75" t="s">
        <v>185</v>
      </c>
      <c r="F21948" s="72"/>
      <c r="G21948" s="72" t="s">
        <v>3694</v>
      </c>
      <c r="H21948" s="120">
        <v>1738.5</v>
      </c>
      <c r="I21948" s="77" t="s">
        <v>38595</v>
      </c>
      <c r="J21948" s="118">
        <v>1303.875</v>
      </c>
    </row>
    <row r="21949" spans="1:10">
      <c r="A21949" s="72">
        <v>21945</v>
      </c>
      <c r="B21949" s="72" t="s">
        <v>38593</v>
      </c>
      <c r="C21949" s="72" t="s">
        <v>40322</v>
      </c>
      <c r="D21949" s="72" t="s">
        <v>40323</v>
      </c>
      <c r="E21949" s="75" t="s">
        <v>185</v>
      </c>
      <c r="F21949" s="72"/>
      <c r="G21949" s="72" t="s">
        <v>3694</v>
      </c>
      <c r="H21949" s="120">
        <v>1911</v>
      </c>
      <c r="I21949" s="77" t="s">
        <v>38595</v>
      </c>
      <c r="J21949" s="118">
        <v>1433.25</v>
      </c>
    </row>
    <row r="21950" spans="1:10">
      <c r="A21950" s="72">
        <v>21946</v>
      </c>
      <c r="B21950" s="72" t="s">
        <v>38593</v>
      </c>
      <c r="C21950" s="72" t="s">
        <v>40324</v>
      </c>
      <c r="D21950" s="72" t="s">
        <v>40323</v>
      </c>
      <c r="E21950" s="75" t="s">
        <v>185</v>
      </c>
      <c r="F21950" s="72"/>
      <c r="G21950" s="72" t="s">
        <v>3694</v>
      </c>
      <c r="H21950" s="120">
        <v>1911</v>
      </c>
      <c r="I21950" s="77" t="s">
        <v>38595</v>
      </c>
      <c r="J21950" s="118">
        <v>1433.25</v>
      </c>
    </row>
    <row r="21951" spans="1:10">
      <c r="A21951" s="72">
        <v>21947</v>
      </c>
      <c r="B21951" s="72" t="s">
        <v>38593</v>
      </c>
      <c r="C21951" s="72" t="s">
        <v>40325</v>
      </c>
      <c r="D21951" s="72" t="s">
        <v>40326</v>
      </c>
      <c r="E21951" s="75" t="s">
        <v>185</v>
      </c>
      <c r="F21951" s="72"/>
      <c r="G21951" s="72" t="s">
        <v>3694</v>
      </c>
      <c r="H21951" s="120">
        <v>1772.25</v>
      </c>
      <c r="I21951" s="77" t="s">
        <v>38595</v>
      </c>
      <c r="J21951" s="118">
        <v>1329.1875</v>
      </c>
    </row>
    <row r="21952" spans="1:10">
      <c r="A21952" s="72">
        <v>21948</v>
      </c>
      <c r="B21952" s="72" t="s">
        <v>38593</v>
      </c>
      <c r="C21952" s="72" t="s">
        <v>40327</v>
      </c>
      <c r="D21952" s="72" t="s">
        <v>40328</v>
      </c>
      <c r="E21952" s="75" t="s">
        <v>185</v>
      </c>
      <c r="F21952" s="72"/>
      <c r="G21952" s="72" t="s">
        <v>3694</v>
      </c>
      <c r="H21952" s="120">
        <v>1814.25</v>
      </c>
      <c r="I21952" s="77" t="s">
        <v>38595</v>
      </c>
      <c r="J21952" s="118">
        <v>1360.6875</v>
      </c>
    </row>
    <row r="21953" spans="1:10">
      <c r="A21953" s="72">
        <v>21949</v>
      </c>
      <c r="B21953" s="72" t="s">
        <v>38593</v>
      </c>
      <c r="C21953" s="72" t="s">
        <v>40329</v>
      </c>
      <c r="D21953" s="72" t="s">
        <v>40330</v>
      </c>
      <c r="E21953" s="75" t="s">
        <v>185</v>
      </c>
      <c r="F21953" s="72"/>
      <c r="G21953" s="72" t="s">
        <v>3694</v>
      </c>
      <c r="H21953" s="120">
        <v>1901.25</v>
      </c>
      <c r="I21953" s="77" t="s">
        <v>38595</v>
      </c>
      <c r="J21953" s="118">
        <v>1425.9375</v>
      </c>
    </row>
    <row r="21954" spans="1:10">
      <c r="A21954" s="72">
        <v>21950</v>
      </c>
      <c r="B21954" s="72" t="s">
        <v>38593</v>
      </c>
      <c r="C21954" s="72" t="s">
        <v>40331</v>
      </c>
      <c r="D21954" s="72" t="s">
        <v>40332</v>
      </c>
      <c r="E21954" s="75" t="s">
        <v>185</v>
      </c>
      <c r="F21954" s="72"/>
      <c r="G21954" s="72" t="s">
        <v>3694</v>
      </c>
      <c r="H21954" s="120">
        <v>1855.5</v>
      </c>
      <c r="I21954" s="77" t="s">
        <v>38595</v>
      </c>
      <c r="J21954" s="118">
        <v>1391.625</v>
      </c>
    </row>
    <row r="21955" spans="1:10">
      <c r="A21955" s="72">
        <v>21951</v>
      </c>
      <c r="B21955" s="72" t="s">
        <v>38593</v>
      </c>
      <c r="C21955" s="72" t="s">
        <v>40333</v>
      </c>
      <c r="D21955" s="72" t="s">
        <v>40334</v>
      </c>
      <c r="E21955" s="75" t="s">
        <v>185</v>
      </c>
      <c r="F21955" s="72"/>
      <c r="G21955" s="72" t="s">
        <v>3694</v>
      </c>
      <c r="H21955" s="120">
        <v>1765.5</v>
      </c>
      <c r="I21955" s="77" t="s">
        <v>38595</v>
      </c>
      <c r="J21955" s="118">
        <v>1324.125</v>
      </c>
    </row>
    <row r="21956" spans="1:10">
      <c r="A21956" s="72">
        <v>21952</v>
      </c>
      <c r="B21956" s="72" t="s">
        <v>38593</v>
      </c>
      <c r="C21956" s="72" t="s">
        <v>40335</v>
      </c>
      <c r="D21956" s="72" t="s">
        <v>40336</v>
      </c>
      <c r="E21956" s="75" t="s">
        <v>185</v>
      </c>
      <c r="F21956" s="72"/>
      <c r="G21956" s="72" t="s">
        <v>3694</v>
      </c>
      <c r="H21956" s="120">
        <v>2040.75</v>
      </c>
      <c r="I21956" s="77" t="s">
        <v>38595</v>
      </c>
      <c r="J21956" s="118">
        <v>1530.5625</v>
      </c>
    </row>
    <row r="21957" spans="1:10">
      <c r="A21957" s="72">
        <v>21953</v>
      </c>
      <c r="B21957" s="72" t="s">
        <v>38593</v>
      </c>
      <c r="C21957" s="72" t="s">
        <v>40337</v>
      </c>
      <c r="D21957" s="72" t="s">
        <v>40338</v>
      </c>
      <c r="E21957" s="75" t="s">
        <v>185</v>
      </c>
      <c r="F21957" s="72"/>
      <c r="G21957" s="72" t="s">
        <v>3694</v>
      </c>
      <c r="H21957" s="120">
        <v>1901.25</v>
      </c>
      <c r="I21957" s="77" t="s">
        <v>38595</v>
      </c>
      <c r="J21957" s="118">
        <v>1425.9375</v>
      </c>
    </row>
    <row r="21958" spans="1:10">
      <c r="A21958" s="72">
        <v>21954</v>
      </c>
      <c r="B21958" s="72" t="s">
        <v>38593</v>
      </c>
      <c r="C21958" s="72" t="s">
        <v>40339</v>
      </c>
      <c r="D21958" s="72" t="s">
        <v>40340</v>
      </c>
      <c r="E21958" s="75" t="s">
        <v>185</v>
      </c>
      <c r="F21958" s="72"/>
      <c r="G21958" s="72" t="s">
        <v>3694</v>
      </c>
      <c r="H21958" s="120">
        <v>2037.75</v>
      </c>
      <c r="I21958" s="77" t="s">
        <v>38595</v>
      </c>
      <c r="J21958" s="118">
        <v>1528.3125</v>
      </c>
    </row>
    <row r="21959" spans="1:10">
      <c r="A21959" s="72">
        <v>21955</v>
      </c>
      <c r="B21959" s="72" t="s">
        <v>38593</v>
      </c>
      <c r="C21959" s="72" t="s">
        <v>40341</v>
      </c>
      <c r="D21959" s="72" t="s">
        <v>40340</v>
      </c>
      <c r="E21959" s="75" t="s">
        <v>185</v>
      </c>
      <c r="F21959" s="72"/>
      <c r="G21959" s="72" t="s">
        <v>3694</v>
      </c>
      <c r="H21959" s="120">
        <v>2037.75</v>
      </c>
      <c r="I21959" s="77" t="s">
        <v>38595</v>
      </c>
      <c r="J21959" s="118">
        <v>1528.3125</v>
      </c>
    </row>
    <row r="21960" spans="1:10">
      <c r="A21960" s="72">
        <v>21956</v>
      </c>
      <c r="B21960" s="72" t="s">
        <v>38593</v>
      </c>
      <c r="C21960" s="72" t="s">
        <v>40342</v>
      </c>
      <c r="D21960" s="72" t="s">
        <v>40343</v>
      </c>
      <c r="E21960" s="75" t="s">
        <v>185</v>
      </c>
      <c r="F21960" s="72"/>
      <c r="G21960" s="72" t="s">
        <v>3694</v>
      </c>
      <c r="H21960" s="120">
        <v>2141.25</v>
      </c>
      <c r="I21960" s="77" t="s">
        <v>38595</v>
      </c>
      <c r="J21960" s="118">
        <v>1605.9375</v>
      </c>
    </row>
    <row r="21961" spans="1:10">
      <c r="A21961" s="72">
        <v>21957</v>
      </c>
      <c r="B21961" s="72" t="s">
        <v>38593</v>
      </c>
      <c r="C21961" s="72" t="s">
        <v>40344</v>
      </c>
      <c r="D21961" s="72" t="s">
        <v>40343</v>
      </c>
      <c r="E21961" s="75" t="s">
        <v>185</v>
      </c>
      <c r="F21961" s="72"/>
      <c r="G21961" s="72" t="s">
        <v>3694</v>
      </c>
      <c r="H21961" s="120">
        <v>2141.25</v>
      </c>
      <c r="I21961" s="77" t="s">
        <v>38595</v>
      </c>
      <c r="J21961" s="118">
        <v>1605.9375</v>
      </c>
    </row>
    <row r="21962" spans="1:10">
      <c r="A21962" s="72">
        <v>21958</v>
      </c>
      <c r="B21962" s="72" t="s">
        <v>38593</v>
      </c>
      <c r="C21962" s="72" t="s">
        <v>40345</v>
      </c>
      <c r="D21962" s="72" t="s">
        <v>40346</v>
      </c>
      <c r="E21962" s="75" t="s">
        <v>185</v>
      </c>
      <c r="F21962" s="72"/>
      <c r="G21962" s="72" t="s">
        <v>3694</v>
      </c>
      <c r="H21962" s="120">
        <v>2091.75</v>
      </c>
      <c r="I21962" s="77" t="s">
        <v>38595</v>
      </c>
      <c r="J21962" s="118">
        <v>1568.8125</v>
      </c>
    </row>
    <row r="21963" spans="1:10">
      <c r="A21963" s="72">
        <v>21959</v>
      </c>
      <c r="B21963" s="72" t="s">
        <v>38593</v>
      </c>
      <c r="C21963" s="72" t="s">
        <v>40347</v>
      </c>
      <c r="D21963" s="72" t="s">
        <v>40346</v>
      </c>
      <c r="E21963" s="75" t="s">
        <v>185</v>
      </c>
      <c r="F21963" s="72"/>
      <c r="G21963" s="72" t="s">
        <v>3694</v>
      </c>
      <c r="H21963" s="120">
        <v>2091.75</v>
      </c>
      <c r="I21963" s="77" t="s">
        <v>38595</v>
      </c>
      <c r="J21963" s="118">
        <v>1568.8125</v>
      </c>
    </row>
    <row r="21964" spans="1:10">
      <c r="A21964" s="72">
        <v>21960</v>
      </c>
      <c r="B21964" s="72" t="s">
        <v>38593</v>
      </c>
      <c r="C21964" s="72" t="s">
        <v>40348</v>
      </c>
      <c r="D21964" s="72" t="s">
        <v>40349</v>
      </c>
      <c r="E21964" s="75" t="s">
        <v>185</v>
      </c>
      <c r="F21964" s="72"/>
      <c r="G21964" s="72" t="s">
        <v>3694</v>
      </c>
      <c r="H21964" s="120">
        <v>2323.5</v>
      </c>
      <c r="I21964" s="77" t="s">
        <v>38595</v>
      </c>
      <c r="J21964" s="118">
        <v>1742.625</v>
      </c>
    </row>
    <row r="21965" spans="1:10">
      <c r="A21965" s="72">
        <v>21961</v>
      </c>
      <c r="B21965" s="72" t="s">
        <v>38593</v>
      </c>
      <c r="C21965" s="72" t="s">
        <v>40350</v>
      </c>
      <c r="D21965" s="72" t="s">
        <v>40349</v>
      </c>
      <c r="E21965" s="75" t="s">
        <v>185</v>
      </c>
      <c r="F21965" s="72"/>
      <c r="G21965" s="72" t="s">
        <v>3694</v>
      </c>
      <c r="H21965" s="120">
        <v>2323.5</v>
      </c>
      <c r="I21965" s="77" t="s">
        <v>38595</v>
      </c>
      <c r="J21965" s="118">
        <v>1742.625</v>
      </c>
    </row>
    <row r="21966" spans="1:10">
      <c r="A21966" s="72">
        <v>21962</v>
      </c>
      <c r="B21966" s="72" t="s">
        <v>38593</v>
      </c>
      <c r="C21966" s="72" t="s">
        <v>40351</v>
      </c>
      <c r="D21966" s="72" t="s">
        <v>40352</v>
      </c>
      <c r="E21966" s="75" t="s">
        <v>185</v>
      </c>
      <c r="F21966" s="72"/>
      <c r="G21966" s="72" t="s">
        <v>3694</v>
      </c>
      <c r="H21966" s="120">
        <v>2103.75</v>
      </c>
      <c r="I21966" s="77" t="s">
        <v>38595</v>
      </c>
      <c r="J21966" s="118">
        <v>1577.8125</v>
      </c>
    </row>
    <row r="21967" spans="1:10">
      <c r="A21967" s="72">
        <v>21963</v>
      </c>
      <c r="B21967" s="72" t="s">
        <v>38593</v>
      </c>
      <c r="C21967" s="72" t="s">
        <v>40353</v>
      </c>
      <c r="D21967" s="72" t="s">
        <v>40354</v>
      </c>
      <c r="E21967" s="75" t="s">
        <v>185</v>
      </c>
      <c r="F21967" s="72"/>
      <c r="G21967" s="72" t="s">
        <v>3694</v>
      </c>
      <c r="H21967" s="120">
        <v>2178</v>
      </c>
      <c r="I21967" s="77" t="s">
        <v>38595</v>
      </c>
      <c r="J21967" s="118">
        <v>1633.5</v>
      </c>
    </row>
    <row r="21968" spans="1:10">
      <c r="A21968" s="72">
        <v>21964</v>
      </c>
      <c r="B21968" s="72" t="s">
        <v>38593</v>
      </c>
      <c r="C21968" s="72" t="s">
        <v>40355</v>
      </c>
      <c r="D21968" s="72" t="s">
        <v>40354</v>
      </c>
      <c r="E21968" s="75" t="s">
        <v>185</v>
      </c>
      <c r="F21968" s="72"/>
      <c r="G21968" s="72" t="s">
        <v>3694</v>
      </c>
      <c r="H21968" s="120">
        <v>2178</v>
      </c>
      <c r="I21968" s="77" t="s">
        <v>38595</v>
      </c>
      <c r="J21968" s="118">
        <v>1633.5</v>
      </c>
    </row>
    <row r="21969" spans="1:10">
      <c r="A21969" s="72">
        <v>21965</v>
      </c>
      <c r="B21969" s="72" t="s">
        <v>38593</v>
      </c>
      <c r="C21969" s="72" t="s">
        <v>40356</v>
      </c>
      <c r="D21969" s="72" t="s">
        <v>40357</v>
      </c>
      <c r="E21969" s="75" t="s">
        <v>185</v>
      </c>
      <c r="F21969" s="72"/>
      <c r="G21969" s="72" t="s">
        <v>3694</v>
      </c>
      <c r="H21969" s="120">
        <v>2270.25</v>
      </c>
      <c r="I21969" s="77" t="s">
        <v>38595</v>
      </c>
      <c r="J21969" s="118">
        <v>1702.6875</v>
      </c>
    </row>
    <row r="21970" spans="1:10">
      <c r="A21970" s="72">
        <v>21966</v>
      </c>
      <c r="B21970" s="72" t="s">
        <v>38593</v>
      </c>
      <c r="C21970" s="72" t="s">
        <v>40358</v>
      </c>
      <c r="D21970" s="72" t="s">
        <v>40357</v>
      </c>
      <c r="E21970" s="75" t="s">
        <v>185</v>
      </c>
      <c r="F21970" s="72"/>
      <c r="G21970" s="72" t="s">
        <v>3694</v>
      </c>
      <c r="H21970" s="120">
        <v>2270.25</v>
      </c>
      <c r="I21970" s="77" t="s">
        <v>38595</v>
      </c>
      <c r="J21970" s="118">
        <v>1702.6875</v>
      </c>
    </row>
    <row r="21971" spans="1:10">
      <c r="A21971" s="72">
        <v>21967</v>
      </c>
      <c r="B21971" s="72" t="s">
        <v>38593</v>
      </c>
      <c r="C21971" s="72" t="s">
        <v>40359</v>
      </c>
      <c r="D21971" s="72" t="s">
        <v>40360</v>
      </c>
      <c r="E21971" s="75" t="s">
        <v>185</v>
      </c>
      <c r="F21971" s="72"/>
      <c r="G21971" s="72" t="s">
        <v>3694</v>
      </c>
      <c r="H21971" s="120">
        <v>2208.75</v>
      </c>
      <c r="I21971" s="77" t="s">
        <v>38595</v>
      </c>
      <c r="J21971" s="118">
        <v>1656.5625</v>
      </c>
    </row>
    <row r="21972" spans="1:10">
      <c r="A21972" s="72">
        <v>21968</v>
      </c>
      <c r="B21972" s="72" t="s">
        <v>38593</v>
      </c>
      <c r="C21972" s="72" t="s">
        <v>40361</v>
      </c>
      <c r="D21972" s="72" t="s">
        <v>40360</v>
      </c>
      <c r="E21972" s="75" t="s">
        <v>185</v>
      </c>
      <c r="F21972" s="72"/>
      <c r="G21972" s="72" t="s">
        <v>3694</v>
      </c>
      <c r="H21972" s="120">
        <v>2208.75</v>
      </c>
      <c r="I21972" s="77" t="s">
        <v>38595</v>
      </c>
      <c r="J21972" s="118">
        <v>1656.5625</v>
      </c>
    </row>
    <row r="21973" spans="1:10">
      <c r="A21973" s="72">
        <v>21969</v>
      </c>
      <c r="B21973" s="72" t="s">
        <v>38593</v>
      </c>
      <c r="C21973" s="72" t="s">
        <v>40362</v>
      </c>
      <c r="D21973" s="72" t="s">
        <v>40363</v>
      </c>
      <c r="E21973" s="75" t="s">
        <v>185</v>
      </c>
      <c r="F21973" s="72"/>
      <c r="G21973" s="72" t="s">
        <v>3694</v>
      </c>
      <c r="H21973" s="120">
        <v>2118.75</v>
      </c>
      <c r="I21973" s="77" t="s">
        <v>38595</v>
      </c>
      <c r="J21973" s="118">
        <v>1589.0625</v>
      </c>
    </row>
    <row r="21974" spans="1:10">
      <c r="A21974" s="72">
        <v>21970</v>
      </c>
      <c r="B21974" s="72" t="s">
        <v>38593</v>
      </c>
      <c r="C21974" s="72" t="s">
        <v>40364</v>
      </c>
      <c r="D21974" s="72" t="s">
        <v>40363</v>
      </c>
      <c r="E21974" s="75" t="s">
        <v>185</v>
      </c>
      <c r="F21974" s="72"/>
      <c r="G21974" s="72" t="s">
        <v>3694</v>
      </c>
      <c r="H21974" s="120">
        <v>2118.75</v>
      </c>
      <c r="I21974" s="77" t="s">
        <v>38595</v>
      </c>
      <c r="J21974" s="118">
        <v>1589.0625</v>
      </c>
    </row>
    <row r="21975" spans="1:10">
      <c r="A21975" s="72">
        <v>21971</v>
      </c>
      <c r="B21975" s="72" t="s">
        <v>38593</v>
      </c>
      <c r="C21975" s="72" t="s">
        <v>40365</v>
      </c>
      <c r="D21975" s="72" t="s">
        <v>40366</v>
      </c>
      <c r="E21975" s="75" t="s">
        <v>185</v>
      </c>
      <c r="F21975" s="72"/>
      <c r="G21975" s="72" t="s">
        <v>3694</v>
      </c>
      <c r="H21975" s="120">
        <v>2453.25</v>
      </c>
      <c r="I21975" s="77" t="s">
        <v>38595</v>
      </c>
      <c r="J21975" s="118">
        <v>1839.9375</v>
      </c>
    </row>
    <row r="21976" spans="1:10">
      <c r="A21976" s="72">
        <v>21972</v>
      </c>
      <c r="B21976" s="72" t="s">
        <v>38593</v>
      </c>
      <c r="C21976" s="72" t="s">
        <v>40367</v>
      </c>
      <c r="D21976" s="72" t="s">
        <v>40366</v>
      </c>
      <c r="E21976" s="75" t="s">
        <v>185</v>
      </c>
      <c r="F21976" s="72"/>
      <c r="G21976" s="72" t="s">
        <v>3694</v>
      </c>
      <c r="H21976" s="120">
        <v>2453.25</v>
      </c>
      <c r="I21976" s="77" t="s">
        <v>38595</v>
      </c>
      <c r="J21976" s="118">
        <v>1839.9375</v>
      </c>
    </row>
    <row r="21977" spans="1:10">
      <c r="A21977" s="72">
        <v>21973</v>
      </c>
      <c r="B21977" s="72" t="s">
        <v>38593</v>
      </c>
      <c r="C21977" s="72" t="s">
        <v>40368</v>
      </c>
      <c r="D21977" s="72" t="s">
        <v>40369</v>
      </c>
      <c r="E21977" s="75" t="s">
        <v>185</v>
      </c>
      <c r="F21977" s="72"/>
      <c r="G21977" s="72" t="s">
        <v>3694</v>
      </c>
      <c r="H21977" s="120">
        <v>2232.75</v>
      </c>
      <c r="I21977" s="77" t="s">
        <v>38595</v>
      </c>
      <c r="J21977" s="118">
        <v>1674.5625</v>
      </c>
    </row>
    <row r="21978" spans="1:10">
      <c r="A21978" s="72">
        <v>21974</v>
      </c>
      <c r="B21978" s="72" t="s">
        <v>38593</v>
      </c>
      <c r="C21978" s="72" t="s">
        <v>40370</v>
      </c>
      <c r="D21978" s="72" t="s">
        <v>40371</v>
      </c>
      <c r="E21978" s="75" t="s">
        <v>185</v>
      </c>
      <c r="F21978" s="72"/>
      <c r="G21978" s="72" t="s">
        <v>3694</v>
      </c>
      <c r="H21978" s="120">
        <v>1842.75</v>
      </c>
      <c r="I21978" s="77" t="s">
        <v>38595</v>
      </c>
      <c r="J21978" s="118">
        <v>1382.0625</v>
      </c>
    </row>
    <row r="21979" spans="1:10">
      <c r="A21979" s="72">
        <v>21975</v>
      </c>
      <c r="B21979" s="72" t="s">
        <v>38593</v>
      </c>
      <c r="C21979" s="72" t="s">
        <v>40372</v>
      </c>
      <c r="D21979" s="72" t="s">
        <v>40373</v>
      </c>
      <c r="E21979" s="75" t="s">
        <v>185</v>
      </c>
      <c r="F21979" s="72"/>
      <c r="G21979" s="72" t="s">
        <v>3694</v>
      </c>
      <c r="H21979" s="120">
        <v>1943.25</v>
      </c>
      <c r="I21979" s="77" t="s">
        <v>38595</v>
      </c>
      <c r="J21979" s="118">
        <v>1457.4375</v>
      </c>
    </row>
    <row r="21980" spans="1:10">
      <c r="A21980" s="72">
        <v>21976</v>
      </c>
      <c r="B21980" s="72" t="s">
        <v>38593</v>
      </c>
      <c r="C21980" s="72" t="s">
        <v>40374</v>
      </c>
      <c r="D21980" s="72" t="s">
        <v>40375</v>
      </c>
      <c r="E21980" s="75" t="s">
        <v>185</v>
      </c>
      <c r="F21980" s="72"/>
      <c r="G21980" s="72" t="s">
        <v>3694</v>
      </c>
      <c r="H21980" s="120">
        <v>1902</v>
      </c>
      <c r="I21980" s="77" t="s">
        <v>38595</v>
      </c>
      <c r="J21980" s="118">
        <v>1426.5</v>
      </c>
    </row>
    <row r="21981" spans="1:10">
      <c r="A21981" s="72">
        <v>21977</v>
      </c>
      <c r="B21981" s="72" t="s">
        <v>38593</v>
      </c>
      <c r="C21981" s="72" t="s">
        <v>40376</v>
      </c>
      <c r="D21981" s="72" t="s">
        <v>40377</v>
      </c>
      <c r="E21981" s="75" t="s">
        <v>185</v>
      </c>
      <c r="F21981" s="72"/>
      <c r="G21981" s="72" t="s">
        <v>3694</v>
      </c>
      <c r="H21981" s="120">
        <v>1905.75</v>
      </c>
      <c r="I21981" s="77" t="s">
        <v>38595</v>
      </c>
      <c r="J21981" s="118">
        <v>1429.3125</v>
      </c>
    </row>
    <row r="21982" spans="1:10">
      <c r="A21982" s="72">
        <v>21978</v>
      </c>
      <c r="B21982" s="72" t="s">
        <v>38593</v>
      </c>
      <c r="C21982" s="72" t="s">
        <v>40378</v>
      </c>
      <c r="D21982" s="72" t="s">
        <v>40379</v>
      </c>
      <c r="E21982" s="75" t="s">
        <v>185</v>
      </c>
      <c r="F21982" s="72"/>
      <c r="G21982" s="72" t="s">
        <v>3694</v>
      </c>
      <c r="H21982" s="120">
        <v>1983</v>
      </c>
      <c r="I21982" s="77" t="s">
        <v>38595</v>
      </c>
      <c r="J21982" s="118">
        <v>1487.25</v>
      </c>
    </row>
    <row r="21983" spans="1:10">
      <c r="A21983" s="72">
        <v>21979</v>
      </c>
      <c r="B21983" s="72" t="s">
        <v>38593</v>
      </c>
      <c r="C21983" s="72" t="s">
        <v>40380</v>
      </c>
      <c r="D21983" s="72" t="s">
        <v>40381</v>
      </c>
      <c r="E21983" s="75" t="s">
        <v>185</v>
      </c>
      <c r="F21983" s="72"/>
      <c r="G21983" s="72" t="s">
        <v>3694</v>
      </c>
      <c r="H21983" s="120">
        <v>2072.25</v>
      </c>
      <c r="I21983" s="77" t="s">
        <v>38595</v>
      </c>
      <c r="J21983" s="118">
        <v>1554.1875</v>
      </c>
    </row>
    <row r="21984" spans="1:10">
      <c r="A21984" s="72">
        <v>21980</v>
      </c>
      <c r="B21984" s="72" t="s">
        <v>38593</v>
      </c>
      <c r="C21984" s="72" t="s">
        <v>40382</v>
      </c>
      <c r="D21984" s="72" t="s">
        <v>40383</v>
      </c>
      <c r="E21984" s="75" t="s">
        <v>185</v>
      </c>
      <c r="F21984" s="72"/>
      <c r="G21984" s="72" t="s">
        <v>3694</v>
      </c>
      <c r="H21984" s="120">
        <v>2019</v>
      </c>
      <c r="I21984" s="77" t="s">
        <v>38595</v>
      </c>
      <c r="J21984" s="118">
        <v>1514.25</v>
      </c>
    </row>
    <row r="21985" spans="1:10">
      <c r="A21985" s="72">
        <v>21981</v>
      </c>
      <c r="B21985" s="72" t="s">
        <v>38593</v>
      </c>
      <c r="C21985" s="72" t="s">
        <v>40384</v>
      </c>
      <c r="D21985" s="72" t="s">
        <v>40385</v>
      </c>
      <c r="E21985" s="75" t="s">
        <v>185</v>
      </c>
      <c r="F21985" s="72"/>
      <c r="G21985" s="72" t="s">
        <v>3694</v>
      </c>
      <c r="H21985" s="120">
        <v>1929</v>
      </c>
      <c r="I21985" s="77" t="s">
        <v>38595</v>
      </c>
      <c r="J21985" s="118">
        <v>1446.75</v>
      </c>
    </row>
    <row r="21986" spans="1:10">
      <c r="A21986" s="72">
        <v>21982</v>
      </c>
      <c r="B21986" s="72" t="s">
        <v>38593</v>
      </c>
      <c r="C21986" s="72" t="s">
        <v>40386</v>
      </c>
      <c r="D21986" s="72" t="s">
        <v>40387</v>
      </c>
      <c r="E21986" s="75" t="s">
        <v>185</v>
      </c>
      <c r="F21986" s="72"/>
      <c r="G21986" s="72" t="s">
        <v>3694</v>
      </c>
      <c r="H21986" s="120">
        <v>2034.75</v>
      </c>
      <c r="I21986" s="77" t="s">
        <v>38595</v>
      </c>
      <c r="J21986" s="118">
        <v>1526.0625</v>
      </c>
    </row>
    <row r="21987" spans="1:10">
      <c r="A21987" s="72">
        <v>21983</v>
      </c>
      <c r="B21987" s="72" t="s">
        <v>38593</v>
      </c>
      <c r="C21987" s="72" t="s">
        <v>40388</v>
      </c>
      <c r="D21987" s="72" t="s">
        <v>40188</v>
      </c>
      <c r="E21987" s="75" t="s">
        <v>185</v>
      </c>
      <c r="F21987" s="72"/>
      <c r="G21987" s="72" t="s">
        <v>3694</v>
      </c>
      <c r="H21987" s="120">
        <v>1493.25</v>
      </c>
      <c r="I21987" s="77" t="s">
        <v>38595</v>
      </c>
      <c r="J21987" s="118">
        <v>1119.9375</v>
      </c>
    </row>
    <row r="21988" spans="1:10">
      <c r="A21988" s="72">
        <v>21984</v>
      </c>
      <c r="B21988" s="72" t="s">
        <v>38593</v>
      </c>
      <c r="C21988" s="72" t="s">
        <v>40389</v>
      </c>
      <c r="D21988" s="72" t="s">
        <v>40194</v>
      </c>
      <c r="E21988" s="75" t="s">
        <v>185</v>
      </c>
      <c r="F21988" s="72"/>
      <c r="G21988" s="72" t="s">
        <v>3694</v>
      </c>
      <c r="H21988" s="120">
        <v>1544.25</v>
      </c>
      <c r="I21988" s="77" t="s">
        <v>38595</v>
      </c>
      <c r="J21988" s="118">
        <v>1158.1875</v>
      </c>
    </row>
    <row r="21989" spans="1:10">
      <c r="A21989" s="72">
        <v>21985</v>
      </c>
      <c r="B21989" s="72" t="s">
        <v>38593</v>
      </c>
      <c r="C21989" s="72" t="s">
        <v>40390</v>
      </c>
      <c r="D21989" s="72" t="s">
        <v>40196</v>
      </c>
      <c r="E21989" s="75" t="s">
        <v>185</v>
      </c>
      <c r="F21989" s="72"/>
      <c r="G21989" s="72" t="s">
        <v>3694</v>
      </c>
      <c r="H21989" s="120">
        <v>1446</v>
      </c>
      <c r="I21989" s="77" t="s">
        <v>38595</v>
      </c>
      <c r="J21989" s="118">
        <v>1084.5</v>
      </c>
    </row>
    <row r="21990" spans="1:10">
      <c r="A21990" s="72">
        <v>21986</v>
      </c>
      <c r="B21990" s="72" t="s">
        <v>38593</v>
      </c>
      <c r="C21990" s="72" t="s">
        <v>40391</v>
      </c>
      <c r="D21990" s="72" t="s">
        <v>40198</v>
      </c>
      <c r="E21990" s="75" t="s">
        <v>185</v>
      </c>
      <c r="F21990" s="72"/>
      <c r="G21990" s="72" t="s">
        <v>3694</v>
      </c>
      <c r="H21990" s="120">
        <v>1700.25</v>
      </c>
      <c r="I21990" s="77" t="s">
        <v>38595</v>
      </c>
      <c r="J21990" s="118">
        <v>1275.1875</v>
      </c>
    </row>
    <row r="21991" spans="1:10">
      <c r="A21991" s="72">
        <v>21987</v>
      </c>
      <c r="B21991" s="72" t="s">
        <v>38593</v>
      </c>
      <c r="C21991" s="72" t="s">
        <v>40392</v>
      </c>
      <c r="D21991" s="72" t="s">
        <v>40200</v>
      </c>
      <c r="E21991" s="75" t="s">
        <v>185</v>
      </c>
      <c r="F21991" s="72"/>
      <c r="G21991" s="72" t="s">
        <v>3694</v>
      </c>
      <c r="H21991" s="120">
        <v>1536.75</v>
      </c>
      <c r="I21991" s="77" t="s">
        <v>38595</v>
      </c>
      <c r="J21991" s="118">
        <v>1152.5625</v>
      </c>
    </row>
    <row r="21992" spans="1:10">
      <c r="A21992" s="72">
        <v>21988</v>
      </c>
      <c r="B21992" s="72" t="s">
        <v>38593</v>
      </c>
      <c r="C21992" s="72" t="s">
        <v>40393</v>
      </c>
      <c r="D21992" s="72" t="s">
        <v>40394</v>
      </c>
      <c r="E21992" s="75" t="s">
        <v>185</v>
      </c>
      <c r="F21992" s="72"/>
      <c r="G21992" s="72" t="s">
        <v>3694</v>
      </c>
      <c r="H21992" s="120">
        <v>1391.25</v>
      </c>
      <c r="I21992" s="77" t="s">
        <v>38595</v>
      </c>
      <c r="J21992" s="118">
        <v>1043.4375</v>
      </c>
    </row>
    <row r="21993" spans="1:10">
      <c r="A21993" s="72">
        <v>21989</v>
      </c>
      <c r="B21993" s="72" t="s">
        <v>38593</v>
      </c>
      <c r="C21993" s="72" t="s">
        <v>40395</v>
      </c>
      <c r="D21993" s="72" t="s">
        <v>40396</v>
      </c>
      <c r="E21993" s="75" t="s">
        <v>185</v>
      </c>
      <c r="F21993" s="72"/>
      <c r="G21993" s="72" t="s">
        <v>3694</v>
      </c>
      <c r="H21993" s="120">
        <v>1329.75</v>
      </c>
      <c r="I21993" s="77" t="s">
        <v>38595</v>
      </c>
      <c r="J21993" s="118">
        <v>997.3125</v>
      </c>
    </row>
    <row r="21994" spans="1:10">
      <c r="A21994" s="72">
        <v>21990</v>
      </c>
      <c r="B21994" s="72" t="s">
        <v>38593</v>
      </c>
      <c r="C21994" s="72" t="s">
        <v>40397</v>
      </c>
      <c r="D21994" s="72" t="s">
        <v>40398</v>
      </c>
      <c r="E21994" s="75" t="s">
        <v>185</v>
      </c>
      <c r="F21994" s="72"/>
      <c r="G21994" s="72" t="s">
        <v>3694</v>
      </c>
      <c r="H21994" s="120">
        <v>1391.25</v>
      </c>
      <c r="I21994" s="77" t="s">
        <v>38595</v>
      </c>
      <c r="J21994" s="118">
        <v>1043.4375</v>
      </c>
    </row>
    <row r="21995" spans="1:10">
      <c r="A21995" s="72">
        <v>21991</v>
      </c>
      <c r="B21995" s="72" t="s">
        <v>38593</v>
      </c>
      <c r="C21995" s="72" t="s">
        <v>40399</v>
      </c>
      <c r="D21995" s="72" t="s">
        <v>40398</v>
      </c>
      <c r="E21995" s="75" t="s">
        <v>185</v>
      </c>
      <c r="F21995" s="72"/>
      <c r="G21995" s="72" t="s">
        <v>3694</v>
      </c>
      <c r="H21995" s="120">
        <v>1391.25</v>
      </c>
      <c r="I21995" s="77" t="s">
        <v>38595</v>
      </c>
      <c r="J21995" s="118">
        <v>1043.4375</v>
      </c>
    </row>
    <row r="21996" spans="1:10">
      <c r="A21996" s="72">
        <v>21992</v>
      </c>
      <c r="B21996" s="72" t="s">
        <v>38593</v>
      </c>
      <c r="C21996" s="72" t="s">
        <v>40400</v>
      </c>
      <c r="D21996" s="72" t="s">
        <v>40398</v>
      </c>
      <c r="E21996" s="75" t="s">
        <v>185</v>
      </c>
      <c r="F21996" s="72"/>
      <c r="G21996" s="72" t="s">
        <v>3694</v>
      </c>
      <c r="H21996" s="120">
        <v>1404.75</v>
      </c>
      <c r="I21996" s="77" t="s">
        <v>38595</v>
      </c>
      <c r="J21996" s="118">
        <v>1053.5625</v>
      </c>
    </row>
    <row r="21997" spans="1:10">
      <c r="A21997" s="72">
        <v>21993</v>
      </c>
      <c r="B21997" s="72" t="s">
        <v>38593</v>
      </c>
      <c r="C21997" s="72" t="s">
        <v>40401</v>
      </c>
      <c r="D21997" s="72" t="s">
        <v>40402</v>
      </c>
      <c r="E21997" s="75" t="s">
        <v>185</v>
      </c>
      <c r="F21997" s="72"/>
      <c r="G21997" s="72" t="s">
        <v>3694</v>
      </c>
      <c r="H21997" s="120">
        <v>1293</v>
      </c>
      <c r="I21997" s="77" t="s">
        <v>38595</v>
      </c>
      <c r="J21997" s="118">
        <v>969.75</v>
      </c>
    </row>
    <row r="21998" spans="1:10">
      <c r="A21998" s="72">
        <v>21994</v>
      </c>
      <c r="B21998" s="72" t="s">
        <v>38593</v>
      </c>
      <c r="C21998" s="72" t="s">
        <v>40403</v>
      </c>
      <c r="D21998" s="72" t="s">
        <v>40402</v>
      </c>
      <c r="E21998" s="75" t="s">
        <v>185</v>
      </c>
      <c r="F21998" s="72"/>
      <c r="G21998" s="72" t="s">
        <v>3694</v>
      </c>
      <c r="H21998" s="120">
        <v>1306.5</v>
      </c>
      <c r="I21998" s="77" t="s">
        <v>38595</v>
      </c>
      <c r="J21998" s="118">
        <v>979.875</v>
      </c>
    </row>
    <row r="21999" spans="1:10">
      <c r="A21999" s="72">
        <v>21995</v>
      </c>
      <c r="B21999" s="72" t="s">
        <v>38593</v>
      </c>
      <c r="C21999" s="72" t="s">
        <v>40404</v>
      </c>
      <c r="D21999" s="72" t="s">
        <v>40405</v>
      </c>
      <c r="E21999" s="75" t="s">
        <v>185</v>
      </c>
      <c r="F21999" s="72"/>
      <c r="G21999" s="72" t="s">
        <v>3694</v>
      </c>
      <c r="H21999" s="120">
        <v>1529.25</v>
      </c>
      <c r="I21999" s="77" t="s">
        <v>38595</v>
      </c>
      <c r="J21999" s="118">
        <v>1146.9375</v>
      </c>
    </row>
    <row r="22000" spans="1:10">
      <c r="A22000" s="72">
        <v>21996</v>
      </c>
      <c r="B22000" s="72" t="s">
        <v>38593</v>
      </c>
      <c r="C22000" s="72" t="s">
        <v>40406</v>
      </c>
      <c r="D22000" s="72" t="s">
        <v>40407</v>
      </c>
      <c r="E22000" s="75" t="s">
        <v>185</v>
      </c>
      <c r="F22000" s="72"/>
      <c r="G22000" s="72" t="s">
        <v>3694</v>
      </c>
      <c r="H22000" s="120">
        <v>1413.75</v>
      </c>
      <c r="I22000" s="77" t="s">
        <v>38595</v>
      </c>
      <c r="J22000" s="118">
        <v>1060.3125</v>
      </c>
    </row>
    <row r="22001" spans="1:10">
      <c r="A22001" s="72">
        <v>21997</v>
      </c>
      <c r="B22001" s="72" t="s">
        <v>38593</v>
      </c>
      <c r="C22001" s="72" t="s">
        <v>40408</v>
      </c>
      <c r="D22001" s="72" t="s">
        <v>40409</v>
      </c>
      <c r="E22001" s="75" t="s">
        <v>185</v>
      </c>
      <c r="F22001" s="72"/>
      <c r="G22001" s="72" t="s">
        <v>3694</v>
      </c>
      <c r="H22001" s="120">
        <v>1475.25</v>
      </c>
      <c r="I22001" s="77" t="s">
        <v>38595</v>
      </c>
      <c r="J22001" s="118">
        <v>1106.4375</v>
      </c>
    </row>
    <row r="22002" spans="1:10">
      <c r="A22002" s="72">
        <v>21998</v>
      </c>
      <c r="B22002" s="72" t="s">
        <v>38593</v>
      </c>
      <c r="C22002" s="72" t="s">
        <v>40410</v>
      </c>
      <c r="D22002" s="72" t="s">
        <v>40411</v>
      </c>
      <c r="E22002" s="75" t="s">
        <v>185</v>
      </c>
      <c r="F22002" s="72"/>
      <c r="G22002" s="72" t="s">
        <v>3694</v>
      </c>
      <c r="H22002" s="120">
        <v>1487.25</v>
      </c>
      <c r="I22002" s="77" t="s">
        <v>38595</v>
      </c>
      <c r="J22002" s="118">
        <v>1115.4375</v>
      </c>
    </row>
    <row r="22003" spans="1:10">
      <c r="A22003" s="72">
        <v>21999</v>
      </c>
      <c r="B22003" s="72" t="s">
        <v>38593</v>
      </c>
      <c r="C22003" s="72" t="s">
        <v>40412</v>
      </c>
      <c r="D22003" s="72" t="s">
        <v>40411</v>
      </c>
      <c r="E22003" s="75" t="s">
        <v>185</v>
      </c>
      <c r="F22003" s="72"/>
      <c r="G22003" s="72" t="s">
        <v>3694</v>
      </c>
      <c r="H22003" s="120">
        <v>1500.75</v>
      </c>
      <c r="I22003" s="77" t="s">
        <v>38595</v>
      </c>
      <c r="J22003" s="118">
        <v>1125.5625</v>
      </c>
    </row>
    <row r="22004" spans="1:10">
      <c r="A22004" s="72">
        <v>22000</v>
      </c>
      <c r="B22004" s="72" t="s">
        <v>38593</v>
      </c>
      <c r="C22004" s="72" t="s">
        <v>40413</v>
      </c>
      <c r="D22004" s="72" t="s">
        <v>40414</v>
      </c>
      <c r="E22004" s="75" t="s">
        <v>185</v>
      </c>
      <c r="F22004" s="72"/>
      <c r="G22004" s="72" t="s">
        <v>3694</v>
      </c>
      <c r="H22004" s="120">
        <v>1422</v>
      </c>
      <c r="I22004" s="77" t="s">
        <v>38595</v>
      </c>
      <c r="J22004" s="118">
        <v>1066.5</v>
      </c>
    </row>
    <row r="22005" spans="1:10">
      <c r="A22005" s="72">
        <v>22001</v>
      </c>
      <c r="B22005" s="72" t="s">
        <v>38593</v>
      </c>
      <c r="C22005" s="72" t="s">
        <v>40415</v>
      </c>
      <c r="D22005" s="72" t="s">
        <v>40416</v>
      </c>
      <c r="E22005" s="75" t="s">
        <v>185</v>
      </c>
      <c r="F22005" s="72"/>
      <c r="G22005" s="72" t="s">
        <v>3694</v>
      </c>
      <c r="H22005" s="120">
        <v>1655.25</v>
      </c>
      <c r="I22005" s="77" t="s">
        <v>38595</v>
      </c>
      <c r="J22005" s="118">
        <v>1241.4375</v>
      </c>
    </row>
    <row r="22006" spans="1:10">
      <c r="A22006" s="72">
        <v>22002</v>
      </c>
      <c r="B22006" s="72" t="s">
        <v>38593</v>
      </c>
      <c r="C22006" s="72" t="s">
        <v>40417</v>
      </c>
      <c r="D22006" s="72" t="s">
        <v>40418</v>
      </c>
      <c r="E22006" s="75" t="s">
        <v>185</v>
      </c>
      <c r="F22006" s="72"/>
      <c r="G22006" s="72" t="s">
        <v>3694</v>
      </c>
      <c r="H22006" s="120">
        <v>1569.75</v>
      </c>
      <c r="I22006" s="77" t="s">
        <v>38595</v>
      </c>
      <c r="J22006" s="118">
        <v>1177.3125</v>
      </c>
    </row>
    <row r="22007" spans="1:10">
      <c r="A22007" s="72">
        <v>22003</v>
      </c>
      <c r="B22007" s="72" t="s">
        <v>38593</v>
      </c>
      <c r="C22007" s="72" t="s">
        <v>40419</v>
      </c>
      <c r="D22007" s="72" t="s">
        <v>40420</v>
      </c>
      <c r="E22007" s="75" t="s">
        <v>185</v>
      </c>
      <c r="F22007" s="72"/>
      <c r="G22007" s="72" t="s">
        <v>3694</v>
      </c>
      <c r="H22007" s="120">
        <v>1693.5</v>
      </c>
      <c r="I22007" s="77" t="s">
        <v>38595</v>
      </c>
      <c r="J22007" s="118">
        <v>1270.125</v>
      </c>
    </row>
    <row r="22008" spans="1:10">
      <c r="A22008" s="72">
        <v>22004</v>
      </c>
      <c r="B22008" s="72" t="s">
        <v>38593</v>
      </c>
      <c r="C22008" s="72" t="s">
        <v>40421</v>
      </c>
      <c r="D22008" s="72" t="s">
        <v>40422</v>
      </c>
      <c r="E22008" s="75" t="s">
        <v>185</v>
      </c>
      <c r="F22008" s="72"/>
      <c r="G22008" s="72" t="s">
        <v>3694</v>
      </c>
      <c r="H22008" s="120">
        <v>1693.5</v>
      </c>
      <c r="I22008" s="77" t="s">
        <v>38595</v>
      </c>
      <c r="J22008" s="118">
        <v>1270.125</v>
      </c>
    </row>
    <row r="22009" spans="1:10">
      <c r="A22009" s="72">
        <v>22005</v>
      </c>
      <c r="B22009" s="72" t="s">
        <v>38593</v>
      </c>
      <c r="C22009" s="72" t="s">
        <v>40423</v>
      </c>
      <c r="D22009" s="72" t="s">
        <v>40184</v>
      </c>
      <c r="E22009" s="75" t="s">
        <v>185</v>
      </c>
      <c r="F22009" s="72"/>
      <c r="G22009" s="72" t="s">
        <v>3694</v>
      </c>
      <c r="H22009" s="120">
        <v>1744.5</v>
      </c>
      <c r="I22009" s="77" t="s">
        <v>38595</v>
      </c>
      <c r="J22009" s="118">
        <v>1308.375</v>
      </c>
    </row>
    <row r="22010" spans="1:10">
      <c r="A22010" s="72">
        <v>22006</v>
      </c>
      <c r="B22010" s="72" t="s">
        <v>38593</v>
      </c>
      <c r="C22010" s="72" t="s">
        <v>40424</v>
      </c>
      <c r="D22010" s="72" t="s">
        <v>40184</v>
      </c>
      <c r="E22010" s="75" t="s">
        <v>185</v>
      </c>
      <c r="F22010" s="72"/>
      <c r="G22010" s="72" t="s">
        <v>3694</v>
      </c>
      <c r="H22010" s="120">
        <v>1744.5</v>
      </c>
      <c r="I22010" s="77" t="s">
        <v>38595</v>
      </c>
      <c r="J22010" s="118">
        <v>1308.375</v>
      </c>
    </row>
    <row r="22011" spans="1:10">
      <c r="A22011" s="72">
        <v>22007</v>
      </c>
      <c r="B22011" s="72" t="s">
        <v>38593</v>
      </c>
      <c r="C22011" s="72" t="s">
        <v>40425</v>
      </c>
      <c r="D22011" s="72" t="s">
        <v>40426</v>
      </c>
      <c r="E22011" s="75" t="s">
        <v>185</v>
      </c>
      <c r="F22011" s="72"/>
      <c r="G22011" s="72" t="s">
        <v>3694</v>
      </c>
      <c r="H22011" s="120">
        <v>1646.25</v>
      </c>
      <c r="I22011" s="77" t="s">
        <v>38595</v>
      </c>
      <c r="J22011" s="118">
        <v>1234.6875</v>
      </c>
    </row>
    <row r="22012" spans="1:10">
      <c r="A22012" s="72">
        <v>22008</v>
      </c>
      <c r="B22012" s="72" t="s">
        <v>38593</v>
      </c>
      <c r="C22012" s="72" t="s">
        <v>40427</v>
      </c>
      <c r="D22012" s="72" t="s">
        <v>40428</v>
      </c>
      <c r="E22012" s="75" t="s">
        <v>185</v>
      </c>
      <c r="F22012" s="72"/>
      <c r="G22012" s="72" t="s">
        <v>3694</v>
      </c>
      <c r="H22012" s="120">
        <v>1646.25</v>
      </c>
      <c r="I22012" s="77" t="s">
        <v>38595</v>
      </c>
      <c r="J22012" s="118">
        <v>1234.6875</v>
      </c>
    </row>
    <row r="22013" spans="1:10">
      <c r="A22013" s="72">
        <v>22009</v>
      </c>
      <c r="B22013" s="72" t="s">
        <v>38593</v>
      </c>
      <c r="C22013" s="72" t="s">
        <v>40429</v>
      </c>
      <c r="D22013" s="72" t="s">
        <v>40430</v>
      </c>
      <c r="E22013" s="75" t="s">
        <v>185</v>
      </c>
      <c r="F22013" s="72"/>
      <c r="G22013" s="72" t="s">
        <v>3694</v>
      </c>
      <c r="H22013" s="120">
        <v>1941.75</v>
      </c>
      <c r="I22013" s="77" t="s">
        <v>38595</v>
      </c>
      <c r="J22013" s="118">
        <v>1456.3125</v>
      </c>
    </row>
    <row r="22014" spans="1:10">
      <c r="A22014" s="72">
        <v>22010</v>
      </c>
      <c r="B22014" s="72" t="s">
        <v>38593</v>
      </c>
      <c r="C22014" s="72" t="s">
        <v>40431</v>
      </c>
      <c r="D22014" s="72" t="s">
        <v>40430</v>
      </c>
      <c r="E22014" s="75" t="s">
        <v>185</v>
      </c>
      <c r="F22014" s="72"/>
      <c r="G22014" s="72" t="s">
        <v>3694</v>
      </c>
      <c r="H22014" s="120">
        <v>1941.75</v>
      </c>
      <c r="I22014" s="77" t="s">
        <v>38595</v>
      </c>
      <c r="J22014" s="118">
        <v>1456.3125</v>
      </c>
    </row>
    <row r="22015" spans="1:10">
      <c r="A22015" s="72">
        <v>22011</v>
      </c>
      <c r="B22015" s="72" t="s">
        <v>38593</v>
      </c>
      <c r="C22015" s="72" t="s">
        <v>40432</v>
      </c>
      <c r="D22015" s="72" t="s">
        <v>40433</v>
      </c>
      <c r="E22015" s="75" t="s">
        <v>185</v>
      </c>
      <c r="F22015" s="72"/>
      <c r="G22015" s="72" t="s">
        <v>3694</v>
      </c>
      <c r="H22015" s="120">
        <v>1745.25</v>
      </c>
      <c r="I22015" s="77" t="s">
        <v>38595</v>
      </c>
      <c r="J22015" s="118">
        <v>1308.9375</v>
      </c>
    </row>
    <row r="22016" spans="1:10">
      <c r="A22016" s="72">
        <v>22012</v>
      </c>
      <c r="B22016" s="72" t="s">
        <v>38593</v>
      </c>
      <c r="C22016" s="72" t="s">
        <v>40434</v>
      </c>
      <c r="D22016" s="72" t="s">
        <v>40433</v>
      </c>
      <c r="E22016" s="75" t="s">
        <v>185</v>
      </c>
      <c r="F22016" s="72"/>
      <c r="G22016" s="72" t="s">
        <v>3694</v>
      </c>
      <c r="H22016" s="120">
        <v>1745.25</v>
      </c>
      <c r="I22016" s="77" t="s">
        <v>38595</v>
      </c>
      <c r="J22016" s="118">
        <v>1308.9375</v>
      </c>
    </row>
    <row r="22017" spans="1:10">
      <c r="A22017" s="72">
        <v>22013</v>
      </c>
      <c r="B22017" s="72" t="s">
        <v>38593</v>
      </c>
      <c r="C22017" s="72" t="s">
        <v>40435</v>
      </c>
      <c r="D22017" s="72" t="s">
        <v>40436</v>
      </c>
      <c r="E22017" s="75" t="s">
        <v>185</v>
      </c>
      <c r="F22017" s="72"/>
      <c r="G22017" s="72" t="s">
        <v>3694</v>
      </c>
      <c r="H22017" s="120">
        <v>1839</v>
      </c>
      <c r="I22017" s="77" t="s">
        <v>38595</v>
      </c>
      <c r="J22017" s="118">
        <v>1379.25</v>
      </c>
    </row>
    <row r="22018" spans="1:10">
      <c r="A22018" s="72">
        <v>22014</v>
      </c>
      <c r="B22018" s="72" t="s">
        <v>38593</v>
      </c>
      <c r="C22018" s="72" t="s">
        <v>40437</v>
      </c>
      <c r="D22018" s="72" t="s">
        <v>40436</v>
      </c>
      <c r="E22018" s="75" t="s">
        <v>185</v>
      </c>
      <c r="F22018" s="72"/>
      <c r="G22018" s="72" t="s">
        <v>3694</v>
      </c>
      <c r="H22018" s="120">
        <v>1839</v>
      </c>
      <c r="I22018" s="77" t="s">
        <v>38595</v>
      </c>
      <c r="J22018" s="118">
        <v>1379.25</v>
      </c>
    </row>
    <row r="22019" spans="1:10">
      <c r="A22019" s="72">
        <v>22015</v>
      </c>
      <c r="B22019" s="72" t="s">
        <v>38593</v>
      </c>
      <c r="C22019" s="72" t="s">
        <v>40438</v>
      </c>
      <c r="D22019" s="72" t="s">
        <v>40439</v>
      </c>
      <c r="E22019" s="75" t="s">
        <v>185</v>
      </c>
      <c r="F22019" s="72"/>
      <c r="G22019" s="72" t="s">
        <v>3694</v>
      </c>
      <c r="H22019" s="120">
        <v>1840.5</v>
      </c>
      <c r="I22019" s="77" t="s">
        <v>38595</v>
      </c>
      <c r="J22019" s="118">
        <v>1380.375</v>
      </c>
    </row>
    <row r="22020" spans="1:10">
      <c r="A22020" s="72">
        <v>22016</v>
      </c>
      <c r="B22020" s="72" t="s">
        <v>38593</v>
      </c>
      <c r="C22020" s="72" t="s">
        <v>40440</v>
      </c>
      <c r="D22020" s="72" t="s">
        <v>40439</v>
      </c>
      <c r="E22020" s="75" t="s">
        <v>185</v>
      </c>
      <c r="F22020" s="72"/>
      <c r="G22020" s="72" t="s">
        <v>3694</v>
      </c>
      <c r="H22020" s="120">
        <v>1840.5</v>
      </c>
      <c r="I22020" s="77" t="s">
        <v>38595</v>
      </c>
      <c r="J22020" s="118">
        <v>1380.375</v>
      </c>
    </row>
    <row r="22021" spans="1:10">
      <c r="A22021" s="72">
        <v>22017</v>
      </c>
      <c r="B22021" s="72" t="s">
        <v>38593</v>
      </c>
      <c r="C22021" s="72" t="s">
        <v>40441</v>
      </c>
      <c r="D22021" s="72" t="s">
        <v>40442</v>
      </c>
      <c r="E22021" s="75" t="s">
        <v>185</v>
      </c>
      <c r="F22021" s="72"/>
      <c r="G22021" s="72" t="s">
        <v>3694</v>
      </c>
      <c r="H22021" s="120">
        <v>1775.25</v>
      </c>
      <c r="I22021" s="77" t="s">
        <v>38595</v>
      </c>
      <c r="J22021" s="118">
        <v>1331.4375</v>
      </c>
    </row>
    <row r="22022" spans="1:10">
      <c r="A22022" s="72">
        <v>22018</v>
      </c>
      <c r="B22022" s="72" t="s">
        <v>38593</v>
      </c>
      <c r="C22022" s="72" t="s">
        <v>40443</v>
      </c>
      <c r="D22022" s="72" t="s">
        <v>40442</v>
      </c>
      <c r="E22022" s="75" t="s">
        <v>185</v>
      </c>
      <c r="F22022" s="72"/>
      <c r="G22022" s="72" t="s">
        <v>3694</v>
      </c>
      <c r="H22022" s="120">
        <v>1775.25</v>
      </c>
      <c r="I22022" s="77" t="s">
        <v>38595</v>
      </c>
      <c r="J22022" s="118">
        <v>1331.4375</v>
      </c>
    </row>
    <row r="22023" spans="1:10">
      <c r="A22023" s="72">
        <v>22019</v>
      </c>
      <c r="B22023" s="72" t="s">
        <v>38593</v>
      </c>
      <c r="C22023" s="72" t="s">
        <v>40444</v>
      </c>
      <c r="D22023" s="72" t="s">
        <v>40445</v>
      </c>
      <c r="E22023" s="75" t="s">
        <v>185</v>
      </c>
      <c r="F22023" s="72"/>
      <c r="G22023" s="72" t="s">
        <v>3694</v>
      </c>
      <c r="H22023" s="120">
        <v>2067.75</v>
      </c>
      <c r="I22023" s="77" t="s">
        <v>38595</v>
      </c>
      <c r="J22023" s="118">
        <v>1550.8125</v>
      </c>
    </row>
    <row r="22024" spans="1:10">
      <c r="A22024" s="72">
        <v>22020</v>
      </c>
      <c r="B22024" s="72" t="s">
        <v>38593</v>
      </c>
      <c r="C22024" s="72" t="s">
        <v>40446</v>
      </c>
      <c r="D22024" s="72" t="s">
        <v>40445</v>
      </c>
      <c r="E22024" s="75" t="s">
        <v>185</v>
      </c>
      <c r="F22024" s="72"/>
      <c r="G22024" s="72" t="s">
        <v>3694</v>
      </c>
      <c r="H22024" s="120">
        <v>2067.75</v>
      </c>
      <c r="I22024" s="77" t="s">
        <v>38595</v>
      </c>
      <c r="J22024" s="118">
        <v>1550.8125</v>
      </c>
    </row>
    <row r="22025" spans="1:10">
      <c r="A22025" s="72">
        <v>22021</v>
      </c>
      <c r="B22025" s="72" t="s">
        <v>38593</v>
      </c>
      <c r="C22025" s="72" t="s">
        <v>40447</v>
      </c>
      <c r="D22025" s="72" t="s">
        <v>40448</v>
      </c>
      <c r="E22025" s="75" t="s">
        <v>185</v>
      </c>
      <c r="F22025" s="72"/>
      <c r="G22025" s="72" t="s">
        <v>3694</v>
      </c>
      <c r="H22025" s="120">
        <v>1901.25</v>
      </c>
      <c r="I22025" s="77" t="s">
        <v>38595</v>
      </c>
      <c r="J22025" s="118">
        <v>1425.9375</v>
      </c>
    </row>
    <row r="22026" spans="1:10">
      <c r="A22026" s="72">
        <v>22022</v>
      </c>
      <c r="B22026" s="72" t="s">
        <v>38593</v>
      </c>
      <c r="C22026" s="72" t="s">
        <v>40449</v>
      </c>
      <c r="D22026" s="72" t="s">
        <v>40448</v>
      </c>
      <c r="E22026" s="75" t="s">
        <v>185</v>
      </c>
      <c r="F22026" s="72"/>
      <c r="G22026" s="72" t="s">
        <v>3694</v>
      </c>
      <c r="H22026" s="120">
        <v>1901.25</v>
      </c>
      <c r="I22026" s="77" t="s">
        <v>38595</v>
      </c>
      <c r="J22026" s="118">
        <v>1425.9375</v>
      </c>
    </row>
    <row r="22027" spans="1:10">
      <c r="A22027" s="72">
        <v>22023</v>
      </c>
      <c r="B22027" s="72" t="s">
        <v>38593</v>
      </c>
      <c r="C22027" s="72" t="s">
        <v>40450</v>
      </c>
      <c r="D22027" s="72" t="s">
        <v>40451</v>
      </c>
      <c r="E22027" s="75" t="s">
        <v>185</v>
      </c>
      <c r="F22027" s="72"/>
      <c r="G22027" s="72" t="s">
        <v>3694</v>
      </c>
      <c r="H22027" s="120">
        <v>1498.5</v>
      </c>
      <c r="I22027" s="77" t="s">
        <v>38595</v>
      </c>
      <c r="J22027" s="118">
        <v>1123.875</v>
      </c>
    </row>
    <row r="22028" spans="1:10">
      <c r="A22028" s="72">
        <v>22024</v>
      </c>
      <c r="B22028" s="72" t="s">
        <v>38593</v>
      </c>
      <c r="C22028" s="72" t="s">
        <v>40452</v>
      </c>
      <c r="D22028" s="72" t="s">
        <v>40453</v>
      </c>
      <c r="E22028" s="75" t="s">
        <v>185</v>
      </c>
      <c r="F22028" s="72"/>
      <c r="G22028" s="72" t="s">
        <v>3694</v>
      </c>
      <c r="H22028" s="120">
        <v>1574.25</v>
      </c>
      <c r="I22028" s="77" t="s">
        <v>38595</v>
      </c>
      <c r="J22028" s="118">
        <v>1180.6875</v>
      </c>
    </row>
    <row r="22029" spans="1:10">
      <c r="A22029" s="72">
        <v>22025</v>
      </c>
      <c r="B22029" s="72" t="s">
        <v>38593</v>
      </c>
      <c r="C22029" s="72" t="s">
        <v>40454</v>
      </c>
      <c r="D22029" s="72" t="s">
        <v>40455</v>
      </c>
      <c r="E22029" s="75" t="s">
        <v>185</v>
      </c>
      <c r="F22029" s="72"/>
      <c r="G22029" s="72" t="s">
        <v>3694</v>
      </c>
      <c r="H22029" s="120">
        <v>1554.75</v>
      </c>
      <c r="I22029" s="77" t="s">
        <v>38595</v>
      </c>
      <c r="J22029" s="118">
        <v>1166.0625</v>
      </c>
    </row>
    <row r="22030" spans="1:10">
      <c r="A22030" s="72">
        <v>22026</v>
      </c>
      <c r="B22030" s="72" t="s">
        <v>38593</v>
      </c>
      <c r="C22030" s="72" t="s">
        <v>40456</v>
      </c>
      <c r="D22030" s="72" t="s">
        <v>40455</v>
      </c>
      <c r="E22030" s="75" t="s">
        <v>185</v>
      </c>
      <c r="F22030" s="72"/>
      <c r="G22030" s="72" t="s">
        <v>3694</v>
      </c>
      <c r="H22030" s="120">
        <v>1554.75</v>
      </c>
      <c r="I22030" s="77" t="s">
        <v>38595</v>
      </c>
      <c r="J22030" s="118">
        <v>1166.0625</v>
      </c>
    </row>
    <row r="22031" spans="1:10">
      <c r="A22031" s="72">
        <v>22027</v>
      </c>
      <c r="B22031" s="72" t="s">
        <v>38593</v>
      </c>
      <c r="C22031" s="72" t="s">
        <v>40457</v>
      </c>
      <c r="D22031" s="72" t="s">
        <v>40458</v>
      </c>
      <c r="E22031" s="75" t="s">
        <v>185</v>
      </c>
      <c r="F22031" s="72"/>
      <c r="G22031" s="72" t="s">
        <v>3694</v>
      </c>
      <c r="H22031" s="120">
        <v>1456.5</v>
      </c>
      <c r="I22031" s="77" t="s">
        <v>38595</v>
      </c>
      <c r="J22031" s="118">
        <v>1092.375</v>
      </c>
    </row>
    <row r="22032" spans="1:10">
      <c r="A22032" s="72">
        <v>22028</v>
      </c>
      <c r="B22032" s="72" t="s">
        <v>38593</v>
      </c>
      <c r="C22032" s="72" t="s">
        <v>40459</v>
      </c>
      <c r="D22032" s="72" t="s">
        <v>40460</v>
      </c>
      <c r="E22032" s="75" t="s">
        <v>185</v>
      </c>
      <c r="F22032" s="72"/>
      <c r="G22032" s="72" t="s">
        <v>3694</v>
      </c>
      <c r="H22032" s="120">
        <v>1704.75</v>
      </c>
      <c r="I22032" s="77" t="s">
        <v>38595</v>
      </c>
      <c r="J22032" s="118">
        <v>1278.5625</v>
      </c>
    </row>
    <row r="22033" spans="1:10">
      <c r="A22033" s="72">
        <v>22029</v>
      </c>
      <c r="B22033" s="72" t="s">
        <v>38593</v>
      </c>
      <c r="C22033" s="72" t="s">
        <v>40461</v>
      </c>
      <c r="D22033" s="72" t="s">
        <v>40462</v>
      </c>
      <c r="E22033" s="75" t="s">
        <v>185</v>
      </c>
      <c r="F22033" s="72"/>
      <c r="G22033" s="72" t="s">
        <v>3694</v>
      </c>
      <c r="H22033" s="120">
        <v>1547.25</v>
      </c>
      <c r="I22033" s="77" t="s">
        <v>38595</v>
      </c>
      <c r="J22033" s="118">
        <v>1160.4375</v>
      </c>
    </row>
    <row r="22034" spans="1:10">
      <c r="A22034" s="72">
        <v>22030</v>
      </c>
      <c r="B22034" s="72" t="s">
        <v>38593</v>
      </c>
      <c r="C22034" s="72" t="s">
        <v>40463</v>
      </c>
      <c r="D22034" s="72" t="s">
        <v>40464</v>
      </c>
      <c r="E22034" s="75" t="s">
        <v>185</v>
      </c>
      <c r="F22034" s="72"/>
      <c r="G22034" s="72" t="s">
        <v>3694</v>
      </c>
      <c r="H22034" s="117">
        <v>552.75</v>
      </c>
      <c r="I22034" s="77" t="s">
        <v>38595</v>
      </c>
      <c r="J22034" s="118">
        <v>414.5625</v>
      </c>
    </row>
    <row r="22035" spans="1:10">
      <c r="A22035" s="72">
        <v>22031</v>
      </c>
      <c r="B22035" s="72" t="s">
        <v>38593</v>
      </c>
      <c r="C22035" s="72" t="s">
        <v>40465</v>
      </c>
      <c r="D22035" s="72" t="s">
        <v>40466</v>
      </c>
      <c r="E22035" s="75" t="s">
        <v>185</v>
      </c>
      <c r="F22035" s="72"/>
      <c r="G22035" s="72" t="s">
        <v>3694</v>
      </c>
      <c r="H22035" s="120">
        <v>1617.75</v>
      </c>
      <c r="I22035" s="77" t="s">
        <v>38595</v>
      </c>
      <c r="J22035" s="118">
        <v>1213.3125</v>
      </c>
    </row>
    <row r="22036" spans="1:10">
      <c r="A22036" s="72">
        <v>22032</v>
      </c>
      <c r="B22036" s="72" t="s">
        <v>38593</v>
      </c>
      <c r="C22036" s="72" t="s">
        <v>40467</v>
      </c>
      <c r="D22036" s="72" t="s">
        <v>40468</v>
      </c>
      <c r="E22036" s="75" t="s">
        <v>185</v>
      </c>
      <c r="F22036" s="72"/>
      <c r="G22036" s="72" t="s">
        <v>3694</v>
      </c>
      <c r="H22036" s="120">
        <v>2684.25</v>
      </c>
      <c r="I22036" s="77" t="s">
        <v>38595</v>
      </c>
      <c r="J22036" s="118">
        <v>2013.1875</v>
      </c>
    </row>
    <row r="22037" spans="1:10">
      <c r="A22037" s="72">
        <v>22033</v>
      </c>
      <c r="B22037" s="72" t="s">
        <v>38593</v>
      </c>
      <c r="C22037" s="72" t="s">
        <v>40469</v>
      </c>
      <c r="D22037" s="72" t="s">
        <v>40470</v>
      </c>
      <c r="E22037" s="75" t="s">
        <v>185</v>
      </c>
      <c r="F22037" s="72"/>
      <c r="G22037" s="72" t="s">
        <v>3694</v>
      </c>
      <c r="H22037" s="120">
        <v>2448</v>
      </c>
      <c r="I22037" s="77" t="s">
        <v>38595</v>
      </c>
      <c r="J22037" s="118">
        <v>1836</v>
      </c>
    </row>
    <row r="22038" spans="1:10">
      <c r="A22038" s="72">
        <v>22034</v>
      </c>
      <c r="B22038" s="72" t="s">
        <v>38593</v>
      </c>
      <c r="C22038" s="72" t="s">
        <v>40471</v>
      </c>
      <c r="D22038" s="72" t="s">
        <v>40472</v>
      </c>
      <c r="E22038" s="75" t="s">
        <v>185</v>
      </c>
      <c r="F22038" s="72"/>
      <c r="G22038" s="72" t="s">
        <v>3694</v>
      </c>
      <c r="H22038" s="120">
        <v>2358</v>
      </c>
      <c r="I22038" s="77" t="s">
        <v>38595</v>
      </c>
      <c r="J22038" s="118">
        <v>1768.5</v>
      </c>
    </row>
    <row r="22039" spans="1:10" ht="25.5">
      <c r="A22039" s="72">
        <v>22035</v>
      </c>
      <c r="B22039" s="72" t="s">
        <v>38593</v>
      </c>
      <c r="C22039" s="72" t="s">
        <v>40473</v>
      </c>
      <c r="D22039" s="72" t="s">
        <v>40474</v>
      </c>
      <c r="E22039" s="75" t="s">
        <v>185</v>
      </c>
      <c r="F22039" s="72"/>
      <c r="G22039" s="72" t="s">
        <v>3694</v>
      </c>
      <c r="H22039" s="117">
        <v>348.75</v>
      </c>
      <c r="I22039" s="77" t="s">
        <v>38595</v>
      </c>
      <c r="J22039" s="118">
        <v>261.5625</v>
      </c>
    </row>
    <row r="22040" spans="1:10">
      <c r="A22040" s="72">
        <v>22036</v>
      </c>
      <c r="B22040" s="72" t="s">
        <v>38593</v>
      </c>
      <c r="C22040" s="72" t="s">
        <v>40475</v>
      </c>
      <c r="D22040" s="72" t="s">
        <v>40476</v>
      </c>
      <c r="E22040" s="75" t="s">
        <v>185</v>
      </c>
      <c r="F22040" s="72"/>
      <c r="G22040" s="72" t="s">
        <v>3694</v>
      </c>
      <c r="H22040" s="117">
        <v>348.75</v>
      </c>
      <c r="I22040" s="77" t="s">
        <v>38595</v>
      </c>
      <c r="J22040" s="118">
        <v>261.5625</v>
      </c>
    </row>
    <row r="22041" spans="1:10" ht="25.5">
      <c r="A22041" s="72">
        <v>22037</v>
      </c>
      <c r="B22041" s="72" t="s">
        <v>38593</v>
      </c>
      <c r="C22041" s="72" t="s">
        <v>40477</v>
      </c>
      <c r="D22041" s="72" t="s">
        <v>40478</v>
      </c>
      <c r="E22041" s="75" t="s">
        <v>185</v>
      </c>
      <c r="F22041" s="72"/>
      <c r="G22041" s="72" t="s">
        <v>3694</v>
      </c>
      <c r="H22041" s="117">
        <v>329.25</v>
      </c>
      <c r="I22041" s="77" t="s">
        <v>38595</v>
      </c>
      <c r="J22041" s="118">
        <v>246.9375</v>
      </c>
    </row>
    <row r="22042" spans="1:10">
      <c r="A22042" s="72">
        <v>22038</v>
      </c>
      <c r="B22042" s="72" t="s">
        <v>38593</v>
      </c>
      <c r="C22042" s="72" t="s">
        <v>40479</v>
      </c>
      <c r="D22042" s="72" t="s">
        <v>40480</v>
      </c>
      <c r="E22042" s="75" t="s">
        <v>185</v>
      </c>
      <c r="F22042" s="72"/>
      <c r="G22042" s="72" t="s">
        <v>3694</v>
      </c>
      <c r="H22042" s="117">
        <v>329.25</v>
      </c>
      <c r="I22042" s="77" t="s">
        <v>38595</v>
      </c>
      <c r="J22042" s="118">
        <v>246.9375</v>
      </c>
    </row>
    <row r="22043" spans="1:10">
      <c r="A22043" s="72">
        <v>22039</v>
      </c>
      <c r="B22043" s="72" t="s">
        <v>38593</v>
      </c>
      <c r="C22043" s="72" t="s">
        <v>40481</v>
      </c>
      <c r="D22043" s="72" t="s">
        <v>40482</v>
      </c>
      <c r="E22043" s="75" t="s">
        <v>185</v>
      </c>
      <c r="F22043" s="72"/>
      <c r="G22043" s="72" t="s">
        <v>3694</v>
      </c>
      <c r="H22043" s="120">
        <v>2058</v>
      </c>
      <c r="I22043" s="77" t="s">
        <v>38595</v>
      </c>
      <c r="J22043" s="118">
        <v>1543.5</v>
      </c>
    </row>
    <row r="22044" spans="1:10">
      <c r="A22044" s="72">
        <v>22040</v>
      </c>
      <c r="B22044" s="72" t="s">
        <v>38593</v>
      </c>
      <c r="C22044" s="72" t="s">
        <v>40483</v>
      </c>
      <c r="D22044" s="72" t="s">
        <v>40484</v>
      </c>
      <c r="E22044" s="75" t="s">
        <v>185</v>
      </c>
      <c r="F22044" s="72"/>
      <c r="G22044" s="72" t="s">
        <v>3694</v>
      </c>
      <c r="H22044" s="120">
        <v>2058</v>
      </c>
      <c r="I22044" s="77" t="s">
        <v>38595</v>
      </c>
      <c r="J22044" s="118">
        <v>1543.5</v>
      </c>
    </row>
    <row r="22045" spans="1:10">
      <c r="A22045" s="72">
        <v>22041</v>
      </c>
      <c r="B22045" s="72" t="s">
        <v>38593</v>
      </c>
      <c r="C22045" s="72" t="s">
        <v>40485</v>
      </c>
      <c r="D22045" s="72" t="s">
        <v>40486</v>
      </c>
      <c r="E22045" s="75" t="s">
        <v>185</v>
      </c>
      <c r="F22045" s="72"/>
      <c r="G22045" s="72" t="s">
        <v>3694</v>
      </c>
      <c r="H22045" s="117">
        <v>17.25</v>
      </c>
      <c r="I22045" s="77" t="s">
        <v>38595</v>
      </c>
      <c r="J22045" s="118">
        <v>12.9375</v>
      </c>
    </row>
    <row r="22046" spans="1:10">
      <c r="A22046" s="72">
        <v>22042</v>
      </c>
      <c r="B22046" s="72" t="s">
        <v>38593</v>
      </c>
      <c r="C22046" s="72" t="s">
        <v>40487</v>
      </c>
      <c r="D22046" s="72" t="s">
        <v>40488</v>
      </c>
      <c r="E22046" s="75" t="s">
        <v>185</v>
      </c>
      <c r="F22046" s="72"/>
      <c r="G22046" s="72" t="s">
        <v>3694</v>
      </c>
      <c r="H22046" s="117">
        <v>17.25</v>
      </c>
      <c r="I22046" s="77" t="s">
        <v>38595</v>
      </c>
      <c r="J22046" s="118">
        <v>12.9375</v>
      </c>
    </row>
    <row r="22047" spans="1:10">
      <c r="A22047" s="72">
        <v>22043</v>
      </c>
      <c r="B22047" s="72" t="s">
        <v>38593</v>
      </c>
      <c r="C22047" s="72" t="s">
        <v>40489</v>
      </c>
      <c r="D22047" s="72" t="s">
        <v>40490</v>
      </c>
      <c r="E22047" s="75" t="s">
        <v>185</v>
      </c>
      <c r="F22047" s="72"/>
      <c r="G22047" s="72" t="s">
        <v>3694</v>
      </c>
      <c r="H22047" s="117">
        <v>20.25</v>
      </c>
      <c r="I22047" s="77" t="s">
        <v>38595</v>
      </c>
      <c r="J22047" s="118">
        <v>15.1875</v>
      </c>
    </row>
    <row r="22048" spans="1:10">
      <c r="A22048" s="72">
        <v>22044</v>
      </c>
      <c r="B22048" s="72" t="s">
        <v>38593</v>
      </c>
      <c r="C22048" s="72" t="s">
        <v>40491</v>
      </c>
      <c r="D22048" s="72" t="s">
        <v>40492</v>
      </c>
      <c r="E22048" s="75" t="s">
        <v>185</v>
      </c>
      <c r="F22048" s="72"/>
      <c r="G22048" s="72" t="s">
        <v>3694</v>
      </c>
      <c r="H22048" s="117">
        <v>17.25</v>
      </c>
      <c r="I22048" s="77" t="s">
        <v>38595</v>
      </c>
      <c r="J22048" s="118">
        <v>12.9375</v>
      </c>
    </row>
    <row r="22049" spans="1:10">
      <c r="A22049" s="72">
        <v>22045</v>
      </c>
      <c r="B22049" s="72" t="s">
        <v>38593</v>
      </c>
      <c r="C22049" s="72" t="s">
        <v>40493</v>
      </c>
      <c r="D22049" s="72" t="s">
        <v>40494</v>
      </c>
      <c r="E22049" s="75" t="s">
        <v>185</v>
      </c>
      <c r="F22049" s="72"/>
      <c r="G22049" s="72" t="s">
        <v>3694</v>
      </c>
      <c r="H22049" s="117">
        <v>20.25</v>
      </c>
      <c r="I22049" s="77" t="s">
        <v>38595</v>
      </c>
      <c r="J22049" s="118">
        <v>15.1875</v>
      </c>
    </row>
    <row r="22050" spans="1:10">
      <c r="A22050" s="72">
        <v>22046</v>
      </c>
      <c r="B22050" s="72" t="s">
        <v>38593</v>
      </c>
      <c r="C22050" s="72" t="s">
        <v>40495</v>
      </c>
      <c r="D22050" s="72" t="s">
        <v>40496</v>
      </c>
      <c r="E22050" s="75" t="s">
        <v>185</v>
      </c>
      <c r="F22050" s="72"/>
      <c r="G22050" s="72" t="s">
        <v>3694</v>
      </c>
      <c r="H22050" s="117">
        <v>17.25</v>
      </c>
      <c r="I22050" s="77" t="s">
        <v>38595</v>
      </c>
      <c r="J22050" s="118">
        <v>12.9375</v>
      </c>
    </row>
    <row r="22051" spans="1:10">
      <c r="A22051" s="72">
        <v>22047</v>
      </c>
      <c r="B22051" s="72" t="s">
        <v>38593</v>
      </c>
      <c r="C22051" s="72" t="s">
        <v>40497</v>
      </c>
      <c r="D22051" s="72" t="s">
        <v>40498</v>
      </c>
      <c r="E22051" s="75" t="s">
        <v>185</v>
      </c>
      <c r="F22051" s="72"/>
      <c r="G22051" s="72" t="s">
        <v>3694</v>
      </c>
      <c r="H22051" s="117">
        <v>17.25</v>
      </c>
      <c r="I22051" s="77" t="s">
        <v>38595</v>
      </c>
      <c r="J22051" s="118">
        <v>12.9375</v>
      </c>
    </row>
    <row r="22052" spans="1:10">
      <c r="A22052" s="72">
        <v>22048</v>
      </c>
      <c r="B22052" s="72" t="s">
        <v>38593</v>
      </c>
      <c r="C22052" s="72" t="s">
        <v>40499</v>
      </c>
      <c r="D22052" s="72" t="s">
        <v>40500</v>
      </c>
      <c r="E22052" s="75" t="s">
        <v>185</v>
      </c>
      <c r="F22052" s="72"/>
      <c r="G22052" s="72" t="s">
        <v>3694</v>
      </c>
      <c r="H22052" s="117">
        <v>20.25</v>
      </c>
      <c r="I22052" s="77" t="s">
        <v>38595</v>
      </c>
      <c r="J22052" s="118">
        <v>15.1875</v>
      </c>
    </row>
    <row r="22053" spans="1:10">
      <c r="A22053" s="72">
        <v>22049</v>
      </c>
      <c r="B22053" s="72" t="s">
        <v>38593</v>
      </c>
      <c r="C22053" s="72" t="s">
        <v>40501</v>
      </c>
      <c r="D22053" s="72" t="s">
        <v>40502</v>
      </c>
      <c r="E22053" s="75" t="s">
        <v>185</v>
      </c>
      <c r="F22053" s="72"/>
      <c r="G22053" s="72" t="s">
        <v>3694</v>
      </c>
      <c r="H22053" s="117">
        <v>17.25</v>
      </c>
      <c r="I22053" s="77" t="s">
        <v>38595</v>
      </c>
      <c r="J22053" s="118">
        <v>12.9375</v>
      </c>
    </row>
    <row r="22054" spans="1:10">
      <c r="A22054" s="72">
        <v>22050</v>
      </c>
      <c r="B22054" s="72" t="s">
        <v>38593</v>
      </c>
      <c r="C22054" s="72" t="s">
        <v>40503</v>
      </c>
      <c r="D22054" s="72" t="s">
        <v>40504</v>
      </c>
      <c r="E22054" s="75" t="s">
        <v>185</v>
      </c>
      <c r="F22054" s="72"/>
      <c r="G22054" s="72" t="s">
        <v>3694</v>
      </c>
      <c r="H22054" s="117">
        <v>17.25</v>
      </c>
      <c r="I22054" s="77" t="s">
        <v>38595</v>
      </c>
      <c r="J22054" s="118">
        <v>12.9375</v>
      </c>
    </row>
    <row r="22055" spans="1:10">
      <c r="A22055" s="72">
        <v>22051</v>
      </c>
      <c r="B22055" s="72" t="s">
        <v>38593</v>
      </c>
      <c r="C22055" s="72" t="s">
        <v>40505</v>
      </c>
      <c r="D22055" s="72" t="s">
        <v>40506</v>
      </c>
      <c r="E22055" s="75" t="s">
        <v>185</v>
      </c>
      <c r="F22055" s="72"/>
      <c r="G22055" s="72" t="s">
        <v>3694</v>
      </c>
      <c r="H22055" s="117">
        <v>17.25</v>
      </c>
      <c r="I22055" s="77" t="s">
        <v>38595</v>
      </c>
      <c r="J22055" s="118">
        <v>12.9375</v>
      </c>
    </row>
    <row r="22056" spans="1:10">
      <c r="A22056" s="72">
        <v>22052</v>
      </c>
      <c r="B22056" s="72" t="s">
        <v>38593</v>
      </c>
      <c r="C22056" s="72" t="s">
        <v>40507</v>
      </c>
      <c r="D22056" s="72" t="s">
        <v>40508</v>
      </c>
      <c r="E22056" s="75" t="s">
        <v>185</v>
      </c>
      <c r="F22056" s="72"/>
      <c r="G22056" s="72" t="s">
        <v>3694</v>
      </c>
      <c r="H22056" s="117">
        <v>552.75</v>
      </c>
      <c r="I22056" s="77" t="s">
        <v>38595</v>
      </c>
      <c r="J22056" s="118">
        <v>414.5625</v>
      </c>
    </row>
    <row r="22057" spans="1:10">
      <c r="A22057" s="72">
        <v>22053</v>
      </c>
      <c r="B22057" s="72" t="s">
        <v>38593</v>
      </c>
      <c r="C22057" s="72" t="s">
        <v>40509</v>
      </c>
      <c r="D22057" s="72" t="s">
        <v>40510</v>
      </c>
      <c r="E22057" s="75" t="s">
        <v>185</v>
      </c>
      <c r="F22057" s="72"/>
      <c r="G22057" s="72" t="s">
        <v>3694</v>
      </c>
      <c r="H22057" s="117">
        <v>657.75</v>
      </c>
      <c r="I22057" s="77" t="s">
        <v>38595</v>
      </c>
      <c r="J22057" s="118">
        <v>493.3125</v>
      </c>
    </row>
    <row r="22058" spans="1:10">
      <c r="A22058" s="72">
        <v>22054</v>
      </c>
      <c r="B22058" s="72" t="s">
        <v>38593</v>
      </c>
      <c r="C22058" s="72" t="s">
        <v>40511</v>
      </c>
      <c r="D22058" s="72" t="s">
        <v>40512</v>
      </c>
      <c r="E22058" s="75" t="s">
        <v>185</v>
      </c>
      <c r="F22058" s="72"/>
      <c r="G22058" s="72" t="s">
        <v>3694</v>
      </c>
      <c r="H22058" s="117">
        <v>825.75</v>
      </c>
      <c r="I22058" s="77" t="s">
        <v>38595</v>
      </c>
      <c r="J22058" s="118">
        <v>619.3125</v>
      </c>
    </row>
    <row r="22059" spans="1:10">
      <c r="A22059" s="72">
        <v>22055</v>
      </c>
      <c r="B22059" s="72" t="s">
        <v>38593</v>
      </c>
      <c r="C22059" s="72" t="s">
        <v>40513</v>
      </c>
      <c r="D22059" s="72" t="s">
        <v>40514</v>
      </c>
      <c r="E22059" s="75" t="s">
        <v>185</v>
      </c>
      <c r="F22059" s="72"/>
      <c r="G22059" s="72" t="s">
        <v>3694</v>
      </c>
      <c r="H22059" s="117">
        <v>747.75</v>
      </c>
      <c r="I22059" s="77" t="s">
        <v>38595</v>
      </c>
      <c r="J22059" s="118">
        <v>560.8125</v>
      </c>
    </row>
    <row r="22060" spans="1:10">
      <c r="A22060" s="72">
        <v>22056</v>
      </c>
      <c r="B22060" s="72" t="s">
        <v>38593</v>
      </c>
      <c r="C22060" s="72" t="s">
        <v>40515</v>
      </c>
      <c r="D22060" s="72" t="s">
        <v>40514</v>
      </c>
      <c r="E22060" s="75" t="s">
        <v>185</v>
      </c>
      <c r="F22060" s="72"/>
      <c r="G22060" s="72" t="s">
        <v>3694</v>
      </c>
      <c r="H22060" s="117">
        <v>657.75</v>
      </c>
      <c r="I22060" s="77" t="s">
        <v>38595</v>
      </c>
      <c r="J22060" s="118">
        <v>493.3125</v>
      </c>
    </row>
    <row r="22061" spans="1:10">
      <c r="A22061" s="72">
        <v>22057</v>
      </c>
      <c r="B22061" s="72" t="s">
        <v>38593</v>
      </c>
      <c r="C22061" s="72" t="s">
        <v>40516</v>
      </c>
      <c r="D22061" s="72" t="s">
        <v>40514</v>
      </c>
      <c r="E22061" s="75" t="s">
        <v>185</v>
      </c>
      <c r="F22061" s="72"/>
      <c r="G22061" s="72" t="s">
        <v>3694</v>
      </c>
      <c r="H22061" s="117">
        <v>657.75</v>
      </c>
      <c r="I22061" s="77" t="s">
        <v>38595</v>
      </c>
      <c r="J22061" s="118">
        <v>493.3125</v>
      </c>
    </row>
    <row r="22062" spans="1:10">
      <c r="A22062" s="72">
        <v>22058</v>
      </c>
      <c r="B22062" s="72" t="s">
        <v>38593</v>
      </c>
      <c r="C22062" s="72" t="s">
        <v>40517</v>
      </c>
      <c r="D22062" s="72" t="s">
        <v>40518</v>
      </c>
      <c r="E22062" s="75" t="s">
        <v>185</v>
      </c>
      <c r="F22062" s="72"/>
      <c r="G22062" s="72" t="s">
        <v>3694</v>
      </c>
      <c r="H22062" s="117">
        <v>657.75</v>
      </c>
      <c r="I22062" s="77" t="s">
        <v>38595</v>
      </c>
      <c r="J22062" s="118">
        <v>493.3125</v>
      </c>
    </row>
    <row r="22063" spans="1:10">
      <c r="A22063" s="72">
        <v>22059</v>
      </c>
      <c r="B22063" s="72" t="s">
        <v>38593</v>
      </c>
      <c r="C22063" s="72" t="s">
        <v>40519</v>
      </c>
      <c r="D22063" s="72" t="s">
        <v>40520</v>
      </c>
      <c r="E22063" s="75" t="s">
        <v>185</v>
      </c>
      <c r="F22063" s="72"/>
      <c r="G22063" s="72" t="s">
        <v>3694</v>
      </c>
      <c r="H22063" s="117">
        <v>686.25</v>
      </c>
      <c r="I22063" s="77" t="s">
        <v>38595</v>
      </c>
      <c r="J22063" s="118">
        <v>514.6875</v>
      </c>
    </row>
    <row r="22064" spans="1:10">
      <c r="A22064" s="72">
        <v>22060</v>
      </c>
      <c r="B22064" s="72" t="s">
        <v>38593</v>
      </c>
      <c r="C22064" s="72" t="s">
        <v>40521</v>
      </c>
      <c r="D22064" s="72" t="s">
        <v>40522</v>
      </c>
      <c r="E22064" s="75" t="s">
        <v>185</v>
      </c>
      <c r="F22064" s="72"/>
      <c r="G22064" s="72" t="s">
        <v>3694</v>
      </c>
      <c r="H22064" s="117">
        <v>747.75</v>
      </c>
      <c r="I22064" s="77" t="s">
        <v>38595</v>
      </c>
      <c r="J22064" s="118">
        <v>560.8125</v>
      </c>
    </row>
    <row r="22065" spans="1:10">
      <c r="A22065" s="72">
        <v>22061</v>
      </c>
      <c r="B22065" s="72" t="s">
        <v>38593</v>
      </c>
      <c r="C22065" s="72" t="s">
        <v>40523</v>
      </c>
      <c r="D22065" s="72" t="s">
        <v>40524</v>
      </c>
      <c r="E22065" s="75" t="s">
        <v>185</v>
      </c>
      <c r="F22065" s="72"/>
      <c r="G22065" s="72" t="s">
        <v>3694</v>
      </c>
      <c r="H22065" s="117">
        <v>657.75</v>
      </c>
      <c r="I22065" s="77" t="s">
        <v>38595</v>
      </c>
      <c r="J22065" s="118">
        <v>493.3125</v>
      </c>
    </row>
    <row r="22066" spans="1:10">
      <c r="A22066" s="72">
        <v>22062</v>
      </c>
      <c r="B22066" s="72" t="s">
        <v>38593</v>
      </c>
      <c r="C22066" s="72" t="s">
        <v>40525</v>
      </c>
      <c r="D22066" s="72" t="s">
        <v>40526</v>
      </c>
      <c r="E22066" s="75" t="s">
        <v>185</v>
      </c>
      <c r="F22066" s="72"/>
      <c r="G22066" s="72" t="s">
        <v>3694</v>
      </c>
      <c r="H22066" s="117">
        <v>716.25</v>
      </c>
      <c r="I22066" s="77" t="s">
        <v>38595</v>
      </c>
      <c r="J22066" s="118">
        <v>537.1875</v>
      </c>
    </row>
    <row r="22067" spans="1:10">
      <c r="A22067" s="72">
        <v>22063</v>
      </c>
      <c r="B22067" s="72" t="s">
        <v>38593</v>
      </c>
      <c r="C22067" s="72" t="s">
        <v>40527</v>
      </c>
      <c r="D22067" s="72" t="s">
        <v>40528</v>
      </c>
      <c r="E22067" s="75" t="s">
        <v>185</v>
      </c>
      <c r="F22067" s="72"/>
      <c r="G22067" s="72" t="s">
        <v>3694</v>
      </c>
      <c r="H22067" s="117">
        <v>299.25</v>
      </c>
      <c r="I22067" s="77" t="s">
        <v>38595</v>
      </c>
      <c r="J22067" s="118">
        <v>224.4375</v>
      </c>
    </row>
    <row r="22068" spans="1:10">
      <c r="A22068" s="72">
        <v>22064</v>
      </c>
      <c r="B22068" s="72" t="s">
        <v>38593</v>
      </c>
      <c r="C22068" s="72" t="s">
        <v>40529</v>
      </c>
      <c r="D22068" s="72" t="s">
        <v>40530</v>
      </c>
      <c r="E22068" s="75" t="s">
        <v>185</v>
      </c>
      <c r="F22068" s="72"/>
      <c r="G22068" s="72" t="s">
        <v>3694</v>
      </c>
      <c r="H22068" s="117">
        <v>330</v>
      </c>
      <c r="I22068" s="77" t="s">
        <v>38595</v>
      </c>
      <c r="J22068" s="118">
        <v>247.5</v>
      </c>
    </row>
    <row r="22069" spans="1:10">
      <c r="A22069" s="72">
        <v>22065</v>
      </c>
      <c r="B22069" s="72" t="s">
        <v>38593</v>
      </c>
      <c r="C22069" s="72" t="s">
        <v>40531</v>
      </c>
      <c r="D22069" s="72" t="s">
        <v>40532</v>
      </c>
      <c r="E22069" s="75" t="s">
        <v>185</v>
      </c>
      <c r="F22069" s="72"/>
      <c r="G22069" s="72" t="s">
        <v>3694</v>
      </c>
      <c r="H22069" s="120">
        <v>1133.25</v>
      </c>
      <c r="I22069" s="77" t="s">
        <v>38595</v>
      </c>
      <c r="J22069" s="118">
        <v>849.9375</v>
      </c>
    </row>
    <row r="22070" spans="1:10">
      <c r="A22070" s="72">
        <v>22066</v>
      </c>
      <c r="B22070" s="72" t="s">
        <v>38593</v>
      </c>
      <c r="C22070" s="72" t="s">
        <v>40533</v>
      </c>
      <c r="D22070" s="72" t="s">
        <v>40534</v>
      </c>
      <c r="E22070" s="75" t="s">
        <v>185</v>
      </c>
      <c r="F22070" s="72"/>
      <c r="G22070" s="72" t="s">
        <v>3694</v>
      </c>
      <c r="H22070" s="117">
        <v>276</v>
      </c>
      <c r="I22070" s="77" t="s">
        <v>38595</v>
      </c>
      <c r="J22070" s="118">
        <v>207</v>
      </c>
    </row>
    <row r="22071" spans="1:10">
      <c r="A22071" s="72">
        <v>22067</v>
      </c>
      <c r="B22071" s="72" t="s">
        <v>38593</v>
      </c>
      <c r="C22071" s="72" t="s">
        <v>40535</v>
      </c>
      <c r="D22071" s="72" t="s">
        <v>40536</v>
      </c>
      <c r="E22071" s="75" t="s">
        <v>185</v>
      </c>
      <c r="F22071" s="72"/>
      <c r="G22071" s="72" t="s">
        <v>3694</v>
      </c>
      <c r="H22071" s="120">
        <v>1226.25</v>
      </c>
      <c r="I22071" s="77" t="s">
        <v>38595</v>
      </c>
      <c r="J22071" s="118">
        <v>919.6875</v>
      </c>
    </row>
    <row r="22072" spans="1:10">
      <c r="A22072" s="72">
        <v>22068</v>
      </c>
      <c r="B22072" s="72" t="s">
        <v>38593</v>
      </c>
      <c r="C22072" s="72" t="s">
        <v>40537</v>
      </c>
      <c r="D22072" s="72" t="s">
        <v>40538</v>
      </c>
      <c r="E22072" s="75" t="s">
        <v>185</v>
      </c>
      <c r="F22072" s="72"/>
      <c r="G22072" s="72" t="s">
        <v>3694</v>
      </c>
      <c r="H22072" s="117">
        <v>865.5</v>
      </c>
      <c r="I22072" s="77" t="s">
        <v>38595</v>
      </c>
      <c r="J22072" s="118">
        <v>649.125</v>
      </c>
    </row>
    <row r="22073" spans="1:10">
      <c r="A22073" s="72">
        <v>22069</v>
      </c>
      <c r="B22073" s="72" t="s">
        <v>38593</v>
      </c>
      <c r="C22073" s="72" t="s">
        <v>40539</v>
      </c>
      <c r="D22073" s="72" t="s">
        <v>40540</v>
      </c>
      <c r="E22073" s="75" t="s">
        <v>185</v>
      </c>
      <c r="F22073" s="72"/>
      <c r="G22073" s="72" t="s">
        <v>3694</v>
      </c>
      <c r="H22073" s="120">
        <v>1957.5</v>
      </c>
      <c r="I22073" s="77" t="s">
        <v>38595</v>
      </c>
      <c r="J22073" s="118">
        <v>1468.125</v>
      </c>
    </row>
    <row r="22074" spans="1:10">
      <c r="A22074" s="72">
        <v>22070</v>
      </c>
      <c r="B22074" s="72" t="s">
        <v>38593</v>
      </c>
      <c r="C22074" s="72" t="s">
        <v>40541</v>
      </c>
      <c r="D22074" s="72" t="s">
        <v>40542</v>
      </c>
      <c r="E22074" s="75" t="s">
        <v>185</v>
      </c>
      <c r="F22074" s="72"/>
      <c r="G22074" s="72" t="s">
        <v>3694</v>
      </c>
      <c r="H22074" s="120">
        <v>1326.75</v>
      </c>
      <c r="I22074" s="77" t="s">
        <v>38595</v>
      </c>
      <c r="J22074" s="118">
        <v>995.0625</v>
      </c>
    </row>
    <row r="22075" spans="1:10">
      <c r="A22075" s="72">
        <v>22071</v>
      </c>
      <c r="B22075" s="72" t="s">
        <v>38593</v>
      </c>
      <c r="C22075" s="72" t="s">
        <v>40543</v>
      </c>
      <c r="D22075" s="72" t="s">
        <v>40544</v>
      </c>
      <c r="E22075" s="75" t="s">
        <v>185</v>
      </c>
      <c r="F22075" s="72"/>
      <c r="G22075" s="72" t="s">
        <v>3694</v>
      </c>
      <c r="H22075" s="120">
        <v>1326.75</v>
      </c>
      <c r="I22075" s="77" t="s">
        <v>38595</v>
      </c>
      <c r="J22075" s="118">
        <v>995.0625</v>
      </c>
    </row>
    <row r="22076" spans="1:10">
      <c r="A22076" s="72">
        <v>22072</v>
      </c>
      <c r="B22076" s="72" t="s">
        <v>38593</v>
      </c>
      <c r="C22076" s="72" t="s">
        <v>40545</v>
      </c>
      <c r="D22076" s="72" t="s">
        <v>40546</v>
      </c>
      <c r="E22076" s="75" t="s">
        <v>185</v>
      </c>
      <c r="F22076" s="72"/>
      <c r="G22076" s="72" t="s">
        <v>3694</v>
      </c>
      <c r="H22076" s="117">
        <v>438</v>
      </c>
      <c r="I22076" s="77" t="s">
        <v>38595</v>
      </c>
      <c r="J22076" s="118">
        <v>328.5</v>
      </c>
    </row>
    <row r="22077" spans="1:10">
      <c r="A22077" s="72">
        <v>22073</v>
      </c>
      <c r="B22077" s="72" t="s">
        <v>38593</v>
      </c>
      <c r="C22077" s="72" t="s">
        <v>40547</v>
      </c>
      <c r="D22077" s="72" t="s">
        <v>40548</v>
      </c>
      <c r="E22077" s="75" t="s">
        <v>185</v>
      </c>
      <c r="F22077" s="72"/>
      <c r="G22077" s="72" t="s">
        <v>3694</v>
      </c>
      <c r="H22077" s="117">
        <v>95.25</v>
      </c>
      <c r="I22077" s="77" t="s">
        <v>38595</v>
      </c>
      <c r="J22077" s="118">
        <v>71.4375</v>
      </c>
    </row>
    <row r="22078" spans="1:10">
      <c r="A22078" s="72">
        <v>22074</v>
      </c>
      <c r="B22078" s="72" t="s">
        <v>38593</v>
      </c>
      <c r="C22078" s="72" t="s">
        <v>40549</v>
      </c>
      <c r="D22078" s="72" t="s">
        <v>40550</v>
      </c>
      <c r="E22078" s="75" t="s">
        <v>185</v>
      </c>
      <c r="F22078" s="72"/>
      <c r="G22078" s="72" t="s">
        <v>3694</v>
      </c>
      <c r="H22078" s="117">
        <v>161.25</v>
      </c>
      <c r="I22078" s="77" t="s">
        <v>38595</v>
      </c>
      <c r="J22078" s="118">
        <v>120.9375</v>
      </c>
    </row>
    <row r="22079" spans="1:10">
      <c r="A22079" s="72">
        <v>22075</v>
      </c>
      <c r="B22079" s="72" t="s">
        <v>38593</v>
      </c>
      <c r="C22079" s="72" t="s">
        <v>40551</v>
      </c>
      <c r="D22079" s="72" t="s">
        <v>40552</v>
      </c>
      <c r="E22079" s="75" t="s">
        <v>185</v>
      </c>
      <c r="F22079" s="72"/>
      <c r="G22079" s="72" t="s">
        <v>3694</v>
      </c>
      <c r="H22079" s="117">
        <v>144.75</v>
      </c>
      <c r="I22079" s="77" t="s">
        <v>38595</v>
      </c>
      <c r="J22079" s="118">
        <v>108.5625</v>
      </c>
    </row>
    <row r="22080" spans="1:10">
      <c r="A22080" s="72">
        <v>22076</v>
      </c>
      <c r="B22080" s="72" t="s">
        <v>38593</v>
      </c>
      <c r="C22080" s="72" t="s">
        <v>40553</v>
      </c>
      <c r="D22080" s="72" t="s">
        <v>40554</v>
      </c>
      <c r="E22080" s="75" t="s">
        <v>185</v>
      </c>
      <c r="F22080" s="72"/>
      <c r="G22080" s="72" t="s">
        <v>3694</v>
      </c>
      <c r="H22080" s="117">
        <v>201</v>
      </c>
      <c r="I22080" s="77" t="s">
        <v>38595</v>
      </c>
      <c r="J22080" s="118">
        <v>150.75</v>
      </c>
    </row>
    <row r="22081" spans="1:10">
      <c r="A22081" s="72">
        <v>22077</v>
      </c>
      <c r="B22081" s="72" t="s">
        <v>38593</v>
      </c>
      <c r="C22081" s="72" t="s">
        <v>40555</v>
      </c>
      <c r="D22081" s="72" t="s">
        <v>40556</v>
      </c>
      <c r="E22081" s="75" t="s">
        <v>185</v>
      </c>
      <c r="F22081" s="72"/>
      <c r="G22081" s="72" t="s">
        <v>3694</v>
      </c>
      <c r="H22081" s="117">
        <v>147</v>
      </c>
      <c r="I22081" s="77" t="s">
        <v>38595</v>
      </c>
      <c r="J22081" s="118">
        <v>110.25</v>
      </c>
    </row>
    <row r="22082" spans="1:10">
      <c r="A22082" s="72">
        <v>22078</v>
      </c>
      <c r="B22082" s="72" t="s">
        <v>38593</v>
      </c>
      <c r="C22082" s="72" t="s">
        <v>40557</v>
      </c>
      <c r="D22082" s="72" t="s">
        <v>40558</v>
      </c>
      <c r="E22082" s="75" t="s">
        <v>185</v>
      </c>
      <c r="F22082" s="72"/>
      <c r="G22082" s="72" t="s">
        <v>3694</v>
      </c>
      <c r="H22082" s="117">
        <v>211.5</v>
      </c>
      <c r="I22082" s="77" t="s">
        <v>38595</v>
      </c>
      <c r="J22082" s="118">
        <v>158.625</v>
      </c>
    </row>
    <row r="22083" spans="1:10">
      <c r="A22083" s="72">
        <v>22079</v>
      </c>
      <c r="B22083" s="72" t="s">
        <v>38593</v>
      </c>
      <c r="C22083" s="72" t="s">
        <v>40559</v>
      </c>
      <c r="D22083" s="72" t="s">
        <v>40560</v>
      </c>
      <c r="E22083" s="75" t="s">
        <v>185</v>
      </c>
      <c r="F22083" s="72"/>
      <c r="G22083" s="72" t="s">
        <v>3694</v>
      </c>
      <c r="H22083" s="117">
        <v>161.25</v>
      </c>
      <c r="I22083" s="77" t="s">
        <v>38595</v>
      </c>
      <c r="J22083" s="118">
        <v>120.9375</v>
      </c>
    </row>
    <row r="22084" spans="1:10">
      <c r="A22084" s="72">
        <v>22080</v>
      </c>
      <c r="B22084" s="72" t="s">
        <v>38593</v>
      </c>
      <c r="C22084" s="72" t="s">
        <v>40561</v>
      </c>
      <c r="D22084" s="72" t="s">
        <v>40562</v>
      </c>
      <c r="E22084" s="75" t="s">
        <v>185</v>
      </c>
      <c r="F22084" s="72"/>
      <c r="G22084" s="72" t="s">
        <v>3694</v>
      </c>
      <c r="H22084" s="117">
        <v>125.25</v>
      </c>
      <c r="I22084" s="77" t="s">
        <v>38595</v>
      </c>
      <c r="J22084" s="118">
        <v>93.9375</v>
      </c>
    </row>
    <row r="22085" spans="1:10">
      <c r="A22085" s="72">
        <v>22081</v>
      </c>
      <c r="B22085" s="72" t="s">
        <v>38593</v>
      </c>
      <c r="C22085" s="72" t="s">
        <v>40563</v>
      </c>
      <c r="D22085" s="72" t="s">
        <v>40564</v>
      </c>
      <c r="E22085" s="75" t="s">
        <v>185</v>
      </c>
      <c r="F22085" s="72"/>
      <c r="G22085" s="72" t="s">
        <v>3694</v>
      </c>
      <c r="H22085" s="117">
        <v>153</v>
      </c>
      <c r="I22085" s="77" t="s">
        <v>38595</v>
      </c>
      <c r="J22085" s="118">
        <v>114.75</v>
      </c>
    </row>
    <row r="22086" spans="1:10">
      <c r="A22086" s="72">
        <v>22082</v>
      </c>
      <c r="B22086" s="72" t="s">
        <v>38593</v>
      </c>
      <c r="C22086" s="72" t="s">
        <v>40565</v>
      </c>
      <c r="D22086" s="72" t="s">
        <v>40566</v>
      </c>
      <c r="E22086" s="75" t="s">
        <v>185</v>
      </c>
      <c r="F22086" s="72"/>
      <c r="G22086" s="72" t="s">
        <v>3694</v>
      </c>
      <c r="H22086" s="117">
        <v>6</v>
      </c>
      <c r="I22086" s="77" t="s">
        <v>38595</v>
      </c>
      <c r="J22086" s="118">
        <v>4.5</v>
      </c>
    </row>
    <row r="22087" spans="1:10">
      <c r="A22087" s="72">
        <v>22083</v>
      </c>
      <c r="B22087" s="72" t="s">
        <v>38593</v>
      </c>
      <c r="C22087" s="72" t="s">
        <v>40567</v>
      </c>
      <c r="D22087" s="72" t="s">
        <v>40568</v>
      </c>
      <c r="E22087" s="75" t="s">
        <v>185</v>
      </c>
      <c r="F22087" s="72"/>
      <c r="G22087" s="72" t="s">
        <v>3694</v>
      </c>
      <c r="H22087" s="117">
        <v>8.25</v>
      </c>
      <c r="I22087" s="77" t="s">
        <v>38595</v>
      </c>
      <c r="J22087" s="118">
        <v>6.1875</v>
      </c>
    </row>
    <row r="22088" spans="1:10">
      <c r="A22088" s="72">
        <v>22084</v>
      </c>
      <c r="B22088" s="72" t="s">
        <v>38593</v>
      </c>
      <c r="C22088" s="72" t="s">
        <v>40569</v>
      </c>
      <c r="D22088" s="72" t="s">
        <v>40570</v>
      </c>
      <c r="E22088" s="75" t="s">
        <v>185</v>
      </c>
      <c r="F22088" s="72"/>
      <c r="G22088" s="72" t="s">
        <v>3694</v>
      </c>
      <c r="H22088" s="120">
        <v>1489.5</v>
      </c>
      <c r="I22088" s="77" t="s">
        <v>38595</v>
      </c>
      <c r="J22088" s="118">
        <v>1117.125</v>
      </c>
    </row>
    <row r="22089" spans="1:10">
      <c r="A22089" s="72">
        <v>22085</v>
      </c>
      <c r="B22089" s="72" t="s">
        <v>38593</v>
      </c>
      <c r="C22089" s="72" t="s">
        <v>40571</v>
      </c>
      <c r="D22089" s="72" t="s">
        <v>40572</v>
      </c>
      <c r="E22089" s="75" t="s">
        <v>185</v>
      </c>
      <c r="F22089" s="72"/>
      <c r="G22089" s="72" t="s">
        <v>3694</v>
      </c>
      <c r="H22089" s="120">
        <v>1494.75</v>
      </c>
      <c r="I22089" s="77" t="s">
        <v>38595</v>
      </c>
      <c r="J22089" s="118">
        <v>1121.0625</v>
      </c>
    </row>
    <row r="22090" spans="1:10">
      <c r="A22090" s="72">
        <v>22086</v>
      </c>
      <c r="B22090" s="72" t="s">
        <v>38593</v>
      </c>
      <c r="C22090" s="72" t="s">
        <v>40573</v>
      </c>
      <c r="D22090" s="72" t="s">
        <v>40574</v>
      </c>
      <c r="E22090" s="75" t="s">
        <v>185</v>
      </c>
      <c r="F22090" s="72"/>
      <c r="G22090" s="72" t="s">
        <v>3694</v>
      </c>
      <c r="H22090" s="117">
        <v>147.75</v>
      </c>
      <c r="I22090" s="77" t="s">
        <v>38595</v>
      </c>
      <c r="J22090" s="118">
        <v>110.8125</v>
      </c>
    </row>
    <row r="22091" spans="1:10">
      <c r="A22091" s="72">
        <v>22087</v>
      </c>
      <c r="B22091" s="72" t="s">
        <v>38593</v>
      </c>
      <c r="C22091" s="72" t="s">
        <v>40575</v>
      </c>
      <c r="D22091" s="72" t="s">
        <v>40576</v>
      </c>
      <c r="E22091" s="75" t="s">
        <v>185</v>
      </c>
      <c r="F22091" s="72"/>
      <c r="G22091" s="72" t="s">
        <v>3694</v>
      </c>
      <c r="H22091" s="117">
        <v>291</v>
      </c>
      <c r="I22091" s="77" t="s">
        <v>38595</v>
      </c>
      <c r="J22091" s="118">
        <v>218.25</v>
      </c>
    </row>
    <row r="22092" spans="1:10">
      <c r="A22092" s="72">
        <v>22088</v>
      </c>
      <c r="B22092" s="72" t="s">
        <v>38593</v>
      </c>
      <c r="C22092" s="72" t="s">
        <v>40577</v>
      </c>
      <c r="D22092" s="72" t="s">
        <v>40578</v>
      </c>
      <c r="E22092" s="75" t="s">
        <v>185</v>
      </c>
      <c r="F22092" s="72"/>
      <c r="G22092" s="72" t="s">
        <v>3694</v>
      </c>
      <c r="H22092" s="117">
        <v>425.25</v>
      </c>
      <c r="I22092" s="77" t="s">
        <v>38595</v>
      </c>
      <c r="J22092" s="118">
        <v>318.9375</v>
      </c>
    </row>
    <row r="22093" spans="1:10">
      <c r="A22093" s="72">
        <v>22089</v>
      </c>
      <c r="B22093" s="72" t="s">
        <v>38593</v>
      </c>
      <c r="C22093" s="72" t="s">
        <v>40579</v>
      </c>
      <c r="D22093" s="72" t="s">
        <v>40580</v>
      </c>
      <c r="E22093" s="75" t="s">
        <v>185</v>
      </c>
      <c r="F22093" s="72"/>
      <c r="G22093" s="72" t="s">
        <v>3694</v>
      </c>
      <c r="H22093" s="117">
        <v>572.25</v>
      </c>
      <c r="I22093" s="77" t="s">
        <v>38595</v>
      </c>
      <c r="J22093" s="118">
        <v>429.1875</v>
      </c>
    </row>
    <row r="22094" spans="1:10">
      <c r="A22094" s="72">
        <v>22090</v>
      </c>
      <c r="B22094" s="72" t="s">
        <v>38593</v>
      </c>
      <c r="C22094" s="72" t="s">
        <v>40581</v>
      </c>
      <c r="D22094" s="72" t="s">
        <v>40582</v>
      </c>
      <c r="E22094" s="75" t="s">
        <v>185</v>
      </c>
      <c r="F22094" s="72"/>
      <c r="G22094" s="72" t="s">
        <v>3694</v>
      </c>
      <c r="H22094" s="117">
        <v>528</v>
      </c>
      <c r="I22094" s="77" t="s">
        <v>38595</v>
      </c>
      <c r="J22094" s="118">
        <v>396</v>
      </c>
    </row>
    <row r="22095" spans="1:10">
      <c r="A22095" s="72">
        <v>22091</v>
      </c>
      <c r="B22095" s="72" t="s">
        <v>38593</v>
      </c>
      <c r="C22095" s="72" t="s">
        <v>40583</v>
      </c>
      <c r="D22095" s="72" t="s">
        <v>40584</v>
      </c>
      <c r="E22095" s="75" t="s">
        <v>185</v>
      </c>
      <c r="F22095" s="72"/>
      <c r="G22095" s="72" t="s">
        <v>3694</v>
      </c>
      <c r="H22095" s="117">
        <v>551.25</v>
      </c>
      <c r="I22095" s="77" t="s">
        <v>38595</v>
      </c>
      <c r="J22095" s="118">
        <v>413.4375</v>
      </c>
    </row>
    <row r="22096" spans="1:10">
      <c r="A22096" s="72">
        <v>22092</v>
      </c>
      <c r="B22096" s="72" t="s">
        <v>38593</v>
      </c>
      <c r="C22096" s="72" t="s">
        <v>40585</v>
      </c>
      <c r="D22096" s="72" t="s">
        <v>40586</v>
      </c>
      <c r="E22096" s="75" t="s">
        <v>185</v>
      </c>
      <c r="F22096" s="72"/>
      <c r="G22096" s="72" t="s">
        <v>3694</v>
      </c>
      <c r="H22096" s="117">
        <v>671.25</v>
      </c>
      <c r="I22096" s="77" t="s">
        <v>38595</v>
      </c>
      <c r="J22096" s="118">
        <v>503.4375</v>
      </c>
    </row>
    <row r="22097" spans="1:10">
      <c r="A22097" s="72">
        <v>22093</v>
      </c>
      <c r="B22097" s="72" t="s">
        <v>38593</v>
      </c>
      <c r="C22097" s="72" t="s">
        <v>40587</v>
      </c>
      <c r="D22097" s="72" t="s">
        <v>40588</v>
      </c>
      <c r="E22097" s="75" t="s">
        <v>185</v>
      </c>
      <c r="F22097" s="72"/>
      <c r="G22097" s="72" t="s">
        <v>3694</v>
      </c>
      <c r="H22097" s="117">
        <v>564</v>
      </c>
      <c r="I22097" s="77" t="s">
        <v>38595</v>
      </c>
      <c r="J22097" s="118">
        <v>423</v>
      </c>
    </row>
    <row r="22098" spans="1:10">
      <c r="A22098" s="72">
        <v>22094</v>
      </c>
      <c r="B22098" s="72" t="s">
        <v>38593</v>
      </c>
      <c r="C22098" s="72" t="s">
        <v>40589</v>
      </c>
      <c r="D22098" s="72" t="s">
        <v>40590</v>
      </c>
      <c r="E22098" s="75" t="s">
        <v>185</v>
      </c>
      <c r="F22098" s="72"/>
      <c r="G22098" s="72" t="s">
        <v>3694</v>
      </c>
      <c r="H22098" s="117">
        <v>730.5</v>
      </c>
      <c r="I22098" s="77" t="s">
        <v>38595</v>
      </c>
      <c r="J22098" s="118">
        <v>547.875</v>
      </c>
    </row>
    <row r="22099" spans="1:10">
      <c r="A22099" s="72">
        <v>22095</v>
      </c>
      <c r="B22099" s="72" t="s">
        <v>38593</v>
      </c>
      <c r="C22099" s="72" t="s">
        <v>40591</v>
      </c>
      <c r="D22099" s="72" t="s">
        <v>40592</v>
      </c>
      <c r="E22099" s="75" t="s">
        <v>185</v>
      </c>
      <c r="F22099" s="72"/>
      <c r="G22099" s="72" t="s">
        <v>3694</v>
      </c>
      <c r="H22099" s="117">
        <v>700.5</v>
      </c>
      <c r="I22099" s="77" t="s">
        <v>38595</v>
      </c>
      <c r="J22099" s="118">
        <v>525.375</v>
      </c>
    </row>
    <row r="22100" spans="1:10">
      <c r="A22100" s="72">
        <v>22096</v>
      </c>
      <c r="B22100" s="72" t="s">
        <v>38593</v>
      </c>
      <c r="C22100" s="72" t="s">
        <v>40593</v>
      </c>
      <c r="D22100" s="72" t="s">
        <v>40594</v>
      </c>
      <c r="E22100" s="75" t="s">
        <v>185</v>
      </c>
      <c r="F22100" s="72"/>
      <c r="G22100" s="72" t="s">
        <v>3694</v>
      </c>
      <c r="H22100" s="117">
        <v>843.75</v>
      </c>
      <c r="I22100" s="77" t="s">
        <v>38595</v>
      </c>
      <c r="J22100" s="118">
        <v>632.8125</v>
      </c>
    </row>
    <row r="22101" spans="1:10">
      <c r="A22101" s="72">
        <v>22097</v>
      </c>
      <c r="B22101" s="72" t="s">
        <v>38593</v>
      </c>
      <c r="C22101" s="72" t="s">
        <v>40595</v>
      </c>
      <c r="D22101" s="72" t="s">
        <v>40596</v>
      </c>
      <c r="E22101" s="75" t="s">
        <v>185</v>
      </c>
      <c r="F22101" s="72"/>
      <c r="G22101" s="72" t="s">
        <v>3694</v>
      </c>
      <c r="H22101" s="117">
        <v>461.25</v>
      </c>
      <c r="I22101" s="77" t="s">
        <v>38595</v>
      </c>
      <c r="J22101" s="118">
        <v>345.9375</v>
      </c>
    </row>
    <row r="22102" spans="1:10">
      <c r="A22102" s="72">
        <v>22098</v>
      </c>
      <c r="B22102" s="72" t="s">
        <v>38593</v>
      </c>
      <c r="C22102" s="72" t="s">
        <v>40597</v>
      </c>
      <c r="D22102" s="72" t="s">
        <v>40598</v>
      </c>
      <c r="E22102" s="75" t="s">
        <v>185</v>
      </c>
      <c r="F22102" s="72"/>
      <c r="G22102" s="72" t="s">
        <v>3694</v>
      </c>
      <c r="H22102" s="117">
        <v>601.5</v>
      </c>
      <c r="I22102" s="77" t="s">
        <v>38595</v>
      </c>
      <c r="J22102" s="118">
        <v>451.125</v>
      </c>
    </row>
    <row r="22103" spans="1:10">
      <c r="A22103" s="72">
        <v>22099</v>
      </c>
      <c r="B22103" s="72" t="s">
        <v>38593</v>
      </c>
      <c r="C22103" s="72" t="s">
        <v>40599</v>
      </c>
      <c r="D22103" s="72" t="s">
        <v>40600</v>
      </c>
      <c r="E22103" s="75" t="s">
        <v>185</v>
      </c>
      <c r="F22103" s="72"/>
      <c r="G22103" s="72" t="s">
        <v>3694</v>
      </c>
      <c r="H22103" s="117">
        <v>528</v>
      </c>
      <c r="I22103" s="77" t="s">
        <v>38595</v>
      </c>
      <c r="J22103" s="118">
        <v>396</v>
      </c>
    </row>
    <row r="22104" spans="1:10">
      <c r="A22104" s="72">
        <v>22100</v>
      </c>
      <c r="B22104" s="72" t="s">
        <v>38593</v>
      </c>
      <c r="C22104" s="72" t="s">
        <v>40601</v>
      </c>
      <c r="D22104" s="72" t="s">
        <v>40602</v>
      </c>
      <c r="E22104" s="75" t="s">
        <v>185</v>
      </c>
      <c r="F22104" s="72"/>
      <c r="G22104" s="72" t="s">
        <v>3694</v>
      </c>
      <c r="H22104" s="117">
        <v>665.25</v>
      </c>
      <c r="I22104" s="77" t="s">
        <v>38595</v>
      </c>
      <c r="J22104" s="118">
        <v>498.9375</v>
      </c>
    </row>
    <row r="22105" spans="1:10">
      <c r="A22105" s="72">
        <v>22101</v>
      </c>
      <c r="B22105" s="72" t="s">
        <v>38593</v>
      </c>
      <c r="C22105" s="72" t="s">
        <v>40603</v>
      </c>
      <c r="D22105" s="72" t="s">
        <v>40602</v>
      </c>
      <c r="E22105" s="75" t="s">
        <v>185</v>
      </c>
      <c r="F22105" s="72"/>
      <c r="G22105" s="72" t="s">
        <v>3694</v>
      </c>
      <c r="H22105" s="117">
        <v>665.25</v>
      </c>
      <c r="I22105" s="77" t="s">
        <v>38595</v>
      </c>
      <c r="J22105" s="118">
        <v>498.9375</v>
      </c>
    </row>
    <row r="22106" spans="1:10">
      <c r="A22106" s="72">
        <v>22102</v>
      </c>
      <c r="B22106" s="72" t="s">
        <v>38593</v>
      </c>
      <c r="C22106" s="72" t="s">
        <v>40604</v>
      </c>
      <c r="D22106" s="72" t="s">
        <v>40605</v>
      </c>
      <c r="E22106" s="75" t="s">
        <v>185</v>
      </c>
      <c r="F22106" s="72"/>
      <c r="G22106" s="72" t="s">
        <v>3694</v>
      </c>
      <c r="H22106" s="120">
        <v>1740.75</v>
      </c>
      <c r="I22106" s="77" t="s">
        <v>38595</v>
      </c>
      <c r="J22106" s="118">
        <v>1305.5625</v>
      </c>
    </row>
    <row r="22107" spans="1:10">
      <c r="A22107" s="72">
        <v>22103</v>
      </c>
      <c r="B22107" s="72" t="s">
        <v>38593</v>
      </c>
      <c r="C22107" s="72" t="s">
        <v>40606</v>
      </c>
      <c r="D22107" s="72" t="s">
        <v>40607</v>
      </c>
      <c r="E22107" s="75" t="s">
        <v>185</v>
      </c>
      <c r="F22107" s="72"/>
      <c r="G22107" s="72" t="s">
        <v>3694</v>
      </c>
      <c r="H22107" s="120">
        <v>1917.75</v>
      </c>
      <c r="I22107" s="77" t="s">
        <v>38595</v>
      </c>
      <c r="J22107" s="118">
        <v>1438.3125</v>
      </c>
    </row>
    <row r="22108" spans="1:10">
      <c r="A22108" s="72">
        <v>22104</v>
      </c>
      <c r="B22108" s="72" t="s">
        <v>38593</v>
      </c>
      <c r="C22108" s="72" t="s">
        <v>40608</v>
      </c>
      <c r="D22108" s="72" t="s">
        <v>40609</v>
      </c>
      <c r="E22108" s="75" t="s">
        <v>185</v>
      </c>
      <c r="F22108" s="72"/>
      <c r="G22108" s="72" t="s">
        <v>3694</v>
      </c>
      <c r="H22108" s="120">
        <v>2154.75</v>
      </c>
      <c r="I22108" s="77" t="s">
        <v>38595</v>
      </c>
      <c r="J22108" s="118">
        <v>1616.0625</v>
      </c>
    </row>
    <row r="22109" spans="1:10">
      <c r="A22109" s="72">
        <v>22105</v>
      </c>
      <c r="B22109" s="72" t="s">
        <v>38593</v>
      </c>
      <c r="C22109" s="72" t="s">
        <v>40610</v>
      </c>
      <c r="D22109" s="72" t="s">
        <v>40609</v>
      </c>
      <c r="E22109" s="75" t="s">
        <v>185</v>
      </c>
      <c r="F22109" s="72"/>
      <c r="G22109" s="72" t="s">
        <v>3694</v>
      </c>
      <c r="H22109" s="120">
        <v>2154.75</v>
      </c>
      <c r="I22109" s="77" t="s">
        <v>38595</v>
      </c>
      <c r="J22109" s="118">
        <v>1616.0625</v>
      </c>
    </row>
    <row r="22110" spans="1:10">
      <c r="A22110" s="72">
        <v>22106</v>
      </c>
      <c r="B22110" s="72" t="s">
        <v>38593</v>
      </c>
      <c r="C22110" s="72" t="s">
        <v>40611</v>
      </c>
      <c r="D22110" s="72" t="s">
        <v>40612</v>
      </c>
      <c r="E22110" s="75" t="s">
        <v>185</v>
      </c>
      <c r="F22110" s="72"/>
      <c r="G22110" s="72" t="s">
        <v>3694</v>
      </c>
      <c r="H22110" s="120">
        <v>1854</v>
      </c>
      <c r="I22110" s="77" t="s">
        <v>38595</v>
      </c>
      <c r="J22110" s="118">
        <v>1390.5</v>
      </c>
    </row>
    <row r="22111" spans="1:10">
      <c r="A22111" s="72">
        <v>22107</v>
      </c>
      <c r="B22111" s="72" t="s">
        <v>38593</v>
      </c>
      <c r="C22111" s="72" t="s">
        <v>40613</v>
      </c>
      <c r="D22111" s="72" t="s">
        <v>40614</v>
      </c>
      <c r="E22111" s="75" t="s">
        <v>185</v>
      </c>
      <c r="F22111" s="72"/>
      <c r="G22111" s="72" t="s">
        <v>3694</v>
      </c>
      <c r="H22111" s="120">
        <v>1890.75</v>
      </c>
      <c r="I22111" s="77" t="s">
        <v>38595</v>
      </c>
      <c r="J22111" s="118">
        <v>1418.0625</v>
      </c>
    </row>
    <row r="22112" spans="1:10">
      <c r="A22112" s="72">
        <v>22108</v>
      </c>
      <c r="B22112" s="72" t="s">
        <v>38593</v>
      </c>
      <c r="C22112" s="72" t="s">
        <v>40615</v>
      </c>
      <c r="D22112" s="72" t="s">
        <v>40616</v>
      </c>
      <c r="E22112" s="75" t="s">
        <v>185</v>
      </c>
      <c r="F22112" s="72"/>
      <c r="G22112" s="72" t="s">
        <v>3694</v>
      </c>
      <c r="H22112" s="120">
        <v>2118.75</v>
      </c>
      <c r="I22112" s="77" t="s">
        <v>38595</v>
      </c>
      <c r="J22112" s="118">
        <v>1589.0625</v>
      </c>
    </row>
    <row r="22113" spans="1:10">
      <c r="A22113" s="72">
        <v>22109</v>
      </c>
      <c r="B22113" s="72" t="s">
        <v>38593</v>
      </c>
      <c r="C22113" s="72" t="s">
        <v>40617</v>
      </c>
      <c r="D22113" s="72" t="s">
        <v>40618</v>
      </c>
      <c r="E22113" s="75" t="s">
        <v>185</v>
      </c>
      <c r="F22113" s="72"/>
      <c r="G22113" s="72" t="s">
        <v>3694</v>
      </c>
      <c r="H22113" s="120">
        <v>2195.25</v>
      </c>
      <c r="I22113" s="77" t="s">
        <v>38595</v>
      </c>
      <c r="J22113" s="118">
        <v>1646.4375</v>
      </c>
    </row>
    <row r="22114" spans="1:10">
      <c r="A22114" s="72">
        <v>22110</v>
      </c>
      <c r="B22114" s="72" t="s">
        <v>38593</v>
      </c>
      <c r="C22114" s="72" t="s">
        <v>40619</v>
      </c>
      <c r="D22114" s="72" t="s">
        <v>40620</v>
      </c>
      <c r="E22114" s="75" t="s">
        <v>185</v>
      </c>
      <c r="F22114" s="72"/>
      <c r="G22114" s="72" t="s">
        <v>3694</v>
      </c>
      <c r="H22114" s="120">
        <v>2380.5</v>
      </c>
      <c r="I22114" s="77" t="s">
        <v>38595</v>
      </c>
      <c r="J22114" s="118">
        <v>1785.375</v>
      </c>
    </row>
    <row r="22115" spans="1:10">
      <c r="A22115" s="72">
        <v>22111</v>
      </c>
      <c r="B22115" s="72" t="s">
        <v>38593</v>
      </c>
      <c r="C22115" s="72" t="s">
        <v>40621</v>
      </c>
      <c r="D22115" s="72" t="s">
        <v>40622</v>
      </c>
      <c r="E22115" s="75" t="s">
        <v>185</v>
      </c>
      <c r="F22115" s="72"/>
      <c r="G22115" s="72" t="s">
        <v>3694</v>
      </c>
      <c r="H22115" s="120">
        <v>1503.75</v>
      </c>
      <c r="I22115" s="77" t="s">
        <v>38595</v>
      </c>
      <c r="J22115" s="118">
        <v>1127.8125</v>
      </c>
    </row>
    <row r="22116" spans="1:10">
      <c r="A22116" s="72">
        <v>22112</v>
      </c>
      <c r="B22116" s="72" t="s">
        <v>38593</v>
      </c>
      <c r="C22116" s="72" t="s">
        <v>40623</v>
      </c>
      <c r="D22116" s="72" t="s">
        <v>40624</v>
      </c>
      <c r="E22116" s="75" t="s">
        <v>185</v>
      </c>
      <c r="F22116" s="72"/>
      <c r="G22116" s="72" t="s">
        <v>3694</v>
      </c>
      <c r="H22116" s="120">
        <v>1580.25</v>
      </c>
      <c r="I22116" s="77" t="s">
        <v>38595</v>
      </c>
      <c r="J22116" s="118">
        <v>1185.1875</v>
      </c>
    </row>
    <row r="22117" spans="1:10">
      <c r="A22117" s="72">
        <v>22113</v>
      </c>
      <c r="B22117" s="72" t="s">
        <v>38593</v>
      </c>
      <c r="C22117" s="72" t="s">
        <v>40625</v>
      </c>
      <c r="D22117" s="72" t="s">
        <v>40624</v>
      </c>
      <c r="E22117" s="75" t="s">
        <v>185</v>
      </c>
      <c r="F22117" s="72"/>
      <c r="G22117" s="72" t="s">
        <v>3694</v>
      </c>
      <c r="H22117" s="120">
        <v>1503.75</v>
      </c>
      <c r="I22117" s="77" t="s">
        <v>38595</v>
      </c>
      <c r="J22117" s="118">
        <v>1127.8125</v>
      </c>
    </row>
    <row r="22118" spans="1:10">
      <c r="A22118" s="72">
        <v>22114</v>
      </c>
      <c r="B22118" s="72" t="s">
        <v>38593</v>
      </c>
      <c r="C22118" s="72" t="s">
        <v>40626</v>
      </c>
      <c r="D22118" s="72" t="s">
        <v>40627</v>
      </c>
      <c r="E22118" s="75" t="s">
        <v>185</v>
      </c>
      <c r="F22118" s="72"/>
      <c r="G22118" s="72" t="s">
        <v>3694</v>
      </c>
      <c r="H22118" s="120">
        <v>1707.75</v>
      </c>
      <c r="I22118" s="77" t="s">
        <v>38595</v>
      </c>
      <c r="J22118" s="118">
        <v>1280.8125</v>
      </c>
    </row>
    <row r="22119" spans="1:10">
      <c r="A22119" s="72">
        <v>22115</v>
      </c>
      <c r="B22119" s="72" t="s">
        <v>38593</v>
      </c>
      <c r="C22119" s="72" t="s">
        <v>40628</v>
      </c>
      <c r="D22119" s="72" t="s">
        <v>40629</v>
      </c>
      <c r="E22119" s="75" t="s">
        <v>185</v>
      </c>
      <c r="F22119" s="72"/>
      <c r="G22119" s="72" t="s">
        <v>3694</v>
      </c>
      <c r="H22119" s="120">
        <v>1730.25</v>
      </c>
      <c r="I22119" s="77" t="s">
        <v>38595</v>
      </c>
      <c r="J22119" s="118">
        <v>1297.6875</v>
      </c>
    </row>
    <row r="22120" spans="1:10">
      <c r="A22120" s="72">
        <v>22116</v>
      </c>
      <c r="B22120" s="72" t="s">
        <v>38593</v>
      </c>
      <c r="C22120" s="72" t="s">
        <v>40630</v>
      </c>
      <c r="D22120" s="72" t="s">
        <v>40627</v>
      </c>
      <c r="E22120" s="75" t="s">
        <v>185</v>
      </c>
      <c r="F22120" s="72"/>
      <c r="G22120" s="72" t="s">
        <v>3694</v>
      </c>
      <c r="H22120" s="120">
        <v>1743.75</v>
      </c>
      <c r="I22120" s="77" t="s">
        <v>38595</v>
      </c>
      <c r="J22120" s="118">
        <v>1307.8125</v>
      </c>
    </row>
    <row r="22121" spans="1:10">
      <c r="A22121" s="72">
        <v>22117</v>
      </c>
      <c r="B22121" s="72" t="s">
        <v>38593</v>
      </c>
      <c r="C22121" s="72" t="s">
        <v>40631</v>
      </c>
      <c r="D22121" s="72" t="s">
        <v>40632</v>
      </c>
      <c r="E22121" s="75" t="s">
        <v>185</v>
      </c>
      <c r="F22121" s="72"/>
      <c r="G22121" s="72" t="s">
        <v>3694</v>
      </c>
      <c r="H22121" s="120">
        <v>1955.25</v>
      </c>
      <c r="I22121" s="77" t="s">
        <v>38595</v>
      </c>
      <c r="J22121" s="118">
        <v>1466.4375</v>
      </c>
    </row>
    <row r="22122" spans="1:10">
      <c r="A22122" s="72">
        <v>22118</v>
      </c>
      <c r="B22122" s="72" t="s">
        <v>38593</v>
      </c>
      <c r="C22122" s="72" t="s">
        <v>40633</v>
      </c>
      <c r="D22122" s="72" t="s">
        <v>40622</v>
      </c>
      <c r="E22122" s="75" t="s">
        <v>185</v>
      </c>
      <c r="F22122" s="72"/>
      <c r="G22122" s="72" t="s">
        <v>3694</v>
      </c>
      <c r="H22122" s="120">
        <v>1598.25</v>
      </c>
      <c r="I22122" s="77" t="s">
        <v>38595</v>
      </c>
      <c r="J22122" s="118">
        <v>1198.6875</v>
      </c>
    </row>
    <row r="22123" spans="1:10">
      <c r="A22123" s="72">
        <v>22119</v>
      </c>
      <c r="B22123" s="72" t="s">
        <v>38593</v>
      </c>
      <c r="C22123" s="72" t="s">
        <v>40634</v>
      </c>
      <c r="D22123" s="72" t="s">
        <v>40635</v>
      </c>
      <c r="E22123" s="75" t="s">
        <v>185</v>
      </c>
      <c r="F22123" s="72"/>
      <c r="G22123" s="72" t="s">
        <v>3694</v>
      </c>
      <c r="H22123" s="120">
        <v>1690.5</v>
      </c>
      <c r="I22123" s="77" t="s">
        <v>38595</v>
      </c>
      <c r="J22123" s="118">
        <v>1267.875</v>
      </c>
    </row>
    <row r="22124" spans="1:10">
      <c r="A22124" s="72">
        <v>22120</v>
      </c>
      <c r="B22124" s="72" t="s">
        <v>38593</v>
      </c>
      <c r="C22124" s="72" t="s">
        <v>40636</v>
      </c>
      <c r="D22124" s="72" t="s">
        <v>40637</v>
      </c>
      <c r="E22124" s="75" t="s">
        <v>185</v>
      </c>
      <c r="F22124" s="72"/>
      <c r="G22124" s="72" t="s">
        <v>3694</v>
      </c>
      <c r="H22124" s="120">
        <v>1951.5</v>
      </c>
      <c r="I22124" s="77" t="s">
        <v>38595</v>
      </c>
      <c r="J22124" s="118">
        <v>1463.625</v>
      </c>
    </row>
    <row r="22125" spans="1:10">
      <c r="A22125" s="72">
        <v>22121</v>
      </c>
      <c r="B22125" s="72" t="s">
        <v>38593</v>
      </c>
      <c r="C22125" s="72" t="s">
        <v>40638</v>
      </c>
      <c r="D22125" s="72" t="s">
        <v>40639</v>
      </c>
      <c r="E22125" s="75" t="s">
        <v>185</v>
      </c>
      <c r="F22125" s="72"/>
      <c r="G22125" s="72" t="s">
        <v>3694</v>
      </c>
      <c r="H22125" s="120">
        <v>2043.75</v>
      </c>
      <c r="I22125" s="77" t="s">
        <v>38595</v>
      </c>
      <c r="J22125" s="118">
        <v>1532.8125</v>
      </c>
    </row>
    <row r="22126" spans="1:10">
      <c r="A22126" s="72">
        <v>22122</v>
      </c>
      <c r="B22126" s="72" t="s">
        <v>38593</v>
      </c>
      <c r="C22126" s="72" t="s">
        <v>40640</v>
      </c>
      <c r="D22126" s="72" t="s">
        <v>40641</v>
      </c>
      <c r="E22126" s="75" t="s">
        <v>185</v>
      </c>
      <c r="F22126" s="72"/>
      <c r="G22126" s="72" t="s">
        <v>3694</v>
      </c>
      <c r="H22126" s="117">
        <v>279.75</v>
      </c>
      <c r="I22126" s="77" t="s">
        <v>38595</v>
      </c>
      <c r="J22126" s="118">
        <v>209.8125</v>
      </c>
    </row>
    <row r="22127" spans="1:10">
      <c r="A22127" s="72">
        <v>22123</v>
      </c>
      <c r="B22127" s="72" t="s">
        <v>38593</v>
      </c>
      <c r="C22127" s="72" t="s">
        <v>40642</v>
      </c>
      <c r="D22127" s="72" t="s">
        <v>40643</v>
      </c>
      <c r="E22127" s="75" t="s">
        <v>185</v>
      </c>
      <c r="F22127" s="72"/>
      <c r="G22127" s="72" t="s">
        <v>3694</v>
      </c>
      <c r="H22127" s="117">
        <v>279.75</v>
      </c>
      <c r="I22127" s="77" t="s">
        <v>38595</v>
      </c>
      <c r="J22127" s="118">
        <v>209.8125</v>
      </c>
    </row>
    <row r="22128" spans="1:10">
      <c r="A22128" s="72">
        <v>22124</v>
      </c>
      <c r="B22128" s="72" t="s">
        <v>38593</v>
      </c>
      <c r="C22128" s="72" t="s">
        <v>40644</v>
      </c>
      <c r="D22128" s="72" t="s">
        <v>40643</v>
      </c>
      <c r="E22128" s="75" t="s">
        <v>185</v>
      </c>
      <c r="F22128" s="72"/>
      <c r="G22128" s="72" t="s">
        <v>3694</v>
      </c>
      <c r="H22128" s="117">
        <v>279.75</v>
      </c>
      <c r="I22128" s="77" t="s">
        <v>38595</v>
      </c>
      <c r="J22128" s="118">
        <v>209.8125</v>
      </c>
    </row>
    <row r="22129" spans="1:10">
      <c r="A22129" s="72">
        <v>22125</v>
      </c>
      <c r="B22129" s="72" t="s">
        <v>38593</v>
      </c>
      <c r="C22129" s="72" t="s">
        <v>40645</v>
      </c>
      <c r="D22129" s="72" t="s">
        <v>40641</v>
      </c>
      <c r="E22129" s="75" t="s">
        <v>185</v>
      </c>
      <c r="F22129" s="72"/>
      <c r="G22129" s="72" t="s">
        <v>3694</v>
      </c>
      <c r="H22129" s="117">
        <v>279.75</v>
      </c>
      <c r="I22129" s="77" t="s">
        <v>38595</v>
      </c>
      <c r="J22129" s="118">
        <v>209.8125</v>
      </c>
    </row>
    <row r="22130" spans="1:10">
      <c r="A22130" s="72">
        <v>22126</v>
      </c>
      <c r="B22130" s="72" t="s">
        <v>38593</v>
      </c>
      <c r="C22130" s="72" t="s">
        <v>40646</v>
      </c>
      <c r="D22130" s="72" t="s">
        <v>40647</v>
      </c>
      <c r="E22130" s="75" t="s">
        <v>185</v>
      </c>
      <c r="F22130" s="72"/>
      <c r="G22130" s="72" t="s">
        <v>3694</v>
      </c>
      <c r="H22130" s="117">
        <v>174.75</v>
      </c>
      <c r="I22130" s="77" t="s">
        <v>38595</v>
      </c>
      <c r="J22130" s="118">
        <v>131.0625</v>
      </c>
    </row>
    <row r="22131" spans="1:10">
      <c r="A22131" s="72">
        <v>22127</v>
      </c>
      <c r="B22131" s="72" t="s">
        <v>38593</v>
      </c>
      <c r="C22131" s="72" t="s">
        <v>40648</v>
      </c>
      <c r="D22131" s="72" t="s">
        <v>40649</v>
      </c>
      <c r="E22131" s="75" t="s">
        <v>185</v>
      </c>
      <c r="F22131" s="72"/>
      <c r="G22131" s="72" t="s">
        <v>3694</v>
      </c>
      <c r="H22131" s="117">
        <v>249</v>
      </c>
      <c r="I22131" s="77" t="s">
        <v>38595</v>
      </c>
      <c r="J22131" s="118">
        <v>186.75</v>
      </c>
    </row>
    <row r="22132" spans="1:10">
      <c r="A22132" s="72">
        <v>22128</v>
      </c>
      <c r="B22132" s="72" t="s">
        <v>38593</v>
      </c>
      <c r="C22132" s="72" t="s">
        <v>40650</v>
      </c>
      <c r="D22132" s="72" t="s">
        <v>40651</v>
      </c>
      <c r="E22132" s="75" t="s">
        <v>185</v>
      </c>
      <c r="F22132" s="72"/>
      <c r="G22132" s="72" t="s">
        <v>3694</v>
      </c>
      <c r="H22132" s="117">
        <v>55.5</v>
      </c>
      <c r="I22132" s="77" t="s">
        <v>38595</v>
      </c>
      <c r="J22132" s="118">
        <v>41.625</v>
      </c>
    </row>
    <row r="22133" spans="1:10">
      <c r="A22133" s="72">
        <v>22129</v>
      </c>
      <c r="B22133" s="72" t="s">
        <v>38593</v>
      </c>
      <c r="C22133" s="72" t="s">
        <v>40652</v>
      </c>
      <c r="D22133" s="72" t="s">
        <v>40653</v>
      </c>
      <c r="E22133" s="75" t="s">
        <v>185</v>
      </c>
      <c r="F22133" s="72"/>
      <c r="G22133" s="72" t="s">
        <v>3694</v>
      </c>
      <c r="H22133" s="120">
        <v>1224.75</v>
      </c>
      <c r="I22133" s="77" t="s">
        <v>38595</v>
      </c>
      <c r="J22133" s="118">
        <v>918.5625</v>
      </c>
    </row>
    <row r="22134" spans="1:10">
      <c r="A22134" s="72">
        <v>22130</v>
      </c>
      <c r="B22134" s="72" t="s">
        <v>38593</v>
      </c>
      <c r="C22134" s="72" t="s">
        <v>40654</v>
      </c>
      <c r="D22134" s="72" t="s">
        <v>40655</v>
      </c>
      <c r="E22134" s="75" t="s">
        <v>185</v>
      </c>
      <c r="F22134" s="72"/>
      <c r="G22134" s="72" t="s">
        <v>3694</v>
      </c>
      <c r="H22134" s="117">
        <v>592.5</v>
      </c>
      <c r="I22134" s="77" t="s">
        <v>38595</v>
      </c>
      <c r="J22134" s="118">
        <v>444.375</v>
      </c>
    </row>
    <row r="22135" spans="1:10">
      <c r="A22135" s="72">
        <v>22131</v>
      </c>
      <c r="B22135" s="72" t="s">
        <v>38593</v>
      </c>
      <c r="C22135" s="72" t="s">
        <v>40656</v>
      </c>
      <c r="D22135" s="72" t="s">
        <v>40657</v>
      </c>
      <c r="E22135" s="75" t="s">
        <v>185</v>
      </c>
      <c r="F22135" s="72"/>
      <c r="G22135" s="72" t="s">
        <v>3694</v>
      </c>
      <c r="H22135" s="120">
        <v>1224.75</v>
      </c>
      <c r="I22135" s="77" t="s">
        <v>38595</v>
      </c>
      <c r="J22135" s="118">
        <v>918.5625</v>
      </c>
    </row>
    <row r="22136" spans="1:10">
      <c r="A22136" s="72">
        <v>22132</v>
      </c>
      <c r="B22136" s="72" t="s">
        <v>38593</v>
      </c>
      <c r="C22136" s="72" t="s">
        <v>40658</v>
      </c>
      <c r="D22136" s="72" t="s">
        <v>40659</v>
      </c>
      <c r="E22136" s="75" t="s">
        <v>185</v>
      </c>
      <c r="F22136" s="72"/>
      <c r="G22136" s="72" t="s">
        <v>3694</v>
      </c>
      <c r="H22136" s="120">
        <v>1419</v>
      </c>
      <c r="I22136" s="77" t="s">
        <v>38595</v>
      </c>
      <c r="J22136" s="118">
        <v>1064.25</v>
      </c>
    </row>
    <row r="22137" spans="1:10">
      <c r="A22137" s="72">
        <v>22133</v>
      </c>
      <c r="B22137" s="72" t="s">
        <v>38593</v>
      </c>
      <c r="C22137" s="72" t="s">
        <v>40660</v>
      </c>
      <c r="D22137" s="72" t="s">
        <v>40661</v>
      </c>
      <c r="E22137" s="75" t="s">
        <v>185</v>
      </c>
      <c r="F22137" s="72"/>
      <c r="G22137" s="72" t="s">
        <v>3694</v>
      </c>
      <c r="H22137" s="120">
        <v>1557</v>
      </c>
      <c r="I22137" s="77" t="s">
        <v>38595</v>
      </c>
      <c r="J22137" s="118">
        <v>1167.75</v>
      </c>
    </row>
    <row r="22138" spans="1:10">
      <c r="A22138" s="72">
        <v>22134</v>
      </c>
      <c r="B22138" s="72" t="s">
        <v>38593</v>
      </c>
      <c r="C22138" s="72" t="s">
        <v>40662</v>
      </c>
      <c r="D22138" s="72" t="s">
        <v>40663</v>
      </c>
      <c r="E22138" s="75" t="s">
        <v>185</v>
      </c>
      <c r="F22138" s="72"/>
      <c r="G22138" s="72" t="s">
        <v>3694</v>
      </c>
      <c r="H22138" s="120">
        <v>1761</v>
      </c>
      <c r="I22138" s="77" t="s">
        <v>38595</v>
      </c>
      <c r="J22138" s="118">
        <v>1320.75</v>
      </c>
    </row>
    <row r="22139" spans="1:10">
      <c r="A22139" s="72">
        <v>22135</v>
      </c>
      <c r="B22139" s="72" t="s">
        <v>38593</v>
      </c>
      <c r="C22139" s="72" t="s">
        <v>40664</v>
      </c>
      <c r="D22139" s="72" t="s">
        <v>40663</v>
      </c>
      <c r="E22139" s="75" t="s">
        <v>185</v>
      </c>
      <c r="F22139" s="72"/>
      <c r="G22139" s="72" t="s">
        <v>3694</v>
      </c>
      <c r="H22139" s="120">
        <v>1749</v>
      </c>
      <c r="I22139" s="77" t="s">
        <v>38595</v>
      </c>
      <c r="J22139" s="118">
        <v>1311.75</v>
      </c>
    </row>
    <row r="22140" spans="1:10">
      <c r="A22140" s="72">
        <v>22136</v>
      </c>
      <c r="B22140" s="72" t="s">
        <v>38593</v>
      </c>
      <c r="C22140" s="72" t="s">
        <v>40665</v>
      </c>
      <c r="D22140" s="72" t="s">
        <v>40666</v>
      </c>
      <c r="E22140" s="75" t="s">
        <v>185</v>
      </c>
      <c r="F22140" s="72"/>
      <c r="G22140" s="72" t="s">
        <v>3694</v>
      </c>
      <c r="H22140" s="117">
        <v>39</v>
      </c>
      <c r="I22140" s="77" t="s">
        <v>38595</v>
      </c>
      <c r="J22140" s="118">
        <v>29.25</v>
      </c>
    </row>
    <row r="22141" spans="1:10">
      <c r="A22141" s="72">
        <v>22137</v>
      </c>
      <c r="B22141" s="72" t="s">
        <v>38593</v>
      </c>
      <c r="C22141" s="72" t="s">
        <v>40667</v>
      </c>
      <c r="D22141" s="72" t="s">
        <v>40668</v>
      </c>
      <c r="E22141" s="75" t="s">
        <v>185</v>
      </c>
      <c r="F22141" s="72"/>
      <c r="G22141" s="72" t="s">
        <v>3694</v>
      </c>
      <c r="H22141" s="117">
        <v>25.5</v>
      </c>
      <c r="I22141" s="77" t="s">
        <v>38595</v>
      </c>
      <c r="J22141" s="118">
        <v>19.125</v>
      </c>
    </row>
    <row r="22142" spans="1:10">
      <c r="A22142" s="72">
        <v>22138</v>
      </c>
      <c r="B22142" s="72" t="s">
        <v>38593</v>
      </c>
      <c r="C22142" s="72" t="s">
        <v>40669</v>
      </c>
      <c r="D22142" s="72" t="s">
        <v>40670</v>
      </c>
      <c r="E22142" s="75" t="s">
        <v>185</v>
      </c>
      <c r="F22142" s="72"/>
      <c r="G22142" s="72" t="s">
        <v>3694</v>
      </c>
      <c r="H22142" s="120">
        <v>1804.5</v>
      </c>
      <c r="I22142" s="77" t="s">
        <v>38595</v>
      </c>
      <c r="J22142" s="118">
        <v>1353.375</v>
      </c>
    </row>
    <row r="22143" spans="1:10">
      <c r="A22143" s="72">
        <v>22139</v>
      </c>
      <c r="B22143" s="72" t="s">
        <v>38593</v>
      </c>
      <c r="C22143" s="72" t="s">
        <v>40671</v>
      </c>
      <c r="D22143" s="72" t="s">
        <v>40670</v>
      </c>
      <c r="E22143" s="75" t="s">
        <v>185</v>
      </c>
      <c r="F22143" s="72"/>
      <c r="G22143" s="72" t="s">
        <v>3694</v>
      </c>
      <c r="H22143" s="120">
        <v>1804.5</v>
      </c>
      <c r="I22143" s="77" t="s">
        <v>38595</v>
      </c>
      <c r="J22143" s="118">
        <v>1353.375</v>
      </c>
    </row>
    <row r="22144" spans="1:10">
      <c r="A22144" s="72">
        <v>22140</v>
      </c>
      <c r="B22144" s="72" t="s">
        <v>38593</v>
      </c>
      <c r="C22144" s="72" t="s">
        <v>40672</v>
      </c>
      <c r="D22144" s="72" t="s">
        <v>40673</v>
      </c>
      <c r="E22144" s="75" t="s">
        <v>185</v>
      </c>
      <c r="F22144" s="72"/>
      <c r="G22144" s="72" t="s">
        <v>3694</v>
      </c>
      <c r="H22144" s="117">
        <v>139.5</v>
      </c>
      <c r="I22144" s="77" t="s">
        <v>38595</v>
      </c>
      <c r="J22144" s="118">
        <v>104.625</v>
      </c>
    </row>
    <row r="22145" spans="1:10">
      <c r="A22145" s="72">
        <v>22141</v>
      </c>
      <c r="B22145" s="72" t="s">
        <v>38593</v>
      </c>
      <c r="C22145" s="72" t="s">
        <v>40674</v>
      </c>
      <c r="D22145" s="72" t="s">
        <v>40675</v>
      </c>
      <c r="E22145" s="75" t="s">
        <v>185</v>
      </c>
      <c r="F22145" s="72"/>
      <c r="G22145" s="72" t="s">
        <v>3694</v>
      </c>
      <c r="H22145" s="117">
        <v>866.25</v>
      </c>
      <c r="I22145" s="77" t="s">
        <v>38595</v>
      </c>
      <c r="J22145" s="118">
        <v>649.6875</v>
      </c>
    </row>
    <row r="22146" spans="1:10">
      <c r="A22146" s="72">
        <v>22142</v>
      </c>
      <c r="B22146" s="72" t="s">
        <v>38593</v>
      </c>
      <c r="C22146" s="72" t="s">
        <v>40676</v>
      </c>
      <c r="D22146" s="72" t="s">
        <v>40675</v>
      </c>
      <c r="E22146" s="75" t="s">
        <v>185</v>
      </c>
      <c r="F22146" s="72"/>
      <c r="G22146" s="72" t="s">
        <v>3694</v>
      </c>
      <c r="H22146" s="117">
        <v>879.75</v>
      </c>
      <c r="I22146" s="77" t="s">
        <v>38595</v>
      </c>
      <c r="J22146" s="118">
        <v>659.8125</v>
      </c>
    </row>
    <row r="22147" spans="1:10">
      <c r="A22147" s="72">
        <v>22143</v>
      </c>
      <c r="B22147" s="72" t="s">
        <v>38593</v>
      </c>
      <c r="C22147" s="72" t="s">
        <v>40677</v>
      </c>
      <c r="D22147" s="72" t="s">
        <v>40678</v>
      </c>
      <c r="E22147" s="75" t="s">
        <v>185</v>
      </c>
      <c r="F22147" s="72"/>
      <c r="G22147" s="72" t="s">
        <v>3694</v>
      </c>
      <c r="H22147" s="117">
        <v>933</v>
      </c>
      <c r="I22147" s="77" t="s">
        <v>38595</v>
      </c>
      <c r="J22147" s="118">
        <v>699.75</v>
      </c>
    </row>
    <row r="22148" spans="1:10">
      <c r="A22148" s="72">
        <v>22144</v>
      </c>
      <c r="B22148" s="72" t="s">
        <v>38593</v>
      </c>
      <c r="C22148" s="72" t="s">
        <v>40679</v>
      </c>
      <c r="D22148" s="72" t="s">
        <v>40680</v>
      </c>
      <c r="E22148" s="75" t="s">
        <v>185</v>
      </c>
      <c r="F22148" s="72"/>
      <c r="G22148" s="72" t="s">
        <v>3694</v>
      </c>
      <c r="H22148" s="117">
        <v>946.5</v>
      </c>
      <c r="I22148" s="77" t="s">
        <v>38595</v>
      </c>
      <c r="J22148" s="118">
        <v>709.875</v>
      </c>
    </row>
    <row r="22149" spans="1:10">
      <c r="A22149" s="72">
        <v>22145</v>
      </c>
      <c r="B22149" s="72" t="s">
        <v>38593</v>
      </c>
      <c r="C22149" s="72" t="s">
        <v>40681</v>
      </c>
      <c r="D22149" s="72" t="s">
        <v>40680</v>
      </c>
      <c r="E22149" s="75" t="s">
        <v>185</v>
      </c>
      <c r="F22149" s="72"/>
      <c r="G22149" s="72" t="s">
        <v>3694</v>
      </c>
      <c r="H22149" s="117">
        <v>960</v>
      </c>
      <c r="I22149" s="77" t="s">
        <v>38595</v>
      </c>
      <c r="J22149" s="118">
        <v>720</v>
      </c>
    </row>
    <row r="22150" spans="1:10">
      <c r="A22150" s="72">
        <v>22146</v>
      </c>
      <c r="B22150" s="72" t="s">
        <v>38593</v>
      </c>
      <c r="C22150" s="72" t="s">
        <v>40682</v>
      </c>
      <c r="D22150" s="72" t="s">
        <v>40683</v>
      </c>
      <c r="E22150" s="75" t="s">
        <v>185</v>
      </c>
      <c r="F22150" s="72"/>
      <c r="G22150" s="72" t="s">
        <v>3694</v>
      </c>
      <c r="H22150" s="117">
        <v>866.25</v>
      </c>
      <c r="I22150" s="77" t="s">
        <v>38595</v>
      </c>
      <c r="J22150" s="118">
        <v>649.6875</v>
      </c>
    </row>
    <row r="22151" spans="1:10">
      <c r="A22151" s="72">
        <v>22147</v>
      </c>
      <c r="B22151" s="72" t="s">
        <v>38593</v>
      </c>
      <c r="C22151" s="72" t="s">
        <v>40684</v>
      </c>
      <c r="D22151" s="72" t="s">
        <v>40678</v>
      </c>
      <c r="E22151" s="75" t="s">
        <v>185</v>
      </c>
      <c r="F22151" s="72"/>
      <c r="G22151" s="72" t="s">
        <v>3694</v>
      </c>
      <c r="H22151" s="117">
        <v>933</v>
      </c>
      <c r="I22151" s="77" t="s">
        <v>38595</v>
      </c>
      <c r="J22151" s="118">
        <v>699.75</v>
      </c>
    </row>
    <row r="22152" spans="1:10">
      <c r="A22152" s="72">
        <v>22148</v>
      </c>
      <c r="B22152" s="72" t="s">
        <v>38593</v>
      </c>
      <c r="C22152" s="72" t="s">
        <v>40685</v>
      </c>
      <c r="D22152" s="72" t="s">
        <v>40686</v>
      </c>
      <c r="E22152" s="75" t="s">
        <v>185</v>
      </c>
      <c r="F22152" s="72"/>
      <c r="G22152" s="72" t="s">
        <v>3694</v>
      </c>
      <c r="H22152" s="117">
        <v>946.5</v>
      </c>
      <c r="I22152" s="77" t="s">
        <v>38595</v>
      </c>
      <c r="J22152" s="118">
        <v>709.875</v>
      </c>
    </row>
    <row r="22153" spans="1:10">
      <c r="A22153" s="72">
        <v>22149</v>
      </c>
      <c r="B22153" s="72" t="s">
        <v>38593</v>
      </c>
      <c r="C22153" s="72" t="s">
        <v>40687</v>
      </c>
      <c r="D22153" s="72" t="s">
        <v>40688</v>
      </c>
      <c r="E22153" s="75" t="s">
        <v>185</v>
      </c>
      <c r="F22153" s="72"/>
      <c r="G22153" s="72" t="s">
        <v>3694</v>
      </c>
      <c r="H22153" s="120">
        <v>1025.25</v>
      </c>
      <c r="I22153" s="77" t="s">
        <v>38595</v>
      </c>
      <c r="J22153" s="118">
        <v>768.9375</v>
      </c>
    </row>
    <row r="22154" spans="1:10">
      <c r="A22154" s="72">
        <v>22150</v>
      </c>
      <c r="B22154" s="72" t="s">
        <v>38593</v>
      </c>
      <c r="C22154" s="72" t="s">
        <v>40689</v>
      </c>
      <c r="D22154" s="72" t="s">
        <v>40690</v>
      </c>
      <c r="E22154" s="75" t="s">
        <v>185</v>
      </c>
      <c r="F22154" s="72"/>
      <c r="G22154" s="72" t="s">
        <v>3694</v>
      </c>
      <c r="H22154" s="120">
        <v>1230</v>
      </c>
      <c r="I22154" s="77" t="s">
        <v>38595</v>
      </c>
      <c r="J22154" s="118">
        <v>922.5</v>
      </c>
    </row>
    <row r="22155" spans="1:10">
      <c r="A22155" s="72">
        <v>22151</v>
      </c>
      <c r="B22155" s="72" t="s">
        <v>38593</v>
      </c>
      <c r="C22155" s="72" t="s">
        <v>40691</v>
      </c>
      <c r="D22155" s="72" t="s">
        <v>40692</v>
      </c>
      <c r="E22155" s="75" t="s">
        <v>185</v>
      </c>
      <c r="F22155" s="72"/>
      <c r="G22155" s="72" t="s">
        <v>3694</v>
      </c>
      <c r="H22155" s="120">
        <v>1230</v>
      </c>
      <c r="I22155" s="77" t="s">
        <v>38595</v>
      </c>
      <c r="J22155" s="118">
        <v>922.5</v>
      </c>
    </row>
    <row r="22156" spans="1:10">
      <c r="A22156" s="72">
        <v>22152</v>
      </c>
      <c r="B22156" s="72" t="s">
        <v>38593</v>
      </c>
      <c r="C22156" s="72" t="s">
        <v>40693</v>
      </c>
      <c r="D22156" s="72" t="s">
        <v>40694</v>
      </c>
      <c r="E22156" s="75" t="s">
        <v>185</v>
      </c>
      <c r="F22156" s="72"/>
      <c r="G22156" s="72" t="s">
        <v>3694</v>
      </c>
      <c r="H22156" s="120">
        <v>1286.25</v>
      </c>
      <c r="I22156" s="77" t="s">
        <v>38595</v>
      </c>
      <c r="J22156" s="118">
        <v>964.6875</v>
      </c>
    </row>
    <row r="22157" spans="1:10">
      <c r="A22157" s="72">
        <v>22153</v>
      </c>
      <c r="B22157" s="72" t="s">
        <v>38593</v>
      </c>
      <c r="C22157" s="72" t="s">
        <v>40695</v>
      </c>
      <c r="D22157" s="72" t="s">
        <v>40696</v>
      </c>
      <c r="E22157" s="75" t="s">
        <v>185</v>
      </c>
      <c r="F22157" s="72"/>
      <c r="G22157" s="72" t="s">
        <v>3694</v>
      </c>
      <c r="H22157" s="120">
        <v>1286.25</v>
      </c>
      <c r="I22157" s="77" t="s">
        <v>38595</v>
      </c>
      <c r="J22157" s="118">
        <v>964.6875</v>
      </c>
    </row>
    <row r="22158" spans="1:10">
      <c r="A22158" s="72">
        <v>22154</v>
      </c>
      <c r="B22158" s="72" t="s">
        <v>38593</v>
      </c>
      <c r="C22158" s="72" t="s">
        <v>40697</v>
      </c>
      <c r="D22158" s="72" t="s">
        <v>40698</v>
      </c>
      <c r="E22158" s="75" t="s">
        <v>185</v>
      </c>
      <c r="F22158" s="72"/>
      <c r="G22158" s="72" t="s">
        <v>3694</v>
      </c>
      <c r="H22158" s="120">
        <v>1434</v>
      </c>
      <c r="I22158" s="77" t="s">
        <v>38595</v>
      </c>
      <c r="J22158" s="118">
        <v>1075.5</v>
      </c>
    </row>
    <row r="22159" spans="1:10">
      <c r="A22159" s="72">
        <v>22155</v>
      </c>
      <c r="B22159" s="72" t="s">
        <v>38593</v>
      </c>
      <c r="C22159" s="72" t="s">
        <v>40699</v>
      </c>
      <c r="D22159" s="72" t="s">
        <v>40700</v>
      </c>
      <c r="E22159" s="75" t="s">
        <v>185</v>
      </c>
      <c r="F22159" s="72"/>
      <c r="G22159" s="72" t="s">
        <v>3694</v>
      </c>
      <c r="H22159" s="120">
        <v>1378.5</v>
      </c>
      <c r="I22159" s="77" t="s">
        <v>38595</v>
      </c>
      <c r="J22159" s="118">
        <v>1033.875</v>
      </c>
    </row>
    <row r="22160" spans="1:10">
      <c r="A22160" s="72">
        <v>22156</v>
      </c>
      <c r="B22160" s="72" t="s">
        <v>38593</v>
      </c>
      <c r="C22160" s="72" t="s">
        <v>40701</v>
      </c>
      <c r="D22160" s="72" t="s">
        <v>40702</v>
      </c>
      <c r="E22160" s="75" t="s">
        <v>185</v>
      </c>
      <c r="F22160" s="72"/>
      <c r="G22160" s="72" t="s">
        <v>3694</v>
      </c>
      <c r="H22160" s="120">
        <v>1221.75</v>
      </c>
      <c r="I22160" s="77" t="s">
        <v>38595</v>
      </c>
      <c r="J22160" s="118">
        <v>916.3125</v>
      </c>
    </row>
    <row r="22161" spans="1:10">
      <c r="A22161" s="72">
        <v>22157</v>
      </c>
      <c r="B22161" s="72" t="s">
        <v>38593</v>
      </c>
      <c r="C22161" s="72" t="s">
        <v>40703</v>
      </c>
      <c r="D22161" s="72" t="s">
        <v>40704</v>
      </c>
      <c r="E22161" s="75" t="s">
        <v>185</v>
      </c>
      <c r="F22161" s="72"/>
      <c r="G22161" s="72" t="s">
        <v>3694</v>
      </c>
      <c r="H22161" s="120">
        <v>1208.25</v>
      </c>
      <c r="I22161" s="77" t="s">
        <v>38595</v>
      </c>
      <c r="J22161" s="118">
        <v>906.1875</v>
      </c>
    </row>
    <row r="22162" spans="1:10">
      <c r="A22162" s="72">
        <v>22158</v>
      </c>
      <c r="B22162" s="72" t="s">
        <v>38593</v>
      </c>
      <c r="C22162" s="72" t="s">
        <v>40705</v>
      </c>
      <c r="D22162" s="72" t="s">
        <v>40702</v>
      </c>
      <c r="E22162" s="75" t="s">
        <v>185</v>
      </c>
      <c r="F22162" s="72"/>
      <c r="G22162" s="72" t="s">
        <v>3694</v>
      </c>
      <c r="H22162" s="120">
        <v>1221.75</v>
      </c>
      <c r="I22162" s="77" t="s">
        <v>38595</v>
      </c>
      <c r="J22162" s="118">
        <v>916.3125</v>
      </c>
    </row>
    <row r="22163" spans="1:10">
      <c r="A22163" s="72">
        <v>22159</v>
      </c>
      <c r="B22163" s="72" t="s">
        <v>38593</v>
      </c>
      <c r="C22163" s="72" t="s">
        <v>40706</v>
      </c>
      <c r="D22163" s="72" t="s">
        <v>40707</v>
      </c>
      <c r="E22163" s="75" t="s">
        <v>185</v>
      </c>
      <c r="F22163" s="72"/>
      <c r="G22163" s="72" t="s">
        <v>3694</v>
      </c>
      <c r="H22163" s="120">
        <v>1096.5</v>
      </c>
      <c r="I22163" s="77" t="s">
        <v>38595</v>
      </c>
      <c r="J22163" s="118">
        <v>822.375</v>
      </c>
    </row>
  </sheetData>
  <autoFilter ref="A4:J22163" xr:uid="{00000000-0001-0000-0500-000000000000}"/>
  <mergeCells count="3">
    <mergeCell ref="A1:B1"/>
    <mergeCell ref="A2:B2"/>
    <mergeCell ref="C2:D2"/>
  </mergeCells>
  <conditionalFormatting sqref="C4">
    <cfRule type="expression" dxfId="3" priority="1">
      <formula>COUNTIF(#REF!, $C4)</formula>
    </cfRule>
  </conditionalFormatting>
  <conditionalFormatting sqref="F4805">
    <cfRule type="expression" dxfId="2" priority="7" stopIfTrue="1">
      <formula>#REF!="Title"</formula>
    </cfRule>
  </conditionalFormatting>
  <conditionalFormatting sqref="F4816:F4817">
    <cfRule type="expression" dxfId="1" priority="6" stopIfTrue="1">
      <formula>#REF!="Title"</formula>
    </cfRule>
  </conditionalFormatting>
  <conditionalFormatting sqref="F5437:F5449">
    <cfRule type="expression" dxfId="0" priority="3" stopIfTrue="1">
      <formula>#REF!="Title"</formula>
    </cfRule>
  </conditionalFormatting>
  <dataValidations count="2">
    <dataValidation type="list" allowBlank="1" showInputMessage="1" showErrorMessage="1" sqref="F5640 F5650:F5651" xr:uid="{4C3144ED-2494-41C5-8E49-9B56C42C8295}">
      <formula1>Product_Group</formula1>
    </dataValidation>
    <dataValidation type="list" allowBlank="1" showInputMessage="1" showErrorMessage="1" sqref="F4693:F4694 F4673:F4674 F5156:F5162 F4746:F4747 F4753:F4757 F4690:F4691 F4697 F4676:F4677 F4680 F4861 F4863:F4866 F4927 F4934 F5269 F5524 F5474:F5476 F5130:F5148 F5170:F5181" xr:uid="{77AB740C-9F4B-440E-8E74-7F91A7E132FC}">
      <formula1>Product_Category</formula1>
    </dataValidation>
  </dataValidations>
  <printOptions horizontalCentered="1"/>
  <pageMargins left="0.45" right="0.45" top="0.75" bottom="1" header="0.3" footer="0.3"/>
  <pageSetup paperSize="3" scale="91" fitToHeight="0" orientation="landscape" r:id="rId1"/>
  <headerFooter>
    <oddHeader>&amp;LGGROUP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8A5B4-D25E-4F7C-BCD8-487C3B6D4CD6}">
  <sheetPr codeName="Sheet4">
    <pageSetUpPr fitToPage="1"/>
  </sheetPr>
  <dimension ref="A1:XFA182"/>
  <sheetViews>
    <sheetView workbookViewId="0">
      <selection activeCell="P4" sqref="P4:T6"/>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23" t="s">
        <v>42491</v>
      </c>
      <c r="B1" s="124" t="s">
        <v>42492</v>
      </c>
      <c r="C1" s="124" t="s">
        <v>42493</v>
      </c>
      <c r="D1" s="124" t="s">
        <v>42494</v>
      </c>
      <c r="E1" s="124" t="s">
        <v>25</v>
      </c>
      <c r="F1" s="125" t="s">
        <v>42495</v>
      </c>
      <c r="G1" s="125" t="s">
        <v>42496</v>
      </c>
      <c r="H1" s="125" t="s">
        <v>42497</v>
      </c>
      <c r="I1" s="125" t="s">
        <v>42498</v>
      </c>
      <c r="J1" s="125" t="s">
        <v>42499</v>
      </c>
      <c r="K1" s="125" t="s">
        <v>42500</v>
      </c>
      <c r="L1" s="126" t="s">
        <v>42699</v>
      </c>
    </row>
    <row r="2" spans="1:13">
      <c r="A2" s="127">
        <v>1</v>
      </c>
      <c r="B2" s="128" t="s">
        <v>42501</v>
      </c>
      <c r="C2" s="128" t="s">
        <v>42502</v>
      </c>
      <c r="D2" s="128" t="s">
        <v>42503</v>
      </c>
      <c r="E2" s="128" t="s">
        <v>42504</v>
      </c>
      <c r="F2" s="129">
        <v>70.569999999999993</v>
      </c>
      <c r="G2" s="129"/>
      <c r="H2" s="129">
        <v>16.28</v>
      </c>
      <c r="I2" s="130">
        <v>0.33250000000000002</v>
      </c>
      <c r="J2" s="131"/>
      <c r="K2" s="129"/>
      <c r="L2" s="132"/>
    </row>
    <row r="3" spans="1:13">
      <c r="A3" s="133">
        <v>2</v>
      </c>
      <c r="B3" s="134" t="s">
        <v>42501</v>
      </c>
      <c r="C3" s="134" t="s">
        <v>42505</v>
      </c>
      <c r="D3" s="134" t="s">
        <v>42503</v>
      </c>
      <c r="E3" s="134" t="s">
        <v>42506</v>
      </c>
      <c r="F3" s="135">
        <v>42.93</v>
      </c>
      <c r="G3" s="135"/>
      <c r="H3" s="135">
        <v>24.7</v>
      </c>
      <c r="I3" s="136">
        <v>0.18</v>
      </c>
      <c r="J3" s="137"/>
      <c r="K3" s="135"/>
      <c r="L3" s="138"/>
    </row>
    <row r="4" spans="1:13">
      <c r="A4" s="127">
        <v>3</v>
      </c>
      <c r="B4" s="128" t="s">
        <v>42507</v>
      </c>
      <c r="C4" s="128" t="s">
        <v>42505</v>
      </c>
      <c r="D4" s="128" t="s">
        <v>42503</v>
      </c>
      <c r="E4" s="128" t="s">
        <v>42508</v>
      </c>
      <c r="F4" s="129">
        <v>64.25</v>
      </c>
      <c r="G4" s="129"/>
      <c r="H4" s="129">
        <v>35.69</v>
      </c>
      <c r="I4" s="130">
        <v>0.18</v>
      </c>
      <c r="J4" s="131"/>
      <c r="K4" s="129"/>
      <c r="L4" s="132"/>
    </row>
    <row r="5" spans="1:13">
      <c r="A5" s="133">
        <v>4</v>
      </c>
      <c r="B5" s="134" t="s">
        <v>42509</v>
      </c>
      <c r="C5" s="134" t="s">
        <v>42505</v>
      </c>
      <c r="D5" s="134" t="s">
        <v>42503</v>
      </c>
      <c r="E5" s="134" t="s">
        <v>42510</v>
      </c>
      <c r="F5" s="139">
        <v>43.744999999999997</v>
      </c>
      <c r="G5" s="135"/>
      <c r="H5" s="140">
        <v>55.602499999999999</v>
      </c>
      <c r="I5" s="136"/>
      <c r="J5" s="137"/>
      <c r="K5" s="135"/>
      <c r="L5" s="138"/>
    </row>
    <row r="6" spans="1:13" ht="15">
      <c r="A6" s="133"/>
      <c r="B6" s="141" t="s">
        <v>42509</v>
      </c>
      <c r="C6" s="141" t="s">
        <v>42505</v>
      </c>
      <c r="D6" s="141" t="s">
        <v>42503</v>
      </c>
      <c r="E6" s="141" t="s">
        <v>42511</v>
      </c>
      <c r="F6" s="142">
        <v>44.9</v>
      </c>
      <c r="G6" s="142"/>
      <c r="H6" s="142">
        <v>13.25</v>
      </c>
      <c r="I6" s="143"/>
      <c r="J6" s="144"/>
      <c r="K6" s="142"/>
      <c r="L6" s="145"/>
      <c r="M6" s="146"/>
    </row>
    <row r="7" spans="1:13">
      <c r="A7" s="127">
        <v>5</v>
      </c>
      <c r="B7" s="128" t="s">
        <v>42512</v>
      </c>
      <c r="C7" s="128" t="s">
        <v>42513</v>
      </c>
      <c r="D7" s="128" t="s">
        <v>42503</v>
      </c>
      <c r="E7" s="128" t="s">
        <v>42514</v>
      </c>
      <c r="F7" s="129">
        <v>46.6</v>
      </c>
      <c r="G7" s="129"/>
      <c r="H7" s="129">
        <v>22.71</v>
      </c>
      <c r="I7" s="130"/>
      <c r="J7" s="131"/>
      <c r="K7" s="129"/>
      <c r="L7" s="132"/>
    </row>
    <row r="8" spans="1:13">
      <c r="A8" s="133">
        <v>6</v>
      </c>
      <c r="B8" s="134" t="s">
        <v>42512</v>
      </c>
      <c r="C8" s="134" t="s">
        <v>42513</v>
      </c>
      <c r="D8" s="134" t="s">
        <v>42503</v>
      </c>
      <c r="E8" s="134" t="s">
        <v>42515</v>
      </c>
      <c r="F8" s="135">
        <v>70.36</v>
      </c>
      <c r="G8" s="135"/>
      <c r="H8" s="135">
        <v>54.24</v>
      </c>
      <c r="I8" s="136"/>
      <c r="J8" s="137">
        <v>106.92</v>
      </c>
      <c r="K8" s="147">
        <v>140.66</v>
      </c>
      <c r="L8" s="138" t="s">
        <v>42516</v>
      </c>
    </row>
    <row r="9" spans="1:13">
      <c r="A9" s="127">
        <v>7</v>
      </c>
      <c r="B9" s="128" t="s">
        <v>42517</v>
      </c>
      <c r="C9" s="128" t="s">
        <v>42518</v>
      </c>
      <c r="D9" s="128" t="s">
        <v>42503</v>
      </c>
      <c r="E9" s="128" t="s">
        <v>42519</v>
      </c>
      <c r="F9" s="129">
        <v>76.86</v>
      </c>
      <c r="G9" s="129"/>
      <c r="H9" s="129">
        <v>47.34</v>
      </c>
      <c r="I9" s="130"/>
      <c r="J9" s="131"/>
      <c r="K9" s="128"/>
      <c r="L9" s="132"/>
    </row>
    <row r="10" spans="1:13">
      <c r="A10" s="133">
        <v>8</v>
      </c>
      <c r="B10" s="134" t="s">
        <v>42520</v>
      </c>
      <c r="C10" s="134" t="s">
        <v>42505</v>
      </c>
      <c r="D10" s="134" t="s">
        <v>42503</v>
      </c>
      <c r="E10" s="134" t="s">
        <v>42521</v>
      </c>
      <c r="F10" s="135">
        <v>96.15</v>
      </c>
      <c r="G10" s="135"/>
      <c r="H10" s="135">
        <v>42.4</v>
      </c>
      <c r="I10" s="136"/>
      <c r="J10" s="137"/>
      <c r="K10" s="135">
        <v>38.1</v>
      </c>
      <c r="L10" s="138" t="s">
        <v>42522</v>
      </c>
    </row>
    <row r="11" spans="1:13">
      <c r="A11" s="133"/>
      <c r="B11" s="134" t="s">
        <v>42520</v>
      </c>
      <c r="C11" s="134" t="s">
        <v>42505</v>
      </c>
      <c r="D11" s="134" t="s">
        <v>42503</v>
      </c>
      <c r="E11" s="134" t="s">
        <v>42523</v>
      </c>
      <c r="F11" s="135">
        <v>80.430000000000007</v>
      </c>
      <c r="G11" s="135"/>
      <c r="H11" s="135">
        <v>42.4</v>
      </c>
      <c r="I11" s="136"/>
      <c r="J11" s="137"/>
      <c r="K11" s="135">
        <v>38.1</v>
      </c>
      <c r="L11" s="138" t="s">
        <v>42522</v>
      </c>
    </row>
    <row r="12" spans="1:13">
      <c r="A12" s="133"/>
      <c r="B12" s="134" t="s">
        <v>42520</v>
      </c>
      <c r="C12" s="134" t="s">
        <v>42505</v>
      </c>
      <c r="D12" s="134" t="s">
        <v>42503</v>
      </c>
      <c r="E12" s="134" t="s">
        <v>42524</v>
      </c>
      <c r="F12" s="135">
        <v>76.44</v>
      </c>
      <c r="G12" s="135"/>
      <c r="H12" s="135">
        <v>42.4</v>
      </c>
      <c r="I12" s="136"/>
      <c r="J12" s="137"/>
      <c r="K12" s="135">
        <v>38.1</v>
      </c>
      <c r="L12" s="138" t="s">
        <v>42522</v>
      </c>
    </row>
    <row r="13" spans="1:13">
      <c r="A13" s="133"/>
      <c r="B13" s="134" t="s">
        <v>42520</v>
      </c>
      <c r="C13" s="134" t="s">
        <v>42505</v>
      </c>
      <c r="D13" s="134" t="s">
        <v>42503</v>
      </c>
      <c r="E13" s="134" t="s">
        <v>42525</v>
      </c>
      <c r="F13" s="135">
        <v>73.78</v>
      </c>
      <c r="G13" s="135"/>
      <c r="H13" s="135">
        <v>42.4</v>
      </c>
      <c r="I13" s="136"/>
      <c r="J13" s="137"/>
      <c r="K13" s="135">
        <v>38.1</v>
      </c>
      <c r="L13" s="138" t="s">
        <v>42522</v>
      </c>
    </row>
    <row r="14" spans="1:13">
      <c r="A14" s="133"/>
      <c r="B14" s="134" t="s">
        <v>42520</v>
      </c>
      <c r="C14" s="134" t="s">
        <v>42505</v>
      </c>
      <c r="D14" s="134" t="s">
        <v>42503</v>
      </c>
      <c r="E14" s="134" t="s">
        <v>42526</v>
      </c>
      <c r="F14" s="135">
        <v>56.54</v>
      </c>
      <c r="G14" s="135"/>
      <c r="H14" s="135">
        <v>42.4</v>
      </c>
      <c r="I14" s="136"/>
      <c r="J14" s="137"/>
      <c r="K14" s="135">
        <v>38.1</v>
      </c>
      <c r="L14" s="138" t="s">
        <v>42522</v>
      </c>
    </row>
    <row r="15" spans="1:13">
      <c r="A15" s="127">
        <v>9</v>
      </c>
      <c r="B15" s="128" t="s">
        <v>42527</v>
      </c>
      <c r="C15" s="128" t="s">
        <v>42528</v>
      </c>
      <c r="D15" s="128" t="s">
        <v>42503</v>
      </c>
      <c r="E15" s="128" t="s">
        <v>42529</v>
      </c>
      <c r="F15" s="129">
        <v>62</v>
      </c>
      <c r="G15" s="129"/>
      <c r="H15" s="129">
        <v>70.75</v>
      </c>
      <c r="I15" s="148"/>
      <c r="J15" s="149"/>
      <c r="K15" s="129">
        <v>70.010000000000005</v>
      </c>
      <c r="L15" s="132"/>
    </row>
    <row r="16" spans="1:13">
      <c r="A16" s="133">
        <v>10</v>
      </c>
      <c r="B16" s="134" t="s">
        <v>42527</v>
      </c>
      <c r="C16" s="134" t="s">
        <v>42530</v>
      </c>
      <c r="D16" s="134" t="s">
        <v>42503</v>
      </c>
      <c r="E16" s="134" t="s">
        <v>42531</v>
      </c>
      <c r="F16" s="135">
        <v>38.4</v>
      </c>
      <c r="G16" s="135"/>
      <c r="H16" s="135">
        <v>22.76</v>
      </c>
      <c r="I16" s="136"/>
      <c r="J16" s="137"/>
      <c r="K16" s="135"/>
      <c r="L16" s="138"/>
    </row>
    <row r="17" spans="1:12" ht="25.5">
      <c r="A17" s="127">
        <v>11</v>
      </c>
      <c r="B17" s="128" t="s">
        <v>42520</v>
      </c>
      <c r="C17" s="150" t="s">
        <v>42532</v>
      </c>
      <c r="D17" s="128" t="s">
        <v>42533</v>
      </c>
      <c r="E17" s="128" t="s">
        <v>42534</v>
      </c>
      <c r="F17" s="129">
        <v>81.94</v>
      </c>
      <c r="G17" s="129"/>
      <c r="H17" s="129"/>
      <c r="I17" s="148"/>
      <c r="J17" s="149">
        <v>29.45</v>
      </c>
      <c r="K17" s="129">
        <v>7.65</v>
      </c>
      <c r="L17" s="132"/>
    </row>
    <row r="18" spans="1:12">
      <c r="A18" s="133">
        <v>12</v>
      </c>
      <c r="B18" s="134" t="s">
        <v>42520</v>
      </c>
      <c r="C18" s="134" t="s">
        <v>42528</v>
      </c>
      <c r="D18" s="134" t="s">
        <v>42503</v>
      </c>
      <c r="E18" s="134" t="s">
        <v>42535</v>
      </c>
      <c r="F18" s="135">
        <v>83.44</v>
      </c>
      <c r="G18" s="135"/>
      <c r="H18" s="135"/>
      <c r="I18" s="136"/>
      <c r="J18" s="137">
        <v>31.43</v>
      </c>
      <c r="K18" s="135">
        <v>7.4</v>
      </c>
      <c r="L18" s="138"/>
    </row>
    <row r="19" spans="1:12">
      <c r="A19" s="133"/>
      <c r="B19" s="134" t="s">
        <v>42520</v>
      </c>
      <c r="C19" s="134" t="s">
        <v>42528</v>
      </c>
      <c r="D19" s="134" t="s">
        <v>42503</v>
      </c>
      <c r="E19" s="134" t="s">
        <v>42536</v>
      </c>
      <c r="F19" s="135">
        <v>58.31</v>
      </c>
      <c r="G19" s="135"/>
      <c r="H19" s="135"/>
      <c r="I19" s="136"/>
      <c r="J19" s="137">
        <v>31.93</v>
      </c>
      <c r="K19" s="135">
        <v>7.4</v>
      </c>
      <c r="L19" s="138"/>
    </row>
    <row r="20" spans="1:12" ht="25.5">
      <c r="A20" s="127">
        <v>13</v>
      </c>
      <c r="B20" s="150" t="s">
        <v>42537</v>
      </c>
      <c r="C20" s="150" t="s">
        <v>42528</v>
      </c>
      <c r="D20" s="128" t="s">
        <v>42503</v>
      </c>
      <c r="E20" s="128" t="s">
        <v>42538</v>
      </c>
      <c r="F20" s="151">
        <v>46.115000000000002</v>
      </c>
      <c r="G20" s="129"/>
      <c r="H20" s="152">
        <v>59.652500000000003</v>
      </c>
      <c r="I20" s="148"/>
      <c r="J20" s="149"/>
      <c r="K20" s="129"/>
      <c r="L20" s="132"/>
    </row>
    <row r="21" spans="1:12" ht="30">
      <c r="A21" s="127"/>
      <c r="B21" s="153" t="s">
        <v>42537</v>
      </c>
      <c r="C21" s="153" t="s">
        <v>42528</v>
      </c>
      <c r="D21" s="154" t="s">
        <v>42503</v>
      </c>
      <c r="E21" s="154" t="s">
        <v>42539</v>
      </c>
      <c r="F21" s="155">
        <v>47.314999999999998</v>
      </c>
      <c r="G21" s="156"/>
      <c r="H21" s="157">
        <v>57.652500000000003</v>
      </c>
      <c r="I21" s="148"/>
      <c r="J21" s="149"/>
      <c r="K21" s="129"/>
      <c r="L21" s="132"/>
    </row>
    <row r="22" spans="1:12">
      <c r="A22" s="133">
        <v>14</v>
      </c>
      <c r="B22" s="134" t="s">
        <v>42520</v>
      </c>
      <c r="C22" s="134" t="s">
        <v>42540</v>
      </c>
      <c r="D22" s="134" t="s">
        <v>42541</v>
      </c>
      <c r="E22" s="134" t="s">
        <v>42542</v>
      </c>
      <c r="F22" s="135">
        <v>55.42</v>
      </c>
      <c r="G22" s="135"/>
      <c r="H22" s="135">
        <v>33.5</v>
      </c>
      <c r="I22" s="136"/>
      <c r="J22" s="137"/>
      <c r="K22" s="135"/>
      <c r="L22" s="138"/>
    </row>
    <row r="23" spans="1:12">
      <c r="A23" s="133"/>
      <c r="B23" s="134" t="s">
        <v>42520</v>
      </c>
      <c r="C23" s="134" t="s">
        <v>42540</v>
      </c>
      <c r="D23" s="134" t="s">
        <v>42541</v>
      </c>
      <c r="E23" s="134" t="s">
        <v>42523</v>
      </c>
      <c r="F23" s="135">
        <v>54.93</v>
      </c>
      <c r="G23" s="135"/>
      <c r="H23" s="135">
        <v>33.5</v>
      </c>
      <c r="I23" s="136"/>
      <c r="J23" s="137"/>
      <c r="K23" s="135"/>
      <c r="L23" s="138"/>
    </row>
    <row r="24" spans="1:12">
      <c r="A24" s="133"/>
      <c r="B24" s="134" t="s">
        <v>42520</v>
      </c>
      <c r="C24" s="134" t="s">
        <v>42540</v>
      </c>
      <c r="D24" s="134" t="s">
        <v>42541</v>
      </c>
      <c r="E24" s="134" t="s">
        <v>42524</v>
      </c>
      <c r="F24" s="135">
        <v>53.91</v>
      </c>
      <c r="G24" s="135"/>
      <c r="H24" s="135">
        <v>33.5</v>
      </c>
      <c r="I24" s="136"/>
      <c r="J24" s="137"/>
      <c r="K24" s="135"/>
      <c r="L24" s="138"/>
    </row>
    <row r="25" spans="1:12">
      <c r="A25" s="133"/>
      <c r="B25" s="134" t="s">
        <v>42520</v>
      </c>
      <c r="C25" s="134" t="s">
        <v>42540</v>
      </c>
      <c r="D25" s="134" t="s">
        <v>42541</v>
      </c>
      <c r="E25" s="134" t="s">
        <v>42525</v>
      </c>
      <c r="F25" s="135">
        <v>51.01</v>
      </c>
      <c r="G25" s="135"/>
      <c r="H25" s="135">
        <v>33.5</v>
      </c>
      <c r="I25" s="136"/>
      <c r="J25" s="137"/>
      <c r="K25" s="135"/>
      <c r="L25" s="138"/>
    </row>
    <row r="26" spans="1:12">
      <c r="A26" s="127">
        <v>15</v>
      </c>
      <c r="B26" s="128" t="s">
        <v>42543</v>
      </c>
      <c r="C26" s="128" t="s">
        <v>42540</v>
      </c>
      <c r="D26" s="128" t="s">
        <v>42541</v>
      </c>
      <c r="E26" s="128" t="s">
        <v>42542</v>
      </c>
      <c r="F26" s="129">
        <v>60.3</v>
      </c>
      <c r="G26" s="129"/>
      <c r="H26" s="129">
        <v>33.700000000000003</v>
      </c>
      <c r="I26" s="148"/>
      <c r="J26" s="149"/>
      <c r="K26" s="129"/>
      <c r="L26" s="132"/>
    </row>
    <row r="27" spans="1:12">
      <c r="A27" s="127"/>
      <c r="B27" s="128" t="s">
        <v>42543</v>
      </c>
      <c r="C27" s="128" t="s">
        <v>42540</v>
      </c>
      <c r="D27" s="128" t="s">
        <v>42541</v>
      </c>
      <c r="E27" s="128" t="s">
        <v>42523</v>
      </c>
      <c r="F27" s="129">
        <v>57.3</v>
      </c>
      <c r="G27" s="129"/>
      <c r="H27" s="129">
        <v>33.700000000000003</v>
      </c>
      <c r="I27" s="148"/>
      <c r="J27" s="149"/>
      <c r="K27" s="129"/>
      <c r="L27" s="132"/>
    </row>
    <row r="28" spans="1:12">
      <c r="A28" s="127"/>
      <c r="B28" s="128" t="s">
        <v>42543</v>
      </c>
      <c r="C28" s="128" t="s">
        <v>42540</v>
      </c>
      <c r="D28" s="128" t="s">
        <v>42541</v>
      </c>
      <c r="E28" s="128" t="s">
        <v>42524</v>
      </c>
      <c r="F28" s="129">
        <v>56.39</v>
      </c>
      <c r="G28" s="129"/>
      <c r="H28" s="129">
        <v>33.700000000000003</v>
      </c>
      <c r="I28" s="148"/>
      <c r="J28" s="149"/>
      <c r="K28" s="129"/>
      <c r="L28" s="132"/>
    </row>
    <row r="29" spans="1:12">
      <c r="A29" s="127"/>
      <c r="B29" s="128" t="s">
        <v>42543</v>
      </c>
      <c r="C29" s="128" t="s">
        <v>42540</v>
      </c>
      <c r="D29" s="128" t="s">
        <v>42541</v>
      </c>
      <c r="E29" s="128" t="s">
        <v>42525</v>
      </c>
      <c r="F29" s="129">
        <v>53.82</v>
      </c>
      <c r="G29" s="129"/>
      <c r="H29" s="129">
        <v>33.700000000000003</v>
      </c>
      <c r="I29" s="148"/>
      <c r="J29" s="149"/>
      <c r="K29" s="129"/>
      <c r="L29" s="132"/>
    </row>
    <row r="30" spans="1:12">
      <c r="A30" s="133">
        <v>16</v>
      </c>
      <c r="B30" s="134" t="s">
        <v>42544</v>
      </c>
      <c r="C30" s="134" t="s">
        <v>42545</v>
      </c>
      <c r="D30" s="134" t="s">
        <v>42503</v>
      </c>
      <c r="E30" s="134" t="s">
        <v>42546</v>
      </c>
      <c r="F30" s="135">
        <v>37.909999999999997</v>
      </c>
      <c r="G30" s="135"/>
      <c r="H30" s="135">
        <v>46.37</v>
      </c>
      <c r="I30" s="136"/>
      <c r="J30" s="137"/>
      <c r="K30" s="135"/>
      <c r="L30" s="138"/>
    </row>
    <row r="31" spans="1:12">
      <c r="A31" s="133"/>
      <c r="B31" s="134" t="s">
        <v>42544</v>
      </c>
      <c r="C31" s="134" t="s">
        <v>42545</v>
      </c>
      <c r="D31" s="134" t="s">
        <v>42503</v>
      </c>
      <c r="E31" s="134" t="s">
        <v>42547</v>
      </c>
      <c r="F31" s="135">
        <v>35.72</v>
      </c>
      <c r="G31" s="135"/>
      <c r="H31" s="135">
        <v>46.37</v>
      </c>
      <c r="I31" s="136"/>
      <c r="J31" s="137"/>
      <c r="K31" s="135"/>
      <c r="L31" s="138"/>
    </row>
    <row r="32" spans="1:12">
      <c r="A32" s="133"/>
      <c r="B32" s="134" t="s">
        <v>42544</v>
      </c>
      <c r="C32" s="134" t="s">
        <v>42545</v>
      </c>
      <c r="D32" s="134" t="s">
        <v>42503</v>
      </c>
      <c r="E32" s="134" t="s">
        <v>42548</v>
      </c>
      <c r="F32" s="135">
        <v>39.03</v>
      </c>
      <c r="G32" s="135"/>
      <c r="H32" s="135">
        <v>46.37</v>
      </c>
      <c r="I32" s="136"/>
      <c r="J32" s="137"/>
      <c r="K32" s="135"/>
      <c r="L32" s="138"/>
    </row>
    <row r="33" spans="1:12">
      <c r="A33" s="133"/>
      <c r="B33" s="134" t="s">
        <v>42544</v>
      </c>
      <c r="C33" s="134" t="s">
        <v>42545</v>
      </c>
      <c r="D33" s="134" t="s">
        <v>42503</v>
      </c>
      <c r="E33" s="134" t="s">
        <v>42549</v>
      </c>
      <c r="F33" s="135">
        <v>37.35</v>
      </c>
      <c r="G33" s="135"/>
      <c r="H33" s="135">
        <v>46.37</v>
      </c>
      <c r="I33" s="136"/>
      <c r="J33" s="137"/>
      <c r="K33" s="135"/>
      <c r="L33" s="138"/>
    </row>
    <row r="34" spans="1:12">
      <c r="A34" s="133"/>
      <c r="B34" s="134" t="s">
        <v>42544</v>
      </c>
      <c r="C34" s="134" t="s">
        <v>42545</v>
      </c>
      <c r="D34" s="134" t="s">
        <v>42503</v>
      </c>
      <c r="E34" s="134" t="s">
        <v>42550</v>
      </c>
      <c r="F34" s="135">
        <v>37.130000000000003</v>
      </c>
      <c r="G34" s="135"/>
      <c r="H34" s="135">
        <v>46.37</v>
      </c>
      <c r="I34" s="136"/>
      <c r="J34" s="137"/>
      <c r="K34" s="135"/>
      <c r="L34" s="138"/>
    </row>
    <row r="35" spans="1:12">
      <c r="A35" s="133"/>
      <c r="B35" s="134" t="s">
        <v>42544</v>
      </c>
      <c r="C35" s="134" t="s">
        <v>42545</v>
      </c>
      <c r="D35" s="134" t="s">
        <v>42503</v>
      </c>
      <c r="E35" s="134" t="s">
        <v>42551</v>
      </c>
      <c r="F35" s="135">
        <v>37.020000000000003</v>
      </c>
      <c r="G35" s="135"/>
      <c r="H35" s="135">
        <v>46.37</v>
      </c>
      <c r="I35" s="136"/>
      <c r="J35" s="137"/>
      <c r="K35" s="135"/>
      <c r="L35" s="138"/>
    </row>
    <row r="36" spans="1:12">
      <c r="A36" s="133"/>
      <c r="B36" s="134" t="s">
        <v>42544</v>
      </c>
      <c r="C36" s="134" t="s">
        <v>42545</v>
      </c>
      <c r="D36" s="134" t="s">
        <v>42503</v>
      </c>
      <c r="E36" s="134" t="s">
        <v>42552</v>
      </c>
      <c r="F36" s="135">
        <v>36.9</v>
      </c>
      <c r="G36" s="135"/>
      <c r="H36" s="135">
        <v>46.37</v>
      </c>
      <c r="I36" s="136"/>
      <c r="J36" s="137"/>
      <c r="K36" s="135"/>
      <c r="L36" s="138"/>
    </row>
    <row r="37" spans="1:12">
      <c r="A37" s="127">
        <v>17</v>
      </c>
      <c r="B37" s="128" t="s">
        <v>42527</v>
      </c>
      <c r="C37" s="128" t="s">
        <v>42553</v>
      </c>
      <c r="D37" s="128" t="s">
        <v>42533</v>
      </c>
      <c r="E37" s="128" t="s">
        <v>42554</v>
      </c>
      <c r="F37" s="129">
        <v>51.5</v>
      </c>
      <c r="G37" s="129">
        <v>10</v>
      </c>
      <c r="H37" s="129"/>
      <c r="I37" s="148">
        <v>0.03</v>
      </c>
      <c r="J37" s="149">
        <v>30.69</v>
      </c>
      <c r="K37" s="129"/>
      <c r="L37" s="132"/>
    </row>
    <row r="38" spans="1:12">
      <c r="A38" s="133">
        <v>18</v>
      </c>
      <c r="B38" s="134" t="s">
        <v>42517</v>
      </c>
      <c r="C38" s="134" t="s">
        <v>42545</v>
      </c>
      <c r="D38" s="134" t="s">
        <v>42503</v>
      </c>
      <c r="E38" s="134" t="s">
        <v>42517</v>
      </c>
      <c r="F38" s="135">
        <v>53.38</v>
      </c>
      <c r="G38" s="135"/>
      <c r="H38" s="135">
        <v>45.56</v>
      </c>
      <c r="I38" s="136"/>
      <c r="J38" s="137"/>
      <c r="K38" s="135"/>
      <c r="L38" s="138"/>
    </row>
    <row r="39" spans="1:12">
      <c r="A39" s="127">
        <v>19</v>
      </c>
      <c r="B39" s="128" t="s">
        <v>42555</v>
      </c>
      <c r="C39" s="128" t="s">
        <v>42556</v>
      </c>
      <c r="D39" s="128" t="s">
        <v>42503</v>
      </c>
      <c r="E39" s="128" t="s">
        <v>42557</v>
      </c>
      <c r="F39" s="129">
        <v>40.81</v>
      </c>
      <c r="G39" s="129"/>
      <c r="H39" s="129"/>
      <c r="I39" s="148">
        <v>0.03</v>
      </c>
      <c r="J39" s="149">
        <v>5.77</v>
      </c>
      <c r="K39" s="129"/>
      <c r="L39" s="132"/>
    </row>
    <row r="40" spans="1:12">
      <c r="A40" s="133">
        <v>20</v>
      </c>
      <c r="B40" s="134" t="s">
        <v>42558</v>
      </c>
      <c r="C40" s="134" t="s">
        <v>42556</v>
      </c>
      <c r="D40" s="134" t="s">
        <v>42503</v>
      </c>
      <c r="E40" s="134" t="s">
        <v>42559</v>
      </c>
      <c r="F40" s="135">
        <v>61.56</v>
      </c>
      <c r="G40" s="135"/>
      <c r="H40" s="135"/>
      <c r="I40" s="136">
        <v>7.0000000000000007E-2</v>
      </c>
      <c r="J40" s="137">
        <v>31.9</v>
      </c>
      <c r="K40" s="135"/>
      <c r="L40" s="138"/>
    </row>
    <row r="41" spans="1:12">
      <c r="A41" s="127">
        <v>21</v>
      </c>
      <c r="B41" s="128" t="s">
        <v>42527</v>
      </c>
      <c r="C41" s="128" t="s">
        <v>42560</v>
      </c>
      <c r="D41" s="128" t="s">
        <v>42503</v>
      </c>
      <c r="E41" s="128" t="s">
        <v>42561</v>
      </c>
      <c r="F41" s="129">
        <v>58.75</v>
      </c>
      <c r="G41" s="129"/>
      <c r="H41" s="129">
        <v>61.09</v>
      </c>
      <c r="I41" s="148"/>
      <c r="J41" s="149"/>
      <c r="K41" s="129"/>
      <c r="L41" s="132"/>
    </row>
    <row r="42" spans="1:12">
      <c r="A42" s="133">
        <v>22</v>
      </c>
      <c r="B42" s="134" t="s">
        <v>42527</v>
      </c>
      <c r="C42" s="134" t="s">
        <v>42562</v>
      </c>
      <c r="D42" s="134" t="s">
        <v>42503</v>
      </c>
      <c r="E42" s="134" t="s">
        <v>42531</v>
      </c>
      <c r="F42" s="135">
        <v>38.4</v>
      </c>
      <c r="G42" s="135"/>
      <c r="H42" s="135">
        <v>22.76</v>
      </c>
      <c r="I42" s="136"/>
      <c r="J42" s="137"/>
      <c r="K42" s="135"/>
      <c r="L42" s="138"/>
    </row>
    <row r="43" spans="1:12">
      <c r="A43" s="127">
        <v>23</v>
      </c>
      <c r="B43" s="128" t="s">
        <v>42527</v>
      </c>
      <c r="C43" s="128" t="s">
        <v>42563</v>
      </c>
      <c r="D43" s="128" t="s">
        <v>42533</v>
      </c>
      <c r="E43" s="128" t="s">
        <v>42564</v>
      </c>
      <c r="F43" s="129">
        <v>51.5</v>
      </c>
      <c r="G43" s="129">
        <v>10</v>
      </c>
      <c r="H43" s="129"/>
      <c r="I43" s="148">
        <v>0.03</v>
      </c>
      <c r="J43" s="149">
        <v>30.69</v>
      </c>
      <c r="K43" s="129"/>
      <c r="L43" s="132"/>
    </row>
    <row r="44" spans="1:12">
      <c r="A44" s="133">
        <v>24</v>
      </c>
      <c r="B44" s="134" t="s">
        <v>42565</v>
      </c>
      <c r="C44" s="134" t="s">
        <v>42566</v>
      </c>
      <c r="D44" s="134" t="s">
        <v>42567</v>
      </c>
      <c r="E44" s="134" t="s">
        <v>42568</v>
      </c>
      <c r="F44" s="135">
        <v>44.43</v>
      </c>
      <c r="G44" s="135">
        <v>4.5199999999999996</v>
      </c>
      <c r="H44" s="135">
        <v>31.84</v>
      </c>
      <c r="I44" s="136"/>
      <c r="J44" s="137"/>
      <c r="K44" s="135"/>
      <c r="L44" s="138"/>
    </row>
    <row r="45" spans="1:12">
      <c r="A45" s="127">
        <v>25</v>
      </c>
      <c r="B45" s="128" t="s">
        <v>42520</v>
      </c>
      <c r="C45" s="128" t="s">
        <v>42569</v>
      </c>
      <c r="D45" s="128" t="s">
        <v>42533</v>
      </c>
      <c r="E45" s="128" t="s">
        <v>42570</v>
      </c>
      <c r="F45" s="129">
        <v>69.25</v>
      </c>
      <c r="G45" s="129"/>
      <c r="H45" s="129">
        <v>32.92</v>
      </c>
      <c r="I45" s="148"/>
      <c r="J45" s="149"/>
      <c r="K45" s="129"/>
      <c r="L45" s="132"/>
    </row>
    <row r="46" spans="1:12">
      <c r="A46" s="127"/>
      <c r="B46" s="128" t="s">
        <v>42520</v>
      </c>
      <c r="C46" s="128" t="s">
        <v>42569</v>
      </c>
      <c r="D46" s="128" t="s">
        <v>42533</v>
      </c>
      <c r="E46" s="128" t="s">
        <v>42571</v>
      </c>
      <c r="F46" s="129">
        <v>71.67</v>
      </c>
      <c r="G46" s="129"/>
      <c r="H46" s="129">
        <v>32.92</v>
      </c>
      <c r="I46" s="148"/>
      <c r="J46" s="149"/>
      <c r="K46" s="129"/>
      <c r="L46" s="132"/>
    </row>
    <row r="47" spans="1:12">
      <c r="A47" s="127"/>
      <c r="B47" s="128" t="s">
        <v>42520</v>
      </c>
      <c r="C47" s="128" t="s">
        <v>42569</v>
      </c>
      <c r="D47" s="128" t="s">
        <v>42533</v>
      </c>
      <c r="E47" s="128" t="s">
        <v>42572</v>
      </c>
      <c r="F47" s="129">
        <v>81.89</v>
      </c>
      <c r="G47" s="129"/>
      <c r="H47" s="129">
        <v>32.92</v>
      </c>
      <c r="I47" s="148"/>
      <c r="J47" s="149"/>
      <c r="K47" s="129"/>
      <c r="L47" s="132"/>
    </row>
    <row r="48" spans="1:12">
      <c r="A48" s="127"/>
      <c r="B48" s="128" t="s">
        <v>42520</v>
      </c>
      <c r="C48" s="128" t="s">
        <v>42569</v>
      </c>
      <c r="D48" s="128" t="s">
        <v>42533</v>
      </c>
      <c r="E48" s="128" t="s">
        <v>42573</v>
      </c>
      <c r="F48" s="129">
        <v>60.56</v>
      </c>
      <c r="G48" s="129"/>
      <c r="H48" s="129">
        <v>32.92</v>
      </c>
      <c r="I48" s="148"/>
      <c r="J48" s="149"/>
      <c r="K48" s="129"/>
      <c r="L48" s="132"/>
    </row>
    <row r="49" spans="1:12">
      <c r="A49" s="127"/>
      <c r="B49" s="128" t="s">
        <v>42520</v>
      </c>
      <c r="C49" s="128" t="s">
        <v>42569</v>
      </c>
      <c r="D49" s="128" t="s">
        <v>42533</v>
      </c>
      <c r="E49" s="128" t="s">
        <v>42574</v>
      </c>
      <c r="F49" s="129">
        <v>55.77</v>
      </c>
      <c r="G49" s="129"/>
      <c r="H49" s="129">
        <v>32.92</v>
      </c>
      <c r="I49" s="148"/>
      <c r="J49" s="149"/>
      <c r="K49" s="129"/>
      <c r="L49" s="132"/>
    </row>
    <row r="50" spans="1:12">
      <c r="A50" s="127"/>
      <c r="B50" s="128" t="s">
        <v>42520</v>
      </c>
      <c r="C50" s="128" t="s">
        <v>42569</v>
      </c>
      <c r="D50" s="128" t="s">
        <v>42533</v>
      </c>
      <c r="E50" s="128" t="s">
        <v>42575</v>
      </c>
      <c r="F50" s="129">
        <v>58.42</v>
      </c>
      <c r="G50" s="129"/>
      <c r="H50" s="129">
        <v>32.92</v>
      </c>
      <c r="I50" s="148"/>
      <c r="J50" s="149"/>
      <c r="K50" s="129"/>
      <c r="L50" s="132"/>
    </row>
    <row r="51" spans="1:12">
      <c r="A51" s="127"/>
      <c r="B51" s="128" t="s">
        <v>42520</v>
      </c>
      <c r="C51" s="128" t="s">
        <v>42569</v>
      </c>
      <c r="D51" s="128" t="s">
        <v>42533</v>
      </c>
      <c r="E51" s="128" t="s">
        <v>42576</v>
      </c>
      <c r="F51" s="129">
        <v>50.72</v>
      </c>
      <c r="G51" s="129"/>
      <c r="H51" s="129">
        <v>32.92</v>
      </c>
      <c r="I51" s="148"/>
      <c r="J51" s="149"/>
      <c r="K51" s="129"/>
      <c r="L51" s="132"/>
    </row>
    <row r="52" spans="1:12">
      <c r="A52" s="133">
        <v>26</v>
      </c>
      <c r="B52" s="134" t="s">
        <v>42577</v>
      </c>
      <c r="C52" s="134" t="s">
        <v>42569</v>
      </c>
      <c r="D52" s="134" t="s">
        <v>42503</v>
      </c>
      <c r="E52" s="134" t="s">
        <v>42578</v>
      </c>
      <c r="F52" s="135">
        <v>65.069999999999993</v>
      </c>
      <c r="G52" s="135"/>
      <c r="H52" s="135">
        <v>45.35</v>
      </c>
      <c r="I52" s="136"/>
      <c r="J52" s="137"/>
      <c r="K52" s="135"/>
      <c r="L52" s="138"/>
    </row>
    <row r="53" spans="1:12">
      <c r="A53" s="127">
        <v>27</v>
      </c>
      <c r="B53" s="128" t="s">
        <v>42544</v>
      </c>
      <c r="C53" s="128" t="s">
        <v>42569</v>
      </c>
      <c r="D53" s="128" t="s">
        <v>42503</v>
      </c>
      <c r="E53" s="128" t="s">
        <v>42579</v>
      </c>
      <c r="F53" s="129">
        <v>48.61</v>
      </c>
      <c r="G53" s="129"/>
      <c r="H53" s="129">
        <v>38.08</v>
      </c>
      <c r="I53" s="148"/>
      <c r="J53" s="149"/>
      <c r="K53" s="129"/>
      <c r="L53" s="132"/>
    </row>
    <row r="54" spans="1:12">
      <c r="A54" s="127"/>
      <c r="B54" s="128" t="s">
        <v>42544</v>
      </c>
      <c r="C54" s="128" t="s">
        <v>42569</v>
      </c>
      <c r="D54" s="128" t="s">
        <v>42503</v>
      </c>
      <c r="E54" s="128" t="s">
        <v>42580</v>
      </c>
      <c r="F54" s="129">
        <v>49.23</v>
      </c>
      <c r="G54" s="129"/>
      <c r="H54" s="129">
        <v>38.08</v>
      </c>
      <c r="I54" s="148"/>
      <c r="J54" s="149"/>
      <c r="K54" s="129"/>
      <c r="L54" s="132"/>
    </row>
    <row r="55" spans="1:12">
      <c r="A55" s="127"/>
      <c r="B55" s="128" t="s">
        <v>42544</v>
      </c>
      <c r="C55" s="128" t="s">
        <v>42569</v>
      </c>
      <c r="D55" s="128" t="s">
        <v>42503</v>
      </c>
      <c r="E55" s="128" t="s">
        <v>42581</v>
      </c>
      <c r="F55" s="129">
        <v>51.36</v>
      </c>
      <c r="G55" s="129"/>
      <c r="H55" s="129">
        <v>38.08</v>
      </c>
      <c r="I55" s="148"/>
      <c r="J55" s="149"/>
      <c r="K55" s="129"/>
      <c r="L55" s="132"/>
    </row>
    <row r="56" spans="1:12">
      <c r="A56" s="133">
        <v>28</v>
      </c>
      <c r="B56" s="134" t="s">
        <v>42527</v>
      </c>
      <c r="C56" s="134" t="s">
        <v>42582</v>
      </c>
      <c r="D56" s="134" t="s">
        <v>42583</v>
      </c>
      <c r="E56" s="134" t="s">
        <v>42584</v>
      </c>
      <c r="F56" s="135">
        <v>51.5</v>
      </c>
      <c r="G56" s="135">
        <v>10</v>
      </c>
      <c r="H56" s="135"/>
      <c r="I56" s="136">
        <v>0.03</v>
      </c>
      <c r="J56" s="137">
        <v>30.69</v>
      </c>
      <c r="K56" s="135"/>
      <c r="L56" s="138"/>
    </row>
    <row r="57" spans="1:12">
      <c r="A57" s="127">
        <v>29</v>
      </c>
      <c r="B57" s="128" t="s">
        <v>42558</v>
      </c>
      <c r="C57" s="128" t="s">
        <v>42560</v>
      </c>
      <c r="D57" s="128" t="s">
        <v>42503</v>
      </c>
      <c r="E57" s="128" t="s">
        <v>42585</v>
      </c>
      <c r="F57" s="129">
        <v>64.7</v>
      </c>
      <c r="G57" s="129"/>
      <c r="H57" s="129"/>
      <c r="I57" s="148">
        <v>7.0000000000000007E-2</v>
      </c>
      <c r="J57" s="149">
        <v>31.9</v>
      </c>
      <c r="K57" s="129"/>
      <c r="L57" s="132"/>
    </row>
    <row r="58" spans="1:12">
      <c r="A58" s="133">
        <v>30</v>
      </c>
      <c r="B58" s="134" t="s">
        <v>42527</v>
      </c>
      <c r="C58" s="134" t="s">
        <v>42560</v>
      </c>
      <c r="D58" s="134" t="s">
        <v>42503</v>
      </c>
      <c r="E58" s="134" t="s">
        <v>42586</v>
      </c>
      <c r="F58" s="135">
        <v>58.75</v>
      </c>
      <c r="G58" s="135"/>
      <c r="H58" s="135">
        <v>61.09</v>
      </c>
      <c r="I58" s="136"/>
      <c r="J58" s="137"/>
      <c r="K58" s="135"/>
      <c r="L58" s="138"/>
    </row>
    <row r="59" spans="1:12" ht="25.5">
      <c r="A59" s="127">
        <v>31</v>
      </c>
      <c r="B59" s="150" t="s">
        <v>42587</v>
      </c>
      <c r="C59" s="128" t="s">
        <v>42588</v>
      </c>
      <c r="D59" s="128" t="s">
        <v>42503</v>
      </c>
      <c r="E59" s="128" t="s">
        <v>42589</v>
      </c>
      <c r="F59" s="129">
        <v>68.22</v>
      </c>
      <c r="G59" s="129">
        <v>5</v>
      </c>
      <c r="H59" s="129">
        <v>35.25</v>
      </c>
      <c r="I59" s="148"/>
      <c r="J59" s="149"/>
      <c r="K59" s="129"/>
      <c r="L59" s="132"/>
    </row>
    <row r="60" spans="1:12" ht="25.5">
      <c r="A60" s="127"/>
      <c r="B60" s="150" t="s">
        <v>42587</v>
      </c>
      <c r="C60" s="128" t="s">
        <v>42588</v>
      </c>
      <c r="D60" s="128" t="s">
        <v>42503</v>
      </c>
      <c r="E60" s="128" t="s">
        <v>42590</v>
      </c>
      <c r="F60" s="129">
        <v>67.22</v>
      </c>
      <c r="G60" s="129">
        <v>5</v>
      </c>
      <c r="H60" s="129">
        <v>35.25</v>
      </c>
      <c r="I60" s="148"/>
      <c r="J60" s="149"/>
      <c r="K60" s="129"/>
      <c r="L60" s="132"/>
    </row>
    <row r="61" spans="1:12" ht="25.5">
      <c r="A61" s="127"/>
      <c r="B61" s="150" t="s">
        <v>42587</v>
      </c>
      <c r="C61" s="128" t="s">
        <v>42588</v>
      </c>
      <c r="D61" s="128" t="s">
        <v>42503</v>
      </c>
      <c r="E61" s="128" t="s">
        <v>42591</v>
      </c>
      <c r="F61" s="129">
        <v>66.22</v>
      </c>
      <c r="G61" s="129">
        <v>5</v>
      </c>
      <c r="H61" s="129">
        <v>35.25</v>
      </c>
      <c r="I61" s="148"/>
      <c r="J61" s="149"/>
      <c r="K61" s="129"/>
      <c r="L61" s="132"/>
    </row>
    <row r="62" spans="1:12" ht="25.5">
      <c r="A62" s="127"/>
      <c r="B62" s="150" t="s">
        <v>42587</v>
      </c>
      <c r="C62" s="128" t="s">
        <v>42588</v>
      </c>
      <c r="D62" s="128" t="s">
        <v>42503</v>
      </c>
      <c r="E62" s="128" t="s">
        <v>42592</v>
      </c>
      <c r="F62" s="129">
        <v>63.72</v>
      </c>
      <c r="G62" s="129">
        <v>5</v>
      </c>
      <c r="H62" s="129">
        <v>35.25</v>
      </c>
      <c r="I62" s="148"/>
      <c r="J62" s="149"/>
      <c r="K62" s="129"/>
      <c r="L62" s="132"/>
    </row>
    <row r="63" spans="1:12" ht="25.5">
      <c r="A63" s="127"/>
      <c r="B63" s="150" t="s">
        <v>42587</v>
      </c>
      <c r="C63" s="128" t="s">
        <v>42588</v>
      </c>
      <c r="D63" s="128" t="s">
        <v>42503</v>
      </c>
      <c r="E63" s="128" t="s">
        <v>42542</v>
      </c>
      <c r="F63" s="129">
        <v>62.72</v>
      </c>
      <c r="G63" s="129">
        <v>5</v>
      </c>
      <c r="H63" s="129">
        <v>35.25</v>
      </c>
      <c r="I63" s="148"/>
      <c r="J63" s="149"/>
      <c r="K63" s="129"/>
      <c r="L63" s="132"/>
    </row>
    <row r="64" spans="1:12" ht="25.5">
      <c r="A64" s="127"/>
      <c r="B64" s="150" t="s">
        <v>42587</v>
      </c>
      <c r="C64" s="128" t="s">
        <v>42588</v>
      </c>
      <c r="D64" s="128" t="s">
        <v>42503</v>
      </c>
      <c r="E64" s="128" t="s">
        <v>42593</v>
      </c>
      <c r="F64" s="129">
        <v>61.72</v>
      </c>
      <c r="G64" s="129">
        <v>5</v>
      </c>
      <c r="H64" s="129">
        <v>35.25</v>
      </c>
      <c r="I64" s="148"/>
      <c r="J64" s="149"/>
      <c r="K64" s="129"/>
      <c r="L64" s="132"/>
    </row>
    <row r="65" spans="1:12">
      <c r="A65" s="133">
        <v>32</v>
      </c>
      <c r="B65" s="134" t="s">
        <v>42594</v>
      </c>
      <c r="C65" s="134" t="s">
        <v>42595</v>
      </c>
      <c r="D65" s="134" t="s">
        <v>42503</v>
      </c>
      <c r="E65" s="134" t="s">
        <v>42594</v>
      </c>
      <c r="F65" s="135">
        <v>57.2</v>
      </c>
      <c r="G65" s="135"/>
      <c r="H65" s="135">
        <v>31.36</v>
      </c>
      <c r="I65" s="136"/>
      <c r="J65" s="137"/>
      <c r="K65" s="135"/>
      <c r="L65" s="138"/>
    </row>
    <row r="66" spans="1:12">
      <c r="A66" s="127">
        <v>33</v>
      </c>
      <c r="B66" s="150" t="s">
        <v>42596</v>
      </c>
      <c r="C66" s="128" t="s">
        <v>42533</v>
      </c>
      <c r="D66" s="128" t="s">
        <v>42567</v>
      </c>
      <c r="E66" s="128" t="s">
        <v>42597</v>
      </c>
      <c r="F66" s="129">
        <v>60.66</v>
      </c>
      <c r="G66" s="129"/>
      <c r="H66" s="129">
        <v>45.35</v>
      </c>
      <c r="I66" s="148"/>
      <c r="J66" s="149"/>
      <c r="K66" s="129"/>
      <c r="L66" s="132"/>
    </row>
    <row r="67" spans="1:12">
      <c r="A67" s="133">
        <v>34</v>
      </c>
      <c r="B67" s="134" t="s">
        <v>42596</v>
      </c>
      <c r="C67" s="134" t="s">
        <v>42598</v>
      </c>
      <c r="D67" s="134" t="s">
        <v>42599</v>
      </c>
      <c r="E67" s="134" t="s">
        <v>42600</v>
      </c>
      <c r="F67" s="135">
        <v>53.2</v>
      </c>
      <c r="G67" s="135"/>
      <c r="H67" s="135">
        <v>46.57</v>
      </c>
      <c r="I67" s="136"/>
      <c r="J67" s="137">
        <v>0.1</v>
      </c>
      <c r="K67" s="135"/>
      <c r="L67" s="138"/>
    </row>
    <row r="68" spans="1:12">
      <c r="A68" s="127">
        <v>35</v>
      </c>
      <c r="B68" s="150" t="s">
        <v>42558</v>
      </c>
      <c r="C68" s="128" t="s">
        <v>42556</v>
      </c>
      <c r="D68" s="128" t="s">
        <v>42503</v>
      </c>
      <c r="E68" s="128" t="s">
        <v>42559</v>
      </c>
      <c r="F68" s="129">
        <v>61.56</v>
      </c>
      <c r="G68" s="129"/>
      <c r="H68" s="129"/>
      <c r="I68" s="148">
        <v>7.0000000000000007E-2</v>
      </c>
      <c r="J68" s="149">
        <v>31.9</v>
      </c>
      <c r="K68" s="129"/>
      <c r="L68" s="132"/>
    </row>
    <row r="69" spans="1:12">
      <c r="A69" s="133">
        <v>36</v>
      </c>
      <c r="B69" s="134" t="s">
        <v>42527</v>
      </c>
      <c r="C69" s="134" t="s">
        <v>42540</v>
      </c>
      <c r="D69" s="134" t="s">
        <v>42601</v>
      </c>
      <c r="E69" s="134" t="s">
        <v>42527</v>
      </c>
      <c r="F69" s="135">
        <v>50</v>
      </c>
      <c r="G69" s="135"/>
      <c r="H69" s="135"/>
      <c r="I69" s="136">
        <v>0.03</v>
      </c>
      <c r="J69" s="137">
        <v>31.5</v>
      </c>
      <c r="K69" s="135"/>
      <c r="L69" s="138"/>
    </row>
    <row r="70" spans="1:12" ht="25.5">
      <c r="A70" s="127">
        <v>37</v>
      </c>
      <c r="B70" s="150" t="s">
        <v>42517</v>
      </c>
      <c r="C70" s="128" t="s">
        <v>42540</v>
      </c>
      <c r="D70" s="150" t="s">
        <v>42602</v>
      </c>
      <c r="E70" s="128" t="s">
        <v>42517</v>
      </c>
      <c r="F70" s="129">
        <v>40.75</v>
      </c>
      <c r="G70" s="129"/>
      <c r="H70" s="129">
        <v>34.17</v>
      </c>
      <c r="I70" s="148"/>
      <c r="J70" s="149"/>
      <c r="K70" s="129"/>
      <c r="L70" s="132"/>
    </row>
    <row r="71" spans="1:12">
      <c r="A71" s="133">
        <v>38</v>
      </c>
      <c r="B71" s="134" t="s">
        <v>42520</v>
      </c>
      <c r="C71" s="134" t="s">
        <v>42540</v>
      </c>
      <c r="D71" s="134" t="s">
        <v>42533</v>
      </c>
      <c r="E71" s="134" t="s">
        <v>42542</v>
      </c>
      <c r="F71" s="135">
        <v>55.42</v>
      </c>
      <c r="G71" s="135"/>
      <c r="H71" s="135">
        <v>33.5</v>
      </c>
      <c r="I71" s="136"/>
      <c r="J71" s="137"/>
      <c r="K71" s="135"/>
      <c r="L71" s="138"/>
    </row>
    <row r="72" spans="1:12">
      <c r="A72" s="133"/>
      <c r="B72" s="134" t="s">
        <v>42520</v>
      </c>
      <c r="C72" s="134" t="s">
        <v>42540</v>
      </c>
      <c r="D72" s="134" t="s">
        <v>42533</v>
      </c>
      <c r="E72" s="134" t="s">
        <v>42523</v>
      </c>
      <c r="F72" s="135">
        <v>54.93</v>
      </c>
      <c r="G72" s="135"/>
      <c r="H72" s="135">
        <v>33.5</v>
      </c>
      <c r="I72" s="136"/>
      <c r="J72" s="137"/>
      <c r="K72" s="135"/>
      <c r="L72" s="138"/>
    </row>
    <row r="73" spans="1:12">
      <c r="A73" s="127">
        <v>39</v>
      </c>
      <c r="B73" s="128" t="s">
        <v>42596</v>
      </c>
      <c r="C73" s="128" t="s">
        <v>42603</v>
      </c>
      <c r="D73" s="128" t="s">
        <v>42604</v>
      </c>
      <c r="E73" s="128" t="s">
        <v>42605</v>
      </c>
      <c r="F73" s="129">
        <v>55.26</v>
      </c>
      <c r="G73" s="129"/>
      <c r="H73" s="129">
        <v>29.53</v>
      </c>
      <c r="I73" s="148"/>
      <c r="J73" s="149"/>
      <c r="K73" s="129"/>
      <c r="L73" s="132"/>
    </row>
    <row r="74" spans="1:12">
      <c r="A74" s="133">
        <v>40</v>
      </c>
      <c r="B74" s="134" t="s">
        <v>42594</v>
      </c>
      <c r="C74" s="134" t="s">
        <v>42606</v>
      </c>
      <c r="D74" s="134" t="s">
        <v>42503</v>
      </c>
      <c r="E74" s="134" t="s">
        <v>42594</v>
      </c>
      <c r="F74" s="135">
        <v>47.85</v>
      </c>
      <c r="G74" s="135"/>
      <c r="H74" s="135">
        <v>27.64</v>
      </c>
      <c r="I74" s="136"/>
      <c r="J74" s="137"/>
      <c r="K74" s="135"/>
      <c r="L74" s="138"/>
    </row>
    <row r="75" spans="1:12">
      <c r="A75" s="127">
        <v>41</v>
      </c>
      <c r="B75" s="128" t="s">
        <v>42607</v>
      </c>
      <c r="C75" s="128" t="s">
        <v>42540</v>
      </c>
      <c r="D75" s="128" t="s">
        <v>42608</v>
      </c>
      <c r="E75" s="128" t="s">
        <v>42579</v>
      </c>
      <c r="F75" s="129">
        <v>33.65</v>
      </c>
      <c r="G75" s="129"/>
      <c r="H75" s="129">
        <v>30.56</v>
      </c>
      <c r="I75" s="148"/>
      <c r="J75" s="149"/>
      <c r="K75" s="129"/>
      <c r="L75" s="132"/>
    </row>
    <row r="76" spans="1:12">
      <c r="A76" s="127"/>
      <c r="B76" s="128" t="s">
        <v>42607</v>
      </c>
      <c r="C76" s="128" t="s">
        <v>42540</v>
      </c>
      <c r="D76" s="128" t="s">
        <v>42608</v>
      </c>
      <c r="E76" s="128" t="s">
        <v>42580</v>
      </c>
      <c r="F76" s="129">
        <v>33.950000000000003</v>
      </c>
      <c r="G76" s="129"/>
      <c r="H76" s="129">
        <v>30.56</v>
      </c>
      <c r="I76" s="148"/>
      <c r="J76" s="149"/>
      <c r="K76" s="129"/>
      <c r="L76" s="132"/>
    </row>
    <row r="77" spans="1:12" ht="25.5">
      <c r="A77" s="133">
        <v>42</v>
      </c>
      <c r="B77" s="134" t="s">
        <v>42609</v>
      </c>
      <c r="C77" s="134" t="s">
        <v>42540</v>
      </c>
      <c r="D77" s="158" t="s">
        <v>42610</v>
      </c>
      <c r="E77" s="134" t="s">
        <v>42546</v>
      </c>
      <c r="F77" s="135">
        <v>41.78</v>
      </c>
      <c r="G77" s="135"/>
      <c r="H77" s="135">
        <v>30.87</v>
      </c>
      <c r="I77" s="136"/>
      <c r="J77" s="137"/>
      <c r="K77" s="135"/>
      <c r="L77" s="138"/>
    </row>
    <row r="78" spans="1:12" ht="25.5">
      <c r="A78" s="133"/>
      <c r="B78" s="134" t="s">
        <v>42609</v>
      </c>
      <c r="C78" s="134" t="s">
        <v>42540</v>
      </c>
      <c r="D78" s="158" t="s">
        <v>42610</v>
      </c>
      <c r="E78" s="134" t="s">
        <v>42548</v>
      </c>
      <c r="F78" s="135">
        <v>41.84</v>
      </c>
      <c r="G78" s="135"/>
      <c r="H78" s="135">
        <v>30.87</v>
      </c>
      <c r="I78" s="136"/>
      <c r="J78" s="137"/>
      <c r="K78" s="135"/>
      <c r="L78" s="138"/>
    </row>
    <row r="79" spans="1:12" ht="25.5">
      <c r="A79" s="133"/>
      <c r="B79" s="134" t="s">
        <v>42609</v>
      </c>
      <c r="C79" s="134" t="s">
        <v>42540</v>
      </c>
      <c r="D79" s="158" t="s">
        <v>42610</v>
      </c>
      <c r="E79" s="134" t="s">
        <v>42549</v>
      </c>
      <c r="F79" s="135">
        <v>41.93</v>
      </c>
      <c r="G79" s="135"/>
      <c r="H79" s="135">
        <v>30.87</v>
      </c>
      <c r="I79" s="136"/>
      <c r="J79" s="137"/>
      <c r="K79" s="135"/>
      <c r="L79" s="138"/>
    </row>
    <row r="80" spans="1:12">
      <c r="A80" s="127">
        <v>43</v>
      </c>
      <c r="B80" s="128" t="s">
        <v>42594</v>
      </c>
      <c r="C80" s="128" t="s">
        <v>42611</v>
      </c>
      <c r="D80" s="150" t="s">
        <v>42503</v>
      </c>
      <c r="E80" s="128" t="s">
        <v>42594</v>
      </c>
      <c r="F80" s="129">
        <v>45.06</v>
      </c>
      <c r="G80" s="129"/>
      <c r="H80" s="129">
        <v>29.41</v>
      </c>
      <c r="I80" s="148"/>
      <c r="J80" s="149"/>
      <c r="K80" s="129"/>
      <c r="L80" s="132"/>
    </row>
    <row r="81" spans="1:1021 1026:3071 3073:4093 4098:6143 6145:7165 7170:9215 9217:10237 10242:12287 12289:13309 13314:15359 15361:16381">
      <c r="A81" s="133">
        <v>44</v>
      </c>
      <c r="B81" s="134" t="s">
        <v>42527</v>
      </c>
      <c r="C81" s="134" t="s">
        <v>42612</v>
      </c>
      <c r="D81" s="158" t="s">
        <v>42613</v>
      </c>
      <c r="E81" s="134" t="s">
        <v>42527</v>
      </c>
      <c r="F81" s="135">
        <v>42.68</v>
      </c>
      <c r="G81" s="135"/>
      <c r="H81" s="135"/>
      <c r="I81" s="136">
        <v>0.03</v>
      </c>
      <c r="J81" s="137">
        <v>31.78</v>
      </c>
      <c r="K81" s="135"/>
      <c r="L81" s="138"/>
    </row>
    <row r="82" spans="1:1021 1026:3071 3073:4093 4098:6143 6145:7165 7170:9215 9217:10237 10242:12287 12289:13309 13314:15359 15361:16381">
      <c r="A82" s="127">
        <v>45</v>
      </c>
      <c r="B82" s="128" t="s">
        <v>42596</v>
      </c>
      <c r="C82" s="128" t="s">
        <v>42614</v>
      </c>
      <c r="D82" s="150" t="s">
        <v>42615</v>
      </c>
      <c r="E82" s="128" t="s">
        <v>42616</v>
      </c>
      <c r="F82" s="129">
        <v>44.91</v>
      </c>
      <c r="G82" s="129"/>
      <c r="H82" s="129">
        <v>33.36</v>
      </c>
      <c r="I82" s="148"/>
      <c r="J82" s="149"/>
      <c r="K82" s="129"/>
      <c r="L82" s="132"/>
    </row>
    <row r="83" spans="1:1021 1026:3071 3073:4093 4098:6143 6145:7165 7170:9215 9217:10237 10242:12287 12289:13309 13314:15359 15361:16381">
      <c r="A83" s="133">
        <v>46</v>
      </c>
      <c r="B83" s="134" t="s">
        <v>42607</v>
      </c>
      <c r="C83" s="134" t="s">
        <v>42617</v>
      </c>
      <c r="D83" s="134" t="s">
        <v>42618</v>
      </c>
      <c r="E83" s="134" t="s">
        <v>42619</v>
      </c>
      <c r="F83" s="135">
        <v>35.479999999999997</v>
      </c>
      <c r="G83" s="135"/>
      <c r="H83" s="135">
        <v>31.67</v>
      </c>
      <c r="I83" s="136"/>
      <c r="J83" s="137"/>
      <c r="K83" s="135"/>
      <c r="L83" s="138"/>
    </row>
    <row r="84" spans="1:1021 1026:3071 3073:4093 4098:6143 6145:7165 7170:9215 9217:10237 10242:12287 12289:13309 13314:15359 15361:16381">
      <c r="A84" s="133"/>
      <c r="B84" s="134" t="s">
        <v>42607</v>
      </c>
      <c r="C84" s="134" t="s">
        <v>42617</v>
      </c>
      <c r="D84" s="134" t="s">
        <v>42618</v>
      </c>
      <c r="E84" s="134" t="s">
        <v>42580</v>
      </c>
      <c r="F84" s="135">
        <v>35.479999999999997</v>
      </c>
      <c r="G84" s="135"/>
      <c r="H84" s="135">
        <v>31.67</v>
      </c>
      <c r="I84" s="136"/>
      <c r="J84" s="137"/>
      <c r="K84" s="135"/>
      <c r="L84" s="138"/>
    </row>
    <row r="85" spans="1:1021 1026:3071 3073:4093 4098:6143 6145:7165 7170:9215 9217:10237 10242:12287 12289:13309 13314:15359 15361:16381">
      <c r="A85" s="127">
        <v>47</v>
      </c>
      <c r="B85" s="128" t="s">
        <v>42609</v>
      </c>
      <c r="C85" s="128" t="s">
        <v>42620</v>
      </c>
      <c r="D85" s="128" t="s">
        <v>42621</v>
      </c>
      <c r="E85" s="128" t="s">
        <v>42546</v>
      </c>
      <c r="F85" s="129">
        <v>36.630000000000003</v>
      </c>
      <c r="G85" s="129"/>
      <c r="H85" s="129">
        <v>28.2</v>
      </c>
      <c r="I85" s="148"/>
      <c r="J85" s="149"/>
      <c r="K85" s="129"/>
      <c r="L85" s="132"/>
      <c r="M85" s="159"/>
      <c r="R85" s="160"/>
      <c r="S85" s="160"/>
      <c r="T85" s="160"/>
      <c r="U85" s="161"/>
      <c r="V85" s="162"/>
      <c r="W85" s="160"/>
      <c r="Y85" s="159"/>
      <c r="AD85" s="160"/>
      <c r="AE85" s="160"/>
      <c r="AF85" s="160"/>
      <c r="AG85" s="161"/>
      <c r="AH85" s="162"/>
      <c r="AI85" s="160"/>
      <c r="AK85" s="159"/>
      <c r="AP85" s="160"/>
      <c r="AQ85" s="160"/>
      <c r="AR85" s="160"/>
      <c r="AS85" s="161"/>
      <c r="AT85" s="162"/>
      <c r="AU85" s="160"/>
      <c r="AW85" s="159"/>
      <c r="BB85" s="160"/>
      <c r="BC85" s="160"/>
      <c r="BD85" s="160"/>
      <c r="BE85" s="161"/>
      <c r="BF85" s="162"/>
      <c r="BG85" s="160"/>
      <c r="BI85" s="159"/>
      <c r="BN85" s="160"/>
      <c r="BO85" s="160"/>
      <c r="BP85" s="160"/>
      <c r="BQ85" s="161"/>
      <c r="BR85" s="162"/>
      <c r="BS85" s="160"/>
      <c r="BU85" s="159"/>
      <c r="BZ85" s="160"/>
      <c r="CA85" s="160"/>
      <c r="CB85" s="160"/>
      <c r="CC85" s="161"/>
      <c r="CD85" s="162"/>
      <c r="CE85" s="160"/>
      <c r="CG85" s="159"/>
      <c r="CL85" s="160"/>
      <c r="CM85" s="160"/>
      <c r="CN85" s="160"/>
      <c r="CO85" s="161"/>
      <c r="CP85" s="162"/>
      <c r="CQ85" s="160"/>
      <c r="CS85" s="159"/>
      <c r="CX85" s="160"/>
      <c r="CY85" s="160"/>
      <c r="CZ85" s="160"/>
      <c r="DA85" s="161"/>
      <c r="DB85" s="162"/>
      <c r="DC85" s="160"/>
      <c r="DE85" s="159"/>
      <c r="DJ85" s="160"/>
      <c r="DK85" s="160"/>
      <c r="DL85" s="160"/>
      <c r="DM85" s="161"/>
      <c r="DN85" s="162"/>
      <c r="DO85" s="160"/>
      <c r="DQ85" s="159"/>
      <c r="DV85" s="160"/>
      <c r="DW85" s="160"/>
      <c r="DX85" s="160"/>
      <c r="DY85" s="161"/>
      <c r="DZ85" s="162"/>
      <c r="EA85" s="160"/>
      <c r="EC85" s="159"/>
      <c r="EH85" s="160"/>
      <c r="EI85" s="160"/>
      <c r="EJ85" s="160"/>
      <c r="EK85" s="161"/>
      <c r="EL85" s="162"/>
      <c r="EM85" s="160"/>
      <c r="EO85" s="159"/>
      <c r="ET85" s="160"/>
      <c r="EU85" s="160"/>
      <c r="EV85" s="160"/>
      <c r="EW85" s="161"/>
      <c r="EX85" s="162"/>
      <c r="EY85" s="160"/>
      <c r="FA85" s="159"/>
      <c r="FF85" s="160"/>
      <c r="FG85" s="160"/>
      <c r="FH85" s="160"/>
      <c r="FI85" s="161"/>
      <c r="FJ85" s="162"/>
      <c r="FK85" s="160"/>
      <c r="FM85" s="159"/>
      <c r="FR85" s="160"/>
      <c r="FS85" s="160"/>
      <c r="FT85" s="160"/>
      <c r="FU85" s="161"/>
      <c r="FV85" s="162"/>
      <c r="FW85" s="160"/>
      <c r="FY85" s="159"/>
      <c r="GD85" s="160"/>
      <c r="GE85" s="160"/>
      <c r="GF85" s="160"/>
      <c r="GG85" s="161"/>
      <c r="GH85" s="162"/>
      <c r="GI85" s="160"/>
      <c r="GK85" s="159"/>
      <c r="GP85" s="160"/>
      <c r="GQ85" s="160"/>
      <c r="GR85" s="160"/>
      <c r="GS85" s="161"/>
      <c r="GT85" s="162"/>
      <c r="GU85" s="160"/>
      <c r="GW85" s="159"/>
      <c r="HB85" s="160"/>
      <c r="HC85" s="160"/>
      <c r="HD85" s="160"/>
      <c r="HE85" s="161"/>
      <c r="HF85" s="162"/>
      <c r="HG85" s="160"/>
      <c r="HI85" s="159"/>
      <c r="HN85" s="160"/>
      <c r="HO85" s="160"/>
      <c r="HP85" s="160"/>
      <c r="HQ85" s="161"/>
      <c r="HR85" s="162"/>
      <c r="HS85" s="160"/>
      <c r="HU85" s="159"/>
      <c r="HZ85" s="160"/>
      <c r="IA85" s="160"/>
      <c r="IB85" s="160"/>
      <c r="IC85" s="161"/>
      <c r="ID85" s="162"/>
      <c r="IE85" s="160"/>
      <c r="IG85" s="159"/>
      <c r="IL85" s="160"/>
      <c r="IM85" s="160"/>
      <c r="IN85" s="160"/>
      <c r="IO85" s="161"/>
      <c r="IP85" s="162"/>
      <c r="IQ85" s="160"/>
      <c r="IS85" s="159"/>
      <c r="IX85" s="160"/>
      <c r="IY85" s="160"/>
      <c r="IZ85" s="160"/>
      <c r="JA85" s="161"/>
      <c r="JB85" s="162"/>
      <c r="JC85" s="160"/>
      <c r="JE85" s="159"/>
      <c r="JJ85" s="160"/>
      <c r="JK85" s="160"/>
      <c r="JL85" s="160"/>
      <c r="JM85" s="161"/>
      <c r="JN85" s="162"/>
      <c r="JO85" s="160"/>
      <c r="JQ85" s="159"/>
      <c r="JV85" s="160"/>
      <c r="JW85" s="160"/>
      <c r="JX85" s="160"/>
      <c r="JY85" s="161"/>
      <c r="JZ85" s="162"/>
      <c r="KA85" s="160"/>
      <c r="KC85" s="159"/>
      <c r="KH85" s="160"/>
      <c r="KI85" s="160"/>
      <c r="KJ85" s="160"/>
      <c r="KK85" s="161"/>
      <c r="KL85" s="162"/>
      <c r="KM85" s="160"/>
      <c r="KO85" s="159"/>
      <c r="KT85" s="160"/>
      <c r="KU85" s="160"/>
      <c r="KV85" s="160"/>
      <c r="KW85" s="161"/>
      <c r="KX85" s="162"/>
      <c r="KY85" s="160"/>
      <c r="LA85" s="159"/>
      <c r="LF85" s="160"/>
      <c r="LG85" s="160"/>
      <c r="LH85" s="160"/>
      <c r="LI85" s="161"/>
      <c r="LJ85" s="162"/>
      <c r="LK85" s="160"/>
      <c r="LM85" s="159"/>
      <c r="LR85" s="160"/>
      <c r="LS85" s="160"/>
      <c r="LT85" s="160"/>
      <c r="LU85" s="161"/>
      <c r="LV85" s="162"/>
      <c r="LW85" s="160"/>
      <c r="LY85" s="159"/>
      <c r="MD85" s="160"/>
      <c r="ME85" s="160"/>
      <c r="MF85" s="160"/>
      <c r="MG85" s="161"/>
      <c r="MH85" s="162"/>
      <c r="MI85" s="160"/>
      <c r="MK85" s="159"/>
      <c r="MP85" s="160"/>
      <c r="MQ85" s="160"/>
      <c r="MR85" s="160"/>
      <c r="MS85" s="161"/>
      <c r="MT85" s="162"/>
      <c r="MU85" s="160"/>
      <c r="MW85" s="159"/>
      <c r="NB85" s="160"/>
      <c r="NC85" s="160"/>
      <c r="ND85" s="160"/>
      <c r="NE85" s="161"/>
      <c r="NF85" s="162"/>
      <c r="NG85" s="160"/>
      <c r="NI85" s="159"/>
      <c r="NN85" s="160"/>
      <c r="NO85" s="160"/>
      <c r="NP85" s="160"/>
      <c r="NQ85" s="161"/>
      <c r="NR85" s="162"/>
      <c r="NS85" s="160"/>
      <c r="NU85" s="159"/>
      <c r="NZ85" s="160"/>
      <c r="OA85" s="160"/>
      <c r="OB85" s="160"/>
      <c r="OC85" s="161"/>
      <c r="OD85" s="162"/>
      <c r="OE85" s="160"/>
      <c r="OG85" s="159"/>
      <c r="OL85" s="160"/>
      <c r="OM85" s="160"/>
      <c r="ON85" s="160"/>
      <c r="OO85" s="161"/>
      <c r="OP85" s="162"/>
      <c r="OQ85" s="160"/>
      <c r="OS85" s="159"/>
      <c r="OX85" s="160"/>
      <c r="OY85" s="160"/>
      <c r="OZ85" s="160"/>
      <c r="PA85" s="161"/>
      <c r="PB85" s="162"/>
      <c r="PC85" s="160"/>
      <c r="PE85" s="159"/>
      <c r="PJ85" s="160"/>
      <c r="PK85" s="160"/>
      <c r="PL85" s="160"/>
      <c r="PM85" s="161"/>
      <c r="PN85" s="162"/>
      <c r="PO85" s="160"/>
      <c r="PQ85" s="159"/>
      <c r="PV85" s="160"/>
      <c r="PW85" s="160"/>
      <c r="PX85" s="160"/>
      <c r="PY85" s="161"/>
      <c r="PZ85" s="162"/>
      <c r="QA85" s="160"/>
      <c r="QC85" s="159"/>
      <c r="QH85" s="160"/>
      <c r="QI85" s="160"/>
      <c r="QJ85" s="160"/>
      <c r="QK85" s="161"/>
      <c r="QL85" s="162"/>
      <c r="QM85" s="160"/>
      <c r="QO85" s="159"/>
      <c r="QT85" s="160"/>
      <c r="QU85" s="160"/>
      <c r="QV85" s="160"/>
      <c r="QW85" s="161"/>
      <c r="QX85" s="162"/>
      <c r="QY85" s="160"/>
      <c r="RA85" s="159"/>
      <c r="RF85" s="160"/>
      <c r="RG85" s="160"/>
      <c r="RH85" s="160"/>
      <c r="RI85" s="161"/>
      <c r="RJ85" s="162"/>
      <c r="RK85" s="160"/>
      <c r="RM85" s="159"/>
      <c r="RR85" s="160"/>
      <c r="RS85" s="160"/>
      <c r="RT85" s="160"/>
      <c r="RU85" s="161"/>
      <c r="RV85" s="162"/>
      <c r="RW85" s="160"/>
      <c r="RY85" s="159"/>
      <c r="SD85" s="160"/>
      <c r="SE85" s="160"/>
      <c r="SF85" s="160"/>
      <c r="SG85" s="161"/>
      <c r="SH85" s="162"/>
      <c r="SI85" s="160"/>
      <c r="SK85" s="159"/>
      <c r="SP85" s="160"/>
      <c r="SQ85" s="160"/>
      <c r="SR85" s="160"/>
      <c r="SS85" s="161"/>
      <c r="ST85" s="162"/>
      <c r="SU85" s="160"/>
      <c r="SW85" s="159"/>
      <c r="TB85" s="160"/>
      <c r="TC85" s="160"/>
      <c r="TD85" s="160"/>
      <c r="TE85" s="161"/>
      <c r="TF85" s="162"/>
      <c r="TG85" s="160"/>
      <c r="TI85" s="159"/>
      <c r="TN85" s="160"/>
      <c r="TO85" s="160"/>
      <c r="TP85" s="160"/>
      <c r="TQ85" s="161"/>
      <c r="TR85" s="162"/>
      <c r="TS85" s="160"/>
      <c r="TU85" s="159"/>
      <c r="TZ85" s="160"/>
      <c r="UA85" s="160"/>
      <c r="UB85" s="160"/>
      <c r="UC85" s="161"/>
      <c r="UD85" s="162"/>
      <c r="UE85" s="160"/>
      <c r="UG85" s="159"/>
      <c r="UL85" s="160"/>
      <c r="UM85" s="160"/>
      <c r="UN85" s="160"/>
      <c r="UO85" s="161"/>
      <c r="UP85" s="162"/>
      <c r="UQ85" s="160"/>
      <c r="US85" s="159"/>
      <c r="UX85" s="160"/>
      <c r="UY85" s="160"/>
      <c r="UZ85" s="160"/>
      <c r="VA85" s="161"/>
      <c r="VB85" s="162"/>
      <c r="VC85" s="160"/>
      <c r="VE85" s="159"/>
      <c r="VJ85" s="160"/>
      <c r="VK85" s="160"/>
      <c r="VL85" s="160"/>
      <c r="VM85" s="161"/>
      <c r="VN85" s="162"/>
      <c r="VO85" s="160"/>
      <c r="VQ85" s="159"/>
      <c r="VV85" s="160"/>
      <c r="VW85" s="160"/>
      <c r="VX85" s="160"/>
      <c r="VY85" s="161"/>
      <c r="VZ85" s="162"/>
      <c r="WA85" s="160"/>
      <c r="WC85" s="159"/>
      <c r="WH85" s="160"/>
      <c r="WI85" s="160"/>
      <c r="WJ85" s="160"/>
      <c r="WK85" s="161"/>
      <c r="WL85" s="162"/>
      <c r="WM85" s="160"/>
      <c r="WO85" s="159"/>
      <c r="WT85" s="160"/>
      <c r="WU85" s="160"/>
      <c r="WV85" s="160"/>
      <c r="WW85" s="161"/>
      <c r="WX85" s="162"/>
      <c r="WY85" s="160"/>
      <c r="XA85" s="159"/>
      <c r="XF85" s="160"/>
      <c r="XG85" s="160"/>
      <c r="XH85" s="160"/>
      <c r="XI85" s="161"/>
      <c r="XJ85" s="162"/>
      <c r="XK85" s="160"/>
      <c r="XM85" s="159"/>
      <c r="XR85" s="160"/>
      <c r="XS85" s="160"/>
      <c r="XT85" s="160"/>
      <c r="XU85" s="161"/>
      <c r="XV85" s="162"/>
      <c r="XW85" s="160"/>
      <c r="XY85" s="159"/>
      <c r="YD85" s="160"/>
      <c r="YE85" s="160"/>
      <c r="YF85" s="160"/>
      <c r="YG85" s="161"/>
      <c r="YH85" s="162"/>
      <c r="YI85" s="160"/>
      <c r="YK85" s="159"/>
      <c r="YP85" s="160"/>
      <c r="YQ85" s="160"/>
      <c r="YR85" s="160"/>
      <c r="YS85" s="161"/>
      <c r="YT85" s="162"/>
      <c r="YU85" s="160"/>
      <c r="YW85" s="159"/>
      <c r="ZB85" s="160"/>
      <c r="ZC85" s="160"/>
      <c r="ZD85" s="160"/>
      <c r="ZE85" s="161"/>
      <c r="ZF85" s="162"/>
      <c r="ZG85" s="160"/>
      <c r="ZI85" s="159"/>
      <c r="ZN85" s="160"/>
      <c r="ZO85" s="160"/>
      <c r="ZP85" s="160"/>
      <c r="ZQ85" s="161"/>
      <c r="ZR85" s="162"/>
      <c r="ZS85" s="160"/>
      <c r="ZU85" s="159"/>
      <c r="ZZ85" s="160"/>
      <c r="AAA85" s="160"/>
      <c r="AAB85" s="160"/>
      <c r="AAC85" s="161"/>
      <c r="AAD85" s="162"/>
      <c r="AAE85" s="160"/>
      <c r="AAG85" s="159"/>
      <c r="AAL85" s="160"/>
      <c r="AAM85" s="160"/>
      <c r="AAN85" s="160"/>
      <c r="AAO85" s="161"/>
      <c r="AAP85" s="162"/>
      <c r="AAQ85" s="160"/>
      <c r="AAS85" s="159"/>
      <c r="AAX85" s="160"/>
      <c r="AAY85" s="160"/>
      <c r="AAZ85" s="160"/>
      <c r="ABA85" s="161"/>
      <c r="ABB85" s="162"/>
      <c r="ABC85" s="160"/>
      <c r="ABE85" s="159"/>
      <c r="ABJ85" s="160"/>
      <c r="ABK85" s="160"/>
      <c r="ABL85" s="160"/>
      <c r="ABM85" s="161"/>
      <c r="ABN85" s="162"/>
      <c r="ABO85" s="160"/>
      <c r="ABQ85" s="159"/>
      <c r="ABV85" s="160"/>
      <c r="ABW85" s="160"/>
      <c r="ABX85" s="160"/>
      <c r="ABY85" s="161"/>
      <c r="ABZ85" s="162"/>
      <c r="ACA85" s="160"/>
      <c r="ACC85" s="159"/>
      <c r="ACH85" s="160"/>
      <c r="ACI85" s="160"/>
      <c r="ACJ85" s="160"/>
      <c r="ACK85" s="161"/>
      <c r="ACL85" s="162"/>
      <c r="ACM85" s="160"/>
      <c r="ACO85" s="159"/>
      <c r="ACT85" s="160"/>
      <c r="ACU85" s="160"/>
      <c r="ACV85" s="160"/>
      <c r="ACW85" s="161"/>
      <c r="ACX85" s="162"/>
      <c r="ACY85" s="160"/>
      <c r="ADA85" s="159"/>
      <c r="ADF85" s="160"/>
      <c r="ADG85" s="160"/>
      <c r="ADH85" s="160"/>
      <c r="ADI85" s="161"/>
      <c r="ADJ85" s="162"/>
      <c r="ADK85" s="160"/>
      <c r="ADM85" s="159"/>
      <c r="ADR85" s="160"/>
      <c r="ADS85" s="160"/>
      <c r="ADT85" s="160"/>
      <c r="ADU85" s="161"/>
      <c r="ADV85" s="162"/>
      <c r="ADW85" s="160"/>
      <c r="ADY85" s="159"/>
      <c r="AED85" s="160"/>
      <c r="AEE85" s="160"/>
      <c r="AEF85" s="160"/>
      <c r="AEG85" s="161"/>
      <c r="AEH85" s="162"/>
      <c r="AEI85" s="160"/>
      <c r="AEK85" s="159"/>
      <c r="AEP85" s="160"/>
      <c r="AEQ85" s="160"/>
      <c r="AER85" s="160"/>
      <c r="AES85" s="161"/>
      <c r="AET85" s="162"/>
      <c r="AEU85" s="160"/>
      <c r="AEW85" s="159"/>
      <c r="AFB85" s="160"/>
      <c r="AFC85" s="160"/>
      <c r="AFD85" s="160"/>
      <c r="AFE85" s="161"/>
      <c r="AFF85" s="162"/>
      <c r="AFG85" s="160"/>
      <c r="AFI85" s="159"/>
      <c r="AFN85" s="160"/>
      <c r="AFO85" s="160"/>
      <c r="AFP85" s="160"/>
      <c r="AFQ85" s="161"/>
      <c r="AFR85" s="162"/>
      <c r="AFS85" s="160"/>
      <c r="AFU85" s="159"/>
      <c r="AFZ85" s="160"/>
      <c r="AGA85" s="160"/>
      <c r="AGB85" s="160"/>
      <c r="AGC85" s="161"/>
      <c r="AGD85" s="162"/>
      <c r="AGE85" s="160"/>
      <c r="AGG85" s="159"/>
      <c r="AGL85" s="160"/>
      <c r="AGM85" s="160"/>
      <c r="AGN85" s="160"/>
      <c r="AGO85" s="161"/>
      <c r="AGP85" s="162"/>
      <c r="AGQ85" s="160"/>
      <c r="AGS85" s="159"/>
      <c r="AGX85" s="160"/>
      <c r="AGY85" s="160"/>
      <c r="AGZ85" s="160"/>
      <c r="AHA85" s="161"/>
      <c r="AHB85" s="162"/>
      <c r="AHC85" s="160"/>
      <c r="AHE85" s="159"/>
      <c r="AHJ85" s="160"/>
      <c r="AHK85" s="160"/>
      <c r="AHL85" s="160"/>
      <c r="AHM85" s="161"/>
      <c r="AHN85" s="162"/>
      <c r="AHO85" s="160"/>
      <c r="AHQ85" s="159"/>
      <c r="AHV85" s="160"/>
      <c r="AHW85" s="160"/>
      <c r="AHX85" s="160"/>
      <c r="AHY85" s="161"/>
      <c r="AHZ85" s="162"/>
      <c r="AIA85" s="160"/>
      <c r="AIC85" s="159"/>
      <c r="AIH85" s="160"/>
      <c r="AII85" s="160"/>
      <c r="AIJ85" s="160"/>
      <c r="AIK85" s="161"/>
      <c r="AIL85" s="162"/>
      <c r="AIM85" s="160"/>
      <c r="AIO85" s="159"/>
      <c r="AIT85" s="160"/>
      <c r="AIU85" s="160"/>
      <c r="AIV85" s="160"/>
      <c r="AIW85" s="161"/>
      <c r="AIX85" s="162"/>
      <c r="AIY85" s="160"/>
      <c r="AJA85" s="159"/>
      <c r="AJF85" s="160"/>
      <c r="AJG85" s="160"/>
      <c r="AJH85" s="160"/>
      <c r="AJI85" s="161"/>
      <c r="AJJ85" s="162"/>
      <c r="AJK85" s="160"/>
      <c r="AJM85" s="159"/>
      <c r="AJR85" s="160"/>
      <c r="AJS85" s="160"/>
      <c r="AJT85" s="160"/>
      <c r="AJU85" s="161"/>
      <c r="AJV85" s="162"/>
      <c r="AJW85" s="160"/>
      <c r="AJY85" s="159"/>
      <c r="AKD85" s="160"/>
      <c r="AKE85" s="160"/>
      <c r="AKF85" s="160"/>
      <c r="AKG85" s="161"/>
      <c r="AKH85" s="162"/>
      <c r="AKI85" s="160"/>
      <c r="AKK85" s="159"/>
      <c r="AKP85" s="160"/>
      <c r="AKQ85" s="160"/>
      <c r="AKR85" s="160"/>
      <c r="AKS85" s="161"/>
      <c r="AKT85" s="162"/>
      <c r="AKU85" s="160"/>
      <c r="AKW85" s="159"/>
      <c r="ALB85" s="160"/>
      <c r="ALC85" s="160"/>
      <c r="ALD85" s="160"/>
      <c r="ALE85" s="161"/>
      <c r="ALF85" s="162"/>
      <c r="ALG85" s="160"/>
      <c r="ALI85" s="159"/>
      <c r="ALN85" s="160"/>
      <c r="ALO85" s="160"/>
      <c r="ALP85" s="160"/>
      <c r="ALQ85" s="161"/>
      <c r="ALR85" s="162"/>
      <c r="ALS85" s="160"/>
      <c r="ALU85" s="159"/>
      <c r="ALZ85" s="160"/>
      <c r="AMA85" s="160"/>
      <c r="AMB85" s="160"/>
      <c r="AMC85" s="161"/>
      <c r="AMD85" s="162"/>
      <c r="AME85" s="160"/>
      <c r="AMG85" s="159"/>
      <c r="AML85" s="160"/>
      <c r="AMM85" s="160"/>
      <c r="AMN85" s="160"/>
      <c r="AMO85" s="161"/>
      <c r="AMP85" s="162"/>
      <c r="AMQ85" s="160"/>
      <c r="AMS85" s="159"/>
      <c r="AMX85" s="160"/>
      <c r="AMY85" s="160"/>
      <c r="AMZ85" s="160"/>
      <c r="ANA85" s="161"/>
      <c r="ANB85" s="162"/>
      <c r="ANC85" s="160"/>
      <c r="ANE85" s="159"/>
      <c r="ANJ85" s="160"/>
      <c r="ANK85" s="160"/>
      <c r="ANL85" s="160"/>
      <c r="ANM85" s="161"/>
      <c r="ANN85" s="162"/>
      <c r="ANO85" s="160"/>
      <c r="ANQ85" s="159"/>
      <c r="ANV85" s="160"/>
      <c r="ANW85" s="160"/>
      <c r="ANX85" s="160"/>
      <c r="ANY85" s="161"/>
      <c r="ANZ85" s="162"/>
      <c r="AOA85" s="160"/>
      <c r="AOC85" s="159"/>
      <c r="AOH85" s="160"/>
      <c r="AOI85" s="160"/>
      <c r="AOJ85" s="160"/>
      <c r="AOK85" s="161"/>
      <c r="AOL85" s="162"/>
      <c r="AOM85" s="160"/>
      <c r="AOO85" s="159"/>
      <c r="AOT85" s="160"/>
      <c r="AOU85" s="160"/>
      <c r="AOV85" s="160"/>
      <c r="AOW85" s="161"/>
      <c r="AOX85" s="162"/>
      <c r="AOY85" s="160"/>
      <c r="APA85" s="159"/>
      <c r="APF85" s="160"/>
      <c r="APG85" s="160"/>
      <c r="APH85" s="160"/>
      <c r="API85" s="161"/>
      <c r="APJ85" s="162"/>
      <c r="APK85" s="160"/>
      <c r="APM85" s="159"/>
      <c r="APR85" s="160"/>
      <c r="APS85" s="160"/>
      <c r="APT85" s="160"/>
      <c r="APU85" s="161"/>
      <c r="APV85" s="162"/>
      <c r="APW85" s="160"/>
      <c r="APY85" s="159"/>
      <c r="AQD85" s="160"/>
      <c r="AQE85" s="160"/>
      <c r="AQF85" s="160"/>
      <c r="AQG85" s="161"/>
      <c r="AQH85" s="162"/>
      <c r="AQI85" s="160"/>
      <c r="AQK85" s="159"/>
      <c r="AQP85" s="160"/>
      <c r="AQQ85" s="160"/>
      <c r="AQR85" s="160"/>
      <c r="AQS85" s="161"/>
      <c r="AQT85" s="162"/>
      <c r="AQU85" s="160"/>
      <c r="AQW85" s="159"/>
      <c r="ARB85" s="160"/>
      <c r="ARC85" s="160"/>
      <c r="ARD85" s="160"/>
      <c r="ARE85" s="161"/>
      <c r="ARF85" s="162"/>
      <c r="ARG85" s="160"/>
      <c r="ARI85" s="159"/>
      <c r="ARN85" s="160"/>
      <c r="ARO85" s="160"/>
      <c r="ARP85" s="160"/>
      <c r="ARQ85" s="161"/>
      <c r="ARR85" s="162"/>
      <c r="ARS85" s="160"/>
      <c r="ARU85" s="159"/>
      <c r="ARZ85" s="160"/>
      <c r="ASA85" s="160"/>
      <c r="ASB85" s="160"/>
      <c r="ASC85" s="161"/>
      <c r="ASD85" s="162"/>
      <c r="ASE85" s="160"/>
      <c r="ASG85" s="159"/>
      <c r="ASL85" s="160"/>
      <c r="ASM85" s="160"/>
      <c r="ASN85" s="160"/>
      <c r="ASO85" s="161"/>
      <c r="ASP85" s="162"/>
      <c r="ASQ85" s="160"/>
      <c r="ASS85" s="159"/>
      <c r="ASX85" s="160"/>
      <c r="ASY85" s="160"/>
      <c r="ASZ85" s="160"/>
      <c r="ATA85" s="161"/>
      <c r="ATB85" s="162"/>
      <c r="ATC85" s="160"/>
      <c r="ATE85" s="159"/>
      <c r="ATJ85" s="160"/>
      <c r="ATK85" s="160"/>
      <c r="ATL85" s="160"/>
      <c r="ATM85" s="161"/>
      <c r="ATN85" s="162"/>
      <c r="ATO85" s="160"/>
      <c r="ATQ85" s="159"/>
      <c r="ATV85" s="160"/>
      <c r="ATW85" s="160"/>
      <c r="ATX85" s="160"/>
      <c r="ATY85" s="161"/>
      <c r="ATZ85" s="162"/>
      <c r="AUA85" s="160"/>
      <c r="AUC85" s="159"/>
      <c r="AUH85" s="160"/>
      <c r="AUI85" s="160"/>
      <c r="AUJ85" s="160"/>
      <c r="AUK85" s="161"/>
      <c r="AUL85" s="162"/>
      <c r="AUM85" s="160"/>
      <c r="AUO85" s="159"/>
      <c r="AUT85" s="160"/>
      <c r="AUU85" s="160"/>
      <c r="AUV85" s="160"/>
      <c r="AUW85" s="161"/>
      <c r="AUX85" s="162"/>
      <c r="AUY85" s="160"/>
      <c r="AVA85" s="159"/>
      <c r="AVF85" s="160"/>
      <c r="AVG85" s="160"/>
      <c r="AVH85" s="160"/>
      <c r="AVI85" s="161"/>
      <c r="AVJ85" s="162"/>
      <c r="AVK85" s="160"/>
      <c r="AVM85" s="159"/>
      <c r="AVR85" s="160"/>
      <c r="AVS85" s="160"/>
      <c r="AVT85" s="160"/>
      <c r="AVU85" s="161"/>
      <c r="AVV85" s="162"/>
      <c r="AVW85" s="160"/>
      <c r="AVY85" s="159"/>
      <c r="AWD85" s="160"/>
      <c r="AWE85" s="160"/>
      <c r="AWF85" s="160"/>
      <c r="AWG85" s="161"/>
      <c r="AWH85" s="162"/>
      <c r="AWI85" s="160"/>
      <c r="AWK85" s="159"/>
      <c r="AWP85" s="160"/>
      <c r="AWQ85" s="160"/>
      <c r="AWR85" s="160"/>
      <c r="AWS85" s="161"/>
      <c r="AWT85" s="162"/>
      <c r="AWU85" s="160"/>
      <c r="AWW85" s="159"/>
      <c r="AXB85" s="160"/>
      <c r="AXC85" s="160"/>
      <c r="AXD85" s="160"/>
      <c r="AXE85" s="161"/>
      <c r="AXF85" s="162"/>
      <c r="AXG85" s="160"/>
      <c r="AXI85" s="159"/>
      <c r="AXN85" s="160"/>
      <c r="AXO85" s="160"/>
      <c r="AXP85" s="160"/>
      <c r="AXQ85" s="161"/>
      <c r="AXR85" s="162"/>
      <c r="AXS85" s="160"/>
      <c r="AXU85" s="159"/>
      <c r="AXZ85" s="160"/>
      <c r="AYA85" s="160"/>
      <c r="AYB85" s="160"/>
      <c r="AYC85" s="161"/>
      <c r="AYD85" s="162"/>
      <c r="AYE85" s="160"/>
      <c r="AYG85" s="159"/>
      <c r="AYL85" s="160"/>
      <c r="AYM85" s="160"/>
      <c r="AYN85" s="160"/>
      <c r="AYO85" s="161"/>
      <c r="AYP85" s="162"/>
      <c r="AYQ85" s="160"/>
      <c r="AYS85" s="159"/>
      <c r="AYX85" s="160"/>
      <c r="AYY85" s="160"/>
      <c r="AYZ85" s="160"/>
      <c r="AZA85" s="161"/>
      <c r="AZB85" s="162"/>
      <c r="AZC85" s="160"/>
      <c r="AZE85" s="159"/>
      <c r="AZJ85" s="160"/>
      <c r="AZK85" s="160"/>
      <c r="AZL85" s="160"/>
      <c r="AZM85" s="161"/>
      <c r="AZN85" s="162"/>
      <c r="AZO85" s="160"/>
      <c r="AZQ85" s="159"/>
      <c r="AZV85" s="160"/>
      <c r="AZW85" s="160"/>
      <c r="AZX85" s="160"/>
      <c r="AZY85" s="161"/>
      <c r="AZZ85" s="162"/>
      <c r="BAA85" s="160"/>
      <c r="BAC85" s="159"/>
      <c r="BAH85" s="160"/>
      <c r="BAI85" s="160"/>
      <c r="BAJ85" s="160"/>
      <c r="BAK85" s="161"/>
      <c r="BAL85" s="162"/>
      <c r="BAM85" s="160"/>
      <c r="BAO85" s="159"/>
      <c r="BAT85" s="160"/>
      <c r="BAU85" s="160"/>
      <c r="BAV85" s="160"/>
      <c r="BAW85" s="161"/>
      <c r="BAX85" s="162"/>
      <c r="BAY85" s="160"/>
      <c r="BBA85" s="159"/>
      <c r="BBF85" s="160"/>
      <c r="BBG85" s="160"/>
      <c r="BBH85" s="160"/>
      <c r="BBI85" s="161"/>
      <c r="BBJ85" s="162"/>
      <c r="BBK85" s="160"/>
      <c r="BBM85" s="159"/>
      <c r="BBR85" s="160"/>
      <c r="BBS85" s="160"/>
      <c r="BBT85" s="160"/>
      <c r="BBU85" s="161"/>
      <c r="BBV85" s="162"/>
      <c r="BBW85" s="160"/>
      <c r="BBY85" s="159"/>
      <c r="BCD85" s="160"/>
      <c r="BCE85" s="160"/>
      <c r="BCF85" s="160"/>
      <c r="BCG85" s="161"/>
      <c r="BCH85" s="162"/>
      <c r="BCI85" s="160"/>
      <c r="BCK85" s="159"/>
      <c r="BCP85" s="160"/>
      <c r="BCQ85" s="160"/>
      <c r="BCR85" s="160"/>
      <c r="BCS85" s="161"/>
      <c r="BCT85" s="162"/>
      <c r="BCU85" s="160"/>
      <c r="BCW85" s="159"/>
      <c r="BDB85" s="160"/>
      <c r="BDC85" s="160"/>
      <c r="BDD85" s="160"/>
      <c r="BDE85" s="161"/>
      <c r="BDF85" s="162"/>
      <c r="BDG85" s="160"/>
      <c r="BDI85" s="159"/>
      <c r="BDN85" s="160"/>
      <c r="BDO85" s="160"/>
      <c r="BDP85" s="160"/>
      <c r="BDQ85" s="161"/>
      <c r="BDR85" s="162"/>
      <c r="BDS85" s="160"/>
      <c r="BDU85" s="159"/>
      <c r="BDZ85" s="160"/>
      <c r="BEA85" s="160"/>
      <c r="BEB85" s="160"/>
      <c r="BEC85" s="161"/>
      <c r="BED85" s="162"/>
      <c r="BEE85" s="160"/>
      <c r="BEG85" s="159"/>
      <c r="BEL85" s="160"/>
      <c r="BEM85" s="160"/>
      <c r="BEN85" s="160"/>
      <c r="BEO85" s="161"/>
      <c r="BEP85" s="162"/>
      <c r="BEQ85" s="160"/>
      <c r="BES85" s="159"/>
      <c r="BEX85" s="160"/>
      <c r="BEY85" s="160"/>
      <c r="BEZ85" s="160"/>
      <c r="BFA85" s="161"/>
      <c r="BFB85" s="162"/>
      <c r="BFC85" s="160"/>
      <c r="BFE85" s="159"/>
      <c r="BFJ85" s="160"/>
      <c r="BFK85" s="160"/>
      <c r="BFL85" s="160"/>
      <c r="BFM85" s="161"/>
      <c r="BFN85" s="162"/>
      <c r="BFO85" s="160"/>
      <c r="BFQ85" s="159"/>
      <c r="BFV85" s="160"/>
      <c r="BFW85" s="160"/>
      <c r="BFX85" s="160"/>
      <c r="BFY85" s="161"/>
      <c r="BFZ85" s="162"/>
      <c r="BGA85" s="160"/>
      <c r="BGC85" s="159"/>
      <c r="BGH85" s="160"/>
      <c r="BGI85" s="160"/>
      <c r="BGJ85" s="160"/>
      <c r="BGK85" s="161"/>
      <c r="BGL85" s="162"/>
      <c r="BGM85" s="160"/>
      <c r="BGO85" s="159"/>
      <c r="BGT85" s="160"/>
      <c r="BGU85" s="160"/>
      <c r="BGV85" s="160"/>
      <c r="BGW85" s="161"/>
      <c r="BGX85" s="162"/>
      <c r="BGY85" s="160"/>
      <c r="BHA85" s="159"/>
      <c r="BHF85" s="160"/>
      <c r="BHG85" s="160"/>
      <c r="BHH85" s="160"/>
      <c r="BHI85" s="161"/>
      <c r="BHJ85" s="162"/>
      <c r="BHK85" s="160"/>
      <c r="BHM85" s="159"/>
      <c r="BHR85" s="160"/>
      <c r="BHS85" s="160"/>
      <c r="BHT85" s="160"/>
      <c r="BHU85" s="161"/>
      <c r="BHV85" s="162"/>
      <c r="BHW85" s="160"/>
      <c r="BHY85" s="159"/>
      <c r="BID85" s="160"/>
      <c r="BIE85" s="160"/>
      <c r="BIF85" s="160"/>
      <c r="BIG85" s="161"/>
      <c r="BIH85" s="162"/>
      <c r="BII85" s="160"/>
      <c r="BIK85" s="159"/>
      <c r="BIP85" s="160"/>
      <c r="BIQ85" s="160"/>
      <c r="BIR85" s="160"/>
      <c r="BIS85" s="161"/>
      <c r="BIT85" s="162"/>
      <c r="BIU85" s="160"/>
      <c r="BIW85" s="159"/>
      <c r="BJB85" s="160"/>
      <c r="BJC85" s="160"/>
      <c r="BJD85" s="160"/>
      <c r="BJE85" s="161"/>
      <c r="BJF85" s="162"/>
      <c r="BJG85" s="160"/>
      <c r="BJI85" s="159"/>
      <c r="BJN85" s="160"/>
      <c r="BJO85" s="160"/>
      <c r="BJP85" s="160"/>
      <c r="BJQ85" s="161"/>
      <c r="BJR85" s="162"/>
      <c r="BJS85" s="160"/>
      <c r="BJU85" s="159"/>
      <c r="BJZ85" s="160"/>
      <c r="BKA85" s="160"/>
      <c r="BKB85" s="160"/>
      <c r="BKC85" s="161"/>
      <c r="BKD85" s="162"/>
      <c r="BKE85" s="160"/>
      <c r="BKG85" s="159"/>
      <c r="BKL85" s="160"/>
      <c r="BKM85" s="160"/>
      <c r="BKN85" s="160"/>
      <c r="BKO85" s="161"/>
      <c r="BKP85" s="162"/>
      <c r="BKQ85" s="160"/>
      <c r="BKS85" s="159"/>
      <c r="BKX85" s="160"/>
      <c r="BKY85" s="160"/>
      <c r="BKZ85" s="160"/>
      <c r="BLA85" s="161"/>
      <c r="BLB85" s="162"/>
      <c r="BLC85" s="160"/>
      <c r="BLE85" s="159"/>
      <c r="BLJ85" s="160"/>
      <c r="BLK85" s="160"/>
      <c r="BLL85" s="160"/>
      <c r="BLM85" s="161"/>
      <c r="BLN85" s="162"/>
      <c r="BLO85" s="160"/>
      <c r="BLQ85" s="159"/>
      <c r="BLV85" s="160"/>
      <c r="BLW85" s="160"/>
      <c r="BLX85" s="160"/>
      <c r="BLY85" s="161"/>
      <c r="BLZ85" s="162"/>
      <c r="BMA85" s="160"/>
      <c r="BMC85" s="159"/>
      <c r="BMH85" s="160"/>
      <c r="BMI85" s="160"/>
      <c r="BMJ85" s="160"/>
      <c r="BMK85" s="161"/>
      <c r="BML85" s="162"/>
      <c r="BMM85" s="160"/>
      <c r="BMO85" s="159"/>
      <c r="BMT85" s="160"/>
      <c r="BMU85" s="160"/>
      <c r="BMV85" s="160"/>
      <c r="BMW85" s="161"/>
      <c r="BMX85" s="162"/>
      <c r="BMY85" s="160"/>
      <c r="BNA85" s="159"/>
      <c r="BNF85" s="160"/>
      <c r="BNG85" s="160"/>
      <c r="BNH85" s="160"/>
      <c r="BNI85" s="161"/>
      <c r="BNJ85" s="162"/>
      <c r="BNK85" s="160"/>
      <c r="BNM85" s="159"/>
      <c r="BNR85" s="160"/>
      <c r="BNS85" s="160"/>
      <c r="BNT85" s="160"/>
      <c r="BNU85" s="161"/>
      <c r="BNV85" s="162"/>
      <c r="BNW85" s="160"/>
      <c r="BNY85" s="159"/>
      <c r="BOD85" s="160"/>
      <c r="BOE85" s="160"/>
      <c r="BOF85" s="160"/>
      <c r="BOG85" s="161"/>
      <c r="BOH85" s="162"/>
      <c r="BOI85" s="160"/>
      <c r="BOK85" s="159"/>
      <c r="BOP85" s="160"/>
      <c r="BOQ85" s="160"/>
      <c r="BOR85" s="160"/>
      <c r="BOS85" s="161"/>
      <c r="BOT85" s="162"/>
      <c r="BOU85" s="160"/>
      <c r="BOW85" s="159"/>
      <c r="BPB85" s="160"/>
      <c r="BPC85" s="160"/>
      <c r="BPD85" s="160"/>
      <c r="BPE85" s="161"/>
      <c r="BPF85" s="162"/>
      <c r="BPG85" s="160"/>
      <c r="BPI85" s="159"/>
      <c r="BPN85" s="160"/>
      <c r="BPO85" s="160"/>
      <c r="BPP85" s="160"/>
      <c r="BPQ85" s="161"/>
      <c r="BPR85" s="162"/>
      <c r="BPS85" s="160"/>
      <c r="BPU85" s="159"/>
      <c r="BPZ85" s="160"/>
      <c r="BQA85" s="160"/>
      <c r="BQB85" s="160"/>
      <c r="BQC85" s="161"/>
      <c r="BQD85" s="162"/>
      <c r="BQE85" s="160"/>
      <c r="BQG85" s="159"/>
      <c r="BQL85" s="160"/>
      <c r="BQM85" s="160"/>
      <c r="BQN85" s="160"/>
      <c r="BQO85" s="161"/>
      <c r="BQP85" s="162"/>
      <c r="BQQ85" s="160"/>
      <c r="BQS85" s="159"/>
      <c r="BQX85" s="160"/>
      <c r="BQY85" s="160"/>
      <c r="BQZ85" s="160"/>
      <c r="BRA85" s="161"/>
      <c r="BRB85" s="162"/>
      <c r="BRC85" s="160"/>
      <c r="BRE85" s="159"/>
      <c r="BRJ85" s="160"/>
      <c r="BRK85" s="160"/>
      <c r="BRL85" s="160"/>
      <c r="BRM85" s="161"/>
      <c r="BRN85" s="162"/>
      <c r="BRO85" s="160"/>
      <c r="BRQ85" s="159"/>
      <c r="BRV85" s="160"/>
      <c r="BRW85" s="160"/>
      <c r="BRX85" s="160"/>
      <c r="BRY85" s="161"/>
      <c r="BRZ85" s="162"/>
      <c r="BSA85" s="160"/>
      <c r="BSC85" s="159"/>
      <c r="BSH85" s="160"/>
      <c r="BSI85" s="160"/>
      <c r="BSJ85" s="160"/>
      <c r="BSK85" s="161"/>
      <c r="BSL85" s="162"/>
      <c r="BSM85" s="160"/>
      <c r="BSO85" s="159"/>
      <c r="BST85" s="160"/>
      <c r="BSU85" s="160"/>
      <c r="BSV85" s="160"/>
      <c r="BSW85" s="161"/>
      <c r="BSX85" s="162"/>
      <c r="BSY85" s="160"/>
      <c r="BTA85" s="159"/>
      <c r="BTF85" s="160"/>
      <c r="BTG85" s="160"/>
      <c r="BTH85" s="160"/>
      <c r="BTI85" s="161"/>
      <c r="BTJ85" s="162"/>
      <c r="BTK85" s="160"/>
      <c r="BTM85" s="159"/>
      <c r="BTR85" s="160"/>
      <c r="BTS85" s="160"/>
      <c r="BTT85" s="160"/>
      <c r="BTU85" s="161"/>
      <c r="BTV85" s="162"/>
      <c r="BTW85" s="160"/>
      <c r="BTY85" s="159"/>
      <c r="BUD85" s="160"/>
      <c r="BUE85" s="160"/>
      <c r="BUF85" s="160"/>
      <c r="BUG85" s="161"/>
      <c r="BUH85" s="162"/>
      <c r="BUI85" s="160"/>
      <c r="BUK85" s="159"/>
      <c r="BUP85" s="160"/>
      <c r="BUQ85" s="160"/>
      <c r="BUR85" s="160"/>
      <c r="BUS85" s="161"/>
      <c r="BUT85" s="162"/>
      <c r="BUU85" s="160"/>
      <c r="BUW85" s="159"/>
      <c r="BVB85" s="160"/>
      <c r="BVC85" s="160"/>
      <c r="BVD85" s="160"/>
      <c r="BVE85" s="161"/>
      <c r="BVF85" s="162"/>
      <c r="BVG85" s="160"/>
      <c r="BVI85" s="159"/>
      <c r="BVN85" s="160"/>
      <c r="BVO85" s="160"/>
      <c r="BVP85" s="160"/>
      <c r="BVQ85" s="161"/>
      <c r="BVR85" s="162"/>
      <c r="BVS85" s="160"/>
      <c r="BVU85" s="159"/>
      <c r="BVZ85" s="160"/>
      <c r="BWA85" s="160"/>
      <c r="BWB85" s="160"/>
      <c r="BWC85" s="161"/>
      <c r="BWD85" s="162"/>
      <c r="BWE85" s="160"/>
      <c r="BWG85" s="159"/>
      <c r="BWL85" s="160"/>
      <c r="BWM85" s="160"/>
      <c r="BWN85" s="160"/>
      <c r="BWO85" s="161"/>
      <c r="BWP85" s="162"/>
      <c r="BWQ85" s="160"/>
      <c r="BWS85" s="159"/>
      <c r="BWX85" s="160"/>
      <c r="BWY85" s="160"/>
      <c r="BWZ85" s="160"/>
      <c r="BXA85" s="161"/>
      <c r="BXB85" s="162"/>
      <c r="BXC85" s="160"/>
      <c r="BXE85" s="159"/>
      <c r="BXJ85" s="160"/>
      <c r="BXK85" s="160"/>
      <c r="BXL85" s="160"/>
      <c r="BXM85" s="161"/>
      <c r="BXN85" s="162"/>
      <c r="BXO85" s="160"/>
      <c r="BXQ85" s="159"/>
      <c r="BXV85" s="160"/>
      <c r="BXW85" s="160"/>
      <c r="BXX85" s="160"/>
      <c r="BXY85" s="161"/>
      <c r="BXZ85" s="162"/>
      <c r="BYA85" s="160"/>
      <c r="BYC85" s="159"/>
      <c r="BYH85" s="160"/>
      <c r="BYI85" s="160"/>
      <c r="BYJ85" s="160"/>
      <c r="BYK85" s="161"/>
      <c r="BYL85" s="162"/>
      <c r="BYM85" s="160"/>
      <c r="BYO85" s="159"/>
      <c r="BYT85" s="160"/>
      <c r="BYU85" s="160"/>
      <c r="BYV85" s="160"/>
      <c r="BYW85" s="161"/>
      <c r="BYX85" s="162"/>
      <c r="BYY85" s="160"/>
      <c r="BZA85" s="159"/>
      <c r="BZF85" s="160"/>
      <c r="BZG85" s="160"/>
      <c r="BZH85" s="160"/>
      <c r="BZI85" s="161"/>
      <c r="BZJ85" s="162"/>
      <c r="BZK85" s="160"/>
      <c r="BZM85" s="159"/>
      <c r="BZR85" s="160"/>
      <c r="BZS85" s="160"/>
      <c r="BZT85" s="160"/>
      <c r="BZU85" s="161"/>
      <c r="BZV85" s="162"/>
      <c r="BZW85" s="160"/>
      <c r="BZY85" s="159"/>
      <c r="CAD85" s="160"/>
      <c r="CAE85" s="160"/>
      <c r="CAF85" s="160"/>
      <c r="CAG85" s="161"/>
      <c r="CAH85" s="162"/>
      <c r="CAI85" s="160"/>
      <c r="CAK85" s="159"/>
      <c r="CAP85" s="160"/>
      <c r="CAQ85" s="160"/>
      <c r="CAR85" s="160"/>
      <c r="CAS85" s="161"/>
      <c r="CAT85" s="162"/>
      <c r="CAU85" s="160"/>
      <c r="CAW85" s="159"/>
      <c r="CBB85" s="160"/>
      <c r="CBC85" s="160"/>
      <c r="CBD85" s="160"/>
      <c r="CBE85" s="161"/>
      <c r="CBF85" s="162"/>
      <c r="CBG85" s="160"/>
      <c r="CBI85" s="159"/>
      <c r="CBN85" s="160"/>
      <c r="CBO85" s="160"/>
      <c r="CBP85" s="160"/>
      <c r="CBQ85" s="161"/>
      <c r="CBR85" s="162"/>
      <c r="CBS85" s="160"/>
      <c r="CBU85" s="159"/>
      <c r="CBZ85" s="160"/>
      <c r="CCA85" s="160"/>
      <c r="CCB85" s="160"/>
      <c r="CCC85" s="161"/>
      <c r="CCD85" s="162"/>
      <c r="CCE85" s="160"/>
      <c r="CCG85" s="159"/>
      <c r="CCL85" s="160"/>
      <c r="CCM85" s="160"/>
      <c r="CCN85" s="160"/>
      <c r="CCO85" s="161"/>
      <c r="CCP85" s="162"/>
      <c r="CCQ85" s="160"/>
      <c r="CCS85" s="159"/>
      <c r="CCX85" s="160"/>
      <c r="CCY85" s="160"/>
      <c r="CCZ85" s="160"/>
      <c r="CDA85" s="161"/>
      <c r="CDB85" s="162"/>
      <c r="CDC85" s="160"/>
      <c r="CDE85" s="159"/>
      <c r="CDJ85" s="160"/>
      <c r="CDK85" s="160"/>
      <c r="CDL85" s="160"/>
      <c r="CDM85" s="161"/>
      <c r="CDN85" s="162"/>
      <c r="CDO85" s="160"/>
      <c r="CDQ85" s="159"/>
      <c r="CDV85" s="160"/>
      <c r="CDW85" s="160"/>
      <c r="CDX85" s="160"/>
      <c r="CDY85" s="161"/>
      <c r="CDZ85" s="162"/>
      <c r="CEA85" s="160"/>
      <c r="CEC85" s="159"/>
      <c r="CEH85" s="160"/>
      <c r="CEI85" s="160"/>
      <c r="CEJ85" s="160"/>
      <c r="CEK85" s="161"/>
      <c r="CEL85" s="162"/>
      <c r="CEM85" s="160"/>
      <c r="CEO85" s="159"/>
      <c r="CET85" s="160"/>
      <c r="CEU85" s="160"/>
      <c r="CEV85" s="160"/>
      <c r="CEW85" s="161"/>
      <c r="CEX85" s="162"/>
      <c r="CEY85" s="160"/>
      <c r="CFA85" s="159"/>
      <c r="CFF85" s="160"/>
      <c r="CFG85" s="160"/>
      <c r="CFH85" s="160"/>
      <c r="CFI85" s="161"/>
      <c r="CFJ85" s="162"/>
      <c r="CFK85" s="160"/>
      <c r="CFM85" s="159"/>
      <c r="CFR85" s="160"/>
      <c r="CFS85" s="160"/>
      <c r="CFT85" s="160"/>
      <c r="CFU85" s="161"/>
      <c r="CFV85" s="162"/>
      <c r="CFW85" s="160"/>
      <c r="CFY85" s="159"/>
      <c r="CGD85" s="160"/>
      <c r="CGE85" s="160"/>
      <c r="CGF85" s="160"/>
      <c r="CGG85" s="161"/>
      <c r="CGH85" s="162"/>
      <c r="CGI85" s="160"/>
      <c r="CGK85" s="159"/>
      <c r="CGP85" s="160"/>
      <c r="CGQ85" s="160"/>
      <c r="CGR85" s="160"/>
      <c r="CGS85" s="161"/>
      <c r="CGT85" s="162"/>
      <c r="CGU85" s="160"/>
      <c r="CGW85" s="159"/>
      <c r="CHB85" s="160"/>
      <c r="CHC85" s="160"/>
      <c r="CHD85" s="160"/>
      <c r="CHE85" s="161"/>
      <c r="CHF85" s="162"/>
      <c r="CHG85" s="160"/>
      <c r="CHI85" s="159"/>
      <c r="CHN85" s="160"/>
      <c r="CHO85" s="160"/>
      <c r="CHP85" s="160"/>
      <c r="CHQ85" s="161"/>
      <c r="CHR85" s="162"/>
      <c r="CHS85" s="160"/>
      <c r="CHU85" s="159"/>
      <c r="CHZ85" s="160"/>
      <c r="CIA85" s="160"/>
      <c r="CIB85" s="160"/>
      <c r="CIC85" s="161"/>
      <c r="CID85" s="162"/>
      <c r="CIE85" s="160"/>
      <c r="CIG85" s="159"/>
      <c r="CIL85" s="160"/>
      <c r="CIM85" s="160"/>
      <c r="CIN85" s="160"/>
      <c r="CIO85" s="161"/>
      <c r="CIP85" s="162"/>
      <c r="CIQ85" s="160"/>
      <c r="CIS85" s="159"/>
      <c r="CIX85" s="160"/>
      <c r="CIY85" s="160"/>
      <c r="CIZ85" s="160"/>
      <c r="CJA85" s="161"/>
      <c r="CJB85" s="162"/>
      <c r="CJC85" s="160"/>
      <c r="CJE85" s="159"/>
      <c r="CJJ85" s="160"/>
      <c r="CJK85" s="160"/>
      <c r="CJL85" s="160"/>
      <c r="CJM85" s="161"/>
      <c r="CJN85" s="162"/>
      <c r="CJO85" s="160"/>
      <c r="CJQ85" s="159"/>
      <c r="CJV85" s="160"/>
      <c r="CJW85" s="160"/>
      <c r="CJX85" s="160"/>
      <c r="CJY85" s="161"/>
      <c r="CJZ85" s="162"/>
      <c r="CKA85" s="160"/>
      <c r="CKC85" s="159"/>
      <c r="CKH85" s="160"/>
      <c r="CKI85" s="160"/>
      <c r="CKJ85" s="160"/>
      <c r="CKK85" s="161"/>
      <c r="CKL85" s="162"/>
      <c r="CKM85" s="160"/>
      <c r="CKO85" s="159"/>
      <c r="CKT85" s="160"/>
      <c r="CKU85" s="160"/>
      <c r="CKV85" s="160"/>
      <c r="CKW85" s="161"/>
      <c r="CKX85" s="162"/>
      <c r="CKY85" s="160"/>
      <c r="CLA85" s="159"/>
      <c r="CLF85" s="160"/>
      <c r="CLG85" s="160"/>
      <c r="CLH85" s="160"/>
      <c r="CLI85" s="161"/>
      <c r="CLJ85" s="162"/>
      <c r="CLK85" s="160"/>
      <c r="CLM85" s="159"/>
      <c r="CLR85" s="160"/>
      <c r="CLS85" s="160"/>
      <c r="CLT85" s="160"/>
      <c r="CLU85" s="161"/>
      <c r="CLV85" s="162"/>
      <c r="CLW85" s="160"/>
      <c r="CLY85" s="159"/>
      <c r="CMD85" s="160"/>
      <c r="CME85" s="160"/>
      <c r="CMF85" s="160"/>
      <c r="CMG85" s="161"/>
      <c r="CMH85" s="162"/>
      <c r="CMI85" s="160"/>
      <c r="CMK85" s="159"/>
      <c r="CMP85" s="160"/>
      <c r="CMQ85" s="160"/>
      <c r="CMR85" s="160"/>
      <c r="CMS85" s="161"/>
      <c r="CMT85" s="162"/>
      <c r="CMU85" s="160"/>
      <c r="CMW85" s="159"/>
      <c r="CNB85" s="160"/>
      <c r="CNC85" s="160"/>
      <c r="CND85" s="160"/>
      <c r="CNE85" s="161"/>
      <c r="CNF85" s="162"/>
      <c r="CNG85" s="160"/>
      <c r="CNI85" s="159"/>
      <c r="CNN85" s="160"/>
      <c r="CNO85" s="160"/>
      <c r="CNP85" s="160"/>
      <c r="CNQ85" s="161"/>
      <c r="CNR85" s="162"/>
      <c r="CNS85" s="160"/>
      <c r="CNU85" s="159"/>
      <c r="CNZ85" s="160"/>
      <c r="COA85" s="160"/>
      <c r="COB85" s="160"/>
      <c r="COC85" s="161"/>
      <c r="COD85" s="162"/>
      <c r="COE85" s="160"/>
      <c r="COG85" s="159"/>
      <c r="COL85" s="160"/>
      <c r="COM85" s="160"/>
      <c r="CON85" s="160"/>
      <c r="COO85" s="161"/>
      <c r="COP85" s="162"/>
      <c r="COQ85" s="160"/>
      <c r="COS85" s="159"/>
      <c r="COX85" s="160"/>
      <c r="COY85" s="160"/>
      <c r="COZ85" s="160"/>
      <c r="CPA85" s="161"/>
      <c r="CPB85" s="162"/>
      <c r="CPC85" s="160"/>
      <c r="CPE85" s="159"/>
      <c r="CPJ85" s="160"/>
      <c r="CPK85" s="160"/>
      <c r="CPL85" s="160"/>
      <c r="CPM85" s="161"/>
      <c r="CPN85" s="162"/>
      <c r="CPO85" s="160"/>
      <c r="CPQ85" s="159"/>
      <c r="CPV85" s="160"/>
      <c r="CPW85" s="160"/>
      <c r="CPX85" s="160"/>
      <c r="CPY85" s="161"/>
      <c r="CPZ85" s="162"/>
      <c r="CQA85" s="160"/>
      <c r="CQC85" s="159"/>
      <c r="CQH85" s="160"/>
      <c r="CQI85" s="160"/>
      <c r="CQJ85" s="160"/>
      <c r="CQK85" s="161"/>
      <c r="CQL85" s="162"/>
      <c r="CQM85" s="160"/>
      <c r="CQO85" s="159"/>
      <c r="CQT85" s="160"/>
      <c r="CQU85" s="160"/>
      <c r="CQV85" s="160"/>
      <c r="CQW85" s="161"/>
      <c r="CQX85" s="162"/>
      <c r="CQY85" s="160"/>
      <c r="CRA85" s="159"/>
      <c r="CRF85" s="160"/>
      <c r="CRG85" s="160"/>
      <c r="CRH85" s="160"/>
      <c r="CRI85" s="161"/>
      <c r="CRJ85" s="162"/>
      <c r="CRK85" s="160"/>
      <c r="CRM85" s="159"/>
      <c r="CRR85" s="160"/>
      <c r="CRS85" s="160"/>
      <c r="CRT85" s="160"/>
      <c r="CRU85" s="161"/>
      <c r="CRV85" s="162"/>
      <c r="CRW85" s="160"/>
      <c r="CRY85" s="159"/>
      <c r="CSD85" s="160"/>
      <c r="CSE85" s="160"/>
      <c r="CSF85" s="160"/>
      <c r="CSG85" s="161"/>
      <c r="CSH85" s="162"/>
      <c r="CSI85" s="160"/>
      <c r="CSK85" s="159"/>
      <c r="CSP85" s="160"/>
      <c r="CSQ85" s="160"/>
      <c r="CSR85" s="160"/>
      <c r="CSS85" s="161"/>
      <c r="CST85" s="162"/>
      <c r="CSU85" s="160"/>
      <c r="CSW85" s="159"/>
      <c r="CTB85" s="160"/>
      <c r="CTC85" s="160"/>
      <c r="CTD85" s="160"/>
      <c r="CTE85" s="161"/>
      <c r="CTF85" s="162"/>
      <c r="CTG85" s="160"/>
      <c r="CTI85" s="159"/>
      <c r="CTN85" s="160"/>
      <c r="CTO85" s="160"/>
      <c r="CTP85" s="160"/>
      <c r="CTQ85" s="161"/>
      <c r="CTR85" s="162"/>
      <c r="CTS85" s="160"/>
      <c r="CTU85" s="159"/>
      <c r="CTZ85" s="160"/>
      <c r="CUA85" s="160"/>
      <c r="CUB85" s="160"/>
      <c r="CUC85" s="161"/>
      <c r="CUD85" s="162"/>
      <c r="CUE85" s="160"/>
      <c r="CUG85" s="159"/>
      <c r="CUL85" s="160"/>
      <c r="CUM85" s="160"/>
      <c r="CUN85" s="160"/>
      <c r="CUO85" s="161"/>
      <c r="CUP85" s="162"/>
      <c r="CUQ85" s="160"/>
      <c r="CUS85" s="159"/>
      <c r="CUX85" s="160"/>
      <c r="CUY85" s="160"/>
      <c r="CUZ85" s="160"/>
      <c r="CVA85" s="161"/>
      <c r="CVB85" s="162"/>
      <c r="CVC85" s="160"/>
      <c r="CVE85" s="159"/>
      <c r="CVJ85" s="160"/>
      <c r="CVK85" s="160"/>
      <c r="CVL85" s="160"/>
      <c r="CVM85" s="161"/>
      <c r="CVN85" s="162"/>
      <c r="CVO85" s="160"/>
      <c r="CVQ85" s="159"/>
      <c r="CVV85" s="160"/>
      <c r="CVW85" s="160"/>
      <c r="CVX85" s="160"/>
      <c r="CVY85" s="161"/>
      <c r="CVZ85" s="162"/>
      <c r="CWA85" s="160"/>
      <c r="CWC85" s="159"/>
      <c r="CWH85" s="160"/>
      <c r="CWI85" s="160"/>
      <c r="CWJ85" s="160"/>
      <c r="CWK85" s="161"/>
      <c r="CWL85" s="162"/>
      <c r="CWM85" s="160"/>
      <c r="CWO85" s="159"/>
      <c r="CWT85" s="160"/>
      <c r="CWU85" s="160"/>
      <c r="CWV85" s="160"/>
      <c r="CWW85" s="161"/>
      <c r="CWX85" s="162"/>
      <c r="CWY85" s="160"/>
      <c r="CXA85" s="159"/>
      <c r="CXF85" s="160"/>
      <c r="CXG85" s="160"/>
      <c r="CXH85" s="160"/>
      <c r="CXI85" s="161"/>
      <c r="CXJ85" s="162"/>
      <c r="CXK85" s="160"/>
      <c r="CXM85" s="159"/>
      <c r="CXR85" s="160"/>
      <c r="CXS85" s="160"/>
      <c r="CXT85" s="160"/>
      <c r="CXU85" s="161"/>
      <c r="CXV85" s="162"/>
      <c r="CXW85" s="160"/>
      <c r="CXY85" s="159"/>
      <c r="CYD85" s="160"/>
      <c r="CYE85" s="160"/>
      <c r="CYF85" s="160"/>
      <c r="CYG85" s="161"/>
      <c r="CYH85" s="162"/>
      <c r="CYI85" s="160"/>
      <c r="CYK85" s="159"/>
      <c r="CYP85" s="160"/>
      <c r="CYQ85" s="160"/>
      <c r="CYR85" s="160"/>
      <c r="CYS85" s="161"/>
      <c r="CYT85" s="162"/>
      <c r="CYU85" s="160"/>
      <c r="CYW85" s="159"/>
      <c r="CZB85" s="160"/>
      <c r="CZC85" s="160"/>
      <c r="CZD85" s="160"/>
      <c r="CZE85" s="161"/>
      <c r="CZF85" s="162"/>
      <c r="CZG85" s="160"/>
      <c r="CZI85" s="159"/>
      <c r="CZN85" s="160"/>
      <c r="CZO85" s="160"/>
      <c r="CZP85" s="160"/>
      <c r="CZQ85" s="161"/>
      <c r="CZR85" s="162"/>
      <c r="CZS85" s="160"/>
      <c r="CZU85" s="159"/>
      <c r="CZZ85" s="160"/>
      <c r="DAA85" s="160"/>
      <c r="DAB85" s="160"/>
      <c r="DAC85" s="161"/>
      <c r="DAD85" s="162"/>
      <c r="DAE85" s="160"/>
      <c r="DAG85" s="159"/>
      <c r="DAL85" s="160"/>
      <c r="DAM85" s="160"/>
      <c r="DAN85" s="160"/>
      <c r="DAO85" s="161"/>
      <c r="DAP85" s="162"/>
      <c r="DAQ85" s="160"/>
      <c r="DAS85" s="159"/>
      <c r="DAX85" s="160"/>
      <c r="DAY85" s="160"/>
      <c r="DAZ85" s="160"/>
      <c r="DBA85" s="161"/>
      <c r="DBB85" s="162"/>
      <c r="DBC85" s="160"/>
      <c r="DBE85" s="159"/>
      <c r="DBJ85" s="160"/>
      <c r="DBK85" s="160"/>
      <c r="DBL85" s="160"/>
      <c r="DBM85" s="161"/>
      <c r="DBN85" s="162"/>
      <c r="DBO85" s="160"/>
      <c r="DBQ85" s="159"/>
      <c r="DBV85" s="160"/>
      <c r="DBW85" s="160"/>
      <c r="DBX85" s="160"/>
      <c r="DBY85" s="161"/>
      <c r="DBZ85" s="162"/>
      <c r="DCA85" s="160"/>
      <c r="DCC85" s="159"/>
      <c r="DCH85" s="160"/>
      <c r="DCI85" s="160"/>
      <c r="DCJ85" s="160"/>
      <c r="DCK85" s="161"/>
      <c r="DCL85" s="162"/>
      <c r="DCM85" s="160"/>
      <c r="DCO85" s="159"/>
      <c r="DCT85" s="160"/>
      <c r="DCU85" s="160"/>
      <c r="DCV85" s="160"/>
      <c r="DCW85" s="161"/>
      <c r="DCX85" s="162"/>
      <c r="DCY85" s="160"/>
      <c r="DDA85" s="159"/>
      <c r="DDF85" s="160"/>
      <c r="DDG85" s="160"/>
      <c r="DDH85" s="160"/>
      <c r="DDI85" s="161"/>
      <c r="DDJ85" s="162"/>
      <c r="DDK85" s="160"/>
      <c r="DDM85" s="159"/>
      <c r="DDR85" s="160"/>
      <c r="DDS85" s="160"/>
      <c r="DDT85" s="160"/>
      <c r="DDU85" s="161"/>
      <c r="DDV85" s="162"/>
      <c r="DDW85" s="160"/>
      <c r="DDY85" s="159"/>
      <c r="DED85" s="160"/>
      <c r="DEE85" s="160"/>
      <c r="DEF85" s="160"/>
      <c r="DEG85" s="161"/>
      <c r="DEH85" s="162"/>
      <c r="DEI85" s="160"/>
      <c r="DEK85" s="159"/>
      <c r="DEP85" s="160"/>
      <c r="DEQ85" s="160"/>
      <c r="DER85" s="160"/>
      <c r="DES85" s="161"/>
      <c r="DET85" s="162"/>
      <c r="DEU85" s="160"/>
      <c r="DEW85" s="159"/>
      <c r="DFB85" s="160"/>
      <c r="DFC85" s="160"/>
      <c r="DFD85" s="160"/>
      <c r="DFE85" s="161"/>
      <c r="DFF85" s="162"/>
      <c r="DFG85" s="160"/>
      <c r="DFI85" s="159"/>
      <c r="DFN85" s="160"/>
      <c r="DFO85" s="160"/>
      <c r="DFP85" s="160"/>
      <c r="DFQ85" s="161"/>
      <c r="DFR85" s="162"/>
      <c r="DFS85" s="160"/>
      <c r="DFU85" s="159"/>
      <c r="DFZ85" s="160"/>
      <c r="DGA85" s="160"/>
      <c r="DGB85" s="160"/>
      <c r="DGC85" s="161"/>
      <c r="DGD85" s="162"/>
      <c r="DGE85" s="160"/>
      <c r="DGG85" s="159"/>
      <c r="DGL85" s="160"/>
      <c r="DGM85" s="160"/>
      <c r="DGN85" s="160"/>
      <c r="DGO85" s="161"/>
      <c r="DGP85" s="162"/>
      <c r="DGQ85" s="160"/>
      <c r="DGS85" s="159"/>
      <c r="DGX85" s="160"/>
      <c r="DGY85" s="160"/>
      <c r="DGZ85" s="160"/>
      <c r="DHA85" s="161"/>
      <c r="DHB85" s="162"/>
      <c r="DHC85" s="160"/>
      <c r="DHE85" s="159"/>
      <c r="DHJ85" s="160"/>
      <c r="DHK85" s="160"/>
      <c r="DHL85" s="160"/>
      <c r="DHM85" s="161"/>
      <c r="DHN85" s="162"/>
      <c r="DHO85" s="160"/>
      <c r="DHQ85" s="159"/>
      <c r="DHV85" s="160"/>
      <c r="DHW85" s="160"/>
      <c r="DHX85" s="160"/>
      <c r="DHY85" s="161"/>
      <c r="DHZ85" s="162"/>
      <c r="DIA85" s="160"/>
      <c r="DIC85" s="159"/>
      <c r="DIH85" s="160"/>
      <c r="DII85" s="160"/>
      <c r="DIJ85" s="160"/>
      <c r="DIK85" s="161"/>
      <c r="DIL85" s="162"/>
      <c r="DIM85" s="160"/>
      <c r="DIO85" s="159"/>
      <c r="DIT85" s="160"/>
      <c r="DIU85" s="160"/>
      <c r="DIV85" s="160"/>
      <c r="DIW85" s="161"/>
      <c r="DIX85" s="162"/>
      <c r="DIY85" s="160"/>
      <c r="DJA85" s="159"/>
      <c r="DJF85" s="160"/>
      <c r="DJG85" s="160"/>
      <c r="DJH85" s="160"/>
      <c r="DJI85" s="161"/>
      <c r="DJJ85" s="162"/>
      <c r="DJK85" s="160"/>
      <c r="DJM85" s="159"/>
      <c r="DJR85" s="160"/>
      <c r="DJS85" s="160"/>
      <c r="DJT85" s="160"/>
      <c r="DJU85" s="161"/>
      <c r="DJV85" s="162"/>
      <c r="DJW85" s="160"/>
      <c r="DJY85" s="159"/>
      <c r="DKD85" s="160"/>
      <c r="DKE85" s="160"/>
      <c r="DKF85" s="160"/>
      <c r="DKG85" s="161"/>
      <c r="DKH85" s="162"/>
      <c r="DKI85" s="160"/>
      <c r="DKK85" s="159"/>
      <c r="DKP85" s="160"/>
      <c r="DKQ85" s="160"/>
      <c r="DKR85" s="160"/>
      <c r="DKS85" s="161"/>
      <c r="DKT85" s="162"/>
      <c r="DKU85" s="160"/>
      <c r="DKW85" s="159"/>
      <c r="DLB85" s="160"/>
      <c r="DLC85" s="160"/>
      <c r="DLD85" s="160"/>
      <c r="DLE85" s="161"/>
      <c r="DLF85" s="162"/>
      <c r="DLG85" s="160"/>
      <c r="DLI85" s="159"/>
      <c r="DLN85" s="160"/>
      <c r="DLO85" s="160"/>
      <c r="DLP85" s="160"/>
      <c r="DLQ85" s="161"/>
      <c r="DLR85" s="162"/>
      <c r="DLS85" s="160"/>
      <c r="DLU85" s="159"/>
      <c r="DLZ85" s="160"/>
      <c r="DMA85" s="160"/>
      <c r="DMB85" s="160"/>
      <c r="DMC85" s="161"/>
      <c r="DMD85" s="162"/>
      <c r="DME85" s="160"/>
      <c r="DMG85" s="159"/>
      <c r="DML85" s="160"/>
      <c r="DMM85" s="160"/>
      <c r="DMN85" s="160"/>
      <c r="DMO85" s="161"/>
      <c r="DMP85" s="162"/>
      <c r="DMQ85" s="160"/>
      <c r="DMS85" s="159"/>
      <c r="DMX85" s="160"/>
      <c r="DMY85" s="160"/>
      <c r="DMZ85" s="160"/>
      <c r="DNA85" s="161"/>
      <c r="DNB85" s="162"/>
      <c r="DNC85" s="160"/>
      <c r="DNE85" s="159"/>
      <c r="DNJ85" s="160"/>
      <c r="DNK85" s="160"/>
      <c r="DNL85" s="160"/>
      <c r="DNM85" s="161"/>
      <c r="DNN85" s="162"/>
      <c r="DNO85" s="160"/>
      <c r="DNQ85" s="159"/>
      <c r="DNV85" s="160"/>
      <c r="DNW85" s="160"/>
      <c r="DNX85" s="160"/>
      <c r="DNY85" s="161"/>
      <c r="DNZ85" s="162"/>
      <c r="DOA85" s="160"/>
      <c r="DOC85" s="159"/>
      <c r="DOH85" s="160"/>
      <c r="DOI85" s="160"/>
      <c r="DOJ85" s="160"/>
      <c r="DOK85" s="161"/>
      <c r="DOL85" s="162"/>
      <c r="DOM85" s="160"/>
      <c r="DOO85" s="159"/>
      <c r="DOT85" s="160"/>
      <c r="DOU85" s="160"/>
      <c r="DOV85" s="160"/>
      <c r="DOW85" s="161"/>
      <c r="DOX85" s="162"/>
      <c r="DOY85" s="160"/>
      <c r="DPA85" s="159"/>
      <c r="DPF85" s="160"/>
      <c r="DPG85" s="160"/>
      <c r="DPH85" s="160"/>
      <c r="DPI85" s="161"/>
      <c r="DPJ85" s="162"/>
      <c r="DPK85" s="160"/>
      <c r="DPM85" s="159"/>
      <c r="DPR85" s="160"/>
      <c r="DPS85" s="160"/>
      <c r="DPT85" s="160"/>
      <c r="DPU85" s="161"/>
      <c r="DPV85" s="162"/>
      <c r="DPW85" s="160"/>
      <c r="DPY85" s="159"/>
      <c r="DQD85" s="160"/>
      <c r="DQE85" s="160"/>
      <c r="DQF85" s="160"/>
      <c r="DQG85" s="161"/>
      <c r="DQH85" s="162"/>
      <c r="DQI85" s="160"/>
      <c r="DQK85" s="159"/>
      <c r="DQP85" s="160"/>
      <c r="DQQ85" s="160"/>
      <c r="DQR85" s="160"/>
      <c r="DQS85" s="161"/>
      <c r="DQT85" s="162"/>
      <c r="DQU85" s="160"/>
      <c r="DQW85" s="159"/>
      <c r="DRB85" s="160"/>
      <c r="DRC85" s="160"/>
      <c r="DRD85" s="160"/>
      <c r="DRE85" s="161"/>
      <c r="DRF85" s="162"/>
      <c r="DRG85" s="160"/>
      <c r="DRI85" s="159"/>
      <c r="DRN85" s="160"/>
      <c r="DRO85" s="160"/>
      <c r="DRP85" s="160"/>
      <c r="DRQ85" s="161"/>
      <c r="DRR85" s="162"/>
      <c r="DRS85" s="160"/>
      <c r="DRU85" s="159"/>
      <c r="DRZ85" s="160"/>
      <c r="DSA85" s="160"/>
      <c r="DSB85" s="160"/>
      <c r="DSC85" s="161"/>
      <c r="DSD85" s="162"/>
      <c r="DSE85" s="160"/>
      <c r="DSG85" s="159"/>
      <c r="DSL85" s="160"/>
      <c r="DSM85" s="160"/>
      <c r="DSN85" s="160"/>
      <c r="DSO85" s="161"/>
      <c r="DSP85" s="162"/>
      <c r="DSQ85" s="160"/>
      <c r="DSS85" s="159"/>
      <c r="DSX85" s="160"/>
      <c r="DSY85" s="160"/>
      <c r="DSZ85" s="160"/>
      <c r="DTA85" s="161"/>
      <c r="DTB85" s="162"/>
      <c r="DTC85" s="160"/>
      <c r="DTE85" s="159"/>
      <c r="DTJ85" s="160"/>
      <c r="DTK85" s="160"/>
      <c r="DTL85" s="160"/>
      <c r="DTM85" s="161"/>
      <c r="DTN85" s="162"/>
      <c r="DTO85" s="160"/>
      <c r="DTQ85" s="159"/>
      <c r="DTV85" s="160"/>
      <c r="DTW85" s="160"/>
      <c r="DTX85" s="160"/>
      <c r="DTY85" s="161"/>
      <c r="DTZ85" s="162"/>
      <c r="DUA85" s="160"/>
      <c r="DUC85" s="159"/>
      <c r="DUH85" s="160"/>
      <c r="DUI85" s="160"/>
      <c r="DUJ85" s="160"/>
      <c r="DUK85" s="161"/>
      <c r="DUL85" s="162"/>
      <c r="DUM85" s="160"/>
      <c r="DUO85" s="159"/>
      <c r="DUT85" s="160"/>
      <c r="DUU85" s="160"/>
      <c r="DUV85" s="160"/>
      <c r="DUW85" s="161"/>
      <c r="DUX85" s="162"/>
      <c r="DUY85" s="160"/>
      <c r="DVA85" s="159"/>
      <c r="DVF85" s="160"/>
      <c r="DVG85" s="160"/>
      <c r="DVH85" s="160"/>
      <c r="DVI85" s="161"/>
      <c r="DVJ85" s="162"/>
      <c r="DVK85" s="160"/>
      <c r="DVM85" s="159"/>
      <c r="DVR85" s="160"/>
      <c r="DVS85" s="160"/>
      <c r="DVT85" s="160"/>
      <c r="DVU85" s="161"/>
      <c r="DVV85" s="162"/>
      <c r="DVW85" s="160"/>
      <c r="DVY85" s="159"/>
      <c r="DWD85" s="160"/>
      <c r="DWE85" s="160"/>
      <c r="DWF85" s="160"/>
      <c r="DWG85" s="161"/>
      <c r="DWH85" s="162"/>
      <c r="DWI85" s="160"/>
      <c r="DWK85" s="159"/>
      <c r="DWP85" s="160"/>
      <c r="DWQ85" s="160"/>
      <c r="DWR85" s="160"/>
      <c r="DWS85" s="161"/>
      <c r="DWT85" s="162"/>
      <c r="DWU85" s="160"/>
      <c r="DWW85" s="159"/>
      <c r="DXB85" s="160"/>
      <c r="DXC85" s="160"/>
      <c r="DXD85" s="160"/>
      <c r="DXE85" s="161"/>
      <c r="DXF85" s="162"/>
      <c r="DXG85" s="160"/>
      <c r="DXI85" s="159"/>
      <c r="DXN85" s="160"/>
      <c r="DXO85" s="160"/>
      <c r="DXP85" s="160"/>
      <c r="DXQ85" s="161"/>
      <c r="DXR85" s="162"/>
      <c r="DXS85" s="160"/>
      <c r="DXU85" s="159"/>
      <c r="DXZ85" s="160"/>
      <c r="DYA85" s="160"/>
      <c r="DYB85" s="160"/>
      <c r="DYC85" s="161"/>
      <c r="DYD85" s="162"/>
      <c r="DYE85" s="160"/>
      <c r="DYG85" s="159"/>
      <c r="DYL85" s="160"/>
      <c r="DYM85" s="160"/>
      <c r="DYN85" s="160"/>
      <c r="DYO85" s="161"/>
      <c r="DYP85" s="162"/>
      <c r="DYQ85" s="160"/>
      <c r="DYS85" s="159"/>
      <c r="DYX85" s="160"/>
      <c r="DYY85" s="160"/>
      <c r="DYZ85" s="160"/>
      <c r="DZA85" s="161"/>
      <c r="DZB85" s="162"/>
      <c r="DZC85" s="160"/>
      <c r="DZE85" s="159"/>
      <c r="DZJ85" s="160"/>
      <c r="DZK85" s="160"/>
      <c r="DZL85" s="160"/>
      <c r="DZM85" s="161"/>
      <c r="DZN85" s="162"/>
      <c r="DZO85" s="160"/>
      <c r="DZQ85" s="159"/>
      <c r="DZV85" s="160"/>
      <c r="DZW85" s="160"/>
      <c r="DZX85" s="160"/>
      <c r="DZY85" s="161"/>
      <c r="DZZ85" s="162"/>
      <c r="EAA85" s="160"/>
      <c r="EAC85" s="159"/>
      <c r="EAH85" s="160"/>
      <c r="EAI85" s="160"/>
      <c r="EAJ85" s="160"/>
      <c r="EAK85" s="161"/>
      <c r="EAL85" s="162"/>
      <c r="EAM85" s="160"/>
      <c r="EAO85" s="159"/>
      <c r="EAT85" s="160"/>
      <c r="EAU85" s="160"/>
      <c r="EAV85" s="160"/>
      <c r="EAW85" s="161"/>
      <c r="EAX85" s="162"/>
      <c r="EAY85" s="160"/>
      <c r="EBA85" s="159"/>
      <c r="EBF85" s="160"/>
      <c r="EBG85" s="160"/>
      <c r="EBH85" s="160"/>
      <c r="EBI85" s="161"/>
      <c r="EBJ85" s="162"/>
      <c r="EBK85" s="160"/>
      <c r="EBM85" s="159"/>
      <c r="EBR85" s="160"/>
      <c r="EBS85" s="160"/>
      <c r="EBT85" s="160"/>
      <c r="EBU85" s="161"/>
      <c r="EBV85" s="162"/>
      <c r="EBW85" s="160"/>
      <c r="EBY85" s="159"/>
      <c r="ECD85" s="160"/>
      <c r="ECE85" s="160"/>
      <c r="ECF85" s="160"/>
      <c r="ECG85" s="161"/>
      <c r="ECH85" s="162"/>
      <c r="ECI85" s="160"/>
      <c r="ECK85" s="159"/>
      <c r="ECP85" s="160"/>
      <c r="ECQ85" s="160"/>
      <c r="ECR85" s="160"/>
      <c r="ECS85" s="161"/>
      <c r="ECT85" s="162"/>
      <c r="ECU85" s="160"/>
      <c r="ECW85" s="159"/>
      <c r="EDB85" s="160"/>
      <c r="EDC85" s="160"/>
      <c r="EDD85" s="160"/>
      <c r="EDE85" s="161"/>
      <c r="EDF85" s="162"/>
      <c r="EDG85" s="160"/>
      <c r="EDI85" s="159"/>
      <c r="EDN85" s="160"/>
      <c r="EDO85" s="160"/>
      <c r="EDP85" s="160"/>
      <c r="EDQ85" s="161"/>
      <c r="EDR85" s="162"/>
      <c r="EDS85" s="160"/>
      <c r="EDU85" s="159"/>
      <c r="EDZ85" s="160"/>
      <c r="EEA85" s="160"/>
      <c r="EEB85" s="160"/>
      <c r="EEC85" s="161"/>
      <c r="EED85" s="162"/>
      <c r="EEE85" s="160"/>
      <c r="EEG85" s="159"/>
      <c r="EEL85" s="160"/>
      <c r="EEM85" s="160"/>
      <c r="EEN85" s="160"/>
      <c r="EEO85" s="161"/>
      <c r="EEP85" s="162"/>
      <c r="EEQ85" s="160"/>
      <c r="EES85" s="159"/>
      <c r="EEX85" s="160"/>
      <c r="EEY85" s="160"/>
      <c r="EEZ85" s="160"/>
      <c r="EFA85" s="161"/>
      <c r="EFB85" s="162"/>
      <c r="EFC85" s="160"/>
      <c r="EFE85" s="159"/>
      <c r="EFJ85" s="160"/>
      <c r="EFK85" s="160"/>
      <c r="EFL85" s="160"/>
      <c r="EFM85" s="161"/>
      <c r="EFN85" s="162"/>
      <c r="EFO85" s="160"/>
      <c r="EFQ85" s="159"/>
      <c r="EFV85" s="160"/>
      <c r="EFW85" s="160"/>
      <c r="EFX85" s="160"/>
      <c r="EFY85" s="161"/>
      <c r="EFZ85" s="162"/>
      <c r="EGA85" s="160"/>
      <c r="EGC85" s="159"/>
      <c r="EGH85" s="160"/>
      <c r="EGI85" s="160"/>
      <c r="EGJ85" s="160"/>
      <c r="EGK85" s="161"/>
      <c r="EGL85" s="162"/>
      <c r="EGM85" s="160"/>
      <c r="EGO85" s="159"/>
      <c r="EGT85" s="160"/>
      <c r="EGU85" s="160"/>
      <c r="EGV85" s="160"/>
      <c r="EGW85" s="161"/>
      <c r="EGX85" s="162"/>
      <c r="EGY85" s="160"/>
      <c r="EHA85" s="159"/>
      <c r="EHF85" s="160"/>
      <c r="EHG85" s="160"/>
      <c r="EHH85" s="160"/>
      <c r="EHI85" s="161"/>
      <c r="EHJ85" s="162"/>
      <c r="EHK85" s="160"/>
      <c r="EHM85" s="159"/>
      <c r="EHR85" s="160"/>
      <c r="EHS85" s="160"/>
      <c r="EHT85" s="160"/>
      <c r="EHU85" s="161"/>
      <c r="EHV85" s="162"/>
      <c r="EHW85" s="160"/>
      <c r="EHY85" s="159"/>
      <c r="EID85" s="160"/>
      <c r="EIE85" s="160"/>
      <c r="EIF85" s="160"/>
      <c r="EIG85" s="161"/>
      <c r="EIH85" s="162"/>
      <c r="EII85" s="160"/>
      <c r="EIK85" s="159"/>
      <c r="EIP85" s="160"/>
      <c r="EIQ85" s="160"/>
      <c r="EIR85" s="160"/>
      <c r="EIS85" s="161"/>
      <c r="EIT85" s="162"/>
      <c r="EIU85" s="160"/>
      <c r="EIW85" s="159"/>
      <c r="EJB85" s="160"/>
      <c r="EJC85" s="160"/>
      <c r="EJD85" s="160"/>
      <c r="EJE85" s="161"/>
      <c r="EJF85" s="162"/>
      <c r="EJG85" s="160"/>
      <c r="EJI85" s="159"/>
      <c r="EJN85" s="160"/>
      <c r="EJO85" s="160"/>
      <c r="EJP85" s="160"/>
      <c r="EJQ85" s="161"/>
      <c r="EJR85" s="162"/>
      <c r="EJS85" s="160"/>
      <c r="EJU85" s="159"/>
      <c r="EJZ85" s="160"/>
      <c r="EKA85" s="160"/>
      <c r="EKB85" s="160"/>
      <c r="EKC85" s="161"/>
      <c r="EKD85" s="162"/>
      <c r="EKE85" s="160"/>
      <c r="EKG85" s="159"/>
      <c r="EKL85" s="160"/>
      <c r="EKM85" s="160"/>
      <c r="EKN85" s="160"/>
      <c r="EKO85" s="161"/>
      <c r="EKP85" s="162"/>
      <c r="EKQ85" s="160"/>
      <c r="EKS85" s="159"/>
      <c r="EKX85" s="160"/>
      <c r="EKY85" s="160"/>
      <c r="EKZ85" s="160"/>
      <c r="ELA85" s="161"/>
      <c r="ELB85" s="162"/>
      <c r="ELC85" s="160"/>
      <c r="ELE85" s="159"/>
      <c r="ELJ85" s="160"/>
      <c r="ELK85" s="160"/>
      <c r="ELL85" s="160"/>
      <c r="ELM85" s="161"/>
      <c r="ELN85" s="162"/>
      <c r="ELO85" s="160"/>
      <c r="ELQ85" s="159"/>
      <c r="ELV85" s="160"/>
      <c r="ELW85" s="160"/>
      <c r="ELX85" s="160"/>
      <c r="ELY85" s="161"/>
      <c r="ELZ85" s="162"/>
      <c r="EMA85" s="160"/>
      <c r="EMC85" s="159"/>
      <c r="EMH85" s="160"/>
      <c r="EMI85" s="160"/>
      <c r="EMJ85" s="160"/>
      <c r="EMK85" s="161"/>
      <c r="EML85" s="162"/>
      <c r="EMM85" s="160"/>
      <c r="EMO85" s="159"/>
      <c r="EMT85" s="160"/>
      <c r="EMU85" s="160"/>
      <c r="EMV85" s="160"/>
      <c r="EMW85" s="161"/>
      <c r="EMX85" s="162"/>
      <c r="EMY85" s="160"/>
      <c r="ENA85" s="159"/>
      <c r="ENF85" s="160"/>
      <c r="ENG85" s="160"/>
      <c r="ENH85" s="160"/>
      <c r="ENI85" s="161"/>
      <c r="ENJ85" s="162"/>
      <c r="ENK85" s="160"/>
      <c r="ENM85" s="159"/>
      <c r="ENR85" s="160"/>
      <c r="ENS85" s="160"/>
      <c r="ENT85" s="160"/>
      <c r="ENU85" s="161"/>
      <c r="ENV85" s="162"/>
      <c r="ENW85" s="160"/>
      <c r="ENY85" s="159"/>
      <c r="EOD85" s="160"/>
      <c r="EOE85" s="160"/>
      <c r="EOF85" s="160"/>
      <c r="EOG85" s="161"/>
      <c r="EOH85" s="162"/>
      <c r="EOI85" s="160"/>
      <c r="EOK85" s="159"/>
      <c r="EOP85" s="160"/>
      <c r="EOQ85" s="160"/>
      <c r="EOR85" s="160"/>
      <c r="EOS85" s="161"/>
      <c r="EOT85" s="162"/>
      <c r="EOU85" s="160"/>
      <c r="EOW85" s="159"/>
      <c r="EPB85" s="160"/>
      <c r="EPC85" s="160"/>
      <c r="EPD85" s="160"/>
      <c r="EPE85" s="161"/>
      <c r="EPF85" s="162"/>
      <c r="EPG85" s="160"/>
      <c r="EPI85" s="159"/>
      <c r="EPN85" s="160"/>
      <c r="EPO85" s="160"/>
      <c r="EPP85" s="160"/>
      <c r="EPQ85" s="161"/>
      <c r="EPR85" s="162"/>
      <c r="EPS85" s="160"/>
      <c r="EPU85" s="159"/>
      <c r="EPZ85" s="160"/>
      <c r="EQA85" s="160"/>
      <c r="EQB85" s="160"/>
      <c r="EQC85" s="161"/>
      <c r="EQD85" s="162"/>
      <c r="EQE85" s="160"/>
      <c r="EQG85" s="159"/>
      <c r="EQL85" s="160"/>
      <c r="EQM85" s="160"/>
      <c r="EQN85" s="160"/>
      <c r="EQO85" s="161"/>
      <c r="EQP85" s="162"/>
      <c r="EQQ85" s="160"/>
      <c r="EQS85" s="159"/>
      <c r="EQX85" s="160"/>
      <c r="EQY85" s="160"/>
      <c r="EQZ85" s="160"/>
      <c r="ERA85" s="161"/>
      <c r="ERB85" s="162"/>
      <c r="ERC85" s="160"/>
      <c r="ERE85" s="159"/>
      <c r="ERJ85" s="160"/>
      <c r="ERK85" s="160"/>
      <c r="ERL85" s="160"/>
      <c r="ERM85" s="161"/>
      <c r="ERN85" s="162"/>
      <c r="ERO85" s="160"/>
      <c r="ERQ85" s="159"/>
      <c r="ERV85" s="160"/>
      <c r="ERW85" s="160"/>
      <c r="ERX85" s="160"/>
      <c r="ERY85" s="161"/>
      <c r="ERZ85" s="162"/>
      <c r="ESA85" s="160"/>
      <c r="ESC85" s="159"/>
      <c r="ESH85" s="160"/>
      <c r="ESI85" s="160"/>
      <c r="ESJ85" s="160"/>
      <c r="ESK85" s="161"/>
      <c r="ESL85" s="162"/>
      <c r="ESM85" s="160"/>
      <c r="ESO85" s="159"/>
      <c r="EST85" s="160"/>
      <c r="ESU85" s="160"/>
      <c r="ESV85" s="160"/>
      <c r="ESW85" s="161"/>
      <c r="ESX85" s="162"/>
      <c r="ESY85" s="160"/>
      <c r="ETA85" s="159"/>
      <c r="ETF85" s="160"/>
      <c r="ETG85" s="160"/>
      <c r="ETH85" s="160"/>
      <c r="ETI85" s="161"/>
      <c r="ETJ85" s="162"/>
      <c r="ETK85" s="160"/>
      <c r="ETM85" s="159"/>
      <c r="ETR85" s="160"/>
      <c r="ETS85" s="160"/>
      <c r="ETT85" s="160"/>
      <c r="ETU85" s="161"/>
      <c r="ETV85" s="162"/>
      <c r="ETW85" s="160"/>
      <c r="ETY85" s="159"/>
      <c r="EUD85" s="160"/>
      <c r="EUE85" s="160"/>
      <c r="EUF85" s="160"/>
      <c r="EUG85" s="161"/>
      <c r="EUH85" s="162"/>
      <c r="EUI85" s="160"/>
      <c r="EUK85" s="159"/>
      <c r="EUP85" s="160"/>
      <c r="EUQ85" s="160"/>
      <c r="EUR85" s="160"/>
      <c r="EUS85" s="161"/>
      <c r="EUT85" s="162"/>
      <c r="EUU85" s="160"/>
      <c r="EUW85" s="159"/>
      <c r="EVB85" s="160"/>
      <c r="EVC85" s="160"/>
      <c r="EVD85" s="160"/>
      <c r="EVE85" s="161"/>
      <c r="EVF85" s="162"/>
      <c r="EVG85" s="160"/>
      <c r="EVI85" s="159"/>
      <c r="EVN85" s="160"/>
      <c r="EVO85" s="160"/>
      <c r="EVP85" s="160"/>
      <c r="EVQ85" s="161"/>
      <c r="EVR85" s="162"/>
      <c r="EVS85" s="160"/>
      <c r="EVU85" s="159"/>
      <c r="EVZ85" s="160"/>
      <c r="EWA85" s="160"/>
      <c r="EWB85" s="160"/>
      <c r="EWC85" s="161"/>
      <c r="EWD85" s="162"/>
      <c r="EWE85" s="160"/>
      <c r="EWG85" s="159"/>
      <c r="EWL85" s="160"/>
      <c r="EWM85" s="160"/>
      <c r="EWN85" s="160"/>
      <c r="EWO85" s="161"/>
      <c r="EWP85" s="162"/>
      <c r="EWQ85" s="160"/>
      <c r="EWS85" s="159"/>
      <c r="EWX85" s="160"/>
      <c r="EWY85" s="160"/>
      <c r="EWZ85" s="160"/>
      <c r="EXA85" s="161"/>
      <c r="EXB85" s="162"/>
      <c r="EXC85" s="160"/>
      <c r="EXE85" s="159"/>
      <c r="EXJ85" s="160"/>
      <c r="EXK85" s="160"/>
      <c r="EXL85" s="160"/>
      <c r="EXM85" s="161"/>
      <c r="EXN85" s="162"/>
      <c r="EXO85" s="160"/>
      <c r="EXQ85" s="159"/>
      <c r="EXV85" s="160"/>
      <c r="EXW85" s="160"/>
      <c r="EXX85" s="160"/>
      <c r="EXY85" s="161"/>
      <c r="EXZ85" s="162"/>
      <c r="EYA85" s="160"/>
      <c r="EYC85" s="159"/>
      <c r="EYH85" s="160"/>
      <c r="EYI85" s="160"/>
      <c r="EYJ85" s="160"/>
      <c r="EYK85" s="161"/>
      <c r="EYL85" s="162"/>
      <c r="EYM85" s="160"/>
      <c r="EYO85" s="159"/>
      <c r="EYT85" s="160"/>
      <c r="EYU85" s="160"/>
      <c r="EYV85" s="160"/>
      <c r="EYW85" s="161"/>
      <c r="EYX85" s="162"/>
      <c r="EYY85" s="160"/>
      <c r="EZA85" s="159"/>
      <c r="EZF85" s="160"/>
      <c r="EZG85" s="160"/>
      <c r="EZH85" s="160"/>
      <c r="EZI85" s="161"/>
      <c r="EZJ85" s="162"/>
      <c r="EZK85" s="160"/>
      <c r="EZM85" s="159"/>
      <c r="EZR85" s="160"/>
      <c r="EZS85" s="160"/>
      <c r="EZT85" s="160"/>
      <c r="EZU85" s="161"/>
      <c r="EZV85" s="162"/>
      <c r="EZW85" s="160"/>
      <c r="EZY85" s="159"/>
      <c r="FAD85" s="160"/>
      <c r="FAE85" s="160"/>
      <c r="FAF85" s="160"/>
      <c r="FAG85" s="161"/>
      <c r="FAH85" s="162"/>
      <c r="FAI85" s="160"/>
      <c r="FAK85" s="159"/>
      <c r="FAP85" s="160"/>
      <c r="FAQ85" s="160"/>
      <c r="FAR85" s="160"/>
      <c r="FAS85" s="161"/>
      <c r="FAT85" s="162"/>
      <c r="FAU85" s="160"/>
      <c r="FAW85" s="159"/>
      <c r="FBB85" s="160"/>
      <c r="FBC85" s="160"/>
      <c r="FBD85" s="160"/>
      <c r="FBE85" s="161"/>
      <c r="FBF85" s="162"/>
      <c r="FBG85" s="160"/>
      <c r="FBI85" s="159"/>
      <c r="FBN85" s="160"/>
      <c r="FBO85" s="160"/>
      <c r="FBP85" s="160"/>
      <c r="FBQ85" s="161"/>
      <c r="FBR85" s="162"/>
      <c r="FBS85" s="160"/>
      <c r="FBU85" s="159"/>
      <c r="FBZ85" s="160"/>
      <c r="FCA85" s="160"/>
      <c r="FCB85" s="160"/>
      <c r="FCC85" s="161"/>
      <c r="FCD85" s="162"/>
      <c r="FCE85" s="160"/>
      <c r="FCG85" s="159"/>
      <c r="FCL85" s="160"/>
      <c r="FCM85" s="160"/>
      <c r="FCN85" s="160"/>
      <c r="FCO85" s="161"/>
      <c r="FCP85" s="162"/>
      <c r="FCQ85" s="160"/>
      <c r="FCS85" s="159"/>
      <c r="FCX85" s="160"/>
      <c r="FCY85" s="160"/>
      <c r="FCZ85" s="160"/>
      <c r="FDA85" s="161"/>
      <c r="FDB85" s="162"/>
      <c r="FDC85" s="160"/>
      <c r="FDE85" s="159"/>
      <c r="FDJ85" s="160"/>
      <c r="FDK85" s="160"/>
      <c r="FDL85" s="160"/>
      <c r="FDM85" s="161"/>
      <c r="FDN85" s="162"/>
      <c r="FDO85" s="160"/>
      <c r="FDQ85" s="159"/>
      <c r="FDV85" s="160"/>
      <c r="FDW85" s="160"/>
      <c r="FDX85" s="160"/>
      <c r="FDY85" s="161"/>
      <c r="FDZ85" s="162"/>
      <c r="FEA85" s="160"/>
      <c r="FEC85" s="159"/>
      <c r="FEH85" s="160"/>
      <c r="FEI85" s="160"/>
      <c r="FEJ85" s="160"/>
      <c r="FEK85" s="161"/>
      <c r="FEL85" s="162"/>
      <c r="FEM85" s="160"/>
      <c r="FEO85" s="159"/>
      <c r="FET85" s="160"/>
      <c r="FEU85" s="160"/>
      <c r="FEV85" s="160"/>
      <c r="FEW85" s="161"/>
      <c r="FEX85" s="162"/>
      <c r="FEY85" s="160"/>
      <c r="FFA85" s="159"/>
      <c r="FFF85" s="160"/>
      <c r="FFG85" s="160"/>
      <c r="FFH85" s="160"/>
      <c r="FFI85" s="161"/>
      <c r="FFJ85" s="162"/>
      <c r="FFK85" s="160"/>
      <c r="FFM85" s="159"/>
      <c r="FFR85" s="160"/>
      <c r="FFS85" s="160"/>
      <c r="FFT85" s="160"/>
      <c r="FFU85" s="161"/>
      <c r="FFV85" s="162"/>
      <c r="FFW85" s="160"/>
      <c r="FFY85" s="159"/>
      <c r="FGD85" s="160"/>
      <c r="FGE85" s="160"/>
      <c r="FGF85" s="160"/>
      <c r="FGG85" s="161"/>
      <c r="FGH85" s="162"/>
      <c r="FGI85" s="160"/>
      <c r="FGK85" s="159"/>
      <c r="FGP85" s="160"/>
      <c r="FGQ85" s="160"/>
      <c r="FGR85" s="160"/>
      <c r="FGS85" s="161"/>
      <c r="FGT85" s="162"/>
      <c r="FGU85" s="160"/>
      <c r="FGW85" s="159"/>
      <c r="FHB85" s="160"/>
      <c r="FHC85" s="160"/>
      <c r="FHD85" s="160"/>
      <c r="FHE85" s="161"/>
      <c r="FHF85" s="162"/>
      <c r="FHG85" s="160"/>
      <c r="FHI85" s="159"/>
      <c r="FHN85" s="160"/>
      <c r="FHO85" s="160"/>
      <c r="FHP85" s="160"/>
      <c r="FHQ85" s="161"/>
      <c r="FHR85" s="162"/>
      <c r="FHS85" s="160"/>
      <c r="FHU85" s="159"/>
      <c r="FHZ85" s="160"/>
      <c r="FIA85" s="160"/>
      <c r="FIB85" s="160"/>
      <c r="FIC85" s="161"/>
      <c r="FID85" s="162"/>
      <c r="FIE85" s="160"/>
      <c r="FIG85" s="159"/>
      <c r="FIL85" s="160"/>
      <c r="FIM85" s="160"/>
      <c r="FIN85" s="160"/>
      <c r="FIO85" s="161"/>
      <c r="FIP85" s="162"/>
      <c r="FIQ85" s="160"/>
      <c r="FIS85" s="159"/>
      <c r="FIX85" s="160"/>
      <c r="FIY85" s="160"/>
      <c r="FIZ85" s="160"/>
      <c r="FJA85" s="161"/>
      <c r="FJB85" s="162"/>
      <c r="FJC85" s="160"/>
      <c r="FJE85" s="159"/>
      <c r="FJJ85" s="160"/>
      <c r="FJK85" s="160"/>
      <c r="FJL85" s="160"/>
      <c r="FJM85" s="161"/>
      <c r="FJN85" s="162"/>
      <c r="FJO85" s="160"/>
      <c r="FJQ85" s="159"/>
      <c r="FJV85" s="160"/>
      <c r="FJW85" s="160"/>
      <c r="FJX85" s="160"/>
      <c r="FJY85" s="161"/>
      <c r="FJZ85" s="162"/>
      <c r="FKA85" s="160"/>
      <c r="FKC85" s="159"/>
      <c r="FKH85" s="160"/>
      <c r="FKI85" s="160"/>
      <c r="FKJ85" s="160"/>
      <c r="FKK85" s="161"/>
      <c r="FKL85" s="162"/>
      <c r="FKM85" s="160"/>
      <c r="FKO85" s="159"/>
      <c r="FKT85" s="160"/>
      <c r="FKU85" s="160"/>
      <c r="FKV85" s="160"/>
      <c r="FKW85" s="161"/>
      <c r="FKX85" s="162"/>
      <c r="FKY85" s="160"/>
      <c r="FLA85" s="159"/>
      <c r="FLF85" s="160"/>
      <c r="FLG85" s="160"/>
      <c r="FLH85" s="160"/>
      <c r="FLI85" s="161"/>
      <c r="FLJ85" s="162"/>
      <c r="FLK85" s="160"/>
      <c r="FLM85" s="159"/>
      <c r="FLR85" s="160"/>
      <c r="FLS85" s="160"/>
      <c r="FLT85" s="160"/>
      <c r="FLU85" s="161"/>
      <c r="FLV85" s="162"/>
      <c r="FLW85" s="160"/>
      <c r="FLY85" s="159"/>
      <c r="FMD85" s="160"/>
      <c r="FME85" s="160"/>
      <c r="FMF85" s="160"/>
      <c r="FMG85" s="161"/>
      <c r="FMH85" s="162"/>
      <c r="FMI85" s="160"/>
      <c r="FMK85" s="159"/>
      <c r="FMP85" s="160"/>
      <c r="FMQ85" s="160"/>
      <c r="FMR85" s="160"/>
      <c r="FMS85" s="161"/>
      <c r="FMT85" s="162"/>
      <c r="FMU85" s="160"/>
      <c r="FMW85" s="159"/>
      <c r="FNB85" s="160"/>
      <c r="FNC85" s="160"/>
      <c r="FND85" s="160"/>
      <c r="FNE85" s="161"/>
      <c r="FNF85" s="162"/>
      <c r="FNG85" s="160"/>
      <c r="FNI85" s="159"/>
      <c r="FNN85" s="160"/>
      <c r="FNO85" s="160"/>
      <c r="FNP85" s="160"/>
      <c r="FNQ85" s="161"/>
      <c r="FNR85" s="162"/>
      <c r="FNS85" s="160"/>
      <c r="FNU85" s="159"/>
      <c r="FNZ85" s="160"/>
      <c r="FOA85" s="160"/>
      <c r="FOB85" s="160"/>
      <c r="FOC85" s="161"/>
      <c r="FOD85" s="162"/>
      <c r="FOE85" s="160"/>
      <c r="FOG85" s="159"/>
      <c r="FOL85" s="160"/>
      <c r="FOM85" s="160"/>
      <c r="FON85" s="160"/>
      <c r="FOO85" s="161"/>
      <c r="FOP85" s="162"/>
      <c r="FOQ85" s="160"/>
      <c r="FOS85" s="159"/>
      <c r="FOX85" s="160"/>
      <c r="FOY85" s="160"/>
      <c r="FOZ85" s="160"/>
      <c r="FPA85" s="161"/>
      <c r="FPB85" s="162"/>
      <c r="FPC85" s="160"/>
      <c r="FPE85" s="159"/>
      <c r="FPJ85" s="160"/>
      <c r="FPK85" s="160"/>
      <c r="FPL85" s="160"/>
      <c r="FPM85" s="161"/>
      <c r="FPN85" s="162"/>
      <c r="FPO85" s="160"/>
      <c r="FPQ85" s="159"/>
      <c r="FPV85" s="160"/>
      <c r="FPW85" s="160"/>
      <c r="FPX85" s="160"/>
      <c r="FPY85" s="161"/>
      <c r="FPZ85" s="162"/>
      <c r="FQA85" s="160"/>
      <c r="FQC85" s="159"/>
      <c r="FQH85" s="160"/>
      <c r="FQI85" s="160"/>
      <c r="FQJ85" s="160"/>
      <c r="FQK85" s="161"/>
      <c r="FQL85" s="162"/>
      <c r="FQM85" s="160"/>
      <c r="FQO85" s="159"/>
      <c r="FQT85" s="160"/>
      <c r="FQU85" s="160"/>
      <c r="FQV85" s="160"/>
      <c r="FQW85" s="161"/>
      <c r="FQX85" s="162"/>
      <c r="FQY85" s="160"/>
      <c r="FRA85" s="159"/>
      <c r="FRF85" s="160"/>
      <c r="FRG85" s="160"/>
      <c r="FRH85" s="160"/>
      <c r="FRI85" s="161"/>
      <c r="FRJ85" s="162"/>
      <c r="FRK85" s="160"/>
      <c r="FRM85" s="159"/>
      <c r="FRR85" s="160"/>
      <c r="FRS85" s="160"/>
      <c r="FRT85" s="160"/>
      <c r="FRU85" s="161"/>
      <c r="FRV85" s="162"/>
      <c r="FRW85" s="160"/>
      <c r="FRY85" s="159"/>
      <c r="FSD85" s="160"/>
      <c r="FSE85" s="160"/>
      <c r="FSF85" s="160"/>
      <c r="FSG85" s="161"/>
      <c r="FSH85" s="162"/>
      <c r="FSI85" s="160"/>
      <c r="FSK85" s="159"/>
      <c r="FSP85" s="160"/>
      <c r="FSQ85" s="160"/>
      <c r="FSR85" s="160"/>
      <c r="FSS85" s="161"/>
      <c r="FST85" s="162"/>
      <c r="FSU85" s="160"/>
      <c r="FSW85" s="159"/>
      <c r="FTB85" s="160"/>
      <c r="FTC85" s="160"/>
      <c r="FTD85" s="160"/>
      <c r="FTE85" s="161"/>
      <c r="FTF85" s="162"/>
      <c r="FTG85" s="160"/>
      <c r="FTI85" s="159"/>
      <c r="FTN85" s="160"/>
      <c r="FTO85" s="160"/>
      <c r="FTP85" s="160"/>
      <c r="FTQ85" s="161"/>
      <c r="FTR85" s="162"/>
      <c r="FTS85" s="160"/>
      <c r="FTU85" s="159"/>
      <c r="FTZ85" s="160"/>
      <c r="FUA85" s="160"/>
      <c r="FUB85" s="160"/>
      <c r="FUC85" s="161"/>
      <c r="FUD85" s="162"/>
      <c r="FUE85" s="160"/>
      <c r="FUG85" s="159"/>
      <c r="FUL85" s="160"/>
      <c r="FUM85" s="160"/>
      <c r="FUN85" s="160"/>
      <c r="FUO85" s="161"/>
      <c r="FUP85" s="162"/>
      <c r="FUQ85" s="160"/>
      <c r="FUS85" s="159"/>
      <c r="FUX85" s="160"/>
      <c r="FUY85" s="160"/>
      <c r="FUZ85" s="160"/>
      <c r="FVA85" s="161"/>
      <c r="FVB85" s="162"/>
      <c r="FVC85" s="160"/>
      <c r="FVE85" s="159"/>
      <c r="FVJ85" s="160"/>
      <c r="FVK85" s="160"/>
      <c r="FVL85" s="160"/>
      <c r="FVM85" s="161"/>
      <c r="FVN85" s="162"/>
      <c r="FVO85" s="160"/>
      <c r="FVQ85" s="159"/>
      <c r="FVV85" s="160"/>
      <c r="FVW85" s="160"/>
      <c r="FVX85" s="160"/>
      <c r="FVY85" s="161"/>
      <c r="FVZ85" s="162"/>
      <c r="FWA85" s="160"/>
      <c r="FWC85" s="159"/>
      <c r="FWH85" s="160"/>
      <c r="FWI85" s="160"/>
      <c r="FWJ85" s="160"/>
      <c r="FWK85" s="161"/>
      <c r="FWL85" s="162"/>
      <c r="FWM85" s="160"/>
      <c r="FWO85" s="159"/>
      <c r="FWT85" s="160"/>
      <c r="FWU85" s="160"/>
      <c r="FWV85" s="160"/>
      <c r="FWW85" s="161"/>
      <c r="FWX85" s="162"/>
      <c r="FWY85" s="160"/>
      <c r="FXA85" s="159"/>
      <c r="FXF85" s="160"/>
      <c r="FXG85" s="160"/>
      <c r="FXH85" s="160"/>
      <c r="FXI85" s="161"/>
      <c r="FXJ85" s="162"/>
      <c r="FXK85" s="160"/>
      <c r="FXM85" s="159"/>
      <c r="FXR85" s="160"/>
      <c r="FXS85" s="160"/>
      <c r="FXT85" s="160"/>
      <c r="FXU85" s="161"/>
      <c r="FXV85" s="162"/>
      <c r="FXW85" s="160"/>
      <c r="FXY85" s="159"/>
      <c r="FYD85" s="160"/>
      <c r="FYE85" s="160"/>
      <c r="FYF85" s="160"/>
      <c r="FYG85" s="161"/>
      <c r="FYH85" s="162"/>
      <c r="FYI85" s="160"/>
      <c r="FYK85" s="159"/>
      <c r="FYP85" s="160"/>
      <c r="FYQ85" s="160"/>
      <c r="FYR85" s="160"/>
      <c r="FYS85" s="161"/>
      <c r="FYT85" s="162"/>
      <c r="FYU85" s="160"/>
      <c r="FYW85" s="159"/>
      <c r="FZB85" s="160"/>
      <c r="FZC85" s="160"/>
      <c r="FZD85" s="160"/>
      <c r="FZE85" s="161"/>
      <c r="FZF85" s="162"/>
      <c r="FZG85" s="160"/>
      <c r="FZI85" s="159"/>
      <c r="FZN85" s="160"/>
      <c r="FZO85" s="160"/>
      <c r="FZP85" s="160"/>
      <c r="FZQ85" s="161"/>
      <c r="FZR85" s="162"/>
      <c r="FZS85" s="160"/>
      <c r="FZU85" s="159"/>
      <c r="FZZ85" s="160"/>
      <c r="GAA85" s="160"/>
      <c r="GAB85" s="160"/>
      <c r="GAC85" s="161"/>
      <c r="GAD85" s="162"/>
      <c r="GAE85" s="160"/>
      <c r="GAG85" s="159"/>
      <c r="GAL85" s="160"/>
      <c r="GAM85" s="160"/>
      <c r="GAN85" s="160"/>
      <c r="GAO85" s="161"/>
      <c r="GAP85" s="162"/>
      <c r="GAQ85" s="160"/>
      <c r="GAS85" s="159"/>
      <c r="GAX85" s="160"/>
      <c r="GAY85" s="160"/>
      <c r="GAZ85" s="160"/>
      <c r="GBA85" s="161"/>
      <c r="GBB85" s="162"/>
      <c r="GBC85" s="160"/>
      <c r="GBE85" s="159"/>
      <c r="GBJ85" s="160"/>
      <c r="GBK85" s="160"/>
      <c r="GBL85" s="160"/>
      <c r="GBM85" s="161"/>
      <c r="GBN85" s="162"/>
      <c r="GBO85" s="160"/>
      <c r="GBQ85" s="159"/>
      <c r="GBV85" s="160"/>
      <c r="GBW85" s="160"/>
      <c r="GBX85" s="160"/>
      <c r="GBY85" s="161"/>
      <c r="GBZ85" s="162"/>
      <c r="GCA85" s="160"/>
      <c r="GCC85" s="159"/>
      <c r="GCH85" s="160"/>
      <c r="GCI85" s="160"/>
      <c r="GCJ85" s="160"/>
      <c r="GCK85" s="161"/>
      <c r="GCL85" s="162"/>
      <c r="GCM85" s="160"/>
      <c r="GCO85" s="159"/>
      <c r="GCT85" s="160"/>
      <c r="GCU85" s="160"/>
      <c r="GCV85" s="160"/>
      <c r="GCW85" s="161"/>
      <c r="GCX85" s="162"/>
      <c r="GCY85" s="160"/>
      <c r="GDA85" s="159"/>
      <c r="GDF85" s="160"/>
      <c r="GDG85" s="160"/>
      <c r="GDH85" s="160"/>
      <c r="GDI85" s="161"/>
      <c r="GDJ85" s="162"/>
      <c r="GDK85" s="160"/>
      <c r="GDM85" s="159"/>
      <c r="GDR85" s="160"/>
      <c r="GDS85" s="160"/>
      <c r="GDT85" s="160"/>
      <c r="GDU85" s="161"/>
      <c r="GDV85" s="162"/>
      <c r="GDW85" s="160"/>
      <c r="GDY85" s="159"/>
      <c r="GED85" s="160"/>
      <c r="GEE85" s="160"/>
      <c r="GEF85" s="160"/>
      <c r="GEG85" s="161"/>
      <c r="GEH85" s="162"/>
      <c r="GEI85" s="160"/>
      <c r="GEK85" s="159"/>
      <c r="GEP85" s="160"/>
      <c r="GEQ85" s="160"/>
      <c r="GER85" s="160"/>
      <c r="GES85" s="161"/>
      <c r="GET85" s="162"/>
      <c r="GEU85" s="160"/>
      <c r="GEW85" s="159"/>
      <c r="GFB85" s="160"/>
      <c r="GFC85" s="160"/>
      <c r="GFD85" s="160"/>
      <c r="GFE85" s="161"/>
      <c r="GFF85" s="162"/>
      <c r="GFG85" s="160"/>
      <c r="GFI85" s="159"/>
      <c r="GFN85" s="160"/>
      <c r="GFO85" s="160"/>
      <c r="GFP85" s="160"/>
      <c r="GFQ85" s="161"/>
      <c r="GFR85" s="162"/>
      <c r="GFS85" s="160"/>
      <c r="GFU85" s="159"/>
      <c r="GFZ85" s="160"/>
      <c r="GGA85" s="160"/>
      <c r="GGB85" s="160"/>
      <c r="GGC85" s="161"/>
      <c r="GGD85" s="162"/>
      <c r="GGE85" s="160"/>
      <c r="GGG85" s="159"/>
      <c r="GGL85" s="160"/>
      <c r="GGM85" s="160"/>
      <c r="GGN85" s="160"/>
      <c r="GGO85" s="161"/>
      <c r="GGP85" s="162"/>
      <c r="GGQ85" s="160"/>
      <c r="GGS85" s="159"/>
      <c r="GGX85" s="160"/>
      <c r="GGY85" s="160"/>
      <c r="GGZ85" s="160"/>
      <c r="GHA85" s="161"/>
      <c r="GHB85" s="162"/>
      <c r="GHC85" s="160"/>
      <c r="GHE85" s="159"/>
      <c r="GHJ85" s="160"/>
      <c r="GHK85" s="160"/>
      <c r="GHL85" s="160"/>
      <c r="GHM85" s="161"/>
      <c r="GHN85" s="162"/>
      <c r="GHO85" s="160"/>
      <c r="GHQ85" s="159"/>
      <c r="GHV85" s="160"/>
      <c r="GHW85" s="160"/>
      <c r="GHX85" s="160"/>
      <c r="GHY85" s="161"/>
      <c r="GHZ85" s="162"/>
      <c r="GIA85" s="160"/>
      <c r="GIC85" s="159"/>
      <c r="GIH85" s="160"/>
      <c r="GII85" s="160"/>
      <c r="GIJ85" s="160"/>
      <c r="GIK85" s="161"/>
      <c r="GIL85" s="162"/>
      <c r="GIM85" s="160"/>
      <c r="GIO85" s="159"/>
      <c r="GIT85" s="160"/>
      <c r="GIU85" s="160"/>
      <c r="GIV85" s="160"/>
      <c r="GIW85" s="161"/>
      <c r="GIX85" s="162"/>
      <c r="GIY85" s="160"/>
      <c r="GJA85" s="159"/>
      <c r="GJF85" s="160"/>
      <c r="GJG85" s="160"/>
      <c r="GJH85" s="160"/>
      <c r="GJI85" s="161"/>
      <c r="GJJ85" s="162"/>
      <c r="GJK85" s="160"/>
      <c r="GJM85" s="159"/>
      <c r="GJR85" s="160"/>
      <c r="GJS85" s="160"/>
      <c r="GJT85" s="160"/>
      <c r="GJU85" s="161"/>
      <c r="GJV85" s="162"/>
      <c r="GJW85" s="160"/>
      <c r="GJY85" s="159"/>
      <c r="GKD85" s="160"/>
      <c r="GKE85" s="160"/>
      <c r="GKF85" s="160"/>
      <c r="GKG85" s="161"/>
      <c r="GKH85" s="162"/>
      <c r="GKI85" s="160"/>
      <c r="GKK85" s="159"/>
      <c r="GKP85" s="160"/>
      <c r="GKQ85" s="160"/>
      <c r="GKR85" s="160"/>
      <c r="GKS85" s="161"/>
      <c r="GKT85" s="162"/>
      <c r="GKU85" s="160"/>
      <c r="GKW85" s="159"/>
      <c r="GLB85" s="160"/>
      <c r="GLC85" s="160"/>
      <c r="GLD85" s="160"/>
      <c r="GLE85" s="161"/>
      <c r="GLF85" s="162"/>
      <c r="GLG85" s="160"/>
      <c r="GLI85" s="159"/>
      <c r="GLN85" s="160"/>
      <c r="GLO85" s="160"/>
      <c r="GLP85" s="160"/>
      <c r="GLQ85" s="161"/>
      <c r="GLR85" s="162"/>
      <c r="GLS85" s="160"/>
      <c r="GLU85" s="159"/>
      <c r="GLZ85" s="160"/>
      <c r="GMA85" s="160"/>
      <c r="GMB85" s="160"/>
      <c r="GMC85" s="161"/>
      <c r="GMD85" s="162"/>
      <c r="GME85" s="160"/>
      <c r="GMG85" s="159"/>
      <c r="GML85" s="160"/>
      <c r="GMM85" s="160"/>
      <c r="GMN85" s="160"/>
      <c r="GMO85" s="161"/>
      <c r="GMP85" s="162"/>
      <c r="GMQ85" s="160"/>
      <c r="GMS85" s="159"/>
      <c r="GMX85" s="160"/>
      <c r="GMY85" s="160"/>
      <c r="GMZ85" s="160"/>
      <c r="GNA85" s="161"/>
      <c r="GNB85" s="162"/>
      <c r="GNC85" s="160"/>
      <c r="GNE85" s="159"/>
      <c r="GNJ85" s="160"/>
      <c r="GNK85" s="160"/>
      <c r="GNL85" s="160"/>
      <c r="GNM85" s="161"/>
      <c r="GNN85" s="162"/>
      <c r="GNO85" s="160"/>
      <c r="GNQ85" s="159"/>
      <c r="GNV85" s="160"/>
      <c r="GNW85" s="160"/>
      <c r="GNX85" s="160"/>
      <c r="GNY85" s="161"/>
      <c r="GNZ85" s="162"/>
      <c r="GOA85" s="160"/>
      <c r="GOC85" s="159"/>
      <c r="GOH85" s="160"/>
      <c r="GOI85" s="160"/>
      <c r="GOJ85" s="160"/>
      <c r="GOK85" s="161"/>
      <c r="GOL85" s="162"/>
      <c r="GOM85" s="160"/>
      <c r="GOO85" s="159"/>
      <c r="GOT85" s="160"/>
      <c r="GOU85" s="160"/>
      <c r="GOV85" s="160"/>
      <c r="GOW85" s="161"/>
      <c r="GOX85" s="162"/>
      <c r="GOY85" s="160"/>
      <c r="GPA85" s="159"/>
      <c r="GPF85" s="160"/>
      <c r="GPG85" s="160"/>
      <c r="GPH85" s="160"/>
      <c r="GPI85" s="161"/>
      <c r="GPJ85" s="162"/>
      <c r="GPK85" s="160"/>
      <c r="GPM85" s="159"/>
      <c r="GPR85" s="160"/>
      <c r="GPS85" s="160"/>
      <c r="GPT85" s="160"/>
      <c r="GPU85" s="161"/>
      <c r="GPV85" s="162"/>
      <c r="GPW85" s="160"/>
      <c r="GPY85" s="159"/>
      <c r="GQD85" s="160"/>
      <c r="GQE85" s="160"/>
      <c r="GQF85" s="160"/>
      <c r="GQG85" s="161"/>
      <c r="GQH85" s="162"/>
      <c r="GQI85" s="160"/>
      <c r="GQK85" s="159"/>
      <c r="GQP85" s="160"/>
      <c r="GQQ85" s="160"/>
      <c r="GQR85" s="160"/>
      <c r="GQS85" s="161"/>
      <c r="GQT85" s="162"/>
      <c r="GQU85" s="160"/>
      <c r="GQW85" s="159"/>
      <c r="GRB85" s="160"/>
      <c r="GRC85" s="160"/>
      <c r="GRD85" s="160"/>
      <c r="GRE85" s="161"/>
      <c r="GRF85" s="162"/>
      <c r="GRG85" s="160"/>
      <c r="GRI85" s="159"/>
      <c r="GRN85" s="160"/>
      <c r="GRO85" s="160"/>
      <c r="GRP85" s="160"/>
      <c r="GRQ85" s="161"/>
      <c r="GRR85" s="162"/>
      <c r="GRS85" s="160"/>
      <c r="GRU85" s="159"/>
      <c r="GRZ85" s="160"/>
      <c r="GSA85" s="160"/>
      <c r="GSB85" s="160"/>
      <c r="GSC85" s="161"/>
      <c r="GSD85" s="162"/>
      <c r="GSE85" s="160"/>
      <c r="GSG85" s="159"/>
      <c r="GSL85" s="160"/>
      <c r="GSM85" s="160"/>
      <c r="GSN85" s="160"/>
      <c r="GSO85" s="161"/>
      <c r="GSP85" s="162"/>
      <c r="GSQ85" s="160"/>
      <c r="GSS85" s="159"/>
      <c r="GSX85" s="160"/>
      <c r="GSY85" s="160"/>
      <c r="GSZ85" s="160"/>
      <c r="GTA85" s="161"/>
      <c r="GTB85" s="162"/>
      <c r="GTC85" s="160"/>
      <c r="GTE85" s="159"/>
      <c r="GTJ85" s="160"/>
      <c r="GTK85" s="160"/>
      <c r="GTL85" s="160"/>
      <c r="GTM85" s="161"/>
      <c r="GTN85" s="162"/>
      <c r="GTO85" s="160"/>
      <c r="GTQ85" s="159"/>
      <c r="GTV85" s="160"/>
      <c r="GTW85" s="160"/>
      <c r="GTX85" s="160"/>
      <c r="GTY85" s="161"/>
      <c r="GTZ85" s="162"/>
      <c r="GUA85" s="160"/>
      <c r="GUC85" s="159"/>
      <c r="GUH85" s="160"/>
      <c r="GUI85" s="160"/>
      <c r="GUJ85" s="160"/>
      <c r="GUK85" s="161"/>
      <c r="GUL85" s="162"/>
      <c r="GUM85" s="160"/>
      <c r="GUO85" s="159"/>
      <c r="GUT85" s="160"/>
      <c r="GUU85" s="160"/>
      <c r="GUV85" s="160"/>
      <c r="GUW85" s="161"/>
      <c r="GUX85" s="162"/>
      <c r="GUY85" s="160"/>
      <c r="GVA85" s="159"/>
      <c r="GVF85" s="160"/>
      <c r="GVG85" s="160"/>
      <c r="GVH85" s="160"/>
      <c r="GVI85" s="161"/>
      <c r="GVJ85" s="162"/>
      <c r="GVK85" s="160"/>
      <c r="GVM85" s="159"/>
      <c r="GVR85" s="160"/>
      <c r="GVS85" s="160"/>
      <c r="GVT85" s="160"/>
      <c r="GVU85" s="161"/>
      <c r="GVV85" s="162"/>
      <c r="GVW85" s="160"/>
      <c r="GVY85" s="159"/>
      <c r="GWD85" s="160"/>
      <c r="GWE85" s="160"/>
      <c r="GWF85" s="160"/>
      <c r="GWG85" s="161"/>
      <c r="GWH85" s="162"/>
      <c r="GWI85" s="160"/>
      <c r="GWK85" s="159"/>
      <c r="GWP85" s="160"/>
      <c r="GWQ85" s="160"/>
      <c r="GWR85" s="160"/>
      <c r="GWS85" s="161"/>
      <c r="GWT85" s="162"/>
      <c r="GWU85" s="160"/>
      <c r="GWW85" s="159"/>
      <c r="GXB85" s="160"/>
      <c r="GXC85" s="160"/>
      <c r="GXD85" s="160"/>
      <c r="GXE85" s="161"/>
      <c r="GXF85" s="162"/>
      <c r="GXG85" s="160"/>
      <c r="GXI85" s="159"/>
      <c r="GXN85" s="160"/>
      <c r="GXO85" s="160"/>
      <c r="GXP85" s="160"/>
      <c r="GXQ85" s="161"/>
      <c r="GXR85" s="162"/>
      <c r="GXS85" s="160"/>
      <c r="GXU85" s="159"/>
      <c r="GXZ85" s="160"/>
      <c r="GYA85" s="160"/>
      <c r="GYB85" s="160"/>
      <c r="GYC85" s="161"/>
      <c r="GYD85" s="162"/>
      <c r="GYE85" s="160"/>
      <c r="GYG85" s="159"/>
      <c r="GYL85" s="160"/>
      <c r="GYM85" s="160"/>
      <c r="GYN85" s="160"/>
      <c r="GYO85" s="161"/>
      <c r="GYP85" s="162"/>
      <c r="GYQ85" s="160"/>
      <c r="GYS85" s="159"/>
      <c r="GYX85" s="160"/>
      <c r="GYY85" s="160"/>
      <c r="GYZ85" s="160"/>
      <c r="GZA85" s="161"/>
      <c r="GZB85" s="162"/>
      <c r="GZC85" s="160"/>
      <c r="GZE85" s="159"/>
      <c r="GZJ85" s="160"/>
      <c r="GZK85" s="160"/>
      <c r="GZL85" s="160"/>
      <c r="GZM85" s="161"/>
      <c r="GZN85" s="162"/>
      <c r="GZO85" s="160"/>
      <c r="GZQ85" s="159"/>
      <c r="GZV85" s="160"/>
      <c r="GZW85" s="160"/>
      <c r="GZX85" s="160"/>
      <c r="GZY85" s="161"/>
      <c r="GZZ85" s="162"/>
      <c r="HAA85" s="160"/>
      <c r="HAC85" s="159"/>
      <c r="HAH85" s="160"/>
      <c r="HAI85" s="160"/>
      <c r="HAJ85" s="160"/>
      <c r="HAK85" s="161"/>
      <c r="HAL85" s="162"/>
      <c r="HAM85" s="160"/>
      <c r="HAO85" s="159"/>
      <c r="HAT85" s="160"/>
      <c r="HAU85" s="160"/>
      <c r="HAV85" s="160"/>
      <c r="HAW85" s="161"/>
      <c r="HAX85" s="162"/>
      <c r="HAY85" s="160"/>
      <c r="HBA85" s="159"/>
      <c r="HBF85" s="160"/>
      <c r="HBG85" s="160"/>
      <c r="HBH85" s="160"/>
      <c r="HBI85" s="161"/>
      <c r="HBJ85" s="162"/>
      <c r="HBK85" s="160"/>
      <c r="HBM85" s="159"/>
      <c r="HBR85" s="160"/>
      <c r="HBS85" s="160"/>
      <c r="HBT85" s="160"/>
      <c r="HBU85" s="161"/>
      <c r="HBV85" s="162"/>
      <c r="HBW85" s="160"/>
      <c r="HBY85" s="159"/>
      <c r="HCD85" s="160"/>
      <c r="HCE85" s="160"/>
      <c r="HCF85" s="160"/>
      <c r="HCG85" s="161"/>
      <c r="HCH85" s="162"/>
      <c r="HCI85" s="160"/>
      <c r="HCK85" s="159"/>
      <c r="HCP85" s="160"/>
      <c r="HCQ85" s="160"/>
      <c r="HCR85" s="160"/>
      <c r="HCS85" s="161"/>
      <c r="HCT85" s="162"/>
      <c r="HCU85" s="160"/>
      <c r="HCW85" s="159"/>
      <c r="HDB85" s="160"/>
      <c r="HDC85" s="160"/>
      <c r="HDD85" s="160"/>
      <c r="HDE85" s="161"/>
      <c r="HDF85" s="162"/>
      <c r="HDG85" s="160"/>
      <c r="HDI85" s="159"/>
      <c r="HDN85" s="160"/>
      <c r="HDO85" s="160"/>
      <c r="HDP85" s="160"/>
      <c r="HDQ85" s="161"/>
      <c r="HDR85" s="162"/>
      <c r="HDS85" s="160"/>
      <c r="HDU85" s="159"/>
      <c r="HDZ85" s="160"/>
      <c r="HEA85" s="160"/>
      <c r="HEB85" s="160"/>
      <c r="HEC85" s="161"/>
      <c r="HED85" s="162"/>
      <c r="HEE85" s="160"/>
      <c r="HEG85" s="159"/>
      <c r="HEL85" s="160"/>
      <c r="HEM85" s="160"/>
      <c r="HEN85" s="160"/>
      <c r="HEO85" s="161"/>
      <c r="HEP85" s="162"/>
      <c r="HEQ85" s="160"/>
      <c r="HES85" s="159"/>
      <c r="HEX85" s="160"/>
      <c r="HEY85" s="160"/>
      <c r="HEZ85" s="160"/>
      <c r="HFA85" s="161"/>
      <c r="HFB85" s="162"/>
      <c r="HFC85" s="160"/>
      <c r="HFE85" s="159"/>
      <c r="HFJ85" s="160"/>
      <c r="HFK85" s="160"/>
      <c r="HFL85" s="160"/>
      <c r="HFM85" s="161"/>
      <c r="HFN85" s="162"/>
      <c r="HFO85" s="160"/>
      <c r="HFQ85" s="159"/>
      <c r="HFV85" s="160"/>
      <c r="HFW85" s="160"/>
      <c r="HFX85" s="160"/>
      <c r="HFY85" s="161"/>
      <c r="HFZ85" s="162"/>
      <c r="HGA85" s="160"/>
      <c r="HGC85" s="159"/>
      <c r="HGH85" s="160"/>
      <c r="HGI85" s="160"/>
      <c r="HGJ85" s="160"/>
      <c r="HGK85" s="161"/>
      <c r="HGL85" s="162"/>
      <c r="HGM85" s="160"/>
      <c r="HGO85" s="159"/>
      <c r="HGT85" s="160"/>
      <c r="HGU85" s="160"/>
      <c r="HGV85" s="160"/>
      <c r="HGW85" s="161"/>
      <c r="HGX85" s="162"/>
      <c r="HGY85" s="160"/>
      <c r="HHA85" s="159"/>
      <c r="HHF85" s="160"/>
      <c r="HHG85" s="160"/>
      <c r="HHH85" s="160"/>
      <c r="HHI85" s="161"/>
      <c r="HHJ85" s="162"/>
      <c r="HHK85" s="160"/>
      <c r="HHM85" s="159"/>
      <c r="HHR85" s="160"/>
      <c r="HHS85" s="160"/>
      <c r="HHT85" s="160"/>
      <c r="HHU85" s="161"/>
      <c r="HHV85" s="162"/>
      <c r="HHW85" s="160"/>
      <c r="HHY85" s="159"/>
      <c r="HID85" s="160"/>
      <c r="HIE85" s="160"/>
      <c r="HIF85" s="160"/>
      <c r="HIG85" s="161"/>
      <c r="HIH85" s="162"/>
      <c r="HII85" s="160"/>
      <c r="HIK85" s="159"/>
      <c r="HIP85" s="160"/>
      <c r="HIQ85" s="160"/>
      <c r="HIR85" s="160"/>
      <c r="HIS85" s="161"/>
      <c r="HIT85" s="162"/>
      <c r="HIU85" s="160"/>
      <c r="HIW85" s="159"/>
      <c r="HJB85" s="160"/>
      <c r="HJC85" s="160"/>
      <c r="HJD85" s="160"/>
      <c r="HJE85" s="161"/>
      <c r="HJF85" s="162"/>
      <c r="HJG85" s="160"/>
      <c r="HJI85" s="159"/>
      <c r="HJN85" s="160"/>
      <c r="HJO85" s="160"/>
      <c r="HJP85" s="160"/>
      <c r="HJQ85" s="161"/>
      <c r="HJR85" s="162"/>
      <c r="HJS85" s="160"/>
      <c r="HJU85" s="159"/>
      <c r="HJZ85" s="160"/>
      <c r="HKA85" s="160"/>
      <c r="HKB85" s="160"/>
      <c r="HKC85" s="161"/>
      <c r="HKD85" s="162"/>
      <c r="HKE85" s="160"/>
      <c r="HKG85" s="159"/>
      <c r="HKL85" s="160"/>
      <c r="HKM85" s="160"/>
      <c r="HKN85" s="160"/>
      <c r="HKO85" s="161"/>
      <c r="HKP85" s="162"/>
      <c r="HKQ85" s="160"/>
      <c r="HKS85" s="159"/>
      <c r="HKX85" s="160"/>
      <c r="HKY85" s="160"/>
      <c r="HKZ85" s="160"/>
      <c r="HLA85" s="161"/>
      <c r="HLB85" s="162"/>
      <c r="HLC85" s="160"/>
      <c r="HLE85" s="159"/>
      <c r="HLJ85" s="160"/>
      <c r="HLK85" s="160"/>
      <c r="HLL85" s="160"/>
      <c r="HLM85" s="161"/>
      <c r="HLN85" s="162"/>
      <c r="HLO85" s="160"/>
      <c r="HLQ85" s="159"/>
      <c r="HLV85" s="160"/>
      <c r="HLW85" s="160"/>
      <c r="HLX85" s="160"/>
      <c r="HLY85" s="161"/>
      <c r="HLZ85" s="162"/>
      <c r="HMA85" s="160"/>
      <c r="HMC85" s="159"/>
      <c r="HMH85" s="160"/>
      <c r="HMI85" s="160"/>
      <c r="HMJ85" s="160"/>
      <c r="HMK85" s="161"/>
      <c r="HML85" s="162"/>
      <c r="HMM85" s="160"/>
      <c r="HMO85" s="159"/>
      <c r="HMT85" s="160"/>
      <c r="HMU85" s="160"/>
      <c r="HMV85" s="160"/>
      <c r="HMW85" s="161"/>
      <c r="HMX85" s="162"/>
      <c r="HMY85" s="160"/>
      <c r="HNA85" s="159"/>
      <c r="HNF85" s="160"/>
      <c r="HNG85" s="160"/>
      <c r="HNH85" s="160"/>
      <c r="HNI85" s="161"/>
      <c r="HNJ85" s="162"/>
      <c r="HNK85" s="160"/>
      <c r="HNM85" s="159"/>
      <c r="HNR85" s="160"/>
      <c r="HNS85" s="160"/>
      <c r="HNT85" s="160"/>
      <c r="HNU85" s="161"/>
      <c r="HNV85" s="162"/>
      <c r="HNW85" s="160"/>
      <c r="HNY85" s="159"/>
      <c r="HOD85" s="160"/>
      <c r="HOE85" s="160"/>
      <c r="HOF85" s="160"/>
      <c r="HOG85" s="161"/>
      <c r="HOH85" s="162"/>
      <c r="HOI85" s="160"/>
      <c r="HOK85" s="159"/>
      <c r="HOP85" s="160"/>
      <c r="HOQ85" s="160"/>
      <c r="HOR85" s="160"/>
      <c r="HOS85" s="161"/>
      <c r="HOT85" s="162"/>
      <c r="HOU85" s="160"/>
      <c r="HOW85" s="159"/>
      <c r="HPB85" s="160"/>
      <c r="HPC85" s="160"/>
      <c r="HPD85" s="160"/>
      <c r="HPE85" s="161"/>
      <c r="HPF85" s="162"/>
      <c r="HPG85" s="160"/>
      <c r="HPI85" s="159"/>
      <c r="HPN85" s="160"/>
      <c r="HPO85" s="160"/>
      <c r="HPP85" s="160"/>
      <c r="HPQ85" s="161"/>
      <c r="HPR85" s="162"/>
      <c r="HPS85" s="160"/>
      <c r="HPU85" s="159"/>
      <c r="HPZ85" s="160"/>
      <c r="HQA85" s="160"/>
      <c r="HQB85" s="160"/>
      <c r="HQC85" s="161"/>
      <c r="HQD85" s="162"/>
      <c r="HQE85" s="160"/>
      <c r="HQG85" s="159"/>
      <c r="HQL85" s="160"/>
      <c r="HQM85" s="160"/>
      <c r="HQN85" s="160"/>
      <c r="HQO85" s="161"/>
      <c r="HQP85" s="162"/>
      <c r="HQQ85" s="160"/>
      <c r="HQS85" s="159"/>
      <c r="HQX85" s="160"/>
      <c r="HQY85" s="160"/>
      <c r="HQZ85" s="160"/>
      <c r="HRA85" s="161"/>
      <c r="HRB85" s="162"/>
      <c r="HRC85" s="160"/>
      <c r="HRE85" s="159"/>
      <c r="HRJ85" s="160"/>
      <c r="HRK85" s="160"/>
      <c r="HRL85" s="160"/>
      <c r="HRM85" s="161"/>
      <c r="HRN85" s="162"/>
      <c r="HRO85" s="160"/>
      <c r="HRQ85" s="159"/>
      <c r="HRV85" s="160"/>
      <c r="HRW85" s="160"/>
      <c r="HRX85" s="160"/>
      <c r="HRY85" s="161"/>
      <c r="HRZ85" s="162"/>
      <c r="HSA85" s="160"/>
      <c r="HSC85" s="159"/>
      <c r="HSH85" s="160"/>
      <c r="HSI85" s="160"/>
      <c r="HSJ85" s="160"/>
      <c r="HSK85" s="161"/>
      <c r="HSL85" s="162"/>
      <c r="HSM85" s="160"/>
      <c r="HSO85" s="159"/>
      <c r="HST85" s="160"/>
      <c r="HSU85" s="160"/>
      <c r="HSV85" s="160"/>
      <c r="HSW85" s="161"/>
      <c r="HSX85" s="162"/>
      <c r="HSY85" s="160"/>
      <c r="HTA85" s="159"/>
      <c r="HTF85" s="160"/>
      <c r="HTG85" s="160"/>
      <c r="HTH85" s="160"/>
      <c r="HTI85" s="161"/>
      <c r="HTJ85" s="162"/>
      <c r="HTK85" s="160"/>
      <c r="HTM85" s="159"/>
      <c r="HTR85" s="160"/>
      <c r="HTS85" s="160"/>
      <c r="HTT85" s="160"/>
      <c r="HTU85" s="161"/>
      <c r="HTV85" s="162"/>
      <c r="HTW85" s="160"/>
      <c r="HTY85" s="159"/>
      <c r="HUD85" s="160"/>
      <c r="HUE85" s="160"/>
      <c r="HUF85" s="160"/>
      <c r="HUG85" s="161"/>
      <c r="HUH85" s="162"/>
      <c r="HUI85" s="160"/>
      <c r="HUK85" s="159"/>
      <c r="HUP85" s="160"/>
      <c r="HUQ85" s="160"/>
      <c r="HUR85" s="160"/>
      <c r="HUS85" s="161"/>
      <c r="HUT85" s="162"/>
      <c r="HUU85" s="160"/>
      <c r="HUW85" s="159"/>
      <c r="HVB85" s="160"/>
      <c r="HVC85" s="160"/>
      <c r="HVD85" s="160"/>
      <c r="HVE85" s="161"/>
      <c r="HVF85" s="162"/>
      <c r="HVG85" s="160"/>
      <c r="HVI85" s="159"/>
      <c r="HVN85" s="160"/>
      <c r="HVO85" s="160"/>
      <c r="HVP85" s="160"/>
      <c r="HVQ85" s="161"/>
      <c r="HVR85" s="162"/>
      <c r="HVS85" s="160"/>
      <c r="HVU85" s="159"/>
      <c r="HVZ85" s="160"/>
      <c r="HWA85" s="160"/>
      <c r="HWB85" s="160"/>
      <c r="HWC85" s="161"/>
      <c r="HWD85" s="162"/>
      <c r="HWE85" s="160"/>
      <c r="HWG85" s="159"/>
      <c r="HWL85" s="160"/>
      <c r="HWM85" s="160"/>
      <c r="HWN85" s="160"/>
      <c r="HWO85" s="161"/>
      <c r="HWP85" s="162"/>
      <c r="HWQ85" s="160"/>
      <c r="HWS85" s="159"/>
      <c r="HWX85" s="160"/>
      <c r="HWY85" s="160"/>
      <c r="HWZ85" s="160"/>
      <c r="HXA85" s="161"/>
      <c r="HXB85" s="162"/>
      <c r="HXC85" s="160"/>
      <c r="HXE85" s="159"/>
      <c r="HXJ85" s="160"/>
      <c r="HXK85" s="160"/>
      <c r="HXL85" s="160"/>
      <c r="HXM85" s="161"/>
      <c r="HXN85" s="162"/>
      <c r="HXO85" s="160"/>
      <c r="HXQ85" s="159"/>
      <c r="HXV85" s="160"/>
      <c r="HXW85" s="160"/>
      <c r="HXX85" s="160"/>
      <c r="HXY85" s="161"/>
      <c r="HXZ85" s="162"/>
      <c r="HYA85" s="160"/>
      <c r="HYC85" s="159"/>
      <c r="HYH85" s="160"/>
      <c r="HYI85" s="160"/>
      <c r="HYJ85" s="160"/>
      <c r="HYK85" s="161"/>
      <c r="HYL85" s="162"/>
      <c r="HYM85" s="160"/>
      <c r="HYO85" s="159"/>
      <c r="HYT85" s="160"/>
      <c r="HYU85" s="160"/>
      <c r="HYV85" s="160"/>
      <c r="HYW85" s="161"/>
      <c r="HYX85" s="162"/>
      <c r="HYY85" s="160"/>
      <c r="HZA85" s="159"/>
      <c r="HZF85" s="160"/>
      <c r="HZG85" s="160"/>
      <c r="HZH85" s="160"/>
      <c r="HZI85" s="161"/>
      <c r="HZJ85" s="162"/>
      <c r="HZK85" s="160"/>
      <c r="HZM85" s="159"/>
      <c r="HZR85" s="160"/>
      <c r="HZS85" s="160"/>
      <c r="HZT85" s="160"/>
      <c r="HZU85" s="161"/>
      <c r="HZV85" s="162"/>
      <c r="HZW85" s="160"/>
      <c r="HZY85" s="159"/>
      <c r="IAD85" s="160"/>
      <c r="IAE85" s="160"/>
      <c r="IAF85" s="160"/>
      <c r="IAG85" s="161"/>
      <c r="IAH85" s="162"/>
      <c r="IAI85" s="160"/>
      <c r="IAK85" s="159"/>
      <c r="IAP85" s="160"/>
      <c r="IAQ85" s="160"/>
      <c r="IAR85" s="160"/>
      <c r="IAS85" s="161"/>
      <c r="IAT85" s="162"/>
      <c r="IAU85" s="160"/>
      <c r="IAW85" s="159"/>
      <c r="IBB85" s="160"/>
      <c r="IBC85" s="160"/>
      <c r="IBD85" s="160"/>
      <c r="IBE85" s="161"/>
      <c r="IBF85" s="162"/>
      <c r="IBG85" s="160"/>
      <c r="IBI85" s="159"/>
      <c r="IBN85" s="160"/>
      <c r="IBO85" s="160"/>
      <c r="IBP85" s="160"/>
      <c r="IBQ85" s="161"/>
      <c r="IBR85" s="162"/>
      <c r="IBS85" s="160"/>
      <c r="IBU85" s="159"/>
      <c r="IBZ85" s="160"/>
      <c r="ICA85" s="160"/>
      <c r="ICB85" s="160"/>
      <c r="ICC85" s="161"/>
      <c r="ICD85" s="162"/>
      <c r="ICE85" s="160"/>
      <c r="ICG85" s="159"/>
      <c r="ICL85" s="160"/>
      <c r="ICM85" s="160"/>
      <c r="ICN85" s="160"/>
      <c r="ICO85" s="161"/>
      <c r="ICP85" s="162"/>
      <c r="ICQ85" s="160"/>
      <c r="ICS85" s="159"/>
      <c r="ICX85" s="160"/>
      <c r="ICY85" s="160"/>
      <c r="ICZ85" s="160"/>
      <c r="IDA85" s="161"/>
      <c r="IDB85" s="162"/>
      <c r="IDC85" s="160"/>
      <c r="IDE85" s="159"/>
      <c r="IDJ85" s="160"/>
      <c r="IDK85" s="160"/>
      <c r="IDL85" s="160"/>
      <c r="IDM85" s="161"/>
      <c r="IDN85" s="162"/>
      <c r="IDO85" s="160"/>
      <c r="IDQ85" s="159"/>
      <c r="IDV85" s="160"/>
      <c r="IDW85" s="160"/>
      <c r="IDX85" s="160"/>
      <c r="IDY85" s="161"/>
      <c r="IDZ85" s="162"/>
      <c r="IEA85" s="160"/>
      <c r="IEC85" s="159"/>
      <c r="IEH85" s="160"/>
      <c r="IEI85" s="160"/>
      <c r="IEJ85" s="160"/>
      <c r="IEK85" s="161"/>
      <c r="IEL85" s="162"/>
      <c r="IEM85" s="160"/>
      <c r="IEO85" s="159"/>
      <c r="IET85" s="160"/>
      <c r="IEU85" s="160"/>
      <c r="IEV85" s="160"/>
      <c r="IEW85" s="161"/>
      <c r="IEX85" s="162"/>
      <c r="IEY85" s="160"/>
      <c r="IFA85" s="159"/>
      <c r="IFF85" s="160"/>
      <c r="IFG85" s="160"/>
      <c r="IFH85" s="160"/>
      <c r="IFI85" s="161"/>
      <c r="IFJ85" s="162"/>
      <c r="IFK85" s="160"/>
      <c r="IFM85" s="159"/>
      <c r="IFR85" s="160"/>
      <c r="IFS85" s="160"/>
      <c r="IFT85" s="160"/>
      <c r="IFU85" s="161"/>
      <c r="IFV85" s="162"/>
      <c r="IFW85" s="160"/>
      <c r="IFY85" s="159"/>
      <c r="IGD85" s="160"/>
      <c r="IGE85" s="160"/>
      <c r="IGF85" s="160"/>
      <c r="IGG85" s="161"/>
      <c r="IGH85" s="162"/>
      <c r="IGI85" s="160"/>
      <c r="IGK85" s="159"/>
      <c r="IGP85" s="160"/>
      <c r="IGQ85" s="160"/>
      <c r="IGR85" s="160"/>
      <c r="IGS85" s="161"/>
      <c r="IGT85" s="162"/>
      <c r="IGU85" s="160"/>
      <c r="IGW85" s="159"/>
      <c r="IHB85" s="160"/>
      <c r="IHC85" s="160"/>
      <c r="IHD85" s="160"/>
      <c r="IHE85" s="161"/>
      <c r="IHF85" s="162"/>
      <c r="IHG85" s="160"/>
      <c r="IHI85" s="159"/>
      <c r="IHN85" s="160"/>
      <c r="IHO85" s="160"/>
      <c r="IHP85" s="160"/>
      <c r="IHQ85" s="161"/>
      <c r="IHR85" s="162"/>
      <c r="IHS85" s="160"/>
      <c r="IHU85" s="159"/>
      <c r="IHZ85" s="160"/>
      <c r="IIA85" s="160"/>
      <c r="IIB85" s="160"/>
      <c r="IIC85" s="161"/>
      <c r="IID85" s="162"/>
      <c r="IIE85" s="160"/>
      <c r="IIG85" s="159"/>
      <c r="IIL85" s="160"/>
      <c r="IIM85" s="160"/>
      <c r="IIN85" s="160"/>
      <c r="IIO85" s="161"/>
      <c r="IIP85" s="162"/>
      <c r="IIQ85" s="160"/>
      <c r="IIS85" s="159"/>
      <c r="IIX85" s="160"/>
      <c r="IIY85" s="160"/>
      <c r="IIZ85" s="160"/>
      <c r="IJA85" s="161"/>
      <c r="IJB85" s="162"/>
      <c r="IJC85" s="160"/>
      <c r="IJE85" s="159"/>
      <c r="IJJ85" s="160"/>
      <c r="IJK85" s="160"/>
      <c r="IJL85" s="160"/>
      <c r="IJM85" s="161"/>
      <c r="IJN85" s="162"/>
      <c r="IJO85" s="160"/>
      <c r="IJQ85" s="159"/>
      <c r="IJV85" s="160"/>
      <c r="IJW85" s="160"/>
      <c r="IJX85" s="160"/>
      <c r="IJY85" s="161"/>
      <c r="IJZ85" s="162"/>
      <c r="IKA85" s="160"/>
      <c r="IKC85" s="159"/>
      <c r="IKH85" s="160"/>
      <c r="IKI85" s="160"/>
      <c r="IKJ85" s="160"/>
      <c r="IKK85" s="161"/>
      <c r="IKL85" s="162"/>
      <c r="IKM85" s="160"/>
      <c r="IKO85" s="159"/>
      <c r="IKT85" s="160"/>
      <c r="IKU85" s="160"/>
      <c r="IKV85" s="160"/>
      <c r="IKW85" s="161"/>
      <c r="IKX85" s="162"/>
      <c r="IKY85" s="160"/>
      <c r="ILA85" s="159"/>
      <c r="ILF85" s="160"/>
      <c r="ILG85" s="160"/>
      <c r="ILH85" s="160"/>
      <c r="ILI85" s="161"/>
      <c r="ILJ85" s="162"/>
      <c r="ILK85" s="160"/>
      <c r="ILM85" s="159"/>
      <c r="ILR85" s="160"/>
      <c r="ILS85" s="160"/>
      <c r="ILT85" s="160"/>
      <c r="ILU85" s="161"/>
      <c r="ILV85" s="162"/>
      <c r="ILW85" s="160"/>
      <c r="ILY85" s="159"/>
      <c r="IMD85" s="160"/>
      <c r="IME85" s="160"/>
      <c r="IMF85" s="160"/>
      <c r="IMG85" s="161"/>
      <c r="IMH85" s="162"/>
      <c r="IMI85" s="160"/>
      <c r="IMK85" s="159"/>
      <c r="IMP85" s="160"/>
      <c r="IMQ85" s="160"/>
      <c r="IMR85" s="160"/>
      <c r="IMS85" s="161"/>
      <c r="IMT85" s="162"/>
      <c r="IMU85" s="160"/>
      <c r="IMW85" s="159"/>
      <c r="INB85" s="160"/>
      <c r="INC85" s="160"/>
      <c r="IND85" s="160"/>
      <c r="INE85" s="161"/>
      <c r="INF85" s="162"/>
      <c r="ING85" s="160"/>
      <c r="INI85" s="159"/>
      <c r="INN85" s="160"/>
      <c r="INO85" s="160"/>
      <c r="INP85" s="160"/>
      <c r="INQ85" s="161"/>
      <c r="INR85" s="162"/>
      <c r="INS85" s="160"/>
      <c r="INU85" s="159"/>
      <c r="INZ85" s="160"/>
      <c r="IOA85" s="160"/>
      <c r="IOB85" s="160"/>
      <c r="IOC85" s="161"/>
      <c r="IOD85" s="162"/>
      <c r="IOE85" s="160"/>
      <c r="IOG85" s="159"/>
      <c r="IOL85" s="160"/>
      <c r="IOM85" s="160"/>
      <c r="ION85" s="160"/>
      <c r="IOO85" s="161"/>
      <c r="IOP85" s="162"/>
      <c r="IOQ85" s="160"/>
      <c r="IOS85" s="159"/>
      <c r="IOX85" s="160"/>
      <c r="IOY85" s="160"/>
      <c r="IOZ85" s="160"/>
      <c r="IPA85" s="161"/>
      <c r="IPB85" s="162"/>
      <c r="IPC85" s="160"/>
      <c r="IPE85" s="159"/>
      <c r="IPJ85" s="160"/>
      <c r="IPK85" s="160"/>
      <c r="IPL85" s="160"/>
      <c r="IPM85" s="161"/>
      <c r="IPN85" s="162"/>
      <c r="IPO85" s="160"/>
      <c r="IPQ85" s="159"/>
      <c r="IPV85" s="160"/>
      <c r="IPW85" s="160"/>
      <c r="IPX85" s="160"/>
      <c r="IPY85" s="161"/>
      <c r="IPZ85" s="162"/>
      <c r="IQA85" s="160"/>
      <c r="IQC85" s="159"/>
      <c r="IQH85" s="160"/>
      <c r="IQI85" s="160"/>
      <c r="IQJ85" s="160"/>
      <c r="IQK85" s="161"/>
      <c r="IQL85" s="162"/>
      <c r="IQM85" s="160"/>
      <c r="IQO85" s="159"/>
      <c r="IQT85" s="160"/>
      <c r="IQU85" s="160"/>
      <c r="IQV85" s="160"/>
      <c r="IQW85" s="161"/>
      <c r="IQX85" s="162"/>
      <c r="IQY85" s="160"/>
      <c r="IRA85" s="159"/>
      <c r="IRF85" s="160"/>
      <c r="IRG85" s="160"/>
      <c r="IRH85" s="160"/>
      <c r="IRI85" s="161"/>
      <c r="IRJ85" s="162"/>
      <c r="IRK85" s="160"/>
      <c r="IRM85" s="159"/>
      <c r="IRR85" s="160"/>
      <c r="IRS85" s="160"/>
      <c r="IRT85" s="160"/>
      <c r="IRU85" s="161"/>
      <c r="IRV85" s="162"/>
      <c r="IRW85" s="160"/>
      <c r="IRY85" s="159"/>
      <c r="ISD85" s="160"/>
      <c r="ISE85" s="160"/>
      <c r="ISF85" s="160"/>
      <c r="ISG85" s="161"/>
      <c r="ISH85" s="162"/>
      <c r="ISI85" s="160"/>
      <c r="ISK85" s="159"/>
      <c r="ISP85" s="160"/>
      <c r="ISQ85" s="160"/>
      <c r="ISR85" s="160"/>
      <c r="ISS85" s="161"/>
      <c r="IST85" s="162"/>
      <c r="ISU85" s="160"/>
      <c r="ISW85" s="159"/>
      <c r="ITB85" s="160"/>
      <c r="ITC85" s="160"/>
      <c r="ITD85" s="160"/>
      <c r="ITE85" s="161"/>
      <c r="ITF85" s="162"/>
      <c r="ITG85" s="160"/>
      <c r="ITI85" s="159"/>
      <c r="ITN85" s="160"/>
      <c r="ITO85" s="160"/>
      <c r="ITP85" s="160"/>
      <c r="ITQ85" s="161"/>
      <c r="ITR85" s="162"/>
      <c r="ITS85" s="160"/>
      <c r="ITU85" s="159"/>
      <c r="ITZ85" s="160"/>
      <c r="IUA85" s="160"/>
      <c r="IUB85" s="160"/>
      <c r="IUC85" s="161"/>
      <c r="IUD85" s="162"/>
      <c r="IUE85" s="160"/>
      <c r="IUG85" s="159"/>
      <c r="IUL85" s="160"/>
      <c r="IUM85" s="160"/>
      <c r="IUN85" s="160"/>
      <c r="IUO85" s="161"/>
      <c r="IUP85" s="162"/>
      <c r="IUQ85" s="160"/>
      <c r="IUS85" s="159"/>
      <c r="IUX85" s="160"/>
      <c r="IUY85" s="160"/>
      <c r="IUZ85" s="160"/>
      <c r="IVA85" s="161"/>
      <c r="IVB85" s="162"/>
      <c r="IVC85" s="160"/>
      <c r="IVE85" s="159"/>
      <c r="IVJ85" s="160"/>
      <c r="IVK85" s="160"/>
      <c r="IVL85" s="160"/>
      <c r="IVM85" s="161"/>
      <c r="IVN85" s="162"/>
      <c r="IVO85" s="160"/>
      <c r="IVQ85" s="159"/>
      <c r="IVV85" s="160"/>
      <c r="IVW85" s="160"/>
      <c r="IVX85" s="160"/>
      <c r="IVY85" s="161"/>
      <c r="IVZ85" s="162"/>
      <c r="IWA85" s="160"/>
      <c r="IWC85" s="159"/>
      <c r="IWH85" s="160"/>
      <c r="IWI85" s="160"/>
      <c r="IWJ85" s="160"/>
      <c r="IWK85" s="161"/>
      <c r="IWL85" s="162"/>
      <c r="IWM85" s="160"/>
      <c r="IWO85" s="159"/>
      <c r="IWT85" s="160"/>
      <c r="IWU85" s="160"/>
      <c r="IWV85" s="160"/>
      <c r="IWW85" s="161"/>
      <c r="IWX85" s="162"/>
      <c r="IWY85" s="160"/>
      <c r="IXA85" s="159"/>
      <c r="IXF85" s="160"/>
      <c r="IXG85" s="160"/>
      <c r="IXH85" s="160"/>
      <c r="IXI85" s="161"/>
      <c r="IXJ85" s="162"/>
      <c r="IXK85" s="160"/>
      <c r="IXM85" s="159"/>
      <c r="IXR85" s="160"/>
      <c r="IXS85" s="160"/>
      <c r="IXT85" s="160"/>
      <c r="IXU85" s="161"/>
      <c r="IXV85" s="162"/>
      <c r="IXW85" s="160"/>
      <c r="IXY85" s="159"/>
      <c r="IYD85" s="160"/>
      <c r="IYE85" s="160"/>
      <c r="IYF85" s="160"/>
      <c r="IYG85" s="161"/>
      <c r="IYH85" s="162"/>
      <c r="IYI85" s="160"/>
      <c r="IYK85" s="159"/>
      <c r="IYP85" s="160"/>
      <c r="IYQ85" s="160"/>
      <c r="IYR85" s="160"/>
      <c r="IYS85" s="161"/>
      <c r="IYT85" s="162"/>
      <c r="IYU85" s="160"/>
      <c r="IYW85" s="159"/>
      <c r="IZB85" s="160"/>
      <c r="IZC85" s="160"/>
      <c r="IZD85" s="160"/>
      <c r="IZE85" s="161"/>
      <c r="IZF85" s="162"/>
      <c r="IZG85" s="160"/>
      <c r="IZI85" s="159"/>
      <c r="IZN85" s="160"/>
      <c r="IZO85" s="160"/>
      <c r="IZP85" s="160"/>
      <c r="IZQ85" s="161"/>
      <c r="IZR85" s="162"/>
      <c r="IZS85" s="160"/>
      <c r="IZU85" s="159"/>
      <c r="IZZ85" s="160"/>
      <c r="JAA85" s="160"/>
      <c r="JAB85" s="160"/>
      <c r="JAC85" s="161"/>
      <c r="JAD85" s="162"/>
      <c r="JAE85" s="160"/>
      <c r="JAG85" s="159"/>
      <c r="JAL85" s="160"/>
      <c r="JAM85" s="160"/>
      <c r="JAN85" s="160"/>
      <c r="JAO85" s="161"/>
      <c r="JAP85" s="162"/>
      <c r="JAQ85" s="160"/>
      <c r="JAS85" s="159"/>
      <c r="JAX85" s="160"/>
      <c r="JAY85" s="160"/>
      <c r="JAZ85" s="160"/>
      <c r="JBA85" s="161"/>
      <c r="JBB85" s="162"/>
      <c r="JBC85" s="160"/>
      <c r="JBE85" s="159"/>
      <c r="JBJ85" s="160"/>
      <c r="JBK85" s="160"/>
      <c r="JBL85" s="160"/>
      <c r="JBM85" s="161"/>
      <c r="JBN85" s="162"/>
      <c r="JBO85" s="160"/>
      <c r="JBQ85" s="159"/>
      <c r="JBV85" s="160"/>
      <c r="JBW85" s="160"/>
      <c r="JBX85" s="160"/>
      <c r="JBY85" s="161"/>
      <c r="JBZ85" s="162"/>
      <c r="JCA85" s="160"/>
      <c r="JCC85" s="159"/>
      <c r="JCH85" s="160"/>
      <c r="JCI85" s="160"/>
      <c r="JCJ85" s="160"/>
      <c r="JCK85" s="161"/>
      <c r="JCL85" s="162"/>
      <c r="JCM85" s="160"/>
      <c r="JCO85" s="159"/>
      <c r="JCT85" s="160"/>
      <c r="JCU85" s="160"/>
      <c r="JCV85" s="160"/>
      <c r="JCW85" s="161"/>
      <c r="JCX85" s="162"/>
      <c r="JCY85" s="160"/>
      <c r="JDA85" s="159"/>
      <c r="JDF85" s="160"/>
      <c r="JDG85" s="160"/>
      <c r="JDH85" s="160"/>
      <c r="JDI85" s="161"/>
      <c r="JDJ85" s="162"/>
      <c r="JDK85" s="160"/>
      <c r="JDM85" s="159"/>
      <c r="JDR85" s="160"/>
      <c r="JDS85" s="160"/>
      <c r="JDT85" s="160"/>
      <c r="JDU85" s="161"/>
      <c r="JDV85" s="162"/>
      <c r="JDW85" s="160"/>
      <c r="JDY85" s="159"/>
      <c r="JED85" s="160"/>
      <c r="JEE85" s="160"/>
      <c r="JEF85" s="160"/>
      <c r="JEG85" s="161"/>
      <c r="JEH85" s="162"/>
      <c r="JEI85" s="160"/>
      <c r="JEK85" s="159"/>
      <c r="JEP85" s="160"/>
      <c r="JEQ85" s="160"/>
      <c r="JER85" s="160"/>
      <c r="JES85" s="161"/>
      <c r="JET85" s="162"/>
      <c r="JEU85" s="160"/>
      <c r="JEW85" s="159"/>
      <c r="JFB85" s="160"/>
      <c r="JFC85" s="160"/>
      <c r="JFD85" s="160"/>
      <c r="JFE85" s="161"/>
      <c r="JFF85" s="162"/>
      <c r="JFG85" s="160"/>
      <c r="JFI85" s="159"/>
      <c r="JFN85" s="160"/>
      <c r="JFO85" s="160"/>
      <c r="JFP85" s="160"/>
      <c r="JFQ85" s="161"/>
      <c r="JFR85" s="162"/>
      <c r="JFS85" s="160"/>
      <c r="JFU85" s="159"/>
      <c r="JFZ85" s="160"/>
      <c r="JGA85" s="160"/>
      <c r="JGB85" s="160"/>
      <c r="JGC85" s="161"/>
      <c r="JGD85" s="162"/>
      <c r="JGE85" s="160"/>
      <c r="JGG85" s="159"/>
      <c r="JGL85" s="160"/>
      <c r="JGM85" s="160"/>
      <c r="JGN85" s="160"/>
      <c r="JGO85" s="161"/>
      <c r="JGP85" s="162"/>
      <c r="JGQ85" s="160"/>
      <c r="JGS85" s="159"/>
      <c r="JGX85" s="160"/>
      <c r="JGY85" s="160"/>
      <c r="JGZ85" s="160"/>
      <c r="JHA85" s="161"/>
      <c r="JHB85" s="162"/>
      <c r="JHC85" s="160"/>
      <c r="JHE85" s="159"/>
      <c r="JHJ85" s="160"/>
      <c r="JHK85" s="160"/>
      <c r="JHL85" s="160"/>
      <c r="JHM85" s="161"/>
      <c r="JHN85" s="162"/>
      <c r="JHO85" s="160"/>
      <c r="JHQ85" s="159"/>
      <c r="JHV85" s="160"/>
      <c r="JHW85" s="160"/>
      <c r="JHX85" s="160"/>
      <c r="JHY85" s="161"/>
      <c r="JHZ85" s="162"/>
      <c r="JIA85" s="160"/>
      <c r="JIC85" s="159"/>
      <c r="JIH85" s="160"/>
      <c r="JII85" s="160"/>
      <c r="JIJ85" s="160"/>
      <c r="JIK85" s="161"/>
      <c r="JIL85" s="162"/>
      <c r="JIM85" s="160"/>
      <c r="JIO85" s="159"/>
      <c r="JIT85" s="160"/>
      <c r="JIU85" s="160"/>
      <c r="JIV85" s="160"/>
      <c r="JIW85" s="161"/>
      <c r="JIX85" s="162"/>
      <c r="JIY85" s="160"/>
      <c r="JJA85" s="159"/>
      <c r="JJF85" s="160"/>
      <c r="JJG85" s="160"/>
      <c r="JJH85" s="160"/>
      <c r="JJI85" s="161"/>
      <c r="JJJ85" s="162"/>
      <c r="JJK85" s="160"/>
      <c r="JJM85" s="159"/>
      <c r="JJR85" s="160"/>
      <c r="JJS85" s="160"/>
      <c r="JJT85" s="160"/>
      <c r="JJU85" s="161"/>
      <c r="JJV85" s="162"/>
      <c r="JJW85" s="160"/>
      <c r="JJY85" s="159"/>
      <c r="JKD85" s="160"/>
      <c r="JKE85" s="160"/>
      <c r="JKF85" s="160"/>
      <c r="JKG85" s="161"/>
      <c r="JKH85" s="162"/>
      <c r="JKI85" s="160"/>
      <c r="JKK85" s="159"/>
      <c r="JKP85" s="160"/>
      <c r="JKQ85" s="160"/>
      <c r="JKR85" s="160"/>
      <c r="JKS85" s="161"/>
      <c r="JKT85" s="162"/>
      <c r="JKU85" s="160"/>
      <c r="JKW85" s="159"/>
      <c r="JLB85" s="160"/>
      <c r="JLC85" s="160"/>
      <c r="JLD85" s="160"/>
      <c r="JLE85" s="161"/>
      <c r="JLF85" s="162"/>
      <c r="JLG85" s="160"/>
      <c r="JLI85" s="159"/>
      <c r="JLN85" s="160"/>
      <c r="JLO85" s="160"/>
      <c r="JLP85" s="160"/>
      <c r="JLQ85" s="161"/>
      <c r="JLR85" s="162"/>
      <c r="JLS85" s="160"/>
      <c r="JLU85" s="159"/>
      <c r="JLZ85" s="160"/>
      <c r="JMA85" s="160"/>
      <c r="JMB85" s="160"/>
      <c r="JMC85" s="161"/>
      <c r="JMD85" s="162"/>
      <c r="JME85" s="160"/>
      <c r="JMG85" s="159"/>
      <c r="JML85" s="160"/>
      <c r="JMM85" s="160"/>
      <c r="JMN85" s="160"/>
      <c r="JMO85" s="161"/>
      <c r="JMP85" s="162"/>
      <c r="JMQ85" s="160"/>
      <c r="JMS85" s="159"/>
      <c r="JMX85" s="160"/>
      <c r="JMY85" s="160"/>
      <c r="JMZ85" s="160"/>
      <c r="JNA85" s="161"/>
      <c r="JNB85" s="162"/>
      <c r="JNC85" s="160"/>
      <c r="JNE85" s="159"/>
      <c r="JNJ85" s="160"/>
      <c r="JNK85" s="160"/>
      <c r="JNL85" s="160"/>
      <c r="JNM85" s="161"/>
      <c r="JNN85" s="162"/>
      <c r="JNO85" s="160"/>
      <c r="JNQ85" s="159"/>
      <c r="JNV85" s="160"/>
      <c r="JNW85" s="160"/>
      <c r="JNX85" s="160"/>
      <c r="JNY85" s="161"/>
      <c r="JNZ85" s="162"/>
      <c r="JOA85" s="160"/>
      <c r="JOC85" s="159"/>
      <c r="JOH85" s="160"/>
      <c r="JOI85" s="160"/>
      <c r="JOJ85" s="160"/>
      <c r="JOK85" s="161"/>
      <c r="JOL85" s="162"/>
      <c r="JOM85" s="160"/>
      <c r="JOO85" s="159"/>
      <c r="JOT85" s="160"/>
      <c r="JOU85" s="160"/>
      <c r="JOV85" s="160"/>
      <c r="JOW85" s="161"/>
      <c r="JOX85" s="162"/>
      <c r="JOY85" s="160"/>
      <c r="JPA85" s="159"/>
      <c r="JPF85" s="160"/>
      <c r="JPG85" s="160"/>
      <c r="JPH85" s="160"/>
      <c r="JPI85" s="161"/>
      <c r="JPJ85" s="162"/>
      <c r="JPK85" s="160"/>
      <c r="JPM85" s="159"/>
      <c r="JPR85" s="160"/>
      <c r="JPS85" s="160"/>
      <c r="JPT85" s="160"/>
      <c r="JPU85" s="161"/>
      <c r="JPV85" s="162"/>
      <c r="JPW85" s="160"/>
      <c r="JPY85" s="159"/>
      <c r="JQD85" s="160"/>
      <c r="JQE85" s="160"/>
      <c r="JQF85" s="160"/>
      <c r="JQG85" s="161"/>
      <c r="JQH85" s="162"/>
      <c r="JQI85" s="160"/>
      <c r="JQK85" s="159"/>
      <c r="JQP85" s="160"/>
      <c r="JQQ85" s="160"/>
      <c r="JQR85" s="160"/>
      <c r="JQS85" s="161"/>
      <c r="JQT85" s="162"/>
      <c r="JQU85" s="160"/>
      <c r="JQW85" s="159"/>
      <c r="JRB85" s="160"/>
      <c r="JRC85" s="160"/>
      <c r="JRD85" s="160"/>
      <c r="JRE85" s="161"/>
      <c r="JRF85" s="162"/>
      <c r="JRG85" s="160"/>
      <c r="JRI85" s="159"/>
      <c r="JRN85" s="160"/>
      <c r="JRO85" s="160"/>
      <c r="JRP85" s="160"/>
      <c r="JRQ85" s="161"/>
      <c r="JRR85" s="162"/>
      <c r="JRS85" s="160"/>
      <c r="JRU85" s="159"/>
      <c r="JRZ85" s="160"/>
      <c r="JSA85" s="160"/>
      <c r="JSB85" s="160"/>
      <c r="JSC85" s="161"/>
      <c r="JSD85" s="162"/>
      <c r="JSE85" s="160"/>
      <c r="JSG85" s="159"/>
      <c r="JSL85" s="160"/>
      <c r="JSM85" s="160"/>
      <c r="JSN85" s="160"/>
      <c r="JSO85" s="161"/>
      <c r="JSP85" s="162"/>
      <c r="JSQ85" s="160"/>
      <c r="JSS85" s="159"/>
      <c r="JSX85" s="160"/>
      <c r="JSY85" s="160"/>
      <c r="JSZ85" s="160"/>
      <c r="JTA85" s="161"/>
      <c r="JTB85" s="162"/>
      <c r="JTC85" s="160"/>
      <c r="JTE85" s="159"/>
      <c r="JTJ85" s="160"/>
      <c r="JTK85" s="160"/>
      <c r="JTL85" s="160"/>
      <c r="JTM85" s="161"/>
      <c r="JTN85" s="162"/>
      <c r="JTO85" s="160"/>
      <c r="JTQ85" s="159"/>
      <c r="JTV85" s="160"/>
      <c r="JTW85" s="160"/>
      <c r="JTX85" s="160"/>
      <c r="JTY85" s="161"/>
      <c r="JTZ85" s="162"/>
      <c r="JUA85" s="160"/>
      <c r="JUC85" s="159"/>
      <c r="JUH85" s="160"/>
      <c r="JUI85" s="160"/>
      <c r="JUJ85" s="160"/>
      <c r="JUK85" s="161"/>
      <c r="JUL85" s="162"/>
      <c r="JUM85" s="160"/>
      <c r="JUO85" s="159"/>
      <c r="JUT85" s="160"/>
      <c r="JUU85" s="160"/>
      <c r="JUV85" s="160"/>
      <c r="JUW85" s="161"/>
      <c r="JUX85" s="162"/>
      <c r="JUY85" s="160"/>
      <c r="JVA85" s="159"/>
      <c r="JVF85" s="160"/>
      <c r="JVG85" s="160"/>
      <c r="JVH85" s="160"/>
      <c r="JVI85" s="161"/>
      <c r="JVJ85" s="162"/>
      <c r="JVK85" s="160"/>
      <c r="JVM85" s="159"/>
      <c r="JVR85" s="160"/>
      <c r="JVS85" s="160"/>
      <c r="JVT85" s="160"/>
      <c r="JVU85" s="161"/>
      <c r="JVV85" s="162"/>
      <c r="JVW85" s="160"/>
      <c r="JVY85" s="159"/>
      <c r="JWD85" s="160"/>
      <c r="JWE85" s="160"/>
      <c r="JWF85" s="160"/>
      <c r="JWG85" s="161"/>
      <c r="JWH85" s="162"/>
      <c r="JWI85" s="160"/>
      <c r="JWK85" s="159"/>
      <c r="JWP85" s="160"/>
      <c r="JWQ85" s="160"/>
      <c r="JWR85" s="160"/>
      <c r="JWS85" s="161"/>
      <c r="JWT85" s="162"/>
      <c r="JWU85" s="160"/>
      <c r="JWW85" s="159"/>
      <c r="JXB85" s="160"/>
      <c r="JXC85" s="160"/>
      <c r="JXD85" s="160"/>
      <c r="JXE85" s="161"/>
      <c r="JXF85" s="162"/>
      <c r="JXG85" s="160"/>
      <c r="JXI85" s="159"/>
      <c r="JXN85" s="160"/>
      <c r="JXO85" s="160"/>
      <c r="JXP85" s="160"/>
      <c r="JXQ85" s="161"/>
      <c r="JXR85" s="162"/>
      <c r="JXS85" s="160"/>
      <c r="JXU85" s="159"/>
      <c r="JXZ85" s="160"/>
      <c r="JYA85" s="160"/>
      <c r="JYB85" s="160"/>
      <c r="JYC85" s="161"/>
      <c r="JYD85" s="162"/>
      <c r="JYE85" s="160"/>
      <c r="JYG85" s="159"/>
      <c r="JYL85" s="160"/>
      <c r="JYM85" s="160"/>
      <c r="JYN85" s="160"/>
      <c r="JYO85" s="161"/>
      <c r="JYP85" s="162"/>
      <c r="JYQ85" s="160"/>
      <c r="JYS85" s="159"/>
      <c r="JYX85" s="160"/>
      <c r="JYY85" s="160"/>
      <c r="JYZ85" s="160"/>
      <c r="JZA85" s="161"/>
      <c r="JZB85" s="162"/>
      <c r="JZC85" s="160"/>
      <c r="JZE85" s="159"/>
      <c r="JZJ85" s="160"/>
      <c r="JZK85" s="160"/>
      <c r="JZL85" s="160"/>
      <c r="JZM85" s="161"/>
      <c r="JZN85" s="162"/>
      <c r="JZO85" s="160"/>
      <c r="JZQ85" s="159"/>
      <c r="JZV85" s="160"/>
      <c r="JZW85" s="160"/>
      <c r="JZX85" s="160"/>
      <c r="JZY85" s="161"/>
      <c r="JZZ85" s="162"/>
      <c r="KAA85" s="160"/>
      <c r="KAC85" s="159"/>
      <c r="KAH85" s="160"/>
      <c r="KAI85" s="160"/>
      <c r="KAJ85" s="160"/>
      <c r="KAK85" s="161"/>
      <c r="KAL85" s="162"/>
      <c r="KAM85" s="160"/>
      <c r="KAO85" s="159"/>
      <c r="KAT85" s="160"/>
      <c r="KAU85" s="160"/>
      <c r="KAV85" s="160"/>
      <c r="KAW85" s="161"/>
      <c r="KAX85" s="162"/>
      <c r="KAY85" s="160"/>
      <c r="KBA85" s="159"/>
      <c r="KBF85" s="160"/>
      <c r="KBG85" s="160"/>
      <c r="KBH85" s="160"/>
      <c r="KBI85" s="161"/>
      <c r="KBJ85" s="162"/>
      <c r="KBK85" s="160"/>
      <c r="KBM85" s="159"/>
      <c r="KBR85" s="160"/>
      <c r="KBS85" s="160"/>
      <c r="KBT85" s="160"/>
      <c r="KBU85" s="161"/>
      <c r="KBV85" s="162"/>
      <c r="KBW85" s="160"/>
      <c r="KBY85" s="159"/>
      <c r="KCD85" s="160"/>
      <c r="KCE85" s="160"/>
      <c r="KCF85" s="160"/>
      <c r="KCG85" s="161"/>
      <c r="KCH85" s="162"/>
      <c r="KCI85" s="160"/>
      <c r="KCK85" s="159"/>
      <c r="KCP85" s="160"/>
      <c r="KCQ85" s="160"/>
      <c r="KCR85" s="160"/>
      <c r="KCS85" s="161"/>
      <c r="KCT85" s="162"/>
      <c r="KCU85" s="160"/>
      <c r="KCW85" s="159"/>
      <c r="KDB85" s="160"/>
      <c r="KDC85" s="160"/>
      <c r="KDD85" s="160"/>
      <c r="KDE85" s="161"/>
      <c r="KDF85" s="162"/>
      <c r="KDG85" s="160"/>
      <c r="KDI85" s="159"/>
      <c r="KDN85" s="160"/>
      <c r="KDO85" s="160"/>
      <c r="KDP85" s="160"/>
      <c r="KDQ85" s="161"/>
      <c r="KDR85" s="162"/>
      <c r="KDS85" s="160"/>
      <c r="KDU85" s="159"/>
      <c r="KDZ85" s="160"/>
      <c r="KEA85" s="160"/>
      <c r="KEB85" s="160"/>
      <c r="KEC85" s="161"/>
      <c r="KED85" s="162"/>
      <c r="KEE85" s="160"/>
      <c r="KEG85" s="159"/>
      <c r="KEL85" s="160"/>
      <c r="KEM85" s="160"/>
      <c r="KEN85" s="160"/>
      <c r="KEO85" s="161"/>
      <c r="KEP85" s="162"/>
      <c r="KEQ85" s="160"/>
      <c r="KES85" s="159"/>
      <c r="KEX85" s="160"/>
      <c r="KEY85" s="160"/>
      <c r="KEZ85" s="160"/>
      <c r="KFA85" s="161"/>
      <c r="KFB85" s="162"/>
      <c r="KFC85" s="160"/>
      <c r="KFE85" s="159"/>
      <c r="KFJ85" s="160"/>
      <c r="KFK85" s="160"/>
      <c r="KFL85" s="160"/>
      <c r="KFM85" s="161"/>
      <c r="KFN85" s="162"/>
      <c r="KFO85" s="160"/>
      <c r="KFQ85" s="159"/>
      <c r="KFV85" s="160"/>
      <c r="KFW85" s="160"/>
      <c r="KFX85" s="160"/>
      <c r="KFY85" s="161"/>
      <c r="KFZ85" s="162"/>
      <c r="KGA85" s="160"/>
      <c r="KGC85" s="159"/>
      <c r="KGH85" s="160"/>
      <c r="KGI85" s="160"/>
      <c r="KGJ85" s="160"/>
      <c r="KGK85" s="161"/>
      <c r="KGL85" s="162"/>
      <c r="KGM85" s="160"/>
      <c r="KGO85" s="159"/>
      <c r="KGT85" s="160"/>
      <c r="KGU85" s="160"/>
      <c r="KGV85" s="160"/>
      <c r="KGW85" s="161"/>
      <c r="KGX85" s="162"/>
      <c r="KGY85" s="160"/>
      <c r="KHA85" s="159"/>
      <c r="KHF85" s="160"/>
      <c r="KHG85" s="160"/>
      <c r="KHH85" s="160"/>
      <c r="KHI85" s="161"/>
      <c r="KHJ85" s="162"/>
      <c r="KHK85" s="160"/>
      <c r="KHM85" s="159"/>
      <c r="KHR85" s="160"/>
      <c r="KHS85" s="160"/>
      <c r="KHT85" s="160"/>
      <c r="KHU85" s="161"/>
      <c r="KHV85" s="162"/>
      <c r="KHW85" s="160"/>
      <c r="KHY85" s="159"/>
      <c r="KID85" s="160"/>
      <c r="KIE85" s="160"/>
      <c r="KIF85" s="160"/>
      <c r="KIG85" s="161"/>
      <c r="KIH85" s="162"/>
      <c r="KII85" s="160"/>
      <c r="KIK85" s="159"/>
      <c r="KIP85" s="160"/>
      <c r="KIQ85" s="160"/>
      <c r="KIR85" s="160"/>
      <c r="KIS85" s="161"/>
      <c r="KIT85" s="162"/>
      <c r="KIU85" s="160"/>
      <c r="KIW85" s="159"/>
      <c r="KJB85" s="160"/>
      <c r="KJC85" s="160"/>
      <c r="KJD85" s="160"/>
      <c r="KJE85" s="161"/>
      <c r="KJF85" s="162"/>
      <c r="KJG85" s="160"/>
      <c r="KJI85" s="159"/>
      <c r="KJN85" s="160"/>
      <c r="KJO85" s="160"/>
      <c r="KJP85" s="160"/>
      <c r="KJQ85" s="161"/>
      <c r="KJR85" s="162"/>
      <c r="KJS85" s="160"/>
      <c r="KJU85" s="159"/>
      <c r="KJZ85" s="160"/>
      <c r="KKA85" s="160"/>
      <c r="KKB85" s="160"/>
      <c r="KKC85" s="161"/>
      <c r="KKD85" s="162"/>
      <c r="KKE85" s="160"/>
      <c r="KKG85" s="159"/>
      <c r="KKL85" s="160"/>
      <c r="KKM85" s="160"/>
      <c r="KKN85" s="160"/>
      <c r="KKO85" s="161"/>
      <c r="KKP85" s="162"/>
      <c r="KKQ85" s="160"/>
      <c r="KKS85" s="159"/>
      <c r="KKX85" s="160"/>
      <c r="KKY85" s="160"/>
      <c r="KKZ85" s="160"/>
      <c r="KLA85" s="161"/>
      <c r="KLB85" s="162"/>
      <c r="KLC85" s="160"/>
      <c r="KLE85" s="159"/>
      <c r="KLJ85" s="160"/>
      <c r="KLK85" s="160"/>
      <c r="KLL85" s="160"/>
      <c r="KLM85" s="161"/>
      <c r="KLN85" s="162"/>
      <c r="KLO85" s="160"/>
      <c r="KLQ85" s="159"/>
      <c r="KLV85" s="160"/>
      <c r="KLW85" s="160"/>
      <c r="KLX85" s="160"/>
      <c r="KLY85" s="161"/>
      <c r="KLZ85" s="162"/>
      <c r="KMA85" s="160"/>
      <c r="KMC85" s="159"/>
      <c r="KMH85" s="160"/>
      <c r="KMI85" s="160"/>
      <c r="KMJ85" s="160"/>
      <c r="KMK85" s="161"/>
      <c r="KML85" s="162"/>
      <c r="KMM85" s="160"/>
      <c r="KMO85" s="159"/>
      <c r="KMT85" s="160"/>
      <c r="KMU85" s="160"/>
      <c r="KMV85" s="160"/>
      <c r="KMW85" s="161"/>
      <c r="KMX85" s="162"/>
      <c r="KMY85" s="160"/>
      <c r="KNA85" s="159"/>
      <c r="KNF85" s="160"/>
      <c r="KNG85" s="160"/>
      <c r="KNH85" s="160"/>
      <c r="KNI85" s="161"/>
      <c r="KNJ85" s="162"/>
      <c r="KNK85" s="160"/>
      <c r="KNM85" s="159"/>
      <c r="KNR85" s="160"/>
      <c r="KNS85" s="160"/>
      <c r="KNT85" s="160"/>
      <c r="KNU85" s="161"/>
      <c r="KNV85" s="162"/>
      <c r="KNW85" s="160"/>
      <c r="KNY85" s="159"/>
      <c r="KOD85" s="160"/>
      <c r="KOE85" s="160"/>
      <c r="KOF85" s="160"/>
      <c r="KOG85" s="161"/>
      <c r="KOH85" s="162"/>
      <c r="KOI85" s="160"/>
      <c r="KOK85" s="159"/>
      <c r="KOP85" s="160"/>
      <c r="KOQ85" s="160"/>
      <c r="KOR85" s="160"/>
      <c r="KOS85" s="161"/>
      <c r="KOT85" s="162"/>
      <c r="KOU85" s="160"/>
      <c r="KOW85" s="159"/>
      <c r="KPB85" s="160"/>
      <c r="KPC85" s="160"/>
      <c r="KPD85" s="160"/>
      <c r="KPE85" s="161"/>
      <c r="KPF85" s="162"/>
      <c r="KPG85" s="160"/>
      <c r="KPI85" s="159"/>
      <c r="KPN85" s="160"/>
      <c r="KPO85" s="160"/>
      <c r="KPP85" s="160"/>
      <c r="KPQ85" s="161"/>
      <c r="KPR85" s="162"/>
      <c r="KPS85" s="160"/>
      <c r="KPU85" s="159"/>
      <c r="KPZ85" s="160"/>
      <c r="KQA85" s="160"/>
      <c r="KQB85" s="160"/>
      <c r="KQC85" s="161"/>
      <c r="KQD85" s="162"/>
      <c r="KQE85" s="160"/>
      <c r="KQG85" s="159"/>
      <c r="KQL85" s="160"/>
      <c r="KQM85" s="160"/>
      <c r="KQN85" s="160"/>
      <c r="KQO85" s="161"/>
      <c r="KQP85" s="162"/>
      <c r="KQQ85" s="160"/>
      <c r="KQS85" s="159"/>
      <c r="KQX85" s="160"/>
      <c r="KQY85" s="160"/>
      <c r="KQZ85" s="160"/>
      <c r="KRA85" s="161"/>
      <c r="KRB85" s="162"/>
      <c r="KRC85" s="160"/>
      <c r="KRE85" s="159"/>
      <c r="KRJ85" s="160"/>
      <c r="KRK85" s="160"/>
      <c r="KRL85" s="160"/>
      <c r="KRM85" s="161"/>
      <c r="KRN85" s="162"/>
      <c r="KRO85" s="160"/>
      <c r="KRQ85" s="159"/>
      <c r="KRV85" s="160"/>
      <c r="KRW85" s="160"/>
      <c r="KRX85" s="160"/>
      <c r="KRY85" s="161"/>
      <c r="KRZ85" s="162"/>
      <c r="KSA85" s="160"/>
      <c r="KSC85" s="159"/>
      <c r="KSH85" s="160"/>
      <c r="KSI85" s="160"/>
      <c r="KSJ85" s="160"/>
      <c r="KSK85" s="161"/>
      <c r="KSL85" s="162"/>
      <c r="KSM85" s="160"/>
      <c r="KSO85" s="159"/>
      <c r="KST85" s="160"/>
      <c r="KSU85" s="160"/>
      <c r="KSV85" s="160"/>
      <c r="KSW85" s="161"/>
      <c r="KSX85" s="162"/>
      <c r="KSY85" s="160"/>
      <c r="KTA85" s="159"/>
      <c r="KTF85" s="160"/>
      <c r="KTG85" s="160"/>
      <c r="KTH85" s="160"/>
      <c r="KTI85" s="161"/>
      <c r="KTJ85" s="162"/>
      <c r="KTK85" s="160"/>
      <c r="KTM85" s="159"/>
      <c r="KTR85" s="160"/>
      <c r="KTS85" s="160"/>
      <c r="KTT85" s="160"/>
      <c r="KTU85" s="161"/>
      <c r="KTV85" s="162"/>
      <c r="KTW85" s="160"/>
      <c r="KTY85" s="159"/>
      <c r="KUD85" s="160"/>
      <c r="KUE85" s="160"/>
      <c r="KUF85" s="160"/>
      <c r="KUG85" s="161"/>
      <c r="KUH85" s="162"/>
      <c r="KUI85" s="160"/>
      <c r="KUK85" s="159"/>
      <c r="KUP85" s="160"/>
      <c r="KUQ85" s="160"/>
      <c r="KUR85" s="160"/>
      <c r="KUS85" s="161"/>
      <c r="KUT85" s="162"/>
      <c r="KUU85" s="160"/>
      <c r="KUW85" s="159"/>
      <c r="KVB85" s="160"/>
      <c r="KVC85" s="160"/>
      <c r="KVD85" s="160"/>
      <c r="KVE85" s="161"/>
      <c r="KVF85" s="162"/>
      <c r="KVG85" s="160"/>
      <c r="KVI85" s="159"/>
      <c r="KVN85" s="160"/>
      <c r="KVO85" s="160"/>
      <c r="KVP85" s="160"/>
      <c r="KVQ85" s="161"/>
      <c r="KVR85" s="162"/>
      <c r="KVS85" s="160"/>
      <c r="KVU85" s="159"/>
      <c r="KVZ85" s="160"/>
      <c r="KWA85" s="160"/>
      <c r="KWB85" s="160"/>
      <c r="KWC85" s="161"/>
      <c r="KWD85" s="162"/>
      <c r="KWE85" s="160"/>
      <c r="KWG85" s="159"/>
      <c r="KWL85" s="160"/>
      <c r="KWM85" s="160"/>
      <c r="KWN85" s="160"/>
      <c r="KWO85" s="161"/>
      <c r="KWP85" s="162"/>
      <c r="KWQ85" s="160"/>
      <c r="KWS85" s="159"/>
      <c r="KWX85" s="160"/>
      <c r="KWY85" s="160"/>
      <c r="KWZ85" s="160"/>
      <c r="KXA85" s="161"/>
      <c r="KXB85" s="162"/>
      <c r="KXC85" s="160"/>
      <c r="KXE85" s="159"/>
      <c r="KXJ85" s="160"/>
      <c r="KXK85" s="160"/>
      <c r="KXL85" s="160"/>
      <c r="KXM85" s="161"/>
      <c r="KXN85" s="162"/>
      <c r="KXO85" s="160"/>
      <c r="KXQ85" s="159"/>
      <c r="KXV85" s="160"/>
      <c r="KXW85" s="160"/>
      <c r="KXX85" s="160"/>
      <c r="KXY85" s="161"/>
      <c r="KXZ85" s="162"/>
      <c r="KYA85" s="160"/>
      <c r="KYC85" s="159"/>
      <c r="KYH85" s="160"/>
      <c r="KYI85" s="160"/>
      <c r="KYJ85" s="160"/>
      <c r="KYK85" s="161"/>
      <c r="KYL85" s="162"/>
      <c r="KYM85" s="160"/>
      <c r="KYO85" s="159"/>
      <c r="KYT85" s="160"/>
      <c r="KYU85" s="160"/>
      <c r="KYV85" s="160"/>
      <c r="KYW85" s="161"/>
      <c r="KYX85" s="162"/>
      <c r="KYY85" s="160"/>
      <c r="KZA85" s="159"/>
      <c r="KZF85" s="160"/>
      <c r="KZG85" s="160"/>
      <c r="KZH85" s="160"/>
      <c r="KZI85" s="161"/>
      <c r="KZJ85" s="162"/>
      <c r="KZK85" s="160"/>
      <c r="KZM85" s="159"/>
      <c r="KZR85" s="160"/>
      <c r="KZS85" s="160"/>
      <c r="KZT85" s="160"/>
      <c r="KZU85" s="161"/>
      <c r="KZV85" s="162"/>
      <c r="KZW85" s="160"/>
      <c r="KZY85" s="159"/>
      <c r="LAD85" s="160"/>
      <c r="LAE85" s="160"/>
      <c r="LAF85" s="160"/>
      <c r="LAG85" s="161"/>
      <c r="LAH85" s="162"/>
      <c r="LAI85" s="160"/>
      <c r="LAK85" s="159"/>
      <c r="LAP85" s="160"/>
      <c r="LAQ85" s="160"/>
      <c r="LAR85" s="160"/>
      <c r="LAS85" s="161"/>
      <c r="LAT85" s="162"/>
      <c r="LAU85" s="160"/>
      <c r="LAW85" s="159"/>
      <c r="LBB85" s="160"/>
      <c r="LBC85" s="160"/>
      <c r="LBD85" s="160"/>
      <c r="LBE85" s="161"/>
      <c r="LBF85" s="162"/>
      <c r="LBG85" s="160"/>
      <c r="LBI85" s="159"/>
      <c r="LBN85" s="160"/>
      <c r="LBO85" s="160"/>
      <c r="LBP85" s="160"/>
      <c r="LBQ85" s="161"/>
      <c r="LBR85" s="162"/>
      <c r="LBS85" s="160"/>
      <c r="LBU85" s="159"/>
      <c r="LBZ85" s="160"/>
      <c r="LCA85" s="160"/>
      <c r="LCB85" s="160"/>
      <c r="LCC85" s="161"/>
      <c r="LCD85" s="162"/>
      <c r="LCE85" s="160"/>
      <c r="LCG85" s="159"/>
      <c r="LCL85" s="160"/>
      <c r="LCM85" s="160"/>
      <c r="LCN85" s="160"/>
      <c r="LCO85" s="161"/>
      <c r="LCP85" s="162"/>
      <c r="LCQ85" s="160"/>
      <c r="LCS85" s="159"/>
      <c r="LCX85" s="160"/>
      <c r="LCY85" s="160"/>
      <c r="LCZ85" s="160"/>
      <c r="LDA85" s="161"/>
      <c r="LDB85" s="162"/>
      <c r="LDC85" s="160"/>
      <c r="LDE85" s="159"/>
      <c r="LDJ85" s="160"/>
      <c r="LDK85" s="160"/>
      <c r="LDL85" s="160"/>
      <c r="LDM85" s="161"/>
      <c r="LDN85" s="162"/>
      <c r="LDO85" s="160"/>
      <c r="LDQ85" s="159"/>
      <c r="LDV85" s="160"/>
      <c r="LDW85" s="160"/>
      <c r="LDX85" s="160"/>
      <c r="LDY85" s="161"/>
      <c r="LDZ85" s="162"/>
      <c r="LEA85" s="160"/>
      <c r="LEC85" s="159"/>
      <c r="LEH85" s="160"/>
      <c r="LEI85" s="160"/>
      <c r="LEJ85" s="160"/>
      <c r="LEK85" s="161"/>
      <c r="LEL85" s="162"/>
      <c r="LEM85" s="160"/>
      <c r="LEO85" s="159"/>
      <c r="LET85" s="160"/>
      <c r="LEU85" s="160"/>
      <c r="LEV85" s="160"/>
      <c r="LEW85" s="161"/>
      <c r="LEX85" s="162"/>
      <c r="LEY85" s="160"/>
      <c r="LFA85" s="159"/>
      <c r="LFF85" s="160"/>
      <c r="LFG85" s="160"/>
      <c r="LFH85" s="160"/>
      <c r="LFI85" s="161"/>
      <c r="LFJ85" s="162"/>
      <c r="LFK85" s="160"/>
      <c r="LFM85" s="159"/>
      <c r="LFR85" s="160"/>
      <c r="LFS85" s="160"/>
      <c r="LFT85" s="160"/>
      <c r="LFU85" s="161"/>
      <c r="LFV85" s="162"/>
      <c r="LFW85" s="160"/>
      <c r="LFY85" s="159"/>
      <c r="LGD85" s="160"/>
      <c r="LGE85" s="160"/>
      <c r="LGF85" s="160"/>
      <c r="LGG85" s="161"/>
      <c r="LGH85" s="162"/>
      <c r="LGI85" s="160"/>
      <c r="LGK85" s="159"/>
      <c r="LGP85" s="160"/>
      <c r="LGQ85" s="160"/>
      <c r="LGR85" s="160"/>
      <c r="LGS85" s="161"/>
      <c r="LGT85" s="162"/>
      <c r="LGU85" s="160"/>
      <c r="LGW85" s="159"/>
      <c r="LHB85" s="160"/>
      <c r="LHC85" s="160"/>
      <c r="LHD85" s="160"/>
      <c r="LHE85" s="161"/>
      <c r="LHF85" s="162"/>
      <c r="LHG85" s="160"/>
      <c r="LHI85" s="159"/>
      <c r="LHN85" s="160"/>
      <c r="LHO85" s="160"/>
      <c r="LHP85" s="160"/>
      <c r="LHQ85" s="161"/>
      <c r="LHR85" s="162"/>
      <c r="LHS85" s="160"/>
      <c r="LHU85" s="159"/>
      <c r="LHZ85" s="160"/>
      <c r="LIA85" s="160"/>
      <c r="LIB85" s="160"/>
      <c r="LIC85" s="161"/>
      <c r="LID85" s="162"/>
      <c r="LIE85" s="160"/>
      <c r="LIG85" s="159"/>
      <c r="LIL85" s="160"/>
      <c r="LIM85" s="160"/>
      <c r="LIN85" s="160"/>
      <c r="LIO85" s="161"/>
      <c r="LIP85" s="162"/>
      <c r="LIQ85" s="160"/>
      <c r="LIS85" s="159"/>
      <c r="LIX85" s="160"/>
      <c r="LIY85" s="160"/>
      <c r="LIZ85" s="160"/>
      <c r="LJA85" s="161"/>
      <c r="LJB85" s="162"/>
      <c r="LJC85" s="160"/>
      <c r="LJE85" s="159"/>
      <c r="LJJ85" s="160"/>
      <c r="LJK85" s="160"/>
      <c r="LJL85" s="160"/>
      <c r="LJM85" s="161"/>
      <c r="LJN85" s="162"/>
      <c r="LJO85" s="160"/>
      <c r="LJQ85" s="159"/>
      <c r="LJV85" s="160"/>
      <c r="LJW85" s="160"/>
      <c r="LJX85" s="160"/>
      <c r="LJY85" s="161"/>
      <c r="LJZ85" s="162"/>
      <c r="LKA85" s="160"/>
      <c r="LKC85" s="159"/>
      <c r="LKH85" s="160"/>
      <c r="LKI85" s="160"/>
      <c r="LKJ85" s="160"/>
      <c r="LKK85" s="161"/>
      <c r="LKL85" s="162"/>
      <c r="LKM85" s="160"/>
      <c r="LKO85" s="159"/>
      <c r="LKT85" s="160"/>
      <c r="LKU85" s="160"/>
      <c r="LKV85" s="160"/>
      <c r="LKW85" s="161"/>
      <c r="LKX85" s="162"/>
      <c r="LKY85" s="160"/>
      <c r="LLA85" s="159"/>
      <c r="LLF85" s="160"/>
      <c r="LLG85" s="160"/>
      <c r="LLH85" s="160"/>
      <c r="LLI85" s="161"/>
      <c r="LLJ85" s="162"/>
      <c r="LLK85" s="160"/>
      <c r="LLM85" s="159"/>
      <c r="LLR85" s="160"/>
      <c r="LLS85" s="160"/>
      <c r="LLT85" s="160"/>
      <c r="LLU85" s="161"/>
      <c r="LLV85" s="162"/>
      <c r="LLW85" s="160"/>
      <c r="LLY85" s="159"/>
      <c r="LMD85" s="160"/>
      <c r="LME85" s="160"/>
      <c r="LMF85" s="160"/>
      <c r="LMG85" s="161"/>
      <c r="LMH85" s="162"/>
      <c r="LMI85" s="160"/>
      <c r="LMK85" s="159"/>
      <c r="LMP85" s="160"/>
      <c r="LMQ85" s="160"/>
      <c r="LMR85" s="160"/>
      <c r="LMS85" s="161"/>
      <c r="LMT85" s="162"/>
      <c r="LMU85" s="160"/>
      <c r="LMW85" s="159"/>
      <c r="LNB85" s="160"/>
      <c r="LNC85" s="160"/>
      <c r="LND85" s="160"/>
      <c r="LNE85" s="161"/>
      <c r="LNF85" s="162"/>
      <c r="LNG85" s="160"/>
      <c r="LNI85" s="159"/>
      <c r="LNN85" s="160"/>
      <c r="LNO85" s="160"/>
      <c r="LNP85" s="160"/>
      <c r="LNQ85" s="161"/>
      <c r="LNR85" s="162"/>
      <c r="LNS85" s="160"/>
      <c r="LNU85" s="159"/>
      <c r="LNZ85" s="160"/>
      <c r="LOA85" s="160"/>
      <c r="LOB85" s="160"/>
      <c r="LOC85" s="161"/>
      <c r="LOD85" s="162"/>
      <c r="LOE85" s="160"/>
      <c r="LOG85" s="159"/>
      <c r="LOL85" s="160"/>
      <c r="LOM85" s="160"/>
      <c r="LON85" s="160"/>
      <c r="LOO85" s="161"/>
      <c r="LOP85" s="162"/>
      <c r="LOQ85" s="160"/>
      <c r="LOS85" s="159"/>
      <c r="LOX85" s="160"/>
      <c r="LOY85" s="160"/>
      <c r="LOZ85" s="160"/>
      <c r="LPA85" s="161"/>
      <c r="LPB85" s="162"/>
      <c r="LPC85" s="160"/>
      <c r="LPE85" s="159"/>
      <c r="LPJ85" s="160"/>
      <c r="LPK85" s="160"/>
      <c r="LPL85" s="160"/>
      <c r="LPM85" s="161"/>
      <c r="LPN85" s="162"/>
      <c r="LPO85" s="160"/>
      <c r="LPQ85" s="159"/>
      <c r="LPV85" s="160"/>
      <c r="LPW85" s="160"/>
      <c r="LPX85" s="160"/>
      <c r="LPY85" s="161"/>
      <c r="LPZ85" s="162"/>
      <c r="LQA85" s="160"/>
      <c r="LQC85" s="159"/>
      <c r="LQH85" s="160"/>
      <c r="LQI85" s="160"/>
      <c r="LQJ85" s="160"/>
      <c r="LQK85" s="161"/>
      <c r="LQL85" s="162"/>
      <c r="LQM85" s="160"/>
      <c r="LQO85" s="159"/>
      <c r="LQT85" s="160"/>
      <c r="LQU85" s="160"/>
      <c r="LQV85" s="160"/>
      <c r="LQW85" s="161"/>
      <c r="LQX85" s="162"/>
      <c r="LQY85" s="160"/>
      <c r="LRA85" s="159"/>
      <c r="LRF85" s="160"/>
      <c r="LRG85" s="160"/>
      <c r="LRH85" s="160"/>
      <c r="LRI85" s="161"/>
      <c r="LRJ85" s="162"/>
      <c r="LRK85" s="160"/>
      <c r="LRM85" s="159"/>
      <c r="LRR85" s="160"/>
      <c r="LRS85" s="160"/>
      <c r="LRT85" s="160"/>
      <c r="LRU85" s="161"/>
      <c r="LRV85" s="162"/>
      <c r="LRW85" s="160"/>
      <c r="LRY85" s="159"/>
      <c r="LSD85" s="160"/>
      <c r="LSE85" s="160"/>
      <c r="LSF85" s="160"/>
      <c r="LSG85" s="161"/>
      <c r="LSH85" s="162"/>
      <c r="LSI85" s="160"/>
      <c r="LSK85" s="159"/>
      <c r="LSP85" s="160"/>
      <c r="LSQ85" s="160"/>
      <c r="LSR85" s="160"/>
      <c r="LSS85" s="161"/>
      <c r="LST85" s="162"/>
      <c r="LSU85" s="160"/>
      <c r="LSW85" s="159"/>
      <c r="LTB85" s="160"/>
      <c r="LTC85" s="160"/>
      <c r="LTD85" s="160"/>
      <c r="LTE85" s="161"/>
      <c r="LTF85" s="162"/>
      <c r="LTG85" s="160"/>
      <c r="LTI85" s="159"/>
      <c r="LTN85" s="160"/>
      <c r="LTO85" s="160"/>
      <c r="LTP85" s="160"/>
      <c r="LTQ85" s="161"/>
      <c r="LTR85" s="162"/>
      <c r="LTS85" s="160"/>
      <c r="LTU85" s="159"/>
      <c r="LTZ85" s="160"/>
      <c r="LUA85" s="160"/>
      <c r="LUB85" s="160"/>
      <c r="LUC85" s="161"/>
      <c r="LUD85" s="162"/>
      <c r="LUE85" s="160"/>
      <c r="LUG85" s="159"/>
      <c r="LUL85" s="160"/>
      <c r="LUM85" s="160"/>
      <c r="LUN85" s="160"/>
      <c r="LUO85" s="161"/>
      <c r="LUP85" s="162"/>
      <c r="LUQ85" s="160"/>
      <c r="LUS85" s="159"/>
      <c r="LUX85" s="160"/>
      <c r="LUY85" s="160"/>
      <c r="LUZ85" s="160"/>
      <c r="LVA85" s="161"/>
      <c r="LVB85" s="162"/>
      <c r="LVC85" s="160"/>
      <c r="LVE85" s="159"/>
      <c r="LVJ85" s="160"/>
      <c r="LVK85" s="160"/>
      <c r="LVL85" s="160"/>
      <c r="LVM85" s="161"/>
      <c r="LVN85" s="162"/>
      <c r="LVO85" s="160"/>
      <c r="LVQ85" s="159"/>
      <c r="LVV85" s="160"/>
      <c r="LVW85" s="160"/>
      <c r="LVX85" s="160"/>
      <c r="LVY85" s="161"/>
      <c r="LVZ85" s="162"/>
      <c r="LWA85" s="160"/>
      <c r="LWC85" s="159"/>
      <c r="LWH85" s="160"/>
      <c r="LWI85" s="160"/>
      <c r="LWJ85" s="160"/>
      <c r="LWK85" s="161"/>
      <c r="LWL85" s="162"/>
      <c r="LWM85" s="160"/>
      <c r="LWO85" s="159"/>
      <c r="LWT85" s="160"/>
      <c r="LWU85" s="160"/>
      <c r="LWV85" s="160"/>
      <c r="LWW85" s="161"/>
      <c r="LWX85" s="162"/>
      <c r="LWY85" s="160"/>
      <c r="LXA85" s="159"/>
      <c r="LXF85" s="160"/>
      <c r="LXG85" s="160"/>
      <c r="LXH85" s="160"/>
      <c r="LXI85" s="161"/>
      <c r="LXJ85" s="162"/>
      <c r="LXK85" s="160"/>
      <c r="LXM85" s="159"/>
      <c r="LXR85" s="160"/>
      <c r="LXS85" s="160"/>
      <c r="LXT85" s="160"/>
      <c r="LXU85" s="161"/>
      <c r="LXV85" s="162"/>
      <c r="LXW85" s="160"/>
      <c r="LXY85" s="159"/>
      <c r="LYD85" s="160"/>
      <c r="LYE85" s="160"/>
      <c r="LYF85" s="160"/>
      <c r="LYG85" s="161"/>
      <c r="LYH85" s="162"/>
      <c r="LYI85" s="160"/>
      <c r="LYK85" s="159"/>
      <c r="LYP85" s="160"/>
      <c r="LYQ85" s="160"/>
      <c r="LYR85" s="160"/>
      <c r="LYS85" s="161"/>
      <c r="LYT85" s="162"/>
      <c r="LYU85" s="160"/>
      <c r="LYW85" s="159"/>
      <c r="LZB85" s="160"/>
      <c r="LZC85" s="160"/>
      <c r="LZD85" s="160"/>
      <c r="LZE85" s="161"/>
      <c r="LZF85" s="162"/>
      <c r="LZG85" s="160"/>
      <c r="LZI85" s="159"/>
      <c r="LZN85" s="160"/>
      <c r="LZO85" s="160"/>
      <c r="LZP85" s="160"/>
      <c r="LZQ85" s="161"/>
      <c r="LZR85" s="162"/>
      <c r="LZS85" s="160"/>
      <c r="LZU85" s="159"/>
      <c r="LZZ85" s="160"/>
      <c r="MAA85" s="160"/>
      <c r="MAB85" s="160"/>
      <c r="MAC85" s="161"/>
      <c r="MAD85" s="162"/>
      <c r="MAE85" s="160"/>
      <c r="MAG85" s="159"/>
      <c r="MAL85" s="160"/>
      <c r="MAM85" s="160"/>
      <c r="MAN85" s="160"/>
      <c r="MAO85" s="161"/>
      <c r="MAP85" s="162"/>
      <c r="MAQ85" s="160"/>
      <c r="MAS85" s="159"/>
      <c r="MAX85" s="160"/>
      <c r="MAY85" s="160"/>
      <c r="MAZ85" s="160"/>
      <c r="MBA85" s="161"/>
      <c r="MBB85" s="162"/>
      <c r="MBC85" s="160"/>
      <c r="MBE85" s="159"/>
      <c r="MBJ85" s="160"/>
      <c r="MBK85" s="160"/>
      <c r="MBL85" s="160"/>
      <c r="MBM85" s="161"/>
      <c r="MBN85" s="162"/>
      <c r="MBO85" s="160"/>
      <c r="MBQ85" s="159"/>
      <c r="MBV85" s="160"/>
      <c r="MBW85" s="160"/>
      <c r="MBX85" s="160"/>
      <c r="MBY85" s="161"/>
      <c r="MBZ85" s="162"/>
      <c r="MCA85" s="160"/>
      <c r="MCC85" s="159"/>
      <c r="MCH85" s="160"/>
      <c r="MCI85" s="160"/>
      <c r="MCJ85" s="160"/>
      <c r="MCK85" s="161"/>
      <c r="MCL85" s="162"/>
      <c r="MCM85" s="160"/>
      <c r="MCO85" s="159"/>
      <c r="MCT85" s="160"/>
      <c r="MCU85" s="160"/>
      <c r="MCV85" s="160"/>
      <c r="MCW85" s="161"/>
      <c r="MCX85" s="162"/>
      <c r="MCY85" s="160"/>
      <c r="MDA85" s="159"/>
      <c r="MDF85" s="160"/>
      <c r="MDG85" s="160"/>
      <c r="MDH85" s="160"/>
      <c r="MDI85" s="161"/>
      <c r="MDJ85" s="162"/>
      <c r="MDK85" s="160"/>
      <c r="MDM85" s="159"/>
      <c r="MDR85" s="160"/>
      <c r="MDS85" s="160"/>
      <c r="MDT85" s="160"/>
      <c r="MDU85" s="161"/>
      <c r="MDV85" s="162"/>
      <c r="MDW85" s="160"/>
      <c r="MDY85" s="159"/>
      <c r="MED85" s="160"/>
      <c r="MEE85" s="160"/>
      <c r="MEF85" s="160"/>
      <c r="MEG85" s="161"/>
      <c r="MEH85" s="162"/>
      <c r="MEI85" s="160"/>
      <c r="MEK85" s="159"/>
      <c r="MEP85" s="160"/>
      <c r="MEQ85" s="160"/>
      <c r="MER85" s="160"/>
      <c r="MES85" s="161"/>
      <c r="MET85" s="162"/>
      <c r="MEU85" s="160"/>
      <c r="MEW85" s="159"/>
      <c r="MFB85" s="160"/>
      <c r="MFC85" s="160"/>
      <c r="MFD85" s="160"/>
      <c r="MFE85" s="161"/>
      <c r="MFF85" s="162"/>
      <c r="MFG85" s="160"/>
      <c r="MFI85" s="159"/>
      <c r="MFN85" s="160"/>
      <c r="MFO85" s="160"/>
      <c r="MFP85" s="160"/>
      <c r="MFQ85" s="161"/>
      <c r="MFR85" s="162"/>
      <c r="MFS85" s="160"/>
      <c r="MFU85" s="159"/>
      <c r="MFZ85" s="160"/>
      <c r="MGA85" s="160"/>
      <c r="MGB85" s="160"/>
      <c r="MGC85" s="161"/>
      <c r="MGD85" s="162"/>
      <c r="MGE85" s="160"/>
      <c r="MGG85" s="159"/>
      <c r="MGL85" s="160"/>
      <c r="MGM85" s="160"/>
      <c r="MGN85" s="160"/>
      <c r="MGO85" s="161"/>
      <c r="MGP85" s="162"/>
      <c r="MGQ85" s="160"/>
      <c r="MGS85" s="159"/>
      <c r="MGX85" s="160"/>
      <c r="MGY85" s="160"/>
      <c r="MGZ85" s="160"/>
      <c r="MHA85" s="161"/>
      <c r="MHB85" s="162"/>
      <c r="MHC85" s="160"/>
      <c r="MHE85" s="159"/>
      <c r="MHJ85" s="160"/>
      <c r="MHK85" s="160"/>
      <c r="MHL85" s="160"/>
      <c r="MHM85" s="161"/>
      <c r="MHN85" s="162"/>
      <c r="MHO85" s="160"/>
      <c r="MHQ85" s="159"/>
      <c r="MHV85" s="160"/>
      <c r="MHW85" s="160"/>
      <c r="MHX85" s="160"/>
      <c r="MHY85" s="161"/>
      <c r="MHZ85" s="162"/>
      <c r="MIA85" s="160"/>
      <c r="MIC85" s="159"/>
      <c r="MIH85" s="160"/>
      <c r="MII85" s="160"/>
      <c r="MIJ85" s="160"/>
      <c r="MIK85" s="161"/>
      <c r="MIL85" s="162"/>
      <c r="MIM85" s="160"/>
      <c r="MIO85" s="159"/>
      <c r="MIT85" s="160"/>
      <c r="MIU85" s="160"/>
      <c r="MIV85" s="160"/>
      <c r="MIW85" s="161"/>
      <c r="MIX85" s="162"/>
      <c r="MIY85" s="160"/>
      <c r="MJA85" s="159"/>
      <c r="MJF85" s="160"/>
      <c r="MJG85" s="160"/>
      <c r="MJH85" s="160"/>
      <c r="MJI85" s="161"/>
      <c r="MJJ85" s="162"/>
      <c r="MJK85" s="160"/>
      <c r="MJM85" s="159"/>
      <c r="MJR85" s="160"/>
      <c r="MJS85" s="160"/>
      <c r="MJT85" s="160"/>
      <c r="MJU85" s="161"/>
      <c r="MJV85" s="162"/>
      <c r="MJW85" s="160"/>
      <c r="MJY85" s="159"/>
      <c r="MKD85" s="160"/>
      <c r="MKE85" s="160"/>
      <c r="MKF85" s="160"/>
      <c r="MKG85" s="161"/>
      <c r="MKH85" s="162"/>
      <c r="MKI85" s="160"/>
      <c r="MKK85" s="159"/>
      <c r="MKP85" s="160"/>
      <c r="MKQ85" s="160"/>
      <c r="MKR85" s="160"/>
      <c r="MKS85" s="161"/>
      <c r="MKT85" s="162"/>
      <c r="MKU85" s="160"/>
      <c r="MKW85" s="159"/>
      <c r="MLB85" s="160"/>
      <c r="MLC85" s="160"/>
      <c r="MLD85" s="160"/>
      <c r="MLE85" s="161"/>
      <c r="MLF85" s="162"/>
      <c r="MLG85" s="160"/>
      <c r="MLI85" s="159"/>
      <c r="MLN85" s="160"/>
      <c r="MLO85" s="160"/>
      <c r="MLP85" s="160"/>
      <c r="MLQ85" s="161"/>
      <c r="MLR85" s="162"/>
      <c r="MLS85" s="160"/>
      <c r="MLU85" s="159"/>
      <c r="MLZ85" s="160"/>
      <c r="MMA85" s="160"/>
      <c r="MMB85" s="160"/>
      <c r="MMC85" s="161"/>
      <c r="MMD85" s="162"/>
      <c r="MME85" s="160"/>
      <c r="MMG85" s="159"/>
      <c r="MML85" s="160"/>
      <c r="MMM85" s="160"/>
      <c r="MMN85" s="160"/>
      <c r="MMO85" s="161"/>
      <c r="MMP85" s="162"/>
      <c r="MMQ85" s="160"/>
      <c r="MMS85" s="159"/>
      <c r="MMX85" s="160"/>
      <c r="MMY85" s="160"/>
      <c r="MMZ85" s="160"/>
      <c r="MNA85" s="161"/>
      <c r="MNB85" s="162"/>
      <c r="MNC85" s="160"/>
      <c r="MNE85" s="159"/>
      <c r="MNJ85" s="160"/>
      <c r="MNK85" s="160"/>
      <c r="MNL85" s="160"/>
      <c r="MNM85" s="161"/>
      <c r="MNN85" s="162"/>
      <c r="MNO85" s="160"/>
      <c r="MNQ85" s="159"/>
      <c r="MNV85" s="160"/>
      <c r="MNW85" s="160"/>
      <c r="MNX85" s="160"/>
      <c r="MNY85" s="161"/>
      <c r="MNZ85" s="162"/>
      <c r="MOA85" s="160"/>
      <c r="MOC85" s="159"/>
      <c r="MOH85" s="160"/>
      <c r="MOI85" s="160"/>
      <c r="MOJ85" s="160"/>
      <c r="MOK85" s="161"/>
      <c r="MOL85" s="162"/>
      <c r="MOM85" s="160"/>
      <c r="MOO85" s="159"/>
      <c r="MOT85" s="160"/>
      <c r="MOU85" s="160"/>
      <c r="MOV85" s="160"/>
      <c r="MOW85" s="161"/>
      <c r="MOX85" s="162"/>
      <c r="MOY85" s="160"/>
      <c r="MPA85" s="159"/>
      <c r="MPF85" s="160"/>
      <c r="MPG85" s="160"/>
      <c r="MPH85" s="160"/>
      <c r="MPI85" s="161"/>
      <c r="MPJ85" s="162"/>
      <c r="MPK85" s="160"/>
      <c r="MPM85" s="159"/>
      <c r="MPR85" s="160"/>
      <c r="MPS85" s="160"/>
      <c r="MPT85" s="160"/>
      <c r="MPU85" s="161"/>
      <c r="MPV85" s="162"/>
      <c r="MPW85" s="160"/>
      <c r="MPY85" s="159"/>
      <c r="MQD85" s="160"/>
      <c r="MQE85" s="160"/>
      <c r="MQF85" s="160"/>
      <c r="MQG85" s="161"/>
      <c r="MQH85" s="162"/>
      <c r="MQI85" s="160"/>
      <c r="MQK85" s="159"/>
      <c r="MQP85" s="160"/>
      <c r="MQQ85" s="160"/>
      <c r="MQR85" s="160"/>
      <c r="MQS85" s="161"/>
      <c r="MQT85" s="162"/>
      <c r="MQU85" s="160"/>
      <c r="MQW85" s="159"/>
      <c r="MRB85" s="160"/>
      <c r="MRC85" s="160"/>
      <c r="MRD85" s="160"/>
      <c r="MRE85" s="161"/>
      <c r="MRF85" s="162"/>
      <c r="MRG85" s="160"/>
      <c r="MRI85" s="159"/>
      <c r="MRN85" s="160"/>
      <c r="MRO85" s="160"/>
      <c r="MRP85" s="160"/>
      <c r="MRQ85" s="161"/>
      <c r="MRR85" s="162"/>
      <c r="MRS85" s="160"/>
      <c r="MRU85" s="159"/>
      <c r="MRZ85" s="160"/>
      <c r="MSA85" s="160"/>
      <c r="MSB85" s="160"/>
      <c r="MSC85" s="161"/>
      <c r="MSD85" s="162"/>
      <c r="MSE85" s="160"/>
      <c r="MSG85" s="159"/>
      <c r="MSL85" s="160"/>
      <c r="MSM85" s="160"/>
      <c r="MSN85" s="160"/>
      <c r="MSO85" s="161"/>
      <c r="MSP85" s="162"/>
      <c r="MSQ85" s="160"/>
      <c r="MSS85" s="159"/>
      <c r="MSX85" s="160"/>
      <c r="MSY85" s="160"/>
      <c r="MSZ85" s="160"/>
      <c r="MTA85" s="161"/>
      <c r="MTB85" s="162"/>
      <c r="MTC85" s="160"/>
      <c r="MTE85" s="159"/>
      <c r="MTJ85" s="160"/>
      <c r="MTK85" s="160"/>
      <c r="MTL85" s="160"/>
      <c r="MTM85" s="161"/>
      <c r="MTN85" s="162"/>
      <c r="MTO85" s="160"/>
      <c r="MTQ85" s="159"/>
      <c r="MTV85" s="160"/>
      <c r="MTW85" s="160"/>
      <c r="MTX85" s="160"/>
      <c r="MTY85" s="161"/>
      <c r="MTZ85" s="162"/>
      <c r="MUA85" s="160"/>
      <c r="MUC85" s="159"/>
      <c r="MUH85" s="160"/>
      <c r="MUI85" s="160"/>
      <c r="MUJ85" s="160"/>
      <c r="MUK85" s="161"/>
      <c r="MUL85" s="162"/>
      <c r="MUM85" s="160"/>
      <c r="MUO85" s="159"/>
      <c r="MUT85" s="160"/>
      <c r="MUU85" s="160"/>
      <c r="MUV85" s="160"/>
      <c r="MUW85" s="161"/>
      <c r="MUX85" s="162"/>
      <c r="MUY85" s="160"/>
      <c r="MVA85" s="159"/>
      <c r="MVF85" s="160"/>
      <c r="MVG85" s="160"/>
      <c r="MVH85" s="160"/>
      <c r="MVI85" s="161"/>
      <c r="MVJ85" s="162"/>
      <c r="MVK85" s="160"/>
      <c r="MVM85" s="159"/>
      <c r="MVR85" s="160"/>
      <c r="MVS85" s="160"/>
      <c r="MVT85" s="160"/>
      <c r="MVU85" s="161"/>
      <c r="MVV85" s="162"/>
      <c r="MVW85" s="160"/>
      <c r="MVY85" s="159"/>
      <c r="MWD85" s="160"/>
      <c r="MWE85" s="160"/>
      <c r="MWF85" s="160"/>
      <c r="MWG85" s="161"/>
      <c r="MWH85" s="162"/>
      <c r="MWI85" s="160"/>
      <c r="MWK85" s="159"/>
      <c r="MWP85" s="160"/>
      <c r="MWQ85" s="160"/>
      <c r="MWR85" s="160"/>
      <c r="MWS85" s="161"/>
      <c r="MWT85" s="162"/>
      <c r="MWU85" s="160"/>
      <c r="MWW85" s="159"/>
      <c r="MXB85" s="160"/>
      <c r="MXC85" s="160"/>
      <c r="MXD85" s="160"/>
      <c r="MXE85" s="161"/>
      <c r="MXF85" s="162"/>
      <c r="MXG85" s="160"/>
      <c r="MXI85" s="159"/>
      <c r="MXN85" s="160"/>
      <c r="MXO85" s="160"/>
      <c r="MXP85" s="160"/>
      <c r="MXQ85" s="161"/>
      <c r="MXR85" s="162"/>
      <c r="MXS85" s="160"/>
      <c r="MXU85" s="159"/>
      <c r="MXZ85" s="160"/>
      <c r="MYA85" s="160"/>
      <c r="MYB85" s="160"/>
      <c r="MYC85" s="161"/>
      <c r="MYD85" s="162"/>
      <c r="MYE85" s="160"/>
      <c r="MYG85" s="159"/>
      <c r="MYL85" s="160"/>
      <c r="MYM85" s="160"/>
      <c r="MYN85" s="160"/>
      <c r="MYO85" s="161"/>
      <c r="MYP85" s="162"/>
      <c r="MYQ85" s="160"/>
      <c r="MYS85" s="159"/>
      <c r="MYX85" s="160"/>
      <c r="MYY85" s="160"/>
      <c r="MYZ85" s="160"/>
      <c r="MZA85" s="161"/>
      <c r="MZB85" s="162"/>
      <c r="MZC85" s="160"/>
      <c r="MZE85" s="159"/>
      <c r="MZJ85" s="160"/>
      <c r="MZK85" s="160"/>
      <c r="MZL85" s="160"/>
      <c r="MZM85" s="161"/>
      <c r="MZN85" s="162"/>
      <c r="MZO85" s="160"/>
      <c r="MZQ85" s="159"/>
      <c r="MZV85" s="160"/>
      <c r="MZW85" s="160"/>
      <c r="MZX85" s="160"/>
      <c r="MZY85" s="161"/>
      <c r="MZZ85" s="162"/>
      <c r="NAA85" s="160"/>
      <c r="NAC85" s="159"/>
      <c r="NAH85" s="160"/>
      <c r="NAI85" s="160"/>
      <c r="NAJ85" s="160"/>
      <c r="NAK85" s="161"/>
      <c r="NAL85" s="162"/>
      <c r="NAM85" s="160"/>
      <c r="NAO85" s="159"/>
      <c r="NAT85" s="160"/>
      <c r="NAU85" s="160"/>
      <c r="NAV85" s="160"/>
      <c r="NAW85" s="161"/>
      <c r="NAX85" s="162"/>
      <c r="NAY85" s="160"/>
      <c r="NBA85" s="159"/>
      <c r="NBF85" s="160"/>
      <c r="NBG85" s="160"/>
      <c r="NBH85" s="160"/>
      <c r="NBI85" s="161"/>
      <c r="NBJ85" s="162"/>
      <c r="NBK85" s="160"/>
      <c r="NBM85" s="159"/>
      <c r="NBR85" s="160"/>
      <c r="NBS85" s="160"/>
      <c r="NBT85" s="160"/>
      <c r="NBU85" s="161"/>
      <c r="NBV85" s="162"/>
      <c r="NBW85" s="160"/>
      <c r="NBY85" s="159"/>
      <c r="NCD85" s="160"/>
      <c r="NCE85" s="160"/>
      <c r="NCF85" s="160"/>
      <c r="NCG85" s="161"/>
      <c r="NCH85" s="162"/>
      <c r="NCI85" s="160"/>
      <c r="NCK85" s="159"/>
      <c r="NCP85" s="160"/>
      <c r="NCQ85" s="160"/>
      <c r="NCR85" s="160"/>
      <c r="NCS85" s="161"/>
      <c r="NCT85" s="162"/>
      <c r="NCU85" s="160"/>
      <c r="NCW85" s="159"/>
      <c r="NDB85" s="160"/>
      <c r="NDC85" s="160"/>
      <c r="NDD85" s="160"/>
      <c r="NDE85" s="161"/>
      <c r="NDF85" s="162"/>
      <c r="NDG85" s="160"/>
      <c r="NDI85" s="159"/>
      <c r="NDN85" s="160"/>
      <c r="NDO85" s="160"/>
      <c r="NDP85" s="160"/>
      <c r="NDQ85" s="161"/>
      <c r="NDR85" s="162"/>
      <c r="NDS85" s="160"/>
      <c r="NDU85" s="159"/>
      <c r="NDZ85" s="160"/>
      <c r="NEA85" s="160"/>
      <c r="NEB85" s="160"/>
      <c r="NEC85" s="161"/>
      <c r="NED85" s="162"/>
      <c r="NEE85" s="160"/>
      <c r="NEG85" s="159"/>
      <c r="NEL85" s="160"/>
      <c r="NEM85" s="160"/>
      <c r="NEN85" s="160"/>
      <c r="NEO85" s="161"/>
      <c r="NEP85" s="162"/>
      <c r="NEQ85" s="160"/>
      <c r="NES85" s="159"/>
      <c r="NEX85" s="160"/>
      <c r="NEY85" s="160"/>
      <c r="NEZ85" s="160"/>
      <c r="NFA85" s="161"/>
      <c r="NFB85" s="162"/>
      <c r="NFC85" s="160"/>
      <c r="NFE85" s="159"/>
      <c r="NFJ85" s="160"/>
      <c r="NFK85" s="160"/>
      <c r="NFL85" s="160"/>
      <c r="NFM85" s="161"/>
      <c r="NFN85" s="162"/>
      <c r="NFO85" s="160"/>
      <c r="NFQ85" s="159"/>
      <c r="NFV85" s="160"/>
      <c r="NFW85" s="160"/>
      <c r="NFX85" s="160"/>
      <c r="NFY85" s="161"/>
      <c r="NFZ85" s="162"/>
      <c r="NGA85" s="160"/>
      <c r="NGC85" s="159"/>
      <c r="NGH85" s="160"/>
      <c r="NGI85" s="160"/>
      <c r="NGJ85" s="160"/>
      <c r="NGK85" s="161"/>
      <c r="NGL85" s="162"/>
      <c r="NGM85" s="160"/>
      <c r="NGO85" s="159"/>
      <c r="NGT85" s="160"/>
      <c r="NGU85" s="160"/>
      <c r="NGV85" s="160"/>
      <c r="NGW85" s="161"/>
      <c r="NGX85" s="162"/>
      <c r="NGY85" s="160"/>
      <c r="NHA85" s="159"/>
      <c r="NHF85" s="160"/>
      <c r="NHG85" s="160"/>
      <c r="NHH85" s="160"/>
      <c r="NHI85" s="161"/>
      <c r="NHJ85" s="162"/>
      <c r="NHK85" s="160"/>
      <c r="NHM85" s="159"/>
      <c r="NHR85" s="160"/>
      <c r="NHS85" s="160"/>
      <c r="NHT85" s="160"/>
      <c r="NHU85" s="161"/>
      <c r="NHV85" s="162"/>
      <c r="NHW85" s="160"/>
      <c r="NHY85" s="159"/>
      <c r="NID85" s="160"/>
      <c r="NIE85" s="160"/>
      <c r="NIF85" s="160"/>
      <c r="NIG85" s="161"/>
      <c r="NIH85" s="162"/>
      <c r="NII85" s="160"/>
      <c r="NIK85" s="159"/>
      <c r="NIP85" s="160"/>
      <c r="NIQ85" s="160"/>
      <c r="NIR85" s="160"/>
      <c r="NIS85" s="161"/>
      <c r="NIT85" s="162"/>
      <c r="NIU85" s="160"/>
      <c r="NIW85" s="159"/>
      <c r="NJB85" s="160"/>
      <c r="NJC85" s="160"/>
      <c r="NJD85" s="160"/>
      <c r="NJE85" s="161"/>
      <c r="NJF85" s="162"/>
      <c r="NJG85" s="160"/>
      <c r="NJI85" s="159"/>
      <c r="NJN85" s="160"/>
      <c r="NJO85" s="160"/>
      <c r="NJP85" s="160"/>
      <c r="NJQ85" s="161"/>
      <c r="NJR85" s="162"/>
      <c r="NJS85" s="160"/>
      <c r="NJU85" s="159"/>
      <c r="NJZ85" s="160"/>
      <c r="NKA85" s="160"/>
      <c r="NKB85" s="160"/>
      <c r="NKC85" s="161"/>
      <c r="NKD85" s="162"/>
      <c r="NKE85" s="160"/>
      <c r="NKG85" s="159"/>
      <c r="NKL85" s="160"/>
      <c r="NKM85" s="160"/>
      <c r="NKN85" s="160"/>
      <c r="NKO85" s="161"/>
      <c r="NKP85" s="162"/>
      <c r="NKQ85" s="160"/>
      <c r="NKS85" s="159"/>
      <c r="NKX85" s="160"/>
      <c r="NKY85" s="160"/>
      <c r="NKZ85" s="160"/>
      <c r="NLA85" s="161"/>
      <c r="NLB85" s="162"/>
      <c r="NLC85" s="160"/>
      <c r="NLE85" s="159"/>
      <c r="NLJ85" s="160"/>
      <c r="NLK85" s="160"/>
      <c r="NLL85" s="160"/>
      <c r="NLM85" s="161"/>
      <c r="NLN85" s="162"/>
      <c r="NLO85" s="160"/>
      <c r="NLQ85" s="159"/>
      <c r="NLV85" s="160"/>
      <c r="NLW85" s="160"/>
      <c r="NLX85" s="160"/>
      <c r="NLY85" s="161"/>
      <c r="NLZ85" s="162"/>
      <c r="NMA85" s="160"/>
      <c r="NMC85" s="159"/>
      <c r="NMH85" s="160"/>
      <c r="NMI85" s="160"/>
      <c r="NMJ85" s="160"/>
      <c r="NMK85" s="161"/>
      <c r="NML85" s="162"/>
      <c r="NMM85" s="160"/>
      <c r="NMO85" s="159"/>
      <c r="NMT85" s="160"/>
      <c r="NMU85" s="160"/>
      <c r="NMV85" s="160"/>
      <c r="NMW85" s="161"/>
      <c r="NMX85" s="162"/>
      <c r="NMY85" s="160"/>
      <c r="NNA85" s="159"/>
      <c r="NNF85" s="160"/>
      <c r="NNG85" s="160"/>
      <c r="NNH85" s="160"/>
      <c r="NNI85" s="161"/>
      <c r="NNJ85" s="162"/>
      <c r="NNK85" s="160"/>
      <c r="NNM85" s="159"/>
      <c r="NNR85" s="160"/>
      <c r="NNS85" s="160"/>
      <c r="NNT85" s="160"/>
      <c r="NNU85" s="161"/>
      <c r="NNV85" s="162"/>
      <c r="NNW85" s="160"/>
      <c r="NNY85" s="159"/>
      <c r="NOD85" s="160"/>
      <c r="NOE85" s="160"/>
      <c r="NOF85" s="160"/>
      <c r="NOG85" s="161"/>
      <c r="NOH85" s="162"/>
      <c r="NOI85" s="160"/>
      <c r="NOK85" s="159"/>
      <c r="NOP85" s="160"/>
      <c r="NOQ85" s="160"/>
      <c r="NOR85" s="160"/>
      <c r="NOS85" s="161"/>
      <c r="NOT85" s="162"/>
      <c r="NOU85" s="160"/>
      <c r="NOW85" s="159"/>
      <c r="NPB85" s="160"/>
      <c r="NPC85" s="160"/>
      <c r="NPD85" s="160"/>
      <c r="NPE85" s="161"/>
      <c r="NPF85" s="162"/>
      <c r="NPG85" s="160"/>
      <c r="NPI85" s="159"/>
      <c r="NPN85" s="160"/>
      <c r="NPO85" s="160"/>
      <c r="NPP85" s="160"/>
      <c r="NPQ85" s="161"/>
      <c r="NPR85" s="162"/>
      <c r="NPS85" s="160"/>
      <c r="NPU85" s="159"/>
      <c r="NPZ85" s="160"/>
      <c r="NQA85" s="160"/>
      <c r="NQB85" s="160"/>
      <c r="NQC85" s="161"/>
      <c r="NQD85" s="162"/>
      <c r="NQE85" s="160"/>
      <c r="NQG85" s="159"/>
      <c r="NQL85" s="160"/>
      <c r="NQM85" s="160"/>
      <c r="NQN85" s="160"/>
      <c r="NQO85" s="161"/>
      <c r="NQP85" s="162"/>
      <c r="NQQ85" s="160"/>
      <c r="NQS85" s="159"/>
      <c r="NQX85" s="160"/>
      <c r="NQY85" s="160"/>
      <c r="NQZ85" s="160"/>
      <c r="NRA85" s="161"/>
      <c r="NRB85" s="162"/>
      <c r="NRC85" s="160"/>
      <c r="NRE85" s="159"/>
      <c r="NRJ85" s="160"/>
      <c r="NRK85" s="160"/>
      <c r="NRL85" s="160"/>
      <c r="NRM85" s="161"/>
      <c r="NRN85" s="162"/>
      <c r="NRO85" s="160"/>
      <c r="NRQ85" s="159"/>
      <c r="NRV85" s="160"/>
      <c r="NRW85" s="160"/>
      <c r="NRX85" s="160"/>
      <c r="NRY85" s="161"/>
      <c r="NRZ85" s="162"/>
      <c r="NSA85" s="160"/>
      <c r="NSC85" s="159"/>
      <c r="NSH85" s="160"/>
      <c r="NSI85" s="160"/>
      <c r="NSJ85" s="160"/>
      <c r="NSK85" s="161"/>
      <c r="NSL85" s="162"/>
      <c r="NSM85" s="160"/>
      <c r="NSO85" s="159"/>
      <c r="NST85" s="160"/>
      <c r="NSU85" s="160"/>
      <c r="NSV85" s="160"/>
      <c r="NSW85" s="161"/>
      <c r="NSX85" s="162"/>
      <c r="NSY85" s="160"/>
      <c r="NTA85" s="159"/>
      <c r="NTF85" s="160"/>
      <c r="NTG85" s="160"/>
      <c r="NTH85" s="160"/>
      <c r="NTI85" s="161"/>
      <c r="NTJ85" s="162"/>
      <c r="NTK85" s="160"/>
      <c r="NTM85" s="159"/>
      <c r="NTR85" s="160"/>
      <c r="NTS85" s="160"/>
      <c r="NTT85" s="160"/>
      <c r="NTU85" s="161"/>
      <c r="NTV85" s="162"/>
      <c r="NTW85" s="160"/>
      <c r="NTY85" s="159"/>
      <c r="NUD85" s="160"/>
      <c r="NUE85" s="160"/>
      <c r="NUF85" s="160"/>
      <c r="NUG85" s="161"/>
      <c r="NUH85" s="162"/>
      <c r="NUI85" s="160"/>
      <c r="NUK85" s="159"/>
      <c r="NUP85" s="160"/>
      <c r="NUQ85" s="160"/>
      <c r="NUR85" s="160"/>
      <c r="NUS85" s="161"/>
      <c r="NUT85" s="162"/>
      <c r="NUU85" s="160"/>
      <c r="NUW85" s="159"/>
      <c r="NVB85" s="160"/>
      <c r="NVC85" s="160"/>
      <c r="NVD85" s="160"/>
      <c r="NVE85" s="161"/>
      <c r="NVF85" s="162"/>
      <c r="NVG85" s="160"/>
      <c r="NVI85" s="159"/>
      <c r="NVN85" s="160"/>
      <c r="NVO85" s="160"/>
      <c r="NVP85" s="160"/>
      <c r="NVQ85" s="161"/>
      <c r="NVR85" s="162"/>
      <c r="NVS85" s="160"/>
      <c r="NVU85" s="159"/>
      <c r="NVZ85" s="160"/>
      <c r="NWA85" s="160"/>
      <c r="NWB85" s="160"/>
      <c r="NWC85" s="161"/>
      <c r="NWD85" s="162"/>
      <c r="NWE85" s="160"/>
      <c r="NWG85" s="159"/>
      <c r="NWL85" s="160"/>
      <c r="NWM85" s="160"/>
      <c r="NWN85" s="160"/>
      <c r="NWO85" s="161"/>
      <c r="NWP85" s="162"/>
      <c r="NWQ85" s="160"/>
      <c r="NWS85" s="159"/>
      <c r="NWX85" s="160"/>
      <c r="NWY85" s="160"/>
      <c r="NWZ85" s="160"/>
      <c r="NXA85" s="161"/>
      <c r="NXB85" s="162"/>
      <c r="NXC85" s="160"/>
      <c r="NXE85" s="159"/>
      <c r="NXJ85" s="160"/>
      <c r="NXK85" s="160"/>
      <c r="NXL85" s="160"/>
      <c r="NXM85" s="161"/>
      <c r="NXN85" s="162"/>
      <c r="NXO85" s="160"/>
      <c r="NXQ85" s="159"/>
      <c r="NXV85" s="160"/>
      <c r="NXW85" s="160"/>
      <c r="NXX85" s="160"/>
      <c r="NXY85" s="161"/>
      <c r="NXZ85" s="162"/>
      <c r="NYA85" s="160"/>
      <c r="NYC85" s="159"/>
      <c r="NYH85" s="160"/>
      <c r="NYI85" s="160"/>
      <c r="NYJ85" s="160"/>
      <c r="NYK85" s="161"/>
      <c r="NYL85" s="162"/>
      <c r="NYM85" s="160"/>
      <c r="NYO85" s="159"/>
      <c r="NYT85" s="160"/>
      <c r="NYU85" s="160"/>
      <c r="NYV85" s="160"/>
      <c r="NYW85" s="161"/>
      <c r="NYX85" s="162"/>
      <c r="NYY85" s="160"/>
      <c r="NZA85" s="159"/>
      <c r="NZF85" s="160"/>
      <c r="NZG85" s="160"/>
      <c r="NZH85" s="160"/>
      <c r="NZI85" s="161"/>
      <c r="NZJ85" s="162"/>
      <c r="NZK85" s="160"/>
      <c r="NZM85" s="159"/>
      <c r="NZR85" s="160"/>
      <c r="NZS85" s="160"/>
      <c r="NZT85" s="160"/>
      <c r="NZU85" s="161"/>
      <c r="NZV85" s="162"/>
      <c r="NZW85" s="160"/>
      <c r="NZY85" s="159"/>
      <c r="OAD85" s="160"/>
      <c r="OAE85" s="160"/>
      <c r="OAF85" s="160"/>
      <c r="OAG85" s="161"/>
      <c r="OAH85" s="162"/>
      <c r="OAI85" s="160"/>
      <c r="OAK85" s="159"/>
      <c r="OAP85" s="160"/>
      <c r="OAQ85" s="160"/>
      <c r="OAR85" s="160"/>
      <c r="OAS85" s="161"/>
      <c r="OAT85" s="162"/>
      <c r="OAU85" s="160"/>
      <c r="OAW85" s="159"/>
      <c r="OBB85" s="160"/>
      <c r="OBC85" s="160"/>
      <c r="OBD85" s="160"/>
      <c r="OBE85" s="161"/>
      <c r="OBF85" s="162"/>
      <c r="OBG85" s="160"/>
      <c r="OBI85" s="159"/>
      <c r="OBN85" s="160"/>
      <c r="OBO85" s="160"/>
      <c r="OBP85" s="160"/>
      <c r="OBQ85" s="161"/>
      <c r="OBR85" s="162"/>
      <c r="OBS85" s="160"/>
      <c r="OBU85" s="159"/>
      <c r="OBZ85" s="160"/>
      <c r="OCA85" s="160"/>
      <c r="OCB85" s="160"/>
      <c r="OCC85" s="161"/>
      <c r="OCD85" s="162"/>
      <c r="OCE85" s="160"/>
      <c r="OCG85" s="159"/>
      <c r="OCL85" s="160"/>
      <c r="OCM85" s="160"/>
      <c r="OCN85" s="160"/>
      <c r="OCO85" s="161"/>
      <c r="OCP85" s="162"/>
      <c r="OCQ85" s="160"/>
      <c r="OCS85" s="159"/>
      <c r="OCX85" s="160"/>
      <c r="OCY85" s="160"/>
      <c r="OCZ85" s="160"/>
      <c r="ODA85" s="161"/>
      <c r="ODB85" s="162"/>
      <c r="ODC85" s="160"/>
      <c r="ODE85" s="159"/>
      <c r="ODJ85" s="160"/>
      <c r="ODK85" s="160"/>
      <c r="ODL85" s="160"/>
      <c r="ODM85" s="161"/>
      <c r="ODN85" s="162"/>
      <c r="ODO85" s="160"/>
      <c r="ODQ85" s="159"/>
      <c r="ODV85" s="160"/>
      <c r="ODW85" s="160"/>
      <c r="ODX85" s="160"/>
      <c r="ODY85" s="161"/>
      <c r="ODZ85" s="162"/>
      <c r="OEA85" s="160"/>
      <c r="OEC85" s="159"/>
      <c r="OEH85" s="160"/>
      <c r="OEI85" s="160"/>
      <c r="OEJ85" s="160"/>
      <c r="OEK85" s="161"/>
      <c r="OEL85" s="162"/>
      <c r="OEM85" s="160"/>
      <c r="OEO85" s="159"/>
      <c r="OET85" s="160"/>
      <c r="OEU85" s="160"/>
      <c r="OEV85" s="160"/>
      <c r="OEW85" s="161"/>
      <c r="OEX85" s="162"/>
      <c r="OEY85" s="160"/>
      <c r="OFA85" s="159"/>
      <c r="OFF85" s="160"/>
      <c r="OFG85" s="160"/>
      <c r="OFH85" s="160"/>
      <c r="OFI85" s="161"/>
      <c r="OFJ85" s="162"/>
      <c r="OFK85" s="160"/>
      <c r="OFM85" s="159"/>
      <c r="OFR85" s="160"/>
      <c r="OFS85" s="160"/>
      <c r="OFT85" s="160"/>
      <c r="OFU85" s="161"/>
      <c r="OFV85" s="162"/>
      <c r="OFW85" s="160"/>
      <c r="OFY85" s="159"/>
      <c r="OGD85" s="160"/>
      <c r="OGE85" s="160"/>
      <c r="OGF85" s="160"/>
      <c r="OGG85" s="161"/>
      <c r="OGH85" s="162"/>
      <c r="OGI85" s="160"/>
      <c r="OGK85" s="159"/>
      <c r="OGP85" s="160"/>
      <c r="OGQ85" s="160"/>
      <c r="OGR85" s="160"/>
      <c r="OGS85" s="161"/>
      <c r="OGT85" s="162"/>
      <c r="OGU85" s="160"/>
      <c r="OGW85" s="159"/>
      <c r="OHB85" s="160"/>
      <c r="OHC85" s="160"/>
      <c r="OHD85" s="160"/>
      <c r="OHE85" s="161"/>
      <c r="OHF85" s="162"/>
      <c r="OHG85" s="160"/>
      <c r="OHI85" s="159"/>
      <c r="OHN85" s="160"/>
      <c r="OHO85" s="160"/>
      <c r="OHP85" s="160"/>
      <c r="OHQ85" s="161"/>
      <c r="OHR85" s="162"/>
      <c r="OHS85" s="160"/>
      <c r="OHU85" s="159"/>
      <c r="OHZ85" s="160"/>
      <c r="OIA85" s="160"/>
      <c r="OIB85" s="160"/>
      <c r="OIC85" s="161"/>
      <c r="OID85" s="162"/>
      <c r="OIE85" s="160"/>
      <c r="OIG85" s="159"/>
      <c r="OIL85" s="160"/>
      <c r="OIM85" s="160"/>
      <c r="OIN85" s="160"/>
      <c r="OIO85" s="161"/>
      <c r="OIP85" s="162"/>
      <c r="OIQ85" s="160"/>
      <c r="OIS85" s="159"/>
      <c r="OIX85" s="160"/>
      <c r="OIY85" s="160"/>
      <c r="OIZ85" s="160"/>
      <c r="OJA85" s="161"/>
      <c r="OJB85" s="162"/>
      <c r="OJC85" s="160"/>
      <c r="OJE85" s="159"/>
      <c r="OJJ85" s="160"/>
      <c r="OJK85" s="160"/>
      <c r="OJL85" s="160"/>
      <c r="OJM85" s="161"/>
      <c r="OJN85" s="162"/>
      <c r="OJO85" s="160"/>
      <c r="OJQ85" s="159"/>
      <c r="OJV85" s="160"/>
      <c r="OJW85" s="160"/>
      <c r="OJX85" s="160"/>
      <c r="OJY85" s="161"/>
      <c r="OJZ85" s="162"/>
      <c r="OKA85" s="160"/>
      <c r="OKC85" s="159"/>
      <c r="OKH85" s="160"/>
      <c r="OKI85" s="160"/>
      <c r="OKJ85" s="160"/>
      <c r="OKK85" s="161"/>
      <c r="OKL85" s="162"/>
      <c r="OKM85" s="160"/>
      <c r="OKO85" s="159"/>
      <c r="OKT85" s="160"/>
      <c r="OKU85" s="160"/>
      <c r="OKV85" s="160"/>
      <c r="OKW85" s="161"/>
      <c r="OKX85" s="162"/>
      <c r="OKY85" s="160"/>
      <c r="OLA85" s="159"/>
      <c r="OLF85" s="160"/>
      <c r="OLG85" s="160"/>
      <c r="OLH85" s="160"/>
      <c r="OLI85" s="161"/>
      <c r="OLJ85" s="162"/>
      <c r="OLK85" s="160"/>
      <c r="OLM85" s="159"/>
      <c r="OLR85" s="160"/>
      <c r="OLS85" s="160"/>
      <c r="OLT85" s="160"/>
      <c r="OLU85" s="161"/>
      <c r="OLV85" s="162"/>
      <c r="OLW85" s="160"/>
      <c r="OLY85" s="159"/>
      <c r="OMD85" s="160"/>
      <c r="OME85" s="160"/>
      <c r="OMF85" s="160"/>
      <c r="OMG85" s="161"/>
      <c r="OMH85" s="162"/>
      <c r="OMI85" s="160"/>
      <c r="OMK85" s="159"/>
      <c r="OMP85" s="160"/>
      <c r="OMQ85" s="160"/>
      <c r="OMR85" s="160"/>
      <c r="OMS85" s="161"/>
      <c r="OMT85" s="162"/>
      <c r="OMU85" s="160"/>
      <c r="OMW85" s="159"/>
      <c r="ONB85" s="160"/>
      <c r="ONC85" s="160"/>
      <c r="OND85" s="160"/>
      <c r="ONE85" s="161"/>
      <c r="ONF85" s="162"/>
      <c r="ONG85" s="160"/>
      <c r="ONI85" s="159"/>
      <c r="ONN85" s="160"/>
      <c r="ONO85" s="160"/>
      <c r="ONP85" s="160"/>
      <c r="ONQ85" s="161"/>
      <c r="ONR85" s="162"/>
      <c r="ONS85" s="160"/>
      <c r="ONU85" s="159"/>
      <c r="ONZ85" s="160"/>
      <c r="OOA85" s="160"/>
      <c r="OOB85" s="160"/>
      <c r="OOC85" s="161"/>
      <c r="OOD85" s="162"/>
      <c r="OOE85" s="160"/>
      <c r="OOG85" s="159"/>
      <c r="OOL85" s="160"/>
      <c r="OOM85" s="160"/>
      <c r="OON85" s="160"/>
      <c r="OOO85" s="161"/>
      <c r="OOP85" s="162"/>
      <c r="OOQ85" s="160"/>
      <c r="OOS85" s="159"/>
      <c r="OOX85" s="160"/>
      <c r="OOY85" s="160"/>
      <c r="OOZ85" s="160"/>
      <c r="OPA85" s="161"/>
      <c r="OPB85" s="162"/>
      <c r="OPC85" s="160"/>
      <c r="OPE85" s="159"/>
      <c r="OPJ85" s="160"/>
      <c r="OPK85" s="160"/>
      <c r="OPL85" s="160"/>
      <c r="OPM85" s="161"/>
      <c r="OPN85" s="162"/>
      <c r="OPO85" s="160"/>
      <c r="OPQ85" s="159"/>
      <c r="OPV85" s="160"/>
      <c r="OPW85" s="160"/>
      <c r="OPX85" s="160"/>
      <c r="OPY85" s="161"/>
      <c r="OPZ85" s="162"/>
      <c r="OQA85" s="160"/>
      <c r="OQC85" s="159"/>
      <c r="OQH85" s="160"/>
      <c r="OQI85" s="160"/>
      <c r="OQJ85" s="160"/>
      <c r="OQK85" s="161"/>
      <c r="OQL85" s="162"/>
      <c r="OQM85" s="160"/>
      <c r="OQO85" s="159"/>
      <c r="OQT85" s="160"/>
      <c r="OQU85" s="160"/>
      <c r="OQV85" s="160"/>
      <c r="OQW85" s="161"/>
      <c r="OQX85" s="162"/>
      <c r="OQY85" s="160"/>
      <c r="ORA85" s="159"/>
      <c r="ORF85" s="160"/>
      <c r="ORG85" s="160"/>
      <c r="ORH85" s="160"/>
      <c r="ORI85" s="161"/>
      <c r="ORJ85" s="162"/>
      <c r="ORK85" s="160"/>
      <c r="ORM85" s="159"/>
      <c r="ORR85" s="160"/>
      <c r="ORS85" s="160"/>
      <c r="ORT85" s="160"/>
      <c r="ORU85" s="161"/>
      <c r="ORV85" s="162"/>
      <c r="ORW85" s="160"/>
      <c r="ORY85" s="159"/>
      <c r="OSD85" s="160"/>
      <c r="OSE85" s="160"/>
      <c r="OSF85" s="160"/>
      <c r="OSG85" s="161"/>
      <c r="OSH85" s="162"/>
      <c r="OSI85" s="160"/>
      <c r="OSK85" s="159"/>
      <c r="OSP85" s="160"/>
      <c r="OSQ85" s="160"/>
      <c r="OSR85" s="160"/>
      <c r="OSS85" s="161"/>
      <c r="OST85" s="162"/>
      <c r="OSU85" s="160"/>
      <c r="OSW85" s="159"/>
      <c r="OTB85" s="160"/>
      <c r="OTC85" s="160"/>
      <c r="OTD85" s="160"/>
      <c r="OTE85" s="161"/>
      <c r="OTF85" s="162"/>
      <c r="OTG85" s="160"/>
      <c r="OTI85" s="159"/>
      <c r="OTN85" s="160"/>
      <c r="OTO85" s="160"/>
      <c r="OTP85" s="160"/>
      <c r="OTQ85" s="161"/>
      <c r="OTR85" s="162"/>
      <c r="OTS85" s="160"/>
      <c r="OTU85" s="159"/>
      <c r="OTZ85" s="160"/>
      <c r="OUA85" s="160"/>
      <c r="OUB85" s="160"/>
      <c r="OUC85" s="161"/>
      <c r="OUD85" s="162"/>
      <c r="OUE85" s="160"/>
      <c r="OUG85" s="159"/>
      <c r="OUL85" s="160"/>
      <c r="OUM85" s="160"/>
      <c r="OUN85" s="160"/>
      <c r="OUO85" s="161"/>
      <c r="OUP85" s="162"/>
      <c r="OUQ85" s="160"/>
      <c r="OUS85" s="159"/>
      <c r="OUX85" s="160"/>
      <c r="OUY85" s="160"/>
      <c r="OUZ85" s="160"/>
      <c r="OVA85" s="161"/>
      <c r="OVB85" s="162"/>
      <c r="OVC85" s="160"/>
      <c r="OVE85" s="159"/>
      <c r="OVJ85" s="160"/>
      <c r="OVK85" s="160"/>
      <c r="OVL85" s="160"/>
      <c r="OVM85" s="161"/>
      <c r="OVN85" s="162"/>
      <c r="OVO85" s="160"/>
      <c r="OVQ85" s="159"/>
      <c r="OVV85" s="160"/>
      <c r="OVW85" s="160"/>
      <c r="OVX85" s="160"/>
      <c r="OVY85" s="161"/>
      <c r="OVZ85" s="162"/>
      <c r="OWA85" s="160"/>
      <c r="OWC85" s="159"/>
      <c r="OWH85" s="160"/>
      <c r="OWI85" s="160"/>
      <c r="OWJ85" s="160"/>
      <c r="OWK85" s="161"/>
      <c r="OWL85" s="162"/>
      <c r="OWM85" s="160"/>
      <c r="OWO85" s="159"/>
      <c r="OWT85" s="160"/>
      <c r="OWU85" s="160"/>
      <c r="OWV85" s="160"/>
      <c r="OWW85" s="161"/>
      <c r="OWX85" s="162"/>
      <c r="OWY85" s="160"/>
      <c r="OXA85" s="159"/>
      <c r="OXF85" s="160"/>
      <c r="OXG85" s="160"/>
      <c r="OXH85" s="160"/>
      <c r="OXI85" s="161"/>
      <c r="OXJ85" s="162"/>
      <c r="OXK85" s="160"/>
      <c r="OXM85" s="159"/>
      <c r="OXR85" s="160"/>
      <c r="OXS85" s="160"/>
      <c r="OXT85" s="160"/>
      <c r="OXU85" s="161"/>
      <c r="OXV85" s="162"/>
      <c r="OXW85" s="160"/>
      <c r="OXY85" s="159"/>
      <c r="OYD85" s="160"/>
      <c r="OYE85" s="160"/>
      <c r="OYF85" s="160"/>
      <c r="OYG85" s="161"/>
      <c r="OYH85" s="162"/>
      <c r="OYI85" s="160"/>
      <c r="OYK85" s="159"/>
      <c r="OYP85" s="160"/>
      <c r="OYQ85" s="160"/>
      <c r="OYR85" s="160"/>
      <c r="OYS85" s="161"/>
      <c r="OYT85" s="162"/>
      <c r="OYU85" s="160"/>
      <c r="OYW85" s="159"/>
      <c r="OZB85" s="160"/>
      <c r="OZC85" s="160"/>
      <c r="OZD85" s="160"/>
      <c r="OZE85" s="161"/>
      <c r="OZF85" s="162"/>
      <c r="OZG85" s="160"/>
      <c r="OZI85" s="159"/>
      <c r="OZN85" s="160"/>
      <c r="OZO85" s="160"/>
      <c r="OZP85" s="160"/>
      <c r="OZQ85" s="161"/>
      <c r="OZR85" s="162"/>
      <c r="OZS85" s="160"/>
      <c r="OZU85" s="159"/>
      <c r="OZZ85" s="160"/>
      <c r="PAA85" s="160"/>
      <c r="PAB85" s="160"/>
      <c r="PAC85" s="161"/>
      <c r="PAD85" s="162"/>
      <c r="PAE85" s="160"/>
      <c r="PAG85" s="159"/>
      <c r="PAL85" s="160"/>
      <c r="PAM85" s="160"/>
      <c r="PAN85" s="160"/>
      <c r="PAO85" s="161"/>
      <c r="PAP85" s="162"/>
      <c r="PAQ85" s="160"/>
      <c r="PAS85" s="159"/>
      <c r="PAX85" s="160"/>
      <c r="PAY85" s="160"/>
      <c r="PAZ85" s="160"/>
      <c r="PBA85" s="161"/>
      <c r="PBB85" s="162"/>
      <c r="PBC85" s="160"/>
      <c r="PBE85" s="159"/>
      <c r="PBJ85" s="160"/>
      <c r="PBK85" s="160"/>
      <c r="PBL85" s="160"/>
      <c r="PBM85" s="161"/>
      <c r="PBN85" s="162"/>
      <c r="PBO85" s="160"/>
      <c r="PBQ85" s="159"/>
      <c r="PBV85" s="160"/>
      <c r="PBW85" s="160"/>
      <c r="PBX85" s="160"/>
      <c r="PBY85" s="161"/>
      <c r="PBZ85" s="162"/>
      <c r="PCA85" s="160"/>
      <c r="PCC85" s="159"/>
      <c r="PCH85" s="160"/>
      <c r="PCI85" s="160"/>
      <c r="PCJ85" s="160"/>
      <c r="PCK85" s="161"/>
      <c r="PCL85" s="162"/>
      <c r="PCM85" s="160"/>
      <c r="PCO85" s="159"/>
      <c r="PCT85" s="160"/>
      <c r="PCU85" s="160"/>
      <c r="PCV85" s="160"/>
      <c r="PCW85" s="161"/>
      <c r="PCX85" s="162"/>
      <c r="PCY85" s="160"/>
      <c r="PDA85" s="159"/>
      <c r="PDF85" s="160"/>
      <c r="PDG85" s="160"/>
      <c r="PDH85" s="160"/>
      <c r="PDI85" s="161"/>
      <c r="PDJ85" s="162"/>
      <c r="PDK85" s="160"/>
      <c r="PDM85" s="159"/>
      <c r="PDR85" s="160"/>
      <c r="PDS85" s="160"/>
      <c r="PDT85" s="160"/>
      <c r="PDU85" s="161"/>
      <c r="PDV85" s="162"/>
      <c r="PDW85" s="160"/>
      <c r="PDY85" s="159"/>
      <c r="PED85" s="160"/>
      <c r="PEE85" s="160"/>
      <c r="PEF85" s="160"/>
      <c r="PEG85" s="161"/>
      <c r="PEH85" s="162"/>
      <c r="PEI85" s="160"/>
      <c r="PEK85" s="159"/>
      <c r="PEP85" s="160"/>
      <c r="PEQ85" s="160"/>
      <c r="PER85" s="160"/>
      <c r="PES85" s="161"/>
      <c r="PET85" s="162"/>
      <c r="PEU85" s="160"/>
      <c r="PEW85" s="159"/>
      <c r="PFB85" s="160"/>
      <c r="PFC85" s="160"/>
      <c r="PFD85" s="160"/>
      <c r="PFE85" s="161"/>
      <c r="PFF85" s="162"/>
      <c r="PFG85" s="160"/>
      <c r="PFI85" s="159"/>
      <c r="PFN85" s="160"/>
      <c r="PFO85" s="160"/>
      <c r="PFP85" s="160"/>
      <c r="PFQ85" s="161"/>
      <c r="PFR85" s="162"/>
      <c r="PFS85" s="160"/>
      <c r="PFU85" s="159"/>
      <c r="PFZ85" s="160"/>
      <c r="PGA85" s="160"/>
      <c r="PGB85" s="160"/>
      <c r="PGC85" s="161"/>
      <c r="PGD85" s="162"/>
      <c r="PGE85" s="160"/>
      <c r="PGG85" s="159"/>
      <c r="PGL85" s="160"/>
      <c r="PGM85" s="160"/>
      <c r="PGN85" s="160"/>
      <c r="PGO85" s="161"/>
      <c r="PGP85" s="162"/>
      <c r="PGQ85" s="160"/>
      <c r="PGS85" s="159"/>
      <c r="PGX85" s="160"/>
      <c r="PGY85" s="160"/>
      <c r="PGZ85" s="160"/>
      <c r="PHA85" s="161"/>
      <c r="PHB85" s="162"/>
      <c r="PHC85" s="160"/>
      <c r="PHE85" s="159"/>
      <c r="PHJ85" s="160"/>
      <c r="PHK85" s="160"/>
      <c r="PHL85" s="160"/>
      <c r="PHM85" s="161"/>
      <c r="PHN85" s="162"/>
      <c r="PHO85" s="160"/>
      <c r="PHQ85" s="159"/>
      <c r="PHV85" s="160"/>
      <c r="PHW85" s="160"/>
      <c r="PHX85" s="160"/>
      <c r="PHY85" s="161"/>
      <c r="PHZ85" s="162"/>
      <c r="PIA85" s="160"/>
      <c r="PIC85" s="159"/>
      <c r="PIH85" s="160"/>
      <c r="PII85" s="160"/>
      <c r="PIJ85" s="160"/>
      <c r="PIK85" s="161"/>
      <c r="PIL85" s="162"/>
      <c r="PIM85" s="160"/>
      <c r="PIO85" s="159"/>
      <c r="PIT85" s="160"/>
      <c r="PIU85" s="160"/>
      <c r="PIV85" s="160"/>
      <c r="PIW85" s="161"/>
      <c r="PIX85" s="162"/>
      <c r="PIY85" s="160"/>
      <c r="PJA85" s="159"/>
      <c r="PJF85" s="160"/>
      <c r="PJG85" s="160"/>
      <c r="PJH85" s="160"/>
      <c r="PJI85" s="161"/>
      <c r="PJJ85" s="162"/>
      <c r="PJK85" s="160"/>
      <c r="PJM85" s="159"/>
      <c r="PJR85" s="160"/>
      <c r="PJS85" s="160"/>
      <c r="PJT85" s="160"/>
      <c r="PJU85" s="161"/>
      <c r="PJV85" s="162"/>
      <c r="PJW85" s="160"/>
      <c r="PJY85" s="159"/>
      <c r="PKD85" s="160"/>
      <c r="PKE85" s="160"/>
      <c r="PKF85" s="160"/>
      <c r="PKG85" s="161"/>
      <c r="PKH85" s="162"/>
      <c r="PKI85" s="160"/>
      <c r="PKK85" s="159"/>
      <c r="PKP85" s="160"/>
      <c r="PKQ85" s="160"/>
      <c r="PKR85" s="160"/>
      <c r="PKS85" s="161"/>
      <c r="PKT85" s="162"/>
      <c r="PKU85" s="160"/>
      <c r="PKW85" s="159"/>
      <c r="PLB85" s="160"/>
      <c r="PLC85" s="160"/>
      <c r="PLD85" s="160"/>
      <c r="PLE85" s="161"/>
      <c r="PLF85" s="162"/>
      <c r="PLG85" s="160"/>
      <c r="PLI85" s="159"/>
      <c r="PLN85" s="160"/>
      <c r="PLO85" s="160"/>
      <c r="PLP85" s="160"/>
      <c r="PLQ85" s="161"/>
      <c r="PLR85" s="162"/>
      <c r="PLS85" s="160"/>
      <c r="PLU85" s="159"/>
      <c r="PLZ85" s="160"/>
      <c r="PMA85" s="160"/>
      <c r="PMB85" s="160"/>
      <c r="PMC85" s="161"/>
      <c r="PMD85" s="162"/>
      <c r="PME85" s="160"/>
      <c r="PMG85" s="159"/>
      <c r="PML85" s="160"/>
      <c r="PMM85" s="160"/>
      <c r="PMN85" s="160"/>
      <c r="PMO85" s="161"/>
      <c r="PMP85" s="162"/>
      <c r="PMQ85" s="160"/>
      <c r="PMS85" s="159"/>
      <c r="PMX85" s="160"/>
      <c r="PMY85" s="160"/>
      <c r="PMZ85" s="160"/>
      <c r="PNA85" s="161"/>
      <c r="PNB85" s="162"/>
      <c r="PNC85" s="160"/>
      <c r="PNE85" s="159"/>
      <c r="PNJ85" s="160"/>
      <c r="PNK85" s="160"/>
      <c r="PNL85" s="160"/>
      <c r="PNM85" s="161"/>
      <c r="PNN85" s="162"/>
      <c r="PNO85" s="160"/>
      <c r="PNQ85" s="159"/>
      <c r="PNV85" s="160"/>
      <c r="PNW85" s="160"/>
      <c r="PNX85" s="160"/>
      <c r="PNY85" s="161"/>
      <c r="PNZ85" s="162"/>
      <c r="POA85" s="160"/>
      <c r="POC85" s="159"/>
      <c r="POH85" s="160"/>
      <c r="POI85" s="160"/>
      <c r="POJ85" s="160"/>
      <c r="POK85" s="161"/>
      <c r="POL85" s="162"/>
      <c r="POM85" s="160"/>
      <c r="POO85" s="159"/>
      <c r="POT85" s="160"/>
      <c r="POU85" s="160"/>
      <c r="POV85" s="160"/>
      <c r="POW85" s="161"/>
      <c r="POX85" s="162"/>
      <c r="POY85" s="160"/>
      <c r="PPA85" s="159"/>
      <c r="PPF85" s="160"/>
      <c r="PPG85" s="160"/>
      <c r="PPH85" s="160"/>
      <c r="PPI85" s="161"/>
      <c r="PPJ85" s="162"/>
      <c r="PPK85" s="160"/>
      <c r="PPM85" s="159"/>
      <c r="PPR85" s="160"/>
      <c r="PPS85" s="160"/>
      <c r="PPT85" s="160"/>
      <c r="PPU85" s="161"/>
      <c r="PPV85" s="162"/>
      <c r="PPW85" s="160"/>
      <c r="PPY85" s="159"/>
      <c r="PQD85" s="160"/>
      <c r="PQE85" s="160"/>
      <c r="PQF85" s="160"/>
      <c r="PQG85" s="161"/>
      <c r="PQH85" s="162"/>
      <c r="PQI85" s="160"/>
      <c r="PQK85" s="159"/>
      <c r="PQP85" s="160"/>
      <c r="PQQ85" s="160"/>
      <c r="PQR85" s="160"/>
      <c r="PQS85" s="161"/>
      <c r="PQT85" s="162"/>
      <c r="PQU85" s="160"/>
      <c r="PQW85" s="159"/>
      <c r="PRB85" s="160"/>
      <c r="PRC85" s="160"/>
      <c r="PRD85" s="160"/>
      <c r="PRE85" s="161"/>
      <c r="PRF85" s="162"/>
      <c r="PRG85" s="160"/>
      <c r="PRI85" s="159"/>
      <c r="PRN85" s="160"/>
      <c r="PRO85" s="160"/>
      <c r="PRP85" s="160"/>
      <c r="PRQ85" s="161"/>
      <c r="PRR85" s="162"/>
      <c r="PRS85" s="160"/>
      <c r="PRU85" s="159"/>
      <c r="PRZ85" s="160"/>
      <c r="PSA85" s="160"/>
      <c r="PSB85" s="160"/>
      <c r="PSC85" s="161"/>
      <c r="PSD85" s="162"/>
      <c r="PSE85" s="160"/>
      <c r="PSG85" s="159"/>
      <c r="PSL85" s="160"/>
      <c r="PSM85" s="160"/>
      <c r="PSN85" s="160"/>
      <c r="PSO85" s="161"/>
      <c r="PSP85" s="162"/>
      <c r="PSQ85" s="160"/>
      <c r="PSS85" s="159"/>
      <c r="PSX85" s="160"/>
      <c r="PSY85" s="160"/>
      <c r="PSZ85" s="160"/>
      <c r="PTA85" s="161"/>
      <c r="PTB85" s="162"/>
      <c r="PTC85" s="160"/>
      <c r="PTE85" s="159"/>
      <c r="PTJ85" s="160"/>
      <c r="PTK85" s="160"/>
      <c r="PTL85" s="160"/>
      <c r="PTM85" s="161"/>
      <c r="PTN85" s="162"/>
      <c r="PTO85" s="160"/>
      <c r="PTQ85" s="159"/>
      <c r="PTV85" s="160"/>
      <c r="PTW85" s="160"/>
      <c r="PTX85" s="160"/>
      <c r="PTY85" s="161"/>
      <c r="PTZ85" s="162"/>
      <c r="PUA85" s="160"/>
      <c r="PUC85" s="159"/>
      <c r="PUH85" s="160"/>
      <c r="PUI85" s="160"/>
      <c r="PUJ85" s="160"/>
      <c r="PUK85" s="161"/>
      <c r="PUL85" s="162"/>
      <c r="PUM85" s="160"/>
      <c r="PUO85" s="159"/>
      <c r="PUT85" s="160"/>
      <c r="PUU85" s="160"/>
      <c r="PUV85" s="160"/>
      <c r="PUW85" s="161"/>
      <c r="PUX85" s="162"/>
      <c r="PUY85" s="160"/>
      <c r="PVA85" s="159"/>
      <c r="PVF85" s="160"/>
      <c r="PVG85" s="160"/>
      <c r="PVH85" s="160"/>
      <c r="PVI85" s="161"/>
      <c r="PVJ85" s="162"/>
      <c r="PVK85" s="160"/>
      <c r="PVM85" s="159"/>
      <c r="PVR85" s="160"/>
      <c r="PVS85" s="160"/>
      <c r="PVT85" s="160"/>
      <c r="PVU85" s="161"/>
      <c r="PVV85" s="162"/>
      <c r="PVW85" s="160"/>
      <c r="PVY85" s="159"/>
      <c r="PWD85" s="160"/>
      <c r="PWE85" s="160"/>
      <c r="PWF85" s="160"/>
      <c r="PWG85" s="161"/>
      <c r="PWH85" s="162"/>
      <c r="PWI85" s="160"/>
      <c r="PWK85" s="159"/>
      <c r="PWP85" s="160"/>
      <c r="PWQ85" s="160"/>
      <c r="PWR85" s="160"/>
      <c r="PWS85" s="161"/>
      <c r="PWT85" s="162"/>
      <c r="PWU85" s="160"/>
      <c r="PWW85" s="159"/>
      <c r="PXB85" s="160"/>
      <c r="PXC85" s="160"/>
      <c r="PXD85" s="160"/>
      <c r="PXE85" s="161"/>
      <c r="PXF85" s="162"/>
      <c r="PXG85" s="160"/>
      <c r="PXI85" s="159"/>
      <c r="PXN85" s="160"/>
      <c r="PXO85" s="160"/>
      <c r="PXP85" s="160"/>
      <c r="PXQ85" s="161"/>
      <c r="PXR85" s="162"/>
      <c r="PXS85" s="160"/>
      <c r="PXU85" s="159"/>
      <c r="PXZ85" s="160"/>
      <c r="PYA85" s="160"/>
      <c r="PYB85" s="160"/>
      <c r="PYC85" s="161"/>
      <c r="PYD85" s="162"/>
      <c r="PYE85" s="160"/>
      <c r="PYG85" s="159"/>
      <c r="PYL85" s="160"/>
      <c r="PYM85" s="160"/>
      <c r="PYN85" s="160"/>
      <c r="PYO85" s="161"/>
      <c r="PYP85" s="162"/>
      <c r="PYQ85" s="160"/>
      <c r="PYS85" s="159"/>
      <c r="PYX85" s="160"/>
      <c r="PYY85" s="160"/>
      <c r="PYZ85" s="160"/>
      <c r="PZA85" s="161"/>
      <c r="PZB85" s="162"/>
      <c r="PZC85" s="160"/>
      <c r="PZE85" s="159"/>
      <c r="PZJ85" s="160"/>
      <c r="PZK85" s="160"/>
      <c r="PZL85" s="160"/>
      <c r="PZM85" s="161"/>
      <c r="PZN85" s="162"/>
      <c r="PZO85" s="160"/>
      <c r="PZQ85" s="159"/>
      <c r="PZV85" s="160"/>
      <c r="PZW85" s="160"/>
      <c r="PZX85" s="160"/>
      <c r="PZY85" s="161"/>
      <c r="PZZ85" s="162"/>
      <c r="QAA85" s="160"/>
      <c r="QAC85" s="159"/>
      <c r="QAH85" s="160"/>
      <c r="QAI85" s="160"/>
      <c r="QAJ85" s="160"/>
      <c r="QAK85" s="161"/>
      <c r="QAL85" s="162"/>
      <c r="QAM85" s="160"/>
      <c r="QAO85" s="159"/>
      <c r="QAT85" s="160"/>
      <c r="QAU85" s="160"/>
      <c r="QAV85" s="160"/>
      <c r="QAW85" s="161"/>
      <c r="QAX85" s="162"/>
      <c r="QAY85" s="160"/>
      <c r="QBA85" s="159"/>
      <c r="QBF85" s="160"/>
      <c r="QBG85" s="160"/>
      <c r="QBH85" s="160"/>
      <c r="QBI85" s="161"/>
      <c r="QBJ85" s="162"/>
      <c r="QBK85" s="160"/>
      <c r="QBM85" s="159"/>
      <c r="QBR85" s="160"/>
      <c r="QBS85" s="160"/>
      <c r="QBT85" s="160"/>
      <c r="QBU85" s="161"/>
      <c r="QBV85" s="162"/>
      <c r="QBW85" s="160"/>
      <c r="QBY85" s="159"/>
      <c r="QCD85" s="160"/>
      <c r="QCE85" s="160"/>
      <c r="QCF85" s="160"/>
      <c r="QCG85" s="161"/>
      <c r="QCH85" s="162"/>
      <c r="QCI85" s="160"/>
      <c r="QCK85" s="159"/>
      <c r="QCP85" s="160"/>
      <c r="QCQ85" s="160"/>
      <c r="QCR85" s="160"/>
      <c r="QCS85" s="161"/>
      <c r="QCT85" s="162"/>
      <c r="QCU85" s="160"/>
      <c r="QCW85" s="159"/>
      <c r="QDB85" s="160"/>
      <c r="QDC85" s="160"/>
      <c r="QDD85" s="160"/>
      <c r="QDE85" s="161"/>
      <c r="QDF85" s="162"/>
      <c r="QDG85" s="160"/>
      <c r="QDI85" s="159"/>
      <c r="QDN85" s="160"/>
      <c r="QDO85" s="160"/>
      <c r="QDP85" s="160"/>
      <c r="QDQ85" s="161"/>
      <c r="QDR85" s="162"/>
      <c r="QDS85" s="160"/>
      <c r="QDU85" s="159"/>
      <c r="QDZ85" s="160"/>
      <c r="QEA85" s="160"/>
      <c r="QEB85" s="160"/>
      <c r="QEC85" s="161"/>
      <c r="QED85" s="162"/>
      <c r="QEE85" s="160"/>
      <c r="QEG85" s="159"/>
      <c r="QEL85" s="160"/>
      <c r="QEM85" s="160"/>
      <c r="QEN85" s="160"/>
      <c r="QEO85" s="161"/>
      <c r="QEP85" s="162"/>
      <c r="QEQ85" s="160"/>
      <c r="QES85" s="159"/>
      <c r="QEX85" s="160"/>
      <c r="QEY85" s="160"/>
      <c r="QEZ85" s="160"/>
      <c r="QFA85" s="161"/>
      <c r="QFB85" s="162"/>
      <c r="QFC85" s="160"/>
      <c r="QFE85" s="159"/>
      <c r="QFJ85" s="160"/>
      <c r="QFK85" s="160"/>
      <c r="QFL85" s="160"/>
      <c r="QFM85" s="161"/>
      <c r="QFN85" s="162"/>
      <c r="QFO85" s="160"/>
      <c r="QFQ85" s="159"/>
      <c r="QFV85" s="160"/>
      <c r="QFW85" s="160"/>
      <c r="QFX85" s="160"/>
      <c r="QFY85" s="161"/>
      <c r="QFZ85" s="162"/>
      <c r="QGA85" s="160"/>
      <c r="QGC85" s="159"/>
      <c r="QGH85" s="160"/>
      <c r="QGI85" s="160"/>
      <c r="QGJ85" s="160"/>
      <c r="QGK85" s="161"/>
      <c r="QGL85" s="162"/>
      <c r="QGM85" s="160"/>
      <c r="QGO85" s="159"/>
      <c r="QGT85" s="160"/>
      <c r="QGU85" s="160"/>
      <c r="QGV85" s="160"/>
      <c r="QGW85" s="161"/>
      <c r="QGX85" s="162"/>
      <c r="QGY85" s="160"/>
      <c r="QHA85" s="159"/>
      <c r="QHF85" s="160"/>
      <c r="QHG85" s="160"/>
      <c r="QHH85" s="160"/>
      <c r="QHI85" s="161"/>
      <c r="QHJ85" s="162"/>
      <c r="QHK85" s="160"/>
      <c r="QHM85" s="159"/>
      <c r="QHR85" s="160"/>
      <c r="QHS85" s="160"/>
      <c r="QHT85" s="160"/>
      <c r="QHU85" s="161"/>
      <c r="QHV85" s="162"/>
      <c r="QHW85" s="160"/>
      <c r="QHY85" s="159"/>
      <c r="QID85" s="160"/>
      <c r="QIE85" s="160"/>
      <c r="QIF85" s="160"/>
      <c r="QIG85" s="161"/>
      <c r="QIH85" s="162"/>
      <c r="QII85" s="160"/>
      <c r="QIK85" s="159"/>
      <c r="QIP85" s="160"/>
      <c r="QIQ85" s="160"/>
      <c r="QIR85" s="160"/>
      <c r="QIS85" s="161"/>
      <c r="QIT85" s="162"/>
      <c r="QIU85" s="160"/>
      <c r="QIW85" s="159"/>
      <c r="QJB85" s="160"/>
      <c r="QJC85" s="160"/>
      <c r="QJD85" s="160"/>
      <c r="QJE85" s="161"/>
      <c r="QJF85" s="162"/>
      <c r="QJG85" s="160"/>
      <c r="QJI85" s="159"/>
      <c r="QJN85" s="160"/>
      <c r="QJO85" s="160"/>
      <c r="QJP85" s="160"/>
      <c r="QJQ85" s="161"/>
      <c r="QJR85" s="162"/>
      <c r="QJS85" s="160"/>
      <c r="QJU85" s="159"/>
      <c r="QJZ85" s="160"/>
      <c r="QKA85" s="160"/>
      <c r="QKB85" s="160"/>
      <c r="QKC85" s="161"/>
      <c r="QKD85" s="162"/>
      <c r="QKE85" s="160"/>
      <c r="QKG85" s="159"/>
      <c r="QKL85" s="160"/>
      <c r="QKM85" s="160"/>
      <c r="QKN85" s="160"/>
      <c r="QKO85" s="161"/>
      <c r="QKP85" s="162"/>
      <c r="QKQ85" s="160"/>
      <c r="QKS85" s="159"/>
      <c r="QKX85" s="160"/>
      <c r="QKY85" s="160"/>
      <c r="QKZ85" s="160"/>
      <c r="QLA85" s="161"/>
      <c r="QLB85" s="162"/>
      <c r="QLC85" s="160"/>
      <c r="QLE85" s="159"/>
      <c r="QLJ85" s="160"/>
      <c r="QLK85" s="160"/>
      <c r="QLL85" s="160"/>
      <c r="QLM85" s="161"/>
      <c r="QLN85" s="162"/>
      <c r="QLO85" s="160"/>
      <c r="QLQ85" s="159"/>
      <c r="QLV85" s="160"/>
      <c r="QLW85" s="160"/>
      <c r="QLX85" s="160"/>
      <c r="QLY85" s="161"/>
      <c r="QLZ85" s="162"/>
      <c r="QMA85" s="160"/>
      <c r="QMC85" s="159"/>
      <c r="QMH85" s="160"/>
      <c r="QMI85" s="160"/>
      <c r="QMJ85" s="160"/>
      <c r="QMK85" s="161"/>
      <c r="QML85" s="162"/>
      <c r="QMM85" s="160"/>
      <c r="QMO85" s="159"/>
      <c r="QMT85" s="160"/>
      <c r="QMU85" s="160"/>
      <c r="QMV85" s="160"/>
      <c r="QMW85" s="161"/>
      <c r="QMX85" s="162"/>
      <c r="QMY85" s="160"/>
      <c r="QNA85" s="159"/>
      <c r="QNF85" s="160"/>
      <c r="QNG85" s="160"/>
      <c r="QNH85" s="160"/>
      <c r="QNI85" s="161"/>
      <c r="QNJ85" s="162"/>
      <c r="QNK85" s="160"/>
      <c r="QNM85" s="159"/>
      <c r="QNR85" s="160"/>
      <c r="QNS85" s="160"/>
      <c r="QNT85" s="160"/>
      <c r="QNU85" s="161"/>
      <c r="QNV85" s="162"/>
      <c r="QNW85" s="160"/>
      <c r="QNY85" s="159"/>
      <c r="QOD85" s="160"/>
      <c r="QOE85" s="160"/>
      <c r="QOF85" s="160"/>
      <c r="QOG85" s="161"/>
      <c r="QOH85" s="162"/>
      <c r="QOI85" s="160"/>
      <c r="QOK85" s="159"/>
      <c r="QOP85" s="160"/>
      <c r="QOQ85" s="160"/>
      <c r="QOR85" s="160"/>
      <c r="QOS85" s="161"/>
      <c r="QOT85" s="162"/>
      <c r="QOU85" s="160"/>
      <c r="QOW85" s="159"/>
      <c r="QPB85" s="160"/>
      <c r="QPC85" s="160"/>
      <c r="QPD85" s="160"/>
      <c r="QPE85" s="161"/>
      <c r="QPF85" s="162"/>
      <c r="QPG85" s="160"/>
      <c r="QPI85" s="159"/>
      <c r="QPN85" s="160"/>
      <c r="QPO85" s="160"/>
      <c r="QPP85" s="160"/>
      <c r="QPQ85" s="161"/>
      <c r="QPR85" s="162"/>
      <c r="QPS85" s="160"/>
      <c r="QPU85" s="159"/>
      <c r="QPZ85" s="160"/>
      <c r="QQA85" s="160"/>
      <c r="QQB85" s="160"/>
      <c r="QQC85" s="161"/>
      <c r="QQD85" s="162"/>
      <c r="QQE85" s="160"/>
      <c r="QQG85" s="159"/>
      <c r="QQL85" s="160"/>
      <c r="QQM85" s="160"/>
      <c r="QQN85" s="160"/>
      <c r="QQO85" s="161"/>
      <c r="QQP85" s="162"/>
      <c r="QQQ85" s="160"/>
      <c r="QQS85" s="159"/>
      <c r="QQX85" s="160"/>
      <c r="QQY85" s="160"/>
      <c r="QQZ85" s="160"/>
      <c r="QRA85" s="161"/>
      <c r="QRB85" s="162"/>
      <c r="QRC85" s="160"/>
      <c r="QRE85" s="159"/>
      <c r="QRJ85" s="160"/>
      <c r="QRK85" s="160"/>
      <c r="QRL85" s="160"/>
      <c r="QRM85" s="161"/>
      <c r="QRN85" s="162"/>
      <c r="QRO85" s="160"/>
      <c r="QRQ85" s="159"/>
      <c r="QRV85" s="160"/>
      <c r="QRW85" s="160"/>
      <c r="QRX85" s="160"/>
      <c r="QRY85" s="161"/>
      <c r="QRZ85" s="162"/>
      <c r="QSA85" s="160"/>
      <c r="QSC85" s="159"/>
      <c r="QSH85" s="160"/>
      <c r="QSI85" s="160"/>
      <c r="QSJ85" s="160"/>
      <c r="QSK85" s="161"/>
      <c r="QSL85" s="162"/>
      <c r="QSM85" s="160"/>
      <c r="QSO85" s="159"/>
      <c r="QST85" s="160"/>
      <c r="QSU85" s="160"/>
      <c r="QSV85" s="160"/>
      <c r="QSW85" s="161"/>
      <c r="QSX85" s="162"/>
      <c r="QSY85" s="160"/>
      <c r="QTA85" s="159"/>
      <c r="QTF85" s="160"/>
      <c r="QTG85" s="160"/>
      <c r="QTH85" s="160"/>
      <c r="QTI85" s="161"/>
      <c r="QTJ85" s="162"/>
      <c r="QTK85" s="160"/>
      <c r="QTM85" s="159"/>
      <c r="QTR85" s="160"/>
      <c r="QTS85" s="160"/>
      <c r="QTT85" s="160"/>
      <c r="QTU85" s="161"/>
      <c r="QTV85" s="162"/>
      <c r="QTW85" s="160"/>
      <c r="QTY85" s="159"/>
      <c r="QUD85" s="160"/>
      <c r="QUE85" s="160"/>
      <c r="QUF85" s="160"/>
      <c r="QUG85" s="161"/>
      <c r="QUH85" s="162"/>
      <c r="QUI85" s="160"/>
      <c r="QUK85" s="159"/>
      <c r="QUP85" s="160"/>
      <c r="QUQ85" s="160"/>
      <c r="QUR85" s="160"/>
      <c r="QUS85" s="161"/>
      <c r="QUT85" s="162"/>
      <c r="QUU85" s="160"/>
      <c r="QUW85" s="159"/>
      <c r="QVB85" s="160"/>
      <c r="QVC85" s="160"/>
      <c r="QVD85" s="160"/>
      <c r="QVE85" s="161"/>
      <c r="QVF85" s="162"/>
      <c r="QVG85" s="160"/>
      <c r="QVI85" s="159"/>
      <c r="QVN85" s="160"/>
      <c r="QVO85" s="160"/>
      <c r="QVP85" s="160"/>
      <c r="QVQ85" s="161"/>
      <c r="QVR85" s="162"/>
      <c r="QVS85" s="160"/>
      <c r="QVU85" s="159"/>
      <c r="QVZ85" s="160"/>
      <c r="QWA85" s="160"/>
      <c r="QWB85" s="160"/>
      <c r="QWC85" s="161"/>
      <c r="QWD85" s="162"/>
      <c r="QWE85" s="160"/>
      <c r="QWG85" s="159"/>
      <c r="QWL85" s="160"/>
      <c r="QWM85" s="160"/>
      <c r="QWN85" s="160"/>
      <c r="QWO85" s="161"/>
      <c r="QWP85" s="162"/>
      <c r="QWQ85" s="160"/>
      <c r="QWS85" s="159"/>
      <c r="QWX85" s="160"/>
      <c r="QWY85" s="160"/>
      <c r="QWZ85" s="160"/>
      <c r="QXA85" s="161"/>
      <c r="QXB85" s="162"/>
      <c r="QXC85" s="160"/>
      <c r="QXE85" s="159"/>
      <c r="QXJ85" s="160"/>
      <c r="QXK85" s="160"/>
      <c r="QXL85" s="160"/>
      <c r="QXM85" s="161"/>
      <c r="QXN85" s="162"/>
      <c r="QXO85" s="160"/>
      <c r="QXQ85" s="159"/>
      <c r="QXV85" s="160"/>
      <c r="QXW85" s="160"/>
      <c r="QXX85" s="160"/>
      <c r="QXY85" s="161"/>
      <c r="QXZ85" s="162"/>
      <c r="QYA85" s="160"/>
      <c r="QYC85" s="159"/>
      <c r="QYH85" s="160"/>
      <c r="QYI85" s="160"/>
      <c r="QYJ85" s="160"/>
      <c r="QYK85" s="161"/>
      <c r="QYL85" s="162"/>
      <c r="QYM85" s="160"/>
      <c r="QYO85" s="159"/>
      <c r="QYT85" s="160"/>
      <c r="QYU85" s="160"/>
      <c r="QYV85" s="160"/>
      <c r="QYW85" s="161"/>
      <c r="QYX85" s="162"/>
      <c r="QYY85" s="160"/>
      <c r="QZA85" s="159"/>
      <c r="QZF85" s="160"/>
      <c r="QZG85" s="160"/>
      <c r="QZH85" s="160"/>
      <c r="QZI85" s="161"/>
      <c r="QZJ85" s="162"/>
      <c r="QZK85" s="160"/>
      <c r="QZM85" s="159"/>
      <c r="QZR85" s="160"/>
      <c r="QZS85" s="160"/>
      <c r="QZT85" s="160"/>
      <c r="QZU85" s="161"/>
      <c r="QZV85" s="162"/>
      <c r="QZW85" s="160"/>
      <c r="QZY85" s="159"/>
      <c r="RAD85" s="160"/>
      <c r="RAE85" s="160"/>
      <c r="RAF85" s="160"/>
      <c r="RAG85" s="161"/>
      <c r="RAH85" s="162"/>
      <c r="RAI85" s="160"/>
      <c r="RAK85" s="159"/>
      <c r="RAP85" s="160"/>
      <c r="RAQ85" s="160"/>
      <c r="RAR85" s="160"/>
      <c r="RAS85" s="161"/>
      <c r="RAT85" s="162"/>
      <c r="RAU85" s="160"/>
      <c r="RAW85" s="159"/>
      <c r="RBB85" s="160"/>
      <c r="RBC85" s="160"/>
      <c r="RBD85" s="160"/>
      <c r="RBE85" s="161"/>
      <c r="RBF85" s="162"/>
      <c r="RBG85" s="160"/>
      <c r="RBI85" s="159"/>
      <c r="RBN85" s="160"/>
      <c r="RBO85" s="160"/>
      <c r="RBP85" s="160"/>
      <c r="RBQ85" s="161"/>
      <c r="RBR85" s="162"/>
      <c r="RBS85" s="160"/>
      <c r="RBU85" s="159"/>
      <c r="RBZ85" s="160"/>
      <c r="RCA85" s="160"/>
      <c r="RCB85" s="160"/>
      <c r="RCC85" s="161"/>
      <c r="RCD85" s="162"/>
      <c r="RCE85" s="160"/>
      <c r="RCG85" s="159"/>
      <c r="RCL85" s="160"/>
      <c r="RCM85" s="160"/>
      <c r="RCN85" s="160"/>
      <c r="RCO85" s="161"/>
      <c r="RCP85" s="162"/>
      <c r="RCQ85" s="160"/>
      <c r="RCS85" s="159"/>
      <c r="RCX85" s="160"/>
      <c r="RCY85" s="160"/>
      <c r="RCZ85" s="160"/>
      <c r="RDA85" s="161"/>
      <c r="RDB85" s="162"/>
      <c r="RDC85" s="160"/>
      <c r="RDE85" s="159"/>
      <c r="RDJ85" s="160"/>
      <c r="RDK85" s="160"/>
      <c r="RDL85" s="160"/>
      <c r="RDM85" s="161"/>
      <c r="RDN85" s="162"/>
      <c r="RDO85" s="160"/>
      <c r="RDQ85" s="159"/>
      <c r="RDV85" s="160"/>
      <c r="RDW85" s="160"/>
      <c r="RDX85" s="160"/>
      <c r="RDY85" s="161"/>
      <c r="RDZ85" s="162"/>
      <c r="REA85" s="160"/>
      <c r="REC85" s="159"/>
      <c r="REH85" s="160"/>
      <c r="REI85" s="160"/>
      <c r="REJ85" s="160"/>
      <c r="REK85" s="161"/>
      <c r="REL85" s="162"/>
      <c r="REM85" s="160"/>
      <c r="REO85" s="159"/>
      <c r="RET85" s="160"/>
      <c r="REU85" s="160"/>
      <c r="REV85" s="160"/>
      <c r="REW85" s="161"/>
      <c r="REX85" s="162"/>
      <c r="REY85" s="160"/>
      <c r="RFA85" s="159"/>
      <c r="RFF85" s="160"/>
      <c r="RFG85" s="160"/>
      <c r="RFH85" s="160"/>
      <c r="RFI85" s="161"/>
      <c r="RFJ85" s="162"/>
      <c r="RFK85" s="160"/>
      <c r="RFM85" s="159"/>
      <c r="RFR85" s="160"/>
      <c r="RFS85" s="160"/>
      <c r="RFT85" s="160"/>
      <c r="RFU85" s="161"/>
      <c r="RFV85" s="162"/>
      <c r="RFW85" s="160"/>
      <c r="RFY85" s="159"/>
      <c r="RGD85" s="160"/>
      <c r="RGE85" s="160"/>
      <c r="RGF85" s="160"/>
      <c r="RGG85" s="161"/>
      <c r="RGH85" s="162"/>
      <c r="RGI85" s="160"/>
      <c r="RGK85" s="159"/>
      <c r="RGP85" s="160"/>
      <c r="RGQ85" s="160"/>
      <c r="RGR85" s="160"/>
      <c r="RGS85" s="161"/>
      <c r="RGT85" s="162"/>
      <c r="RGU85" s="160"/>
      <c r="RGW85" s="159"/>
      <c r="RHB85" s="160"/>
      <c r="RHC85" s="160"/>
      <c r="RHD85" s="160"/>
      <c r="RHE85" s="161"/>
      <c r="RHF85" s="162"/>
      <c r="RHG85" s="160"/>
      <c r="RHI85" s="159"/>
      <c r="RHN85" s="160"/>
      <c r="RHO85" s="160"/>
      <c r="RHP85" s="160"/>
      <c r="RHQ85" s="161"/>
      <c r="RHR85" s="162"/>
      <c r="RHS85" s="160"/>
      <c r="RHU85" s="159"/>
      <c r="RHZ85" s="160"/>
      <c r="RIA85" s="160"/>
      <c r="RIB85" s="160"/>
      <c r="RIC85" s="161"/>
      <c r="RID85" s="162"/>
      <c r="RIE85" s="160"/>
      <c r="RIG85" s="159"/>
      <c r="RIL85" s="160"/>
      <c r="RIM85" s="160"/>
      <c r="RIN85" s="160"/>
      <c r="RIO85" s="161"/>
      <c r="RIP85" s="162"/>
      <c r="RIQ85" s="160"/>
      <c r="RIS85" s="159"/>
      <c r="RIX85" s="160"/>
      <c r="RIY85" s="160"/>
      <c r="RIZ85" s="160"/>
      <c r="RJA85" s="161"/>
      <c r="RJB85" s="162"/>
      <c r="RJC85" s="160"/>
      <c r="RJE85" s="159"/>
      <c r="RJJ85" s="160"/>
      <c r="RJK85" s="160"/>
      <c r="RJL85" s="160"/>
      <c r="RJM85" s="161"/>
      <c r="RJN85" s="162"/>
      <c r="RJO85" s="160"/>
      <c r="RJQ85" s="159"/>
      <c r="RJV85" s="160"/>
      <c r="RJW85" s="160"/>
      <c r="RJX85" s="160"/>
      <c r="RJY85" s="161"/>
      <c r="RJZ85" s="162"/>
      <c r="RKA85" s="160"/>
      <c r="RKC85" s="159"/>
      <c r="RKH85" s="160"/>
      <c r="RKI85" s="160"/>
      <c r="RKJ85" s="160"/>
      <c r="RKK85" s="161"/>
      <c r="RKL85" s="162"/>
      <c r="RKM85" s="160"/>
      <c r="RKO85" s="159"/>
      <c r="RKT85" s="160"/>
      <c r="RKU85" s="160"/>
      <c r="RKV85" s="160"/>
      <c r="RKW85" s="161"/>
      <c r="RKX85" s="162"/>
      <c r="RKY85" s="160"/>
      <c r="RLA85" s="159"/>
      <c r="RLF85" s="160"/>
      <c r="RLG85" s="160"/>
      <c r="RLH85" s="160"/>
      <c r="RLI85" s="161"/>
      <c r="RLJ85" s="162"/>
      <c r="RLK85" s="160"/>
      <c r="RLM85" s="159"/>
      <c r="RLR85" s="160"/>
      <c r="RLS85" s="160"/>
      <c r="RLT85" s="160"/>
      <c r="RLU85" s="161"/>
      <c r="RLV85" s="162"/>
      <c r="RLW85" s="160"/>
      <c r="RLY85" s="159"/>
      <c r="RMD85" s="160"/>
      <c r="RME85" s="160"/>
      <c r="RMF85" s="160"/>
      <c r="RMG85" s="161"/>
      <c r="RMH85" s="162"/>
      <c r="RMI85" s="160"/>
      <c r="RMK85" s="159"/>
      <c r="RMP85" s="160"/>
      <c r="RMQ85" s="160"/>
      <c r="RMR85" s="160"/>
      <c r="RMS85" s="161"/>
      <c r="RMT85" s="162"/>
      <c r="RMU85" s="160"/>
      <c r="RMW85" s="159"/>
      <c r="RNB85" s="160"/>
      <c r="RNC85" s="160"/>
      <c r="RND85" s="160"/>
      <c r="RNE85" s="161"/>
      <c r="RNF85" s="162"/>
      <c r="RNG85" s="160"/>
      <c r="RNI85" s="159"/>
      <c r="RNN85" s="160"/>
      <c r="RNO85" s="160"/>
      <c r="RNP85" s="160"/>
      <c r="RNQ85" s="161"/>
      <c r="RNR85" s="162"/>
      <c r="RNS85" s="160"/>
      <c r="RNU85" s="159"/>
      <c r="RNZ85" s="160"/>
      <c r="ROA85" s="160"/>
      <c r="ROB85" s="160"/>
      <c r="ROC85" s="161"/>
      <c r="ROD85" s="162"/>
      <c r="ROE85" s="160"/>
      <c r="ROG85" s="159"/>
      <c r="ROL85" s="160"/>
      <c r="ROM85" s="160"/>
      <c r="RON85" s="160"/>
      <c r="ROO85" s="161"/>
      <c r="ROP85" s="162"/>
      <c r="ROQ85" s="160"/>
      <c r="ROS85" s="159"/>
      <c r="ROX85" s="160"/>
      <c r="ROY85" s="160"/>
      <c r="ROZ85" s="160"/>
      <c r="RPA85" s="161"/>
      <c r="RPB85" s="162"/>
      <c r="RPC85" s="160"/>
      <c r="RPE85" s="159"/>
      <c r="RPJ85" s="160"/>
      <c r="RPK85" s="160"/>
      <c r="RPL85" s="160"/>
      <c r="RPM85" s="161"/>
      <c r="RPN85" s="162"/>
      <c r="RPO85" s="160"/>
      <c r="RPQ85" s="159"/>
      <c r="RPV85" s="160"/>
      <c r="RPW85" s="160"/>
      <c r="RPX85" s="160"/>
      <c r="RPY85" s="161"/>
      <c r="RPZ85" s="162"/>
      <c r="RQA85" s="160"/>
      <c r="RQC85" s="159"/>
      <c r="RQH85" s="160"/>
      <c r="RQI85" s="160"/>
      <c r="RQJ85" s="160"/>
      <c r="RQK85" s="161"/>
      <c r="RQL85" s="162"/>
      <c r="RQM85" s="160"/>
      <c r="RQO85" s="159"/>
      <c r="RQT85" s="160"/>
      <c r="RQU85" s="160"/>
      <c r="RQV85" s="160"/>
      <c r="RQW85" s="161"/>
      <c r="RQX85" s="162"/>
      <c r="RQY85" s="160"/>
      <c r="RRA85" s="159"/>
      <c r="RRF85" s="160"/>
      <c r="RRG85" s="160"/>
      <c r="RRH85" s="160"/>
      <c r="RRI85" s="161"/>
      <c r="RRJ85" s="162"/>
      <c r="RRK85" s="160"/>
      <c r="RRM85" s="159"/>
      <c r="RRR85" s="160"/>
      <c r="RRS85" s="160"/>
      <c r="RRT85" s="160"/>
      <c r="RRU85" s="161"/>
      <c r="RRV85" s="162"/>
      <c r="RRW85" s="160"/>
      <c r="RRY85" s="159"/>
      <c r="RSD85" s="160"/>
      <c r="RSE85" s="160"/>
      <c r="RSF85" s="160"/>
      <c r="RSG85" s="161"/>
      <c r="RSH85" s="162"/>
      <c r="RSI85" s="160"/>
      <c r="RSK85" s="159"/>
      <c r="RSP85" s="160"/>
      <c r="RSQ85" s="160"/>
      <c r="RSR85" s="160"/>
      <c r="RSS85" s="161"/>
      <c r="RST85" s="162"/>
      <c r="RSU85" s="160"/>
      <c r="RSW85" s="159"/>
      <c r="RTB85" s="160"/>
      <c r="RTC85" s="160"/>
      <c r="RTD85" s="160"/>
      <c r="RTE85" s="161"/>
      <c r="RTF85" s="162"/>
      <c r="RTG85" s="160"/>
      <c r="RTI85" s="159"/>
      <c r="RTN85" s="160"/>
      <c r="RTO85" s="160"/>
      <c r="RTP85" s="160"/>
      <c r="RTQ85" s="161"/>
      <c r="RTR85" s="162"/>
      <c r="RTS85" s="160"/>
      <c r="RTU85" s="159"/>
      <c r="RTZ85" s="160"/>
      <c r="RUA85" s="160"/>
      <c r="RUB85" s="160"/>
      <c r="RUC85" s="161"/>
      <c r="RUD85" s="162"/>
      <c r="RUE85" s="160"/>
      <c r="RUG85" s="159"/>
      <c r="RUL85" s="160"/>
      <c r="RUM85" s="160"/>
      <c r="RUN85" s="160"/>
      <c r="RUO85" s="161"/>
      <c r="RUP85" s="162"/>
      <c r="RUQ85" s="160"/>
      <c r="RUS85" s="159"/>
      <c r="RUX85" s="160"/>
      <c r="RUY85" s="160"/>
      <c r="RUZ85" s="160"/>
      <c r="RVA85" s="161"/>
      <c r="RVB85" s="162"/>
      <c r="RVC85" s="160"/>
      <c r="RVE85" s="159"/>
      <c r="RVJ85" s="160"/>
      <c r="RVK85" s="160"/>
      <c r="RVL85" s="160"/>
      <c r="RVM85" s="161"/>
      <c r="RVN85" s="162"/>
      <c r="RVO85" s="160"/>
      <c r="RVQ85" s="159"/>
      <c r="RVV85" s="160"/>
      <c r="RVW85" s="160"/>
      <c r="RVX85" s="160"/>
      <c r="RVY85" s="161"/>
      <c r="RVZ85" s="162"/>
      <c r="RWA85" s="160"/>
      <c r="RWC85" s="159"/>
      <c r="RWH85" s="160"/>
      <c r="RWI85" s="160"/>
      <c r="RWJ85" s="160"/>
      <c r="RWK85" s="161"/>
      <c r="RWL85" s="162"/>
      <c r="RWM85" s="160"/>
      <c r="RWO85" s="159"/>
      <c r="RWT85" s="160"/>
      <c r="RWU85" s="160"/>
      <c r="RWV85" s="160"/>
      <c r="RWW85" s="161"/>
      <c r="RWX85" s="162"/>
      <c r="RWY85" s="160"/>
      <c r="RXA85" s="159"/>
      <c r="RXF85" s="160"/>
      <c r="RXG85" s="160"/>
      <c r="RXH85" s="160"/>
      <c r="RXI85" s="161"/>
      <c r="RXJ85" s="162"/>
      <c r="RXK85" s="160"/>
      <c r="RXM85" s="159"/>
      <c r="RXR85" s="160"/>
      <c r="RXS85" s="160"/>
      <c r="RXT85" s="160"/>
      <c r="RXU85" s="161"/>
      <c r="RXV85" s="162"/>
      <c r="RXW85" s="160"/>
      <c r="RXY85" s="159"/>
      <c r="RYD85" s="160"/>
      <c r="RYE85" s="160"/>
      <c r="RYF85" s="160"/>
      <c r="RYG85" s="161"/>
      <c r="RYH85" s="162"/>
      <c r="RYI85" s="160"/>
      <c r="RYK85" s="159"/>
      <c r="RYP85" s="160"/>
      <c r="RYQ85" s="160"/>
      <c r="RYR85" s="160"/>
      <c r="RYS85" s="161"/>
      <c r="RYT85" s="162"/>
      <c r="RYU85" s="160"/>
      <c r="RYW85" s="159"/>
      <c r="RZB85" s="160"/>
      <c r="RZC85" s="160"/>
      <c r="RZD85" s="160"/>
      <c r="RZE85" s="161"/>
      <c r="RZF85" s="162"/>
      <c r="RZG85" s="160"/>
      <c r="RZI85" s="159"/>
      <c r="RZN85" s="160"/>
      <c r="RZO85" s="160"/>
      <c r="RZP85" s="160"/>
      <c r="RZQ85" s="161"/>
      <c r="RZR85" s="162"/>
      <c r="RZS85" s="160"/>
      <c r="RZU85" s="159"/>
      <c r="RZZ85" s="160"/>
      <c r="SAA85" s="160"/>
      <c r="SAB85" s="160"/>
      <c r="SAC85" s="161"/>
      <c r="SAD85" s="162"/>
      <c r="SAE85" s="160"/>
      <c r="SAG85" s="159"/>
      <c r="SAL85" s="160"/>
      <c r="SAM85" s="160"/>
      <c r="SAN85" s="160"/>
      <c r="SAO85" s="161"/>
      <c r="SAP85" s="162"/>
      <c r="SAQ85" s="160"/>
      <c r="SAS85" s="159"/>
      <c r="SAX85" s="160"/>
      <c r="SAY85" s="160"/>
      <c r="SAZ85" s="160"/>
      <c r="SBA85" s="161"/>
      <c r="SBB85" s="162"/>
      <c r="SBC85" s="160"/>
      <c r="SBE85" s="159"/>
      <c r="SBJ85" s="160"/>
      <c r="SBK85" s="160"/>
      <c r="SBL85" s="160"/>
      <c r="SBM85" s="161"/>
      <c r="SBN85" s="162"/>
      <c r="SBO85" s="160"/>
      <c r="SBQ85" s="159"/>
      <c r="SBV85" s="160"/>
      <c r="SBW85" s="160"/>
      <c r="SBX85" s="160"/>
      <c r="SBY85" s="161"/>
      <c r="SBZ85" s="162"/>
      <c r="SCA85" s="160"/>
      <c r="SCC85" s="159"/>
      <c r="SCH85" s="160"/>
      <c r="SCI85" s="160"/>
      <c r="SCJ85" s="160"/>
      <c r="SCK85" s="161"/>
      <c r="SCL85" s="162"/>
      <c r="SCM85" s="160"/>
      <c r="SCO85" s="159"/>
      <c r="SCT85" s="160"/>
      <c r="SCU85" s="160"/>
      <c r="SCV85" s="160"/>
      <c r="SCW85" s="161"/>
      <c r="SCX85" s="162"/>
      <c r="SCY85" s="160"/>
      <c r="SDA85" s="159"/>
      <c r="SDF85" s="160"/>
      <c r="SDG85" s="160"/>
      <c r="SDH85" s="160"/>
      <c r="SDI85" s="161"/>
      <c r="SDJ85" s="162"/>
      <c r="SDK85" s="160"/>
      <c r="SDM85" s="159"/>
      <c r="SDR85" s="160"/>
      <c r="SDS85" s="160"/>
      <c r="SDT85" s="160"/>
      <c r="SDU85" s="161"/>
      <c r="SDV85" s="162"/>
      <c r="SDW85" s="160"/>
      <c r="SDY85" s="159"/>
      <c r="SED85" s="160"/>
      <c r="SEE85" s="160"/>
      <c r="SEF85" s="160"/>
      <c r="SEG85" s="161"/>
      <c r="SEH85" s="162"/>
      <c r="SEI85" s="160"/>
      <c r="SEK85" s="159"/>
      <c r="SEP85" s="160"/>
      <c r="SEQ85" s="160"/>
      <c r="SER85" s="160"/>
      <c r="SES85" s="161"/>
      <c r="SET85" s="162"/>
      <c r="SEU85" s="160"/>
      <c r="SEW85" s="159"/>
      <c r="SFB85" s="160"/>
      <c r="SFC85" s="160"/>
      <c r="SFD85" s="160"/>
      <c r="SFE85" s="161"/>
      <c r="SFF85" s="162"/>
      <c r="SFG85" s="160"/>
      <c r="SFI85" s="159"/>
      <c r="SFN85" s="160"/>
      <c r="SFO85" s="160"/>
      <c r="SFP85" s="160"/>
      <c r="SFQ85" s="161"/>
      <c r="SFR85" s="162"/>
      <c r="SFS85" s="160"/>
      <c r="SFU85" s="159"/>
      <c r="SFZ85" s="160"/>
      <c r="SGA85" s="160"/>
      <c r="SGB85" s="160"/>
      <c r="SGC85" s="161"/>
      <c r="SGD85" s="162"/>
      <c r="SGE85" s="160"/>
      <c r="SGG85" s="159"/>
      <c r="SGL85" s="160"/>
      <c r="SGM85" s="160"/>
      <c r="SGN85" s="160"/>
      <c r="SGO85" s="161"/>
      <c r="SGP85" s="162"/>
      <c r="SGQ85" s="160"/>
      <c r="SGS85" s="159"/>
      <c r="SGX85" s="160"/>
      <c r="SGY85" s="160"/>
      <c r="SGZ85" s="160"/>
      <c r="SHA85" s="161"/>
      <c r="SHB85" s="162"/>
      <c r="SHC85" s="160"/>
      <c r="SHE85" s="159"/>
      <c r="SHJ85" s="160"/>
      <c r="SHK85" s="160"/>
      <c r="SHL85" s="160"/>
      <c r="SHM85" s="161"/>
      <c r="SHN85" s="162"/>
      <c r="SHO85" s="160"/>
      <c r="SHQ85" s="159"/>
      <c r="SHV85" s="160"/>
      <c r="SHW85" s="160"/>
      <c r="SHX85" s="160"/>
      <c r="SHY85" s="161"/>
      <c r="SHZ85" s="162"/>
      <c r="SIA85" s="160"/>
      <c r="SIC85" s="159"/>
      <c r="SIH85" s="160"/>
      <c r="SII85" s="160"/>
      <c r="SIJ85" s="160"/>
      <c r="SIK85" s="161"/>
      <c r="SIL85" s="162"/>
      <c r="SIM85" s="160"/>
      <c r="SIO85" s="159"/>
      <c r="SIT85" s="160"/>
      <c r="SIU85" s="160"/>
      <c r="SIV85" s="160"/>
      <c r="SIW85" s="161"/>
      <c r="SIX85" s="162"/>
      <c r="SIY85" s="160"/>
      <c r="SJA85" s="159"/>
      <c r="SJF85" s="160"/>
      <c r="SJG85" s="160"/>
      <c r="SJH85" s="160"/>
      <c r="SJI85" s="161"/>
      <c r="SJJ85" s="162"/>
      <c r="SJK85" s="160"/>
      <c r="SJM85" s="159"/>
      <c r="SJR85" s="160"/>
      <c r="SJS85" s="160"/>
      <c r="SJT85" s="160"/>
      <c r="SJU85" s="161"/>
      <c r="SJV85" s="162"/>
      <c r="SJW85" s="160"/>
      <c r="SJY85" s="159"/>
      <c r="SKD85" s="160"/>
      <c r="SKE85" s="160"/>
      <c r="SKF85" s="160"/>
      <c r="SKG85" s="161"/>
      <c r="SKH85" s="162"/>
      <c r="SKI85" s="160"/>
      <c r="SKK85" s="159"/>
      <c r="SKP85" s="160"/>
      <c r="SKQ85" s="160"/>
      <c r="SKR85" s="160"/>
      <c r="SKS85" s="161"/>
      <c r="SKT85" s="162"/>
      <c r="SKU85" s="160"/>
      <c r="SKW85" s="159"/>
      <c r="SLB85" s="160"/>
      <c r="SLC85" s="160"/>
      <c r="SLD85" s="160"/>
      <c r="SLE85" s="161"/>
      <c r="SLF85" s="162"/>
      <c r="SLG85" s="160"/>
      <c r="SLI85" s="159"/>
      <c r="SLN85" s="160"/>
      <c r="SLO85" s="160"/>
      <c r="SLP85" s="160"/>
      <c r="SLQ85" s="161"/>
      <c r="SLR85" s="162"/>
      <c r="SLS85" s="160"/>
      <c r="SLU85" s="159"/>
      <c r="SLZ85" s="160"/>
      <c r="SMA85" s="160"/>
      <c r="SMB85" s="160"/>
      <c r="SMC85" s="161"/>
      <c r="SMD85" s="162"/>
      <c r="SME85" s="160"/>
      <c r="SMG85" s="159"/>
      <c r="SML85" s="160"/>
      <c r="SMM85" s="160"/>
      <c r="SMN85" s="160"/>
      <c r="SMO85" s="161"/>
      <c r="SMP85" s="162"/>
      <c r="SMQ85" s="160"/>
      <c r="SMS85" s="159"/>
      <c r="SMX85" s="160"/>
      <c r="SMY85" s="160"/>
      <c r="SMZ85" s="160"/>
      <c r="SNA85" s="161"/>
      <c r="SNB85" s="162"/>
      <c r="SNC85" s="160"/>
      <c r="SNE85" s="159"/>
      <c r="SNJ85" s="160"/>
      <c r="SNK85" s="160"/>
      <c r="SNL85" s="160"/>
      <c r="SNM85" s="161"/>
      <c r="SNN85" s="162"/>
      <c r="SNO85" s="160"/>
      <c r="SNQ85" s="159"/>
      <c r="SNV85" s="160"/>
      <c r="SNW85" s="160"/>
      <c r="SNX85" s="160"/>
      <c r="SNY85" s="161"/>
      <c r="SNZ85" s="162"/>
      <c r="SOA85" s="160"/>
      <c r="SOC85" s="159"/>
      <c r="SOH85" s="160"/>
      <c r="SOI85" s="160"/>
      <c r="SOJ85" s="160"/>
      <c r="SOK85" s="161"/>
      <c r="SOL85" s="162"/>
      <c r="SOM85" s="160"/>
      <c r="SOO85" s="159"/>
      <c r="SOT85" s="160"/>
      <c r="SOU85" s="160"/>
      <c r="SOV85" s="160"/>
      <c r="SOW85" s="161"/>
      <c r="SOX85" s="162"/>
      <c r="SOY85" s="160"/>
      <c r="SPA85" s="159"/>
      <c r="SPF85" s="160"/>
      <c r="SPG85" s="160"/>
      <c r="SPH85" s="160"/>
      <c r="SPI85" s="161"/>
      <c r="SPJ85" s="162"/>
      <c r="SPK85" s="160"/>
      <c r="SPM85" s="159"/>
      <c r="SPR85" s="160"/>
      <c r="SPS85" s="160"/>
      <c r="SPT85" s="160"/>
      <c r="SPU85" s="161"/>
      <c r="SPV85" s="162"/>
      <c r="SPW85" s="160"/>
      <c r="SPY85" s="159"/>
      <c r="SQD85" s="160"/>
      <c r="SQE85" s="160"/>
      <c r="SQF85" s="160"/>
      <c r="SQG85" s="161"/>
      <c r="SQH85" s="162"/>
      <c r="SQI85" s="160"/>
      <c r="SQK85" s="159"/>
      <c r="SQP85" s="160"/>
      <c r="SQQ85" s="160"/>
      <c r="SQR85" s="160"/>
      <c r="SQS85" s="161"/>
      <c r="SQT85" s="162"/>
      <c r="SQU85" s="160"/>
      <c r="SQW85" s="159"/>
      <c r="SRB85" s="160"/>
      <c r="SRC85" s="160"/>
      <c r="SRD85" s="160"/>
      <c r="SRE85" s="161"/>
      <c r="SRF85" s="162"/>
      <c r="SRG85" s="160"/>
      <c r="SRI85" s="159"/>
      <c r="SRN85" s="160"/>
      <c r="SRO85" s="160"/>
      <c r="SRP85" s="160"/>
      <c r="SRQ85" s="161"/>
      <c r="SRR85" s="162"/>
      <c r="SRS85" s="160"/>
      <c r="SRU85" s="159"/>
      <c r="SRZ85" s="160"/>
      <c r="SSA85" s="160"/>
      <c r="SSB85" s="160"/>
      <c r="SSC85" s="161"/>
      <c r="SSD85" s="162"/>
      <c r="SSE85" s="160"/>
      <c r="SSG85" s="159"/>
      <c r="SSL85" s="160"/>
      <c r="SSM85" s="160"/>
      <c r="SSN85" s="160"/>
      <c r="SSO85" s="161"/>
      <c r="SSP85" s="162"/>
      <c r="SSQ85" s="160"/>
      <c r="SSS85" s="159"/>
      <c r="SSX85" s="160"/>
      <c r="SSY85" s="160"/>
      <c r="SSZ85" s="160"/>
      <c r="STA85" s="161"/>
      <c r="STB85" s="162"/>
      <c r="STC85" s="160"/>
      <c r="STE85" s="159"/>
      <c r="STJ85" s="160"/>
      <c r="STK85" s="160"/>
      <c r="STL85" s="160"/>
      <c r="STM85" s="161"/>
      <c r="STN85" s="162"/>
      <c r="STO85" s="160"/>
      <c r="STQ85" s="159"/>
      <c r="STV85" s="160"/>
      <c r="STW85" s="160"/>
      <c r="STX85" s="160"/>
      <c r="STY85" s="161"/>
      <c r="STZ85" s="162"/>
      <c r="SUA85" s="160"/>
      <c r="SUC85" s="159"/>
      <c r="SUH85" s="160"/>
      <c r="SUI85" s="160"/>
      <c r="SUJ85" s="160"/>
      <c r="SUK85" s="161"/>
      <c r="SUL85" s="162"/>
      <c r="SUM85" s="160"/>
      <c r="SUO85" s="159"/>
      <c r="SUT85" s="160"/>
      <c r="SUU85" s="160"/>
      <c r="SUV85" s="160"/>
      <c r="SUW85" s="161"/>
      <c r="SUX85" s="162"/>
      <c r="SUY85" s="160"/>
      <c r="SVA85" s="159"/>
      <c r="SVF85" s="160"/>
      <c r="SVG85" s="160"/>
      <c r="SVH85" s="160"/>
      <c r="SVI85" s="161"/>
      <c r="SVJ85" s="162"/>
      <c r="SVK85" s="160"/>
      <c r="SVM85" s="159"/>
      <c r="SVR85" s="160"/>
      <c r="SVS85" s="160"/>
      <c r="SVT85" s="160"/>
      <c r="SVU85" s="161"/>
      <c r="SVV85" s="162"/>
      <c r="SVW85" s="160"/>
      <c r="SVY85" s="159"/>
      <c r="SWD85" s="160"/>
      <c r="SWE85" s="160"/>
      <c r="SWF85" s="160"/>
      <c r="SWG85" s="161"/>
      <c r="SWH85" s="162"/>
      <c r="SWI85" s="160"/>
      <c r="SWK85" s="159"/>
      <c r="SWP85" s="160"/>
      <c r="SWQ85" s="160"/>
      <c r="SWR85" s="160"/>
      <c r="SWS85" s="161"/>
      <c r="SWT85" s="162"/>
      <c r="SWU85" s="160"/>
      <c r="SWW85" s="159"/>
      <c r="SXB85" s="160"/>
      <c r="SXC85" s="160"/>
      <c r="SXD85" s="160"/>
      <c r="SXE85" s="161"/>
      <c r="SXF85" s="162"/>
      <c r="SXG85" s="160"/>
      <c r="SXI85" s="159"/>
      <c r="SXN85" s="160"/>
      <c r="SXO85" s="160"/>
      <c r="SXP85" s="160"/>
      <c r="SXQ85" s="161"/>
      <c r="SXR85" s="162"/>
      <c r="SXS85" s="160"/>
      <c r="SXU85" s="159"/>
      <c r="SXZ85" s="160"/>
      <c r="SYA85" s="160"/>
      <c r="SYB85" s="160"/>
      <c r="SYC85" s="161"/>
      <c r="SYD85" s="162"/>
      <c r="SYE85" s="160"/>
      <c r="SYG85" s="159"/>
      <c r="SYL85" s="160"/>
      <c r="SYM85" s="160"/>
      <c r="SYN85" s="160"/>
      <c r="SYO85" s="161"/>
      <c r="SYP85" s="162"/>
      <c r="SYQ85" s="160"/>
      <c r="SYS85" s="159"/>
      <c r="SYX85" s="160"/>
      <c r="SYY85" s="160"/>
      <c r="SYZ85" s="160"/>
      <c r="SZA85" s="161"/>
      <c r="SZB85" s="162"/>
      <c r="SZC85" s="160"/>
      <c r="SZE85" s="159"/>
      <c r="SZJ85" s="160"/>
      <c r="SZK85" s="160"/>
      <c r="SZL85" s="160"/>
      <c r="SZM85" s="161"/>
      <c r="SZN85" s="162"/>
      <c r="SZO85" s="160"/>
      <c r="SZQ85" s="159"/>
      <c r="SZV85" s="160"/>
      <c r="SZW85" s="160"/>
      <c r="SZX85" s="160"/>
      <c r="SZY85" s="161"/>
      <c r="SZZ85" s="162"/>
      <c r="TAA85" s="160"/>
      <c r="TAC85" s="159"/>
      <c r="TAH85" s="160"/>
      <c r="TAI85" s="160"/>
      <c r="TAJ85" s="160"/>
      <c r="TAK85" s="161"/>
      <c r="TAL85" s="162"/>
      <c r="TAM85" s="160"/>
      <c r="TAO85" s="159"/>
      <c r="TAT85" s="160"/>
      <c r="TAU85" s="160"/>
      <c r="TAV85" s="160"/>
      <c r="TAW85" s="161"/>
      <c r="TAX85" s="162"/>
      <c r="TAY85" s="160"/>
      <c r="TBA85" s="159"/>
      <c r="TBF85" s="160"/>
      <c r="TBG85" s="160"/>
      <c r="TBH85" s="160"/>
      <c r="TBI85" s="161"/>
      <c r="TBJ85" s="162"/>
      <c r="TBK85" s="160"/>
      <c r="TBM85" s="159"/>
      <c r="TBR85" s="160"/>
      <c r="TBS85" s="160"/>
      <c r="TBT85" s="160"/>
      <c r="TBU85" s="161"/>
      <c r="TBV85" s="162"/>
      <c r="TBW85" s="160"/>
      <c r="TBY85" s="159"/>
      <c r="TCD85" s="160"/>
      <c r="TCE85" s="160"/>
      <c r="TCF85" s="160"/>
      <c r="TCG85" s="161"/>
      <c r="TCH85" s="162"/>
      <c r="TCI85" s="160"/>
      <c r="TCK85" s="159"/>
      <c r="TCP85" s="160"/>
      <c r="TCQ85" s="160"/>
      <c r="TCR85" s="160"/>
      <c r="TCS85" s="161"/>
      <c r="TCT85" s="162"/>
      <c r="TCU85" s="160"/>
      <c r="TCW85" s="159"/>
      <c r="TDB85" s="160"/>
      <c r="TDC85" s="160"/>
      <c r="TDD85" s="160"/>
      <c r="TDE85" s="161"/>
      <c r="TDF85" s="162"/>
      <c r="TDG85" s="160"/>
      <c r="TDI85" s="159"/>
      <c r="TDN85" s="160"/>
      <c r="TDO85" s="160"/>
      <c r="TDP85" s="160"/>
      <c r="TDQ85" s="161"/>
      <c r="TDR85" s="162"/>
      <c r="TDS85" s="160"/>
      <c r="TDU85" s="159"/>
      <c r="TDZ85" s="160"/>
      <c r="TEA85" s="160"/>
      <c r="TEB85" s="160"/>
      <c r="TEC85" s="161"/>
      <c r="TED85" s="162"/>
      <c r="TEE85" s="160"/>
      <c r="TEG85" s="159"/>
      <c r="TEL85" s="160"/>
      <c r="TEM85" s="160"/>
      <c r="TEN85" s="160"/>
      <c r="TEO85" s="161"/>
      <c r="TEP85" s="162"/>
      <c r="TEQ85" s="160"/>
      <c r="TES85" s="159"/>
      <c r="TEX85" s="160"/>
      <c r="TEY85" s="160"/>
      <c r="TEZ85" s="160"/>
      <c r="TFA85" s="161"/>
      <c r="TFB85" s="162"/>
      <c r="TFC85" s="160"/>
      <c r="TFE85" s="159"/>
      <c r="TFJ85" s="160"/>
      <c r="TFK85" s="160"/>
      <c r="TFL85" s="160"/>
      <c r="TFM85" s="161"/>
      <c r="TFN85" s="162"/>
      <c r="TFO85" s="160"/>
      <c r="TFQ85" s="159"/>
      <c r="TFV85" s="160"/>
      <c r="TFW85" s="160"/>
      <c r="TFX85" s="160"/>
      <c r="TFY85" s="161"/>
      <c r="TFZ85" s="162"/>
      <c r="TGA85" s="160"/>
      <c r="TGC85" s="159"/>
      <c r="TGH85" s="160"/>
      <c r="TGI85" s="160"/>
      <c r="TGJ85" s="160"/>
      <c r="TGK85" s="161"/>
      <c r="TGL85" s="162"/>
      <c r="TGM85" s="160"/>
      <c r="TGO85" s="159"/>
      <c r="TGT85" s="160"/>
      <c r="TGU85" s="160"/>
      <c r="TGV85" s="160"/>
      <c r="TGW85" s="161"/>
      <c r="TGX85" s="162"/>
      <c r="TGY85" s="160"/>
      <c r="THA85" s="159"/>
      <c r="THF85" s="160"/>
      <c r="THG85" s="160"/>
      <c r="THH85" s="160"/>
      <c r="THI85" s="161"/>
      <c r="THJ85" s="162"/>
      <c r="THK85" s="160"/>
      <c r="THM85" s="159"/>
      <c r="THR85" s="160"/>
      <c r="THS85" s="160"/>
      <c r="THT85" s="160"/>
      <c r="THU85" s="161"/>
      <c r="THV85" s="162"/>
      <c r="THW85" s="160"/>
      <c r="THY85" s="159"/>
      <c r="TID85" s="160"/>
      <c r="TIE85" s="160"/>
      <c r="TIF85" s="160"/>
      <c r="TIG85" s="161"/>
      <c r="TIH85" s="162"/>
      <c r="TII85" s="160"/>
      <c r="TIK85" s="159"/>
      <c r="TIP85" s="160"/>
      <c r="TIQ85" s="160"/>
      <c r="TIR85" s="160"/>
      <c r="TIS85" s="161"/>
      <c r="TIT85" s="162"/>
      <c r="TIU85" s="160"/>
      <c r="TIW85" s="159"/>
      <c r="TJB85" s="160"/>
      <c r="TJC85" s="160"/>
      <c r="TJD85" s="160"/>
      <c r="TJE85" s="161"/>
      <c r="TJF85" s="162"/>
      <c r="TJG85" s="160"/>
      <c r="TJI85" s="159"/>
      <c r="TJN85" s="160"/>
      <c r="TJO85" s="160"/>
      <c r="TJP85" s="160"/>
      <c r="TJQ85" s="161"/>
      <c r="TJR85" s="162"/>
      <c r="TJS85" s="160"/>
      <c r="TJU85" s="159"/>
      <c r="TJZ85" s="160"/>
      <c r="TKA85" s="160"/>
      <c r="TKB85" s="160"/>
      <c r="TKC85" s="161"/>
      <c r="TKD85" s="162"/>
      <c r="TKE85" s="160"/>
      <c r="TKG85" s="159"/>
      <c r="TKL85" s="160"/>
      <c r="TKM85" s="160"/>
      <c r="TKN85" s="160"/>
      <c r="TKO85" s="161"/>
      <c r="TKP85" s="162"/>
      <c r="TKQ85" s="160"/>
      <c r="TKS85" s="159"/>
      <c r="TKX85" s="160"/>
      <c r="TKY85" s="160"/>
      <c r="TKZ85" s="160"/>
      <c r="TLA85" s="161"/>
      <c r="TLB85" s="162"/>
      <c r="TLC85" s="160"/>
      <c r="TLE85" s="159"/>
      <c r="TLJ85" s="160"/>
      <c r="TLK85" s="160"/>
      <c r="TLL85" s="160"/>
      <c r="TLM85" s="161"/>
      <c r="TLN85" s="162"/>
      <c r="TLO85" s="160"/>
      <c r="TLQ85" s="159"/>
      <c r="TLV85" s="160"/>
      <c r="TLW85" s="160"/>
      <c r="TLX85" s="160"/>
      <c r="TLY85" s="161"/>
      <c r="TLZ85" s="162"/>
      <c r="TMA85" s="160"/>
      <c r="TMC85" s="159"/>
      <c r="TMH85" s="160"/>
      <c r="TMI85" s="160"/>
      <c r="TMJ85" s="160"/>
      <c r="TMK85" s="161"/>
      <c r="TML85" s="162"/>
      <c r="TMM85" s="160"/>
      <c r="TMO85" s="159"/>
      <c r="TMT85" s="160"/>
      <c r="TMU85" s="160"/>
      <c r="TMV85" s="160"/>
      <c r="TMW85" s="161"/>
      <c r="TMX85" s="162"/>
      <c r="TMY85" s="160"/>
      <c r="TNA85" s="159"/>
      <c r="TNF85" s="160"/>
      <c r="TNG85" s="160"/>
      <c r="TNH85" s="160"/>
      <c r="TNI85" s="161"/>
      <c r="TNJ85" s="162"/>
      <c r="TNK85" s="160"/>
      <c r="TNM85" s="159"/>
      <c r="TNR85" s="160"/>
      <c r="TNS85" s="160"/>
      <c r="TNT85" s="160"/>
      <c r="TNU85" s="161"/>
      <c r="TNV85" s="162"/>
      <c r="TNW85" s="160"/>
      <c r="TNY85" s="159"/>
      <c r="TOD85" s="160"/>
      <c r="TOE85" s="160"/>
      <c r="TOF85" s="160"/>
      <c r="TOG85" s="161"/>
      <c r="TOH85" s="162"/>
      <c r="TOI85" s="160"/>
      <c r="TOK85" s="159"/>
      <c r="TOP85" s="160"/>
      <c r="TOQ85" s="160"/>
      <c r="TOR85" s="160"/>
      <c r="TOS85" s="161"/>
      <c r="TOT85" s="162"/>
      <c r="TOU85" s="160"/>
      <c r="TOW85" s="159"/>
      <c r="TPB85" s="160"/>
      <c r="TPC85" s="160"/>
      <c r="TPD85" s="160"/>
      <c r="TPE85" s="161"/>
      <c r="TPF85" s="162"/>
      <c r="TPG85" s="160"/>
      <c r="TPI85" s="159"/>
      <c r="TPN85" s="160"/>
      <c r="TPO85" s="160"/>
      <c r="TPP85" s="160"/>
      <c r="TPQ85" s="161"/>
      <c r="TPR85" s="162"/>
      <c r="TPS85" s="160"/>
      <c r="TPU85" s="159"/>
      <c r="TPZ85" s="160"/>
      <c r="TQA85" s="160"/>
      <c r="TQB85" s="160"/>
      <c r="TQC85" s="161"/>
      <c r="TQD85" s="162"/>
      <c r="TQE85" s="160"/>
      <c r="TQG85" s="159"/>
      <c r="TQL85" s="160"/>
      <c r="TQM85" s="160"/>
      <c r="TQN85" s="160"/>
      <c r="TQO85" s="161"/>
      <c r="TQP85" s="162"/>
      <c r="TQQ85" s="160"/>
      <c r="TQS85" s="159"/>
      <c r="TQX85" s="160"/>
      <c r="TQY85" s="160"/>
      <c r="TQZ85" s="160"/>
      <c r="TRA85" s="161"/>
      <c r="TRB85" s="162"/>
      <c r="TRC85" s="160"/>
      <c r="TRE85" s="159"/>
      <c r="TRJ85" s="160"/>
      <c r="TRK85" s="160"/>
      <c r="TRL85" s="160"/>
      <c r="TRM85" s="161"/>
      <c r="TRN85" s="162"/>
      <c r="TRO85" s="160"/>
      <c r="TRQ85" s="159"/>
      <c r="TRV85" s="160"/>
      <c r="TRW85" s="160"/>
      <c r="TRX85" s="160"/>
      <c r="TRY85" s="161"/>
      <c r="TRZ85" s="162"/>
      <c r="TSA85" s="160"/>
      <c r="TSC85" s="159"/>
      <c r="TSH85" s="160"/>
      <c r="TSI85" s="160"/>
      <c r="TSJ85" s="160"/>
      <c r="TSK85" s="161"/>
      <c r="TSL85" s="162"/>
      <c r="TSM85" s="160"/>
      <c r="TSO85" s="159"/>
      <c r="TST85" s="160"/>
      <c r="TSU85" s="160"/>
      <c r="TSV85" s="160"/>
      <c r="TSW85" s="161"/>
      <c r="TSX85" s="162"/>
      <c r="TSY85" s="160"/>
      <c r="TTA85" s="159"/>
      <c r="TTF85" s="160"/>
      <c r="TTG85" s="160"/>
      <c r="TTH85" s="160"/>
      <c r="TTI85" s="161"/>
      <c r="TTJ85" s="162"/>
      <c r="TTK85" s="160"/>
      <c r="TTM85" s="159"/>
      <c r="TTR85" s="160"/>
      <c r="TTS85" s="160"/>
      <c r="TTT85" s="160"/>
      <c r="TTU85" s="161"/>
      <c r="TTV85" s="162"/>
      <c r="TTW85" s="160"/>
      <c r="TTY85" s="159"/>
      <c r="TUD85" s="160"/>
      <c r="TUE85" s="160"/>
      <c r="TUF85" s="160"/>
      <c r="TUG85" s="161"/>
      <c r="TUH85" s="162"/>
      <c r="TUI85" s="160"/>
      <c r="TUK85" s="159"/>
      <c r="TUP85" s="160"/>
      <c r="TUQ85" s="160"/>
      <c r="TUR85" s="160"/>
      <c r="TUS85" s="161"/>
      <c r="TUT85" s="162"/>
      <c r="TUU85" s="160"/>
      <c r="TUW85" s="159"/>
      <c r="TVB85" s="160"/>
      <c r="TVC85" s="160"/>
      <c r="TVD85" s="160"/>
      <c r="TVE85" s="161"/>
      <c r="TVF85" s="162"/>
      <c r="TVG85" s="160"/>
      <c r="TVI85" s="159"/>
      <c r="TVN85" s="160"/>
      <c r="TVO85" s="160"/>
      <c r="TVP85" s="160"/>
      <c r="TVQ85" s="161"/>
      <c r="TVR85" s="162"/>
      <c r="TVS85" s="160"/>
      <c r="TVU85" s="159"/>
      <c r="TVZ85" s="160"/>
      <c r="TWA85" s="160"/>
      <c r="TWB85" s="160"/>
      <c r="TWC85" s="161"/>
      <c r="TWD85" s="162"/>
      <c r="TWE85" s="160"/>
      <c r="TWG85" s="159"/>
      <c r="TWL85" s="160"/>
      <c r="TWM85" s="160"/>
      <c r="TWN85" s="160"/>
      <c r="TWO85" s="161"/>
      <c r="TWP85" s="162"/>
      <c r="TWQ85" s="160"/>
      <c r="TWS85" s="159"/>
      <c r="TWX85" s="160"/>
      <c r="TWY85" s="160"/>
      <c r="TWZ85" s="160"/>
      <c r="TXA85" s="161"/>
      <c r="TXB85" s="162"/>
      <c r="TXC85" s="160"/>
      <c r="TXE85" s="159"/>
      <c r="TXJ85" s="160"/>
      <c r="TXK85" s="160"/>
      <c r="TXL85" s="160"/>
      <c r="TXM85" s="161"/>
      <c r="TXN85" s="162"/>
      <c r="TXO85" s="160"/>
      <c r="TXQ85" s="159"/>
      <c r="TXV85" s="160"/>
      <c r="TXW85" s="160"/>
      <c r="TXX85" s="160"/>
      <c r="TXY85" s="161"/>
      <c r="TXZ85" s="162"/>
      <c r="TYA85" s="160"/>
      <c r="TYC85" s="159"/>
      <c r="TYH85" s="160"/>
      <c r="TYI85" s="160"/>
      <c r="TYJ85" s="160"/>
      <c r="TYK85" s="161"/>
      <c r="TYL85" s="162"/>
      <c r="TYM85" s="160"/>
      <c r="TYO85" s="159"/>
      <c r="TYT85" s="160"/>
      <c r="TYU85" s="160"/>
      <c r="TYV85" s="160"/>
      <c r="TYW85" s="161"/>
      <c r="TYX85" s="162"/>
      <c r="TYY85" s="160"/>
      <c r="TZA85" s="159"/>
      <c r="TZF85" s="160"/>
      <c r="TZG85" s="160"/>
      <c r="TZH85" s="160"/>
      <c r="TZI85" s="161"/>
      <c r="TZJ85" s="162"/>
      <c r="TZK85" s="160"/>
      <c r="TZM85" s="159"/>
      <c r="TZR85" s="160"/>
      <c r="TZS85" s="160"/>
      <c r="TZT85" s="160"/>
      <c r="TZU85" s="161"/>
      <c r="TZV85" s="162"/>
      <c r="TZW85" s="160"/>
      <c r="TZY85" s="159"/>
      <c r="UAD85" s="160"/>
      <c r="UAE85" s="160"/>
      <c r="UAF85" s="160"/>
      <c r="UAG85" s="161"/>
      <c r="UAH85" s="162"/>
      <c r="UAI85" s="160"/>
      <c r="UAK85" s="159"/>
      <c r="UAP85" s="160"/>
      <c r="UAQ85" s="160"/>
      <c r="UAR85" s="160"/>
      <c r="UAS85" s="161"/>
      <c r="UAT85" s="162"/>
      <c r="UAU85" s="160"/>
      <c r="UAW85" s="159"/>
      <c r="UBB85" s="160"/>
      <c r="UBC85" s="160"/>
      <c r="UBD85" s="160"/>
      <c r="UBE85" s="161"/>
      <c r="UBF85" s="162"/>
      <c r="UBG85" s="160"/>
      <c r="UBI85" s="159"/>
      <c r="UBN85" s="160"/>
      <c r="UBO85" s="160"/>
      <c r="UBP85" s="160"/>
      <c r="UBQ85" s="161"/>
      <c r="UBR85" s="162"/>
      <c r="UBS85" s="160"/>
      <c r="UBU85" s="159"/>
      <c r="UBZ85" s="160"/>
      <c r="UCA85" s="160"/>
      <c r="UCB85" s="160"/>
      <c r="UCC85" s="161"/>
      <c r="UCD85" s="162"/>
      <c r="UCE85" s="160"/>
      <c r="UCG85" s="159"/>
      <c r="UCL85" s="160"/>
      <c r="UCM85" s="160"/>
      <c r="UCN85" s="160"/>
      <c r="UCO85" s="161"/>
      <c r="UCP85" s="162"/>
      <c r="UCQ85" s="160"/>
      <c r="UCS85" s="159"/>
      <c r="UCX85" s="160"/>
      <c r="UCY85" s="160"/>
      <c r="UCZ85" s="160"/>
      <c r="UDA85" s="161"/>
      <c r="UDB85" s="162"/>
      <c r="UDC85" s="160"/>
      <c r="UDE85" s="159"/>
      <c r="UDJ85" s="160"/>
      <c r="UDK85" s="160"/>
      <c r="UDL85" s="160"/>
      <c r="UDM85" s="161"/>
      <c r="UDN85" s="162"/>
      <c r="UDO85" s="160"/>
      <c r="UDQ85" s="159"/>
      <c r="UDV85" s="160"/>
      <c r="UDW85" s="160"/>
      <c r="UDX85" s="160"/>
      <c r="UDY85" s="161"/>
      <c r="UDZ85" s="162"/>
      <c r="UEA85" s="160"/>
      <c r="UEC85" s="159"/>
      <c r="UEH85" s="160"/>
      <c r="UEI85" s="160"/>
      <c r="UEJ85" s="160"/>
      <c r="UEK85" s="161"/>
      <c r="UEL85" s="162"/>
      <c r="UEM85" s="160"/>
      <c r="UEO85" s="159"/>
      <c r="UET85" s="160"/>
      <c r="UEU85" s="160"/>
      <c r="UEV85" s="160"/>
      <c r="UEW85" s="161"/>
      <c r="UEX85" s="162"/>
      <c r="UEY85" s="160"/>
      <c r="UFA85" s="159"/>
      <c r="UFF85" s="160"/>
      <c r="UFG85" s="160"/>
      <c r="UFH85" s="160"/>
      <c r="UFI85" s="161"/>
      <c r="UFJ85" s="162"/>
      <c r="UFK85" s="160"/>
      <c r="UFM85" s="159"/>
      <c r="UFR85" s="160"/>
      <c r="UFS85" s="160"/>
      <c r="UFT85" s="160"/>
      <c r="UFU85" s="161"/>
      <c r="UFV85" s="162"/>
      <c r="UFW85" s="160"/>
      <c r="UFY85" s="159"/>
      <c r="UGD85" s="160"/>
      <c r="UGE85" s="160"/>
      <c r="UGF85" s="160"/>
      <c r="UGG85" s="161"/>
      <c r="UGH85" s="162"/>
      <c r="UGI85" s="160"/>
      <c r="UGK85" s="159"/>
      <c r="UGP85" s="160"/>
      <c r="UGQ85" s="160"/>
      <c r="UGR85" s="160"/>
      <c r="UGS85" s="161"/>
      <c r="UGT85" s="162"/>
      <c r="UGU85" s="160"/>
      <c r="UGW85" s="159"/>
      <c r="UHB85" s="160"/>
      <c r="UHC85" s="160"/>
      <c r="UHD85" s="160"/>
      <c r="UHE85" s="161"/>
      <c r="UHF85" s="162"/>
      <c r="UHG85" s="160"/>
      <c r="UHI85" s="159"/>
      <c r="UHN85" s="160"/>
      <c r="UHO85" s="160"/>
      <c r="UHP85" s="160"/>
      <c r="UHQ85" s="161"/>
      <c r="UHR85" s="162"/>
      <c r="UHS85" s="160"/>
      <c r="UHU85" s="159"/>
      <c r="UHZ85" s="160"/>
      <c r="UIA85" s="160"/>
      <c r="UIB85" s="160"/>
      <c r="UIC85" s="161"/>
      <c r="UID85" s="162"/>
      <c r="UIE85" s="160"/>
      <c r="UIG85" s="159"/>
      <c r="UIL85" s="160"/>
      <c r="UIM85" s="160"/>
      <c r="UIN85" s="160"/>
      <c r="UIO85" s="161"/>
      <c r="UIP85" s="162"/>
      <c r="UIQ85" s="160"/>
      <c r="UIS85" s="159"/>
      <c r="UIX85" s="160"/>
      <c r="UIY85" s="160"/>
      <c r="UIZ85" s="160"/>
      <c r="UJA85" s="161"/>
      <c r="UJB85" s="162"/>
      <c r="UJC85" s="160"/>
      <c r="UJE85" s="159"/>
      <c r="UJJ85" s="160"/>
      <c r="UJK85" s="160"/>
      <c r="UJL85" s="160"/>
      <c r="UJM85" s="161"/>
      <c r="UJN85" s="162"/>
      <c r="UJO85" s="160"/>
      <c r="UJQ85" s="159"/>
      <c r="UJV85" s="160"/>
      <c r="UJW85" s="160"/>
      <c r="UJX85" s="160"/>
      <c r="UJY85" s="161"/>
      <c r="UJZ85" s="162"/>
      <c r="UKA85" s="160"/>
      <c r="UKC85" s="159"/>
      <c r="UKH85" s="160"/>
      <c r="UKI85" s="160"/>
      <c r="UKJ85" s="160"/>
      <c r="UKK85" s="161"/>
      <c r="UKL85" s="162"/>
      <c r="UKM85" s="160"/>
      <c r="UKO85" s="159"/>
      <c r="UKT85" s="160"/>
      <c r="UKU85" s="160"/>
      <c r="UKV85" s="160"/>
      <c r="UKW85" s="161"/>
      <c r="UKX85" s="162"/>
      <c r="UKY85" s="160"/>
      <c r="ULA85" s="159"/>
      <c r="ULF85" s="160"/>
      <c r="ULG85" s="160"/>
      <c r="ULH85" s="160"/>
      <c r="ULI85" s="161"/>
      <c r="ULJ85" s="162"/>
      <c r="ULK85" s="160"/>
      <c r="ULM85" s="159"/>
      <c r="ULR85" s="160"/>
      <c r="ULS85" s="160"/>
      <c r="ULT85" s="160"/>
      <c r="ULU85" s="161"/>
      <c r="ULV85" s="162"/>
      <c r="ULW85" s="160"/>
      <c r="ULY85" s="159"/>
      <c r="UMD85" s="160"/>
      <c r="UME85" s="160"/>
      <c r="UMF85" s="160"/>
      <c r="UMG85" s="161"/>
      <c r="UMH85" s="162"/>
      <c r="UMI85" s="160"/>
      <c r="UMK85" s="159"/>
      <c r="UMP85" s="160"/>
      <c r="UMQ85" s="160"/>
      <c r="UMR85" s="160"/>
      <c r="UMS85" s="161"/>
      <c r="UMT85" s="162"/>
      <c r="UMU85" s="160"/>
      <c r="UMW85" s="159"/>
      <c r="UNB85" s="160"/>
      <c r="UNC85" s="160"/>
      <c r="UND85" s="160"/>
      <c r="UNE85" s="161"/>
      <c r="UNF85" s="162"/>
      <c r="UNG85" s="160"/>
      <c r="UNI85" s="159"/>
      <c r="UNN85" s="160"/>
      <c r="UNO85" s="160"/>
      <c r="UNP85" s="160"/>
      <c r="UNQ85" s="161"/>
      <c r="UNR85" s="162"/>
      <c r="UNS85" s="160"/>
      <c r="UNU85" s="159"/>
      <c r="UNZ85" s="160"/>
      <c r="UOA85" s="160"/>
      <c r="UOB85" s="160"/>
      <c r="UOC85" s="161"/>
      <c r="UOD85" s="162"/>
      <c r="UOE85" s="160"/>
      <c r="UOG85" s="159"/>
      <c r="UOL85" s="160"/>
      <c r="UOM85" s="160"/>
      <c r="UON85" s="160"/>
      <c r="UOO85" s="161"/>
      <c r="UOP85" s="162"/>
      <c r="UOQ85" s="160"/>
      <c r="UOS85" s="159"/>
      <c r="UOX85" s="160"/>
      <c r="UOY85" s="160"/>
      <c r="UOZ85" s="160"/>
      <c r="UPA85" s="161"/>
      <c r="UPB85" s="162"/>
      <c r="UPC85" s="160"/>
      <c r="UPE85" s="159"/>
      <c r="UPJ85" s="160"/>
      <c r="UPK85" s="160"/>
      <c r="UPL85" s="160"/>
      <c r="UPM85" s="161"/>
      <c r="UPN85" s="162"/>
      <c r="UPO85" s="160"/>
      <c r="UPQ85" s="159"/>
      <c r="UPV85" s="160"/>
      <c r="UPW85" s="160"/>
      <c r="UPX85" s="160"/>
      <c r="UPY85" s="161"/>
      <c r="UPZ85" s="162"/>
      <c r="UQA85" s="160"/>
      <c r="UQC85" s="159"/>
      <c r="UQH85" s="160"/>
      <c r="UQI85" s="160"/>
      <c r="UQJ85" s="160"/>
      <c r="UQK85" s="161"/>
      <c r="UQL85" s="162"/>
      <c r="UQM85" s="160"/>
      <c r="UQO85" s="159"/>
      <c r="UQT85" s="160"/>
      <c r="UQU85" s="160"/>
      <c r="UQV85" s="160"/>
      <c r="UQW85" s="161"/>
      <c r="UQX85" s="162"/>
      <c r="UQY85" s="160"/>
      <c r="URA85" s="159"/>
      <c r="URF85" s="160"/>
      <c r="URG85" s="160"/>
      <c r="URH85" s="160"/>
      <c r="URI85" s="161"/>
      <c r="URJ85" s="162"/>
      <c r="URK85" s="160"/>
      <c r="URM85" s="159"/>
      <c r="URR85" s="160"/>
      <c r="URS85" s="160"/>
      <c r="URT85" s="160"/>
      <c r="URU85" s="161"/>
      <c r="URV85" s="162"/>
      <c r="URW85" s="160"/>
      <c r="URY85" s="159"/>
      <c r="USD85" s="160"/>
      <c r="USE85" s="160"/>
      <c r="USF85" s="160"/>
      <c r="USG85" s="161"/>
      <c r="USH85" s="162"/>
      <c r="USI85" s="160"/>
      <c r="USK85" s="159"/>
      <c r="USP85" s="160"/>
      <c r="USQ85" s="160"/>
      <c r="USR85" s="160"/>
      <c r="USS85" s="161"/>
      <c r="UST85" s="162"/>
      <c r="USU85" s="160"/>
      <c r="USW85" s="159"/>
      <c r="UTB85" s="160"/>
      <c r="UTC85" s="160"/>
      <c r="UTD85" s="160"/>
      <c r="UTE85" s="161"/>
      <c r="UTF85" s="162"/>
      <c r="UTG85" s="160"/>
      <c r="UTI85" s="159"/>
      <c r="UTN85" s="160"/>
      <c r="UTO85" s="160"/>
      <c r="UTP85" s="160"/>
      <c r="UTQ85" s="161"/>
      <c r="UTR85" s="162"/>
      <c r="UTS85" s="160"/>
      <c r="UTU85" s="159"/>
      <c r="UTZ85" s="160"/>
      <c r="UUA85" s="160"/>
      <c r="UUB85" s="160"/>
      <c r="UUC85" s="161"/>
      <c r="UUD85" s="162"/>
      <c r="UUE85" s="160"/>
      <c r="UUG85" s="159"/>
      <c r="UUL85" s="160"/>
      <c r="UUM85" s="160"/>
      <c r="UUN85" s="160"/>
      <c r="UUO85" s="161"/>
      <c r="UUP85" s="162"/>
      <c r="UUQ85" s="160"/>
      <c r="UUS85" s="159"/>
      <c r="UUX85" s="160"/>
      <c r="UUY85" s="160"/>
      <c r="UUZ85" s="160"/>
      <c r="UVA85" s="161"/>
      <c r="UVB85" s="162"/>
      <c r="UVC85" s="160"/>
      <c r="UVE85" s="159"/>
      <c r="UVJ85" s="160"/>
      <c r="UVK85" s="160"/>
      <c r="UVL85" s="160"/>
      <c r="UVM85" s="161"/>
      <c r="UVN85" s="162"/>
      <c r="UVO85" s="160"/>
      <c r="UVQ85" s="159"/>
      <c r="UVV85" s="160"/>
      <c r="UVW85" s="160"/>
      <c r="UVX85" s="160"/>
      <c r="UVY85" s="161"/>
      <c r="UVZ85" s="162"/>
      <c r="UWA85" s="160"/>
      <c r="UWC85" s="159"/>
      <c r="UWH85" s="160"/>
      <c r="UWI85" s="160"/>
      <c r="UWJ85" s="160"/>
      <c r="UWK85" s="161"/>
      <c r="UWL85" s="162"/>
      <c r="UWM85" s="160"/>
      <c r="UWO85" s="159"/>
      <c r="UWT85" s="160"/>
      <c r="UWU85" s="160"/>
      <c r="UWV85" s="160"/>
      <c r="UWW85" s="161"/>
      <c r="UWX85" s="162"/>
      <c r="UWY85" s="160"/>
      <c r="UXA85" s="159"/>
      <c r="UXF85" s="160"/>
      <c r="UXG85" s="160"/>
      <c r="UXH85" s="160"/>
      <c r="UXI85" s="161"/>
      <c r="UXJ85" s="162"/>
      <c r="UXK85" s="160"/>
      <c r="UXM85" s="159"/>
      <c r="UXR85" s="160"/>
      <c r="UXS85" s="160"/>
      <c r="UXT85" s="160"/>
      <c r="UXU85" s="161"/>
      <c r="UXV85" s="162"/>
      <c r="UXW85" s="160"/>
      <c r="UXY85" s="159"/>
      <c r="UYD85" s="160"/>
      <c r="UYE85" s="160"/>
      <c r="UYF85" s="160"/>
      <c r="UYG85" s="161"/>
      <c r="UYH85" s="162"/>
      <c r="UYI85" s="160"/>
      <c r="UYK85" s="159"/>
      <c r="UYP85" s="160"/>
      <c r="UYQ85" s="160"/>
      <c r="UYR85" s="160"/>
      <c r="UYS85" s="161"/>
      <c r="UYT85" s="162"/>
      <c r="UYU85" s="160"/>
      <c r="UYW85" s="159"/>
      <c r="UZB85" s="160"/>
      <c r="UZC85" s="160"/>
      <c r="UZD85" s="160"/>
      <c r="UZE85" s="161"/>
      <c r="UZF85" s="162"/>
      <c r="UZG85" s="160"/>
      <c r="UZI85" s="159"/>
      <c r="UZN85" s="160"/>
      <c r="UZO85" s="160"/>
      <c r="UZP85" s="160"/>
      <c r="UZQ85" s="161"/>
      <c r="UZR85" s="162"/>
      <c r="UZS85" s="160"/>
      <c r="UZU85" s="159"/>
      <c r="UZZ85" s="160"/>
      <c r="VAA85" s="160"/>
      <c r="VAB85" s="160"/>
      <c r="VAC85" s="161"/>
      <c r="VAD85" s="162"/>
      <c r="VAE85" s="160"/>
      <c r="VAG85" s="159"/>
      <c r="VAL85" s="160"/>
      <c r="VAM85" s="160"/>
      <c r="VAN85" s="160"/>
      <c r="VAO85" s="161"/>
      <c r="VAP85" s="162"/>
      <c r="VAQ85" s="160"/>
      <c r="VAS85" s="159"/>
      <c r="VAX85" s="160"/>
      <c r="VAY85" s="160"/>
      <c r="VAZ85" s="160"/>
      <c r="VBA85" s="161"/>
      <c r="VBB85" s="162"/>
      <c r="VBC85" s="160"/>
      <c r="VBE85" s="159"/>
      <c r="VBJ85" s="160"/>
      <c r="VBK85" s="160"/>
      <c r="VBL85" s="160"/>
      <c r="VBM85" s="161"/>
      <c r="VBN85" s="162"/>
      <c r="VBO85" s="160"/>
      <c r="VBQ85" s="159"/>
      <c r="VBV85" s="160"/>
      <c r="VBW85" s="160"/>
      <c r="VBX85" s="160"/>
      <c r="VBY85" s="161"/>
      <c r="VBZ85" s="162"/>
      <c r="VCA85" s="160"/>
      <c r="VCC85" s="159"/>
      <c r="VCH85" s="160"/>
      <c r="VCI85" s="160"/>
      <c r="VCJ85" s="160"/>
      <c r="VCK85" s="161"/>
      <c r="VCL85" s="162"/>
      <c r="VCM85" s="160"/>
      <c r="VCO85" s="159"/>
      <c r="VCT85" s="160"/>
      <c r="VCU85" s="160"/>
      <c r="VCV85" s="160"/>
      <c r="VCW85" s="161"/>
      <c r="VCX85" s="162"/>
      <c r="VCY85" s="160"/>
      <c r="VDA85" s="159"/>
      <c r="VDF85" s="160"/>
      <c r="VDG85" s="160"/>
      <c r="VDH85" s="160"/>
      <c r="VDI85" s="161"/>
      <c r="VDJ85" s="162"/>
      <c r="VDK85" s="160"/>
      <c r="VDM85" s="159"/>
      <c r="VDR85" s="160"/>
      <c r="VDS85" s="160"/>
      <c r="VDT85" s="160"/>
      <c r="VDU85" s="161"/>
      <c r="VDV85" s="162"/>
      <c r="VDW85" s="160"/>
      <c r="VDY85" s="159"/>
      <c r="VED85" s="160"/>
      <c r="VEE85" s="160"/>
      <c r="VEF85" s="160"/>
      <c r="VEG85" s="161"/>
      <c r="VEH85" s="162"/>
      <c r="VEI85" s="160"/>
      <c r="VEK85" s="159"/>
      <c r="VEP85" s="160"/>
      <c r="VEQ85" s="160"/>
      <c r="VER85" s="160"/>
      <c r="VES85" s="161"/>
      <c r="VET85" s="162"/>
      <c r="VEU85" s="160"/>
      <c r="VEW85" s="159"/>
      <c r="VFB85" s="160"/>
      <c r="VFC85" s="160"/>
      <c r="VFD85" s="160"/>
      <c r="VFE85" s="161"/>
      <c r="VFF85" s="162"/>
      <c r="VFG85" s="160"/>
      <c r="VFI85" s="159"/>
      <c r="VFN85" s="160"/>
      <c r="VFO85" s="160"/>
      <c r="VFP85" s="160"/>
      <c r="VFQ85" s="161"/>
      <c r="VFR85" s="162"/>
      <c r="VFS85" s="160"/>
      <c r="VFU85" s="159"/>
      <c r="VFZ85" s="160"/>
      <c r="VGA85" s="160"/>
      <c r="VGB85" s="160"/>
      <c r="VGC85" s="161"/>
      <c r="VGD85" s="162"/>
      <c r="VGE85" s="160"/>
      <c r="VGG85" s="159"/>
      <c r="VGL85" s="160"/>
      <c r="VGM85" s="160"/>
      <c r="VGN85" s="160"/>
      <c r="VGO85" s="161"/>
      <c r="VGP85" s="162"/>
      <c r="VGQ85" s="160"/>
      <c r="VGS85" s="159"/>
      <c r="VGX85" s="160"/>
      <c r="VGY85" s="160"/>
      <c r="VGZ85" s="160"/>
      <c r="VHA85" s="161"/>
      <c r="VHB85" s="162"/>
      <c r="VHC85" s="160"/>
      <c r="VHE85" s="159"/>
      <c r="VHJ85" s="160"/>
      <c r="VHK85" s="160"/>
      <c r="VHL85" s="160"/>
      <c r="VHM85" s="161"/>
      <c r="VHN85" s="162"/>
      <c r="VHO85" s="160"/>
      <c r="VHQ85" s="159"/>
      <c r="VHV85" s="160"/>
      <c r="VHW85" s="160"/>
      <c r="VHX85" s="160"/>
      <c r="VHY85" s="161"/>
      <c r="VHZ85" s="162"/>
      <c r="VIA85" s="160"/>
      <c r="VIC85" s="159"/>
      <c r="VIH85" s="160"/>
      <c r="VII85" s="160"/>
      <c r="VIJ85" s="160"/>
      <c r="VIK85" s="161"/>
      <c r="VIL85" s="162"/>
      <c r="VIM85" s="160"/>
      <c r="VIO85" s="159"/>
      <c r="VIT85" s="160"/>
      <c r="VIU85" s="160"/>
      <c r="VIV85" s="160"/>
      <c r="VIW85" s="161"/>
      <c r="VIX85" s="162"/>
      <c r="VIY85" s="160"/>
      <c r="VJA85" s="159"/>
      <c r="VJF85" s="160"/>
      <c r="VJG85" s="160"/>
      <c r="VJH85" s="160"/>
      <c r="VJI85" s="161"/>
      <c r="VJJ85" s="162"/>
      <c r="VJK85" s="160"/>
      <c r="VJM85" s="159"/>
      <c r="VJR85" s="160"/>
      <c r="VJS85" s="160"/>
      <c r="VJT85" s="160"/>
      <c r="VJU85" s="161"/>
      <c r="VJV85" s="162"/>
      <c r="VJW85" s="160"/>
      <c r="VJY85" s="159"/>
      <c r="VKD85" s="160"/>
      <c r="VKE85" s="160"/>
      <c r="VKF85" s="160"/>
      <c r="VKG85" s="161"/>
      <c r="VKH85" s="162"/>
      <c r="VKI85" s="160"/>
      <c r="VKK85" s="159"/>
      <c r="VKP85" s="160"/>
      <c r="VKQ85" s="160"/>
      <c r="VKR85" s="160"/>
      <c r="VKS85" s="161"/>
      <c r="VKT85" s="162"/>
      <c r="VKU85" s="160"/>
      <c r="VKW85" s="159"/>
      <c r="VLB85" s="160"/>
      <c r="VLC85" s="160"/>
      <c r="VLD85" s="160"/>
      <c r="VLE85" s="161"/>
      <c r="VLF85" s="162"/>
      <c r="VLG85" s="160"/>
      <c r="VLI85" s="159"/>
      <c r="VLN85" s="160"/>
      <c r="VLO85" s="160"/>
      <c r="VLP85" s="160"/>
      <c r="VLQ85" s="161"/>
      <c r="VLR85" s="162"/>
      <c r="VLS85" s="160"/>
      <c r="VLU85" s="159"/>
      <c r="VLZ85" s="160"/>
      <c r="VMA85" s="160"/>
      <c r="VMB85" s="160"/>
      <c r="VMC85" s="161"/>
      <c r="VMD85" s="162"/>
      <c r="VME85" s="160"/>
      <c r="VMG85" s="159"/>
      <c r="VML85" s="160"/>
      <c r="VMM85" s="160"/>
      <c r="VMN85" s="160"/>
      <c r="VMO85" s="161"/>
      <c r="VMP85" s="162"/>
      <c r="VMQ85" s="160"/>
      <c r="VMS85" s="159"/>
      <c r="VMX85" s="160"/>
      <c r="VMY85" s="160"/>
      <c r="VMZ85" s="160"/>
      <c r="VNA85" s="161"/>
      <c r="VNB85" s="162"/>
      <c r="VNC85" s="160"/>
      <c r="VNE85" s="159"/>
      <c r="VNJ85" s="160"/>
      <c r="VNK85" s="160"/>
      <c r="VNL85" s="160"/>
      <c r="VNM85" s="161"/>
      <c r="VNN85" s="162"/>
      <c r="VNO85" s="160"/>
      <c r="VNQ85" s="159"/>
      <c r="VNV85" s="160"/>
      <c r="VNW85" s="160"/>
      <c r="VNX85" s="160"/>
      <c r="VNY85" s="161"/>
      <c r="VNZ85" s="162"/>
      <c r="VOA85" s="160"/>
      <c r="VOC85" s="159"/>
      <c r="VOH85" s="160"/>
      <c r="VOI85" s="160"/>
      <c r="VOJ85" s="160"/>
      <c r="VOK85" s="161"/>
      <c r="VOL85" s="162"/>
      <c r="VOM85" s="160"/>
      <c r="VOO85" s="159"/>
      <c r="VOT85" s="160"/>
      <c r="VOU85" s="160"/>
      <c r="VOV85" s="160"/>
      <c r="VOW85" s="161"/>
      <c r="VOX85" s="162"/>
      <c r="VOY85" s="160"/>
      <c r="VPA85" s="159"/>
      <c r="VPF85" s="160"/>
      <c r="VPG85" s="160"/>
      <c r="VPH85" s="160"/>
      <c r="VPI85" s="161"/>
      <c r="VPJ85" s="162"/>
      <c r="VPK85" s="160"/>
      <c r="VPM85" s="159"/>
      <c r="VPR85" s="160"/>
      <c r="VPS85" s="160"/>
      <c r="VPT85" s="160"/>
      <c r="VPU85" s="161"/>
      <c r="VPV85" s="162"/>
      <c r="VPW85" s="160"/>
      <c r="VPY85" s="159"/>
      <c r="VQD85" s="160"/>
      <c r="VQE85" s="160"/>
      <c r="VQF85" s="160"/>
      <c r="VQG85" s="161"/>
      <c r="VQH85" s="162"/>
      <c r="VQI85" s="160"/>
      <c r="VQK85" s="159"/>
      <c r="VQP85" s="160"/>
      <c r="VQQ85" s="160"/>
      <c r="VQR85" s="160"/>
      <c r="VQS85" s="161"/>
      <c r="VQT85" s="162"/>
      <c r="VQU85" s="160"/>
      <c r="VQW85" s="159"/>
      <c r="VRB85" s="160"/>
      <c r="VRC85" s="160"/>
      <c r="VRD85" s="160"/>
      <c r="VRE85" s="161"/>
      <c r="VRF85" s="162"/>
      <c r="VRG85" s="160"/>
      <c r="VRI85" s="159"/>
      <c r="VRN85" s="160"/>
      <c r="VRO85" s="160"/>
      <c r="VRP85" s="160"/>
      <c r="VRQ85" s="161"/>
      <c r="VRR85" s="162"/>
      <c r="VRS85" s="160"/>
      <c r="VRU85" s="159"/>
      <c r="VRZ85" s="160"/>
      <c r="VSA85" s="160"/>
      <c r="VSB85" s="160"/>
      <c r="VSC85" s="161"/>
      <c r="VSD85" s="162"/>
      <c r="VSE85" s="160"/>
      <c r="VSG85" s="159"/>
      <c r="VSL85" s="160"/>
      <c r="VSM85" s="160"/>
      <c r="VSN85" s="160"/>
      <c r="VSO85" s="161"/>
      <c r="VSP85" s="162"/>
      <c r="VSQ85" s="160"/>
      <c r="VSS85" s="159"/>
      <c r="VSX85" s="160"/>
      <c r="VSY85" s="160"/>
      <c r="VSZ85" s="160"/>
      <c r="VTA85" s="161"/>
      <c r="VTB85" s="162"/>
      <c r="VTC85" s="160"/>
      <c r="VTE85" s="159"/>
      <c r="VTJ85" s="160"/>
      <c r="VTK85" s="160"/>
      <c r="VTL85" s="160"/>
      <c r="VTM85" s="161"/>
      <c r="VTN85" s="162"/>
      <c r="VTO85" s="160"/>
      <c r="VTQ85" s="159"/>
      <c r="VTV85" s="160"/>
      <c r="VTW85" s="160"/>
      <c r="VTX85" s="160"/>
      <c r="VTY85" s="161"/>
      <c r="VTZ85" s="162"/>
      <c r="VUA85" s="160"/>
      <c r="VUC85" s="159"/>
      <c r="VUH85" s="160"/>
      <c r="VUI85" s="160"/>
      <c r="VUJ85" s="160"/>
      <c r="VUK85" s="161"/>
      <c r="VUL85" s="162"/>
      <c r="VUM85" s="160"/>
      <c r="VUO85" s="159"/>
      <c r="VUT85" s="160"/>
      <c r="VUU85" s="160"/>
      <c r="VUV85" s="160"/>
      <c r="VUW85" s="161"/>
      <c r="VUX85" s="162"/>
      <c r="VUY85" s="160"/>
      <c r="VVA85" s="159"/>
      <c r="VVF85" s="160"/>
      <c r="VVG85" s="160"/>
      <c r="VVH85" s="160"/>
      <c r="VVI85" s="161"/>
      <c r="VVJ85" s="162"/>
      <c r="VVK85" s="160"/>
      <c r="VVM85" s="159"/>
      <c r="VVR85" s="160"/>
      <c r="VVS85" s="160"/>
      <c r="VVT85" s="160"/>
      <c r="VVU85" s="161"/>
      <c r="VVV85" s="162"/>
      <c r="VVW85" s="160"/>
      <c r="VVY85" s="159"/>
      <c r="VWD85" s="160"/>
      <c r="VWE85" s="160"/>
      <c r="VWF85" s="160"/>
      <c r="VWG85" s="161"/>
      <c r="VWH85" s="162"/>
      <c r="VWI85" s="160"/>
      <c r="VWK85" s="159"/>
      <c r="VWP85" s="160"/>
      <c r="VWQ85" s="160"/>
      <c r="VWR85" s="160"/>
      <c r="VWS85" s="161"/>
      <c r="VWT85" s="162"/>
      <c r="VWU85" s="160"/>
      <c r="VWW85" s="159"/>
      <c r="VXB85" s="160"/>
      <c r="VXC85" s="160"/>
      <c r="VXD85" s="160"/>
      <c r="VXE85" s="161"/>
      <c r="VXF85" s="162"/>
      <c r="VXG85" s="160"/>
      <c r="VXI85" s="159"/>
      <c r="VXN85" s="160"/>
      <c r="VXO85" s="160"/>
      <c r="VXP85" s="160"/>
      <c r="VXQ85" s="161"/>
      <c r="VXR85" s="162"/>
      <c r="VXS85" s="160"/>
      <c r="VXU85" s="159"/>
      <c r="VXZ85" s="160"/>
      <c r="VYA85" s="160"/>
      <c r="VYB85" s="160"/>
      <c r="VYC85" s="161"/>
      <c r="VYD85" s="162"/>
      <c r="VYE85" s="160"/>
      <c r="VYG85" s="159"/>
      <c r="VYL85" s="160"/>
      <c r="VYM85" s="160"/>
      <c r="VYN85" s="160"/>
      <c r="VYO85" s="161"/>
      <c r="VYP85" s="162"/>
      <c r="VYQ85" s="160"/>
      <c r="VYS85" s="159"/>
      <c r="VYX85" s="160"/>
      <c r="VYY85" s="160"/>
      <c r="VYZ85" s="160"/>
      <c r="VZA85" s="161"/>
      <c r="VZB85" s="162"/>
      <c r="VZC85" s="160"/>
      <c r="VZE85" s="159"/>
      <c r="VZJ85" s="160"/>
      <c r="VZK85" s="160"/>
      <c r="VZL85" s="160"/>
      <c r="VZM85" s="161"/>
      <c r="VZN85" s="162"/>
      <c r="VZO85" s="160"/>
      <c r="VZQ85" s="159"/>
      <c r="VZV85" s="160"/>
      <c r="VZW85" s="160"/>
      <c r="VZX85" s="160"/>
      <c r="VZY85" s="161"/>
      <c r="VZZ85" s="162"/>
      <c r="WAA85" s="160"/>
      <c r="WAC85" s="159"/>
      <c r="WAH85" s="160"/>
      <c r="WAI85" s="160"/>
      <c r="WAJ85" s="160"/>
      <c r="WAK85" s="161"/>
      <c r="WAL85" s="162"/>
      <c r="WAM85" s="160"/>
      <c r="WAO85" s="159"/>
      <c r="WAT85" s="160"/>
      <c r="WAU85" s="160"/>
      <c r="WAV85" s="160"/>
      <c r="WAW85" s="161"/>
      <c r="WAX85" s="162"/>
      <c r="WAY85" s="160"/>
      <c r="WBA85" s="159"/>
      <c r="WBF85" s="160"/>
      <c r="WBG85" s="160"/>
      <c r="WBH85" s="160"/>
      <c r="WBI85" s="161"/>
      <c r="WBJ85" s="162"/>
      <c r="WBK85" s="160"/>
      <c r="WBM85" s="159"/>
      <c r="WBR85" s="160"/>
      <c r="WBS85" s="160"/>
      <c r="WBT85" s="160"/>
      <c r="WBU85" s="161"/>
      <c r="WBV85" s="162"/>
      <c r="WBW85" s="160"/>
      <c r="WBY85" s="159"/>
      <c r="WCD85" s="160"/>
      <c r="WCE85" s="160"/>
      <c r="WCF85" s="160"/>
      <c r="WCG85" s="161"/>
      <c r="WCH85" s="162"/>
      <c r="WCI85" s="160"/>
      <c r="WCK85" s="159"/>
      <c r="WCP85" s="160"/>
      <c r="WCQ85" s="160"/>
      <c r="WCR85" s="160"/>
      <c r="WCS85" s="161"/>
      <c r="WCT85" s="162"/>
      <c r="WCU85" s="160"/>
      <c r="WCW85" s="159"/>
      <c r="WDB85" s="160"/>
      <c r="WDC85" s="160"/>
      <c r="WDD85" s="160"/>
      <c r="WDE85" s="161"/>
      <c r="WDF85" s="162"/>
      <c r="WDG85" s="160"/>
      <c r="WDI85" s="159"/>
      <c r="WDN85" s="160"/>
      <c r="WDO85" s="160"/>
      <c r="WDP85" s="160"/>
      <c r="WDQ85" s="161"/>
      <c r="WDR85" s="162"/>
      <c r="WDS85" s="160"/>
      <c r="WDU85" s="159"/>
      <c r="WDZ85" s="160"/>
      <c r="WEA85" s="160"/>
      <c r="WEB85" s="160"/>
      <c r="WEC85" s="161"/>
      <c r="WED85" s="162"/>
      <c r="WEE85" s="160"/>
      <c r="WEG85" s="159"/>
      <c r="WEL85" s="160"/>
      <c r="WEM85" s="160"/>
      <c r="WEN85" s="160"/>
      <c r="WEO85" s="161"/>
      <c r="WEP85" s="162"/>
      <c r="WEQ85" s="160"/>
      <c r="WES85" s="159"/>
      <c r="WEX85" s="160"/>
      <c r="WEY85" s="160"/>
      <c r="WEZ85" s="160"/>
      <c r="WFA85" s="161"/>
      <c r="WFB85" s="162"/>
      <c r="WFC85" s="160"/>
      <c r="WFE85" s="159"/>
      <c r="WFJ85" s="160"/>
      <c r="WFK85" s="160"/>
      <c r="WFL85" s="160"/>
      <c r="WFM85" s="161"/>
      <c r="WFN85" s="162"/>
      <c r="WFO85" s="160"/>
      <c r="WFQ85" s="159"/>
      <c r="WFV85" s="160"/>
      <c r="WFW85" s="160"/>
      <c r="WFX85" s="160"/>
      <c r="WFY85" s="161"/>
      <c r="WFZ85" s="162"/>
      <c r="WGA85" s="160"/>
      <c r="WGC85" s="159"/>
      <c r="WGH85" s="160"/>
      <c r="WGI85" s="160"/>
      <c r="WGJ85" s="160"/>
      <c r="WGK85" s="161"/>
      <c r="WGL85" s="162"/>
      <c r="WGM85" s="160"/>
      <c r="WGO85" s="159"/>
      <c r="WGT85" s="160"/>
      <c r="WGU85" s="160"/>
      <c r="WGV85" s="160"/>
      <c r="WGW85" s="161"/>
      <c r="WGX85" s="162"/>
      <c r="WGY85" s="160"/>
      <c r="WHA85" s="159"/>
      <c r="WHF85" s="160"/>
      <c r="WHG85" s="160"/>
      <c r="WHH85" s="160"/>
      <c r="WHI85" s="161"/>
      <c r="WHJ85" s="162"/>
      <c r="WHK85" s="160"/>
      <c r="WHM85" s="159"/>
      <c r="WHR85" s="160"/>
      <c r="WHS85" s="160"/>
      <c r="WHT85" s="160"/>
      <c r="WHU85" s="161"/>
      <c r="WHV85" s="162"/>
      <c r="WHW85" s="160"/>
      <c r="WHY85" s="159"/>
      <c r="WID85" s="160"/>
      <c r="WIE85" s="160"/>
      <c r="WIF85" s="160"/>
      <c r="WIG85" s="161"/>
      <c r="WIH85" s="162"/>
      <c r="WII85" s="160"/>
      <c r="WIK85" s="159"/>
      <c r="WIP85" s="160"/>
      <c r="WIQ85" s="160"/>
      <c r="WIR85" s="160"/>
      <c r="WIS85" s="161"/>
      <c r="WIT85" s="162"/>
      <c r="WIU85" s="160"/>
      <c r="WIW85" s="159"/>
      <c r="WJB85" s="160"/>
      <c r="WJC85" s="160"/>
      <c r="WJD85" s="160"/>
      <c r="WJE85" s="161"/>
      <c r="WJF85" s="162"/>
      <c r="WJG85" s="160"/>
      <c r="WJI85" s="159"/>
      <c r="WJN85" s="160"/>
      <c r="WJO85" s="160"/>
      <c r="WJP85" s="160"/>
      <c r="WJQ85" s="161"/>
      <c r="WJR85" s="162"/>
      <c r="WJS85" s="160"/>
      <c r="WJU85" s="159"/>
      <c r="WJZ85" s="160"/>
      <c r="WKA85" s="160"/>
      <c r="WKB85" s="160"/>
      <c r="WKC85" s="161"/>
      <c r="WKD85" s="162"/>
      <c r="WKE85" s="160"/>
      <c r="WKG85" s="159"/>
      <c r="WKL85" s="160"/>
      <c r="WKM85" s="160"/>
      <c r="WKN85" s="160"/>
      <c r="WKO85" s="161"/>
      <c r="WKP85" s="162"/>
      <c r="WKQ85" s="160"/>
      <c r="WKS85" s="159"/>
      <c r="WKX85" s="160"/>
      <c r="WKY85" s="160"/>
      <c r="WKZ85" s="160"/>
      <c r="WLA85" s="161"/>
      <c r="WLB85" s="162"/>
      <c r="WLC85" s="160"/>
      <c r="WLE85" s="159"/>
      <c r="WLJ85" s="160"/>
      <c r="WLK85" s="160"/>
      <c r="WLL85" s="160"/>
      <c r="WLM85" s="161"/>
      <c r="WLN85" s="162"/>
      <c r="WLO85" s="160"/>
      <c r="WLQ85" s="159"/>
      <c r="WLV85" s="160"/>
      <c r="WLW85" s="160"/>
      <c r="WLX85" s="160"/>
      <c r="WLY85" s="161"/>
      <c r="WLZ85" s="162"/>
      <c r="WMA85" s="160"/>
      <c r="WMC85" s="159"/>
      <c r="WMH85" s="160"/>
      <c r="WMI85" s="160"/>
      <c r="WMJ85" s="160"/>
      <c r="WMK85" s="161"/>
      <c r="WML85" s="162"/>
      <c r="WMM85" s="160"/>
      <c r="WMO85" s="159"/>
      <c r="WMT85" s="160"/>
      <c r="WMU85" s="160"/>
      <c r="WMV85" s="160"/>
      <c r="WMW85" s="161"/>
      <c r="WMX85" s="162"/>
      <c r="WMY85" s="160"/>
      <c r="WNA85" s="159"/>
      <c r="WNF85" s="160"/>
      <c r="WNG85" s="160"/>
      <c r="WNH85" s="160"/>
      <c r="WNI85" s="161"/>
      <c r="WNJ85" s="162"/>
      <c r="WNK85" s="160"/>
      <c r="WNM85" s="159"/>
      <c r="WNR85" s="160"/>
      <c r="WNS85" s="160"/>
      <c r="WNT85" s="160"/>
      <c r="WNU85" s="161"/>
      <c r="WNV85" s="162"/>
      <c r="WNW85" s="160"/>
      <c r="WNY85" s="159"/>
      <c r="WOD85" s="160"/>
      <c r="WOE85" s="160"/>
      <c r="WOF85" s="160"/>
      <c r="WOG85" s="161"/>
      <c r="WOH85" s="162"/>
      <c r="WOI85" s="160"/>
      <c r="WOK85" s="159"/>
      <c r="WOP85" s="160"/>
      <c r="WOQ85" s="160"/>
      <c r="WOR85" s="160"/>
      <c r="WOS85" s="161"/>
      <c r="WOT85" s="162"/>
      <c r="WOU85" s="160"/>
      <c r="WOW85" s="159"/>
      <c r="WPB85" s="160"/>
      <c r="WPC85" s="160"/>
      <c r="WPD85" s="160"/>
      <c r="WPE85" s="161"/>
      <c r="WPF85" s="162"/>
      <c r="WPG85" s="160"/>
      <c r="WPI85" s="159"/>
      <c r="WPN85" s="160"/>
      <c r="WPO85" s="160"/>
      <c r="WPP85" s="160"/>
      <c r="WPQ85" s="161"/>
      <c r="WPR85" s="162"/>
      <c r="WPS85" s="160"/>
      <c r="WPU85" s="159"/>
      <c r="WPZ85" s="160"/>
      <c r="WQA85" s="160"/>
      <c r="WQB85" s="160"/>
      <c r="WQC85" s="161"/>
      <c r="WQD85" s="162"/>
      <c r="WQE85" s="160"/>
      <c r="WQG85" s="159"/>
      <c r="WQL85" s="160"/>
      <c r="WQM85" s="160"/>
      <c r="WQN85" s="160"/>
      <c r="WQO85" s="161"/>
      <c r="WQP85" s="162"/>
      <c r="WQQ85" s="160"/>
      <c r="WQS85" s="159"/>
      <c r="WQX85" s="160"/>
      <c r="WQY85" s="160"/>
      <c r="WQZ85" s="160"/>
      <c r="WRA85" s="161"/>
      <c r="WRB85" s="162"/>
      <c r="WRC85" s="160"/>
      <c r="WRE85" s="159"/>
      <c r="WRJ85" s="160"/>
      <c r="WRK85" s="160"/>
      <c r="WRL85" s="160"/>
      <c r="WRM85" s="161"/>
      <c r="WRN85" s="162"/>
      <c r="WRO85" s="160"/>
      <c r="WRQ85" s="159"/>
      <c r="WRV85" s="160"/>
      <c r="WRW85" s="160"/>
      <c r="WRX85" s="160"/>
      <c r="WRY85" s="161"/>
      <c r="WRZ85" s="162"/>
      <c r="WSA85" s="160"/>
      <c r="WSC85" s="159"/>
      <c r="WSH85" s="160"/>
      <c r="WSI85" s="160"/>
      <c r="WSJ85" s="160"/>
      <c r="WSK85" s="161"/>
      <c r="WSL85" s="162"/>
      <c r="WSM85" s="160"/>
      <c r="WSO85" s="159"/>
      <c r="WST85" s="160"/>
      <c r="WSU85" s="160"/>
      <c r="WSV85" s="160"/>
      <c r="WSW85" s="161"/>
      <c r="WSX85" s="162"/>
      <c r="WSY85" s="160"/>
      <c r="WTA85" s="159"/>
      <c r="WTF85" s="160"/>
      <c r="WTG85" s="160"/>
      <c r="WTH85" s="160"/>
      <c r="WTI85" s="161"/>
      <c r="WTJ85" s="162"/>
      <c r="WTK85" s="160"/>
      <c r="WTM85" s="159"/>
      <c r="WTR85" s="160"/>
      <c r="WTS85" s="160"/>
      <c r="WTT85" s="160"/>
      <c r="WTU85" s="161"/>
      <c r="WTV85" s="162"/>
      <c r="WTW85" s="160"/>
      <c r="WTY85" s="159"/>
      <c r="WUD85" s="160"/>
      <c r="WUE85" s="160"/>
      <c r="WUF85" s="160"/>
      <c r="WUG85" s="161"/>
      <c r="WUH85" s="162"/>
      <c r="WUI85" s="160"/>
      <c r="WUK85" s="159"/>
      <c r="WUP85" s="160"/>
      <c r="WUQ85" s="160"/>
      <c r="WUR85" s="160"/>
      <c r="WUS85" s="161"/>
      <c r="WUT85" s="162"/>
      <c r="WUU85" s="160"/>
      <c r="WUW85" s="159"/>
      <c r="WVB85" s="160"/>
      <c r="WVC85" s="160"/>
      <c r="WVD85" s="160"/>
      <c r="WVE85" s="161"/>
      <c r="WVF85" s="162"/>
      <c r="WVG85" s="160"/>
      <c r="WVI85" s="159"/>
      <c r="WVN85" s="160"/>
      <c r="WVO85" s="160"/>
      <c r="WVP85" s="160"/>
      <c r="WVQ85" s="161"/>
      <c r="WVR85" s="162"/>
      <c r="WVS85" s="160"/>
      <c r="WVU85" s="159"/>
      <c r="WVZ85" s="160"/>
      <c r="WWA85" s="160"/>
      <c r="WWB85" s="160"/>
      <c r="WWC85" s="161"/>
      <c r="WWD85" s="162"/>
      <c r="WWE85" s="160"/>
      <c r="WWG85" s="159"/>
      <c r="WWL85" s="160"/>
      <c r="WWM85" s="160"/>
      <c r="WWN85" s="160"/>
      <c r="WWO85" s="161"/>
      <c r="WWP85" s="162"/>
      <c r="WWQ85" s="160"/>
      <c r="WWS85" s="159"/>
      <c r="WWX85" s="160"/>
      <c r="WWY85" s="160"/>
      <c r="WWZ85" s="160"/>
      <c r="WXA85" s="161"/>
      <c r="WXB85" s="162"/>
      <c r="WXC85" s="160"/>
      <c r="WXE85" s="159"/>
      <c r="WXJ85" s="160"/>
      <c r="WXK85" s="160"/>
      <c r="WXL85" s="160"/>
      <c r="WXM85" s="161"/>
      <c r="WXN85" s="162"/>
      <c r="WXO85" s="160"/>
      <c r="WXQ85" s="159"/>
      <c r="WXV85" s="160"/>
      <c r="WXW85" s="160"/>
      <c r="WXX85" s="160"/>
      <c r="WXY85" s="161"/>
      <c r="WXZ85" s="162"/>
      <c r="WYA85" s="160"/>
      <c r="WYC85" s="159"/>
      <c r="WYH85" s="160"/>
      <c r="WYI85" s="160"/>
      <c r="WYJ85" s="160"/>
      <c r="WYK85" s="161"/>
      <c r="WYL85" s="162"/>
      <c r="WYM85" s="160"/>
      <c r="WYO85" s="159"/>
      <c r="WYT85" s="160"/>
      <c r="WYU85" s="160"/>
      <c r="WYV85" s="160"/>
      <c r="WYW85" s="161"/>
      <c r="WYX85" s="162"/>
      <c r="WYY85" s="160"/>
      <c r="WZA85" s="159"/>
      <c r="WZF85" s="160"/>
      <c r="WZG85" s="160"/>
      <c r="WZH85" s="160"/>
      <c r="WZI85" s="161"/>
      <c r="WZJ85" s="162"/>
      <c r="WZK85" s="160"/>
      <c r="WZM85" s="159"/>
      <c r="WZR85" s="160"/>
      <c r="WZS85" s="160"/>
      <c r="WZT85" s="160"/>
      <c r="WZU85" s="161"/>
      <c r="WZV85" s="162"/>
      <c r="WZW85" s="160"/>
      <c r="WZY85" s="159"/>
      <c r="XAD85" s="160"/>
      <c r="XAE85" s="160"/>
      <c r="XAF85" s="160"/>
      <c r="XAG85" s="161"/>
      <c r="XAH85" s="162"/>
      <c r="XAI85" s="160"/>
      <c r="XAK85" s="159"/>
      <c r="XAP85" s="160"/>
      <c r="XAQ85" s="160"/>
      <c r="XAR85" s="160"/>
      <c r="XAS85" s="161"/>
      <c r="XAT85" s="162"/>
      <c r="XAU85" s="160"/>
      <c r="XAW85" s="159"/>
      <c r="XBB85" s="160"/>
      <c r="XBC85" s="160"/>
      <c r="XBD85" s="160"/>
      <c r="XBE85" s="161"/>
      <c r="XBF85" s="162"/>
      <c r="XBG85" s="160"/>
      <c r="XBI85" s="159"/>
      <c r="XBN85" s="160"/>
      <c r="XBO85" s="160"/>
      <c r="XBP85" s="160"/>
      <c r="XBQ85" s="161"/>
      <c r="XBR85" s="162"/>
      <c r="XBS85" s="160"/>
      <c r="XBU85" s="159"/>
      <c r="XBZ85" s="160"/>
      <c r="XCA85" s="160"/>
      <c r="XCB85" s="160"/>
      <c r="XCC85" s="161"/>
      <c r="XCD85" s="162"/>
      <c r="XCE85" s="160"/>
      <c r="XCG85" s="159"/>
      <c r="XCL85" s="160"/>
      <c r="XCM85" s="160"/>
      <c r="XCN85" s="160"/>
      <c r="XCO85" s="161"/>
      <c r="XCP85" s="162"/>
      <c r="XCQ85" s="160"/>
      <c r="XCS85" s="159"/>
      <c r="XCX85" s="160"/>
      <c r="XCY85" s="160"/>
      <c r="XCZ85" s="160"/>
      <c r="XDA85" s="161"/>
      <c r="XDB85" s="162"/>
      <c r="XDC85" s="160"/>
      <c r="XDE85" s="159"/>
      <c r="XDJ85" s="160"/>
      <c r="XDK85" s="160"/>
      <c r="XDL85" s="160"/>
      <c r="XDM85" s="161"/>
      <c r="XDN85" s="162"/>
      <c r="XDO85" s="160"/>
      <c r="XDQ85" s="159"/>
      <c r="XDV85" s="160"/>
      <c r="XDW85" s="160"/>
      <c r="XDX85" s="160"/>
      <c r="XDY85" s="161"/>
      <c r="XDZ85" s="162"/>
      <c r="XEA85" s="160"/>
      <c r="XEC85" s="159"/>
      <c r="XEH85" s="160"/>
      <c r="XEI85" s="160"/>
      <c r="XEJ85" s="160"/>
      <c r="XEK85" s="161"/>
      <c r="XEL85" s="162"/>
      <c r="XEM85" s="160"/>
      <c r="XEO85" s="159"/>
      <c r="XET85" s="160"/>
      <c r="XEU85" s="160"/>
      <c r="XEV85" s="160"/>
      <c r="XEW85" s="161"/>
      <c r="XEX85" s="162"/>
      <c r="XEY85" s="160"/>
      <c r="XFA85" s="159"/>
    </row>
    <row r="86" spans="1:1021 1026:3071 3073:4093 4098:6143 6145:7165 7170:9215 9217:10237 10242:12287 12289:13309 13314:15359 15361:16381">
      <c r="A86" s="133">
        <v>48</v>
      </c>
      <c r="B86" s="134" t="s">
        <v>42527</v>
      </c>
      <c r="C86" s="134" t="s">
        <v>42622</v>
      </c>
      <c r="D86" s="134" t="s">
        <v>42623</v>
      </c>
      <c r="E86" s="134" t="s">
        <v>42527</v>
      </c>
      <c r="F86" s="135">
        <v>50.5</v>
      </c>
      <c r="G86" s="135"/>
      <c r="H86" s="135"/>
      <c r="I86" s="136">
        <v>0.03</v>
      </c>
      <c r="J86" s="137">
        <v>33.520000000000003</v>
      </c>
      <c r="K86" s="135"/>
      <c r="L86" s="138"/>
    </row>
    <row r="87" spans="1:1021 1026:3071 3073:4093 4098:6143 6145:7165 7170:9215 9217:10237 10242:12287 12289:13309 13314:15359 15361:16381">
      <c r="A87" s="127">
        <v>49</v>
      </c>
      <c r="B87" s="128" t="s">
        <v>42517</v>
      </c>
      <c r="C87" s="128" t="s">
        <v>42624</v>
      </c>
      <c r="D87" s="128" t="s">
        <v>42625</v>
      </c>
      <c r="E87" s="128" t="s">
        <v>42517</v>
      </c>
      <c r="F87" s="129">
        <v>35.5</v>
      </c>
      <c r="G87" s="129"/>
      <c r="H87" s="129">
        <v>32.909999999999997</v>
      </c>
      <c r="I87" s="148"/>
      <c r="J87" s="149"/>
      <c r="K87" s="129"/>
      <c r="L87" s="132"/>
      <c r="M87" s="159"/>
      <c r="R87" s="160"/>
      <c r="S87" s="160"/>
      <c r="T87" s="160"/>
      <c r="U87" s="161"/>
      <c r="V87" s="162"/>
      <c r="W87" s="160"/>
      <c r="Y87" s="159"/>
      <c r="AD87" s="160"/>
      <c r="AE87" s="160"/>
      <c r="AF87" s="160"/>
      <c r="AG87" s="161"/>
      <c r="AH87" s="162"/>
      <c r="AI87" s="160"/>
      <c r="AK87" s="159"/>
      <c r="AP87" s="160"/>
      <c r="AQ87" s="160"/>
      <c r="AR87" s="160"/>
      <c r="AS87" s="161"/>
      <c r="AT87" s="162"/>
      <c r="AU87" s="160"/>
      <c r="AW87" s="159"/>
      <c r="BB87" s="160"/>
      <c r="BC87" s="160"/>
      <c r="BD87" s="160"/>
      <c r="BE87" s="161"/>
      <c r="BF87" s="162"/>
      <c r="BG87" s="160"/>
      <c r="BI87" s="159"/>
      <c r="BN87" s="160"/>
      <c r="BO87" s="160"/>
      <c r="BP87" s="160"/>
      <c r="BQ87" s="161"/>
      <c r="BR87" s="162"/>
      <c r="BS87" s="160"/>
      <c r="BU87" s="159"/>
      <c r="BZ87" s="160"/>
      <c r="CA87" s="160"/>
      <c r="CB87" s="160"/>
      <c r="CC87" s="161"/>
      <c r="CD87" s="162"/>
      <c r="CE87" s="160"/>
      <c r="CG87" s="159"/>
      <c r="CL87" s="160"/>
      <c r="CM87" s="160"/>
      <c r="CN87" s="160"/>
      <c r="CO87" s="161"/>
      <c r="CP87" s="162"/>
      <c r="CQ87" s="160"/>
      <c r="CS87" s="159"/>
      <c r="CX87" s="160"/>
      <c r="CY87" s="160"/>
      <c r="CZ87" s="160"/>
      <c r="DA87" s="161"/>
      <c r="DB87" s="162"/>
      <c r="DC87" s="160"/>
      <c r="DE87" s="159"/>
      <c r="DJ87" s="160"/>
      <c r="DK87" s="160"/>
      <c r="DL87" s="160"/>
      <c r="DM87" s="161"/>
      <c r="DN87" s="162"/>
      <c r="DO87" s="160"/>
      <c r="DQ87" s="159"/>
      <c r="DV87" s="160"/>
      <c r="DW87" s="160"/>
      <c r="DX87" s="160"/>
      <c r="DY87" s="161"/>
      <c r="DZ87" s="162"/>
      <c r="EA87" s="160"/>
      <c r="EC87" s="159"/>
      <c r="EH87" s="160"/>
      <c r="EI87" s="160"/>
      <c r="EJ87" s="160"/>
      <c r="EK87" s="161"/>
      <c r="EL87" s="162"/>
      <c r="EM87" s="160"/>
      <c r="EO87" s="159"/>
      <c r="ET87" s="160"/>
      <c r="EU87" s="160"/>
      <c r="EV87" s="160"/>
      <c r="EW87" s="161"/>
      <c r="EX87" s="162"/>
      <c r="EY87" s="160"/>
      <c r="FA87" s="159"/>
      <c r="FF87" s="160"/>
      <c r="FG87" s="160"/>
      <c r="FH87" s="160"/>
      <c r="FI87" s="161"/>
      <c r="FJ87" s="162"/>
      <c r="FK87" s="160"/>
      <c r="FM87" s="159"/>
      <c r="FR87" s="160"/>
      <c r="FS87" s="160"/>
      <c r="FT87" s="160"/>
      <c r="FU87" s="161"/>
      <c r="FV87" s="162"/>
      <c r="FW87" s="160"/>
      <c r="FY87" s="159"/>
      <c r="GD87" s="160"/>
      <c r="GE87" s="160"/>
      <c r="GF87" s="160"/>
      <c r="GG87" s="161"/>
      <c r="GH87" s="162"/>
      <c r="GI87" s="160"/>
      <c r="GK87" s="159"/>
      <c r="GP87" s="160"/>
      <c r="GQ87" s="160"/>
      <c r="GR87" s="160"/>
      <c r="GS87" s="161"/>
      <c r="GT87" s="162"/>
      <c r="GU87" s="160"/>
      <c r="GW87" s="159"/>
      <c r="HB87" s="160"/>
      <c r="HC87" s="160"/>
      <c r="HD87" s="160"/>
      <c r="HE87" s="161"/>
      <c r="HF87" s="162"/>
      <c r="HG87" s="160"/>
      <c r="HI87" s="159"/>
      <c r="HN87" s="160"/>
      <c r="HO87" s="160"/>
      <c r="HP87" s="160"/>
      <c r="HQ87" s="161"/>
      <c r="HR87" s="162"/>
      <c r="HS87" s="160"/>
      <c r="HU87" s="159"/>
      <c r="HZ87" s="160"/>
      <c r="IA87" s="160"/>
      <c r="IB87" s="160"/>
      <c r="IC87" s="161"/>
      <c r="ID87" s="162"/>
      <c r="IE87" s="160"/>
      <c r="IG87" s="159"/>
      <c r="IL87" s="160"/>
      <c r="IM87" s="160"/>
      <c r="IN87" s="160"/>
      <c r="IO87" s="161"/>
      <c r="IP87" s="162"/>
      <c r="IQ87" s="160"/>
      <c r="IS87" s="159"/>
      <c r="IX87" s="160"/>
      <c r="IY87" s="160"/>
      <c r="IZ87" s="160"/>
      <c r="JA87" s="161"/>
      <c r="JB87" s="162"/>
      <c r="JC87" s="160"/>
      <c r="JE87" s="159"/>
      <c r="JJ87" s="160"/>
      <c r="JK87" s="160"/>
      <c r="JL87" s="160"/>
      <c r="JM87" s="161"/>
      <c r="JN87" s="162"/>
      <c r="JO87" s="160"/>
      <c r="JQ87" s="159"/>
      <c r="JV87" s="160"/>
      <c r="JW87" s="160"/>
      <c r="JX87" s="160"/>
      <c r="JY87" s="161"/>
      <c r="JZ87" s="162"/>
      <c r="KA87" s="160"/>
      <c r="KC87" s="159"/>
      <c r="KH87" s="160"/>
      <c r="KI87" s="160"/>
      <c r="KJ87" s="160"/>
      <c r="KK87" s="161"/>
      <c r="KL87" s="162"/>
      <c r="KM87" s="160"/>
      <c r="KO87" s="159"/>
      <c r="KT87" s="160"/>
      <c r="KU87" s="160"/>
      <c r="KV87" s="160"/>
      <c r="KW87" s="161"/>
      <c r="KX87" s="162"/>
      <c r="KY87" s="160"/>
      <c r="LA87" s="159"/>
      <c r="LF87" s="160"/>
      <c r="LG87" s="160"/>
      <c r="LH87" s="160"/>
      <c r="LI87" s="161"/>
      <c r="LJ87" s="162"/>
      <c r="LK87" s="160"/>
      <c r="LM87" s="159"/>
      <c r="LR87" s="160"/>
      <c r="LS87" s="160"/>
      <c r="LT87" s="160"/>
      <c r="LU87" s="161"/>
      <c r="LV87" s="162"/>
      <c r="LW87" s="160"/>
      <c r="LY87" s="159"/>
      <c r="MD87" s="160"/>
      <c r="ME87" s="160"/>
      <c r="MF87" s="160"/>
      <c r="MG87" s="161"/>
      <c r="MH87" s="162"/>
      <c r="MI87" s="160"/>
      <c r="MK87" s="159"/>
      <c r="MP87" s="160"/>
      <c r="MQ87" s="160"/>
      <c r="MR87" s="160"/>
      <c r="MS87" s="161"/>
      <c r="MT87" s="162"/>
      <c r="MU87" s="160"/>
      <c r="MW87" s="159"/>
      <c r="NB87" s="160"/>
      <c r="NC87" s="160"/>
      <c r="ND87" s="160"/>
      <c r="NE87" s="161"/>
      <c r="NF87" s="162"/>
      <c r="NG87" s="160"/>
      <c r="NI87" s="159"/>
      <c r="NN87" s="160"/>
      <c r="NO87" s="160"/>
      <c r="NP87" s="160"/>
      <c r="NQ87" s="161"/>
      <c r="NR87" s="162"/>
      <c r="NS87" s="160"/>
      <c r="NU87" s="159"/>
      <c r="NZ87" s="160"/>
      <c r="OA87" s="160"/>
      <c r="OB87" s="160"/>
      <c r="OC87" s="161"/>
      <c r="OD87" s="162"/>
      <c r="OE87" s="160"/>
      <c r="OG87" s="159"/>
      <c r="OL87" s="160"/>
      <c r="OM87" s="160"/>
      <c r="ON87" s="160"/>
      <c r="OO87" s="161"/>
      <c r="OP87" s="162"/>
      <c r="OQ87" s="160"/>
      <c r="OS87" s="159"/>
      <c r="OX87" s="160"/>
      <c r="OY87" s="160"/>
      <c r="OZ87" s="160"/>
      <c r="PA87" s="161"/>
      <c r="PB87" s="162"/>
      <c r="PC87" s="160"/>
      <c r="PE87" s="159"/>
      <c r="PJ87" s="160"/>
      <c r="PK87" s="160"/>
      <c r="PL87" s="160"/>
      <c r="PM87" s="161"/>
      <c r="PN87" s="162"/>
      <c r="PO87" s="160"/>
      <c r="PQ87" s="159"/>
      <c r="PV87" s="160"/>
      <c r="PW87" s="160"/>
      <c r="PX87" s="160"/>
      <c r="PY87" s="161"/>
      <c r="PZ87" s="162"/>
      <c r="QA87" s="160"/>
      <c r="QC87" s="159"/>
      <c r="QH87" s="160"/>
      <c r="QI87" s="160"/>
      <c r="QJ87" s="160"/>
      <c r="QK87" s="161"/>
      <c r="QL87" s="162"/>
      <c r="QM87" s="160"/>
      <c r="QO87" s="159"/>
      <c r="QT87" s="160"/>
      <c r="QU87" s="160"/>
      <c r="QV87" s="160"/>
      <c r="QW87" s="161"/>
      <c r="QX87" s="162"/>
      <c r="QY87" s="160"/>
      <c r="RA87" s="159"/>
      <c r="RF87" s="160"/>
      <c r="RG87" s="160"/>
      <c r="RH87" s="160"/>
      <c r="RI87" s="161"/>
      <c r="RJ87" s="162"/>
      <c r="RK87" s="160"/>
      <c r="RM87" s="159"/>
      <c r="RR87" s="160"/>
      <c r="RS87" s="160"/>
      <c r="RT87" s="160"/>
      <c r="RU87" s="161"/>
      <c r="RV87" s="162"/>
      <c r="RW87" s="160"/>
      <c r="RY87" s="159"/>
      <c r="SD87" s="160"/>
      <c r="SE87" s="160"/>
      <c r="SF87" s="160"/>
      <c r="SG87" s="161"/>
      <c r="SH87" s="162"/>
      <c r="SI87" s="160"/>
      <c r="SK87" s="159"/>
      <c r="SP87" s="160"/>
      <c r="SQ87" s="160"/>
      <c r="SR87" s="160"/>
      <c r="SS87" s="161"/>
      <c r="ST87" s="162"/>
      <c r="SU87" s="160"/>
      <c r="SW87" s="159"/>
      <c r="TB87" s="160"/>
      <c r="TC87" s="160"/>
      <c r="TD87" s="160"/>
      <c r="TE87" s="161"/>
      <c r="TF87" s="162"/>
      <c r="TG87" s="160"/>
      <c r="TI87" s="159"/>
      <c r="TN87" s="160"/>
      <c r="TO87" s="160"/>
      <c r="TP87" s="160"/>
      <c r="TQ87" s="161"/>
      <c r="TR87" s="162"/>
      <c r="TS87" s="160"/>
      <c r="TU87" s="159"/>
      <c r="TZ87" s="160"/>
      <c r="UA87" s="160"/>
      <c r="UB87" s="160"/>
      <c r="UC87" s="161"/>
      <c r="UD87" s="162"/>
      <c r="UE87" s="160"/>
      <c r="UG87" s="159"/>
      <c r="UL87" s="160"/>
      <c r="UM87" s="160"/>
      <c r="UN87" s="160"/>
      <c r="UO87" s="161"/>
      <c r="UP87" s="162"/>
      <c r="UQ87" s="160"/>
      <c r="US87" s="159"/>
      <c r="UX87" s="160"/>
      <c r="UY87" s="160"/>
      <c r="UZ87" s="160"/>
      <c r="VA87" s="161"/>
      <c r="VB87" s="162"/>
      <c r="VC87" s="160"/>
      <c r="VE87" s="159"/>
      <c r="VJ87" s="160"/>
      <c r="VK87" s="160"/>
      <c r="VL87" s="160"/>
      <c r="VM87" s="161"/>
      <c r="VN87" s="162"/>
      <c r="VO87" s="160"/>
      <c r="VQ87" s="159"/>
      <c r="VV87" s="160"/>
      <c r="VW87" s="160"/>
      <c r="VX87" s="160"/>
      <c r="VY87" s="161"/>
      <c r="VZ87" s="162"/>
      <c r="WA87" s="160"/>
      <c r="WC87" s="159"/>
      <c r="WH87" s="160"/>
      <c r="WI87" s="160"/>
      <c r="WJ87" s="160"/>
      <c r="WK87" s="161"/>
      <c r="WL87" s="162"/>
      <c r="WM87" s="160"/>
      <c r="WO87" s="159"/>
      <c r="WT87" s="160"/>
      <c r="WU87" s="160"/>
      <c r="WV87" s="160"/>
      <c r="WW87" s="161"/>
      <c r="WX87" s="162"/>
      <c r="WY87" s="160"/>
      <c r="XA87" s="159"/>
      <c r="XF87" s="160"/>
      <c r="XG87" s="160"/>
      <c r="XH87" s="160"/>
      <c r="XI87" s="161"/>
      <c r="XJ87" s="162"/>
      <c r="XK87" s="160"/>
      <c r="XM87" s="159"/>
      <c r="XR87" s="160"/>
      <c r="XS87" s="160"/>
      <c r="XT87" s="160"/>
      <c r="XU87" s="161"/>
      <c r="XV87" s="162"/>
      <c r="XW87" s="160"/>
      <c r="XY87" s="159"/>
      <c r="YD87" s="160"/>
      <c r="YE87" s="160"/>
      <c r="YF87" s="160"/>
      <c r="YG87" s="161"/>
      <c r="YH87" s="162"/>
      <c r="YI87" s="160"/>
      <c r="YK87" s="159"/>
      <c r="YP87" s="160"/>
      <c r="YQ87" s="160"/>
      <c r="YR87" s="160"/>
      <c r="YS87" s="161"/>
      <c r="YT87" s="162"/>
      <c r="YU87" s="160"/>
      <c r="YW87" s="159"/>
      <c r="ZB87" s="160"/>
      <c r="ZC87" s="160"/>
      <c r="ZD87" s="160"/>
      <c r="ZE87" s="161"/>
      <c r="ZF87" s="162"/>
      <c r="ZG87" s="160"/>
      <c r="ZI87" s="159"/>
      <c r="ZN87" s="160"/>
      <c r="ZO87" s="160"/>
      <c r="ZP87" s="160"/>
      <c r="ZQ87" s="161"/>
      <c r="ZR87" s="162"/>
      <c r="ZS87" s="160"/>
      <c r="ZU87" s="159"/>
      <c r="ZZ87" s="160"/>
      <c r="AAA87" s="160"/>
      <c r="AAB87" s="160"/>
      <c r="AAC87" s="161"/>
      <c r="AAD87" s="162"/>
      <c r="AAE87" s="160"/>
      <c r="AAG87" s="159"/>
      <c r="AAL87" s="160"/>
      <c r="AAM87" s="160"/>
      <c r="AAN87" s="160"/>
      <c r="AAO87" s="161"/>
      <c r="AAP87" s="162"/>
      <c r="AAQ87" s="160"/>
      <c r="AAS87" s="159"/>
      <c r="AAX87" s="160"/>
      <c r="AAY87" s="160"/>
      <c r="AAZ87" s="160"/>
      <c r="ABA87" s="161"/>
      <c r="ABB87" s="162"/>
      <c r="ABC87" s="160"/>
      <c r="ABE87" s="159"/>
      <c r="ABJ87" s="160"/>
      <c r="ABK87" s="160"/>
      <c r="ABL87" s="160"/>
      <c r="ABM87" s="161"/>
      <c r="ABN87" s="162"/>
      <c r="ABO87" s="160"/>
      <c r="ABQ87" s="159"/>
      <c r="ABV87" s="160"/>
      <c r="ABW87" s="160"/>
      <c r="ABX87" s="160"/>
      <c r="ABY87" s="161"/>
      <c r="ABZ87" s="162"/>
      <c r="ACA87" s="160"/>
      <c r="ACC87" s="159"/>
      <c r="ACH87" s="160"/>
      <c r="ACI87" s="160"/>
      <c r="ACJ87" s="160"/>
      <c r="ACK87" s="161"/>
      <c r="ACL87" s="162"/>
      <c r="ACM87" s="160"/>
      <c r="ACO87" s="159"/>
      <c r="ACT87" s="160"/>
      <c r="ACU87" s="160"/>
      <c r="ACV87" s="160"/>
      <c r="ACW87" s="161"/>
      <c r="ACX87" s="162"/>
      <c r="ACY87" s="160"/>
      <c r="ADA87" s="159"/>
      <c r="ADF87" s="160"/>
      <c r="ADG87" s="160"/>
      <c r="ADH87" s="160"/>
      <c r="ADI87" s="161"/>
      <c r="ADJ87" s="162"/>
      <c r="ADK87" s="160"/>
      <c r="ADM87" s="159"/>
      <c r="ADR87" s="160"/>
      <c r="ADS87" s="160"/>
      <c r="ADT87" s="160"/>
      <c r="ADU87" s="161"/>
      <c r="ADV87" s="162"/>
      <c r="ADW87" s="160"/>
      <c r="ADY87" s="159"/>
      <c r="AED87" s="160"/>
      <c r="AEE87" s="160"/>
      <c r="AEF87" s="160"/>
      <c r="AEG87" s="161"/>
      <c r="AEH87" s="162"/>
      <c r="AEI87" s="160"/>
      <c r="AEK87" s="159"/>
      <c r="AEP87" s="160"/>
      <c r="AEQ87" s="160"/>
      <c r="AER87" s="160"/>
      <c r="AES87" s="161"/>
      <c r="AET87" s="162"/>
      <c r="AEU87" s="160"/>
      <c r="AEW87" s="159"/>
      <c r="AFB87" s="160"/>
      <c r="AFC87" s="160"/>
      <c r="AFD87" s="160"/>
      <c r="AFE87" s="161"/>
      <c r="AFF87" s="162"/>
      <c r="AFG87" s="160"/>
      <c r="AFI87" s="159"/>
      <c r="AFN87" s="160"/>
      <c r="AFO87" s="160"/>
      <c r="AFP87" s="160"/>
      <c r="AFQ87" s="161"/>
      <c r="AFR87" s="162"/>
      <c r="AFS87" s="160"/>
      <c r="AFU87" s="159"/>
      <c r="AFZ87" s="160"/>
      <c r="AGA87" s="160"/>
      <c r="AGB87" s="160"/>
      <c r="AGC87" s="161"/>
      <c r="AGD87" s="162"/>
      <c r="AGE87" s="160"/>
      <c r="AGG87" s="159"/>
      <c r="AGL87" s="160"/>
      <c r="AGM87" s="160"/>
      <c r="AGN87" s="160"/>
      <c r="AGO87" s="161"/>
      <c r="AGP87" s="162"/>
      <c r="AGQ87" s="160"/>
      <c r="AGS87" s="159"/>
      <c r="AGX87" s="160"/>
      <c r="AGY87" s="160"/>
      <c r="AGZ87" s="160"/>
      <c r="AHA87" s="161"/>
      <c r="AHB87" s="162"/>
      <c r="AHC87" s="160"/>
      <c r="AHE87" s="159"/>
      <c r="AHJ87" s="160"/>
      <c r="AHK87" s="160"/>
      <c r="AHL87" s="160"/>
      <c r="AHM87" s="161"/>
      <c r="AHN87" s="162"/>
      <c r="AHO87" s="160"/>
      <c r="AHQ87" s="159"/>
      <c r="AHV87" s="160"/>
      <c r="AHW87" s="160"/>
      <c r="AHX87" s="160"/>
      <c r="AHY87" s="161"/>
      <c r="AHZ87" s="162"/>
      <c r="AIA87" s="160"/>
      <c r="AIC87" s="159"/>
      <c r="AIH87" s="160"/>
      <c r="AII87" s="160"/>
      <c r="AIJ87" s="160"/>
      <c r="AIK87" s="161"/>
      <c r="AIL87" s="162"/>
      <c r="AIM87" s="160"/>
      <c r="AIO87" s="159"/>
      <c r="AIT87" s="160"/>
      <c r="AIU87" s="160"/>
      <c r="AIV87" s="160"/>
      <c r="AIW87" s="161"/>
      <c r="AIX87" s="162"/>
      <c r="AIY87" s="160"/>
      <c r="AJA87" s="159"/>
      <c r="AJF87" s="160"/>
      <c r="AJG87" s="160"/>
      <c r="AJH87" s="160"/>
      <c r="AJI87" s="161"/>
      <c r="AJJ87" s="162"/>
      <c r="AJK87" s="160"/>
      <c r="AJM87" s="159"/>
      <c r="AJR87" s="160"/>
      <c r="AJS87" s="160"/>
      <c r="AJT87" s="160"/>
      <c r="AJU87" s="161"/>
      <c r="AJV87" s="162"/>
      <c r="AJW87" s="160"/>
      <c r="AJY87" s="159"/>
      <c r="AKD87" s="160"/>
      <c r="AKE87" s="160"/>
      <c r="AKF87" s="160"/>
      <c r="AKG87" s="161"/>
      <c r="AKH87" s="162"/>
      <c r="AKI87" s="160"/>
      <c r="AKK87" s="159"/>
      <c r="AKP87" s="160"/>
      <c r="AKQ87" s="160"/>
      <c r="AKR87" s="160"/>
      <c r="AKS87" s="161"/>
      <c r="AKT87" s="162"/>
      <c r="AKU87" s="160"/>
      <c r="AKW87" s="159"/>
      <c r="ALB87" s="160"/>
      <c r="ALC87" s="160"/>
      <c r="ALD87" s="160"/>
      <c r="ALE87" s="161"/>
      <c r="ALF87" s="162"/>
      <c r="ALG87" s="160"/>
      <c r="ALI87" s="159"/>
      <c r="ALN87" s="160"/>
      <c r="ALO87" s="160"/>
      <c r="ALP87" s="160"/>
      <c r="ALQ87" s="161"/>
      <c r="ALR87" s="162"/>
      <c r="ALS87" s="160"/>
      <c r="ALU87" s="159"/>
      <c r="ALZ87" s="160"/>
      <c r="AMA87" s="160"/>
      <c r="AMB87" s="160"/>
      <c r="AMC87" s="161"/>
      <c r="AMD87" s="162"/>
      <c r="AME87" s="160"/>
      <c r="AMG87" s="159"/>
      <c r="AML87" s="160"/>
      <c r="AMM87" s="160"/>
      <c r="AMN87" s="160"/>
      <c r="AMO87" s="161"/>
      <c r="AMP87" s="162"/>
      <c r="AMQ87" s="160"/>
      <c r="AMS87" s="159"/>
      <c r="AMX87" s="160"/>
      <c r="AMY87" s="160"/>
      <c r="AMZ87" s="160"/>
      <c r="ANA87" s="161"/>
      <c r="ANB87" s="162"/>
      <c r="ANC87" s="160"/>
      <c r="ANE87" s="159"/>
      <c r="ANJ87" s="160"/>
      <c r="ANK87" s="160"/>
      <c r="ANL87" s="160"/>
      <c r="ANM87" s="161"/>
      <c r="ANN87" s="162"/>
      <c r="ANO87" s="160"/>
      <c r="ANQ87" s="159"/>
      <c r="ANV87" s="160"/>
      <c r="ANW87" s="160"/>
      <c r="ANX87" s="160"/>
      <c r="ANY87" s="161"/>
      <c r="ANZ87" s="162"/>
      <c r="AOA87" s="160"/>
      <c r="AOC87" s="159"/>
      <c r="AOH87" s="160"/>
      <c r="AOI87" s="160"/>
      <c r="AOJ87" s="160"/>
      <c r="AOK87" s="161"/>
      <c r="AOL87" s="162"/>
      <c r="AOM87" s="160"/>
      <c r="AOO87" s="159"/>
      <c r="AOT87" s="160"/>
      <c r="AOU87" s="160"/>
      <c r="AOV87" s="160"/>
      <c r="AOW87" s="161"/>
      <c r="AOX87" s="162"/>
      <c r="AOY87" s="160"/>
      <c r="APA87" s="159"/>
      <c r="APF87" s="160"/>
      <c r="APG87" s="160"/>
      <c r="APH87" s="160"/>
      <c r="API87" s="161"/>
      <c r="APJ87" s="162"/>
      <c r="APK87" s="160"/>
      <c r="APM87" s="159"/>
      <c r="APR87" s="160"/>
      <c r="APS87" s="160"/>
      <c r="APT87" s="160"/>
      <c r="APU87" s="161"/>
      <c r="APV87" s="162"/>
      <c r="APW87" s="160"/>
      <c r="APY87" s="159"/>
      <c r="AQD87" s="160"/>
      <c r="AQE87" s="160"/>
      <c r="AQF87" s="160"/>
      <c r="AQG87" s="161"/>
      <c r="AQH87" s="162"/>
      <c r="AQI87" s="160"/>
      <c r="AQK87" s="159"/>
      <c r="AQP87" s="160"/>
      <c r="AQQ87" s="160"/>
      <c r="AQR87" s="160"/>
      <c r="AQS87" s="161"/>
      <c r="AQT87" s="162"/>
      <c r="AQU87" s="160"/>
      <c r="AQW87" s="159"/>
      <c r="ARB87" s="160"/>
      <c r="ARC87" s="160"/>
      <c r="ARD87" s="160"/>
      <c r="ARE87" s="161"/>
      <c r="ARF87" s="162"/>
      <c r="ARG87" s="160"/>
      <c r="ARI87" s="159"/>
      <c r="ARN87" s="160"/>
      <c r="ARO87" s="160"/>
      <c r="ARP87" s="160"/>
      <c r="ARQ87" s="161"/>
      <c r="ARR87" s="162"/>
      <c r="ARS87" s="160"/>
      <c r="ARU87" s="159"/>
      <c r="ARZ87" s="160"/>
      <c r="ASA87" s="160"/>
      <c r="ASB87" s="160"/>
      <c r="ASC87" s="161"/>
      <c r="ASD87" s="162"/>
      <c r="ASE87" s="160"/>
      <c r="ASG87" s="159"/>
      <c r="ASL87" s="160"/>
      <c r="ASM87" s="160"/>
      <c r="ASN87" s="160"/>
      <c r="ASO87" s="161"/>
      <c r="ASP87" s="162"/>
      <c r="ASQ87" s="160"/>
      <c r="ASS87" s="159"/>
      <c r="ASX87" s="160"/>
      <c r="ASY87" s="160"/>
      <c r="ASZ87" s="160"/>
      <c r="ATA87" s="161"/>
      <c r="ATB87" s="162"/>
      <c r="ATC87" s="160"/>
      <c r="ATE87" s="159"/>
      <c r="ATJ87" s="160"/>
      <c r="ATK87" s="160"/>
      <c r="ATL87" s="160"/>
      <c r="ATM87" s="161"/>
      <c r="ATN87" s="162"/>
      <c r="ATO87" s="160"/>
      <c r="ATQ87" s="159"/>
      <c r="ATV87" s="160"/>
      <c r="ATW87" s="160"/>
      <c r="ATX87" s="160"/>
      <c r="ATY87" s="161"/>
      <c r="ATZ87" s="162"/>
      <c r="AUA87" s="160"/>
      <c r="AUC87" s="159"/>
      <c r="AUH87" s="160"/>
      <c r="AUI87" s="160"/>
      <c r="AUJ87" s="160"/>
      <c r="AUK87" s="161"/>
      <c r="AUL87" s="162"/>
      <c r="AUM87" s="160"/>
      <c r="AUO87" s="159"/>
      <c r="AUT87" s="160"/>
      <c r="AUU87" s="160"/>
      <c r="AUV87" s="160"/>
      <c r="AUW87" s="161"/>
      <c r="AUX87" s="162"/>
      <c r="AUY87" s="160"/>
      <c r="AVA87" s="159"/>
      <c r="AVF87" s="160"/>
      <c r="AVG87" s="160"/>
      <c r="AVH87" s="160"/>
      <c r="AVI87" s="161"/>
      <c r="AVJ87" s="162"/>
      <c r="AVK87" s="160"/>
      <c r="AVM87" s="159"/>
      <c r="AVR87" s="160"/>
      <c r="AVS87" s="160"/>
      <c r="AVT87" s="160"/>
      <c r="AVU87" s="161"/>
      <c r="AVV87" s="162"/>
      <c r="AVW87" s="160"/>
      <c r="AVY87" s="159"/>
      <c r="AWD87" s="160"/>
      <c r="AWE87" s="160"/>
      <c r="AWF87" s="160"/>
      <c r="AWG87" s="161"/>
      <c r="AWH87" s="162"/>
      <c r="AWI87" s="160"/>
      <c r="AWK87" s="159"/>
      <c r="AWP87" s="160"/>
      <c r="AWQ87" s="160"/>
      <c r="AWR87" s="160"/>
      <c r="AWS87" s="161"/>
      <c r="AWT87" s="162"/>
      <c r="AWU87" s="160"/>
      <c r="AWW87" s="159"/>
      <c r="AXB87" s="160"/>
      <c r="AXC87" s="160"/>
      <c r="AXD87" s="160"/>
      <c r="AXE87" s="161"/>
      <c r="AXF87" s="162"/>
      <c r="AXG87" s="160"/>
      <c r="AXI87" s="159"/>
      <c r="AXN87" s="160"/>
      <c r="AXO87" s="160"/>
      <c r="AXP87" s="160"/>
      <c r="AXQ87" s="161"/>
      <c r="AXR87" s="162"/>
      <c r="AXS87" s="160"/>
      <c r="AXU87" s="159"/>
      <c r="AXZ87" s="160"/>
      <c r="AYA87" s="160"/>
      <c r="AYB87" s="160"/>
      <c r="AYC87" s="161"/>
      <c r="AYD87" s="162"/>
      <c r="AYE87" s="160"/>
      <c r="AYG87" s="159"/>
      <c r="AYL87" s="160"/>
      <c r="AYM87" s="160"/>
      <c r="AYN87" s="160"/>
      <c r="AYO87" s="161"/>
      <c r="AYP87" s="162"/>
      <c r="AYQ87" s="160"/>
      <c r="AYS87" s="159"/>
      <c r="AYX87" s="160"/>
      <c r="AYY87" s="160"/>
      <c r="AYZ87" s="160"/>
      <c r="AZA87" s="161"/>
      <c r="AZB87" s="162"/>
      <c r="AZC87" s="160"/>
      <c r="AZE87" s="159"/>
      <c r="AZJ87" s="160"/>
      <c r="AZK87" s="160"/>
      <c r="AZL87" s="160"/>
      <c r="AZM87" s="161"/>
      <c r="AZN87" s="162"/>
      <c r="AZO87" s="160"/>
      <c r="AZQ87" s="159"/>
      <c r="AZV87" s="160"/>
      <c r="AZW87" s="160"/>
      <c r="AZX87" s="160"/>
      <c r="AZY87" s="161"/>
      <c r="AZZ87" s="162"/>
      <c r="BAA87" s="160"/>
      <c r="BAC87" s="159"/>
      <c r="BAH87" s="160"/>
      <c r="BAI87" s="160"/>
      <c r="BAJ87" s="160"/>
      <c r="BAK87" s="161"/>
      <c r="BAL87" s="162"/>
      <c r="BAM87" s="160"/>
      <c r="BAO87" s="159"/>
      <c r="BAT87" s="160"/>
      <c r="BAU87" s="160"/>
      <c r="BAV87" s="160"/>
      <c r="BAW87" s="161"/>
      <c r="BAX87" s="162"/>
      <c r="BAY87" s="160"/>
      <c r="BBA87" s="159"/>
      <c r="BBF87" s="160"/>
      <c r="BBG87" s="160"/>
      <c r="BBH87" s="160"/>
      <c r="BBI87" s="161"/>
      <c r="BBJ87" s="162"/>
      <c r="BBK87" s="160"/>
      <c r="BBM87" s="159"/>
      <c r="BBR87" s="160"/>
      <c r="BBS87" s="160"/>
      <c r="BBT87" s="160"/>
      <c r="BBU87" s="161"/>
      <c r="BBV87" s="162"/>
      <c r="BBW87" s="160"/>
      <c r="BBY87" s="159"/>
      <c r="BCD87" s="160"/>
      <c r="BCE87" s="160"/>
      <c r="BCF87" s="160"/>
      <c r="BCG87" s="161"/>
      <c r="BCH87" s="162"/>
      <c r="BCI87" s="160"/>
      <c r="BCK87" s="159"/>
      <c r="BCP87" s="160"/>
      <c r="BCQ87" s="160"/>
      <c r="BCR87" s="160"/>
      <c r="BCS87" s="161"/>
      <c r="BCT87" s="162"/>
      <c r="BCU87" s="160"/>
      <c r="BCW87" s="159"/>
      <c r="BDB87" s="160"/>
      <c r="BDC87" s="160"/>
      <c r="BDD87" s="160"/>
      <c r="BDE87" s="161"/>
      <c r="BDF87" s="162"/>
      <c r="BDG87" s="160"/>
      <c r="BDI87" s="159"/>
      <c r="BDN87" s="160"/>
      <c r="BDO87" s="160"/>
      <c r="BDP87" s="160"/>
      <c r="BDQ87" s="161"/>
      <c r="BDR87" s="162"/>
      <c r="BDS87" s="160"/>
      <c r="BDU87" s="159"/>
      <c r="BDZ87" s="160"/>
      <c r="BEA87" s="160"/>
      <c r="BEB87" s="160"/>
      <c r="BEC87" s="161"/>
      <c r="BED87" s="162"/>
      <c r="BEE87" s="160"/>
      <c r="BEG87" s="159"/>
      <c r="BEL87" s="160"/>
      <c r="BEM87" s="160"/>
      <c r="BEN87" s="160"/>
      <c r="BEO87" s="161"/>
      <c r="BEP87" s="162"/>
      <c r="BEQ87" s="160"/>
      <c r="BES87" s="159"/>
      <c r="BEX87" s="160"/>
      <c r="BEY87" s="160"/>
      <c r="BEZ87" s="160"/>
      <c r="BFA87" s="161"/>
      <c r="BFB87" s="162"/>
      <c r="BFC87" s="160"/>
      <c r="BFE87" s="159"/>
      <c r="BFJ87" s="160"/>
      <c r="BFK87" s="160"/>
      <c r="BFL87" s="160"/>
      <c r="BFM87" s="161"/>
      <c r="BFN87" s="162"/>
      <c r="BFO87" s="160"/>
      <c r="BFQ87" s="159"/>
      <c r="BFV87" s="160"/>
      <c r="BFW87" s="160"/>
      <c r="BFX87" s="160"/>
      <c r="BFY87" s="161"/>
      <c r="BFZ87" s="162"/>
      <c r="BGA87" s="160"/>
      <c r="BGC87" s="159"/>
      <c r="BGH87" s="160"/>
      <c r="BGI87" s="160"/>
      <c r="BGJ87" s="160"/>
      <c r="BGK87" s="161"/>
      <c r="BGL87" s="162"/>
      <c r="BGM87" s="160"/>
      <c r="BGO87" s="159"/>
      <c r="BGT87" s="160"/>
      <c r="BGU87" s="160"/>
      <c r="BGV87" s="160"/>
      <c r="BGW87" s="161"/>
      <c r="BGX87" s="162"/>
      <c r="BGY87" s="160"/>
      <c r="BHA87" s="159"/>
      <c r="BHF87" s="160"/>
      <c r="BHG87" s="160"/>
      <c r="BHH87" s="160"/>
      <c r="BHI87" s="161"/>
      <c r="BHJ87" s="162"/>
      <c r="BHK87" s="160"/>
      <c r="BHM87" s="159"/>
      <c r="BHR87" s="160"/>
      <c r="BHS87" s="160"/>
      <c r="BHT87" s="160"/>
      <c r="BHU87" s="161"/>
      <c r="BHV87" s="162"/>
      <c r="BHW87" s="160"/>
      <c r="BHY87" s="159"/>
      <c r="BID87" s="160"/>
      <c r="BIE87" s="160"/>
      <c r="BIF87" s="160"/>
      <c r="BIG87" s="161"/>
      <c r="BIH87" s="162"/>
      <c r="BII87" s="160"/>
      <c r="BIK87" s="159"/>
      <c r="BIP87" s="160"/>
      <c r="BIQ87" s="160"/>
      <c r="BIR87" s="160"/>
      <c r="BIS87" s="161"/>
      <c r="BIT87" s="162"/>
      <c r="BIU87" s="160"/>
      <c r="BIW87" s="159"/>
      <c r="BJB87" s="160"/>
      <c r="BJC87" s="160"/>
      <c r="BJD87" s="160"/>
      <c r="BJE87" s="161"/>
      <c r="BJF87" s="162"/>
      <c r="BJG87" s="160"/>
      <c r="BJI87" s="159"/>
      <c r="BJN87" s="160"/>
      <c r="BJO87" s="160"/>
      <c r="BJP87" s="160"/>
      <c r="BJQ87" s="161"/>
      <c r="BJR87" s="162"/>
      <c r="BJS87" s="160"/>
      <c r="BJU87" s="159"/>
      <c r="BJZ87" s="160"/>
      <c r="BKA87" s="160"/>
      <c r="BKB87" s="160"/>
      <c r="BKC87" s="161"/>
      <c r="BKD87" s="162"/>
      <c r="BKE87" s="160"/>
      <c r="BKG87" s="159"/>
      <c r="BKL87" s="160"/>
      <c r="BKM87" s="160"/>
      <c r="BKN87" s="160"/>
      <c r="BKO87" s="161"/>
      <c r="BKP87" s="162"/>
      <c r="BKQ87" s="160"/>
      <c r="BKS87" s="159"/>
      <c r="BKX87" s="160"/>
      <c r="BKY87" s="160"/>
      <c r="BKZ87" s="160"/>
      <c r="BLA87" s="161"/>
      <c r="BLB87" s="162"/>
      <c r="BLC87" s="160"/>
      <c r="BLE87" s="159"/>
      <c r="BLJ87" s="160"/>
      <c r="BLK87" s="160"/>
      <c r="BLL87" s="160"/>
      <c r="BLM87" s="161"/>
      <c r="BLN87" s="162"/>
      <c r="BLO87" s="160"/>
      <c r="BLQ87" s="159"/>
      <c r="BLV87" s="160"/>
      <c r="BLW87" s="160"/>
      <c r="BLX87" s="160"/>
      <c r="BLY87" s="161"/>
      <c r="BLZ87" s="162"/>
      <c r="BMA87" s="160"/>
      <c r="BMC87" s="159"/>
      <c r="BMH87" s="160"/>
      <c r="BMI87" s="160"/>
      <c r="BMJ87" s="160"/>
      <c r="BMK87" s="161"/>
      <c r="BML87" s="162"/>
      <c r="BMM87" s="160"/>
      <c r="BMO87" s="159"/>
      <c r="BMT87" s="160"/>
      <c r="BMU87" s="160"/>
      <c r="BMV87" s="160"/>
      <c r="BMW87" s="161"/>
      <c r="BMX87" s="162"/>
      <c r="BMY87" s="160"/>
      <c r="BNA87" s="159"/>
      <c r="BNF87" s="160"/>
      <c r="BNG87" s="160"/>
      <c r="BNH87" s="160"/>
      <c r="BNI87" s="161"/>
      <c r="BNJ87" s="162"/>
      <c r="BNK87" s="160"/>
      <c r="BNM87" s="159"/>
      <c r="BNR87" s="160"/>
      <c r="BNS87" s="160"/>
      <c r="BNT87" s="160"/>
      <c r="BNU87" s="161"/>
      <c r="BNV87" s="162"/>
      <c r="BNW87" s="160"/>
      <c r="BNY87" s="159"/>
      <c r="BOD87" s="160"/>
      <c r="BOE87" s="160"/>
      <c r="BOF87" s="160"/>
      <c r="BOG87" s="161"/>
      <c r="BOH87" s="162"/>
      <c r="BOI87" s="160"/>
      <c r="BOK87" s="159"/>
      <c r="BOP87" s="160"/>
      <c r="BOQ87" s="160"/>
      <c r="BOR87" s="160"/>
      <c r="BOS87" s="161"/>
      <c r="BOT87" s="162"/>
      <c r="BOU87" s="160"/>
      <c r="BOW87" s="159"/>
      <c r="BPB87" s="160"/>
      <c r="BPC87" s="160"/>
      <c r="BPD87" s="160"/>
      <c r="BPE87" s="161"/>
      <c r="BPF87" s="162"/>
      <c r="BPG87" s="160"/>
      <c r="BPI87" s="159"/>
      <c r="BPN87" s="160"/>
      <c r="BPO87" s="160"/>
      <c r="BPP87" s="160"/>
      <c r="BPQ87" s="161"/>
      <c r="BPR87" s="162"/>
      <c r="BPS87" s="160"/>
      <c r="BPU87" s="159"/>
      <c r="BPZ87" s="160"/>
      <c r="BQA87" s="160"/>
      <c r="BQB87" s="160"/>
      <c r="BQC87" s="161"/>
      <c r="BQD87" s="162"/>
      <c r="BQE87" s="160"/>
      <c r="BQG87" s="159"/>
      <c r="BQL87" s="160"/>
      <c r="BQM87" s="160"/>
      <c r="BQN87" s="160"/>
      <c r="BQO87" s="161"/>
      <c r="BQP87" s="162"/>
      <c r="BQQ87" s="160"/>
      <c r="BQS87" s="159"/>
      <c r="BQX87" s="160"/>
      <c r="BQY87" s="160"/>
      <c r="BQZ87" s="160"/>
      <c r="BRA87" s="161"/>
      <c r="BRB87" s="162"/>
      <c r="BRC87" s="160"/>
      <c r="BRE87" s="159"/>
      <c r="BRJ87" s="160"/>
      <c r="BRK87" s="160"/>
      <c r="BRL87" s="160"/>
      <c r="BRM87" s="161"/>
      <c r="BRN87" s="162"/>
      <c r="BRO87" s="160"/>
      <c r="BRQ87" s="159"/>
      <c r="BRV87" s="160"/>
      <c r="BRW87" s="160"/>
      <c r="BRX87" s="160"/>
      <c r="BRY87" s="161"/>
      <c r="BRZ87" s="162"/>
      <c r="BSA87" s="160"/>
      <c r="BSC87" s="159"/>
      <c r="BSH87" s="160"/>
      <c r="BSI87" s="160"/>
      <c r="BSJ87" s="160"/>
      <c r="BSK87" s="161"/>
      <c r="BSL87" s="162"/>
      <c r="BSM87" s="160"/>
      <c r="BSO87" s="159"/>
      <c r="BST87" s="160"/>
      <c r="BSU87" s="160"/>
      <c r="BSV87" s="160"/>
      <c r="BSW87" s="161"/>
      <c r="BSX87" s="162"/>
      <c r="BSY87" s="160"/>
      <c r="BTA87" s="159"/>
      <c r="BTF87" s="160"/>
      <c r="BTG87" s="160"/>
      <c r="BTH87" s="160"/>
      <c r="BTI87" s="161"/>
      <c r="BTJ87" s="162"/>
      <c r="BTK87" s="160"/>
      <c r="BTM87" s="159"/>
      <c r="BTR87" s="160"/>
      <c r="BTS87" s="160"/>
      <c r="BTT87" s="160"/>
      <c r="BTU87" s="161"/>
      <c r="BTV87" s="162"/>
      <c r="BTW87" s="160"/>
      <c r="BTY87" s="159"/>
      <c r="BUD87" s="160"/>
      <c r="BUE87" s="160"/>
      <c r="BUF87" s="160"/>
      <c r="BUG87" s="161"/>
      <c r="BUH87" s="162"/>
      <c r="BUI87" s="160"/>
      <c r="BUK87" s="159"/>
      <c r="BUP87" s="160"/>
      <c r="BUQ87" s="160"/>
      <c r="BUR87" s="160"/>
      <c r="BUS87" s="161"/>
      <c r="BUT87" s="162"/>
      <c r="BUU87" s="160"/>
      <c r="BUW87" s="159"/>
      <c r="BVB87" s="160"/>
      <c r="BVC87" s="160"/>
      <c r="BVD87" s="160"/>
      <c r="BVE87" s="161"/>
      <c r="BVF87" s="162"/>
      <c r="BVG87" s="160"/>
      <c r="BVI87" s="159"/>
      <c r="BVN87" s="160"/>
      <c r="BVO87" s="160"/>
      <c r="BVP87" s="160"/>
      <c r="BVQ87" s="161"/>
      <c r="BVR87" s="162"/>
      <c r="BVS87" s="160"/>
      <c r="BVU87" s="159"/>
      <c r="BVZ87" s="160"/>
      <c r="BWA87" s="160"/>
      <c r="BWB87" s="160"/>
      <c r="BWC87" s="161"/>
      <c r="BWD87" s="162"/>
      <c r="BWE87" s="160"/>
      <c r="BWG87" s="159"/>
      <c r="BWL87" s="160"/>
      <c r="BWM87" s="160"/>
      <c r="BWN87" s="160"/>
      <c r="BWO87" s="161"/>
      <c r="BWP87" s="162"/>
      <c r="BWQ87" s="160"/>
      <c r="BWS87" s="159"/>
      <c r="BWX87" s="160"/>
      <c r="BWY87" s="160"/>
      <c r="BWZ87" s="160"/>
      <c r="BXA87" s="161"/>
      <c r="BXB87" s="162"/>
      <c r="BXC87" s="160"/>
      <c r="BXE87" s="159"/>
      <c r="BXJ87" s="160"/>
      <c r="BXK87" s="160"/>
      <c r="BXL87" s="160"/>
      <c r="BXM87" s="161"/>
      <c r="BXN87" s="162"/>
      <c r="BXO87" s="160"/>
      <c r="BXQ87" s="159"/>
      <c r="BXV87" s="160"/>
      <c r="BXW87" s="160"/>
      <c r="BXX87" s="160"/>
      <c r="BXY87" s="161"/>
      <c r="BXZ87" s="162"/>
      <c r="BYA87" s="160"/>
      <c r="BYC87" s="159"/>
      <c r="BYH87" s="160"/>
      <c r="BYI87" s="160"/>
      <c r="BYJ87" s="160"/>
      <c r="BYK87" s="161"/>
      <c r="BYL87" s="162"/>
      <c r="BYM87" s="160"/>
      <c r="BYO87" s="159"/>
      <c r="BYT87" s="160"/>
      <c r="BYU87" s="160"/>
      <c r="BYV87" s="160"/>
      <c r="BYW87" s="161"/>
      <c r="BYX87" s="162"/>
      <c r="BYY87" s="160"/>
      <c r="BZA87" s="159"/>
      <c r="BZF87" s="160"/>
      <c r="BZG87" s="160"/>
      <c r="BZH87" s="160"/>
      <c r="BZI87" s="161"/>
      <c r="BZJ87" s="162"/>
      <c r="BZK87" s="160"/>
      <c r="BZM87" s="159"/>
      <c r="BZR87" s="160"/>
      <c r="BZS87" s="160"/>
      <c r="BZT87" s="160"/>
      <c r="BZU87" s="161"/>
      <c r="BZV87" s="162"/>
      <c r="BZW87" s="160"/>
      <c r="BZY87" s="159"/>
      <c r="CAD87" s="160"/>
      <c r="CAE87" s="160"/>
      <c r="CAF87" s="160"/>
      <c r="CAG87" s="161"/>
      <c r="CAH87" s="162"/>
      <c r="CAI87" s="160"/>
      <c r="CAK87" s="159"/>
      <c r="CAP87" s="160"/>
      <c r="CAQ87" s="160"/>
      <c r="CAR87" s="160"/>
      <c r="CAS87" s="161"/>
      <c r="CAT87" s="162"/>
      <c r="CAU87" s="160"/>
      <c r="CAW87" s="159"/>
      <c r="CBB87" s="160"/>
      <c r="CBC87" s="160"/>
      <c r="CBD87" s="160"/>
      <c r="CBE87" s="161"/>
      <c r="CBF87" s="162"/>
      <c r="CBG87" s="160"/>
      <c r="CBI87" s="159"/>
      <c r="CBN87" s="160"/>
      <c r="CBO87" s="160"/>
      <c r="CBP87" s="160"/>
      <c r="CBQ87" s="161"/>
      <c r="CBR87" s="162"/>
      <c r="CBS87" s="160"/>
      <c r="CBU87" s="159"/>
      <c r="CBZ87" s="160"/>
      <c r="CCA87" s="160"/>
      <c r="CCB87" s="160"/>
      <c r="CCC87" s="161"/>
      <c r="CCD87" s="162"/>
      <c r="CCE87" s="160"/>
      <c r="CCG87" s="159"/>
      <c r="CCL87" s="160"/>
      <c r="CCM87" s="160"/>
      <c r="CCN87" s="160"/>
      <c r="CCO87" s="161"/>
      <c r="CCP87" s="162"/>
      <c r="CCQ87" s="160"/>
      <c r="CCS87" s="159"/>
      <c r="CCX87" s="160"/>
      <c r="CCY87" s="160"/>
      <c r="CCZ87" s="160"/>
      <c r="CDA87" s="161"/>
      <c r="CDB87" s="162"/>
      <c r="CDC87" s="160"/>
      <c r="CDE87" s="159"/>
      <c r="CDJ87" s="160"/>
      <c r="CDK87" s="160"/>
      <c r="CDL87" s="160"/>
      <c r="CDM87" s="161"/>
      <c r="CDN87" s="162"/>
      <c r="CDO87" s="160"/>
      <c r="CDQ87" s="159"/>
      <c r="CDV87" s="160"/>
      <c r="CDW87" s="160"/>
      <c r="CDX87" s="160"/>
      <c r="CDY87" s="161"/>
      <c r="CDZ87" s="162"/>
      <c r="CEA87" s="160"/>
      <c r="CEC87" s="159"/>
      <c r="CEH87" s="160"/>
      <c r="CEI87" s="160"/>
      <c r="CEJ87" s="160"/>
      <c r="CEK87" s="161"/>
      <c r="CEL87" s="162"/>
      <c r="CEM87" s="160"/>
      <c r="CEO87" s="159"/>
      <c r="CET87" s="160"/>
      <c r="CEU87" s="160"/>
      <c r="CEV87" s="160"/>
      <c r="CEW87" s="161"/>
      <c r="CEX87" s="162"/>
      <c r="CEY87" s="160"/>
      <c r="CFA87" s="159"/>
      <c r="CFF87" s="160"/>
      <c r="CFG87" s="160"/>
      <c r="CFH87" s="160"/>
      <c r="CFI87" s="161"/>
      <c r="CFJ87" s="162"/>
      <c r="CFK87" s="160"/>
      <c r="CFM87" s="159"/>
      <c r="CFR87" s="160"/>
      <c r="CFS87" s="160"/>
      <c r="CFT87" s="160"/>
      <c r="CFU87" s="161"/>
      <c r="CFV87" s="162"/>
      <c r="CFW87" s="160"/>
      <c r="CFY87" s="159"/>
      <c r="CGD87" s="160"/>
      <c r="CGE87" s="160"/>
      <c r="CGF87" s="160"/>
      <c r="CGG87" s="161"/>
      <c r="CGH87" s="162"/>
      <c r="CGI87" s="160"/>
      <c r="CGK87" s="159"/>
      <c r="CGP87" s="160"/>
      <c r="CGQ87" s="160"/>
      <c r="CGR87" s="160"/>
      <c r="CGS87" s="161"/>
      <c r="CGT87" s="162"/>
      <c r="CGU87" s="160"/>
      <c r="CGW87" s="159"/>
      <c r="CHB87" s="160"/>
      <c r="CHC87" s="160"/>
      <c r="CHD87" s="160"/>
      <c r="CHE87" s="161"/>
      <c r="CHF87" s="162"/>
      <c r="CHG87" s="160"/>
      <c r="CHI87" s="159"/>
      <c r="CHN87" s="160"/>
      <c r="CHO87" s="160"/>
      <c r="CHP87" s="160"/>
      <c r="CHQ87" s="161"/>
      <c r="CHR87" s="162"/>
      <c r="CHS87" s="160"/>
      <c r="CHU87" s="159"/>
      <c r="CHZ87" s="160"/>
      <c r="CIA87" s="160"/>
      <c r="CIB87" s="160"/>
      <c r="CIC87" s="161"/>
      <c r="CID87" s="162"/>
      <c r="CIE87" s="160"/>
      <c r="CIG87" s="159"/>
      <c r="CIL87" s="160"/>
      <c r="CIM87" s="160"/>
      <c r="CIN87" s="160"/>
      <c r="CIO87" s="161"/>
      <c r="CIP87" s="162"/>
      <c r="CIQ87" s="160"/>
      <c r="CIS87" s="159"/>
      <c r="CIX87" s="160"/>
      <c r="CIY87" s="160"/>
      <c r="CIZ87" s="160"/>
      <c r="CJA87" s="161"/>
      <c r="CJB87" s="162"/>
      <c r="CJC87" s="160"/>
      <c r="CJE87" s="159"/>
      <c r="CJJ87" s="160"/>
      <c r="CJK87" s="160"/>
      <c r="CJL87" s="160"/>
      <c r="CJM87" s="161"/>
      <c r="CJN87" s="162"/>
      <c r="CJO87" s="160"/>
      <c r="CJQ87" s="159"/>
      <c r="CJV87" s="160"/>
      <c r="CJW87" s="160"/>
      <c r="CJX87" s="160"/>
      <c r="CJY87" s="161"/>
      <c r="CJZ87" s="162"/>
      <c r="CKA87" s="160"/>
      <c r="CKC87" s="159"/>
      <c r="CKH87" s="160"/>
      <c r="CKI87" s="160"/>
      <c r="CKJ87" s="160"/>
      <c r="CKK87" s="161"/>
      <c r="CKL87" s="162"/>
      <c r="CKM87" s="160"/>
      <c r="CKO87" s="159"/>
      <c r="CKT87" s="160"/>
      <c r="CKU87" s="160"/>
      <c r="CKV87" s="160"/>
      <c r="CKW87" s="161"/>
      <c r="CKX87" s="162"/>
      <c r="CKY87" s="160"/>
      <c r="CLA87" s="159"/>
      <c r="CLF87" s="160"/>
      <c r="CLG87" s="160"/>
      <c r="CLH87" s="160"/>
      <c r="CLI87" s="161"/>
      <c r="CLJ87" s="162"/>
      <c r="CLK87" s="160"/>
      <c r="CLM87" s="159"/>
      <c r="CLR87" s="160"/>
      <c r="CLS87" s="160"/>
      <c r="CLT87" s="160"/>
      <c r="CLU87" s="161"/>
      <c r="CLV87" s="162"/>
      <c r="CLW87" s="160"/>
      <c r="CLY87" s="159"/>
      <c r="CMD87" s="160"/>
      <c r="CME87" s="160"/>
      <c r="CMF87" s="160"/>
      <c r="CMG87" s="161"/>
      <c r="CMH87" s="162"/>
      <c r="CMI87" s="160"/>
      <c r="CMK87" s="159"/>
      <c r="CMP87" s="160"/>
      <c r="CMQ87" s="160"/>
      <c r="CMR87" s="160"/>
      <c r="CMS87" s="161"/>
      <c r="CMT87" s="162"/>
      <c r="CMU87" s="160"/>
      <c r="CMW87" s="159"/>
      <c r="CNB87" s="160"/>
      <c r="CNC87" s="160"/>
      <c r="CND87" s="160"/>
      <c r="CNE87" s="161"/>
      <c r="CNF87" s="162"/>
      <c r="CNG87" s="160"/>
      <c r="CNI87" s="159"/>
      <c r="CNN87" s="160"/>
      <c r="CNO87" s="160"/>
      <c r="CNP87" s="160"/>
      <c r="CNQ87" s="161"/>
      <c r="CNR87" s="162"/>
      <c r="CNS87" s="160"/>
      <c r="CNU87" s="159"/>
      <c r="CNZ87" s="160"/>
      <c r="COA87" s="160"/>
      <c r="COB87" s="160"/>
      <c r="COC87" s="161"/>
      <c r="COD87" s="162"/>
      <c r="COE87" s="160"/>
      <c r="COG87" s="159"/>
      <c r="COL87" s="160"/>
      <c r="COM87" s="160"/>
      <c r="CON87" s="160"/>
      <c r="COO87" s="161"/>
      <c r="COP87" s="162"/>
      <c r="COQ87" s="160"/>
      <c r="COS87" s="159"/>
      <c r="COX87" s="160"/>
      <c r="COY87" s="160"/>
      <c r="COZ87" s="160"/>
      <c r="CPA87" s="161"/>
      <c r="CPB87" s="162"/>
      <c r="CPC87" s="160"/>
      <c r="CPE87" s="159"/>
      <c r="CPJ87" s="160"/>
      <c r="CPK87" s="160"/>
      <c r="CPL87" s="160"/>
      <c r="CPM87" s="161"/>
      <c r="CPN87" s="162"/>
      <c r="CPO87" s="160"/>
      <c r="CPQ87" s="159"/>
      <c r="CPV87" s="160"/>
      <c r="CPW87" s="160"/>
      <c r="CPX87" s="160"/>
      <c r="CPY87" s="161"/>
      <c r="CPZ87" s="162"/>
      <c r="CQA87" s="160"/>
      <c r="CQC87" s="159"/>
      <c r="CQH87" s="160"/>
      <c r="CQI87" s="160"/>
      <c r="CQJ87" s="160"/>
      <c r="CQK87" s="161"/>
      <c r="CQL87" s="162"/>
      <c r="CQM87" s="160"/>
      <c r="CQO87" s="159"/>
      <c r="CQT87" s="160"/>
      <c r="CQU87" s="160"/>
      <c r="CQV87" s="160"/>
      <c r="CQW87" s="161"/>
      <c r="CQX87" s="162"/>
      <c r="CQY87" s="160"/>
      <c r="CRA87" s="159"/>
      <c r="CRF87" s="160"/>
      <c r="CRG87" s="160"/>
      <c r="CRH87" s="160"/>
      <c r="CRI87" s="161"/>
      <c r="CRJ87" s="162"/>
      <c r="CRK87" s="160"/>
      <c r="CRM87" s="159"/>
      <c r="CRR87" s="160"/>
      <c r="CRS87" s="160"/>
      <c r="CRT87" s="160"/>
      <c r="CRU87" s="161"/>
      <c r="CRV87" s="162"/>
      <c r="CRW87" s="160"/>
      <c r="CRY87" s="159"/>
      <c r="CSD87" s="160"/>
      <c r="CSE87" s="160"/>
      <c r="CSF87" s="160"/>
      <c r="CSG87" s="161"/>
      <c r="CSH87" s="162"/>
      <c r="CSI87" s="160"/>
      <c r="CSK87" s="159"/>
      <c r="CSP87" s="160"/>
      <c r="CSQ87" s="160"/>
      <c r="CSR87" s="160"/>
      <c r="CSS87" s="161"/>
      <c r="CST87" s="162"/>
      <c r="CSU87" s="160"/>
      <c r="CSW87" s="159"/>
      <c r="CTB87" s="160"/>
      <c r="CTC87" s="160"/>
      <c r="CTD87" s="160"/>
      <c r="CTE87" s="161"/>
      <c r="CTF87" s="162"/>
      <c r="CTG87" s="160"/>
      <c r="CTI87" s="159"/>
      <c r="CTN87" s="160"/>
      <c r="CTO87" s="160"/>
      <c r="CTP87" s="160"/>
      <c r="CTQ87" s="161"/>
      <c r="CTR87" s="162"/>
      <c r="CTS87" s="160"/>
      <c r="CTU87" s="159"/>
      <c r="CTZ87" s="160"/>
      <c r="CUA87" s="160"/>
      <c r="CUB87" s="160"/>
      <c r="CUC87" s="161"/>
      <c r="CUD87" s="162"/>
      <c r="CUE87" s="160"/>
      <c r="CUG87" s="159"/>
      <c r="CUL87" s="160"/>
      <c r="CUM87" s="160"/>
      <c r="CUN87" s="160"/>
      <c r="CUO87" s="161"/>
      <c r="CUP87" s="162"/>
      <c r="CUQ87" s="160"/>
      <c r="CUS87" s="159"/>
      <c r="CUX87" s="160"/>
      <c r="CUY87" s="160"/>
      <c r="CUZ87" s="160"/>
      <c r="CVA87" s="161"/>
      <c r="CVB87" s="162"/>
      <c r="CVC87" s="160"/>
      <c r="CVE87" s="159"/>
      <c r="CVJ87" s="160"/>
      <c r="CVK87" s="160"/>
      <c r="CVL87" s="160"/>
      <c r="CVM87" s="161"/>
      <c r="CVN87" s="162"/>
      <c r="CVO87" s="160"/>
      <c r="CVQ87" s="159"/>
      <c r="CVV87" s="160"/>
      <c r="CVW87" s="160"/>
      <c r="CVX87" s="160"/>
      <c r="CVY87" s="161"/>
      <c r="CVZ87" s="162"/>
      <c r="CWA87" s="160"/>
      <c r="CWC87" s="159"/>
      <c r="CWH87" s="160"/>
      <c r="CWI87" s="160"/>
      <c r="CWJ87" s="160"/>
      <c r="CWK87" s="161"/>
      <c r="CWL87" s="162"/>
      <c r="CWM87" s="160"/>
      <c r="CWO87" s="159"/>
      <c r="CWT87" s="160"/>
      <c r="CWU87" s="160"/>
      <c r="CWV87" s="160"/>
      <c r="CWW87" s="161"/>
      <c r="CWX87" s="162"/>
      <c r="CWY87" s="160"/>
      <c r="CXA87" s="159"/>
      <c r="CXF87" s="160"/>
      <c r="CXG87" s="160"/>
      <c r="CXH87" s="160"/>
      <c r="CXI87" s="161"/>
      <c r="CXJ87" s="162"/>
      <c r="CXK87" s="160"/>
      <c r="CXM87" s="159"/>
      <c r="CXR87" s="160"/>
      <c r="CXS87" s="160"/>
      <c r="CXT87" s="160"/>
      <c r="CXU87" s="161"/>
      <c r="CXV87" s="162"/>
      <c r="CXW87" s="160"/>
      <c r="CXY87" s="159"/>
      <c r="CYD87" s="160"/>
      <c r="CYE87" s="160"/>
      <c r="CYF87" s="160"/>
      <c r="CYG87" s="161"/>
      <c r="CYH87" s="162"/>
      <c r="CYI87" s="160"/>
      <c r="CYK87" s="159"/>
      <c r="CYP87" s="160"/>
      <c r="CYQ87" s="160"/>
      <c r="CYR87" s="160"/>
      <c r="CYS87" s="161"/>
      <c r="CYT87" s="162"/>
      <c r="CYU87" s="160"/>
      <c r="CYW87" s="159"/>
      <c r="CZB87" s="160"/>
      <c r="CZC87" s="160"/>
      <c r="CZD87" s="160"/>
      <c r="CZE87" s="161"/>
      <c r="CZF87" s="162"/>
      <c r="CZG87" s="160"/>
      <c r="CZI87" s="159"/>
      <c r="CZN87" s="160"/>
      <c r="CZO87" s="160"/>
      <c r="CZP87" s="160"/>
      <c r="CZQ87" s="161"/>
      <c r="CZR87" s="162"/>
      <c r="CZS87" s="160"/>
      <c r="CZU87" s="159"/>
      <c r="CZZ87" s="160"/>
      <c r="DAA87" s="160"/>
      <c r="DAB87" s="160"/>
      <c r="DAC87" s="161"/>
      <c r="DAD87" s="162"/>
      <c r="DAE87" s="160"/>
      <c r="DAG87" s="159"/>
      <c r="DAL87" s="160"/>
      <c r="DAM87" s="160"/>
      <c r="DAN87" s="160"/>
      <c r="DAO87" s="161"/>
      <c r="DAP87" s="162"/>
      <c r="DAQ87" s="160"/>
      <c r="DAS87" s="159"/>
      <c r="DAX87" s="160"/>
      <c r="DAY87" s="160"/>
      <c r="DAZ87" s="160"/>
      <c r="DBA87" s="161"/>
      <c r="DBB87" s="162"/>
      <c r="DBC87" s="160"/>
      <c r="DBE87" s="159"/>
      <c r="DBJ87" s="160"/>
      <c r="DBK87" s="160"/>
      <c r="DBL87" s="160"/>
      <c r="DBM87" s="161"/>
      <c r="DBN87" s="162"/>
      <c r="DBO87" s="160"/>
      <c r="DBQ87" s="159"/>
      <c r="DBV87" s="160"/>
      <c r="DBW87" s="160"/>
      <c r="DBX87" s="160"/>
      <c r="DBY87" s="161"/>
      <c r="DBZ87" s="162"/>
      <c r="DCA87" s="160"/>
      <c r="DCC87" s="159"/>
      <c r="DCH87" s="160"/>
      <c r="DCI87" s="160"/>
      <c r="DCJ87" s="160"/>
      <c r="DCK87" s="161"/>
      <c r="DCL87" s="162"/>
      <c r="DCM87" s="160"/>
      <c r="DCO87" s="159"/>
      <c r="DCT87" s="160"/>
      <c r="DCU87" s="160"/>
      <c r="DCV87" s="160"/>
      <c r="DCW87" s="161"/>
      <c r="DCX87" s="162"/>
      <c r="DCY87" s="160"/>
      <c r="DDA87" s="159"/>
      <c r="DDF87" s="160"/>
      <c r="DDG87" s="160"/>
      <c r="DDH87" s="160"/>
      <c r="DDI87" s="161"/>
      <c r="DDJ87" s="162"/>
      <c r="DDK87" s="160"/>
      <c r="DDM87" s="159"/>
      <c r="DDR87" s="160"/>
      <c r="DDS87" s="160"/>
      <c r="DDT87" s="160"/>
      <c r="DDU87" s="161"/>
      <c r="DDV87" s="162"/>
      <c r="DDW87" s="160"/>
      <c r="DDY87" s="159"/>
      <c r="DED87" s="160"/>
      <c r="DEE87" s="160"/>
      <c r="DEF87" s="160"/>
      <c r="DEG87" s="161"/>
      <c r="DEH87" s="162"/>
      <c r="DEI87" s="160"/>
      <c r="DEK87" s="159"/>
      <c r="DEP87" s="160"/>
      <c r="DEQ87" s="160"/>
      <c r="DER87" s="160"/>
      <c r="DES87" s="161"/>
      <c r="DET87" s="162"/>
      <c r="DEU87" s="160"/>
      <c r="DEW87" s="159"/>
      <c r="DFB87" s="160"/>
      <c r="DFC87" s="160"/>
      <c r="DFD87" s="160"/>
      <c r="DFE87" s="161"/>
      <c r="DFF87" s="162"/>
      <c r="DFG87" s="160"/>
      <c r="DFI87" s="159"/>
      <c r="DFN87" s="160"/>
      <c r="DFO87" s="160"/>
      <c r="DFP87" s="160"/>
      <c r="DFQ87" s="161"/>
      <c r="DFR87" s="162"/>
      <c r="DFS87" s="160"/>
      <c r="DFU87" s="159"/>
      <c r="DFZ87" s="160"/>
      <c r="DGA87" s="160"/>
      <c r="DGB87" s="160"/>
      <c r="DGC87" s="161"/>
      <c r="DGD87" s="162"/>
      <c r="DGE87" s="160"/>
      <c r="DGG87" s="159"/>
      <c r="DGL87" s="160"/>
      <c r="DGM87" s="160"/>
      <c r="DGN87" s="160"/>
      <c r="DGO87" s="161"/>
      <c r="DGP87" s="162"/>
      <c r="DGQ87" s="160"/>
      <c r="DGS87" s="159"/>
      <c r="DGX87" s="160"/>
      <c r="DGY87" s="160"/>
      <c r="DGZ87" s="160"/>
      <c r="DHA87" s="161"/>
      <c r="DHB87" s="162"/>
      <c r="DHC87" s="160"/>
      <c r="DHE87" s="159"/>
      <c r="DHJ87" s="160"/>
      <c r="DHK87" s="160"/>
      <c r="DHL87" s="160"/>
      <c r="DHM87" s="161"/>
      <c r="DHN87" s="162"/>
      <c r="DHO87" s="160"/>
      <c r="DHQ87" s="159"/>
      <c r="DHV87" s="160"/>
      <c r="DHW87" s="160"/>
      <c r="DHX87" s="160"/>
      <c r="DHY87" s="161"/>
      <c r="DHZ87" s="162"/>
      <c r="DIA87" s="160"/>
      <c r="DIC87" s="159"/>
      <c r="DIH87" s="160"/>
      <c r="DII87" s="160"/>
      <c r="DIJ87" s="160"/>
      <c r="DIK87" s="161"/>
      <c r="DIL87" s="162"/>
      <c r="DIM87" s="160"/>
      <c r="DIO87" s="159"/>
      <c r="DIT87" s="160"/>
      <c r="DIU87" s="160"/>
      <c r="DIV87" s="160"/>
      <c r="DIW87" s="161"/>
      <c r="DIX87" s="162"/>
      <c r="DIY87" s="160"/>
      <c r="DJA87" s="159"/>
      <c r="DJF87" s="160"/>
      <c r="DJG87" s="160"/>
      <c r="DJH87" s="160"/>
      <c r="DJI87" s="161"/>
      <c r="DJJ87" s="162"/>
      <c r="DJK87" s="160"/>
      <c r="DJM87" s="159"/>
      <c r="DJR87" s="160"/>
      <c r="DJS87" s="160"/>
      <c r="DJT87" s="160"/>
      <c r="DJU87" s="161"/>
      <c r="DJV87" s="162"/>
      <c r="DJW87" s="160"/>
      <c r="DJY87" s="159"/>
      <c r="DKD87" s="160"/>
      <c r="DKE87" s="160"/>
      <c r="DKF87" s="160"/>
      <c r="DKG87" s="161"/>
      <c r="DKH87" s="162"/>
      <c r="DKI87" s="160"/>
      <c r="DKK87" s="159"/>
      <c r="DKP87" s="160"/>
      <c r="DKQ87" s="160"/>
      <c r="DKR87" s="160"/>
      <c r="DKS87" s="161"/>
      <c r="DKT87" s="162"/>
      <c r="DKU87" s="160"/>
      <c r="DKW87" s="159"/>
      <c r="DLB87" s="160"/>
      <c r="DLC87" s="160"/>
      <c r="DLD87" s="160"/>
      <c r="DLE87" s="161"/>
      <c r="DLF87" s="162"/>
      <c r="DLG87" s="160"/>
      <c r="DLI87" s="159"/>
      <c r="DLN87" s="160"/>
      <c r="DLO87" s="160"/>
      <c r="DLP87" s="160"/>
      <c r="DLQ87" s="161"/>
      <c r="DLR87" s="162"/>
      <c r="DLS87" s="160"/>
      <c r="DLU87" s="159"/>
      <c r="DLZ87" s="160"/>
      <c r="DMA87" s="160"/>
      <c r="DMB87" s="160"/>
      <c r="DMC87" s="161"/>
      <c r="DMD87" s="162"/>
      <c r="DME87" s="160"/>
      <c r="DMG87" s="159"/>
      <c r="DML87" s="160"/>
      <c r="DMM87" s="160"/>
      <c r="DMN87" s="160"/>
      <c r="DMO87" s="161"/>
      <c r="DMP87" s="162"/>
      <c r="DMQ87" s="160"/>
      <c r="DMS87" s="159"/>
      <c r="DMX87" s="160"/>
      <c r="DMY87" s="160"/>
      <c r="DMZ87" s="160"/>
      <c r="DNA87" s="161"/>
      <c r="DNB87" s="162"/>
      <c r="DNC87" s="160"/>
      <c r="DNE87" s="159"/>
      <c r="DNJ87" s="160"/>
      <c r="DNK87" s="160"/>
      <c r="DNL87" s="160"/>
      <c r="DNM87" s="161"/>
      <c r="DNN87" s="162"/>
      <c r="DNO87" s="160"/>
      <c r="DNQ87" s="159"/>
      <c r="DNV87" s="160"/>
      <c r="DNW87" s="160"/>
      <c r="DNX87" s="160"/>
      <c r="DNY87" s="161"/>
      <c r="DNZ87" s="162"/>
      <c r="DOA87" s="160"/>
      <c r="DOC87" s="159"/>
      <c r="DOH87" s="160"/>
      <c r="DOI87" s="160"/>
      <c r="DOJ87" s="160"/>
      <c r="DOK87" s="161"/>
      <c r="DOL87" s="162"/>
      <c r="DOM87" s="160"/>
      <c r="DOO87" s="159"/>
      <c r="DOT87" s="160"/>
      <c r="DOU87" s="160"/>
      <c r="DOV87" s="160"/>
      <c r="DOW87" s="161"/>
      <c r="DOX87" s="162"/>
      <c r="DOY87" s="160"/>
      <c r="DPA87" s="159"/>
      <c r="DPF87" s="160"/>
      <c r="DPG87" s="160"/>
      <c r="DPH87" s="160"/>
      <c r="DPI87" s="161"/>
      <c r="DPJ87" s="162"/>
      <c r="DPK87" s="160"/>
      <c r="DPM87" s="159"/>
      <c r="DPR87" s="160"/>
      <c r="DPS87" s="160"/>
      <c r="DPT87" s="160"/>
      <c r="DPU87" s="161"/>
      <c r="DPV87" s="162"/>
      <c r="DPW87" s="160"/>
      <c r="DPY87" s="159"/>
      <c r="DQD87" s="160"/>
      <c r="DQE87" s="160"/>
      <c r="DQF87" s="160"/>
      <c r="DQG87" s="161"/>
      <c r="DQH87" s="162"/>
      <c r="DQI87" s="160"/>
      <c r="DQK87" s="159"/>
      <c r="DQP87" s="160"/>
      <c r="DQQ87" s="160"/>
      <c r="DQR87" s="160"/>
      <c r="DQS87" s="161"/>
      <c r="DQT87" s="162"/>
      <c r="DQU87" s="160"/>
      <c r="DQW87" s="159"/>
      <c r="DRB87" s="160"/>
      <c r="DRC87" s="160"/>
      <c r="DRD87" s="160"/>
      <c r="DRE87" s="161"/>
      <c r="DRF87" s="162"/>
      <c r="DRG87" s="160"/>
      <c r="DRI87" s="159"/>
      <c r="DRN87" s="160"/>
      <c r="DRO87" s="160"/>
      <c r="DRP87" s="160"/>
      <c r="DRQ87" s="161"/>
      <c r="DRR87" s="162"/>
      <c r="DRS87" s="160"/>
      <c r="DRU87" s="159"/>
      <c r="DRZ87" s="160"/>
      <c r="DSA87" s="160"/>
      <c r="DSB87" s="160"/>
      <c r="DSC87" s="161"/>
      <c r="DSD87" s="162"/>
      <c r="DSE87" s="160"/>
      <c r="DSG87" s="159"/>
      <c r="DSL87" s="160"/>
      <c r="DSM87" s="160"/>
      <c r="DSN87" s="160"/>
      <c r="DSO87" s="161"/>
      <c r="DSP87" s="162"/>
      <c r="DSQ87" s="160"/>
      <c r="DSS87" s="159"/>
      <c r="DSX87" s="160"/>
      <c r="DSY87" s="160"/>
      <c r="DSZ87" s="160"/>
      <c r="DTA87" s="161"/>
      <c r="DTB87" s="162"/>
      <c r="DTC87" s="160"/>
      <c r="DTE87" s="159"/>
      <c r="DTJ87" s="160"/>
      <c r="DTK87" s="160"/>
      <c r="DTL87" s="160"/>
      <c r="DTM87" s="161"/>
      <c r="DTN87" s="162"/>
      <c r="DTO87" s="160"/>
      <c r="DTQ87" s="159"/>
      <c r="DTV87" s="160"/>
      <c r="DTW87" s="160"/>
      <c r="DTX87" s="160"/>
      <c r="DTY87" s="161"/>
      <c r="DTZ87" s="162"/>
      <c r="DUA87" s="160"/>
      <c r="DUC87" s="159"/>
      <c r="DUH87" s="160"/>
      <c r="DUI87" s="160"/>
      <c r="DUJ87" s="160"/>
      <c r="DUK87" s="161"/>
      <c r="DUL87" s="162"/>
      <c r="DUM87" s="160"/>
      <c r="DUO87" s="159"/>
      <c r="DUT87" s="160"/>
      <c r="DUU87" s="160"/>
      <c r="DUV87" s="160"/>
      <c r="DUW87" s="161"/>
      <c r="DUX87" s="162"/>
      <c r="DUY87" s="160"/>
      <c r="DVA87" s="159"/>
      <c r="DVF87" s="160"/>
      <c r="DVG87" s="160"/>
      <c r="DVH87" s="160"/>
      <c r="DVI87" s="161"/>
      <c r="DVJ87" s="162"/>
      <c r="DVK87" s="160"/>
      <c r="DVM87" s="159"/>
      <c r="DVR87" s="160"/>
      <c r="DVS87" s="160"/>
      <c r="DVT87" s="160"/>
      <c r="DVU87" s="161"/>
      <c r="DVV87" s="162"/>
      <c r="DVW87" s="160"/>
      <c r="DVY87" s="159"/>
      <c r="DWD87" s="160"/>
      <c r="DWE87" s="160"/>
      <c r="DWF87" s="160"/>
      <c r="DWG87" s="161"/>
      <c r="DWH87" s="162"/>
      <c r="DWI87" s="160"/>
      <c r="DWK87" s="159"/>
      <c r="DWP87" s="160"/>
      <c r="DWQ87" s="160"/>
      <c r="DWR87" s="160"/>
      <c r="DWS87" s="161"/>
      <c r="DWT87" s="162"/>
      <c r="DWU87" s="160"/>
      <c r="DWW87" s="159"/>
      <c r="DXB87" s="160"/>
      <c r="DXC87" s="160"/>
      <c r="DXD87" s="160"/>
      <c r="DXE87" s="161"/>
      <c r="DXF87" s="162"/>
      <c r="DXG87" s="160"/>
      <c r="DXI87" s="159"/>
      <c r="DXN87" s="160"/>
      <c r="DXO87" s="160"/>
      <c r="DXP87" s="160"/>
      <c r="DXQ87" s="161"/>
      <c r="DXR87" s="162"/>
      <c r="DXS87" s="160"/>
      <c r="DXU87" s="159"/>
      <c r="DXZ87" s="160"/>
      <c r="DYA87" s="160"/>
      <c r="DYB87" s="160"/>
      <c r="DYC87" s="161"/>
      <c r="DYD87" s="162"/>
      <c r="DYE87" s="160"/>
      <c r="DYG87" s="159"/>
      <c r="DYL87" s="160"/>
      <c r="DYM87" s="160"/>
      <c r="DYN87" s="160"/>
      <c r="DYO87" s="161"/>
      <c r="DYP87" s="162"/>
      <c r="DYQ87" s="160"/>
      <c r="DYS87" s="159"/>
      <c r="DYX87" s="160"/>
      <c r="DYY87" s="160"/>
      <c r="DYZ87" s="160"/>
      <c r="DZA87" s="161"/>
      <c r="DZB87" s="162"/>
      <c r="DZC87" s="160"/>
      <c r="DZE87" s="159"/>
      <c r="DZJ87" s="160"/>
      <c r="DZK87" s="160"/>
      <c r="DZL87" s="160"/>
      <c r="DZM87" s="161"/>
      <c r="DZN87" s="162"/>
      <c r="DZO87" s="160"/>
      <c r="DZQ87" s="159"/>
      <c r="DZV87" s="160"/>
      <c r="DZW87" s="160"/>
      <c r="DZX87" s="160"/>
      <c r="DZY87" s="161"/>
      <c r="DZZ87" s="162"/>
      <c r="EAA87" s="160"/>
      <c r="EAC87" s="159"/>
      <c r="EAH87" s="160"/>
      <c r="EAI87" s="160"/>
      <c r="EAJ87" s="160"/>
      <c r="EAK87" s="161"/>
      <c r="EAL87" s="162"/>
      <c r="EAM87" s="160"/>
      <c r="EAO87" s="159"/>
      <c r="EAT87" s="160"/>
      <c r="EAU87" s="160"/>
      <c r="EAV87" s="160"/>
      <c r="EAW87" s="161"/>
      <c r="EAX87" s="162"/>
      <c r="EAY87" s="160"/>
      <c r="EBA87" s="159"/>
      <c r="EBF87" s="160"/>
      <c r="EBG87" s="160"/>
      <c r="EBH87" s="160"/>
      <c r="EBI87" s="161"/>
      <c r="EBJ87" s="162"/>
      <c r="EBK87" s="160"/>
      <c r="EBM87" s="159"/>
      <c r="EBR87" s="160"/>
      <c r="EBS87" s="160"/>
      <c r="EBT87" s="160"/>
      <c r="EBU87" s="161"/>
      <c r="EBV87" s="162"/>
      <c r="EBW87" s="160"/>
      <c r="EBY87" s="159"/>
      <c r="ECD87" s="160"/>
      <c r="ECE87" s="160"/>
      <c r="ECF87" s="160"/>
      <c r="ECG87" s="161"/>
      <c r="ECH87" s="162"/>
      <c r="ECI87" s="160"/>
      <c r="ECK87" s="159"/>
      <c r="ECP87" s="160"/>
      <c r="ECQ87" s="160"/>
      <c r="ECR87" s="160"/>
      <c r="ECS87" s="161"/>
      <c r="ECT87" s="162"/>
      <c r="ECU87" s="160"/>
      <c r="ECW87" s="159"/>
      <c r="EDB87" s="160"/>
      <c r="EDC87" s="160"/>
      <c r="EDD87" s="160"/>
      <c r="EDE87" s="161"/>
      <c r="EDF87" s="162"/>
      <c r="EDG87" s="160"/>
      <c r="EDI87" s="159"/>
      <c r="EDN87" s="160"/>
      <c r="EDO87" s="160"/>
      <c r="EDP87" s="160"/>
      <c r="EDQ87" s="161"/>
      <c r="EDR87" s="162"/>
      <c r="EDS87" s="160"/>
      <c r="EDU87" s="159"/>
      <c r="EDZ87" s="160"/>
      <c r="EEA87" s="160"/>
      <c r="EEB87" s="160"/>
      <c r="EEC87" s="161"/>
      <c r="EED87" s="162"/>
      <c r="EEE87" s="160"/>
      <c r="EEG87" s="159"/>
      <c r="EEL87" s="160"/>
      <c r="EEM87" s="160"/>
      <c r="EEN87" s="160"/>
      <c r="EEO87" s="161"/>
      <c r="EEP87" s="162"/>
      <c r="EEQ87" s="160"/>
      <c r="EES87" s="159"/>
      <c r="EEX87" s="160"/>
      <c r="EEY87" s="160"/>
      <c r="EEZ87" s="160"/>
      <c r="EFA87" s="161"/>
      <c r="EFB87" s="162"/>
      <c r="EFC87" s="160"/>
      <c r="EFE87" s="159"/>
      <c r="EFJ87" s="160"/>
      <c r="EFK87" s="160"/>
      <c r="EFL87" s="160"/>
      <c r="EFM87" s="161"/>
      <c r="EFN87" s="162"/>
      <c r="EFO87" s="160"/>
      <c r="EFQ87" s="159"/>
      <c r="EFV87" s="160"/>
      <c r="EFW87" s="160"/>
      <c r="EFX87" s="160"/>
      <c r="EFY87" s="161"/>
      <c r="EFZ87" s="162"/>
      <c r="EGA87" s="160"/>
      <c r="EGC87" s="159"/>
      <c r="EGH87" s="160"/>
      <c r="EGI87" s="160"/>
      <c r="EGJ87" s="160"/>
      <c r="EGK87" s="161"/>
      <c r="EGL87" s="162"/>
      <c r="EGM87" s="160"/>
      <c r="EGO87" s="159"/>
      <c r="EGT87" s="160"/>
      <c r="EGU87" s="160"/>
      <c r="EGV87" s="160"/>
      <c r="EGW87" s="161"/>
      <c r="EGX87" s="162"/>
      <c r="EGY87" s="160"/>
      <c r="EHA87" s="159"/>
      <c r="EHF87" s="160"/>
      <c r="EHG87" s="160"/>
      <c r="EHH87" s="160"/>
      <c r="EHI87" s="161"/>
      <c r="EHJ87" s="162"/>
      <c r="EHK87" s="160"/>
      <c r="EHM87" s="159"/>
      <c r="EHR87" s="160"/>
      <c r="EHS87" s="160"/>
      <c r="EHT87" s="160"/>
      <c r="EHU87" s="161"/>
      <c r="EHV87" s="162"/>
      <c r="EHW87" s="160"/>
      <c r="EHY87" s="159"/>
      <c r="EID87" s="160"/>
      <c r="EIE87" s="160"/>
      <c r="EIF87" s="160"/>
      <c r="EIG87" s="161"/>
      <c r="EIH87" s="162"/>
      <c r="EII87" s="160"/>
      <c r="EIK87" s="159"/>
      <c r="EIP87" s="160"/>
      <c r="EIQ87" s="160"/>
      <c r="EIR87" s="160"/>
      <c r="EIS87" s="161"/>
      <c r="EIT87" s="162"/>
      <c r="EIU87" s="160"/>
      <c r="EIW87" s="159"/>
      <c r="EJB87" s="160"/>
      <c r="EJC87" s="160"/>
      <c r="EJD87" s="160"/>
      <c r="EJE87" s="161"/>
      <c r="EJF87" s="162"/>
      <c r="EJG87" s="160"/>
      <c r="EJI87" s="159"/>
      <c r="EJN87" s="160"/>
      <c r="EJO87" s="160"/>
      <c r="EJP87" s="160"/>
      <c r="EJQ87" s="161"/>
      <c r="EJR87" s="162"/>
      <c r="EJS87" s="160"/>
      <c r="EJU87" s="159"/>
      <c r="EJZ87" s="160"/>
      <c r="EKA87" s="160"/>
      <c r="EKB87" s="160"/>
      <c r="EKC87" s="161"/>
      <c r="EKD87" s="162"/>
      <c r="EKE87" s="160"/>
      <c r="EKG87" s="159"/>
      <c r="EKL87" s="160"/>
      <c r="EKM87" s="160"/>
      <c r="EKN87" s="160"/>
      <c r="EKO87" s="161"/>
      <c r="EKP87" s="162"/>
      <c r="EKQ87" s="160"/>
      <c r="EKS87" s="159"/>
      <c r="EKX87" s="160"/>
      <c r="EKY87" s="160"/>
      <c r="EKZ87" s="160"/>
      <c r="ELA87" s="161"/>
      <c r="ELB87" s="162"/>
      <c r="ELC87" s="160"/>
      <c r="ELE87" s="159"/>
      <c r="ELJ87" s="160"/>
      <c r="ELK87" s="160"/>
      <c r="ELL87" s="160"/>
      <c r="ELM87" s="161"/>
      <c r="ELN87" s="162"/>
      <c r="ELO87" s="160"/>
      <c r="ELQ87" s="159"/>
      <c r="ELV87" s="160"/>
      <c r="ELW87" s="160"/>
      <c r="ELX87" s="160"/>
      <c r="ELY87" s="161"/>
      <c r="ELZ87" s="162"/>
      <c r="EMA87" s="160"/>
      <c r="EMC87" s="159"/>
      <c r="EMH87" s="160"/>
      <c r="EMI87" s="160"/>
      <c r="EMJ87" s="160"/>
      <c r="EMK87" s="161"/>
      <c r="EML87" s="162"/>
      <c r="EMM87" s="160"/>
      <c r="EMO87" s="159"/>
      <c r="EMT87" s="160"/>
      <c r="EMU87" s="160"/>
      <c r="EMV87" s="160"/>
      <c r="EMW87" s="161"/>
      <c r="EMX87" s="162"/>
      <c r="EMY87" s="160"/>
      <c r="ENA87" s="159"/>
      <c r="ENF87" s="160"/>
      <c r="ENG87" s="160"/>
      <c r="ENH87" s="160"/>
      <c r="ENI87" s="161"/>
      <c r="ENJ87" s="162"/>
      <c r="ENK87" s="160"/>
      <c r="ENM87" s="159"/>
      <c r="ENR87" s="160"/>
      <c r="ENS87" s="160"/>
      <c r="ENT87" s="160"/>
      <c r="ENU87" s="161"/>
      <c r="ENV87" s="162"/>
      <c r="ENW87" s="160"/>
      <c r="ENY87" s="159"/>
      <c r="EOD87" s="160"/>
      <c r="EOE87" s="160"/>
      <c r="EOF87" s="160"/>
      <c r="EOG87" s="161"/>
      <c r="EOH87" s="162"/>
      <c r="EOI87" s="160"/>
      <c r="EOK87" s="159"/>
      <c r="EOP87" s="160"/>
      <c r="EOQ87" s="160"/>
      <c r="EOR87" s="160"/>
      <c r="EOS87" s="161"/>
      <c r="EOT87" s="162"/>
      <c r="EOU87" s="160"/>
      <c r="EOW87" s="159"/>
      <c r="EPB87" s="160"/>
      <c r="EPC87" s="160"/>
      <c r="EPD87" s="160"/>
      <c r="EPE87" s="161"/>
      <c r="EPF87" s="162"/>
      <c r="EPG87" s="160"/>
      <c r="EPI87" s="159"/>
      <c r="EPN87" s="160"/>
      <c r="EPO87" s="160"/>
      <c r="EPP87" s="160"/>
      <c r="EPQ87" s="161"/>
      <c r="EPR87" s="162"/>
      <c r="EPS87" s="160"/>
      <c r="EPU87" s="159"/>
      <c r="EPZ87" s="160"/>
      <c r="EQA87" s="160"/>
      <c r="EQB87" s="160"/>
      <c r="EQC87" s="161"/>
      <c r="EQD87" s="162"/>
      <c r="EQE87" s="160"/>
      <c r="EQG87" s="159"/>
      <c r="EQL87" s="160"/>
      <c r="EQM87" s="160"/>
      <c r="EQN87" s="160"/>
      <c r="EQO87" s="161"/>
      <c r="EQP87" s="162"/>
      <c r="EQQ87" s="160"/>
      <c r="EQS87" s="159"/>
      <c r="EQX87" s="160"/>
      <c r="EQY87" s="160"/>
      <c r="EQZ87" s="160"/>
      <c r="ERA87" s="161"/>
      <c r="ERB87" s="162"/>
      <c r="ERC87" s="160"/>
      <c r="ERE87" s="159"/>
      <c r="ERJ87" s="160"/>
      <c r="ERK87" s="160"/>
      <c r="ERL87" s="160"/>
      <c r="ERM87" s="161"/>
      <c r="ERN87" s="162"/>
      <c r="ERO87" s="160"/>
      <c r="ERQ87" s="159"/>
      <c r="ERV87" s="160"/>
      <c r="ERW87" s="160"/>
      <c r="ERX87" s="160"/>
      <c r="ERY87" s="161"/>
      <c r="ERZ87" s="162"/>
      <c r="ESA87" s="160"/>
      <c r="ESC87" s="159"/>
      <c r="ESH87" s="160"/>
      <c r="ESI87" s="160"/>
      <c r="ESJ87" s="160"/>
      <c r="ESK87" s="161"/>
      <c r="ESL87" s="162"/>
      <c r="ESM87" s="160"/>
      <c r="ESO87" s="159"/>
      <c r="EST87" s="160"/>
      <c r="ESU87" s="160"/>
      <c r="ESV87" s="160"/>
      <c r="ESW87" s="161"/>
      <c r="ESX87" s="162"/>
      <c r="ESY87" s="160"/>
      <c r="ETA87" s="159"/>
      <c r="ETF87" s="160"/>
      <c r="ETG87" s="160"/>
      <c r="ETH87" s="160"/>
      <c r="ETI87" s="161"/>
      <c r="ETJ87" s="162"/>
      <c r="ETK87" s="160"/>
      <c r="ETM87" s="159"/>
      <c r="ETR87" s="160"/>
      <c r="ETS87" s="160"/>
      <c r="ETT87" s="160"/>
      <c r="ETU87" s="161"/>
      <c r="ETV87" s="162"/>
      <c r="ETW87" s="160"/>
      <c r="ETY87" s="159"/>
      <c r="EUD87" s="160"/>
      <c r="EUE87" s="160"/>
      <c r="EUF87" s="160"/>
      <c r="EUG87" s="161"/>
      <c r="EUH87" s="162"/>
      <c r="EUI87" s="160"/>
      <c r="EUK87" s="159"/>
      <c r="EUP87" s="160"/>
      <c r="EUQ87" s="160"/>
      <c r="EUR87" s="160"/>
      <c r="EUS87" s="161"/>
      <c r="EUT87" s="162"/>
      <c r="EUU87" s="160"/>
      <c r="EUW87" s="159"/>
      <c r="EVB87" s="160"/>
      <c r="EVC87" s="160"/>
      <c r="EVD87" s="160"/>
      <c r="EVE87" s="161"/>
      <c r="EVF87" s="162"/>
      <c r="EVG87" s="160"/>
      <c r="EVI87" s="159"/>
      <c r="EVN87" s="160"/>
      <c r="EVO87" s="160"/>
      <c r="EVP87" s="160"/>
      <c r="EVQ87" s="161"/>
      <c r="EVR87" s="162"/>
      <c r="EVS87" s="160"/>
      <c r="EVU87" s="159"/>
      <c r="EVZ87" s="160"/>
      <c r="EWA87" s="160"/>
      <c r="EWB87" s="160"/>
      <c r="EWC87" s="161"/>
      <c r="EWD87" s="162"/>
      <c r="EWE87" s="160"/>
      <c r="EWG87" s="159"/>
      <c r="EWL87" s="160"/>
      <c r="EWM87" s="160"/>
      <c r="EWN87" s="160"/>
      <c r="EWO87" s="161"/>
      <c r="EWP87" s="162"/>
      <c r="EWQ87" s="160"/>
      <c r="EWS87" s="159"/>
      <c r="EWX87" s="160"/>
      <c r="EWY87" s="160"/>
      <c r="EWZ87" s="160"/>
      <c r="EXA87" s="161"/>
      <c r="EXB87" s="162"/>
      <c r="EXC87" s="160"/>
      <c r="EXE87" s="159"/>
      <c r="EXJ87" s="160"/>
      <c r="EXK87" s="160"/>
      <c r="EXL87" s="160"/>
      <c r="EXM87" s="161"/>
      <c r="EXN87" s="162"/>
      <c r="EXO87" s="160"/>
      <c r="EXQ87" s="159"/>
      <c r="EXV87" s="160"/>
      <c r="EXW87" s="160"/>
      <c r="EXX87" s="160"/>
      <c r="EXY87" s="161"/>
      <c r="EXZ87" s="162"/>
      <c r="EYA87" s="160"/>
      <c r="EYC87" s="159"/>
      <c r="EYH87" s="160"/>
      <c r="EYI87" s="160"/>
      <c r="EYJ87" s="160"/>
      <c r="EYK87" s="161"/>
      <c r="EYL87" s="162"/>
      <c r="EYM87" s="160"/>
      <c r="EYO87" s="159"/>
      <c r="EYT87" s="160"/>
      <c r="EYU87" s="160"/>
      <c r="EYV87" s="160"/>
      <c r="EYW87" s="161"/>
      <c r="EYX87" s="162"/>
      <c r="EYY87" s="160"/>
      <c r="EZA87" s="159"/>
      <c r="EZF87" s="160"/>
      <c r="EZG87" s="160"/>
      <c r="EZH87" s="160"/>
      <c r="EZI87" s="161"/>
      <c r="EZJ87" s="162"/>
      <c r="EZK87" s="160"/>
      <c r="EZM87" s="159"/>
      <c r="EZR87" s="160"/>
      <c r="EZS87" s="160"/>
      <c r="EZT87" s="160"/>
      <c r="EZU87" s="161"/>
      <c r="EZV87" s="162"/>
      <c r="EZW87" s="160"/>
      <c r="EZY87" s="159"/>
      <c r="FAD87" s="160"/>
      <c r="FAE87" s="160"/>
      <c r="FAF87" s="160"/>
      <c r="FAG87" s="161"/>
      <c r="FAH87" s="162"/>
      <c r="FAI87" s="160"/>
      <c r="FAK87" s="159"/>
      <c r="FAP87" s="160"/>
      <c r="FAQ87" s="160"/>
      <c r="FAR87" s="160"/>
      <c r="FAS87" s="161"/>
      <c r="FAT87" s="162"/>
      <c r="FAU87" s="160"/>
      <c r="FAW87" s="159"/>
      <c r="FBB87" s="160"/>
      <c r="FBC87" s="160"/>
      <c r="FBD87" s="160"/>
      <c r="FBE87" s="161"/>
      <c r="FBF87" s="162"/>
      <c r="FBG87" s="160"/>
      <c r="FBI87" s="159"/>
      <c r="FBN87" s="160"/>
      <c r="FBO87" s="160"/>
      <c r="FBP87" s="160"/>
      <c r="FBQ87" s="161"/>
      <c r="FBR87" s="162"/>
      <c r="FBS87" s="160"/>
      <c r="FBU87" s="159"/>
      <c r="FBZ87" s="160"/>
      <c r="FCA87" s="160"/>
      <c r="FCB87" s="160"/>
      <c r="FCC87" s="161"/>
      <c r="FCD87" s="162"/>
      <c r="FCE87" s="160"/>
      <c r="FCG87" s="159"/>
      <c r="FCL87" s="160"/>
      <c r="FCM87" s="160"/>
      <c r="FCN87" s="160"/>
      <c r="FCO87" s="161"/>
      <c r="FCP87" s="162"/>
      <c r="FCQ87" s="160"/>
      <c r="FCS87" s="159"/>
      <c r="FCX87" s="160"/>
      <c r="FCY87" s="160"/>
      <c r="FCZ87" s="160"/>
      <c r="FDA87" s="161"/>
      <c r="FDB87" s="162"/>
      <c r="FDC87" s="160"/>
      <c r="FDE87" s="159"/>
      <c r="FDJ87" s="160"/>
      <c r="FDK87" s="160"/>
      <c r="FDL87" s="160"/>
      <c r="FDM87" s="161"/>
      <c r="FDN87" s="162"/>
      <c r="FDO87" s="160"/>
      <c r="FDQ87" s="159"/>
      <c r="FDV87" s="160"/>
      <c r="FDW87" s="160"/>
      <c r="FDX87" s="160"/>
      <c r="FDY87" s="161"/>
      <c r="FDZ87" s="162"/>
      <c r="FEA87" s="160"/>
      <c r="FEC87" s="159"/>
      <c r="FEH87" s="160"/>
      <c r="FEI87" s="160"/>
      <c r="FEJ87" s="160"/>
      <c r="FEK87" s="161"/>
      <c r="FEL87" s="162"/>
      <c r="FEM87" s="160"/>
      <c r="FEO87" s="159"/>
      <c r="FET87" s="160"/>
      <c r="FEU87" s="160"/>
      <c r="FEV87" s="160"/>
      <c r="FEW87" s="161"/>
      <c r="FEX87" s="162"/>
      <c r="FEY87" s="160"/>
      <c r="FFA87" s="159"/>
      <c r="FFF87" s="160"/>
      <c r="FFG87" s="160"/>
      <c r="FFH87" s="160"/>
      <c r="FFI87" s="161"/>
      <c r="FFJ87" s="162"/>
      <c r="FFK87" s="160"/>
      <c r="FFM87" s="159"/>
      <c r="FFR87" s="160"/>
      <c r="FFS87" s="160"/>
      <c r="FFT87" s="160"/>
      <c r="FFU87" s="161"/>
      <c r="FFV87" s="162"/>
      <c r="FFW87" s="160"/>
      <c r="FFY87" s="159"/>
      <c r="FGD87" s="160"/>
      <c r="FGE87" s="160"/>
      <c r="FGF87" s="160"/>
      <c r="FGG87" s="161"/>
      <c r="FGH87" s="162"/>
      <c r="FGI87" s="160"/>
      <c r="FGK87" s="159"/>
      <c r="FGP87" s="160"/>
      <c r="FGQ87" s="160"/>
      <c r="FGR87" s="160"/>
      <c r="FGS87" s="161"/>
      <c r="FGT87" s="162"/>
      <c r="FGU87" s="160"/>
      <c r="FGW87" s="159"/>
      <c r="FHB87" s="160"/>
      <c r="FHC87" s="160"/>
      <c r="FHD87" s="160"/>
      <c r="FHE87" s="161"/>
      <c r="FHF87" s="162"/>
      <c r="FHG87" s="160"/>
      <c r="FHI87" s="159"/>
      <c r="FHN87" s="160"/>
      <c r="FHO87" s="160"/>
      <c r="FHP87" s="160"/>
      <c r="FHQ87" s="161"/>
      <c r="FHR87" s="162"/>
      <c r="FHS87" s="160"/>
      <c r="FHU87" s="159"/>
      <c r="FHZ87" s="160"/>
      <c r="FIA87" s="160"/>
      <c r="FIB87" s="160"/>
      <c r="FIC87" s="161"/>
      <c r="FID87" s="162"/>
      <c r="FIE87" s="160"/>
      <c r="FIG87" s="159"/>
      <c r="FIL87" s="160"/>
      <c r="FIM87" s="160"/>
      <c r="FIN87" s="160"/>
      <c r="FIO87" s="161"/>
      <c r="FIP87" s="162"/>
      <c r="FIQ87" s="160"/>
      <c r="FIS87" s="159"/>
      <c r="FIX87" s="160"/>
      <c r="FIY87" s="160"/>
      <c r="FIZ87" s="160"/>
      <c r="FJA87" s="161"/>
      <c r="FJB87" s="162"/>
      <c r="FJC87" s="160"/>
      <c r="FJE87" s="159"/>
      <c r="FJJ87" s="160"/>
      <c r="FJK87" s="160"/>
      <c r="FJL87" s="160"/>
      <c r="FJM87" s="161"/>
      <c r="FJN87" s="162"/>
      <c r="FJO87" s="160"/>
      <c r="FJQ87" s="159"/>
      <c r="FJV87" s="160"/>
      <c r="FJW87" s="160"/>
      <c r="FJX87" s="160"/>
      <c r="FJY87" s="161"/>
      <c r="FJZ87" s="162"/>
      <c r="FKA87" s="160"/>
      <c r="FKC87" s="159"/>
      <c r="FKH87" s="160"/>
      <c r="FKI87" s="160"/>
      <c r="FKJ87" s="160"/>
      <c r="FKK87" s="161"/>
      <c r="FKL87" s="162"/>
      <c r="FKM87" s="160"/>
      <c r="FKO87" s="159"/>
      <c r="FKT87" s="160"/>
      <c r="FKU87" s="160"/>
      <c r="FKV87" s="160"/>
      <c r="FKW87" s="161"/>
      <c r="FKX87" s="162"/>
      <c r="FKY87" s="160"/>
      <c r="FLA87" s="159"/>
      <c r="FLF87" s="160"/>
      <c r="FLG87" s="160"/>
      <c r="FLH87" s="160"/>
      <c r="FLI87" s="161"/>
      <c r="FLJ87" s="162"/>
      <c r="FLK87" s="160"/>
      <c r="FLM87" s="159"/>
      <c r="FLR87" s="160"/>
      <c r="FLS87" s="160"/>
      <c r="FLT87" s="160"/>
      <c r="FLU87" s="161"/>
      <c r="FLV87" s="162"/>
      <c r="FLW87" s="160"/>
      <c r="FLY87" s="159"/>
      <c r="FMD87" s="160"/>
      <c r="FME87" s="160"/>
      <c r="FMF87" s="160"/>
      <c r="FMG87" s="161"/>
      <c r="FMH87" s="162"/>
      <c r="FMI87" s="160"/>
      <c r="FMK87" s="159"/>
      <c r="FMP87" s="160"/>
      <c r="FMQ87" s="160"/>
      <c r="FMR87" s="160"/>
      <c r="FMS87" s="161"/>
      <c r="FMT87" s="162"/>
      <c r="FMU87" s="160"/>
      <c r="FMW87" s="159"/>
      <c r="FNB87" s="160"/>
      <c r="FNC87" s="160"/>
      <c r="FND87" s="160"/>
      <c r="FNE87" s="161"/>
      <c r="FNF87" s="162"/>
      <c r="FNG87" s="160"/>
      <c r="FNI87" s="159"/>
      <c r="FNN87" s="160"/>
      <c r="FNO87" s="160"/>
      <c r="FNP87" s="160"/>
      <c r="FNQ87" s="161"/>
      <c r="FNR87" s="162"/>
      <c r="FNS87" s="160"/>
      <c r="FNU87" s="159"/>
      <c r="FNZ87" s="160"/>
      <c r="FOA87" s="160"/>
      <c r="FOB87" s="160"/>
      <c r="FOC87" s="161"/>
      <c r="FOD87" s="162"/>
      <c r="FOE87" s="160"/>
      <c r="FOG87" s="159"/>
      <c r="FOL87" s="160"/>
      <c r="FOM87" s="160"/>
      <c r="FON87" s="160"/>
      <c r="FOO87" s="161"/>
      <c r="FOP87" s="162"/>
      <c r="FOQ87" s="160"/>
      <c r="FOS87" s="159"/>
      <c r="FOX87" s="160"/>
      <c r="FOY87" s="160"/>
      <c r="FOZ87" s="160"/>
      <c r="FPA87" s="161"/>
      <c r="FPB87" s="162"/>
      <c r="FPC87" s="160"/>
      <c r="FPE87" s="159"/>
      <c r="FPJ87" s="160"/>
      <c r="FPK87" s="160"/>
      <c r="FPL87" s="160"/>
      <c r="FPM87" s="161"/>
      <c r="FPN87" s="162"/>
      <c r="FPO87" s="160"/>
      <c r="FPQ87" s="159"/>
      <c r="FPV87" s="160"/>
      <c r="FPW87" s="160"/>
      <c r="FPX87" s="160"/>
      <c r="FPY87" s="161"/>
      <c r="FPZ87" s="162"/>
      <c r="FQA87" s="160"/>
      <c r="FQC87" s="159"/>
      <c r="FQH87" s="160"/>
      <c r="FQI87" s="160"/>
      <c r="FQJ87" s="160"/>
      <c r="FQK87" s="161"/>
      <c r="FQL87" s="162"/>
      <c r="FQM87" s="160"/>
      <c r="FQO87" s="159"/>
      <c r="FQT87" s="160"/>
      <c r="FQU87" s="160"/>
      <c r="FQV87" s="160"/>
      <c r="FQW87" s="161"/>
      <c r="FQX87" s="162"/>
      <c r="FQY87" s="160"/>
      <c r="FRA87" s="159"/>
      <c r="FRF87" s="160"/>
      <c r="FRG87" s="160"/>
      <c r="FRH87" s="160"/>
      <c r="FRI87" s="161"/>
      <c r="FRJ87" s="162"/>
      <c r="FRK87" s="160"/>
      <c r="FRM87" s="159"/>
      <c r="FRR87" s="160"/>
      <c r="FRS87" s="160"/>
      <c r="FRT87" s="160"/>
      <c r="FRU87" s="161"/>
      <c r="FRV87" s="162"/>
      <c r="FRW87" s="160"/>
      <c r="FRY87" s="159"/>
      <c r="FSD87" s="160"/>
      <c r="FSE87" s="160"/>
      <c r="FSF87" s="160"/>
      <c r="FSG87" s="161"/>
      <c r="FSH87" s="162"/>
      <c r="FSI87" s="160"/>
      <c r="FSK87" s="159"/>
      <c r="FSP87" s="160"/>
      <c r="FSQ87" s="160"/>
      <c r="FSR87" s="160"/>
      <c r="FSS87" s="161"/>
      <c r="FST87" s="162"/>
      <c r="FSU87" s="160"/>
      <c r="FSW87" s="159"/>
      <c r="FTB87" s="160"/>
      <c r="FTC87" s="160"/>
      <c r="FTD87" s="160"/>
      <c r="FTE87" s="161"/>
      <c r="FTF87" s="162"/>
      <c r="FTG87" s="160"/>
      <c r="FTI87" s="159"/>
      <c r="FTN87" s="160"/>
      <c r="FTO87" s="160"/>
      <c r="FTP87" s="160"/>
      <c r="FTQ87" s="161"/>
      <c r="FTR87" s="162"/>
      <c r="FTS87" s="160"/>
      <c r="FTU87" s="159"/>
      <c r="FTZ87" s="160"/>
      <c r="FUA87" s="160"/>
      <c r="FUB87" s="160"/>
      <c r="FUC87" s="161"/>
      <c r="FUD87" s="162"/>
      <c r="FUE87" s="160"/>
      <c r="FUG87" s="159"/>
      <c r="FUL87" s="160"/>
      <c r="FUM87" s="160"/>
      <c r="FUN87" s="160"/>
      <c r="FUO87" s="161"/>
      <c r="FUP87" s="162"/>
      <c r="FUQ87" s="160"/>
      <c r="FUS87" s="159"/>
      <c r="FUX87" s="160"/>
      <c r="FUY87" s="160"/>
      <c r="FUZ87" s="160"/>
      <c r="FVA87" s="161"/>
      <c r="FVB87" s="162"/>
      <c r="FVC87" s="160"/>
      <c r="FVE87" s="159"/>
      <c r="FVJ87" s="160"/>
      <c r="FVK87" s="160"/>
      <c r="FVL87" s="160"/>
      <c r="FVM87" s="161"/>
      <c r="FVN87" s="162"/>
      <c r="FVO87" s="160"/>
      <c r="FVQ87" s="159"/>
      <c r="FVV87" s="160"/>
      <c r="FVW87" s="160"/>
      <c r="FVX87" s="160"/>
      <c r="FVY87" s="161"/>
      <c r="FVZ87" s="162"/>
      <c r="FWA87" s="160"/>
      <c r="FWC87" s="159"/>
      <c r="FWH87" s="160"/>
      <c r="FWI87" s="160"/>
      <c r="FWJ87" s="160"/>
      <c r="FWK87" s="161"/>
      <c r="FWL87" s="162"/>
      <c r="FWM87" s="160"/>
      <c r="FWO87" s="159"/>
      <c r="FWT87" s="160"/>
      <c r="FWU87" s="160"/>
      <c r="FWV87" s="160"/>
      <c r="FWW87" s="161"/>
      <c r="FWX87" s="162"/>
      <c r="FWY87" s="160"/>
      <c r="FXA87" s="159"/>
      <c r="FXF87" s="160"/>
      <c r="FXG87" s="160"/>
      <c r="FXH87" s="160"/>
      <c r="FXI87" s="161"/>
      <c r="FXJ87" s="162"/>
      <c r="FXK87" s="160"/>
      <c r="FXM87" s="159"/>
      <c r="FXR87" s="160"/>
      <c r="FXS87" s="160"/>
      <c r="FXT87" s="160"/>
      <c r="FXU87" s="161"/>
      <c r="FXV87" s="162"/>
      <c r="FXW87" s="160"/>
      <c r="FXY87" s="159"/>
      <c r="FYD87" s="160"/>
      <c r="FYE87" s="160"/>
      <c r="FYF87" s="160"/>
      <c r="FYG87" s="161"/>
      <c r="FYH87" s="162"/>
      <c r="FYI87" s="160"/>
      <c r="FYK87" s="159"/>
      <c r="FYP87" s="160"/>
      <c r="FYQ87" s="160"/>
      <c r="FYR87" s="160"/>
      <c r="FYS87" s="161"/>
      <c r="FYT87" s="162"/>
      <c r="FYU87" s="160"/>
      <c r="FYW87" s="159"/>
      <c r="FZB87" s="160"/>
      <c r="FZC87" s="160"/>
      <c r="FZD87" s="160"/>
      <c r="FZE87" s="161"/>
      <c r="FZF87" s="162"/>
      <c r="FZG87" s="160"/>
      <c r="FZI87" s="159"/>
      <c r="FZN87" s="160"/>
      <c r="FZO87" s="160"/>
      <c r="FZP87" s="160"/>
      <c r="FZQ87" s="161"/>
      <c r="FZR87" s="162"/>
      <c r="FZS87" s="160"/>
      <c r="FZU87" s="159"/>
      <c r="FZZ87" s="160"/>
      <c r="GAA87" s="160"/>
      <c r="GAB87" s="160"/>
      <c r="GAC87" s="161"/>
      <c r="GAD87" s="162"/>
      <c r="GAE87" s="160"/>
      <c r="GAG87" s="159"/>
      <c r="GAL87" s="160"/>
      <c r="GAM87" s="160"/>
      <c r="GAN87" s="160"/>
      <c r="GAO87" s="161"/>
      <c r="GAP87" s="162"/>
      <c r="GAQ87" s="160"/>
      <c r="GAS87" s="159"/>
      <c r="GAX87" s="160"/>
      <c r="GAY87" s="160"/>
      <c r="GAZ87" s="160"/>
      <c r="GBA87" s="161"/>
      <c r="GBB87" s="162"/>
      <c r="GBC87" s="160"/>
      <c r="GBE87" s="159"/>
      <c r="GBJ87" s="160"/>
      <c r="GBK87" s="160"/>
      <c r="GBL87" s="160"/>
      <c r="GBM87" s="161"/>
      <c r="GBN87" s="162"/>
      <c r="GBO87" s="160"/>
      <c r="GBQ87" s="159"/>
      <c r="GBV87" s="160"/>
      <c r="GBW87" s="160"/>
      <c r="GBX87" s="160"/>
      <c r="GBY87" s="161"/>
      <c r="GBZ87" s="162"/>
      <c r="GCA87" s="160"/>
      <c r="GCC87" s="159"/>
      <c r="GCH87" s="160"/>
      <c r="GCI87" s="160"/>
      <c r="GCJ87" s="160"/>
      <c r="GCK87" s="161"/>
      <c r="GCL87" s="162"/>
      <c r="GCM87" s="160"/>
      <c r="GCO87" s="159"/>
      <c r="GCT87" s="160"/>
      <c r="GCU87" s="160"/>
      <c r="GCV87" s="160"/>
      <c r="GCW87" s="161"/>
      <c r="GCX87" s="162"/>
      <c r="GCY87" s="160"/>
      <c r="GDA87" s="159"/>
      <c r="GDF87" s="160"/>
      <c r="GDG87" s="160"/>
      <c r="GDH87" s="160"/>
      <c r="GDI87" s="161"/>
      <c r="GDJ87" s="162"/>
      <c r="GDK87" s="160"/>
      <c r="GDM87" s="159"/>
      <c r="GDR87" s="160"/>
      <c r="GDS87" s="160"/>
      <c r="GDT87" s="160"/>
      <c r="GDU87" s="161"/>
      <c r="GDV87" s="162"/>
      <c r="GDW87" s="160"/>
      <c r="GDY87" s="159"/>
      <c r="GED87" s="160"/>
      <c r="GEE87" s="160"/>
      <c r="GEF87" s="160"/>
      <c r="GEG87" s="161"/>
      <c r="GEH87" s="162"/>
      <c r="GEI87" s="160"/>
      <c r="GEK87" s="159"/>
      <c r="GEP87" s="160"/>
      <c r="GEQ87" s="160"/>
      <c r="GER87" s="160"/>
      <c r="GES87" s="161"/>
      <c r="GET87" s="162"/>
      <c r="GEU87" s="160"/>
      <c r="GEW87" s="159"/>
      <c r="GFB87" s="160"/>
      <c r="GFC87" s="160"/>
      <c r="GFD87" s="160"/>
      <c r="GFE87" s="161"/>
      <c r="GFF87" s="162"/>
      <c r="GFG87" s="160"/>
      <c r="GFI87" s="159"/>
      <c r="GFN87" s="160"/>
      <c r="GFO87" s="160"/>
      <c r="GFP87" s="160"/>
      <c r="GFQ87" s="161"/>
      <c r="GFR87" s="162"/>
      <c r="GFS87" s="160"/>
      <c r="GFU87" s="159"/>
      <c r="GFZ87" s="160"/>
      <c r="GGA87" s="160"/>
      <c r="GGB87" s="160"/>
      <c r="GGC87" s="161"/>
      <c r="GGD87" s="162"/>
      <c r="GGE87" s="160"/>
      <c r="GGG87" s="159"/>
      <c r="GGL87" s="160"/>
      <c r="GGM87" s="160"/>
      <c r="GGN87" s="160"/>
      <c r="GGO87" s="161"/>
      <c r="GGP87" s="162"/>
      <c r="GGQ87" s="160"/>
      <c r="GGS87" s="159"/>
      <c r="GGX87" s="160"/>
      <c r="GGY87" s="160"/>
      <c r="GGZ87" s="160"/>
      <c r="GHA87" s="161"/>
      <c r="GHB87" s="162"/>
      <c r="GHC87" s="160"/>
      <c r="GHE87" s="159"/>
      <c r="GHJ87" s="160"/>
      <c r="GHK87" s="160"/>
      <c r="GHL87" s="160"/>
      <c r="GHM87" s="161"/>
      <c r="GHN87" s="162"/>
      <c r="GHO87" s="160"/>
      <c r="GHQ87" s="159"/>
      <c r="GHV87" s="160"/>
      <c r="GHW87" s="160"/>
      <c r="GHX87" s="160"/>
      <c r="GHY87" s="161"/>
      <c r="GHZ87" s="162"/>
      <c r="GIA87" s="160"/>
      <c r="GIC87" s="159"/>
      <c r="GIH87" s="160"/>
      <c r="GII87" s="160"/>
      <c r="GIJ87" s="160"/>
      <c r="GIK87" s="161"/>
      <c r="GIL87" s="162"/>
      <c r="GIM87" s="160"/>
      <c r="GIO87" s="159"/>
      <c r="GIT87" s="160"/>
      <c r="GIU87" s="160"/>
      <c r="GIV87" s="160"/>
      <c r="GIW87" s="161"/>
      <c r="GIX87" s="162"/>
      <c r="GIY87" s="160"/>
      <c r="GJA87" s="159"/>
      <c r="GJF87" s="160"/>
      <c r="GJG87" s="160"/>
      <c r="GJH87" s="160"/>
      <c r="GJI87" s="161"/>
      <c r="GJJ87" s="162"/>
      <c r="GJK87" s="160"/>
      <c r="GJM87" s="159"/>
      <c r="GJR87" s="160"/>
      <c r="GJS87" s="160"/>
      <c r="GJT87" s="160"/>
      <c r="GJU87" s="161"/>
      <c r="GJV87" s="162"/>
      <c r="GJW87" s="160"/>
      <c r="GJY87" s="159"/>
      <c r="GKD87" s="160"/>
      <c r="GKE87" s="160"/>
      <c r="GKF87" s="160"/>
      <c r="GKG87" s="161"/>
      <c r="GKH87" s="162"/>
      <c r="GKI87" s="160"/>
      <c r="GKK87" s="159"/>
      <c r="GKP87" s="160"/>
      <c r="GKQ87" s="160"/>
      <c r="GKR87" s="160"/>
      <c r="GKS87" s="161"/>
      <c r="GKT87" s="162"/>
      <c r="GKU87" s="160"/>
      <c r="GKW87" s="159"/>
      <c r="GLB87" s="160"/>
      <c r="GLC87" s="160"/>
      <c r="GLD87" s="160"/>
      <c r="GLE87" s="161"/>
      <c r="GLF87" s="162"/>
      <c r="GLG87" s="160"/>
      <c r="GLI87" s="159"/>
      <c r="GLN87" s="160"/>
      <c r="GLO87" s="160"/>
      <c r="GLP87" s="160"/>
      <c r="GLQ87" s="161"/>
      <c r="GLR87" s="162"/>
      <c r="GLS87" s="160"/>
      <c r="GLU87" s="159"/>
      <c r="GLZ87" s="160"/>
      <c r="GMA87" s="160"/>
      <c r="GMB87" s="160"/>
      <c r="GMC87" s="161"/>
      <c r="GMD87" s="162"/>
      <c r="GME87" s="160"/>
      <c r="GMG87" s="159"/>
      <c r="GML87" s="160"/>
      <c r="GMM87" s="160"/>
      <c r="GMN87" s="160"/>
      <c r="GMO87" s="161"/>
      <c r="GMP87" s="162"/>
      <c r="GMQ87" s="160"/>
      <c r="GMS87" s="159"/>
      <c r="GMX87" s="160"/>
      <c r="GMY87" s="160"/>
      <c r="GMZ87" s="160"/>
      <c r="GNA87" s="161"/>
      <c r="GNB87" s="162"/>
      <c r="GNC87" s="160"/>
      <c r="GNE87" s="159"/>
      <c r="GNJ87" s="160"/>
      <c r="GNK87" s="160"/>
      <c r="GNL87" s="160"/>
      <c r="GNM87" s="161"/>
      <c r="GNN87" s="162"/>
      <c r="GNO87" s="160"/>
      <c r="GNQ87" s="159"/>
      <c r="GNV87" s="160"/>
      <c r="GNW87" s="160"/>
      <c r="GNX87" s="160"/>
      <c r="GNY87" s="161"/>
      <c r="GNZ87" s="162"/>
      <c r="GOA87" s="160"/>
      <c r="GOC87" s="159"/>
      <c r="GOH87" s="160"/>
      <c r="GOI87" s="160"/>
      <c r="GOJ87" s="160"/>
      <c r="GOK87" s="161"/>
      <c r="GOL87" s="162"/>
      <c r="GOM87" s="160"/>
      <c r="GOO87" s="159"/>
      <c r="GOT87" s="160"/>
      <c r="GOU87" s="160"/>
      <c r="GOV87" s="160"/>
      <c r="GOW87" s="161"/>
      <c r="GOX87" s="162"/>
      <c r="GOY87" s="160"/>
      <c r="GPA87" s="159"/>
      <c r="GPF87" s="160"/>
      <c r="GPG87" s="160"/>
      <c r="GPH87" s="160"/>
      <c r="GPI87" s="161"/>
      <c r="GPJ87" s="162"/>
      <c r="GPK87" s="160"/>
      <c r="GPM87" s="159"/>
      <c r="GPR87" s="160"/>
      <c r="GPS87" s="160"/>
      <c r="GPT87" s="160"/>
      <c r="GPU87" s="161"/>
      <c r="GPV87" s="162"/>
      <c r="GPW87" s="160"/>
      <c r="GPY87" s="159"/>
      <c r="GQD87" s="160"/>
      <c r="GQE87" s="160"/>
      <c r="GQF87" s="160"/>
      <c r="GQG87" s="161"/>
      <c r="GQH87" s="162"/>
      <c r="GQI87" s="160"/>
      <c r="GQK87" s="159"/>
      <c r="GQP87" s="160"/>
      <c r="GQQ87" s="160"/>
      <c r="GQR87" s="160"/>
      <c r="GQS87" s="161"/>
      <c r="GQT87" s="162"/>
      <c r="GQU87" s="160"/>
      <c r="GQW87" s="159"/>
      <c r="GRB87" s="160"/>
      <c r="GRC87" s="160"/>
      <c r="GRD87" s="160"/>
      <c r="GRE87" s="161"/>
      <c r="GRF87" s="162"/>
      <c r="GRG87" s="160"/>
      <c r="GRI87" s="159"/>
      <c r="GRN87" s="160"/>
      <c r="GRO87" s="160"/>
      <c r="GRP87" s="160"/>
      <c r="GRQ87" s="161"/>
      <c r="GRR87" s="162"/>
      <c r="GRS87" s="160"/>
      <c r="GRU87" s="159"/>
      <c r="GRZ87" s="160"/>
      <c r="GSA87" s="160"/>
      <c r="GSB87" s="160"/>
      <c r="GSC87" s="161"/>
      <c r="GSD87" s="162"/>
      <c r="GSE87" s="160"/>
      <c r="GSG87" s="159"/>
      <c r="GSL87" s="160"/>
      <c r="GSM87" s="160"/>
      <c r="GSN87" s="160"/>
      <c r="GSO87" s="161"/>
      <c r="GSP87" s="162"/>
      <c r="GSQ87" s="160"/>
      <c r="GSS87" s="159"/>
      <c r="GSX87" s="160"/>
      <c r="GSY87" s="160"/>
      <c r="GSZ87" s="160"/>
      <c r="GTA87" s="161"/>
      <c r="GTB87" s="162"/>
      <c r="GTC87" s="160"/>
      <c r="GTE87" s="159"/>
      <c r="GTJ87" s="160"/>
      <c r="GTK87" s="160"/>
      <c r="GTL87" s="160"/>
      <c r="GTM87" s="161"/>
      <c r="GTN87" s="162"/>
      <c r="GTO87" s="160"/>
      <c r="GTQ87" s="159"/>
      <c r="GTV87" s="160"/>
      <c r="GTW87" s="160"/>
      <c r="GTX87" s="160"/>
      <c r="GTY87" s="161"/>
      <c r="GTZ87" s="162"/>
      <c r="GUA87" s="160"/>
      <c r="GUC87" s="159"/>
      <c r="GUH87" s="160"/>
      <c r="GUI87" s="160"/>
      <c r="GUJ87" s="160"/>
      <c r="GUK87" s="161"/>
      <c r="GUL87" s="162"/>
      <c r="GUM87" s="160"/>
      <c r="GUO87" s="159"/>
      <c r="GUT87" s="160"/>
      <c r="GUU87" s="160"/>
      <c r="GUV87" s="160"/>
      <c r="GUW87" s="161"/>
      <c r="GUX87" s="162"/>
      <c r="GUY87" s="160"/>
      <c r="GVA87" s="159"/>
      <c r="GVF87" s="160"/>
      <c r="GVG87" s="160"/>
      <c r="GVH87" s="160"/>
      <c r="GVI87" s="161"/>
      <c r="GVJ87" s="162"/>
      <c r="GVK87" s="160"/>
      <c r="GVM87" s="159"/>
      <c r="GVR87" s="160"/>
      <c r="GVS87" s="160"/>
      <c r="GVT87" s="160"/>
      <c r="GVU87" s="161"/>
      <c r="GVV87" s="162"/>
      <c r="GVW87" s="160"/>
      <c r="GVY87" s="159"/>
      <c r="GWD87" s="160"/>
      <c r="GWE87" s="160"/>
      <c r="GWF87" s="160"/>
      <c r="GWG87" s="161"/>
      <c r="GWH87" s="162"/>
      <c r="GWI87" s="160"/>
      <c r="GWK87" s="159"/>
      <c r="GWP87" s="160"/>
      <c r="GWQ87" s="160"/>
      <c r="GWR87" s="160"/>
      <c r="GWS87" s="161"/>
      <c r="GWT87" s="162"/>
      <c r="GWU87" s="160"/>
      <c r="GWW87" s="159"/>
      <c r="GXB87" s="160"/>
      <c r="GXC87" s="160"/>
      <c r="GXD87" s="160"/>
      <c r="GXE87" s="161"/>
      <c r="GXF87" s="162"/>
      <c r="GXG87" s="160"/>
      <c r="GXI87" s="159"/>
      <c r="GXN87" s="160"/>
      <c r="GXO87" s="160"/>
      <c r="GXP87" s="160"/>
      <c r="GXQ87" s="161"/>
      <c r="GXR87" s="162"/>
      <c r="GXS87" s="160"/>
      <c r="GXU87" s="159"/>
      <c r="GXZ87" s="160"/>
      <c r="GYA87" s="160"/>
      <c r="GYB87" s="160"/>
      <c r="GYC87" s="161"/>
      <c r="GYD87" s="162"/>
      <c r="GYE87" s="160"/>
      <c r="GYG87" s="159"/>
      <c r="GYL87" s="160"/>
      <c r="GYM87" s="160"/>
      <c r="GYN87" s="160"/>
      <c r="GYO87" s="161"/>
      <c r="GYP87" s="162"/>
      <c r="GYQ87" s="160"/>
      <c r="GYS87" s="159"/>
      <c r="GYX87" s="160"/>
      <c r="GYY87" s="160"/>
      <c r="GYZ87" s="160"/>
      <c r="GZA87" s="161"/>
      <c r="GZB87" s="162"/>
      <c r="GZC87" s="160"/>
      <c r="GZE87" s="159"/>
      <c r="GZJ87" s="160"/>
      <c r="GZK87" s="160"/>
      <c r="GZL87" s="160"/>
      <c r="GZM87" s="161"/>
      <c r="GZN87" s="162"/>
      <c r="GZO87" s="160"/>
      <c r="GZQ87" s="159"/>
      <c r="GZV87" s="160"/>
      <c r="GZW87" s="160"/>
      <c r="GZX87" s="160"/>
      <c r="GZY87" s="161"/>
      <c r="GZZ87" s="162"/>
      <c r="HAA87" s="160"/>
      <c r="HAC87" s="159"/>
      <c r="HAH87" s="160"/>
      <c r="HAI87" s="160"/>
      <c r="HAJ87" s="160"/>
      <c r="HAK87" s="161"/>
      <c r="HAL87" s="162"/>
      <c r="HAM87" s="160"/>
      <c r="HAO87" s="159"/>
      <c r="HAT87" s="160"/>
      <c r="HAU87" s="160"/>
      <c r="HAV87" s="160"/>
      <c r="HAW87" s="161"/>
      <c r="HAX87" s="162"/>
      <c r="HAY87" s="160"/>
      <c r="HBA87" s="159"/>
      <c r="HBF87" s="160"/>
      <c r="HBG87" s="160"/>
      <c r="HBH87" s="160"/>
      <c r="HBI87" s="161"/>
      <c r="HBJ87" s="162"/>
      <c r="HBK87" s="160"/>
      <c r="HBM87" s="159"/>
      <c r="HBR87" s="160"/>
      <c r="HBS87" s="160"/>
      <c r="HBT87" s="160"/>
      <c r="HBU87" s="161"/>
      <c r="HBV87" s="162"/>
      <c r="HBW87" s="160"/>
      <c r="HBY87" s="159"/>
      <c r="HCD87" s="160"/>
      <c r="HCE87" s="160"/>
      <c r="HCF87" s="160"/>
      <c r="HCG87" s="161"/>
      <c r="HCH87" s="162"/>
      <c r="HCI87" s="160"/>
      <c r="HCK87" s="159"/>
      <c r="HCP87" s="160"/>
      <c r="HCQ87" s="160"/>
      <c r="HCR87" s="160"/>
      <c r="HCS87" s="161"/>
      <c r="HCT87" s="162"/>
      <c r="HCU87" s="160"/>
      <c r="HCW87" s="159"/>
      <c r="HDB87" s="160"/>
      <c r="HDC87" s="160"/>
      <c r="HDD87" s="160"/>
      <c r="HDE87" s="161"/>
      <c r="HDF87" s="162"/>
      <c r="HDG87" s="160"/>
      <c r="HDI87" s="159"/>
      <c r="HDN87" s="160"/>
      <c r="HDO87" s="160"/>
      <c r="HDP87" s="160"/>
      <c r="HDQ87" s="161"/>
      <c r="HDR87" s="162"/>
      <c r="HDS87" s="160"/>
      <c r="HDU87" s="159"/>
      <c r="HDZ87" s="160"/>
      <c r="HEA87" s="160"/>
      <c r="HEB87" s="160"/>
      <c r="HEC87" s="161"/>
      <c r="HED87" s="162"/>
      <c r="HEE87" s="160"/>
      <c r="HEG87" s="159"/>
      <c r="HEL87" s="160"/>
      <c r="HEM87" s="160"/>
      <c r="HEN87" s="160"/>
      <c r="HEO87" s="161"/>
      <c r="HEP87" s="162"/>
      <c r="HEQ87" s="160"/>
      <c r="HES87" s="159"/>
      <c r="HEX87" s="160"/>
      <c r="HEY87" s="160"/>
      <c r="HEZ87" s="160"/>
      <c r="HFA87" s="161"/>
      <c r="HFB87" s="162"/>
      <c r="HFC87" s="160"/>
      <c r="HFE87" s="159"/>
      <c r="HFJ87" s="160"/>
      <c r="HFK87" s="160"/>
      <c r="HFL87" s="160"/>
      <c r="HFM87" s="161"/>
      <c r="HFN87" s="162"/>
      <c r="HFO87" s="160"/>
      <c r="HFQ87" s="159"/>
      <c r="HFV87" s="160"/>
      <c r="HFW87" s="160"/>
      <c r="HFX87" s="160"/>
      <c r="HFY87" s="161"/>
      <c r="HFZ87" s="162"/>
      <c r="HGA87" s="160"/>
      <c r="HGC87" s="159"/>
      <c r="HGH87" s="160"/>
      <c r="HGI87" s="160"/>
      <c r="HGJ87" s="160"/>
      <c r="HGK87" s="161"/>
      <c r="HGL87" s="162"/>
      <c r="HGM87" s="160"/>
      <c r="HGO87" s="159"/>
      <c r="HGT87" s="160"/>
      <c r="HGU87" s="160"/>
      <c r="HGV87" s="160"/>
      <c r="HGW87" s="161"/>
      <c r="HGX87" s="162"/>
      <c r="HGY87" s="160"/>
      <c r="HHA87" s="159"/>
      <c r="HHF87" s="160"/>
      <c r="HHG87" s="160"/>
      <c r="HHH87" s="160"/>
      <c r="HHI87" s="161"/>
      <c r="HHJ87" s="162"/>
      <c r="HHK87" s="160"/>
      <c r="HHM87" s="159"/>
      <c r="HHR87" s="160"/>
      <c r="HHS87" s="160"/>
      <c r="HHT87" s="160"/>
      <c r="HHU87" s="161"/>
      <c r="HHV87" s="162"/>
      <c r="HHW87" s="160"/>
      <c r="HHY87" s="159"/>
      <c r="HID87" s="160"/>
      <c r="HIE87" s="160"/>
      <c r="HIF87" s="160"/>
      <c r="HIG87" s="161"/>
      <c r="HIH87" s="162"/>
      <c r="HII87" s="160"/>
      <c r="HIK87" s="159"/>
      <c r="HIP87" s="160"/>
      <c r="HIQ87" s="160"/>
      <c r="HIR87" s="160"/>
      <c r="HIS87" s="161"/>
      <c r="HIT87" s="162"/>
      <c r="HIU87" s="160"/>
      <c r="HIW87" s="159"/>
      <c r="HJB87" s="160"/>
      <c r="HJC87" s="160"/>
      <c r="HJD87" s="160"/>
      <c r="HJE87" s="161"/>
      <c r="HJF87" s="162"/>
      <c r="HJG87" s="160"/>
      <c r="HJI87" s="159"/>
      <c r="HJN87" s="160"/>
      <c r="HJO87" s="160"/>
      <c r="HJP87" s="160"/>
      <c r="HJQ87" s="161"/>
      <c r="HJR87" s="162"/>
      <c r="HJS87" s="160"/>
      <c r="HJU87" s="159"/>
      <c r="HJZ87" s="160"/>
      <c r="HKA87" s="160"/>
      <c r="HKB87" s="160"/>
      <c r="HKC87" s="161"/>
      <c r="HKD87" s="162"/>
      <c r="HKE87" s="160"/>
      <c r="HKG87" s="159"/>
      <c r="HKL87" s="160"/>
      <c r="HKM87" s="160"/>
      <c r="HKN87" s="160"/>
      <c r="HKO87" s="161"/>
      <c r="HKP87" s="162"/>
      <c r="HKQ87" s="160"/>
      <c r="HKS87" s="159"/>
      <c r="HKX87" s="160"/>
      <c r="HKY87" s="160"/>
      <c r="HKZ87" s="160"/>
      <c r="HLA87" s="161"/>
      <c r="HLB87" s="162"/>
      <c r="HLC87" s="160"/>
      <c r="HLE87" s="159"/>
      <c r="HLJ87" s="160"/>
      <c r="HLK87" s="160"/>
      <c r="HLL87" s="160"/>
      <c r="HLM87" s="161"/>
      <c r="HLN87" s="162"/>
      <c r="HLO87" s="160"/>
      <c r="HLQ87" s="159"/>
      <c r="HLV87" s="160"/>
      <c r="HLW87" s="160"/>
      <c r="HLX87" s="160"/>
      <c r="HLY87" s="161"/>
      <c r="HLZ87" s="162"/>
      <c r="HMA87" s="160"/>
      <c r="HMC87" s="159"/>
      <c r="HMH87" s="160"/>
      <c r="HMI87" s="160"/>
      <c r="HMJ87" s="160"/>
      <c r="HMK87" s="161"/>
      <c r="HML87" s="162"/>
      <c r="HMM87" s="160"/>
      <c r="HMO87" s="159"/>
      <c r="HMT87" s="160"/>
      <c r="HMU87" s="160"/>
      <c r="HMV87" s="160"/>
      <c r="HMW87" s="161"/>
      <c r="HMX87" s="162"/>
      <c r="HMY87" s="160"/>
      <c r="HNA87" s="159"/>
      <c r="HNF87" s="160"/>
      <c r="HNG87" s="160"/>
      <c r="HNH87" s="160"/>
      <c r="HNI87" s="161"/>
      <c r="HNJ87" s="162"/>
      <c r="HNK87" s="160"/>
      <c r="HNM87" s="159"/>
      <c r="HNR87" s="160"/>
      <c r="HNS87" s="160"/>
      <c r="HNT87" s="160"/>
      <c r="HNU87" s="161"/>
      <c r="HNV87" s="162"/>
      <c r="HNW87" s="160"/>
      <c r="HNY87" s="159"/>
      <c r="HOD87" s="160"/>
      <c r="HOE87" s="160"/>
      <c r="HOF87" s="160"/>
      <c r="HOG87" s="161"/>
      <c r="HOH87" s="162"/>
      <c r="HOI87" s="160"/>
      <c r="HOK87" s="159"/>
      <c r="HOP87" s="160"/>
      <c r="HOQ87" s="160"/>
      <c r="HOR87" s="160"/>
      <c r="HOS87" s="161"/>
      <c r="HOT87" s="162"/>
      <c r="HOU87" s="160"/>
      <c r="HOW87" s="159"/>
      <c r="HPB87" s="160"/>
      <c r="HPC87" s="160"/>
      <c r="HPD87" s="160"/>
      <c r="HPE87" s="161"/>
      <c r="HPF87" s="162"/>
      <c r="HPG87" s="160"/>
      <c r="HPI87" s="159"/>
      <c r="HPN87" s="160"/>
      <c r="HPO87" s="160"/>
      <c r="HPP87" s="160"/>
      <c r="HPQ87" s="161"/>
      <c r="HPR87" s="162"/>
      <c r="HPS87" s="160"/>
      <c r="HPU87" s="159"/>
      <c r="HPZ87" s="160"/>
      <c r="HQA87" s="160"/>
      <c r="HQB87" s="160"/>
      <c r="HQC87" s="161"/>
      <c r="HQD87" s="162"/>
      <c r="HQE87" s="160"/>
      <c r="HQG87" s="159"/>
      <c r="HQL87" s="160"/>
      <c r="HQM87" s="160"/>
      <c r="HQN87" s="160"/>
      <c r="HQO87" s="161"/>
      <c r="HQP87" s="162"/>
      <c r="HQQ87" s="160"/>
      <c r="HQS87" s="159"/>
      <c r="HQX87" s="160"/>
      <c r="HQY87" s="160"/>
      <c r="HQZ87" s="160"/>
      <c r="HRA87" s="161"/>
      <c r="HRB87" s="162"/>
      <c r="HRC87" s="160"/>
      <c r="HRE87" s="159"/>
      <c r="HRJ87" s="160"/>
      <c r="HRK87" s="160"/>
      <c r="HRL87" s="160"/>
      <c r="HRM87" s="161"/>
      <c r="HRN87" s="162"/>
      <c r="HRO87" s="160"/>
      <c r="HRQ87" s="159"/>
      <c r="HRV87" s="160"/>
      <c r="HRW87" s="160"/>
      <c r="HRX87" s="160"/>
      <c r="HRY87" s="161"/>
      <c r="HRZ87" s="162"/>
      <c r="HSA87" s="160"/>
      <c r="HSC87" s="159"/>
      <c r="HSH87" s="160"/>
      <c r="HSI87" s="160"/>
      <c r="HSJ87" s="160"/>
      <c r="HSK87" s="161"/>
      <c r="HSL87" s="162"/>
      <c r="HSM87" s="160"/>
      <c r="HSO87" s="159"/>
      <c r="HST87" s="160"/>
      <c r="HSU87" s="160"/>
      <c r="HSV87" s="160"/>
      <c r="HSW87" s="161"/>
      <c r="HSX87" s="162"/>
      <c r="HSY87" s="160"/>
      <c r="HTA87" s="159"/>
      <c r="HTF87" s="160"/>
      <c r="HTG87" s="160"/>
      <c r="HTH87" s="160"/>
      <c r="HTI87" s="161"/>
      <c r="HTJ87" s="162"/>
      <c r="HTK87" s="160"/>
      <c r="HTM87" s="159"/>
      <c r="HTR87" s="160"/>
      <c r="HTS87" s="160"/>
      <c r="HTT87" s="160"/>
      <c r="HTU87" s="161"/>
      <c r="HTV87" s="162"/>
      <c r="HTW87" s="160"/>
      <c r="HTY87" s="159"/>
      <c r="HUD87" s="160"/>
      <c r="HUE87" s="160"/>
      <c r="HUF87" s="160"/>
      <c r="HUG87" s="161"/>
      <c r="HUH87" s="162"/>
      <c r="HUI87" s="160"/>
      <c r="HUK87" s="159"/>
      <c r="HUP87" s="160"/>
      <c r="HUQ87" s="160"/>
      <c r="HUR87" s="160"/>
      <c r="HUS87" s="161"/>
      <c r="HUT87" s="162"/>
      <c r="HUU87" s="160"/>
      <c r="HUW87" s="159"/>
      <c r="HVB87" s="160"/>
      <c r="HVC87" s="160"/>
      <c r="HVD87" s="160"/>
      <c r="HVE87" s="161"/>
      <c r="HVF87" s="162"/>
      <c r="HVG87" s="160"/>
      <c r="HVI87" s="159"/>
      <c r="HVN87" s="160"/>
      <c r="HVO87" s="160"/>
      <c r="HVP87" s="160"/>
      <c r="HVQ87" s="161"/>
      <c r="HVR87" s="162"/>
      <c r="HVS87" s="160"/>
      <c r="HVU87" s="159"/>
      <c r="HVZ87" s="160"/>
      <c r="HWA87" s="160"/>
      <c r="HWB87" s="160"/>
      <c r="HWC87" s="161"/>
      <c r="HWD87" s="162"/>
      <c r="HWE87" s="160"/>
      <c r="HWG87" s="159"/>
      <c r="HWL87" s="160"/>
      <c r="HWM87" s="160"/>
      <c r="HWN87" s="160"/>
      <c r="HWO87" s="161"/>
      <c r="HWP87" s="162"/>
      <c r="HWQ87" s="160"/>
      <c r="HWS87" s="159"/>
      <c r="HWX87" s="160"/>
      <c r="HWY87" s="160"/>
      <c r="HWZ87" s="160"/>
      <c r="HXA87" s="161"/>
      <c r="HXB87" s="162"/>
      <c r="HXC87" s="160"/>
      <c r="HXE87" s="159"/>
      <c r="HXJ87" s="160"/>
      <c r="HXK87" s="160"/>
      <c r="HXL87" s="160"/>
      <c r="HXM87" s="161"/>
      <c r="HXN87" s="162"/>
      <c r="HXO87" s="160"/>
      <c r="HXQ87" s="159"/>
      <c r="HXV87" s="160"/>
      <c r="HXW87" s="160"/>
      <c r="HXX87" s="160"/>
      <c r="HXY87" s="161"/>
      <c r="HXZ87" s="162"/>
      <c r="HYA87" s="160"/>
      <c r="HYC87" s="159"/>
      <c r="HYH87" s="160"/>
      <c r="HYI87" s="160"/>
      <c r="HYJ87" s="160"/>
      <c r="HYK87" s="161"/>
      <c r="HYL87" s="162"/>
      <c r="HYM87" s="160"/>
      <c r="HYO87" s="159"/>
      <c r="HYT87" s="160"/>
      <c r="HYU87" s="160"/>
      <c r="HYV87" s="160"/>
      <c r="HYW87" s="161"/>
      <c r="HYX87" s="162"/>
      <c r="HYY87" s="160"/>
      <c r="HZA87" s="159"/>
      <c r="HZF87" s="160"/>
      <c r="HZG87" s="160"/>
      <c r="HZH87" s="160"/>
      <c r="HZI87" s="161"/>
      <c r="HZJ87" s="162"/>
      <c r="HZK87" s="160"/>
      <c r="HZM87" s="159"/>
      <c r="HZR87" s="160"/>
      <c r="HZS87" s="160"/>
      <c r="HZT87" s="160"/>
      <c r="HZU87" s="161"/>
      <c r="HZV87" s="162"/>
      <c r="HZW87" s="160"/>
      <c r="HZY87" s="159"/>
      <c r="IAD87" s="160"/>
      <c r="IAE87" s="160"/>
      <c r="IAF87" s="160"/>
      <c r="IAG87" s="161"/>
      <c r="IAH87" s="162"/>
      <c r="IAI87" s="160"/>
      <c r="IAK87" s="159"/>
      <c r="IAP87" s="160"/>
      <c r="IAQ87" s="160"/>
      <c r="IAR87" s="160"/>
      <c r="IAS87" s="161"/>
      <c r="IAT87" s="162"/>
      <c r="IAU87" s="160"/>
      <c r="IAW87" s="159"/>
      <c r="IBB87" s="160"/>
      <c r="IBC87" s="160"/>
      <c r="IBD87" s="160"/>
      <c r="IBE87" s="161"/>
      <c r="IBF87" s="162"/>
      <c r="IBG87" s="160"/>
      <c r="IBI87" s="159"/>
      <c r="IBN87" s="160"/>
      <c r="IBO87" s="160"/>
      <c r="IBP87" s="160"/>
      <c r="IBQ87" s="161"/>
      <c r="IBR87" s="162"/>
      <c r="IBS87" s="160"/>
      <c r="IBU87" s="159"/>
      <c r="IBZ87" s="160"/>
      <c r="ICA87" s="160"/>
      <c r="ICB87" s="160"/>
      <c r="ICC87" s="161"/>
      <c r="ICD87" s="162"/>
      <c r="ICE87" s="160"/>
      <c r="ICG87" s="159"/>
      <c r="ICL87" s="160"/>
      <c r="ICM87" s="160"/>
      <c r="ICN87" s="160"/>
      <c r="ICO87" s="161"/>
      <c r="ICP87" s="162"/>
      <c r="ICQ87" s="160"/>
      <c r="ICS87" s="159"/>
      <c r="ICX87" s="160"/>
      <c r="ICY87" s="160"/>
      <c r="ICZ87" s="160"/>
      <c r="IDA87" s="161"/>
      <c r="IDB87" s="162"/>
      <c r="IDC87" s="160"/>
      <c r="IDE87" s="159"/>
      <c r="IDJ87" s="160"/>
      <c r="IDK87" s="160"/>
      <c r="IDL87" s="160"/>
      <c r="IDM87" s="161"/>
      <c r="IDN87" s="162"/>
      <c r="IDO87" s="160"/>
      <c r="IDQ87" s="159"/>
      <c r="IDV87" s="160"/>
      <c r="IDW87" s="160"/>
      <c r="IDX87" s="160"/>
      <c r="IDY87" s="161"/>
      <c r="IDZ87" s="162"/>
      <c r="IEA87" s="160"/>
      <c r="IEC87" s="159"/>
      <c r="IEH87" s="160"/>
      <c r="IEI87" s="160"/>
      <c r="IEJ87" s="160"/>
      <c r="IEK87" s="161"/>
      <c r="IEL87" s="162"/>
      <c r="IEM87" s="160"/>
      <c r="IEO87" s="159"/>
      <c r="IET87" s="160"/>
      <c r="IEU87" s="160"/>
      <c r="IEV87" s="160"/>
      <c r="IEW87" s="161"/>
      <c r="IEX87" s="162"/>
      <c r="IEY87" s="160"/>
      <c r="IFA87" s="159"/>
      <c r="IFF87" s="160"/>
      <c r="IFG87" s="160"/>
      <c r="IFH87" s="160"/>
      <c r="IFI87" s="161"/>
      <c r="IFJ87" s="162"/>
      <c r="IFK87" s="160"/>
      <c r="IFM87" s="159"/>
      <c r="IFR87" s="160"/>
      <c r="IFS87" s="160"/>
      <c r="IFT87" s="160"/>
      <c r="IFU87" s="161"/>
      <c r="IFV87" s="162"/>
      <c r="IFW87" s="160"/>
      <c r="IFY87" s="159"/>
      <c r="IGD87" s="160"/>
      <c r="IGE87" s="160"/>
      <c r="IGF87" s="160"/>
      <c r="IGG87" s="161"/>
      <c r="IGH87" s="162"/>
      <c r="IGI87" s="160"/>
      <c r="IGK87" s="159"/>
      <c r="IGP87" s="160"/>
      <c r="IGQ87" s="160"/>
      <c r="IGR87" s="160"/>
      <c r="IGS87" s="161"/>
      <c r="IGT87" s="162"/>
      <c r="IGU87" s="160"/>
      <c r="IGW87" s="159"/>
      <c r="IHB87" s="160"/>
      <c r="IHC87" s="160"/>
      <c r="IHD87" s="160"/>
      <c r="IHE87" s="161"/>
      <c r="IHF87" s="162"/>
      <c r="IHG87" s="160"/>
      <c r="IHI87" s="159"/>
      <c r="IHN87" s="160"/>
      <c r="IHO87" s="160"/>
      <c r="IHP87" s="160"/>
      <c r="IHQ87" s="161"/>
      <c r="IHR87" s="162"/>
      <c r="IHS87" s="160"/>
      <c r="IHU87" s="159"/>
      <c r="IHZ87" s="160"/>
      <c r="IIA87" s="160"/>
      <c r="IIB87" s="160"/>
      <c r="IIC87" s="161"/>
      <c r="IID87" s="162"/>
      <c r="IIE87" s="160"/>
      <c r="IIG87" s="159"/>
      <c r="IIL87" s="160"/>
      <c r="IIM87" s="160"/>
      <c r="IIN87" s="160"/>
      <c r="IIO87" s="161"/>
      <c r="IIP87" s="162"/>
      <c r="IIQ87" s="160"/>
      <c r="IIS87" s="159"/>
      <c r="IIX87" s="160"/>
      <c r="IIY87" s="160"/>
      <c r="IIZ87" s="160"/>
      <c r="IJA87" s="161"/>
      <c r="IJB87" s="162"/>
      <c r="IJC87" s="160"/>
      <c r="IJE87" s="159"/>
      <c r="IJJ87" s="160"/>
      <c r="IJK87" s="160"/>
      <c r="IJL87" s="160"/>
      <c r="IJM87" s="161"/>
      <c r="IJN87" s="162"/>
      <c r="IJO87" s="160"/>
      <c r="IJQ87" s="159"/>
      <c r="IJV87" s="160"/>
      <c r="IJW87" s="160"/>
      <c r="IJX87" s="160"/>
      <c r="IJY87" s="161"/>
      <c r="IJZ87" s="162"/>
      <c r="IKA87" s="160"/>
      <c r="IKC87" s="159"/>
      <c r="IKH87" s="160"/>
      <c r="IKI87" s="160"/>
      <c r="IKJ87" s="160"/>
      <c r="IKK87" s="161"/>
      <c r="IKL87" s="162"/>
      <c r="IKM87" s="160"/>
      <c r="IKO87" s="159"/>
      <c r="IKT87" s="160"/>
      <c r="IKU87" s="160"/>
      <c r="IKV87" s="160"/>
      <c r="IKW87" s="161"/>
      <c r="IKX87" s="162"/>
      <c r="IKY87" s="160"/>
      <c r="ILA87" s="159"/>
      <c r="ILF87" s="160"/>
      <c r="ILG87" s="160"/>
      <c r="ILH87" s="160"/>
      <c r="ILI87" s="161"/>
      <c r="ILJ87" s="162"/>
      <c r="ILK87" s="160"/>
      <c r="ILM87" s="159"/>
      <c r="ILR87" s="160"/>
      <c r="ILS87" s="160"/>
      <c r="ILT87" s="160"/>
      <c r="ILU87" s="161"/>
      <c r="ILV87" s="162"/>
      <c r="ILW87" s="160"/>
      <c r="ILY87" s="159"/>
      <c r="IMD87" s="160"/>
      <c r="IME87" s="160"/>
      <c r="IMF87" s="160"/>
      <c r="IMG87" s="161"/>
      <c r="IMH87" s="162"/>
      <c r="IMI87" s="160"/>
      <c r="IMK87" s="159"/>
      <c r="IMP87" s="160"/>
      <c r="IMQ87" s="160"/>
      <c r="IMR87" s="160"/>
      <c r="IMS87" s="161"/>
      <c r="IMT87" s="162"/>
      <c r="IMU87" s="160"/>
      <c r="IMW87" s="159"/>
      <c r="INB87" s="160"/>
      <c r="INC87" s="160"/>
      <c r="IND87" s="160"/>
      <c r="INE87" s="161"/>
      <c r="INF87" s="162"/>
      <c r="ING87" s="160"/>
      <c r="INI87" s="159"/>
      <c r="INN87" s="160"/>
      <c r="INO87" s="160"/>
      <c r="INP87" s="160"/>
      <c r="INQ87" s="161"/>
      <c r="INR87" s="162"/>
      <c r="INS87" s="160"/>
      <c r="INU87" s="159"/>
      <c r="INZ87" s="160"/>
      <c r="IOA87" s="160"/>
      <c r="IOB87" s="160"/>
      <c r="IOC87" s="161"/>
      <c r="IOD87" s="162"/>
      <c r="IOE87" s="160"/>
      <c r="IOG87" s="159"/>
      <c r="IOL87" s="160"/>
      <c r="IOM87" s="160"/>
      <c r="ION87" s="160"/>
      <c r="IOO87" s="161"/>
      <c r="IOP87" s="162"/>
      <c r="IOQ87" s="160"/>
      <c r="IOS87" s="159"/>
      <c r="IOX87" s="160"/>
      <c r="IOY87" s="160"/>
      <c r="IOZ87" s="160"/>
      <c r="IPA87" s="161"/>
      <c r="IPB87" s="162"/>
      <c r="IPC87" s="160"/>
      <c r="IPE87" s="159"/>
      <c r="IPJ87" s="160"/>
      <c r="IPK87" s="160"/>
      <c r="IPL87" s="160"/>
      <c r="IPM87" s="161"/>
      <c r="IPN87" s="162"/>
      <c r="IPO87" s="160"/>
      <c r="IPQ87" s="159"/>
      <c r="IPV87" s="160"/>
      <c r="IPW87" s="160"/>
      <c r="IPX87" s="160"/>
      <c r="IPY87" s="161"/>
      <c r="IPZ87" s="162"/>
      <c r="IQA87" s="160"/>
      <c r="IQC87" s="159"/>
      <c r="IQH87" s="160"/>
      <c r="IQI87" s="160"/>
      <c r="IQJ87" s="160"/>
      <c r="IQK87" s="161"/>
      <c r="IQL87" s="162"/>
      <c r="IQM87" s="160"/>
      <c r="IQO87" s="159"/>
      <c r="IQT87" s="160"/>
      <c r="IQU87" s="160"/>
      <c r="IQV87" s="160"/>
      <c r="IQW87" s="161"/>
      <c r="IQX87" s="162"/>
      <c r="IQY87" s="160"/>
      <c r="IRA87" s="159"/>
      <c r="IRF87" s="160"/>
      <c r="IRG87" s="160"/>
      <c r="IRH87" s="160"/>
      <c r="IRI87" s="161"/>
      <c r="IRJ87" s="162"/>
      <c r="IRK87" s="160"/>
      <c r="IRM87" s="159"/>
      <c r="IRR87" s="160"/>
      <c r="IRS87" s="160"/>
      <c r="IRT87" s="160"/>
      <c r="IRU87" s="161"/>
      <c r="IRV87" s="162"/>
      <c r="IRW87" s="160"/>
      <c r="IRY87" s="159"/>
      <c r="ISD87" s="160"/>
      <c r="ISE87" s="160"/>
      <c r="ISF87" s="160"/>
      <c r="ISG87" s="161"/>
      <c r="ISH87" s="162"/>
      <c r="ISI87" s="160"/>
      <c r="ISK87" s="159"/>
      <c r="ISP87" s="160"/>
      <c r="ISQ87" s="160"/>
      <c r="ISR87" s="160"/>
      <c r="ISS87" s="161"/>
      <c r="IST87" s="162"/>
      <c r="ISU87" s="160"/>
      <c r="ISW87" s="159"/>
      <c r="ITB87" s="160"/>
      <c r="ITC87" s="160"/>
      <c r="ITD87" s="160"/>
      <c r="ITE87" s="161"/>
      <c r="ITF87" s="162"/>
      <c r="ITG87" s="160"/>
      <c r="ITI87" s="159"/>
      <c r="ITN87" s="160"/>
      <c r="ITO87" s="160"/>
      <c r="ITP87" s="160"/>
      <c r="ITQ87" s="161"/>
      <c r="ITR87" s="162"/>
      <c r="ITS87" s="160"/>
      <c r="ITU87" s="159"/>
      <c r="ITZ87" s="160"/>
      <c r="IUA87" s="160"/>
      <c r="IUB87" s="160"/>
      <c r="IUC87" s="161"/>
      <c r="IUD87" s="162"/>
      <c r="IUE87" s="160"/>
      <c r="IUG87" s="159"/>
      <c r="IUL87" s="160"/>
      <c r="IUM87" s="160"/>
      <c r="IUN87" s="160"/>
      <c r="IUO87" s="161"/>
      <c r="IUP87" s="162"/>
      <c r="IUQ87" s="160"/>
      <c r="IUS87" s="159"/>
      <c r="IUX87" s="160"/>
      <c r="IUY87" s="160"/>
      <c r="IUZ87" s="160"/>
      <c r="IVA87" s="161"/>
      <c r="IVB87" s="162"/>
      <c r="IVC87" s="160"/>
      <c r="IVE87" s="159"/>
      <c r="IVJ87" s="160"/>
      <c r="IVK87" s="160"/>
      <c r="IVL87" s="160"/>
      <c r="IVM87" s="161"/>
      <c r="IVN87" s="162"/>
      <c r="IVO87" s="160"/>
      <c r="IVQ87" s="159"/>
      <c r="IVV87" s="160"/>
      <c r="IVW87" s="160"/>
      <c r="IVX87" s="160"/>
      <c r="IVY87" s="161"/>
      <c r="IVZ87" s="162"/>
      <c r="IWA87" s="160"/>
      <c r="IWC87" s="159"/>
      <c r="IWH87" s="160"/>
      <c r="IWI87" s="160"/>
      <c r="IWJ87" s="160"/>
      <c r="IWK87" s="161"/>
      <c r="IWL87" s="162"/>
      <c r="IWM87" s="160"/>
      <c r="IWO87" s="159"/>
      <c r="IWT87" s="160"/>
      <c r="IWU87" s="160"/>
      <c r="IWV87" s="160"/>
      <c r="IWW87" s="161"/>
      <c r="IWX87" s="162"/>
      <c r="IWY87" s="160"/>
      <c r="IXA87" s="159"/>
      <c r="IXF87" s="160"/>
      <c r="IXG87" s="160"/>
      <c r="IXH87" s="160"/>
      <c r="IXI87" s="161"/>
      <c r="IXJ87" s="162"/>
      <c r="IXK87" s="160"/>
      <c r="IXM87" s="159"/>
      <c r="IXR87" s="160"/>
      <c r="IXS87" s="160"/>
      <c r="IXT87" s="160"/>
      <c r="IXU87" s="161"/>
      <c r="IXV87" s="162"/>
      <c r="IXW87" s="160"/>
      <c r="IXY87" s="159"/>
      <c r="IYD87" s="160"/>
      <c r="IYE87" s="160"/>
      <c r="IYF87" s="160"/>
      <c r="IYG87" s="161"/>
      <c r="IYH87" s="162"/>
      <c r="IYI87" s="160"/>
      <c r="IYK87" s="159"/>
      <c r="IYP87" s="160"/>
      <c r="IYQ87" s="160"/>
      <c r="IYR87" s="160"/>
      <c r="IYS87" s="161"/>
      <c r="IYT87" s="162"/>
      <c r="IYU87" s="160"/>
      <c r="IYW87" s="159"/>
      <c r="IZB87" s="160"/>
      <c r="IZC87" s="160"/>
      <c r="IZD87" s="160"/>
      <c r="IZE87" s="161"/>
      <c r="IZF87" s="162"/>
      <c r="IZG87" s="160"/>
      <c r="IZI87" s="159"/>
      <c r="IZN87" s="160"/>
      <c r="IZO87" s="160"/>
      <c r="IZP87" s="160"/>
      <c r="IZQ87" s="161"/>
      <c r="IZR87" s="162"/>
      <c r="IZS87" s="160"/>
      <c r="IZU87" s="159"/>
      <c r="IZZ87" s="160"/>
      <c r="JAA87" s="160"/>
      <c r="JAB87" s="160"/>
      <c r="JAC87" s="161"/>
      <c r="JAD87" s="162"/>
      <c r="JAE87" s="160"/>
      <c r="JAG87" s="159"/>
      <c r="JAL87" s="160"/>
      <c r="JAM87" s="160"/>
      <c r="JAN87" s="160"/>
      <c r="JAO87" s="161"/>
      <c r="JAP87" s="162"/>
      <c r="JAQ87" s="160"/>
      <c r="JAS87" s="159"/>
      <c r="JAX87" s="160"/>
      <c r="JAY87" s="160"/>
      <c r="JAZ87" s="160"/>
      <c r="JBA87" s="161"/>
      <c r="JBB87" s="162"/>
      <c r="JBC87" s="160"/>
      <c r="JBE87" s="159"/>
      <c r="JBJ87" s="160"/>
      <c r="JBK87" s="160"/>
      <c r="JBL87" s="160"/>
      <c r="JBM87" s="161"/>
      <c r="JBN87" s="162"/>
      <c r="JBO87" s="160"/>
      <c r="JBQ87" s="159"/>
      <c r="JBV87" s="160"/>
      <c r="JBW87" s="160"/>
      <c r="JBX87" s="160"/>
      <c r="JBY87" s="161"/>
      <c r="JBZ87" s="162"/>
      <c r="JCA87" s="160"/>
      <c r="JCC87" s="159"/>
      <c r="JCH87" s="160"/>
      <c r="JCI87" s="160"/>
      <c r="JCJ87" s="160"/>
      <c r="JCK87" s="161"/>
      <c r="JCL87" s="162"/>
      <c r="JCM87" s="160"/>
      <c r="JCO87" s="159"/>
      <c r="JCT87" s="160"/>
      <c r="JCU87" s="160"/>
      <c r="JCV87" s="160"/>
      <c r="JCW87" s="161"/>
      <c r="JCX87" s="162"/>
      <c r="JCY87" s="160"/>
      <c r="JDA87" s="159"/>
      <c r="JDF87" s="160"/>
      <c r="JDG87" s="160"/>
      <c r="JDH87" s="160"/>
      <c r="JDI87" s="161"/>
      <c r="JDJ87" s="162"/>
      <c r="JDK87" s="160"/>
      <c r="JDM87" s="159"/>
      <c r="JDR87" s="160"/>
      <c r="JDS87" s="160"/>
      <c r="JDT87" s="160"/>
      <c r="JDU87" s="161"/>
      <c r="JDV87" s="162"/>
      <c r="JDW87" s="160"/>
      <c r="JDY87" s="159"/>
      <c r="JED87" s="160"/>
      <c r="JEE87" s="160"/>
      <c r="JEF87" s="160"/>
      <c r="JEG87" s="161"/>
      <c r="JEH87" s="162"/>
      <c r="JEI87" s="160"/>
      <c r="JEK87" s="159"/>
      <c r="JEP87" s="160"/>
      <c r="JEQ87" s="160"/>
      <c r="JER87" s="160"/>
      <c r="JES87" s="161"/>
      <c r="JET87" s="162"/>
      <c r="JEU87" s="160"/>
      <c r="JEW87" s="159"/>
      <c r="JFB87" s="160"/>
      <c r="JFC87" s="160"/>
      <c r="JFD87" s="160"/>
      <c r="JFE87" s="161"/>
      <c r="JFF87" s="162"/>
      <c r="JFG87" s="160"/>
      <c r="JFI87" s="159"/>
      <c r="JFN87" s="160"/>
      <c r="JFO87" s="160"/>
      <c r="JFP87" s="160"/>
      <c r="JFQ87" s="161"/>
      <c r="JFR87" s="162"/>
      <c r="JFS87" s="160"/>
      <c r="JFU87" s="159"/>
      <c r="JFZ87" s="160"/>
      <c r="JGA87" s="160"/>
      <c r="JGB87" s="160"/>
      <c r="JGC87" s="161"/>
      <c r="JGD87" s="162"/>
      <c r="JGE87" s="160"/>
      <c r="JGG87" s="159"/>
      <c r="JGL87" s="160"/>
      <c r="JGM87" s="160"/>
      <c r="JGN87" s="160"/>
      <c r="JGO87" s="161"/>
      <c r="JGP87" s="162"/>
      <c r="JGQ87" s="160"/>
      <c r="JGS87" s="159"/>
      <c r="JGX87" s="160"/>
      <c r="JGY87" s="160"/>
      <c r="JGZ87" s="160"/>
      <c r="JHA87" s="161"/>
      <c r="JHB87" s="162"/>
      <c r="JHC87" s="160"/>
      <c r="JHE87" s="159"/>
      <c r="JHJ87" s="160"/>
      <c r="JHK87" s="160"/>
      <c r="JHL87" s="160"/>
      <c r="JHM87" s="161"/>
      <c r="JHN87" s="162"/>
      <c r="JHO87" s="160"/>
      <c r="JHQ87" s="159"/>
      <c r="JHV87" s="160"/>
      <c r="JHW87" s="160"/>
      <c r="JHX87" s="160"/>
      <c r="JHY87" s="161"/>
      <c r="JHZ87" s="162"/>
      <c r="JIA87" s="160"/>
      <c r="JIC87" s="159"/>
      <c r="JIH87" s="160"/>
      <c r="JII87" s="160"/>
      <c r="JIJ87" s="160"/>
      <c r="JIK87" s="161"/>
      <c r="JIL87" s="162"/>
      <c r="JIM87" s="160"/>
      <c r="JIO87" s="159"/>
      <c r="JIT87" s="160"/>
      <c r="JIU87" s="160"/>
      <c r="JIV87" s="160"/>
      <c r="JIW87" s="161"/>
      <c r="JIX87" s="162"/>
      <c r="JIY87" s="160"/>
      <c r="JJA87" s="159"/>
      <c r="JJF87" s="160"/>
      <c r="JJG87" s="160"/>
      <c r="JJH87" s="160"/>
      <c r="JJI87" s="161"/>
      <c r="JJJ87" s="162"/>
      <c r="JJK87" s="160"/>
      <c r="JJM87" s="159"/>
      <c r="JJR87" s="160"/>
      <c r="JJS87" s="160"/>
      <c r="JJT87" s="160"/>
      <c r="JJU87" s="161"/>
      <c r="JJV87" s="162"/>
      <c r="JJW87" s="160"/>
      <c r="JJY87" s="159"/>
      <c r="JKD87" s="160"/>
      <c r="JKE87" s="160"/>
      <c r="JKF87" s="160"/>
      <c r="JKG87" s="161"/>
      <c r="JKH87" s="162"/>
      <c r="JKI87" s="160"/>
      <c r="JKK87" s="159"/>
      <c r="JKP87" s="160"/>
      <c r="JKQ87" s="160"/>
      <c r="JKR87" s="160"/>
      <c r="JKS87" s="161"/>
      <c r="JKT87" s="162"/>
      <c r="JKU87" s="160"/>
      <c r="JKW87" s="159"/>
      <c r="JLB87" s="160"/>
      <c r="JLC87" s="160"/>
      <c r="JLD87" s="160"/>
      <c r="JLE87" s="161"/>
      <c r="JLF87" s="162"/>
      <c r="JLG87" s="160"/>
      <c r="JLI87" s="159"/>
      <c r="JLN87" s="160"/>
      <c r="JLO87" s="160"/>
      <c r="JLP87" s="160"/>
      <c r="JLQ87" s="161"/>
      <c r="JLR87" s="162"/>
      <c r="JLS87" s="160"/>
      <c r="JLU87" s="159"/>
      <c r="JLZ87" s="160"/>
      <c r="JMA87" s="160"/>
      <c r="JMB87" s="160"/>
      <c r="JMC87" s="161"/>
      <c r="JMD87" s="162"/>
      <c r="JME87" s="160"/>
      <c r="JMG87" s="159"/>
      <c r="JML87" s="160"/>
      <c r="JMM87" s="160"/>
      <c r="JMN87" s="160"/>
      <c r="JMO87" s="161"/>
      <c r="JMP87" s="162"/>
      <c r="JMQ87" s="160"/>
      <c r="JMS87" s="159"/>
      <c r="JMX87" s="160"/>
      <c r="JMY87" s="160"/>
      <c r="JMZ87" s="160"/>
      <c r="JNA87" s="161"/>
      <c r="JNB87" s="162"/>
      <c r="JNC87" s="160"/>
      <c r="JNE87" s="159"/>
      <c r="JNJ87" s="160"/>
      <c r="JNK87" s="160"/>
      <c r="JNL87" s="160"/>
      <c r="JNM87" s="161"/>
      <c r="JNN87" s="162"/>
      <c r="JNO87" s="160"/>
      <c r="JNQ87" s="159"/>
      <c r="JNV87" s="160"/>
      <c r="JNW87" s="160"/>
      <c r="JNX87" s="160"/>
      <c r="JNY87" s="161"/>
      <c r="JNZ87" s="162"/>
      <c r="JOA87" s="160"/>
      <c r="JOC87" s="159"/>
      <c r="JOH87" s="160"/>
      <c r="JOI87" s="160"/>
      <c r="JOJ87" s="160"/>
      <c r="JOK87" s="161"/>
      <c r="JOL87" s="162"/>
      <c r="JOM87" s="160"/>
      <c r="JOO87" s="159"/>
      <c r="JOT87" s="160"/>
      <c r="JOU87" s="160"/>
      <c r="JOV87" s="160"/>
      <c r="JOW87" s="161"/>
      <c r="JOX87" s="162"/>
      <c r="JOY87" s="160"/>
      <c r="JPA87" s="159"/>
      <c r="JPF87" s="160"/>
      <c r="JPG87" s="160"/>
      <c r="JPH87" s="160"/>
      <c r="JPI87" s="161"/>
      <c r="JPJ87" s="162"/>
      <c r="JPK87" s="160"/>
      <c r="JPM87" s="159"/>
      <c r="JPR87" s="160"/>
      <c r="JPS87" s="160"/>
      <c r="JPT87" s="160"/>
      <c r="JPU87" s="161"/>
      <c r="JPV87" s="162"/>
      <c r="JPW87" s="160"/>
      <c r="JPY87" s="159"/>
      <c r="JQD87" s="160"/>
      <c r="JQE87" s="160"/>
      <c r="JQF87" s="160"/>
      <c r="JQG87" s="161"/>
      <c r="JQH87" s="162"/>
      <c r="JQI87" s="160"/>
      <c r="JQK87" s="159"/>
      <c r="JQP87" s="160"/>
      <c r="JQQ87" s="160"/>
      <c r="JQR87" s="160"/>
      <c r="JQS87" s="161"/>
      <c r="JQT87" s="162"/>
      <c r="JQU87" s="160"/>
      <c r="JQW87" s="159"/>
      <c r="JRB87" s="160"/>
      <c r="JRC87" s="160"/>
      <c r="JRD87" s="160"/>
      <c r="JRE87" s="161"/>
      <c r="JRF87" s="162"/>
      <c r="JRG87" s="160"/>
      <c r="JRI87" s="159"/>
      <c r="JRN87" s="160"/>
      <c r="JRO87" s="160"/>
      <c r="JRP87" s="160"/>
      <c r="JRQ87" s="161"/>
      <c r="JRR87" s="162"/>
      <c r="JRS87" s="160"/>
      <c r="JRU87" s="159"/>
      <c r="JRZ87" s="160"/>
      <c r="JSA87" s="160"/>
      <c r="JSB87" s="160"/>
      <c r="JSC87" s="161"/>
      <c r="JSD87" s="162"/>
      <c r="JSE87" s="160"/>
      <c r="JSG87" s="159"/>
      <c r="JSL87" s="160"/>
      <c r="JSM87" s="160"/>
      <c r="JSN87" s="160"/>
      <c r="JSO87" s="161"/>
      <c r="JSP87" s="162"/>
      <c r="JSQ87" s="160"/>
      <c r="JSS87" s="159"/>
      <c r="JSX87" s="160"/>
      <c r="JSY87" s="160"/>
      <c r="JSZ87" s="160"/>
      <c r="JTA87" s="161"/>
      <c r="JTB87" s="162"/>
      <c r="JTC87" s="160"/>
      <c r="JTE87" s="159"/>
      <c r="JTJ87" s="160"/>
      <c r="JTK87" s="160"/>
      <c r="JTL87" s="160"/>
      <c r="JTM87" s="161"/>
      <c r="JTN87" s="162"/>
      <c r="JTO87" s="160"/>
      <c r="JTQ87" s="159"/>
      <c r="JTV87" s="160"/>
      <c r="JTW87" s="160"/>
      <c r="JTX87" s="160"/>
      <c r="JTY87" s="161"/>
      <c r="JTZ87" s="162"/>
      <c r="JUA87" s="160"/>
      <c r="JUC87" s="159"/>
      <c r="JUH87" s="160"/>
      <c r="JUI87" s="160"/>
      <c r="JUJ87" s="160"/>
      <c r="JUK87" s="161"/>
      <c r="JUL87" s="162"/>
      <c r="JUM87" s="160"/>
      <c r="JUO87" s="159"/>
      <c r="JUT87" s="160"/>
      <c r="JUU87" s="160"/>
      <c r="JUV87" s="160"/>
      <c r="JUW87" s="161"/>
      <c r="JUX87" s="162"/>
      <c r="JUY87" s="160"/>
      <c r="JVA87" s="159"/>
      <c r="JVF87" s="160"/>
      <c r="JVG87" s="160"/>
      <c r="JVH87" s="160"/>
      <c r="JVI87" s="161"/>
      <c r="JVJ87" s="162"/>
      <c r="JVK87" s="160"/>
      <c r="JVM87" s="159"/>
      <c r="JVR87" s="160"/>
      <c r="JVS87" s="160"/>
      <c r="JVT87" s="160"/>
      <c r="JVU87" s="161"/>
      <c r="JVV87" s="162"/>
      <c r="JVW87" s="160"/>
      <c r="JVY87" s="159"/>
      <c r="JWD87" s="160"/>
      <c r="JWE87" s="160"/>
      <c r="JWF87" s="160"/>
      <c r="JWG87" s="161"/>
      <c r="JWH87" s="162"/>
      <c r="JWI87" s="160"/>
      <c r="JWK87" s="159"/>
      <c r="JWP87" s="160"/>
      <c r="JWQ87" s="160"/>
      <c r="JWR87" s="160"/>
      <c r="JWS87" s="161"/>
      <c r="JWT87" s="162"/>
      <c r="JWU87" s="160"/>
      <c r="JWW87" s="159"/>
      <c r="JXB87" s="160"/>
      <c r="JXC87" s="160"/>
      <c r="JXD87" s="160"/>
      <c r="JXE87" s="161"/>
      <c r="JXF87" s="162"/>
      <c r="JXG87" s="160"/>
      <c r="JXI87" s="159"/>
      <c r="JXN87" s="160"/>
      <c r="JXO87" s="160"/>
      <c r="JXP87" s="160"/>
      <c r="JXQ87" s="161"/>
      <c r="JXR87" s="162"/>
      <c r="JXS87" s="160"/>
      <c r="JXU87" s="159"/>
      <c r="JXZ87" s="160"/>
      <c r="JYA87" s="160"/>
      <c r="JYB87" s="160"/>
      <c r="JYC87" s="161"/>
      <c r="JYD87" s="162"/>
      <c r="JYE87" s="160"/>
      <c r="JYG87" s="159"/>
      <c r="JYL87" s="160"/>
      <c r="JYM87" s="160"/>
      <c r="JYN87" s="160"/>
      <c r="JYO87" s="161"/>
      <c r="JYP87" s="162"/>
      <c r="JYQ87" s="160"/>
      <c r="JYS87" s="159"/>
      <c r="JYX87" s="160"/>
      <c r="JYY87" s="160"/>
      <c r="JYZ87" s="160"/>
      <c r="JZA87" s="161"/>
      <c r="JZB87" s="162"/>
      <c r="JZC87" s="160"/>
      <c r="JZE87" s="159"/>
      <c r="JZJ87" s="160"/>
      <c r="JZK87" s="160"/>
      <c r="JZL87" s="160"/>
      <c r="JZM87" s="161"/>
      <c r="JZN87" s="162"/>
      <c r="JZO87" s="160"/>
      <c r="JZQ87" s="159"/>
      <c r="JZV87" s="160"/>
      <c r="JZW87" s="160"/>
      <c r="JZX87" s="160"/>
      <c r="JZY87" s="161"/>
      <c r="JZZ87" s="162"/>
      <c r="KAA87" s="160"/>
      <c r="KAC87" s="159"/>
      <c r="KAH87" s="160"/>
      <c r="KAI87" s="160"/>
      <c r="KAJ87" s="160"/>
      <c r="KAK87" s="161"/>
      <c r="KAL87" s="162"/>
      <c r="KAM87" s="160"/>
      <c r="KAO87" s="159"/>
      <c r="KAT87" s="160"/>
      <c r="KAU87" s="160"/>
      <c r="KAV87" s="160"/>
      <c r="KAW87" s="161"/>
      <c r="KAX87" s="162"/>
      <c r="KAY87" s="160"/>
      <c r="KBA87" s="159"/>
      <c r="KBF87" s="160"/>
      <c r="KBG87" s="160"/>
      <c r="KBH87" s="160"/>
      <c r="KBI87" s="161"/>
      <c r="KBJ87" s="162"/>
      <c r="KBK87" s="160"/>
      <c r="KBM87" s="159"/>
      <c r="KBR87" s="160"/>
      <c r="KBS87" s="160"/>
      <c r="KBT87" s="160"/>
      <c r="KBU87" s="161"/>
      <c r="KBV87" s="162"/>
      <c r="KBW87" s="160"/>
      <c r="KBY87" s="159"/>
      <c r="KCD87" s="160"/>
      <c r="KCE87" s="160"/>
      <c r="KCF87" s="160"/>
      <c r="KCG87" s="161"/>
      <c r="KCH87" s="162"/>
      <c r="KCI87" s="160"/>
      <c r="KCK87" s="159"/>
      <c r="KCP87" s="160"/>
      <c r="KCQ87" s="160"/>
      <c r="KCR87" s="160"/>
      <c r="KCS87" s="161"/>
      <c r="KCT87" s="162"/>
      <c r="KCU87" s="160"/>
      <c r="KCW87" s="159"/>
      <c r="KDB87" s="160"/>
      <c r="KDC87" s="160"/>
      <c r="KDD87" s="160"/>
      <c r="KDE87" s="161"/>
      <c r="KDF87" s="162"/>
      <c r="KDG87" s="160"/>
      <c r="KDI87" s="159"/>
      <c r="KDN87" s="160"/>
      <c r="KDO87" s="160"/>
      <c r="KDP87" s="160"/>
      <c r="KDQ87" s="161"/>
      <c r="KDR87" s="162"/>
      <c r="KDS87" s="160"/>
      <c r="KDU87" s="159"/>
      <c r="KDZ87" s="160"/>
      <c r="KEA87" s="160"/>
      <c r="KEB87" s="160"/>
      <c r="KEC87" s="161"/>
      <c r="KED87" s="162"/>
      <c r="KEE87" s="160"/>
      <c r="KEG87" s="159"/>
      <c r="KEL87" s="160"/>
      <c r="KEM87" s="160"/>
      <c r="KEN87" s="160"/>
      <c r="KEO87" s="161"/>
      <c r="KEP87" s="162"/>
      <c r="KEQ87" s="160"/>
      <c r="KES87" s="159"/>
      <c r="KEX87" s="160"/>
      <c r="KEY87" s="160"/>
      <c r="KEZ87" s="160"/>
      <c r="KFA87" s="161"/>
      <c r="KFB87" s="162"/>
      <c r="KFC87" s="160"/>
      <c r="KFE87" s="159"/>
      <c r="KFJ87" s="160"/>
      <c r="KFK87" s="160"/>
      <c r="KFL87" s="160"/>
      <c r="KFM87" s="161"/>
      <c r="KFN87" s="162"/>
      <c r="KFO87" s="160"/>
      <c r="KFQ87" s="159"/>
      <c r="KFV87" s="160"/>
      <c r="KFW87" s="160"/>
      <c r="KFX87" s="160"/>
      <c r="KFY87" s="161"/>
      <c r="KFZ87" s="162"/>
      <c r="KGA87" s="160"/>
      <c r="KGC87" s="159"/>
      <c r="KGH87" s="160"/>
      <c r="KGI87" s="160"/>
      <c r="KGJ87" s="160"/>
      <c r="KGK87" s="161"/>
      <c r="KGL87" s="162"/>
      <c r="KGM87" s="160"/>
      <c r="KGO87" s="159"/>
      <c r="KGT87" s="160"/>
      <c r="KGU87" s="160"/>
      <c r="KGV87" s="160"/>
      <c r="KGW87" s="161"/>
      <c r="KGX87" s="162"/>
      <c r="KGY87" s="160"/>
      <c r="KHA87" s="159"/>
      <c r="KHF87" s="160"/>
      <c r="KHG87" s="160"/>
      <c r="KHH87" s="160"/>
      <c r="KHI87" s="161"/>
      <c r="KHJ87" s="162"/>
      <c r="KHK87" s="160"/>
      <c r="KHM87" s="159"/>
      <c r="KHR87" s="160"/>
      <c r="KHS87" s="160"/>
      <c r="KHT87" s="160"/>
      <c r="KHU87" s="161"/>
      <c r="KHV87" s="162"/>
      <c r="KHW87" s="160"/>
      <c r="KHY87" s="159"/>
      <c r="KID87" s="160"/>
      <c r="KIE87" s="160"/>
      <c r="KIF87" s="160"/>
      <c r="KIG87" s="161"/>
      <c r="KIH87" s="162"/>
      <c r="KII87" s="160"/>
      <c r="KIK87" s="159"/>
      <c r="KIP87" s="160"/>
      <c r="KIQ87" s="160"/>
      <c r="KIR87" s="160"/>
      <c r="KIS87" s="161"/>
      <c r="KIT87" s="162"/>
      <c r="KIU87" s="160"/>
      <c r="KIW87" s="159"/>
      <c r="KJB87" s="160"/>
      <c r="KJC87" s="160"/>
      <c r="KJD87" s="160"/>
      <c r="KJE87" s="161"/>
      <c r="KJF87" s="162"/>
      <c r="KJG87" s="160"/>
      <c r="KJI87" s="159"/>
      <c r="KJN87" s="160"/>
      <c r="KJO87" s="160"/>
      <c r="KJP87" s="160"/>
      <c r="KJQ87" s="161"/>
      <c r="KJR87" s="162"/>
      <c r="KJS87" s="160"/>
      <c r="KJU87" s="159"/>
      <c r="KJZ87" s="160"/>
      <c r="KKA87" s="160"/>
      <c r="KKB87" s="160"/>
      <c r="KKC87" s="161"/>
      <c r="KKD87" s="162"/>
      <c r="KKE87" s="160"/>
      <c r="KKG87" s="159"/>
      <c r="KKL87" s="160"/>
      <c r="KKM87" s="160"/>
      <c r="KKN87" s="160"/>
      <c r="KKO87" s="161"/>
      <c r="KKP87" s="162"/>
      <c r="KKQ87" s="160"/>
      <c r="KKS87" s="159"/>
      <c r="KKX87" s="160"/>
      <c r="KKY87" s="160"/>
      <c r="KKZ87" s="160"/>
      <c r="KLA87" s="161"/>
      <c r="KLB87" s="162"/>
      <c r="KLC87" s="160"/>
      <c r="KLE87" s="159"/>
      <c r="KLJ87" s="160"/>
      <c r="KLK87" s="160"/>
      <c r="KLL87" s="160"/>
      <c r="KLM87" s="161"/>
      <c r="KLN87" s="162"/>
      <c r="KLO87" s="160"/>
      <c r="KLQ87" s="159"/>
      <c r="KLV87" s="160"/>
      <c r="KLW87" s="160"/>
      <c r="KLX87" s="160"/>
      <c r="KLY87" s="161"/>
      <c r="KLZ87" s="162"/>
      <c r="KMA87" s="160"/>
      <c r="KMC87" s="159"/>
      <c r="KMH87" s="160"/>
      <c r="KMI87" s="160"/>
      <c r="KMJ87" s="160"/>
      <c r="KMK87" s="161"/>
      <c r="KML87" s="162"/>
      <c r="KMM87" s="160"/>
      <c r="KMO87" s="159"/>
      <c r="KMT87" s="160"/>
      <c r="KMU87" s="160"/>
      <c r="KMV87" s="160"/>
      <c r="KMW87" s="161"/>
      <c r="KMX87" s="162"/>
      <c r="KMY87" s="160"/>
      <c r="KNA87" s="159"/>
      <c r="KNF87" s="160"/>
      <c r="KNG87" s="160"/>
      <c r="KNH87" s="160"/>
      <c r="KNI87" s="161"/>
      <c r="KNJ87" s="162"/>
      <c r="KNK87" s="160"/>
      <c r="KNM87" s="159"/>
      <c r="KNR87" s="160"/>
      <c r="KNS87" s="160"/>
      <c r="KNT87" s="160"/>
      <c r="KNU87" s="161"/>
      <c r="KNV87" s="162"/>
      <c r="KNW87" s="160"/>
      <c r="KNY87" s="159"/>
      <c r="KOD87" s="160"/>
      <c r="KOE87" s="160"/>
      <c r="KOF87" s="160"/>
      <c r="KOG87" s="161"/>
      <c r="KOH87" s="162"/>
      <c r="KOI87" s="160"/>
      <c r="KOK87" s="159"/>
      <c r="KOP87" s="160"/>
      <c r="KOQ87" s="160"/>
      <c r="KOR87" s="160"/>
      <c r="KOS87" s="161"/>
      <c r="KOT87" s="162"/>
      <c r="KOU87" s="160"/>
      <c r="KOW87" s="159"/>
      <c r="KPB87" s="160"/>
      <c r="KPC87" s="160"/>
      <c r="KPD87" s="160"/>
      <c r="KPE87" s="161"/>
      <c r="KPF87" s="162"/>
      <c r="KPG87" s="160"/>
      <c r="KPI87" s="159"/>
      <c r="KPN87" s="160"/>
      <c r="KPO87" s="160"/>
      <c r="KPP87" s="160"/>
      <c r="KPQ87" s="161"/>
      <c r="KPR87" s="162"/>
      <c r="KPS87" s="160"/>
      <c r="KPU87" s="159"/>
      <c r="KPZ87" s="160"/>
      <c r="KQA87" s="160"/>
      <c r="KQB87" s="160"/>
      <c r="KQC87" s="161"/>
      <c r="KQD87" s="162"/>
      <c r="KQE87" s="160"/>
      <c r="KQG87" s="159"/>
      <c r="KQL87" s="160"/>
      <c r="KQM87" s="160"/>
      <c r="KQN87" s="160"/>
      <c r="KQO87" s="161"/>
      <c r="KQP87" s="162"/>
      <c r="KQQ87" s="160"/>
      <c r="KQS87" s="159"/>
      <c r="KQX87" s="160"/>
      <c r="KQY87" s="160"/>
      <c r="KQZ87" s="160"/>
      <c r="KRA87" s="161"/>
      <c r="KRB87" s="162"/>
      <c r="KRC87" s="160"/>
      <c r="KRE87" s="159"/>
      <c r="KRJ87" s="160"/>
      <c r="KRK87" s="160"/>
      <c r="KRL87" s="160"/>
      <c r="KRM87" s="161"/>
      <c r="KRN87" s="162"/>
      <c r="KRO87" s="160"/>
      <c r="KRQ87" s="159"/>
      <c r="KRV87" s="160"/>
      <c r="KRW87" s="160"/>
      <c r="KRX87" s="160"/>
      <c r="KRY87" s="161"/>
      <c r="KRZ87" s="162"/>
      <c r="KSA87" s="160"/>
      <c r="KSC87" s="159"/>
      <c r="KSH87" s="160"/>
      <c r="KSI87" s="160"/>
      <c r="KSJ87" s="160"/>
      <c r="KSK87" s="161"/>
      <c r="KSL87" s="162"/>
      <c r="KSM87" s="160"/>
      <c r="KSO87" s="159"/>
      <c r="KST87" s="160"/>
      <c r="KSU87" s="160"/>
      <c r="KSV87" s="160"/>
      <c r="KSW87" s="161"/>
      <c r="KSX87" s="162"/>
      <c r="KSY87" s="160"/>
      <c r="KTA87" s="159"/>
      <c r="KTF87" s="160"/>
      <c r="KTG87" s="160"/>
      <c r="KTH87" s="160"/>
      <c r="KTI87" s="161"/>
      <c r="KTJ87" s="162"/>
      <c r="KTK87" s="160"/>
      <c r="KTM87" s="159"/>
      <c r="KTR87" s="160"/>
      <c r="KTS87" s="160"/>
      <c r="KTT87" s="160"/>
      <c r="KTU87" s="161"/>
      <c r="KTV87" s="162"/>
      <c r="KTW87" s="160"/>
      <c r="KTY87" s="159"/>
      <c r="KUD87" s="160"/>
      <c r="KUE87" s="160"/>
      <c r="KUF87" s="160"/>
      <c r="KUG87" s="161"/>
      <c r="KUH87" s="162"/>
      <c r="KUI87" s="160"/>
      <c r="KUK87" s="159"/>
      <c r="KUP87" s="160"/>
      <c r="KUQ87" s="160"/>
      <c r="KUR87" s="160"/>
      <c r="KUS87" s="161"/>
      <c r="KUT87" s="162"/>
      <c r="KUU87" s="160"/>
      <c r="KUW87" s="159"/>
      <c r="KVB87" s="160"/>
      <c r="KVC87" s="160"/>
      <c r="KVD87" s="160"/>
      <c r="KVE87" s="161"/>
      <c r="KVF87" s="162"/>
      <c r="KVG87" s="160"/>
      <c r="KVI87" s="159"/>
      <c r="KVN87" s="160"/>
      <c r="KVO87" s="160"/>
      <c r="KVP87" s="160"/>
      <c r="KVQ87" s="161"/>
      <c r="KVR87" s="162"/>
      <c r="KVS87" s="160"/>
      <c r="KVU87" s="159"/>
      <c r="KVZ87" s="160"/>
      <c r="KWA87" s="160"/>
      <c r="KWB87" s="160"/>
      <c r="KWC87" s="161"/>
      <c r="KWD87" s="162"/>
      <c r="KWE87" s="160"/>
      <c r="KWG87" s="159"/>
      <c r="KWL87" s="160"/>
      <c r="KWM87" s="160"/>
      <c r="KWN87" s="160"/>
      <c r="KWO87" s="161"/>
      <c r="KWP87" s="162"/>
      <c r="KWQ87" s="160"/>
      <c r="KWS87" s="159"/>
      <c r="KWX87" s="160"/>
      <c r="KWY87" s="160"/>
      <c r="KWZ87" s="160"/>
      <c r="KXA87" s="161"/>
      <c r="KXB87" s="162"/>
      <c r="KXC87" s="160"/>
      <c r="KXE87" s="159"/>
      <c r="KXJ87" s="160"/>
      <c r="KXK87" s="160"/>
      <c r="KXL87" s="160"/>
      <c r="KXM87" s="161"/>
      <c r="KXN87" s="162"/>
      <c r="KXO87" s="160"/>
      <c r="KXQ87" s="159"/>
      <c r="KXV87" s="160"/>
      <c r="KXW87" s="160"/>
      <c r="KXX87" s="160"/>
      <c r="KXY87" s="161"/>
      <c r="KXZ87" s="162"/>
      <c r="KYA87" s="160"/>
      <c r="KYC87" s="159"/>
      <c r="KYH87" s="160"/>
      <c r="KYI87" s="160"/>
      <c r="KYJ87" s="160"/>
      <c r="KYK87" s="161"/>
      <c r="KYL87" s="162"/>
      <c r="KYM87" s="160"/>
      <c r="KYO87" s="159"/>
      <c r="KYT87" s="160"/>
      <c r="KYU87" s="160"/>
      <c r="KYV87" s="160"/>
      <c r="KYW87" s="161"/>
      <c r="KYX87" s="162"/>
      <c r="KYY87" s="160"/>
      <c r="KZA87" s="159"/>
      <c r="KZF87" s="160"/>
      <c r="KZG87" s="160"/>
      <c r="KZH87" s="160"/>
      <c r="KZI87" s="161"/>
      <c r="KZJ87" s="162"/>
      <c r="KZK87" s="160"/>
      <c r="KZM87" s="159"/>
      <c r="KZR87" s="160"/>
      <c r="KZS87" s="160"/>
      <c r="KZT87" s="160"/>
      <c r="KZU87" s="161"/>
      <c r="KZV87" s="162"/>
      <c r="KZW87" s="160"/>
      <c r="KZY87" s="159"/>
      <c r="LAD87" s="160"/>
      <c r="LAE87" s="160"/>
      <c r="LAF87" s="160"/>
      <c r="LAG87" s="161"/>
      <c r="LAH87" s="162"/>
      <c r="LAI87" s="160"/>
      <c r="LAK87" s="159"/>
      <c r="LAP87" s="160"/>
      <c r="LAQ87" s="160"/>
      <c r="LAR87" s="160"/>
      <c r="LAS87" s="161"/>
      <c r="LAT87" s="162"/>
      <c r="LAU87" s="160"/>
      <c r="LAW87" s="159"/>
      <c r="LBB87" s="160"/>
      <c r="LBC87" s="160"/>
      <c r="LBD87" s="160"/>
      <c r="LBE87" s="161"/>
      <c r="LBF87" s="162"/>
      <c r="LBG87" s="160"/>
      <c r="LBI87" s="159"/>
      <c r="LBN87" s="160"/>
      <c r="LBO87" s="160"/>
      <c r="LBP87" s="160"/>
      <c r="LBQ87" s="161"/>
      <c r="LBR87" s="162"/>
      <c r="LBS87" s="160"/>
      <c r="LBU87" s="159"/>
      <c r="LBZ87" s="160"/>
      <c r="LCA87" s="160"/>
      <c r="LCB87" s="160"/>
      <c r="LCC87" s="161"/>
      <c r="LCD87" s="162"/>
      <c r="LCE87" s="160"/>
      <c r="LCG87" s="159"/>
      <c r="LCL87" s="160"/>
      <c r="LCM87" s="160"/>
      <c r="LCN87" s="160"/>
      <c r="LCO87" s="161"/>
      <c r="LCP87" s="162"/>
      <c r="LCQ87" s="160"/>
      <c r="LCS87" s="159"/>
      <c r="LCX87" s="160"/>
      <c r="LCY87" s="160"/>
      <c r="LCZ87" s="160"/>
      <c r="LDA87" s="161"/>
      <c r="LDB87" s="162"/>
      <c r="LDC87" s="160"/>
      <c r="LDE87" s="159"/>
      <c r="LDJ87" s="160"/>
      <c r="LDK87" s="160"/>
      <c r="LDL87" s="160"/>
      <c r="LDM87" s="161"/>
      <c r="LDN87" s="162"/>
      <c r="LDO87" s="160"/>
      <c r="LDQ87" s="159"/>
      <c r="LDV87" s="160"/>
      <c r="LDW87" s="160"/>
      <c r="LDX87" s="160"/>
      <c r="LDY87" s="161"/>
      <c r="LDZ87" s="162"/>
      <c r="LEA87" s="160"/>
      <c r="LEC87" s="159"/>
      <c r="LEH87" s="160"/>
      <c r="LEI87" s="160"/>
      <c r="LEJ87" s="160"/>
      <c r="LEK87" s="161"/>
      <c r="LEL87" s="162"/>
      <c r="LEM87" s="160"/>
      <c r="LEO87" s="159"/>
      <c r="LET87" s="160"/>
      <c r="LEU87" s="160"/>
      <c r="LEV87" s="160"/>
      <c r="LEW87" s="161"/>
      <c r="LEX87" s="162"/>
      <c r="LEY87" s="160"/>
      <c r="LFA87" s="159"/>
      <c r="LFF87" s="160"/>
      <c r="LFG87" s="160"/>
      <c r="LFH87" s="160"/>
      <c r="LFI87" s="161"/>
      <c r="LFJ87" s="162"/>
      <c r="LFK87" s="160"/>
      <c r="LFM87" s="159"/>
      <c r="LFR87" s="160"/>
      <c r="LFS87" s="160"/>
      <c r="LFT87" s="160"/>
      <c r="LFU87" s="161"/>
      <c r="LFV87" s="162"/>
      <c r="LFW87" s="160"/>
      <c r="LFY87" s="159"/>
      <c r="LGD87" s="160"/>
      <c r="LGE87" s="160"/>
      <c r="LGF87" s="160"/>
      <c r="LGG87" s="161"/>
      <c r="LGH87" s="162"/>
      <c r="LGI87" s="160"/>
      <c r="LGK87" s="159"/>
      <c r="LGP87" s="160"/>
      <c r="LGQ87" s="160"/>
      <c r="LGR87" s="160"/>
      <c r="LGS87" s="161"/>
      <c r="LGT87" s="162"/>
      <c r="LGU87" s="160"/>
      <c r="LGW87" s="159"/>
      <c r="LHB87" s="160"/>
      <c r="LHC87" s="160"/>
      <c r="LHD87" s="160"/>
      <c r="LHE87" s="161"/>
      <c r="LHF87" s="162"/>
      <c r="LHG87" s="160"/>
      <c r="LHI87" s="159"/>
      <c r="LHN87" s="160"/>
      <c r="LHO87" s="160"/>
      <c r="LHP87" s="160"/>
      <c r="LHQ87" s="161"/>
      <c r="LHR87" s="162"/>
      <c r="LHS87" s="160"/>
      <c r="LHU87" s="159"/>
      <c r="LHZ87" s="160"/>
      <c r="LIA87" s="160"/>
      <c r="LIB87" s="160"/>
      <c r="LIC87" s="161"/>
      <c r="LID87" s="162"/>
      <c r="LIE87" s="160"/>
      <c r="LIG87" s="159"/>
      <c r="LIL87" s="160"/>
      <c r="LIM87" s="160"/>
      <c r="LIN87" s="160"/>
      <c r="LIO87" s="161"/>
      <c r="LIP87" s="162"/>
      <c r="LIQ87" s="160"/>
      <c r="LIS87" s="159"/>
      <c r="LIX87" s="160"/>
      <c r="LIY87" s="160"/>
      <c r="LIZ87" s="160"/>
      <c r="LJA87" s="161"/>
      <c r="LJB87" s="162"/>
      <c r="LJC87" s="160"/>
      <c r="LJE87" s="159"/>
      <c r="LJJ87" s="160"/>
      <c r="LJK87" s="160"/>
      <c r="LJL87" s="160"/>
      <c r="LJM87" s="161"/>
      <c r="LJN87" s="162"/>
      <c r="LJO87" s="160"/>
      <c r="LJQ87" s="159"/>
      <c r="LJV87" s="160"/>
      <c r="LJW87" s="160"/>
      <c r="LJX87" s="160"/>
      <c r="LJY87" s="161"/>
      <c r="LJZ87" s="162"/>
      <c r="LKA87" s="160"/>
      <c r="LKC87" s="159"/>
      <c r="LKH87" s="160"/>
      <c r="LKI87" s="160"/>
      <c r="LKJ87" s="160"/>
      <c r="LKK87" s="161"/>
      <c r="LKL87" s="162"/>
      <c r="LKM87" s="160"/>
      <c r="LKO87" s="159"/>
      <c r="LKT87" s="160"/>
      <c r="LKU87" s="160"/>
      <c r="LKV87" s="160"/>
      <c r="LKW87" s="161"/>
      <c r="LKX87" s="162"/>
      <c r="LKY87" s="160"/>
      <c r="LLA87" s="159"/>
      <c r="LLF87" s="160"/>
      <c r="LLG87" s="160"/>
      <c r="LLH87" s="160"/>
      <c r="LLI87" s="161"/>
      <c r="LLJ87" s="162"/>
      <c r="LLK87" s="160"/>
      <c r="LLM87" s="159"/>
      <c r="LLR87" s="160"/>
      <c r="LLS87" s="160"/>
      <c r="LLT87" s="160"/>
      <c r="LLU87" s="161"/>
      <c r="LLV87" s="162"/>
      <c r="LLW87" s="160"/>
      <c r="LLY87" s="159"/>
      <c r="LMD87" s="160"/>
      <c r="LME87" s="160"/>
      <c r="LMF87" s="160"/>
      <c r="LMG87" s="161"/>
      <c r="LMH87" s="162"/>
      <c r="LMI87" s="160"/>
      <c r="LMK87" s="159"/>
      <c r="LMP87" s="160"/>
      <c r="LMQ87" s="160"/>
      <c r="LMR87" s="160"/>
      <c r="LMS87" s="161"/>
      <c r="LMT87" s="162"/>
      <c r="LMU87" s="160"/>
      <c r="LMW87" s="159"/>
      <c r="LNB87" s="160"/>
      <c r="LNC87" s="160"/>
      <c r="LND87" s="160"/>
      <c r="LNE87" s="161"/>
      <c r="LNF87" s="162"/>
      <c r="LNG87" s="160"/>
      <c r="LNI87" s="159"/>
      <c r="LNN87" s="160"/>
      <c r="LNO87" s="160"/>
      <c r="LNP87" s="160"/>
      <c r="LNQ87" s="161"/>
      <c r="LNR87" s="162"/>
      <c r="LNS87" s="160"/>
      <c r="LNU87" s="159"/>
      <c r="LNZ87" s="160"/>
      <c r="LOA87" s="160"/>
      <c r="LOB87" s="160"/>
      <c r="LOC87" s="161"/>
      <c r="LOD87" s="162"/>
      <c r="LOE87" s="160"/>
      <c r="LOG87" s="159"/>
      <c r="LOL87" s="160"/>
      <c r="LOM87" s="160"/>
      <c r="LON87" s="160"/>
      <c r="LOO87" s="161"/>
      <c r="LOP87" s="162"/>
      <c r="LOQ87" s="160"/>
      <c r="LOS87" s="159"/>
      <c r="LOX87" s="160"/>
      <c r="LOY87" s="160"/>
      <c r="LOZ87" s="160"/>
      <c r="LPA87" s="161"/>
      <c r="LPB87" s="162"/>
      <c r="LPC87" s="160"/>
      <c r="LPE87" s="159"/>
      <c r="LPJ87" s="160"/>
      <c r="LPK87" s="160"/>
      <c r="LPL87" s="160"/>
      <c r="LPM87" s="161"/>
      <c r="LPN87" s="162"/>
      <c r="LPO87" s="160"/>
      <c r="LPQ87" s="159"/>
      <c r="LPV87" s="160"/>
      <c r="LPW87" s="160"/>
      <c r="LPX87" s="160"/>
      <c r="LPY87" s="161"/>
      <c r="LPZ87" s="162"/>
      <c r="LQA87" s="160"/>
      <c r="LQC87" s="159"/>
      <c r="LQH87" s="160"/>
      <c r="LQI87" s="160"/>
      <c r="LQJ87" s="160"/>
      <c r="LQK87" s="161"/>
      <c r="LQL87" s="162"/>
      <c r="LQM87" s="160"/>
      <c r="LQO87" s="159"/>
      <c r="LQT87" s="160"/>
      <c r="LQU87" s="160"/>
      <c r="LQV87" s="160"/>
      <c r="LQW87" s="161"/>
      <c r="LQX87" s="162"/>
      <c r="LQY87" s="160"/>
      <c r="LRA87" s="159"/>
      <c r="LRF87" s="160"/>
      <c r="LRG87" s="160"/>
      <c r="LRH87" s="160"/>
      <c r="LRI87" s="161"/>
      <c r="LRJ87" s="162"/>
      <c r="LRK87" s="160"/>
      <c r="LRM87" s="159"/>
      <c r="LRR87" s="160"/>
      <c r="LRS87" s="160"/>
      <c r="LRT87" s="160"/>
      <c r="LRU87" s="161"/>
      <c r="LRV87" s="162"/>
      <c r="LRW87" s="160"/>
      <c r="LRY87" s="159"/>
      <c r="LSD87" s="160"/>
      <c r="LSE87" s="160"/>
      <c r="LSF87" s="160"/>
      <c r="LSG87" s="161"/>
      <c r="LSH87" s="162"/>
      <c r="LSI87" s="160"/>
      <c r="LSK87" s="159"/>
      <c r="LSP87" s="160"/>
      <c r="LSQ87" s="160"/>
      <c r="LSR87" s="160"/>
      <c r="LSS87" s="161"/>
      <c r="LST87" s="162"/>
      <c r="LSU87" s="160"/>
      <c r="LSW87" s="159"/>
      <c r="LTB87" s="160"/>
      <c r="LTC87" s="160"/>
      <c r="LTD87" s="160"/>
      <c r="LTE87" s="161"/>
      <c r="LTF87" s="162"/>
      <c r="LTG87" s="160"/>
      <c r="LTI87" s="159"/>
      <c r="LTN87" s="160"/>
      <c r="LTO87" s="160"/>
      <c r="LTP87" s="160"/>
      <c r="LTQ87" s="161"/>
      <c r="LTR87" s="162"/>
      <c r="LTS87" s="160"/>
      <c r="LTU87" s="159"/>
      <c r="LTZ87" s="160"/>
      <c r="LUA87" s="160"/>
      <c r="LUB87" s="160"/>
      <c r="LUC87" s="161"/>
      <c r="LUD87" s="162"/>
      <c r="LUE87" s="160"/>
      <c r="LUG87" s="159"/>
      <c r="LUL87" s="160"/>
      <c r="LUM87" s="160"/>
      <c r="LUN87" s="160"/>
      <c r="LUO87" s="161"/>
      <c r="LUP87" s="162"/>
      <c r="LUQ87" s="160"/>
      <c r="LUS87" s="159"/>
      <c r="LUX87" s="160"/>
      <c r="LUY87" s="160"/>
      <c r="LUZ87" s="160"/>
      <c r="LVA87" s="161"/>
      <c r="LVB87" s="162"/>
      <c r="LVC87" s="160"/>
      <c r="LVE87" s="159"/>
      <c r="LVJ87" s="160"/>
      <c r="LVK87" s="160"/>
      <c r="LVL87" s="160"/>
      <c r="LVM87" s="161"/>
      <c r="LVN87" s="162"/>
      <c r="LVO87" s="160"/>
      <c r="LVQ87" s="159"/>
      <c r="LVV87" s="160"/>
      <c r="LVW87" s="160"/>
      <c r="LVX87" s="160"/>
      <c r="LVY87" s="161"/>
      <c r="LVZ87" s="162"/>
      <c r="LWA87" s="160"/>
      <c r="LWC87" s="159"/>
      <c r="LWH87" s="160"/>
      <c r="LWI87" s="160"/>
      <c r="LWJ87" s="160"/>
      <c r="LWK87" s="161"/>
      <c r="LWL87" s="162"/>
      <c r="LWM87" s="160"/>
      <c r="LWO87" s="159"/>
      <c r="LWT87" s="160"/>
      <c r="LWU87" s="160"/>
      <c r="LWV87" s="160"/>
      <c r="LWW87" s="161"/>
      <c r="LWX87" s="162"/>
      <c r="LWY87" s="160"/>
      <c r="LXA87" s="159"/>
      <c r="LXF87" s="160"/>
      <c r="LXG87" s="160"/>
      <c r="LXH87" s="160"/>
      <c r="LXI87" s="161"/>
      <c r="LXJ87" s="162"/>
      <c r="LXK87" s="160"/>
      <c r="LXM87" s="159"/>
      <c r="LXR87" s="160"/>
      <c r="LXS87" s="160"/>
      <c r="LXT87" s="160"/>
      <c r="LXU87" s="161"/>
      <c r="LXV87" s="162"/>
      <c r="LXW87" s="160"/>
      <c r="LXY87" s="159"/>
      <c r="LYD87" s="160"/>
      <c r="LYE87" s="160"/>
      <c r="LYF87" s="160"/>
      <c r="LYG87" s="161"/>
      <c r="LYH87" s="162"/>
      <c r="LYI87" s="160"/>
      <c r="LYK87" s="159"/>
      <c r="LYP87" s="160"/>
      <c r="LYQ87" s="160"/>
      <c r="LYR87" s="160"/>
      <c r="LYS87" s="161"/>
      <c r="LYT87" s="162"/>
      <c r="LYU87" s="160"/>
      <c r="LYW87" s="159"/>
      <c r="LZB87" s="160"/>
      <c r="LZC87" s="160"/>
      <c r="LZD87" s="160"/>
      <c r="LZE87" s="161"/>
      <c r="LZF87" s="162"/>
      <c r="LZG87" s="160"/>
      <c r="LZI87" s="159"/>
      <c r="LZN87" s="160"/>
      <c r="LZO87" s="160"/>
      <c r="LZP87" s="160"/>
      <c r="LZQ87" s="161"/>
      <c r="LZR87" s="162"/>
      <c r="LZS87" s="160"/>
      <c r="LZU87" s="159"/>
      <c r="LZZ87" s="160"/>
      <c r="MAA87" s="160"/>
      <c r="MAB87" s="160"/>
      <c r="MAC87" s="161"/>
      <c r="MAD87" s="162"/>
      <c r="MAE87" s="160"/>
      <c r="MAG87" s="159"/>
      <c r="MAL87" s="160"/>
      <c r="MAM87" s="160"/>
      <c r="MAN87" s="160"/>
      <c r="MAO87" s="161"/>
      <c r="MAP87" s="162"/>
      <c r="MAQ87" s="160"/>
      <c r="MAS87" s="159"/>
      <c r="MAX87" s="160"/>
      <c r="MAY87" s="160"/>
      <c r="MAZ87" s="160"/>
      <c r="MBA87" s="161"/>
      <c r="MBB87" s="162"/>
      <c r="MBC87" s="160"/>
      <c r="MBE87" s="159"/>
      <c r="MBJ87" s="160"/>
      <c r="MBK87" s="160"/>
      <c r="MBL87" s="160"/>
      <c r="MBM87" s="161"/>
      <c r="MBN87" s="162"/>
      <c r="MBO87" s="160"/>
      <c r="MBQ87" s="159"/>
      <c r="MBV87" s="160"/>
      <c r="MBW87" s="160"/>
      <c r="MBX87" s="160"/>
      <c r="MBY87" s="161"/>
      <c r="MBZ87" s="162"/>
      <c r="MCA87" s="160"/>
      <c r="MCC87" s="159"/>
      <c r="MCH87" s="160"/>
      <c r="MCI87" s="160"/>
      <c r="MCJ87" s="160"/>
      <c r="MCK87" s="161"/>
      <c r="MCL87" s="162"/>
      <c r="MCM87" s="160"/>
      <c r="MCO87" s="159"/>
      <c r="MCT87" s="160"/>
      <c r="MCU87" s="160"/>
      <c r="MCV87" s="160"/>
      <c r="MCW87" s="161"/>
      <c r="MCX87" s="162"/>
      <c r="MCY87" s="160"/>
      <c r="MDA87" s="159"/>
      <c r="MDF87" s="160"/>
      <c r="MDG87" s="160"/>
      <c r="MDH87" s="160"/>
      <c r="MDI87" s="161"/>
      <c r="MDJ87" s="162"/>
      <c r="MDK87" s="160"/>
      <c r="MDM87" s="159"/>
      <c r="MDR87" s="160"/>
      <c r="MDS87" s="160"/>
      <c r="MDT87" s="160"/>
      <c r="MDU87" s="161"/>
      <c r="MDV87" s="162"/>
      <c r="MDW87" s="160"/>
      <c r="MDY87" s="159"/>
      <c r="MED87" s="160"/>
      <c r="MEE87" s="160"/>
      <c r="MEF87" s="160"/>
      <c r="MEG87" s="161"/>
      <c r="MEH87" s="162"/>
      <c r="MEI87" s="160"/>
      <c r="MEK87" s="159"/>
      <c r="MEP87" s="160"/>
      <c r="MEQ87" s="160"/>
      <c r="MER87" s="160"/>
      <c r="MES87" s="161"/>
      <c r="MET87" s="162"/>
      <c r="MEU87" s="160"/>
      <c r="MEW87" s="159"/>
      <c r="MFB87" s="160"/>
      <c r="MFC87" s="160"/>
      <c r="MFD87" s="160"/>
      <c r="MFE87" s="161"/>
      <c r="MFF87" s="162"/>
      <c r="MFG87" s="160"/>
      <c r="MFI87" s="159"/>
      <c r="MFN87" s="160"/>
      <c r="MFO87" s="160"/>
      <c r="MFP87" s="160"/>
      <c r="MFQ87" s="161"/>
      <c r="MFR87" s="162"/>
      <c r="MFS87" s="160"/>
      <c r="MFU87" s="159"/>
      <c r="MFZ87" s="160"/>
      <c r="MGA87" s="160"/>
      <c r="MGB87" s="160"/>
      <c r="MGC87" s="161"/>
      <c r="MGD87" s="162"/>
      <c r="MGE87" s="160"/>
      <c r="MGG87" s="159"/>
      <c r="MGL87" s="160"/>
      <c r="MGM87" s="160"/>
      <c r="MGN87" s="160"/>
      <c r="MGO87" s="161"/>
      <c r="MGP87" s="162"/>
      <c r="MGQ87" s="160"/>
      <c r="MGS87" s="159"/>
      <c r="MGX87" s="160"/>
      <c r="MGY87" s="160"/>
      <c r="MGZ87" s="160"/>
      <c r="MHA87" s="161"/>
      <c r="MHB87" s="162"/>
      <c r="MHC87" s="160"/>
      <c r="MHE87" s="159"/>
      <c r="MHJ87" s="160"/>
      <c r="MHK87" s="160"/>
      <c r="MHL87" s="160"/>
      <c r="MHM87" s="161"/>
      <c r="MHN87" s="162"/>
      <c r="MHO87" s="160"/>
      <c r="MHQ87" s="159"/>
      <c r="MHV87" s="160"/>
      <c r="MHW87" s="160"/>
      <c r="MHX87" s="160"/>
      <c r="MHY87" s="161"/>
      <c r="MHZ87" s="162"/>
      <c r="MIA87" s="160"/>
      <c r="MIC87" s="159"/>
      <c r="MIH87" s="160"/>
      <c r="MII87" s="160"/>
      <c r="MIJ87" s="160"/>
      <c r="MIK87" s="161"/>
      <c r="MIL87" s="162"/>
      <c r="MIM87" s="160"/>
      <c r="MIO87" s="159"/>
      <c r="MIT87" s="160"/>
      <c r="MIU87" s="160"/>
      <c r="MIV87" s="160"/>
      <c r="MIW87" s="161"/>
      <c r="MIX87" s="162"/>
      <c r="MIY87" s="160"/>
      <c r="MJA87" s="159"/>
      <c r="MJF87" s="160"/>
      <c r="MJG87" s="160"/>
      <c r="MJH87" s="160"/>
      <c r="MJI87" s="161"/>
      <c r="MJJ87" s="162"/>
      <c r="MJK87" s="160"/>
      <c r="MJM87" s="159"/>
      <c r="MJR87" s="160"/>
      <c r="MJS87" s="160"/>
      <c r="MJT87" s="160"/>
      <c r="MJU87" s="161"/>
      <c r="MJV87" s="162"/>
      <c r="MJW87" s="160"/>
      <c r="MJY87" s="159"/>
      <c r="MKD87" s="160"/>
      <c r="MKE87" s="160"/>
      <c r="MKF87" s="160"/>
      <c r="MKG87" s="161"/>
      <c r="MKH87" s="162"/>
      <c r="MKI87" s="160"/>
      <c r="MKK87" s="159"/>
      <c r="MKP87" s="160"/>
      <c r="MKQ87" s="160"/>
      <c r="MKR87" s="160"/>
      <c r="MKS87" s="161"/>
      <c r="MKT87" s="162"/>
      <c r="MKU87" s="160"/>
      <c r="MKW87" s="159"/>
      <c r="MLB87" s="160"/>
      <c r="MLC87" s="160"/>
      <c r="MLD87" s="160"/>
      <c r="MLE87" s="161"/>
      <c r="MLF87" s="162"/>
      <c r="MLG87" s="160"/>
      <c r="MLI87" s="159"/>
      <c r="MLN87" s="160"/>
      <c r="MLO87" s="160"/>
      <c r="MLP87" s="160"/>
      <c r="MLQ87" s="161"/>
      <c r="MLR87" s="162"/>
      <c r="MLS87" s="160"/>
      <c r="MLU87" s="159"/>
      <c r="MLZ87" s="160"/>
      <c r="MMA87" s="160"/>
      <c r="MMB87" s="160"/>
      <c r="MMC87" s="161"/>
      <c r="MMD87" s="162"/>
      <c r="MME87" s="160"/>
      <c r="MMG87" s="159"/>
      <c r="MML87" s="160"/>
      <c r="MMM87" s="160"/>
      <c r="MMN87" s="160"/>
      <c r="MMO87" s="161"/>
      <c r="MMP87" s="162"/>
      <c r="MMQ87" s="160"/>
      <c r="MMS87" s="159"/>
      <c r="MMX87" s="160"/>
      <c r="MMY87" s="160"/>
      <c r="MMZ87" s="160"/>
      <c r="MNA87" s="161"/>
      <c r="MNB87" s="162"/>
      <c r="MNC87" s="160"/>
      <c r="MNE87" s="159"/>
      <c r="MNJ87" s="160"/>
      <c r="MNK87" s="160"/>
      <c r="MNL87" s="160"/>
      <c r="MNM87" s="161"/>
      <c r="MNN87" s="162"/>
      <c r="MNO87" s="160"/>
      <c r="MNQ87" s="159"/>
      <c r="MNV87" s="160"/>
      <c r="MNW87" s="160"/>
      <c r="MNX87" s="160"/>
      <c r="MNY87" s="161"/>
      <c r="MNZ87" s="162"/>
      <c r="MOA87" s="160"/>
      <c r="MOC87" s="159"/>
      <c r="MOH87" s="160"/>
      <c r="MOI87" s="160"/>
      <c r="MOJ87" s="160"/>
      <c r="MOK87" s="161"/>
      <c r="MOL87" s="162"/>
      <c r="MOM87" s="160"/>
      <c r="MOO87" s="159"/>
      <c r="MOT87" s="160"/>
      <c r="MOU87" s="160"/>
      <c r="MOV87" s="160"/>
      <c r="MOW87" s="161"/>
      <c r="MOX87" s="162"/>
      <c r="MOY87" s="160"/>
      <c r="MPA87" s="159"/>
      <c r="MPF87" s="160"/>
      <c r="MPG87" s="160"/>
      <c r="MPH87" s="160"/>
      <c r="MPI87" s="161"/>
      <c r="MPJ87" s="162"/>
      <c r="MPK87" s="160"/>
      <c r="MPM87" s="159"/>
      <c r="MPR87" s="160"/>
      <c r="MPS87" s="160"/>
      <c r="MPT87" s="160"/>
      <c r="MPU87" s="161"/>
      <c r="MPV87" s="162"/>
      <c r="MPW87" s="160"/>
      <c r="MPY87" s="159"/>
      <c r="MQD87" s="160"/>
      <c r="MQE87" s="160"/>
      <c r="MQF87" s="160"/>
      <c r="MQG87" s="161"/>
      <c r="MQH87" s="162"/>
      <c r="MQI87" s="160"/>
      <c r="MQK87" s="159"/>
      <c r="MQP87" s="160"/>
      <c r="MQQ87" s="160"/>
      <c r="MQR87" s="160"/>
      <c r="MQS87" s="161"/>
      <c r="MQT87" s="162"/>
      <c r="MQU87" s="160"/>
      <c r="MQW87" s="159"/>
      <c r="MRB87" s="160"/>
      <c r="MRC87" s="160"/>
      <c r="MRD87" s="160"/>
      <c r="MRE87" s="161"/>
      <c r="MRF87" s="162"/>
      <c r="MRG87" s="160"/>
      <c r="MRI87" s="159"/>
      <c r="MRN87" s="160"/>
      <c r="MRO87" s="160"/>
      <c r="MRP87" s="160"/>
      <c r="MRQ87" s="161"/>
      <c r="MRR87" s="162"/>
      <c r="MRS87" s="160"/>
      <c r="MRU87" s="159"/>
      <c r="MRZ87" s="160"/>
      <c r="MSA87" s="160"/>
      <c r="MSB87" s="160"/>
      <c r="MSC87" s="161"/>
      <c r="MSD87" s="162"/>
      <c r="MSE87" s="160"/>
      <c r="MSG87" s="159"/>
      <c r="MSL87" s="160"/>
      <c r="MSM87" s="160"/>
      <c r="MSN87" s="160"/>
      <c r="MSO87" s="161"/>
      <c r="MSP87" s="162"/>
      <c r="MSQ87" s="160"/>
      <c r="MSS87" s="159"/>
      <c r="MSX87" s="160"/>
      <c r="MSY87" s="160"/>
      <c r="MSZ87" s="160"/>
      <c r="MTA87" s="161"/>
      <c r="MTB87" s="162"/>
      <c r="MTC87" s="160"/>
      <c r="MTE87" s="159"/>
      <c r="MTJ87" s="160"/>
      <c r="MTK87" s="160"/>
      <c r="MTL87" s="160"/>
      <c r="MTM87" s="161"/>
      <c r="MTN87" s="162"/>
      <c r="MTO87" s="160"/>
      <c r="MTQ87" s="159"/>
      <c r="MTV87" s="160"/>
      <c r="MTW87" s="160"/>
      <c r="MTX87" s="160"/>
      <c r="MTY87" s="161"/>
      <c r="MTZ87" s="162"/>
      <c r="MUA87" s="160"/>
      <c r="MUC87" s="159"/>
      <c r="MUH87" s="160"/>
      <c r="MUI87" s="160"/>
      <c r="MUJ87" s="160"/>
      <c r="MUK87" s="161"/>
      <c r="MUL87" s="162"/>
      <c r="MUM87" s="160"/>
      <c r="MUO87" s="159"/>
      <c r="MUT87" s="160"/>
      <c r="MUU87" s="160"/>
      <c r="MUV87" s="160"/>
      <c r="MUW87" s="161"/>
      <c r="MUX87" s="162"/>
      <c r="MUY87" s="160"/>
      <c r="MVA87" s="159"/>
      <c r="MVF87" s="160"/>
      <c r="MVG87" s="160"/>
      <c r="MVH87" s="160"/>
      <c r="MVI87" s="161"/>
      <c r="MVJ87" s="162"/>
      <c r="MVK87" s="160"/>
      <c r="MVM87" s="159"/>
      <c r="MVR87" s="160"/>
      <c r="MVS87" s="160"/>
      <c r="MVT87" s="160"/>
      <c r="MVU87" s="161"/>
      <c r="MVV87" s="162"/>
      <c r="MVW87" s="160"/>
      <c r="MVY87" s="159"/>
      <c r="MWD87" s="160"/>
      <c r="MWE87" s="160"/>
      <c r="MWF87" s="160"/>
      <c r="MWG87" s="161"/>
      <c r="MWH87" s="162"/>
      <c r="MWI87" s="160"/>
      <c r="MWK87" s="159"/>
      <c r="MWP87" s="160"/>
      <c r="MWQ87" s="160"/>
      <c r="MWR87" s="160"/>
      <c r="MWS87" s="161"/>
      <c r="MWT87" s="162"/>
      <c r="MWU87" s="160"/>
      <c r="MWW87" s="159"/>
      <c r="MXB87" s="160"/>
      <c r="MXC87" s="160"/>
      <c r="MXD87" s="160"/>
      <c r="MXE87" s="161"/>
      <c r="MXF87" s="162"/>
      <c r="MXG87" s="160"/>
      <c r="MXI87" s="159"/>
      <c r="MXN87" s="160"/>
      <c r="MXO87" s="160"/>
      <c r="MXP87" s="160"/>
      <c r="MXQ87" s="161"/>
      <c r="MXR87" s="162"/>
      <c r="MXS87" s="160"/>
      <c r="MXU87" s="159"/>
      <c r="MXZ87" s="160"/>
      <c r="MYA87" s="160"/>
      <c r="MYB87" s="160"/>
      <c r="MYC87" s="161"/>
      <c r="MYD87" s="162"/>
      <c r="MYE87" s="160"/>
      <c r="MYG87" s="159"/>
      <c r="MYL87" s="160"/>
      <c r="MYM87" s="160"/>
      <c r="MYN87" s="160"/>
      <c r="MYO87" s="161"/>
      <c r="MYP87" s="162"/>
      <c r="MYQ87" s="160"/>
      <c r="MYS87" s="159"/>
      <c r="MYX87" s="160"/>
      <c r="MYY87" s="160"/>
      <c r="MYZ87" s="160"/>
      <c r="MZA87" s="161"/>
      <c r="MZB87" s="162"/>
      <c r="MZC87" s="160"/>
      <c r="MZE87" s="159"/>
      <c r="MZJ87" s="160"/>
      <c r="MZK87" s="160"/>
      <c r="MZL87" s="160"/>
      <c r="MZM87" s="161"/>
      <c r="MZN87" s="162"/>
      <c r="MZO87" s="160"/>
      <c r="MZQ87" s="159"/>
      <c r="MZV87" s="160"/>
      <c r="MZW87" s="160"/>
      <c r="MZX87" s="160"/>
      <c r="MZY87" s="161"/>
      <c r="MZZ87" s="162"/>
      <c r="NAA87" s="160"/>
      <c r="NAC87" s="159"/>
      <c r="NAH87" s="160"/>
      <c r="NAI87" s="160"/>
      <c r="NAJ87" s="160"/>
      <c r="NAK87" s="161"/>
      <c r="NAL87" s="162"/>
      <c r="NAM87" s="160"/>
      <c r="NAO87" s="159"/>
      <c r="NAT87" s="160"/>
      <c r="NAU87" s="160"/>
      <c r="NAV87" s="160"/>
      <c r="NAW87" s="161"/>
      <c r="NAX87" s="162"/>
      <c r="NAY87" s="160"/>
      <c r="NBA87" s="159"/>
      <c r="NBF87" s="160"/>
      <c r="NBG87" s="160"/>
      <c r="NBH87" s="160"/>
      <c r="NBI87" s="161"/>
      <c r="NBJ87" s="162"/>
      <c r="NBK87" s="160"/>
      <c r="NBM87" s="159"/>
      <c r="NBR87" s="160"/>
      <c r="NBS87" s="160"/>
      <c r="NBT87" s="160"/>
      <c r="NBU87" s="161"/>
      <c r="NBV87" s="162"/>
      <c r="NBW87" s="160"/>
      <c r="NBY87" s="159"/>
      <c r="NCD87" s="160"/>
      <c r="NCE87" s="160"/>
      <c r="NCF87" s="160"/>
      <c r="NCG87" s="161"/>
      <c r="NCH87" s="162"/>
      <c r="NCI87" s="160"/>
      <c r="NCK87" s="159"/>
      <c r="NCP87" s="160"/>
      <c r="NCQ87" s="160"/>
      <c r="NCR87" s="160"/>
      <c r="NCS87" s="161"/>
      <c r="NCT87" s="162"/>
      <c r="NCU87" s="160"/>
      <c r="NCW87" s="159"/>
      <c r="NDB87" s="160"/>
      <c r="NDC87" s="160"/>
      <c r="NDD87" s="160"/>
      <c r="NDE87" s="161"/>
      <c r="NDF87" s="162"/>
      <c r="NDG87" s="160"/>
      <c r="NDI87" s="159"/>
      <c r="NDN87" s="160"/>
      <c r="NDO87" s="160"/>
      <c r="NDP87" s="160"/>
      <c r="NDQ87" s="161"/>
      <c r="NDR87" s="162"/>
      <c r="NDS87" s="160"/>
      <c r="NDU87" s="159"/>
      <c r="NDZ87" s="160"/>
      <c r="NEA87" s="160"/>
      <c r="NEB87" s="160"/>
      <c r="NEC87" s="161"/>
      <c r="NED87" s="162"/>
      <c r="NEE87" s="160"/>
      <c r="NEG87" s="159"/>
      <c r="NEL87" s="160"/>
      <c r="NEM87" s="160"/>
      <c r="NEN87" s="160"/>
      <c r="NEO87" s="161"/>
      <c r="NEP87" s="162"/>
      <c r="NEQ87" s="160"/>
      <c r="NES87" s="159"/>
      <c r="NEX87" s="160"/>
      <c r="NEY87" s="160"/>
      <c r="NEZ87" s="160"/>
      <c r="NFA87" s="161"/>
      <c r="NFB87" s="162"/>
      <c r="NFC87" s="160"/>
      <c r="NFE87" s="159"/>
      <c r="NFJ87" s="160"/>
      <c r="NFK87" s="160"/>
      <c r="NFL87" s="160"/>
      <c r="NFM87" s="161"/>
      <c r="NFN87" s="162"/>
      <c r="NFO87" s="160"/>
      <c r="NFQ87" s="159"/>
      <c r="NFV87" s="160"/>
      <c r="NFW87" s="160"/>
      <c r="NFX87" s="160"/>
      <c r="NFY87" s="161"/>
      <c r="NFZ87" s="162"/>
      <c r="NGA87" s="160"/>
      <c r="NGC87" s="159"/>
      <c r="NGH87" s="160"/>
      <c r="NGI87" s="160"/>
      <c r="NGJ87" s="160"/>
      <c r="NGK87" s="161"/>
      <c r="NGL87" s="162"/>
      <c r="NGM87" s="160"/>
      <c r="NGO87" s="159"/>
      <c r="NGT87" s="160"/>
      <c r="NGU87" s="160"/>
      <c r="NGV87" s="160"/>
      <c r="NGW87" s="161"/>
      <c r="NGX87" s="162"/>
      <c r="NGY87" s="160"/>
      <c r="NHA87" s="159"/>
      <c r="NHF87" s="160"/>
      <c r="NHG87" s="160"/>
      <c r="NHH87" s="160"/>
      <c r="NHI87" s="161"/>
      <c r="NHJ87" s="162"/>
      <c r="NHK87" s="160"/>
      <c r="NHM87" s="159"/>
      <c r="NHR87" s="160"/>
      <c r="NHS87" s="160"/>
      <c r="NHT87" s="160"/>
      <c r="NHU87" s="161"/>
      <c r="NHV87" s="162"/>
      <c r="NHW87" s="160"/>
      <c r="NHY87" s="159"/>
      <c r="NID87" s="160"/>
      <c r="NIE87" s="160"/>
      <c r="NIF87" s="160"/>
      <c r="NIG87" s="161"/>
      <c r="NIH87" s="162"/>
      <c r="NII87" s="160"/>
      <c r="NIK87" s="159"/>
      <c r="NIP87" s="160"/>
      <c r="NIQ87" s="160"/>
      <c r="NIR87" s="160"/>
      <c r="NIS87" s="161"/>
      <c r="NIT87" s="162"/>
      <c r="NIU87" s="160"/>
      <c r="NIW87" s="159"/>
      <c r="NJB87" s="160"/>
      <c r="NJC87" s="160"/>
      <c r="NJD87" s="160"/>
      <c r="NJE87" s="161"/>
      <c r="NJF87" s="162"/>
      <c r="NJG87" s="160"/>
      <c r="NJI87" s="159"/>
      <c r="NJN87" s="160"/>
      <c r="NJO87" s="160"/>
      <c r="NJP87" s="160"/>
      <c r="NJQ87" s="161"/>
      <c r="NJR87" s="162"/>
      <c r="NJS87" s="160"/>
      <c r="NJU87" s="159"/>
      <c r="NJZ87" s="160"/>
      <c r="NKA87" s="160"/>
      <c r="NKB87" s="160"/>
      <c r="NKC87" s="161"/>
      <c r="NKD87" s="162"/>
      <c r="NKE87" s="160"/>
      <c r="NKG87" s="159"/>
      <c r="NKL87" s="160"/>
      <c r="NKM87" s="160"/>
      <c r="NKN87" s="160"/>
      <c r="NKO87" s="161"/>
      <c r="NKP87" s="162"/>
      <c r="NKQ87" s="160"/>
      <c r="NKS87" s="159"/>
      <c r="NKX87" s="160"/>
      <c r="NKY87" s="160"/>
      <c r="NKZ87" s="160"/>
      <c r="NLA87" s="161"/>
      <c r="NLB87" s="162"/>
      <c r="NLC87" s="160"/>
      <c r="NLE87" s="159"/>
      <c r="NLJ87" s="160"/>
      <c r="NLK87" s="160"/>
      <c r="NLL87" s="160"/>
      <c r="NLM87" s="161"/>
      <c r="NLN87" s="162"/>
      <c r="NLO87" s="160"/>
      <c r="NLQ87" s="159"/>
      <c r="NLV87" s="160"/>
      <c r="NLW87" s="160"/>
      <c r="NLX87" s="160"/>
      <c r="NLY87" s="161"/>
      <c r="NLZ87" s="162"/>
      <c r="NMA87" s="160"/>
      <c r="NMC87" s="159"/>
      <c r="NMH87" s="160"/>
      <c r="NMI87" s="160"/>
      <c r="NMJ87" s="160"/>
      <c r="NMK87" s="161"/>
      <c r="NML87" s="162"/>
      <c r="NMM87" s="160"/>
      <c r="NMO87" s="159"/>
      <c r="NMT87" s="160"/>
      <c r="NMU87" s="160"/>
      <c r="NMV87" s="160"/>
      <c r="NMW87" s="161"/>
      <c r="NMX87" s="162"/>
      <c r="NMY87" s="160"/>
      <c r="NNA87" s="159"/>
      <c r="NNF87" s="160"/>
      <c r="NNG87" s="160"/>
      <c r="NNH87" s="160"/>
      <c r="NNI87" s="161"/>
      <c r="NNJ87" s="162"/>
      <c r="NNK87" s="160"/>
      <c r="NNM87" s="159"/>
      <c r="NNR87" s="160"/>
      <c r="NNS87" s="160"/>
      <c r="NNT87" s="160"/>
      <c r="NNU87" s="161"/>
      <c r="NNV87" s="162"/>
      <c r="NNW87" s="160"/>
      <c r="NNY87" s="159"/>
      <c r="NOD87" s="160"/>
      <c r="NOE87" s="160"/>
      <c r="NOF87" s="160"/>
      <c r="NOG87" s="161"/>
      <c r="NOH87" s="162"/>
      <c r="NOI87" s="160"/>
      <c r="NOK87" s="159"/>
      <c r="NOP87" s="160"/>
      <c r="NOQ87" s="160"/>
      <c r="NOR87" s="160"/>
      <c r="NOS87" s="161"/>
      <c r="NOT87" s="162"/>
      <c r="NOU87" s="160"/>
      <c r="NOW87" s="159"/>
      <c r="NPB87" s="160"/>
      <c r="NPC87" s="160"/>
      <c r="NPD87" s="160"/>
      <c r="NPE87" s="161"/>
      <c r="NPF87" s="162"/>
      <c r="NPG87" s="160"/>
      <c r="NPI87" s="159"/>
      <c r="NPN87" s="160"/>
      <c r="NPO87" s="160"/>
      <c r="NPP87" s="160"/>
      <c r="NPQ87" s="161"/>
      <c r="NPR87" s="162"/>
      <c r="NPS87" s="160"/>
      <c r="NPU87" s="159"/>
      <c r="NPZ87" s="160"/>
      <c r="NQA87" s="160"/>
      <c r="NQB87" s="160"/>
      <c r="NQC87" s="161"/>
      <c r="NQD87" s="162"/>
      <c r="NQE87" s="160"/>
      <c r="NQG87" s="159"/>
      <c r="NQL87" s="160"/>
      <c r="NQM87" s="160"/>
      <c r="NQN87" s="160"/>
      <c r="NQO87" s="161"/>
      <c r="NQP87" s="162"/>
      <c r="NQQ87" s="160"/>
      <c r="NQS87" s="159"/>
      <c r="NQX87" s="160"/>
      <c r="NQY87" s="160"/>
      <c r="NQZ87" s="160"/>
      <c r="NRA87" s="161"/>
      <c r="NRB87" s="162"/>
      <c r="NRC87" s="160"/>
      <c r="NRE87" s="159"/>
      <c r="NRJ87" s="160"/>
      <c r="NRK87" s="160"/>
      <c r="NRL87" s="160"/>
      <c r="NRM87" s="161"/>
      <c r="NRN87" s="162"/>
      <c r="NRO87" s="160"/>
      <c r="NRQ87" s="159"/>
      <c r="NRV87" s="160"/>
      <c r="NRW87" s="160"/>
      <c r="NRX87" s="160"/>
      <c r="NRY87" s="161"/>
      <c r="NRZ87" s="162"/>
      <c r="NSA87" s="160"/>
      <c r="NSC87" s="159"/>
      <c r="NSH87" s="160"/>
      <c r="NSI87" s="160"/>
      <c r="NSJ87" s="160"/>
      <c r="NSK87" s="161"/>
      <c r="NSL87" s="162"/>
      <c r="NSM87" s="160"/>
      <c r="NSO87" s="159"/>
      <c r="NST87" s="160"/>
      <c r="NSU87" s="160"/>
      <c r="NSV87" s="160"/>
      <c r="NSW87" s="161"/>
      <c r="NSX87" s="162"/>
      <c r="NSY87" s="160"/>
      <c r="NTA87" s="159"/>
      <c r="NTF87" s="160"/>
      <c r="NTG87" s="160"/>
      <c r="NTH87" s="160"/>
      <c r="NTI87" s="161"/>
      <c r="NTJ87" s="162"/>
      <c r="NTK87" s="160"/>
      <c r="NTM87" s="159"/>
      <c r="NTR87" s="160"/>
      <c r="NTS87" s="160"/>
      <c r="NTT87" s="160"/>
      <c r="NTU87" s="161"/>
      <c r="NTV87" s="162"/>
      <c r="NTW87" s="160"/>
      <c r="NTY87" s="159"/>
      <c r="NUD87" s="160"/>
      <c r="NUE87" s="160"/>
      <c r="NUF87" s="160"/>
      <c r="NUG87" s="161"/>
      <c r="NUH87" s="162"/>
      <c r="NUI87" s="160"/>
      <c r="NUK87" s="159"/>
      <c r="NUP87" s="160"/>
      <c r="NUQ87" s="160"/>
      <c r="NUR87" s="160"/>
      <c r="NUS87" s="161"/>
      <c r="NUT87" s="162"/>
      <c r="NUU87" s="160"/>
      <c r="NUW87" s="159"/>
      <c r="NVB87" s="160"/>
      <c r="NVC87" s="160"/>
      <c r="NVD87" s="160"/>
      <c r="NVE87" s="161"/>
      <c r="NVF87" s="162"/>
      <c r="NVG87" s="160"/>
      <c r="NVI87" s="159"/>
      <c r="NVN87" s="160"/>
      <c r="NVO87" s="160"/>
      <c r="NVP87" s="160"/>
      <c r="NVQ87" s="161"/>
      <c r="NVR87" s="162"/>
      <c r="NVS87" s="160"/>
      <c r="NVU87" s="159"/>
      <c r="NVZ87" s="160"/>
      <c r="NWA87" s="160"/>
      <c r="NWB87" s="160"/>
      <c r="NWC87" s="161"/>
      <c r="NWD87" s="162"/>
      <c r="NWE87" s="160"/>
      <c r="NWG87" s="159"/>
      <c r="NWL87" s="160"/>
      <c r="NWM87" s="160"/>
      <c r="NWN87" s="160"/>
      <c r="NWO87" s="161"/>
      <c r="NWP87" s="162"/>
      <c r="NWQ87" s="160"/>
      <c r="NWS87" s="159"/>
      <c r="NWX87" s="160"/>
      <c r="NWY87" s="160"/>
      <c r="NWZ87" s="160"/>
      <c r="NXA87" s="161"/>
      <c r="NXB87" s="162"/>
      <c r="NXC87" s="160"/>
      <c r="NXE87" s="159"/>
      <c r="NXJ87" s="160"/>
      <c r="NXK87" s="160"/>
      <c r="NXL87" s="160"/>
      <c r="NXM87" s="161"/>
      <c r="NXN87" s="162"/>
      <c r="NXO87" s="160"/>
      <c r="NXQ87" s="159"/>
      <c r="NXV87" s="160"/>
      <c r="NXW87" s="160"/>
      <c r="NXX87" s="160"/>
      <c r="NXY87" s="161"/>
      <c r="NXZ87" s="162"/>
      <c r="NYA87" s="160"/>
      <c r="NYC87" s="159"/>
      <c r="NYH87" s="160"/>
      <c r="NYI87" s="160"/>
      <c r="NYJ87" s="160"/>
      <c r="NYK87" s="161"/>
      <c r="NYL87" s="162"/>
      <c r="NYM87" s="160"/>
      <c r="NYO87" s="159"/>
      <c r="NYT87" s="160"/>
      <c r="NYU87" s="160"/>
      <c r="NYV87" s="160"/>
      <c r="NYW87" s="161"/>
      <c r="NYX87" s="162"/>
      <c r="NYY87" s="160"/>
      <c r="NZA87" s="159"/>
      <c r="NZF87" s="160"/>
      <c r="NZG87" s="160"/>
      <c r="NZH87" s="160"/>
      <c r="NZI87" s="161"/>
      <c r="NZJ87" s="162"/>
      <c r="NZK87" s="160"/>
      <c r="NZM87" s="159"/>
      <c r="NZR87" s="160"/>
      <c r="NZS87" s="160"/>
      <c r="NZT87" s="160"/>
      <c r="NZU87" s="161"/>
      <c r="NZV87" s="162"/>
      <c r="NZW87" s="160"/>
      <c r="NZY87" s="159"/>
      <c r="OAD87" s="160"/>
      <c r="OAE87" s="160"/>
      <c r="OAF87" s="160"/>
      <c r="OAG87" s="161"/>
      <c r="OAH87" s="162"/>
      <c r="OAI87" s="160"/>
      <c r="OAK87" s="159"/>
      <c r="OAP87" s="160"/>
      <c r="OAQ87" s="160"/>
      <c r="OAR87" s="160"/>
      <c r="OAS87" s="161"/>
      <c r="OAT87" s="162"/>
      <c r="OAU87" s="160"/>
      <c r="OAW87" s="159"/>
      <c r="OBB87" s="160"/>
      <c r="OBC87" s="160"/>
      <c r="OBD87" s="160"/>
      <c r="OBE87" s="161"/>
      <c r="OBF87" s="162"/>
      <c r="OBG87" s="160"/>
      <c r="OBI87" s="159"/>
      <c r="OBN87" s="160"/>
      <c r="OBO87" s="160"/>
      <c r="OBP87" s="160"/>
      <c r="OBQ87" s="161"/>
      <c r="OBR87" s="162"/>
      <c r="OBS87" s="160"/>
      <c r="OBU87" s="159"/>
      <c r="OBZ87" s="160"/>
      <c r="OCA87" s="160"/>
      <c r="OCB87" s="160"/>
      <c r="OCC87" s="161"/>
      <c r="OCD87" s="162"/>
      <c r="OCE87" s="160"/>
      <c r="OCG87" s="159"/>
      <c r="OCL87" s="160"/>
      <c r="OCM87" s="160"/>
      <c r="OCN87" s="160"/>
      <c r="OCO87" s="161"/>
      <c r="OCP87" s="162"/>
      <c r="OCQ87" s="160"/>
      <c r="OCS87" s="159"/>
      <c r="OCX87" s="160"/>
      <c r="OCY87" s="160"/>
      <c r="OCZ87" s="160"/>
      <c r="ODA87" s="161"/>
      <c r="ODB87" s="162"/>
      <c r="ODC87" s="160"/>
      <c r="ODE87" s="159"/>
      <c r="ODJ87" s="160"/>
      <c r="ODK87" s="160"/>
      <c r="ODL87" s="160"/>
      <c r="ODM87" s="161"/>
      <c r="ODN87" s="162"/>
      <c r="ODO87" s="160"/>
      <c r="ODQ87" s="159"/>
      <c r="ODV87" s="160"/>
      <c r="ODW87" s="160"/>
      <c r="ODX87" s="160"/>
      <c r="ODY87" s="161"/>
      <c r="ODZ87" s="162"/>
      <c r="OEA87" s="160"/>
      <c r="OEC87" s="159"/>
      <c r="OEH87" s="160"/>
      <c r="OEI87" s="160"/>
      <c r="OEJ87" s="160"/>
      <c r="OEK87" s="161"/>
      <c r="OEL87" s="162"/>
      <c r="OEM87" s="160"/>
      <c r="OEO87" s="159"/>
      <c r="OET87" s="160"/>
      <c r="OEU87" s="160"/>
      <c r="OEV87" s="160"/>
      <c r="OEW87" s="161"/>
      <c r="OEX87" s="162"/>
      <c r="OEY87" s="160"/>
      <c r="OFA87" s="159"/>
      <c r="OFF87" s="160"/>
      <c r="OFG87" s="160"/>
      <c r="OFH87" s="160"/>
      <c r="OFI87" s="161"/>
      <c r="OFJ87" s="162"/>
      <c r="OFK87" s="160"/>
      <c r="OFM87" s="159"/>
      <c r="OFR87" s="160"/>
      <c r="OFS87" s="160"/>
      <c r="OFT87" s="160"/>
      <c r="OFU87" s="161"/>
      <c r="OFV87" s="162"/>
      <c r="OFW87" s="160"/>
      <c r="OFY87" s="159"/>
      <c r="OGD87" s="160"/>
      <c r="OGE87" s="160"/>
      <c r="OGF87" s="160"/>
      <c r="OGG87" s="161"/>
      <c r="OGH87" s="162"/>
      <c r="OGI87" s="160"/>
      <c r="OGK87" s="159"/>
      <c r="OGP87" s="160"/>
      <c r="OGQ87" s="160"/>
      <c r="OGR87" s="160"/>
      <c r="OGS87" s="161"/>
      <c r="OGT87" s="162"/>
      <c r="OGU87" s="160"/>
      <c r="OGW87" s="159"/>
      <c r="OHB87" s="160"/>
      <c r="OHC87" s="160"/>
      <c r="OHD87" s="160"/>
      <c r="OHE87" s="161"/>
      <c r="OHF87" s="162"/>
      <c r="OHG87" s="160"/>
      <c r="OHI87" s="159"/>
      <c r="OHN87" s="160"/>
      <c r="OHO87" s="160"/>
      <c r="OHP87" s="160"/>
      <c r="OHQ87" s="161"/>
      <c r="OHR87" s="162"/>
      <c r="OHS87" s="160"/>
      <c r="OHU87" s="159"/>
      <c r="OHZ87" s="160"/>
      <c r="OIA87" s="160"/>
      <c r="OIB87" s="160"/>
      <c r="OIC87" s="161"/>
      <c r="OID87" s="162"/>
      <c r="OIE87" s="160"/>
      <c r="OIG87" s="159"/>
      <c r="OIL87" s="160"/>
      <c r="OIM87" s="160"/>
      <c r="OIN87" s="160"/>
      <c r="OIO87" s="161"/>
      <c r="OIP87" s="162"/>
      <c r="OIQ87" s="160"/>
      <c r="OIS87" s="159"/>
      <c r="OIX87" s="160"/>
      <c r="OIY87" s="160"/>
      <c r="OIZ87" s="160"/>
      <c r="OJA87" s="161"/>
      <c r="OJB87" s="162"/>
      <c r="OJC87" s="160"/>
      <c r="OJE87" s="159"/>
      <c r="OJJ87" s="160"/>
      <c r="OJK87" s="160"/>
      <c r="OJL87" s="160"/>
      <c r="OJM87" s="161"/>
      <c r="OJN87" s="162"/>
      <c r="OJO87" s="160"/>
      <c r="OJQ87" s="159"/>
      <c r="OJV87" s="160"/>
      <c r="OJW87" s="160"/>
      <c r="OJX87" s="160"/>
      <c r="OJY87" s="161"/>
      <c r="OJZ87" s="162"/>
      <c r="OKA87" s="160"/>
      <c r="OKC87" s="159"/>
      <c r="OKH87" s="160"/>
      <c r="OKI87" s="160"/>
      <c r="OKJ87" s="160"/>
      <c r="OKK87" s="161"/>
      <c r="OKL87" s="162"/>
      <c r="OKM87" s="160"/>
      <c r="OKO87" s="159"/>
      <c r="OKT87" s="160"/>
      <c r="OKU87" s="160"/>
      <c r="OKV87" s="160"/>
      <c r="OKW87" s="161"/>
      <c r="OKX87" s="162"/>
      <c r="OKY87" s="160"/>
      <c r="OLA87" s="159"/>
      <c r="OLF87" s="160"/>
      <c r="OLG87" s="160"/>
      <c r="OLH87" s="160"/>
      <c r="OLI87" s="161"/>
      <c r="OLJ87" s="162"/>
      <c r="OLK87" s="160"/>
      <c r="OLM87" s="159"/>
      <c r="OLR87" s="160"/>
      <c r="OLS87" s="160"/>
      <c r="OLT87" s="160"/>
      <c r="OLU87" s="161"/>
      <c r="OLV87" s="162"/>
      <c r="OLW87" s="160"/>
      <c r="OLY87" s="159"/>
      <c r="OMD87" s="160"/>
      <c r="OME87" s="160"/>
      <c r="OMF87" s="160"/>
      <c r="OMG87" s="161"/>
      <c r="OMH87" s="162"/>
      <c r="OMI87" s="160"/>
      <c r="OMK87" s="159"/>
      <c r="OMP87" s="160"/>
      <c r="OMQ87" s="160"/>
      <c r="OMR87" s="160"/>
      <c r="OMS87" s="161"/>
      <c r="OMT87" s="162"/>
      <c r="OMU87" s="160"/>
      <c r="OMW87" s="159"/>
      <c r="ONB87" s="160"/>
      <c r="ONC87" s="160"/>
      <c r="OND87" s="160"/>
      <c r="ONE87" s="161"/>
      <c r="ONF87" s="162"/>
      <c r="ONG87" s="160"/>
      <c r="ONI87" s="159"/>
      <c r="ONN87" s="160"/>
      <c r="ONO87" s="160"/>
      <c r="ONP87" s="160"/>
      <c r="ONQ87" s="161"/>
      <c r="ONR87" s="162"/>
      <c r="ONS87" s="160"/>
      <c r="ONU87" s="159"/>
      <c r="ONZ87" s="160"/>
      <c r="OOA87" s="160"/>
      <c r="OOB87" s="160"/>
      <c r="OOC87" s="161"/>
      <c r="OOD87" s="162"/>
      <c r="OOE87" s="160"/>
      <c r="OOG87" s="159"/>
      <c r="OOL87" s="160"/>
      <c r="OOM87" s="160"/>
      <c r="OON87" s="160"/>
      <c r="OOO87" s="161"/>
      <c r="OOP87" s="162"/>
      <c r="OOQ87" s="160"/>
      <c r="OOS87" s="159"/>
      <c r="OOX87" s="160"/>
      <c r="OOY87" s="160"/>
      <c r="OOZ87" s="160"/>
      <c r="OPA87" s="161"/>
      <c r="OPB87" s="162"/>
      <c r="OPC87" s="160"/>
      <c r="OPE87" s="159"/>
      <c r="OPJ87" s="160"/>
      <c r="OPK87" s="160"/>
      <c r="OPL87" s="160"/>
      <c r="OPM87" s="161"/>
      <c r="OPN87" s="162"/>
      <c r="OPO87" s="160"/>
      <c r="OPQ87" s="159"/>
      <c r="OPV87" s="160"/>
      <c r="OPW87" s="160"/>
      <c r="OPX87" s="160"/>
      <c r="OPY87" s="161"/>
      <c r="OPZ87" s="162"/>
      <c r="OQA87" s="160"/>
      <c r="OQC87" s="159"/>
      <c r="OQH87" s="160"/>
      <c r="OQI87" s="160"/>
      <c r="OQJ87" s="160"/>
      <c r="OQK87" s="161"/>
      <c r="OQL87" s="162"/>
      <c r="OQM87" s="160"/>
      <c r="OQO87" s="159"/>
      <c r="OQT87" s="160"/>
      <c r="OQU87" s="160"/>
      <c r="OQV87" s="160"/>
      <c r="OQW87" s="161"/>
      <c r="OQX87" s="162"/>
      <c r="OQY87" s="160"/>
      <c r="ORA87" s="159"/>
      <c r="ORF87" s="160"/>
      <c r="ORG87" s="160"/>
      <c r="ORH87" s="160"/>
      <c r="ORI87" s="161"/>
      <c r="ORJ87" s="162"/>
      <c r="ORK87" s="160"/>
      <c r="ORM87" s="159"/>
      <c r="ORR87" s="160"/>
      <c r="ORS87" s="160"/>
      <c r="ORT87" s="160"/>
      <c r="ORU87" s="161"/>
      <c r="ORV87" s="162"/>
      <c r="ORW87" s="160"/>
      <c r="ORY87" s="159"/>
      <c r="OSD87" s="160"/>
      <c r="OSE87" s="160"/>
      <c r="OSF87" s="160"/>
      <c r="OSG87" s="161"/>
      <c r="OSH87" s="162"/>
      <c r="OSI87" s="160"/>
      <c r="OSK87" s="159"/>
      <c r="OSP87" s="160"/>
      <c r="OSQ87" s="160"/>
      <c r="OSR87" s="160"/>
      <c r="OSS87" s="161"/>
      <c r="OST87" s="162"/>
      <c r="OSU87" s="160"/>
      <c r="OSW87" s="159"/>
      <c r="OTB87" s="160"/>
      <c r="OTC87" s="160"/>
      <c r="OTD87" s="160"/>
      <c r="OTE87" s="161"/>
      <c r="OTF87" s="162"/>
      <c r="OTG87" s="160"/>
      <c r="OTI87" s="159"/>
      <c r="OTN87" s="160"/>
      <c r="OTO87" s="160"/>
      <c r="OTP87" s="160"/>
      <c r="OTQ87" s="161"/>
      <c r="OTR87" s="162"/>
      <c r="OTS87" s="160"/>
      <c r="OTU87" s="159"/>
      <c r="OTZ87" s="160"/>
      <c r="OUA87" s="160"/>
      <c r="OUB87" s="160"/>
      <c r="OUC87" s="161"/>
      <c r="OUD87" s="162"/>
      <c r="OUE87" s="160"/>
      <c r="OUG87" s="159"/>
      <c r="OUL87" s="160"/>
      <c r="OUM87" s="160"/>
      <c r="OUN87" s="160"/>
      <c r="OUO87" s="161"/>
      <c r="OUP87" s="162"/>
      <c r="OUQ87" s="160"/>
      <c r="OUS87" s="159"/>
      <c r="OUX87" s="160"/>
      <c r="OUY87" s="160"/>
      <c r="OUZ87" s="160"/>
      <c r="OVA87" s="161"/>
      <c r="OVB87" s="162"/>
      <c r="OVC87" s="160"/>
      <c r="OVE87" s="159"/>
      <c r="OVJ87" s="160"/>
      <c r="OVK87" s="160"/>
      <c r="OVL87" s="160"/>
      <c r="OVM87" s="161"/>
      <c r="OVN87" s="162"/>
      <c r="OVO87" s="160"/>
      <c r="OVQ87" s="159"/>
      <c r="OVV87" s="160"/>
      <c r="OVW87" s="160"/>
      <c r="OVX87" s="160"/>
      <c r="OVY87" s="161"/>
      <c r="OVZ87" s="162"/>
      <c r="OWA87" s="160"/>
      <c r="OWC87" s="159"/>
      <c r="OWH87" s="160"/>
      <c r="OWI87" s="160"/>
      <c r="OWJ87" s="160"/>
      <c r="OWK87" s="161"/>
      <c r="OWL87" s="162"/>
      <c r="OWM87" s="160"/>
      <c r="OWO87" s="159"/>
      <c r="OWT87" s="160"/>
      <c r="OWU87" s="160"/>
      <c r="OWV87" s="160"/>
      <c r="OWW87" s="161"/>
      <c r="OWX87" s="162"/>
      <c r="OWY87" s="160"/>
      <c r="OXA87" s="159"/>
      <c r="OXF87" s="160"/>
      <c r="OXG87" s="160"/>
      <c r="OXH87" s="160"/>
      <c r="OXI87" s="161"/>
      <c r="OXJ87" s="162"/>
      <c r="OXK87" s="160"/>
      <c r="OXM87" s="159"/>
      <c r="OXR87" s="160"/>
      <c r="OXS87" s="160"/>
      <c r="OXT87" s="160"/>
      <c r="OXU87" s="161"/>
      <c r="OXV87" s="162"/>
      <c r="OXW87" s="160"/>
      <c r="OXY87" s="159"/>
      <c r="OYD87" s="160"/>
      <c r="OYE87" s="160"/>
      <c r="OYF87" s="160"/>
      <c r="OYG87" s="161"/>
      <c r="OYH87" s="162"/>
      <c r="OYI87" s="160"/>
      <c r="OYK87" s="159"/>
      <c r="OYP87" s="160"/>
      <c r="OYQ87" s="160"/>
      <c r="OYR87" s="160"/>
      <c r="OYS87" s="161"/>
      <c r="OYT87" s="162"/>
      <c r="OYU87" s="160"/>
      <c r="OYW87" s="159"/>
      <c r="OZB87" s="160"/>
      <c r="OZC87" s="160"/>
      <c r="OZD87" s="160"/>
      <c r="OZE87" s="161"/>
      <c r="OZF87" s="162"/>
      <c r="OZG87" s="160"/>
      <c r="OZI87" s="159"/>
      <c r="OZN87" s="160"/>
      <c r="OZO87" s="160"/>
      <c r="OZP87" s="160"/>
      <c r="OZQ87" s="161"/>
      <c r="OZR87" s="162"/>
      <c r="OZS87" s="160"/>
      <c r="OZU87" s="159"/>
      <c r="OZZ87" s="160"/>
      <c r="PAA87" s="160"/>
      <c r="PAB87" s="160"/>
      <c r="PAC87" s="161"/>
      <c r="PAD87" s="162"/>
      <c r="PAE87" s="160"/>
      <c r="PAG87" s="159"/>
      <c r="PAL87" s="160"/>
      <c r="PAM87" s="160"/>
      <c r="PAN87" s="160"/>
      <c r="PAO87" s="161"/>
      <c r="PAP87" s="162"/>
      <c r="PAQ87" s="160"/>
      <c r="PAS87" s="159"/>
      <c r="PAX87" s="160"/>
      <c r="PAY87" s="160"/>
      <c r="PAZ87" s="160"/>
      <c r="PBA87" s="161"/>
      <c r="PBB87" s="162"/>
      <c r="PBC87" s="160"/>
      <c r="PBE87" s="159"/>
      <c r="PBJ87" s="160"/>
      <c r="PBK87" s="160"/>
      <c r="PBL87" s="160"/>
      <c r="PBM87" s="161"/>
      <c r="PBN87" s="162"/>
      <c r="PBO87" s="160"/>
      <c r="PBQ87" s="159"/>
      <c r="PBV87" s="160"/>
      <c r="PBW87" s="160"/>
      <c r="PBX87" s="160"/>
      <c r="PBY87" s="161"/>
      <c r="PBZ87" s="162"/>
      <c r="PCA87" s="160"/>
      <c r="PCC87" s="159"/>
      <c r="PCH87" s="160"/>
      <c r="PCI87" s="160"/>
      <c r="PCJ87" s="160"/>
      <c r="PCK87" s="161"/>
      <c r="PCL87" s="162"/>
      <c r="PCM87" s="160"/>
      <c r="PCO87" s="159"/>
      <c r="PCT87" s="160"/>
      <c r="PCU87" s="160"/>
      <c r="PCV87" s="160"/>
      <c r="PCW87" s="161"/>
      <c r="PCX87" s="162"/>
      <c r="PCY87" s="160"/>
      <c r="PDA87" s="159"/>
      <c r="PDF87" s="160"/>
      <c r="PDG87" s="160"/>
      <c r="PDH87" s="160"/>
      <c r="PDI87" s="161"/>
      <c r="PDJ87" s="162"/>
      <c r="PDK87" s="160"/>
      <c r="PDM87" s="159"/>
      <c r="PDR87" s="160"/>
      <c r="PDS87" s="160"/>
      <c r="PDT87" s="160"/>
      <c r="PDU87" s="161"/>
      <c r="PDV87" s="162"/>
      <c r="PDW87" s="160"/>
      <c r="PDY87" s="159"/>
      <c r="PED87" s="160"/>
      <c r="PEE87" s="160"/>
      <c r="PEF87" s="160"/>
      <c r="PEG87" s="161"/>
      <c r="PEH87" s="162"/>
      <c r="PEI87" s="160"/>
      <c r="PEK87" s="159"/>
      <c r="PEP87" s="160"/>
      <c r="PEQ87" s="160"/>
      <c r="PER87" s="160"/>
      <c r="PES87" s="161"/>
      <c r="PET87" s="162"/>
      <c r="PEU87" s="160"/>
      <c r="PEW87" s="159"/>
      <c r="PFB87" s="160"/>
      <c r="PFC87" s="160"/>
      <c r="PFD87" s="160"/>
      <c r="PFE87" s="161"/>
      <c r="PFF87" s="162"/>
      <c r="PFG87" s="160"/>
      <c r="PFI87" s="159"/>
      <c r="PFN87" s="160"/>
      <c r="PFO87" s="160"/>
      <c r="PFP87" s="160"/>
      <c r="PFQ87" s="161"/>
      <c r="PFR87" s="162"/>
      <c r="PFS87" s="160"/>
      <c r="PFU87" s="159"/>
      <c r="PFZ87" s="160"/>
      <c r="PGA87" s="160"/>
      <c r="PGB87" s="160"/>
      <c r="PGC87" s="161"/>
      <c r="PGD87" s="162"/>
      <c r="PGE87" s="160"/>
      <c r="PGG87" s="159"/>
      <c r="PGL87" s="160"/>
      <c r="PGM87" s="160"/>
      <c r="PGN87" s="160"/>
      <c r="PGO87" s="161"/>
      <c r="PGP87" s="162"/>
      <c r="PGQ87" s="160"/>
      <c r="PGS87" s="159"/>
      <c r="PGX87" s="160"/>
      <c r="PGY87" s="160"/>
      <c r="PGZ87" s="160"/>
      <c r="PHA87" s="161"/>
      <c r="PHB87" s="162"/>
      <c r="PHC87" s="160"/>
      <c r="PHE87" s="159"/>
      <c r="PHJ87" s="160"/>
      <c r="PHK87" s="160"/>
      <c r="PHL87" s="160"/>
      <c r="PHM87" s="161"/>
      <c r="PHN87" s="162"/>
      <c r="PHO87" s="160"/>
      <c r="PHQ87" s="159"/>
      <c r="PHV87" s="160"/>
      <c r="PHW87" s="160"/>
      <c r="PHX87" s="160"/>
      <c r="PHY87" s="161"/>
      <c r="PHZ87" s="162"/>
      <c r="PIA87" s="160"/>
      <c r="PIC87" s="159"/>
      <c r="PIH87" s="160"/>
      <c r="PII87" s="160"/>
      <c r="PIJ87" s="160"/>
      <c r="PIK87" s="161"/>
      <c r="PIL87" s="162"/>
      <c r="PIM87" s="160"/>
      <c r="PIO87" s="159"/>
      <c r="PIT87" s="160"/>
      <c r="PIU87" s="160"/>
      <c r="PIV87" s="160"/>
      <c r="PIW87" s="161"/>
      <c r="PIX87" s="162"/>
      <c r="PIY87" s="160"/>
      <c r="PJA87" s="159"/>
      <c r="PJF87" s="160"/>
      <c r="PJG87" s="160"/>
      <c r="PJH87" s="160"/>
      <c r="PJI87" s="161"/>
      <c r="PJJ87" s="162"/>
      <c r="PJK87" s="160"/>
      <c r="PJM87" s="159"/>
      <c r="PJR87" s="160"/>
      <c r="PJS87" s="160"/>
      <c r="PJT87" s="160"/>
      <c r="PJU87" s="161"/>
      <c r="PJV87" s="162"/>
      <c r="PJW87" s="160"/>
      <c r="PJY87" s="159"/>
      <c r="PKD87" s="160"/>
      <c r="PKE87" s="160"/>
      <c r="PKF87" s="160"/>
      <c r="PKG87" s="161"/>
      <c r="PKH87" s="162"/>
      <c r="PKI87" s="160"/>
      <c r="PKK87" s="159"/>
      <c r="PKP87" s="160"/>
      <c r="PKQ87" s="160"/>
      <c r="PKR87" s="160"/>
      <c r="PKS87" s="161"/>
      <c r="PKT87" s="162"/>
      <c r="PKU87" s="160"/>
      <c r="PKW87" s="159"/>
      <c r="PLB87" s="160"/>
      <c r="PLC87" s="160"/>
      <c r="PLD87" s="160"/>
      <c r="PLE87" s="161"/>
      <c r="PLF87" s="162"/>
      <c r="PLG87" s="160"/>
      <c r="PLI87" s="159"/>
      <c r="PLN87" s="160"/>
      <c r="PLO87" s="160"/>
      <c r="PLP87" s="160"/>
      <c r="PLQ87" s="161"/>
      <c r="PLR87" s="162"/>
      <c r="PLS87" s="160"/>
      <c r="PLU87" s="159"/>
      <c r="PLZ87" s="160"/>
      <c r="PMA87" s="160"/>
      <c r="PMB87" s="160"/>
      <c r="PMC87" s="161"/>
      <c r="PMD87" s="162"/>
      <c r="PME87" s="160"/>
      <c r="PMG87" s="159"/>
      <c r="PML87" s="160"/>
      <c r="PMM87" s="160"/>
      <c r="PMN87" s="160"/>
      <c r="PMO87" s="161"/>
      <c r="PMP87" s="162"/>
      <c r="PMQ87" s="160"/>
      <c r="PMS87" s="159"/>
      <c r="PMX87" s="160"/>
      <c r="PMY87" s="160"/>
      <c r="PMZ87" s="160"/>
      <c r="PNA87" s="161"/>
      <c r="PNB87" s="162"/>
      <c r="PNC87" s="160"/>
      <c r="PNE87" s="159"/>
      <c r="PNJ87" s="160"/>
      <c r="PNK87" s="160"/>
      <c r="PNL87" s="160"/>
      <c r="PNM87" s="161"/>
      <c r="PNN87" s="162"/>
      <c r="PNO87" s="160"/>
      <c r="PNQ87" s="159"/>
      <c r="PNV87" s="160"/>
      <c r="PNW87" s="160"/>
      <c r="PNX87" s="160"/>
      <c r="PNY87" s="161"/>
      <c r="PNZ87" s="162"/>
      <c r="POA87" s="160"/>
      <c r="POC87" s="159"/>
      <c r="POH87" s="160"/>
      <c r="POI87" s="160"/>
      <c r="POJ87" s="160"/>
      <c r="POK87" s="161"/>
      <c r="POL87" s="162"/>
      <c r="POM87" s="160"/>
      <c r="POO87" s="159"/>
      <c r="POT87" s="160"/>
      <c r="POU87" s="160"/>
      <c r="POV87" s="160"/>
      <c r="POW87" s="161"/>
      <c r="POX87" s="162"/>
      <c r="POY87" s="160"/>
      <c r="PPA87" s="159"/>
      <c r="PPF87" s="160"/>
      <c r="PPG87" s="160"/>
      <c r="PPH87" s="160"/>
      <c r="PPI87" s="161"/>
      <c r="PPJ87" s="162"/>
      <c r="PPK87" s="160"/>
      <c r="PPM87" s="159"/>
      <c r="PPR87" s="160"/>
      <c r="PPS87" s="160"/>
      <c r="PPT87" s="160"/>
      <c r="PPU87" s="161"/>
      <c r="PPV87" s="162"/>
      <c r="PPW87" s="160"/>
      <c r="PPY87" s="159"/>
      <c r="PQD87" s="160"/>
      <c r="PQE87" s="160"/>
      <c r="PQF87" s="160"/>
      <c r="PQG87" s="161"/>
      <c r="PQH87" s="162"/>
      <c r="PQI87" s="160"/>
      <c r="PQK87" s="159"/>
      <c r="PQP87" s="160"/>
      <c r="PQQ87" s="160"/>
      <c r="PQR87" s="160"/>
      <c r="PQS87" s="161"/>
      <c r="PQT87" s="162"/>
      <c r="PQU87" s="160"/>
      <c r="PQW87" s="159"/>
      <c r="PRB87" s="160"/>
      <c r="PRC87" s="160"/>
      <c r="PRD87" s="160"/>
      <c r="PRE87" s="161"/>
      <c r="PRF87" s="162"/>
      <c r="PRG87" s="160"/>
      <c r="PRI87" s="159"/>
      <c r="PRN87" s="160"/>
      <c r="PRO87" s="160"/>
      <c r="PRP87" s="160"/>
      <c r="PRQ87" s="161"/>
      <c r="PRR87" s="162"/>
      <c r="PRS87" s="160"/>
      <c r="PRU87" s="159"/>
      <c r="PRZ87" s="160"/>
      <c r="PSA87" s="160"/>
      <c r="PSB87" s="160"/>
      <c r="PSC87" s="161"/>
      <c r="PSD87" s="162"/>
      <c r="PSE87" s="160"/>
      <c r="PSG87" s="159"/>
      <c r="PSL87" s="160"/>
      <c r="PSM87" s="160"/>
      <c r="PSN87" s="160"/>
      <c r="PSO87" s="161"/>
      <c r="PSP87" s="162"/>
      <c r="PSQ87" s="160"/>
      <c r="PSS87" s="159"/>
      <c r="PSX87" s="160"/>
      <c r="PSY87" s="160"/>
      <c r="PSZ87" s="160"/>
      <c r="PTA87" s="161"/>
      <c r="PTB87" s="162"/>
      <c r="PTC87" s="160"/>
      <c r="PTE87" s="159"/>
      <c r="PTJ87" s="160"/>
      <c r="PTK87" s="160"/>
      <c r="PTL87" s="160"/>
      <c r="PTM87" s="161"/>
      <c r="PTN87" s="162"/>
      <c r="PTO87" s="160"/>
      <c r="PTQ87" s="159"/>
      <c r="PTV87" s="160"/>
      <c r="PTW87" s="160"/>
      <c r="PTX87" s="160"/>
      <c r="PTY87" s="161"/>
      <c r="PTZ87" s="162"/>
      <c r="PUA87" s="160"/>
      <c r="PUC87" s="159"/>
      <c r="PUH87" s="160"/>
      <c r="PUI87" s="160"/>
      <c r="PUJ87" s="160"/>
      <c r="PUK87" s="161"/>
      <c r="PUL87" s="162"/>
      <c r="PUM87" s="160"/>
      <c r="PUO87" s="159"/>
      <c r="PUT87" s="160"/>
      <c r="PUU87" s="160"/>
      <c r="PUV87" s="160"/>
      <c r="PUW87" s="161"/>
      <c r="PUX87" s="162"/>
      <c r="PUY87" s="160"/>
      <c r="PVA87" s="159"/>
      <c r="PVF87" s="160"/>
      <c r="PVG87" s="160"/>
      <c r="PVH87" s="160"/>
      <c r="PVI87" s="161"/>
      <c r="PVJ87" s="162"/>
      <c r="PVK87" s="160"/>
      <c r="PVM87" s="159"/>
      <c r="PVR87" s="160"/>
      <c r="PVS87" s="160"/>
      <c r="PVT87" s="160"/>
      <c r="PVU87" s="161"/>
      <c r="PVV87" s="162"/>
      <c r="PVW87" s="160"/>
      <c r="PVY87" s="159"/>
      <c r="PWD87" s="160"/>
      <c r="PWE87" s="160"/>
      <c r="PWF87" s="160"/>
      <c r="PWG87" s="161"/>
      <c r="PWH87" s="162"/>
      <c r="PWI87" s="160"/>
      <c r="PWK87" s="159"/>
      <c r="PWP87" s="160"/>
      <c r="PWQ87" s="160"/>
      <c r="PWR87" s="160"/>
      <c r="PWS87" s="161"/>
      <c r="PWT87" s="162"/>
      <c r="PWU87" s="160"/>
      <c r="PWW87" s="159"/>
      <c r="PXB87" s="160"/>
      <c r="PXC87" s="160"/>
      <c r="PXD87" s="160"/>
      <c r="PXE87" s="161"/>
      <c r="PXF87" s="162"/>
      <c r="PXG87" s="160"/>
      <c r="PXI87" s="159"/>
      <c r="PXN87" s="160"/>
      <c r="PXO87" s="160"/>
      <c r="PXP87" s="160"/>
      <c r="PXQ87" s="161"/>
      <c r="PXR87" s="162"/>
      <c r="PXS87" s="160"/>
      <c r="PXU87" s="159"/>
      <c r="PXZ87" s="160"/>
      <c r="PYA87" s="160"/>
      <c r="PYB87" s="160"/>
      <c r="PYC87" s="161"/>
      <c r="PYD87" s="162"/>
      <c r="PYE87" s="160"/>
      <c r="PYG87" s="159"/>
      <c r="PYL87" s="160"/>
      <c r="PYM87" s="160"/>
      <c r="PYN87" s="160"/>
      <c r="PYO87" s="161"/>
      <c r="PYP87" s="162"/>
      <c r="PYQ87" s="160"/>
      <c r="PYS87" s="159"/>
      <c r="PYX87" s="160"/>
      <c r="PYY87" s="160"/>
      <c r="PYZ87" s="160"/>
      <c r="PZA87" s="161"/>
      <c r="PZB87" s="162"/>
      <c r="PZC87" s="160"/>
      <c r="PZE87" s="159"/>
      <c r="PZJ87" s="160"/>
      <c r="PZK87" s="160"/>
      <c r="PZL87" s="160"/>
      <c r="PZM87" s="161"/>
      <c r="PZN87" s="162"/>
      <c r="PZO87" s="160"/>
      <c r="PZQ87" s="159"/>
      <c r="PZV87" s="160"/>
      <c r="PZW87" s="160"/>
      <c r="PZX87" s="160"/>
      <c r="PZY87" s="161"/>
      <c r="PZZ87" s="162"/>
      <c r="QAA87" s="160"/>
      <c r="QAC87" s="159"/>
      <c r="QAH87" s="160"/>
      <c r="QAI87" s="160"/>
      <c r="QAJ87" s="160"/>
      <c r="QAK87" s="161"/>
      <c r="QAL87" s="162"/>
      <c r="QAM87" s="160"/>
      <c r="QAO87" s="159"/>
      <c r="QAT87" s="160"/>
      <c r="QAU87" s="160"/>
      <c r="QAV87" s="160"/>
      <c r="QAW87" s="161"/>
      <c r="QAX87" s="162"/>
      <c r="QAY87" s="160"/>
      <c r="QBA87" s="159"/>
      <c r="QBF87" s="160"/>
      <c r="QBG87" s="160"/>
      <c r="QBH87" s="160"/>
      <c r="QBI87" s="161"/>
      <c r="QBJ87" s="162"/>
      <c r="QBK87" s="160"/>
      <c r="QBM87" s="159"/>
      <c r="QBR87" s="160"/>
      <c r="QBS87" s="160"/>
      <c r="QBT87" s="160"/>
      <c r="QBU87" s="161"/>
      <c r="QBV87" s="162"/>
      <c r="QBW87" s="160"/>
      <c r="QBY87" s="159"/>
      <c r="QCD87" s="160"/>
      <c r="QCE87" s="160"/>
      <c r="QCF87" s="160"/>
      <c r="QCG87" s="161"/>
      <c r="QCH87" s="162"/>
      <c r="QCI87" s="160"/>
      <c r="QCK87" s="159"/>
      <c r="QCP87" s="160"/>
      <c r="QCQ87" s="160"/>
      <c r="QCR87" s="160"/>
      <c r="QCS87" s="161"/>
      <c r="QCT87" s="162"/>
      <c r="QCU87" s="160"/>
      <c r="QCW87" s="159"/>
      <c r="QDB87" s="160"/>
      <c r="QDC87" s="160"/>
      <c r="QDD87" s="160"/>
      <c r="QDE87" s="161"/>
      <c r="QDF87" s="162"/>
      <c r="QDG87" s="160"/>
      <c r="QDI87" s="159"/>
      <c r="QDN87" s="160"/>
      <c r="QDO87" s="160"/>
      <c r="QDP87" s="160"/>
      <c r="QDQ87" s="161"/>
      <c r="QDR87" s="162"/>
      <c r="QDS87" s="160"/>
      <c r="QDU87" s="159"/>
      <c r="QDZ87" s="160"/>
      <c r="QEA87" s="160"/>
      <c r="QEB87" s="160"/>
      <c r="QEC87" s="161"/>
      <c r="QED87" s="162"/>
      <c r="QEE87" s="160"/>
      <c r="QEG87" s="159"/>
      <c r="QEL87" s="160"/>
      <c r="QEM87" s="160"/>
      <c r="QEN87" s="160"/>
      <c r="QEO87" s="161"/>
      <c r="QEP87" s="162"/>
      <c r="QEQ87" s="160"/>
      <c r="QES87" s="159"/>
      <c r="QEX87" s="160"/>
      <c r="QEY87" s="160"/>
      <c r="QEZ87" s="160"/>
      <c r="QFA87" s="161"/>
      <c r="QFB87" s="162"/>
      <c r="QFC87" s="160"/>
      <c r="QFE87" s="159"/>
      <c r="QFJ87" s="160"/>
      <c r="QFK87" s="160"/>
      <c r="QFL87" s="160"/>
      <c r="QFM87" s="161"/>
      <c r="QFN87" s="162"/>
      <c r="QFO87" s="160"/>
      <c r="QFQ87" s="159"/>
      <c r="QFV87" s="160"/>
      <c r="QFW87" s="160"/>
      <c r="QFX87" s="160"/>
      <c r="QFY87" s="161"/>
      <c r="QFZ87" s="162"/>
      <c r="QGA87" s="160"/>
      <c r="QGC87" s="159"/>
      <c r="QGH87" s="160"/>
      <c r="QGI87" s="160"/>
      <c r="QGJ87" s="160"/>
      <c r="QGK87" s="161"/>
      <c r="QGL87" s="162"/>
      <c r="QGM87" s="160"/>
      <c r="QGO87" s="159"/>
      <c r="QGT87" s="160"/>
      <c r="QGU87" s="160"/>
      <c r="QGV87" s="160"/>
      <c r="QGW87" s="161"/>
      <c r="QGX87" s="162"/>
      <c r="QGY87" s="160"/>
      <c r="QHA87" s="159"/>
      <c r="QHF87" s="160"/>
      <c r="QHG87" s="160"/>
      <c r="QHH87" s="160"/>
      <c r="QHI87" s="161"/>
      <c r="QHJ87" s="162"/>
      <c r="QHK87" s="160"/>
      <c r="QHM87" s="159"/>
      <c r="QHR87" s="160"/>
      <c r="QHS87" s="160"/>
      <c r="QHT87" s="160"/>
      <c r="QHU87" s="161"/>
      <c r="QHV87" s="162"/>
      <c r="QHW87" s="160"/>
      <c r="QHY87" s="159"/>
      <c r="QID87" s="160"/>
      <c r="QIE87" s="160"/>
      <c r="QIF87" s="160"/>
      <c r="QIG87" s="161"/>
      <c r="QIH87" s="162"/>
      <c r="QII87" s="160"/>
      <c r="QIK87" s="159"/>
      <c r="QIP87" s="160"/>
      <c r="QIQ87" s="160"/>
      <c r="QIR87" s="160"/>
      <c r="QIS87" s="161"/>
      <c r="QIT87" s="162"/>
      <c r="QIU87" s="160"/>
      <c r="QIW87" s="159"/>
      <c r="QJB87" s="160"/>
      <c r="QJC87" s="160"/>
      <c r="QJD87" s="160"/>
      <c r="QJE87" s="161"/>
      <c r="QJF87" s="162"/>
      <c r="QJG87" s="160"/>
      <c r="QJI87" s="159"/>
      <c r="QJN87" s="160"/>
      <c r="QJO87" s="160"/>
      <c r="QJP87" s="160"/>
      <c r="QJQ87" s="161"/>
      <c r="QJR87" s="162"/>
      <c r="QJS87" s="160"/>
      <c r="QJU87" s="159"/>
      <c r="QJZ87" s="160"/>
      <c r="QKA87" s="160"/>
      <c r="QKB87" s="160"/>
      <c r="QKC87" s="161"/>
      <c r="QKD87" s="162"/>
      <c r="QKE87" s="160"/>
      <c r="QKG87" s="159"/>
      <c r="QKL87" s="160"/>
      <c r="QKM87" s="160"/>
      <c r="QKN87" s="160"/>
      <c r="QKO87" s="161"/>
      <c r="QKP87" s="162"/>
      <c r="QKQ87" s="160"/>
      <c r="QKS87" s="159"/>
      <c r="QKX87" s="160"/>
      <c r="QKY87" s="160"/>
      <c r="QKZ87" s="160"/>
      <c r="QLA87" s="161"/>
      <c r="QLB87" s="162"/>
      <c r="QLC87" s="160"/>
      <c r="QLE87" s="159"/>
      <c r="QLJ87" s="160"/>
      <c r="QLK87" s="160"/>
      <c r="QLL87" s="160"/>
      <c r="QLM87" s="161"/>
      <c r="QLN87" s="162"/>
      <c r="QLO87" s="160"/>
      <c r="QLQ87" s="159"/>
      <c r="QLV87" s="160"/>
      <c r="QLW87" s="160"/>
      <c r="QLX87" s="160"/>
      <c r="QLY87" s="161"/>
      <c r="QLZ87" s="162"/>
      <c r="QMA87" s="160"/>
      <c r="QMC87" s="159"/>
      <c r="QMH87" s="160"/>
      <c r="QMI87" s="160"/>
      <c r="QMJ87" s="160"/>
      <c r="QMK87" s="161"/>
      <c r="QML87" s="162"/>
      <c r="QMM87" s="160"/>
      <c r="QMO87" s="159"/>
      <c r="QMT87" s="160"/>
      <c r="QMU87" s="160"/>
      <c r="QMV87" s="160"/>
      <c r="QMW87" s="161"/>
      <c r="QMX87" s="162"/>
      <c r="QMY87" s="160"/>
      <c r="QNA87" s="159"/>
      <c r="QNF87" s="160"/>
      <c r="QNG87" s="160"/>
      <c r="QNH87" s="160"/>
      <c r="QNI87" s="161"/>
      <c r="QNJ87" s="162"/>
      <c r="QNK87" s="160"/>
      <c r="QNM87" s="159"/>
      <c r="QNR87" s="160"/>
      <c r="QNS87" s="160"/>
      <c r="QNT87" s="160"/>
      <c r="QNU87" s="161"/>
      <c r="QNV87" s="162"/>
      <c r="QNW87" s="160"/>
      <c r="QNY87" s="159"/>
      <c r="QOD87" s="160"/>
      <c r="QOE87" s="160"/>
      <c r="QOF87" s="160"/>
      <c r="QOG87" s="161"/>
      <c r="QOH87" s="162"/>
      <c r="QOI87" s="160"/>
      <c r="QOK87" s="159"/>
      <c r="QOP87" s="160"/>
      <c r="QOQ87" s="160"/>
      <c r="QOR87" s="160"/>
      <c r="QOS87" s="161"/>
      <c r="QOT87" s="162"/>
      <c r="QOU87" s="160"/>
      <c r="QOW87" s="159"/>
      <c r="QPB87" s="160"/>
      <c r="QPC87" s="160"/>
      <c r="QPD87" s="160"/>
      <c r="QPE87" s="161"/>
      <c r="QPF87" s="162"/>
      <c r="QPG87" s="160"/>
      <c r="QPI87" s="159"/>
      <c r="QPN87" s="160"/>
      <c r="QPO87" s="160"/>
      <c r="QPP87" s="160"/>
      <c r="QPQ87" s="161"/>
      <c r="QPR87" s="162"/>
      <c r="QPS87" s="160"/>
      <c r="QPU87" s="159"/>
      <c r="QPZ87" s="160"/>
      <c r="QQA87" s="160"/>
      <c r="QQB87" s="160"/>
      <c r="QQC87" s="161"/>
      <c r="QQD87" s="162"/>
      <c r="QQE87" s="160"/>
      <c r="QQG87" s="159"/>
      <c r="QQL87" s="160"/>
      <c r="QQM87" s="160"/>
      <c r="QQN87" s="160"/>
      <c r="QQO87" s="161"/>
      <c r="QQP87" s="162"/>
      <c r="QQQ87" s="160"/>
      <c r="QQS87" s="159"/>
      <c r="QQX87" s="160"/>
      <c r="QQY87" s="160"/>
      <c r="QQZ87" s="160"/>
      <c r="QRA87" s="161"/>
      <c r="QRB87" s="162"/>
      <c r="QRC87" s="160"/>
      <c r="QRE87" s="159"/>
      <c r="QRJ87" s="160"/>
      <c r="QRK87" s="160"/>
      <c r="QRL87" s="160"/>
      <c r="QRM87" s="161"/>
      <c r="QRN87" s="162"/>
      <c r="QRO87" s="160"/>
      <c r="QRQ87" s="159"/>
      <c r="QRV87" s="160"/>
      <c r="QRW87" s="160"/>
      <c r="QRX87" s="160"/>
      <c r="QRY87" s="161"/>
      <c r="QRZ87" s="162"/>
      <c r="QSA87" s="160"/>
      <c r="QSC87" s="159"/>
      <c r="QSH87" s="160"/>
      <c r="QSI87" s="160"/>
      <c r="QSJ87" s="160"/>
      <c r="QSK87" s="161"/>
      <c r="QSL87" s="162"/>
      <c r="QSM87" s="160"/>
      <c r="QSO87" s="159"/>
      <c r="QST87" s="160"/>
      <c r="QSU87" s="160"/>
      <c r="QSV87" s="160"/>
      <c r="QSW87" s="161"/>
      <c r="QSX87" s="162"/>
      <c r="QSY87" s="160"/>
      <c r="QTA87" s="159"/>
      <c r="QTF87" s="160"/>
      <c r="QTG87" s="160"/>
      <c r="QTH87" s="160"/>
      <c r="QTI87" s="161"/>
      <c r="QTJ87" s="162"/>
      <c r="QTK87" s="160"/>
      <c r="QTM87" s="159"/>
      <c r="QTR87" s="160"/>
      <c r="QTS87" s="160"/>
      <c r="QTT87" s="160"/>
      <c r="QTU87" s="161"/>
      <c r="QTV87" s="162"/>
      <c r="QTW87" s="160"/>
      <c r="QTY87" s="159"/>
      <c r="QUD87" s="160"/>
      <c r="QUE87" s="160"/>
      <c r="QUF87" s="160"/>
      <c r="QUG87" s="161"/>
      <c r="QUH87" s="162"/>
      <c r="QUI87" s="160"/>
      <c r="QUK87" s="159"/>
      <c r="QUP87" s="160"/>
      <c r="QUQ87" s="160"/>
      <c r="QUR87" s="160"/>
      <c r="QUS87" s="161"/>
      <c r="QUT87" s="162"/>
      <c r="QUU87" s="160"/>
      <c r="QUW87" s="159"/>
      <c r="QVB87" s="160"/>
      <c r="QVC87" s="160"/>
      <c r="QVD87" s="160"/>
      <c r="QVE87" s="161"/>
      <c r="QVF87" s="162"/>
      <c r="QVG87" s="160"/>
      <c r="QVI87" s="159"/>
      <c r="QVN87" s="160"/>
      <c r="QVO87" s="160"/>
      <c r="QVP87" s="160"/>
      <c r="QVQ87" s="161"/>
      <c r="QVR87" s="162"/>
      <c r="QVS87" s="160"/>
      <c r="QVU87" s="159"/>
      <c r="QVZ87" s="160"/>
      <c r="QWA87" s="160"/>
      <c r="QWB87" s="160"/>
      <c r="QWC87" s="161"/>
      <c r="QWD87" s="162"/>
      <c r="QWE87" s="160"/>
      <c r="QWG87" s="159"/>
      <c r="QWL87" s="160"/>
      <c r="QWM87" s="160"/>
      <c r="QWN87" s="160"/>
      <c r="QWO87" s="161"/>
      <c r="QWP87" s="162"/>
      <c r="QWQ87" s="160"/>
      <c r="QWS87" s="159"/>
      <c r="QWX87" s="160"/>
      <c r="QWY87" s="160"/>
      <c r="QWZ87" s="160"/>
      <c r="QXA87" s="161"/>
      <c r="QXB87" s="162"/>
      <c r="QXC87" s="160"/>
      <c r="QXE87" s="159"/>
      <c r="QXJ87" s="160"/>
      <c r="QXK87" s="160"/>
      <c r="QXL87" s="160"/>
      <c r="QXM87" s="161"/>
      <c r="QXN87" s="162"/>
      <c r="QXO87" s="160"/>
      <c r="QXQ87" s="159"/>
      <c r="QXV87" s="160"/>
      <c r="QXW87" s="160"/>
      <c r="QXX87" s="160"/>
      <c r="QXY87" s="161"/>
      <c r="QXZ87" s="162"/>
      <c r="QYA87" s="160"/>
      <c r="QYC87" s="159"/>
      <c r="QYH87" s="160"/>
      <c r="QYI87" s="160"/>
      <c r="QYJ87" s="160"/>
      <c r="QYK87" s="161"/>
      <c r="QYL87" s="162"/>
      <c r="QYM87" s="160"/>
      <c r="QYO87" s="159"/>
      <c r="QYT87" s="160"/>
      <c r="QYU87" s="160"/>
      <c r="QYV87" s="160"/>
      <c r="QYW87" s="161"/>
      <c r="QYX87" s="162"/>
      <c r="QYY87" s="160"/>
      <c r="QZA87" s="159"/>
      <c r="QZF87" s="160"/>
      <c r="QZG87" s="160"/>
      <c r="QZH87" s="160"/>
      <c r="QZI87" s="161"/>
      <c r="QZJ87" s="162"/>
      <c r="QZK87" s="160"/>
      <c r="QZM87" s="159"/>
      <c r="QZR87" s="160"/>
      <c r="QZS87" s="160"/>
      <c r="QZT87" s="160"/>
      <c r="QZU87" s="161"/>
      <c r="QZV87" s="162"/>
      <c r="QZW87" s="160"/>
      <c r="QZY87" s="159"/>
      <c r="RAD87" s="160"/>
      <c r="RAE87" s="160"/>
      <c r="RAF87" s="160"/>
      <c r="RAG87" s="161"/>
      <c r="RAH87" s="162"/>
      <c r="RAI87" s="160"/>
      <c r="RAK87" s="159"/>
      <c r="RAP87" s="160"/>
      <c r="RAQ87" s="160"/>
      <c r="RAR87" s="160"/>
      <c r="RAS87" s="161"/>
      <c r="RAT87" s="162"/>
      <c r="RAU87" s="160"/>
      <c r="RAW87" s="159"/>
      <c r="RBB87" s="160"/>
      <c r="RBC87" s="160"/>
      <c r="RBD87" s="160"/>
      <c r="RBE87" s="161"/>
      <c r="RBF87" s="162"/>
      <c r="RBG87" s="160"/>
      <c r="RBI87" s="159"/>
      <c r="RBN87" s="160"/>
      <c r="RBO87" s="160"/>
      <c r="RBP87" s="160"/>
      <c r="RBQ87" s="161"/>
      <c r="RBR87" s="162"/>
      <c r="RBS87" s="160"/>
      <c r="RBU87" s="159"/>
      <c r="RBZ87" s="160"/>
      <c r="RCA87" s="160"/>
      <c r="RCB87" s="160"/>
      <c r="RCC87" s="161"/>
      <c r="RCD87" s="162"/>
      <c r="RCE87" s="160"/>
      <c r="RCG87" s="159"/>
      <c r="RCL87" s="160"/>
      <c r="RCM87" s="160"/>
      <c r="RCN87" s="160"/>
      <c r="RCO87" s="161"/>
      <c r="RCP87" s="162"/>
      <c r="RCQ87" s="160"/>
      <c r="RCS87" s="159"/>
      <c r="RCX87" s="160"/>
      <c r="RCY87" s="160"/>
      <c r="RCZ87" s="160"/>
      <c r="RDA87" s="161"/>
      <c r="RDB87" s="162"/>
      <c r="RDC87" s="160"/>
      <c r="RDE87" s="159"/>
      <c r="RDJ87" s="160"/>
      <c r="RDK87" s="160"/>
      <c r="RDL87" s="160"/>
      <c r="RDM87" s="161"/>
      <c r="RDN87" s="162"/>
      <c r="RDO87" s="160"/>
      <c r="RDQ87" s="159"/>
      <c r="RDV87" s="160"/>
      <c r="RDW87" s="160"/>
      <c r="RDX87" s="160"/>
      <c r="RDY87" s="161"/>
      <c r="RDZ87" s="162"/>
      <c r="REA87" s="160"/>
      <c r="REC87" s="159"/>
      <c r="REH87" s="160"/>
      <c r="REI87" s="160"/>
      <c r="REJ87" s="160"/>
      <c r="REK87" s="161"/>
      <c r="REL87" s="162"/>
      <c r="REM87" s="160"/>
      <c r="REO87" s="159"/>
      <c r="RET87" s="160"/>
      <c r="REU87" s="160"/>
      <c r="REV87" s="160"/>
      <c r="REW87" s="161"/>
      <c r="REX87" s="162"/>
      <c r="REY87" s="160"/>
      <c r="RFA87" s="159"/>
      <c r="RFF87" s="160"/>
      <c r="RFG87" s="160"/>
      <c r="RFH87" s="160"/>
      <c r="RFI87" s="161"/>
      <c r="RFJ87" s="162"/>
      <c r="RFK87" s="160"/>
      <c r="RFM87" s="159"/>
      <c r="RFR87" s="160"/>
      <c r="RFS87" s="160"/>
      <c r="RFT87" s="160"/>
      <c r="RFU87" s="161"/>
      <c r="RFV87" s="162"/>
      <c r="RFW87" s="160"/>
      <c r="RFY87" s="159"/>
      <c r="RGD87" s="160"/>
      <c r="RGE87" s="160"/>
      <c r="RGF87" s="160"/>
      <c r="RGG87" s="161"/>
      <c r="RGH87" s="162"/>
      <c r="RGI87" s="160"/>
      <c r="RGK87" s="159"/>
      <c r="RGP87" s="160"/>
      <c r="RGQ87" s="160"/>
      <c r="RGR87" s="160"/>
      <c r="RGS87" s="161"/>
      <c r="RGT87" s="162"/>
      <c r="RGU87" s="160"/>
      <c r="RGW87" s="159"/>
      <c r="RHB87" s="160"/>
      <c r="RHC87" s="160"/>
      <c r="RHD87" s="160"/>
      <c r="RHE87" s="161"/>
      <c r="RHF87" s="162"/>
      <c r="RHG87" s="160"/>
      <c r="RHI87" s="159"/>
      <c r="RHN87" s="160"/>
      <c r="RHO87" s="160"/>
      <c r="RHP87" s="160"/>
      <c r="RHQ87" s="161"/>
      <c r="RHR87" s="162"/>
      <c r="RHS87" s="160"/>
      <c r="RHU87" s="159"/>
      <c r="RHZ87" s="160"/>
      <c r="RIA87" s="160"/>
      <c r="RIB87" s="160"/>
      <c r="RIC87" s="161"/>
      <c r="RID87" s="162"/>
      <c r="RIE87" s="160"/>
      <c r="RIG87" s="159"/>
      <c r="RIL87" s="160"/>
      <c r="RIM87" s="160"/>
      <c r="RIN87" s="160"/>
      <c r="RIO87" s="161"/>
      <c r="RIP87" s="162"/>
      <c r="RIQ87" s="160"/>
      <c r="RIS87" s="159"/>
      <c r="RIX87" s="160"/>
      <c r="RIY87" s="160"/>
      <c r="RIZ87" s="160"/>
      <c r="RJA87" s="161"/>
      <c r="RJB87" s="162"/>
      <c r="RJC87" s="160"/>
      <c r="RJE87" s="159"/>
      <c r="RJJ87" s="160"/>
      <c r="RJK87" s="160"/>
      <c r="RJL87" s="160"/>
      <c r="RJM87" s="161"/>
      <c r="RJN87" s="162"/>
      <c r="RJO87" s="160"/>
      <c r="RJQ87" s="159"/>
      <c r="RJV87" s="160"/>
      <c r="RJW87" s="160"/>
      <c r="RJX87" s="160"/>
      <c r="RJY87" s="161"/>
      <c r="RJZ87" s="162"/>
      <c r="RKA87" s="160"/>
      <c r="RKC87" s="159"/>
      <c r="RKH87" s="160"/>
      <c r="RKI87" s="160"/>
      <c r="RKJ87" s="160"/>
      <c r="RKK87" s="161"/>
      <c r="RKL87" s="162"/>
      <c r="RKM87" s="160"/>
      <c r="RKO87" s="159"/>
      <c r="RKT87" s="160"/>
      <c r="RKU87" s="160"/>
      <c r="RKV87" s="160"/>
      <c r="RKW87" s="161"/>
      <c r="RKX87" s="162"/>
      <c r="RKY87" s="160"/>
      <c r="RLA87" s="159"/>
      <c r="RLF87" s="160"/>
      <c r="RLG87" s="160"/>
      <c r="RLH87" s="160"/>
      <c r="RLI87" s="161"/>
      <c r="RLJ87" s="162"/>
      <c r="RLK87" s="160"/>
      <c r="RLM87" s="159"/>
      <c r="RLR87" s="160"/>
      <c r="RLS87" s="160"/>
      <c r="RLT87" s="160"/>
      <c r="RLU87" s="161"/>
      <c r="RLV87" s="162"/>
      <c r="RLW87" s="160"/>
      <c r="RLY87" s="159"/>
      <c r="RMD87" s="160"/>
      <c r="RME87" s="160"/>
      <c r="RMF87" s="160"/>
      <c r="RMG87" s="161"/>
      <c r="RMH87" s="162"/>
      <c r="RMI87" s="160"/>
      <c r="RMK87" s="159"/>
      <c r="RMP87" s="160"/>
      <c r="RMQ87" s="160"/>
      <c r="RMR87" s="160"/>
      <c r="RMS87" s="161"/>
      <c r="RMT87" s="162"/>
      <c r="RMU87" s="160"/>
      <c r="RMW87" s="159"/>
      <c r="RNB87" s="160"/>
      <c r="RNC87" s="160"/>
      <c r="RND87" s="160"/>
      <c r="RNE87" s="161"/>
      <c r="RNF87" s="162"/>
      <c r="RNG87" s="160"/>
      <c r="RNI87" s="159"/>
      <c r="RNN87" s="160"/>
      <c r="RNO87" s="160"/>
      <c r="RNP87" s="160"/>
      <c r="RNQ87" s="161"/>
      <c r="RNR87" s="162"/>
      <c r="RNS87" s="160"/>
      <c r="RNU87" s="159"/>
      <c r="RNZ87" s="160"/>
      <c r="ROA87" s="160"/>
      <c r="ROB87" s="160"/>
      <c r="ROC87" s="161"/>
      <c r="ROD87" s="162"/>
      <c r="ROE87" s="160"/>
      <c r="ROG87" s="159"/>
      <c r="ROL87" s="160"/>
      <c r="ROM87" s="160"/>
      <c r="RON87" s="160"/>
      <c r="ROO87" s="161"/>
      <c r="ROP87" s="162"/>
      <c r="ROQ87" s="160"/>
      <c r="ROS87" s="159"/>
      <c r="ROX87" s="160"/>
      <c r="ROY87" s="160"/>
      <c r="ROZ87" s="160"/>
      <c r="RPA87" s="161"/>
      <c r="RPB87" s="162"/>
      <c r="RPC87" s="160"/>
      <c r="RPE87" s="159"/>
      <c r="RPJ87" s="160"/>
      <c r="RPK87" s="160"/>
      <c r="RPL87" s="160"/>
      <c r="RPM87" s="161"/>
      <c r="RPN87" s="162"/>
      <c r="RPO87" s="160"/>
      <c r="RPQ87" s="159"/>
      <c r="RPV87" s="160"/>
      <c r="RPW87" s="160"/>
      <c r="RPX87" s="160"/>
      <c r="RPY87" s="161"/>
      <c r="RPZ87" s="162"/>
      <c r="RQA87" s="160"/>
      <c r="RQC87" s="159"/>
      <c r="RQH87" s="160"/>
      <c r="RQI87" s="160"/>
      <c r="RQJ87" s="160"/>
      <c r="RQK87" s="161"/>
      <c r="RQL87" s="162"/>
      <c r="RQM87" s="160"/>
      <c r="RQO87" s="159"/>
      <c r="RQT87" s="160"/>
      <c r="RQU87" s="160"/>
      <c r="RQV87" s="160"/>
      <c r="RQW87" s="161"/>
      <c r="RQX87" s="162"/>
      <c r="RQY87" s="160"/>
      <c r="RRA87" s="159"/>
      <c r="RRF87" s="160"/>
      <c r="RRG87" s="160"/>
      <c r="RRH87" s="160"/>
      <c r="RRI87" s="161"/>
      <c r="RRJ87" s="162"/>
      <c r="RRK87" s="160"/>
      <c r="RRM87" s="159"/>
      <c r="RRR87" s="160"/>
      <c r="RRS87" s="160"/>
      <c r="RRT87" s="160"/>
      <c r="RRU87" s="161"/>
      <c r="RRV87" s="162"/>
      <c r="RRW87" s="160"/>
      <c r="RRY87" s="159"/>
      <c r="RSD87" s="160"/>
      <c r="RSE87" s="160"/>
      <c r="RSF87" s="160"/>
      <c r="RSG87" s="161"/>
      <c r="RSH87" s="162"/>
      <c r="RSI87" s="160"/>
      <c r="RSK87" s="159"/>
      <c r="RSP87" s="160"/>
      <c r="RSQ87" s="160"/>
      <c r="RSR87" s="160"/>
      <c r="RSS87" s="161"/>
      <c r="RST87" s="162"/>
      <c r="RSU87" s="160"/>
      <c r="RSW87" s="159"/>
      <c r="RTB87" s="160"/>
      <c r="RTC87" s="160"/>
      <c r="RTD87" s="160"/>
      <c r="RTE87" s="161"/>
      <c r="RTF87" s="162"/>
      <c r="RTG87" s="160"/>
      <c r="RTI87" s="159"/>
      <c r="RTN87" s="160"/>
      <c r="RTO87" s="160"/>
      <c r="RTP87" s="160"/>
      <c r="RTQ87" s="161"/>
      <c r="RTR87" s="162"/>
      <c r="RTS87" s="160"/>
      <c r="RTU87" s="159"/>
      <c r="RTZ87" s="160"/>
      <c r="RUA87" s="160"/>
      <c r="RUB87" s="160"/>
      <c r="RUC87" s="161"/>
      <c r="RUD87" s="162"/>
      <c r="RUE87" s="160"/>
      <c r="RUG87" s="159"/>
      <c r="RUL87" s="160"/>
      <c r="RUM87" s="160"/>
      <c r="RUN87" s="160"/>
      <c r="RUO87" s="161"/>
      <c r="RUP87" s="162"/>
      <c r="RUQ87" s="160"/>
      <c r="RUS87" s="159"/>
      <c r="RUX87" s="160"/>
      <c r="RUY87" s="160"/>
      <c r="RUZ87" s="160"/>
      <c r="RVA87" s="161"/>
      <c r="RVB87" s="162"/>
      <c r="RVC87" s="160"/>
      <c r="RVE87" s="159"/>
      <c r="RVJ87" s="160"/>
      <c r="RVK87" s="160"/>
      <c r="RVL87" s="160"/>
      <c r="RVM87" s="161"/>
      <c r="RVN87" s="162"/>
      <c r="RVO87" s="160"/>
      <c r="RVQ87" s="159"/>
      <c r="RVV87" s="160"/>
      <c r="RVW87" s="160"/>
      <c r="RVX87" s="160"/>
      <c r="RVY87" s="161"/>
      <c r="RVZ87" s="162"/>
      <c r="RWA87" s="160"/>
      <c r="RWC87" s="159"/>
      <c r="RWH87" s="160"/>
      <c r="RWI87" s="160"/>
      <c r="RWJ87" s="160"/>
      <c r="RWK87" s="161"/>
      <c r="RWL87" s="162"/>
      <c r="RWM87" s="160"/>
      <c r="RWO87" s="159"/>
      <c r="RWT87" s="160"/>
      <c r="RWU87" s="160"/>
      <c r="RWV87" s="160"/>
      <c r="RWW87" s="161"/>
      <c r="RWX87" s="162"/>
      <c r="RWY87" s="160"/>
      <c r="RXA87" s="159"/>
      <c r="RXF87" s="160"/>
      <c r="RXG87" s="160"/>
      <c r="RXH87" s="160"/>
      <c r="RXI87" s="161"/>
      <c r="RXJ87" s="162"/>
      <c r="RXK87" s="160"/>
      <c r="RXM87" s="159"/>
      <c r="RXR87" s="160"/>
      <c r="RXS87" s="160"/>
      <c r="RXT87" s="160"/>
      <c r="RXU87" s="161"/>
      <c r="RXV87" s="162"/>
      <c r="RXW87" s="160"/>
      <c r="RXY87" s="159"/>
      <c r="RYD87" s="160"/>
      <c r="RYE87" s="160"/>
      <c r="RYF87" s="160"/>
      <c r="RYG87" s="161"/>
      <c r="RYH87" s="162"/>
      <c r="RYI87" s="160"/>
      <c r="RYK87" s="159"/>
      <c r="RYP87" s="160"/>
      <c r="RYQ87" s="160"/>
      <c r="RYR87" s="160"/>
      <c r="RYS87" s="161"/>
      <c r="RYT87" s="162"/>
      <c r="RYU87" s="160"/>
      <c r="RYW87" s="159"/>
      <c r="RZB87" s="160"/>
      <c r="RZC87" s="160"/>
      <c r="RZD87" s="160"/>
      <c r="RZE87" s="161"/>
      <c r="RZF87" s="162"/>
      <c r="RZG87" s="160"/>
      <c r="RZI87" s="159"/>
      <c r="RZN87" s="160"/>
      <c r="RZO87" s="160"/>
      <c r="RZP87" s="160"/>
      <c r="RZQ87" s="161"/>
      <c r="RZR87" s="162"/>
      <c r="RZS87" s="160"/>
      <c r="RZU87" s="159"/>
      <c r="RZZ87" s="160"/>
      <c r="SAA87" s="160"/>
      <c r="SAB87" s="160"/>
      <c r="SAC87" s="161"/>
      <c r="SAD87" s="162"/>
      <c r="SAE87" s="160"/>
      <c r="SAG87" s="159"/>
      <c r="SAL87" s="160"/>
      <c r="SAM87" s="160"/>
      <c r="SAN87" s="160"/>
      <c r="SAO87" s="161"/>
      <c r="SAP87" s="162"/>
      <c r="SAQ87" s="160"/>
      <c r="SAS87" s="159"/>
      <c r="SAX87" s="160"/>
      <c r="SAY87" s="160"/>
      <c r="SAZ87" s="160"/>
      <c r="SBA87" s="161"/>
      <c r="SBB87" s="162"/>
      <c r="SBC87" s="160"/>
      <c r="SBE87" s="159"/>
      <c r="SBJ87" s="160"/>
      <c r="SBK87" s="160"/>
      <c r="SBL87" s="160"/>
      <c r="SBM87" s="161"/>
      <c r="SBN87" s="162"/>
      <c r="SBO87" s="160"/>
      <c r="SBQ87" s="159"/>
      <c r="SBV87" s="160"/>
      <c r="SBW87" s="160"/>
      <c r="SBX87" s="160"/>
      <c r="SBY87" s="161"/>
      <c r="SBZ87" s="162"/>
      <c r="SCA87" s="160"/>
      <c r="SCC87" s="159"/>
      <c r="SCH87" s="160"/>
      <c r="SCI87" s="160"/>
      <c r="SCJ87" s="160"/>
      <c r="SCK87" s="161"/>
      <c r="SCL87" s="162"/>
      <c r="SCM87" s="160"/>
      <c r="SCO87" s="159"/>
      <c r="SCT87" s="160"/>
      <c r="SCU87" s="160"/>
      <c r="SCV87" s="160"/>
      <c r="SCW87" s="161"/>
      <c r="SCX87" s="162"/>
      <c r="SCY87" s="160"/>
      <c r="SDA87" s="159"/>
      <c r="SDF87" s="160"/>
      <c r="SDG87" s="160"/>
      <c r="SDH87" s="160"/>
      <c r="SDI87" s="161"/>
      <c r="SDJ87" s="162"/>
      <c r="SDK87" s="160"/>
      <c r="SDM87" s="159"/>
      <c r="SDR87" s="160"/>
      <c r="SDS87" s="160"/>
      <c r="SDT87" s="160"/>
      <c r="SDU87" s="161"/>
      <c r="SDV87" s="162"/>
      <c r="SDW87" s="160"/>
      <c r="SDY87" s="159"/>
      <c r="SED87" s="160"/>
      <c r="SEE87" s="160"/>
      <c r="SEF87" s="160"/>
      <c r="SEG87" s="161"/>
      <c r="SEH87" s="162"/>
      <c r="SEI87" s="160"/>
      <c r="SEK87" s="159"/>
      <c r="SEP87" s="160"/>
      <c r="SEQ87" s="160"/>
      <c r="SER87" s="160"/>
      <c r="SES87" s="161"/>
      <c r="SET87" s="162"/>
      <c r="SEU87" s="160"/>
      <c r="SEW87" s="159"/>
      <c r="SFB87" s="160"/>
      <c r="SFC87" s="160"/>
      <c r="SFD87" s="160"/>
      <c r="SFE87" s="161"/>
      <c r="SFF87" s="162"/>
      <c r="SFG87" s="160"/>
      <c r="SFI87" s="159"/>
      <c r="SFN87" s="160"/>
      <c r="SFO87" s="160"/>
      <c r="SFP87" s="160"/>
      <c r="SFQ87" s="161"/>
      <c r="SFR87" s="162"/>
      <c r="SFS87" s="160"/>
      <c r="SFU87" s="159"/>
      <c r="SFZ87" s="160"/>
      <c r="SGA87" s="160"/>
      <c r="SGB87" s="160"/>
      <c r="SGC87" s="161"/>
      <c r="SGD87" s="162"/>
      <c r="SGE87" s="160"/>
      <c r="SGG87" s="159"/>
      <c r="SGL87" s="160"/>
      <c r="SGM87" s="160"/>
      <c r="SGN87" s="160"/>
      <c r="SGO87" s="161"/>
      <c r="SGP87" s="162"/>
      <c r="SGQ87" s="160"/>
      <c r="SGS87" s="159"/>
      <c r="SGX87" s="160"/>
      <c r="SGY87" s="160"/>
      <c r="SGZ87" s="160"/>
      <c r="SHA87" s="161"/>
      <c r="SHB87" s="162"/>
      <c r="SHC87" s="160"/>
      <c r="SHE87" s="159"/>
      <c r="SHJ87" s="160"/>
      <c r="SHK87" s="160"/>
      <c r="SHL87" s="160"/>
      <c r="SHM87" s="161"/>
      <c r="SHN87" s="162"/>
      <c r="SHO87" s="160"/>
      <c r="SHQ87" s="159"/>
      <c r="SHV87" s="160"/>
      <c r="SHW87" s="160"/>
      <c r="SHX87" s="160"/>
      <c r="SHY87" s="161"/>
      <c r="SHZ87" s="162"/>
      <c r="SIA87" s="160"/>
      <c r="SIC87" s="159"/>
      <c r="SIH87" s="160"/>
      <c r="SII87" s="160"/>
      <c r="SIJ87" s="160"/>
      <c r="SIK87" s="161"/>
      <c r="SIL87" s="162"/>
      <c r="SIM87" s="160"/>
      <c r="SIO87" s="159"/>
      <c r="SIT87" s="160"/>
      <c r="SIU87" s="160"/>
      <c r="SIV87" s="160"/>
      <c r="SIW87" s="161"/>
      <c r="SIX87" s="162"/>
      <c r="SIY87" s="160"/>
      <c r="SJA87" s="159"/>
      <c r="SJF87" s="160"/>
      <c r="SJG87" s="160"/>
      <c r="SJH87" s="160"/>
      <c r="SJI87" s="161"/>
      <c r="SJJ87" s="162"/>
      <c r="SJK87" s="160"/>
      <c r="SJM87" s="159"/>
      <c r="SJR87" s="160"/>
      <c r="SJS87" s="160"/>
      <c r="SJT87" s="160"/>
      <c r="SJU87" s="161"/>
      <c r="SJV87" s="162"/>
      <c r="SJW87" s="160"/>
      <c r="SJY87" s="159"/>
      <c r="SKD87" s="160"/>
      <c r="SKE87" s="160"/>
      <c r="SKF87" s="160"/>
      <c r="SKG87" s="161"/>
      <c r="SKH87" s="162"/>
      <c r="SKI87" s="160"/>
      <c r="SKK87" s="159"/>
      <c r="SKP87" s="160"/>
      <c r="SKQ87" s="160"/>
      <c r="SKR87" s="160"/>
      <c r="SKS87" s="161"/>
      <c r="SKT87" s="162"/>
      <c r="SKU87" s="160"/>
      <c r="SKW87" s="159"/>
      <c r="SLB87" s="160"/>
      <c r="SLC87" s="160"/>
      <c r="SLD87" s="160"/>
      <c r="SLE87" s="161"/>
      <c r="SLF87" s="162"/>
      <c r="SLG87" s="160"/>
      <c r="SLI87" s="159"/>
      <c r="SLN87" s="160"/>
      <c r="SLO87" s="160"/>
      <c r="SLP87" s="160"/>
      <c r="SLQ87" s="161"/>
      <c r="SLR87" s="162"/>
      <c r="SLS87" s="160"/>
      <c r="SLU87" s="159"/>
      <c r="SLZ87" s="160"/>
      <c r="SMA87" s="160"/>
      <c r="SMB87" s="160"/>
      <c r="SMC87" s="161"/>
      <c r="SMD87" s="162"/>
      <c r="SME87" s="160"/>
      <c r="SMG87" s="159"/>
      <c r="SML87" s="160"/>
      <c r="SMM87" s="160"/>
      <c r="SMN87" s="160"/>
      <c r="SMO87" s="161"/>
      <c r="SMP87" s="162"/>
      <c r="SMQ87" s="160"/>
      <c r="SMS87" s="159"/>
      <c r="SMX87" s="160"/>
      <c r="SMY87" s="160"/>
      <c r="SMZ87" s="160"/>
      <c r="SNA87" s="161"/>
      <c r="SNB87" s="162"/>
      <c r="SNC87" s="160"/>
      <c r="SNE87" s="159"/>
      <c r="SNJ87" s="160"/>
      <c r="SNK87" s="160"/>
      <c r="SNL87" s="160"/>
      <c r="SNM87" s="161"/>
      <c r="SNN87" s="162"/>
      <c r="SNO87" s="160"/>
      <c r="SNQ87" s="159"/>
      <c r="SNV87" s="160"/>
      <c r="SNW87" s="160"/>
      <c r="SNX87" s="160"/>
      <c r="SNY87" s="161"/>
      <c r="SNZ87" s="162"/>
      <c r="SOA87" s="160"/>
      <c r="SOC87" s="159"/>
      <c r="SOH87" s="160"/>
      <c r="SOI87" s="160"/>
      <c r="SOJ87" s="160"/>
      <c r="SOK87" s="161"/>
      <c r="SOL87" s="162"/>
      <c r="SOM87" s="160"/>
      <c r="SOO87" s="159"/>
      <c r="SOT87" s="160"/>
      <c r="SOU87" s="160"/>
      <c r="SOV87" s="160"/>
      <c r="SOW87" s="161"/>
      <c r="SOX87" s="162"/>
      <c r="SOY87" s="160"/>
      <c r="SPA87" s="159"/>
      <c r="SPF87" s="160"/>
      <c r="SPG87" s="160"/>
      <c r="SPH87" s="160"/>
      <c r="SPI87" s="161"/>
      <c r="SPJ87" s="162"/>
      <c r="SPK87" s="160"/>
      <c r="SPM87" s="159"/>
      <c r="SPR87" s="160"/>
      <c r="SPS87" s="160"/>
      <c r="SPT87" s="160"/>
      <c r="SPU87" s="161"/>
      <c r="SPV87" s="162"/>
      <c r="SPW87" s="160"/>
      <c r="SPY87" s="159"/>
      <c r="SQD87" s="160"/>
      <c r="SQE87" s="160"/>
      <c r="SQF87" s="160"/>
      <c r="SQG87" s="161"/>
      <c r="SQH87" s="162"/>
      <c r="SQI87" s="160"/>
      <c r="SQK87" s="159"/>
      <c r="SQP87" s="160"/>
      <c r="SQQ87" s="160"/>
      <c r="SQR87" s="160"/>
      <c r="SQS87" s="161"/>
      <c r="SQT87" s="162"/>
      <c r="SQU87" s="160"/>
      <c r="SQW87" s="159"/>
      <c r="SRB87" s="160"/>
      <c r="SRC87" s="160"/>
      <c r="SRD87" s="160"/>
      <c r="SRE87" s="161"/>
      <c r="SRF87" s="162"/>
      <c r="SRG87" s="160"/>
      <c r="SRI87" s="159"/>
      <c r="SRN87" s="160"/>
      <c r="SRO87" s="160"/>
      <c r="SRP87" s="160"/>
      <c r="SRQ87" s="161"/>
      <c r="SRR87" s="162"/>
      <c r="SRS87" s="160"/>
      <c r="SRU87" s="159"/>
      <c r="SRZ87" s="160"/>
      <c r="SSA87" s="160"/>
      <c r="SSB87" s="160"/>
      <c r="SSC87" s="161"/>
      <c r="SSD87" s="162"/>
      <c r="SSE87" s="160"/>
      <c r="SSG87" s="159"/>
      <c r="SSL87" s="160"/>
      <c r="SSM87" s="160"/>
      <c r="SSN87" s="160"/>
      <c r="SSO87" s="161"/>
      <c r="SSP87" s="162"/>
      <c r="SSQ87" s="160"/>
      <c r="SSS87" s="159"/>
      <c r="SSX87" s="160"/>
      <c r="SSY87" s="160"/>
      <c r="SSZ87" s="160"/>
      <c r="STA87" s="161"/>
      <c r="STB87" s="162"/>
      <c r="STC87" s="160"/>
      <c r="STE87" s="159"/>
      <c r="STJ87" s="160"/>
      <c r="STK87" s="160"/>
      <c r="STL87" s="160"/>
      <c r="STM87" s="161"/>
      <c r="STN87" s="162"/>
      <c r="STO87" s="160"/>
      <c r="STQ87" s="159"/>
      <c r="STV87" s="160"/>
      <c r="STW87" s="160"/>
      <c r="STX87" s="160"/>
      <c r="STY87" s="161"/>
      <c r="STZ87" s="162"/>
      <c r="SUA87" s="160"/>
      <c r="SUC87" s="159"/>
      <c r="SUH87" s="160"/>
      <c r="SUI87" s="160"/>
      <c r="SUJ87" s="160"/>
      <c r="SUK87" s="161"/>
      <c r="SUL87" s="162"/>
      <c r="SUM87" s="160"/>
      <c r="SUO87" s="159"/>
      <c r="SUT87" s="160"/>
      <c r="SUU87" s="160"/>
      <c r="SUV87" s="160"/>
      <c r="SUW87" s="161"/>
      <c r="SUX87" s="162"/>
      <c r="SUY87" s="160"/>
      <c r="SVA87" s="159"/>
      <c r="SVF87" s="160"/>
      <c r="SVG87" s="160"/>
      <c r="SVH87" s="160"/>
      <c r="SVI87" s="161"/>
      <c r="SVJ87" s="162"/>
      <c r="SVK87" s="160"/>
      <c r="SVM87" s="159"/>
      <c r="SVR87" s="160"/>
      <c r="SVS87" s="160"/>
      <c r="SVT87" s="160"/>
      <c r="SVU87" s="161"/>
      <c r="SVV87" s="162"/>
      <c r="SVW87" s="160"/>
      <c r="SVY87" s="159"/>
      <c r="SWD87" s="160"/>
      <c r="SWE87" s="160"/>
      <c r="SWF87" s="160"/>
      <c r="SWG87" s="161"/>
      <c r="SWH87" s="162"/>
      <c r="SWI87" s="160"/>
      <c r="SWK87" s="159"/>
      <c r="SWP87" s="160"/>
      <c r="SWQ87" s="160"/>
      <c r="SWR87" s="160"/>
      <c r="SWS87" s="161"/>
      <c r="SWT87" s="162"/>
      <c r="SWU87" s="160"/>
      <c r="SWW87" s="159"/>
      <c r="SXB87" s="160"/>
      <c r="SXC87" s="160"/>
      <c r="SXD87" s="160"/>
      <c r="SXE87" s="161"/>
      <c r="SXF87" s="162"/>
      <c r="SXG87" s="160"/>
      <c r="SXI87" s="159"/>
      <c r="SXN87" s="160"/>
      <c r="SXO87" s="160"/>
      <c r="SXP87" s="160"/>
      <c r="SXQ87" s="161"/>
      <c r="SXR87" s="162"/>
      <c r="SXS87" s="160"/>
      <c r="SXU87" s="159"/>
      <c r="SXZ87" s="160"/>
      <c r="SYA87" s="160"/>
      <c r="SYB87" s="160"/>
      <c r="SYC87" s="161"/>
      <c r="SYD87" s="162"/>
      <c r="SYE87" s="160"/>
      <c r="SYG87" s="159"/>
      <c r="SYL87" s="160"/>
      <c r="SYM87" s="160"/>
      <c r="SYN87" s="160"/>
      <c r="SYO87" s="161"/>
      <c r="SYP87" s="162"/>
      <c r="SYQ87" s="160"/>
      <c r="SYS87" s="159"/>
      <c r="SYX87" s="160"/>
      <c r="SYY87" s="160"/>
      <c r="SYZ87" s="160"/>
      <c r="SZA87" s="161"/>
      <c r="SZB87" s="162"/>
      <c r="SZC87" s="160"/>
      <c r="SZE87" s="159"/>
      <c r="SZJ87" s="160"/>
      <c r="SZK87" s="160"/>
      <c r="SZL87" s="160"/>
      <c r="SZM87" s="161"/>
      <c r="SZN87" s="162"/>
      <c r="SZO87" s="160"/>
      <c r="SZQ87" s="159"/>
      <c r="SZV87" s="160"/>
      <c r="SZW87" s="160"/>
      <c r="SZX87" s="160"/>
      <c r="SZY87" s="161"/>
      <c r="SZZ87" s="162"/>
      <c r="TAA87" s="160"/>
      <c r="TAC87" s="159"/>
      <c r="TAH87" s="160"/>
      <c r="TAI87" s="160"/>
      <c r="TAJ87" s="160"/>
      <c r="TAK87" s="161"/>
      <c r="TAL87" s="162"/>
      <c r="TAM87" s="160"/>
      <c r="TAO87" s="159"/>
      <c r="TAT87" s="160"/>
      <c r="TAU87" s="160"/>
      <c r="TAV87" s="160"/>
      <c r="TAW87" s="161"/>
      <c r="TAX87" s="162"/>
      <c r="TAY87" s="160"/>
      <c r="TBA87" s="159"/>
      <c r="TBF87" s="160"/>
      <c r="TBG87" s="160"/>
      <c r="TBH87" s="160"/>
      <c r="TBI87" s="161"/>
      <c r="TBJ87" s="162"/>
      <c r="TBK87" s="160"/>
      <c r="TBM87" s="159"/>
      <c r="TBR87" s="160"/>
      <c r="TBS87" s="160"/>
      <c r="TBT87" s="160"/>
      <c r="TBU87" s="161"/>
      <c r="TBV87" s="162"/>
      <c r="TBW87" s="160"/>
      <c r="TBY87" s="159"/>
      <c r="TCD87" s="160"/>
      <c r="TCE87" s="160"/>
      <c r="TCF87" s="160"/>
      <c r="TCG87" s="161"/>
      <c r="TCH87" s="162"/>
      <c r="TCI87" s="160"/>
      <c r="TCK87" s="159"/>
      <c r="TCP87" s="160"/>
      <c r="TCQ87" s="160"/>
      <c r="TCR87" s="160"/>
      <c r="TCS87" s="161"/>
      <c r="TCT87" s="162"/>
      <c r="TCU87" s="160"/>
      <c r="TCW87" s="159"/>
      <c r="TDB87" s="160"/>
      <c r="TDC87" s="160"/>
      <c r="TDD87" s="160"/>
      <c r="TDE87" s="161"/>
      <c r="TDF87" s="162"/>
      <c r="TDG87" s="160"/>
      <c r="TDI87" s="159"/>
      <c r="TDN87" s="160"/>
      <c r="TDO87" s="160"/>
      <c r="TDP87" s="160"/>
      <c r="TDQ87" s="161"/>
      <c r="TDR87" s="162"/>
      <c r="TDS87" s="160"/>
      <c r="TDU87" s="159"/>
      <c r="TDZ87" s="160"/>
      <c r="TEA87" s="160"/>
      <c r="TEB87" s="160"/>
      <c r="TEC87" s="161"/>
      <c r="TED87" s="162"/>
      <c r="TEE87" s="160"/>
      <c r="TEG87" s="159"/>
      <c r="TEL87" s="160"/>
      <c r="TEM87" s="160"/>
      <c r="TEN87" s="160"/>
      <c r="TEO87" s="161"/>
      <c r="TEP87" s="162"/>
      <c r="TEQ87" s="160"/>
      <c r="TES87" s="159"/>
      <c r="TEX87" s="160"/>
      <c r="TEY87" s="160"/>
      <c r="TEZ87" s="160"/>
      <c r="TFA87" s="161"/>
      <c r="TFB87" s="162"/>
      <c r="TFC87" s="160"/>
      <c r="TFE87" s="159"/>
      <c r="TFJ87" s="160"/>
      <c r="TFK87" s="160"/>
      <c r="TFL87" s="160"/>
      <c r="TFM87" s="161"/>
      <c r="TFN87" s="162"/>
      <c r="TFO87" s="160"/>
      <c r="TFQ87" s="159"/>
      <c r="TFV87" s="160"/>
      <c r="TFW87" s="160"/>
      <c r="TFX87" s="160"/>
      <c r="TFY87" s="161"/>
      <c r="TFZ87" s="162"/>
      <c r="TGA87" s="160"/>
      <c r="TGC87" s="159"/>
      <c r="TGH87" s="160"/>
      <c r="TGI87" s="160"/>
      <c r="TGJ87" s="160"/>
      <c r="TGK87" s="161"/>
      <c r="TGL87" s="162"/>
      <c r="TGM87" s="160"/>
      <c r="TGO87" s="159"/>
      <c r="TGT87" s="160"/>
      <c r="TGU87" s="160"/>
      <c r="TGV87" s="160"/>
      <c r="TGW87" s="161"/>
      <c r="TGX87" s="162"/>
      <c r="TGY87" s="160"/>
      <c r="THA87" s="159"/>
      <c r="THF87" s="160"/>
      <c r="THG87" s="160"/>
      <c r="THH87" s="160"/>
      <c r="THI87" s="161"/>
      <c r="THJ87" s="162"/>
      <c r="THK87" s="160"/>
      <c r="THM87" s="159"/>
      <c r="THR87" s="160"/>
      <c r="THS87" s="160"/>
      <c r="THT87" s="160"/>
      <c r="THU87" s="161"/>
      <c r="THV87" s="162"/>
      <c r="THW87" s="160"/>
      <c r="THY87" s="159"/>
      <c r="TID87" s="160"/>
      <c r="TIE87" s="160"/>
      <c r="TIF87" s="160"/>
      <c r="TIG87" s="161"/>
      <c r="TIH87" s="162"/>
      <c r="TII87" s="160"/>
      <c r="TIK87" s="159"/>
      <c r="TIP87" s="160"/>
      <c r="TIQ87" s="160"/>
      <c r="TIR87" s="160"/>
      <c r="TIS87" s="161"/>
      <c r="TIT87" s="162"/>
      <c r="TIU87" s="160"/>
      <c r="TIW87" s="159"/>
      <c r="TJB87" s="160"/>
      <c r="TJC87" s="160"/>
      <c r="TJD87" s="160"/>
      <c r="TJE87" s="161"/>
      <c r="TJF87" s="162"/>
      <c r="TJG87" s="160"/>
      <c r="TJI87" s="159"/>
      <c r="TJN87" s="160"/>
      <c r="TJO87" s="160"/>
      <c r="TJP87" s="160"/>
      <c r="TJQ87" s="161"/>
      <c r="TJR87" s="162"/>
      <c r="TJS87" s="160"/>
      <c r="TJU87" s="159"/>
      <c r="TJZ87" s="160"/>
      <c r="TKA87" s="160"/>
      <c r="TKB87" s="160"/>
      <c r="TKC87" s="161"/>
      <c r="TKD87" s="162"/>
      <c r="TKE87" s="160"/>
      <c r="TKG87" s="159"/>
      <c r="TKL87" s="160"/>
      <c r="TKM87" s="160"/>
      <c r="TKN87" s="160"/>
      <c r="TKO87" s="161"/>
      <c r="TKP87" s="162"/>
      <c r="TKQ87" s="160"/>
      <c r="TKS87" s="159"/>
      <c r="TKX87" s="160"/>
      <c r="TKY87" s="160"/>
      <c r="TKZ87" s="160"/>
      <c r="TLA87" s="161"/>
      <c r="TLB87" s="162"/>
      <c r="TLC87" s="160"/>
      <c r="TLE87" s="159"/>
      <c r="TLJ87" s="160"/>
      <c r="TLK87" s="160"/>
      <c r="TLL87" s="160"/>
      <c r="TLM87" s="161"/>
      <c r="TLN87" s="162"/>
      <c r="TLO87" s="160"/>
      <c r="TLQ87" s="159"/>
      <c r="TLV87" s="160"/>
      <c r="TLW87" s="160"/>
      <c r="TLX87" s="160"/>
      <c r="TLY87" s="161"/>
      <c r="TLZ87" s="162"/>
      <c r="TMA87" s="160"/>
      <c r="TMC87" s="159"/>
      <c r="TMH87" s="160"/>
      <c r="TMI87" s="160"/>
      <c r="TMJ87" s="160"/>
      <c r="TMK87" s="161"/>
      <c r="TML87" s="162"/>
      <c r="TMM87" s="160"/>
      <c r="TMO87" s="159"/>
      <c r="TMT87" s="160"/>
      <c r="TMU87" s="160"/>
      <c r="TMV87" s="160"/>
      <c r="TMW87" s="161"/>
      <c r="TMX87" s="162"/>
      <c r="TMY87" s="160"/>
      <c r="TNA87" s="159"/>
      <c r="TNF87" s="160"/>
      <c r="TNG87" s="160"/>
      <c r="TNH87" s="160"/>
      <c r="TNI87" s="161"/>
      <c r="TNJ87" s="162"/>
      <c r="TNK87" s="160"/>
      <c r="TNM87" s="159"/>
      <c r="TNR87" s="160"/>
      <c r="TNS87" s="160"/>
      <c r="TNT87" s="160"/>
      <c r="TNU87" s="161"/>
      <c r="TNV87" s="162"/>
      <c r="TNW87" s="160"/>
      <c r="TNY87" s="159"/>
      <c r="TOD87" s="160"/>
      <c r="TOE87" s="160"/>
      <c r="TOF87" s="160"/>
      <c r="TOG87" s="161"/>
      <c r="TOH87" s="162"/>
      <c r="TOI87" s="160"/>
      <c r="TOK87" s="159"/>
      <c r="TOP87" s="160"/>
      <c r="TOQ87" s="160"/>
      <c r="TOR87" s="160"/>
      <c r="TOS87" s="161"/>
      <c r="TOT87" s="162"/>
      <c r="TOU87" s="160"/>
      <c r="TOW87" s="159"/>
      <c r="TPB87" s="160"/>
      <c r="TPC87" s="160"/>
      <c r="TPD87" s="160"/>
      <c r="TPE87" s="161"/>
      <c r="TPF87" s="162"/>
      <c r="TPG87" s="160"/>
      <c r="TPI87" s="159"/>
      <c r="TPN87" s="160"/>
      <c r="TPO87" s="160"/>
      <c r="TPP87" s="160"/>
      <c r="TPQ87" s="161"/>
      <c r="TPR87" s="162"/>
      <c r="TPS87" s="160"/>
      <c r="TPU87" s="159"/>
      <c r="TPZ87" s="160"/>
      <c r="TQA87" s="160"/>
      <c r="TQB87" s="160"/>
      <c r="TQC87" s="161"/>
      <c r="TQD87" s="162"/>
      <c r="TQE87" s="160"/>
      <c r="TQG87" s="159"/>
      <c r="TQL87" s="160"/>
      <c r="TQM87" s="160"/>
      <c r="TQN87" s="160"/>
      <c r="TQO87" s="161"/>
      <c r="TQP87" s="162"/>
      <c r="TQQ87" s="160"/>
      <c r="TQS87" s="159"/>
      <c r="TQX87" s="160"/>
      <c r="TQY87" s="160"/>
      <c r="TQZ87" s="160"/>
      <c r="TRA87" s="161"/>
      <c r="TRB87" s="162"/>
      <c r="TRC87" s="160"/>
      <c r="TRE87" s="159"/>
      <c r="TRJ87" s="160"/>
      <c r="TRK87" s="160"/>
      <c r="TRL87" s="160"/>
      <c r="TRM87" s="161"/>
      <c r="TRN87" s="162"/>
      <c r="TRO87" s="160"/>
      <c r="TRQ87" s="159"/>
      <c r="TRV87" s="160"/>
      <c r="TRW87" s="160"/>
      <c r="TRX87" s="160"/>
      <c r="TRY87" s="161"/>
      <c r="TRZ87" s="162"/>
      <c r="TSA87" s="160"/>
      <c r="TSC87" s="159"/>
      <c r="TSH87" s="160"/>
      <c r="TSI87" s="160"/>
      <c r="TSJ87" s="160"/>
      <c r="TSK87" s="161"/>
      <c r="TSL87" s="162"/>
      <c r="TSM87" s="160"/>
      <c r="TSO87" s="159"/>
      <c r="TST87" s="160"/>
      <c r="TSU87" s="160"/>
      <c r="TSV87" s="160"/>
      <c r="TSW87" s="161"/>
      <c r="TSX87" s="162"/>
      <c r="TSY87" s="160"/>
      <c r="TTA87" s="159"/>
      <c r="TTF87" s="160"/>
      <c r="TTG87" s="160"/>
      <c r="TTH87" s="160"/>
      <c r="TTI87" s="161"/>
      <c r="TTJ87" s="162"/>
      <c r="TTK87" s="160"/>
      <c r="TTM87" s="159"/>
      <c r="TTR87" s="160"/>
      <c r="TTS87" s="160"/>
      <c r="TTT87" s="160"/>
      <c r="TTU87" s="161"/>
      <c r="TTV87" s="162"/>
      <c r="TTW87" s="160"/>
      <c r="TTY87" s="159"/>
      <c r="TUD87" s="160"/>
      <c r="TUE87" s="160"/>
      <c r="TUF87" s="160"/>
      <c r="TUG87" s="161"/>
      <c r="TUH87" s="162"/>
      <c r="TUI87" s="160"/>
      <c r="TUK87" s="159"/>
      <c r="TUP87" s="160"/>
      <c r="TUQ87" s="160"/>
      <c r="TUR87" s="160"/>
      <c r="TUS87" s="161"/>
      <c r="TUT87" s="162"/>
      <c r="TUU87" s="160"/>
      <c r="TUW87" s="159"/>
      <c r="TVB87" s="160"/>
      <c r="TVC87" s="160"/>
      <c r="TVD87" s="160"/>
      <c r="TVE87" s="161"/>
      <c r="TVF87" s="162"/>
      <c r="TVG87" s="160"/>
      <c r="TVI87" s="159"/>
      <c r="TVN87" s="160"/>
      <c r="TVO87" s="160"/>
      <c r="TVP87" s="160"/>
      <c r="TVQ87" s="161"/>
      <c r="TVR87" s="162"/>
      <c r="TVS87" s="160"/>
      <c r="TVU87" s="159"/>
      <c r="TVZ87" s="160"/>
      <c r="TWA87" s="160"/>
      <c r="TWB87" s="160"/>
      <c r="TWC87" s="161"/>
      <c r="TWD87" s="162"/>
      <c r="TWE87" s="160"/>
      <c r="TWG87" s="159"/>
      <c r="TWL87" s="160"/>
      <c r="TWM87" s="160"/>
      <c r="TWN87" s="160"/>
      <c r="TWO87" s="161"/>
      <c r="TWP87" s="162"/>
      <c r="TWQ87" s="160"/>
      <c r="TWS87" s="159"/>
      <c r="TWX87" s="160"/>
      <c r="TWY87" s="160"/>
      <c r="TWZ87" s="160"/>
      <c r="TXA87" s="161"/>
      <c r="TXB87" s="162"/>
      <c r="TXC87" s="160"/>
      <c r="TXE87" s="159"/>
      <c r="TXJ87" s="160"/>
      <c r="TXK87" s="160"/>
      <c r="TXL87" s="160"/>
      <c r="TXM87" s="161"/>
      <c r="TXN87" s="162"/>
      <c r="TXO87" s="160"/>
      <c r="TXQ87" s="159"/>
      <c r="TXV87" s="160"/>
      <c r="TXW87" s="160"/>
      <c r="TXX87" s="160"/>
      <c r="TXY87" s="161"/>
      <c r="TXZ87" s="162"/>
      <c r="TYA87" s="160"/>
      <c r="TYC87" s="159"/>
      <c r="TYH87" s="160"/>
      <c r="TYI87" s="160"/>
      <c r="TYJ87" s="160"/>
      <c r="TYK87" s="161"/>
      <c r="TYL87" s="162"/>
      <c r="TYM87" s="160"/>
      <c r="TYO87" s="159"/>
      <c r="TYT87" s="160"/>
      <c r="TYU87" s="160"/>
      <c r="TYV87" s="160"/>
      <c r="TYW87" s="161"/>
      <c r="TYX87" s="162"/>
      <c r="TYY87" s="160"/>
      <c r="TZA87" s="159"/>
      <c r="TZF87" s="160"/>
      <c r="TZG87" s="160"/>
      <c r="TZH87" s="160"/>
      <c r="TZI87" s="161"/>
      <c r="TZJ87" s="162"/>
      <c r="TZK87" s="160"/>
      <c r="TZM87" s="159"/>
      <c r="TZR87" s="160"/>
      <c r="TZS87" s="160"/>
      <c r="TZT87" s="160"/>
      <c r="TZU87" s="161"/>
      <c r="TZV87" s="162"/>
      <c r="TZW87" s="160"/>
      <c r="TZY87" s="159"/>
      <c r="UAD87" s="160"/>
      <c r="UAE87" s="160"/>
      <c r="UAF87" s="160"/>
      <c r="UAG87" s="161"/>
      <c r="UAH87" s="162"/>
      <c r="UAI87" s="160"/>
      <c r="UAK87" s="159"/>
      <c r="UAP87" s="160"/>
      <c r="UAQ87" s="160"/>
      <c r="UAR87" s="160"/>
      <c r="UAS87" s="161"/>
      <c r="UAT87" s="162"/>
      <c r="UAU87" s="160"/>
      <c r="UAW87" s="159"/>
      <c r="UBB87" s="160"/>
      <c r="UBC87" s="160"/>
      <c r="UBD87" s="160"/>
      <c r="UBE87" s="161"/>
      <c r="UBF87" s="162"/>
      <c r="UBG87" s="160"/>
      <c r="UBI87" s="159"/>
      <c r="UBN87" s="160"/>
      <c r="UBO87" s="160"/>
      <c r="UBP87" s="160"/>
      <c r="UBQ87" s="161"/>
      <c r="UBR87" s="162"/>
      <c r="UBS87" s="160"/>
      <c r="UBU87" s="159"/>
      <c r="UBZ87" s="160"/>
      <c r="UCA87" s="160"/>
      <c r="UCB87" s="160"/>
      <c r="UCC87" s="161"/>
      <c r="UCD87" s="162"/>
      <c r="UCE87" s="160"/>
      <c r="UCG87" s="159"/>
      <c r="UCL87" s="160"/>
      <c r="UCM87" s="160"/>
      <c r="UCN87" s="160"/>
      <c r="UCO87" s="161"/>
      <c r="UCP87" s="162"/>
      <c r="UCQ87" s="160"/>
      <c r="UCS87" s="159"/>
      <c r="UCX87" s="160"/>
      <c r="UCY87" s="160"/>
      <c r="UCZ87" s="160"/>
      <c r="UDA87" s="161"/>
      <c r="UDB87" s="162"/>
      <c r="UDC87" s="160"/>
      <c r="UDE87" s="159"/>
      <c r="UDJ87" s="160"/>
      <c r="UDK87" s="160"/>
      <c r="UDL87" s="160"/>
      <c r="UDM87" s="161"/>
      <c r="UDN87" s="162"/>
      <c r="UDO87" s="160"/>
      <c r="UDQ87" s="159"/>
      <c r="UDV87" s="160"/>
      <c r="UDW87" s="160"/>
      <c r="UDX87" s="160"/>
      <c r="UDY87" s="161"/>
      <c r="UDZ87" s="162"/>
      <c r="UEA87" s="160"/>
      <c r="UEC87" s="159"/>
      <c r="UEH87" s="160"/>
      <c r="UEI87" s="160"/>
      <c r="UEJ87" s="160"/>
      <c r="UEK87" s="161"/>
      <c r="UEL87" s="162"/>
      <c r="UEM87" s="160"/>
      <c r="UEO87" s="159"/>
      <c r="UET87" s="160"/>
      <c r="UEU87" s="160"/>
      <c r="UEV87" s="160"/>
      <c r="UEW87" s="161"/>
      <c r="UEX87" s="162"/>
      <c r="UEY87" s="160"/>
      <c r="UFA87" s="159"/>
      <c r="UFF87" s="160"/>
      <c r="UFG87" s="160"/>
      <c r="UFH87" s="160"/>
      <c r="UFI87" s="161"/>
      <c r="UFJ87" s="162"/>
      <c r="UFK87" s="160"/>
      <c r="UFM87" s="159"/>
      <c r="UFR87" s="160"/>
      <c r="UFS87" s="160"/>
      <c r="UFT87" s="160"/>
      <c r="UFU87" s="161"/>
      <c r="UFV87" s="162"/>
      <c r="UFW87" s="160"/>
      <c r="UFY87" s="159"/>
      <c r="UGD87" s="160"/>
      <c r="UGE87" s="160"/>
      <c r="UGF87" s="160"/>
      <c r="UGG87" s="161"/>
      <c r="UGH87" s="162"/>
      <c r="UGI87" s="160"/>
      <c r="UGK87" s="159"/>
      <c r="UGP87" s="160"/>
      <c r="UGQ87" s="160"/>
      <c r="UGR87" s="160"/>
      <c r="UGS87" s="161"/>
      <c r="UGT87" s="162"/>
      <c r="UGU87" s="160"/>
      <c r="UGW87" s="159"/>
      <c r="UHB87" s="160"/>
      <c r="UHC87" s="160"/>
      <c r="UHD87" s="160"/>
      <c r="UHE87" s="161"/>
      <c r="UHF87" s="162"/>
      <c r="UHG87" s="160"/>
      <c r="UHI87" s="159"/>
      <c r="UHN87" s="160"/>
      <c r="UHO87" s="160"/>
      <c r="UHP87" s="160"/>
      <c r="UHQ87" s="161"/>
      <c r="UHR87" s="162"/>
      <c r="UHS87" s="160"/>
      <c r="UHU87" s="159"/>
      <c r="UHZ87" s="160"/>
      <c r="UIA87" s="160"/>
      <c r="UIB87" s="160"/>
      <c r="UIC87" s="161"/>
      <c r="UID87" s="162"/>
      <c r="UIE87" s="160"/>
      <c r="UIG87" s="159"/>
      <c r="UIL87" s="160"/>
      <c r="UIM87" s="160"/>
      <c r="UIN87" s="160"/>
      <c r="UIO87" s="161"/>
      <c r="UIP87" s="162"/>
      <c r="UIQ87" s="160"/>
      <c r="UIS87" s="159"/>
      <c r="UIX87" s="160"/>
      <c r="UIY87" s="160"/>
      <c r="UIZ87" s="160"/>
      <c r="UJA87" s="161"/>
      <c r="UJB87" s="162"/>
      <c r="UJC87" s="160"/>
      <c r="UJE87" s="159"/>
      <c r="UJJ87" s="160"/>
      <c r="UJK87" s="160"/>
      <c r="UJL87" s="160"/>
      <c r="UJM87" s="161"/>
      <c r="UJN87" s="162"/>
      <c r="UJO87" s="160"/>
      <c r="UJQ87" s="159"/>
      <c r="UJV87" s="160"/>
      <c r="UJW87" s="160"/>
      <c r="UJX87" s="160"/>
      <c r="UJY87" s="161"/>
      <c r="UJZ87" s="162"/>
      <c r="UKA87" s="160"/>
      <c r="UKC87" s="159"/>
      <c r="UKH87" s="160"/>
      <c r="UKI87" s="160"/>
      <c r="UKJ87" s="160"/>
      <c r="UKK87" s="161"/>
      <c r="UKL87" s="162"/>
      <c r="UKM87" s="160"/>
      <c r="UKO87" s="159"/>
      <c r="UKT87" s="160"/>
      <c r="UKU87" s="160"/>
      <c r="UKV87" s="160"/>
      <c r="UKW87" s="161"/>
      <c r="UKX87" s="162"/>
      <c r="UKY87" s="160"/>
      <c r="ULA87" s="159"/>
      <c r="ULF87" s="160"/>
      <c r="ULG87" s="160"/>
      <c r="ULH87" s="160"/>
      <c r="ULI87" s="161"/>
      <c r="ULJ87" s="162"/>
      <c r="ULK87" s="160"/>
      <c r="ULM87" s="159"/>
      <c r="ULR87" s="160"/>
      <c r="ULS87" s="160"/>
      <c r="ULT87" s="160"/>
      <c r="ULU87" s="161"/>
      <c r="ULV87" s="162"/>
      <c r="ULW87" s="160"/>
      <c r="ULY87" s="159"/>
      <c r="UMD87" s="160"/>
      <c r="UME87" s="160"/>
      <c r="UMF87" s="160"/>
      <c r="UMG87" s="161"/>
      <c r="UMH87" s="162"/>
      <c r="UMI87" s="160"/>
      <c r="UMK87" s="159"/>
      <c r="UMP87" s="160"/>
      <c r="UMQ87" s="160"/>
      <c r="UMR87" s="160"/>
      <c r="UMS87" s="161"/>
      <c r="UMT87" s="162"/>
      <c r="UMU87" s="160"/>
      <c r="UMW87" s="159"/>
      <c r="UNB87" s="160"/>
      <c r="UNC87" s="160"/>
      <c r="UND87" s="160"/>
      <c r="UNE87" s="161"/>
      <c r="UNF87" s="162"/>
      <c r="UNG87" s="160"/>
      <c r="UNI87" s="159"/>
      <c r="UNN87" s="160"/>
      <c r="UNO87" s="160"/>
      <c r="UNP87" s="160"/>
      <c r="UNQ87" s="161"/>
      <c r="UNR87" s="162"/>
      <c r="UNS87" s="160"/>
      <c r="UNU87" s="159"/>
      <c r="UNZ87" s="160"/>
      <c r="UOA87" s="160"/>
      <c r="UOB87" s="160"/>
      <c r="UOC87" s="161"/>
      <c r="UOD87" s="162"/>
      <c r="UOE87" s="160"/>
      <c r="UOG87" s="159"/>
      <c r="UOL87" s="160"/>
      <c r="UOM87" s="160"/>
      <c r="UON87" s="160"/>
      <c r="UOO87" s="161"/>
      <c r="UOP87" s="162"/>
      <c r="UOQ87" s="160"/>
      <c r="UOS87" s="159"/>
      <c r="UOX87" s="160"/>
      <c r="UOY87" s="160"/>
      <c r="UOZ87" s="160"/>
      <c r="UPA87" s="161"/>
      <c r="UPB87" s="162"/>
      <c r="UPC87" s="160"/>
      <c r="UPE87" s="159"/>
      <c r="UPJ87" s="160"/>
      <c r="UPK87" s="160"/>
      <c r="UPL87" s="160"/>
      <c r="UPM87" s="161"/>
      <c r="UPN87" s="162"/>
      <c r="UPO87" s="160"/>
      <c r="UPQ87" s="159"/>
      <c r="UPV87" s="160"/>
      <c r="UPW87" s="160"/>
      <c r="UPX87" s="160"/>
      <c r="UPY87" s="161"/>
      <c r="UPZ87" s="162"/>
      <c r="UQA87" s="160"/>
      <c r="UQC87" s="159"/>
      <c r="UQH87" s="160"/>
      <c r="UQI87" s="160"/>
      <c r="UQJ87" s="160"/>
      <c r="UQK87" s="161"/>
      <c r="UQL87" s="162"/>
      <c r="UQM87" s="160"/>
      <c r="UQO87" s="159"/>
      <c r="UQT87" s="160"/>
      <c r="UQU87" s="160"/>
      <c r="UQV87" s="160"/>
      <c r="UQW87" s="161"/>
      <c r="UQX87" s="162"/>
      <c r="UQY87" s="160"/>
      <c r="URA87" s="159"/>
      <c r="URF87" s="160"/>
      <c r="URG87" s="160"/>
      <c r="URH87" s="160"/>
      <c r="URI87" s="161"/>
      <c r="URJ87" s="162"/>
      <c r="URK87" s="160"/>
      <c r="URM87" s="159"/>
      <c r="URR87" s="160"/>
      <c r="URS87" s="160"/>
      <c r="URT87" s="160"/>
      <c r="URU87" s="161"/>
      <c r="URV87" s="162"/>
      <c r="URW87" s="160"/>
      <c r="URY87" s="159"/>
      <c r="USD87" s="160"/>
      <c r="USE87" s="160"/>
      <c r="USF87" s="160"/>
      <c r="USG87" s="161"/>
      <c r="USH87" s="162"/>
      <c r="USI87" s="160"/>
      <c r="USK87" s="159"/>
      <c r="USP87" s="160"/>
      <c r="USQ87" s="160"/>
      <c r="USR87" s="160"/>
      <c r="USS87" s="161"/>
      <c r="UST87" s="162"/>
      <c r="USU87" s="160"/>
      <c r="USW87" s="159"/>
      <c r="UTB87" s="160"/>
      <c r="UTC87" s="160"/>
      <c r="UTD87" s="160"/>
      <c r="UTE87" s="161"/>
      <c r="UTF87" s="162"/>
      <c r="UTG87" s="160"/>
      <c r="UTI87" s="159"/>
      <c r="UTN87" s="160"/>
      <c r="UTO87" s="160"/>
      <c r="UTP87" s="160"/>
      <c r="UTQ87" s="161"/>
      <c r="UTR87" s="162"/>
      <c r="UTS87" s="160"/>
      <c r="UTU87" s="159"/>
      <c r="UTZ87" s="160"/>
      <c r="UUA87" s="160"/>
      <c r="UUB87" s="160"/>
      <c r="UUC87" s="161"/>
      <c r="UUD87" s="162"/>
      <c r="UUE87" s="160"/>
      <c r="UUG87" s="159"/>
      <c r="UUL87" s="160"/>
      <c r="UUM87" s="160"/>
      <c r="UUN87" s="160"/>
      <c r="UUO87" s="161"/>
      <c r="UUP87" s="162"/>
      <c r="UUQ87" s="160"/>
      <c r="UUS87" s="159"/>
      <c r="UUX87" s="160"/>
      <c r="UUY87" s="160"/>
      <c r="UUZ87" s="160"/>
      <c r="UVA87" s="161"/>
      <c r="UVB87" s="162"/>
      <c r="UVC87" s="160"/>
      <c r="UVE87" s="159"/>
      <c r="UVJ87" s="160"/>
      <c r="UVK87" s="160"/>
      <c r="UVL87" s="160"/>
      <c r="UVM87" s="161"/>
      <c r="UVN87" s="162"/>
      <c r="UVO87" s="160"/>
      <c r="UVQ87" s="159"/>
      <c r="UVV87" s="160"/>
      <c r="UVW87" s="160"/>
      <c r="UVX87" s="160"/>
      <c r="UVY87" s="161"/>
      <c r="UVZ87" s="162"/>
      <c r="UWA87" s="160"/>
      <c r="UWC87" s="159"/>
      <c r="UWH87" s="160"/>
      <c r="UWI87" s="160"/>
      <c r="UWJ87" s="160"/>
      <c r="UWK87" s="161"/>
      <c r="UWL87" s="162"/>
      <c r="UWM87" s="160"/>
      <c r="UWO87" s="159"/>
      <c r="UWT87" s="160"/>
      <c r="UWU87" s="160"/>
      <c r="UWV87" s="160"/>
      <c r="UWW87" s="161"/>
      <c r="UWX87" s="162"/>
      <c r="UWY87" s="160"/>
      <c r="UXA87" s="159"/>
      <c r="UXF87" s="160"/>
      <c r="UXG87" s="160"/>
      <c r="UXH87" s="160"/>
      <c r="UXI87" s="161"/>
      <c r="UXJ87" s="162"/>
      <c r="UXK87" s="160"/>
      <c r="UXM87" s="159"/>
      <c r="UXR87" s="160"/>
      <c r="UXS87" s="160"/>
      <c r="UXT87" s="160"/>
      <c r="UXU87" s="161"/>
      <c r="UXV87" s="162"/>
      <c r="UXW87" s="160"/>
      <c r="UXY87" s="159"/>
      <c r="UYD87" s="160"/>
      <c r="UYE87" s="160"/>
      <c r="UYF87" s="160"/>
      <c r="UYG87" s="161"/>
      <c r="UYH87" s="162"/>
      <c r="UYI87" s="160"/>
      <c r="UYK87" s="159"/>
      <c r="UYP87" s="160"/>
      <c r="UYQ87" s="160"/>
      <c r="UYR87" s="160"/>
      <c r="UYS87" s="161"/>
      <c r="UYT87" s="162"/>
      <c r="UYU87" s="160"/>
      <c r="UYW87" s="159"/>
      <c r="UZB87" s="160"/>
      <c r="UZC87" s="160"/>
      <c r="UZD87" s="160"/>
      <c r="UZE87" s="161"/>
      <c r="UZF87" s="162"/>
      <c r="UZG87" s="160"/>
      <c r="UZI87" s="159"/>
      <c r="UZN87" s="160"/>
      <c r="UZO87" s="160"/>
      <c r="UZP87" s="160"/>
      <c r="UZQ87" s="161"/>
      <c r="UZR87" s="162"/>
      <c r="UZS87" s="160"/>
      <c r="UZU87" s="159"/>
      <c r="UZZ87" s="160"/>
      <c r="VAA87" s="160"/>
      <c r="VAB87" s="160"/>
      <c r="VAC87" s="161"/>
      <c r="VAD87" s="162"/>
      <c r="VAE87" s="160"/>
      <c r="VAG87" s="159"/>
      <c r="VAL87" s="160"/>
      <c r="VAM87" s="160"/>
      <c r="VAN87" s="160"/>
      <c r="VAO87" s="161"/>
      <c r="VAP87" s="162"/>
      <c r="VAQ87" s="160"/>
      <c r="VAS87" s="159"/>
      <c r="VAX87" s="160"/>
      <c r="VAY87" s="160"/>
      <c r="VAZ87" s="160"/>
      <c r="VBA87" s="161"/>
      <c r="VBB87" s="162"/>
      <c r="VBC87" s="160"/>
      <c r="VBE87" s="159"/>
      <c r="VBJ87" s="160"/>
      <c r="VBK87" s="160"/>
      <c r="VBL87" s="160"/>
      <c r="VBM87" s="161"/>
      <c r="VBN87" s="162"/>
      <c r="VBO87" s="160"/>
      <c r="VBQ87" s="159"/>
      <c r="VBV87" s="160"/>
      <c r="VBW87" s="160"/>
      <c r="VBX87" s="160"/>
      <c r="VBY87" s="161"/>
      <c r="VBZ87" s="162"/>
      <c r="VCA87" s="160"/>
      <c r="VCC87" s="159"/>
      <c r="VCH87" s="160"/>
      <c r="VCI87" s="160"/>
      <c r="VCJ87" s="160"/>
      <c r="VCK87" s="161"/>
      <c r="VCL87" s="162"/>
      <c r="VCM87" s="160"/>
      <c r="VCO87" s="159"/>
      <c r="VCT87" s="160"/>
      <c r="VCU87" s="160"/>
      <c r="VCV87" s="160"/>
      <c r="VCW87" s="161"/>
      <c r="VCX87" s="162"/>
      <c r="VCY87" s="160"/>
      <c r="VDA87" s="159"/>
      <c r="VDF87" s="160"/>
      <c r="VDG87" s="160"/>
      <c r="VDH87" s="160"/>
      <c r="VDI87" s="161"/>
      <c r="VDJ87" s="162"/>
      <c r="VDK87" s="160"/>
      <c r="VDM87" s="159"/>
      <c r="VDR87" s="160"/>
      <c r="VDS87" s="160"/>
      <c r="VDT87" s="160"/>
      <c r="VDU87" s="161"/>
      <c r="VDV87" s="162"/>
      <c r="VDW87" s="160"/>
      <c r="VDY87" s="159"/>
      <c r="VED87" s="160"/>
      <c r="VEE87" s="160"/>
      <c r="VEF87" s="160"/>
      <c r="VEG87" s="161"/>
      <c r="VEH87" s="162"/>
      <c r="VEI87" s="160"/>
      <c r="VEK87" s="159"/>
      <c r="VEP87" s="160"/>
      <c r="VEQ87" s="160"/>
      <c r="VER87" s="160"/>
      <c r="VES87" s="161"/>
      <c r="VET87" s="162"/>
      <c r="VEU87" s="160"/>
      <c r="VEW87" s="159"/>
      <c r="VFB87" s="160"/>
      <c r="VFC87" s="160"/>
      <c r="VFD87" s="160"/>
      <c r="VFE87" s="161"/>
      <c r="VFF87" s="162"/>
      <c r="VFG87" s="160"/>
      <c r="VFI87" s="159"/>
      <c r="VFN87" s="160"/>
      <c r="VFO87" s="160"/>
      <c r="VFP87" s="160"/>
      <c r="VFQ87" s="161"/>
      <c r="VFR87" s="162"/>
      <c r="VFS87" s="160"/>
      <c r="VFU87" s="159"/>
      <c r="VFZ87" s="160"/>
      <c r="VGA87" s="160"/>
      <c r="VGB87" s="160"/>
      <c r="VGC87" s="161"/>
      <c r="VGD87" s="162"/>
      <c r="VGE87" s="160"/>
      <c r="VGG87" s="159"/>
      <c r="VGL87" s="160"/>
      <c r="VGM87" s="160"/>
      <c r="VGN87" s="160"/>
      <c r="VGO87" s="161"/>
      <c r="VGP87" s="162"/>
      <c r="VGQ87" s="160"/>
      <c r="VGS87" s="159"/>
      <c r="VGX87" s="160"/>
      <c r="VGY87" s="160"/>
      <c r="VGZ87" s="160"/>
      <c r="VHA87" s="161"/>
      <c r="VHB87" s="162"/>
      <c r="VHC87" s="160"/>
      <c r="VHE87" s="159"/>
      <c r="VHJ87" s="160"/>
      <c r="VHK87" s="160"/>
      <c r="VHL87" s="160"/>
      <c r="VHM87" s="161"/>
      <c r="VHN87" s="162"/>
      <c r="VHO87" s="160"/>
      <c r="VHQ87" s="159"/>
      <c r="VHV87" s="160"/>
      <c r="VHW87" s="160"/>
      <c r="VHX87" s="160"/>
      <c r="VHY87" s="161"/>
      <c r="VHZ87" s="162"/>
      <c r="VIA87" s="160"/>
      <c r="VIC87" s="159"/>
      <c r="VIH87" s="160"/>
      <c r="VII87" s="160"/>
      <c r="VIJ87" s="160"/>
      <c r="VIK87" s="161"/>
      <c r="VIL87" s="162"/>
      <c r="VIM87" s="160"/>
      <c r="VIO87" s="159"/>
      <c r="VIT87" s="160"/>
      <c r="VIU87" s="160"/>
      <c r="VIV87" s="160"/>
      <c r="VIW87" s="161"/>
      <c r="VIX87" s="162"/>
      <c r="VIY87" s="160"/>
      <c r="VJA87" s="159"/>
      <c r="VJF87" s="160"/>
      <c r="VJG87" s="160"/>
      <c r="VJH87" s="160"/>
      <c r="VJI87" s="161"/>
      <c r="VJJ87" s="162"/>
      <c r="VJK87" s="160"/>
      <c r="VJM87" s="159"/>
      <c r="VJR87" s="160"/>
      <c r="VJS87" s="160"/>
      <c r="VJT87" s="160"/>
      <c r="VJU87" s="161"/>
      <c r="VJV87" s="162"/>
      <c r="VJW87" s="160"/>
      <c r="VJY87" s="159"/>
      <c r="VKD87" s="160"/>
      <c r="VKE87" s="160"/>
      <c r="VKF87" s="160"/>
      <c r="VKG87" s="161"/>
      <c r="VKH87" s="162"/>
      <c r="VKI87" s="160"/>
      <c r="VKK87" s="159"/>
      <c r="VKP87" s="160"/>
      <c r="VKQ87" s="160"/>
      <c r="VKR87" s="160"/>
      <c r="VKS87" s="161"/>
      <c r="VKT87" s="162"/>
      <c r="VKU87" s="160"/>
      <c r="VKW87" s="159"/>
      <c r="VLB87" s="160"/>
      <c r="VLC87" s="160"/>
      <c r="VLD87" s="160"/>
      <c r="VLE87" s="161"/>
      <c r="VLF87" s="162"/>
      <c r="VLG87" s="160"/>
      <c r="VLI87" s="159"/>
      <c r="VLN87" s="160"/>
      <c r="VLO87" s="160"/>
      <c r="VLP87" s="160"/>
      <c r="VLQ87" s="161"/>
      <c r="VLR87" s="162"/>
      <c r="VLS87" s="160"/>
      <c r="VLU87" s="159"/>
      <c r="VLZ87" s="160"/>
      <c r="VMA87" s="160"/>
      <c r="VMB87" s="160"/>
      <c r="VMC87" s="161"/>
      <c r="VMD87" s="162"/>
      <c r="VME87" s="160"/>
      <c r="VMG87" s="159"/>
      <c r="VML87" s="160"/>
      <c r="VMM87" s="160"/>
      <c r="VMN87" s="160"/>
      <c r="VMO87" s="161"/>
      <c r="VMP87" s="162"/>
      <c r="VMQ87" s="160"/>
      <c r="VMS87" s="159"/>
      <c r="VMX87" s="160"/>
      <c r="VMY87" s="160"/>
      <c r="VMZ87" s="160"/>
      <c r="VNA87" s="161"/>
      <c r="VNB87" s="162"/>
      <c r="VNC87" s="160"/>
      <c r="VNE87" s="159"/>
      <c r="VNJ87" s="160"/>
      <c r="VNK87" s="160"/>
      <c r="VNL87" s="160"/>
      <c r="VNM87" s="161"/>
      <c r="VNN87" s="162"/>
      <c r="VNO87" s="160"/>
      <c r="VNQ87" s="159"/>
      <c r="VNV87" s="160"/>
      <c r="VNW87" s="160"/>
      <c r="VNX87" s="160"/>
      <c r="VNY87" s="161"/>
      <c r="VNZ87" s="162"/>
      <c r="VOA87" s="160"/>
      <c r="VOC87" s="159"/>
      <c r="VOH87" s="160"/>
      <c r="VOI87" s="160"/>
      <c r="VOJ87" s="160"/>
      <c r="VOK87" s="161"/>
      <c r="VOL87" s="162"/>
      <c r="VOM87" s="160"/>
      <c r="VOO87" s="159"/>
      <c r="VOT87" s="160"/>
      <c r="VOU87" s="160"/>
      <c r="VOV87" s="160"/>
      <c r="VOW87" s="161"/>
      <c r="VOX87" s="162"/>
      <c r="VOY87" s="160"/>
      <c r="VPA87" s="159"/>
      <c r="VPF87" s="160"/>
      <c r="VPG87" s="160"/>
      <c r="VPH87" s="160"/>
      <c r="VPI87" s="161"/>
      <c r="VPJ87" s="162"/>
      <c r="VPK87" s="160"/>
      <c r="VPM87" s="159"/>
      <c r="VPR87" s="160"/>
      <c r="VPS87" s="160"/>
      <c r="VPT87" s="160"/>
      <c r="VPU87" s="161"/>
      <c r="VPV87" s="162"/>
      <c r="VPW87" s="160"/>
      <c r="VPY87" s="159"/>
      <c r="VQD87" s="160"/>
      <c r="VQE87" s="160"/>
      <c r="VQF87" s="160"/>
      <c r="VQG87" s="161"/>
      <c r="VQH87" s="162"/>
      <c r="VQI87" s="160"/>
      <c r="VQK87" s="159"/>
      <c r="VQP87" s="160"/>
      <c r="VQQ87" s="160"/>
      <c r="VQR87" s="160"/>
      <c r="VQS87" s="161"/>
      <c r="VQT87" s="162"/>
      <c r="VQU87" s="160"/>
      <c r="VQW87" s="159"/>
      <c r="VRB87" s="160"/>
      <c r="VRC87" s="160"/>
      <c r="VRD87" s="160"/>
      <c r="VRE87" s="161"/>
      <c r="VRF87" s="162"/>
      <c r="VRG87" s="160"/>
      <c r="VRI87" s="159"/>
      <c r="VRN87" s="160"/>
      <c r="VRO87" s="160"/>
      <c r="VRP87" s="160"/>
      <c r="VRQ87" s="161"/>
      <c r="VRR87" s="162"/>
      <c r="VRS87" s="160"/>
      <c r="VRU87" s="159"/>
      <c r="VRZ87" s="160"/>
      <c r="VSA87" s="160"/>
      <c r="VSB87" s="160"/>
      <c r="VSC87" s="161"/>
      <c r="VSD87" s="162"/>
      <c r="VSE87" s="160"/>
      <c r="VSG87" s="159"/>
      <c r="VSL87" s="160"/>
      <c r="VSM87" s="160"/>
      <c r="VSN87" s="160"/>
      <c r="VSO87" s="161"/>
      <c r="VSP87" s="162"/>
      <c r="VSQ87" s="160"/>
      <c r="VSS87" s="159"/>
      <c r="VSX87" s="160"/>
      <c r="VSY87" s="160"/>
      <c r="VSZ87" s="160"/>
      <c r="VTA87" s="161"/>
      <c r="VTB87" s="162"/>
      <c r="VTC87" s="160"/>
      <c r="VTE87" s="159"/>
      <c r="VTJ87" s="160"/>
      <c r="VTK87" s="160"/>
      <c r="VTL87" s="160"/>
      <c r="VTM87" s="161"/>
      <c r="VTN87" s="162"/>
      <c r="VTO87" s="160"/>
      <c r="VTQ87" s="159"/>
      <c r="VTV87" s="160"/>
      <c r="VTW87" s="160"/>
      <c r="VTX87" s="160"/>
      <c r="VTY87" s="161"/>
      <c r="VTZ87" s="162"/>
      <c r="VUA87" s="160"/>
      <c r="VUC87" s="159"/>
      <c r="VUH87" s="160"/>
      <c r="VUI87" s="160"/>
      <c r="VUJ87" s="160"/>
      <c r="VUK87" s="161"/>
      <c r="VUL87" s="162"/>
      <c r="VUM87" s="160"/>
      <c r="VUO87" s="159"/>
      <c r="VUT87" s="160"/>
      <c r="VUU87" s="160"/>
      <c r="VUV87" s="160"/>
      <c r="VUW87" s="161"/>
      <c r="VUX87" s="162"/>
      <c r="VUY87" s="160"/>
      <c r="VVA87" s="159"/>
      <c r="VVF87" s="160"/>
      <c r="VVG87" s="160"/>
      <c r="VVH87" s="160"/>
      <c r="VVI87" s="161"/>
      <c r="VVJ87" s="162"/>
      <c r="VVK87" s="160"/>
      <c r="VVM87" s="159"/>
      <c r="VVR87" s="160"/>
      <c r="VVS87" s="160"/>
      <c r="VVT87" s="160"/>
      <c r="VVU87" s="161"/>
      <c r="VVV87" s="162"/>
      <c r="VVW87" s="160"/>
      <c r="VVY87" s="159"/>
      <c r="VWD87" s="160"/>
      <c r="VWE87" s="160"/>
      <c r="VWF87" s="160"/>
      <c r="VWG87" s="161"/>
      <c r="VWH87" s="162"/>
      <c r="VWI87" s="160"/>
      <c r="VWK87" s="159"/>
      <c r="VWP87" s="160"/>
      <c r="VWQ87" s="160"/>
      <c r="VWR87" s="160"/>
      <c r="VWS87" s="161"/>
      <c r="VWT87" s="162"/>
      <c r="VWU87" s="160"/>
      <c r="VWW87" s="159"/>
      <c r="VXB87" s="160"/>
      <c r="VXC87" s="160"/>
      <c r="VXD87" s="160"/>
      <c r="VXE87" s="161"/>
      <c r="VXF87" s="162"/>
      <c r="VXG87" s="160"/>
      <c r="VXI87" s="159"/>
      <c r="VXN87" s="160"/>
      <c r="VXO87" s="160"/>
      <c r="VXP87" s="160"/>
      <c r="VXQ87" s="161"/>
      <c r="VXR87" s="162"/>
      <c r="VXS87" s="160"/>
      <c r="VXU87" s="159"/>
      <c r="VXZ87" s="160"/>
      <c r="VYA87" s="160"/>
      <c r="VYB87" s="160"/>
      <c r="VYC87" s="161"/>
      <c r="VYD87" s="162"/>
      <c r="VYE87" s="160"/>
      <c r="VYG87" s="159"/>
      <c r="VYL87" s="160"/>
      <c r="VYM87" s="160"/>
      <c r="VYN87" s="160"/>
      <c r="VYO87" s="161"/>
      <c r="VYP87" s="162"/>
      <c r="VYQ87" s="160"/>
      <c r="VYS87" s="159"/>
      <c r="VYX87" s="160"/>
      <c r="VYY87" s="160"/>
      <c r="VYZ87" s="160"/>
      <c r="VZA87" s="161"/>
      <c r="VZB87" s="162"/>
      <c r="VZC87" s="160"/>
      <c r="VZE87" s="159"/>
      <c r="VZJ87" s="160"/>
      <c r="VZK87" s="160"/>
      <c r="VZL87" s="160"/>
      <c r="VZM87" s="161"/>
      <c r="VZN87" s="162"/>
      <c r="VZO87" s="160"/>
      <c r="VZQ87" s="159"/>
      <c r="VZV87" s="160"/>
      <c r="VZW87" s="160"/>
      <c r="VZX87" s="160"/>
      <c r="VZY87" s="161"/>
      <c r="VZZ87" s="162"/>
      <c r="WAA87" s="160"/>
      <c r="WAC87" s="159"/>
      <c r="WAH87" s="160"/>
      <c r="WAI87" s="160"/>
      <c r="WAJ87" s="160"/>
      <c r="WAK87" s="161"/>
      <c r="WAL87" s="162"/>
      <c r="WAM87" s="160"/>
      <c r="WAO87" s="159"/>
      <c r="WAT87" s="160"/>
      <c r="WAU87" s="160"/>
      <c r="WAV87" s="160"/>
      <c r="WAW87" s="161"/>
      <c r="WAX87" s="162"/>
      <c r="WAY87" s="160"/>
      <c r="WBA87" s="159"/>
      <c r="WBF87" s="160"/>
      <c r="WBG87" s="160"/>
      <c r="WBH87" s="160"/>
      <c r="WBI87" s="161"/>
      <c r="WBJ87" s="162"/>
      <c r="WBK87" s="160"/>
      <c r="WBM87" s="159"/>
      <c r="WBR87" s="160"/>
      <c r="WBS87" s="160"/>
      <c r="WBT87" s="160"/>
      <c r="WBU87" s="161"/>
      <c r="WBV87" s="162"/>
      <c r="WBW87" s="160"/>
      <c r="WBY87" s="159"/>
      <c r="WCD87" s="160"/>
      <c r="WCE87" s="160"/>
      <c r="WCF87" s="160"/>
      <c r="WCG87" s="161"/>
      <c r="WCH87" s="162"/>
      <c r="WCI87" s="160"/>
      <c r="WCK87" s="159"/>
      <c r="WCP87" s="160"/>
      <c r="WCQ87" s="160"/>
      <c r="WCR87" s="160"/>
      <c r="WCS87" s="161"/>
      <c r="WCT87" s="162"/>
      <c r="WCU87" s="160"/>
      <c r="WCW87" s="159"/>
      <c r="WDB87" s="160"/>
      <c r="WDC87" s="160"/>
      <c r="WDD87" s="160"/>
      <c r="WDE87" s="161"/>
      <c r="WDF87" s="162"/>
      <c r="WDG87" s="160"/>
      <c r="WDI87" s="159"/>
      <c r="WDN87" s="160"/>
      <c r="WDO87" s="160"/>
      <c r="WDP87" s="160"/>
      <c r="WDQ87" s="161"/>
      <c r="WDR87" s="162"/>
      <c r="WDS87" s="160"/>
      <c r="WDU87" s="159"/>
      <c r="WDZ87" s="160"/>
      <c r="WEA87" s="160"/>
      <c r="WEB87" s="160"/>
      <c r="WEC87" s="161"/>
      <c r="WED87" s="162"/>
      <c r="WEE87" s="160"/>
      <c r="WEG87" s="159"/>
      <c r="WEL87" s="160"/>
      <c r="WEM87" s="160"/>
      <c r="WEN87" s="160"/>
      <c r="WEO87" s="161"/>
      <c r="WEP87" s="162"/>
      <c r="WEQ87" s="160"/>
      <c r="WES87" s="159"/>
      <c r="WEX87" s="160"/>
      <c r="WEY87" s="160"/>
      <c r="WEZ87" s="160"/>
      <c r="WFA87" s="161"/>
      <c r="WFB87" s="162"/>
      <c r="WFC87" s="160"/>
      <c r="WFE87" s="159"/>
      <c r="WFJ87" s="160"/>
      <c r="WFK87" s="160"/>
      <c r="WFL87" s="160"/>
      <c r="WFM87" s="161"/>
      <c r="WFN87" s="162"/>
      <c r="WFO87" s="160"/>
      <c r="WFQ87" s="159"/>
      <c r="WFV87" s="160"/>
      <c r="WFW87" s="160"/>
      <c r="WFX87" s="160"/>
      <c r="WFY87" s="161"/>
      <c r="WFZ87" s="162"/>
      <c r="WGA87" s="160"/>
      <c r="WGC87" s="159"/>
      <c r="WGH87" s="160"/>
      <c r="WGI87" s="160"/>
      <c r="WGJ87" s="160"/>
      <c r="WGK87" s="161"/>
      <c r="WGL87" s="162"/>
      <c r="WGM87" s="160"/>
      <c r="WGO87" s="159"/>
      <c r="WGT87" s="160"/>
      <c r="WGU87" s="160"/>
      <c r="WGV87" s="160"/>
      <c r="WGW87" s="161"/>
      <c r="WGX87" s="162"/>
      <c r="WGY87" s="160"/>
      <c r="WHA87" s="159"/>
      <c r="WHF87" s="160"/>
      <c r="WHG87" s="160"/>
      <c r="WHH87" s="160"/>
      <c r="WHI87" s="161"/>
      <c r="WHJ87" s="162"/>
      <c r="WHK87" s="160"/>
      <c r="WHM87" s="159"/>
      <c r="WHR87" s="160"/>
      <c r="WHS87" s="160"/>
      <c r="WHT87" s="160"/>
      <c r="WHU87" s="161"/>
      <c r="WHV87" s="162"/>
      <c r="WHW87" s="160"/>
      <c r="WHY87" s="159"/>
      <c r="WID87" s="160"/>
      <c r="WIE87" s="160"/>
      <c r="WIF87" s="160"/>
      <c r="WIG87" s="161"/>
      <c r="WIH87" s="162"/>
      <c r="WII87" s="160"/>
      <c r="WIK87" s="159"/>
      <c r="WIP87" s="160"/>
      <c r="WIQ87" s="160"/>
      <c r="WIR87" s="160"/>
      <c r="WIS87" s="161"/>
      <c r="WIT87" s="162"/>
      <c r="WIU87" s="160"/>
      <c r="WIW87" s="159"/>
      <c r="WJB87" s="160"/>
      <c r="WJC87" s="160"/>
      <c r="WJD87" s="160"/>
      <c r="WJE87" s="161"/>
      <c r="WJF87" s="162"/>
      <c r="WJG87" s="160"/>
      <c r="WJI87" s="159"/>
      <c r="WJN87" s="160"/>
      <c r="WJO87" s="160"/>
      <c r="WJP87" s="160"/>
      <c r="WJQ87" s="161"/>
      <c r="WJR87" s="162"/>
      <c r="WJS87" s="160"/>
      <c r="WJU87" s="159"/>
      <c r="WJZ87" s="160"/>
      <c r="WKA87" s="160"/>
      <c r="WKB87" s="160"/>
      <c r="WKC87" s="161"/>
      <c r="WKD87" s="162"/>
      <c r="WKE87" s="160"/>
      <c r="WKG87" s="159"/>
      <c r="WKL87" s="160"/>
      <c r="WKM87" s="160"/>
      <c r="WKN87" s="160"/>
      <c r="WKO87" s="161"/>
      <c r="WKP87" s="162"/>
      <c r="WKQ87" s="160"/>
      <c r="WKS87" s="159"/>
      <c r="WKX87" s="160"/>
      <c r="WKY87" s="160"/>
      <c r="WKZ87" s="160"/>
      <c r="WLA87" s="161"/>
      <c r="WLB87" s="162"/>
      <c r="WLC87" s="160"/>
      <c r="WLE87" s="159"/>
      <c r="WLJ87" s="160"/>
      <c r="WLK87" s="160"/>
      <c r="WLL87" s="160"/>
      <c r="WLM87" s="161"/>
      <c r="WLN87" s="162"/>
      <c r="WLO87" s="160"/>
      <c r="WLQ87" s="159"/>
      <c r="WLV87" s="160"/>
      <c r="WLW87" s="160"/>
      <c r="WLX87" s="160"/>
      <c r="WLY87" s="161"/>
      <c r="WLZ87" s="162"/>
      <c r="WMA87" s="160"/>
      <c r="WMC87" s="159"/>
      <c r="WMH87" s="160"/>
      <c r="WMI87" s="160"/>
      <c r="WMJ87" s="160"/>
      <c r="WMK87" s="161"/>
      <c r="WML87" s="162"/>
      <c r="WMM87" s="160"/>
      <c r="WMO87" s="159"/>
      <c r="WMT87" s="160"/>
      <c r="WMU87" s="160"/>
      <c r="WMV87" s="160"/>
      <c r="WMW87" s="161"/>
      <c r="WMX87" s="162"/>
      <c r="WMY87" s="160"/>
      <c r="WNA87" s="159"/>
      <c r="WNF87" s="160"/>
      <c r="WNG87" s="160"/>
      <c r="WNH87" s="160"/>
      <c r="WNI87" s="161"/>
      <c r="WNJ87" s="162"/>
      <c r="WNK87" s="160"/>
      <c r="WNM87" s="159"/>
      <c r="WNR87" s="160"/>
      <c r="WNS87" s="160"/>
      <c r="WNT87" s="160"/>
      <c r="WNU87" s="161"/>
      <c r="WNV87" s="162"/>
      <c r="WNW87" s="160"/>
      <c r="WNY87" s="159"/>
      <c r="WOD87" s="160"/>
      <c r="WOE87" s="160"/>
      <c r="WOF87" s="160"/>
      <c r="WOG87" s="161"/>
      <c r="WOH87" s="162"/>
      <c r="WOI87" s="160"/>
      <c r="WOK87" s="159"/>
      <c r="WOP87" s="160"/>
      <c r="WOQ87" s="160"/>
      <c r="WOR87" s="160"/>
      <c r="WOS87" s="161"/>
      <c r="WOT87" s="162"/>
      <c r="WOU87" s="160"/>
      <c r="WOW87" s="159"/>
      <c r="WPB87" s="160"/>
      <c r="WPC87" s="160"/>
      <c r="WPD87" s="160"/>
      <c r="WPE87" s="161"/>
      <c r="WPF87" s="162"/>
      <c r="WPG87" s="160"/>
      <c r="WPI87" s="159"/>
      <c r="WPN87" s="160"/>
      <c r="WPO87" s="160"/>
      <c r="WPP87" s="160"/>
      <c r="WPQ87" s="161"/>
      <c r="WPR87" s="162"/>
      <c r="WPS87" s="160"/>
      <c r="WPU87" s="159"/>
      <c r="WPZ87" s="160"/>
      <c r="WQA87" s="160"/>
      <c r="WQB87" s="160"/>
      <c r="WQC87" s="161"/>
      <c r="WQD87" s="162"/>
      <c r="WQE87" s="160"/>
      <c r="WQG87" s="159"/>
      <c r="WQL87" s="160"/>
      <c r="WQM87" s="160"/>
      <c r="WQN87" s="160"/>
      <c r="WQO87" s="161"/>
      <c r="WQP87" s="162"/>
      <c r="WQQ87" s="160"/>
      <c r="WQS87" s="159"/>
      <c r="WQX87" s="160"/>
      <c r="WQY87" s="160"/>
      <c r="WQZ87" s="160"/>
      <c r="WRA87" s="161"/>
      <c r="WRB87" s="162"/>
      <c r="WRC87" s="160"/>
      <c r="WRE87" s="159"/>
      <c r="WRJ87" s="160"/>
      <c r="WRK87" s="160"/>
      <c r="WRL87" s="160"/>
      <c r="WRM87" s="161"/>
      <c r="WRN87" s="162"/>
      <c r="WRO87" s="160"/>
      <c r="WRQ87" s="159"/>
      <c r="WRV87" s="160"/>
      <c r="WRW87" s="160"/>
      <c r="WRX87" s="160"/>
      <c r="WRY87" s="161"/>
      <c r="WRZ87" s="162"/>
      <c r="WSA87" s="160"/>
      <c r="WSC87" s="159"/>
      <c r="WSH87" s="160"/>
      <c r="WSI87" s="160"/>
      <c r="WSJ87" s="160"/>
      <c r="WSK87" s="161"/>
      <c r="WSL87" s="162"/>
      <c r="WSM87" s="160"/>
      <c r="WSO87" s="159"/>
      <c r="WST87" s="160"/>
      <c r="WSU87" s="160"/>
      <c r="WSV87" s="160"/>
      <c r="WSW87" s="161"/>
      <c r="WSX87" s="162"/>
      <c r="WSY87" s="160"/>
      <c r="WTA87" s="159"/>
      <c r="WTF87" s="160"/>
      <c r="WTG87" s="160"/>
      <c r="WTH87" s="160"/>
      <c r="WTI87" s="161"/>
      <c r="WTJ87" s="162"/>
      <c r="WTK87" s="160"/>
      <c r="WTM87" s="159"/>
      <c r="WTR87" s="160"/>
      <c r="WTS87" s="160"/>
      <c r="WTT87" s="160"/>
      <c r="WTU87" s="161"/>
      <c r="WTV87" s="162"/>
      <c r="WTW87" s="160"/>
      <c r="WTY87" s="159"/>
      <c r="WUD87" s="160"/>
      <c r="WUE87" s="160"/>
      <c r="WUF87" s="160"/>
      <c r="WUG87" s="161"/>
      <c r="WUH87" s="162"/>
      <c r="WUI87" s="160"/>
      <c r="WUK87" s="159"/>
      <c r="WUP87" s="160"/>
      <c r="WUQ87" s="160"/>
      <c r="WUR87" s="160"/>
      <c r="WUS87" s="161"/>
      <c r="WUT87" s="162"/>
      <c r="WUU87" s="160"/>
      <c r="WUW87" s="159"/>
      <c r="WVB87" s="160"/>
      <c r="WVC87" s="160"/>
      <c r="WVD87" s="160"/>
      <c r="WVE87" s="161"/>
      <c r="WVF87" s="162"/>
      <c r="WVG87" s="160"/>
      <c r="WVI87" s="159"/>
      <c r="WVN87" s="160"/>
      <c r="WVO87" s="160"/>
      <c r="WVP87" s="160"/>
      <c r="WVQ87" s="161"/>
      <c r="WVR87" s="162"/>
      <c r="WVS87" s="160"/>
      <c r="WVU87" s="159"/>
      <c r="WVZ87" s="160"/>
      <c r="WWA87" s="160"/>
      <c r="WWB87" s="160"/>
      <c r="WWC87" s="161"/>
      <c r="WWD87" s="162"/>
      <c r="WWE87" s="160"/>
      <c r="WWG87" s="159"/>
      <c r="WWL87" s="160"/>
      <c r="WWM87" s="160"/>
      <c r="WWN87" s="160"/>
      <c r="WWO87" s="161"/>
      <c r="WWP87" s="162"/>
      <c r="WWQ87" s="160"/>
      <c r="WWS87" s="159"/>
      <c r="WWX87" s="160"/>
      <c r="WWY87" s="160"/>
      <c r="WWZ87" s="160"/>
      <c r="WXA87" s="161"/>
      <c r="WXB87" s="162"/>
      <c r="WXC87" s="160"/>
      <c r="WXE87" s="159"/>
      <c r="WXJ87" s="160"/>
      <c r="WXK87" s="160"/>
      <c r="WXL87" s="160"/>
      <c r="WXM87" s="161"/>
      <c r="WXN87" s="162"/>
      <c r="WXO87" s="160"/>
      <c r="WXQ87" s="159"/>
      <c r="WXV87" s="160"/>
      <c r="WXW87" s="160"/>
      <c r="WXX87" s="160"/>
      <c r="WXY87" s="161"/>
      <c r="WXZ87" s="162"/>
      <c r="WYA87" s="160"/>
      <c r="WYC87" s="159"/>
      <c r="WYH87" s="160"/>
      <c r="WYI87" s="160"/>
      <c r="WYJ87" s="160"/>
      <c r="WYK87" s="161"/>
      <c r="WYL87" s="162"/>
      <c r="WYM87" s="160"/>
      <c r="WYO87" s="159"/>
      <c r="WYT87" s="160"/>
      <c r="WYU87" s="160"/>
      <c r="WYV87" s="160"/>
      <c r="WYW87" s="161"/>
      <c r="WYX87" s="162"/>
      <c r="WYY87" s="160"/>
      <c r="WZA87" s="159"/>
      <c r="WZF87" s="160"/>
      <c r="WZG87" s="160"/>
      <c r="WZH87" s="160"/>
      <c r="WZI87" s="161"/>
      <c r="WZJ87" s="162"/>
      <c r="WZK87" s="160"/>
      <c r="WZM87" s="159"/>
      <c r="WZR87" s="160"/>
      <c r="WZS87" s="160"/>
      <c r="WZT87" s="160"/>
      <c r="WZU87" s="161"/>
      <c r="WZV87" s="162"/>
      <c r="WZW87" s="160"/>
      <c r="WZY87" s="159"/>
      <c r="XAD87" s="160"/>
      <c r="XAE87" s="160"/>
      <c r="XAF87" s="160"/>
      <c r="XAG87" s="161"/>
      <c r="XAH87" s="162"/>
      <c r="XAI87" s="160"/>
      <c r="XAK87" s="159"/>
      <c r="XAP87" s="160"/>
      <c r="XAQ87" s="160"/>
      <c r="XAR87" s="160"/>
      <c r="XAS87" s="161"/>
      <c r="XAT87" s="162"/>
      <c r="XAU87" s="160"/>
      <c r="XAW87" s="159"/>
      <c r="XBB87" s="160"/>
      <c r="XBC87" s="160"/>
      <c r="XBD87" s="160"/>
      <c r="XBE87" s="161"/>
      <c r="XBF87" s="162"/>
      <c r="XBG87" s="160"/>
      <c r="XBI87" s="159"/>
      <c r="XBN87" s="160"/>
      <c r="XBO87" s="160"/>
      <c r="XBP87" s="160"/>
      <c r="XBQ87" s="161"/>
      <c r="XBR87" s="162"/>
      <c r="XBS87" s="160"/>
      <c r="XBU87" s="159"/>
      <c r="XBZ87" s="160"/>
      <c r="XCA87" s="160"/>
      <c r="XCB87" s="160"/>
      <c r="XCC87" s="161"/>
      <c r="XCD87" s="162"/>
      <c r="XCE87" s="160"/>
      <c r="XCG87" s="159"/>
      <c r="XCL87" s="160"/>
      <c r="XCM87" s="160"/>
      <c r="XCN87" s="160"/>
      <c r="XCO87" s="161"/>
      <c r="XCP87" s="162"/>
      <c r="XCQ87" s="160"/>
      <c r="XCS87" s="159"/>
      <c r="XCX87" s="160"/>
      <c r="XCY87" s="160"/>
      <c r="XCZ87" s="160"/>
      <c r="XDA87" s="161"/>
      <c r="XDB87" s="162"/>
      <c r="XDC87" s="160"/>
      <c r="XDE87" s="159"/>
      <c r="XDJ87" s="160"/>
      <c r="XDK87" s="160"/>
      <c r="XDL87" s="160"/>
      <c r="XDM87" s="161"/>
      <c r="XDN87" s="162"/>
      <c r="XDO87" s="160"/>
      <c r="XDQ87" s="159"/>
      <c r="XDV87" s="160"/>
      <c r="XDW87" s="160"/>
      <c r="XDX87" s="160"/>
      <c r="XDY87" s="161"/>
      <c r="XDZ87" s="162"/>
      <c r="XEA87" s="160"/>
      <c r="XEC87" s="159"/>
      <c r="XEH87" s="160"/>
      <c r="XEI87" s="160"/>
      <c r="XEJ87" s="160"/>
      <c r="XEK87" s="161"/>
      <c r="XEL87" s="162"/>
      <c r="XEM87" s="160"/>
      <c r="XEO87" s="159"/>
      <c r="XET87" s="160"/>
      <c r="XEU87" s="160"/>
      <c r="XEV87" s="160"/>
      <c r="XEW87" s="161"/>
      <c r="XEX87" s="162"/>
      <c r="XEY87" s="160"/>
      <c r="XFA87" s="159"/>
    </row>
    <row r="88" spans="1:1021 1026:3071 3073:4093 4098:6143 6145:7165 7170:9215 9217:10237 10242:12287 12289:13309 13314:15359 15361:16381">
      <c r="A88" s="133">
        <v>50</v>
      </c>
      <c r="B88" s="134" t="s">
        <v>42607</v>
      </c>
      <c r="C88" s="134" t="s">
        <v>42626</v>
      </c>
      <c r="D88" s="134" t="s">
        <v>42625</v>
      </c>
      <c r="E88" s="134" t="s">
        <v>42579</v>
      </c>
      <c r="F88" s="135">
        <v>34.65</v>
      </c>
      <c r="G88" s="135"/>
      <c r="H88" s="135">
        <v>29.56</v>
      </c>
      <c r="I88" s="136"/>
      <c r="J88" s="137"/>
      <c r="K88" s="135"/>
      <c r="L88" s="138"/>
    </row>
    <row r="89" spans="1:1021 1026:3071 3073:4093 4098:6143 6145:7165 7170:9215 9217:10237 10242:12287 12289:13309 13314:15359 15361:16381">
      <c r="A89" s="133"/>
      <c r="B89" s="134" t="s">
        <v>42607</v>
      </c>
      <c r="C89" s="134" t="s">
        <v>42626</v>
      </c>
      <c r="D89" s="134" t="s">
        <v>42625</v>
      </c>
      <c r="E89" s="134" t="s">
        <v>42580</v>
      </c>
      <c r="F89" s="135">
        <v>34.950000000000003</v>
      </c>
      <c r="G89" s="135"/>
      <c r="H89" s="135">
        <v>29.56</v>
      </c>
      <c r="I89" s="136"/>
      <c r="J89" s="137"/>
      <c r="K89" s="135"/>
      <c r="L89" s="138"/>
    </row>
    <row r="90" spans="1:1021 1026:3071 3073:4093 4098:6143 6145:7165 7170:9215 9217:10237 10242:12287 12289:13309 13314:15359 15361:16381">
      <c r="A90" s="127">
        <v>51</v>
      </c>
      <c r="B90" s="128" t="s">
        <v>42596</v>
      </c>
      <c r="C90" s="128" t="s">
        <v>42627</v>
      </c>
      <c r="D90" s="128" t="s">
        <v>42628</v>
      </c>
      <c r="E90" s="128" t="s">
        <v>42597</v>
      </c>
      <c r="F90" s="129">
        <v>45.93</v>
      </c>
      <c r="G90" s="129"/>
      <c r="H90" s="129">
        <v>33.82</v>
      </c>
      <c r="I90" s="148"/>
      <c r="J90" s="149"/>
      <c r="K90" s="129"/>
      <c r="L90" s="132"/>
      <c r="M90" s="159"/>
      <c r="R90" s="160"/>
      <c r="S90" s="160"/>
      <c r="T90" s="160"/>
      <c r="U90" s="161"/>
      <c r="V90" s="162"/>
      <c r="W90" s="160"/>
      <c r="Y90" s="159"/>
      <c r="AD90" s="160"/>
      <c r="AE90" s="160"/>
      <c r="AF90" s="160"/>
      <c r="AG90" s="161"/>
      <c r="AH90" s="162"/>
      <c r="AI90" s="160"/>
      <c r="AK90" s="159"/>
      <c r="AP90" s="160"/>
      <c r="AQ90" s="160"/>
      <c r="AR90" s="160"/>
      <c r="AS90" s="161"/>
      <c r="AT90" s="162"/>
      <c r="AU90" s="160"/>
      <c r="AW90" s="159"/>
      <c r="BB90" s="160"/>
      <c r="BC90" s="160"/>
      <c r="BD90" s="160"/>
      <c r="BE90" s="161"/>
      <c r="BF90" s="162"/>
      <c r="BG90" s="160"/>
      <c r="BI90" s="159"/>
      <c r="BN90" s="160"/>
      <c r="BO90" s="160"/>
      <c r="BP90" s="160"/>
      <c r="BQ90" s="161"/>
      <c r="BR90" s="162"/>
      <c r="BS90" s="160"/>
      <c r="BU90" s="159"/>
      <c r="BZ90" s="160"/>
      <c r="CA90" s="160"/>
      <c r="CB90" s="160"/>
      <c r="CC90" s="161"/>
      <c r="CD90" s="162"/>
      <c r="CE90" s="160"/>
      <c r="CG90" s="159"/>
      <c r="CL90" s="160"/>
      <c r="CM90" s="160"/>
      <c r="CN90" s="160"/>
      <c r="CO90" s="161"/>
      <c r="CP90" s="162"/>
      <c r="CQ90" s="160"/>
      <c r="CS90" s="159"/>
      <c r="CX90" s="160"/>
      <c r="CY90" s="160"/>
      <c r="CZ90" s="160"/>
      <c r="DA90" s="161"/>
      <c r="DB90" s="162"/>
      <c r="DC90" s="160"/>
      <c r="DE90" s="159"/>
      <c r="DJ90" s="160"/>
      <c r="DK90" s="160"/>
      <c r="DL90" s="160"/>
      <c r="DM90" s="161"/>
      <c r="DN90" s="162"/>
      <c r="DO90" s="160"/>
      <c r="DQ90" s="159"/>
      <c r="DV90" s="160"/>
      <c r="DW90" s="160"/>
      <c r="DX90" s="160"/>
      <c r="DY90" s="161"/>
      <c r="DZ90" s="162"/>
      <c r="EA90" s="160"/>
      <c r="EC90" s="159"/>
      <c r="EH90" s="160"/>
      <c r="EI90" s="160"/>
      <c r="EJ90" s="160"/>
      <c r="EK90" s="161"/>
      <c r="EL90" s="162"/>
      <c r="EM90" s="160"/>
      <c r="EO90" s="159"/>
      <c r="ET90" s="160"/>
      <c r="EU90" s="160"/>
      <c r="EV90" s="160"/>
      <c r="EW90" s="161"/>
      <c r="EX90" s="162"/>
      <c r="EY90" s="160"/>
      <c r="FA90" s="159"/>
      <c r="FF90" s="160"/>
      <c r="FG90" s="160"/>
      <c r="FH90" s="160"/>
      <c r="FI90" s="161"/>
      <c r="FJ90" s="162"/>
      <c r="FK90" s="160"/>
      <c r="FM90" s="159"/>
      <c r="FR90" s="160"/>
      <c r="FS90" s="160"/>
      <c r="FT90" s="160"/>
      <c r="FU90" s="161"/>
      <c r="FV90" s="162"/>
      <c r="FW90" s="160"/>
      <c r="FY90" s="159"/>
      <c r="GD90" s="160"/>
      <c r="GE90" s="160"/>
      <c r="GF90" s="160"/>
      <c r="GG90" s="161"/>
      <c r="GH90" s="162"/>
      <c r="GI90" s="160"/>
      <c r="GK90" s="159"/>
      <c r="GP90" s="160"/>
      <c r="GQ90" s="160"/>
      <c r="GR90" s="160"/>
      <c r="GS90" s="161"/>
      <c r="GT90" s="162"/>
      <c r="GU90" s="160"/>
      <c r="GW90" s="159"/>
      <c r="HB90" s="160"/>
      <c r="HC90" s="160"/>
      <c r="HD90" s="160"/>
      <c r="HE90" s="161"/>
      <c r="HF90" s="162"/>
      <c r="HG90" s="160"/>
      <c r="HI90" s="159"/>
      <c r="HN90" s="160"/>
      <c r="HO90" s="160"/>
      <c r="HP90" s="160"/>
      <c r="HQ90" s="161"/>
      <c r="HR90" s="162"/>
      <c r="HS90" s="160"/>
      <c r="HU90" s="159"/>
      <c r="HZ90" s="160"/>
      <c r="IA90" s="160"/>
      <c r="IB90" s="160"/>
      <c r="IC90" s="161"/>
      <c r="ID90" s="162"/>
      <c r="IE90" s="160"/>
      <c r="IG90" s="159"/>
      <c r="IL90" s="160"/>
      <c r="IM90" s="160"/>
      <c r="IN90" s="160"/>
      <c r="IO90" s="161"/>
      <c r="IP90" s="162"/>
      <c r="IQ90" s="160"/>
      <c r="IS90" s="159"/>
      <c r="IX90" s="160"/>
      <c r="IY90" s="160"/>
      <c r="IZ90" s="160"/>
      <c r="JA90" s="161"/>
      <c r="JB90" s="162"/>
      <c r="JC90" s="160"/>
      <c r="JE90" s="159"/>
      <c r="JJ90" s="160"/>
      <c r="JK90" s="160"/>
      <c r="JL90" s="160"/>
      <c r="JM90" s="161"/>
      <c r="JN90" s="162"/>
      <c r="JO90" s="160"/>
      <c r="JQ90" s="159"/>
      <c r="JV90" s="160"/>
      <c r="JW90" s="160"/>
      <c r="JX90" s="160"/>
      <c r="JY90" s="161"/>
      <c r="JZ90" s="162"/>
      <c r="KA90" s="160"/>
      <c r="KC90" s="159"/>
      <c r="KH90" s="160"/>
      <c r="KI90" s="160"/>
      <c r="KJ90" s="160"/>
      <c r="KK90" s="161"/>
      <c r="KL90" s="162"/>
      <c r="KM90" s="160"/>
      <c r="KO90" s="159"/>
      <c r="KT90" s="160"/>
      <c r="KU90" s="160"/>
      <c r="KV90" s="160"/>
      <c r="KW90" s="161"/>
      <c r="KX90" s="162"/>
      <c r="KY90" s="160"/>
      <c r="LA90" s="159"/>
      <c r="LF90" s="160"/>
      <c r="LG90" s="160"/>
      <c r="LH90" s="160"/>
      <c r="LI90" s="161"/>
      <c r="LJ90" s="162"/>
      <c r="LK90" s="160"/>
      <c r="LM90" s="159"/>
      <c r="LR90" s="160"/>
      <c r="LS90" s="160"/>
      <c r="LT90" s="160"/>
      <c r="LU90" s="161"/>
      <c r="LV90" s="162"/>
      <c r="LW90" s="160"/>
      <c r="LY90" s="159"/>
      <c r="MD90" s="160"/>
      <c r="ME90" s="160"/>
      <c r="MF90" s="160"/>
      <c r="MG90" s="161"/>
      <c r="MH90" s="162"/>
      <c r="MI90" s="160"/>
      <c r="MK90" s="159"/>
      <c r="MP90" s="160"/>
      <c r="MQ90" s="160"/>
      <c r="MR90" s="160"/>
      <c r="MS90" s="161"/>
      <c r="MT90" s="162"/>
      <c r="MU90" s="160"/>
      <c r="MW90" s="159"/>
      <c r="NB90" s="160"/>
      <c r="NC90" s="160"/>
      <c r="ND90" s="160"/>
      <c r="NE90" s="161"/>
      <c r="NF90" s="162"/>
      <c r="NG90" s="160"/>
      <c r="NI90" s="159"/>
      <c r="NN90" s="160"/>
      <c r="NO90" s="160"/>
      <c r="NP90" s="160"/>
      <c r="NQ90" s="161"/>
      <c r="NR90" s="162"/>
      <c r="NS90" s="160"/>
      <c r="NU90" s="159"/>
      <c r="NZ90" s="160"/>
      <c r="OA90" s="160"/>
      <c r="OB90" s="160"/>
      <c r="OC90" s="161"/>
      <c r="OD90" s="162"/>
      <c r="OE90" s="160"/>
      <c r="OG90" s="159"/>
      <c r="OL90" s="160"/>
      <c r="OM90" s="160"/>
      <c r="ON90" s="160"/>
      <c r="OO90" s="161"/>
      <c r="OP90" s="162"/>
      <c r="OQ90" s="160"/>
      <c r="OS90" s="159"/>
      <c r="OX90" s="160"/>
      <c r="OY90" s="160"/>
      <c r="OZ90" s="160"/>
      <c r="PA90" s="161"/>
      <c r="PB90" s="162"/>
      <c r="PC90" s="160"/>
      <c r="PE90" s="159"/>
      <c r="PJ90" s="160"/>
      <c r="PK90" s="160"/>
      <c r="PL90" s="160"/>
      <c r="PM90" s="161"/>
      <c r="PN90" s="162"/>
      <c r="PO90" s="160"/>
      <c r="PQ90" s="159"/>
      <c r="PV90" s="160"/>
      <c r="PW90" s="160"/>
      <c r="PX90" s="160"/>
      <c r="PY90" s="161"/>
      <c r="PZ90" s="162"/>
      <c r="QA90" s="160"/>
      <c r="QC90" s="159"/>
      <c r="QH90" s="160"/>
      <c r="QI90" s="160"/>
      <c r="QJ90" s="160"/>
      <c r="QK90" s="161"/>
      <c r="QL90" s="162"/>
      <c r="QM90" s="160"/>
      <c r="QO90" s="159"/>
      <c r="QT90" s="160"/>
      <c r="QU90" s="160"/>
      <c r="QV90" s="160"/>
      <c r="QW90" s="161"/>
      <c r="QX90" s="162"/>
      <c r="QY90" s="160"/>
      <c r="RA90" s="159"/>
      <c r="RF90" s="160"/>
      <c r="RG90" s="160"/>
      <c r="RH90" s="160"/>
      <c r="RI90" s="161"/>
      <c r="RJ90" s="162"/>
      <c r="RK90" s="160"/>
      <c r="RM90" s="159"/>
      <c r="RR90" s="160"/>
      <c r="RS90" s="160"/>
      <c r="RT90" s="160"/>
      <c r="RU90" s="161"/>
      <c r="RV90" s="162"/>
      <c r="RW90" s="160"/>
      <c r="RY90" s="159"/>
      <c r="SD90" s="160"/>
      <c r="SE90" s="160"/>
      <c r="SF90" s="160"/>
      <c r="SG90" s="161"/>
      <c r="SH90" s="162"/>
      <c r="SI90" s="160"/>
      <c r="SK90" s="159"/>
      <c r="SP90" s="160"/>
      <c r="SQ90" s="160"/>
      <c r="SR90" s="160"/>
      <c r="SS90" s="161"/>
      <c r="ST90" s="162"/>
      <c r="SU90" s="160"/>
      <c r="SW90" s="159"/>
      <c r="TB90" s="160"/>
      <c r="TC90" s="160"/>
      <c r="TD90" s="160"/>
      <c r="TE90" s="161"/>
      <c r="TF90" s="162"/>
      <c r="TG90" s="160"/>
      <c r="TI90" s="159"/>
      <c r="TN90" s="160"/>
      <c r="TO90" s="160"/>
      <c r="TP90" s="160"/>
      <c r="TQ90" s="161"/>
      <c r="TR90" s="162"/>
      <c r="TS90" s="160"/>
      <c r="TU90" s="159"/>
      <c r="TZ90" s="160"/>
      <c r="UA90" s="160"/>
      <c r="UB90" s="160"/>
      <c r="UC90" s="161"/>
      <c r="UD90" s="162"/>
      <c r="UE90" s="160"/>
      <c r="UG90" s="159"/>
      <c r="UL90" s="160"/>
      <c r="UM90" s="160"/>
      <c r="UN90" s="160"/>
      <c r="UO90" s="161"/>
      <c r="UP90" s="162"/>
      <c r="UQ90" s="160"/>
      <c r="US90" s="159"/>
      <c r="UX90" s="160"/>
      <c r="UY90" s="160"/>
      <c r="UZ90" s="160"/>
      <c r="VA90" s="161"/>
      <c r="VB90" s="162"/>
      <c r="VC90" s="160"/>
      <c r="VE90" s="159"/>
      <c r="VJ90" s="160"/>
      <c r="VK90" s="160"/>
      <c r="VL90" s="160"/>
      <c r="VM90" s="161"/>
      <c r="VN90" s="162"/>
      <c r="VO90" s="160"/>
      <c r="VQ90" s="159"/>
      <c r="VV90" s="160"/>
      <c r="VW90" s="160"/>
      <c r="VX90" s="160"/>
      <c r="VY90" s="161"/>
      <c r="VZ90" s="162"/>
      <c r="WA90" s="160"/>
      <c r="WC90" s="159"/>
      <c r="WH90" s="160"/>
      <c r="WI90" s="160"/>
      <c r="WJ90" s="160"/>
      <c r="WK90" s="161"/>
      <c r="WL90" s="162"/>
      <c r="WM90" s="160"/>
      <c r="WO90" s="159"/>
      <c r="WT90" s="160"/>
      <c r="WU90" s="160"/>
      <c r="WV90" s="160"/>
      <c r="WW90" s="161"/>
      <c r="WX90" s="162"/>
      <c r="WY90" s="160"/>
      <c r="XA90" s="159"/>
      <c r="XF90" s="160"/>
      <c r="XG90" s="160"/>
      <c r="XH90" s="160"/>
      <c r="XI90" s="161"/>
      <c r="XJ90" s="162"/>
      <c r="XK90" s="160"/>
      <c r="XM90" s="159"/>
      <c r="XR90" s="160"/>
      <c r="XS90" s="160"/>
      <c r="XT90" s="160"/>
      <c r="XU90" s="161"/>
      <c r="XV90" s="162"/>
      <c r="XW90" s="160"/>
      <c r="XY90" s="159"/>
      <c r="YD90" s="160"/>
      <c r="YE90" s="160"/>
      <c r="YF90" s="160"/>
      <c r="YG90" s="161"/>
      <c r="YH90" s="162"/>
      <c r="YI90" s="160"/>
      <c r="YK90" s="159"/>
      <c r="YP90" s="160"/>
      <c r="YQ90" s="160"/>
      <c r="YR90" s="160"/>
      <c r="YS90" s="161"/>
      <c r="YT90" s="162"/>
      <c r="YU90" s="160"/>
      <c r="YW90" s="159"/>
      <c r="ZB90" s="160"/>
      <c r="ZC90" s="160"/>
      <c r="ZD90" s="160"/>
      <c r="ZE90" s="161"/>
      <c r="ZF90" s="162"/>
      <c r="ZG90" s="160"/>
      <c r="ZI90" s="159"/>
      <c r="ZN90" s="160"/>
      <c r="ZO90" s="160"/>
      <c r="ZP90" s="160"/>
      <c r="ZQ90" s="161"/>
      <c r="ZR90" s="162"/>
      <c r="ZS90" s="160"/>
      <c r="ZU90" s="159"/>
      <c r="ZZ90" s="160"/>
      <c r="AAA90" s="160"/>
      <c r="AAB90" s="160"/>
      <c r="AAC90" s="161"/>
      <c r="AAD90" s="162"/>
      <c r="AAE90" s="160"/>
      <c r="AAG90" s="159"/>
      <c r="AAL90" s="160"/>
      <c r="AAM90" s="160"/>
      <c r="AAN90" s="160"/>
      <c r="AAO90" s="161"/>
      <c r="AAP90" s="162"/>
      <c r="AAQ90" s="160"/>
      <c r="AAS90" s="159"/>
      <c r="AAX90" s="160"/>
      <c r="AAY90" s="160"/>
      <c r="AAZ90" s="160"/>
      <c r="ABA90" s="161"/>
      <c r="ABB90" s="162"/>
      <c r="ABC90" s="160"/>
      <c r="ABE90" s="159"/>
      <c r="ABJ90" s="160"/>
      <c r="ABK90" s="160"/>
      <c r="ABL90" s="160"/>
      <c r="ABM90" s="161"/>
      <c r="ABN90" s="162"/>
      <c r="ABO90" s="160"/>
      <c r="ABQ90" s="159"/>
      <c r="ABV90" s="160"/>
      <c r="ABW90" s="160"/>
      <c r="ABX90" s="160"/>
      <c r="ABY90" s="161"/>
      <c r="ABZ90" s="162"/>
      <c r="ACA90" s="160"/>
      <c r="ACC90" s="159"/>
      <c r="ACH90" s="160"/>
      <c r="ACI90" s="160"/>
      <c r="ACJ90" s="160"/>
      <c r="ACK90" s="161"/>
      <c r="ACL90" s="162"/>
      <c r="ACM90" s="160"/>
      <c r="ACO90" s="159"/>
      <c r="ACT90" s="160"/>
      <c r="ACU90" s="160"/>
      <c r="ACV90" s="160"/>
      <c r="ACW90" s="161"/>
      <c r="ACX90" s="162"/>
      <c r="ACY90" s="160"/>
      <c r="ADA90" s="159"/>
      <c r="ADF90" s="160"/>
      <c r="ADG90" s="160"/>
      <c r="ADH90" s="160"/>
      <c r="ADI90" s="161"/>
      <c r="ADJ90" s="162"/>
      <c r="ADK90" s="160"/>
      <c r="ADM90" s="159"/>
      <c r="ADR90" s="160"/>
      <c r="ADS90" s="160"/>
      <c r="ADT90" s="160"/>
      <c r="ADU90" s="161"/>
      <c r="ADV90" s="162"/>
      <c r="ADW90" s="160"/>
      <c r="ADY90" s="159"/>
      <c r="AED90" s="160"/>
      <c r="AEE90" s="160"/>
      <c r="AEF90" s="160"/>
      <c r="AEG90" s="161"/>
      <c r="AEH90" s="162"/>
      <c r="AEI90" s="160"/>
      <c r="AEK90" s="159"/>
      <c r="AEP90" s="160"/>
      <c r="AEQ90" s="160"/>
      <c r="AER90" s="160"/>
      <c r="AES90" s="161"/>
      <c r="AET90" s="162"/>
      <c r="AEU90" s="160"/>
      <c r="AEW90" s="159"/>
      <c r="AFB90" s="160"/>
      <c r="AFC90" s="160"/>
      <c r="AFD90" s="160"/>
      <c r="AFE90" s="161"/>
      <c r="AFF90" s="162"/>
      <c r="AFG90" s="160"/>
      <c r="AFI90" s="159"/>
      <c r="AFN90" s="160"/>
      <c r="AFO90" s="160"/>
      <c r="AFP90" s="160"/>
      <c r="AFQ90" s="161"/>
      <c r="AFR90" s="162"/>
      <c r="AFS90" s="160"/>
      <c r="AFU90" s="159"/>
      <c r="AFZ90" s="160"/>
      <c r="AGA90" s="160"/>
      <c r="AGB90" s="160"/>
      <c r="AGC90" s="161"/>
      <c r="AGD90" s="162"/>
      <c r="AGE90" s="160"/>
      <c r="AGG90" s="159"/>
      <c r="AGL90" s="160"/>
      <c r="AGM90" s="160"/>
      <c r="AGN90" s="160"/>
      <c r="AGO90" s="161"/>
      <c r="AGP90" s="162"/>
      <c r="AGQ90" s="160"/>
      <c r="AGS90" s="159"/>
      <c r="AGX90" s="160"/>
      <c r="AGY90" s="160"/>
      <c r="AGZ90" s="160"/>
      <c r="AHA90" s="161"/>
      <c r="AHB90" s="162"/>
      <c r="AHC90" s="160"/>
      <c r="AHE90" s="159"/>
      <c r="AHJ90" s="160"/>
      <c r="AHK90" s="160"/>
      <c r="AHL90" s="160"/>
      <c r="AHM90" s="161"/>
      <c r="AHN90" s="162"/>
      <c r="AHO90" s="160"/>
      <c r="AHQ90" s="159"/>
      <c r="AHV90" s="160"/>
      <c r="AHW90" s="160"/>
      <c r="AHX90" s="160"/>
      <c r="AHY90" s="161"/>
      <c r="AHZ90" s="162"/>
      <c r="AIA90" s="160"/>
      <c r="AIC90" s="159"/>
      <c r="AIH90" s="160"/>
      <c r="AII90" s="160"/>
      <c r="AIJ90" s="160"/>
      <c r="AIK90" s="161"/>
      <c r="AIL90" s="162"/>
      <c r="AIM90" s="160"/>
      <c r="AIO90" s="159"/>
      <c r="AIT90" s="160"/>
      <c r="AIU90" s="160"/>
      <c r="AIV90" s="160"/>
      <c r="AIW90" s="161"/>
      <c r="AIX90" s="162"/>
      <c r="AIY90" s="160"/>
      <c r="AJA90" s="159"/>
      <c r="AJF90" s="160"/>
      <c r="AJG90" s="160"/>
      <c r="AJH90" s="160"/>
      <c r="AJI90" s="161"/>
      <c r="AJJ90" s="162"/>
      <c r="AJK90" s="160"/>
      <c r="AJM90" s="159"/>
      <c r="AJR90" s="160"/>
      <c r="AJS90" s="160"/>
      <c r="AJT90" s="160"/>
      <c r="AJU90" s="161"/>
      <c r="AJV90" s="162"/>
      <c r="AJW90" s="160"/>
      <c r="AJY90" s="159"/>
      <c r="AKD90" s="160"/>
      <c r="AKE90" s="160"/>
      <c r="AKF90" s="160"/>
      <c r="AKG90" s="161"/>
      <c r="AKH90" s="162"/>
      <c r="AKI90" s="160"/>
      <c r="AKK90" s="159"/>
      <c r="AKP90" s="160"/>
      <c r="AKQ90" s="160"/>
      <c r="AKR90" s="160"/>
      <c r="AKS90" s="161"/>
      <c r="AKT90" s="162"/>
      <c r="AKU90" s="160"/>
      <c r="AKW90" s="159"/>
      <c r="ALB90" s="160"/>
      <c r="ALC90" s="160"/>
      <c r="ALD90" s="160"/>
      <c r="ALE90" s="161"/>
      <c r="ALF90" s="162"/>
      <c r="ALG90" s="160"/>
      <c r="ALI90" s="159"/>
      <c r="ALN90" s="160"/>
      <c r="ALO90" s="160"/>
      <c r="ALP90" s="160"/>
      <c r="ALQ90" s="161"/>
      <c r="ALR90" s="162"/>
      <c r="ALS90" s="160"/>
      <c r="ALU90" s="159"/>
      <c r="ALZ90" s="160"/>
      <c r="AMA90" s="160"/>
      <c r="AMB90" s="160"/>
      <c r="AMC90" s="161"/>
      <c r="AMD90" s="162"/>
      <c r="AME90" s="160"/>
      <c r="AMG90" s="159"/>
      <c r="AML90" s="160"/>
      <c r="AMM90" s="160"/>
      <c r="AMN90" s="160"/>
      <c r="AMO90" s="161"/>
      <c r="AMP90" s="162"/>
      <c r="AMQ90" s="160"/>
      <c r="AMS90" s="159"/>
      <c r="AMX90" s="160"/>
      <c r="AMY90" s="160"/>
      <c r="AMZ90" s="160"/>
      <c r="ANA90" s="161"/>
      <c r="ANB90" s="162"/>
      <c r="ANC90" s="160"/>
      <c r="ANE90" s="159"/>
      <c r="ANJ90" s="160"/>
      <c r="ANK90" s="160"/>
      <c r="ANL90" s="160"/>
      <c r="ANM90" s="161"/>
      <c r="ANN90" s="162"/>
      <c r="ANO90" s="160"/>
      <c r="ANQ90" s="159"/>
      <c r="ANV90" s="160"/>
      <c r="ANW90" s="160"/>
      <c r="ANX90" s="160"/>
      <c r="ANY90" s="161"/>
      <c r="ANZ90" s="162"/>
      <c r="AOA90" s="160"/>
      <c r="AOC90" s="159"/>
      <c r="AOH90" s="160"/>
      <c r="AOI90" s="160"/>
      <c r="AOJ90" s="160"/>
      <c r="AOK90" s="161"/>
      <c r="AOL90" s="162"/>
      <c r="AOM90" s="160"/>
      <c r="AOO90" s="159"/>
      <c r="AOT90" s="160"/>
      <c r="AOU90" s="160"/>
      <c r="AOV90" s="160"/>
      <c r="AOW90" s="161"/>
      <c r="AOX90" s="162"/>
      <c r="AOY90" s="160"/>
      <c r="APA90" s="159"/>
      <c r="APF90" s="160"/>
      <c r="APG90" s="160"/>
      <c r="APH90" s="160"/>
      <c r="API90" s="161"/>
      <c r="APJ90" s="162"/>
      <c r="APK90" s="160"/>
      <c r="APM90" s="159"/>
      <c r="APR90" s="160"/>
      <c r="APS90" s="160"/>
      <c r="APT90" s="160"/>
      <c r="APU90" s="161"/>
      <c r="APV90" s="162"/>
      <c r="APW90" s="160"/>
      <c r="APY90" s="159"/>
      <c r="AQD90" s="160"/>
      <c r="AQE90" s="160"/>
      <c r="AQF90" s="160"/>
      <c r="AQG90" s="161"/>
      <c r="AQH90" s="162"/>
      <c r="AQI90" s="160"/>
      <c r="AQK90" s="159"/>
      <c r="AQP90" s="160"/>
      <c r="AQQ90" s="160"/>
      <c r="AQR90" s="160"/>
      <c r="AQS90" s="161"/>
      <c r="AQT90" s="162"/>
      <c r="AQU90" s="160"/>
      <c r="AQW90" s="159"/>
      <c r="ARB90" s="160"/>
      <c r="ARC90" s="160"/>
      <c r="ARD90" s="160"/>
      <c r="ARE90" s="161"/>
      <c r="ARF90" s="162"/>
      <c r="ARG90" s="160"/>
      <c r="ARI90" s="159"/>
      <c r="ARN90" s="160"/>
      <c r="ARO90" s="160"/>
      <c r="ARP90" s="160"/>
      <c r="ARQ90" s="161"/>
      <c r="ARR90" s="162"/>
      <c r="ARS90" s="160"/>
      <c r="ARU90" s="159"/>
      <c r="ARZ90" s="160"/>
      <c r="ASA90" s="160"/>
      <c r="ASB90" s="160"/>
      <c r="ASC90" s="161"/>
      <c r="ASD90" s="162"/>
      <c r="ASE90" s="160"/>
      <c r="ASG90" s="159"/>
      <c r="ASL90" s="160"/>
      <c r="ASM90" s="160"/>
      <c r="ASN90" s="160"/>
      <c r="ASO90" s="161"/>
      <c r="ASP90" s="162"/>
      <c r="ASQ90" s="160"/>
      <c r="ASS90" s="159"/>
      <c r="ASX90" s="160"/>
      <c r="ASY90" s="160"/>
      <c r="ASZ90" s="160"/>
      <c r="ATA90" s="161"/>
      <c r="ATB90" s="162"/>
      <c r="ATC90" s="160"/>
      <c r="ATE90" s="159"/>
      <c r="ATJ90" s="160"/>
      <c r="ATK90" s="160"/>
      <c r="ATL90" s="160"/>
      <c r="ATM90" s="161"/>
      <c r="ATN90" s="162"/>
      <c r="ATO90" s="160"/>
      <c r="ATQ90" s="159"/>
      <c r="ATV90" s="160"/>
      <c r="ATW90" s="160"/>
      <c r="ATX90" s="160"/>
      <c r="ATY90" s="161"/>
      <c r="ATZ90" s="162"/>
      <c r="AUA90" s="160"/>
      <c r="AUC90" s="159"/>
      <c r="AUH90" s="160"/>
      <c r="AUI90" s="160"/>
      <c r="AUJ90" s="160"/>
      <c r="AUK90" s="161"/>
      <c r="AUL90" s="162"/>
      <c r="AUM90" s="160"/>
      <c r="AUO90" s="159"/>
      <c r="AUT90" s="160"/>
      <c r="AUU90" s="160"/>
      <c r="AUV90" s="160"/>
      <c r="AUW90" s="161"/>
      <c r="AUX90" s="162"/>
      <c r="AUY90" s="160"/>
      <c r="AVA90" s="159"/>
      <c r="AVF90" s="160"/>
      <c r="AVG90" s="160"/>
      <c r="AVH90" s="160"/>
      <c r="AVI90" s="161"/>
      <c r="AVJ90" s="162"/>
      <c r="AVK90" s="160"/>
      <c r="AVM90" s="159"/>
      <c r="AVR90" s="160"/>
      <c r="AVS90" s="160"/>
      <c r="AVT90" s="160"/>
      <c r="AVU90" s="161"/>
      <c r="AVV90" s="162"/>
      <c r="AVW90" s="160"/>
      <c r="AVY90" s="159"/>
      <c r="AWD90" s="160"/>
      <c r="AWE90" s="160"/>
      <c r="AWF90" s="160"/>
      <c r="AWG90" s="161"/>
      <c r="AWH90" s="162"/>
      <c r="AWI90" s="160"/>
      <c r="AWK90" s="159"/>
      <c r="AWP90" s="160"/>
      <c r="AWQ90" s="160"/>
      <c r="AWR90" s="160"/>
      <c r="AWS90" s="161"/>
      <c r="AWT90" s="162"/>
      <c r="AWU90" s="160"/>
      <c r="AWW90" s="159"/>
      <c r="AXB90" s="160"/>
      <c r="AXC90" s="160"/>
      <c r="AXD90" s="160"/>
      <c r="AXE90" s="161"/>
      <c r="AXF90" s="162"/>
      <c r="AXG90" s="160"/>
      <c r="AXI90" s="159"/>
      <c r="AXN90" s="160"/>
      <c r="AXO90" s="160"/>
      <c r="AXP90" s="160"/>
      <c r="AXQ90" s="161"/>
      <c r="AXR90" s="162"/>
      <c r="AXS90" s="160"/>
      <c r="AXU90" s="159"/>
      <c r="AXZ90" s="160"/>
      <c r="AYA90" s="160"/>
      <c r="AYB90" s="160"/>
      <c r="AYC90" s="161"/>
      <c r="AYD90" s="162"/>
      <c r="AYE90" s="160"/>
      <c r="AYG90" s="159"/>
      <c r="AYL90" s="160"/>
      <c r="AYM90" s="160"/>
      <c r="AYN90" s="160"/>
      <c r="AYO90" s="161"/>
      <c r="AYP90" s="162"/>
      <c r="AYQ90" s="160"/>
      <c r="AYS90" s="159"/>
      <c r="AYX90" s="160"/>
      <c r="AYY90" s="160"/>
      <c r="AYZ90" s="160"/>
      <c r="AZA90" s="161"/>
      <c r="AZB90" s="162"/>
      <c r="AZC90" s="160"/>
      <c r="AZE90" s="159"/>
      <c r="AZJ90" s="160"/>
      <c r="AZK90" s="160"/>
      <c r="AZL90" s="160"/>
      <c r="AZM90" s="161"/>
      <c r="AZN90" s="162"/>
      <c r="AZO90" s="160"/>
      <c r="AZQ90" s="159"/>
      <c r="AZV90" s="160"/>
      <c r="AZW90" s="160"/>
      <c r="AZX90" s="160"/>
      <c r="AZY90" s="161"/>
      <c r="AZZ90" s="162"/>
      <c r="BAA90" s="160"/>
      <c r="BAC90" s="159"/>
      <c r="BAH90" s="160"/>
      <c r="BAI90" s="160"/>
      <c r="BAJ90" s="160"/>
      <c r="BAK90" s="161"/>
      <c r="BAL90" s="162"/>
      <c r="BAM90" s="160"/>
      <c r="BAO90" s="159"/>
      <c r="BAT90" s="160"/>
      <c r="BAU90" s="160"/>
      <c r="BAV90" s="160"/>
      <c r="BAW90" s="161"/>
      <c r="BAX90" s="162"/>
      <c r="BAY90" s="160"/>
      <c r="BBA90" s="159"/>
      <c r="BBF90" s="160"/>
      <c r="BBG90" s="160"/>
      <c r="BBH90" s="160"/>
      <c r="BBI90" s="161"/>
      <c r="BBJ90" s="162"/>
      <c r="BBK90" s="160"/>
      <c r="BBM90" s="159"/>
      <c r="BBR90" s="160"/>
      <c r="BBS90" s="160"/>
      <c r="BBT90" s="160"/>
      <c r="BBU90" s="161"/>
      <c r="BBV90" s="162"/>
      <c r="BBW90" s="160"/>
      <c r="BBY90" s="159"/>
      <c r="BCD90" s="160"/>
      <c r="BCE90" s="160"/>
      <c r="BCF90" s="160"/>
      <c r="BCG90" s="161"/>
      <c r="BCH90" s="162"/>
      <c r="BCI90" s="160"/>
      <c r="BCK90" s="159"/>
      <c r="BCP90" s="160"/>
      <c r="BCQ90" s="160"/>
      <c r="BCR90" s="160"/>
      <c r="BCS90" s="161"/>
      <c r="BCT90" s="162"/>
      <c r="BCU90" s="160"/>
      <c r="BCW90" s="159"/>
      <c r="BDB90" s="160"/>
      <c r="BDC90" s="160"/>
      <c r="BDD90" s="160"/>
      <c r="BDE90" s="161"/>
      <c r="BDF90" s="162"/>
      <c r="BDG90" s="160"/>
      <c r="BDI90" s="159"/>
      <c r="BDN90" s="160"/>
      <c r="BDO90" s="160"/>
      <c r="BDP90" s="160"/>
      <c r="BDQ90" s="161"/>
      <c r="BDR90" s="162"/>
      <c r="BDS90" s="160"/>
      <c r="BDU90" s="159"/>
      <c r="BDZ90" s="160"/>
      <c r="BEA90" s="160"/>
      <c r="BEB90" s="160"/>
      <c r="BEC90" s="161"/>
      <c r="BED90" s="162"/>
      <c r="BEE90" s="160"/>
      <c r="BEG90" s="159"/>
      <c r="BEL90" s="160"/>
      <c r="BEM90" s="160"/>
      <c r="BEN90" s="160"/>
      <c r="BEO90" s="161"/>
      <c r="BEP90" s="162"/>
      <c r="BEQ90" s="160"/>
      <c r="BES90" s="159"/>
      <c r="BEX90" s="160"/>
      <c r="BEY90" s="160"/>
      <c r="BEZ90" s="160"/>
      <c r="BFA90" s="161"/>
      <c r="BFB90" s="162"/>
      <c r="BFC90" s="160"/>
      <c r="BFE90" s="159"/>
      <c r="BFJ90" s="160"/>
      <c r="BFK90" s="160"/>
      <c r="BFL90" s="160"/>
      <c r="BFM90" s="161"/>
      <c r="BFN90" s="162"/>
      <c r="BFO90" s="160"/>
      <c r="BFQ90" s="159"/>
      <c r="BFV90" s="160"/>
      <c r="BFW90" s="160"/>
      <c r="BFX90" s="160"/>
      <c r="BFY90" s="161"/>
      <c r="BFZ90" s="162"/>
      <c r="BGA90" s="160"/>
      <c r="BGC90" s="159"/>
      <c r="BGH90" s="160"/>
      <c r="BGI90" s="160"/>
      <c r="BGJ90" s="160"/>
      <c r="BGK90" s="161"/>
      <c r="BGL90" s="162"/>
      <c r="BGM90" s="160"/>
      <c r="BGO90" s="159"/>
      <c r="BGT90" s="160"/>
      <c r="BGU90" s="160"/>
      <c r="BGV90" s="160"/>
      <c r="BGW90" s="161"/>
      <c r="BGX90" s="162"/>
      <c r="BGY90" s="160"/>
      <c r="BHA90" s="159"/>
      <c r="BHF90" s="160"/>
      <c r="BHG90" s="160"/>
      <c r="BHH90" s="160"/>
      <c r="BHI90" s="161"/>
      <c r="BHJ90" s="162"/>
      <c r="BHK90" s="160"/>
      <c r="BHM90" s="159"/>
      <c r="BHR90" s="160"/>
      <c r="BHS90" s="160"/>
      <c r="BHT90" s="160"/>
      <c r="BHU90" s="161"/>
      <c r="BHV90" s="162"/>
      <c r="BHW90" s="160"/>
      <c r="BHY90" s="159"/>
      <c r="BID90" s="160"/>
      <c r="BIE90" s="160"/>
      <c r="BIF90" s="160"/>
      <c r="BIG90" s="161"/>
      <c r="BIH90" s="162"/>
      <c r="BII90" s="160"/>
      <c r="BIK90" s="159"/>
      <c r="BIP90" s="160"/>
      <c r="BIQ90" s="160"/>
      <c r="BIR90" s="160"/>
      <c r="BIS90" s="161"/>
      <c r="BIT90" s="162"/>
      <c r="BIU90" s="160"/>
      <c r="BIW90" s="159"/>
      <c r="BJB90" s="160"/>
      <c r="BJC90" s="160"/>
      <c r="BJD90" s="160"/>
      <c r="BJE90" s="161"/>
      <c r="BJF90" s="162"/>
      <c r="BJG90" s="160"/>
      <c r="BJI90" s="159"/>
      <c r="BJN90" s="160"/>
      <c r="BJO90" s="160"/>
      <c r="BJP90" s="160"/>
      <c r="BJQ90" s="161"/>
      <c r="BJR90" s="162"/>
      <c r="BJS90" s="160"/>
      <c r="BJU90" s="159"/>
      <c r="BJZ90" s="160"/>
      <c r="BKA90" s="160"/>
      <c r="BKB90" s="160"/>
      <c r="BKC90" s="161"/>
      <c r="BKD90" s="162"/>
      <c r="BKE90" s="160"/>
      <c r="BKG90" s="159"/>
      <c r="BKL90" s="160"/>
      <c r="BKM90" s="160"/>
      <c r="BKN90" s="160"/>
      <c r="BKO90" s="161"/>
      <c r="BKP90" s="162"/>
      <c r="BKQ90" s="160"/>
      <c r="BKS90" s="159"/>
      <c r="BKX90" s="160"/>
      <c r="BKY90" s="160"/>
      <c r="BKZ90" s="160"/>
      <c r="BLA90" s="161"/>
      <c r="BLB90" s="162"/>
      <c r="BLC90" s="160"/>
      <c r="BLE90" s="159"/>
      <c r="BLJ90" s="160"/>
      <c r="BLK90" s="160"/>
      <c r="BLL90" s="160"/>
      <c r="BLM90" s="161"/>
      <c r="BLN90" s="162"/>
      <c r="BLO90" s="160"/>
      <c r="BLQ90" s="159"/>
      <c r="BLV90" s="160"/>
      <c r="BLW90" s="160"/>
      <c r="BLX90" s="160"/>
      <c r="BLY90" s="161"/>
      <c r="BLZ90" s="162"/>
      <c r="BMA90" s="160"/>
      <c r="BMC90" s="159"/>
      <c r="BMH90" s="160"/>
      <c r="BMI90" s="160"/>
      <c r="BMJ90" s="160"/>
      <c r="BMK90" s="161"/>
      <c r="BML90" s="162"/>
      <c r="BMM90" s="160"/>
      <c r="BMO90" s="159"/>
      <c r="BMT90" s="160"/>
      <c r="BMU90" s="160"/>
      <c r="BMV90" s="160"/>
      <c r="BMW90" s="161"/>
      <c r="BMX90" s="162"/>
      <c r="BMY90" s="160"/>
      <c r="BNA90" s="159"/>
      <c r="BNF90" s="160"/>
      <c r="BNG90" s="160"/>
      <c r="BNH90" s="160"/>
      <c r="BNI90" s="161"/>
      <c r="BNJ90" s="162"/>
      <c r="BNK90" s="160"/>
      <c r="BNM90" s="159"/>
      <c r="BNR90" s="160"/>
      <c r="BNS90" s="160"/>
      <c r="BNT90" s="160"/>
      <c r="BNU90" s="161"/>
      <c r="BNV90" s="162"/>
      <c r="BNW90" s="160"/>
      <c r="BNY90" s="159"/>
      <c r="BOD90" s="160"/>
      <c r="BOE90" s="160"/>
      <c r="BOF90" s="160"/>
      <c r="BOG90" s="161"/>
      <c r="BOH90" s="162"/>
      <c r="BOI90" s="160"/>
      <c r="BOK90" s="159"/>
      <c r="BOP90" s="160"/>
      <c r="BOQ90" s="160"/>
      <c r="BOR90" s="160"/>
      <c r="BOS90" s="161"/>
      <c r="BOT90" s="162"/>
      <c r="BOU90" s="160"/>
      <c r="BOW90" s="159"/>
      <c r="BPB90" s="160"/>
      <c r="BPC90" s="160"/>
      <c r="BPD90" s="160"/>
      <c r="BPE90" s="161"/>
      <c r="BPF90" s="162"/>
      <c r="BPG90" s="160"/>
      <c r="BPI90" s="159"/>
      <c r="BPN90" s="160"/>
      <c r="BPO90" s="160"/>
      <c r="BPP90" s="160"/>
      <c r="BPQ90" s="161"/>
      <c r="BPR90" s="162"/>
      <c r="BPS90" s="160"/>
      <c r="BPU90" s="159"/>
      <c r="BPZ90" s="160"/>
      <c r="BQA90" s="160"/>
      <c r="BQB90" s="160"/>
      <c r="BQC90" s="161"/>
      <c r="BQD90" s="162"/>
      <c r="BQE90" s="160"/>
      <c r="BQG90" s="159"/>
      <c r="BQL90" s="160"/>
      <c r="BQM90" s="160"/>
      <c r="BQN90" s="160"/>
      <c r="BQO90" s="161"/>
      <c r="BQP90" s="162"/>
      <c r="BQQ90" s="160"/>
      <c r="BQS90" s="159"/>
      <c r="BQX90" s="160"/>
      <c r="BQY90" s="160"/>
      <c r="BQZ90" s="160"/>
      <c r="BRA90" s="161"/>
      <c r="BRB90" s="162"/>
      <c r="BRC90" s="160"/>
      <c r="BRE90" s="159"/>
      <c r="BRJ90" s="160"/>
      <c r="BRK90" s="160"/>
      <c r="BRL90" s="160"/>
      <c r="BRM90" s="161"/>
      <c r="BRN90" s="162"/>
      <c r="BRO90" s="160"/>
      <c r="BRQ90" s="159"/>
      <c r="BRV90" s="160"/>
      <c r="BRW90" s="160"/>
      <c r="BRX90" s="160"/>
      <c r="BRY90" s="161"/>
      <c r="BRZ90" s="162"/>
      <c r="BSA90" s="160"/>
      <c r="BSC90" s="159"/>
      <c r="BSH90" s="160"/>
      <c r="BSI90" s="160"/>
      <c r="BSJ90" s="160"/>
      <c r="BSK90" s="161"/>
      <c r="BSL90" s="162"/>
      <c r="BSM90" s="160"/>
      <c r="BSO90" s="159"/>
      <c r="BST90" s="160"/>
      <c r="BSU90" s="160"/>
      <c r="BSV90" s="160"/>
      <c r="BSW90" s="161"/>
      <c r="BSX90" s="162"/>
      <c r="BSY90" s="160"/>
      <c r="BTA90" s="159"/>
      <c r="BTF90" s="160"/>
      <c r="BTG90" s="160"/>
      <c r="BTH90" s="160"/>
      <c r="BTI90" s="161"/>
      <c r="BTJ90" s="162"/>
      <c r="BTK90" s="160"/>
      <c r="BTM90" s="159"/>
      <c r="BTR90" s="160"/>
      <c r="BTS90" s="160"/>
      <c r="BTT90" s="160"/>
      <c r="BTU90" s="161"/>
      <c r="BTV90" s="162"/>
      <c r="BTW90" s="160"/>
      <c r="BTY90" s="159"/>
      <c r="BUD90" s="160"/>
      <c r="BUE90" s="160"/>
      <c r="BUF90" s="160"/>
      <c r="BUG90" s="161"/>
      <c r="BUH90" s="162"/>
      <c r="BUI90" s="160"/>
      <c r="BUK90" s="159"/>
      <c r="BUP90" s="160"/>
      <c r="BUQ90" s="160"/>
      <c r="BUR90" s="160"/>
      <c r="BUS90" s="161"/>
      <c r="BUT90" s="162"/>
      <c r="BUU90" s="160"/>
      <c r="BUW90" s="159"/>
      <c r="BVB90" s="160"/>
      <c r="BVC90" s="160"/>
      <c r="BVD90" s="160"/>
      <c r="BVE90" s="161"/>
      <c r="BVF90" s="162"/>
      <c r="BVG90" s="160"/>
      <c r="BVI90" s="159"/>
      <c r="BVN90" s="160"/>
      <c r="BVO90" s="160"/>
      <c r="BVP90" s="160"/>
      <c r="BVQ90" s="161"/>
      <c r="BVR90" s="162"/>
      <c r="BVS90" s="160"/>
      <c r="BVU90" s="159"/>
      <c r="BVZ90" s="160"/>
      <c r="BWA90" s="160"/>
      <c r="BWB90" s="160"/>
      <c r="BWC90" s="161"/>
      <c r="BWD90" s="162"/>
      <c r="BWE90" s="160"/>
      <c r="BWG90" s="159"/>
      <c r="BWL90" s="160"/>
      <c r="BWM90" s="160"/>
      <c r="BWN90" s="160"/>
      <c r="BWO90" s="161"/>
      <c r="BWP90" s="162"/>
      <c r="BWQ90" s="160"/>
      <c r="BWS90" s="159"/>
      <c r="BWX90" s="160"/>
      <c r="BWY90" s="160"/>
      <c r="BWZ90" s="160"/>
      <c r="BXA90" s="161"/>
      <c r="BXB90" s="162"/>
      <c r="BXC90" s="160"/>
      <c r="BXE90" s="159"/>
      <c r="BXJ90" s="160"/>
      <c r="BXK90" s="160"/>
      <c r="BXL90" s="160"/>
      <c r="BXM90" s="161"/>
      <c r="BXN90" s="162"/>
      <c r="BXO90" s="160"/>
      <c r="BXQ90" s="159"/>
      <c r="BXV90" s="160"/>
      <c r="BXW90" s="160"/>
      <c r="BXX90" s="160"/>
      <c r="BXY90" s="161"/>
      <c r="BXZ90" s="162"/>
      <c r="BYA90" s="160"/>
      <c r="BYC90" s="159"/>
      <c r="BYH90" s="160"/>
      <c r="BYI90" s="160"/>
      <c r="BYJ90" s="160"/>
      <c r="BYK90" s="161"/>
      <c r="BYL90" s="162"/>
      <c r="BYM90" s="160"/>
      <c r="BYO90" s="159"/>
      <c r="BYT90" s="160"/>
      <c r="BYU90" s="160"/>
      <c r="BYV90" s="160"/>
      <c r="BYW90" s="161"/>
      <c r="BYX90" s="162"/>
      <c r="BYY90" s="160"/>
      <c r="BZA90" s="159"/>
      <c r="BZF90" s="160"/>
      <c r="BZG90" s="160"/>
      <c r="BZH90" s="160"/>
      <c r="BZI90" s="161"/>
      <c r="BZJ90" s="162"/>
      <c r="BZK90" s="160"/>
      <c r="BZM90" s="159"/>
      <c r="BZR90" s="160"/>
      <c r="BZS90" s="160"/>
      <c r="BZT90" s="160"/>
      <c r="BZU90" s="161"/>
      <c r="BZV90" s="162"/>
      <c r="BZW90" s="160"/>
      <c r="BZY90" s="159"/>
      <c r="CAD90" s="160"/>
      <c r="CAE90" s="160"/>
      <c r="CAF90" s="160"/>
      <c r="CAG90" s="161"/>
      <c r="CAH90" s="162"/>
      <c r="CAI90" s="160"/>
      <c r="CAK90" s="159"/>
      <c r="CAP90" s="160"/>
      <c r="CAQ90" s="160"/>
      <c r="CAR90" s="160"/>
      <c r="CAS90" s="161"/>
      <c r="CAT90" s="162"/>
      <c r="CAU90" s="160"/>
      <c r="CAW90" s="159"/>
      <c r="CBB90" s="160"/>
      <c r="CBC90" s="160"/>
      <c r="CBD90" s="160"/>
      <c r="CBE90" s="161"/>
      <c r="CBF90" s="162"/>
      <c r="CBG90" s="160"/>
      <c r="CBI90" s="159"/>
      <c r="CBN90" s="160"/>
      <c r="CBO90" s="160"/>
      <c r="CBP90" s="160"/>
      <c r="CBQ90" s="161"/>
      <c r="CBR90" s="162"/>
      <c r="CBS90" s="160"/>
      <c r="CBU90" s="159"/>
      <c r="CBZ90" s="160"/>
      <c r="CCA90" s="160"/>
      <c r="CCB90" s="160"/>
      <c r="CCC90" s="161"/>
      <c r="CCD90" s="162"/>
      <c r="CCE90" s="160"/>
      <c r="CCG90" s="159"/>
      <c r="CCL90" s="160"/>
      <c r="CCM90" s="160"/>
      <c r="CCN90" s="160"/>
      <c r="CCO90" s="161"/>
      <c r="CCP90" s="162"/>
      <c r="CCQ90" s="160"/>
      <c r="CCS90" s="159"/>
      <c r="CCX90" s="160"/>
      <c r="CCY90" s="160"/>
      <c r="CCZ90" s="160"/>
      <c r="CDA90" s="161"/>
      <c r="CDB90" s="162"/>
      <c r="CDC90" s="160"/>
      <c r="CDE90" s="159"/>
      <c r="CDJ90" s="160"/>
      <c r="CDK90" s="160"/>
      <c r="CDL90" s="160"/>
      <c r="CDM90" s="161"/>
      <c r="CDN90" s="162"/>
      <c r="CDO90" s="160"/>
      <c r="CDQ90" s="159"/>
      <c r="CDV90" s="160"/>
      <c r="CDW90" s="160"/>
      <c r="CDX90" s="160"/>
      <c r="CDY90" s="161"/>
      <c r="CDZ90" s="162"/>
      <c r="CEA90" s="160"/>
      <c r="CEC90" s="159"/>
      <c r="CEH90" s="160"/>
      <c r="CEI90" s="160"/>
      <c r="CEJ90" s="160"/>
      <c r="CEK90" s="161"/>
      <c r="CEL90" s="162"/>
      <c r="CEM90" s="160"/>
      <c r="CEO90" s="159"/>
      <c r="CET90" s="160"/>
      <c r="CEU90" s="160"/>
      <c r="CEV90" s="160"/>
      <c r="CEW90" s="161"/>
      <c r="CEX90" s="162"/>
      <c r="CEY90" s="160"/>
      <c r="CFA90" s="159"/>
      <c r="CFF90" s="160"/>
      <c r="CFG90" s="160"/>
      <c r="CFH90" s="160"/>
      <c r="CFI90" s="161"/>
      <c r="CFJ90" s="162"/>
      <c r="CFK90" s="160"/>
      <c r="CFM90" s="159"/>
      <c r="CFR90" s="160"/>
      <c r="CFS90" s="160"/>
      <c r="CFT90" s="160"/>
      <c r="CFU90" s="161"/>
      <c r="CFV90" s="162"/>
      <c r="CFW90" s="160"/>
      <c r="CFY90" s="159"/>
      <c r="CGD90" s="160"/>
      <c r="CGE90" s="160"/>
      <c r="CGF90" s="160"/>
      <c r="CGG90" s="161"/>
      <c r="CGH90" s="162"/>
      <c r="CGI90" s="160"/>
      <c r="CGK90" s="159"/>
      <c r="CGP90" s="160"/>
      <c r="CGQ90" s="160"/>
      <c r="CGR90" s="160"/>
      <c r="CGS90" s="161"/>
      <c r="CGT90" s="162"/>
      <c r="CGU90" s="160"/>
      <c r="CGW90" s="159"/>
      <c r="CHB90" s="160"/>
      <c r="CHC90" s="160"/>
      <c r="CHD90" s="160"/>
      <c r="CHE90" s="161"/>
      <c r="CHF90" s="162"/>
      <c r="CHG90" s="160"/>
      <c r="CHI90" s="159"/>
      <c r="CHN90" s="160"/>
      <c r="CHO90" s="160"/>
      <c r="CHP90" s="160"/>
      <c r="CHQ90" s="161"/>
      <c r="CHR90" s="162"/>
      <c r="CHS90" s="160"/>
      <c r="CHU90" s="159"/>
      <c r="CHZ90" s="160"/>
      <c r="CIA90" s="160"/>
      <c r="CIB90" s="160"/>
      <c r="CIC90" s="161"/>
      <c r="CID90" s="162"/>
      <c r="CIE90" s="160"/>
      <c r="CIG90" s="159"/>
      <c r="CIL90" s="160"/>
      <c r="CIM90" s="160"/>
      <c r="CIN90" s="160"/>
      <c r="CIO90" s="161"/>
      <c r="CIP90" s="162"/>
      <c r="CIQ90" s="160"/>
      <c r="CIS90" s="159"/>
      <c r="CIX90" s="160"/>
      <c r="CIY90" s="160"/>
      <c r="CIZ90" s="160"/>
      <c r="CJA90" s="161"/>
      <c r="CJB90" s="162"/>
      <c r="CJC90" s="160"/>
      <c r="CJE90" s="159"/>
      <c r="CJJ90" s="160"/>
      <c r="CJK90" s="160"/>
      <c r="CJL90" s="160"/>
      <c r="CJM90" s="161"/>
      <c r="CJN90" s="162"/>
      <c r="CJO90" s="160"/>
      <c r="CJQ90" s="159"/>
      <c r="CJV90" s="160"/>
      <c r="CJW90" s="160"/>
      <c r="CJX90" s="160"/>
      <c r="CJY90" s="161"/>
      <c r="CJZ90" s="162"/>
      <c r="CKA90" s="160"/>
      <c r="CKC90" s="159"/>
      <c r="CKH90" s="160"/>
      <c r="CKI90" s="160"/>
      <c r="CKJ90" s="160"/>
      <c r="CKK90" s="161"/>
      <c r="CKL90" s="162"/>
      <c r="CKM90" s="160"/>
      <c r="CKO90" s="159"/>
      <c r="CKT90" s="160"/>
      <c r="CKU90" s="160"/>
      <c r="CKV90" s="160"/>
      <c r="CKW90" s="161"/>
      <c r="CKX90" s="162"/>
      <c r="CKY90" s="160"/>
      <c r="CLA90" s="159"/>
      <c r="CLF90" s="160"/>
      <c r="CLG90" s="160"/>
      <c r="CLH90" s="160"/>
      <c r="CLI90" s="161"/>
      <c r="CLJ90" s="162"/>
      <c r="CLK90" s="160"/>
      <c r="CLM90" s="159"/>
      <c r="CLR90" s="160"/>
      <c r="CLS90" s="160"/>
      <c r="CLT90" s="160"/>
      <c r="CLU90" s="161"/>
      <c r="CLV90" s="162"/>
      <c r="CLW90" s="160"/>
      <c r="CLY90" s="159"/>
      <c r="CMD90" s="160"/>
      <c r="CME90" s="160"/>
      <c r="CMF90" s="160"/>
      <c r="CMG90" s="161"/>
      <c r="CMH90" s="162"/>
      <c r="CMI90" s="160"/>
      <c r="CMK90" s="159"/>
      <c r="CMP90" s="160"/>
      <c r="CMQ90" s="160"/>
      <c r="CMR90" s="160"/>
      <c r="CMS90" s="161"/>
      <c r="CMT90" s="162"/>
      <c r="CMU90" s="160"/>
      <c r="CMW90" s="159"/>
      <c r="CNB90" s="160"/>
      <c r="CNC90" s="160"/>
      <c r="CND90" s="160"/>
      <c r="CNE90" s="161"/>
      <c r="CNF90" s="162"/>
      <c r="CNG90" s="160"/>
      <c r="CNI90" s="159"/>
      <c r="CNN90" s="160"/>
      <c r="CNO90" s="160"/>
      <c r="CNP90" s="160"/>
      <c r="CNQ90" s="161"/>
      <c r="CNR90" s="162"/>
      <c r="CNS90" s="160"/>
      <c r="CNU90" s="159"/>
      <c r="CNZ90" s="160"/>
      <c r="COA90" s="160"/>
      <c r="COB90" s="160"/>
      <c r="COC90" s="161"/>
      <c r="COD90" s="162"/>
      <c r="COE90" s="160"/>
      <c r="COG90" s="159"/>
      <c r="COL90" s="160"/>
      <c r="COM90" s="160"/>
      <c r="CON90" s="160"/>
      <c r="COO90" s="161"/>
      <c r="COP90" s="162"/>
      <c r="COQ90" s="160"/>
      <c r="COS90" s="159"/>
      <c r="COX90" s="160"/>
      <c r="COY90" s="160"/>
      <c r="COZ90" s="160"/>
      <c r="CPA90" s="161"/>
      <c r="CPB90" s="162"/>
      <c r="CPC90" s="160"/>
      <c r="CPE90" s="159"/>
      <c r="CPJ90" s="160"/>
      <c r="CPK90" s="160"/>
      <c r="CPL90" s="160"/>
      <c r="CPM90" s="161"/>
      <c r="CPN90" s="162"/>
      <c r="CPO90" s="160"/>
      <c r="CPQ90" s="159"/>
      <c r="CPV90" s="160"/>
      <c r="CPW90" s="160"/>
      <c r="CPX90" s="160"/>
      <c r="CPY90" s="161"/>
      <c r="CPZ90" s="162"/>
      <c r="CQA90" s="160"/>
      <c r="CQC90" s="159"/>
      <c r="CQH90" s="160"/>
      <c r="CQI90" s="160"/>
      <c r="CQJ90" s="160"/>
      <c r="CQK90" s="161"/>
      <c r="CQL90" s="162"/>
      <c r="CQM90" s="160"/>
      <c r="CQO90" s="159"/>
      <c r="CQT90" s="160"/>
      <c r="CQU90" s="160"/>
      <c r="CQV90" s="160"/>
      <c r="CQW90" s="161"/>
      <c r="CQX90" s="162"/>
      <c r="CQY90" s="160"/>
      <c r="CRA90" s="159"/>
      <c r="CRF90" s="160"/>
      <c r="CRG90" s="160"/>
      <c r="CRH90" s="160"/>
      <c r="CRI90" s="161"/>
      <c r="CRJ90" s="162"/>
      <c r="CRK90" s="160"/>
      <c r="CRM90" s="159"/>
      <c r="CRR90" s="160"/>
      <c r="CRS90" s="160"/>
      <c r="CRT90" s="160"/>
      <c r="CRU90" s="161"/>
      <c r="CRV90" s="162"/>
      <c r="CRW90" s="160"/>
      <c r="CRY90" s="159"/>
      <c r="CSD90" s="160"/>
      <c r="CSE90" s="160"/>
      <c r="CSF90" s="160"/>
      <c r="CSG90" s="161"/>
      <c r="CSH90" s="162"/>
      <c r="CSI90" s="160"/>
      <c r="CSK90" s="159"/>
      <c r="CSP90" s="160"/>
      <c r="CSQ90" s="160"/>
      <c r="CSR90" s="160"/>
      <c r="CSS90" s="161"/>
      <c r="CST90" s="162"/>
      <c r="CSU90" s="160"/>
      <c r="CSW90" s="159"/>
      <c r="CTB90" s="160"/>
      <c r="CTC90" s="160"/>
      <c r="CTD90" s="160"/>
      <c r="CTE90" s="161"/>
      <c r="CTF90" s="162"/>
      <c r="CTG90" s="160"/>
      <c r="CTI90" s="159"/>
      <c r="CTN90" s="160"/>
      <c r="CTO90" s="160"/>
      <c r="CTP90" s="160"/>
      <c r="CTQ90" s="161"/>
      <c r="CTR90" s="162"/>
      <c r="CTS90" s="160"/>
      <c r="CTU90" s="159"/>
      <c r="CTZ90" s="160"/>
      <c r="CUA90" s="160"/>
      <c r="CUB90" s="160"/>
      <c r="CUC90" s="161"/>
      <c r="CUD90" s="162"/>
      <c r="CUE90" s="160"/>
      <c r="CUG90" s="159"/>
      <c r="CUL90" s="160"/>
      <c r="CUM90" s="160"/>
      <c r="CUN90" s="160"/>
      <c r="CUO90" s="161"/>
      <c r="CUP90" s="162"/>
      <c r="CUQ90" s="160"/>
      <c r="CUS90" s="159"/>
      <c r="CUX90" s="160"/>
      <c r="CUY90" s="160"/>
      <c r="CUZ90" s="160"/>
      <c r="CVA90" s="161"/>
      <c r="CVB90" s="162"/>
      <c r="CVC90" s="160"/>
      <c r="CVE90" s="159"/>
      <c r="CVJ90" s="160"/>
      <c r="CVK90" s="160"/>
      <c r="CVL90" s="160"/>
      <c r="CVM90" s="161"/>
      <c r="CVN90" s="162"/>
      <c r="CVO90" s="160"/>
      <c r="CVQ90" s="159"/>
      <c r="CVV90" s="160"/>
      <c r="CVW90" s="160"/>
      <c r="CVX90" s="160"/>
      <c r="CVY90" s="161"/>
      <c r="CVZ90" s="162"/>
      <c r="CWA90" s="160"/>
      <c r="CWC90" s="159"/>
      <c r="CWH90" s="160"/>
      <c r="CWI90" s="160"/>
      <c r="CWJ90" s="160"/>
      <c r="CWK90" s="161"/>
      <c r="CWL90" s="162"/>
      <c r="CWM90" s="160"/>
      <c r="CWO90" s="159"/>
      <c r="CWT90" s="160"/>
      <c r="CWU90" s="160"/>
      <c r="CWV90" s="160"/>
      <c r="CWW90" s="161"/>
      <c r="CWX90" s="162"/>
      <c r="CWY90" s="160"/>
      <c r="CXA90" s="159"/>
      <c r="CXF90" s="160"/>
      <c r="CXG90" s="160"/>
      <c r="CXH90" s="160"/>
      <c r="CXI90" s="161"/>
      <c r="CXJ90" s="162"/>
      <c r="CXK90" s="160"/>
      <c r="CXM90" s="159"/>
      <c r="CXR90" s="160"/>
      <c r="CXS90" s="160"/>
      <c r="CXT90" s="160"/>
      <c r="CXU90" s="161"/>
      <c r="CXV90" s="162"/>
      <c r="CXW90" s="160"/>
      <c r="CXY90" s="159"/>
      <c r="CYD90" s="160"/>
      <c r="CYE90" s="160"/>
      <c r="CYF90" s="160"/>
      <c r="CYG90" s="161"/>
      <c r="CYH90" s="162"/>
      <c r="CYI90" s="160"/>
      <c r="CYK90" s="159"/>
      <c r="CYP90" s="160"/>
      <c r="CYQ90" s="160"/>
      <c r="CYR90" s="160"/>
      <c r="CYS90" s="161"/>
      <c r="CYT90" s="162"/>
      <c r="CYU90" s="160"/>
      <c r="CYW90" s="159"/>
      <c r="CZB90" s="160"/>
      <c r="CZC90" s="160"/>
      <c r="CZD90" s="160"/>
      <c r="CZE90" s="161"/>
      <c r="CZF90" s="162"/>
      <c r="CZG90" s="160"/>
      <c r="CZI90" s="159"/>
      <c r="CZN90" s="160"/>
      <c r="CZO90" s="160"/>
      <c r="CZP90" s="160"/>
      <c r="CZQ90" s="161"/>
      <c r="CZR90" s="162"/>
      <c r="CZS90" s="160"/>
      <c r="CZU90" s="159"/>
      <c r="CZZ90" s="160"/>
      <c r="DAA90" s="160"/>
      <c r="DAB90" s="160"/>
      <c r="DAC90" s="161"/>
      <c r="DAD90" s="162"/>
      <c r="DAE90" s="160"/>
      <c r="DAG90" s="159"/>
      <c r="DAL90" s="160"/>
      <c r="DAM90" s="160"/>
      <c r="DAN90" s="160"/>
      <c r="DAO90" s="161"/>
      <c r="DAP90" s="162"/>
      <c r="DAQ90" s="160"/>
      <c r="DAS90" s="159"/>
      <c r="DAX90" s="160"/>
      <c r="DAY90" s="160"/>
      <c r="DAZ90" s="160"/>
      <c r="DBA90" s="161"/>
      <c r="DBB90" s="162"/>
      <c r="DBC90" s="160"/>
      <c r="DBE90" s="159"/>
      <c r="DBJ90" s="160"/>
      <c r="DBK90" s="160"/>
      <c r="DBL90" s="160"/>
      <c r="DBM90" s="161"/>
      <c r="DBN90" s="162"/>
      <c r="DBO90" s="160"/>
      <c r="DBQ90" s="159"/>
      <c r="DBV90" s="160"/>
      <c r="DBW90" s="160"/>
      <c r="DBX90" s="160"/>
      <c r="DBY90" s="161"/>
      <c r="DBZ90" s="162"/>
      <c r="DCA90" s="160"/>
      <c r="DCC90" s="159"/>
      <c r="DCH90" s="160"/>
      <c r="DCI90" s="160"/>
      <c r="DCJ90" s="160"/>
      <c r="DCK90" s="161"/>
      <c r="DCL90" s="162"/>
      <c r="DCM90" s="160"/>
      <c r="DCO90" s="159"/>
      <c r="DCT90" s="160"/>
      <c r="DCU90" s="160"/>
      <c r="DCV90" s="160"/>
      <c r="DCW90" s="161"/>
      <c r="DCX90" s="162"/>
      <c r="DCY90" s="160"/>
      <c r="DDA90" s="159"/>
      <c r="DDF90" s="160"/>
      <c r="DDG90" s="160"/>
      <c r="DDH90" s="160"/>
      <c r="DDI90" s="161"/>
      <c r="DDJ90" s="162"/>
      <c r="DDK90" s="160"/>
      <c r="DDM90" s="159"/>
      <c r="DDR90" s="160"/>
      <c r="DDS90" s="160"/>
      <c r="DDT90" s="160"/>
      <c r="DDU90" s="161"/>
      <c r="DDV90" s="162"/>
      <c r="DDW90" s="160"/>
      <c r="DDY90" s="159"/>
      <c r="DED90" s="160"/>
      <c r="DEE90" s="160"/>
      <c r="DEF90" s="160"/>
      <c r="DEG90" s="161"/>
      <c r="DEH90" s="162"/>
      <c r="DEI90" s="160"/>
      <c r="DEK90" s="159"/>
      <c r="DEP90" s="160"/>
      <c r="DEQ90" s="160"/>
      <c r="DER90" s="160"/>
      <c r="DES90" s="161"/>
      <c r="DET90" s="162"/>
      <c r="DEU90" s="160"/>
      <c r="DEW90" s="159"/>
      <c r="DFB90" s="160"/>
      <c r="DFC90" s="160"/>
      <c r="DFD90" s="160"/>
      <c r="DFE90" s="161"/>
      <c r="DFF90" s="162"/>
      <c r="DFG90" s="160"/>
      <c r="DFI90" s="159"/>
      <c r="DFN90" s="160"/>
      <c r="DFO90" s="160"/>
      <c r="DFP90" s="160"/>
      <c r="DFQ90" s="161"/>
      <c r="DFR90" s="162"/>
      <c r="DFS90" s="160"/>
      <c r="DFU90" s="159"/>
      <c r="DFZ90" s="160"/>
      <c r="DGA90" s="160"/>
      <c r="DGB90" s="160"/>
      <c r="DGC90" s="161"/>
      <c r="DGD90" s="162"/>
      <c r="DGE90" s="160"/>
      <c r="DGG90" s="159"/>
      <c r="DGL90" s="160"/>
      <c r="DGM90" s="160"/>
      <c r="DGN90" s="160"/>
      <c r="DGO90" s="161"/>
      <c r="DGP90" s="162"/>
      <c r="DGQ90" s="160"/>
      <c r="DGS90" s="159"/>
      <c r="DGX90" s="160"/>
      <c r="DGY90" s="160"/>
      <c r="DGZ90" s="160"/>
      <c r="DHA90" s="161"/>
      <c r="DHB90" s="162"/>
      <c r="DHC90" s="160"/>
      <c r="DHE90" s="159"/>
      <c r="DHJ90" s="160"/>
      <c r="DHK90" s="160"/>
      <c r="DHL90" s="160"/>
      <c r="DHM90" s="161"/>
      <c r="DHN90" s="162"/>
      <c r="DHO90" s="160"/>
      <c r="DHQ90" s="159"/>
      <c r="DHV90" s="160"/>
      <c r="DHW90" s="160"/>
      <c r="DHX90" s="160"/>
      <c r="DHY90" s="161"/>
      <c r="DHZ90" s="162"/>
      <c r="DIA90" s="160"/>
      <c r="DIC90" s="159"/>
      <c r="DIH90" s="160"/>
      <c r="DII90" s="160"/>
      <c r="DIJ90" s="160"/>
      <c r="DIK90" s="161"/>
      <c r="DIL90" s="162"/>
      <c r="DIM90" s="160"/>
      <c r="DIO90" s="159"/>
      <c r="DIT90" s="160"/>
      <c r="DIU90" s="160"/>
      <c r="DIV90" s="160"/>
      <c r="DIW90" s="161"/>
      <c r="DIX90" s="162"/>
      <c r="DIY90" s="160"/>
      <c r="DJA90" s="159"/>
      <c r="DJF90" s="160"/>
      <c r="DJG90" s="160"/>
      <c r="DJH90" s="160"/>
      <c r="DJI90" s="161"/>
      <c r="DJJ90" s="162"/>
      <c r="DJK90" s="160"/>
      <c r="DJM90" s="159"/>
      <c r="DJR90" s="160"/>
      <c r="DJS90" s="160"/>
      <c r="DJT90" s="160"/>
      <c r="DJU90" s="161"/>
      <c r="DJV90" s="162"/>
      <c r="DJW90" s="160"/>
      <c r="DJY90" s="159"/>
      <c r="DKD90" s="160"/>
      <c r="DKE90" s="160"/>
      <c r="DKF90" s="160"/>
      <c r="DKG90" s="161"/>
      <c r="DKH90" s="162"/>
      <c r="DKI90" s="160"/>
      <c r="DKK90" s="159"/>
      <c r="DKP90" s="160"/>
      <c r="DKQ90" s="160"/>
      <c r="DKR90" s="160"/>
      <c r="DKS90" s="161"/>
      <c r="DKT90" s="162"/>
      <c r="DKU90" s="160"/>
      <c r="DKW90" s="159"/>
      <c r="DLB90" s="160"/>
      <c r="DLC90" s="160"/>
      <c r="DLD90" s="160"/>
      <c r="DLE90" s="161"/>
      <c r="DLF90" s="162"/>
      <c r="DLG90" s="160"/>
      <c r="DLI90" s="159"/>
      <c r="DLN90" s="160"/>
      <c r="DLO90" s="160"/>
      <c r="DLP90" s="160"/>
      <c r="DLQ90" s="161"/>
      <c r="DLR90" s="162"/>
      <c r="DLS90" s="160"/>
      <c r="DLU90" s="159"/>
      <c r="DLZ90" s="160"/>
      <c r="DMA90" s="160"/>
      <c r="DMB90" s="160"/>
      <c r="DMC90" s="161"/>
      <c r="DMD90" s="162"/>
      <c r="DME90" s="160"/>
      <c r="DMG90" s="159"/>
      <c r="DML90" s="160"/>
      <c r="DMM90" s="160"/>
      <c r="DMN90" s="160"/>
      <c r="DMO90" s="161"/>
      <c r="DMP90" s="162"/>
      <c r="DMQ90" s="160"/>
      <c r="DMS90" s="159"/>
      <c r="DMX90" s="160"/>
      <c r="DMY90" s="160"/>
      <c r="DMZ90" s="160"/>
      <c r="DNA90" s="161"/>
      <c r="DNB90" s="162"/>
      <c r="DNC90" s="160"/>
      <c r="DNE90" s="159"/>
      <c r="DNJ90" s="160"/>
      <c r="DNK90" s="160"/>
      <c r="DNL90" s="160"/>
      <c r="DNM90" s="161"/>
      <c r="DNN90" s="162"/>
      <c r="DNO90" s="160"/>
      <c r="DNQ90" s="159"/>
      <c r="DNV90" s="160"/>
      <c r="DNW90" s="160"/>
      <c r="DNX90" s="160"/>
      <c r="DNY90" s="161"/>
      <c r="DNZ90" s="162"/>
      <c r="DOA90" s="160"/>
      <c r="DOC90" s="159"/>
      <c r="DOH90" s="160"/>
      <c r="DOI90" s="160"/>
      <c r="DOJ90" s="160"/>
      <c r="DOK90" s="161"/>
      <c r="DOL90" s="162"/>
      <c r="DOM90" s="160"/>
      <c r="DOO90" s="159"/>
      <c r="DOT90" s="160"/>
      <c r="DOU90" s="160"/>
      <c r="DOV90" s="160"/>
      <c r="DOW90" s="161"/>
      <c r="DOX90" s="162"/>
      <c r="DOY90" s="160"/>
      <c r="DPA90" s="159"/>
      <c r="DPF90" s="160"/>
      <c r="DPG90" s="160"/>
      <c r="DPH90" s="160"/>
      <c r="DPI90" s="161"/>
      <c r="DPJ90" s="162"/>
      <c r="DPK90" s="160"/>
      <c r="DPM90" s="159"/>
      <c r="DPR90" s="160"/>
      <c r="DPS90" s="160"/>
      <c r="DPT90" s="160"/>
      <c r="DPU90" s="161"/>
      <c r="DPV90" s="162"/>
      <c r="DPW90" s="160"/>
      <c r="DPY90" s="159"/>
      <c r="DQD90" s="160"/>
      <c r="DQE90" s="160"/>
      <c r="DQF90" s="160"/>
      <c r="DQG90" s="161"/>
      <c r="DQH90" s="162"/>
      <c r="DQI90" s="160"/>
      <c r="DQK90" s="159"/>
      <c r="DQP90" s="160"/>
      <c r="DQQ90" s="160"/>
      <c r="DQR90" s="160"/>
      <c r="DQS90" s="161"/>
      <c r="DQT90" s="162"/>
      <c r="DQU90" s="160"/>
      <c r="DQW90" s="159"/>
      <c r="DRB90" s="160"/>
      <c r="DRC90" s="160"/>
      <c r="DRD90" s="160"/>
      <c r="DRE90" s="161"/>
      <c r="DRF90" s="162"/>
      <c r="DRG90" s="160"/>
      <c r="DRI90" s="159"/>
      <c r="DRN90" s="160"/>
      <c r="DRO90" s="160"/>
      <c r="DRP90" s="160"/>
      <c r="DRQ90" s="161"/>
      <c r="DRR90" s="162"/>
      <c r="DRS90" s="160"/>
      <c r="DRU90" s="159"/>
      <c r="DRZ90" s="160"/>
      <c r="DSA90" s="160"/>
      <c r="DSB90" s="160"/>
      <c r="DSC90" s="161"/>
      <c r="DSD90" s="162"/>
      <c r="DSE90" s="160"/>
      <c r="DSG90" s="159"/>
      <c r="DSL90" s="160"/>
      <c r="DSM90" s="160"/>
      <c r="DSN90" s="160"/>
      <c r="DSO90" s="161"/>
      <c r="DSP90" s="162"/>
      <c r="DSQ90" s="160"/>
      <c r="DSS90" s="159"/>
      <c r="DSX90" s="160"/>
      <c r="DSY90" s="160"/>
      <c r="DSZ90" s="160"/>
      <c r="DTA90" s="161"/>
      <c r="DTB90" s="162"/>
      <c r="DTC90" s="160"/>
      <c r="DTE90" s="159"/>
      <c r="DTJ90" s="160"/>
      <c r="DTK90" s="160"/>
      <c r="DTL90" s="160"/>
      <c r="DTM90" s="161"/>
      <c r="DTN90" s="162"/>
      <c r="DTO90" s="160"/>
      <c r="DTQ90" s="159"/>
      <c r="DTV90" s="160"/>
      <c r="DTW90" s="160"/>
      <c r="DTX90" s="160"/>
      <c r="DTY90" s="161"/>
      <c r="DTZ90" s="162"/>
      <c r="DUA90" s="160"/>
      <c r="DUC90" s="159"/>
      <c r="DUH90" s="160"/>
      <c r="DUI90" s="160"/>
      <c r="DUJ90" s="160"/>
      <c r="DUK90" s="161"/>
      <c r="DUL90" s="162"/>
      <c r="DUM90" s="160"/>
      <c r="DUO90" s="159"/>
      <c r="DUT90" s="160"/>
      <c r="DUU90" s="160"/>
      <c r="DUV90" s="160"/>
      <c r="DUW90" s="161"/>
      <c r="DUX90" s="162"/>
      <c r="DUY90" s="160"/>
      <c r="DVA90" s="159"/>
      <c r="DVF90" s="160"/>
      <c r="DVG90" s="160"/>
      <c r="DVH90" s="160"/>
      <c r="DVI90" s="161"/>
      <c r="DVJ90" s="162"/>
      <c r="DVK90" s="160"/>
      <c r="DVM90" s="159"/>
      <c r="DVR90" s="160"/>
      <c r="DVS90" s="160"/>
      <c r="DVT90" s="160"/>
      <c r="DVU90" s="161"/>
      <c r="DVV90" s="162"/>
      <c r="DVW90" s="160"/>
      <c r="DVY90" s="159"/>
      <c r="DWD90" s="160"/>
      <c r="DWE90" s="160"/>
      <c r="DWF90" s="160"/>
      <c r="DWG90" s="161"/>
      <c r="DWH90" s="162"/>
      <c r="DWI90" s="160"/>
      <c r="DWK90" s="159"/>
      <c r="DWP90" s="160"/>
      <c r="DWQ90" s="160"/>
      <c r="DWR90" s="160"/>
      <c r="DWS90" s="161"/>
      <c r="DWT90" s="162"/>
      <c r="DWU90" s="160"/>
      <c r="DWW90" s="159"/>
      <c r="DXB90" s="160"/>
      <c r="DXC90" s="160"/>
      <c r="DXD90" s="160"/>
      <c r="DXE90" s="161"/>
      <c r="DXF90" s="162"/>
      <c r="DXG90" s="160"/>
      <c r="DXI90" s="159"/>
      <c r="DXN90" s="160"/>
      <c r="DXO90" s="160"/>
      <c r="DXP90" s="160"/>
      <c r="DXQ90" s="161"/>
      <c r="DXR90" s="162"/>
      <c r="DXS90" s="160"/>
      <c r="DXU90" s="159"/>
      <c r="DXZ90" s="160"/>
      <c r="DYA90" s="160"/>
      <c r="DYB90" s="160"/>
      <c r="DYC90" s="161"/>
      <c r="DYD90" s="162"/>
      <c r="DYE90" s="160"/>
      <c r="DYG90" s="159"/>
      <c r="DYL90" s="160"/>
      <c r="DYM90" s="160"/>
      <c r="DYN90" s="160"/>
      <c r="DYO90" s="161"/>
      <c r="DYP90" s="162"/>
      <c r="DYQ90" s="160"/>
      <c r="DYS90" s="159"/>
      <c r="DYX90" s="160"/>
      <c r="DYY90" s="160"/>
      <c r="DYZ90" s="160"/>
      <c r="DZA90" s="161"/>
      <c r="DZB90" s="162"/>
      <c r="DZC90" s="160"/>
      <c r="DZE90" s="159"/>
      <c r="DZJ90" s="160"/>
      <c r="DZK90" s="160"/>
      <c r="DZL90" s="160"/>
      <c r="DZM90" s="161"/>
      <c r="DZN90" s="162"/>
      <c r="DZO90" s="160"/>
      <c r="DZQ90" s="159"/>
      <c r="DZV90" s="160"/>
      <c r="DZW90" s="160"/>
      <c r="DZX90" s="160"/>
      <c r="DZY90" s="161"/>
      <c r="DZZ90" s="162"/>
      <c r="EAA90" s="160"/>
      <c r="EAC90" s="159"/>
      <c r="EAH90" s="160"/>
      <c r="EAI90" s="160"/>
      <c r="EAJ90" s="160"/>
      <c r="EAK90" s="161"/>
      <c r="EAL90" s="162"/>
      <c r="EAM90" s="160"/>
      <c r="EAO90" s="159"/>
      <c r="EAT90" s="160"/>
      <c r="EAU90" s="160"/>
      <c r="EAV90" s="160"/>
      <c r="EAW90" s="161"/>
      <c r="EAX90" s="162"/>
      <c r="EAY90" s="160"/>
      <c r="EBA90" s="159"/>
      <c r="EBF90" s="160"/>
      <c r="EBG90" s="160"/>
      <c r="EBH90" s="160"/>
      <c r="EBI90" s="161"/>
      <c r="EBJ90" s="162"/>
      <c r="EBK90" s="160"/>
      <c r="EBM90" s="159"/>
      <c r="EBR90" s="160"/>
      <c r="EBS90" s="160"/>
      <c r="EBT90" s="160"/>
      <c r="EBU90" s="161"/>
      <c r="EBV90" s="162"/>
      <c r="EBW90" s="160"/>
      <c r="EBY90" s="159"/>
      <c r="ECD90" s="160"/>
      <c r="ECE90" s="160"/>
      <c r="ECF90" s="160"/>
      <c r="ECG90" s="161"/>
      <c r="ECH90" s="162"/>
      <c r="ECI90" s="160"/>
      <c r="ECK90" s="159"/>
      <c r="ECP90" s="160"/>
      <c r="ECQ90" s="160"/>
      <c r="ECR90" s="160"/>
      <c r="ECS90" s="161"/>
      <c r="ECT90" s="162"/>
      <c r="ECU90" s="160"/>
      <c r="ECW90" s="159"/>
      <c r="EDB90" s="160"/>
      <c r="EDC90" s="160"/>
      <c r="EDD90" s="160"/>
      <c r="EDE90" s="161"/>
      <c r="EDF90" s="162"/>
      <c r="EDG90" s="160"/>
      <c r="EDI90" s="159"/>
      <c r="EDN90" s="160"/>
      <c r="EDO90" s="160"/>
      <c r="EDP90" s="160"/>
      <c r="EDQ90" s="161"/>
      <c r="EDR90" s="162"/>
      <c r="EDS90" s="160"/>
      <c r="EDU90" s="159"/>
      <c r="EDZ90" s="160"/>
      <c r="EEA90" s="160"/>
      <c r="EEB90" s="160"/>
      <c r="EEC90" s="161"/>
      <c r="EED90" s="162"/>
      <c r="EEE90" s="160"/>
      <c r="EEG90" s="159"/>
      <c r="EEL90" s="160"/>
      <c r="EEM90" s="160"/>
      <c r="EEN90" s="160"/>
      <c r="EEO90" s="161"/>
      <c r="EEP90" s="162"/>
      <c r="EEQ90" s="160"/>
      <c r="EES90" s="159"/>
      <c r="EEX90" s="160"/>
      <c r="EEY90" s="160"/>
      <c r="EEZ90" s="160"/>
      <c r="EFA90" s="161"/>
      <c r="EFB90" s="162"/>
      <c r="EFC90" s="160"/>
      <c r="EFE90" s="159"/>
      <c r="EFJ90" s="160"/>
      <c r="EFK90" s="160"/>
      <c r="EFL90" s="160"/>
      <c r="EFM90" s="161"/>
      <c r="EFN90" s="162"/>
      <c r="EFO90" s="160"/>
      <c r="EFQ90" s="159"/>
      <c r="EFV90" s="160"/>
      <c r="EFW90" s="160"/>
      <c r="EFX90" s="160"/>
      <c r="EFY90" s="161"/>
      <c r="EFZ90" s="162"/>
      <c r="EGA90" s="160"/>
      <c r="EGC90" s="159"/>
      <c r="EGH90" s="160"/>
      <c r="EGI90" s="160"/>
      <c r="EGJ90" s="160"/>
      <c r="EGK90" s="161"/>
      <c r="EGL90" s="162"/>
      <c r="EGM90" s="160"/>
      <c r="EGO90" s="159"/>
      <c r="EGT90" s="160"/>
      <c r="EGU90" s="160"/>
      <c r="EGV90" s="160"/>
      <c r="EGW90" s="161"/>
      <c r="EGX90" s="162"/>
      <c r="EGY90" s="160"/>
      <c r="EHA90" s="159"/>
      <c r="EHF90" s="160"/>
      <c r="EHG90" s="160"/>
      <c r="EHH90" s="160"/>
      <c r="EHI90" s="161"/>
      <c r="EHJ90" s="162"/>
      <c r="EHK90" s="160"/>
      <c r="EHM90" s="159"/>
      <c r="EHR90" s="160"/>
      <c r="EHS90" s="160"/>
      <c r="EHT90" s="160"/>
      <c r="EHU90" s="161"/>
      <c r="EHV90" s="162"/>
      <c r="EHW90" s="160"/>
      <c r="EHY90" s="159"/>
      <c r="EID90" s="160"/>
      <c r="EIE90" s="160"/>
      <c r="EIF90" s="160"/>
      <c r="EIG90" s="161"/>
      <c r="EIH90" s="162"/>
      <c r="EII90" s="160"/>
      <c r="EIK90" s="159"/>
      <c r="EIP90" s="160"/>
      <c r="EIQ90" s="160"/>
      <c r="EIR90" s="160"/>
      <c r="EIS90" s="161"/>
      <c r="EIT90" s="162"/>
      <c r="EIU90" s="160"/>
      <c r="EIW90" s="159"/>
      <c r="EJB90" s="160"/>
      <c r="EJC90" s="160"/>
      <c r="EJD90" s="160"/>
      <c r="EJE90" s="161"/>
      <c r="EJF90" s="162"/>
      <c r="EJG90" s="160"/>
      <c r="EJI90" s="159"/>
      <c r="EJN90" s="160"/>
      <c r="EJO90" s="160"/>
      <c r="EJP90" s="160"/>
      <c r="EJQ90" s="161"/>
      <c r="EJR90" s="162"/>
      <c r="EJS90" s="160"/>
      <c r="EJU90" s="159"/>
      <c r="EJZ90" s="160"/>
      <c r="EKA90" s="160"/>
      <c r="EKB90" s="160"/>
      <c r="EKC90" s="161"/>
      <c r="EKD90" s="162"/>
      <c r="EKE90" s="160"/>
      <c r="EKG90" s="159"/>
      <c r="EKL90" s="160"/>
      <c r="EKM90" s="160"/>
      <c r="EKN90" s="160"/>
      <c r="EKO90" s="161"/>
      <c r="EKP90" s="162"/>
      <c r="EKQ90" s="160"/>
      <c r="EKS90" s="159"/>
      <c r="EKX90" s="160"/>
      <c r="EKY90" s="160"/>
      <c r="EKZ90" s="160"/>
      <c r="ELA90" s="161"/>
      <c r="ELB90" s="162"/>
      <c r="ELC90" s="160"/>
      <c r="ELE90" s="159"/>
      <c r="ELJ90" s="160"/>
      <c r="ELK90" s="160"/>
      <c r="ELL90" s="160"/>
      <c r="ELM90" s="161"/>
      <c r="ELN90" s="162"/>
      <c r="ELO90" s="160"/>
      <c r="ELQ90" s="159"/>
      <c r="ELV90" s="160"/>
      <c r="ELW90" s="160"/>
      <c r="ELX90" s="160"/>
      <c r="ELY90" s="161"/>
      <c r="ELZ90" s="162"/>
      <c r="EMA90" s="160"/>
      <c r="EMC90" s="159"/>
      <c r="EMH90" s="160"/>
      <c r="EMI90" s="160"/>
      <c r="EMJ90" s="160"/>
      <c r="EMK90" s="161"/>
      <c r="EML90" s="162"/>
      <c r="EMM90" s="160"/>
      <c r="EMO90" s="159"/>
      <c r="EMT90" s="160"/>
      <c r="EMU90" s="160"/>
      <c r="EMV90" s="160"/>
      <c r="EMW90" s="161"/>
      <c r="EMX90" s="162"/>
      <c r="EMY90" s="160"/>
      <c r="ENA90" s="159"/>
      <c r="ENF90" s="160"/>
      <c r="ENG90" s="160"/>
      <c r="ENH90" s="160"/>
      <c r="ENI90" s="161"/>
      <c r="ENJ90" s="162"/>
      <c r="ENK90" s="160"/>
      <c r="ENM90" s="159"/>
      <c r="ENR90" s="160"/>
      <c r="ENS90" s="160"/>
      <c r="ENT90" s="160"/>
      <c r="ENU90" s="161"/>
      <c r="ENV90" s="162"/>
      <c r="ENW90" s="160"/>
      <c r="ENY90" s="159"/>
      <c r="EOD90" s="160"/>
      <c r="EOE90" s="160"/>
      <c r="EOF90" s="160"/>
      <c r="EOG90" s="161"/>
      <c r="EOH90" s="162"/>
      <c r="EOI90" s="160"/>
      <c r="EOK90" s="159"/>
      <c r="EOP90" s="160"/>
      <c r="EOQ90" s="160"/>
      <c r="EOR90" s="160"/>
      <c r="EOS90" s="161"/>
      <c r="EOT90" s="162"/>
      <c r="EOU90" s="160"/>
      <c r="EOW90" s="159"/>
      <c r="EPB90" s="160"/>
      <c r="EPC90" s="160"/>
      <c r="EPD90" s="160"/>
      <c r="EPE90" s="161"/>
      <c r="EPF90" s="162"/>
      <c r="EPG90" s="160"/>
      <c r="EPI90" s="159"/>
      <c r="EPN90" s="160"/>
      <c r="EPO90" s="160"/>
      <c r="EPP90" s="160"/>
      <c r="EPQ90" s="161"/>
      <c r="EPR90" s="162"/>
      <c r="EPS90" s="160"/>
      <c r="EPU90" s="159"/>
      <c r="EPZ90" s="160"/>
      <c r="EQA90" s="160"/>
      <c r="EQB90" s="160"/>
      <c r="EQC90" s="161"/>
      <c r="EQD90" s="162"/>
      <c r="EQE90" s="160"/>
      <c r="EQG90" s="159"/>
      <c r="EQL90" s="160"/>
      <c r="EQM90" s="160"/>
      <c r="EQN90" s="160"/>
      <c r="EQO90" s="161"/>
      <c r="EQP90" s="162"/>
      <c r="EQQ90" s="160"/>
      <c r="EQS90" s="159"/>
      <c r="EQX90" s="160"/>
      <c r="EQY90" s="160"/>
      <c r="EQZ90" s="160"/>
      <c r="ERA90" s="161"/>
      <c r="ERB90" s="162"/>
      <c r="ERC90" s="160"/>
      <c r="ERE90" s="159"/>
      <c r="ERJ90" s="160"/>
      <c r="ERK90" s="160"/>
      <c r="ERL90" s="160"/>
      <c r="ERM90" s="161"/>
      <c r="ERN90" s="162"/>
      <c r="ERO90" s="160"/>
      <c r="ERQ90" s="159"/>
      <c r="ERV90" s="160"/>
      <c r="ERW90" s="160"/>
      <c r="ERX90" s="160"/>
      <c r="ERY90" s="161"/>
      <c r="ERZ90" s="162"/>
      <c r="ESA90" s="160"/>
      <c r="ESC90" s="159"/>
      <c r="ESH90" s="160"/>
      <c r="ESI90" s="160"/>
      <c r="ESJ90" s="160"/>
      <c r="ESK90" s="161"/>
      <c r="ESL90" s="162"/>
      <c r="ESM90" s="160"/>
      <c r="ESO90" s="159"/>
      <c r="EST90" s="160"/>
      <c r="ESU90" s="160"/>
      <c r="ESV90" s="160"/>
      <c r="ESW90" s="161"/>
      <c r="ESX90" s="162"/>
      <c r="ESY90" s="160"/>
      <c r="ETA90" s="159"/>
      <c r="ETF90" s="160"/>
      <c r="ETG90" s="160"/>
      <c r="ETH90" s="160"/>
      <c r="ETI90" s="161"/>
      <c r="ETJ90" s="162"/>
      <c r="ETK90" s="160"/>
      <c r="ETM90" s="159"/>
      <c r="ETR90" s="160"/>
      <c r="ETS90" s="160"/>
      <c r="ETT90" s="160"/>
      <c r="ETU90" s="161"/>
      <c r="ETV90" s="162"/>
      <c r="ETW90" s="160"/>
      <c r="ETY90" s="159"/>
      <c r="EUD90" s="160"/>
      <c r="EUE90" s="160"/>
      <c r="EUF90" s="160"/>
      <c r="EUG90" s="161"/>
      <c r="EUH90" s="162"/>
      <c r="EUI90" s="160"/>
      <c r="EUK90" s="159"/>
      <c r="EUP90" s="160"/>
      <c r="EUQ90" s="160"/>
      <c r="EUR90" s="160"/>
      <c r="EUS90" s="161"/>
      <c r="EUT90" s="162"/>
      <c r="EUU90" s="160"/>
      <c r="EUW90" s="159"/>
      <c r="EVB90" s="160"/>
      <c r="EVC90" s="160"/>
      <c r="EVD90" s="160"/>
      <c r="EVE90" s="161"/>
      <c r="EVF90" s="162"/>
      <c r="EVG90" s="160"/>
      <c r="EVI90" s="159"/>
      <c r="EVN90" s="160"/>
      <c r="EVO90" s="160"/>
      <c r="EVP90" s="160"/>
      <c r="EVQ90" s="161"/>
      <c r="EVR90" s="162"/>
      <c r="EVS90" s="160"/>
      <c r="EVU90" s="159"/>
      <c r="EVZ90" s="160"/>
      <c r="EWA90" s="160"/>
      <c r="EWB90" s="160"/>
      <c r="EWC90" s="161"/>
      <c r="EWD90" s="162"/>
      <c r="EWE90" s="160"/>
      <c r="EWG90" s="159"/>
      <c r="EWL90" s="160"/>
      <c r="EWM90" s="160"/>
      <c r="EWN90" s="160"/>
      <c r="EWO90" s="161"/>
      <c r="EWP90" s="162"/>
      <c r="EWQ90" s="160"/>
      <c r="EWS90" s="159"/>
      <c r="EWX90" s="160"/>
      <c r="EWY90" s="160"/>
      <c r="EWZ90" s="160"/>
      <c r="EXA90" s="161"/>
      <c r="EXB90" s="162"/>
      <c r="EXC90" s="160"/>
      <c r="EXE90" s="159"/>
      <c r="EXJ90" s="160"/>
      <c r="EXK90" s="160"/>
      <c r="EXL90" s="160"/>
      <c r="EXM90" s="161"/>
      <c r="EXN90" s="162"/>
      <c r="EXO90" s="160"/>
      <c r="EXQ90" s="159"/>
      <c r="EXV90" s="160"/>
      <c r="EXW90" s="160"/>
      <c r="EXX90" s="160"/>
      <c r="EXY90" s="161"/>
      <c r="EXZ90" s="162"/>
      <c r="EYA90" s="160"/>
      <c r="EYC90" s="159"/>
      <c r="EYH90" s="160"/>
      <c r="EYI90" s="160"/>
      <c r="EYJ90" s="160"/>
      <c r="EYK90" s="161"/>
      <c r="EYL90" s="162"/>
      <c r="EYM90" s="160"/>
      <c r="EYO90" s="159"/>
      <c r="EYT90" s="160"/>
      <c r="EYU90" s="160"/>
      <c r="EYV90" s="160"/>
      <c r="EYW90" s="161"/>
      <c r="EYX90" s="162"/>
      <c r="EYY90" s="160"/>
      <c r="EZA90" s="159"/>
      <c r="EZF90" s="160"/>
      <c r="EZG90" s="160"/>
      <c r="EZH90" s="160"/>
      <c r="EZI90" s="161"/>
      <c r="EZJ90" s="162"/>
      <c r="EZK90" s="160"/>
      <c r="EZM90" s="159"/>
      <c r="EZR90" s="160"/>
      <c r="EZS90" s="160"/>
      <c r="EZT90" s="160"/>
      <c r="EZU90" s="161"/>
      <c r="EZV90" s="162"/>
      <c r="EZW90" s="160"/>
      <c r="EZY90" s="159"/>
      <c r="FAD90" s="160"/>
      <c r="FAE90" s="160"/>
      <c r="FAF90" s="160"/>
      <c r="FAG90" s="161"/>
      <c r="FAH90" s="162"/>
      <c r="FAI90" s="160"/>
      <c r="FAK90" s="159"/>
      <c r="FAP90" s="160"/>
      <c r="FAQ90" s="160"/>
      <c r="FAR90" s="160"/>
      <c r="FAS90" s="161"/>
      <c r="FAT90" s="162"/>
      <c r="FAU90" s="160"/>
      <c r="FAW90" s="159"/>
      <c r="FBB90" s="160"/>
      <c r="FBC90" s="160"/>
      <c r="FBD90" s="160"/>
      <c r="FBE90" s="161"/>
      <c r="FBF90" s="162"/>
      <c r="FBG90" s="160"/>
      <c r="FBI90" s="159"/>
      <c r="FBN90" s="160"/>
      <c r="FBO90" s="160"/>
      <c r="FBP90" s="160"/>
      <c r="FBQ90" s="161"/>
      <c r="FBR90" s="162"/>
      <c r="FBS90" s="160"/>
      <c r="FBU90" s="159"/>
      <c r="FBZ90" s="160"/>
      <c r="FCA90" s="160"/>
      <c r="FCB90" s="160"/>
      <c r="FCC90" s="161"/>
      <c r="FCD90" s="162"/>
      <c r="FCE90" s="160"/>
      <c r="FCG90" s="159"/>
      <c r="FCL90" s="160"/>
      <c r="FCM90" s="160"/>
      <c r="FCN90" s="160"/>
      <c r="FCO90" s="161"/>
      <c r="FCP90" s="162"/>
      <c r="FCQ90" s="160"/>
      <c r="FCS90" s="159"/>
      <c r="FCX90" s="160"/>
      <c r="FCY90" s="160"/>
      <c r="FCZ90" s="160"/>
      <c r="FDA90" s="161"/>
      <c r="FDB90" s="162"/>
      <c r="FDC90" s="160"/>
      <c r="FDE90" s="159"/>
      <c r="FDJ90" s="160"/>
      <c r="FDK90" s="160"/>
      <c r="FDL90" s="160"/>
      <c r="FDM90" s="161"/>
      <c r="FDN90" s="162"/>
      <c r="FDO90" s="160"/>
      <c r="FDQ90" s="159"/>
      <c r="FDV90" s="160"/>
      <c r="FDW90" s="160"/>
      <c r="FDX90" s="160"/>
      <c r="FDY90" s="161"/>
      <c r="FDZ90" s="162"/>
      <c r="FEA90" s="160"/>
      <c r="FEC90" s="159"/>
      <c r="FEH90" s="160"/>
      <c r="FEI90" s="160"/>
      <c r="FEJ90" s="160"/>
      <c r="FEK90" s="161"/>
      <c r="FEL90" s="162"/>
      <c r="FEM90" s="160"/>
      <c r="FEO90" s="159"/>
      <c r="FET90" s="160"/>
      <c r="FEU90" s="160"/>
      <c r="FEV90" s="160"/>
      <c r="FEW90" s="161"/>
      <c r="FEX90" s="162"/>
      <c r="FEY90" s="160"/>
      <c r="FFA90" s="159"/>
      <c r="FFF90" s="160"/>
      <c r="FFG90" s="160"/>
      <c r="FFH90" s="160"/>
      <c r="FFI90" s="161"/>
      <c r="FFJ90" s="162"/>
      <c r="FFK90" s="160"/>
      <c r="FFM90" s="159"/>
      <c r="FFR90" s="160"/>
      <c r="FFS90" s="160"/>
      <c r="FFT90" s="160"/>
      <c r="FFU90" s="161"/>
      <c r="FFV90" s="162"/>
      <c r="FFW90" s="160"/>
      <c r="FFY90" s="159"/>
      <c r="FGD90" s="160"/>
      <c r="FGE90" s="160"/>
      <c r="FGF90" s="160"/>
      <c r="FGG90" s="161"/>
      <c r="FGH90" s="162"/>
      <c r="FGI90" s="160"/>
      <c r="FGK90" s="159"/>
      <c r="FGP90" s="160"/>
      <c r="FGQ90" s="160"/>
      <c r="FGR90" s="160"/>
      <c r="FGS90" s="161"/>
      <c r="FGT90" s="162"/>
      <c r="FGU90" s="160"/>
      <c r="FGW90" s="159"/>
      <c r="FHB90" s="160"/>
      <c r="FHC90" s="160"/>
      <c r="FHD90" s="160"/>
      <c r="FHE90" s="161"/>
      <c r="FHF90" s="162"/>
      <c r="FHG90" s="160"/>
      <c r="FHI90" s="159"/>
      <c r="FHN90" s="160"/>
      <c r="FHO90" s="160"/>
      <c r="FHP90" s="160"/>
      <c r="FHQ90" s="161"/>
      <c r="FHR90" s="162"/>
      <c r="FHS90" s="160"/>
      <c r="FHU90" s="159"/>
      <c r="FHZ90" s="160"/>
      <c r="FIA90" s="160"/>
      <c r="FIB90" s="160"/>
      <c r="FIC90" s="161"/>
      <c r="FID90" s="162"/>
      <c r="FIE90" s="160"/>
      <c r="FIG90" s="159"/>
      <c r="FIL90" s="160"/>
      <c r="FIM90" s="160"/>
      <c r="FIN90" s="160"/>
      <c r="FIO90" s="161"/>
      <c r="FIP90" s="162"/>
      <c r="FIQ90" s="160"/>
      <c r="FIS90" s="159"/>
      <c r="FIX90" s="160"/>
      <c r="FIY90" s="160"/>
      <c r="FIZ90" s="160"/>
      <c r="FJA90" s="161"/>
      <c r="FJB90" s="162"/>
      <c r="FJC90" s="160"/>
      <c r="FJE90" s="159"/>
      <c r="FJJ90" s="160"/>
      <c r="FJK90" s="160"/>
      <c r="FJL90" s="160"/>
      <c r="FJM90" s="161"/>
      <c r="FJN90" s="162"/>
      <c r="FJO90" s="160"/>
      <c r="FJQ90" s="159"/>
      <c r="FJV90" s="160"/>
      <c r="FJW90" s="160"/>
      <c r="FJX90" s="160"/>
      <c r="FJY90" s="161"/>
      <c r="FJZ90" s="162"/>
      <c r="FKA90" s="160"/>
      <c r="FKC90" s="159"/>
      <c r="FKH90" s="160"/>
      <c r="FKI90" s="160"/>
      <c r="FKJ90" s="160"/>
      <c r="FKK90" s="161"/>
      <c r="FKL90" s="162"/>
      <c r="FKM90" s="160"/>
      <c r="FKO90" s="159"/>
      <c r="FKT90" s="160"/>
      <c r="FKU90" s="160"/>
      <c r="FKV90" s="160"/>
      <c r="FKW90" s="161"/>
      <c r="FKX90" s="162"/>
      <c r="FKY90" s="160"/>
      <c r="FLA90" s="159"/>
      <c r="FLF90" s="160"/>
      <c r="FLG90" s="160"/>
      <c r="FLH90" s="160"/>
      <c r="FLI90" s="161"/>
      <c r="FLJ90" s="162"/>
      <c r="FLK90" s="160"/>
      <c r="FLM90" s="159"/>
      <c r="FLR90" s="160"/>
      <c r="FLS90" s="160"/>
      <c r="FLT90" s="160"/>
      <c r="FLU90" s="161"/>
      <c r="FLV90" s="162"/>
      <c r="FLW90" s="160"/>
      <c r="FLY90" s="159"/>
      <c r="FMD90" s="160"/>
      <c r="FME90" s="160"/>
      <c r="FMF90" s="160"/>
      <c r="FMG90" s="161"/>
      <c r="FMH90" s="162"/>
      <c r="FMI90" s="160"/>
      <c r="FMK90" s="159"/>
      <c r="FMP90" s="160"/>
      <c r="FMQ90" s="160"/>
      <c r="FMR90" s="160"/>
      <c r="FMS90" s="161"/>
      <c r="FMT90" s="162"/>
      <c r="FMU90" s="160"/>
      <c r="FMW90" s="159"/>
      <c r="FNB90" s="160"/>
      <c r="FNC90" s="160"/>
      <c r="FND90" s="160"/>
      <c r="FNE90" s="161"/>
      <c r="FNF90" s="162"/>
      <c r="FNG90" s="160"/>
      <c r="FNI90" s="159"/>
      <c r="FNN90" s="160"/>
      <c r="FNO90" s="160"/>
      <c r="FNP90" s="160"/>
      <c r="FNQ90" s="161"/>
      <c r="FNR90" s="162"/>
      <c r="FNS90" s="160"/>
      <c r="FNU90" s="159"/>
      <c r="FNZ90" s="160"/>
      <c r="FOA90" s="160"/>
      <c r="FOB90" s="160"/>
      <c r="FOC90" s="161"/>
      <c r="FOD90" s="162"/>
      <c r="FOE90" s="160"/>
      <c r="FOG90" s="159"/>
      <c r="FOL90" s="160"/>
      <c r="FOM90" s="160"/>
      <c r="FON90" s="160"/>
      <c r="FOO90" s="161"/>
      <c r="FOP90" s="162"/>
      <c r="FOQ90" s="160"/>
      <c r="FOS90" s="159"/>
      <c r="FOX90" s="160"/>
      <c r="FOY90" s="160"/>
      <c r="FOZ90" s="160"/>
      <c r="FPA90" s="161"/>
      <c r="FPB90" s="162"/>
      <c r="FPC90" s="160"/>
      <c r="FPE90" s="159"/>
      <c r="FPJ90" s="160"/>
      <c r="FPK90" s="160"/>
      <c r="FPL90" s="160"/>
      <c r="FPM90" s="161"/>
      <c r="FPN90" s="162"/>
      <c r="FPO90" s="160"/>
      <c r="FPQ90" s="159"/>
      <c r="FPV90" s="160"/>
      <c r="FPW90" s="160"/>
      <c r="FPX90" s="160"/>
      <c r="FPY90" s="161"/>
      <c r="FPZ90" s="162"/>
      <c r="FQA90" s="160"/>
      <c r="FQC90" s="159"/>
      <c r="FQH90" s="160"/>
      <c r="FQI90" s="160"/>
      <c r="FQJ90" s="160"/>
      <c r="FQK90" s="161"/>
      <c r="FQL90" s="162"/>
      <c r="FQM90" s="160"/>
      <c r="FQO90" s="159"/>
      <c r="FQT90" s="160"/>
      <c r="FQU90" s="160"/>
      <c r="FQV90" s="160"/>
      <c r="FQW90" s="161"/>
      <c r="FQX90" s="162"/>
      <c r="FQY90" s="160"/>
      <c r="FRA90" s="159"/>
      <c r="FRF90" s="160"/>
      <c r="FRG90" s="160"/>
      <c r="FRH90" s="160"/>
      <c r="FRI90" s="161"/>
      <c r="FRJ90" s="162"/>
      <c r="FRK90" s="160"/>
      <c r="FRM90" s="159"/>
      <c r="FRR90" s="160"/>
      <c r="FRS90" s="160"/>
      <c r="FRT90" s="160"/>
      <c r="FRU90" s="161"/>
      <c r="FRV90" s="162"/>
      <c r="FRW90" s="160"/>
      <c r="FRY90" s="159"/>
      <c r="FSD90" s="160"/>
      <c r="FSE90" s="160"/>
      <c r="FSF90" s="160"/>
      <c r="FSG90" s="161"/>
      <c r="FSH90" s="162"/>
      <c r="FSI90" s="160"/>
      <c r="FSK90" s="159"/>
      <c r="FSP90" s="160"/>
      <c r="FSQ90" s="160"/>
      <c r="FSR90" s="160"/>
      <c r="FSS90" s="161"/>
      <c r="FST90" s="162"/>
      <c r="FSU90" s="160"/>
      <c r="FSW90" s="159"/>
      <c r="FTB90" s="160"/>
      <c r="FTC90" s="160"/>
      <c r="FTD90" s="160"/>
      <c r="FTE90" s="161"/>
      <c r="FTF90" s="162"/>
      <c r="FTG90" s="160"/>
      <c r="FTI90" s="159"/>
      <c r="FTN90" s="160"/>
      <c r="FTO90" s="160"/>
      <c r="FTP90" s="160"/>
      <c r="FTQ90" s="161"/>
      <c r="FTR90" s="162"/>
      <c r="FTS90" s="160"/>
      <c r="FTU90" s="159"/>
      <c r="FTZ90" s="160"/>
      <c r="FUA90" s="160"/>
      <c r="FUB90" s="160"/>
      <c r="FUC90" s="161"/>
      <c r="FUD90" s="162"/>
      <c r="FUE90" s="160"/>
      <c r="FUG90" s="159"/>
      <c r="FUL90" s="160"/>
      <c r="FUM90" s="160"/>
      <c r="FUN90" s="160"/>
      <c r="FUO90" s="161"/>
      <c r="FUP90" s="162"/>
      <c r="FUQ90" s="160"/>
      <c r="FUS90" s="159"/>
      <c r="FUX90" s="160"/>
      <c r="FUY90" s="160"/>
      <c r="FUZ90" s="160"/>
      <c r="FVA90" s="161"/>
      <c r="FVB90" s="162"/>
      <c r="FVC90" s="160"/>
      <c r="FVE90" s="159"/>
      <c r="FVJ90" s="160"/>
      <c r="FVK90" s="160"/>
      <c r="FVL90" s="160"/>
      <c r="FVM90" s="161"/>
      <c r="FVN90" s="162"/>
      <c r="FVO90" s="160"/>
      <c r="FVQ90" s="159"/>
      <c r="FVV90" s="160"/>
      <c r="FVW90" s="160"/>
      <c r="FVX90" s="160"/>
      <c r="FVY90" s="161"/>
      <c r="FVZ90" s="162"/>
      <c r="FWA90" s="160"/>
      <c r="FWC90" s="159"/>
      <c r="FWH90" s="160"/>
      <c r="FWI90" s="160"/>
      <c r="FWJ90" s="160"/>
      <c r="FWK90" s="161"/>
      <c r="FWL90" s="162"/>
      <c r="FWM90" s="160"/>
      <c r="FWO90" s="159"/>
      <c r="FWT90" s="160"/>
      <c r="FWU90" s="160"/>
      <c r="FWV90" s="160"/>
      <c r="FWW90" s="161"/>
      <c r="FWX90" s="162"/>
      <c r="FWY90" s="160"/>
      <c r="FXA90" s="159"/>
      <c r="FXF90" s="160"/>
      <c r="FXG90" s="160"/>
      <c r="FXH90" s="160"/>
      <c r="FXI90" s="161"/>
      <c r="FXJ90" s="162"/>
      <c r="FXK90" s="160"/>
      <c r="FXM90" s="159"/>
      <c r="FXR90" s="160"/>
      <c r="FXS90" s="160"/>
      <c r="FXT90" s="160"/>
      <c r="FXU90" s="161"/>
      <c r="FXV90" s="162"/>
      <c r="FXW90" s="160"/>
      <c r="FXY90" s="159"/>
      <c r="FYD90" s="160"/>
      <c r="FYE90" s="160"/>
      <c r="FYF90" s="160"/>
      <c r="FYG90" s="161"/>
      <c r="FYH90" s="162"/>
      <c r="FYI90" s="160"/>
      <c r="FYK90" s="159"/>
      <c r="FYP90" s="160"/>
      <c r="FYQ90" s="160"/>
      <c r="FYR90" s="160"/>
      <c r="FYS90" s="161"/>
      <c r="FYT90" s="162"/>
      <c r="FYU90" s="160"/>
      <c r="FYW90" s="159"/>
      <c r="FZB90" s="160"/>
      <c r="FZC90" s="160"/>
      <c r="FZD90" s="160"/>
      <c r="FZE90" s="161"/>
      <c r="FZF90" s="162"/>
      <c r="FZG90" s="160"/>
      <c r="FZI90" s="159"/>
      <c r="FZN90" s="160"/>
      <c r="FZO90" s="160"/>
      <c r="FZP90" s="160"/>
      <c r="FZQ90" s="161"/>
      <c r="FZR90" s="162"/>
      <c r="FZS90" s="160"/>
      <c r="FZU90" s="159"/>
      <c r="FZZ90" s="160"/>
      <c r="GAA90" s="160"/>
      <c r="GAB90" s="160"/>
      <c r="GAC90" s="161"/>
      <c r="GAD90" s="162"/>
      <c r="GAE90" s="160"/>
      <c r="GAG90" s="159"/>
      <c r="GAL90" s="160"/>
      <c r="GAM90" s="160"/>
      <c r="GAN90" s="160"/>
      <c r="GAO90" s="161"/>
      <c r="GAP90" s="162"/>
      <c r="GAQ90" s="160"/>
      <c r="GAS90" s="159"/>
      <c r="GAX90" s="160"/>
      <c r="GAY90" s="160"/>
      <c r="GAZ90" s="160"/>
      <c r="GBA90" s="161"/>
      <c r="GBB90" s="162"/>
      <c r="GBC90" s="160"/>
      <c r="GBE90" s="159"/>
      <c r="GBJ90" s="160"/>
      <c r="GBK90" s="160"/>
      <c r="GBL90" s="160"/>
      <c r="GBM90" s="161"/>
      <c r="GBN90" s="162"/>
      <c r="GBO90" s="160"/>
      <c r="GBQ90" s="159"/>
      <c r="GBV90" s="160"/>
      <c r="GBW90" s="160"/>
      <c r="GBX90" s="160"/>
      <c r="GBY90" s="161"/>
      <c r="GBZ90" s="162"/>
      <c r="GCA90" s="160"/>
      <c r="GCC90" s="159"/>
      <c r="GCH90" s="160"/>
      <c r="GCI90" s="160"/>
      <c r="GCJ90" s="160"/>
      <c r="GCK90" s="161"/>
      <c r="GCL90" s="162"/>
      <c r="GCM90" s="160"/>
      <c r="GCO90" s="159"/>
      <c r="GCT90" s="160"/>
      <c r="GCU90" s="160"/>
      <c r="GCV90" s="160"/>
      <c r="GCW90" s="161"/>
      <c r="GCX90" s="162"/>
      <c r="GCY90" s="160"/>
      <c r="GDA90" s="159"/>
      <c r="GDF90" s="160"/>
      <c r="GDG90" s="160"/>
      <c r="GDH90" s="160"/>
      <c r="GDI90" s="161"/>
      <c r="GDJ90" s="162"/>
      <c r="GDK90" s="160"/>
      <c r="GDM90" s="159"/>
      <c r="GDR90" s="160"/>
      <c r="GDS90" s="160"/>
      <c r="GDT90" s="160"/>
      <c r="GDU90" s="161"/>
      <c r="GDV90" s="162"/>
      <c r="GDW90" s="160"/>
      <c r="GDY90" s="159"/>
      <c r="GED90" s="160"/>
      <c r="GEE90" s="160"/>
      <c r="GEF90" s="160"/>
      <c r="GEG90" s="161"/>
      <c r="GEH90" s="162"/>
      <c r="GEI90" s="160"/>
      <c r="GEK90" s="159"/>
      <c r="GEP90" s="160"/>
      <c r="GEQ90" s="160"/>
      <c r="GER90" s="160"/>
      <c r="GES90" s="161"/>
      <c r="GET90" s="162"/>
      <c r="GEU90" s="160"/>
      <c r="GEW90" s="159"/>
      <c r="GFB90" s="160"/>
      <c r="GFC90" s="160"/>
      <c r="GFD90" s="160"/>
      <c r="GFE90" s="161"/>
      <c r="GFF90" s="162"/>
      <c r="GFG90" s="160"/>
      <c r="GFI90" s="159"/>
      <c r="GFN90" s="160"/>
      <c r="GFO90" s="160"/>
      <c r="GFP90" s="160"/>
      <c r="GFQ90" s="161"/>
      <c r="GFR90" s="162"/>
      <c r="GFS90" s="160"/>
      <c r="GFU90" s="159"/>
      <c r="GFZ90" s="160"/>
      <c r="GGA90" s="160"/>
      <c r="GGB90" s="160"/>
      <c r="GGC90" s="161"/>
      <c r="GGD90" s="162"/>
      <c r="GGE90" s="160"/>
      <c r="GGG90" s="159"/>
      <c r="GGL90" s="160"/>
      <c r="GGM90" s="160"/>
      <c r="GGN90" s="160"/>
      <c r="GGO90" s="161"/>
      <c r="GGP90" s="162"/>
      <c r="GGQ90" s="160"/>
      <c r="GGS90" s="159"/>
      <c r="GGX90" s="160"/>
      <c r="GGY90" s="160"/>
      <c r="GGZ90" s="160"/>
      <c r="GHA90" s="161"/>
      <c r="GHB90" s="162"/>
      <c r="GHC90" s="160"/>
      <c r="GHE90" s="159"/>
      <c r="GHJ90" s="160"/>
      <c r="GHK90" s="160"/>
      <c r="GHL90" s="160"/>
      <c r="GHM90" s="161"/>
      <c r="GHN90" s="162"/>
      <c r="GHO90" s="160"/>
      <c r="GHQ90" s="159"/>
      <c r="GHV90" s="160"/>
      <c r="GHW90" s="160"/>
      <c r="GHX90" s="160"/>
      <c r="GHY90" s="161"/>
      <c r="GHZ90" s="162"/>
      <c r="GIA90" s="160"/>
      <c r="GIC90" s="159"/>
      <c r="GIH90" s="160"/>
      <c r="GII90" s="160"/>
      <c r="GIJ90" s="160"/>
      <c r="GIK90" s="161"/>
      <c r="GIL90" s="162"/>
      <c r="GIM90" s="160"/>
      <c r="GIO90" s="159"/>
      <c r="GIT90" s="160"/>
      <c r="GIU90" s="160"/>
      <c r="GIV90" s="160"/>
      <c r="GIW90" s="161"/>
      <c r="GIX90" s="162"/>
      <c r="GIY90" s="160"/>
      <c r="GJA90" s="159"/>
      <c r="GJF90" s="160"/>
      <c r="GJG90" s="160"/>
      <c r="GJH90" s="160"/>
      <c r="GJI90" s="161"/>
      <c r="GJJ90" s="162"/>
      <c r="GJK90" s="160"/>
      <c r="GJM90" s="159"/>
      <c r="GJR90" s="160"/>
      <c r="GJS90" s="160"/>
      <c r="GJT90" s="160"/>
      <c r="GJU90" s="161"/>
      <c r="GJV90" s="162"/>
      <c r="GJW90" s="160"/>
      <c r="GJY90" s="159"/>
      <c r="GKD90" s="160"/>
      <c r="GKE90" s="160"/>
      <c r="GKF90" s="160"/>
      <c r="GKG90" s="161"/>
      <c r="GKH90" s="162"/>
      <c r="GKI90" s="160"/>
      <c r="GKK90" s="159"/>
      <c r="GKP90" s="160"/>
      <c r="GKQ90" s="160"/>
      <c r="GKR90" s="160"/>
      <c r="GKS90" s="161"/>
      <c r="GKT90" s="162"/>
      <c r="GKU90" s="160"/>
      <c r="GKW90" s="159"/>
      <c r="GLB90" s="160"/>
      <c r="GLC90" s="160"/>
      <c r="GLD90" s="160"/>
      <c r="GLE90" s="161"/>
      <c r="GLF90" s="162"/>
      <c r="GLG90" s="160"/>
      <c r="GLI90" s="159"/>
      <c r="GLN90" s="160"/>
      <c r="GLO90" s="160"/>
      <c r="GLP90" s="160"/>
      <c r="GLQ90" s="161"/>
      <c r="GLR90" s="162"/>
      <c r="GLS90" s="160"/>
      <c r="GLU90" s="159"/>
      <c r="GLZ90" s="160"/>
      <c r="GMA90" s="160"/>
      <c r="GMB90" s="160"/>
      <c r="GMC90" s="161"/>
      <c r="GMD90" s="162"/>
      <c r="GME90" s="160"/>
      <c r="GMG90" s="159"/>
      <c r="GML90" s="160"/>
      <c r="GMM90" s="160"/>
      <c r="GMN90" s="160"/>
      <c r="GMO90" s="161"/>
      <c r="GMP90" s="162"/>
      <c r="GMQ90" s="160"/>
      <c r="GMS90" s="159"/>
      <c r="GMX90" s="160"/>
      <c r="GMY90" s="160"/>
      <c r="GMZ90" s="160"/>
      <c r="GNA90" s="161"/>
      <c r="GNB90" s="162"/>
      <c r="GNC90" s="160"/>
      <c r="GNE90" s="159"/>
      <c r="GNJ90" s="160"/>
      <c r="GNK90" s="160"/>
      <c r="GNL90" s="160"/>
      <c r="GNM90" s="161"/>
      <c r="GNN90" s="162"/>
      <c r="GNO90" s="160"/>
      <c r="GNQ90" s="159"/>
      <c r="GNV90" s="160"/>
      <c r="GNW90" s="160"/>
      <c r="GNX90" s="160"/>
      <c r="GNY90" s="161"/>
      <c r="GNZ90" s="162"/>
      <c r="GOA90" s="160"/>
      <c r="GOC90" s="159"/>
      <c r="GOH90" s="160"/>
      <c r="GOI90" s="160"/>
      <c r="GOJ90" s="160"/>
      <c r="GOK90" s="161"/>
      <c r="GOL90" s="162"/>
      <c r="GOM90" s="160"/>
      <c r="GOO90" s="159"/>
      <c r="GOT90" s="160"/>
      <c r="GOU90" s="160"/>
      <c r="GOV90" s="160"/>
      <c r="GOW90" s="161"/>
      <c r="GOX90" s="162"/>
      <c r="GOY90" s="160"/>
      <c r="GPA90" s="159"/>
      <c r="GPF90" s="160"/>
      <c r="GPG90" s="160"/>
      <c r="GPH90" s="160"/>
      <c r="GPI90" s="161"/>
      <c r="GPJ90" s="162"/>
      <c r="GPK90" s="160"/>
      <c r="GPM90" s="159"/>
      <c r="GPR90" s="160"/>
      <c r="GPS90" s="160"/>
      <c r="GPT90" s="160"/>
      <c r="GPU90" s="161"/>
      <c r="GPV90" s="162"/>
      <c r="GPW90" s="160"/>
      <c r="GPY90" s="159"/>
      <c r="GQD90" s="160"/>
      <c r="GQE90" s="160"/>
      <c r="GQF90" s="160"/>
      <c r="GQG90" s="161"/>
      <c r="GQH90" s="162"/>
      <c r="GQI90" s="160"/>
      <c r="GQK90" s="159"/>
      <c r="GQP90" s="160"/>
      <c r="GQQ90" s="160"/>
      <c r="GQR90" s="160"/>
      <c r="GQS90" s="161"/>
      <c r="GQT90" s="162"/>
      <c r="GQU90" s="160"/>
      <c r="GQW90" s="159"/>
      <c r="GRB90" s="160"/>
      <c r="GRC90" s="160"/>
      <c r="GRD90" s="160"/>
      <c r="GRE90" s="161"/>
      <c r="GRF90" s="162"/>
      <c r="GRG90" s="160"/>
      <c r="GRI90" s="159"/>
      <c r="GRN90" s="160"/>
      <c r="GRO90" s="160"/>
      <c r="GRP90" s="160"/>
      <c r="GRQ90" s="161"/>
      <c r="GRR90" s="162"/>
      <c r="GRS90" s="160"/>
      <c r="GRU90" s="159"/>
      <c r="GRZ90" s="160"/>
      <c r="GSA90" s="160"/>
      <c r="GSB90" s="160"/>
      <c r="GSC90" s="161"/>
      <c r="GSD90" s="162"/>
      <c r="GSE90" s="160"/>
      <c r="GSG90" s="159"/>
      <c r="GSL90" s="160"/>
      <c r="GSM90" s="160"/>
      <c r="GSN90" s="160"/>
      <c r="GSO90" s="161"/>
      <c r="GSP90" s="162"/>
      <c r="GSQ90" s="160"/>
      <c r="GSS90" s="159"/>
      <c r="GSX90" s="160"/>
      <c r="GSY90" s="160"/>
      <c r="GSZ90" s="160"/>
      <c r="GTA90" s="161"/>
      <c r="GTB90" s="162"/>
      <c r="GTC90" s="160"/>
      <c r="GTE90" s="159"/>
      <c r="GTJ90" s="160"/>
      <c r="GTK90" s="160"/>
      <c r="GTL90" s="160"/>
      <c r="GTM90" s="161"/>
      <c r="GTN90" s="162"/>
      <c r="GTO90" s="160"/>
      <c r="GTQ90" s="159"/>
      <c r="GTV90" s="160"/>
      <c r="GTW90" s="160"/>
      <c r="GTX90" s="160"/>
      <c r="GTY90" s="161"/>
      <c r="GTZ90" s="162"/>
      <c r="GUA90" s="160"/>
      <c r="GUC90" s="159"/>
      <c r="GUH90" s="160"/>
      <c r="GUI90" s="160"/>
      <c r="GUJ90" s="160"/>
      <c r="GUK90" s="161"/>
      <c r="GUL90" s="162"/>
      <c r="GUM90" s="160"/>
      <c r="GUO90" s="159"/>
      <c r="GUT90" s="160"/>
      <c r="GUU90" s="160"/>
      <c r="GUV90" s="160"/>
      <c r="GUW90" s="161"/>
      <c r="GUX90" s="162"/>
      <c r="GUY90" s="160"/>
      <c r="GVA90" s="159"/>
      <c r="GVF90" s="160"/>
      <c r="GVG90" s="160"/>
      <c r="GVH90" s="160"/>
      <c r="GVI90" s="161"/>
      <c r="GVJ90" s="162"/>
      <c r="GVK90" s="160"/>
      <c r="GVM90" s="159"/>
      <c r="GVR90" s="160"/>
      <c r="GVS90" s="160"/>
      <c r="GVT90" s="160"/>
      <c r="GVU90" s="161"/>
      <c r="GVV90" s="162"/>
      <c r="GVW90" s="160"/>
      <c r="GVY90" s="159"/>
      <c r="GWD90" s="160"/>
      <c r="GWE90" s="160"/>
      <c r="GWF90" s="160"/>
      <c r="GWG90" s="161"/>
      <c r="GWH90" s="162"/>
      <c r="GWI90" s="160"/>
      <c r="GWK90" s="159"/>
      <c r="GWP90" s="160"/>
      <c r="GWQ90" s="160"/>
      <c r="GWR90" s="160"/>
      <c r="GWS90" s="161"/>
      <c r="GWT90" s="162"/>
      <c r="GWU90" s="160"/>
      <c r="GWW90" s="159"/>
      <c r="GXB90" s="160"/>
      <c r="GXC90" s="160"/>
      <c r="GXD90" s="160"/>
      <c r="GXE90" s="161"/>
      <c r="GXF90" s="162"/>
      <c r="GXG90" s="160"/>
      <c r="GXI90" s="159"/>
      <c r="GXN90" s="160"/>
      <c r="GXO90" s="160"/>
      <c r="GXP90" s="160"/>
      <c r="GXQ90" s="161"/>
      <c r="GXR90" s="162"/>
      <c r="GXS90" s="160"/>
      <c r="GXU90" s="159"/>
      <c r="GXZ90" s="160"/>
      <c r="GYA90" s="160"/>
      <c r="GYB90" s="160"/>
      <c r="GYC90" s="161"/>
      <c r="GYD90" s="162"/>
      <c r="GYE90" s="160"/>
      <c r="GYG90" s="159"/>
      <c r="GYL90" s="160"/>
      <c r="GYM90" s="160"/>
      <c r="GYN90" s="160"/>
      <c r="GYO90" s="161"/>
      <c r="GYP90" s="162"/>
      <c r="GYQ90" s="160"/>
      <c r="GYS90" s="159"/>
      <c r="GYX90" s="160"/>
      <c r="GYY90" s="160"/>
      <c r="GYZ90" s="160"/>
      <c r="GZA90" s="161"/>
      <c r="GZB90" s="162"/>
      <c r="GZC90" s="160"/>
      <c r="GZE90" s="159"/>
      <c r="GZJ90" s="160"/>
      <c r="GZK90" s="160"/>
      <c r="GZL90" s="160"/>
      <c r="GZM90" s="161"/>
      <c r="GZN90" s="162"/>
      <c r="GZO90" s="160"/>
      <c r="GZQ90" s="159"/>
      <c r="GZV90" s="160"/>
      <c r="GZW90" s="160"/>
      <c r="GZX90" s="160"/>
      <c r="GZY90" s="161"/>
      <c r="GZZ90" s="162"/>
      <c r="HAA90" s="160"/>
      <c r="HAC90" s="159"/>
      <c r="HAH90" s="160"/>
      <c r="HAI90" s="160"/>
      <c r="HAJ90" s="160"/>
      <c r="HAK90" s="161"/>
      <c r="HAL90" s="162"/>
      <c r="HAM90" s="160"/>
      <c r="HAO90" s="159"/>
      <c r="HAT90" s="160"/>
      <c r="HAU90" s="160"/>
      <c r="HAV90" s="160"/>
      <c r="HAW90" s="161"/>
      <c r="HAX90" s="162"/>
      <c r="HAY90" s="160"/>
      <c r="HBA90" s="159"/>
      <c r="HBF90" s="160"/>
      <c r="HBG90" s="160"/>
      <c r="HBH90" s="160"/>
      <c r="HBI90" s="161"/>
      <c r="HBJ90" s="162"/>
      <c r="HBK90" s="160"/>
      <c r="HBM90" s="159"/>
      <c r="HBR90" s="160"/>
      <c r="HBS90" s="160"/>
      <c r="HBT90" s="160"/>
      <c r="HBU90" s="161"/>
      <c r="HBV90" s="162"/>
      <c r="HBW90" s="160"/>
      <c r="HBY90" s="159"/>
      <c r="HCD90" s="160"/>
      <c r="HCE90" s="160"/>
      <c r="HCF90" s="160"/>
      <c r="HCG90" s="161"/>
      <c r="HCH90" s="162"/>
      <c r="HCI90" s="160"/>
      <c r="HCK90" s="159"/>
      <c r="HCP90" s="160"/>
      <c r="HCQ90" s="160"/>
      <c r="HCR90" s="160"/>
      <c r="HCS90" s="161"/>
      <c r="HCT90" s="162"/>
      <c r="HCU90" s="160"/>
      <c r="HCW90" s="159"/>
      <c r="HDB90" s="160"/>
      <c r="HDC90" s="160"/>
      <c r="HDD90" s="160"/>
      <c r="HDE90" s="161"/>
      <c r="HDF90" s="162"/>
      <c r="HDG90" s="160"/>
      <c r="HDI90" s="159"/>
      <c r="HDN90" s="160"/>
      <c r="HDO90" s="160"/>
      <c r="HDP90" s="160"/>
      <c r="HDQ90" s="161"/>
      <c r="HDR90" s="162"/>
      <c r="HDS90" s="160"/>
      <c r="HDU90" s="159"/>
      <c r="HDZ90" s="160"/>
      <c r="HEA90" s="160"/>
      <c r="HEB90" s="160"/>
      <c r="HEC90" s="161"/>
      <c r="HED90" s="162"/>
      <c r="HEE90" s="160"/>
      <c r="HEG90" s="159"/>
      <c r="HEL90" s="160"/>
      <c r="HEM90" s="160"/>
      <c r="HEN90" s="160"/>
      <c r="HEO90" s="161"/>
      <c r="HEP90" s="162"/>
      <c r="HEQ90" s="160"/>
      <c r="HES90" s="159"/>
      <c r="HEX90" s="160"/>
      <c r="HEY90" s="160"/>
      <c r="HEZ90" s="160"/>
      <c r="HFA90" s="161"/>
      <c r="HFB90" s="162"/>
      <c r="HFC90" s="160"/>
      <c r="HFE90" s="159"/>
      <c r="HFJ90" s="160"/>
      <c r="HFK90" s="160"/>
      <c r="HFL90" s="160"/>
      <c r="HFM90" s="161"/>
      <c r="HFN90" s="162"/>
      <c r="HFO90" s="160"/>
      <c r="HFQ90" s="159"/>
      <c r="HFV90" s="160"/>
      <c r="HFW90" s="160"/>
      <c r="HFX90" s="160"/>
      <c r="HFY90" s="161"/>
      <c r="HFZ90" s="162"/>
      <c r="HGA90" s="160"/>
      <c r="HGC90" s="159"/>
      <c r="HGH90" s="160"/>
      <c r="HGI90" s="160"/>
      <c r="HGJ90" s="160"/>
      <c r="HGK90" s="161"/>
      <c r="HGL90" s="162"/>
      <c r="HGM90" s="160"/>
      <c r="HGO90" s="159"/>
      <c r="HGT90" s="160"/>
      <c r="HGU90" s="160"/>
      <c r="HGV90" s="160"/>
      <c r="HGW90" s="161"/>
      <c r="HGX90" s="162"/>
      <c r="HGY90" s="160"/>
      <c r="HHA90" s="159"/>
      <c r="HHF90" s="160"/>
      <c r="HHG90" s="160"/>
      <c r="HHH90" s="160"/>
      <c r="HHI90" s="161"/>
      <c r="HHJ90" s="162"/>
      <c r="HHK90" s="160"/>
      <c r="HHM90" s="159"/>
      <c r="HHR90" s="160"/>
      <c r="HHS90" s="160"/>
      <c r="HHT90" s="160"/>
      <c r="HHU90" s="161"/>
      <c r="HHV90" s="162"/>
      <c r="HHW90" s="160"/>
      <c r="HHY90" s="159"/>
      <c r="HID90" s="160"/>
      <c r="HIE90" s="160"/>
      <c r="HIF90" s="160"/>
      <c r="HIG90" s="161"/>
      <c r="HIH90" s="162"/>
      <c r="HII90" s="160"/>
      <c r="HIK90" s="159"/>
      <c r="HIP90" s="160"/>
      <c r="HIQ90" s="160"/>
      <c r="HIR90" s="160"/>
      <c r="HIS90" s="161"/>
      <c r="HIT90" s="162"/>
      <c r="HIU90" s="160"/>
      <c r="HIW90" s="159"/>
      <c r="HJB90" s="160"/>
      <c r="HJC90" s="160"/>
      <c r="HJD90" s="160"/>
      <c r="HJE90" s="161"/>
      <c r="HJF90" s="162"/>
      <c r="HJG90" s="160"/>
      <c r="HJI90" s="159"/>
      <c r="HJN90" s="160"/>
      <c r="HJO90" s="160"/>
      <c r="HJP90" s="160"/>
      <c r="HJQ90" s="161"/>
      <c r="HJR90" s="162"/>
      <c r="HJS90" s="160"/>
      <c r="HJU90" s="159"/>
      <c r="HJZ90" s="160"/>
      <c r="HKA90" s="160"/>
      <c r="HKB90" s="160"/>
      <c r="HKC90" s="161"/>
      <c r="HKD90" s="162"/>
      <c r="HKE90" s="160"/>
      <c r="HKG90" s="159"/>
      <c r="HKL90" s="160"/>
      <c r="HKM90" s="160"/>
      <c r="HKN90" s="160"/>
      <c r="HKO90" s="161"/>
      <c r="HKP90" s="162"/>
      <c r="HKQ90" s="160"/>
      <c r="HKS90" s="159"/>
      <c r="HKX90" s="160"/>
      <c r="HKY90" s="160"/>
      <c r="HKZ90" s="160"/>
      <c r="HLA90" s="161"/>
      <c r="HLB90" s="162"/>
      <c r="HLC90" s="160"/>
      <c r="HLE90" s="159"/>
      <c r="HLJ90" s="160"/>
      <c r="HLK90" s="160"/>
      <c r="HLL90" s="160"/>
      <c r="HLM90" s="161"/>
      <c r="HLN90" s="162"/>
      <c r="HLO90" s="160"/>
      <c r="HLQ90" s="159"/>
      <c r="HLV90" s="160"/>
      <c r="HLW90" s="160"/>
      <c r="HLX90" s="160"/>
      <c r="HLY90" s="161"/>
      <c r="HLZ90" s="162"/>
      <c r="HMA90" s="160"/>
      <c r="HMC90" s="159"/>
      <c r="HMH90" s="160"/>
      <c r="HMI90" s="160"/>
      <c r="HMJ90" s="160"/>
      <c r="HMK90" s="161"/>
      <c r="HML90" s="162"/>
      <c r="HMM90" s="160"/>
      <c r="HMO90" s="159"/>
      <c r="HMT90" s="160"/>
      <c r="HMU90" s="160"/>
      <c r="HMV90" s="160"/>
      <c r="HMW90" s="161"/>
      <c r="HMX90" s="162"/>
      <c r="HMY90" s="160"/>
      <c r="HNA90" s="159"/>
      <c r="HNF90" s="160"/>
      <c r="HNG90" s="160"/>
      <c r="HNH90" s="160"/>
      <c r="HNI90" s="161"/>
      <c r="HNJ90" s="162"/>
      <c r="HNK90" s="160"/>
      <c r="HNM90" s="159"/>
      <c r="HNR90" s="160"/>
      <c r="HNS90" s="160"/>
      <c r="HNT90" s="160"/>
      <c r="HNU90" s="161"/>
      <c r="HNV90" s="162"/>
      <c r="HNW90" s="160"/>
      <c r="HNY90" s="159"/>
      <c r="HOD90" s="160"/>
      <c r="HOE90" s="160"/>
      <c r="HOF90" s="160"/>
      <c r="HOG90" s="161"/>
      <c r="HOH90" s="162"/>
      <c r="HOI90" s="160"/>
      <c r="HOK90" s="159"/>
      <c r="HOP90" s="160"/>
      <c r="HOQ90" s="160"/>
      <c r="HOR90" s="160"/>
      <c r="HOS90" s="161"/>
      <c r="HOT90" s="162"/>
      <c r="HOU90" s="160"/>
      <c r="HOW90" s="159"/>
      <c r="HPB90" s="160"/>
      <c r="HPC90" s="160"/>
      <c r="HPD90" s="160"/>
      <c r="HPE90" s="161"/>
      <c r="HPF90" s="162"/>
      <c r="HPG90" s="160"/>
      <c r="HPI90" s="159"/>
      <c r="HPN90" s="160"/>
      <c r="HPO90" s="160"/>
      <c r="HPP90" s="160"/>
      <c r="HPQ90" s="161"/>
      <c r="HPR90" s="162"/>
      <c r="HPS90" s="160"/>
      <c r="HPU90" s="159"/>
      <c r="HPZ90" s="160"/>
      <c r="HQA90" s="160"/>
      <c r="HQB90" s="160"/>
      <c r="HQC90" s="161"/>
      <c r="HQD90" s="162"/>
      <c r="HQE90" s="160"/>
      <c r="HQG90" s="159"/>
      <c r="HQL90" s="160"/>
      <c r="HQM90" s="160"/>
      <c r="HQN90" s="160"/>
      <c r="HQO90" s="161"/>
      <c r="HQP90" s="162"/>
      <c r="HQQ90" s="160"/>
      <c r="HQS90" s="159"/>
      <c r="HQX90" s="160"/>
      <c r="HQY90" s="160"/>
      <c r="HQZ90" s="160"/>
      <c r="HRA90" s="161"/>
      <c r="HRB90" s="162"/>
      <c r="HRC90" s="160"/>
      <c r="HRE90" s="159"/>
      <c r="HRJ90" s="160"/>
      <c r="HRK90" s="160"/>
      <c r="HRL90" s="160"/>
      <c r="HRM90" s="161"/>
      <c r="HRN90" s="162"/>
      <c r="HRO90" s="160"/>
      <c r="HRQ90" s="159"/>
      <c r="HRV90" s="160"/>
      <c r="HRW90" s="160"/>
      <c r="HRX90" s="160"/>
      <c r="HRY90" s="161"/>
      <c r="HRZ90" s="162"/>
      <c r="HSA90" s="160"/>
      <c r="HSC90" s="159"/>
      <c r="HSH90" s="160"/>
      <c r="HSI90" s="160"/>
      <c r="HSJ90" s="160"/>
      <c r="HSK90" s="161"/>
      <c r="HSL90" s="162"/>
      <c r="HSM90" s="160"/>
      <c r="HSO90" s="159"/>
      <c r="HST90" s="160"/>
      <c r="HSU90" s="160"/>
      <c r="HSV90" s="160"/>
      <c r="HSW90" s="161"/>
      <c r="HSX90" s="162"/>
      <c r="HSY90" s="160"/>
      <c r="HTA90" s="159"/>
      <c r="HTF90" s="160"/>
      <c r="HTG90" s="160"/>
      <c r="HTH90" s="160"/>
      <c r="HTI90" s="161"/>
      <c r="HTJ90" s="162"/>
      <c r="HTK90" s="160"/>
      <c r="HTM90" s="159"/>
      <c r="HTR90" s="160"/>
      <c r="HTS90" s="160"/>
      <c r="HTT90" s="160"/>
      <c r="HTU90" s="161"/>
      <c r="HTV90" s="162"/>
      <c r="HTW90" s="160"/>
      <c r="HTY90" s="159"/>
      <c r="HUD90" s="160"/>
      <c r="HUE90" s="160"/>
      <c r="HUF90" s="160"/>
      <c r="HUG90" s="161"/>
      <c r="HUH90" s="162"/>
      <c r="HUI90" s="160"/>
      <c r="HUK90" s="159"/>
      <c r="HUP90" s="160"/>
      <c r="HUQ90" s="160"/>
      <c r="HUR90" s="160"/>
      <c r="HUS90" s="161"/>
      <c r="HUT90" s="162"/>
      <c r="HUU90" s="160"/>
      <c r="HUW90" s="159"/>
      <c r="HVB90" s="160"/>
      <c r="HVC90" s="160"/>
      <c r="HVD90" s="160"/>
      <c r="HVE90" s="161"/>
      <c r="HVF90" s="162"/>
      <c r="HVG90" s="160"/>
      <c r="HVI90" s="159"/>
      <c r="HVN90" s="160"/>
      <c r="HVO90" s="160"/>
      <c r="HVP90" s="160"/>
      <c r="HVQ90" s="161"/>
      <c r="HVR90" s="162"/>
      <c r="HVS90" s="160"/>
      <c r="HVU90" s="159"/>
      <c r="HVZ90" s="160"/>
      <c r="HWA90" s="160"/>
      <c r="HWB90" s="160"/>
      <c r="HWC90" s="161"/>
      <c r="HWD90" s="162"/>
      <c r="HWE90" s="160"/>
      <c r="HWG90" s="159"/>
      <c r="HWL90" s="160"/>
      <c r="HWM90" s="160"/>
      <c r="HWN90" s="160"/>
      <c r="HWO90" s="161"/>
      <c r="HWP90" s="162"/>
      <c r="HWQ90" s="160"/>
      <c r="HWS90" s="159"/>
      <c r="HWX90" s="160"/>
      <c r="HWY90" s="160"/>
      <c r="HWZ90" s="160"/>
      <c r="HXA90" s="161"/>
      <c r="HXB90" s="162"/>
      <c r="HXC90" s="160"/>
      <c r="HXE90" s="159"/>
      <c r="HXJ90" s="160"/>
      <c r="HXK90" s="160"/>
      <c r="HXL90" s="160"/>
      <c r="HXM90" s="161"/>
      <c r="HXN90" s="162"/>
      <c r="HXO90" s="160"/>
      <c r="HXQ90" s="159"/>
      <c r="HXV90" s="160"/>
      <c r="HXW90" s="160"/>
      <c r="HXX90" s="160"/>
      <c r="HXY90" s="161"/>
      <c r="HXZ90" s="162"/>
      <c r="HYA90" s="160"/>
      <c r="HYC90" s="159"/>
      <c r="HYH90" s="160"/>
      <c r="HYI90" s="160"/>
      <c r="HYJ90" s="160"/>
      <c r="HYK90" s="161"/>
      <c r="HYL90" s="162"/>
      <c r="HYM90" s="160"/>
      <c r="HYO90" s="159"/>
      <c r="HYT90" s="160"/>
      <c r="HYU90" s="160"/>
      <c r="HYV90" s="160"/>
      <c r="HYW90" s="161"/>
      <c r="HYX90" s="162"/>
      <c r="HYY90" s="160"/>
      <c r="HZA90" s="159"/>
      <c r="HZF90" s="160"/>
      <c r="HZG90" s="160"/>
      <c r="HZH90" s="160"/>
      <c r="HZI90" s="161"/>
      <c r="HZJ90" s="162"/>
      <c r="HZK90" s="160"/>
      <c r="HZM90" s="159"/>
      <c r="HZR90" s="160"/>
      <c r="HZS90" s="160"/>
      <c r="HZT90" s="160"/>
      <c r="HZU90" s="161"/>
      <c r="HZV90" s="162"/>
      <c r="HZW90" s="160"/>
      <c r="HZY90" s="159"/>
      <c r="IAD90" s="160"/>
      <c r="IAE90" s="160"/>
      <c r="IAF90" s="160"/>
      <c r="IAG90" s="161"/>
      <c r="IAH90" s="162"/>
      <c r="IAI90" s="160"/>
      <c r="IAK90" s="159"/>
      <c r="IAP90" s="160"/>
      <c r="IAQ90" s="160"/>
      <c r="IAR90" s="160"/>
      <c r="IAS90" s="161"/>
      <c r="IAT90" s="162"/>
      <c r="IAU90" s="160"/>
      <c r="IAW90" s="159"/>
      <c r="IBB90" s="160"/>
      <c r="IBC90" s="160"/>
      <c r="IBD90" s="160"/>
      <c r="IBE90" s="161"/>
      <c r="IBF90" s="162"/>
      <c r="IBG90" s="160"/>
      <c r="IBI90" s="159"/>
      <c r="IBN90" s="160"/>
      <c r="IBO90" s="160"/>
      <c r="IBP90" s="160"/>
      <c r="IBQ90" s="161"/>
      <c r="IBR90" s="162"/>
      <c r="IBS90" s="160"/>
      <c r="IBU90" s="159"/>
      <c r="IBZ90" s="160"/>
      <c r="ICA90" s="160"/>
      <c r="ICB90" s="160"/>
      <c r="ICC90" s="161"/>
      <c r="ICD90" s="162"/>
      <c r="ICE90" s="160"/>
      <c r="ICG90" s="159"/>
      <c r="ICL90" s="160"/>
      <c r="ICM90" s="160"/>
      <c r="ICN90" s="160"/>
      <c r="ICO90" s="161"/>
      <c r="ICP90" s="162"/>
      <c r="ICQ90" s="160"/>
      <c r="ICS90" s="159"/>
      <c r="ICX90" s="160"/>
      <c r="ICY90" s="160"/>
      <c r="ICZ90" s="160"/>
      <c r="IDA90" s="161"/>
      <c r="IDB90" s="162"/>
      <c r="IDC90" s="160"/>
      <c r="IDE90" s="159"/>
      <c r="IDJ90" s="160"/>
      <c r="IDK90" s="160"/>
      <c r="IDL90" s="160"/>
      <c r="IDM90" s="161"/>
      <c r="IDN90" s="162"/>
      <c r="IDO90" s="160"/>
      <c r="IDQ90" s="159"/>
      <c r="IDV90" s="160"/>
      <c r="IDW90" s="160"/>
      <c r="IDX90" s="160"/>
      <c r="IDY90" s="161"/>
      <c r="IDZ90" s="162"/>
      <c r="IEA90" s="160"/>
      <c r="IEC90" s="159"/>
      <c r="IEH90" s="160"/>
      <c r="IEI90" s="160"/>
      <c r="IEJ90" s="160"/>
      <c r="IEK90" s="161"/>
      <c r="IEL90" s="162"/>
      <c r="IEM90" s="160"/>
      <c r="IEO90" s="159"/>
      <c r="IET90" s="160"/>
      <c r="IEU90" s="160"/>
      <c r="IEV90" s="160"/>
      <c r="IEW90" s="161"/>
      <c r="IEX90" s="162"/>
      <c r="IEY90" s="160"/>
      <c r="IFA90" s="159"/>
      <c r="IFF90" s="160"/>
      <c r="IFG90" s="160"/>
      <c r="IFH90" s="160"/>
      <c r="IFI90" s="161"/>
      <c r="IFJ90" s="162"/>
      <c r="IFK90" s="160"/>
      <c r="IFM90" s="159"/>
      <c r="IFR90" s="160"/>
      <c r="IFS90" s="160"/>
      <c r="IFT90" s="160"/>
      <c r="IFU90" s="161"/>
      <c r="IFV90" s="162"/>
      <c r="IFW90" s="160"/>
      <c r="IFY90" s="159"/>
      <c r="IGD90" s="160"/>
      <c r="IGE90" s="160"/>
      <c r="IGF90" s="160"/>
      <c r="IGG90" s="161"/>
      <c r="IGH90" s="162"/>
      <c r="IGI90" s="160"/>
      <c r="IGK90" s="159"/>
      <c r="IGP90" s="160"/>
      <c r="IGQ90" s="160"/>
      <c r="IGR90" s="160"/>
      <c r="IGS90" s="161"/>
      <c r="IGT90" s="162"/>
      <c r="IGU90" s="160"/>
      <c r="IGW90" s="159"/>
      <c r="IHB90" s="160"/>
      <c r="IHC90" s="160"/>
      <c r="IHD90" s="160"/>
      <c r="IHE90" s="161"/>
      <c r="IHF90" s="162"/>
      <c r="IHG90" s="160"/>
      <c r="IHI90" s="159"/>
      <c r="IHN90" s="160"/>
      <c r="IHO90" s="160"/>
      <c r="IHP90" s="160"/>
      <c r="IHQ90" s="161"/>
      <c r="IHR90" s="162"/>
      <c r="IHS90" s="160"/>
      <c r="IHU90" s="159"/>
      <c r="IHZ90" s="160"/>
      <c r="IIA90" s="160"/>
      <c r="IIB90" s="160"/>
      <c r="IIC90" s="161"/>
      <c r="IID90" s="162"/>
      <c r="IIE90" s="160"/>
      <c r="IIG90" s="159"/>
      <c r="IIL90" s="160"/>
      <c r="IIM90" s="160"/>
      <c r="IIN90" s="160"/>
      <c r="IIO90" s="161"/>
      <c r="IIP90" s="162"/>
      <c r="IIQ90" s="160"/>
      <c r="IIS90" s="159"/>
      <c r="IIX90" s="160"/>
      <c r="IIY90" s="160"/>
      <c r="IIZ90" s="160"/>
      <c r="IJA90" s="161"/>
      <c r="IJB90" s="162"/>
      <c r="IJC90" s="160"/>
      <c r="IJE90" s="159"/>
      <c r="IJJ90" s="160"/>
      <c r="IJK90" s="160"/>
      <c r="IJL90" s="160"/>
      <c r="IJM90" s="161"/>
      <c r="IJN90" s="162"/>
      <c r="IJO90" s="160"/>
      <c r="IJQ90" s="159"/>
      <c r="IJV90" s="160"/>
      <c r="IJW90" s="160"/>
      <c r="IJX90" s="160"/>
      <c r="IJY90" s="161"/>
      <c r="IJZ90" s="162"/>
      <c r="IKA90" s="160"/>
      <c r="IKC90" s="159"/>
      <c r="IKH90" s="160"/>
      <c r="IKI90" s="160"/>
      <c r="IKJ90" s="160"/>
      <c r="IKK90" s="161"/>
      <c r="IKL90" s="162"/>
      <c r="IKM90" s="160"/>
      <c r="IKO90" s="159"/>
      <c r="IKT90" s="160"/>
      <c r="IKU90" s="160"/>
      <c r="IKV90" s="160"/>
      <c r="IKW90" s="161"/>
      <c r="IKX90" s="162"/>
      <c r="IKY90" s="160"/>
      <c r="ILA90" s="159"/>
      <c r="ILF90" s="160"/>
      <c r="ILG90" s="160"/>
      <c r="ILH90" s="160"/>
      <c r="ILI90" s="161"/>
      <c r="ILJ90" s="162"/>
      <c r="ILK90" s="160"/>
      <c r="ILM90" s="159"/>
      <c r="ILR90" s="160"/>
      <c r="ILS90" s="160"/>
      <c r="ILT90" s="160"/>
      <c r="ILU90" s="161"/>
      <c r="ILV90" s="162"/>
      <c r="ILW90" s="160"/>
      <c r="ILY90" s="159"/>
      <c r="IMD90" s="160"/>
      <c r="IME90" s="160"/>
      <c r="IMF90" s="160"/>
      <c r="IMG90" s="161"/>
      <c r="IMH90" s="162"/>
      <c r="IMI90" s="160"/>
      <c r="IMK90" s="159"/>
      <c r="IMP90" s="160"/>
      <c r="IMQ90" s="160"/>
      <c r="IMR90" s="160"/>
      <c r="IMS90" s="161"/>
      <c r="IMT90" s="162"/>
      <c r="IMU90" s="160"/>
      <c r="IMW90" s="159"/>
      <c r="INB90" s="160"/>
      <c r="INC90" s="160"/>
      <c r="IND90" s="160"/>
      <c r="INE90" s="161"/>
      <c r="INF90" s="162"/>
      <c r="ING90" s="160"/>
      <c r="INI90" s="159"/>
      <c r="INN90" s="160"/>
      <c r="INO90" s="160"/>
      <c r="INP90" s="160"/>
      <c r="INQ90" s="161"/>
      <c r="INR90" s="162"/>
      <c r="INS90" s="160"/>
      <c r="INU90" s="159"/>
      <c r="INZ90" s="160"/>
      <c r="IOA90" s="160"/>
      <c r="IOB90" s="160"/>
      <c r="IOC90" s="161"/>
      <c r="IOD90" s="162"/>
      <c r="IOE90" s="160"/>
      <c r="IOG90" s="159"/>
      <c r="IOL90" s="160"/>
      <c r="IOM90" s="160"/>
      <c r="ION90" s="160"/>
      <c r="IOO90" s="161"/>
      <c r="IOP90" s="162"/>
      <c r="IOQ90" s="160"/>
      <c r="IOS90" s="159"/>
      <c r="IOX90" s="160"/>
      <c r="IOY90" s="160"/>
      <c r="IOZ90" s="160"/>
      <c r="IPA90" s="161"/>
      <c r="IPB90" s="162"/>
      <c r="IPC90" s="160"/>
      <c r="IPE90" s="159"/>
      <c r="IPJ90" s="160"/>
      <c r="IPK90" s="160"/>
      <c r="IPL90" s="160"/>
      <c r="IPM90" s="161"/>
      <c r="IPN90" s="162"/>
      <c r="IPO90" s="160"/>
      <c r="IPQ90" s="159"/>
      <c r="IPV90" s="160"/>
      <c r="IPW90" s="160"/>
      <c r="IPX90" s="160"/>
      <c r="IPY90" s="161"/>
      <c r="IPZ90" s="162"/>
      <c r="IQA90" s="160"/>
      <c r="IQC90" s="159"/>
      <c r="IQH90" s="160"/>
      <c r="IQI90" s="160"/>
      <c r="IQJ90" s="160"/>
      <c r="IQK90" s="161"/>
      <c r="IQL90" s="162"/>
      <c r="IQM90" s="160"/>
      <c r="IQO90" s="159"/>
      <c r="IQT90" s="160"/>
      <c r="IQU90" s="160"/>
      <c r="IQV90" s="160"/>
      <c r="IQW90" s="161"/>
      <c r="IQX90" s="162"/>
      <c r="IQY90" s="160"/>
      <c r="IRA90" s="159"/>
      <c r="IRF90" s="160"/>
      <c r="IRG90" s="160"/>
      <c r="IRH90" s="160"/>
      <c r="IRI90" s="161"/>
      <c r="IRJ90" s="162"/>
      <c r="IRK90" s="160"/>
      <c r="IRM90" s="159"/>
      <c r="IRR90" s="160"/>
      <c r="IRS90" s="160"/>
      <c r="IRT90" s="160"/>
      <c r="IRU90" s="161"/>
      <c r="IRV90" s="162"/>
      <c r="IRW90" s="160"/>
      <c r="IRY90" s="159"/>
      <c r="ISD90" s="160"/>
      <c r="ISE90" s="160"/>
      <c r="ISF90" s="160"/>
      <c r="ISG90" s="161"/>
      <c r="ISH90" s="162"/>
      <c r="ISI90" s="160"/>
      <c r="ISK90" s="159"/>
      <c r="ISP90" s="160"/>
      <c r="ISQ90" s="160"/>
      <c r="ISR90" s="160"/>
      <c r="ISS90" s="161"/>
      <c r="IST90" s="162"/>
      <c r="ISU90" s="160"/>
      <c r="ISW90" s="159"/>
      <c r="ITB90" s="160"/>
      <c r="ITC90" s="160"/>
      <c r="ITD90" s="160"/>
      <c r="ITE90" s="161"/>
      <c r="ITF90" s="162"/>
      <c r="ITG90" s="160"/>
      <c r="ITI90" s="159"/>
      <c r="ITN90" s="160"/>
      <c r="ITO90" s="160"/>
      <c r="ITP90" s="160"/>
      <c r="ITQ90" s="161"/>
      <c r="ITR90" s="162"/>
      <c r="ITS90" s="160"/>
      <c r="ITU90" s="159"/>
      <c r="ITZ90" s="160"/>
      <c r="IUA90" s="160"/>
      <c r="IUB90" s="160"/>
      <c r="IUC90" s="161"/>
      <c r="IUD90" s="162"/>
      <c r="IUE90" s="160"/>
      <c r="IUG90" s="159"/>
      <c r="IUL90" s="160"/>
      <c r="IUM90" s="160"/>
      <c r="IUN90" s="160"/>
      <c r="IUO90" s="161"/>
      <c r="IUP90" s="162"/>
      <c r="IUQ90" s="160"/>
      <c r="IUS90" s="159"/>
      <c r="IUX90" s="160"/>
      <c r="IUY90" s="160"/>
      <c r="IUZ90" s="160"/>
      <c r="IVA90" s="161"/>
      <c r="IVB90" s="162"/>
      <c r="IVC90" s="160"/>
      <c r="IVE90" s="159"/>
      <c r="IVJ90" s="160"/>
      <c r="IVK90" s="160"/>
      <c r="IVL90" s="160"/>
      <c r="IVM90" s="161"/>
      <c r="IVN90" s="162"/>
      <c r="IVO90" s="160"/>
      <c r="IVQ90" s="159"/>
      <c r="IVV90" s="160"/>
      <c r="IVW90" s="160"/>
      <c r="IVX90" s="160"/>
      <c r="IVY90" s="161"/>
      <c r="IVZ90" s="162"/>
      <c r="IWA90" s="160"/>
      <c r="IWC90" s="159"/>
      <c r="IWH90" s="160"/>
      <c r="IWI90" s="160"/>
      <c r="IWJ90" s="160"/>
      <c r="IWK90" s="161"/>
      <c r="IWL90" s="162"/>
      <c r="IWM90" s="160"/>
      <c r="IWO90" s="159"/>
      <c r="IWT90" s="160"/>
      <c r="IWU90" s="160"/>
      <c r="IWV90" s="160"/>
      <c r="IWW90" s="161"/>
      <c r="IWX90" s="162"/>
      <c r="IWY90" s="160"/>
      <c r="IXA90" s="159"/>
      <c r="IXF90" s="160"/>
      <c r="IXG90" s="160"/>
      <c r="IXH90" s="160"/>
      <c r="IXI90" s="161"/>
      <c r="IXJ90" s="162"/>
      <c r="IXK90" s="160"/>
      <c r="IXM90" s="159"/>
      <c r="IXR90" s="160"/>
      <c r="IXS90" s="160"/>
      <c r="IXT90" s="160"/>
      <c r="IXU90" s="161"/>
      <c r="IXV90" s="162"/>
      <c r="IXW90" s="160"/>
      <c r="IXY90" s="159"/>
      <c r="IYD90" s="160"/>
      <c r="IYE90" s="160"/>
      <c r="IYF90" s="160"/>
      <c r="IYG90" s="161"/>
      <c r="IYH90" s="162"/>
      <c r="IYI90" s="160"/>
      <c r="IYK90" s="159"/>
      <c r="IYP90" s="160"/>
      <c r="IYQ90" s="160"/>
      <c r="IYR90" s="160"/>
      <c r="IYS90" s="161"/>
      <c r="IYT90" s="162"/>
      <c r="IYU90" s="160"/>
      <c r="IYW90" s="159"/>
      <c r="IZB90" s="160"/>
      <c r="IZC90" s="160"/>
      <c r="IZD90" s="160"/>
      <c r="IZE90" s="161"/>
      <c r="IZF90" s="162"/>
      <c r="IZG90" s="160"/>
      <c r="IZI90" s="159"/>
      <c r="IZN90" s="160"/>
      <c r="IZO90" s="160"/>
      <c r="IZP90" s="160"/>
      <c r="IZQ90" s="161"/>
      <c r="IZR90" s="162"/>
      <c r="IZS90" s="160"/>
      <c r="IZU90" s="159"/>
      <c r="IZZ90" s="160"/>
      <c r="JAA90" s="160"/>
      <c r="JAB90" s="160"/>
      <c r="JAC90" s="161"/>
      <c r="JAD90" s="162"/>
      <c r="JAE90" s="160"/>
      <c r="JAG90" s="159"/>
      <c r="JAL90" s="160"/>
      <c r="JAM90" s="160"/>
      <c r="JAN90" s="160"/>
      <c r="JAO90" s="161"/>
      <c r="JAP90" s="162"/>
      <c r="JAQ90" s="160"/>
      <c r="JAS90" s="159"/>
      <c r="JAX90" s="160"/>
      <c r="JAY90" s="160"/>
      <c r="JAZ90" s="160"/>
      <c r="JBA90" s="161"/>
      <c r="JBB90" s="162"/>
      <c r="JBC90" s="160"/>
      <c r="JBE90" s="159"/>
      <c r="JBJ90" s="160"/>
      <c r="JBK90" s="160"/>
      <c r="JBL90" s="160"/>
      <c r="JBM90" s="161"/>
      <c r="JBN90" s="162"/>
      <c r="JBO90" s="160"/>
      <c r="JBQ90" s="159"/>
      <c r="JBV90" s="160"/>
      <c r="JBW90" s="160"/>
      <c r="JBX90" s="160"/>
      <c r="JBY90" s="161"/>
      <c r="JBZ90" s="162"/>
      <c r="JCA90" s="160"/>
      <c r="JCC90" s="159"/>
      <c r="JCH90" s="160"/>
      <c r="JCI90" s="160"/>
      <c r="JCJ90" s="160"/>
      <c r="JCK90" s="161"/>
      <c r="JCL90" s="162"/>
      <c r="JCM90" s="160"/>
      <c r="JCO90" s="159"/>
      <c r="JCT90" s="160"/>
      <c r="JCU90" s="160"/>
      <c r="JCV90" s="160"/>
      <c r="JCW90" s="161"/>
      <c r="JCX90" s="162"/>
      <c r="JCY90" s="160"/>
      <c r="JDA90" s="159"/>
      <c r="JDF90" s="160"/>
      <c r="JDG90" s="160"/>
      <c r="JDH90" s="160"/>
      <c r="JDI90" s="161"/>
      <c r="JDJ90" s="162"/>
      <c r="JDK90" s="160"/>
      <c r="JDM90" s="159"/>
      <c r="JDR90" s="160"/>
      <c r="JDS90" s="160"/>
      <c r="JDT90" s="160"/>
      <c r="JDU90" s="161"/>
      <c r="JDV90" s="162"/>
      <c r="JDW90" s="160"/>
      <c r="JDY90" s="159"/>
      <c r="JED90" s="160"/>
      <c r="JEE90" s="160"/>
      <c r="JEF90" s="160"/>
      <c r="JEG90" s="161"/>
      <c r="JEH90" s="162"/>
      <c r="JEI90" s="160"/>
      <c r="JEK90" s="159"/>
      <c r="JEP90" s="160"/>
      <c r="JEQ90" s="160"/>
      <c r="JER90" s="160"/>
      <c r="JES90" s="161"/>
      <c r="JET90" s="162"/>
      <c r="JEU90" s="160"/>
      <c r="JEW90" s="159"/>
      <c r="JFB90" s="160"/>
      <c r="JFC90" s="160"/>
      <c r="JFD90" s="160"/>
      <c r="JFE90" s="161"/>
      <c r="JFF90" s="162"/>
      <c r="JFG90" s="160"/>
      <c r="JFI90" s="159"/>
      <c r="JFN90" s="160"/>
      <c r="JFO90" s="160"/>
      <c r="JFP90" s="160"/>
      <c r="JFQ90" s="161"/>
      <c r="JFR90" s="162"/>
      <c r="JFS90" s="160"/>
      <c r="JFU90" s="159"/>
      <c r="JFZ90" s="160"/>
      <c r="JGA90" s="160"/>
      <c r="JGB90" s="160"/>
      <c r="JGC90" s="161"/>
      <c r="JGD90" s="162"/>
      <c r="JGE90" s="160"/>
      <c r="JGG90" s="159"/>
      <c r="JGL90" s="160"/>
      <c r="JGM90" s="160"/>
      <c r="JGN90" s="160"/>
      <c r="JGO90" s="161"/>
      <c r="JGP90" s="162"/>
      <c r="JGQ90" s="160"/>
      <c r="JGS90" s="159"/>
      <c r="JGX90" s="160"/>
      <c r="JGY90" s="160"/>
      <c r="JGZ90" s="160"/>
      <c r="JHA90" s="161"/>
      <c r="JHB90" s="162"/>
      <c r="JHC90" s="160"/>
      <c r="JHE90" s="159"/>
      <c r="JHJ90" s="160"/>
      <c r="JHK90" s="160"/>
      <c r="JHL90" s="160"/>
      <c r="JHM90" s="161"/>
      <c r="JHN90" s="162"/>
      <c r="JHO90" s="160"/>
      <c r="JHQ90" s="159"/>
      <c r="JHV90" s="160"/>
      <c r="JHW90" s="160"/>
      <c r="JHX90" s="160"/>
      <c r="JHY90" s="161"/>
      <c r="JHZ90" s="162"/>
      <c r="JIA90" s="160"/>
      <c r="JIC90" s="159"/>
      <c r="JIH90" s="160"/>
      <c r="JII90" s="160"/>
      <c r="JIJ90" s="160"/>
      <c r="JIK90" s="161"/>
      <c r="JIL90" s="162"/>
      <c r="JIM90" s="160"/>
      <c r="JIO90" s="159"/>
      <c r="JIT90" s="160"/>
      <c r="JIU90" s="160"/>
      <c r="JIV90" s="160"/>
      <c r="JIW90" s="161"/>
      <c r="JIX90" s="162"/>
      <c r="JIY90" s="160"/>
      <c r="JJA90" s="159"/>
      <c r="JJF90" s="160"/>
      <c r="JJG90" s="160"/>
      <c r="JJH90" s="160"/>
      <c r="JJI90" s="161"/>
      <c r="JJJ90" s="162"/>
      <c r="JJK90" s="160"/>
      <c r="JJM90" s="159"/>
      <c r="JJR90" s="160"/>
      <c r="JJS90" s="160"/>
      <c r="JJT90" s="160"/>
      <c r="JJU90" s="161"/>
      <c r="JJV90" s="162"/>
      <c r="JJW90" s="160"/>
      <c r="JJY90" s="159"/>
      <c r="JKD90" s="160"/>
      <c r="JKE90" s="160"/>
      <c r="JKF90" s="160"/>
      <c r="JKG90" s="161"/>
      <c r="JKH90" s="162"/>
      <c r="JKI90" s="160"/>
      <c r="JKK90" s="159"/>
      <c r="JKP90" s="160"/>
      <c r="JKQ90" s="160"/>
      <c r="JKR90" s="160"/>
      <c r="JKS90" s="161"/>
      <c r="JKT90" s="162"/>
      <c r="JKU90" s="160"/>
      <c r="JKW90" s="159"/>
      <c r="JLB90" s="160"/>
      <c r="JLC90" s="160"/>
      <c r="JLD90" s="160"/>
      <c r="JLE90" s="161"/>
      <c r="JLF90" s="162"/>
      <c r="JLG90" s="160"/>
      <c r="JLI90" s="159"/>
      <c r="JLN90" s="160"/>
      <c r="JLO90" s="160"/>
      <c r="JLP90" s="160"/>
      <c r="JLQ90" s="161"/>
      <c r="JLR90" s="162"/>
      <c r="JLS90" s="160"/>
      <c r="JLU90" s="159"/>
      <c r="JLZ90" s="160"/>
      <c r="JMA90" s="160"/>
      <c r="JMB90" s="160"/>
      <c r="JMC90" s="161"/>
      <c r="JMD90" s="162"/>
      <c r="JME90" s="160"/>
      <c r="JMG90" s="159"/>
      <c r="JML90" s="160"/>
      <c r="JMM90" s="160"/>
      <c r="JMN90" s="160"/>
      <c r="JMO90" s="161"/>
      <c r="JMP90" s="162"/>
      <c r="JMQ90" s="160"/>
      <c r="JMS90" s="159"/>
      <c r="JMX90" s="160"/>
      <c r="JMY90" s="160"/>
      <c r="JMZ90" s="160"/>
      <c r="JNA90" s="161"/>
      <c r="JNB90" s="162"/>
      <c r="JNC90" s="160"/>
      <c r="JNE90" s="159"/>
      <c r="JNJ90" s="160"/>
      <c r="JNK90" s="160"/>
      <c r="JNL90" s="160"/>
      <c r="JNM90" s="161"/>
      <c r="JNN90" s="162"/>
      <c r="JNO90" s="160"/>
      <c r="JNQ90" s="159"/>
      <c r="JNV90" s="160"/>
      <c r="JNW90" s="160"/>
      <c r="JNX90" s="160"/>
      <c r="JNY90" s="161"/>
      <c r="JNZ90" s="162"/>
      <c r="JOA90" s="160"/>
      <c r="JOC90" s="159"/>
      <c r="JOH90" s="160"/>
      <c r="JOI90" s="160"/>
      <c r="JOJ90" s="160"/>
      <c r="JOK90" s="161"/>
      <c r="JOL90" s="162"/>
      <c r="JOM90" s="160"/>
      <c r="JOO90" s="159"/>
      <c r="JOT90" s="160"/>
      <c r="JOU90" s="160"/>
      <c r="JOV90" s="160"/>
      <c r="JOW90" s="161"/>
      <c r="JOX90" s="162"/>
      <c r="JOY90" s="160"/>
      <c r="JPA90" s="159"/>
      <c r="JPF90" s="160"/>
      <c r="JPG90" s="160"/>
      <c r="JPH90" s="160"/>
      <c r="JPI90" s="161"/>
      <c r="JPJ90" s="162"/>
      <c r="JPK90" s="160"/>
      <c r="JPM90" s="159"/>
      <c r="JPR90" s="160"/>
      <c r="JPS90" s="160"/>
      <c r="JPT90" s="160"/>
      <c r="JPU90" s="161"/>
      <c r="JPV90" s="162"/>
      <c r="JPW90" s="160"/>
      <c r="JPY90" s="159"/>
      <c r="JQD90" s="160"/>
      <c r="JQE90" s="160"/>
      <c r="JQF90" s="160"/>
      <c r="JQG90" s="161"/>
      <c r="JQH90" s="162"/>
      <c r="JQI90" s="160"/>
      <c r="JQK90" s="159"/>
      <c r="JQP90" s="160"/>
      <c r="JQQ90" s="160"/>
      <c r="JQR90" s="160"/>
      <c r="JQS90" s="161"/>
      <c r="JQT90" s="162"/>
      <c r="JQU90" s="160"/>
      <c r="JQW90" s="159"/>
      <c r="JRB90" s="160"/>
      <c r="JRC90" s="160"/>
      <c r="JRD90" s="160"/>
      <c r="JRE90" s="161"/>
      <c r="JRF90" s="162"/>
      <c r="JRG90" s="160"/>
      <c r="JRI90" s="159"/>
      <c r="JRN90" s="160"/>
      <c r="JRO90" s="160"/>
      <c r="JRP90" s="160"/>
      <c r="JRQ90" s="161"/>
      <c r="JRR90" s="162"/>
      <c r="JRS90" s="160"/>
      <c r="JRU90" s="159"/>
      <c r="JRZ90" s="160"/>
      <c r="JSA90" s="160"/>
      <c r="JSB90" s="160"/>
      <c r="JSC90" s="161"/>
      <c r="JSD90" s="162"/>
      <c r="JSE90" s="160"/>
      <c r="JSG90" s="159"/>
      <c r="JSL90" s="160"/>
      <c r="JSM90" s="160"/>
      <c r="JSN90" s="160"/>
      <c r="JSO90" s="161"/>
      <c r="JSP90" s="162"/>
      <c r="JSQ90" s="160"/>
      <c r="JSS90" s="159"/>
      <c r="JSX90" s="160"/>
      <c r="JSY90" s="160"/>
      <c r="JSZ90" s="160"/>
      <c r="JTA90" s="161"/>
      <c r="JTB90" s="162"/>
      <c r="JTC90" s="160"/>
      <c r="JTE90" s="159"/>
      <c r="JTJ90" s="160"/>
      <c r="JTK90" s="160"/>
      <c r="JTL90" s="160"/>
      <c r="JTM90" s="161"/>
      <c r="JTN90" s="162"/>
      <c r="JTO90" s="160"/>
      <c r="JTQ90" s="159"/>
      <c r="JTV90" s="160"/>
      <c r="JTW90" s="160"/>
      <c r="JTX90" s="160"/>
      <c r="JTY90" s="161"/>
      <c r="JTZ90" s="162"/>
      <c r="JUA90" s="160"/>
      <c r="JUC90" s="159"/>
      <c r="JUH90" s="160"/>
      <c r="JUI90" s="160"/>
      <c r="JUJ90" s="160"/>
      <c r="JUK90" s="161"/>
      <c r="JUL90" s="162"/>
      <c r="JUM90" s="160"/>
      <c r="JUO90" s="159"/>
      <c r="JUT90" s="160"/>
      <c r="JUU90" s="160"/>
      <c r="JUV90" s="160"/>
      <c r="JUW90" s="161"/>
      <c r="JUX90" s="162"/>
      <c r="JUY90" s="160"/>
      <c r="JVA90" s="159"/>
      <c r="JVF90" s="160"/>
      <c r="JVG90" s="160"/>
      <c r="JVH90" s="160"/>
      <c r="JVI90" s="161"/>
      <c r="JVJ90" s="162"/>
      <c r="JVK90" s="160"/>
      <c r="JVM90" s="159"/>
      <c r="JVR90" s="160"/>
      <c r="JVS90" s="160"/>
      <c r="JVT90" s="160"/>
      <c r="JVU90" s="161"/>
      <c r="JVV90" s="162"/>
      <c r="JVW90" s="160"/>
      <c r="JVY90" s="159"/>
      <c r="JWD90" s="160"/>
      <c r="JWE90" s="160"/>
      <c r="JWF90" s="160"/>
      <c r="JWG90" s="161"/>
      <c r="JWH90" s="162"/>
      <c r="JWI90" s="160"/>
      <c r="JWK90" s="159"/>
      <c r="JWP90" s="160"/>
      <c r="JWQ90" s="160"/>
      <c r="JWR90" s="160"/>
      <c r="JWS90" s="161"/>
      <c r="JWT90" s="162"/>
      <c r="JWU90" s="160"/>
      <c r="JWW90" s="159"/>
      <c r="JXB90" s="160"/>
      <c r="JXC90" s="160"/>
      <c r="JXD90" s="160"/>
      <c r="JXE90" s="161"/>
      <c r="JXF90" s="162"/>
      <c r="JXG90" s="160"/>
      <c r="JXI90" s="159"/>
      <c r="JXN90" s="160"/>
      <c r="JXO90" s="160"/>
      <c r="JXP90" s="160"/>
      <c r="JXQ90" s="161"/>
      <c r="JXR90" s="162"/>
      <c r="JXS90" s="160"/>
      <c r="JXU90" s="159"/>
      <c r="JXZ90" s="160"/>
      <c r="JYA90" s="160"/>
      <c r="JYB90" s="160"/>
      <c r="JYC90" s="161"/>
      <c r="JYD90" s="162"/>
      <c r="JYE90" s="160"/>
      <c r="JYG90" s="159"/>
      <c r="JYL90" s="160"/>
      <c r="JYM90" s="160"/>
      <c r="JYN90" s="160"/>
      <c r="JYO90" s="161"/>
      <c r="JYP90" s="162"/>
      <c r="JYQ90" s="160"/>
      <c r="JYS90" s="159"/>
      <c r="JYX90" s="160"/>
      <c r="JYY90" s="160"/>
      <c r="JYZ90" s="160"/>
      <c r="JZA90" s="161"/>
      <c r="JZB90" s="162"/>
      <c r="JZC90" s="160"/>
      <c r="JZE90" s="159"/>
      <c r="JZJ90" s="160"/>
      <c r="JZK90" s="160"/>
      <c r="JZL90" s="160"/>
      <c r="JZM90" s="161"/>
      <c r="JZN90" s="162"/>
      <c r="JZO90" s="160"/>
      <c r="JZQ90" s="159"/>
      <c r="JZV90" s="160"/>
      <c r="JZW90" s="160"/>
      <c r="JZX90" s="160"/>
      <c r="JZY90" s="161"/>
      <c r="JZZ90" s="162"/>
      <c r="KAA90" s="160"/>
      <c r="KAC90" s="159"/>
      <c r="KAH90" s="160"/>
      <c r="KAI90" s="160"/>
      <c r="KAJ90" s="160"/>
      <c r="KAK90" s="161"/>
      <c r="KAL90" s="162"/>
      <c r="KAM90" s="160"/>
      <c r="KAO90" s="159"/>
      <c r="KAT90" s="160"/>
      <c r="KAU90" s="160"/>
      <c r="KAV90" s="160"/>
      <c r="KAW90" s="161"/>
      <c r="KAX90" s="162"/>
      <c r="KAY90" s="160"/>
      <c r="KBA90" s="159"/>
      <c r="KBF90" s="160"/>
      <c r="KBG90" s="160"/>
      <c r="KBH90" s="160"/>
      <c r="KBI90" s="161"/>
      <c r="KBJ90" s="162"/>
      <c r="KBK90" s="160"/>
      <c r="KBM90" s="159"/>
      <c r="KBR90" s="160"/>
      <c r="KBS90" s="160"/>
      <c r="KBT90" s="160"/>
      <c r="KBU90" s="161"/>
      <c r="KBV90" s="162"/>
      <c r="KBW90" s="160"/>
      <c r="KBY90" s="159"/>
      <c r="KCD90" s="160"/>
      <c r="KCE90" s="160"/>
      <c r="KCF90" s="160"/>
      <c r="KCG90" s="161"/>
      <c r="KCH90" s="162"/>
      <c r="KCI90" s="160"/>
      <c r="KCK90" s="159"/>
      <c r="KCP90" s="160"/>
      <c r="KCQ90" s="160"/>
      <c r="KCR90" s="160"/>
      <c r="KCS90" s="161"/>
      <c r="KCT90" s="162"/>
      <c r="KCU90" s="160"/>
      <c r="KCW90" s="159"/>
      <c r="KDB90" s="160"/>
      <c r="KDC90" s="160"/>
      <c r="KDD90" s="160"/>
      <c r="KDE90" s="161"/>
      <c r="KDF90" s="162"/>
      <c r="KDG90" s="160"/>
      <c r="KDI90" s="159"/>
      <c r="KDN90" s="160"/>
      <c r="KDO90" s="160"/>
      <c r="KDP90" s="160"/>
      <c r="KDQ90" s="161"/>
      <c r="KDR90" s="162"/>
      <c r="KDS90" s="160"/>
      <c r="KDU90" s="159"/>
      <c r="KDZ90" s="160"/>
      <c r="KEA90" s="160"/>
      <c r="KEB90" s="160"/>
      <c r="KEC90" s="161"/>
      <c r="KED90" s="162"/>
      <c r="KEE90" s="160"/>
      <c r="KEG90" s="159"/>
      <c r="KEL90" s="160"/>
      <c r="KEM90" s="160"/>
      <c r="KEN90" s="160"/>
      <c r="KEO90" s="161"/>
      <c r="KEP90" s="162"/>
      <c r="KEQ90" s="160"/>
      <c r="KES90" s="159"/>
      <c r="KEX90" s="160"/>
      <c r="KEY90" s="160"/>
      <c r="KEZ90" s="160"/>
      <c r="KFA90" s="161"/>
      <c r="KFB90" s="162"/>
      <c r="KFC90" s="160"/>
      <c r="KFE90" s="159"/>
      <c r="KFJ90" s="160"/>
      <c r="KFK90" s="160"/>
      <c r="KFL90" s="160"/>
      <c r="KFM90" s="161"/>
      <c r="KFN90" s="162"/>
      <c r="KFO90" s="160"/>
      <c r="KFQ90" s="159"/>
      <c r="KFV90" s="160"/>
      <c r="KFW90" s="160"/>
      <c r="KFX90" s="160"/>
      <c r="KFY90" s="161"/>
      <c r="KFZ90" s="162"/>
      <c r="KGA90" s="160"/>
      <c r="KGC90" s="159"/>
      <c r="KGH90" s="160"/>
      <c r="KGI90" s="160"/>
      <c r="KGJ90" s="160"/>
      <c r="KGK90" s="161"/>
      <c r="KGL90" s="162"/>
      <c r="KGM90" s="160"/>
      <c r="KGO90" s="159"/>
      <c r="KGT90" s="160"/>
      <c r="KGU90" s="160"/>
      <c r="KGV90" s="160"/>
      <c r="KGW90" s="161"/>
      <c r="KGX90" s="162"/>
      <c r="KGY90" s="160"/>
      <c r="KHA90" s="159"/>
      <c r="KHF90" s="160"/>
      <c r="KHG90" s="160"/>
      <c r="KHH90" s="160"/>
      <c r="KHI90" s="161"/>
      <c r="KHJ90" s="162"/>
      <c r="KHK90" s="160"/>
      <c r="KHM90" s="159"/>
      <c r="KHR90" s="160"/>
      <c r="KHS90" s="160"/>
      <c r="KHT90" s="160"/>
      <c r="KHU90" s="161"/>
      <c r="KHV90" s="162"/>
      <c r="KHW90" s="160"/>
      <c r="KHY90" s="159"/>
      <c r="KID90" s="160"/>
      <c r="KIE90" s="160"/>
      <c r="KIF90" s="160"/>
      <c r="KIG90" s="161"/>
      <c r="KIH90" s="162"/>
      <c r="KII90" s="160"/>
      <c r="KIK90" s="159"/>
      <c r="KIP90" s="160"/>
      <c r="KIQ90" s="160"/>
      <c r="KIR90" s="160"/>
      <c r="KIS90" s="161"/>
      <c r="KIT90" s="162"/>
      <c r="KIU90" s="160"/>
      <c r="KIW90" s="159"/>
      <c r="KJB90" s="160"/>
      <c r="KJC90" s="160"/>
      <c r="KJD90" s="160"/>
      <c r="KJE90" s="161"/>
      <c r="KJF90" s="162"/>
      <c r="KJG90" s="160"/>
      <c r="KJI90" s="159"/>
      <c r="KJN90" s="160"/>
      <c r="KJO90" s="160"/>
      <c r="KJP90" s="160"/>
      <c r="KJQ90" s="161"/>
      <c r="KJR90" s="162"/>
      <c r="KJS90" s="160"/>
      <c r="KJU90" s="159"/>
      <c r="KJZ90" s="160"/>
      <c r="KKA90" s="160"/>
      <c r="KKB90" s="160"/>
      <c r="KKC90" s="161"/>
      <c r="KKD90" s="162"/>
      <c r="KKE90" s="160"/>
      <c r="KKG90" s="159"/>
      <c r="KKL90" s="160"/>
      <c r="KKM90" s="160"/>
      <c r="KKN90" s="160"/>
      <c r="KKO90" s="161"/>
      <c r="KKP90" s="162"/>
      <c r="KKQ90" s="160"/>
      <c r="KKS90" s="159"/>
      <c r="KKX90" s="160"/>
      <c r="KKY90" s="160"/>
      <c r="KKZ90" s="160"/>
      <c r="KLA90" s="161"/>
      <c r="KLB90" s="162"/>
      <c r="KLC90" s="160"/>
      <c r="KLE90" s="159"/>
      <c r="KLJ90" s="160"/>
      <c r="KLK90" s="160"/>
      <c r="KLL90" s="160"/>
      <c r="KLM90" s="161"/>
      <c r="KLN90" s="162"/>
      <c r="KLO90" s="160"/>
      <c r="KLQ90" s="159"/>
      <c r="KLV90" s="160"/>
      <c r="KLW90" s="160"/>
      <c r="KLX90" s="160"/>
      <c r="KLY90" s="161"/>
      <c r="KLZ90" s="162"/>
      <c r="KMA90" s="160"/>
      <c r="KMC90" s="159"/>
      <c r="KMH90" s="160"/>
      <c r="KMI90" s="160"/>
      <c r="KMJ90" s="160"/>
      <c r="KMK90" s="161"/>
      <c r="KML90" s="162"/>
      <c r="KMM90" s="160"/>
      <c r="KMO90" s="159"/>
      <c r="KMT90" s="160"/>
      <c r="KMU90" s="160"/>
      <c r="KMV90" s="160"/>
      <c r="KMW90" s="161"/>
      <c r="KMX90" s="162"/>
      <c r="KMY90" s="160"/>
      <c r="KNA90" s="159"/>
      <c r="KNF90" s="160"/>
      <c r="KNG90" s="160"/>
      <c r="KNH90" s="160"/>
      <c r="KNI90" s="161"/>
      <c r="KNJ90" s="162"/>
      <c r="KNK90" s="160"/>
      <c r="KNM90" s="159"/>
      <c r="KNR90" s="160"/>
      <c r="KNS90" s="160"/>
      <c r="KNT90" s="160"/>
      <c r="KNU90" s="161"/>
      <c r="KNV90" s="162"/>
      <c r="KNW90" s="160"/>
      <c r="KNY90" s="159"/>
      <c r="KOD90" s="160"/>
      <c r="KOE90" s="160"/>
      <c r="KOF90" s="160"/>
      <c r="KOG90" s="161"/>
      <c r="KOH90" s="162"/>
      <c r="KOI90" s="160"/>
      <c r="KOK90" s="159"/>
      <c r="KOP90" s="160"/>
      <c r="KOQ90" s="160"/>
      <c r="KOR90" s="160"/>
      <c r="KOS90" s="161"/>
      <c r="KOT90" s="162"/>
      <c r="KOU90" s="160"/>
      <c r="KOW90" s="159"/>
      <c r="KPB90" s="160"/>
      <c r="KPC90" s="160"/>
      <c r="KPD90" s="160"/>
      <c r="KPE90" s="161"/>
      <c r="KPF90" s="162"/>
      <c r="KPG90" s="160"/>
      <c r="KPI90" s="159"/>
      <c r="KPN90" s="160"/>
      <c r="KPO90" s="160"/>
      <c r="KPP90" s="160"/>
      <c r="KPQ90" s="161"/>
      <c r="KPR90" s="162"/>
      <c r="KPS90" s="160"/>
      <c r="KPU90" s="159"/>
      <c r="KPZ90" s="160"/>
      <c r="KQA90" s="160"/>
      <c r="KQB90" s="160"/>
      <c r="KQC90" s="161"/>
      <c r="KQD90" s="162"/>
      <c r="KQE90" s="160"/>
      <c r="KQG90" s="159"/>
      <c r="KQL90" s="160"/>
      <c r="KQM90" s="160"/>
      <c r="KQN90" s="160"/>
      <c r="KQO90" s="161"/>
      <c r="KQP90" s="162"/>
      <c r="KQQ90" s="160"/>
      <c r="KQS90" s="159"/>
      <c r="KQX90" s="160"/>
      <c r="KQY90" s="160"/>
      <c r="KQZ90" s="160"/>
      <c r="KRA90" s="161"/>
      <c r="KRB90" s="162"/>
      <c r="KRC90" s="160"/>
      <c r="KRE90" s="159"/>
      <c r="KRJ90" s="160"/>
      <c r="KRK90" s="160"/>
      <c r="KRL90" s="160"/>
      <c r="KRM90" s="161"/>
      <c r="KRN90" s="162"/>
      <c r="KRO90" s="160"/>
      <c r="KRQ90" s="159"/>
      <c r="KRV90" s="160"/>
      <c r="KRW90" s="160"/>
      <c r="KRX90" s="160"/>
      <c r="KRY90" s="161"/>
      <c r="KRZ90" s="162"/>
      <c r="KSA90" s="160"/>
      <c r="KSC90" s="159"/>
      <c r="KSH90" s="160"/>
      <c r="KSI90" s="160"/>
      <c r="KSJ90" s="160"/>
      <c r="KSK90" s="161"/>
      <c r="KSL90" s="162"/>
      <c r="KSM90" s="160"/>
      <c r="KSO90" s="159"/>
      <c r="KST90" s="160"/>
      <c r="KSU90" s="160"/>
      <c r="KSV90" s="160"/>
      <c r="KSW90" s="161"/>
      <c r="KSX90" s="162"/>
      <c r="KSY90" s="160"/>
      <c r="KTA90" s="159"/>
      <c r="KTF90" s="160"/>
      <c r="KTG90" s="160"/>
      <c r="KTH90" s="160"/>
      <c r="KTI90" s="161"/>
      <c r="KTJ90" s="162"/>
      <c r="KTK90" s="160"/>
      <c r="KTM90" s="159"/>
      <c r="KTR90" s="160"/>
      <c r="KTS90" s="160"/>
      <c r="KTT90" s="160"/>
      <c r="KTU90" s="161"/>
      <c r="KTV90" s="162"/>
      <c r="KTW90" s="160"/>
      <c r="KTY90" s="159"/>
      <c r="KUD90" s="160"/>
      <c r="KUE90" s="160"/>
      <c r="KUF90" s="160"/>
      <c r="KUG90" s="161"/>
      <c r="KUH90" s="162"/>
      <c r="KUI90" s="160"/>
      <c r="KUK90" s="159"/>
      <c r="KUP90" s="160"/>
      <c r="KUQ90" s="160"/>
      <c r="KUR90" s="160"/>
      <c r="KUS90" s="161"/>
      <c r="KUT90" s="162"/>
      <c r="KUU90" s="160"/>
      <c r="KUW90" s="159"/>
      <c r="KVB90" s="160"/>
      <c r="KVC90" s="160"/>
      <c r="KVD90" s="160"/>
      <c r="KVE90" s="161"/>
      <c r="KVF90" s="162"/>
      <c r="KVG90" s="160"/>
      <c r="KVI90" s="159"/>
      <c r="KVN90" s="160"/>
      <c r="KVO90" s="160"/>
      <c r="KVP90" s="160"/>
      <c r="KVQ90" s="161"/>
      <c r="KVR90" s="162"/>
      <c r="KVS90" s="160"/>
      <c r="KVU90" s="159"/>
      <c r="KVZ90" s="160"/>
      <c r="KWA90" s="160"/>
      <c r="KWB90" s="160"/>
      <c r="KWC90" s="161"/>
      <c r="KWD90" s="162"/>
      <c r="KWE90" s="160"/>
      <c r="KWG90" s="159"/>
      <c r="KWL90" s="160"/>
      <c r="KWM90" s="160"/>
      <c r="KWN90" s="160"/>
      <c r="KWO90" s="161"/>
      <c r="KWP90" s="162"/>
      <c r="KWQ90" s="160"/>
      <c r="KWS90" s="159"/>
      <c r="KWX90" s="160"/>
      <c r="KWY90" s="160"/>
      <c r="KWZ90" s="160"/>
      <c r="KXA90" s="161"/>
      <c r="KXB90" s="162"/>
      <c r="KXC90" s="160"/>
      <c r="KXE90" s="159"/>
      <c r="KXJ90" s="160"/>
      <c r="KXK90" s="160"/>
      <c r="KXL90" s="160"/>
      <c r="KXM90" s="161"/>
      <c r="KXN90" s="162"/>
      <c r="KXO90" s="160"/>
      <c r="KXQ90" s="159"/>
      <c r="KXV90" s="160"/>
      <c r="KXW90" s="160"/>
      <c r="KXX90" s="160"/>
      <c r="KXY90" s="161"/>
      <c r="KXZ90" s="162"/>
      <c r="KYA90" s="160"/>
      <c r="KYC90" s="159"/>
      <c r="KYH90" s="160"/>
      <c r="KYI90" s="160"/>
      <c r="KYJ90" s="160"/>
      <c r="KYK90" s="161"/>
      <c r="KYL90" s="162"/>
      <c r="KYM90" s="160"/>
      <c r="KYO90" s="159"/>
      <c r="KYT90" s="160"/>
      <c r="KYU90" s="160"/>
      <c r="KYV90" s="160"/>
      <c r="KYW90" s="161"/>
      <c r="KYX90" s="162"/>
      <c r="KYY90" s="160"/>
      <c r="KZA90" s="159"/>
      <c r="KZF90" s="160"/>
      <c r="KZG90" s="160"/>
      <c r="KZH90" s="160"/>
      <c r="KZI90" s="161"/>
      <c r="KZJ90" s="162"/>
      <c r="KZK90" s="160"/>
      <c r="KZM90" s="159"/>
      <c r="KZR90" s="160"/>
      <c r="KZS90" s="160"/>
      <c r="KZT90" s="160"/>
      <c r="KZU90" s="161"/>
      <c r="KZV90" s="162"/>
      <c r="KZW90" s="160"/>
      <c r="KZY90" s="159"/>
      <c r="LAD90" s="160"/>
      <c r="LAE90" s="160"/>
      <c r="LAF90" s="160"/>
      <c r="LAG90" s="161"/>
      <c r="LAH90" s="162"/>
      <c r="LAI90" s="160"/>
      <c r="LAK90" s="159"/>
      <c r="LAP90" s="160"/>
      <c r="LAQ90" s="160"/>
      <c r="LAR90" s="160"/>
      <c r="LAS90" s="161"/>
      <c r="LAT90" s="162"/>
      <c r="LAU90" s="160"/>
      <c r="LAW90" s="159"/>
      <c r="LBB90" s="160"/>
      <c r="LBC90" s="160"/>
      <c r="LBD90" s="160"/>
      <c r="LBE90" s="161"/>
      <c r="LBF90" s="162"/>
      <c r="LBG90" s="160"/>
      <c r="LBI90" s="159"/>
      <c r="LBN90" s="160"/>
      <c r="LBO90" s="160"/>
      <c r="LBP90" s="160"/>
      <c r="LBQ90" s="161"/>
      <c r="LBR90" s="162"/>
      <c r="LBS90" s="160"/>
      <c r="LBU90" s="159"/>
      <c r="LBZ90" s="160"/>
      <c r="LCA90" s="160"/>
      <c r="LCB90" s="160"/>
      <c r="LCC90" s="161"/>
      <c r="LCD90" s="162"/>
      <c r="LCE90" s="160"/>
      <c r="LCG90" s="159"/>
      <c r="LCL90" s="160"/>
      <c r="LCM90" s="160"/>
      <c r="LCN90" s="160"/>
      <c r="LCO90" s="161"/>
      <c r="LCP90" s="162"/>
      <c r="LCQ90" s="160"/>
      <c r="LCS90" s="159"/>
      <c r="LCX90" s="160"/>
      <c r="LCY90" s="160"/>
      <c r="LCZ90" s="160"/>
      <c r="LDA90" s="161"/>
      <c r="LDB90" s="162"/>
      <c r="LDC90" s="160"/>
      <c r="LDE90" s="159"/>
      <c r="LDJ90" s="160"/>
      <c r="LDK90" s="160"/>
      <c r="LDL90" s="160"/>
      <c r="LDM90" s="161"/>
      <c r="LDN90" s="162"/>
      <c r="LDO90" s="160"/>
      <c r="LDQ90" s="159"/>
      <c r="LDV90" s="160"/>
      <c r="LDW90" s="160"/>
      <c r="LDX90" s="160"/>
      <c r="LDY90" s="161"/>
      <c r="LDZ90" s="162"/>
      <c r="LEA90" s="160"/>
      <c r="LEC90" s="159"/>
      <c r="LEH90" s="160"/>
      <c r="LEI90" s="160"/>
      <c r="LEJ90" s="160"/>
      <c r="LEK90" s="161"/>
      <c r="LEL90" s="162"/>
      <c r="LEM90" s="160"/>
      <c r="LEO90" s="159"/>
      <c r="LET90" s="160"/>
      <c r="LEU90" s="160"/>
      <c r="LEV90" s="160"/>
      <c r="LEW90" s="161"/>
      <c r="LEX90" s="162"/>
      <c r="LEY90" s="160"/>
      <c r="LFA90" s="159"/>
      <c r="LFF90" s="160"/>
      <c r="LFG90" s="160"/>
      <c r="LFH90" s="160"/>
      <c r="LFI90" s="161"/>
      <c r="LFJ90" s="162"/>
      <c r="LFK90" s="160"/>
      <c r="LFM90" s="159"/>
      <c r="LFR90" s="160"/>
      <c r="LFS90" s="160"/>
      <c r="LFT90" s="160"/>
      <c r="LFU90" s="161"/>
      <c r="LFV90" s="162"/>
      <c r="LFW90" s="160"/>
      <c r="LFY90" s="159"/>
      <c r="LGD90" s="160"/>
      <c r="LGE90" s="160"/>
      <c r="LGF90" s="160"/>
      <c r="LGG90" s="161"/>
      <c r="LGH90" s="162"/>
      <c r="LGI90" s="160"/>
      <c r="LGK90" s="159"/>
      <c r="LGP90" s="160"/>
      <c r="LGQ90" s="160"/>
      <c r="LGR90" s="160"/>
      <c r="LGS90" s="161"/>
      <c r="LGT90" s="162"/>
      <c r="LGU90" s="160"/>
      <c r="LGW90" s="159"/>
      <c r="LHB90" s="160"/>
      <c r="LHC90" s="160"/>
      <c r="LHD90" s="160"/>
      <c r="LHE90" s="161"/>
      <c r="LHF90" s="162"/>
      <c r="LHG90" s="160"/>
      <c r="LHI90" s="159"/>
      <c r="LHN90" s="160"/>
      <c r="LHO90" s="160"/>
      <c r="LHP90" s="160"/>
      <c r="LHQ90" s="161"/>
      <c r="LHR90" s="162"/>
      <c r="LHS90" s="160"/>
      <c r="LHU90" s="159"/>
      <c r="LHZ90" s="160"/>
      <c r="LIA90" s="160"/>
      <c r="LIB90" s="160"/>
      <c r="LIC90" s="161"/>
      <c r="LID90" s="162"/>
      <c r="LIE90" s="160"/>
      <c r="LIG90" s="159"/>
      <c r="LIL90" s="160"/>
      <c r="LIM90" s="160"/>
      <c r="LIN90" s="160"/>
      <c r="LIO90" s="161"/>
      <c r="LIP90" s="162"/>
      <c r="LIQ90" s="160"/>
      <c r="LIS90" s="159"/>
      <c r="LIX90" s="160"/>
      <c r="LIY90" s="160"/>
      <c r="LIZ90" s="160"/>
      <c r="LJA90" s="161"/>
      <c r="LJB90" s="162"/>
      <c r="LJC90" s="160"/>
      <c r="LJE90" s="159"/>
      <c r="LJJ90" s="160"/>
      <c r="LJK90" s="160"/>
      <c r="LJL90" s="160"/>
      <c r="LJM90" s="161"/>
      <c r="LJN90" s="162"/>
      <c r="LJO90" s="160"/>
      <c r="LJQ90" s="159"/>
      <c r="LJV90" s="160"/>
      <c r="LJW90" s="160"/>
      <c r="LJX90" s="160"/>
      <c r="LJY90" s="161"/>
      <c r="LJZ90" s="162"/>
      <c r="LKA90" s="160"/>
      <c r="LKC90" s="159"/>
      <c r="LKH90" s="160"/>
      <c r="LKI90" s="160"/>
      <c r="LKJ90" s="160"/>
      <c r="LKK90" s="161"/>
      <c r="LKL90" s="162"/>
      <c r="LKM90" s="160"/>
      <c r="LKO90" s="159"/>
      <c r="LKT90" s="160"/>
      <c r="LKU90" s="160"/>
      <c r="LKV90" s="160"/>
      <c r="LKW90" s="161"/>
      <c r="LKX90" s="162"/>
      <c r="LKY90" s="160"/>
      <c r="LLA90" s="159"/>
      <c r="LLF90" s="160"/>
      <c r="LLG90" s="160"/>
      <c r="LLH90" s="160"/>
      <c r="LLI90" s="161"/>
      <c r="LLJ90" s="162"/>
      <c r="LLK90" s="160"/>
      <c r="LLM90" s="159"/>
      <c r="LLR90" s="160"/>
      <c r="LLS90" s="160"/>
      <c r="LLT90" s="160"/>
      <c r="LLU90" s="161"/>
      <c r="LLV90" s="162"/>
      <c r="LLW90" s="160"/>
      <c r="LLY90" s="159"/>
      <c r="LMD90" s="160"/>
      <c r="LME90" s="160"/>
      <c r="LMF90" s="160"/>
      <c r="LMG90" s="161"/>
      <c r="LMH90" s="162"/>
      <c r="LMI90" s="160"/>
      <c r="LMK90" s="159"/>
      <c r="LMP90" s="160"/>
      <c r="LMQ90" s="160"/>
      <c r="LMR90" s="160"/>
      <c r="LMS90" s="161"/>
      <c r="LMT90" s="162"/>
      <c r="LMU90" s="160"/>
      <c r="LMW90" s="159"/>
      <c r="LNB90" s="160"/>
      <c r="LNC90" s="160"/>
      <c r="LND90" s="160"/>
      <c r="LNE90" s="161"/>
      <c r="LNF90" s="162"/>
      <c r="LNG90" s="160"/>
      <c r="LNI90" s="159"/>
      <c r="LNN90" s="160"/>
      <c r="LNO90" s="160"/>
      <c r="LNP90" s="160"/>
      <c r="LNQ90" s="161"/>
      <c r="LNR90" s="162"/>
      <c r="LNS90" s="160"/>
      <c r="LNU90" s="159"/>
      <c r="LNZ90" s="160"/>
      <c r="LOA90" s="160"/>
      <c r="LOB90" s="160"/>
      <c r="LOC90" s="161"/>
      <c r="LOD90" s="162"/>
      <c r="LOE90" s="160"/>
      <c r="LOG90" s="159"/>
      <c r="LOL90" s="160"/>
      <c r="LOM90" s="160"/>
      <c r="LON90" s="160"/>
      <c r="LOO90" s="161"/>
      <c r="LOP90" s="162"/>
      <c r="LOQ90" s="160"/>
      <c r="LOS90" s="159"/>
      <c r="LOX90" s="160"/>
      <c r="LOY90" s="160"/>
      <c r="LOZ90" s="160"/>
      <c r="LPA90" s="161"/>
      <c r="LPB90" s="162"/>
      <c r="LPC90" s="160"/>
      <c r="LPE90" s="159"/>
      <c r="LPJ90" s="160"/>
      <c r="LPK90" s="160"/>
      <c r="LPL90" s="160"/>
      <c r="LPM90" s="161"/>
      <c r="LPN90" s="162"/>
      <c r="LPO90" s="160"/>
      <c r="LPQ90" s="159"/>
      <c r="LPV90" s="160"/>
      <c r="LPW90" s="160"/>
      <c r="LPX90" s="160"/>
      <c r="LPY90" s="161"/>
      <c r="LPZ90" s="162"/>
      <c r="LQA90" s="160"/>
      <c r="LQC90" s="159"/>
      <c r="LQH90" s="160"/>
      <c r="LQI90" s="160"/>
      <c r="LQJ90" s="160"/>
      <c r="LQK90" s="161"/>
      <c r="LQL90" s="162"/>
      <c r="LQM90" s="160"/>
      <c r="LQO90" s="159"/>
      <c r="LQT90" s="160"/>
      <c r="LQU90" s="160"/>
      <c r="LQV90" s="160"/>
      <c r="LQW90" s="161"/>
      <c r="LQX90" s="162"/>
      <c r="LQY90" s="160"/>
      <c r="LRA90" s="159"/>
      <c r="LRF90" s="160"/>
      <c r="LRG90" s="160"/>
      <c r="LRH90" s="160"/>
      <c r="LRI90" s="161"/>
      <c r="LRJ90" s="162"/>
      <c r="LRK90" s="160"/>
      <c r="LRM90" s="159"/>
      <c r="LRR90" s="160"/>
      <c r="LRS90" s="160"/>
      <c r="LRT90" s="160"/>
      <c r="LRU90" s="161"/>
      <c r="LRV90" s="162"/>
      <c r="LRW90" s="160"/>
      <c r="LRY90" s="159"/>
      <c r="LSD90" s="160"/>
      <c r="LSE90" s="160"/>
      <c r="LSF90" s="160"/>
      <c r="LSG90" s="161"/>
      <c r="LSH90" s="162"/>
      <c r="LSI90" s="160"/>
      <c r="LSK90" s="159"/>
      <c r="LSP90" s="160"/>
      <c r="LSQ90" s="160"/>
      <c r="LSR90" s="160"/>
      <c r="LSS90" s="161"/>
      <c r="LST90" s="162"/>
      <c r="LSU90" s="160"/>
      <c r="LSW90" s="159"/>
      <c r="LTB90" s="160"/>
      <c r="LTC90" s="160"/>
      <c r="LTD90" s="160"/>
      <c r="LTE90" s="161"/>
      <c r="LTF90" s="162"/>
      <c r="LTG90" s="160"/>
      <c r="LTI90" s="159"/>
      <c r="LTN90" s="160"/>
      <c r="LTO90" s="160"/>
      <c r="LTP90" s="160"/>
      <c r="LTQ90" s="161"/>
      <c r="LTR90" s="162"/>
      <c r="LTS90" s="160"/>
      <c r="LTU90" s="159"/>
      <c r="LTZ90" s="160"/>
      <c r="LUA90" s="160"/>
      <c r="LUB90" s="160"/>
      <c r="LUC90" s="161"/>
      <c r="LUD90" s="162"/>
      <c r="LUE90" s="160"/>
      <c r="LUG90" s="159"/>
      <c r="LUL90" s="160"/>
      <c r="LUM90" s="160"/>
      <c r="LUN90" s="160"/>
      <c r="LUO90" s="161"/>
      <c r="LUP90" s="162"/>
      <c r="LUQ90" s="160"/>
      <c r="LUS90" s="159"/>
      <c r="LUX90" s="160"/>
      <c r="LUY90" s="160"/>
      <c r="LUZ90" s="160"/>
      <c r="LVA90" s="161"/>
      <c r="LVB90" s="162"/>
      <c r="LVC90" s="160"/>
      <c r="LVE90" s="159"/>
      <c r="LVJ90" s="160"/>
      <c r="LVK90" s="160"/>
      <c r="LVL90" s="160"/>
      <c r="LVM90" s="161"/>
      <c r="LVN90" s="162"/>
      <c r="LVO90" s="160"/>
      <c r="LVQ90" s="159"/>
      <c r="LVV90" s="160"/>
      <c r="LVW90" s="160"/>
      <c r="LVX90" s="160"/>
      <c r="LVY90" s="161"/>
      <c r="LVZ90" s="162"/>
      <c r="LWA90" s="160"/>
      <c r="LWC90" s="159"/>
      <c r="LWH90" s="160"/>
      <c r="LWI90" s="160"/>
      <c r="LWJ90" s="160"/>
      <c r="LWK90" s="161"/>
      <c r="LWL90" s="162"/>
      <c r="LWM90" s="160"/>
      <c r="LWO90" s="159"/>
      <c r="LWT90" s="160"/>
      <c r="LWU90" s="160"/>
      <c r="LWV90" s="160"/>
      <c r="LWW90" s="161"/>
      <c r="LWX90" s="162"/>
      <c r="LWY90" s="160"/>
      <c r="LXA90" s="159"/>
      <c r="LXF90" s="160"/>
      <c r="LXG90" s="160"/>
      <c r="LXH90" s="160"/>
      <c r="LXI90" s="161"/>
      <c r="LXJ90" s="162"/>
      <c r="LXK90" s="160"/>
      <c r="LXM90" s="159"/>
      <c r="LXR90" s="160"/>
      <c r="LXS90" s="160"/>
      <c r="LXT90" s="160"/>
      <c r="LXU90" s="161"/>
      <c r="LXV90" s="162"/>
      <c r="LXW90" s="160"/>
      <c r="LXY90" s="159"/>
      <c r="LYD90" s="160"/>
      <c r="LYE90" s="160"/>
      <c r="LYF90" s="160"/>
      <c r="LYG90" s="161"/>
      <c r="LYH90" s="162"/>
      <c r="LYI90" s="160"/>
      <c r="LYK90" s="159"/>
      <c r="LYP90" s="160"/>
      <c r="LYQ90" s="160"/>
      <c r="LYR90" s="160"/>
      <c r="LYS90" s="161"/>
      <c r="LYT90" s="162"/>
      <c r="LYU90" s="160"/>
      <c r="LYW90" s="159"/>
      <c r="LZB90" s="160"/>
      <c r="LZC90" s="160"/>
      <c r="LZD90" s="160"/>
      <c r="LZE90" s="161"/>
      <c r="LZF90" s="162"/>
      <c r="LZG90" s="160"/>
      <c r="LZI90" s="159"/>
      <c r="LZN90" s="160"/>
      <c r="LZO90" s="160"/>
      <c r="LZP90" s="160"/>
      <c r="LZQ90" s="161"/>
      <c r="LZR90" s="162"/>
      <c r="LZS90" s="160"/>
      <c r="LZU90" s="159"/>
      <c r="LZZ90" s="160"/>
      <c r="MAA90" s="160"/>
      <c r="MAB90" s="160"/>
      <c r="MAC90" s="161"/>
      <c r="MAD90" s="162"/>
      <c r="MAE90" s="160"/>
      <c r="MAG90" s="159"/>
      <c r="MAL90" s="160"/>
      <c r="MAM90" s="160"/>
      <c r="MAN90" s="160"/>
      <c r="MAO90" s="161"/>
      <c r="MAP90" s="162"/>
      <c r="MAQ90" s="160"/>
      <c r="MAS90" s="159"/>
      <c r="MAX90" s="160"/>
      <c r="MAY90" s="160"/>
      <c r="MAZ90" s="160"/>
      <c r="MBA90" s="161"/>
      <c r="MBB90" s="162"/>
      <c r="MBC90" s="160"/>
      <c r="MBE90" s="159"/>
      <c r="MBJ90" s="160"/>
      <c r="MBK90" s="160"/>
      <c r="MBL90" s="160"/>
      <c r="MBM90" s="161"/>
      <c r="MBN90" s="162"/>
      <c r="MBO90" s="160"/>
      <c r="MBQ90" s="159"/>
      <c r="MBV90" s="160"/>
      <c r="MBW90" s="160"/>
      <c r="MBX90" s="160"/>
      <c r="MBY90" s="161"/>
      <c r="MBZ90" s="162"/>
      <c r="MCA90" s="160"/>
      <c r="MCC90" s="159"/>
      <c r="MCH90" s="160"/>
      <c r="MCI90" s="160"/>
      <c r="MCJ90" s="160"/>
      <c r="MCK90" s="161"/>
      <c r="MCL90" s="162"/>
      <c r="MCM90" s="160"/>
      <c r="MCO90" s="159"/>
      <c r="MCT90" s="160"/>
      <c r="MCU90" s="160"/>
      <c r="MCV90" s="160"/>
      <c r="MCW90" s="161"/>
      <c r="MCX90" s="162"/>
      <c r="MCY90" s="160"/>
      <c r="MDA90" s="159"/>
      <c r="MDF90" s="160"/>
      <c r="MDG90" s="160"/>
      <c r="MDH90" s="160"/>
      <c r="MDI90" s="161"/>
      <c r="MDJ90" s="162"/>
      <c r="MDK90" s="160"/>
      <c r="MDM90" s="159"/>
      <c r="MDR90" s="160"/>
      <c r="MDS90" s="160"/>
      <c r="MDT90" s="160"/>
      <c r="MDU90" s="161"/>
      <c r="MDV90" s="162"/>
      <c r="MDW90" s="160"/>
      <c r="MDY90" s="159"/>
      <c r="MED90" s="160"/>
      <c r="MEE90" s="160"/>
      <c r="MEF90" s="160"/>
      <c r="MEG90" s="161"/>
      <c r="MEH90" s="162"/>
      <c r="MEI90" s="160"/>
      <c r="MEK90" s="159"/>
      <c r="MEP90" s="160"/>
      <c r="MEQ90" s="160"/>
      <c r="MER90" s="160"/>
      <c r="MES90" s="161"/>
      <c r="MET90" s="162"/>
      <c r="MEU90" s="160"/>
      <c r="MEW90" s="159"/>
      <c r="MFB90" s="160"/>
      <c r="MFC90" s="160"/>
      <c r="MFD90" s="160"/>
      <c r="MFE90" s="161"/>
      <c r="MFF90" s="162"/>
      <c r="MFG90" s="160"/>
      <c r="MFI90" s="159"/>
      <c r="MFN90" s="160"/>
      <c r="MFO90" s="160"/>
      <c r="MFP90" s="160"/>
      <c r="MFQ90" s="161"/>
      <c r="MFR90" s="162"/>
      <c r="MFS90" s="160"/>
      <c r="MFU90" s="159"/>
      <c r="MFZ90" s="160"/>
      <c r="MGA90" s="160"/>
      <c r="MGB90" s="160"/>
      <c r="MGC90" s="161"/>
      <c r="MGD90" s="162"/>
      <c r="MGE90" s="160"/>
      <c r="MGG90" s="159"/>
      <c r="MGL90" s="160"/>
      <c r="MGM90" s="160"/>
      <c r="MGN90" s="160"/>
      <c r="MGO90" s="161"/>
      <c r="MGP90" s="162"/>
      <c r="MGQ90" s="160"/>
      <c r="MGS90" s="159"/>
      <c r="MGX90" s="160"/>
      <c r="MGY90" s="160"/>
      <c r="MGZ90" s="160"/>
      <c r="MHA90" s="161"/>
      <c r="MHB90" s="162"/>
      <c r="MHC90" s="160"/>
      <c r="MHE90" s="159"/>
      <c r="MHJ90" s="160"/>
      <c r="MHK90" s="160"/>
      <c r="MHL90" s="160"/>
      <c r="MHM90" s="161"/>
      <c r="MHN90" s="162"/>
      <c r="MHO90" s="160"/>
      <c r="MHQ90" s="159"/>
      <c r="MHV90" s="160"/>
      <c r="MHW90" s="160"/>
      <c r="MHX90" s="160"/>
      <c r="MHY90" s="161"/>
      <c r="MHZ90" s="162"/>
      <c r="MIA90" s="160"/>
      <c r="MIC90" s="159"/>
      <c r="MIH90" s="160"/>
      <c r="MII90" s="160"/>
      <c r="MIJ90" s="160"/>
      <c r="MIK90" s="161"/>
      <c r="MIL90" s="162"/>
      <c r="MIM90" s="160"/>
      <c r="MIO90" s="159"/>
      <c r="MIT90" s="160"/>
      <c r="MIU90" s="160"/>
      <c r="MIV90" s="160"/>
      <c r="MIW90" s="161"/>
      <c r="MIX90" s="162"/>
      <c r="MIY90" s="160"/>
      <c r="MJA90" s="159"/>
      <c r="MJF90" s="160"/>
      <c r="MJG90" s="160"/>
      <c r="MJH90" s="160"/>
      <c r="MJI90" s="161"/>
      <c r="MJJ90" s="162"/>
      <c r="MJK90" s="160"/>
      <c r="MJM90" s="159"/>
      <c r="MJR90" s="160"/>
      <c r="MJS90" s="160"/>
      <c r="MJT90" s="160"/>
      <c r="MJU90" s="161"/>
      <c r="MJV90" s="162"/>
      <c r="MJW90" s="160"/>
      <c r="MJY90" s="159"/>
      <c r="MKD90" s="160"/>
      <c r="MKE90" s="160"/>
      <c r="MKF90" s="160"/>
      <c r="MKG90" s="161"/>
      <c r="MKH90" s="162"/>
      <c r="MKI90" s="160"/>
      <c r="MKK90" s="159"/>
      <c r="MKP90" s="160"/>
      <c r="MKQ90" s="160"/>
      <c r="MKR90" s="160"/>
      <c r="MKS90" s="161"/>
      <c r="MKT90" s="162"/>
      <c r="MKU90" s="160"/>
      <c r="MKW90" s="159"/>
      <c r="MLB90" s="160"/>
      <c r="MLC90" s="160"/>
      <c r="MLD90" s="160"/>
      <c r="MLE90" s="161"/>
      <c r="MLF90" s="162"/>
      <c r="MLG90" s="160"/>
      <c r="MLI90" s="159"/>
      <c r="MLN90" s="160"/>
      <c r="MLO90" s="160"/>
      <c r="MLP90" s="160"/>
      <c r="MLQ90" s="161"/>
      <c r="MLR90" s="162"/>
      <c r="MLS90" s="160"/>
      <c r="MLU90" s="159"/>
      <c r="MLZ90" s="160"/>
      <c r="MMA90" s="160"/>
      <c r="MMB90" s="160"/>
      <c r="MMC90" s="161"/>
      <c r="MMD90" s="162"/>
      <c r="MME90" s="160"/>
      <c r="MMG90" s="159"/>
      <c r="MML90" s="160"/>
      <c r="MMM90" s="160"/>
      <c r="MMN90" s="160"/>
      <c r="MMO90" s="161"/>
      <c r="MMP90" s="162"/>
      <c r="MMQ90" s="160"/>
      <c r="MMS90" s="159"/>
      <c r="MMX90" s="160"/>
      <c r="MMY90" s="160"/>
      <c r="MMZ90" s="160"/>
      <c r="MNA90" s="161"/>
      <c r="MNB90" s="162"/>
      <c r="MNC90" s="160"/>
      <c r="MNE90" s="159"/>
      <c r="MNJ90" s="160"/>
      <c r="MNK90" s="160"/>
      <c r="MNL90" s="160"/>
      <c r="MNM90" s="161"/>
      <c r="MNN90" s="162"/>
      <c r="MNO90" s="160"/>
      <c r="MNQ90" s="159"/>
      <c r="MNV90" s="160"/>
      <c r="MNW90" s="160"/>
      <c r="MNX90" s="160"/>
      <c r="MNY90" s="161"/>
      <c r="MNZ90" s="162"/>
      <c r="MOA90" s="160"/>
      <c r="MOC90" s="159"/>
      <c r="MOH90" s="160"/>
      <c r="MOI90" s="160"/>
      <c r="MOJ90" s="160"/>
      <c r="MOK90" s="161"/>
      <c r="MOL90" s="162"/>
      <c r="MOM90" s="160"/>
      <c r="MOO90" s="159"/>
      <c r="MOT90" s="160"/>
      <c r="MOU90" s="160"/>
      <c r="MOV90" s="160"/>
      <c r="MOW90" s="161"/>
      <c r="MOX90" s="162"/>
      <c r="MOY90" s="160"/>
      <c r="MPA90" s="159"/>
      <c r="MPF90" s="160"/>
      <c r="MPG90" s="160"/>
      <c r="MPH90" s="160"/>
      <c r="MPI90" s="161"/>
      <c r="MPJ90" s="162"/>
      <c r="MPK90" s="160"/>
      <c r="MPM90" s="159"/>
      <c r="MPR90" s="160"/>
      <c r="MPS90" s="160"/>
      <c r="MPT90" s="160"/>
      <c r="MPU90" s="161"/>
      <c r="MPV90" s="162"/>
      <c r="MPW90" s="160"/>
      <c r="MPY90" s="159"/>
      <c r="MQD90" s="160"/>
      <c r="MQE90" s="160"/>
      <c r="MQF90" s="160"/>
      <c r="MQG90" s="161"/>
      <c r="MQH90" s="162"/>
      <c r="MQI90" s="160"/>
      <c r="MQK90" s="159"/>
      <c r="MQP90" s="160"/>
      <c r="MQQ90" s="160"/>
      <c r="MQR90" s="160"/>
      <c r="MQS90" s="161"/>
      <c r="MQT90" s="162"/>
      <c r="MQU90" s="160"/>
      <c r="MQW90" s="159"/>
      <c r="MRB90" s="160"/>
      <c r="MRC90" s="160"/>
      <c r="MRD90" s="160"/>
      <c r="MRE90" s="161"/>
      <c r="MRF90" s="162"/>
      <c r="MRG90" s="160"/>
      <c r="MRI90" s="159"/>
      <c r="MRN90" s="160"/>
      <c r="MRO90" s="160"/>
      <c r="MRP90" s="160"/>
      <c r="MRQ90" s="161"/>
      <c r="MRR90" s="162"/>
      <c r="MRS90" s="160"/>
      <c r="MRU90" s="159"/>
      <c r="MRZ90" s="160"/>
      <c r="MSA90" s="160"/>
      <c r="MSB90" s="160"/>
      <c r="MSC90" s="161"/>
      <c r="MSD90" s="162"/>
      <c r="MSE90" s="160"/>
      <c r="MSG90" s="159"/>
      <c r="MSL90" s="160"/>
      <c r="MSM90" s="160"/>
      <c r="MSN90" s="160"/>
      <c r="MSO90" s="161"/>
      <c r="MSP90" s="162"/>
      <c r="MSQ90" s="160"/>
      <c r="MSS90" s="159"/>
      <c r="MSX90" s="160"/>
      <c r="MSY90" s="160"/>
      <c r="MSZ90" s="160"/>
      <c r="MTA90" s="161"/>
      <c r="MTB90" s="162"/>
      <c r="MTC90" s="160"/>
      <c r="MTE90" s="159"/>
      <c r="MTJ90" s="160"/>
      <c r="MTK90" s="160"/>
      <c r="MTL90" s="160"/>
      <c r="MTM90" s="161"/>
      <c r="MTN90" s="162"/>
      <c r="MTO90" s="160"/>
      <c r="MTQ90" s="159"/>
      <c r="MTV90" s="160"/>
      <c r="MTW90" s="160"/>
      <c r="MTX90" s="160"/>
      <c r="MTY90" s="161"/>
      <c r="MTZ90" s="162"/>
      <c r="MUA90" s="160"/>
      <c r="MUC90" s="159"/>
      <c r="MUH90" s="160"/>
      <c r="MUI90" s="160"/>
      <c r="MUJ90" s="160"/>
      <c r="MUK90" s="161"/>
      <c r="MUL90" s="162"/>
      <c r="MUM90" s="160"/>
      <c r="MUO90" s="159"/>
      <c r="MUT90" s="160"/>
      <c r="MUU90" s="160"/>
      <c r="MUV90" s="160"/>
      <c r="MUW90" s="161"/>
      <c r="MUX90" s="162"/>
      <c r="MUY90" s="160"/>
      <c r="MVA90" s="159"/>
      <c r="MVF90" s="160"/>
      <c r="MVG90" s="160"/>
      <c r="MVH90" s="160"/>
      <c r="MVI90" s="161"/>
      <c r="MVJ90" s="162"/>
      <c r="MVK90" s="160"/>
      <c r="MVM90" s="159"/>
      <c r="MVR90" s="160"/>
      <c r="MVS90" s="160"/>
      <c r="MVT90" s="160"/>
      <c r="MVU90" s="161"/>
      <c r="MVV90" s="162"/>
      <c r="MVW90" s="160"/>
      <c r="MVY90" s="159"/>
      <c r="MWD90" s="160"/>
      <c r="MWE90" s="160"/>
      <c r="MWF90" s="160"/>
      <c r="MWG90" s="161"/>
      <c r="MWH90" s="162"/>
      <c r="MWI90" s="160"/>
      <c r="MWK90" s="159"/>
      <c r="MWP90" s="160"/>
      <c r="MWQ90" s="160"/>
      <c r="MWR90" s="160"/>
      <c r="MWS90" s="161"/>
      <c r="MWT90" s="162"/>
      <c r="MWU90" s="160"/>
      <c r="MWW90" s="159"/>
      <c r="MXB90" s="160"/>
      <c r="MXC90" s="160"/>
      <c r="MXD90" s="160"/>
      <c r="MXE90" s="161"/>
      <c r="MXF90" s="162"/>
      <c r="MXG90" s="160"/>
      <c r="MXI90" s="159"/>
      <c r="MXN90" s="160"/>
      <c r="MXO90" s="160"/>
      <c r="MXP90" s="160"/>
      <c r="MXQ90" s="161"/>
      <c r="MXR90" s="162"/>
      <c r="MXS90" s="160"/>
      <c r="MXU90" s="159"/>
      <c r="MXZ90" s="160"/>
      <c r="MYA90" s="160"/>
      <c r="MYB90" s="160"/>
      <c r="MYC90" s="161"/>
      <c r="MYD90" s="162"/>
      <c r="MYE90" s="160"/>
      <c r="MYG90" s="159"/>
      <c r="MYL90" s="160"/>
      <c r="MYM90" s="160"/>
      <c r="MYN90" s="160"/>
      <c r="MYO90" s="161"/>
      <c r="MYP90" s="162"/>
      <c r="MYQ90" s="160"/>
      <c r="MYS90" s="159"/>
      <c r="MYX90" s="160"/>
      <c r="MYY90" s="160"/>
      <c r="MYZ90" s="160"/>
      <c r="MZA90" s="161"/>
      <c r="MZB90" s="162"/>
      <c r="MZC90" s="160"/>
      <c r="MZE90" s="159"/>
      <c r="MZJ90" s="160"/>
      <c r="MZK90" s="160"/>
      <c r="MZL90" s="160"/>
      <c r="MZM90" s="161"/>
      <c r="MZN90" s="162"/>
      <c r="MZO90" s="160"/>
      <c r="MZQ90" s="159"/>
      <c r="MZV90" s="160"/>
      <c r="MZW90" s="160"/>
      <c r="MZX90" s="160"/>
      <c r="MZY90" s="161"/>
      <c r="MZZ90" s="162"/>
      <c r="NAA90" s="160"/>
      <c r="NAC90" s="159"/>
      <c r="NAH90" s="160"/>
      <c r="NAI90" s="160"/>
      <c r="NAJ90" s="160"/>
      <c r="NAK90" s="161"/>
      <c r="NAL90" s="162"/>
      <c r="NAM90" s="160"/>
      <c r="NAO90" s="159"/>
      <c r="NAT90" s="160"/>
      <c r="NAU90" s="160"/>
      <c r="NAV90" s="160"/>
      <c r="NAW90" s="161"/>
      <c r="NAX90" s="162"/>
      <c r="NAY90" s="160"/>
      <c r="NBA90" s="159"/>
      <c r="NBF90" s="160"/>
      <c r="NBG90" s="160"/>
      <c r="NBH90" s="160"/>
      <c r="NBI90" s="161"/>
      <c r="NBJ90" s="162"/>
      <c r="NBK90" s="160"/>
      <c r="NBM90" s="159"/>
      <c r="NBR90" s="160"/>
      <c r="NBS90" s="160"/>
      <c r="NBT90" s="160"/>
      <c r="NBU90" s="161"/>
      <c r="NBV90" s="162"/>
      <c r="NBW90" s="160"/>
      <c r="NBY90" s="159"/>
      <c r="NCD90" s="160"/>
      <c r="NCE90" s="160"/>
      <c r="NCF90" s="160"/>
      <c r="NCG90" s="161"/>
      <c r="NCH90" s="162"/>
      <c r="NCI90" s="160"/>
      <c r="NCK90" s="159"/>
      <c r="NCP90" s="160"/>
      <c r="NCQ90" s="160"/>
      <c r="NCR90" s="160"/>
      <c r="NCS90" s="161"/>
      <c r="NCT90" s="162"/>
      <c r="NCU90" s="160"/>
      <c r="NCW90" s="159"/>
      <c r="NDB90" s="160"/>
      <c r="NDC90" s="160"/>
      <c r="NDD90" s="160"/>
      <c r="NDE90" s="161"/>
      <c r="NDF90" s="162"/>
      <c r="NDG90" s="160"/>
      <c r="NDI90" s="159"/>
      <c r="NDN90" s="160"/>
      <c r="NDO90" s="160"/>
      <c r="NDP90" s="160"/>
      <c r="NDQ90" s="161"/>
      <c r="NDR90" s="162"/>
      <c r="NDS90" s="160"/>
      <c r="NDU90" s="159"/>
      <c r="NDZ90" s="160"/>
      <c r="NEA90" s="160"/>
      <c r="NEB90" s="160"/>
      <c r="NEC90" s="161"/>
      <c r="NED90" s="162"/>
      <c r="NEE90" s="160"/>
      <c r="NEG90" s="159"/>
      <c r="NEL90" s="160"/>
      <c r="NEM90" s="160"/>
      <c r="NEN90" s="160"/>
      <c r="NEO90" s="161"/>
      <c r="NEP90" s="162"/>
      <c r="NEQ90" s="160"/>
      <c r="NES90" s="159"/>
      <c r="NEX90" s="160"/>
      <c r="NEY90" s="160"/>
      <c r="NEZ90" s="160"/>
      <c r="NFA90" s="161"/>
      <c r="NFB90" s="162"/>
      <c r="NFC90" s="160"/>
      <c r="NFE90" s="159"/>
      <c r="NFJ90" s="160"/>
      <c r="NFK90" s="160"/>
      <c r="NFL90" s="160"/>
      <c r="NFM90" s="161"/>
      <c r="NFN90" s="162"/>
      <c r="NFO90" s="160"/>
      <c r="NFQ90" s="159"/>
      <c r="NFV90" s="160"/>
      <c r="NFW90" s="160"/>
      <c r="NFX90" s="160"/>
      <c r="NFY90" s="161"/>
      <c r="NFZ90" s="162"/>
      <c r="NGA90" s="160"/>
      <c r="NGC90" s="159"/>
      <c r="NGH90" s="160"/>
      <c r="NGI90" s="160"/>
      <c r="NGJ90" s="160"/>
      <c r="NGK90" s="161"/>
      <c r="NGL90" s="162"/>
      <c r="NGM90" s="160"/>
      <c r="NGO90" s="159"/>
      <c r="NGT90" s="160"/>
      <c r="NGU90" s="160"/>
      <c r="NGV90" s="160"/>
      <c r="NGW90" s="161"/>
      <c r="NGX90" s="162"/>
      <c r="NGY90" s="160"/>
      <c r="NHA90" s="159"/>
      <c r="NHF90" s="160"/>
      <c r="NHG90" s="160"/>
      <c r="NHH90" s="160"/>
      <c r="NHI90" s="161"/>
      <c r="NHJ90" s="162"/>
      <c r="NHK90" s="160"/>
      <c r="NHM90" s="159"/>
      <c r="NHR90" s="160"/>
      <c r="NHS90" s="160"/>
      <c r="NHT90" s="160"/>
      <c r="NHU90" s="161"/>
      <c r="NHV90" s="162"/>
      <c r="NHW90" s="160"/>
      <c r="NHY90" s="159"/>
      <c r="NID90" s="160"/>
      <c r="NIE90" s="160"/>
      <c r="NIF90" s="160"/>
      <c r="NIG90" s="161"/>
      <c r="NIH90" s="162"/>
      <c r="NII90" s="160"/>
      <c r="NIK90" s="159"/>
      <c r="NIP90" s="160"/>
      <c r="NIQ90" s="160"/>
      <c r="NIR90" s="160"/>
      <c r="NIS90" s="161"/>
      <c r="NIT90" s="162"/>
      <c r="NIU90" s="160"/>
      <c r="NIW90" s="159"/>
      <c r="NJB90" s="160"/>
      <c r="NJC90" s="160"/>
      <c r="NJD90" s="160"/>
      <c r="NJE90" s="161"/>
      <c r="NJF90" s="162"/>
      <c r="NJG90" s="160"/>
      <c r="NJI90" s="159"/>
      <c r="NJN90" s="160"/>
      <c r="NJO90" s="160"/>
      <c r="NJP90" s="160"/>
      <c r="NJQ90" s="161"/>
      <c r="NJR90" s="162"/>
      <c r="NJS90" s="160"/>
      <c r="NJU90" s="159"/>
      <c r="NJZ90" s="160"/>
      <c r="NKA90" s="160"/>
      <c r="NKB90" s="160"/>
      <c r="NKC90" s="161"/>
      <c r="NKD90" s="162"/>
      <c r="NKE90" s="160"/>
      <c r="NKG90" s="159"/>
      <c r="NKL90" s="160"/>
      <c r="NKM90" s="160"/>
      <c r="NKN90" s="160"/>
      <c r="NKO90" s="161"/>
      <c r="NKP90" s="162"/>
      <c r="NKQ90" s="160"/>
      <c r="NKS90" s="159"/>
      <c r="NKX90" s="160"/>
      <c r="NKY90" s="160"/>
      <c r="NKZ90" s="160"/>
      <c r="NLA90" s="161"/>
      <c r="NLB90" s="162"/>
      <c r="NLC90" s="160"/>
      <c r="NLE90" s="159"/>
      <c r="NLJ90" s="160"/>
      <c r="NLK90" s="160"/>
      <c r="NLL90" s="160"/>
      <c r="NLM90" s="161"/>
      <c r="NLN90" s="162"/>
      <c r="NLO90" s="160"/>
      <c r="NLQ90" s="159"/>
      <c r="NLV90" s="160"/>
      <c r="NLW90" s="160"/>
      <c r="NLX90" s="160"/>
      <c r="NLY90" s="161"/>
      <c r="NLZ90" s="162"/>
      <c r="NMA90" s="160"/>
      <c r="NMC90" s="159"/>
      <c r="NMH90" s="160"/>
      <c r="NMI90" s="160"/>
      <c r="NMJ90" s="160"/>
      <c r="NMK90" s="161"/>
      <c r="NML90" s="162"/>
      <c r="NMM90" s="160"/>
      <c r="NMO90" s="159"/>
      <c r="NMT90" s="160"/>
      <c r="NMU90" s="160"/>
      <c r="NMV90" s="160"/>
      <c r="NMW90" s="161"/>
      <c r="NMX90" s="162"/>
      <c r="NMY90" s="160"/>
      <c r="NNA90" s="159"/>
      <c r="NNF90" s="160"/>
      <c r="NNG90" s="160"/>
      <c r="NNH90" s="160"/>
      <c r="NNI90" s="161"/>
      <c r="NNJ90" s="162"/>
      <c r="NNK90" s="160"/>
      <c r="NNM90" s="159"/>
      <c r="NNR90" s="160"/>
      <c r="NNS90" s="160"/>
      <c r="NNT90" s="160"/>
      <c r="NNU90" s="161"/>
      <c r="NNV90" s="162"/>
      <c r="NNW90" s="160"/>
      <c r="NNY90" s="159"/>
      <c r="NOD90" s="160"/>
      <c r="NOE90" s="160"/>
      <c r="NOF90" s="160"/>
      <c r="NOG90" s="161"/>
      <c r="NOH90" s="162"/>
      <c r="NOI90" s="160"/>
      <c r="NOK90" s="159"/>
      <c r="NOP90" s="160"/>
      <c r="NOQ90" s="160"/>
      <c r="NOR90" s="160"/>
      <c r="NOS90" s="161"/>
      <c r="NOT90" s="162"/>
      <c r="NOU90" s="160"/>
      <c r="NOW90" s="159"/>
      <c r="NPB90" s="160"/>
      <c r="NPC90" s="160"/>
      <c r="NPD90" s="160"/>
      <c r="NPE90" s="161"/>
      <c r="NPF90" s="162"/>
      <c r="NPG90" s="160"/>
      <c r="NPI90" s="159"/>
      <c r="NPN90" s="160"/>
      <c r="NPO90" s="160"/>
      <c r="NPP90" s="160"/>
      <c r="NPQ90" s="161"/>
      <c r="NPR90" s="162"/>
      <c r="NPS90" s="160"/>
      <c r="NPU90" s="159"/>
      <c r="NPZ90" s="160"/>
      <c r="NQA90" s="160"/>
      <c r="NQB90" s="160"/>
      <c r="NQC90" s="161"/>
      <c r="NQD90" s="162"/>
      <c r="NQE90" s="160"/>
      <c r="NQG90" s="159"/>
      <c r="NQL90" s="160"/>
      <c r="NQM90" s="160"/>
      <c r="NQN90" s="160"/>
      <c r="NQO90" s="161"/>
      <c r="NQP90" s="162"/>
      <c r="NQQ90" s="160"/>
      <c r="NQS90" s="159"/>
      <c r="NQX90" s="160"/>
      <c r="NQY90" s="160"/>
      <c r="NQZ90" s="160"/>
      <c r="NRA90" s="161"/>
      <c r="NRB90" s="162"/>
      <c r="NRC90" s="160"/>
      <c r="NRE90" s="159"/>
      <c r="NRJ90" s="160"/>
      <c r="NRK90" s="160"/>
      <c r="NRL90" s="160"/>
      <c r="NRM90" s="161"/>
      <c r="NRN90" s="162"/>
      <c r="NRO90" s="160"/>
      <c r="NRQ90" s="159"/>
      <c r="NRV90" s="160"/>
      <c r="NRW90" s="160"/>
      <c r="NRX90" s="160"/>
      <c r="NRY90" s="161"/>
      <c r="NRZ90" s="162"/>
      <c r="NSA90" s="160"/>
      <c r="NSC90" s="159"/>
      <c r="NSH90" s="160"/>
      <c r="NSI90" s="160"/>
      <c r="NSJ90" s="160"/>
      <c r="NSK90" s="161"/>
      <c r="NSL90" s="162"/>
      <c r="NSM90" s="160"/>
      <c r="NSO90" s="159"/>
      <c r="NST90" s="160"/>
      <c r="NSU90" s="160"/>
      <c r="NSV90" s="160"/>
      <c r="NSW90" s="161"/>
      <c r="NSX90" s="162"/>
      <c r="NSY90" s="160"/>
      <c r="NTA90" s="159"/>
      <c r="NTF90" s="160"/>
      <c r="NTG90" s="160"/>
      <c r="NTH90" s="160"/>
      <c r="NTI90" s="161"/>
      <c r="NTJ90" s="162"/>
      <c r="NTK90" s="160"/>
      <c r="NTM90" s="159"/>
      <c r="NTR90" s="160"/>
      <c r="NTS90" s="160"/>
      <c r="NTT90" s="160"/>
      <c r="NTU90" s="161"/>
      <c r="NTV90" s="162"/>
      <c r="NTW90" s="160"/>
      <c r="NTY90" s="159"/>
      <c r="NUD90" s="160"/>
      <c r="NUE90" s="160"/>
      <c r="NUF90" s="160"/>
      <c r="NUG90" s="161"/>
      <c r="NUH90" s="162"/>
      <c r="NUI90" s="160"/>
      <c r="NUK90" s="159"/>
      <c r="NUP90" s="160"/>
      <c r="NUQ90" s="160"/>
      <c r="NUR90" s="160"/>
      <c r="NUS90" s="161"/>
      <c r="NUT90" s="162"/>
      <c r="NUU90" s="160"/>
      <c r="NUW90" s="159"/>
      <c r="NVB90" s="160"/>
      <c r="NVC90" s="160"/>
      <c r="NVD90" s="160"/>
      <c r="NVE90" s="161"/>
      <c r="NVF90" s="162"/>
      <c r="NVG90" s="160"/>
      <c r="NVI90" s="159"/>
      <c r="NVN90" s="160"/>
      <c r="NVO90" s="160"/>
      <c r="NVP90" s="160"/>
      <c r="NVQ90" s="161"/>
      <c r="NVR90" s="162"/>
      <c r="NVS90" s="160"/>
      <c r="NVU90" s="159"/>
      <c r="NVZ90" s="160"/>
      <c r="NWA90" s="160"/>
      <c r="NWB90" s="160"/>
      <c r="NWC90" s="161"/>
      <c r="NWD90" s="162"/>
      <c r="NWE90" s="160"/>
      <c r="NWG90" s="159"/>
      <c r="NWL90" s="160"/>
      <c r="NWM90" s="160"/>
      <c r="NWN90" s="160"/>
      <c r="NWO90" s="161"/>
      <c r="NWP90" s="162"/>
      <c r="NWQ90" s="160"/>
      <c r="NWS90" s="159"/>
      <c r="NWX90" s="160"/>
      <c r="NWY90" s="160"/>
      <c r="NWZ90" s="160"/>
      <c r="NXA90" s="161"/>
      <c r="NXB90" s="162"/>
      <c r="NXC90" s="160"/>
      <c r="NXE90" s="159"/>
      <c r="NXJ90" s="160"/>
      <c r="NXK90" s="160"/>
      <c r="NXL90" s="160"/>
      <c r="NXM90" s="161"/>
      <c r="NXN90" s="162"/>
      <c r="NXO90" s="160"/>
      <c r="NXQ90" s="159"/>
      <c r="NXV90" s="160"/>
      <c r="NXW90" s="160"/>
      <c r="NXX90" s="160"/>
      <c r="NXY90" s="161"/>
      <c r="NXZ90" s="162"/>
      <c r="NYA90" s="160"/>
      <c r="NYC90" s="159"/>
      <c r="NYH90" s="160"/>
      <c r="NYI90" s="160"/>
      <c r="NYJ90" s="160"/>
      <c r="NYK90" s="161"/>
      <c r="NYL90" s="162"/>
      <c r="NYM90" s="160"/>
      <c r="NYO90" s="159"/>
      <c r="NYT90" s="160"/>
      <c r="NYU90" s="160"/>
      <c r="NYV90" s="160"/>
      <c r="NYW90" s="161"/>
      <c r="NYX90" s="162"/>
      <c r="NYY90" s="160"/>
      <c r="NZA90" s="159"/>
      <c r="NZF90" s="160"/>
      <c r="NZG90" s="160"/>
      <c r="NZH90" s="160"/>
      <c r="NZI90" s="161"/>
      <c r="NZJ90" s="162"/>
      <c r="NZK90" s="160"/>
      <c r="NZM90" s="159"/>
      <c r="NZR90" s="160"/>
      <c r="NZS90" s="160"/>
      <c r="NZT90" s="160"/>
      <c r="NZU90" s="161"/>
      <c r="NZV90" s="162"/>
      <c r="NZW90" s="160"/>
      <c r="NZY90" s="159"/>
      <c r="OAD90" s="160"/>
      <c r="OAE90" s="160"/>
      <c r="OAF90" s="160"/>
      <c r="OAG90" s="161"/>
      <c r="OAH90" s="162"/>
      <c r="OAI90" s="160"/>
      <c r="OAK90" s="159"/>
      <c r="OAP90" s="160"/>
      <c r="OAQ90" s="160"/>
      <c r="OAR90" s="160"/>
      <c r="OAS90" s="161"/>
      <c r="OAT90" s="162"/>
      <c r="OAU90" s="160"/>
      <c r="OAW90" s="159"/>
      <c r="OBB90" s="160"/>
      <c r="OBC90" s="160"/>
      <c r="OBD90" s="160"/>
      <c r="OBE90" s="161"/>
      <c r="OBF90" s="162"/>
      <c r="OBG90" s="160"/>
      <c r="OBI90" s="159"/>
      <c r="OBN90" s="160"/>
      <c r="OBO90" s="160"/>
      <c r="OBP90" s="160"/>
      <c r="OBQ90" s="161"/>
      <c r="OBR90" s="162"/>
      <c r="OBS90" s="160"/>
      <c r="OBU90" s="159"/>
      <c r="OBZ90" s="160"/>
      <c r="OCA90" s="160"/>
      <c r="OCB90" s="160"/>
      <c r="OCC90" s="161"/>
      <c r="OCD90" s="162"/>
      <c r="OCE90" s="160"/>
      <c r="OCG90" s="159"/>
      <c r="OCL90" s="160"/>
      <c r="OCM90" s="160"/>
      <c r="OCN90" s="160"/>
      <c r="OCO90" s="161"/>
      <c r="OCP90" s="162"/>
      <c r="OCQ90" s="160"/>
      <c r="OCS90" s="159"/>
      <c r="OCX90" s="160"/>
      <c r="OCY90" s="160"/>
      <c r="OCZ90" s="160"/>
      <c r="ODA90" s="161"/>
      <c r="ODB90" s="162"/>
      <c r="ODC90" s="160"/>
      <c r="ODE90" s="159"/>
      <c r="ODJ90" s="160"/>
      <c r="ODK90" s="160"/>
      <c r="ODL90" s="160"/>
      <c r="ODM90" s="161"/>
      <c r="ODN90" s="162"/>
      <c r="ODO90" s="160"/>
      <c r="ODQ90" s="159"/>
      <c r="ODV90" s="160"/>
      <c r="ODW90" s="160"/>
      <c r="ODX90" s="160"/>
      <c r="ODY90" s="161"/>
      <c r="ODZ90" s="162"/>
      <c r="OEA90" s="160"/>
      <c r="OEC90" s="159"/>
      <c r="OEH90" s="160"/>
      <c r="OEI90" s="160"/>
      <c r="OEJ90" s="160"/>
      <c r="OEK90" s="161"/>
      <c r="OEL90" s="162"/>
      <c r="OEM90" s="160"/>
      <c r="OEO90" s="159"/>
      <c r="OET90" s="160"/>
      <c r="OEU90" s="160"/>
      <c r="OEV90" s="160"/>
      <c r="OEW90" s="161"/>
      <c r="OEX90" s="162"/>
      <c r="OEY90" s="160"/>
      <c r="OFA90" s="159"/>
      <c r="OFF90" s="160"/>
      <c r="OFG90" s="160"/>
      <c r="OFH90" s="160"/>
      <c r="OFI90" s="161"/>
      <c r="OFJ90" s="162"/>
      <c r="OFK90" s="160"/>
      <c r="OFM90" s="159"/>
      <c r="OFR90" s="160"/>
      <c r="OFS90" s="160"/>
      <c r="OFT90" s="160"/>
      <c r="OFU90" s="161"/>
      <c r="OFV90" s="162"/>
      <c r="OFW90" s="160"/>
      <c r="OFY90" s="159"/>
      <c r="OGD90" s="160"/>
      <c r="OGE90" s="160"/>
      <c r="OGF90" s="160"/>
      <c r="OGG90" s="161"/>
      <c r="OGH90" s="162"/>
      <c r="OGI90" s="160"/>
      <c r="OGK90" s="159"/>
      <c r="OGP90" s="160"/>
      <c r="OGQ90" s="160"/>
      <c r="OGR90" s="160"/>
      <c r="OGS90" s="161"/>
      <c r="OGT90" s="162"/>
      <c r="OGU90" s="160"/>
      <c r="OGW90" s="159"/>
      <c r="OHB90" s="160"/>
      <c r="OHC90" s="160"/>
      <c r="OHD90" s="160"/>
      <c r="OHE90" s="161"/>
      <c r="OHF90" s="162"/>
      <c r="OHG90" s="160"/>
      <c r="OHI90" s="159"/>
      <c r="OHN90" s="160"/>
      <c r="OHO90" s="160"/>
      <c r="OHP90" s="160"/>
      <c r="OHQ90" s="161"/>
      <c r="OHR90" s="162"/>
      <c r="OHS90" s="160"/>
      <c r="OHU90" s="159"/>
      <c r="OHZ90" s="160"/>
      <c r="OIA90" s="160"/>
      <c r="OIB90" s="160"/>
      <c r="OIC90" s="161"/>
      <c r="OID90" s="162"/>
      <c r="OIE90" s="160"/>
      <c r="OIG90" s="159"/>
      <c r="OIL90" s="160"/>
      <c r="OIM90" s="160"/>
      <c r="OIN90" s="160"/>
      <c r="OIO90" s="161"/>
      <c r="OIP90" s="162"/>
      <c r="OIQ90" s="160"/>
      <c r="OIS90" s="159"/>
      <c r="OIX90" s="160"/>
      <c r="OIY90" s="160"/>
      <c r="OIZ90" s="160"/>
      <c r="OJA90" s="161"/>
      <c r="OJB90" s="162"/>
      <c r="OJC90" s="160"/>
      <c r="OJE90" s="159"/>
      <c r="OJJ90" s="160"/>
      <c r="OJK90" s="160"/>
      <c r="OJL90" s="160"/>
      <c r="OJM90" s="161"/>
      <c r="OJN90" s="162"/>
      <c r="OJO90" s="160"/>
      <c r="OJQ90" s="159"/>
      <c r="OJV90" s="160"/>
      <c r="OJW90" s="160"/>
      <c r="OJX90" s="160"/>
      <c r="OJY90" s="161"/>
      <c r="OJZ90" s="162"/>
      <c r="OKA90" s="160"/>
      <c r="OKC90" s="159"/>
      <c r="OKH90" s="160"/>
      <c r="OKI90" s="160"/>
      <c r="OKJ90" s="160"/>
      <c r="OKK90" s="161"/>
      <c r="OKL90" s="162"/>
      <c r="OKM90" s="160"/>
      <c r="OKO90" s="159"/>
      <c r="OKT90" s="160"/>
      <c r="OKU90" s="160"/>
      <c r="OKV90" s="160"/>
      <c r="OKW90" s="161"/>
      <c r="OKX90" s="162"/>
      <c r="OKY90" s="160"/>
      <c r="OLA90" s="159"/>
      <c r="OLF90" s="160"/>
      <c r="OLG90" s="160"/>
      <c r="OLH90" s="160"/>
      <c r="OLI90" s="161"/>
      <c r="OLJ90" s="162"/>
      <c r="OLK90" s="160"/>
      <c r="OLM90" s="159"/>
      <c r="OLR90" s="160"/>
      <c r="OLS90" s="160"/>
      <c r="OLT90" s="160"/>
      <c r="OLU90" s="161"/>
      <c r="OLV90" s="162"/>
      <c r="OLW90" s="160"/>
      <c r="OLY90" s="159"/>
      <c r="OMD90" s="160"/>
      <c r="OME90" s="160"/>
      <c r="OMF90" s="160"/>
      <c r="OMG90" s="161"/>
      <c r="OMH90" s="162"/>
      <c r="OMI90" s="160"/>
      <c r="OMK90" s="159"/>
      <c r="OMP90" s="160"/>
      <c r="OMQ90" s="160"/>
      <c r="OMR90" s="160"/>
      <c r="OMS90" s="161"/>
      <c r="OMT90" s="162"/>
      <c r="OMU90" s="160"/>
      <c r="OMW90" s="159"/>
      <c r="ONB90" s="160"/>
      <c r="ONC90" s="160"/>
      <c r="OND90" s="160"/>
      <c r="ONE90" s="161"/>
      <c r="ONF90" s="162"/>
      <c r="ONG90" s="160"/>
      <c r="ONI90" s="159"/>
      <c r="ONN90" s="160"/>
      <c r="ONO90" s="160"/>
      <c r="ONP90" s="160"/>
      <c r="ONQ90" s="161"/>
      <c r="ONR90" s="162"/>
      <c r="ONS90" s="160"/>
      <c r="ONU90" s="159"/>
      <c r="ONZ90" s="160"/>
      <c r="OOA90" s="160"/>
      <c r="OOB90" s="160"/>
      <c r="OOC90" s="161"/>
      <c r="OOD90" s="162"/>
      <c r="OOE90" s="160"/>
      <c r="OOG90" s="159"/>
      <c r="OOL90" s="160"/>
      <c r="OOM90" s="160"/>
      <c r="OON90" s="160"/>
      <c r="OOO90" s="161"/>
      <c r="OOP90" s="162"/>
      <c r="OOQ90" s="160"/>
      <c r="OOS90" s="159"/>
      <c r="OOX90" s="160"/>
      <c r="OOY90" s="160"/>
      <c r="OOZ90" s="160"/>
      <c r="OPA90" s="161"/>
      <c r="OPB90" s="162"/>
      <c r="OPC90" s="160"/>
      <c r="OPE90" s="159"/>
      <c r="OPJ90" s="160"/>
      <c r="OPK90" s="160"/>
      <c r="OPL90" s="160"/>
      <c r="OPM90" s="161"/>
      <c r="OPN90" s="162"/>
      <c r="OPO90" s="160"/>
      <c r="OPQ90" s="159"/>
      <c r="OPV90" s="160"/>
      <c r="OPW90" s="160"/>
      <c r="OPX90" s="160"/>
      <c r="OPY90" s="161"/>
      <c r="OPZ90" s="162"/>
      <c r="OQA90" s="160"/>
      <c r="OQC90" s="159"/>
      <c r="OQH90" s="160"/>
      <c r="OQI90" s="160"/>
      <c r="OQJ90" s="160"/>
      <c r="OQK90" s="161"/>
      <c r="OQL90" s="162"/>
      <c r="OQM90" s="160"/>
      <c r="OQO90" s="159"/>
      <c r="OQT90" s="160"/>
      <c r="OQU90" s="160"/>
      <c r="OQV90" s="160"/>
      <c r="OQW90" s="161"/>
      <c r="OQX90" s="162"/>
      <c r="OQY90" s="160"/>
      <c r="ORA90" s="159"/>
      <c r="ORF90" s="160"/>
      <c r="ORG90" s="160"/>
      <c r="ORH90" s="160"/>
      <c r="ORI90" s="161"/>
      <c r="ORJ90" s="162"/>
      <c r="ORK90" s="160"/>
      <c r="ORM90" s="159"/>
      <c r="ORR90" s="160"/>
      <c r="ORS90" s="160"/>
      <c r="ORT90" s="160"/>
      <c r="ORU90" s="161"/>
      <c r="ORV90" s="162"/>
      <c r="ORW90" s="160"/>
      <c r="ORY90" s="159"/>
      <c r="OSD90" s="160"/>
      <c r="OSE90" s="160"/>
      <c r="OSF90" s="160"/>
      <c r="OSG90" s="161"/>
      <c r="OSH90" s="162"/>
      <c r="OSI90" s="160"/>
      <c r="OSK90" s="159"/>
      <c r="OSP90" s="160"/>
      <c r="OSQ90" s="160"/>
      <c r="OSR90" s="160"/>
      <c r="OSS90" s="161"/>
      <c r="OST90" s="162"/>
      <c r="OSU90" s="160"/>
      <c r="OSW90" s="159"/>
      <c r="OTB90" s="160"/>
      <c r="OTC90" s="160"/>
      <c r="OTD90" s="160"/>
      <c r="OTE90" s="161"/>
      <c r="OTF90" s="162"/>
      <c r="OTG90" s="160"/>
      <c r="OTI90" s="159"/>
      <c r="OTN90" s="160"/>
      <c r="OTO90" s="160"/>
      <c r="OTP90" s="160"/>
      <c r="OTQ90" s="161"/>
      <c r="OTR90" s="162"/>
      <c r="OTS90" s="160"/>
      <c r="OTU90" s="159"/>
      <c r="OTZ90" s="160"/>
      <c r="OUA90" s="160"/>
      <c r="OUB90" s="160"/>
      <c r="OUC90" s="161"/>
      <c r="OUD90" s="162"/>
      <c r="OUE90" s="160"/>
      <c r="OUG90" s="159"/>
      <c r="OUL90" s="160"/>
      <c r="OUM90" s="160"/>
      <c r="OUN90" s="160"/>
      <c r="OUO90" s="161"/>
      <c r="OUP90" s="162"/>
      <c r="OUQ90" s="160"/>
      <c r="OUS90" s="159"/>
      <c r="OUX90" s="160"/>
      <c r="OUY90" s="160"/>
      <c r="OUZ90" s="160"/>
      <c r="OVA90" s="161"/>
      <c r="OVB90" s="162"/>
      <c r="OVC90" s="160"/>
      <c r="OVE90" s="159"/>
      <c r="OVJ90" s="160"/>
      <c r="OVK90" s="160"/>
      <c r="OVL90" s="160"/>
      <c r="OVM90" s="161"/>
      <c r="OVN90" s="162"/>
      <c r="OVO90" s="160"/>
      <c r="OVQ90" s="159"/>
      <c r="OVV90" s="160"/>
      <c r="OVW90" s="160"/>
      <c r="OVX90" s="160"/>
      <c r="OVY90" s="161"/>
      <c r="OVZ90" s="162"/>
      <c r="OWA90" s="160"/>
      <c r="OWC90" s="159"/>
      <c r="OWH90" s="160"/>
      <c r="OWI90" s="160"/>
      <c r="OWJ90" s="160"/>
      <c r="OWK90" s="161"/>
      <c r="OWL90" s="162"/>
      <c r="OWM90" s="160"/>
      <c r="OWO90" s="159"/>
      <c r="OWT90" s="160"/>
      <c r="OWU90" s="160"/>
      <c r="OWV90" s="160"/>
      <c r="OWW90" s="161"/>
      <c r="OWX90" s="162"/>
      <c r="OWY90" s="160"/>
      <c r="OXA90" s="159"/>
      <c r="OXF90" s="160"/>
      <c r="OXG90" s="160"/>
      <c r="OXH90" s="160"/>
      <c r="OXI90" s="161"/>
      <c r="OXJ90" s="162"/>
      <c r="OXK90" s="160"/>
      <c r="OXM90" s="159"/>
      <c r="OXR90" s="160"/>
      <c r="OXS90" s="160"/>
      <c r="OXT90" s="160"/>
      <c r="OXU90" s="161"/>
      <c r="OXV90" s="162"/>
      <c r="OXW90" s="160"/>
      <c r="OXY90" s="159"/>
      <c r="OYD90" s="160"/>
      <c r="OYE90" s="160"/>
      <c r="OYF90" s="160"/>
      <c r="OYG90" s="161"/>
      <c r="OYH90" s="162"/>
      <c r="OYI90" s="160"/>
      <c r="OYK90" s="159"/>
      <c r="OYP90" s="160"/>
      <c r="OYQ90" s="160"/>
      <c r="OYR90" s="160"/>
      <c r="OYS90" s="161"/>
      <c r="OYT90" s="162"/>
      <c r="OYU90" s="160"/>
      <c r="OYW90" s="159"/>
      <c r="OZB90" s="160"/>
      <c r="OZC90" s="160"/>
      <c r="OZD90" s="160"/>
      <c r="OZE90" s="161"/>
      <c r="OZF90" s="162"/>
      <c r="OZG90" s="160"/>
      <c r="OZI90" s="159"/>
      <c r="OZN90" s="160"/>
      <c r="OZO90" s="160"/>
      <c r="OZP90" s="160"/>
      <c r="OZQ90" s="161"/>
      <c r="OZR90" s="162"/>
      <c r="OZS90" s="160"/>
      <c r="OZU90" s="159"/>
      <c r="OZZ90" s="160"/>
      <c r="PAA90" s="160"/>
      <c r="PAB90" s="160"/>
      <c r="PAC90" s="161"/>
      <c r="PAD90" s="162"/>
      <c r="PAE90" s="160"/>
      <c r="PAG90" s="159"/>
      <c r="PAL90" s="160"/>
      <c r="PAM90" s="160"/>
      <c r="PAN90" s="160"/>
      <c r="PAO90" s="161"/>
      <c r="PAP90" s="162"/>
      <c r="PAQ90" s="160"/>
      <c r="PAS90" s="159"/>
      <c r="PAX90" s="160"/>
      <c r="PAY90" s="160"/>
      <c r="PAZ90" s="160"/>
      <c r="PBA90" s="161"/>
      <c r="PBB90" s="162"/>
      <c r="PBC90" s="160"/>
      <c r="PBE90" s="159"/>
      <c r="PBJ90" s="160"/>
      <c r="PBK90" s="160"/>
      <c r="PBL90" s="160"/>
      <c r="PBM90" s="161"/>
      <c r="PBN90" s="162"/>
      <c r="PBO90" s="160"/>
      <c r="PBQ90" s="159"/>
      <c r="PBV90" s="160"/>
      <c r="PBW90" s="160"/>
      <c r="PBX90" s="160"/>
      <c r="PBY90" s="161"/>
      <c r="PBZ90" s="162"/>
      <c r="PCA90" s="160"/>
      <c r="PCC90" s="159"/>
      <c r="PCH90" s="160"/>
      <c r="PCI90" s="160"/>
      <c r="PCJ90" s="160"/>
      <c r="PCK90" s="161"/>
      <c r="PCL90" s="162"/>
      <c r="PCM90" s="160"/>
      <c r="PCO90" s="159"/>
      <c r="PCT90" s="160"/>
      <c r="PCU90" s="160"/>
      <c r="PCV90" s="160"/>
      <c r="PCW90" s="161"/>
      <c r="PCX90" s="162"/>
      <c r="PCY90" s="160"/>
      <c r="PDA90" s="159"/>
      <c r="PDF90" s="160"/>
      <c r="PDG90" s="160"/>
      <c r="PDH90" s="160"/>
      <c r="PDI90" s="161"/>
      <c r="PDJ90" s="162"/>
      <c r="PDK90" s="160"/>
      <c r="PDM90" s="159"/>
      <c r="PDR90" s="160"/>
      <c r="PDS90" s="160"/>
      <c r="PDT90" s="160"/>
      <c r="PDU90" s="161"/>
      <c r="PDV90" s="162"/>
      <c r="PDW90" s="160"/>
      <c r="PDY90" s="159"/>
      <c r="PED90" s="160"/>
      <c r="PEE90" s="160"/>
      <c r="PEF90" s="160"/>
      <c r="PEG90" s="161"/>
      <c r="PEH90" s="162"/>
      <c r="PEI90" s="160"/>
      <c r="PEK90" s="159"/>
      <c r="PEP90" s="160"/>
      <c r="PEQ90" s="160"/>
      <c r="PER90" s="160"/>
      <c r="PES90" s="161"/>
      <c r="PET90" s="162"/>
      <c r="PEU90" s="160"/>
      <c r="PEW90" s="159"/>
      <c r="PFB90" s="160"/>
      <c r="PFC90" s="160"/>
      <c r="PFD90" s="160"/>
      <c r="PFE90" s="161"/>
      <c r="PFF90" s="162"/>
      <c r="PFG90" s="160"/>
      <c r="PFI90" s="159"/>
      <c r="PFN90" s="160"/>
      <c r="PFO90" s="160"/>
      <c r="PFP90" s="160"/>
      <c r="PFQ90" s="161"/>
      <c r="PFR90" s="162"/>
      <c r="PFS90" s="160"/>
      <c r="PFU90" s="159"/>
      <c r="PFZ90" s="160"/>
      <c r="PGA90" s="160"/>
      <c r="PGB90" s="160"/>
      <c r="PGC90" s="161"/>
      <c r="PGD90" s="162"/>
      <c r="PGE90" s="160"/>
      <c r="PGG90" s="159"/>
      <c r="PGL90" s="160"/>
      <c r="PGM90" s="160"/>
      <c r="PGN90" s="160"/>
      <c r="PGO90" s="161"/>
      <c r="PGP90" s="162"/>
      <c r="PGQ90" s="160"/>
      <c r="PGS90" s="159"/>
      <c r="PGX90" s="160"/>
      <c r="PGY90" s="160"/>
      <c r="PGZ90" s="160"/>
      <c r="PHA90" s="161"/>
      <c r="PHB90" s="162"/>
      <c r="PHC90" s="160"/>
      <c r="PHE90" s="159"/>
      <c r="PHJ90" s="160"/>
      <c r="PHK90" s="160"/>
      <c r="PHL90" s="160"/>
      <c r="PHM90" s="161"/>
      <c r="PHN90" s="162"/>
      <c r="PHO90" s="160"/>
      <c r="PHQ90" s="159"/>
      <c r="PHV90" s="160"/>
      <c r="PHW90" s="160"/>
      <c r="PHX90" s="160"/>
      <c r="PHY90" s="161"/>
      <c r="PHZ90" s="162"/>
      <c r="PIA90" s="160"/>
      <c r="PIC90" s="159"/>
      <c r="PIH90" s="160"/>
      <c r="PII90" s="160"/>
      <c r="PIJ90" s="160"/>
      <c r="PIK90" s="161"/>
      <c r="PIL90" s="162"/>
      <c r="PIM90" s="160"/>
      <c r="PIO90" s="159"/>
      <c r="PIT90" s="160"/>
      <c r="PIU90" s="160"/>
      <c r="PIV90" s="160"/>
      <c r="PIW90" s="161"/>
      <c r="PIX90" s="162"/>
      <c r="PIY90" s="160"/>
      <c r="PJA90" s="159"/>
      <c r="PJF90" s="160"/>
      <c r="PJG90" s="160"/>
      <c r="PJH90" s="160"/>
      <c r="PJI90" s="161"/>
      <c r="PJJ90" s="162"/>
      <c r="PJK90" s="160"/>
      <c r="PJM90" s="159"/>
      <c r="PJR90" s="160"/>
      <c r="PJS90" s="160"/>
      <c r="PJT90" s="160"/>
      <c r="PJU90" s="161"/>
      <c r="PJV90" s="162"/>
      <c r="PJW90" s="160"/>
      <c r="PJY90" s="159"/>
      <c r="PKD90" s="160"/>
      <c r="PKE90" s="160"/>
      <c r="PKF90" s="160"/>
      <c r="PKG90" s="161"/>
      <c r="PKH90" s="162"/>
      <c r="PKI90" s="160"/>
      <c r="PKK90" s="159"/>
      <c r="PKP90" s="160"/>
      <c r="PKQ90" s="160"/>
      <c r="PKR90" s="160"/>
      <c r="PKS90" s="161"/>
      <c r="PKT90" s="162"/>
      <c r="PKU90" s="160"/>
      <c r="PKW90" s="159"/>
      <c r="PLB90" s="160"/>
      <c r="PLC90" s="160"/>
      <c r="PLD90" s="160"/>
      <c r="PLE90" s="161"/>
      <c r="PLF90" s="162"/>
      <c r="PLG90" s="160"/>
      <c r="PLI90" s="159"/>
      <c r="PLN90" s="160"/>
      <c r="PLO90" s="160"/>
      <c r="PLP90" s="160"/>
      <c r="PLQ90" s="161"/>
      <c r="PLR90" s="162"/>
      <c r="PLS90" s="160"/>
      <c r="PLU90" s="159"/>
      <c r="PLZ90" s="160"/>
      <c r="PMA90" s="160"/>
      <c r="PMB90" s="160"/>
      <c r="PMC90" s="161"/>
      <c r="PMD90" s="162"/>
      <c r="PME90" s="160"/>
      <c r="PMG90" s="159"/>
      <c r="PML90" s="160"/>
      <c r="PMM90" s="160"/>
      <c r="PMN90" s="160"/>
      <c r="PMO90" s="161"/>
      <c r="PMP90" s="162"/>
      <c r="PMQ90" s="160"/>
      <c r="PMS90" s="159"/>
      <c r="PMX90" s="160"/>
      <c r="PMY90" s="160"/>
      <c r="PMZ90" s="160"/>
      <c r="PNA90" s="161"/>
      <c r="PNB90" s="162"/>
      <c r="PNC90" s="160"/>
      <c r="PNE90" s="159"/>
      <c r="PNJ90" s="160"/>
      <c r="PNK90" s="160"/>
      <c r="PNL90" s="160"/>
      <c r="PNM90" s="161"/>
      <c r="PNN90" s="162"/>
      <c r="PNO90" s="160"/>
      <c r="PNQ90" s="159"/>
      <c r="PNV90" s="160"/>
      <c r="PNW90" s="160"/>
      <c r="PNX90" s="160"/>
      <c r="PNY90" s="161"/>
      <c r="PNZ90" s="162"/>
      <c r="POA90" s="160"/>
      <c r="POC90" s="159"/>
      <c r="POH90" s="160"/>
      <c r="POI90" s="160"/>
      <c r="POJ90" s="160"/>
      <c r="POK90" s="161"/>
      <c r="POL90" s="162"/>
      <c r="POM90" s="160"/>
      <c r="POO90" s="159"/>
      <c r="POT90" s="160"/>
      <c r="POU90" s="160"/>
      <c r="POV90" s="160"/>
      <c r="POW90" s="161"/>
      <c r="POX90" s="162"/>
      <c r="POY90" s="160"/>
      <c r="PPA90" s="159"/>
      <c r="PPF90" s="160"/>
      <c r="PPG90" s="160"/>
      <c r="PPH90" s="160"/>
      <c r="PPI90" s="161"/>
      <c r="PPJ90" s="162"/>
      <c r="PPK90" s="160"/>
      <c r="PPM90" s="159"/>
      <c r="PPR90" s="160"/>
      <c r="PPS90" s="160"/>
      <c r="PPT90" s="160"/>
      <c r="PPU90" s="161"/>
      <c r="PPV90" s="162"/>
      <c r="PPW90" s="160"/>
      <c r="PPY90" s="159"/>
      <c r="PQD90" s="160"/>
      <c r="PQE90" s="160"/>
      <c r="PQF90" s="160"/>
      <c r="PQG90" s="161"/>
      <c r="PQH90" s="162"/>
      <c r="PQI90" s="160"/>
      <c r="PQK90" s="159"/>
      <c r="PQP90" s="160"/>
      <c r="PQQ90" s="160"/>
      <c r="PQR90" s="160"/>
      <c r="PQS90" s="161"/>
      <c r="PQT90" s="162"/>
      <c r="PQU90" s="160"/>
      <c r="PQW90" s="159"/>
      <c r="PRB90" s="160"/>
      <c r="PRC90" s="160"/>
      <c r="PRD90" s="160"/>
      <c r="PRE90" s="161"/>
      <c r="PRF90" s="162"/>
      <c r="PRG90" s="160"/>
      <c r="PRI90" s="159"/>
      <c r="PRN90" s="160"/>
      <c r="PRO90" s="160"/>
      <c r="PRP90" s="160"/>
      <c r="PRQ90" s="161"/>
      <c r="PRR90" s="162"/>
      <c r="PRS90" s="160"/>
      <c r="PRU90" s="159"/>
      <c r="PRZ90" s="160"/>
      <c r="PSA90" s="160"/>
      <c r="PSB90" s="160"/>
      <c r="PSC90" s="161"/>
      <c r="PSD90" s="162"/>
      <c r="PSE90" s="160"/>
      <c r="PSG90" s="159"/>
      <c r="PSL90" s="160"/>
      <c r="PSM90" s="160"/>
      <c r="PSN90" s="160"/>
      <c r="PSO90" s="161"/>
      <c r="PSP90" s="162"/>
      <c r="PSQ90" s="160"/>
      <c r="PSS90" s="159"/>
      <c r="PSX90" s="160"/>
      <c r="PSY90" s="160"/>
      <c r="PSZ90" s="160"/>
      <c r="PTA90" s="161"/>
      <c r="PTB90" s="162"/>
      <c r="PTC90" s="160"/>
      <c r="PTE90" s="159"/>
      <c r="PTJ90" s="160"/>
      <c r="PTK90" s="160"/>
      <c r="PTL90" s="160"/>
      <c r="PTM90" s="161"/>
      <c r="PTN90" s="162"/>
      <c r="PTO90" s="160"/>
      <c r="PTQ90" s="159"/>
      <c r="PTV90" s="160"/>
      <c r="PTW90" s="160"/>
      <c r="PTX90" s="160"/>
      <c r="PTY90" s="161"/>
      <c r="PTZ90" s="162"/>
      <c r="PUA90" s="160"/>
      <c r="PUC90" s="159"/>
      <c r="PUH90" s="160"/>
      <c r="PUI90" s="160"/>
      <c r="PUJ90" s="160"/>
      <c r="PUK90" s="161"/>
      <c r="PUL90" s="162"/>
      <c r="PUM90" s="160"/>
      <c r="PUO90" s="159"/>
      <c r="PUT90" s="160"/>
      <c r="PUU90" s="160"/>
      <c r="PUV90" s="160"/>
      <c r="PUW90" s="161"/>
      <c r="PUX90" s="162"/>
      <c r="PUY90" s="160"/>
      <c r="PVA90" s="159"/>
      <c r="PVF90" s="160"/>
      <c r="PVG90" s="160"/>
      <c r="PVH90" s="160"/>
      <c r="PVI90" s="161"/>
      <c r="PVJ90" s="162"/>
      <c r="PVK90" s="160"/>
      <c r="PVM90" s="159"/>
      <c r="PVR90" s="160"/>
      <c r="PVS90" s="160"/>
      <c r="PVT90" s="160"/>
      <c r="PVU90" s="161"/>
      <c r="PVV90" s="162"/>
      <c r="PVW90" s="160"/>
      <c r="PVY90" s="159"/>
      <c r="PWD90" s="160"/>
      <c r="PWE90" s="160"/>
      <c r="PWF90" s="160"/>
      <c r="PWG90" s="161"/>
      <c r="PWH90" s="162"/>
      <c r="PWI90" s="160"/>
      <c r="PWK90" s="159"/>
      <c r="PWP90" s="160"/>
      <c r="PWQ90" s="160"/>
      <c r="PWR90" s="160"/>
      <c r="PWS90" s="161"/>
      <c r="PWT90" s="162"/>
      <c r="PWU90" s="160"/>
      <c r="PWW90" s="159"/>
      <c r="PXB90" s="160"/>
      <c r="PXC90" s="160"/>
      <c r="PXD90" s="160"/>
      <c r="PXE90" s="161"/>
      <c r="PXF90" s="162"/>
      <c r="PXG90" s="160"/>
      <c r="PXI90" s="159"/>
      <c r="PXN90" s="160"/>
      <c r="PXO90" s="160"/>
      <c r="PXP90" s="160"/>
      <c r="PXQ90" s="161"/>
      <c r="PXR90" s="162"/>
      <c r="PXS90" s="160"/>
      <c r="PXU90" s="159"/>
      <c r="PXZ90" s="160"/>
      <c r="PYA90" s="160"/>
      <c r="PYB90" s="160"/>
      <c r="PYC90" s="161"/>
      <c r="PYD90" s="162"/>
      <c r="PYE90" s="160"/>
      <c r="PYG90" s="159"/>
      <c r="PYL90" s="160"/>
      <c r="PYM90" s="160"/>
      <c r="PYN90" s="160"/>
      <c r="PYO90" s="161"/>
      <c r="PYP90" s="162"/>
      <c r="PYQ90" s="160"/>
      <c r="PYS90" s="159"/>
      <c r="PYX90" s="160"/>
      <c r="PYY90" s="160"/>
      <c r="PYZ90" s="160"/>
      <c r="PZA90" s="161"/>
      <c r="PZB90" s="162"/>
      <c r="PZC90" s="160"/>
      <c r="PZE90" s="159"/>
      <c r="PZJ90" s="160"/>
      <c r="PZK90" s="160"/>
      <c r="PZL90" s="160"/>
      <c r="PZM90" s="161"/>
      <c r="PZN90" s="162"/>
      <c r="PZO90" s="160"/>
      <c r="PZQ90" s="159"/>
      <c r="PZV90" s="160"/>
      <c r="PZW90" s="160"/>
      <c r="PZX90" s="160"/>
      <c r="PZY90" s="161"/>
      <c r="PZZ90" s="162"/>
      <c r="QAA90" s="160"/>
      <c r="QAC90" s="159"/>
      <c r="QAH90" s="160"/>
      <c r="QAI90" s="160"/>
      <c r="QAJ90" s="160"/>
      <c r="QAK90" s="161"/>
      <c r="QAL90" s="162"/>
      <c r="QAM90" s="160"/>
      <c r="QAO90" s="159"/>
      <c r="QAT90" s="160"/>
      <c r="QAU90" s="160"/>
      <c r="QAV90" s="160"/>
      <c r="QAW90" s="161"/>
      <c r="QAX90" s="162"/>
      <c r="QAY90" s="160"/>
      <c r="QBA90" s="159"/>
      <c r="QBF90" s="160"/>
      <c r="QBG90" s="160"/>
      <c r="QBH90" s="160"/>
      <c r="QBI90" s="161"/>
      <c r="QBJ90" s="162"/>
      <c r="QBK90" s="160"/>
      <c r="QBM90" s="159"/>
      <c r="QBR90" s="160"/>
      <c r="QBS90" s="160"/>
      <c r="QBT90" s="160"/>
      <c r="QBU90" s="161"/>
      <c r="QBV90" s="162"/>
      <c r="QBW90" s="160"/>
      <c r="QBY90" s="159"/>
      <c r="QCD90" s="160"/>
      <c r="QCE90" s="160"/>
      <c r="QCF90" s="160"/>
      <c r="QCG90" s="161"/>
      <c r="QCH90" s="162"/>
      <c r="QCI90" s="160"/>
      <c r="QCK90" s="159"/>
      <c r="QCP90" s="160"/>
      <c r="QCQ90" s="160"/>
      <c r="QCR90" s="160"/>
      <c r="QCS90" s="161"/>
      <c r="QCT90" s="162"/>
      <c r="QCU90" s="160"/>
      <c r="QCW90" s="159"/>
      <c r="QDB90" s="160"/>
      <c r="QDC90" s="160"/>
      <c r="QDD90" s="160"/>
      <c r="QDE90" s="161"/>
      <c r="QDF90" s="162"/>
      <c r="QDG90" s="160"/>
      <c r="QDI90" s="159"/>
      <c r="QDN90" s="160"/>
      <c r="QDO90" s="160"/>
      <c r="QDP90" s="160"/>
      <c r="QDQ90" s="161"/>
      <c r="QDR90" s="162"/>
      <c r="QDS90" s="160"/>
      <c r="QDU90" s="159"/>
      <c r="QDZ90" s="160"/>
      <c r="QEA90" s="160"/>
      <c r="QEB90" s="160"/>
      <c r="QEC90" s="161"/>
      <c r="QED90" s="162"/>
      <c r="QEE90" s="160"/>
      <c r="QEG90" s="159"/>
      <c r="QEL90" s="160"/>
      <c r="QEM90" s="160"/>
      <c r="QEN90" s="160"/>
      <c r="QEO90" s="161"/>
      <c r="QEP90" s="162"/>
      <c r="QEQ90" s="160"/>
      <c r="QES90" s="159"/>
      <c r="QEX90" s="160"/>
      <c r="QEY90" s="160"/>
      <c r="QEZ90" s="160"/>
      <c r="QFA90" s="161"/>
      <c r="QFB90" s="162"/>
      <c r="QFC90" s="160"/>
      <c r="QFE90" s="159"/>
      <c r="QFJ90" s="160"/>
      <c r="QFK90" s="160"/>
      <c r="QFL90" s="160"/>
      <c r="QFM90" s="161"/>
      <c r="QFN90" s="162"/>
      <c r="QFO90" s="160"/>
      <c r="QFQ90" s="159"/>
      <c r="QFV90" s="160"/>
      <c r="QFW90" s="160"/>
      <c r="QFX90" s="160"/>
      <c r="QFY90" s="161"/>
      <c r="QFZ90" s="162"/>
      <c r="QGA90" s="160"/>
      <c r="QGC90" s="159"/>
      <c r="QGH90" s="160"/>
      <c r="QGI90" s="160"/>
      <c r="QGJ90" s="160"/>
      <c r="QGK90" s="161"/>
      <c r="QGL90" s="162"/>
      <c r="QGM90" s="160"/>
      <c r="QGO90" s="159"/>
      <c r="QGT90" s="160"/>
      <c r="QGU90" s="160"/>
      <c r="QGV90" s="160"/>
      <c r="QGW90" s="161"/>
      <c r="QGX90" s="162"/>
      <c r="QGY90" s="160"/>
      <c r="QHA90" s="159"/>
      <c r="QHF90" s="160"/>
      <c r="QHG90" s="160"/>
      <c r="QHH90" s="160"/>
      <c r="QHI90" s="161"/>
      <c r="QHJ90" s="162"/>
      <c r="QHK90" s="160"/>
      <c r="QHM90" s="159"/>
      <c r="QHR90" s="160"/>
      <c r="QHS90" s="160"/>
      <c r="QHT90" s="160"/>
      <c r="QHU90" s="161"/>
      <c r="QHV90" s="162"/>
      <c r="QHW90" s="160"/>
      <c r="QHY90" s="159"/>
      <c r="QID90" s="160"/>
      <c r="QIE90" s="160"/>
      <c r="QIF90" s="160"/>
      <c r="QIG90" s="161"/>
      <c r="QIH90" s="162"/>
      <c r="QII90" s="160"/>
      <c r="QIK90" s="159"/>
      <c r="QIP90" s="160"/>
      <c r="QIQ90" s="160"/>
      <c r="QIR90" s="160"/>
      <c r="QIS90" s="161"/>
      <c r="QIT90" s="162"/>
      <c r="QIU90" s="160"/>
      <c r="QIW90" s="159"/>
      <c r="QJB90" s="160"/>
      <c r="QJC90" s="160"/>
      <c r="QJD90" s="160"/>
      <c r="QJE90" s="161"/>
      <c r="QJF90" s="162"/>
      <c r="QJG90" s="160"/>
      <c r="QJI90" s="159"/>
      <c r="QJN90" s="160"/>
      <c r="QJO90" s="160"/>
      <c r="QJP90" s="160"/>
      <c r="QJQ90" s="161"/>
      <c r="QJR90" s="162"/>
      <c r="QJS90" s="160"/>
      <c r="QJU90" s="159"/>
      <c r="QJZ90" s="160"/>
      <c r="QKA90" s="160"/>
      <c r="QKB90" s="160"/>
      <c r="QKC90" s="161"/>
      <c r="QKD90" s="162"/>
      <c r="QKE90" s="160"/>
      <c r="QKG90" s="159"/>
      <c r="QKL90" s="160"/>
      <c r="QKM90" s="160"/>
      <c r="QKN90" s="160"/>
      <c r="QKO90" s="161"/>
      <c r="QKP90" s="162"/>
      <c r="QKQ90" s="160"/>
      <c r="QKS90" s="159"/>
      <c r="QKX90" s="160"/>
      <c r="QKY90" s="160"/>
      <c r="QKZ90" s="160"/>
      <c r="QLA90" s="161"/>
      <c r="QLB90" s="162"/>
      <c r="QLC90" s="160"/>
      <c r="QLE90" s="159"/>
      <c r="QLJ90" s="160"/>
      <c r="QLK90" s="160"/>
      <c r="QLL90" s="160"/>
      <c r="QLM90" s="161"/>
      <c r="QLN90" s="162"/>
      <c r="QLO90" s="160"/>
      <c r="QLQ90" s="159"/>
      <c r="QLV90" s="160"/>
      <c r="QLW90" s="160"/>
      <c r="QLX90" s="160"/>
      <c r="QLY90" s="161"/>
      <c r="QLZ90" s="162"/>
      <c r="QMA90" s="160"/>
      <c r="QMC90" s="159"/>
      <c r="QMH90" s="160"/>
      <c r="QMI90" s="160"/>
      <c r="QMJ90" s="160"/>
      <c r="QMK90" s="161"/>
      <c r="QML90" s="162"/>
      <c r="QMM90" s="160"/>
      <c r="QMO90" s="159"/>
      <c r="QMT90" s="160"/>
      <c r="QMU90" s="160"/>
      <c r="QMV90" s="160"/>
      <c r="QMW90" s="161"/>
      <c r="QMX90" s="162"/>
      <c r="QMY90" s="160"/>
      <c r="QNA90" s="159"/>
      <c r="QNF90" s="160"/>
      <c r="QNG90" s="160"/>
      <c r="QNH90" s="160"/>
      <c r="QNI90" s="161"/>
      <c r="QNJ90" s="162"/>
      <c r="QNK90" s="160"/>
      <c r="QNM90" s="159"/>
      <c r="QNR90" s="160"/>
      <c r="QNS90" s="160"/>
      <c r="QNT90" s="160"/>
      <c r="QNU90" s="161"/>
      <c r="QNV90" s="162"/>
      <c r="QNW90" s="160"/>
      <c r="QNY90" s="159"/>
      <c r="QOD90" s="160"/>
      <c r="QOE90" s="160"/>
      <c r="QOF90" s="160"/>
      <c r="QOG90" s="161"/>
      <c r="QOH90" s="162"/>
      <c r="QOI90" s="160"/>
      <c r="QOK90" s="159"/>
      <c r="QOP90" s="160"/>
      <c r="QOQ90" s="160"/>
      <c r="QOR90" s="160"/>
      <c r="QOS90" s="161"/>
      <c r="QOT90" s="162"/>
      <c r="QOU90" s="160"/>
      <c r="QOW90" s="159"/>
      <c r="QPB90" s="160"/>
      <c r="QPC90" s="160"/>
      <c r="QPD90" s="160"/>
      <c r="QPE90" s="161"/>
      <c r="QPF90" s="162"/>
      <c r="QPG90" s="160"/>
      <c r="QPI90" s="159"/>
      <c r="QPN90" s="160"/>
      <c r="QPO90" s="160"/>
      <c r="QPP90" s="160"/>
      <c r="QPQ90" s="161"/>
      <c r="QPR90" s="162"/>
      <c r="QPS90" s="160"/>
      <c r="QPU90" s="159"/>
      <c r="QPZ90" s="160"/>
      <c r="QQA90" s="160"/>
      <c r="QQB90" s="160"/>
      <c r="QQC90" s="161"/>
      <c r="QQD90" s="162"/>
      <c r="QQE90" s="160"/>
      <c r="QQG90" s="159"/>
      <c r="QQL90" s="160"/>
      <c r="QQM90" s="160"/>
      <c r="QQN90" s="160"/>
      <c r="QQO90" s="161"/>
      <c r="QQP90" s="162"/>
      <c r="QQQ90" s="160"/>
      <c r="QQS90" s="159"/>
      <c r="QQX90" s="160"/>
      <c r="QQY90" s="160"/>
      <c r="QQZ90" s="160"/>
      <c r="QRA90" s="161"/>
      <c r="QRB90" s="162"/>
      <c r="QRC90" s="160"/>
      <c r="QRE90" s="159"/>
      <c r="QRJ90" s="160"/>
      <c r="QRK90" s="160"/>
      <c r="QRL90" s="160"/>
      <c r="QRM90" s="161"/>
      <c r="QRN90" s="162"/>
      <c r="QRO90" s="160"/>
      <c r="QRQ90" s="159"/>
      <c r="QRV90" s="160"/>
      <c r="QRW90" s="160"/>
      <c r="QRX90" s="160"/>
      <c r="QRY90" s="161"/>
      <c r="QRZ90" s="162"/>
      <c r="QSA90" s="160"/>
      <c r="QSC90" s="159"/>
      <c r="QSH90" s="160"/>
      <c r="QSI90" s="160"/>
      <c r="QSJ90" s="160"/>
      <c r="QSK90" s="161"/>
      <c r="QSL90" s="162"/>
      <c r="QSM90" s="160"/>
      <c r="QSO90" s="159"/>
      <c r="QST90" s="160"/>
      <c r="QSU90" s="160"/>
      <c r="QSV90" s="160"/>
      <c r="QSW90" s="161"/>
      <c r="QSX90" s="162"/>
      <c r="QSY90" s="160"/>
      <c r="QTA90" s="159"/>
      <c r="QTF90" s="160"/>
      <c r="QTG90" s="160"/>
      <c r="QTH90" s="160"/>
      <c r="QTI90" s="161"/>
      <c r="QTJ90" s="162"/>
      <c r="QTK90" s="160"/>
      <c r="QTM90" s="159"/>
      <c r="QTR90" s="160"/>
      <c r="QTS90" s="160"/>
      <c r="QTT90" s="160"/>
      <c r="QTU90" s="161"/>
      <c r="QTV90" s="162"/>
      <c r="QTW90" s="160"/>
      <c r="QTY90" s="159"/>
      <c r="QUD90" s="160"/>
      <c r="QUE90" s="160"/>
      <c r="QUF90" s="160"/>
      <c r="QUG90" s="161"/>
      <c r="QUH90" s="162"/>
      <c r="QUI90" s="160"/>
      <c r="QUK90" s="159"/>
      <c r="QUP90" s="160"/>
      <c r="QUQ90" s="160"/>
      <c r="QUR90" s="160"/>
      <c r="QUS90" s="161"/>
      <c r="QUT90" s="162"/>
      <c r="QUU90" s="160"/>
      <c r="QUW90" s="159"/>
      <c r="QVB90" s="160"/>
      <c r="QVC90" s="160"/>
      <c r="QVD90" s="160"/>
      <c r="QVE90" s="161"/>
      <c r="QVF90" s="162"/>
      <c r="QVG90" s="160"/>
      <c r="QVI90" s="159"/>
      <c r="QVN90" s="160"/>
      <c r="QVO90" s="160"/>
      <c r="QVP90" s="160"/>
      <c r="QVQ90" s="161"/>
      <c r="QVR90" s="162"/>
      <c r="QVS90" s="160"/>
      <c r="QVU90" s="159"/>
      <c r="QVZ90" s="160"/>
      <c r="QWA90" s="160"/>
      <c r="QWB90" s="160"/>
      <c r="QWC90" s="161"/>
      <c r="QWD90" s="162"/>
      <c r="QWE90" s="160"/>
      <c r="QWG90" s="159"/>
      <c r="QWL90" s="160"/>
      <c r="QWM90" s="160"/>
      <c r="QWN90" s="160"/>
      <c r="QWO90" s="161"/>
      <c r="QWP90" s="162"/>
      <c r="QWQ90" s="160"/>
      <c r="QWS90" s="159"/>
      <c r="QWX90" s="160"/>
      <c r="QWY90" s="160"/>
      <c r="QWZ90" s="160"/>
      <c r="QXA90" s="161"/>
      <c r="QXB90" s="162"/>
      <c r="QXC90" s="160"/>
      <c r="QXE90" s="159"/>
      <c r="QXJ90" s="160"/>
      <c r="QXK90" s="160"/>
      <c r="QXL90" s="160"/>
      <c r="QXM90" s="161"/>
      <c r="QXN90" s="162"/>
      <c r="QXO90" s="160"/>
      <c r="QXQ90" s="159"/>
      <c r="QXV90" s="160"/>
      <c r="QXW90" s="160"/>
      <c r="QXX90" s="160"/>
      <c r="QXY90" s="161"/>
      <c r="QXZ90" s="162"/>
      <c r="QYA90" s="160"/>
      <c r="QYC90" s="159"/>
      <c r="QYH90" s="160"/>
      <c r="QYI90" s="160"/>
      <c r="QYJ90" s="160"/>
      <c r="QYK90" s="161"/>
      <c r="QYL90" s="162"/>
      <c r="QYM90" s="160"/>
      <c r="QYO90" s="159"/>
      <c r="QYT90" s="160"/>
      <c r="QYU90" s="160"/>
      <c r="QYV90" s="160"/>
      <c r="QYW90" s="161"/>
      <c r="QYX90" s="162"/>
      <c r="QYY90" s="160"/>
      <c r="QZA90" s="159"/>
      <c r="QZF90" s="160"/>
      <c r="QZG90" s="160"/>
      <c r="QZH90" s="160"/>
      <c r="QZI90" s="161"/>
      <c r="QZJ90" s="162"/>
      <c r="QZK90" s="160"/>
      <c r="QZM90" s="159"/>
      <c r="QZR90" s="160"/>
      <c r="QZS90" s="160"/>
      <c r="QZT90" s="160"/>
      <c r="QZU90" s="161"/>
      <c r="QZV90" s="162"/>
      <c r="QZW90" s="160"/>
      <c r="QZY90" s="159"/>
      <c r="RAD90" s="160"/>
      <c r="RAE90" s="160"/>
      <c r="RAF90" s="160"/>
      <c r="RAG90" s="161"/>
      <c r="RAH90" s="162"/>
      <c r="RAI90" s="160"/>
      <c r="RAK90" s="159"/>
      <c r="RAP90" s="160"/>
      <c r="RAQ90" s="160"/>
      <c r="RAR90" s="160"/>
      <c r="RAS90" s="161"/>
      <c r="RAT90" s="162"/>
      <c r="RAU90" s="160"/>
      <c r="RAW90" s="159"/>
      <c r="RBB90" s="160"/>
      <c r="RBC90" s="160"/>
      <c r="RBD90" s="160"/>
      <c r="RBE90" s="161"/>
      <c r="RBF90" s="162"/>
      <c r="RBG90" s="160"/>
      <c r="RBI90" s="159"/>
      <c r="RBN90" s="160"/>
      <c r="RBO90" s="160"/>
      <c r="RBP90" s="160"/>
      <c r="RBQ90" s="161"/>
      <c r="RBR90" s="162"/>
      <c r="RBS90" s="160"/>
      <c r="RBU90" s="159"/>
      <c r="RBZ90" s="160"/>
      <c r="RCA90" s="160"/>
      <c r="RCB90" s="160"/>
      <c r="RCC90" s="161"/>
      <c r="RCD90" s="162"/>
      <c r="RCE90" s="160"/>
      <c r="RCG90" s="159"/>
      <c r="RCL90" s="160"/>
      <c r="RCM90" s="160"/>
      <c r="RCN90" s="160"/>
      <c r="RCO90" s="161"/>
      <c r="RCP90" s="162"/>
      <c r="RCQ90" s="160"/>
      <c r="RCS90" s="159"/>
      <c r="RCX90" s="160"/>
      <c r="RCY90" s="160"/>
      <c r="RCZ90" s="160"/>
      <c r="RDA90" s="161"/>
      <c r="RDB90" s="162"/>
      <c r="RDC90" s="160"/>
      <c r="RDE90" s="159"/>
      <c r="RDJ90" s="160"/>
      <c r="RDK90" s="160"/>
      <c r="RDL90" s="160"/>
      <c r="RDM90" s="161"/>
      <c r="RDN90" s="162"/>
      <c r="RDO90" s="160"/>
      <c r="RDQ90" s="159"/>
      <c r="RDV90" s="160"/>
      <c r="RDW90" s="160"/>
      <c r="RDX90" s="160"/>
      <c r="RDY90" s="161"/>
      <c r="RDZ90" s="162"/>
      <c r="REA90" s="160"/>
      <c r="REC90" s="159"/>
      <c r="REH90" s="160"/>
      <c r="REI90" s="160"/>
      <c r="REJ90" s="160"/>
      <c r="REK90" s="161"/>
      <c r="REL90" s="162"/>
      <c r="REM90" s="160"/>
      <c r="REO90" s="159"/>
      <c r="RET90" s="160"/>
      <c r="REU90" s="160"/>
      <c r="REV90" s="160"/>
      <c r="REW90" s="161"/>
      <c r="REX90" s="162"/>
      <c r="REY90" s="160"/>
      <c r="RFA90" s="159"/>
      <c r="RFF90" s="160"/>
      <c r="RFG90" s="160"/>
      <c r="RFH90" s="160"/>
      <c r="RFI90" s="161"/>
      <c r="RFJ90" s="162"/>
      <c r="RFK90" s="160"/>
      <c r="RFM90" s="159"/>
      <c r="RFR90" s="160"/>
      <c r="RFS90" s="160"/>
      <c r="RFT90" s="160"/>
      <c r="RFU90" s="161"/>
      <c r="RFV90" s="162"/>
      <c r="RFW90" s="160"/>
      <c r="RFY90" s="159"/>
      <c r="RGD90" s="160"/>
      <c r="RGE90" s="160"/>
      <c r="RGF90" s="160"/>
      <c r="RGG90" s="161"/>
      <c r="RGH90" s="162"/>
      <c r="RGI90" s="160"/>
      <c r="RGK90" s="159"/>
      <c r="RGP90" s="160"/>
      <c r="RGQ90" s="160"/>
      <c r="RGR90" s="160"/>
      <c r="RGS90" s="161"/>
      <c r="RGT90" s="162"/>
      <c r="RGU90" s="160"/>
      <c r="RGW90" s="159"/>
      <c r="RHB90" s="160"/>
      <c r="RHC90" s="160"/>
      <c r="RHD90" s="160"/>
      <c r="RHE90" s="161"/>
      <c r="RHF90" s="162"/>
      <c r="RHG90" s="160"/>
      <c r="RHI90" s="159"/>
      <c r="RHN90" s="160"/>
      <c r="RHO90" s="160"/>
      <c r="RHP90" s="160"/>
      <c r="RHQ90" s="161"/>
      <c r="RHR90" s="162"/>
      <c r="RHS90" s="160"/>
      <c r="RHU90" s="159"/>
      <c r="RHZ90" s="160"/>
      <c r="RIA90" s="160"/>
      <c r="RIB90" s="160"/>
      <c r="RIC90" s="161"/>
      <c r="RID90" s="162"/>
      <c r="RIE90" s="160"/>
      <c r="RIG90" s="159"/>
      <c r="RIL90" s="160"/>
      <c r="RIM90" s="160"/>
      <c r="RIN90" s="160"/>
      <c r="RIO90" s="161"/>
      <c r="RIP90" s="162"/>
      <c r="RIQ90" s="160"/>
      <c r="RIS90" s="159"/>
      <c r="RIX90" s="160"/>
      <c r="RIY90" s="160"/>
      <c r="RIZ90" s="160"/>
      <c r="RJA90" s="161"/>
      <c r="RJB90" s="162"/>
      <c r="RJC90" s="160"/>
      <c r="RJE90" s="159"/>
      <c r="RJJ90" s="160"/>
      <c r="RJK90" s="160"/>
      <c r="RJL90" s="160"/>
      <c r="RJM90" s="161"/>
      <c r="RJN90" s="162"/>
      <c r="RJO90" s="160"/>
      <c r="RJQ90" s="159"/>
      <c r="RJV90" s="160"/>
      <c r="RJW90" s="160"/>
      <c r="RJX90" s="160"/>
      <c r="RJY90" s="161"/>
      <c r="RJZ90" s="162"/>
      <c r="RKA90" s="160"/>
      <c r="RKC90" s="159"/>
      <c r="RKH90" s="160"/>
      <c r="RKI90" s="160"/>
      <c r="RKJ90" s="160"/>
      <c r="RKK90" s="161"/>
      <c r="RKL90" s="162"/>
      <c r="RKM90" s="160"/>
      <c r="RKO90" s="159"/>
      <c r="RKT90" s="160"/>
      <c r="RKU90" s="160"/>
      <c r="RKV90" s="160"/>
      <c r="RKW90" s="161"/>
      <c r="RKX90" s="162"/>
      <c r="RKY90" s="160"/>
      <c r="RLA90" s="159"/>
      <c r="RLF90" s="160"/>
      <c r="RLG90" s="160"/>
      <c r="RLH90" s="160"/>
      <c r="RLI90" s="161"/>
      <c r="RLJ90" s="162"/>
      <c r="RLK90" s="160"/>
      <c r="RLM90" s="159"/>
      <c r="RLR90" s="160"/>
      <c r="RLS90" s="160"/>
      <c r="RLT90" s="160"/>
      <c r="RLU90" s="161"/>
      <c r="RLV90" s="162"/>
      <c r="RLW90" s="160"/>
      <c r="RLY90" s="159"/>
      <c r="RMD90" s="160"/>
      <c r="RME90" s="160"/>
      <c r="RMF90" s="160"/>
      <c r="RMG90" s="161"/>
      <c r="RMH90" s="162"/>
      <c r="RMI90" s="160"/>
      <c r="RMK90" s="159"/>
      <c r="RMP90" s="160"/>
      <c r="RMQ90" s="160"/>
      <c r="RMR90" s="160"/>
      <c r="RMS90" s="161"/>
      <c r="RMT90" s="162"/>
      <c r="RMU90" s="160"/>
      <c r="RMW90" s="159"/>
      <c r="RNB90" s="160"/>
      <c r="RNC90" s="160"/>
      <c r="RND90" s="160"/>
      <c r="RNE90" s="161"/>
      <c r="RNF90" s="162"/>
      <c r="RNG90" s="160"/>
      <c r="RNI90" s="159"/>
      <c r="RNN90" s="160"/>
      <c r="RNO90" s="160"/>
      <c r="RNP90" s="160"/>
      <c r="RNQ90" s="161"/>
      <c r="RNR90" s="162"/>
      <c r="RNS90" s="160"/>
      <c r="RNU90" s="159"/>
      <c r="RNZ90" s="160"/>
      <c r="ROA90" s="160"/>
      <c r="ROB90" s="160"/>
      <c r="ROC90" s="161"/>
      <c r="ROD90" s="162"/>
      <c r="ROE90" s="160"/>
      <c r="ROG90" s="159"/>
      <c r="ROL90" s="160"/>
      <c r="ROM90" s="160"/>
      <c r="RON90" s="160"/>
      <c r="ROO90" s="161"/>
      <c r="ROP90" s="162"/>
      <c r="ROQ90" s="160"/>
      <c r="ROS90" s="159"/>
      <c r="ROX90" s="160"/>
      <c r="ROY90" s="160"/>
      <c r="ROZ90" s="160"/>
      <c r="RPA90" s="161"/>
      <c r="RPB90" s="162"/>
      <c r="RPC90" s="160"/>
      <c r="RPE90" s="159"/>
      <c r="RPJ90" s="160"/>
      <c r="RPK90" s="160"/>
      <c r="RPL90" s="160"/>
      <c r="RPM90" s="161"/>
      <c r="RPN90" s="162"/>
      <c r="RPO90" s="160"/>
      <c r="RPQ90" s="159"/>
      <c r="RPV90" s="160"/>
      <c r="RPW90" s="160"/>
      <c r="RPX90" s="160"/>
      <c r="RPY90" s="161"/>
      <c r="RPZ90" s="162"/>
      <c r="RQA90" s="160"/>
      <c r="RQC90" s="159"/>
      <c r="RQH90" s="160"/>
      <c r="RQI90" s="160"/>
      <c r="RQJ90" s="160"/>
      <c r="RQK90" s="161"/>
      <c r="RQL90" s="162"/>
      <c r="RQM90" s="160"/>
      <c r="RQO90" s="159"/>
      <c r="RQT90" s="160"/>
      <c r="RQU90" s="160"/>
      <c r="RQV90" s="160"/>
      <c r="RQW90" s="161"/>
      <c r="RQX90" s="162"/>
      <c r="RQY90" s="160"/>
      <c r="RRA90" s="159"/>
      <c r="RRF90" s="160"/>
      <c r="RRG90" s="160"/>
      <c r="RRH90" s="160"/>
      <c r="RRI90" s="161"/>
      <c r="RRJ90" s="162"/>
      <c r="RRK90" s="160"/>
      <c r="RRM90" s="159"/>
      <c r="RRR90" s="160"/>
      <c r="RRS90" s="160"/>
      <c r="RRT90" s="160"/>
      <c r="RRU90" s="161"/>
      <c r="RRV90" s="162"/>
      <c r="RRW90" s="160"/>
      <c r="RRY90" s="159"/>
      <c r="RSD90" s="160"/>
      <c r="RSE90" s="160"/>
      <c r="RSF90" s="160"/>
      <c r="RSG90" s="161"/>
      <c r="RSH90" s="162"/>
      <c r="RSI90" s="160"/>
      <c r="RSK90" s="159"/>
      <c r="RSP90" s="160"/>
      <c r="RSQ90" s="160"/>
      <c r="RSR90" s="160"/>
      <c r="RSS90" s="161"/>
      <c r="RST90" s="162"/>
      <c r="RSU90" s="160"/>
      <c r="RSW90" s="159"/>
      <c r="RTB90" s="160"/>
      <c r="RTC90" s="160"/>
      <c r="RTD90" s="160"/>
      <c r="RTE90" s="161"/>
      <c r="RTF90" s="162"/>
      <c r="RTG90" s="160"/>
      <c r="RTI90" s="159"/>
      <c r="RTN90" s="160"/>
      <c r="RTO90" s="160"/>
      <c r="RTP90" s="160"/>
      <c r="RTQ90" s="161"/>
      <c r="RTR90" s="162"/>
      <c r="RTS90" s="160"/>
      <c r="RTU90" s="159"/>
      <c r="RTZ90" s="160"/>
      <c r="RUA90" s="160"/>
      <c r="RUB90" s="160"/>
      <c r="RUC90" s="161"/>
      <c r="RUD90" s="162"/>
      <c r="RUE90" s="160"/>
      <c r="RUG90" s="159"/>
      <c r="RUL90" s="160"/>
      <c r="RUM90" s="160"/>
      <c r="RUN90" s="160"/>
      <c r="RUO90" s="161"/>
      <c r="RUP90" s="162"/>
      <c r="RUQ90" s="160"/>
      <c r="RUS90" s="159"/>
      <c r="RUX90" s="160"/>
      <c r="RUY90" s="160"/>
      <c r="RUZ90" s="160"/>
      <c r="RVA90" s="161"/>
      <c r="RVB90" s="162"/>
      <c r="RVC90" s="160"/>
      <c r="RVE90" s="159"/>
      <c r="RVJ90" s="160"/>
      <c r="RVK90" s="160"/>
      <c r="RVL90" s="160"/>
      <c r="RVM90" s="161"/>
      <c r="RVN90" s="162"/>
      <c r="RVO90" s="160"/>
      <c r="RVQ90" s="159"/>
      <c r="RVV90" s="160"/>
      <c r="RVW90" s="160"/>
      <c r="RVX90" s="160"/>
      <c r="RVY90" s="161"/>
      <c r="RVZ90" s="162"/>
      <c r="RWA90" s="160"/>
      <c r="RWC90" s="159"/>
      <c r="RWH90" s="160"/>
      <c r="RWI90" s="160"/>
      <c r="RWJ90" s="160"/>
      <c r="RWK90" s="161"/>
      <c r="RWL90" s="162"/>
      <c r="RWM90" s="160"/>
      <c r="RWO90" s="159"/>
      <c r="RWT90" s="160"/>
      <c r="RWU90" s="160"/>
      <c r="RWV90" s="160"/>
      <c r="RWW90" s="161"/>
      <c r="RWX90" s="162"/>
      <c r="RWY90" s="160"/>
      <c r="RXA90" s="159"/>
      <c r="RXF90" s="160"/>
      <c r="RXG90" s="160"/>
      <c r="RXH90" s="160"/>
      <c r="RXI90" s="161"/>
      <c r="RXJ90" s="162"/>
      <c r="RXK90" s="160"/>
      <c r="RXM90" s="159"/>
      <c r="RXR90" s="160"/>
      <c r="RXS90" s="160"/>
      <c r="RXT90" s="160"/>
      <c r="RXU90" s="161"/>
      <c r="RXV90" s="162"/>
      <c r="RXW90" s="160"/>
      <c r="RXY90" s="159"/>
      <c r="RYD90" s="160"/>
      <c r="RYE90" s="160"/>
      <c r="RYF90" s="160"/>
      <c r="RYG90" s="161"/>
      <c r="RYH90" s="162"/>
      <c r="RYI90" s="160"/>
      <c r="RYK90" s="159"/>
      <c r="RYP90" s="160"/>
      <c r="RYQ90" s="160"/>
      <c r="RYR90" s="160"/>
      <c r="RYS90" s="161"/>
      <c r="RYT90" s="162"/>
      <c r="RYU90" s="160"/>
      <c r="RYW90" s="159"/>
      <c r="RZB90" s="160"/>
      <c r="RZC90" s="160"/>
      <c r="RZD90" s="160"/>
      <c r="RZE90" s="161"/>
      <c r="RZF90" s="162"/>
      <c r="RZG90" s="160"/>
      <c r="RZI90" s="159"/>
      <c r="RZN90" s="160"/>
      <c r="RZO90" s="160"/>
      <c r="RZP90" s="160"/>
      <c r="RZQ90" s="161"/>
      <c r="RZR90" s="162"/>
      <c r="RZS90" s="160"/>
      <c r="RZU90" s="159"/>
      <c r="RZZ90" s="160"/>
      <c r="SAA90" s="160"/>
      <c r="SAB90" s="160"/>
      <c r="SAC90" s="161"/>
      <c r="SAD90" s="162"/>
      <c r="SAE90" s="160"/>
      <c r="SAG90" s="159"/>
      <c r="SAL90" s="160"/>
      <c r="SAM90" s="160"/>
      <c r="SAN90" s="160"/>
      <c r="SAO90" s="161"/>
      <c r="SAP90" s="162"/>
      <c r="SAQ90" s="160"/>
      <c r="SAS90" s="159"/>
      <c r="SAX90" s="160"/>
      <c r="SAY90" s="160"/>
      <c r="SAZ90" s="160"/>
      <c r="SBA90" s="161"/>
      <c r="SBB90" s="162"/>
      <c r="SBC90" s="160"/>
      <c r="SBE90" s="159"/>
      <c r="SBJ90" s="160"/>
      <c r="SBK90" s="160"/>
      <c r="SBL90" s="160"/>
      <c r="SBM90" s="161"/>
      <c r="SBN90" s="162"/>
      <c r="SBO90" s="160"/>
      <c r="SBQ90" s="159"/>
      <c r="SBV90" s="160"/>
      <c r="SBW90" s="160"/>
      <c r="SBX90" s="160"/>
      <c r="SBY90" s="161"/>
      <c r="SBZ90" s="162"/>
      <c r="SCA90" s="160"/>
      <c r="SCC90" s="159"/>
      <c r="SCH90" s="160"/>
      <c r="SCI90" s="160"/>
      <c r="SCJ90" s="160"/>
      <c r="SCK90" s="161"/>
      <c r="SCL90" s="162"/>
      <c r="SCM90" s="160"/>
      <c r="SCO90" s="159"/>
      <c r="SCT90" s="160"/>
      <c r="SCU90" s="160"/>
      <c r="SCV90" s="160"/>
      <c r="SCW90" s="161"/>
      <c r="SCX90" s="162"/>
      <c r="SCY90" s="160"/>
      <c r="SDA90" s="159"/>
      <c r="SDF90" s="160"/>
      <c r="SDG90" s="160"/>
      <c r="SDH90" s="160"/>
      <c r="SDI90" s="161"/>
      <c r="SDJ90" s="162"/>
      <c r="SDK90" s="160"/>
      <c r="SDM90" s="159"/>
      <c r="SDR90" s="160"/>
      <c r="SDS90" s="160"/>
      <c r="SDT90" s="160"/>
      <c r="SDU90" s="161"/>
      <c r="SDV90" s="162"/>
      <c r="SDW90" s="160"/>
      <c r="SDY90" s="159"/>
      <c r="SED90" s="160"/>
      <c r="SEE90" s="160"/>
      <c r="SEF90" s="160"/>
      <c r="SEG90" s="161"/>
      <c r="SEH90" s="162"/>
      <c r="SEI90" s="160"/>
      <c r="SEK90" s="159"/>
      <c r="SEP90" s="160"/>
      <c r="SEQ90" s="160"/>
      <c r="SER90" s="160"/>
      <c r="SES90" s="161"/>
      <c r="SET90" s="162"/>
      <c r="SEU90" s="160"/>
      <c r="SEW90" s="159"/>
      <c r="SFB90" s="160"/>
      <c r="SFC90" s="160"/>
      <c r="SFD90" s="160"/>
      <c r="SFE90" s="161"/>
      <c r="SFF90" s="162"/>
      <c r="SFG90" s="160"/>
      <c r="SFI90" s="159"/>
      <c r="SFN90" s="160"/>
      <c r="SFO90" s="160"/>
      <c r="SFP90" s="160"/>
      <c r="SFQ90" s="161"/>
      <c r="SFR90" s="162"/>
      <c r="SFS90" s="160"/>
      <c r="SFU90" s="159"/>
      <c r="SFZ90" s="160"/>
      <c r="SGA90" s="160"/>
      <c r="SGB90" s="160"/>
      <c r="SGC90" s="161"/>
      <c r="SGD90" s="162"/>
      <c r="SGE90" s="160"/>
      <c r="SGG90" s="159"/>
      <c r="SGL90" s="160"/>
      <c r="SGM90" s="160"/>
      <c r="SGN90" s="160"/>
      <c r="SGO90" s="161"/>
      <c r="SGP90" s="162"/>
      <c r="SGQ90" s="160"/>
      <c r="SGS90" s="159"/>
      <c r="SGX90" s="160"/>
      <c r="SGY90" s="160"/>
      <c r="SGZ90" s="160"/>
      <c r="SHA90" s="161"/>
      <c r="SHB90" s="162"/>
      <c r="SHC90" s="160"/>
      <c r="SHE90" s="159"/>
      <c r="SHJ90" s="160"/>
      <c r="SHK90" s="160"/>
      <c r="SHL90" s="160"/>
      <c r="SHM90" s="161"/>
      <c r="SHN90" s="162"/>
      <c r="SHO90" s="160"/>
      <c r="SHQ90" s="159"/>
      <c r="SHV90" s="160"/>
      <c r="SHW90" s="160"/>
      <c r="SHX90" s="160"/>
      <c r="SHY90" s="161"/>
      <c r="SHZ90" s="162"/>
      <c r="SIA90" s="160"/>
      <c r="SIC90" s="159"/>
      <c r="SIH90" s="160"/>
      <c r="SII90" s="160"/>
      <c r="SIJ90" s="160"/>
      <c r="SIK90" s="161"/>
      <c r="SIL90" s="162"/>
      <c r="SIM90" s="160"/>
      <c r="SIO90" s="159"/>
      <c r="SIT90" s="160"/>
      <c r="SIU90" s="160"/>
      <c r="SIV90" s="160"/>
      <c r="SIW90" s="161"/>
      <c r="SIX90" s="162"/>
      <c r="SIY90" s="160"/>
      <c r="SJA90" s="159"/>
      <c r="SJF90" s="160"/>
      <c r="SJG90" s="160"/>
      <c r="SJH90" s="160"/>
      <c r="SJI90" s="161"/>
      <c r="SJJ90" s="162"/>
      <c r="SJK90" s="160"/>
      <c r="SJM90" s="159"/>
      <c r="SJR90" s="160"/>
      <c r="SJS90" s="160"/>
      <c r="SJT90" s="160"/>
      <c r="SJU90" s="161"/>
      <c r="SJV90" s="162"/>
      <c r="SJW90" s="160"/>
      <c r="SJY90" s="159"/>
      <c r="SKD90" s="160"/>
      <c r="SKE90" s="160"/>
      <c r="SKF90" s="160"/>
      <c r="SKG90" s="161"/>
      <c r="SKH90" s="162"/>
      <c r="SKI90" s="160"/>
      <c r="SKK90" s="159"/>
      <c r="SKP90" s="160"/>
      <c r="SKQ90" s="160"/>
      <c r="SKR90" s="160"/>
      <c r="SKS90" s="161"/>
      <c r="SKT90" s="162"/>
      <c r="SKU90" s="160"/>
      <c r="SKW90" s="159"/>
      <c r="SLB90" s="160"/>
      <c r="SLC90" s="160"/>
      <c r="SLD90" s="160"/>
      <c r="SLE90" s="161"/>
      <c r="SLF90" s="162"/>
      <c r="SLG90" s="160"/>
      <c r="SLI90" s="159"/>
      <c r="SLN90" s="160"/>
      <c r="SLO90" s="160"/>
      <c r="SLP90" s="160"/>
      <c r="SLQ90" s="161"/>
      <c r="SLR90" s="162"/>
      <c r="SLS90" s="160"/>
      <c r="SLU90" s="159"/>
      <c r="SLZ90" s="160"/>
      <c r="SMA90" s="160"/>
      <c r="SMB90" s="160"/>
      <c r="SMC90" s="161"/>
      <c r="SMD90" s="162"/>
      <c r="SME90" s="160"/>
      <c r="SMG90" s="159"/>
      <c r="SML90" s="160"/>
      <c r="SMM90" s="160"/>
      <c r="SMN90" s="160"/>
      <c r="SMO90" s="161"/>
      <c r="SMP90" s="162"/>
      <c r="SMQ90" s="160"/>
      <c r="SMS90" s="159"/>
      <c r="SMX90" s="160"/>
      <c r="SMY90" s="160"/>
      <c r="SMZ90" s="160"/>
      <c r="SNA90" s="161"/>
      <c r="SNB90" s="162"/>
      <c r="SNC90" s="160"/>
      <c r="SNE90" s="159"/>
      <c r="SNJ90" s="160"/>
      <c r="SNK90" s="160"/>
      <c r="SNL90" s="160"/>
      <c r="SNM90" s="161"/>
      <c r="SNN90" s="162"/>
      <c r="SNO90" s="160"/>
      <c r="SNQ90" s="159"/>
      <c r="SNV90" s="160"/>
      <c r="SNW90" s="160"/>
      <c r="SNX90" s="160"/>
      <c r="SNY90" s="161"/>
      <c r="SNZ90" s="162"/>
      <c r="SOA90" s="160"/>
      <c r="SOC90" s="159"/>
      <c r="SOH90" s="160"/>
      <c r="SOI90" s="160"/>
      <c r="SOJ90" s="160"/>
      <c r="SOK90" s="161"/>
      <c r="SOL90" s="162"/>
      <c r="SOM90" s="160"/>
      <c r="SOO90" s="159"/>
      <c r="SOT90" s="160"/>
      <c r="SOU90" s="160"/>
      <c r="SOV90" s="160"/>
      <c r="SOW90" s="161"/>
      <c r="SOX90" s="162"/>
      <c r="SOY90" s="160"/>
      <c r="SPA90" s="159"/>
      <c r="SPF90" s="160"/>
      <c r="SPG90" s="160"/>
      <c r="SPH90" s="160"/>
      <c r="SPI90" s="161"/>
      <c r="SPJ90" s="162"/>
      <c r="SPK90" s="160"/>
      <c r="SPM90" s="159"/>
      <c r="SPR90" s="160"/>
      <c r="SPS90" s="160"/>
      <c r="SPT90" s="160"/>
      <c r="SPU90" s="161"/>
      <c r="SPV90" s="162"/>
      <c r="SPW90" s="160"/>
      <c r="SPY90" s="159"/>
      <c r="SQD90" s="160"/>
      <c r="SQE90" s="160"/>
      <c r="SQF90" s="160"/>
      <c r="SQG90" s="161"/>
      <c r="SQH90" s="162"/>
      <c r="SQI90" s="160"/>
      <c r="SQK90" s="159"/>
      <c r="SQP90" s="160"/>
      <c r="SQQ90" s="160"/>
      <c r="SQR90" s="160"/>
      <c r="SQS90" s="161"/>
      <c r="SQT90" s="162"/>
      <c r="SQU90" s="160"/>
      <c r="SQW90" s="159"/>
      <c r="SRB90" s="160"/>
      <c r="SRC90" s="160"/>
      <c r="SRD90" s="160"/>
      <c r="SRE90" s="161"/>
      <c r="SRF90" s="162"/>
      <c r="SRG90" s="160"/>
      <c r="SRI90" s="159"/>
      <c r="SRN90" s="160"/>
      <c r="SRO90" s="160"/>
      <c r="SRP90" s="160"/>
      <c r="SRQ90" s="161"/>
      <c r="SRR90" s="162"/>
      <c r="SRS90" s="160"/>
      <c r="SRU90" s="159"/>
      <c r="SRZ90" s="160"/>
      <c r="SSA90" s="160"/>
      <c r="SSB90" s="160"/>
      <c r="SSC90" s="161"/>
      <c r="SSD90" s="162"/>
      <c r="SSE90" s="160"/>
      <c r="SSG90" s="159"/>
      <c r="SSL90" s="160"/>
      <c r="SSM90" s="160"/>
      <c r="SSN90" s="160"/>
      <c r="SSO90" s="161"/>
      <c r="SSP90" s="162"/>
      <c r="SSQ90" s="160"/>
      <c r="SSS90" s="159"/>
      <c r="SSX90" s="160"/>
      <c r="SSY90" s="160"/>
      <c r="SSZ90" s="160"/>
      <c r="STA90" s="161"/>
      <c r="STB90" s="162"/>
      <c r="STC90" s="160"/>
      <c r="STE90" s="159"/>
      <c r="STJ90" s="160"/>
      <c r="STK90" s="160"/>
      <c r="STL90" s="160"/>
      <c r="STM90" s="161"/>
      <c r="STN90" s="162"/>
      <c r="STO90" s="160"/>
      <c r="STQ90" s="159"/>
      <c r="STV90" s="160"/>
      <c r="STW90" s="160"/>
      <c r="STX90" s="160"/>
      <c r="STY90" s="161"/>
      <c r="STZ90" s="162"/>
      <c r="SUA90" s="160"/>
      <c r="SUC90" s="159"/>
      <c r="SUH90" s="160"/>
      <c r="SUI90" s="160"/>
      <c r="SUJ90" s="160"/>
      <c r="SUK90" s="161"/>
      <c r="SUL90" s="162"/>
      <c r="SUM90" s="160"/>
      <c r="SUO90" s="159"/>
      <c r="SUT90" s="160"/>
      <c r="SUU90" s="160"/>
      <c r="SUV90" s="160"/>
      <c r="SUW90" s="161"/>
      <c r="SUX90" s="162"/>
      <c r="SUY90" s="160"/>
      <c r="SVA90" s="159"/>
      <c r="SVF90" s="160"/>
      <c r="SVG90" s="160"/>
      <c r="SVH90" s="160"/>
      <c r="SVI90" s="161"/>
      <c r="SVJ90" s="162"/>
      <c r="SVK90" s="160"/>
      <c r="SVM90" s="159"/>
      <c r="SVR90" s="160"/>
      <c r="SVS90" s="160"/>
      <c r="SVT90" s="160"/>
      <c r="SVU90" s="161"/>
      <c r="SVV90" s="162"/>
      <c r="SVW90" s="160"/>
      <c r="SVY90" s="159"/>
      <c r="SWD90" s="160"/>
      <c r="SWE90" s="160"/>
      <c r="SWF90" s="160"/>
      <c r="SWG90" s="161"/>
      <c r="SWH90" s="162"/>
      <c r="SWI90" s="160"/>
      <c r="SWK90" s="159"/>
      <c r="SWP90" s="160"/>
      <c r="SWQ90" s="160"/>
      <c r="SWR90" s="160"/>
      <c r="SWS90" s="161"/>
      <c r="SWT90" s="162"/>
      <c r="SWU90" s="160"/>
      <c r="SWW90" s="159"/>
      <c r="SXB90" s="160"/>
      <c r="SXC90" s="160"/>
      <c r="SXD90" s="160"/>
      <c r="SXE90" s="161"/>
      <c r="SXF90" s="162"/>
      <c r="SXG90" s="160"/>
      <c r="SXI90" s="159"/>
      <c r="SXN90" s="160"/>
      <c r="SXO90" s="160"/>
      <c r="SXP90" s="160"/>
      <c r="SXQ90" s="161"/>
      <c r="SXR90" s="162"/>
      <c r="SXS90" s="160"/>
      <c r="SXU90" s="159"/>
      <c r="SXZ90" s="160"/>
      <c r="SYA90" s="160"/>
      <c r="SYB90" s="160"/>
      <c r="SYC90" s="161"/>
      <c r="SYD90" s="162"/>
      <c r="SYE90" s="160"/>
      <c r="SYG90" s="159"/>
      <c r="SYL90" s="160"/>
      <c r="SYM90" s="160"/>
      <c r="SYN90" s="160"/>
      <c r="SYO90" s="161"/>
      <c r="SYP90" s="162"/>
      <c r="SYQ90" s="160"/>
      <c r="SYS90" s="159"/>
      <c r="SYX90" s="160"/>
      <c r="SYY90" s="160"/>
      <c r="SYZ90" s="160"/>
      <c r="SZA90" s="161"/>
      <c r="SZB90" s="162"/>
      <c r="SZC90" s="160"/>
      <c r="SZE90" s="159"/>
      <c r="SZJ90" s="160"/>
      <c r="SZK90" s="160"/>
      <c r="SZL90" s="160"/>
      <c r="SZM90" s="161"/>
      <c r="SZN90" s="162"/>
      <c r="SZO90" s="160"/>
      <c r="SZQ90" s="159"/>
      <c r="SZV90" s="160"/>
      <c r="SZW90" s="160"/>
      <c r="SZX90" s="160"/>
      <c r="SZY90" s="161"/>
      <c r="SZZ90" s="162"/>
      <c r="TAA90" s="160"/>
      <c r="TAC90" s="159"/>
      <c r="TAH90" s="160"/>
      <c r="TAI90" s="160"/>
      <c r="TAJ90" s="160"/>
      <c r="TAK90" s="161"/>
      <c r="TAL90" s="162"/>
      <c r="TAM90" s="160"/>
      <c r="TAO90" s="159"/>
      <c r="TAT90" s="160"/>
      <c r="TAU90" s="160"/>
      <c r="TAV90" s="160"/>
      <c r="TAW90" s="161"/>
      <c r="TAX90" s="162"/>
      <c r="TAY90" s="160"/>
      <c r="TBA90" s="159"/>
      <c r="TBF90" s="160"/>
      <c r="TBG90" s="160"/>
      <c r="TBH90" s="160"/>
      <c r="TBI90" s="161"/>
      <c r="TBJ90" s="162"/>
      <c r="TBK90" s="160"/>
      <c r="TBM90" s="159"/>
      <c r="TBR90" s="160"/>
      <c r="TBS90" s="160"/>
      <c r="TBT90" s="160"/>
      <c r="TBU90" s="161"/>
      <c r="TBV90" s="162"/>
      <c r="TBW90" s="160"/>
      <c r="TBY90" s="159"/>
      <c r="TCD90" s="160"/>
      <c r="TCE90" s="160"/>
      <c r="TCF90" s="160"/>
      <c r="TCG90" s="161"/>
      <c r="TCH90" s="162"/>
      <c r="TCI90" s="160"/>
      <c r="TCK90" s="159"/>
      <c r="TCP90" s="160"/>
      <c r="TCQ90" s="160"/>
      <c r="TCR90" s="160"/>
      <c r="TCS90" s="161"/>
      <c r="TCT90" s="162"/>
      <c r="TCU90" s="160"/>
      <c r="TCW90" s="159"/>
      <c r="TDB90" s="160"/>
      <c r="TDC90" s="160"/>
      <c r="TDD90" s="160"/>
      <c r="TDE90" s="161"/>
      <c r="TDF90" s="162"/>
      <c r="TDG90" s="160"/>
      <c r="TDI90" s="159"/>
      <c r="TDN90" s="160"/>
      <c r="TDO90" s="160"/>
      <c r="TDP90" s="160"/>
      <c r="TDQ90" s="161"/>
      <c r="TDR90" s="162"/>
      <c r="TDS90" s="160"/>
      <c r="TDU90" s="159"/>
      <c r="TDZ90" s="160"/>
      <c r="TEA90" s="160"/>
      <c r="TEB90" s="160"/>
      <c r="TEC90" s="161"/>
      <c r="TED90" s="162"/>
      <c r="TEE90" s="160"/>
      <c r="TEG90" s="159"/>
      <c r="TEL90" s="160"/>
      <c r="TEM90" s="160"/>
      <c r="TEN90" s="160"/>
      <c r="TEO90" s="161"/>
      <c r="TEP90" s="162"/>
      <c r="TEQ90" s="160"/>
      <c r="TES90" s="159"/>
      <c r="TEX90" s="160"/>
      <c r="TEY90" s="160"/>
      <c r="TEZ90" s="160"/>
      <c r="TFA90" s="161"/>
      <c r="TFB90" s="162"/>
      <c r="TFC90" s="160"/>
      <c r="TFE90" s="159"/>
      <c r="TFJ90" s="160"/>
      <c r="TFK90" s="160"/>
      <c r="TFL90" s="160"/>
      <c r="TFM90" s="161"/>
      <c r="TFN90" s="162"/>
      <c r="TFO90" s="160"/>
      <c r="TFQ90" s="159"/>
      <c r="TFV90" s="160"/>
      <c r="TFW90" s="160"/>
      <c r="TFX90" s="160"/>
      <c r="TFY90" s="161"/>
      <c r="TFZ90" s="162"/>
      <c r="TGA90" s="160"/>
      <c r="TGC90" s="159"/>
      <c r="TGH90" s="160"/>
      <c r="TGI90" s="160"/>
      <c r="TGJ90" s="160"/>
      <c r="TGK90" s="161"/>
      <c r="TGL90" s="162"/>
      <c r="TGM90" s="160"/>
      <c r="TGO90" s="159"/>
      <c r="TGT90" s="160"/>
      <c r="TGU90" s="160"/>
      <c r="TGV90" s="160"/>
      <c r="TGW90" s="161"/>
      <c r="TGX90" s="162"/>
      <c r="TGY90" s="160"/>
      <c r="THA90" s="159"/>
      <c r="THF90" s="160"/>
      <c r="THG90" s="160"/>
      <c r="THH90" s="160"/>
      <c r="THI90" s="161"/>
      <c r="THJ90" s="162"/>
      <c r="THK90" s="160"/>
      <c r="THM90" s="159"/>
      <c r="THR90" s="160"/>
      <c r="THS90" s="160"/>
      <c r="THT90" s="160"/>
      <c r="THU90" s="161"/>
      <c r="THV90" s="162"/>
      <c r="THW90" s="160"/>
      <c r="THY90" s="159"/>
      <c r="TID90" s="160"/>
      <c r="TIE90" s="160"/>
      <c r="TIF90" s="160"/>
      <c r="TIG90" s="161"/>
      <c r="TIH90" s="162"/>
      <c r="TII90" s="160"/>
      <c r="TIK90" s="159"/>
      <c r="TIP90" s="160"/>
      <c r="TIQ90" s="160"/>
      <c r="TIR90" s="160"/>
      <c r="TIS90" s="161"/>
      <c r="TIT90" s="162"/>
      <c r="TIU90" s="160"/>
      <c r="TIW90" s="159"/>
      <c r="TJB90" s="160"/>
      <c r="TJC90" s="160"/>
      <c r="TJD90" s="160"/>
      <c r="TJE90" s="161"/>
      <c r="TJF90" s="162"/>
      <c r="TJG90" s="160"/>
      <c r="TJI90" s="159"/>
      <c r="TJN90" s="160"/>
      <c r="TJO90" s="160"/>
      <c r="TJP90" s="160"/>
      <c r="TJQ90" s="161"/>
      <c r="TJR90" s="162"/>
      <c r="TJS90" s="160"/>
      <c r="TJU90" s="159"/>
      <c r="TJZ90" s="160"/>
      <c r="TKA90" s="160"/>
      <c r="TKB90" s="160"/>
      <c r="TKC90" s="161"/>
      <c r="TKD90" s="162"/>
      <c r="TKE90" s="160"/>
      <c r="TKG90" s="159"/>
      <c r="TKL90" s="160"/>
      <c r="TKM90" s="160"/>
      <c r="TKN90" s="160"/>
      <c r="TKO90" s="161"/>
      <c r="TKP90" s="162"/>
      <c r="TKQ90" s="160"/>
      <c r="TKS90" s="159"/>
      <c r="TKX90" s="160"/>
      <c r="TKY90" s="160"/>
      <c r="TKZ90" s="160"/>
      <c r="TLA90" s="161"/>
      <c r="TLB90" s="162"/>
      <c r="TLC90" s="160"/>
      <c r="TLE90" s="159"/>
      <c r="TLJ90" s="160"/>
      <c r="TLK90" s="160"/>
      <c r="TLL90" s="160"/>
      <c r="TLM90" s="161"/>
      <c r="TLN90" s="162"/>
      <c r="TLO90" s="160"/>
      <c r="TLQ90" s="159"/>
      <c r="TLV90" s="160"/>
      <c r="TLW90" s="160"/>
      <c r="TLX90" s="160"/>
      <c r="TLY90" s="161"/>
      <c r="TLZ90" s="162"/>
      <c r="TMA90" s="160"/>
      <c r="TMC90" s="159"/>
      <c r="TMH90" s="160"/>
      <c r="TMI90" s="160"/>
      <c r="TMJ90" s="160"/>
      <c r="TMK90" s="161"/>
      <c r="TML90" s="162"/>
      <c r="TMM90" s="160"/>
      <c r="TMO90" s="159"/>
      <c r="TMT90" s="160"/>
      <c r="TMU90" s="160"/>
      <c r="TMV90" s="160"/>
      <c r="TMW90" s="161"/>
      <c r="TMX90" s="162"/>
      <c r="TMY90" s="160"/>
      <c r="TNA90" s="159"/>
      <c r="TNF90" s="160"/>
      <c r="TNG90" s="160"/>
      <c r="TNH90" s="160"/>
      <c r="TNI90" s="161"/>
      <c r="TNJ90" s="162"/>
      <c r="TNK90" s="160"/>
      <c r="TNM90" s="159"/>
      <c r="TNR90" s="160"/>
      <c r="TNS90" s="160"/>
      <c r="TNT90" s="160"/>
      <c r="TNU90" s="161"/>
      <c r="TNV90" s="162"/>
      <c r="TNW90" s="160"/>
      <c r="TNY90" s="159"/>
      <c r="TOD90" s="160"/>
      <c r="TOE90" s="160"/>
      <c r="TOF90" s="160"/>
      <c r="TOG90" s="161"/>
      <c r="TOH90" s="162"/>
      <c r="TOI90" s="160"/>
      <c r="TOK90" s="159"/>
      <c r="TOP90" s="160"/>
      <c r="TOQ90" s="160"/>
      <c r="TOR90" s="160"/>
      <c r="TOS90" s="161"/>
      <c r="TOT90" s="162"/>
      <c r="TOU90" s="160"/>
      <c r="TOW90" s="159"/>
      <c r="TPB90" s="160"/>
      <c r="TPC90" s="160"/>
      <c r="TPD90" s="160"/>
      <c r="TPE90" s="161"/>
      <c r="TPF90" s="162"/>
      <c r="TPG90" s="160"/>
      <c r="TPI90" s="159"/>
      <c r="TPN90" s="160"/>
      <c r="TPO90" s="160"/>
      <c r="TPP90" s="160"/>
      <c r="TPQ90" s="161"/>
      <c r="TPR90" s="162"/>
      <c r="TPS90" s="160"/>
      <c r="TPU90" s="159"/>
      <c r="TPZ90" s="160"/>
      <c r="TQA90" s="160"/>
      <c r="TQB90" s="160"/>
      <c r="TQC90" s="161"/>
      <c r="TQD90" s="162"/>
      <c r="TQE90" s="160"/>
      <c r="TQG90" s="159"/>
      <c r="TQL90" s="160"/>
      <c r="TQM90" s="160"/>
      <c r="TQN90" s="160"/>
      <c r="TQO90" s="161"/>
      <c r="TQP90" s="162"/>
      <c r="TQQ90" s="160"/>
      <c r="TQS90" s="159"/>
      <c r="TQX90" s="160"/>
      <c r="TQY90" s="160"/>
      <c r="TQZ90" s="160"/>
      <c r="TRA90" s="161"/>
      <c r="TRB90" s="162"/>
      <c r="TRC90" s="160"/>
      <c r="TRE90" s="159"/>
      <c r="TRJ90" s="160"/>
      <c r="TRK90" s="160"/>
      <c r="TRL90" s="160"/>
      <c r="TRM90" s="161"/>
      <c r="TRN90" s="162"/>
      <c r="TRO90" s="160"/>
      <c r="TRQ90" s="159"/>
      <c r="TRV90" s="160"/>
      <c r="TRW90" s="160"/>
      <c r="TRX90" s="160"/>
      <c r="TRY90" s="161"/>
      <c r="TRZ90" s="162"/>
      <c r="TSA90" s="160"/>
      <c r="TSC90" s="159"/>
      <c r="TSH90" s="160"/>
      <c r="TSI90" s="160"/>
      <c r="TSJ90" s="160"/>
      <c r="TSK90" s="161"/>
      <c r="TSL90" s="162"/>
      <c r="TSM90" s="160"/>
      <c r="TSO90" s="159"/>
      <c r="TST90" s="160"/>
      <c r="TSU90" s="160"/>
      <c r="TSV90" s="160"/>
      <c r="TSW90" s="161"/>
      <c r="TSX90" s="162"/>
      <c r="TSY90" s="160"/>
      <c r="TTA90" s="159"/>
      <c r="TTF90" s="160"/>
      <c r="TTG90" s="160"/>
      <c r="TTH90" s="160"/>
      <c r="TTI90" s="161"/>
      <c r="TTJ90" s="162"/>
      <c r="TTK90" s="160"/>
      <c r="TTM90" s="159"/>
      <c r="TTR90" s="160"/>
      <c r="TTS90" s="160"/>
      <c r="TTT90" s="160"/>
      <c r="TTU90" s="161"/>
      <c r="TTV90" s="162"/>
      <c r="TTW90" s="160"/>
      <c r="TTY90" s="159"/>
      <c r="TUD90" s="160"/>
      <c r="TUE90" s="160"/>
      <c r="TUF90" s="160"/>
      <c r="TUG90" s="161"/>
      <c r="TUH90" s="162"/>
      <c r="TUI90" s="160"/>
      <c r="TUK90" s="159"/>
      <c r="TUP90" s="160"/>
      <c r="TUQ90" s="160"/>
      <c r="TUR90" s="160"/>
      <c r="TUS90" s="161"/>
      <c r="TUT90" s="162"/>
      <c r="TUU90" s="160"/>
      <c r="TUW90" s="159"/>
      <c r="TVB90" s="160"/>
      <c r="TVC90" s="160"/>
      <c r="TVD90" s="160"/>
      <c r="TVE90" s="161"/>
      <c r="TVF90" s="162"/>
      <c r="TVG90" s="160"/>
      <c r="TVI90" s="159"/>
      <c r="TVN90" s="160"/>
      <c r="TVO90" s="160"/>
      <c r="TVP90" s="160"/>
      <c r="TVQ90" s="161"/>
      <c r="TVR90" s="162"/>
      <c r="TVS90" s="160"/>
      <c r="TVU90" s="159"/>
      <c r="TVZ90" s="160"/>
      <c r="TWA90" s="160"/>
      <c r="TWB90" s="160"/>
      <c r="TWC90" s="161"/>
      <c r="TWD90" s="162"/>
      <c r="TWE90" s="160"/>
      <c r="TWG90" s="159"/>
      <c r="TWL90" s="160"/>
      <c r="TWM90" s="160"/>
      <c r="TWN90" s="160"/>
      <c r="TWO90" s="161"/>
      <c r="TWP90" s="162"/>
      <c r="TWQ90" s="160"/>
      <c r="TWS90" s="159"/>
      <c r="TWX90" s="160"/>
      <c r="TWY90" s="160"/>
      <c r="TWZ90" s="160"/>
      <c r="TXA90" s="161"/>
      <c r="TXB90" s="162"/>
      <c r="TXC90" s="160"/>
      <c r="TXE90" s="159"/>
      <c r="TXJ90" s="160"/>
      <c r="TXK90" s="160"/>
      <c r="TXL90" s="160"/>
      <c r="TXM90" s="161"/>
      <c r="TXN90" s="162"/>
      <c r="TXO90" s="160"/>
      <c r="TXQ90" s="159"/>
      <c r="TXV90" s="160"/>
      <c r="TXW90" s="160"/>
      <c r="TXX90" s="160"/>
      <c r="TXY90" s="161"/>
      <c r="TXZ90" s="162"/>
      <c r="TYA90" s="160"/>
      <c r="TYC90" s="159"/>
      <c r="TYH90" s="160"/>
      <c r="TYI90" s="160"/>
      <c r="TYJ90" s="160"/>
      <c r="TYK90" s="161"/>
      <c r="TYL90" s="162"/>
      <c r="TYM90" s="160"/>
      <c r="TYO90" s="159"/>
      <c r="TYT90" s="160"/>
      <c r="TYU90" s="160"/>
      <c r="TYV90" s="160"/>
      <c r="TYW90" s="161"/>
      <c r="TYX90" s="162"/>
      <c r="TYY90" s="160"/>
      <c r="TZA90" s="159"/>
      <c r="TZF90" s="160"/>
      <c r="TZG90" s="160"/>
      <c r="TZH90" s="160"/>
      <c r="TZI90" s="161"/>
      <c r="TZJ90" s="162"/>
      <c r="TZK90" s="160"/>
      <c r="TZM90" s="159"/>
      <c r="TZR90" s="160"/>
      <c r="TZS90" s="160"/>
      <c r="TZT90" s="160"/>
      <c r="TZU90" s="161"/>
      <c r="TZV90" s="162"/>
      <c r="TZW90" s="160"/>
      <c r="TZY90" s="159"/>
      <c r="UAD90" s="160"/>
      <c r="UAE90" s="160"/>
      <c r="UAF90" s="160"/>
      <c r="UAG90" s="161"/>
      <c r="UAH90" s="162"/>
      <c r="UAI90" s="160"/>
      <c r="UAK90" s="159"/>
      <c r="UAP90" s="160"/>
      <c r="UAQ90" s="160"/>
      <c r="UAR90" s="160"/>
      <c r="UAS90" s="161"/>
      <c r="UAT90" s="162"/>
      <c r="UAU90" s="160"/>
      <c r="UAW90" s="159"/>
      <c r="UBB90" s="160"/>
      <c r="UBC90" s="160"/>
      <c r="UBD90" s="160"/>
      <c r="UBE90" s="161"/>
      <c r="UBF90" s="162"/>
      <c r="UBG90" s="160"/>
      <c r="UBI90" s="159"/>
      <c r="UBN90" s="160"/>
      <c r="UBO90" s="160"/>
      <c r="UBP90" s="160"/>
      <c r="UBQ90" s="161"/>
      <c r="UBR90" s="162"/>
      <c r="UBS90" s="160"/>
      <c r="UBU90" s="159"/>
      <c r="UBZ90" s="160"/>
      <c r="UCA90" s="160"/>
      <c r="UCB90" s="160"/>
      <c r="UCC90" s="161"/>
      <c r="UCD90" s="162"/>
      <c r="UCE90" s="160"/>
      <c r="UCG90" s="159"/>
      <c r="UCL90" s="160"/>
      <c r="UCM90" s="160"/>
      <c r="UCN90" s="160"/>
      <c r="UCO90" s="161"/>
      <c r="UCP90" s="162"/>
      <c r="UCQ90" s="160"/>
      <c r="UCS90" s="159"/>
      <c r="UCX90" s="160"/>
      <c r="UCY90" s="160"/>
      <c r="UCZ90" s="160"/>
      <c r="UDA90" s="161"/>
      <c r="UDB90" s="162"/>
      <c r="UDC90" s="160"/>
      <c r="UDE90" s="159"/>
      <c r="UDJ90" s="160"/>
      <c r="UDK90" s="160"/>
      <c r="UDL90" s="160"/>
      <c r="UDM90" s="161"/>
      <c r="UDN90" s="162"/>
      <c r="UDO90" s="160"/>
      <c r="UDQ90" s="159"/>
      <c r="UDV90" s="160"/>
      <c r="UDW90" s="160"/>
      <c r="UDX90" s="160"/>
      <c r="UDY90" s="161"/>
      <c r="UDZ90" s="162"/>
      <c r="UEA90" s="160"/>
      <c r="UEC90" s="159"/>
      <c r="UEH90" s="160"/>
      <c r="UEI90" s="160"/>
      <c r="UEJ90" s="160"/>
      <c r="UEK90" s="161"/>
      <c r="UEL90" s="162"/>
      <c r="UEM90" s="160"/>
      <c r="UEO90" s="159"/>
      <c r="UET90" s="160"/>
      <c r="UEU90" s="160"/>
      <c r="UEV90" s="160"/>
      <c r="UEW90" s="161"/>
      <c r="UEX90" s="162"/>
      <c r="UEY90" s="160"/>
      <c r="UFA90" s="159"/>
      <c r="UFF90" s="160"/>
      <c r="UFG90" s="160"/>
      <c r="UFH90" s="160"/>
      <c r="UFI90" s="161"/>
      <c r="UFJ90" s="162"/>
      <c r="UFK90" s="160"/>
      <c r="UFM90" s="159"/>
      <c r="UFR90" s="160"/>
      <c r="UFS90" s="160"/>
      <c r="UFT90" s="160"/>
      <c r="UFU90" s="161"/>
      <c r="UFV90" s="162"/>
      <c r="UFW90" s="160"/>
      <c r="UFY90" s="159"/>
      <c r="UGD90" s="160"/>
      <c r="UGE90" s="160"/>
      <c r="UGF90" s="160"/>
      <c r="UGG90" s="161"/>
      <c r="UGH90" s="162"/>
      <c r="UGI90" s="160"/>
      <c r="UGK90" s="159"/>
      <c r="UGP90" s="160"/>
      <c r="UGQ90" s="160"/>
      <c r="UGR90" s="160"/>
      <c r="UGS90" s="161"/>
      <c r="UGT90" s="162"/>
      <c r="UGU90" s="160"/>
      <c r="UGW90" s="159"/>
      <c r="UHB90" s="160"/>
      <c r="UHC90" s="160"/>
      <c r="UHD90" s="160"/>
      <c r="UHE90" s="161"/>
      <c r="UHF90" s="162"/>
      <c r="UHG90" s="160"/>
      <c r="UHI90" s="159"/>
      <c r="UHN90" s="160"/>
      <c r="UHO90" s="160"/>
      <c r="UHP90" s="160"/>
      <c r="UHQ90" s="161"/>
      <c r="UHR90" s="162"/>
      <c r="UHS90" s="160"/>
      <c r="UHU90" s="159"/>
      <c r="UHZ90" s="160"/>
      <c r="UIA90" s="160"/>
      <c r="UIB90" s="160"/>
      <c r="UIC90" s="161"/>
      <c r="UID90" s="162"/>
      <c r="UIE90" s="160"/>
      <c r="UIG90" s="159"/>
      <c r="UIL90" s="160"/>
      <c r="UIM90" s="160"/>
      <c r="UIN90" s="160"/>
      <c r="UIO90" s="161"/>
      <c r="UIP90" s="162"/>
      <c r="UIQ90" s="160"/>
      <c r="UIS90" s="159"/>
      <c r="UIX90" s="160"/>
      <c r="UIY90" s="160"/>
      <c r="UIZ90" s="160"/>
      <c r="UJA90" s="161"/>
      <c r="UJB90" s="162"/>
      <c r="UJC90" s="160"/>
      <c r="UJE90" s="159"/>
      <c r="UJJ90" s="160"/>
      <c r="UJK90" s="160"/>
      <c r="UJL90" s="160"/>
      <c r="UJM90" s="161"/>
      <c r="UJN90" s="162"/>
      <c r="UJO90" s="160"/>
      <c r="UJQ90" s="159"/>
      <c r="UJV90" s="160"/>
      <c r="UJW90" s="160"/>
      <c r="UJX90" s="160"/>
      <c r="UJY90" s="161"/>
      <c r="UJZ90" s="162"/>
      <c r="UKA90" s="160"/>
      <c r="UKC90" s="159"/>
      <c r="UKH90" s="160"/>
      <c r="UKI90" s="160"/>
      <c r="UKJ90" s="160"/>
      <c r="UKK90" s="161"/>
      <c r="UKL90" s="162"/>
      <c r="UKM90" s="160"/>
      <c r="UKO90" s="159"/>
      <c r="UKT90" s="160"/>
      <c r="UKU90" s="160"/>
      <c r="UKV90" s="160"/>
      <c r="UKW90" s="161"/>
      <c r="UKX90" s="162"/>
      <c r="UKY90" s="160"/>
      <c r="ULA90" s="159"/>
      <c r="ULF90" s="160"/>
      <c r="ULG90" s="160"/>
      <c r="ULH90" s="160"/>
      <c r="ULI90" s="161"/>
      <c r="ULJ90" s="162"/>
      <c r="ULK90" s="160"/>
      <c r="ULM90" s="159"/>
      <c r="ULR90" s="160"/>
      <c r="ULS90" s="160"/>
      <c r="ULT90" s="160"/>
      <c r="ULU90" s="161"/>
      <c r="ULV90" s="162"/>
      <c r="ULW90" s="160"/>
      <c r="ULY90" s="159"/>
      <c r="UMD90" s="160"/>
      <c r="UME90" s="160"/>
      <c r="UMF90" s="160"/>
      <c r="UMG90" s="161"/>
      <c r="UMH90" s="162"/>
      <c r="UMI90" s="160"/>
      <c r="UMK90" s="159"/>
      <c r="UMP90" s="160"/>
      <c r="UMQ90" s="160"/>
      <c r="UMR90" s="160"/>
      <c r="UMS90" s="161"/>
      <c r="UMT90" s="162"/>
      <c r="UMU90" s="160"/>
      <c r="UMW90" s="159"/>
      <c r="UNB90" s="160"/>
      <c r="UNC90" s="160"/>
      <c r="UND90" s="160"/>
      <c r="UNE90" s="161"/>
      <c r="UNF90" s="162"/>
      <c r="UNG90" s="160"/>
      <c r="UNI90" s="159"/>
      <c r="UNN90" s="160"/>
      <c r="UNO90" s="160"/>
      <c r="UNP90" s="160"/>
      <c r="UNQ90" s="161"/>
      <c r="UNR90" s="162"/>
      <c r="UNS90" s="160"/>
      <c r="UNU90" s="159"/>
      <c r="UNZ90" s="160"/>
      <c r="UOA90" s="160"/>
      <c r="UOB90" s="160"/>
      <c r="UOC90" s="161"/>
      <c r="UOD90" s="162"/>
      <c r="UOE90" s="160"/>
      <c r="UOG90" s="159"/>
      <c r="UOL90" s="160"/>
      <c r="UOM90" s="160"/>
      <c r="UON90" s="160"/>
      <c r="UOO90" s="161"/>
      <c r="UOP90" s="162"/>
      <c r="UOQ90" s="160"/>
      <c r="UOS90" s="159"/>
      <c r="UOX90" s="160"/>
      <c r="UOY90" s="160"/>
      <c r="UOZ90" s="160"/>
      <c r="UPA90" s="161"/>
      <c r="UPB90" s="162"/>
      <c r="UPC90" s="160"/>
      <c r="UPE90" s="159"/>
      <c r="UPJ90" s="160"/>
      <c r="UPK90" s="160"/>
      <c r="UPL90" s="160"/>
      <c r="UPM90" s="161"/>
      <c r="UPN90" s="162"/>
      <c r="UPO90" s="160"/>
      <c r="UPQ90" s="159"/>
      <c r="UPV90" s="160"/>
      <c r="UPW90" s="160"/>
      <c r="UPX90" s="160"/>
      <c r="UPY90" s="161"/>
      <c r="UPZ90" s="162"/>
      <c r="UQA90" s="160"/>
      <c r="UQC90" s="159"/>
      <c r="UQH90" s="160"/>
      <c r="UQI90" s="160"/>
      <c r="UQJ90" s="160"/>
      <c r="UQK90" s="161"/>
      <c r="UQL90" s="162"/>
      <c r="UQM90" s="160"/>
      <c r="UQO90" s="159"/>
      <c r="UQT90" s="160"/>
      <c r="UQU90" s="160"/>
      <c r="UQV90" s="160"/>
      <c r="UQW90" s="161"/>
      <c r="UQX90" s="162"/>
      <c r="UQY90" s="160"/>
      <c r="URA90" s="159"/>
      <c r="URF90" s="160"/>
      <c r="URG90" s="160"/>
      <c r="URH90" s="160"/>
      <c r="URI90" s="161"/>
      <c r="URJ90" s="162"/>
      <c r="URK90" s="160"/>
      <c r="URM90" s="159"/>
      <c r="URR90" s="160"/>
      <c r="URS90" s="160"/>
      <c r="URT90" s="160"/>
      <c r="URU90" s="161"/>
      <c r="URV90" s="162"/>
      <c r="URW90" s="160"/>
      <c r="URY90" s="159"/>
      <c r="USD90" s="160"/>
      <c r="USE90" s="160"/>
      <c r="USF90" s="160"/>
      <c r="USG90" s="161"/>
      <c r="USH90" s="162"/>
      <c r="USI90" s="160"/>
      <c r="USK90" s="159"/>
      <c r="USP90" s="160"/>
      <c r="USQ90" s="160"/>
      <c r="USR90" s="160"/>
      <c r="USS90" s="161"/>
      <c r="UST90" s="162"/>
      <c r="USU90" s="160"/>
      <c r="USW90" s="159"/>
      <c r="UTB90" s="160"/>
      <c r="UTC90" s="160"/>
      <c r="UTD90" s="160"/>
      <c r="UTE90" s="161"/>
      <c r="UTF90" s="162"/>
      <c r="UTG90" s="160"/>
      <c r="UTI90" s="159"/>
      <c r="UTN90" s="160"/>
      <c r="UTO90" s="160"/>
      <c r="UTP90" s="160"/>
      <c r="UTQ90" s="161"/>
      <c r="UTR90" s="162"/>
      <c r="UTS90" s="160"/>
      <c r="UTU90" s="159"/>
      <c r="UTZ90" s="160"/>
      <c r="UUA90" s="160"/>
      <c r="UUB90" s="160"/>
      <c r="UUC90" s="161"/>
      <c r="UUD90" s="162"/>
      <c r="UUE90" s="160"/>
      <c r="UUG90" s="159"/>
      <c r="UUL90" s="160"/>
      <c r="UUM90" s="160"/>
      <c r="UUN90" s="160"/>
      <c r="UUO90" s="161"/>
      <c r="UUP90" s="162"/>
      <c r="UUQ90" s="160"/>
      <c r="UUS90" s="159"/>
      <c r="UUX90" s="160"/>
      <c r="UUY90" s="160"/>
      <c r="UUZ90" s="160"/>
      <c r="UVA90" s="161"/>
      <c r="UVB90" s="162"/>
      <c r="UVC90" s="160"/>
      <c r="UVE90" s="159"/>
      <c r="UVJ90" s="160"/>
      <c r="UVK90" s="160"/>
      <c r="UVL90" s="160"/>
      <c r="UVM90" s="161"/>
      <c r="UVN90" s="162"/>
      <c r="UVO90" s="160"/>
      <c r="UVQ90" s="159"/>
      <c r="UVV90" s="160"/>
      <c r="UVW90" s="160"/>
      <c r="UVX90" s="160"/>
      <c r="UVY90" s="161"/>
      <c r="UVZ90" s="162"/>
      <c r="UWA90" s="160"/>
      <c r="UWC90" s="159"/>
      <c r="UWH90" s="160"/>
      <c r="UWI90" s="160"/>
      <c r="UWJ90" s="160"/>
      <c r="UWK90" s="161"/>
      <c r="UWL90" s="162"/>
      <c r="UWM90" s="160"/>
      <c r="UWO90" s="159"/>
      <c r="UWT90" s="160"/>
      <c r="UWU90" s="160"/>
      <c r="UWV90" s="160"/>
      <c r="UWW90" s="161"/>
      <c r="UWX90" s="162"/>
      <c r="UWY90" s="160"/>
      <c r="UXA90" s="159"/>
      <c r="UXF90" s="160"/>
      <c r="UXG90" s="160"/>
      <c r="UXH90" s="160"/>
      <c r="UXI90" s="161"/>
      <c r="UXJ90" s="162"/>
      <c r="UXK90" s="160"/>
      <c r="UXM90" s="159"/>
      <c r="UXR90" s="160"/>
      <c r="UXS90" s="160"/>
      <c r="UXT90" s="160"/>
      <c r="UXU90" s="161"/>
      <c r="UXV90" s="162"/>
      <c r="UXW90" s="160"/>
      <c r="UXY90" s="159"/>
      <c r="UYD90" s="160"/>
      <c r="UYE90" s="160"/>
      <c r="UYF90" s="160"/>
      <c r="UYG90" s="161"/>
      <c r="UYH90" s="162"/>
      <c r="UYI90" s="160"/>
      <c r="UYK90" s="159"/>
      <c r="UYP90" s="160"/>
      <c r="UYQ90" s="160"/>
      <c r="UYR90" s="160"/>
      <c r="UYS90" s="161"/>
      <c r="UYT90" s="162"/>
      <c r="UYU90" s="160"/>
      <c r="UYW90" s="159"/>
      <c r="UZB90" s="160"/>
      <c r="UZC90" s="160"/>
      <c r="UZD90" s="160"/>
      <c r="UZE90" s="161"/>
      <c r="UZF90" s="162"/>
      <c r="UZG90" s="160"/>
      <c r="UZI90" s="159"/>
      <c r="UZN90" s="160"/>
      <c r="UZO90" s="160"/>
      <c r="UZP90" s="160"/>
      <c r="UZQ90" s="161"/>
      <c r="UZR90" s="162"/>
      <c r="UZS90" s="160"/>
      <c r="UZU90" s="159"/>
      <c r="UZZ90" s="160"/>
      <c r="VAA90" s="160"/>
      <c r="VAB90" s="160"/>
      <c r="VAC90" s="161"/>
      <c r="VAD90" s="162"/>
      <c r="VAE90" s="160"/>
      <c r="VAG90" s="159"/>
      <c r="VAL90" s="160"/>
      <c r="VAM90" s="160"/>
      <c r="VAN90" s="160"/>
      <c r="VAO90" s="161"/>
      <c r="VAP90" s="162"/>
      <c r="VAQ90" s="160"/>
      <c r="VAS90" s="159"/>
      <c r="VAX90" s="160"/>
      <c r="VAY90" s="160"/>
      <c r="VAZ90" s="160"/>
      <c r="VBA90" s="161"/>
      <c r="VBB90" s="162"/>
      <c r="VBC90" s="160"/>
      <c r="VBE90" s="159"/>
      <c r="VBJ90" s="160"/>
      <c r="VBK90" s="160"/>
      <c r="VBL90" s="160"/>
      <c r="VBM90" s="161"/>
      <c r="VBN90" s="162"/>
      <c r="VBO90" s="160"/>
      <c r="VBQ90" s="159"/>
      <c r="VBV90" s="160"/>
      <c r="VBW90" s="160"/>
      <c r="VBX90" s="160"/>
      <c r="VBY90" s="161"/>
      <c r="VBZ90" s="162"/>
      <c r="VCA90" s="160"/>
      <c r="VCC90" s="159"/>
      <c r="VCH90" s="160"/>
      <c r="VCI90" s="160"/>
      <c r="VCJ90" s="160"/>
      <c r="VCK90" s="161"/>
      <c r="VCL90" s="162"/>
      <c r="VCM90" s="160"/>
      <c r="VCO90" s="159"/>
      <c r="VCT90" s="160"/>
      <c r="VCU90" s="160"/>
      <c r="VCV90" s="160"/>
      <c r="VCW90" s="161"/>
      <c r="VCX90" s="162"/>
      <c r="VCY90" s="160"/>
      <c r="VDA90" s="159"/>
      <c r="VDF90" s="160"/>
      <c r="VDG90" s="160"/>
      <c r="VDH90" s="160"/>
      <c r="VDI90" s="161"/>
      <c r="VDJ90" s="162"/>
      <c r="VDK90" s="160"/>
      <c r="VDM90" s="159"/>
      <c r="VDR90" s="160"/>
      <c r="VDS90" s="160"/>
      <c r="VDT90" s="160"/>
      <c r="VDU90" s="161"/>
      <c r="VDV90" s="162"/>
      <c r="VDW90" s="160"/>
      <c r="VDY90" s="159"/>
      <c r="VED90" s="160"/>
      <c r="VEE90" s="160"/>
      <c r="VEF90" s="160"/>
      <c r="VEG90" s="161"/>
      <c r="VEH90" s="162"/>
      <c r="VEI90" s="160"/>
      <c r="VEK90" s="159"/>
      <c r="VEP90" s="160"/>
      <c r="VEQ90" s="160"/>
      <c r="VER90" s="160"/>
      <c r="VES90" s="161"/>
      <c r="VET90" s="162"/>
      <c r="VEU90" s="160"/>
      <c r="VEW90" s="159"/>
      <c r="VFB90" s="160"/>
      <c r="VFC90" s="160"/>
      <c r="VFD90" s="160"/>
      <c r="VFE90" s="161"/>
      <c r="VFF90" s="162"/>
      <c r="VFG90" s="160"/>
      <c r="VFI90" s="159"/>
      <c r="VFN90" s="160"/>
      <c r="VFO90" s="160"/>
      <c r="VFP90" s="160"/>
      <c r="VFQ90" s="161"/>
      <c r="VFR90" s="162"/>
      <c r="VFS90" s="160"/>
      <c r="VFU90" s="159"/>
      <c r="VFZ90" s="160"/>
      <c r="VGA90" s="160"/>
      <c r="VGB90" s="160"/>
      <c r="VGC90" s="161"/>
      <c r="VGD90" s="162"/>
      <c r="VGE90" s="160"/>
      <c r="VGG90" s="159"/>
      <c r="VGL90" s="160"/>
      <c r="VGM90" s="160"/>
      <c r="VGN90" s="160"/>
      <c r="VGO90" s="161"/>
      <c r="VGP90" s="162"/>
      <c r="VGQ90" s="160"/>
      <c r="VGS90" s="159"/>
      <c r="VGX90" s="160"/>
      <c r="VGY90" s="160"/>
      <c r="VGZ90" s="160"/>
      <c r="VHA90" s="161"/>
      <c r="VHB90" s="162"/>
      <c r="VHC90" s="160"/>
      <c r="VHE90" s="159"/>
      <c r="VHJ90" s="160"/>
      <c r="VHK90" s="160"/>
      <c r="VHL90" s="160"/>
      <c r="VHM90" s="161"/>
      <c r="VHN90" s="162"/>
      <c r="VHO90" s="160"/>
      <c r="VHQ90" s="159"/>
      <c r="VHV90" s="160"/>
      <c r="VHW90" s="160"/>
      <c r="VHX90" s="160"/>
      <c r="VHY90" s="161"/>
      <c r="VHZ90" s="162"/>
      <c r="VIA90" s="160"/>
      <c r="VIC90" s="159"/>
      <c r="VIH90" s="160"/>
      <c r="VII90" s="160"/>
      <c r="VIJ90" s="160"/>
      <c r="VIK90" s="161"/>
      <c r="VIL90" s="162"/>
      <c r="VIM90" s="160"/>
      <c r="VIO90" s="159"/>
      <c r="VIT90" s="160"/>
      <c r="VIU90" s="160"/>
      <c r="VIV90" s="160"/>
      <c r="VIW90" s="161"/>
      <c r="VIX90" s="162"/>
      <c r="VIY90" s="160"/>
      <c r="VJA90" s="159"/>
      <c r="VJF90" s="160"/>
      <c r="VJG90" s="160"/>
      <c r="VJH90" s="160"/>
      <c r="VJI90" s="161"/>
      <c r="VJJ90" s="162"/>
      <c r="VJK90" s="160"/>
      <c r="VJM90" s="159"/>
      <c r="VJR90" s="160"/>
      <c r="VJS90" s="160"/>
      <c r="VJT90" s="160"/>
      <c r="VJU90" s="161"/>
      <c r="VJV90" s="162"/>
      <c r="VJW90" s="160"/>
      <c r="VJY90" s="159"/>
      <c r="VKD90" s="160"/>
      <c r="VKE90" s="160"/>
      <c r="VKF90" s="160"/>
      <c r="VKG90" s="161"/>
      <c r="VKH90" s="162"/>
      <c r="VKI90" s="160"/>
      <c r="VKK90" s="159"/>
      <c r="VKP90" s="160"/>
      <c r="VKQ90" s="160"/>
      <c r="VKR90" s="160"/>
      <c r="VKS90" s="161"/>
      <c r="VKT90" s="162"/>
      <c r="VKU90" s="160"/>
      <c r="VKW90" s="159"/>
      <c r="VLB90" s="160"/>
      <c r="VLC90" s="160"/>
      <c r="VLD90" s="160"/>
      <c r="VLE90" s="161"/>
      <c r="VLF90" s="162"/>
      <c r="VLG90" s="160"/>
      <c r="VLI90" s="159"/>
      <c r="VLN90" s="160"/>
      <c r="VLO90" s="160"/>
      <c r="VLP90" s="160"/>
      <c r="VLQ90" s="161"/>
      <c r="VLR90" s="162"/>
      <c r="VLS90" s="160"/>
      <c r="VLU90" s="159"/>
      <c r="VLZ90" s="160"/>
      <c r="VMA90" s="160"/>
      <c r="VMB90" s="160"/>
      <c r="VMC90" s="161"/>
      <c r="VMD90" s="162"/>
      <c r="VME90" s="160"/>
      <c r="VMG90" s="159"/>
      <c r="VML90" s="160"/>
      <c r="VMM90" s="160"/>
      <c r="VMN90" s="160"/>
      <c r="VMO90" s="161"/>
      <c r="VMP90" s="162"/>
      <c r="VMQ90" s="160"/>
      <c r="VMS90" s="159"/>
      <c r="VMX90" s="160"/>
      <c r="VMY90" s="160"/>
      <c r="VMZ90" s="160"/>
      <c r="VNA90" s="161"/>
      <c r="VNB90" s="162"/>
      <c r="VNC90" s="160"/>
      <c r="VNE90" s="159"/>
      <c r="VNJ90" s="160"/>
      <c r="VNK90" s="160"/>
      <c r="VNL90" s="160"/>
      <c r="VNM90" s="161"/>
      <c r="VNN90" s="162"/>
      <c r="VNO90" s="160"/>
      <c r="VNQ90" s="159"/>
      <c r="VNV90" s="160"/>
      <c r="VNW90" s="160"/>
      <c r="VNX90" s="160"/>
      <c r="VNY90" s="161"/>
      <c r="VNZ90" s="162"/>
      <c r="VOA90" s="160"/>
      <c r="VOC90" s="159"/>
      <c r="VOH90" s="160"/>
      <c r="VOI90" s="160"/>
      <c r="VOJ90" s="160"/>
      <c r="VOK90" s="161"/>
      <c r="VOL90" s="162"/>
      <c r="VOM90" s="160"/>
      <c r="VOO90" s="159"/>
      <c r="VOT90" s="160"/>
      <c r="VOU90" s="160"/>
      <c r="VOV90" s="160"/>
      <c r="VOW90" s="161"/>
      <c r="VOX90" s="162"/>
      <c r="VOY90" s="160"/>
      <c r="VPA90" s="159"/>
      <c r="VPF90" s="160"/>
      <c r="VPG90" s="160"/>
      <c r="VPH90" s="160"/>
      <c r="VPI90" s="161"/>
      <c r="VPJ90" s="162"/>
      <c r="VPK90" s="160"/>
      <c r="VPM90" s="159"/>
      <c r="VPR90" s="160"/>
      <c r="VPS90" s="160"/>
      <c r="VPT90" s="160"/>
      <c r="VPU90" s="161"/>
      <c r="VPV90" s="162"/>
      <c r="VPW90" s="160"/>
      <c r="VPY90" s="159"/>
      <c r="VQD90" s="160"/>
      <c r="VQE90" s="160"/>
      <c r="VQF90" s="160"/>
      <c r="VQG90" s="161"/>
      <c r="VQH90" s="162"/>
      <c r="VQI90" s="160"/>
      <c r="VQK90" s="159"/>
      <c r="VQP90" s="160"/>
      <c r="VQQ90" s="160"/>
      <c r="VQR90" s="160"/>
      <c r="VQS90" s="161"/>
      <c r="VQT90" s="162"/>
      <c r="VQU90" s="160"/>
      <c r="VQW90" s="159"/>
      <c r="VRB90" s="160"/>
      <c r="VRC90" s="160"/>
      <c r="VRD90" s="160"/>
      <c r="VRE90" s="161"/>
      <c r="VRF90" s="162"/>
      <c r="VRG90" s="160"/>
      <c r="VRI90" s="159"/>
      <c r="VRN90" s="160"/>
      <c r="VRO90" s="160"/>
      <c r="VRP90" s="160"/>
      <c r="VRQ90" s="161"/>
      <c r="VRR90" s="162"/>
      <c r="VRS90" s="160"/>
      <c r="VRU90" s="159"/>
      <c r="VRZ90" s="160"/>
      <c r="VSA90" s="160"/>
      <c r="VSB90" s="160"/>
      <c r="VSC90" s="161"/>
      <c r="VSD90" s="162"/>
      <c r="VSE90" s="160"/>
      <c r="VSG90" s="159"/>
      <c r="VSL90" s="160"/>
      <c r="VSM90" s="160"/>
      <c r="VSN90" s="160"/>
      <c r="VSO90" s="161"/>
      <c r="VSP90" s="162"/>
      <c r="VSQ90" s="160"/>
      <c r="VSS90" s="159"/>
      <c r="VSX90" s="160"/>
      <c r="VSY90" s="160"/>
      <c r="VSZ90" s="160"/>
      <c r="VTA90" s="161"/>
      <c r="VTB90" s="162"/>
      <c r="VTC90" s="160"/>
      <c r="VTE90" s="159"/>
      <c r="VTJ90" s="160"/>
      <c r="VTK90" s="160"/>
      <c r="VTL90" s="160"/>
      <c r="VTM90" s="161"/>
      <c r="VTN90" s="162"/>
      <c r="VTO90" s="160"/>
      <c r="VTQ90" s="159"/>
      <c r="VTV90" s="160"/>
      <c r="VTW90" s="160"/>
      <c r="VTX90" s="160"/>
      <c r="VTY90" s="161"/>
      <c r="VTZ90" s="162"/>
      <c r="VUA90" s="160"/>
      <c r="VUC90" s="159"/>
      <c r="VUH90" s="160"/>
      <c r="VUI90" s="160"/>
      <c r="VUJ90" s="160"/>
      <c r="VUK90" s="161"/>
      <c r="VUL90" s="162"/>
      <c r="VUM90" s="160"/>
      <c r="VUO90" s="159"/>
      <c r="VUT90" s="160"/>
      <c r="VUU90" s="160"/>
      <c r="VUV90" s="160"/>
      <c r="VUW90" s="161"/>
      <c r="VUX90" s="162"/>
      <c r="VUY90" s="160"/>
      <c r="VVA90" s="159"/>
      <c r="VVF90" s="160"/>
      <c r="VVG90" s="160"/>
      <c r="VVH90" s="160"/>
      <c r="VVI90" s="161"/>
      <c r="VVJ90" s="162"/>
      <c r="VVK90" s="160"/>
      <c r="VVM90" s="159"/>
      <c r="VVR90" s="160"/>
      <c r="VVS90" s="160"/>
      <c r="VVT90" s="160"/>
      <c r="VVU90" s="161"/>
      <c r="VVV90" s="162"/>
      <c r="VVW90" s="160"/>
      <c r="VVY90" s="159"/>
      <c r="VWD90" s="160"/>
      <c r="VWE90" s="160"/>
      <c r="VWF90" s="160"/>
      <c r="VWG90" s="161"/>
      <c r="VWH90" s="162"/>
      <c r="VWI90" s="160"/>
      <c r="VWK90" s="159"/>
      <c r="VWP90" s="160"/>
      <c r="VWQ90" s="160"/>
      <c r="VWR90" s="160"/>
      <c r="VWS90" s="161"/>
      <c r="VWT90" s="162"/>
      <c r="VWU90" s="160"/>
      <c r="VWW90" s="159"/>
      <c r="VXB90" s="160"/>
      <c r="VXC90" s="160"/>
      <c r="VXD90" s="160"/>
      <c r="VXE90" s="161"/>
      <c r="VXF90" s="162"/>
      <c r="VXG90" s="160"/>
      <c r="VXI90" s="159"/>
      <c r="VXN90" s="160"/>
      <c r="VXO90" s="160"/>
      <c r="VXP90" s="160"/>
      <c r="VXQ90" s="161"/>
      <c r="VXR90" s="162"/>
      <c r="VXS90" s="160"/>
      <c r="VXU90" s="159"/>
      <c r="VXZ90" s="160"/>
      <c r="VYA90" s="160"/>
      <c r="VYB90" s="160"/>
      <c r="VYC90" s="161"/>
      <c r="VYD90" s="162"/>
      <c r="VYE90" s="160"/>
      <c r="VYG90" s="159"/>
      <c r="VYL90" s="160"/>
      <c r="VYM90" s="160"/>
      <c r="VYN90" s="160"/>
      <c r="VYO90" s="161"/>
      <c r="VYP90" s="162"/>
      <c r="VYQ90" s="160"/>
      <c r="VYS90" s="159"/>
      <c r="VYX90" s="160"/>
      <c r="VYY90" s="160"/>
      <c r="VYZ90" s="160"/>
      <c r="VZA90" s="161"/>
      <c r="VZB90" s="162"/>
      <c r="VZC90" s="160"/>
      <c r="VZE90" s="159"/>
      <c r="VZJ90" s="160"/>
      <c r="VZK90" s="160"/>
      <c r="VZL90" s="160"/>
      <c r="VZM90" s="161"/>
      <c r="VZN90" s="162"/>
      <c r="VZO90" s="160"/>
      <c r="VZQ90" s="159"/>
      <c r="VZV90" s="160"/>
      <c r="VZW90" s="160"/>
      <c r="VZX90" s="160"/>
      <c r="VZY90" s="161"/>
      <c r="VZZ90" s="162"/>
      <c r="WAA90" s="160"/>
      <c r="WAC90" s="159"/>
      <c r="WAH90" s="160"/>
      <c r="WAI90" s="160"/>
      <c r="WAJ90" s="160"/>
      <c r="WAK90" s="161"/>
      <c r="WAL90" s="162"/>
      <c r="WAM90" s="160"/>
      <c r="WAO90" s="159"/>
      <c r="WAT90" s="160"/>
      <c r="WAU90" s="160"/>
      <c r="WAV90" s="160"/>
      <c r="WAW90" s="161"/>
      <c r="WAX90" s="162"/>
      <c r="WAY90" s="160"/>
      <c r="WBA90" s="159"/>
      <c r="WBF90" s="160"/>
      <c r="WBG90" s="160"/>
      <c r="WBH90" s="160"/>
      <c r="WBI90" s="161"/>
      <c r="WBJ90" s="162"/>
      <c r="WBK90" s="160"/>
      <c r="WBM90" s="159"/>
      <c r="WBR90" s="160"/>
      <c r="WBS90" s="160"/>
      <c r="WBT90" s="160"/>
      <c r="WBU90" s="161"/>
      <c r="WBV90" s="162"/>
      <c r="WBW90" s="160"/>
      <c r="WBY90" s="159"/>
      <c r="WCD90" s="160"/>
      <c r="WCE90" s="160"/>
      <c r="WCF90" s="160"/>
      <c r="WCG90" s="161"/>
      <c r="WCH90" s="162"/>
      <c r="WCI90" s="160"/>
      <c r="WCK90" s="159"/>
      <c r="WCP90" s="160"/>
      <c r="WCQ90" s="160"/>
      <c r="WCR90" s="160"/>
      <c r="WCS90" s="161"/>
      <c r="WCT90" s="162"/>
      <c r="WCU90" s="160"/>
      <c r="WCW90" s="159"/>
      <c r="WDB90" s="160"/>
      <c r="WDC90" s="160"/>
      <c r="WDD90" s="160"/>
      <c r="WDE90" s="161"/>
      <c r="WDF90" s="162"/>
      <c r="WDG90" s="160"/>
      <c r="WDI90" s="159"/>
      <c r="WDN90" s="160"/>
      <c r="WDO90" s="160"/>
      <c r="WDP90" s="160"/>
      <c r="WDQ90" s="161"/>
      <c r="WDR90" s="162"/>
      <c r="WDS90" s="160"/>
      <c r="WDU90" s="159"/>
      <c r="WDZ90" s="160"/>
      <c r="WEA90" s="160"/>
      <c r="WEB90" s="160"/>
      <c r="WEC90" s="161"/>
      <c r="WED90" s="162"/>
      <c r="WEE90" s="160"/>
      <c r="WEG90" s="159"/>
      <c r="WEL90" s="160"/>
      <c r="WEM90" s="160"/>
      <c r="WEN90" s="160"/>
      <c r="WEO90" s="161"/>
      <c r="WEP90" s="162"/>
      <c r="WEQ90" s="160"/>
      <c r="WES90" s="159"/>
      <c r="WEX90" s="160"/>
      <c r="WEY90" s="160"/>
      <c r="WEZ90" s="160"/>
      <c r="WFA90" s="161"/>
      <c r="WFB90" s="162"/>
      <c r="WFC90" s="160"/>
      <c r="WFE90" s="159"/>
      <c r="WFJ90" s="160"/>
      <c r="WFK90" s="160"/>
      <c r="WFL90" s="160"/>
      <c r="WFM90" s="161"/>
      <c r="WFN90" s="162"/>
      <c r="WFO90" s="160"/>
      <c r="WFQ90" s="159"/>
      <c r="WFV90" s="160"/>
      <c r="WFW90" s="160"/>
      <c r="WFX90" s="160"/>
      <c r="WFY90" s="161"/>
      <c r="WFZ90" s="162"/>
      <c r="WGA90" s="160"/>
      <c r="WGC90" s="159"/>
      <c r="WGH90" s="160"/>
      <c r="WGI90" s="160"/>
      <c r="WGJ90" s="160"/>
      <c r="WGK90" s="161"/>
      <c r="WGL90" s="162"/>
      <c r="WGM90" s="160"/>
      <c r="WGO90" s="159"/>
      <c r="WGT90" s="160"/>
      <c r="WGU90" s="160"/>
      <c r="WGV90" s="160"/>
      <c r="WGW90" s="161"/>
      <c r="WGX90" s="162"/>
      <c r="WGY90" s="160"/>
      <c r="WHA90" s="159"/>
      <c r="WHF90" s="160"/>
      <c r="WHG90" s="160"/>
      <c r="WHH90" s="160"/>
      <c r="WHI90" s="161"/>
      <c r="WHJ90" s="162"/>
      <c r="WHK90" s="160"/>
      <c r="WHM90" s="159"/>
      <c r="WHR90" s="160"/>
      <c r="WHS90" s="160"/>
      <c r="WHT90" s="160"/>
      <c r="WHU90" s="161"/>
      <c r="WHV90" s="162"/>
      <c r="WHW90" s="160"/>
      <c r="WHY90" s="159"/>
      <c r="WID90" s="160"/>
      <c r="WIE90" s="160"/>
      <c r="WIF90" s="160"/>
      <c r="WIG90" s="161"/>
      <c r="WIH90" s="162"/>
      <c r="WII90" s="160"/>
      <c r="WIK90" s="159"/>
      <c r="WIP90" s="160"/>
      <c r="WIQ90" s="160"/>
      <c r="WIR90" s="160"/>
      <c r="WIS90" s="161"/>
      <c r="WIT90" s="162"/>
      <c r="WIU90" s="160"/>
      <c r="WIW90" s="159"/>
      <c r="WJB90" s="160"/>
      <c r="WJC90" s="160"/>
      <c r="WJD90" s="160"/>
      <c r="WJE90" s="161"/>
      <c r="WJF90" s="162"/>
      <c r="WJG90" s="160"/>
      <c r="WJI90" s="159"/>
      <c r="WJN90" s="160"/>
      <c r="WJO90" s="160"/>
      <c r="WJP90" s="160"/>
      <c r="WJQ90" s="161"/>
      <c r="WJR90" s="162"/>
      <c r="WJS90" s="160"/>
      <c r="WJU90" s="159"/>
      <c r="WJZ90" s="160"/>
      <c r="WKA90" s="160"/>
      <c r="WKB90" s="160"/>
      <c r="WKC90" s="161"/>
      <c r="WKD90" s="162"/>
      <c r="WKE90" s="160"/>
      <c r="WKG90" s="159"/>
      <c r="WKL90" s="160"/>
      <c r="WKM90" s="160"/>
      <c r="WKN90" s="160"/>
      <c r="WKO90" s="161"/>
      <c r="WKP90" s="162"/>
      <c r="WKQ90" s="160"/>
      <c r="WKS90" s="159"/>
      <c r="WKX90" s="160"/>
      <c r="WKY90" s="160"/>
      <c r="WKZ90" s="160"/>
      <c r="WLA90" s="161"/>
      <c r="WLB90" s="162"/>
      <c r="WLC90" s="160"/>
      <c r="WLE90" s="159"/>
      <c r="WLJ90" s="160"/>
      <c r="WLK90" s="160"/>
      <c r="WLL90" s="160"/>
      <c r="WLM90" s="161"/>
      <c r="WLN90" s="162"/>
      <c r="WLO90" s="160"/>
      <c r="WLQ90" s="159"/>
      <c r="WLV90" s="160"/>
      <c r="WLW90" s="160"/>
      <c r="WLX90" s="160"/>
      <c r="WLY90" s="161"/>
      <c r="WLZ90" s="162"/>
      <c r="WMA90" s="160"/>
      <c r="WMC90" s="159"/>
      <c r="WMH90" s="160"/>
      <c r="WMI90" s="160"/>
      <c r="WMJ90" s="160"/>
      <c r="WMK90" s="161"/>
      <c r="WML90" s="162"/>
      <c r="WMM90" s="160"/>
      <c r="WMO90" s="159"/>
      <c r="WMT90" s="160"/>
      <c r="WMU90" s="160"/>
      <c r="WMV90" s="160"/>
      <c r="WMW90" s="161"/>
      <c r="WMX90" s="162"/>
      <c r="WMY90" s="160"/>
      <c r="WNA90" s="159"/>
      <c r="WNF90" s="160"/>
      <c r="WNG90" s="160"/>
      <c r="WNH90" s="160"/>
      <c r="WNI90" s="161"/>
      <c r="WNJ90" s="162"/>
      <c r="WNK90" s="160"/>
      <c r="WNM90" s="159"/>
      <c r="WNR90" s="160"/>
      <c r="WNS90" s="160"/>
      <c r="WNT90" s="160"/>
      <c r="WNU90" s="161"/>
      <c r="WNV90" s="162"/>
      <c r="WNW90" s="160"/>
      <c r="WNY90" s="159"/>
      <c r="WOD90" s="160"/>
      <c r="WOE90" s="160"/>
      <c r="WOF90" s="160"/>
      <c r="WOG90" s="161"/>
      <c r="WOH90" s="162"/>
      <c r="WOI90" s="160"/>
      <c r="WOK90" s="159"/>
      <c r="WOP90" s="160"/>
      <c r="WOQ90" s="160"/>
      <c r="WOR90" s="160"/>
      <c r="WOS90" s="161"/>
      <c r="WOT90" s="162"/>
      <c r="WOU90" s="160"/>
      <c r="WOW90" s="159"/>
      <c r="WPB90" s="160"/>
      <c r="WPC90" s="160"/>
      <c r="WPD90" s="160"/>
      <c r="WPE90" s="161"/>
      <c r="WPF90" s="162"/>
      <c r="WPG90" s="160"/>
      <c r="WPI90" s="159"/>
      <c r="WPN90" s="160"/>
      <c r="WPO90" s="160"/>
      <c r="WPP90" s="160"/>
      <c r="WPQ90" s="161"/>
      <c r="WPR90" s="162"/>
      <c r="WPS90" s="160"/>
      <c r="WPU90" s="159"/>
      <c r="WPZ90" s="160"/>
      <c r="WQA90" s="160"/>
      <c r="WQB90" s="160"/>
      <c r="WQC90" s="161"/>
      <c r="WQD90" s="162"/>
      <c r="WQE90" s="160"/>
      <c r="WQG90" s="159"/>
      <c r="WQL90" s="160"/>
      <c r="WQM90" s="160"/>
      <c r="WQN90" s="160"/>
      <c r="WQO90" s="161"/>
      <c r="WQP90" s="162"/>
      <c r="WQQ90" s="160"/>
      <c r="WQS90" s="159"/>
      <c r="WQX90" s="160"/>
      <c r="WQY90" s="160"/>
      <c r="WQZ90" s="160"/>
      <c r="WRA90" s="161"/>
      <c r="WRB90" s="162"/>
      <c r="WRC90" s="160"/>
      <c r="WRE90" s="159"/>
      <c r="WRJ90" s="160"/>
      <c r="WRK90" s="160"/>
      <c r="WRL90" s="160"/>
      <c r="WRM90" s="161"/>
      <c r="WRN90" s="162"/>
      <c r="WRO90" s="160"/>
      <c r="WRQ90" s="159"/>
      <c r="WRV90" s="160"/>
      <c r="WRW90" s="160"/>
      <c r="WRX90" s="160"/>
      <c r="WRY90" s="161"/>
      <c r="WRZ90" s="162"/>
      <c r="WSA90" s="160"/>
      <c r="WSC90" s="159"/>
      <c r="WSH90" s="160"/>
      <c r="WSI90" s="160"/>
      <c r="WSJ90" s="160"/>
      <c r="WSK90" s="161"/>
      <c r="WSL90" s="162"/>
      <c r="WSM90" s="160"/>
      <c r="WSO90" s="159"/>
      <c r="WST90" s="160"/>
      <c r="WSU90" s="160"/>
      <c r="WSV90" s="160"/>
      <c r="WSW90" s="161"/>
      <c r="WSX90" s="162"/>
      <c r="WSY90" s="160"/>
      <c r="WTA90" s="159"/>
      <c r="WTF90" s="160"/>
      <c r="WTG90" s="160"/>
      <c r="WTH90" s="160"/>
      <c r="WTI90" s="161"/>
      <c r="WTJ90" s="162"/>
      <c r="WTK90" s="160"/>
      <c r="WTM90" s="159"/>
      <c r="WTR90" s="160"/>
      <c r="WTS90" s="160"/>
      <c r="WTT90" s="160"/>
      <c r="WTU90" s="161"/>
      <c r="WTV90" s="162"/>
      <c r="WTW90" s="160"/>
      <c r="WTY90" s="159"/>
      <c r="WUD90" s="160"/>
      <c r="WUE90" s="160"/>
      <c r="WUF90" s="160"/>
      <c r="WUG90" s="161"/>
      <c r="WUH90" s="162"/>
      <c r="WUI90" s="160"/>
      <c r="WUK90" s="159"/>
      <c r="WUP90" s="160"/>
      <c r="WUQ90" s="160"/>
      <c r="WUR90" s="160"/>
      <c r="WUS90" s="161"/>
      <c r="WUT90" s="162"/>
      <c r="WUU90" s="160"/>
      <c r="WUW90" s="159"/>
      <c r="WVB90" s="160"/>
      <c r="WVC90" s="160"/>
      <c r="WVD90" s="160"/>
      <c r="WVE90" s="161"/>
      <c r="WVF90" s="162"/>
      <c r="WVG90" s="160"/>
      <c r="WVI90" s="159"/>
      <c r="WVN90" s="160"/>
      <c r="WVO90" s="160"/>
      <c r="WVP90" s="160"/>
      <c r="WVQ90" s="161"/>
      <c r="WVR90" s="162"/>
      <c r="WVS90" s="160"/>
      <c r="WVU90" s="159"/>
      <c r="WVZ90" s="160"/>
      <c r="WWA90" s="160"/>
      <c r="WWB90" s="160"/>
      <c r="WWC90" s="161"/>
      <c r="WWD90" s="162"/>
      <c r="WWE90" s="160"/>
      <c r="WWG90" s="159"/>
      <c r="WWL90" s="160"/>
      <c r="WWM90" s="160"/>
      <c r="WWN90" s="160"/>
      <c r="WWO90" s="161"/>
      <c r="WWP90" s="162"/>
      <c r="WWQ90" s="160"/>
      <c r="WWS90" s="159"/>
      <c r="WWX90" s="160"/>
      <c r="WWY90" s="160"/>
      <c r="WWZ90" s="160"/>
      <c r="WXA90" s="161"/>
      <c r="WXB90" s="162"/>
      <c r="WXC90" s="160"/>
      <c r="WXE90" s="159"/>
      <c r="WXJ90" s="160"/>
      <c r="WXK90" s="160"/>
      <c r="WXL90" s="160"/>
      <c r="WXM90" s="161"/>
      <c r="WXN90" s="162"/>
      <c r="WXO90" s="160"/>
      <c r="WXQ90" s="159"/>
      <c r="WXV90" s="160"/>
      <c r="WXW90" s="160"/>
      <c r="WXX90" s="160"/>
      <c r="WXY90" s="161"/>
      <c r="WXZ90" s="162"/>
      <c r="WYA90" s="160"/>
      <c r="WYC90" s="159"/>
      <c r="WYH90" s="160"/>
      <c r="WYI90" s="160"/>
      <c r="WYJ90" s="160"/>
      <c r="WYK90" s="161"/>
      <c r="WYL90" s="162"/>
      <c r="WYM90" s="160"/>
      <c r="WYO90" s="159"/>
      <c r="WYT90" s="160"/>
      <c r="WYU90" s="160"/>
      <c r="WYV90" s="160"/>
      <c r="WYW90" s="161"/>
      <c r="WYX90" s="162"/>
      <c r="WYY90" s="160"/>
      <c r="WZA90" s="159"/>
      <c r="WZF90" s="160"/>
      <c r="WZG90" s="160"/>
      <c r="WZH90" s="160"/>
      <c r="WZI90" s="161"/>
      <c r="WZJ90" s="162"/>
      <c r="WZK90" s="160"/>
      <c r="WZM90" s="159"/>
      <c r="WZR90" s="160"/>
      <c r="WZS90" s="160"/>
      <c r="WZT90" s="160"/>
      <c r="WZU90" s="161"/>
      <c r="WZV90" s="162"/>
      <c r="WZW90" s="160"/>
      <c r="WZY90" s="159"/>
      <c r="XAD90" s="160"/>
      <c r="XAE90" s="160"/>
      <c r="XAF90" s="160"/>
      <c r="XAG90" s="161"/>
      <c r="XAH90" s="162"/>
      <c r="XAI90" s="160"/>
      <c r="XAK90" s="159"/>
      <c r="XAP90" s="160"/>
      <c r="XAQ90" s="160"/>
      <c r="XAR90" s="160"/>
      <c r="XAS90" s="161"/>
      <c r="XAT90" s="162"/>
      <c r="XAU90" s="160"/>
      <c r="XAW90" s="159"/>
      <c r="XBB90" s="160"/>
      <c r="XBC90" s="160"/>
      <c r="XBD90" s="160"/>
      <c r="XBE90" s="161"/>
      <c r="XBF90" s="162"/>
      <c r="XBG90" s="160"/>
      <c r="XBI90" s="159"/>
      <c r="XBN90" s="160"/>
      <c r="XBO90" s="160"/>
      <c r="XBP90" s="160"/>
      <c r="XBQ90" s="161"/>
      <c r="XBR90" s="162"/>
      <c r="XBS90" s="160"/>
      <c r="XBU90" s="159"/>
      <c r="XBZ90" s="160"/>
      <c r="XCA90" s="160"/>
      <c r="XCB90" s="160"/>
      <c r="XCC90" s="161"/>
      <c r="XCD90" s="162"/>
      <c r="XCE90" s="160"/>
      <c r="XCG90" s="159"/>
      <c r="XCL90" s="160"/>
      <c r="XCM90" s="160"/>
      <c r="XCN90" s="160"/>
      <c r="XCO90" s="161"/>
      <c r="XCP90" s="162"/>
      <c r="XCQ90" s="160"/>
      <c r="XCS90" s="159"/>
      <c r="XCX90" s="160"/>
      <c r="XCY90" s="160"/>
      <c r="XCZ90" s="160"/>
      <c r="XDA90" s="161"/>
      <c r="XDB90" s="162"/>
      <c r="XDC90" s="160"/>
      <c r="XDE90" s="159"/>
      <c r="XDJ90" s="160"/>
      <c r="XDK90" s="160"/>
      <c r="XDL90" s="160"/>
      <c r="XDM90" s="161"/>
      <c r="XDN90" s="162"/>
      <c r="XDO90" s="160"/>
      <c r="XDQ90" s="159"/>
      <c r="XDV90" s="160"/>
      <c r="XDW90" s="160"/>
      <c r="XDX90" s="160"/>
      <c r="XDY90" s="161"/>
      <c r="XDZ90" s="162"/>
      <c r="XEA90" s="160"/>
      <c r="XEC90" s="159"/>
      <c r="XEH90" s="160"/>
      <c r="XEI90" s="160"/>
      <c r="XEJ90" s="160"/>
      <c r="XEK90" s="161"/>
      <c r="XEL90" s="162"/>
      <c r="XEM90" s="160"/>
      <c r="XEO90" s="159"/>
      <c r="XET90" s="160"/>
      <c r="XEU90" s="160"/>
      <c r="XEV90" s="160"/>
      <c r="XEW90" s="161"/>
      <c r="XEX90" s="162"/>
      <c r="XEY90" s="160"/>
      <c r="XFA90" s="159"/>
    </row>
    <row r="91" spans="1:1021 1026:3071 3073:4093 4098:6143 6145:7165 7170:9215 9217:10237 10242:12287 12289:13309 13314:15359 15361:16381">
      <c r="A91" s="133">
        <v>52</v>
      </c>
      <c r="B91" s="134" t="s">
        <v>42527</v>
      </c>
      <c r="C91" s="134" t="s">
        <v>42629</v>
      </c>
      <c r="D91" s="134" t="s">
        <v>42503</v>
      </c>
      <c r="E91" s="134" t="s">
        <v>42630</v>
      </c>
      <c r="F91" s="135">
        <v>43.5</v>
      </c>
      <c r="G91" s="135"/>
      <c r="H91" s="135"/>
      <c r="I91" s="136">
        <v>5.7500000000000002E-2</v>
      </c>
      <c r="J91" s="137">
        <v>25.88</v>
      </c>
      <c r="K91" s="135"/>
      <c r="L91" s="138"/>
    </row>
    <row r="92" spans="1:1021 1026:3071 3073:4093 4098:6143 6145:7165 7170:9215 9217:10237 10242:12287 12289:13309 13314:15359 15361:16381">
      <c r="A92" s="127">
        <v>53</v>
      </c>
      <c r="B92" s="128" t="s">
        <v>42596</v>
      </c>
      <c r="C92" s="128" t="s">
        <v>42631</v>
      </c>
      <c r="D92" s="128" t="s">
        <v>42632</v>
      </c>
      <c r="E92" s="128" t="s">
        <v>42597</v>
      </c>
      <c r="F92" s="129">
        <v>44.88</v>
      </c>
      <c r="G92" s="129"/>
      <c r="H92" s="129"/>
      <c r="I92" s="148"/>
      <c r="J92" s="149">
        <v>33.799999999999997</v>
      </c>
      <c r="K92" s="129">
        <v>0</v>
      </c>
      <c r="L92" s="132"/>
      <c r="M92" s="159"/>
      <c r="R92" s="160"/>
      <c r="S92" s="160"/>
      <c r="T92" s="160"/>
      <c r="U92" s="161"/>
      <c r="V92" s="162"/>
      <c r="W92" s="160"/>
      <c r="Y92" s="159"/>
      <c r="AD92" s="160"/>
      <c r="AE92" s="160"/>
      <c r="AF92" s="160"/>
      <c r="AG92" s="161"/>
      <c r="AH92" s="162"/>
      <c r="AI92" s="160"/>
      <c r="AK92" s="159"/>
      <c r="AP92" s="160"/>
      <c r="AQ92" s="160"/>
      <c r="AR92" s="160"/>
      <c r="AS92" s="161"/>
      <c r="AT92" s="162"/>
      <c r="AU92" s="160"/>
      <c r="AW92" s="159"/>
      <c r="BB92" s="160"/>
      <c r="BC92" s="160"/>
      <c r="BD92" s="160"/>
      <c r="BE92" s="161"/>
      <c r="BF92" s="162"/>
      <c r="BG92" s="160"/>
      <c r="BI92" s="159"/>
      <c r="BN92" s="160"/>
      <c r="BO92" s="160"/>
      <c r="BP92" s="160"/>
      <c r="BQ92" s="161"/>
      <c r="BR92" s="162"/>
      <c r="BS92" s="160"/>
      <c r="BU92" s="159"/>
      <c r="BZ92" s="160"/>
      <c r="CA92" s="160"/>
      <c r="CB92" s="160"/>
      <c r="CC92" s="161"/>
      <c r="CD92" s="162"/>
      <c r="CE92" s="160"/>
      <c r="CG92" s="159"/>
      <c r="CL92" s="160"/>
      <c r="CM92" s="160"/>
      <c r="CN92" s="160"/>
      <c r="CO92" s="161"/>
      <c r="CP92" s="162"/>
      <c r="CQ92" s="160"/>
      <c r="CS92" s="159"/>
      <c r="CX92" s="160"/>
      <c r="CY92" s="160"/>
      <c r="CZ92" s="160"/>
      <c r="DA92" s="161"/>
      <c r="DB92" s="162"/>
      <c r="DC92" s="160"/>
      <c r="DE92" s="159"/>
      <c r="DJ92" s="160"/>
      <c r="DK92" s="160"/>
      <c r="DL92" s="160"/>
      <c r="DM92" s="161"/>
      <c r="DN92" s="162"/>
      <c r="DO92" s="160"/>
      <c r="DQ92" s="159"/>
      <c r="DV92" s="160"/>
      <c r="DW92" s="160"/>
      <c r="DX92" s="160"/>
      <c r="DY92" s="161"/>
      <c r="DZ92" s="162"/>
      <c r="EA92" s="160"/>
      <c r="EC92" s="159"/>
      <c r="EH92" s="160"/>
      <c r="EI92" s="160"/>
      <c r="EJ92" s="160"/>
      <c r="EK92" s="161"/>
      <c r="EL92" s="162"/>
      <c r="EM92" s="160"/>
      <c r="EO92" s="159"/>
      <c r="ET92" s="160"/>
      <c r="EU92" s="160"/>
      <c r="EV92" s="160"/>
      <c r="EW92" s="161"/>
      <c r="EX92" s="162"/>
      <c r="EY92" s="160"/>
      <c r="FA92" s="159"/>
      <c r="FF92" s="160"/>
      <c r="FG92" s="160"/>
      <c r="FH92" s="160"/>
      <c r="FI92" s="161"/>
      <c r="FJ92" s="162"/>
      <c r="FK92" s="160"/>
      <c r="FM92" s="159"/>
      <c r="FR92" s="160"/>
      <c r="FS92" s="160"/>
      <c r="FT92" s="160"/>
      <c r="FU92" s="161"/>
      <c r="FV92" s="162"/>
      <c r="FW92" s="160"/>
      <c r="FY92" s="159"/>
      <c r="GD92" s="160"/>
      <c r="GE92" s="160"/>
      <c r="GF92" s="160"/>
      <c r="GG92" s="161"/>
      <c r="GH92" s="162"/>
      <c r="GI92" s="160"/>
      <c r="GK92" s="159"/>
      <c r="GP92" s="160"/>
      <c r="GQ92" s="160"/>
      <c r="GR92" s="160"/>
      <c r="GS92" s="161"/>
      <c r="GT92" s="162"/>
      <c r="GU92" s="160"/>
      <c r="GW92" s="159"/>
      <c r="HB92" s="160"/>
      <c r="HC92" s="160"/>
      <c r="HD92" s="160"/>
      <c r="HE92" s="161"/>
      <c r="HF92" s="162"/>
      <c r="HG92" s="160"/>
      <c r="HI92" s="159"/>
      <c r="HN92" s="160"/>
      <c r="HO92" s="160"/>
      <c r="HP92" s="160"/>
      <c r="HQ92" s="161"/>
      <c r="HR92" s="162"/>
      <c r="HS92" s="160"/>
      <c r="HU92" s="159"/>
      <c r="HZ92" s="160"/>
      <c r="IA92" s="160"/>
      <c r="IB92" s="160"/>
      <c r="IC92" s="161"/>
      <c r="ID92" s="162"/>
      <c r="IE92" s="160"/>
      <c r="IG92" s="159"/>
      <c r="IL92" s="160"/>
      <c r="IM92" s="160"/>
      <c r="IN92" s="160"/>
      <c r="IO92" s="161"/>
      <c r="IP92" s="162"/>
      <c r="IQ92" s="160"/>
      <c r="IS92" s="159"/>
      <c r="IX92" s="160"/>
      <c r="IY92" s="160"/>
      <c r="IZ92" s="160"/>
      <c r="JA92" s="161"/>
      <c r="JB92" s="162"/>
      <c r="JC92" s="160"/>
      <c r="JE92" s="159"/>
      <c r="JJ92" s="160"/>
      <c r="JK92" s="160"/>
      <c r="JL92" s="160"/>
      <c r="JM92" s="161"/>
      <c r="JN92" s="162"/>
      <c r="JO92" s="160"/>
      <c r="JQ92" s="159"/>
      <c r="JV92" s="160"/>
      <c r="JW92" s="160"/>
      <c r="JX92" s="160"/>
      <c r="JY92" s="161"/>
      <c r="JZ92" s="162"/>
      <c r="KA92" s="160"/>
      <c r="KC92" s="159"/>
      <c r="KH92" s="160"/>
      <c r="KI92" s="160"/>
      <c r="KJ92" s="160"/>
      <c r="KK92" s="161"/>
      <c r="KL92" s="162"/>
      <c r="KM92" s="160"/>
      <c r="KO92" s="159"/>
      <c r="KT92" s="160"/>
      <c r="KU92" s="160"/>
      <c r="KV92" s="160"/>
      <c r="KW92" s="161"/>
      <c r="KX92" s="162"/>
      <c r="KY92" s="160"/>
      <c r="LA92" s="159"/>
      <c r="LF92" s="160"/>
      <c r="LG92" s="160"/>
      <c r="LH92" s="160"/>
      <c r="LI92" s="161"/>
      <c r="LJ92" s="162"/>
      <c r="LK92" s="160"/>
      <c r="LM92" s="159"/>
      <c r="LR92" s="160"/>
      <c r="LS92" s="160"/>
      <c r="LT92" s="160"/>
      <c r="LU92" s="161"/>
      <c r="LV92" s="162"/>
      <c r="LW92" s="160"/>
      <c r="LY92" s="159"/>
      <c r="MD92" s="160"/>
      <c r="ME92" s="160"/>
      <c r="MF92" s="160"/>
      <c r="MG92" s="161"/>
      <c r="MH92" s="162"/>
      <c r="MI92" s="160"/>
      <c r="MK92" s="159"/>
      <c r="MP92" s="160"/>
      <c r="MQ92" s="160"/>
      <c r="MR92" s="160"/>
      <c r="MS92" s="161"/>
      <c r="MT92" s="162"/>
      <c r="MU92" s="160"/>
      <c r="MW92" s="159"/>
      <c r="NB92" s="160"/>
      <c r="NC92" s="160"/>
      <c r="ND92" s="160"/>
      <c r="NE92" s="161"/>
      <c r="NF92" s="162"/>
      <c r="NG92" s="160"/>
      <c r="NI92" s="159"/>
      <c r="NN92" s="160"/>
      <c r="NO92" s="160"/>
      <c r="NP92" s="160"/>
      <c r="NQ92" s="161"/>
      <c r="NR92" s="162"/>
      <c r="NS92" s="160"/>
      <c r="NU92" s="159"/>
      <c r="NZ92" s="160"/>
      <c r="OA92" s="160"/>
      <c r="OB92" s="160"/>
      <c r="OC92" s="161"/>
      <c r="OD92" s="162"/>
      <c r="OE92" s="160"/>
      <c r="OG92" s="159"/>
      <c r="OL92" s="160"/>
      <c r="OM92" s="160"/>
      <c r="ON92" s="160"/>
      <c r="OO92" s="161"/>
      <c r="OP92" s="162"/>
      <c r="OQ92" s="160"/>
      <c r="OS92" s="159"/>
      <c r="OX92" s="160"/>
      <c r="OY92" s="160"/>
      <c r="OZ92" s="160"/>
      <c r="PA92" s="161"/>
      <c r="PB92" s="162"/>
      <c r="PC92" s="160"/>
      <c r="PE92" s="159"/>
      <c r="PJ92" s="160"/>
      <c r="PK92" s="160"/>
      <c r="PL92" s="160"/>
      <c r="PM92" s="161"/>
      <c r="PN92" s="162"/>
      <c r="PO92" s="160"/>
      <c r="PQ92" s="159"/>
      <c r="PV92" s="160"/>
      <c r="PW92" s="160"/>
      <c r="PX92" s="160"/>
      <c r="PY92" s="161"/>
      <c r="PZ92" s="162"/>
      <c r="QA92" s="160"/>
      <c r="QC92" s="159"/>
      <c r="QH92" s="160"/>
      <c r="QI92" s="160"/>
      <c r="QJ92" s="160"/>
      <c r="QK92" s="161"/>
      <c r="QL92" s="162"/>
      <c r="QM92" s="160"/>
      <c r="QO92" s="159"/>
      <c r="QT92" s="160"/>
      <c r="QU92" s="160"/>
      <c r="QV92" s="160"/>
      <c r="QW92" s="161"/>
      <c r="QX92" s="162"/>
      <c r="QY92" s="160"/>
      <c r="RA92" s="159"/>
      <c r="RF92" s="160"/>
      <c r="RG92" s="160"/>
      <c r="RH92" s="160"/>
      <c r="RI92" s="161"/>
      <c r="RJ92" s="162"/>
      <c r="RK92" s="160"/>
      <c r="RM92" s="159"/>
      <c r="RR92" s="160"/>
      <c r="RS92" s="160"/>
      <c r="RT92" s="160"/>
      <c r="RU92" s="161"/>
      <c r="RV92" s="162"/>
      <c r="RW92" s="160"/>
      <c r="RY92" s="159"/>
      <c r="SD92" s="160"/>
      <c r="SE92" s="160"/>
      <c r="SF92" s="160"/>
      <c r="SG92" s="161"/>
      <c r="SH92" s="162"/>
      <c r="SI92" s="160"/>
      <c r="SK92" s="159"/>
      <c r="SP92" s="160"/>
      <c r="SQ92" s="160"/>
      <c r="SR92" s="160"/>
      <c r="SS92" s="161"/>
      <c r="ST92" s="162"/>
      <c r="SU92" s="160"/>
      <c r="SW92" s="159"/>
      <c r="TB92" s="160"/>
      <c r="TC92" s="160"/>
      <c r="TD92" s="160"/>
      <c r="TE92" s="161"/>
      <c r="TF92" s="162"/>
      <c r="TG92" s="160"/>
      <c r="TI92" s="159"/>
      <c r="TN92" s="160"/>
      <c r="TO92" s="160"/>
      <c r="TP92" s="160"/>
      <c r="TQ92" s="161"/>
      <c r="TR92" s="162"/>
      <c r="TS92" s="160"/>
      <c r="TU92" s="159"/>
      <c r="TZ92" s="160"/>
      <c r="UA92" s="160"/>
      <c r="UB92" s="160"/>
      <c r="UC92" s="161"/>
      <c r="UD92" s="162"/>
      <c r="UE92" s="160"/>
      <c r="UG92" s="159"/>
      <c r="UL92" s="160"/>
      <c r="UM92" s="160"/>
      <c r="UN92" s="160"/>
      <c r="UO92" s="161"/>
      <c r="UP92" s="162"/>
      <c r="UQ92" s="160"/>
      <c r="US92" s="159"/>
      <c r="UX92" s="160"/>
      <c r="UY92" s="160"/>
      <c r="UZ92" s="160"/>
      <c r="VA92" s="161"/>
      <c r="VB92" s="162"/>
      <c r="VC92" s="160"/>
      <c r="VE92" s="159"/>
      <c r="VJ92" s="160"/>
      <c r="VK92" s="160"/>
      <c r="VL92" s="160"/>
      <c r="VM92" s="161"/>
      <c r="VN92" s="162"/>
      <c r="VO92" s="160"/>
      <c r="VQ92" s="159"/>
      <c r="VV92" s="160"/>
      <c r="VW92" s="160"/>
      <c r="VX92" s="160"/>
      <c r="VY92" s="161"/>
      <c r="VZ92" s="162"/>
      <c r="WA92" s="160"/>
      <c r="WC92" s="159"/>
      <c r="WH92" s="160"/>
      <c r="WI92" s="160"/>
      <c r="WJ92" s="160"/>
      <c r="WK92" s="161"/>
      <c r="WL92" s="162"/>
      <c r="WM92" s="160"/>
      <c r="WO92" s="159"/>
      <c r="WT92" s="160"/>
      <c r="WU92" s="160"/>
      <c r="WV92" s="160"/>
      <c r="WW92" s="161"/>
      <c r="WX92" s="162"/>
      <c r="WY92" s="160"/>
      <c r="XA92" s="159"/>
      <c r="XF92" s="160"/>
      <c r="XG92" s="160"/>
      <c r="XH92" s="160"/>
      <c r="XI92" s="161"/>
      <c r="XJ92" s="162"/>
      <c r="XK92" s="160"/>
      <c r="XM92" s="159"/>
      <c r="XR92" s="160"/>
      <c r="XS92" s="160"/>
      <c r="XT92" s="160"/>
      <c r="XU92" s="161"/>
      <c r="XV92" s="162"/>
      <c r="XW92" s="160"/>
      <c r="XY92" s="159"/>
      <c r="YD92" s="160"/>
      <c r="YE92" s="160"/>
      <c r="YF92" s="160"/>
      <c r="YG92" s="161"/>
      <c r="YH92" s="162"/>
      <c r="YI92" s="160"/>
      <c r="YK92" s="159"/>
      <c r="YP92" s="160"/>
      <c r="YQ92" s="160"/>
      <c r="YR92" s="160"/>
      <c r="YS92" s="161"/>
      <c r="YT92" s="162"/>
      <c r="YU92" s="160"/>
      <c r="YW92" s="159"/>
      <c r="ZB92" s="160"/>
      <c r="ZC92" s="160"/>
      <c r="ZD92" s="160"/>
      <c r="ZE92" s="161"/>
      <c r="ZF92" s="162"/>
      <c r="ZG92" s="160"/>
      <c r="ZI92" s="159"/>
      <c r="ZN92" s="160"/>
      <c r="ZO92" s="160"/>
      <c r="ZP92" s="160"/>
      <c r="ZQ92" s="161"/>
      <c r="ZR92" s="162"/>
      <c r="ZS92" s="160"/>
      <c r="ZU92" s="159"/>
      <c r="ZZ92" s="160"/>
      <c r="AAA92" s="160"/>
      <c r="AAB92" s="160"/>
      <c r="AAC92" s="161"/>
      <c r="AAD92" s="162"/>
      <c r="AAE92" s="160"/>
      <c r="AAG92" s="159"/>
      <c r="AAL92" s="160"/>
      <c r="AAM92" s="160"/>
      <c r="AAN92" s="160"/>
      <c r="AAO92" s="161"/>
      <c r="AAP92" s="162"/>
      <c r="AAQ92" s="160"/>
      <c r="AAS92" s="159"/>
      <c r="AAX92" s="160"/>
      <c r="AAY92" s="160"/>
      <c r="AAZ92" s="160"/>
      <c r="ABA92" s="161"/>
      <c r="ABB92" s="162"/>
      <c r="ABC92" s="160"/>
      <c r="ABE92" s="159"/>
      <c r="ABJ92" s="160"/>
      <c r="ABK92" s="160"/>
      <c r="ABL92" s="160"/>
      <c r="ABM92" s="161"/>
      <c r="ABN92" s="162"/>
      <c r="ABO92" s="160"/>
      <c r="ABQ92" s="159"/>
      <c r="ABV92" s="160"/>
      <c r="ABW92" s="160"/>
      <c r="ABX92" s="160"/>
      <c r="ABY92" s="161"/>
      <c r="ABZ92" s="162"/>
      <c r="ACA92" s="160"/>
      <c r="ACC92" s="159"/>
      <c r="ACH92" s="160"/>
      <c r="ACI92" s="160"/>
      <c r="ACJ92" s="160"/>
      <c r="ACK92" s="161"/>
      <c r="ACL92" s="162"/>
      <c r="ACM92" s="160"/>
      <c r="ACO92" s="159"/>
      <c r="ACT92" s="160"/>
      <c r="ACU92" s="160"/>
      <c r="ACV92" s="160"/>
      <c r="ACW92" s="161"/>
      <c r="ACX92" s="162"/>
      <c r="ACY92" s="160"/>
      <c r="ADA92" s="159"/>
      <c r="ADF92" s="160"/>
      <c r="ADG92" s="160"/>
      <c r="ADH92" s="160"/>
      <c r="ADI92" s="161"/>
      <c r="ADJ92" s="162"/>
      <c r="ADK92" s="160"/>
      <c r="ADM92" s="159"/>
      <c r="ADR92" s="160"/>
      <c r="ADS92" s="160"/>
      <c r="ADT92" s="160"/>
      <c r="ADU92" s="161"/>
      <c r="ADV92" s="162"/>
      <c r="ADW92" s="160"/>
      <c r="ADY92" s="159"/>
      <c r="AED92" s="160"/>
      <c r="AEE92" s="160"/>
      <c r="AEF92" s="160"/>
      <c r="AEG92" s="161"/>
      <c r="AEH92" s="162"/>
      <c r="AEI92" s="160"/>
      <c r="AEK92" s="159"/>
      <c r="AEP92" s="160"/>
      <c r="AEQ92" s="160"/>
      <c r="AER92" s="160"/>
      <c r="AES92" s="161"/>
      <c r="AET92" s="162"/>
      <c r="AEU92" s="160"/>
      <c r="AEW92" s="159"/>
      <c r="AFB92" s="160"/>
      <c r="AFC92" s="160"/>
      <c r="AFD92" s="160"/>
      <c r="AFE92" s="161"/>
      <c r="AFF92" s="162"/>
      <c r="AFG92" s="160"/>
      <c r="AFI92" s="159"/>
      <c r="AFN92" s="160"/>
      <c r="AFO92" s="160"/>
      <c r="AFP92" s="160"/>
      <c r="AFQ92" s="161"/>
      <c r="AFR92" s="162"/>
      <c r="AFS92" s="160"/>
      <c r="AFU92" s="159"/>
      <c r="AFZ92" s="160"/>
      <c r="AGA92" s="160"/>
      <c r="AGB92" s="160"/>
      <c r="AGC92" s="161"/>
      <c r="AGD92" s="162"/>
      <c r="AGE92" s="160"/>
      <c r="AGG92" s="159"/>
      <c r="AGL92" s="160"/>
      <c r="AGM92" s="160"/>
      <c r="AGN92" s="160"/>
      <c r="AGO92" s="161"/>
      <c r="AGP92" s="162"/>
      <c r="AGQ92" s="160"/>
      <c r="AGS92" s="159"/>
      <c r="AGX92" s="160"/>
      <c r="AGY92" s="160"/>
      <c r="AGZ92" s="160"/>
      <c r="AHA92" s="161"/>
      <c r="AHB92" s="162"/>
      <c r="AHC92" s="160"/>
      <c r="AHE92" s="159"/>
      <c r="AHJ92" s="160"/>
      <c r="AHK92" s="160"/>
      <c r="AHL92" s="160"/>
      <c r="AHM92" s="161"/>
      <c r="AHN92" s="162"/>
      <c r="AHO92" s="160"/>
      <c r="AHQ92" s="159"/>
      <c r="AHV92" s="160"/>
      <c r="AHW92" s="160"/>
      <c r="AHX92" s="160"/>
      <c r="AHY92" s="161"/>
      <c r="AHZ92" s="162"/>
      <c r="AIA92" s="160"/>
      <c r="AIC92" s="159"/>
      <c r="AIH92" s="160"/>
      <c r="AII92" s="160"/>
      <c r="AIJ92" s="160"/>
      <c r="AIK92" s="161"/>
      <c r="AIL92" s="162"/>
      <c r="AIM92" s="160"/>
      <c r="AIO92" s="159"/>
      <c r="AIT92" s="160"/>
      <c r="AIU92" s="160"/>
      <c r="AIV92" s="160"/>
      <c r="AIW92" s="161"/>
      <c r="AIX92" s="162"/>
      <c r="AIY92" s="160"/>
      <c r="AJA92" s="159"/>
      <c r="AJF92" s="160"/>
      <c r="AJG92" s="160"/>
      <c r="AJH92" s="160"/>
      <c r="AJI92" s="161"/>
      <c r="AJJ92" s="162"/>
      <c r="AJK92" s="160"/>
      <c r="AJM92" s="159"/>
      <c r="AJR92" s="160"/>
      <c r="AJS92" s="160"/>
      <c r="AJT92" s="160"/>
      <c r="AJU92" s="161"/>
      <c r="AJV92" s="162"/>
      <c r="AJW92" s="160"/>
      <c r="AJY92" s="159"/>
      <c r="AKD92" s="160"/>
      <c r="AKE92" s="160"/>
      <c r="AKF92" s="160"/>
      <c r="AKG92" s="161"/>
      <c r="AKH92" s="162"/>
      <c r="AKI92" s="160"/>
      <c r="AKK92" s="159"/>
      <c r="AKP92" s="160"/>
      <c r="AKQ92" s="160"/>
      <c r="AKR92" s="160"/>
      <c r="AKS92" s="161"/>
      <c r="AKT92" s="162"/>
      <c r="AKU92" s="160"/>
      <c r="AKW92" s="159"/>
      <c r="ALB92" s="160"/>
      <c r="ALC92" s="160"/>
      <c r="ALD92" s="160"/>
      <c r="ALE92" s="161"/>
      <c r="ALF92" s="162"/>
      <c r="ALG92" s="160"/>
      <c r="ALI92" s="159"/>
      <c r="ALN92" s="160"/>
      <c r="ALO92" s="160"/>
      <c r="ALP92" s="160"/>
      <c r="ALQ92" s="161"/>
      <c r="ALR92" s="162"/>
      <c r="ALS92" s="160"/>
      <c r="ALU92" s="159"/>
      <c r="ALZ92" s="160"/>
      <c r="AMA92" s="160"/>
      <c r="AMB92" s="160"/>
      <c r="AMC92" s="161"/>
      <c r="AMD92" s="162"/>
      <c r="AME92" s="160"/>
      <c r="AMG92" s="159"/>
      <c r="AML92" s="160"/>
      <c r="AMM92" s="160"/>
      <c r="AMN92" s="160"/>
      <c r="AMO92" s="161"/>
      <c r="AMP92" s="162"/>
      <c r="AMQ92" s="160"/>
      <c r="AMS92" s="159"/>
      <c r="AMX92" s="160"/>
      <c r="AMY92" s="160"/>
      <c r="AMZ92" s="160"/>
      <c r="ANA92" s="161"/>
      <c r="ANB92" s="162"/>
      <c r="ANC92" s="160"/>
      <c r="ANE92" s="159"/>
      <c r="ANJ92" s="160"/>
      <c r="ANK92" s="160"/>
      <c r="ANL92" s="160"/>
      <c r="ANM92" s="161"/>
      <c r="ANN92" s="162"/>
      <c r="ANO92" s="160"/>
      <c r="ANQ92" s="159"/>
      <c r="ANV92" s="160"/>
      <c r="ANW92" s="160"/>
      <c r="ANX92" s="160"/>
      <c r="ANY92" s="161"/>
      <c r="ANZ92" s="162"/>
      <c r="AOA92" s="160"/>
      <c r="AOC92" s="159"/>
      <c r="AOH92" s="160"/>
      <c r="AOI92" s="160"/>
      <c r="AOJ92" s="160"/>
      <c r="AOK92" s="161"/>
      <c r="AOL92" s="162"/>
      <c r="AOM92" s="160"/>
      <c r="AOO92" s="159"/>
      <c r="AOT92" s="160"/>
      <c r="AOU92" s="160"/>
      <c r="AOV92" s="160"/>
      <c r="AOW92" s="161"/>
      <c r="AOX92" s="162"/>
      <c r="AOY92" s="160"/>
      <c r="APA92" s="159"/>
      <c r="APF92" s="160"/>
      <c r="APG92" s="160"/>
      <c r="APH92" s="160"/>
      <c r="API92" s="161"/>
      <c r="APJ92" s="162"/>
      <c r="APK92" s="160"/>
      <c r="APM92" s="159"/>
      <c r="APR92" s="160"/>
      <c r="APS92" s="160"/>
      <c r="APT92" s="160"/>
      <c r="APU92" s="161"/>
      <c r="APV92" s="162"/>
      <c r="APW92" s="160"/>
      <c r="APY92" s="159"/>
      <c r="AQD92" s="160"/>
      <c r="AQE92" s="160"/>
      <c r="AQF92" s="160"/>
      <c r="AQG92" s="161"/>
      <c r="AQH92" s="162"/>
      <c r="AQI92" s="160"/>
      <c r="AQK92" s="159"/>
      <c r="AQP92" s="160"/>
      <c r="AQQ92" s="160"/>
      <c r="AQR92" s="160"/>
      <c r="AQS92" s="161"/>
      <c r="AQT92" s="162"/>
      <c r="AQU92" s="160"/>
      <c r="AQW92" s="159"/>
      <c r="ARB92" s="160"/>
      <c r="ARC92" s="160"/>
      <c r="ARD92" s="160"/>
      <c r="ARE92" s="161"/>
      <c r="ARF92" s="162"/>
      <c r="ARG92" s="160"/>
      <c r="ARI92" s="159"/>
      <c r="ARN92" s="160"/>
      <c r="ARO92" s="160"/>
      <c r="ARP92" s="160"/>
      <c r="ARQ92" s="161"/>
      <c r="ARR92" s="162"/>
      <c r="ARS92" s="160"/>
      <c r="ARU92" s="159"/>
      <c r="ARZ92" s="160"/>
      <c r="ASA92" s="160"/>
      <c r="ASB92" s="160"/>
      <c r="ASC92" s="161"/>
      <c r="ASD92" s="162"/>
      <c r="ASE92" s="160"/>
      <c r="ASG92" s="159"/>
      <c r="ASL92" s="160"/>
      <c r="ASM92" s="160"/>
      <c r="ASN92" s="160"/>
      <c r="ASO92" s="161"/>
      <c r="ASP92" s="162"/>
      <c r="ASQ92" s="160"/>
      <c r="ASS92" s="159"/>
      <c r="ASX92" s="160"/>
      <c r="ASY92" s="160"/>
      <c r="ASZ92" s="160"/>
      <c r="ATA92" s="161"/>
      <c r="ATB92" s="162"/>
      <c r="ATC92" s="160"/>
      <c r="ATE92" s="159"/>
      <c r="ATJ92" s="160"/>
      <c r="ATK92" s="160"/>
      <c r="ATL92" s="160"/>
      <c r="ATM92" s="161"/>
      <c r="ATN92" s="162"/>
      <c r="ATO92" s="160"/>
      <c r="ATQ92" s="159"/>
      <c r="ATV92" s="160"/>
      <c r="ATW92" s="160"/>
      <c r="ATX92" s="160"/>
      <c r="ATY92" s="161"/>
      <c r="ATZ92" s="162"/>
      <c r="AUA92" s="160"/>
      <c r="AUC92" s="159"/>
      <c r="AUH92" s="160"/>
      <c r="AUI92" s="160"/>
      <c r="AUJ92" s="160"/>
      <c r="AUK92" s="161"/>
      <c r="AUL92" s="162"/>
      <c r="AUM92" s="160"/>
      <c r="AUO92" s="159"/>
      <c r="AUT92" s="160"/>
      <c r="AUU92" s="160"/>
      <c r="AUV92" s="160"/>
      <c r="AUW92" s="161"/>
      <c r="AUX92" s="162"/>
      <c r="AUY92" s="160"/>
      <c r="AVA92" s="159"/>
      <c r="AVF92" s="160"/>
      <c r="AVG92" s="160"/>
      <c r="AVH92" s="160"/>
      <c r="AVI92" s="161"/>
      <c r="AVJ92" s="162"/>
      <c r="AVK92" s="160"/>
      <c r="AVM92" s="159"/>
      <c r="AVR92" s="160"/>
      <c r="AVS92" s="160"/>
      <c r="AVT92" s="160"/>
      <c r="AVU92" s="161"/>
      <c r="AVV92" s="162"/>
      <c r="AVW92" s="160"/>
      <c r="AVY92" s="159"/>
      <c r="AWD92" s="160"/>
      <c r="AWE92" s="160"/>
      <c r="AWF92" s="160"/>
      <c r="AWG92" s="161"/>
      <c r="AWH92" s="162"/>
      <c r="AWI92" s="160"/>
      <c r="AWK92" s="159"/>
      <c r="AWP92" s="160"/>
      <c r="AWQ92" s="160"/>
      <c r="AWR92" s="160"/>
      <c r="AWS92" s="161"/>
      <c r="AWT92" s="162"/>
      <c r="AWU92" s="160"/>
      <c r="AWW92" s="159"/>
      <c r="AXB92" s="160"/>
      <c r="AXC92" s="160"/>
      <c r="AXD92" s="160"/>
      <c r="AXE92" s="161"/>
      <c r="AXF92" s="162"/>
      <c r="AXG92" s="160"/>
      <c r="AXI92" s="159"/>
      <c r="AXN92" s="160"/>
      <c r="AXO92" s="160"/>
      <c r="AXP92" s="160"/>
      <c r="AXQ92" s="161"/>
      <c r="AXR92" s="162"/>
      <c r="AXS92" s="160"/>
      <c r="AXU92" s="159"/>
      <c r="AXZ92" s="160"/>
      <c r="AYA92" s="160"/>
      <c r="AYB92" s="160"/>
      <c r="AYC92" s="161"/>
      <c r="AYD92" s="162"/>
      <c r="AYE92" s="160"/>
      <c r="AYG92" s="159"/>
      <c r="AYL92" s="160"/>
      <c r="AYM92" s="160"/>
      <c r="AYN92" s="160"/>
      <c r="AYO92" s="161"/>
      <c r="AYP92" s="162"/>
      <c r="AYQ92" s="160"/>
      <c r="AYS92" s="159"/>
      <c r="AYX92" s="160"/>
      <c r="AYY92" s="160"/>
      <c r="AYZ92" s="160"/>
      <c r="AZA92" s="161"/>
      <c r="AZB92" s="162"/>
      <c r="AZC92" s="160"/>
      <c r="AZE92" s="159"/>
      <c r="AZJ92" s="160"/>
      <c r="AZK92" s="160"/>
      <c r="AZL92" s="160"/>
      <c r="AZM92" s="161"/>
      <c r="AZN92" s="162"/>
      <c r="AZO92" s="160"/>
      <c r="AZQ92" s="159"/>
      <c r="AZV92" s="160"/>
      <c r="AZW92" s="160"/>
      <c r="AZX92" s="160"/>
      <c r="AZY92" s="161"/>
      <c r="AZZ92" s="162"/>
      <c r="BAA92" s="160"/>
      <c r="BAC92" s="159"/>
      <c r="BAH92" s="160"/>
      <c r="BAI92" s="160"/>
      <c r="BAJ92" s="160"/>
      <c r="BAK92" s="161"/>
      <c r="BAL92" s="162"/>
      <c r="BAM92" s="160"/>
      <c r="BAO92" s="159"/>
      <c r="BAT92" s="160"/>
      <c r="BAU92" s="160"/>
      <c r="BAV92" s="160"/>
      <c r="BAW92" s="161"/>
      <c r="BAX92" s="162"/>
      <c r="BAY92" s="160"/>
      <c r="BBA92" s="159"/>
      <c r="BBF92" s="160"/>
      <c r="BBG92" s="160"/>
      <c r="BBH92" s="160"/>
      <c r="BBI92" s="161"/>
      <c r="BBJ92" s="162"/>
      <c r="BBK92" s="160"/>
      <c r="BBM92" s="159"/>
      <c r="BBR92" s="160"/>
      <c r="BBS92" s="160"/>
      <c r="BBT92" s="160"/>
      <c r="BBU92" s="161"/>
      <c r="BBV92" s="162"/>
      <c r="BBW92" s="160"/>
      <c r="BBY92" s="159"/>
      <c r="BCD92" s="160"/>
      <c r="BCE92" s="160"/>
      <c r="BCF92" s="160"/>
      <c r="BCG92" s="161"/>
      <c r="BCH92" s="162"/>
      <c r="BCI92" s="160"/>
      <c r="BCK92" s="159"/>
      <c r="BCP92" s="160"/>
      <c r="BCQ92" s="160"/>
      <c r="BCR92" s="160"/>
      <c r="BCS92" s="161"/>
      <c r="BCT92" s="162"/>
      <c r="BCU92" s="160"/>
      <c r="BCW92" s="159"/>
      <c r="BDB92" s="160"/>
      <c r="BDC92" s="160"/>
      <c r="BDD92" s="160"/>
      <c r="BDE92" s="161"/>
      <c r="BDF92" s="162"/>
      <c r="BDG92" s="160"/>
      <c r="BDI92" s="159"/>
      <c r="BDN92" s="160"/>
      <c r="BDO92" s="160"/>
      <c r="BDP92" s="160"/>
      <c r="BDQ92" s="161"/>
      <c r="BDR92" s="162"/>
      <c r="BDS92" s="160"/>
      <c r="BDU92" s="159"/>
      <c r="BDZ92" s="160"/>
      <c r="BEA92" s="160"/>
      <c r="BEB92" s="160"/>
      <c r="BEC92" s="161"/>
      <c r="BED92" s="162"/>
      <c r="BEE92" s="160"/>
      <c r="BEG92" s="159"/>
      <c r="BEL92" s="160"/>
      <c r="BEM92" s="160"/>
      <c r="BEN92" s="160"/>
      <c r="BEO92" s="161"/>
      <c r="BEP92" s="162"/>
      <c r="BEQ92" s="160"/>
      <c r="BES92" s="159"/>
      <c r="BEX92" s="160"/>
      <c r="BEY92" s="160"/>
      <c r="BEZ92" s="160"/>
      <c r="BFA92" s="161"/>
      <c r="BFB92" s="162"/>
      <c r="BFC92" s="160"/>
      <c r="BFE92" s="159"/>
      <c r="BFJ92" s="160"/>
      <c r="BFK92" s="160"/>
      <c r="BFL92" s="160"/>
      <c r="BFM92" s="161"/>
      <c r="BFN92" s="162"/>
      <c r="BFO92" s="160"/>
      <c r="BFQ92" s="159"/>
      <c r="BFV92" s="160"/>
      <c r="BFW92" s="160"/>
      <c r="BFX92" s="160"/>
      <c r="BFY92" s="161"/>
      <c r="BFZ92" s="162"/>
      <c r="BGA92" s="160"/>
      <c r="BGC92" s="159"/>
      <c r="BGH92" s="160"/>
      <c r="BGI92" s="160"/>
      <c r="BGJ92" s="160"/>
      <c r="BGK92" s="161"/>
      <c r="BGL92" s="162"/>
      <c r="BGM92" s="160"/>
      <c r="BGO92" s="159"/>
      <c r="BGT92" s="160"/>
      <c r="BGU92" s="160"/>
      <c r="BGV92" s="160"/>
      <c r="BGW92" s="161"/>
      <c r="BGX92" s="162"/>
      <c r="BGY92" s="160"/>
      <c r="BHA92" s="159"/>
      <c r="BHF92" s="160"/>
      <c r="BHG92" s="160"/>
      <c r="BHH92" s="160"/>
      <c r="BHI92" s="161"/>
      <c r="BHJ92" s="162"/>
      <c r="BHK92" s="160"/>
      <c r="BHM92" s="159"/>
      <c r="BHR92" s="160"/>
      <c r="BHS92" s="160"/>
      <c r="BHT92" s="160"/>
      <c r="BHU92" s="161"/>
      <c r="BHV92" s="162"/>
      <c r="BHW92" s="160"/>
      <c r="BHY92" s="159"/>
      <c r="BID92" s="160"/>
      <c r="BIE92" s="160"/>
      <c r="BIF92" s="160"/>
      <c r="BIG92" s="161"/>
      <c r="BIH92" s="162"/>
      <c r="BII92" s="160"/>
      <c r="BIK92" s="159"/>
      <c r="BIP92" s="160"/>
      <c r="BIQ92" s="160"/>
      <c r="BIR92" s="160"/>
      <c r="BIS92" s="161"/>
      <c r="BIT92" s="162"/>
      <c r="BIU92" s="160"/>
      <c r="BIW92" s="159"/>
      <c r="BJB92" s="160"/>
      <c r="BJC92" s="160"/>
      <c r="BJD92" s="160"/>
      <c r="BJE92" s="161"/>
      <c r="BJF92" s="162"/>
      <c r="BJG92" s="160"/>
      <c r="BJI92" s="159"/>
      <c r="BJN92" s="160"/>
      <c r="BJO92" s="160"/>
      <c r="BJP92" s="160"/>
      <c r="BJQ92" s="161"/>
      <c r="BJR92" s="162"/>
      <c r="BJS92" s="160"/>
      <c r="BJU92" s="159"/>
      <c r="BJZ92" s="160"/>
      <c r="BKA92" s="160"/>
      <c r="BKB92" s="160"/>
      <c r="BKC92" s="161"/>
      <c r="BKD92" s="162"/>
      <c r="BKE92" s="160"/>
      <c r="BKG92" s="159"/>
      <c r="BKL92" s="160"/>
      <c r="BKM92" s="160"/>
      <c r="BKN92" s="160"/>
      <c r="BKO92" s="161"/>
      <c r="BKP92" s="162"/>
      <c r="BKQ92" s="160"/>
      <c r="BKS92" s="159"/>
      <c r="BKX92" s="160"/>
      <c r="BKY92" s="160"/>
      <c r="BKZ92" s="160"/>
      <c r="BLA92" s="161"/>
      <c r="BLB92" s="162"/>
      <c r="BLC92" s="160"/>
      <c r="BLE92" s="159"/>
      <c r="BLJ92" s="160"/>
      <c r="BLK92" s="160"/>
      <c r="BLL92" s="160"/>
      <c r="BLM92" s="161"/>
      <c r="BLN92" s="162"/>
      <c r="BLO92" s="160"/>
      <c r="BLQ92" s="159"/>
      <c r="BLV92" s="160"/>
      <c r="BLW92" s="160"/>
      <c r="BLX92" s="160"/>
      <c r="BLY92" s="161"/>
      <c r="BLZ92" s="162"/>
      <c r="BMA92" s="160"/>
      <c r="BMC92" s="159"/>
      <c r="BMH92" s="160"/>
      <c r="BMI92" s="160"/>
      <c r="BMJ92" s="160"/>
      <c r="BMK92" s="161"/>
      <c r="BML92" s="162"/>
      <c r="BMM92" s="160"/>
      <c r="BMO92" s="159"/>
      <c r="BMT92" s="160"/>
      <c r="BMU92" s="160"/>
      <c r="BMV92" s="160"/>
      <c r="BMW92" s="161"/>
      <c r="BMX92" s="162"/>
      <c r="BMY92" s="160"/>
      <c r="BNA92" s="159"/>
      <c r="BNF92" s="160"/>
      <c r="BNG92" s="160"/>
      <c r="BNH92" s="160"/>
      <c r="BNI92" s="161"/>
      <c r="BNJ92" s="162"/>
      <c r="BNK92" s="160"/>
      <c r="BNM92" s="159"/>
      <c r="BNR92" s="160"/>
      <c r="BNS92" s="160"/>
      <c r="BNT92" s="160"/>
      <c r="BNU92" s="161"/>
      <c r="BNV92" s="162"/>
      <c r="BNW92" s="160"/>
      <c r="BNY92" s="159"/>
      <c r="BOD92" s="160"/>
      <c r="BOE92" s="160"/>
      <c r="BOF92" s="160"/>
      <c r="BOG92" s="161"/>
      <c r="BOH92" s="162"/>
      <c r="BOI92" s="160"/>
      <c r="BOK92" s="159"/>
      <c r="BOP92" s="160"/>
      <c r="BOQ92" s="160"/>
      <c r="BOR92" s="160"/>
      <c r="BOS92" s="161"/>
      <c r="BOT92" s="162"/>
      <c r="BOU92" s="160"/>
      <c r="BOW92" s="159"/>
      <c r="BPB92" s="160"/>
      <c r="BPC92" s="160"/>
      <c r="BPD92" s="160"/>
      <c r="BPE92" s="161"/>
      <c r="BPF92" s="162"/>
      <c r="BPG92" s="160"/>
      <c r="BPI92" s="159"/>
      <c r="BPN92" s="160"/>
      <c r="BPO92" s="160"/>
      <c r="BPP92" s="160"/>
      <c r="BPQ92" s="161"/>
      <c r="BPR92" s="162"/>
      <c r="BPS92" s="160"/>
      <c r="BPU92" s="159"/>
      <c r="BPZ92" s="160"/>
      <c r="BQA92" s="160"/>
      <c r="BQB92" s="160"/>
      <c r="BQC92" s="161"/>
      <c r="BQD92" s="162"/>
      <c r="BQE92" s="160"/>
      <c r="BQG92" s="159"/>
      <c r="BQL92" s="160"/>
      <c r="BQM92" s="160"/>
      <c r="BQN92" s="160"/>
      <c r="BQO92" s="161"/>
      <c r="BQP92" s="162"/>
      <c r="BQQ92" s="160"/>
      <c r="BQS92" s="159"/>
      <c r="BQX92" s="160"/>
      <c r="BQY92" s="160"/>
      <c r="BQZ92" s="160"/>
      <c r="BRA92" s="161"/>
      <c r="BRB92" s="162"/>
      <c r="BRC92" s="160"/>
      <c r="BRE92" s="159"/>
      <c r="BRJ92" s="160"/>
      <c r="BRK92" s="160"/>
      <c r="BRL92" s="160"/>
      <c r="BRM92" s="161"/>
      <c r="BRN92" s="162"/>
      <c r="BRO92" s="160"/>
      <c r="BRQ92" s="159"/>
      <c r="BRV92" s="160"/>
      <c r="BRW92" s="160"/>
      <c r="BRX92" s="160"/>
      <c r="BRY92" s="161"/>
      <c r="BRZ92" s="162"/>
      <c r="BSA92" s="160"/>
      <c r="BSC92" s="159"/>
      <c r="BSH92" s="160"/>
      <c r="BSI92" s="160"/>
      <c r="BSJ92" s="160"/>
      <c r="BSK92" s="161"/>
      <c r="BSL92" s="162"/>
      <c r="BSM92" s="160"/>
      <c r="BSO92" s="159"/>
      <c r="BST92" s="160"/>
      <c r="BSU92" s="160"/>
      <c r="BSV92" s="160"/>
      <c r="BSW92" s="161"/>
      <c r="BSX92" s="162"/>
      <c r="BSY92" s="160"/>
      <c r="BTA92" s="159"/>
      <c r="BTF92" s="160"/>
      <c r="BTG92" s="160"/>
      <c r="BTH92" s="160"/>
      <c r="BTI92" s="161"/>
      <c r="BTJ92" s="162"/>
      <c r="BTK92" s="160"/>
      <c r="BTM92" s="159"/>
      <c r="BTR92" s="160"/>
      <c r="BTS92" s="160"/>
      <c r="BTT92" s="160"/>
      <c r="BTU92" s="161"/>
      <c r="BTV92" s="162"/>
      <c r="BTW92" s="160"/>
      <c r="BTY92" s="159"/>
      <c r="BUD92" s="160"/>
      <c r="BUE92" s="160"/>
      <c r="BUF92" s="160"/>
      <c r="BUG92" s="161"/>
      <c r="BUH92" s="162"/>
      <c r="BUI92" s="160"/>
      <c r="BUK92" s="159"/>
      <c r="BUP92" s="160"/>
      <c r="BUQ92" s="160"/>
      <c r="BUR92" s="160"/>
      <c r="BUS92" s="161"/>
      <c r="BUT92" s="162"/>
      <c r="BUU92" s="160"/>
      <c r="BUW92" s="159"/>
      <c r="BVB92" s="160"/>
      <c r="BVC92" s="160"/>
      <c r="BVD92" s="160"/>
      <c r="BVE92" s="161"/>
      <c r="BVF92" s="162"/>
      <c r="BVG92" s="160"/>
      <c r="BVI92" s="159"/>
      <c r="BVN92" s="160"/>
      <c r="BVO92" s="160"/>
      <c r="BVP92" s="160"/>
      <c r="BVQ92" s="161"/>
      <c r="BVR92" s="162"/>
      <c r="BVS92" s="160"/>
      <c r="BVU92" s="159"/>
      <c r="BVZ92" s="160"/>
      <c r="BWA92" s="160"/>
      <c r="BWB92" s="160"/>
      <c r="BWC92" s="161"/>
      <c r="BWD92" s="162"/>
      <c r="BWE92" s="160"/>
      <c r="BWG92" s="159"/>
      <c r="BWL92" s="160"/>
      <c r="BWM92" s="160"/>
      <c r="BWN92" s="160"/>
      <c r="BWO92" s="161"/>
      <c r="BWP92" s="162"/>
      <c r="BWQ92" s="160"/>
      <c r="BWS92" s="159"/>
      <c r="BWX92" s="160"/>
      <c r="BWY92" s="160"/>
      <c r="BWZ92" s="160"/>
      <c r="BXA92" s="161"/>
      <c r="BXB92" s="162"/>
      <c r="BXC92" s="160"/>
      <c r="BXE92" s="159"/>
      <c r="BXJ92" s="160"/>
      <c r="BXK92" s="160"/>
      <c r="BXL92" s="160"/>
      <c r="BXM92" s="161"/>
      <c r="BXN92" s="162"/>
      <c r="BXO92" s="160"/>
      <c r="BXQ92" s="159"/>
      <c r="BXV92" s="160"/>
      <c r="BXW92" s="160"/>
      <c r="BXX92" s="160"/>
      <c r="BXY92" s="161"/>
      <c r="BXZ92" s="162"/>
      <c r="BYA92" s="160"/>
      <c r="BYC92" s="159"/>
      <c r="BYH92" s="160"/>
      <c r="BYI92" s="160"/>
      <c r="BYJ92" s="160"/>
      <c r="BYK92" s="161"/>
      <c r="BYL92" s="162"/>
      <c r="BYM92" s="160"/>
      <c r="BYO92" s="159"/>
      <c r="BYT92" s="160"/>
      <c r="BYU92" s="160"/>
      <c r="BYV92" s="160"/>
      <c r="BYW92" s="161"/>
      <c r="BYX92" s="162"/>
      <c r="BYY92" s="160"/>
      <c r="BZA92" s="159"/>
      <c r="BZF92" s="160"/>
      <c r="BZG92" s="160"/>
      <c r="BZH92" s="160"/>
      <c r="BZI92" s="161"/>
      <c r="BZJ92" s="162"/>
      <c r="BZK92" s="160"/>
      <c r="BZM92" s="159"/>
      <c r="BZR92" s="160"/>
      <c r="BZS92" s="160"/>
      <c r="BZT92" s="160"/>
      <c r="BZU92" s="161"/>
      <c r="BZV92" s="162"/>
      <c r="BZW92" s="160"/>
      <c r="BZY92" s="159"/>
      <c r="CAD92" s="160"/>
      <c r="CAE92" s="160"/>
      <c r="CAF92" s="160"/>
      <c r="CAG92" s="161"/>
      <c r="CAH92" s="162"/>
      <c r="CAI92" s="160"/>
      <c r="CAK92" s="159"/>
      <c r="CAP92" s="160"/>
      <c r="CAQ92" s="160"/>
      <c r="CAR92" s="160"/>
      <c r="CAS92" s="161"/>
      <c r="CAT92" s="162"/>
      <c r="CAU92" s="160"/>
      <c r="CAW92" s="159"/>
      <c r="CBB92" s="160"/>
      <c r="CBC92" s="160"/>
      <c r="CBD92" s="160"/>
      <c r="CBE92" s="161"/>
      <c r="CBF92" s="162"/>
      <c r="CBG92" s="160"/>
      <c r="CBI92" s="159"/>
      <c r="CBN92" s="160"/>
      <c r="CBO92" s="160"/>
      <c r="CBP92" s="160"/>
      <c r="CBQ92" s="161"/>
      <c r="CBR92" s="162"/>
      <c r="CBS92" s="160"/>
      <c r="CBU92" s="159"/>
      <c r="CBZ92" s="160"/>
      <c r="CCA92" s="160"/>
      <c r="CCB92" s="160"/>
      <c r="CCC92" s="161"/>
      <c r="CCD92" s="162"/>
      <c r="CCE92" s="160"/>
      <c r="CCG92" s="159"/>
      <c r="CCL92" s="160"/>
      <c r="CCM92" s="160"/>
      <c r="CCN92" s="160"/>
      <c r="CCO92" s="161"/>
      <c r="CCP92" s="162"/>
      <c r="CCQ92" s="160"/>
      <c r="CCS92" s="159"/>
      <c r="CCX92" s="160"/>
      <c r="CCY92" s="160"/>
      <c r="CCZ92" s="160"/>
      <c r="CDA92" s="161"/>
      <c r="CDB92" s="162"/>
      <c r="CDC92" s="160"/>
      <c r="CDE92" s="159"/>
      <c r="CDJ92" s="160"/>
      <c r="CDK92" s="160"/>
      <c r="CDL92" s="160"/>
      <c r="CDM92" s="161"/>
      <c r="CDN92" s="162"/>
      <c r="CDO92" s="160"/>
      <c r="CDQ92" s="159"/>
      <c r="CDV92" s="160"/>
      <c r="CDW92" s="160"/>
      <c r="CDX92" s="160"/>
      <c r="CDY92" s="161"/>
      <c r="CDZ92" s="162"/>
      <c r="CEA92" s="160"/>
      <c r="CEC92" s="159"/>
      <c r="CEH92" s="160"/>
      <c r="CEI92" s="160"/>
      <c r="CEJ92" s="160"/>
      <c r="CEK92" s="161"/>
      <c r="CEL92" s="162"/>
      <c r="CEM92" s="160"/>
      <c r="CEO92" s="159"/>
      <c r="CET92" s="160"/>
      <c r="CEU92" s="160"/>
      <c r="CEV92" s="160"/>
      <c r="CEW92" s="161"/>
      <c r="CEX92" s="162"/>
      <c r="CEY92" s="160"/>
      <c r="CFA92" s="159"/>
      <c r="CFF92" s="160"/>
      <c r="CFG92" s="160"/>
      <c r="CFH92" s="160"/>
      <c r="CFI92" s="161"/>
      <c r="CFJ92" s="162"/>
      <c r="CFK92" s="160"/>
      <c r="CFM92" s="159"/>
      <c r="CFR92" s="160"/>
      <c r="CFS92" s="160"/>
      <c r="CFT92" s="160"/>
      <c r="CFU92" s="161"/>
      <c r="CFV92" s="162"/>
      <c r="CFW92" s="160"/>
      <c r="CFY92" s="159"/>
      <c r="CGD92" s="160"/>
      <c r="CGE92" s="160"/>
      <c r="CGF92" s="160"/>
      <c r="CGG92" s="161"/>
      <c r="CGH92" s="162"/>
      <c r="CGI92" s="160"/>
      <c r="CGK92" s="159"/>
      <c r="CGP92" s="160"/>
      <c r="CGQ92" s="160"/>
      <c r="CGR92" s="160"/>
      <c r="CGS92" s="161"/>
      <c r="CGT92" s="162"/>
      <c r="CGU92" s="160"/>
      <c r="CGW92" s="159"/>
      <c r="CHB92" s="160"/>
      <c r="CHC92" s="160"/>
      <c r="CHD92" s="160"/>
      <c r="CHE92" s="161"/>
      <c r="CHF92" s="162"/>
      <c r="CHG92" s="160"/>
      <c r="CHI92" s="159"/>
      <c r="CHN92" s="160"/>
      <c r="CHO92" s="160"/>
      <c r="CHP92" s="160"/>
      <c r="CHQ92" s="161"/>
      <c r="CHR92" s="162"/>
      <c r="CHS92" s="160"/>
      <c r="CHU92" s="159"/>
      <c r="CHZ92" s="160"/>
      <c r="CIA92" s="160"/>
      <c r="CIB92" s="160"/>
      <c r="CIC92" s="161"/>
      <c r="CID92" s="162"/>
      <c r="CIE92" s="160"/>
      <c r="CIG92" s="159"/>
      <c r="CIL92" s="160"/>
      <c r="CIM92" s="160"/>
      <c r="CIN92" s="160"/>
      <c r="CIO92" s="161"/>
      <c r="CIP92" s="162"/>
      <c r="CIQ92" s="160"/>
      <c r="CIS92" s="159"/>
      <c r="CIX92" s="160"/>
      <c r="CIY92" s="160"/>
      <c r="CIZ92" s="160"/>
      <c r="CJA92" s="161"/>
      <c r="CJB92" s="162"/>
      <c r="CJC92" s="160"/>
      <c r="CJE92" s="159"/>
      <c r="CJJ92" s="160"/>
      <c r="CJK92" s="160"/>
      <c r="CJL92" s="160"/>
      <c r="CJM92" s="161"/>
      <c r="CJN92" s="162"/>
      <c r="CJO92" s="160"/>
      <c r="CJQ92" s="159"/>
      <c r="CJV92" s="160"/>
      <c r="CJW92" s="160"/>
      <c r="CJX92" s="160"/>
      <c r="CJY92" s="161"/>
      <c r="CJZ92" s="162"/>
      <c r="CKA92" s="160"/>
      <c r="CKC92" s="159"/>
      <c r="CKH92" s="160"/>
      <c r="CKI92" s="160"/>
      <c r="CKJ92" s="160"/>
      <c r="CKK92" s="161"/>
      <c r="CKL92" s="162"/>
      <c r="CKM92" s="160"/>
      <c r="CKO92" s="159"/>
      <c r="CKT92" s="160"/>
      <c r="CKU92" s="160"/>
      <c r="CKV92" s="160"/>
      <c r="CKW92" s="161"/>
      <c r="CKX92" s="162"/>
      <c r="CKY92" s="160"/>
      <c r="CLA92" s="159"/>
      <c r="CLF92" s="160"/>
      <c r="CLG92" s="160"/>
      <c r="CLH92" s="160"/>
      <c r="CLI92" s="161"/>
      <c r="CLJ92" s="162"/>
      <c r="CLK92" s="160"/>
      <c r="CLM92" s="159"/>
      <c r="CLR92" s="160"/>
      <c r="CLS92" s="160"/>
      <c r="CLT92" s="160"/>
      <c r="CLU92" s="161"/>
      <c r="CLV92" s="162"/>
      <c r="CLW92" s="160"/>
      <c r="CLY92" s="159"/>
      <c r="CMD92" s="160"/>
      <c r="CME92" s="160"/>
      <c r="CMF92" s="160"/>
      <c r="CMG92" s="161"/>
      <c r="CMH92" s="162"/>
      <c r="CMI92" s="160"/>
      <c r="CMK92" s="159"/>
      <c r="CMP92" s="160"/>
      <c r="CMQ92" s="160"/>
      <c r="CMR92" s="160"/>
      <c r="CMS92" s="161"/>
      <c r="CMT92" s="162"/>
      <c r="CMU92" s="160"/>
      <c r="CMW92" s="159"/>
      <c r="CNB92" s="160"/>
      <c r="CNC92" s="160"/>
      <c r="CND92" s="160"/>
      <c r="CNE92" s="161"/>
      <c r="CNF92" s="162"/>
      <c r="CNG92" s="160"/>
      <c r="CNI92" s="159"/>
      <c r="CNN92" s="160"/>
      <c r="CNO92" s="160"/>
      <c r="CNP92" s="160"/>
      <c r="CNQ92" s="161"/>
      <c r="CNR92" s="162"/>
      <c r="CNS92" s="160"/>
      <c r="CNU92" s="159"/>
      <c r="CNZ92" s="160"/>
      <c r="COA92" s="160"/>
      <c r="COB92" s="160"/>
      <c r="COC92" s="161"/>
      <c r="COD92" s="162"/>
      <c r="COE92" s="160"/>
      <c r="COG92" s="159"/>
      <c r="COL92" s="160"/>
      <c r="COM92" s="160"/>
      <c r="CON92" s="160"/>
      <c r="COO92" s="161"/>
      <c r="COP92" s="162"/>
      <c r="COQ92" s="160"/>
      <c r="COS92" s="159"/>
      <c r="COX92" s="160"/>
      <c r="COY92" s="160"/>
      <c r="COZ92" s="160"/>
      <c r="CPA92" s="161"/>
      <c r="CPB92" s="162"/>
      <c r="CPC92" s="160"/>
      <c r="CPE92" s="159"/>
      <c r="CPJ92" s="160"/>
      <c r="CPK92" s="160"/>
      <c r="CPL92" s="160"/>
      <c r="CPM92" s="161"/>
      <c r="CPN92" s="162"/>
      <c r="CPO92" s="160"/>
      <c r="CPQ92" s="159"/>
      <c r="CPV92" s="160"/>
      <c r="CPW92" s="160"/>
      <c r="CPX92" s="160"/>
      <c r="CPY92" s="161"/>
      <c r="CPZ92" s="162"/>
      <c r="CQA92" s="160"/>
      <c r="CQC92" s="159"/>
      <c r="CQH92" s="160"/>
      <c r="CQI92" s="160"/>
      <c r="CQJ92" s="160"/>
      <c r="CQK92" s="161"/>
      <c r="CQL92" s="162"/>
      <c r="CQM92" s="160"/>
      <c r="CQO92" s="159"/>
      <c r="CQT92" s="160"/>
      <c r="CQU92" s="160"/>
      <c r="CQV92" s="160"/>
      <c r="CQW92" s="161"/>
      <c r="CQX92" s="162"/>
      <c r="CQY92" s="160"/>
      <c r="CRA92" s="159"/>
      <c r="CRF92" s="160"/>
      <c r="CRG92" s="160"/>
      <c r="CRH92" s="160"/>
      <c r="CRI92" s="161"/>
      <c r="CRJ92" s="162"/>
      <c r="CRK92" s="160"/>
      <c r="CRM92" s="159"/>
      <c r="CRR92" s="160"/>
      <c r="CRS92" s="160"/>
      <c r="CRT92" s="160"/>
      <c r="CRU92" s="161"/>
      <c r="CRV92" s="162"/>
      <c r="CRW92" s="160"/>
      <c r="CRY92" s="159"/>
      <c r="CSD92" s="160"/>
      <c r="CSE92" s="160"/>
      <c r="CSF92" s="160"/>
      <c r="CSG92" s="161"/>
      <c r="CSH92" s="162"/>
      <c r="CSI92" s="160"/>
      <c r="CSK92" s="159"/>
      <c r="CSP92" s="160"/>
      <c r="CSQ92" s="160"/>
      <c r="CSR92" s="160"/>
      <c r="CSS92" s="161"/>
      <c r="CST92" s="162"/>
      <c r="CSU92" s="160"/>
      <c r="CSW92" s="159"/>
      <c r="CTB92" s="160"/>
      <c r="CTC92" s="160"/>
      <c r="CTD92" s="160"/>
      <c r="CTE92" s="161"/>
      <c r="CTF92" s="162"/>
      <c r="CTG92" s="160"/>
      <c r="CTI92" s="159"/>
      <c r="CTN92" s="160"/>
      <c r="CTO92" s="160"/>
      <c r="CTP92" s="160"/>
      <c r="CTQ92" s="161"/>
      <c r="CTR92" s="162"/>
      <c r="CTS92" s="160"/>
      <c r="CTU92" s="159"/>
      <c r="CTZ92" s="160"/>
      <c r="CUA92" s="160"/>
      <c r="CUB92" s="160"/>
      <c r="CUC92" s="161"/>
      <c r="CUD92" s="162"/>
      <c r="CUE92" s="160"/>
      <c r="CUG92" s="159"/>
      <c r="CUL92" s="160"/>
      <c r="CUM92" s="160"/>
      <c r="CUN92" s="160"/>
      <c r="CUO92" s="161"/>
      <c r="CUP92" s="162"/>
      <c r="CUQ92" s="160"/>
      <c r="CUS92" s="159"/>
      <c r="CUX92" s="160"/>
      <c r="CUY92" s="160"/>
      <c r="CUZ92" s="160"/>
      <c r="CVA92" s="161"/>
      <c r="CVB92" s="162"/>
      <c r="CVC92" s="160"/>
      <c r="CVE92" s="159"/>
      <c r="CVJ92" s="160"/>
      <c r="CVK92" s="160"/>
      <c r="CVL92" s="160"/>
      <c r="CVM92" s="161"/>
      <c r="CVN92" s="162"/>
      <c r="CVO92" s="160"/>
      <c r="CVQ92" s="159"/>
      <c r="CVV92" s="160"/>
      <c r="CVW92" s="160"/>
      <c r="CVX92" s="160"/>
      <c r="CVY92" s="161"/>
      <c r="CVZ92" s="162"/>
      <c r="CWA92" s="160"/>
      <c r="CWC92" s="159"/>
      <c r="CWH92" s="160"/>
      <c r="CWI92" s="160"/>
      <c r="CWJ92" s="160"/>
      <c r="CWK92" s="161"/>
      <c r="CWL92" s="162"/>
      <c r="CWM92" s="160"/>
      <c r="CWO92" s="159"/>
      <c r="CWT92" s="160"/>
      <c r="CWU92" s="160"/>
      <c r="CWV92" s="160"/>
      <c r="CWW92" s="161"/>
      <c r="CWX92" s="162"/>
      <c r="CWY92" s="160"/>
      <c r="CXA92" s="159"/>
      <c r="CXF92" s="160"/>
      <c r="CXG92" s="160"/>
      <c r="CXH92" s="160"/>
      <c r="CXI92" s="161"/>
      <c r="CXJ92" s="162"/>
      <c r="CXK92" s="160"/>
      <c r="CXM92" s="159"/>
      <c r="CXR92" s="160"/>
      <c r="CXS92" s="160"/>
      <c r="CXT92" s="160"/>
      <c r="CXU92" s="161"/>
      <c r="CXV92" s="162"/>
      <c r="CXW92" s="160"/>
      <c r="CXY92" s="159"/>
      <c r="CYD92" s="160"/>
      <c r="CYE92" s="160"/>
      <c r="CYF92" s="160"/>
      <c r="CYG92" s="161"/>
      <c r="CYH92" s="162"/>
      <c r="CYI92" s="160"/>
      <c r="CYK92" s="159"/>
      <c r="CYP92" s="160"/>
      <c r="CYQ92" s="160"/>
      <c r="CYR92" s="160"/>
      <c r="CYS92" s="161"/>
      <c r="CYT92" s="162"/>
      <c r="CYU92" s="160"/>
      <c r="CYW92" s="159"/>
      <c r="CZB92" s="160"/>
      <c r="CZC92" s="160"/>
      <c r="CZD92" s="160"/>
      <c r="CZE92" s="161"/>
      <c r="CZF92" s="162"/>
      <c r="CZG92" s="160"/>
      <c r="CZI92" s="159"/>
      <c r="CZN92" s="160"/>
      <c r="CZO92" s="160"/>
      <c r="CZP92" s="160"/>
      <c r="CZQ92" s="161"/>
      <c r="CZR92" s="162"/>
      <c r="CZS92" s="160"/>
      <c r="CZU92" s="159"/>
      <c r="CZZ92" s="160"/>
      <c r="DAA92" s="160"/>
      <c r="DAB92" s="160"/>
      <c r="DAC92" s="161"/>
      <c r="DAD92" s="162"/>
      <c r="DAE92" s="160"/>
      <c r="DAG92" s="159"/>
      <c r="DAL92" s="160"/>
      <c r="DAM92" s="160"/>
      <c r="DAN92" s="160"/>
      <c r="DAO92" s="161"/>
      <c r="DAP92" s="162"/>
      <c r="DAQ92" s="160"/>
      <c r="DAS92" s="159"/>
      <c r="DAX92" s="160"/>
      <c r="DAY92" s="160"/>
      <c r="DAZ92" s="160"/>
      <c r="DBA92" s="161"/>
      <c r="DBB92" s="162"/>
      <c r="DBC92" s="160"/>
      <c r="DBE92" s="159"/>
      <c r="DBJ92" s="160"/>
      <c r="DBK92" s="160"/>
      <c r="DBL92" s="160"/>
      <c r="DBM92" s="161"/>
      <c r="DBN92" s="162"/>
      <c r="DBO92" s="160"/>
      <c r="DBQ92" s="159"/>
      <c r="DBV92" s="160"/>
      <c r="DBW92" s="160"/>
      <c r="DBX92" s="160"/>
      <c r="DBY92" s="161"/>
      <c r="DBZ92" s="162"/>
      <c r="DCA92" s="160"/>
      <c r="DCC92" s="159"/>
      <c r="DCH92" s="160"/>
      <c r="DCI92" s="160"/>
      <c r="DCJ92" s="160"/>
      <c r="DCK92" s="161"/>
      <c r="DCL92" s="162"/>
      <c r="DCM92" s="160"/>
      <c r="DCO92" s="159"/>
      <c r="DCT92" s="160"/>
      <c r="DCU92" s="160"/>
      <c r="DCV92" s="160"/>
      <c r="DCW92" s="161"/>
      <c r="DCX92" s="162"/>
      <c r="DCY92" s="160"/>
      <c r="DDA92" s="159"/>
      <c r="DDF92" s="160"/>
      <c r="DDG92" s="160"/>
      <c r="DDH92" s="160"/>
      <c r="DDI92" s="161"/>
      <c r="DDJ92" s="162"/>
      <c r="DDK92" s="160"/>
      <c r="DDM92" s="159"/>
      <c r="DDR92" s="160"/>
      <c r="DDS92" s="160"/>
      <c r="DDT92" s="160"/>
      <c r="DDU92" s="161"/>
      <c r="DDV92" s="162"/>
      <c r="DDW92" s="160"/>
      <c r="DDY92" s="159"/>
      <c r="DED92" s="160"/>
      <c r="DEE92" s="160"/>
      <c r="DEF92" s="160"/>
      <c r="DEG92" s="161"/>
      <c r="DEH92" s="162"/>
      <c r="DEI92" s="160"/>
      <c r="DEK92" s="159"/>
      <c r="DEP92" s="160"/>
      <c r="DEQ92" s="160"/>
      <c r="DER92" s="160"/>
      <c r="DES92" s="161"/>
      <c r="DET92" s="162"/>
      <c r="DEU92" s="160"/>
      <c r="DEW92" s="159"/>
      <c r="DFB92" s="160"/>
      <c r="DFC92" s="160"/>
      <c r="DFD92" s="160"/>
      <c r="DFE92" s="161"/>
      <c r="DFF92" s="162"/>
      <c r="DFG92" s="160"/>
      <c r="DFI92" s="159"/>
      <c r="DFN92" s="160"/>
      <c r="DFO92" s="160"/>
      <c r="DFP92" s="160"/>
      <c r="DFQ92" s="161"/>
      <c r="DFR92" s="162"/>
      <c r="DFS92" s="160"/>
      <c r="DFU92" s="159"/>
      <c r="DFZ92" s="160"/>
      <c r="DGA92" s="160"/>
      <c r="DGB92" s="160"/>
      <c r="DGC92" s="161"/>
      <c r="DGD92" s="162"/>
      <c r="DGE92" s="160"/>
      <c r="DGG92" s="159"/>
      <c r="DGL92" s="160"/>
      <c r="DGM92" s="160"/>
      <c r="DGN92" s="160"/>
      <c r="DGO92" s="161"/>
      <c r="DGP92" s="162"/>
      <c r="DGQ92" s="160"/>
      <c r="DGS92" s="159"/>
      <c r="DGX92" s="160"/>
      <c r="DGY92" s="160"/>
      <c r="DGZ92" s="160"/>
      <c r="DHA92" s="161"/>
      <c r="DHB92" s="162"/>
      <c r="DHC92" s="160"/>
      <c r="DHE92" s="159"/>
      <c r="DHJ92" s="160"/>
      <c r="DHK92" s="160"/>
      <c r="DHL92" s="160"/>
      <c r="DHM92" s="161"/>
      <c r="DHN92" s="162"/>
      <c r="DHO92" s="160"/>
      <c r="DHQ92" s="159"/>
      <c r="DHV92" s="160"/>
      <c r="DHW92" s="160"/>
      <c r="DHX92" s="160"/>
      <c r="DHY92" s="161"/>
      <c r="DHZ92" s="162"/>
      <c r="DIA92" s="160"/>
      <c r="DIC92" s="159"/>
      <c r="DIH92" s="160"/>
      <c r="DII92" s="160"/>
      <c r="DIJ92" s="160"/>
      <c r="DIK92" s="161"/>
      <c r="DIL92" s="162"/>
      <c r="DIM92" s="160"/>
      <c r="DIO92" s="159"/>
      <c r="DIT92" s="160"/>
      <c r="DIU92" s="160"/>
      <c r="DIV92" s="160"/>
      <c r="DIW92" s="161"/>
      <c r="DIX92" s="162"/>
      <c r="DIY92" s="160"/>
      <c r="DJA92" s="159"/>
      <c r="DJF92" s="160"/>
      <c r="DJG92" s="160"/>
      <c r="DJH92" s="160"/>
      <c r="DJI92" s="161"/>
      <c r="DJJ92" s="162"/>
      <c r="DJK92" s="160"/>
      <c r="DJM92" s="159"/>
      <c r="DJR92" s="160"/>
      <c r="DJS92" s="160"/>
      <c r="DJT92" s="160"/>
      <c r="DJU92" s="161"/>
      <c r="DJV92" s="162"/>
      <c r="DJW92" s="160"/>
      <c r="DJY92" s="159"/>
      <c r="DKD92" s="160"/>
      <c r="DKE92" s="160"/>
      <c r="DKF92" s="160"/>
      <c r="DKG92" s="161"/>
      <c r="DKH92" s="162"/>
      <c r="DKI92" s="160"/>
      <c r="DKK92" s="159"/>
      <c r="DKP92" s="160"/>
      <c r="DKQ92" s="160"/>
      <c r="DKR92" s="160"/>
      <c r="DKS92" s="161"/>
      <c r="DKT92" s="162"/>
      <c r="DKU92" s="160"/>
      <c r="DKW92" s="159"/>
      <c r="DLB92" s="160"/>
      <c r="DLC92" s="160"/>
      <c r="DLD92" s="160"/>
      <c r="DLE92" s="161"/>
      <c r="DLF92" s="162"/>
      <c r="DLG92" s="160"/>
      <c r="DLI92" s="159"/>
      <c r="DLN92" s="160"/>
      <c r="DLO92" s="160"/>
      <c r="DLP92" s="160"/>
      <c r="DLQ92" s="161"/>
      <c r="DLR92" s="162"/>
      <c r="DLS92" s="160"/>
      <c r="DLU92" s="159"/>
      <c r="DLZ92" s="160"/>
      <c r="DMA92" s="160"/>
      <c r="DMB92" s="160"/>
      <c r="DMC92" s="161"/>
      <c r="DMD92" s="162"/>
      <c r="DME92" s="160"/>
      <c r="DMG92" s="159"/>
      <c r="DML92" s="160"/>
      <c r="DMM92" s="160"/>
      <c r="DMN92" s="160"/>
      <c r="DMO92" s="161"/>
      <c r="DMP92" s="162"/>
      <c r="DMQ92" s="160"/>
      <c r="DMS92" s="159"/>
      <c r="DMX92" s="160"/>
      <c r="DMY92" s="160"/>
      <c r="DMZ92" s="160"/>
      <c r="DNA92" s="161"/>
      <c r="DNB92" s="162"/>
      <c r="DNC92" s="160"/>
      <c r="DNE92" s="159"/>
      <c r="DNJ92" s="160"/>
      <c r="DNK92" s="160"/>
      <c r="DNL92" s="160"/>
      <c r="DNM92" s="161"/>
      <c r="DNN92" s="162"/>
      <c r="DNO92" s="160"/>
      <c r="DNQ92" s="159"/>
      <c r="DNV92" s="160"/>
      <c r="DNW92" s="160"/>
      <c r="DNX92" s="160"/>
      <c r="DNY92" s="161"/>
      <c r="DNZ92" s="162"/>
      <c r="DOA92" s="160"/>
      <c r="DOC92" s="159"/>
      <c r="DOH92" s="160"/>
      <c r="DOI92" s="160"/>
      <c r="DOJ92" s="160"/>
      <c r="DOK92" s="161"/>
      <c r="DOL92" s="162"/>
      <c r="DOM92" s="160"/>
      <c r="DOO92" s="159"/>
      <c r="DOT92" s="160"/>
      <c r="DOU92" s="160"/>
      <c r="DOV92" s="160"/>
      <c r="DOW92" s="161"/>
      <c r="DOX92" s="162"/>
      <c r="DOY92" s="160"/>
      <c r="DPA92" s="159"/>
      <c r="DPF92" s="160"/>
      <c r="DPG92" s="160"/>
      <c r="DPH92" s="160"/>
      <c r="DPI92" s="161"/>
      <c r="DPJ92" s="162"/>
      <c r="DPK92" s="160"/>
      <c r="DPM92" s="159"/>
      <c r="DPR92" s="160"/>
      <c r="DPS92" s="160"/>
      <c r="DPT92" s="160"/>
      <c r="DPU92" s="161"/>
      <c r="DPV92" s="162"/>
      <c r="DPW92" s="160"/>
      <c r="DPY92" s="159"/>
      <c r="DQD92" s="160"/>
      <c r="DQE92" s="160"/>
      <c r="DQF92" s="160"/>
      <c r="DQG92" s="161"/>
      <c r="DQH92" s="162"/>
      <c r="DQI92" s="160"/>
      <c r="DQK92" s="159"/>
      <c r="DQP92" s="160"/>
      <c r="DQQ92" s="160"/>
      <c r="DQR92" s="160"/>
      <c r="DQS92" s="161"/>
      <c r="DQT92" s="162"/>
      <c r="DQU92" s="160"/>
      <c r="DQW92" s="159"/>
      <c r="DRB92" s="160"/>
      <c r="DRC92" s="160"/>
      <c r="DRD92" s="160"/>
      <c r="DRE92" s="161"/>
      <c r="DRF92" s="162"/>
      <c r="DRG92" s="160"/>
      <c r="DRI92" s="159"/>
      <c r="DRN92" s="160"/>
      <c r="DRO92" s="160"/>
      <c r="DRP92" s="160"/>
      <c r="DRQ92" s="161"/>
      <c r="DRR92" s="162"/>
      <c r="DRS92" s="160"/>
      <c r="DRU92" s="159"/>
      <c r="DRZ92" s="160"/>
      <c r="DSA92" s="160"/>
      <c r="DSB92" s="160"/>
      <c r="DSC92" s="161"/>
      <c r="DSD92" s="162"/>
      <c r="DSE92" s="160"/>
      <c r="DSG92" s="159"/>
      <c r="DSL92" s="160"/>
      <c r="DSM92" s="160"/>
      <c r="DSN92" s="160"/>
      <c r="DSO92" s="161"/>
      <c r="DSP92" s="162"/>
      <c r="DSQ92" s="160"/>
      <c r="DSS92" s="159"/>
      <c r="DSX92" s="160"/>
      <c r="DSY92" s="160"/>
      <c r="DSZ92" s="160"/>
      <c r="DTA92" s="161"/>
      <c r="DTB92" s="162"/>
      <c r="DTC92" s="160"/>
      <c r="DTE92" s="159"/>
      <c r="DTJ92" s="160"/>
      <c r="DTK92" s="160"/>
      <c r="DTL92" s="160"/>
      <c r="DTM92" s="161"/>
      <c r="DTN92" s="162"/>
      <c r="DTO92" s="160"/>
      <c r="DTQ92" s="159"/>
      <c r="DTV92" s="160"/>
      <c r="DTW92" s="160"/>
      <c r="DTX92" s="160"/>
      <c r="DTY92" s="161"/>
      <c r="DTZ92" s="162"/>
      <c r="DUA92" s="160"/>
      <c r="DUC92" s="159"/>
      <c r="DUH92" s="160"/>
      <c r="DUI92" s="160"/>
      <c r="DUJ92" s="160"/>
      <c r="DUK92" s="161"/>
      <c r="DUL92" s="162"/>
      <c r="DUM92" s="160"/>
      <c r="DUO92" s="159"/>
      <c r="DUT92" s="160"/>
      <c r="DUU92" s="160"/>
      <c r="DUV92" s="160"/>
      <c r="DUW92" s="161"/>
      <c r="DUX92" s="162"/>
      <c r="DUY92" s="160"/>
      <c r="DVA92" s="159"/>
      <c r="DVF92" s="160"/>
      <c r="DVG92" s="160"/>
      <c r="DVH92" s="160"/>
      <c r="DVI92" s="161"/>
      <c r="DVJ92" s="162"/>
      <c r="DVK92" s="160"/>
      <c r="DVM92" s="159"/>
      <c r="DVR92" s="160"/>
      <c r="DVS92" s="160"/>
      <c r="DVT92" s="160"/>
      <c r="DVU92" s="161"/>
      <c r="DVV92" s="162"/>
      <c r="DVW92" s="160"/>
      <c r="DVY92" s="159"/>
      <c r="DWD92" s="160"/>
      <c r="DWE92" s="160"/>
      <c r="DWF92" s="160"/>
      <c r="DWG92" s="161"/>
      <c r="DWH92" s="162"/>
      <c r="DWI92" s="160"/>
      <c r="DWK92" s="159"/>
      <c r="DWP92" s="160"/>
      <c r="DWQ92" s="160"/>
      <c r="DWR92" s="160"/>
      <c r="DWS92" s="161"/>
      <c r="DWT92" s="162"/>
      <c r="DWU92" s="160"/>
      <c r="DWW92" s="159"/>
      <c r="DXB92" s="160"/>
      <c r="DXC92" s="160"/>
      <c r="DXD92" s="160"/>
      <c r="DXE92" s="161"/>
      <c r="DXF92" s="162"/>
      <c r="DXG92" s="160"/>
      <c r="DXI92" s="159"/>
      <c r="DXN92" s="160"/>
      <c r="DXO92" s="160"/>
      <c r="DXP92" s="160"/>
      <c r="DXQ92" s="161"/>
      <c r="DXR92" s="162"/>
      <c r="DXS92" s="160"/>
      <c r="DXU92" s="159"/>
      <c r="DXZ92" s="160"/>
      <c r="DYA92" s="160"/>
      <c r="DYB92" s="160"/>
      <c r="DYC92" s="161"/>
      <c r="DYD92" s="162"/>
      <c r="DYE92" s="160"/>
      <c r="DYG92" s="159"/>
      <c r="DYL92" s="160"/>
      <c r="DYM92" s="160"/>
      <c r="DYN92" s="160"/>
      <c r="DYO92" s="161"/>
      <c r="DYP92" s="162"/>
      <c r="DYQ92" s="160"/>
      <c r="DYS92" s="159"/>
      <c r="DYX92" s="160"/>
      <c r="DYY92" s="160"/>
      <c r="DYZ92" s="160"/>
      <c r="DZA92" s="161"/>
      <c r="DZB92" s="162"/>
      <c r="DZC92" s="160"/>
      <c r="DZE92" s="159"/>
      <c r="DZJ92" s="160"/>
      <c r="DZK92" s="160"/>
      <c r="DZL92" s="160"/>
      <c r="DZM92" s="161"/>
      <c r="DZN92" s="162"/>
      <c r="DZO92" s="160"/>
      <c r="DZQ92" s="159"/>
      <c r="DZV92" s="160"/>
      <c r="DZW92" s="160"/>
      <c r="DZX92" s="160"/>
      <c r="DZY92" s="161"/>
      <c r="DZZ92" s="162"/>
      <c r="EAA92" s="160"/>
      <c r="EAC92" s="159"/>
      <c r="EAH92" s="160"/>
      <c r="EAI92" s="160"/>
      <c r="EAJ92" s="160"/>
      <c r="EAK92" s="161"/>
      <c r="EAL92" s="162"/>
      <c r="EAM92" s="160"/>
      <c r="EAO92" s="159"/>
      <c r="EAT92" s="160"/>
      <c r="EAU92" s="160"/>
      <c r="EAV92" s="160"/>
      <c r="EAW92" s="161"/>
      <c r="EAX92" s="162"/>
      <c r="EAY92" s="160"/>
      <c r="EBA92" s="159"/>
      <c r="EBF92" s="160"/>
      <c r="EBG92" s="160"/>
      <c r="EBH92" s="160"/>
      <c r="EBI92" s="161"/>
      <c r="EBJ92" s="162"/>
      <c r="EBK92" s="160"/>
      <c r="EBM92" s="159"/>
      <c r="EBR92" s="160"/>
      <c r="EBS92" s="160"/>
      <c r="EBT92" s="160"/>
      <c r="EBU92" s="161"/>
      <c r="EBV92" s="162"/>
      <c r="EBW92" s="160"/>
      <c r="EBY92" s="159"/>
      <c r="ECD92" s="160"/>
      <c r="ECE92" s="160"/>
      <c r="ECF92" s="160"/>
      <c r="ECG92" s="161"/>
      <c r="ECH92" s="162"/>
      <c r="ECI92" s="160"/>
      <c r="ECK92" s="159"/>
      <c r="ECP92" s="160"/>
      <c r="ECQ92" s="160"/>
      <c r="ECR92" s="160"/>
      <c r="ECS92" s="161"/>
      <c r="ECT92" s="162"/>
      <c r="ECU92" s="160"/>
      <c r="ECW92" s="159"/>
      <c r="EDB92" s="160"/>
      <c r="EDC92" s="160"/>
      <c r="EDD92" s="160"/>
      <c r="EDE92" s="161"/>
      <c r="EDF92" s="162"/>
      <c r="EDG92" s="160"/>
      <c r="EDI92" s="159"/>
      <c r="EDN92" s="160"/>
      <c r="EDO92" s="160"/>
      <c r="EDP92" s="160"/>
      <c r="EDQ92" s="161"/>
      <c r="EDR92" s="162"/>
      <c r="EDS92" s="160"/>
      <c r="EDU92" s="159"/>
      <c r="EDZ92" s="160"/>
      <c r="EEA92" s="160"/>
      <c r="EEB92" s="160"/>
      <c r="EEC92" s="161"/>
      <c r="EED92" s="162"/>
      <c r="EEE92" s="160"/>
      <c r="EEG92" s="159"/>
      <c r="EEL92" s="160"/>
      <c r="EEM92" s="160"/>
      <c r="EEN92" s="160"/>
      <c r="EEO92" s="161"/>
      <c r="EEP92" s="162"/>
      <c r="EEQ92" s="160"/>
      <c r="EES92" s="159"/>
      <c r="EEX92" s="160"/>
      <c r="EEY92" s="160"/>
      <c r="EEZ92" s="160"/>
      <c r="EFA92" s="161"/>
      <c r="EFB92" s="162"/>
      <c r="EFC92" s="160"/>
      <c r="EFE92" s="159"/>
      <c r="EFJ92" s="160"/>
      <c r="EFK92" s="160"/>
      <c r="EFL92" s="160"/>
      <c r="EFM92" s="161"/>
      <c r="EFN92" s="162"/>
      <c r="EFO92" s="160"/>
      <c r="EFQ92" s="159"/>
      <c r="EFV92" s="160"/>
      <c r="EFW92" s="160"/>
      <c r="EFX92" s="160"/>
      <c r="EFY92" s="161"/>
      <c r="EFZ92" s="162"/>
      <c r="EGA92" s="160"/>
      <c r="EGC92" s="159"/>
      <c r="EGH92" s="160"/>
      <c r="EGI92" s="160"/>
      <c r="EGJ92" s="160"/>
      <c r="EGK92" s="161"/>
      <c r="EGL92" s="162"/>
      <c r="EGM92" s="160"/>
      <c r="EGO92" s="159"/>
      <c r="EGT92" s="160"/>
      <c r="EGU92" s="160"/>
      <c r="EGV92" s="160"/>
      <c r="EGW92" s="161"/>
      <c r="EGX92" s="162"/>
      <c r="EGY92" s="160"/>
      <c r="EHA92" s="159"/>
      <c r="EHF92" s="160"/>
      <c r="EHG92" s="160"/>
      <c r="EHH92" s="160"/>
      <c r="EHI92" s="161"/>
      <c r="EHJ92" s="162"/>
      <c r="EHK92" s="160"/>
      <c r="EHM92" s="159"/>
      <c r="EHR92" s="160"/>
      <c r="EHS92" s="160"/>
      <c r="EHT92" s="160"/>
      <c r="EHU92" s="161"/>
      <c r="EHV92" s="162"/>
      <c r="EHW92" s="160"/>
      <c r="EHY92" s="159"/>
      <c r="EID92" s="160"/>
      <c r="EIE92" s="160"/>
      <c r="EIF92" s="160"/>
      <c r="EIG92" s="161"/>
      <c r="EIH92" s="162"/>
      <c r="EII92" s="160"/>
      <c r="EIK92" s="159"/>
      <c r="EIP92" s="160"/>
      <c r="EIQ92" s="160"/>
      <c r="EIR92" s="160"/>
      <c r="EIS92" s="161"/>
      <c r="EIT92" s="162"/>
      <c r="EIU92" s="160"/>
      <c r="EIW92" s="159"/>
      <c r="EJB92" s="160"/>
      <c r="EJC92" s="160"/>
      <c r="EJD92" s="160"/>
      <c r="EJE92" s="161"/>
      <c r="EJF92" s="162"/>
      <c r="EJG92" s="160"/>
      <c r="EJI92" s="159"/>
      <c r="EJN92" s="160"/>
      <c r="EJO92" s="160"/>
      <c r="EJP92" s="160"/>
      <c r="EJQ92" s="161"/>
      <c r="EJR92" s="162"/>
      <c r="EJS92" s="160"/>
      <c r="EJU92" s="159"/>
      <c r="EJZ92" s="160"/>
      <c r="EKA92" s="160"/>
      <c r="EKB92" s="160"/>
      <c r="EKC92" s="161"/>
      <c r="EKD92" s="162"/>
      <c r="EKE92" s="160"/>
      <c r="EKG92" s="159"/>
      <c r="EKL92" s="160"/>
      <c r="EKM92" s="160"/>
      <c r="EKN92" s="160"/>
      <c r="EKO92" s="161"/>
      <c r="EKP92" s="162"/>
      <c r="EKQ92" s="160"/>
      <c r="EKS92" s="159"/>
      <c r="EKX92" s="160"/>
      <c r="EKY92" s="160"/>
      <c r="EKZ92" s="160"/>
      <c r="ELA92" s="161"/>
      <c r="ELB92" s="162"/>
      <c r="ELC92" s="160"/>
      <c r="ELE92" s="159"/>
      <c r="ELJ92" s="160"/>
      <c r="ELK92" s="160"/>
      <c r="ELL92" s="160"/>
      <c r="ELM92" s="161"/>
      <c r="ELN92" s="162"/>
      <c r="ELO92" s="160"/>
      <c r="ELQ92" s="159"/>
      <c r="ELV92" s="160"/>
      <c r="ELW92" s="160"/>
      <c r="ELX92" s="160"/>
      <c r="ELY92" s="161"/>
      <c r="ELZ92" s="162"/>
      <c r="EMA92" s="160"/>
      <c r="EMC92" s="159"/>
      <c r="EMH92" s="160"/>
      <c r="EMI92" s="160"/>
      <c r="EMJ92" s="160"/>
      <c r="EMK92" s="161"/>
      <c r="EML92" s="162"/>
      <c r="EMM92" s="160"/>
      <c r="EMO92" s="159"/>
      <c r="EMT92" s="160"/>
      <c r="EMU92" s="160"/>
      <c r="EMV92" s="160"/>
      <c r="EMW92" s="161"/>
      <c r="EMX92" s="162"/>
      <c r="EMY92" s="160"/>
      <c r="ENA92" s="159"/>
      <c r="ENF92" s="160"/>
      <c r="ENG92" s="160"/>
      <c r="ENH92" s="160"/>
      <c r="ENI92" s="161"/>
      <c r="ENJ92" s="162"/>
      <c r="ENK92" s="160"/>
      <c r="ENM92" s="159"/>
      <c r="ENR92" s="160"/>
      <c r="ENS92" s="160"/>
      <c r="ENT92" s="160"/>
      <c r="ENU92" s="161"/>
      <c r="ENV92" s="162"/>
      <c r="ENW92" s="160"/>
      <c r="ENY92" s="159"/>
      <c r="EOD92" s="160"/>
      <c r="EOE92" s="160"/>
      <c r="EOF92" s="160"/>
      <c r="EOG92" s="161"/>
      <c r="EOH92" s="162"/>
      <c r="EOI92" s="160"/>
      <c r="EOK92" s="159"/>
      <c r="EOP92" s="160"/>
      <c r="EOQ92" s="160"/>
      <c r="EOR92" s="160"/>
      <c r="EOS92" s="161"/>
      <c r="EOT92" s="162"/>
      <c r="EOU92" s="160"/>
      <c r="EOW92" s="159"/>
      <c r="EPB92" s="160"/>
      <c r="EPC92" s="160"/>
      <c r="EPD92" s="160"/>
      <c r="EPE92" s="161"/>
      <c r="EPF92" s="162"/>
      <c r="EPG92" s="160"/>
      <c r="EPI92" s="159"/>
      <c r="EPN92" s="160"/>
      <c r="EPO92" s="160"/>
      <c r="EPP92" s="160"/>
      <c r="EPQ92" s="161"/>
      <c r="EPR92" s="162"/>
      <c r="EPS92" s="160"/>
      <c r="EPU92" s="159"/>
      <c r="EPZ92" s="160"/>
      <c r="EQA92" s="160"/>
      <c r="EQB92" s="160"/>
      <c r="EQC92" s="161"/>
      <c r="EQD92" s="162"/>
      <c r="EQE92" s="160"/>
      <c r="EQG92" s="159"/>
      <c r="EQL92" s="160"/>
      <c r="EQM92" s="160"/>
      <c r="EQN92" s="160"/>
      <c r="EQO92" s="161"/>
      <c r="EQP92" s="162"/>
      <c r="EQQ92" s="160"/>
      <c r="EQS92" s="159"/>
      <c r="EQX92" s="160"/>
      <c r="EQY92" s="160"/>
      <c r="EQZ92" s="160"/>
      <c r="ERA92" s="161"/>
      <c r="ERB92" s="162"/>
      <c r="ERC92" s="160"/>
      <c r="ERE92" s="159"/>
      <c r="ERJ92" s="160"/>
      <c r="ERK92" s="160"/>
      <c r="ERL92" s="160"/>
      <c r="ERM92" s="161"/>
      <c r="ERN92" s="162"/>
      <c r="ERO92" s="160"/>
      <c r="ERQ92" s="159"/>
      <c r="ERV92" s="160"/>
      <c r="ERW92" s="160"/>
      <c r="ERX92" s="160"/>
      <c r="ERY92" s="161"/>
      <c r="ERZ92" s="162"/>
      <c r="ESA92" s="160"/>
      <c r="ESC92" s="159"/>
      <c r="ESH92" s="160"/>
      <c r="ESI92" s="160"/>
      <c r="ESJ92" s="160"/>
      <c r="ESK92" s="161"/>
      <c r="ESL92" s="162"/>
      <c r="ESM92" s="160"/>
      <c r="ESO92" s="159"/>
      <c r="EST92" s="160"/>
      <c r="ESU92" s="160"/>
      <c r="ESV92" s="160"/>
      <c r="ESW92" s="161"/>
      <c r="ESX92" s="162"/>
      <c r="ESY92" s="160"/>
      <c r="ETA92" s="159"/>
      <c r="ETF92" s="160"/>
      <c r="ETG92" s="160"/>
      <c r="ETH92" s="160"/>
      <c r="ETI92" s="161"/>
      <c r="ETJ92" s="162"/>
      <c r="ETK92" s="160"/>
      <c r="ETM92" s="159"/>
      <c r="ETR92" s="160"/>
      <c r="ETS92" s="160"/>
      <c r="ETT92" s="160"/>
      <c r="ETU92" s="161"/>
      <c r="ETV92" s="162"/>
      <c r="ETW92" s="160"/>
      <c r="ETY92" s="159"/>
      <c r="EUD92" s="160"/>
      <c r="EUE92" s="160"/>
      <c r="EUF92" s="160"/>
      <c r="EUG92" s="161"/>
      <c r="EUH92" s="162"/>
      <c r="EUI92" s="160"/>
      <c r="EUK92" s="159"/>
      <c r="EUP92" s="160"/>
      <c r="EUQ92" s="160"/>
      <c r="EUR92" s="160"/>
      <c r="EUS92" s="161"/>
      <c r="EUT92" s="162"/>
      <c r="EUU92" s="160"/>
      <c r="EUW92" s="159"/>
      <c r="EVB92" s="160"/>
      <c r="EVC92" s="160"/>
      <c r="EVD92" s="160"/>
      <c r="EVE92" s="161"/>
      <c r="EVF92" s="162"/>
      <c r="EVG92" s="160"/>
      <c r="EVI92" s="159"/>
      <c r="EVN92" s="160"/>
      <c r="EVO92" s="160"/>
      <c r="EVP92" s="160"/>
      <c r="EVQ92" s="161"/>
      <c r="EVR92" s="162"/>
      <c r="EVS92" s="160"/>
      <c r="EVU92" s="159"/>
      <c r="EVZ92" s="160"/>
      <c r="EWA92" s="160"/>
      <c r="EWB92" s="160"/>
      <c r="EWC92" s="161"/>
      <c r="EWD92" s="162"/>
      <c r="EWE92" s="160"/>
      <c r="EWG92" s="159"/>
      <c r="EWL92" s="160"/>
      <c r="EWM92" s="160"/>
      <c r="EWN92" s="160"/>
      <c r="EWO92" s="161"/>
      <c r="EWP92" s="162"/>
      <c r="EWQ92" s="160"/>
      <c r="EWS92" s="159"/>
      <c r="EWX92" s="160"/>
      <c r="EWY92" s="160"/>
      <c r="EWZ92" s="160"/>
      <c r="EXA92" s="161"/>
      <c r="EXB92" s="162"/>
      <c r="EXC92" s="160"/>
      <c r="EXE92" s="159"/>
      <c r="EXJ92" s="160"/>
      <c r="EXK92" s="160"/>
      <c r="EXL92" s="160"/>
      <c r="EXM92" s="161"/>
      <c r="EXN92" s="162"/>
      <c r="EXO92" s="160"/>
      <c r="EXQ92" s="159"/>
      <c r="EXV92" s="160"/>
      <c r="EXW92" s="160"/>
      <c r="EXX92" s="160"/>
      <c r="EXY92" s="161"/>
      <c r="EXZ92" s="162"/>
      <c r="EYA92" s="160"/>
      <c r="EYC92" s="159"/>
      <c r="EYH92" s="160"/>
      <c r="EYI92" s="160"/>
      <c r="EYJ92" s="160"/>
      <c r="EYK92" s="161"/>
      <c r="EYL92" s="162"/>
      <c r="EYM92" s="160"/>
      <c r="EYO92" s="159"/>
      <c r="EYT92" s="160"/>
      <c r="EYU92" s="160"/>
      <c r="EYV92" s="160"/>
      <c r="EYW92" s="161"/>
      <c r="EYX92" s="162"/>
      <c r="EYY92" s="160"/>
      <c r="EZA92" s="159"/>
      <c r="EZF92" s="160"/>
      <c r="EZG92" s="160"/>
      <c r="EZH92" s="160"/>
      <c r="EZI92" s="161"/>
      <c r="EZJ92" s="162"/>
      <c r="EZK92" s="160"/>
      <c r="EZM92" s="159"/>
      <c r="EZR92" s="160"/>
      <c r="EZS92" s="160"/>
      <c r="EZT92" s="160"/>
      <c r="EZU92" s="161"/>
      <c r="EZV92" s="162"/>
      <c r="EZW92" s="160"/>
      <c r="EZY92" s="159"/>
      <c r="FAD92" s="160"/>
      <c r="FAE92" s="160"/>
      <c r="FAF92" s="160"/>
      <c r="FAG92" s="161"/>
      <c r="FAH92" s="162"/>
      <c r="FAI92" s="160"/>
      <c r="FAK92" s="159"/>
      <c r="FAP92" s="160"/>
      <c r="FAQ92" s="160"/>
      <c r="FAR92" s="160"/>
      <c r="FAS92" s="161"/>
      <c r="FAT92" s="162"/>
      <c r="FAU92" s="160"/>
      <c r="FAW92" s="159"/>
      <c r="FBB92" s="160"/>
      <c r="FBC92" s="160"/>
      <c r="FBD92" s="160"/>
      <c r="FBE92" s="161"/>
      <c r="FBF92" s="162"/>
      <c r="FBG92" s="160"/>
      <c r="FBI92" s="159"/>
      <c r="FBN92" s="160"/>
      <c r="FBO92" s="160"/>
      <c r="FBP92" s="160"/>
      <c r="FBQ92" s="161"/>
      <c r="FBR92" s="162"/>
      <c r="FBS92" s="160"/>
      <c r="FBU92" s="159"/>
      <c r="FBZ92" s="160"/>
      <c r="FCA92" s="160"/>
      <c r="FCB92" s="160"/>
      <c r="FCC92" s="161"/>
      <c r="FCD92" s="162"/>
      <c r="FCE92" s="160"/>
      <c r="FCG92" s="159"/>
      <c r="FCL92" s="160"/>
      <c r="FCM92" s="160"/>
      <c r="FCN92" s="160"/>
      <c r="FCO92" s="161"/>
      <c r="FCP92" s="162"/>
      <c r="FCQ92" s="160"/>
      <c r="FCS92" s="159"/>
      <c r="FCX92" s="160"/>
      <c r="FCY92" s="160"/>
      <c r="FCZ92" s="160"/>
      <c r="FDA92" s="161"/>
      <c r="FDB92" s="162"/>
      <c r="FDC92" s="160"/>
      <c r="FDE92" s="159"/>
      <c r="FDJ92" s="160"/>
      <c r="FDK92" s="160"/>
      <c r="FDL92" s="160"/>
      <c r="FDM92" s="161"/>
      <c r="FDN92" s="162"/>
      <c r="FDO92" s="160"/>
      <c r="FDQ92" s="159"/>
      <c r="FDV92" s="160"/>
      <c r="FDW92" s="160"/>
      <c r="FDX92" s="160"/>
      <c r="FDY92" s="161"/>
      <c r="FDZ92" s="162"/>
      <c r="FEA92" s="160"/>
      <c r="FEC92" s="159"/>
      <c r="FEH92" s="160"/>
      <c r="FEI92" s="160"/>
      <c r="FEJ92" s="160"/>
      <c r="FEK92" s="161"/>
      <c r="FEL92" s="162"/>
      <c r="FEM92" s="160"/>
      <c r="FEO92" s="159"/>
      <c r="FET92" s="160"/>
      <c r="FEU92" s="160"/>
      <c r="FEV92" s="160"/>
      <c r="FEW92" s="161"/>
      <c r="FEX92" s="162"/>
      <c r="FEY92" s="160"/>
      <c r="FFA92" s="159"/>
      <c r="FFF92" s="160"/>
      <c r="FFG92" s="160"/>
      <c r="FFH92" s="160"/>
      <c r="FFI92" s="161"/>
      <c r="FFJ92" s="162"/>
      <c r="FFK92" s="160"/>
      <c r="FFM92" s="159"/>
      <c r="FFR92" s="160"/>
      <c r="FFS92" s="160"/>
      <c r="FFT92" s="160"/>
      <c r="FFU92" s="161"/>
      <c r="FFV92" s="162"/>
      <c r="FFW92" s="160"/>
      <c r="FFY92" s="159"/>
      <c r="FGD92" s="160"/>
      <c r="FGE92" s="160"/>
      <c r="FGF92" s="160"/>
      <c r="FGG92" s="161"/>
      <c r="FGH92" s="162"/>
      <c r="FGI92" s="160"/>
      <c r="FGK92" s="159"/>
      <c r="FGP92" s="160"/>
      <c r="FGQ92" s="160"/>
      <c r="FGR92" s="160"/>
      <c r="FGS92" s="161"/>
      <c r="FGT92" s="162"/>
      <c r="FGU92" s="160"/>
      <c r="FGW92" s="159"/>
      <c r="FHB92" s="160"/>
      <c r="FHC92" s="160"/>
      <c r="FHD92" s="160"/>
      <c r="FHE92" s="161"/>
      <c r="FHF92" s="162"/>
      <c r="FHG92" s="160"/>
      <c r="FHI92" s="159"/>
      <c r="FHN92" s="160"/>
      <c r="FHO92" s="160"/>
      <c r="FHP92" s="160"/>
      <c r="FHQ92" s="161"/>
      <c r="FHR92" s="162"/>
      <c r="FHS92" s="160"/>
      <c r="FHU92" s="159"/>
      <c r="FHZ92" s="160"/>
      <c r="FIA92" s="160"/>
      <c r="FIB92" s="160"/>
      <c r="FIC92" s="161"/>
      <c r="FID92" s="162"/>
      <c r="FIE92" s="160"/>
      <c r="FIG92" s="159"/>
      <c r="FIL92" s="160"/>
      <c r="FIM92" s="160"/>
      <c r="FIN92" s="160"/>
      <c r="FIO92" s="161"/>
      <c r="FIP92" s="162"/>
      <c r="FIQ92" s="160"/>
      <c r="FIS92" s="159"/>
      <c r="FIX92" s="160"/>
      <c r="FIY92" s="160"/>
      <c r="FIZ92" s="160"/>
      <c r="FJA92" s="161"/>
      <c r="FJB92" s="162"/>
      <c r="FJC92" s="160"/>
      <c r="FJE92" s="159"/>
      <c r="FJJ92" s="160"/>
      <c r="FJK92" s="160"/>
      <c r="FJL92" s="160"/>
      <c r="FJM92" s="161"/>
      <c r="FJN92" s="162"/>
      <c r="FJO92" s="160"/>
      <c r="FJQ92" s="159"/>
      <c r="FJV92" s="160"/>
      <c r="FJW92" s="160"/>
      <c r="FJX92" s="160"/>
      <c r="FJY92" s="161"/>
      <c r="FJZ92" s="162"/>
      <c r="FKA92" s="160"/>
      <c r="FKC92" s="159"/>
      <c r="FKH92" s="160"/>
      <c r="FKI92" s="160"/>
      <c r="FKJ92" s="160"/>
      <c r="FKK92" s="161"/>
      <c r="FKL92" s="162"/>
      <c r="FKM92" s="160"/>
      <c r="FKO92" s="159"/>
      <c r="FKT92" s="160"/>
      <c r="FKU92" s="160"/>
      <c r="FKV92" s="160"/>
      <c r="FKW92" s="161"/>
      <c r="FKX92" s="162"/>
      <c r="FKY92" s="160"/>
      <c r="FLA92" s="159"/>
      <c r="FLF92" s="160"/>
      <c r="FLG92" s="160"/>
      <c r="FLH92" s="160"/>
      <c r="FLI92" s="161"/>
      <c r="FLJ92" s="162"/>
      <c r="FLK92" s="160"/>
      <c r="FLM92" s="159"/>
      <c r="FLR92" s="160"/>
      <c r="FLS92" s="160"/>
      <c r="FLT92" s="160"/>
      <c r="FLU92" s="161"/>
      <c r="FLV92" s="162"/>
      <c r="FLW92" s="160"/>
      <c r="FLY92" s="159"/>
      <c r="FMD92" s="160"/>
      <c r="FME92" s="160"/>
      <c r="FMF92" s="160"/>
      <c r="FMG92" s="161"/>
      <c r="FMH92" s="162"/>
      <c r="FMI92" s="160"/>
      <c r="FMK92" s="159"/>
      <c r="FMP92" s="160"/>
      <c r="FMQ92" s="160"/>
      <c r="FMR92" s="160"/>
      <c r="FMS92" s="161"/>
      <c r="FMT92" s="162"/>
      <c r="FMU92" s="160"/>
      <c r="FMW92" s="159"/>
      <c r="FNB92" s="160"/>
      <c r="FNC92" s="160"/>
      <c r="FND92" s="160"/>
      <c r="FNE92" s="161"/>
      <c r="FNF92" s="162"/>
      <c r="FNG92" s="160"/>
      <c r="FNI92" s="159"/>
      <c r="FNN92" s="160"/>
      <c r="FNO92" s="160"/>
      <c r="FNP92" s="160"/>
      <c r="FNQ92" s="161"/>
      <c r="FNR92" s="162"/>
      <c r="FNS92" s="160"/>
      <c r="FNU92" s="159"/>
      <c r="FNZ92" s="160"/>
      <c r="FOA92" s="160"/>
      <c r="FOB92" s="160"/>
      <c r="FOC92" s="161"/>
      <c r="FOD92" s="162"/>
      <c r="FOE92" s="160"/>
      <c r="FOG92" s="159"/>
      <c r="FOL92" s="160"/>
      <c r="FOM92" s="160"/>
      <c r="FON92" s="160"/>
      <c r="FOO92" s="161"/>
      <c r="FOP92" s="162"/>
      <c r="FOQ92" s="160"/>
      <c r="FOS92" s="159"/>
      <c r="FOX92" s="160"/>
      <c r="FOY92" s="160"/>
      <c r="FOZ92" s="160"/>
      <c r="FPA92" s="161"/>
      <c r="FPB92" s="162"/>
      <c r="FPC92" s="160"/>
      <c r="FPE92" s="159"/>
      <c r="FPJ92" s="160"/>
      <c r="FPK92" s="160"/>
      <c r="FPL92" s="160"/>
      <c r="FPM92" s="161"/>
      <c r="FPN92" s="162"/>
      <c r="FPO92" s="160"/>
      <c r="FPQ92" s="159"/>
      <c r="FPV92" s="160"/>
      <c r="FPW92" s="160"/>
      <c r="FPX92" s="160"/>
      <c r="FPY92" s="161"/>
      <c r="FPZ92" s="162"/>
      <c r="FQA92" s="160"/>
      <c r="FQC92" s="159"/>
      <c r="FQH92" s="160"/>
      <c r="FQI92" s="160"/>
      <c r="FQJ92" s="160"/>
      <c r="FQK92" s="161"/>
      <c r="FQL92" s="162"/>
      <c r="FQM92" s="160"/>
      <c r="FQO92" s="159"/>
      <c r="FQT92" s="160"/>
      <c r="FQU92" s="160"/>
      <c r="FQV92" s="160"/>
      <c r="FQW92" s="161"/>
      <c r="FQX92" s="162"/>
      <c r="FQY92" s="160"/>
      <c r="FRA92" s="159"/>
      <c r="FRF92" s="160"/>
      <c r="FRG92" s="160"/>
      <c r="FRH92" s="160"/>
      <c r="FRI92" s="161"/>
      <c r="FRJ92" s="162"/>
      <c r="FRK92" s="160"/>
      <c r="FRM92" s="159"/>
      <c r="FRR92" s="160"/>
      <c r="FRS92" s="160"/>
      <c r="FRT92" s="160"/>
      <c r="FRU92" s="161"/>
      <c r="FRV92" s="162"/>
      <c r="FRW92" s="160"/>
      <c r="FRY92" s="159"/>
      <c r="FSD92" s="160"/>
      <c r="FSE92" s="160"/>
      <c r="FSF92" s="160"/>
      <c r="FSG92" s="161"/>
      <c r="FSH92" s="162"/>
      <c r="FSI92" s="160"/>
      <c r="FSK92" s="159"/>
      <c r="FSP92" s="160"/>
      <c r="FSQ92" s="160"/>
      <c r="FSR92" s="160"/>
      <c r="FSS92" s="161"/>
      <c r="FST92" s="162"/>
      <c r="FSU92" s="160"/>
      <c r="FSW92" s="159"/>
      <c r="FTB92" s="160"/>
      <c r="FTC92" s="160"/>
      <c r="FTD92" s="160"/>
      <c r="FTE92" s="161"/>
      <c r="FTF92" s="162"/>
      <c r="FTG92" s="160"/>
      <c r="FTI92" s="159"/>
      <c r="FTN92" s="160"/>
      <c r="FTO92" s="160"/>
      <c r="FTP92" s="160"/>
      <c r="FTQ92" s="161"/>
      <c r="FTR92" s="162"/>
      <c r="FTS92" s="160"/>
      <c r="FTU92" s="159"/>
      <c r="FTZ92" s="160"/>
      <c r="FUA92" s="160"/>
      <c r="FUB92" s="160"/>
      <c r="FUC92" s="161"/>
      <c r="FUD92" s="162"/>
      <c r="FUE92" s="160"/>
      <c r="FUG92" s="159"/>
      <c r="FUL92" s="160"/>
      <c r="FUM92" s="160"/>
      <c r="FUN92" s="160"/>
      <c r="FUO92" s="161"/>
      <c r="FUP92" s="162"/>
      <c r="FUQ92" s="160"/>
      <c r="FUS92" s="159"/>
      <c r="FUX92" s="160"/>
      <c r="FUY92" s="160"/>
      <c r="FUZ92" s="160"/>
      <c r="FVA92" s="161"/>
      <c r="FVB92" s="162"/>
      <c r="FVC92" s="160"/>
      <c r="FVE92" s="159"/>
      <c r="FVJ92" s="160"/>
      <c r="FVK92" s="160"/>
      <c r="FVL92" s="160"/>
      <c r="FVM92" s="161"/>
      <c r="FVN92" s="162"/>
      <c r="FVO92" s="160"/>
      <c r="FVQ92" s="159"/>
      <c r="FVV92" s="160"/>
      <c r="FVW92" s="160"/>
      <c r="FVX92" s="160"/>
      <c r="FVY92" s="161"/>
      <c r="FVZ92" s="162"/>
      <c r="FWA92" s="160"/>
      <c r="FWC92" s="159"/>
      <c r="FWH92" s="160"/>
      <c r="FWI92" s="160"/>
      <c r="FWJ92" s="160"/>
      <c r="FWK92" s="161"/>
      <c r="FWL92" s="162"/>
      <c r="FWM92" s="160"/>
      <c r="FWO92" s="159"/>
      <c r="FWT92" s="160"/>
      <c r="FWU92" s="160"/>
      <c r="FWV92" s="160"/>
      <c r="FWW92" s="161"/>
      <c r="FWX92" s="162"/>
      <c r="FWY92" s="160"/>
      <c r="FXA92" s="159"/>
      <c r="FXF92" s="160"/>
      <c r="FXG92" s="160"/>
      <c r="FXH92" s="160"/>
      <c r="FXI92" s="161"/>
      <c r="FXJ92" s="162"/>
      <c r="FXK92" s="160"/>
      <c r="FXM92" s="159"/>
      <c r="FXR92" s="160"/>
      <c r="FXS92" s="160"/>
      <c r="FXT92" s="160"/>
      <c r="FXU92" s="161"/>
      <c r="FXV92" s="162"/>
      <c r="FXW92" s="160"/>
      <c r="FXY92" s="159"/>
      <c r="FYD92" s="160"/>
      <c r="FYE92" s="160"/>
      <c r="FYF92" s="160"/>
      <c r="FYG92" s="161"/>
      <c r="FYH92" s="162"/>
      <c r="FYI92" s="160"/>
      <c r="FYK92" s="159"/>
      <c r="FYP92" s="160"/>
      <c r="FYQ92" s="160"/>
      <c r="FYR92" s="160"/>
      <c r="FYS92" s="161"/>
      <c r="FYT92" s="162"/>
      <c r="FYU92" s="160"/>
      <c r="FYW92" s="159"/>
      <c r="FZB92" s="160"/>
      <c r="FZC92" s="160"/>
      <c r="FZD92" s="160"/>
      <c r="FZE92" s="161"/>
      <c r="FZF92" s="162"/>
      <c r="FZG92" s="160"/>
      <c r="FZI92" s="159"/>
      <c r="FZN92" s="160"/>
      <c r="FZO92" s="160"/>
      <c r="FZP92" s="160"/>
      <c r="FZQ92" s="161"/>
      <c r="FZR92" s="162"/>
      <c r="FZS92" s="160"/>
      <c r="FZU92" s="159"/>
      <c r="FZZ92" s="160"/>
      <c r="GAA92" s="160"/>
      <c r="GAB92" s="160"/>
      <c r="GAC92" s="161"/>
      <c r="GAD92" s="162"/>
      <c r="GAE92" s="160"/>
      <c r="GAG92" s="159"/>
      <c r="GAL92" s="160"/>
      <c r="GAM92" s="160"/>
      <c r="GAN92" s="160"/>
      <c r="GAO92" s="161"/>
      <c r="GAP92" s="162"/>
      <c r="GAQ92" s="160"/>
      <c r="GAS92" s="159"/>
      <c r="GAX92" s="160"/>
      <c r="GAY92" s="160"/>
      <c r="GAZ92" s="160"/>
      <c r="GBA92" s="161"/>
      <c r="GBB92" s="162"/>
      <c r="GBC92" s="160"/>
      <c r="GBE92" s="159"/>
      <c r="GBJ92" s="160"/>
      <c r="GBK92" s="160"/>
      <c r="GBL92" s="160"/>
      <c r="GBM92" s="161"/>
      <c r="GBN92" s="162"/>
      <c r="GBO92" s="160"/>
      <c r="GBQ92" s="159"/>
      <c r="GBV92" s="160"/>
      <c r="GBW92" s="160"/>
      <c r="GBX92" s="160"/>
      <c r="GBY92" s="161"/>
      <c r="GBZ92" s="162"/>
      <c r="GCA92" s="160"/>
      <c r="GCC92" s="159"/>
      <c r="GCH92" s="160"/>
      <c r="GCI92" s="160"/>
      <c r="GCJ92" s="160"/>
      <c r="GCK92" s="161"/>
      <c r="GCL92" s="162"/>
      <c r="GCM92" s="160"/>
      <c r="GCO92" s="159"/>
      <c r="GCT92" s="160"/>
      <c r="GCU92" s="160"/>
      <c r="GCV92" s="160"/>
      <c r="GCW92" s="161"/>
      <c r="GCX92" s="162"/>
      <c r="GCY92" s="160"/>
      <c r="GDA92" s="159"/>
      <c r="GDF92" s="160"/>
      <c r="GDG92" s="160"/>
      <c r="GDH92" s="160"/>
      <c r="GDI92" s="161"/>
      <c r="GDJ92" s="162"/>
      <c r="GDK92" s="160"/>
      <c r="GDM92" s="159"/>
      <c r="GDR92" s="160"/>
      <c r="GDS92" s="160"/>
      <c r="GDT92" s="160"/>
      <c r="GDU92" s="161"/>
      <c r="GDV92" s="162"/>
      <c r="GDW92" s="160"/>
      <c r="GDY92" s="159"/>
      <c r="GED92" s="160"/>
      <c r="GEE92" s="160"/>
      <c r="GEF92" s="160"/>
      <c r="GEG92" s="161"/>
      <c r="GEH92" s="162"/>
      <c r="GEI92" s="160"/>
      <c r="GEK92" s="159"/>
      <c r="GEP92" s="160"/>
      <c r="GEQ92" s="160"/>
      <c r="GER92" s="160"/>
      <c r="GES92" s="161"/>
      <c r="GET92" s="162"/>
      <c r="GEU92" s="160"/>
      <c r="GEW92" s="159"/>
      <c r="GFB92" s="160"/>
      <c r="GFC92" s="160"/>
      <c r="GFD92" s="160"/>
      <c r="GFE92" s="161"/>
      <c r="GFF92" s="162"/>
      <c r="GFG92" s="160"/>
      <c r="GFI92" s="159"/>
      <c r="GFN92" s="160"/>
      <c r="GFO92" s="160"/>
      <c r="GFP92" s="160"/>
      <c r="GFQ92" s="161"/>
      <c r="GFR92" s="162"/>
      <c r="GFS92" s="160"/>
      <c r="GFU92" s="159"/>
      <c r="GFZ92" s="160"/>
      <c r="GGA92" s="160"/>
      <c r="GGB92" s="160"/>
      <c r="GGC92" s="161"/>
      <c r="GGD92" s="162"/>
      <c r="GGE92" s="160"/>
      <c r="GGG92" s="159"/>
      <c r="GGL92" s="160"/>
      <c r="GGM92" s="160"/>
      <c r="GGN92" s="160"/>
      <c r="GGO92" s="161"/>
      <c r="GGP92" s="162"/>
      <c r="GGQ92" s="160"/>
      <c r="GGS92" s="159"/>
      <c r="GGX92" s="160"/>
      <c r="GGY92" s="160"/>
      <c r="GGZ92" s="160"/>
      <c r="GHA92" s="161"/>
      <c r="GHB92" s="162"/>
      <c r="GHC92" s="160"/>
      <c r="GHE92" s="159"/>
      <c r="GHJ92" s="160"/>
      <c r="GHK92" s="160"/>
      <c r="GHL92" s="160"/>
      <c r="GHM92" s="161"/>
      <c r="GHN92" s="162"/>
      <c r="GHO92" s="160"/>
      <c r="GHQ92" s="159"/>
      <c r="GHV92" s="160"/>
      <c r="GHW92" s="160"/>
      <c r="GHX92" s="160"/>
      <c r="GHY92" s="161"/>
      <c r="GHZ92" s="162"/>
      <c r="GIA92" s="160"/>
      <c r="GIC92" s="159"/>
      <c r="GIH92" s="160"/>
      <c r="GII92" s="160"/>
      <c r="GIJ92" s="160"/>
      <c r="GIK92" s="161"/>
      <c r="GIL92" s="162"/>
      <c r="GIM92" s="160"/>
      <c r="GIO92" s="159"/>
      <c r="GIT92" s="160"/>
      <c r="GIU92" s="160"/>
      <c r="GIV92" s="160"/>
      <c r="GIW92" s="161"/>
      <c r="GIX92" s="162"/>
      <c r="GIY92" s="160"/>
      <c r="GJA92" s="159"/>
      <c r="GJF92" s="160"/>
      <c r="GJG92" s="160"/>
      <c r="GJH92" s="160"/>
      <c r="GJI92" s="161"/>
      <c r="GJJ92" s="162"/>
      <c r="GJK92" s="160"/>
      <c r="GJM92" s="159"/>
      <c r="GJR92" s="160"/>
      <c r="GJS92" s="160"/>
      <c r="GJT92" s="160"/>
      <c r="GJU92" s="161"/>
      <c r="GJV92" s="162"/>
      <c r="GJW92" s="160"/>
      <c r="GJY92" s="159"/>
      <c r="GKD92" s="160"/>
      <c r="GKE92" s="160"/>
      <c r="GKF92" s="160"/>
      <c r="GKG92" s="161"/>
      <c r="GKH92" s="162"/>
      <c r="GKI92" s="160"/>
      <c r="GKK92" s="159"/>
      <c r="GKP92" s="160"/>
      <c r="GKQ92" s="160"/>
      <c r="GKR92" s="160"/>
      <c r="GKS92" s="161"/>
      <c r="GKT92" s="162"/>
      <c r="GKU92" s="160"/>
      <c r="GKW92" s="159"/>
      <c r="GLB92" s="160"/>
      <c r="GLC92" s="160"/>
      <c r="GLD92" s="160"/>
      <c r="GLE92" s="161"/>
      <c r="GLF92" s="162"/>
      <c r="GLG92" s="160"/>
      <c r="GLI92" s="159"/>
      <c r="GLN92" s="160"/>
      <c r="GLO92" s="160"/>
      <c r="GLP92" s="160"/>
      <c r="GLQ92" s="161"/>
      <c r="GLR92" s="162"/>
      <c r="GLS92" s="160"/>
      <c r="GLU92" s="159"/>
      <c r="GLZ92" s="160"/>
      <c r="GMA92" s="160"/>
      <c r="GMB92" s="160"/>
      <c r="GMC92" s="161"/>
      <c r="GMD92" s="162"/>
      <c r="GME92" s="160"/>
      <c r="GMG92" s="159"/>
      <c r="GML92" s="160"/>
      <c r="GMM92" s="160"/>
      <c r="GMN92" s="160"/>
      <c r="GMO92" s="161"/>
      <c r="GMP92" s="162"/>
      <c r="GMQ92" s="160"/>
      <c r="GMS92" s="159"/>
      <c r="GMX92" s="160"/>
      <c r="GMY92" s="160"/>
      <c r="GMZ92" s="160"/>
      <c r="GNA92" s="161"/>
      <c r="GNB92" s="162"/>
      <c r="GNC92" s="160"/>
      <c r="GNE92" s="159"/>
      <c r="GNJ92" s="160"/>
      <c r="GNK92" s="160"/>
      <c r="GNL92" s="160"/>
      <c r="GNM92" s="161"/>
      <c r="GNN92" s="162"/>
      <c r="GNO92" s="160"/>
      <c r="GNQ92" s="159"/>
      <c r="GNV92" s="160"/>
      <c r="GNW92" s="160"/>
      <c r="GNX92" s="160"/>
      <c r="GNY92" s="161"/>
      <c r="GNZ92" s="162"/>
      <c r="GOA92" s="160"/>
      <c r="GOC92" s="159"/>
      <c r="GOH92" s="160"/>
      <c r="GOI92" s="160"/>
      <c r="GOJ92" s="160"/>
      <c r="GOK92" s="161"/>
      <c r="GOL92" s="162"/>
      <c r="GOM92" s="160"/>
      <c r="GOO92" s="159"/>
      <c r="GOT92" s="160"/>
      <c r="GOU92" s="160"/>
      <c r="GOV92" s="160"/>
      <c r="GOW92" s="161"/>
      <c r="GOX92" s="162"/>
      <c r="GOY92" s="160"/>
      <c r="GPA92" s="159"/>
      <c r="GPF92" s="160"/>
      <c r="GPG92" s="160"/>
      <c r="GPH92" s="160"/>
      <c r="GPI92" s="161"/>
      <c r="GPJ92" s="162"/>
      <c r="GPK92" s="160"/>
      <c r="GPM92" s="159"/>
      <c r="GPR92" s="160"/>
      <c r="GPS92" s="160"/>
      <c r="GPT92" s="160"/>
      <c r="GPU92" s="161"/>
      <c r="GPV92" s="162"/>
      <c r="GPW92" s="160"/>
      <c r="GPY92" s="159"/>
      <c r="GQD92" s="160"/>
      <c r="GQE92" s="160"/>
      <c r="GQF92" s="160"/>
      <c r="GQG92" s="161"/>
      <c r="GQH92" s="162"/>
      <c r="GQI92" s="160"/>
      <c r="GQK92" s="159"/>
      <c r="GQP92" s="160"/>
      <c r="GQQ92" s="160"/>
      <c r="GQR92" s="160"/>
      <c r="GQS92" s="161"/>
      <c r="GQT92" s="162"/>
      <c r="GQU92" s="160"/>
      <c r="GQW92" s="159"/>
      <c r="GRB92" s="160"/>
      <c r="GRC92" s="160"/>
      <c r="GRD92" s="160"/>
      <c r="GRE92" s="161"/>
      <c r="GRF92" s="162"/>
      <c r="GRG92" s="160"/>
      <c r="GRI92" s="159"/>
      <c r="GRN92" s="160"/>
      <c r="GRO92" s="160"/>
      <c r="GRP92" s="160"/>
      <c r="GRQ92" s="161"/>
      <c r="GRR92" s="162"/>
      <c r="GRS92" s="160"/>
      <c r="GRU92" s="159"/>
      <c r="GRZ92" s="160"/>
      <c r="GSA92" s="160"/>
      <c r="GSB92" s="160"/>
      <c r="GSC92" s="161"/>
      <c r="GSD92" s="162"/>
      <c r="GSE92" s="160"/>
      <c r="GSG92" s="159"/>
      <c r="GSL92" s="160"/>
      <c r="GSM92" s="160"/>
      <c r="GSN92" s="160"/>
      <c r="GSO92" s="161"/>
      <c r="GSP92" s="162"/>
      <c r="GSQ92" s="160"/>
      <c r="GSS92" s="159"/>
      <c r="GSX92" s="160"/>
      <c r="GSY92" s="160"/>
      <c r="GSZ92" s="160"/>
      <c r="GTA92" s="161"/>
      <c r="GTB92" s="162"/>
      <c r="GTC92" s="160"/>
      <c r="GTE92" s="159"/>
      <c r="GTJ92" s="160"/>
      <c r="GTK92" s="160"/>
      <c r="GTL92" s="160"/>
      <c r="GTM92" s="161"/>
      <c r="GTN92" s="162"/>
      <c r="GTO92" s="160"/>
      <c r="GTQ92" s="159"/>
      <c r="GTV92" s="160"/>
      <c r="GTW92" s="160"/>
      <c r="GTX92" s="160"/>
      <c r="GTY92" s="161"/>
      <c r="GTZ92" s="162"/>
      <c r="GUA92" s="160"/>
      <c r="GUC92" s="159"/>
      <c r="GUH92" s="160"/>
      <c r="GUI92" s="160"/>
      <c r="GUJ92" s="160"/>
      <c r="GUK92" s="161"/>
      <c r="GUL92" s="162"/>
      <c r="GUM92" s="160"/>
      <c r="GUO92" s="159"/>
      <c r="GUT92" s="160"/>
      <c r="GUU92" s="160"/>
      <c r="GUV92" s="160"/>
      <c r="GUW92" s="161"/>
      <c r="GUX92" s="162"/>
      <c r="GUY92" s="160"/>
      <c r="GVA92" s="159"/>
      <c r="GVF92" s="160"/>
      <c r="GVG92" s="160"/>
      <c r="GVH92" s="160"/>
      <c r="GVI92" s="161"/>
      <c r="GVJ92" s="162"/>
      <c r="GVK92" s="160"/>
      <c r="GVM92" s="159"/>
      <c r="GVR92" s="160"/>
      <c r="GVS92" s="160"/>
      <c r="GVT92" s="160"/>
      <c r="GVU92" s="161"/>
      <c r="GVV92" s="162"/>
      <c r="GVW92" s="160"/>
      <c r="GVY92" s="159"/>
      <c r="GWD92" s="160"/>
      <c r="GWE92" s="160"/>
      <c r="GWF92" s="160"/>
      <c r="GWG92" s="161"/>
      <c r="GWH92" s="162"/>
      <c r="GWI92" s="160"/>
      <c r="GWK92" s="159"/>
      <c r="GWP92" s="160"/>
      <c r="GWQ92" s="160"/>
      <c r="GWR92" s="160"/>
      <c r="GWS92" s="161"/>
      <c r="GWT92" s="162"/>
      <c r="GWU92" s="160"/>
      <c r="GWW92" s="159"/>
      <c r="GXB92" s="160"/>
      <c r="GXC92" s="160"/>
      <c r="GXD92" s="160"/>
      <c r="GXE92" s="161"/>
      <c r="GXF92" s="162"/>
      <c r="GXG92" s="160"/>
      <c r="GXI92" s="159"/>
      <c r="GXN92" s="160"/>
      <c r="GXO92" s="160"/>
      <c r="GXP92" s="160"/>
      <c r="GXQ92" s="161"/>
      <c r="GXR92" s="162"/>
      <c r="GXS92" s="160"/>
      <c r="GXU92" s="159"/>
      <c r="GXZ92" s="160"/>
      <c r="GYA92" s="160"/>
      <c r="GYB92" s="160"/>
      <c r="GYC92" s="161"/>
      <c r="GYD92" s="162"/>
      <c r="GYE92" s="160"/>
      <c r="GYG92" s="159"/>
      <c r="GYL92" s="160"/>
      <c r="GYM92" s="160"/>
      <c r="GYN92" s="160"/>
      <c r="GYO92" s="161"/>
      <c r="GYP92" s="162"/>
      <c r="GYQ92" s="160"/>
      <c r="GYS92" s="159"/>
      <c r="GYX92" s="160"/>
      <c r="GYY92" s="160"/>
      <c r="GYZ92" s="160"/>
      <c r="GZA92" s="161"/>
      <c r="GZB92" s="162"/>
      <c r="GZC92" s="160"/>
      <c r="GZE92" s="159"/>
      <c r="GZJ92" s="160"/>
      <c r="GZK92" s="160"/>
      <c r="GZL92" s="160"/>
      <c r="GZM92" s="161"/>
      <c r="GZN92" s="162"/>
      <c r="GZO92" s="160"/>
      <c r="GZQ92" s="159"/>
      <c r="GZV92" s="160"/>
      <c r="GZW92" s="160"/>
      <c r="GZX92" s="160"/>
      <c r="GZY92" s="161"/>
      <c r="GZZ92" s="162"/>
      <c r="HAA92" s="160"/>
      <c r="HAC92" s="159"/>
      <c r="HAH92" s="160"/>
      <c r="HAI92" s="160"/>
      <c r="HAJ92" s="160"/>
      <c r="HAK92" s="161"/>
      <c r="HAL92" s="162"/>
      <c r="HAM92" s="160"/>
      <c r="HAO92" s="159"/>
      <c r="HAT92" s="160"/>
      <c r="HAU92" s="160"/>
      <c r="HAV92" s="160"/>
      <c r="HAW92" s="161"/>
      <c r="HAX92" s="162"/>
      <c r="HAY92" s="160"/>
      <c r="HBA92" s="159"/>
      <c r="HBF92" s="160"/>
      <c r="HBG92" s="160"/>
      <c r="HBH92" s="160"/>
      <c r="HBI92" s="161"/>
      <c r="HBJ92" s="162"/>
      <c r="HBK92" s="160"/>
      <c r="HBM92" s="159"/>
      <c r="HBR92" s="160"/>
      <c r="HBS92" s="160"/>
      <c r="HBT92" s="160"/>
      <c r="HBU92" s="161"/>
      <c r="HBV92" s="162"/>
      <c r="HBW92" s="160"/>
      <c r="HBY92" s="159"/>
      <c r="HCD92" s="160"/>
      <c r="HCE92" s="160"/>
      <c r="HCF92" s="160"/>
      <c r="HCG92" s="161"/>
      <c r="HCH92" s="162"/>
      <c r="HCI92" s="160"/>
      <c r="HCK92" s="159"/>
      <c r="HCP92" s="160"/>
      <c r="HCQ92" s="160"/>
      <c r="HCR92" s="160"/>
      <c r="HCS92" s="161"/>
      <c r="HCT92" s="162"/>
      <c r="HCU92" s="160"/>
      <c r="HCW92" s="159"/>
      <c r="HDB92" s="160"/>
      <c r="HDC92" s="160"/>
      <c r="HDD92" s="160"/>
      <c r="HDE92" s="161"/>
      <c r="HDF92" s="162"/>
      <c r="HDG92" s="160"/>
      <c r="HDI92" s="159"/>
      <c r="HDN92" s="160"/>
      <c r="HDO92" s="160"/>
      <c r="HDP92" s="160"/>
      <c r="HDQ92" s="161"/>
      <c r="HDR92" s="162"/>
      <c r="HDS92" s="160"/>
      <c r="HDU92" s="159"/>
      <c r="HDZ92" s="160"/>
      <c r="HEA92" s="160"/>
      <c r="HEB92" s="160"/>
      <c r="HEC92" s="161"/>
      <c r="HED92" s="162"/>
      <c r="HEE92" s="160"/>
      <c r="HEG92" s="159"/>
      <c r="HEL92" s="160"/>
      <c r="HEM92" s="160"/>
      <c r="HEN92" s="160"/>
      <c r="HEO92" s="161"/>
      <c r="HEP92" s="162"/>
      <c r="HEQ92" s="160"/>
      <c r="HES92" s="159"/>
      <c r="HEX92" s="160"/>
      <c r="HEY92" s="160"/>
      <c r="HEZ92" s="160"/>
      <c r="HFA92" s="161"/>
      <c r="HFB92" s="162"/>
      <c r="HFC92" s="160"/>
      <c r="HFE92" s="159"/>
      <c r="HFJ92" s="160"/>
      <c r="HFK92" s="160"/>
      <c r="HFL92" s="160"/>
      <c r="HFM92" s="161"/>
      <c r="HFN92" s="162"/>
      <c r="HFO92" s="160"/>
      <c r="HFQ92" s="159"/>
      <c r="HFV92" s="160"/>
      <c r="HFW92" s="160"/>
      <c r="HFX92" s="160"/>
      <c r="HFY92" s="161"/>
      <c r="HFZ92" s="162"/>
      <c r="HGA92" s="160"/>
      <c r="HGC92" s="159"/>
      <c r="HGH92" s="160"/>
      <c r="HGI92" s="160"/>
      <c r="HGJ92" s="160"/>
      <c r="HGK92" s="161"/>
      <c r="HGL92" s="162"/>
      <c r="HGM92" s="160"/>
      <c r="HGO92" s="159"/>
      <c r="HGT92" s="160"/>
      <c r="HGU92" s="160"/>
      <c r="HGV92" s="160"/>
      <c r="HGW92" s="161"/>
      <c r="HGX92" s="162"/>
      <c r="HGY92" s="160"/>
      <c r="HHA92" s="159"/>
      <c r="HHF92" s="160"/>
      <c r="HHG92" s="160"/>
      <c r="HHH92" s="160"/>
      <c r="HHI92" s="161"/>
      <c r="HHJ92" s="162"/>
      <c r="HHK92" s="160"/>
      <c r="HHM92" s="159"/>
      <c r="HHR92" s="160"/>
      <c r="HHS92" s="160"/>
      <c r="HHT92" s="160"/>
      <c r="HHU92" s="161"/>
      <c r="HHV92" s="162"/>
      <c r="HHW92" s="160"/>
      <c r="HHY92" s="159"/>
      <c r="HID92" s="160"/>
      <c r="HIE92" s="160"/>
      <c r="HIF92" s="160"/>
      <c r="HIG92" s="161"/>
      <c r="HIH92" s="162"/>
      <c r="HII92" s="160"/>
      <c r="HIK92" s="159"/>
      <c r="HIP92" s="160"/>
      <c r="HIQ92" s="160"/>
      <c r="HIR92" s="160"/>
      <c r="HIS92" s="161"/>
      <c r="HIT92" s="162"/>
      <c r="HIU92" s="160"/>
      <c r="HIW92" s="159"/>
      <c r="HJB92" s="160"/>
      <c r="HJC92" s="160"/>
      <c r="HJD92" s="160"/>
      <c r="HJE92" s="161"/>
      <c r="HJF92" s="162"/>
      <c r="HJG92" s="160"/>
      <c r="HJI92" s="159"/>
      <c r="HJN92" s="160"/>
      <c r="HJO92" s="160"/>
      <c r="HJP92" s="160"/>
      <c r="HJQ92" s="161"/>
      <c r="HJR92" s="162"/>
      <c r="HJS92" s="160"/>
      <c r="HJU92" s="159"/>
      <c r="HJZ92" s="160"/>
      <c r="HKA92" s="160"/>
      <c r="HKB92" s="160"/>
      <c r="HKC92" s="161"/>
      <c r="HKD92" s="162"/>
      <c r="HKE92" s="160"/>
      <c r="HKG92" s="159"/>
      <c r="HKL92" s="160"/>
      <c r="HKM92" s="160"/>
      <c r="HKN92" s="160"/>
      <c r="HKO92" s="161"/>
      <c r="HKP92" s="162"/>
      <c r="HKQ92" s="160"/>
      <c r="HKS92" s="159"/>
      <c r="HKX92" s="160"/>
      <c r="HKY92" s="160"/>
      <c r="HKZ92" s="160"/>
      <c r="HLA92" s="161"/>
      <c r="HLB92" s="162"/>
      <c r="HLC92" s="160"/>
      <c r="HLE92" s="159"/>
      <c r="HLJ92" s="160"/>
      <c r="HLK92" s="160"/>
      <c r="HLL92" s="160"/>
      <c r="HLM92" s="161"/>
      <c r="HLN92" s="162"/>
      <c r="HLO92" s="160"/>
      <c r="HLQ92" s="159"/>
      <c r="HLV92" s="160"/>
      <c r="HLW92" s="160"/>
      <c r="HLX92" s="160"/>
      <c r="HLY92" s="161"/>
      <c r="HLZ92" s="162"/>
      <c r="HMA92" s="160"/>
      <c r="HMC92" s="159"/>
      <c r="HMH92" s="160"/>
      <c r="HMI92" s="160"/>
      <c r="HMJ92" s="160"/>
      <c r="HMK92" s="161"/>
      <c r="HML92" s="162"/>
      <c r="HMM92" s="160"/>
      <c r="HMO92" s="159"/>
      <c r="HMT92" s="160"/>
      <c r="HMU92" s="160"/>
      <c r="HMV92" s="160"/>
      <c r="HMW92" s="161"/>
      <c r="HMX92" s="162"/>
      <c r="HMY92" s="160"/>
      <c r="HNA92" s="159"/>
      <c r="HNF92" s="160"/>
      <c r="HNG92" s="160"/>
      <c r="HNH92" s="160"/>
      <c r="HNI92" s="161"/>
      <c r="HNJ92" s="162"/>
      <c r="HNK92" s="160"/>
      <c r="HNM92" s="159"/>
      <c r="HNR92" s="160"/>
      <c r="HNS92" s="160"/>
      <c r="HNT92" s="160"/>
      <c r="HNU92" s="161"/>
      <c r="HNV92" s="162"/>
      <c r="HNW92" s="160"/>
      <c r="HNY92" s="159"/>
      <c r="HOD92" s="160"/>
      <c r="HOE92" s="160"/>
      <c r="HOF92" s="160"/>
      <c r="HOG92" s="161"/>
      <c r="HOH92" s="162"/>
      <c r="HOI92" s="160"/>
      <c r="HOK92" s="159"/>
      <c r="HOP92" s="160"/>
      <c r="HOQ92" s="160"/>
      <c r="HOR92" s="160"/>
      <c r="HOS92" s="161"/>
      <c r="HOT92" s="162"/>
      <c r="HOU92" s="160"/>
      <c r="HOW92" s="159"/>
      <c r="HPB92" s="160"/>
      <c r="HPC92" s="160"/>
      <c r="HPD92" s="160"/>
      <c r="HPE92" s="161"/>
      <c r="HPF92" s="162"/>
      <c r="HPG92" s="160"/>
      <c r="HPI92" s="159"/>
      <c r="HPN92" s="160"/>
      <c r="HPO92" s="160"/>
      <c r="HPP92" s="160"/>
      <c r="HPQ92" s="161"/>
      <c r="HPR92" s="162"/>
      <c r="HPS92" s="160"/>
      <c r="HPU92" s="159"/>
      <c r="HPZ92" s="160"/>
      <c r="HQA92" s="160"/>
      <c r="HQB92" s="160"/>
      <c r="HQC92" s="161"/>
      <c r="HQD92" s="162"/>
      <c r="HQE92" s="160"/>
      <c r="HQG92" s="159"/>
      <c r="HQL92" s="160"/>
      <c r="HQM92" s="160"/>
      <c r="HQN92" s="160"/>
      <c r="HQO92" s="161"/>
      <c r="HQP92" s="162"/>
      <c r="HQQ92" s="160"/>
      <c r="HQS92" s="159"/>
      <c r="HQX92" s="160"/>
      <c r="HQY92" s="160"/>
      <c r="HQZ92" s="160"/>
      <c r="HRA92" s="161"/>
      <c r="HRB92" s="162"/>
      <c r="HRC92" s="160"/>
      <c r="HRE92" s="159"/>
      <c r="HRJ92" s="160"/>
      <c r="HRK92" s="160"/>
      <c r="HRL92" s="160"/>
      <c r="HRM92" s="161"/>
      <c r="HRN92" s="162"/>
      <c r="HRO92" s="160"/>
      <c r="HRQ92" s="159"/>
      <c r="HRV92" s="160"/>
      <c r="HRW92" s="160"/>
      <c r="HRX92" s="160"/>
      <c r="HRY92" s="161"/>
      <c r="HRZ92" s="162"/>
      <c r="HSA92" s="160"/>
      <c r="HSC92" s="159"/>
      <c r="HSH92" s="160"/>
      <c r="HSI92" s="160"/>
      <c r="HSJ92" s="160"/>
      <c r="HSK92" s="161"/>
      <c r="HSL92" s="162"/>
      <c r="HSM92" s="160"/>
      <c r="HSO92" s="159"/>
      <c r="HST92" s="160"/>
      <c r="HSU92" s="160"/>
      <c r="HSV92" s="160"/>
      <c r="HSW92" s="161"/>
      <c r="HSX92" s="162"/>
      <c r="HSY92" s="160"/>
      <c r="HTA92" s="159"/>
      <c r="HTF92" s="160"/>
      <c r="HTG92" s="160"/>
      <c r="HTH92" s="160"/>
      <c r="HTI92" s="161"/>
      <c r="HTJ92" s="162"/>
      <c r="HTK92" s="160"/>
      <c r="HTM92" s="159"/>
      <c r="HTR92" s="160"/>
      <c r="HTS92" s="160"/>
      <c r="HTT92" s="160"/>
      <c r="HTU92" s="161"/>
      <c r="HTV92" s="162"/>
      <c r="HTW92" s="160"/>
      <c r="HTY92" s="159"/>
      <c r="HUD92" s="160"/>
      <c r="HUE92" s="160"/>
      <c r="HUF92" s="160"/>
      <c r="HUG92" s="161"/>
      <c r="HUH92" s="162"/>
      <c r="HUI92" s="160"/>
      <c r="HUK92" s="159"/>
      <c r="HUP92" s="160"/>
      <c r="HUQ92" s="160"/>
      <c r="HUR92" s="160"/>
      <c r="HUS92" s="161"/>
      <c r="HUT92" s="162"/>
      <c r="HUU92" s="160"/>
      <c r="HUW92" s="159"/>
      <c r="HVB92" s="160"/>
      <c r="HVC92" s="160"/>
      <c r="HVD92" s="160"/>
      <c r="HVE92" s="161"/>
      <c r="HVF92" s="162"/>
      <c r="HVG92" s="160"/>
      <c r="HVI92" s="159"/>
      <c r="HVN92" s="160"/>
      <c r="HVO92" s="160"/>
      <c r="HVP92" s="160"/>
      <c r="HVQ92" s="161"/>
      <c r="HVR92" s="162"/>
      <c r="HVS92" s="160"/>
      <c r="HVU92" s="159"/>
      <c r="HVZ92" s="160"/>
      <c r="HWA92" s="160"/>
      <c r="HWB92" s="160"/>
      <c r="HWC92" s="161"/>
      <c r="HWD92" s="162"/>
      <c r="HWE92" s="160"/>
      <c r="HWG92" s="159"/>
      <c r="HWL92" s="160"/>
      <c r="HWM92" s="160"/>
      <c r="HWN92" s="160"/>
      <c r="HWO92" s="161"/>
      <c r="HWP92" s="162"/>
      <c r="HWQ92" s="160"/>
      <c r="HWS92" s="159"/>
      <c r="HWX92" s="160"/>
      <c r="HWY92" s="160"/>
      <c r="HWZ92" s="160"/>
      <c r="HXA92" s="161"/>
      <c r="HXB92" s="162"/>
      <c r="HXC92" s="160"/>
      <c r="HXE92" s="159"/>
      <c r="HXJ92" s="160"/>
      <c r="HXK92" s="160"/>
      <c r="HXL92" s="160"/>
      <c r="HXM92" s="161"/>
      <c r="HXN92" s="162"/>
      <c r="HXO92" s="160"/>
      <c r="HXQ92" s="159"/>
      <c r="HXV92" s="160"/>
      <c r="HXW92" s="160"/>
      <c r="HXX92" s="160"/>
      <c r="HXY92" s="161"/>
      <c r="HXZ92" s="162"/>
      <c r="HYA92" s="160"/>
      <c r="HYC92" s="159"/>
      <c r="HYH92" s="160"/>
      <c r="HYI92" s="160"/>
      <c r="HYJ92" s="160"/>
      <c r="HYK92" s="161"/>
      <c r="HYL92" s="162"/>
      <c r="HYM92" s="160"/>
      <c r="HYO92" s="159"/>
      <c r="HYT92" s="160"/>
      <c r="HYU92" s="160"/>
      <c r="HYV92" s="160"/>
      <c r="HYW92" s="161"/>
      <c r="HYX92" s="162"/>
      <c r="HYY92" s="160"/>
      <c r="HZA92" s="159"/>
      <c r="HZF92" s="160"/>
      <c r="HZG92" s="160"/>
      <c r="HZH92" s="160"/>
      <c r="HZI92" s="161"/>
      <c r="HZJ92" s="162"/>
      <c r="HZK92" s="160"/>
      <c r="HZM92" s="159"/>
      <c r="HZR92" s="160"/>
      <c r="HZS92" s="160"/>
      <c r="HZT92" s="160"/>
      <c r="HZU92" s="161"/>
      <c r="HZV92" s="162"/>
      <c r="HZW92" s="160"/>
      <c r="HZY92" s="159"/>
      <c r="IAD92" s="160"/>
      <c r="IAE92" s="160"/>
      <c r="IAF92" s="160"/>
      <c r="IAG92" s="161"/>
      <c r="IAH92" s="162"/>
      <c r="IAI92" s="160"/>
      <c r="IAK92" s="159"/>
      <c r="IAP92" s="160"/>
      <c r="IAQ92" s="160"/>
      <c r="IAR92" s="160"/>
      <c r="IAS92" s="161"/>
      <c r="IAT92" s="162"/>
      <c r="IAU92" s="160"/>
      <c r="IAW92" s="159"/>
      <c r="IBB92" s="160"/>
      <c r="IBC92" s="160"/>
      <c r="IBD92" s="160"/>
      <c r="IBE92" s="161"/>
      <c r="IBF92" s="162"/>
      <c r="IBG92" s="160"/>
      <c r="IBI92" s="159"/>
      <c r="IBN92" s="160"/>
      <c r="IBO92" s="160"/>
      <c r="IBP92" s="160"/>
      <c r="IBQ92" s="161"/>
      <c r="IBR92" s="162"/>
      <c r="IBS92" s="160"/>
      <c r="IBU92" s="159"/>
      <c r="IBZ92" s="160"/>
      <c r="ICA92" s="160"/>
      <c r="ICB92" s="160"/>
      <c r="ICC92" s="161"/>
      <c r="ICD92" s="162"/>
      <c r="ICE92" s="160"/>
      <c r="ICG92" s="159"/>
      <c r="ICL92" s="160"/>
      <c r="ICM92" s="160"/>
      <c r="ICN92" s="160"/>
      <c r="ICO92" s="161"/>
      <c r="ICP92" s="162"/>
      <c r="ICQ92" s="160"/>
      <c r="ICS92" s="159"/>
      <c r="ICX92" s="160"/>
      <c r="ICY92" s="160"/>
      <c r="ICZ92" s="160"/>
      <c r="IDA92" s="161"/>
      <c r="IDB92" s="162"/>
      <c r="IDC92" s="160"/>
      <c r="IDE92" s="159"/>
      <c r="IDJ92" s="160"/>
      <c r="IDK92" s="160"/>
      <c r="IDL92" s="160"/>
      <c r="IDM92" s="161"/>
      <c r="IDN92" s="162"/>
      <c r="IDO92" s="160"/>
      <c r="IDQ92" s="159"/>
      <c r="IDV92" s="160"/>
      <c r="IDW92" s="160"/>
      <c r="IDX92" s="160"/>
      <c r="IDY92" s="161"/>
      <c r="IDZ92" s="162"/>
      <c r="IEA92" s="160"/>
      <c r="IEC92" s="159"/>
      <c r="IEH92" s="160"/>
      <c r="IEI92" s="160"/>
      <c r="IEJ92" s="160"/>
      <c r="IEK92" s="161"/>
      <c r="IEL92" s="162"/>
      <c r="IEM92" s="160"/>
      <c r="IEO92" s="159"/>
      <c r="IET92" s="160"/>
      <c r="IEU92" s="160"/>
      <c r="IEV92" s="160"/>
      <c r="IEW92" s="161"/>
      <c r="IEX92" s="162"/>
      <c r="IEY92" s="160"/>
      <c r="IFA92" s="159"/>
      <c r="IFF92" s="160"/>
      <c r="IFG92" s="160"/>
      <c r="IFH92" s="160"/>
      <c r="IFI92" s="161"/>
      <c r="IFJ92" s="162"/>
      <c r="IFK92" s="160"/>
      <c r="IFM92" s="159"/>
      <c r="IFR92" s="160"/>
      <c r="IFS92" s="160"/>
      <c r="IFT92" s="160"/>
      <c r="IFU92" s="161"/>
      <c r="IFV92" s="162"/>
      <c r="IFW92" s="160"/>
      <c r="IFY92" s="159"/>
      <c r="IGD92" s="160"/>
      <c r="IGE92" s="160"/>
      <c r="IGF92" s="160"/>
      <c r="IGG92" s="161"/>
      <c r="IGH92" s="162"/>
      <c r="IGI92" s="160"/>
      <c r="IGK92" s="159"/>
      <c r="IGP92" s="160"/>
      <c r="IGQ92" s="160"/>
      <c r="IGR92" s="160"/>
      <c r="IGS92" s="161"/>
      <c r="IGT92" s="162"/>
      <c r="IGU92" s="160"/>
      <c r="IGW92" s="159"/>
      <c r="IHB92" s="160"/>
      <c r="IHC92" s="160"/>
      <c r="IHD92" s="160"/>
      <c r="IHE92" s="161"/>
      <c r="IHF92" s="162"/>
      <c r="IHG92" s="160"/>
      <c r="IHI92" s="159"/>
      <c r="IHN92" s="160"/>
      <c r="IHO92" s="160"/>
      <c r="IHP92" s="160"/>
      <c r="IHQ92" s="161"/>
      <c r="IHR92" s="162"/>
      <c r="IHS92" s="160"/>
      <c r="IHU92" s="159"/>
      <c r="IHZ92" s="160"/>
      <c r="IIA92" s="160"/>
      <c r="IIB92" s="160"/>
      <c r="IIC92" s="161"/>
      <c r="IID92" s="162"/>
      <c r="IIE92" s="160"/>
      <c r="IIG92" s="159"/>
      <c r="IIL92" s="160"/>
      <c r="IIM92" s="160"/>
      <c r="IIN92" s="160"/>
      <c r="IIO92" s="161"/>
      <c r="IIP92" s="162"/>
      <c r="IIQ92" s="160"/>
      <c r="IIS92" s="159"/>
      <c r="IIX92" s="160"/>
      <c r="IIY92" s="160"/>
      <c r="IIZ92" s="160"/>
      <c r="IJA92" s="161"/>
      <c r="IJB92" s="162"/>
      <c r="IJC92" s="160"/>
      <c r="IJE92" s="159"/>
      <c r="IJJ92" s="160"/>
      <c r="IJK92" s="160"/>
      <c r="IJL92" s="160"/>
      <c r="IJM92" s="161"/>
      <c r="IJN92" s="162"/>
      <c r="IJO92" s="160"/>
      <c r="IJQ92" s="159"/>
      <c r="IJV92" s="160"/>
      <c r="IJW92" s="160"/>
      <c r="IJX92" s="160"/>
      <c r="IJY92" s="161"/>
      <c r="IJZ92" s="162"/>
      <c r="IKA92" s="160"/>
      <c r="IKC92" s="159"/>
      <c r="IKH92" s="160"/>
      <c r="IKI92" s="160"/>
      <c r="IKJ92" s="160"/>
      <c r="IKK92" s="161"/>
      <c r="IKL92" s="162"/>
      <c r="IKM92" s="160"/>
      <c r="IKO92" s="159"/>
      <c r="IKT92" s="160"/>
      <c r="IKU92" s="160"/>
      <c r="IKV92" s="160"/>
      <c r="IKW92" s="161"/>
      <c r="IKX92" s="162"/>
      <c r="IKY92" s="160"/>
      <c r="ILA92" s="159"/>
      <c r="ILF92" s="160"/>
      <c r="ILG92" s="160"/>
      <c r="ILH92" s="160"/>
      <c r="ILI92" s="161"/>
      <c r="ILJ92" s="162"/>
      <c r="ILK92" s="160"/>
      <c r="ILM92" s="159"/>
      <c r="ILR92" s="160"/>
      <c r="ILS92" s="160"/>
      <c r="ILT92" s="160"/>
      <c r="ILU92" s="161"/>
      <c r="ILV92" s="162"/>
      <c r="ILW92" s="160"/>
      <c r="ILY92" s="159"/>
      <c r="IMD92" s="160"/>
      <c r="IME92" s="160"/>
      <c r="IMF92" s="160"/>
      <c r="IMG92" s="161"/>
      <c r="IMH92" s="162"/>
      <c r="IMI92" s="160"/>
      <c r="IMK92" s="159"/>
      <c r="IMP92" s="160"/>
      <c r="IMQ92" s="160"/>
      <c r="IMR92" s="160"/>
      <c r="IMS92" s="161"/>
      <c r="IMT92" s="162"/>
      <c r="IMU92" s="160"/>
      <c r="IMW92" s="159"/>
      <c r="INB92" s="160"/>
      <c r="INC92" s="160"/>
      <c r="IND92" s="160"/>
      <c r="INE92" s="161"/>
      <c r="INF92" s="162"/>
      <c r="ING92" s="160"/>
      <c r="INI92" s="159"/>
      <c r="INN92" s="160"/>
      <c r="INO92" s="160"/>
      <c r="INP92" s="160"/>
      <c r="INQ92" s="161"/>
      <c r="INR92" s="162"/>
      <c r="INS92" s="160"/>
      <c r="INU92" s="159"/>
      <c r="INZ92" s="160"/>
      <c r="IOA92" s="160"/>
      <c r="IOB92" s="160"/>
      <c r="IOC92" s="161"/>
      <c r="IOD92" s="162"/>
      <c r="IOE92" s="160"/>
      <c r="IOG92" s="159"/>
      <c r="IOL92" s="160"/>
      <c r="IOM92" s="160"/>
      <c r="ION92" s="160"/>
      <c r="IOO92" s="161"/>
      <c r="IOP92" s="162"/>
      <c r="IOQ92" s="160"/>
      <c r="IOS92" s="159"/>
      <c r="IOX92" s="160"/>
      <c r="IOY92" s="160"/>
      <c r="IOZ92" s="160"/>
      <c r="IPA92" s="161"/>
      <c r="IPB92" s="162"/>
      <c r="IPC92" s="160"/>
      <c r="IPE92" s="159"/>
      <c r="IPJ92" s="160"/>
      <c r="IPK92" s="160"/>
      <c r="IPL92" s="160"/>
      <c r="IPM92" s="161"/>
      <c r="IPN92" s="162"/>
      <c r="IPO92" s="160"/>
      <c r="IPQ92" s="159"/>
      <c r="IPV92" s="160"/>
      <c r="IPW92" s="160"/>
      <c r="IPX92" s="160"/>
      <c r="IPY92" s="161"/>
      <c r="IPZ92" s="162"/>
      <c r="IQA92" s="160"/>
      <c r="IQC92" s="159"/>
      <c r="IQH92" s="160"/>
      <c r="IQI92" s="160"/>
      <c r="IQJ92" s="160"/>
      <c r="IQK92" s="161"/>
      <c r="IQL92" s="162"/>
      <c r="IQM92" s="160"/>
      <c r="IQO92" s="159"/>
      <c r="IQT92" s="160"/>
      <c r="IQU92" s="160"/>
      <c r="IQV92" s="160"/>
      <c r="IQW92" s="161"/>
      <c r="IQX92" s="162"/>
      <c r="IQY92" s="160"/>
      <c r="IRA92" s="159"/>
      <c r="IRF92" s="160"/>
      <c r="IRG92" s="160"/>
      <c r="IRH92" s="160"/>
      <c r="IRI92" s="161"/>
      <c r="IRJ92" s="162"/>
      <c r="IRK92" s="160"/>
      <c r="IRM92" s="159"/>
      <c r="IRR92" s="160"/>
      <c r="IRS92" s="160"/>
      <c r="IRT92" s="160"/>
      <c r="IRU92" s="161"/>
      <c r="IRV92" s="162"/>
      <c r="IRW92" s="160"/>
      <c r="IRY92" s="159"/>
      <c r="ISD92" s="160"/>
      <c r="ISE92" s="160"/>
      <c r="ISF92" s="160"/>
      <c r="ISG92" s="161"/>
      <c r="ISH92" s="162"/>
      <c r="ISI92" s="160"/>
      <c r="ISK92" s="159"/>
      <c r="ISP92" s="160"/>
      <c r="ISQ92" s="160"/>
      <c r="ISR92" s="160"/>
      <c r="ISS92" s="161"/>
      <c r="IST92" s="162"/>
      <c r="ISU92" s="160"/>
      <c r="ISW92" s="159"/>
      <c r="ITB92" s="160"/>
      <c r="ITC92" s="160"/>
      <c r="ITD92" s="160"/>
      <c r="ITE92" s="161"/>
      <c r="ITF92" s="162"/>
      <c r="ITG92" s="160"/>
      <c r="ITI92" s="159"/>
      <c r="ITN92" s="160"/>
      <c r="ITO92" s="160"/>
      <c r="ITP92" s="160"/>
      <c r="ITQ92" s="161"/>
      <c r="ITR92" s="162"/>
      <c r="ITS92" s="160"/>
      <c r="ITU92" s="159"/>
      <c r="ITZ92" s="160"/>
      <c r="IUA92" s="160"/>
      <c r="IUB92" s="160"/>
      <c r="IUC92" s="161"/>
      <c r="IUD92" s="162"/>
      <c r="IUE92" s="160"/>
      <c r="IUG92" s="159"/>
      <c r="IUL92" s="160"/>
      <c r="IUM92" s="160"/>
      <c r="IUN92" s="160"/>
      <c r="IUO92" s="161"/>
      <c r="IUP92" s="162"/>
      <c r="IUQ92" s="160"/>
      <c r="IUS92" s="159"/>
      <c r="IUX92" s="160"/>
      <c r="IUY92" s="160"/>
      <c r="IUZ92" s="160"/>
      <c r="IVA92" s="161"/>
      <c r="IVB92" s="162"/>
      <c r="IVC92" s="160"/>
      <c r="IVE92" s="159"/>
      <c r="IVJ92" s="160"/>
      <c r="IVK92" s="160"/>
      <c r="IVL92" s="160"/>
      <c r="IVM92" s="161"/>
      <c r="IVN92" s="162"/>
      <c r="IVO92" s="160"/>
      <c r="IVQ92" s="159"/>
      <c r="IVV92" s="160"/>
      <c r="IVW92" s="160"/>
      <c r="IVX92" s="160"/>
      <c r="IVY92" s="161"/>
      <c r="IVZ92" s="162"/>
      <c r="IWA92" s="160"/>
      <c r="IWC92" s="159"/>
      <c r="IWH92" s="160"/>
      <c r="IWI92" s="160"/>
      <c r="IWJ92" s="160"/>
      <c r="IWK92" s="161"/>
      <c r="IWL92" s="162"/>
      <c r="IWM92" s="160"/>
      <c r="IWO92" s="159"/>
      <c r="IWT92" s="160"/>
      <c r="IWU92" s="160"/>
      <c r="IWV92" s="160"/>
      <c r="IWW92" s="161"/>
      <c r="IWX92" s="162"/>
      <c r="IWY92" s="160"/>
      <c r="IXA92" s="159"/>
      <c r="IXF92" s="160"/>
      <c r="IXG92" s="160"/>
      <c r="IXH92" s="160"/>
      <c r="IXI92" s="161"/>
      <c r="IXJ92" s="162"/>
      <c r="IXK92" s="160"/>
      <c r="IXM92" s="159"/>
      <c r="IXR92" s="160"/>
      <c r="IXS92" s="160"/>
      <c r="IXT92" s="160"/>
      <c r="IXU92" s="161"/>
      <c r="IXV92" s="162"/>
      <c r="IXW92" s="160"/>
      <c r="IXY92" s="159"/>
      <c r="IYD92" s="160"/>
      <c r="IYE92" s="160"/>
      <c r="IYF92" s="160"/>
      <c r="IYG92" s="161"/>
      <c r="IYH92" s="162"/>
      <c r="IYI92" s="160"/>
      <c r="IYK92" s="159"/>
      <c r="IYP92" s="160"/>
      <c r="IYQ92" s="160"/>
      <c r="IYR92" s="160"/>
      <c r="IYS92" s="161"/>
      <c r="IYT92" s="162"/>
      <c r="IYU92" s="160"/>
      <c r="IYW92" s="159"/>
      <c r="IZB92" s="160"/>
      <c r="IZC92" s="160"/>
      <c r="IZD92" s="160"/>
      <c r="IZE92" s="161"/>
      <c r="IZF92" s="162"/>
      <c r="IZG92" s="160"/>
      <c r="IZI92" s="159"/>
      <c r="IZN92" s="160"/>
      <c r="IZO92" s="160"/>
      <c r="IZP92" s="160"/>
      <c r="IZQ92" s="161"/>
      <c r="IZR92" s="162"/>
      <c r="IZS92" s="160"/>
      <c r="IZU92" s="159"/>
      <c r="IZZ92" s="160"/>
      <c r="JAA92" s="160"/>
      <c r="JAB92" s="160"/>
      <c r="JAC92" s="161"/>
      <c r="JAD92" s="162"/>
      <c r="JAE92" s="160"/>
      <c r="JAG92" s="159"/>
      <c r="JAL92" s="160"/>
      <c r="JAM92" s="160"/>
      <c r="JAN92" s="160"/>
      <c r="JAO92" s="161"/>
      <c r="JAP92" s="162"/>
      <c r="JAQ92" s="160"/>
      <c r="JAS92" s="159"/>
      <c r="JAX92" s="160"/>
      <c r="JAY92" s="160"/>
      <c r="JAZ92" s="160"/>
      <c r="JBA92" s="161"/>
      <c r="JBB92" s="162"/>
      <c r="JBC92" s="160"/>
      <c r="JBE92" s="159"/>
      <c r="JBJ92" s="160"/>
      <c r="JBK92" s="160"/>
      <c r="JBL92" s="160"/>
      <c r="JBM92" s="161"/>
      <c r="JBN92" s="162"/>
      <c r="JBO92" s="160"/>
      <c r="JBQ92" s="159"/>
      <c r="JBV92" s="160"/>
      <c r="JBW92" s="160"/>
      <c r="JBX92" s="160"/>
      <c r="JBY92" s="161"/>
      <c r="JBZ92" s="162"/>
      <c r="JCA92" s="160"/>
      <c r="JCC92" s="159"/>
      <c r="JCH92" s="160"/>
      <c r="JCI92" s="160"/>
      <c r="JCJ92" s="160"/>
      <c r="JCK92" s="161"/>
      <c r="JCL92" s="162"/>
      <c r="JCM92" s="160"/>
      <c r="JCO92" s="159"/>
      <c r="JCT92" s="160"/>
      <c r="JCU92" s="160"/>
      <c r="JCV92" s="160"/>
      <c r="JCW92" s="161"/>
      <c r="JCX92" s="162"/>
      <c r="JCY92" s="160"/>
      <c r="JDA92" s="159"/>
      <c r="JDF92" s="160"/>
      <c r="JDG92" s="160"/>
      <c r="JDH92" s="160"/>
      <c r="JDI92" s="161"/>
      <c r="JDJ92" s="162"/>
      <c r="JDK92" s="160"/>
      <c r="JDM92" s="159"/>
      <c r="JDR92" s="160"/>
      <c r="JDS92" s="160"/>
      <c r="JDT92" s="160"/>
      <c r="JDU92" s="161"/>
      <c r="JDV92" s="162"/>
      <c r="JDW92" s="160"/>
      <c r="JDY92" s="159"/>
      <c r="JED92" s="160"/>
      <c r="JEE92" s="160"/>
      <c r="JEF92" s="160"/>
      <c r="JEG92" s="161"/>
      <c r="JEH92" s="162"/>
      <c r="JEI92" s="160"/>
      <c r="JEK92" s="159"/>
      <c r="JEP92" s="160"/>
      <c r="JEQ92" s="160"/>
      <c r="JER92" s="160"/>
      <c r="JES92" s="161"/>
      <c r="JET92" s="162"/>
      <c r="JEU92" s="160"/>
      <c r="JEW92" s="159"/>
      <c r="JFB92" s="160"/>
      <c r="JFC92" s="160"/>
      <c r="JFD92" s="160"/>
      <c r="JFE92" s="161"/>
      <c r="JFF92" s="162"/>
      <c r="JFG92" s="160"/>
      <c r="JFI92" s="159"/>
      <c r="JFN92" s="160"/>
      <c r="JFO92" s="160"/>
      <c r="JFP92" s="160"/>
      <c r="JFQ92" s="161"/>
      <c r="JFR92" s="162"/>
      <c r="JFS92" s="160"/>
      <c r="JFU92" s="159"/>
      <c r="JFZ92" s="160"/>
      <c r="JGA92" s="160"/>
      <c r="JGB92" s="160"/>
      <c r="JGC92" s="161"/>
      <c r="JGD92" s="162"/>
      <c r="JGE92" s="160"/>
      <c r="JGG92" s="159"/>
      <c r="JGL92" s="160"/>
      <c r="JGM92" s="160"/>
      <c r="JGN92" s="160"/>
      <c r="JGO92" s="161"/>
      <c r="JGP92" s="162"/>
      <c r="JGQ92" s="160"/>
      <c r="JGS92" s="159"/>
      <c r="JGX92" s="160"/>
      <c r="JGY92" s="160"/>
      <c r="JGZ92" s="160"/>
      <c r="JHA92" s="161"/>
      <c r="JHB92" s="162"/>
      <c r="JHC92" s="160"/>
      <c r="JHE92" s="159"/>
      <c r="JHJ92" s="160"/>
      <c r="JHK92" s="160"/>
      <c r="JHL92" s="160"/>
      <c r="JHM92" s="161"/>
      <c r="JHN92" s="162"/>
      <c r="JHO92" s="160"/>
      <c r="JHQ92" s="159"/>
      <c r="JHV92" s="160"/>
      <c r="JHW92" s="160"/>
      <c r="JHX92" s="160"/>
      <c r="JHY92" s="161"/>
      <c r="JHZ92" s="162"/>
      <c r="JIA92" s="160"/>
      <c r="JIC92" s="159"/>
      <c r="JIH92" s="160"/>
      <c r="JII92" s="160"/>
      <c r="JIJ92" s="160"/>
      <c r="JIK92" s="161"/>
      <c r="JIL92" s="162"/>
      <c r="JIM92" s="160"/>
      <c r="JIO92" s="159"/>
      <c r="JIT92" s="160"/>
      <c r="JIU92" s="160"/>
      <c r="JIV92" s="160"/>
      <c r="JIW92" s="161"/>
      <c r="JIX92" s="162"/>
      <c r="JIY92" s="160"/>
      <c r="JJA92" s="159"/>
      <c r="JJF92" s="160"/>
      <c r="JJG92" s="160"/>
      <c r="JJH92" s="160"/>
      <c r="JJI92" s="161"/>
      <c r="JJJ92" s="162"/>
      <c r="JJK92" s="160"/>
      <c r="JJM92" s="159"/>
      <c r="JJR92" s="160"/>
      <c r="JJS92" s="160"/>
      <c r="JJT92" s="160"/>
      <c r="JJU92" s="161"/>
      <c r="JJV92" s="162"/>
      <c r="JJW92" s="160"/>
      <c r="JJY92" s="159"/>
      <c r="JKD92" s="160"/>
      <c r="JKE92" s="160"/>
      <c r="JKF92" s="160"/>
      <c r="JKG92" s="161"/>
      <c r="JKH92" s="162"/>
      <c r="JKI92" s="160"/>
      <c r="JKK92" s="159"/>
      <c r="JKP92" s="160"/>
      <c r="JKQ92" s="160"/>
      <c r="JKR92" s="160"/>
      <c r="JKS92" s="161"/>
      <c r="JKT92" s="162"/>
      <c r="JKU92" s="160"/>
      <c r="JKW92" s="159"/>
      <c r="JLB92" s="160"/>
      <c r="JLC92" s="160"/>
      <c r="JLD92" s="160"/>
      <c r="JLE92" s="161"/>
      <c r="JLF92" s="162"/>
      <c r="JLG92" s="160"/>
      <c r="JLI92" s="159"/>
      <c r="JLN92" s="160"/>
      <c r="JLO92" s="160"/>
      <c r="JLP92" s="160"/>
      <c r="JLQ92" s="161"/>
      <c r="JLR92" s="162"/>
      <c r="JLS92" s="160"/>
      <c r="JLU92" s="159"/>
      <c r="JLZ92" s="160"/>
      <c r="JMA92" s="160"/>
      <c r="JMB92" s="160"/>
      <c r="JMC92" s="161"/>
      <c r="JMD92" s="162"/>
      <c r="JME92" s="160"/>
      <c r="JMG92" s="159"/>
      <c r="JML92" s="160"/>
      <c r="JMM92" s="160"/>
      <c r="JMN92" s="160"/>
      <c r="JMO92" s="161"/>
      <c r="JMP92" s="162"/>
      <c r="JMQ92" s="160"/>
      <c r="JMS92" s="159"/>
      <c r="JMX92" s="160"/>
      <c r="JMY92" s="160"/>
      <c r="JMZ92" s="160"/>
      <c r="JNA92" s="161"/>
      <c r="JNB92" s="162"/>
      <c r="JNC92" s="160"/>
      <c r="JNE92" s="159"/>
      <c r="JNJ92" s="160"/>
      <c r="JNK92" s="160"/>
      <c r="JNL92" s="160"/>
      <c r="JNM92" s="161"/>
      <c r="JNN92" s="162"/>
      <c r="JNO92" s="160"/>
      <c r="JNQ92" s="159"/>
      <c r="JNV92" s="160"/>
      <c r="JNW92" s="160"/>
      <c r="JNX92" s="160"/>
      <c r="JNY92" s="161"/>
      <c r="JNZ92" s="162"/>
      <c r="JOA92" s="160"/>
      <c r="JOC92" s="159"/>
      <c r="JOH92" s="160"/>
      <c r="JOI92" s="160"/>
      <c r="JOJ92" s="160"/>
      <c r="JOK92" s="161"/>
      <c r="JOL92" s="162"/>
      <c r="JOM92" s="160"/>
      <c r="JOO92" s="159"/>
      <c r="JOT92" s="160"/>
      <c r="JOU92" s="160"/>
      <c r="JOV92" s="160"/>
      <c r="JOW92" s="161"/>
      <c r="JOX92" s="162"/>
      <c r="JOY92" s="160"/>
      <c r="JPA92" s="159"/>
      <c r="JPF92" s="160"/>
      <c r="JPG92" s="160"/>
      <c r="JPH92" s="160"/>
      <c r="JPI92" s="161"/>
      <c r="JPJ92" s="162"/>
      <c r="JPK92" s="160"/>
      <c r="JPM92" s="159"/>
      <c r="JPR92" s="160"/>
      <c r="JPS92" s="160"/>
      <c r="JPT92" s="160"/>
      <c r="JPU92" s="161"/>
      <c r="JPV92" s="162"/>
      <c r="JPW92" s="160"/>
      <c r="JPY92" s="159"/>
      <c r="JQD92" s="160"/>
      <c r="JQE92" s="160"/>
      <c r="JQF92" s="160"/>
      <c r="JQG92" s="161"/>
      <c r="JQH92" s="162"/>
      <c r="JQI92" s="160"/>
      <c r="JQK92" s="159"/>
      <c r="JQP92" s="160"/>
      <c r="JQQ92" s="160"/>
      <c r="JQR92" s="160"/>
      <c r="JQS92" s="161"/>
      <c r="JQT92" s="162"/>
      <c r="JQU92" s="160"/>
      <c r="JQW92" s="159"/>
      <c r="JRB92" s="160"/>
      <c r="JRC92" s="160"/>
      <c r="JRD92" s="160"/>
      <c r="JRE92" s="161"/>
      <c r="JRF92" s="162"/>
      <c r="JRG92" s="160"/>
      <c r="JRI92" s="159"/>
      <c r="JRN92" s="160"/>
      <c r="JRO92" s="160"/>
      <c r="JRP92" s="160"/>
      <c r="JRQ92" s="161"/>
      <c r="JRR92" s="162"/>
      <c r="JRS92" s="160"/>
      <c r="JRU92" s="159"/>
      <c r="JRZ92" s="160"/>
      <c r="JSA92" s="160"/>
      <c r="JSB92" s="160"/>
      <c r="JSC92" s="161"/>
      <c r="JSD92" s="162"/>
      <c r="JSE92" s="160"/>
      <c r="JSG92" s="159"/>
      <c r="JSL92" s="160"/>
      <c r="JSM92" s="160"/>
      <c r="JSN92" s="160"/>
      <c r="JSO92" s="161"/>
      <c r="JSP92" s="162"/>
      <c r="JSQ92" s="160"/>
      <c r="JSS92" s="159"/>
      <c r="JSX92" s="160"/>
      <c r="JSY92" s="160"/>
      <c r="JSZ92" s="160"/>
      <c r="JTA92" s="161"/>
      <c r="JTB92" s="162"/>
      <c r="JTC92" s="160"/>
      <c r="JTE92" s="159"/>
      <c r="JTJ92" s="160"/>
      <c r="JTK92" s="160"/>
      <c r="JTL92" s="160"/>
      <c r="JTM92" s="161"/>
      <c r="JTN92" s="162"/>
      <c r="JTO92" s="160"/>
      <c r="JTQ92" s="159"/>
      <c r="JTV92" s="160"/>
      <c r="JTW92" s="160"/>
      <c r="JTX92" s="160"/>
      <c r="JTY92" s="161"/>
      <c r="JTZ92" s="162"/>
      <c r="JUA92" s="160"/>
      <c r="JUC92" s="159"/>
      <c r="JUH92" s="160"/>
      <c r="JUI92" s="160"/>
      <c r="JUJ92" s="160"/>
      <c r="JUK92" s="161"/>
      <c r="JUL92" s="162"/>
      <c r="JUM92" s="160"/>
      <c r="JUO92" s="159"/>
      <c r="JUT92" s="160"/>
      <c r="JUU92" s="160"/>
      <c r="JUV92" s="160"/>
      <c r="JUW92" s="161"/>
      <c r="JUX92" s="162"/>
      <c r="JUY92" s="160"/>
      <c r="JVA92" s="159"/>
      <c r="JVF92" s="160"/>
      <c r="JVG92" s="160"/>
      <c r="JVH92" s="160"/>
      <c r="JVI92" s="161"/>
      <c r="JVJ92" s="162"/>
      <c r="JVK92" s="160"/>
      <c r="JVM92" s="159"/>
      <c r="JVR92" s="160"/>
      <c r="JVS92" s="160"/>
      <c r="JVT92" s="160"/>
      <c r="JVU92" s="161"/>
      <c r="JVV92" s="162"/>
      <c r="JVW92" s="160"/>
      <c r="JVY92" s="159"/>
      <c r="JWD92" s="160"/>
      <c r="JWE92" s="160"/>
      <c r="JWF92" s="160"/>
      <c r="JWG92" s="161"/>
      <c r="JWH92" s="162"/>
      <c r="JWI92" s="160"/>
      <c r="JWK92" s="159"/>
      <c r="JWP92" s="160"/>
      <c r="JWQ92" s="160"/>
      <c r="JWR92" s="160"/>
      <c r="JWS92" s="161"/>
      <c r="JWT92" s="162"/>
      <c r="JWU92" s="160"/>
      <c r="JWW92" s="159"/>
      <c r="JXB92" s="160"/>
      <c r="JXC92" s="160"/>
      <c r="JXD92" s="160"/>
      <c r="JXE92" s="161"/>
      <c r="JXF92" s="162"/>
      <c r="JXG92" s="160"/>
      <c r="JXI92" s="159"/>
      <c r="JXN92" s="160"/>
      <c r="JXO92" s="160"/>
      <c r="JXP92" s="160"/>
      <c r="JXQ92" s="161"/>
      <c r="JXR92" s="162"/>
      <c r="JXS92" s="160"/>
      <c r="JXU92" s="159"/>
      <c r="JXZ92" s="160"/>
      <c r="JYA92" s="160"/>
      <c r="JYB92" s="160"/>
      <c r="JYC92" s="161"/>
      <c r="JYD92" s="162"/>
      <c r="JYE92" s="160"/>
      <c r="JYG92" s="159"/>
      <c r="JYL92" s="160"/>
      <c r="JYM92" s="160"/>
      <c r="JYN92" s="160"/>
      <c r="JYO92" s="161"/>
      <c r="JYP92" s="162"/>
      <c r="JYQ92" s="160"/>
      <c r="JYS92" s="159"/>
      <c r="JYX92" s="160"/>
      <c r="JYY92" s="160"/>
      <c r="JYZ92" s="160"/>
      <c r="JZA92" s="161"/>
      <c r="JZB92" s="162"/>
      <c r="JZC92" s="160"/>
      <c r="JZE92" s="159"/>
      <c r="JZJ92" s="160"/>
      <c r="JZK92" s="160"/>
      <c r="JZL92" s="160"/>
      <c r="JZM92" s="161"/>
      <c r="JZN92" s="162"/>
      <c r="JZO92" s="160"/>
      <c r="JZQ92" s="159"/>
      <c r="JZV92" s="160"/>
      <c r="JZW92" s="160"/>
      <c r="JZX92" s="160"/>
      <c r="JZY92" s="161"/>
      <c r="JZZ92" s="162"/>
      <c r="KAA92" s="160"/>
      <c r="KAC92" s="159"/>
      <c r="KAH92" s="160"/>
      <c r="KAI92" s="160"/>
      <c r="KAJ92" s="160"/>
      <c r="KAK92" s="161"/>
      <c r="KAL92" s="162"/>
      <c r="KAM92" s="160"/>
      <c r="KAO92" s="159"/>
      <c r="KAT92" s="160"/>
      <c r="KAU92" s="160"/>
      <c r="KAV92" s="160"/>
      <c r="KAW92" s="161"/>
      <c r="KAX92" s="162"/>
      <c r="KAY92" s="160"/>
      <c r="KBA92" s="159"/>
      <c r="KBF92" s="160"/>
      <c r="KBG92" s="160"/>
      <c r="KBH92" s="160"/>
      <c r="KBI92" s="161"/>
      <c r="KBJ92" s="162"/>
      <c r="KBK92" s="160"/>
      <c r="KBM92" s="159"/>
      <c r="KBR92" s="160"/>
      <c r="KBS92" s="160"/>
      <c r="KBT92" s="160"/>
      <c r="KBU92" s="161"/>
      <c r="KBV92" s="162"/>
      <c r="KBW92" s="160"/>
      <c r="KBY92" s="159"/>
      <c r="KCD92" s="160"/>
      <c r="KCE92" s="160"/>
      <c r="KCF92" s="160"/>
      <c r="KCG92" s="161"/>
      <c r="KCH92" s="162"/>
      <c r="KCI92" s="160"/>
      <c r="KCK92" s="159"/>
      <c r="KCP92" s="160"/>
      <c r="KCQ92" s="160"/>
      <c r="KCR92" s="160"/>
      <c r="KCS92" s="161"/>
      <c r="KCT92" s="162"/>
      <c r="KCU92" s="160"/>
      <c r="KCW92" s="159"/>
      <c r="KDB92" s="160"/>
      <c r="KDC92" s="160"/>
      <c r="KDD92" s="160"/>
      <c r="KDE92" s="161"/>
      <c r="KDF92" s="162"/>
      <c r="KDG92" s="160"/>
      <c r="KDI92" s="159"/>
      <c r="KDN92" s="160"/>
      <c r="KDO92" s="160"/>
      <c r="KDP92" s="160"/>
      <c r="KDQ92" s="161"/>
      <c r="KDR92" s="162"/>
      <c r="KDS92" s="160"/>
      <c r="KDU92" s="159"/>
      <c r="KDZ92" s="160"/>
      <c r="KEA92" s="160"/>
      <c r="KEB92" s="160"/>
      <c r="KEC92" s="161"/>
      <c r="KED92" s="162"/>
      <c r="KEE92" s="160"/>
      <c r="KEG92" s="159"/>
      <c r="KEL92" s="160"/>
      <c r="KEM92" s="160"/>
      <c r="KEN92" s="160"/>
      <c r="KEO92" s="161"/>
      <c r="KEP92" s="162"/>
      <c r="KEQ92" s="160"/>
      <c r="KES92" s="159"/>
      <c r="KEX92" s="160"/>
      <c r="KEY92" s="160"/>
      <c r="KEZ92" s="160"/>
      <c r="KFA92" s="161"/>
      <c r="KFB92" s="162"/>
      <c r="KFC92" s="160"/>
      <c r="KFE92" s="159"/>
      <c r="KFJ92" s="160"/>
      <c r="KFK92" s="160"/>
      <c r="KFL92" s="160"/>
      <c r="KFM92" s="161"/>
      <c r="KFN92" s="162"/>
      <c r="KFO92" s="160"/>
      <c r="KFQ92" s="159"/>
      <c r="KFV92" s="160"/>
      <c r="KFW92" s="160"/>
      <c r="KFX92" s="160"/>
      <c r="KFY92" s="161"/>
      <c r="KFZ92" s="162"/>
      <c r="KGA92" s="160"/>
      <c r="KGC92" s="159"/>
      <c r="KGH92" s="160"/>
      <c r="KGI92" s="160"/>
      <c r="KGJ92" s="160"/>
      <c r="KGK92" s="161"/>
      <c r="KGL92" s="162"/>
      <c r="KGM92" s="160"/>
      <c r="KGO92" s="159"/>
      <c r="KGT92" s="160"/>
      <c r="KGU92" s="160"/>
      <c r="KGV92" s="160"/>
      <c r="KGW92" s="161"/>
      <c r="KGX92" s="162"/>
      <c r="KGY92" s="160"/>
      <c r="KHA92" s="159"/>
      <c r="KHF92" s="160"/>
      <c r="KHG92" s="160"/>
      <c r="KHH92" s="160"/>
      <c r="KHI92" s="161"/>
      <c r="KHJ92" s="162"/>
      <c r="KHK92" s="160"/>
      <c r="KHM92" s="159"/>
      <c r="KHR92" s="160"/>
      <c r="KHS92" s="160"/>
      <c r="KHT92" s="160"/>
      <c r="KHU92" s="161"/>
      <c r="KHV92" s="162"/>
      <c r="KHW92" s="160"/>
      <c r="KHY92" s="159"/>
      <c r="KID92" s="160"/>
      <c r="KIE92" s="160"/>
      <c r="KIF92" s="160"/>
      <c r="KIG92" s="161"/>
      <c r="KIH92" s="162"/>
      <c r="KII92" s="160"/>
      <c r="KIK92" s="159"/>
      <c r="KIP92" s="160"/>
      <c r="KIQ92" s="160"/>
      <c r="KIR92" s="160"/>
      <c r="KIS92" s="161"/>
      <c r="KIT92" s="162"/>
      <c r="KIU92" s="160"/>
      <c r="KIW92" s="159"/>
      <c r="KJB92" s="160"/>
      <c r="KJC92" s="160"/>
      <c r="KJD92" s="160"/>
      <c r="KJE92" s="161"/>
      <c r="KJF92" s="162"/>
      <c r="KJG92" s="160"/>
      <c r="KJI92" s="159"/>
      <c r="KJN92" s="160"/>
      <c r="KJO92" s="160"/>
      <c r="KJP92" s="160"/>
      <c r="KJQ92" s="161"/>
      <c r="KJR92" s="162"/>
      <c r="KJS92" s="160"/>
      <c r="KJU92" s="159"/>
      <c r="KJZ92" s="160"/>
      <c r="KKA92" s="160"/>
      <c r="KKB92" s="160"/>
      <c r="KKC92" s="161"/>
      <c r="KKD92" s="162"/>
      <c r="KKE92" s="160"/>
      <c r="KKG92" s="159"/>
      <c r="KKL92" s="160"/>
      <c r="KKM92" s="160"/>
      <c r="KKN92" s="160"/>
      <c r="KKO92" s="161"/>
      <c r="KKP92" s="162"/>
      <c r="KKQ92" s="160"/>
      <c r="KKS92" s="159"/>
      <c r="KKX92" s="160"/>
      <c r="KKY92" s="160"/>
      <c r="KKZ92" s="160"/>
      <c r="KLA92" s="161"/>
      <c r="KLB92" s="162"/>
      <c r="KLC92" s="160"/>
      <c r="KLE92" s="159"/>
      <c r="KLJ92" s="160"/>
      <c r="KLK92" s="160"/>
      <c r="KLL92" s="160"/>
      <c r="KLM92" s="161"/>
      <c r="KLN92" s="162"/>
      <c r="KLO92" s="160"/>
      <c r="KLQ92" s="159"/>
      <c r="KLV92" s="160"/>
      <c r="KLW92" s="160"/>
      <c r="KLX92" s="160"/>
      <c r="KLY92" s="161"/>
      <c r="KLZ92" s="162"/>
      <c r="KMA92" s="160"/>
      <c r="KMC92" s="159"/>
      <c r="KMH92" s="160"/>
      <c r="KMI92" s="160"/>
      <c r="KMJ92" s="160"/>
      <c r="KMK92" s="161"/>
      <c r="KML92" s="162"/>
      <c r="KMM92" s="160"/>
      <c r="KMO92" s="159"/>
      <c r="KMT92" s="160"/>
      <c r="KMU92" s="160"/>
      <c r="KMV92" s="160"/>
      <c r="KMW92" s="161"/>
      <c r="KMX92" s="162"/>
      <c r="KMY92" s="160"/>
      <c r="KNA92" s="159"/>
      <c r="KNF92" s="160"/>
      <c r="KNG92" s="160"/>
      <c r="KNH92" s="160"/>
      <c r="KNI92" s="161"/>
      <c r="KNJ92" s="162"/>
      <c r="KNK92" s="160"/>
      <c r="KNM92" s="159"/>
      <c r="KNR92" s="160"/>
      <c r="KNS92" s="160"/>
      <c r="KNT92" s="160"/>
      <c r="KNU92" s="161"/>
      <c r="KNV92" s="162"/>
      <c r="KNW92" s="160"/>
      <c r="KNY92" s="159"/>
      <c r="KOD92" s="160"/>
      <c r="KOE92" s="160"/>
      <c r="KOF92" s="160"/>
      <c r="KOG92" s="161"/>
      <c r="KOH92" s="162"/>
      <c r="KOI92" s="160"/>
      <c r="KOK92" s="159"/>
      <c r="KOP92" s="160"/>
      <c r="KOQ92" s="160"/>
      <c r="KOR92" s="160"/>
      <c r="KOS92" s="161"/>
      <c r="KOT92" s="162"/>
      <c r="KOU92" s="160"/>
      <c r="KOW92" s="159"/>
      <c r="KPB92" s="160"/>
      <c r="KPC92" s="160"/>
      <c r="KPD92" s="160"/>
      <c r="KPE92" s="161"/>
      <c r="KPF92" s="162"/>
      <c r="KPG92" s="160"/>
      <c r="KPI92" s="159"/>
      <c r="KPN92" s="160"/>
      <c r="KPO92" s="160"/>
      <c r="KPP92" s="160"/>
      <c r="KPQ92" s="161"/>
      <c r="KPR92" s="162"/>
      <c r="KPS92" s="160"/>
      <c r="KPU92" s="159"/>
      <c r="KPZ92" s="160"/>
      <c r="KQA92" s="160"/>
      <c r="KQB92" s="160"/>
      <c r="KQC92" s="161"/>
      <c r="KQD92" s="162"/>
      <c r="KQE92" s="160"/>
      <c r="KQG92" s="159"/>
      <c r="KQL92" s="160"/>
      <c r="KQM92" s="160"/>
      <c r="KQN92" s="160"/>
      <c r="KQO92" s="161"/>
      <c r="KQP92" s="162"/>
      <c r="KQQ92" s="160"/>
      <c r="KQS92" s="159"/>
      <c r="KQX92" s="160"/>
      <c r="KQY92" s="160"/>
      <c r="KQZ92" s="160"/>
      <c r="KRA92" s="161"/>
      <c r="KRB92" s="162"/>
      <c r="KRC92" s="160"/>
      <c r="KRE92" s="159"/>
      <c r="KRJ92" s="160"/>
      <c r="KRK92" s="160"/>
      <c r="KRL92" s="160"/>
      <c r="KRM92" s="161"/>
      <c r="KRN92" s="162"/>
      <c r="KRO92" s="160"/>
      <c r="KRQ92" s="159"/>
      <c r="KRV92" s="160"/>
      <c r="KRW92" s="160"/>
      <c r="KRX92" s="160"/>
      <c r="KRY92" s="161"/>
      <c r="KRZ92" s="162"/>
      <c r="KSA92" s="160"/>
      <c r="KSC92" s="159"/>
      <c r="KSH92" s="160"/>
      <c r="KSI92" s="160"/>
      <c r="KSJ92" s="160"/>
      <c r="KSK92" s="161"/>
      <c r="KSL92" s="162"/>
      <c r="KSM92" s="160"/>
      <c r="KSO92" s="159"/>
      <c r="KST92" s="160"/>
      <c r="KSU92" s="160"/>
      <c r="KSV92" s="160"/>
      <c r="KSW92" s="161"/>
      <c r="KSX92" s="162"/>
      <c r="KSY92" s="160"/>
      <c r="KTA92" s="159"/>
      <c r="KTF92" s="160"/>
      <c r="KTG92" s="160"/>
      <c r="KTH92" s="160"/>
      <c r="KTI92" s="161"/>
      <c r="KTJ92" s="162"/>
      <c r="KTK92" s="160"/>
      <c r="KTM92" s="159"/>
      <c r="KTR92" s="160"/>
      <c r="KTS92" s="160"/>
      <c r="KTT92" s="160"/>
      <c r="KTU92" s="161"/>
      <c r="KTV92" s="162"/>
      <c r="KTW92" s="160"/>
      <c r="KTY92" s="159"/>
      <c r="KUD92" s="160"/>
      <c r="KUE92" s="160"/>
      <c r="KUF92" s="160"/>
      <c r="KUG92" s="161"/>
      <c r="KUH92" s="162"/>
      <c r="KUI92" s="160"/>
      <c r="KUK92" s="159"/>
      <c r="KUP92" s="160"/>
      <c r="KUQ92" s="160"/>
      <c r="KUR92" s="160"/>
      <c r="KUS92" s="161"/>
      <c r="KUT92" s="162"/>
      <c r="KUU92" s="160"/>
      <c r="KUW92" s="159"/>
      <c r="KVB92" s="160"/>
      <c r="KVC92" s="160"/>
      <c r="KVD92" s="160"/>
      <c r="KVE92" s="161"/>
      <c r="KVF92" s="162"/>
      <c r="KVG92" s="160"/>
      <c r="KVI92" s="159"/>
      <c r="KVN92" s="160"/>
      <c r="KVO92" s="160"/>
      <c r="KVP92" s="160"/>
      <c r="KVQ92" s="161"/>
      <c r="KVR92" s="162"/>
      <c r="KVS92" s="160"/>
      <c r="KVU92" s="159"/>
      <c r="KVZ92" s="160"/>
      <c r="KWA92" s="160"/>
      <c r="KWB92" s="160"/>
      <c r="KWC92" s="161"/>
      <c r="KWD92" s="162"/>
      <c r="KWE92" s="160"/>
      <c r="KWG92" s="159"/>
      <c r="KWL92" s="160"/>
      <c r="KWM92" s="160"/>
      <c r="KWN92" s="160"/>
      <c r="KWO92" s="161"/>
      <c r="KWP92" s="162"/>
      <c r="KWQ92" s="160"/>
      <c r="KWS92" s="159"/>
      <c r="KWX92" s="160"/>
      <c r="KWY92" s="160"/>
      <c r="KWZ92" s="160"/>
      <c r="KXA92" s="161"/>
      <c r="KXB92" s="162"/>
      <c r="KXC92" s="160"/>
      <c r="KXE92" s="159"/>
      <c r="KXJ92" s="160"/>
      <c r="KXK92" s="160"/>
      <c r="KXL92" s="160"/>
      <c r="KXM92" s="161"/>
      <c r="KXN92" s="162"/>
      <c r="KXO92" s="160"/>
      <c r="KXQ92" s="159"/>
      <c r="KXV92" s="160"/>
      <c r="KXW92" s="160"/>
      <c r="KXX92" s="160"/>
      <c r="KXY92" s="161"/>
      <c r="KXZ92" s="162"/>
      <c r="KYA92" s="160"/>
      <c r="KYC92" s="159"/>
      <c r="KYH92" s="160"/>
      <c r="KYI92" s="160"/>
      <c r="KYJ92" s="160"/>
      <c r="KYK92" s="161"/>
      <c r="KYL92" s="162"/>
      <c r="KYM92" s="160"/>
      <c r="KYO92" s="159"/>
      <c r="KYT92" s="160"/>
      <c r="KYU92" s="160"/>
      <c r="KYV92" s="160"/>
      <c r="KYW92" s="161"/>
      <c r="KYX92" s="162"/>
      <c r="KYY92" s="160"/>
      <c r="KZA92" s="159"/>
      <c r="KZF92" s="160"/>
      <c r="KZG92" s="160"/>
      <c r="KZH92" s="160"/>
      <c r="KZI92" s="161"/>
      <c r="KZJ92" s="162"/>
      <c r="KZK92" s="160"/>
      <c r="KZM92" s="159"/>
      <c r="KZR92" s="160"/>
      <c r="KZS92" s="160"/>
      <c r="KZT92" s="160"/>
      <c r="KZU92" s="161"/>
      <c r="KZV92" s="162"/>
      <c r="KZW92" s="160"/>
      <c r="KZY92" s="159"/>
      <c r="LAD92" s="160"/>
      <c r="LAE92" s="160"/>
      <c r="LAF92" s="160"/>
      <c r="LAG92" s="161"/>
      <c r="LAH92" s="162"/>
      <c r="LAI92" s="160"/>
      <c r="LAK92" s="159"/>
      <c r="LAP92" s="160"/>
      <c r="LAQ92" s="160"/>
      <c r="LAR92" s="160"/>
      <c r="LAS92" s="161"/>
      <c r="LAT92" s="162"/>
      <c r="LAU92" s="160"/>
      <c r="LAW92" s="159"/>
      <c r="LBB92" s="160"/>
      <c r="LBC92" s="160"/>
      <c r="LBD92" s="160"/>
      <c r="LBE92" s="161"/>
      <c r="LBF92" s="162"/>
      <c r="LBG92" s="160"/>
      <c r="LBI92" s="159"/>
      <c r="LBN92" s="160"/>
      <c r="LBO92" s="160"/>
      <c r="LBP92" s="160"/>
      <c r="LBQ92" s="161"/>
      <c r="LBR92" s="162"/>
      <c r="LBS92" s="160"/>
      <c r="LBU92" s="159"/>
      <c r="LBZ92" s="160"/>
      <c r="LCA92" s="160"/>
      <c r="LCB92" s="160"/>
      <c r="LCC92" s="161"/>
      <c r="LCD92" s="162"/>
      <c r="LCE92" s="160"/>
      <c r="LCG92" s="159"/>
      <c r="LCL92" s="160"/>
      <c r="LCM92" s="160"/>
      <c r="LCN92" s="160"/>
      <c r="LCO92" s="161"/>
      <c r="LCP92" s="162"/>
      <c r="LCQ92" s="160"/>
      <c r="LCS92" s="159"/>
      <c r="LCX92" s="160"/>
      <c r="LCY92" s="160"/>
      <c r="LCZ92" s="160"/>
      <c r="LDA92" s="161"/>
      <c r="LDB92" s="162"/>
      <c r="LDC92" s="160"/>
      <c r="LDE92" s="159"/>
      <c r="LDJ92" s="160"/>
      <c r="LDK92" s="160"/>
      <c r="LDL92" s="160"/>
      <c r="LDM92" s="161"/>
      <c r="LDN92" s="162"/>
      <c r="LDO92" s="160"/>
      <c r="LDQ92" s="159"/>
      <c r="LDV92" s="160"/>
      <c r="LDW92" s="160"/>
      <c r="LDX92" s="160"/>
      <c r="LDY92" s="161"/>
      <c r="LDZ92" s="162"/>
      <c r="LEA92" s="160"/>
      <c r="LEC92" s="159"/>
      <c r="LEH92" s="160"/>
      <c r="LEI92" s="160"/>
      <c r="LEJ92" s="160"/>
      <c r="LEK92" s="161"/>
      <c r="LEL92" s="162"/>
      <c r="LEM92" s="160"/>
      <c r="LEO92" s="159"/>
      <c r="LET92" s="160"/>
      <c r="LEU92" s="160"/>
      <c r="LEV92" s="160"/>
      <c r="LEW92" s="161"/>
      <c r="LEX92" s="162"/>
      <c r="LEY92" s="160"/>
      <c r="LFA92" s="159"/>
      <c r="LFF92" s="160"/>
      <c r="LFG92" s="160"/>
      <c r="LFH92" s="160"/>
      <c r="LFI92" s="161"/>
      <c r="LFJ92" s="162"/>
      <c r="LFK92" s="160"/>
      <c r="LFM92" s="159"/>
      <c r="LFR92" s="160"/>
      <c r="LFS92" s="160"/>
      <c r="LFT92" s="160"/>
      <c r="LFU92" s="161"/>
      <c r="LFV92" s="162"/>
      <c r="LFW92" s="160"/>
      <c r="LFY92" s="159"/>
      <c r="LGD92" s="160"/>
      <c r="LGE92" s="160"/>
      <c r="LGF92" s="160"/>
      <c r="LGG92" s="161"/>
      <c r="LGH92" s="162"/>
      <c r="LGI92" s="160"/>
      <c r="LGK92" s="159"/>
      <c r="LGP92" s="160"/>
      <c r="LGQ92" s="160"/>
      <c r="LGR92" s="160"/>
      <c r="LGS92" s="161"/>
      <c r="LGT92" s="162"/>
      <c r="LGU92" s="160"/>
      <c r="LGW92" s="159"/>
      <c r="LHB92" s="160"/>
      <c r="LHC92" s="160"/>
      <c r="LHD92" s="160"/>
      <c r="LHE92" s="161"/>
      <c r="LHF92" s="162"/>
      <c r="LHG92" s="160"/>
      <c r="LHI92" s="159"/>
      <c r="LHN92" s="160"/>
      <c r="LHO92" s="160"/>
      <c r="LHP92" s="160"/>
      <c r="LHQ92" s="161"/>
      <c r="LHR92" s="162"/>
      <c r="LHS92" s="160"/>
      <c r="LHU92" s="159"/>
      <c r="LHZ92" s="160"/>
      <c r="LIA92" s="160"/>
      <c r="LIB92" s="160"/>
      <c r="LIC92" s="161"/>
      <c r="LID92" s="162"/>
      <c r="LIE92" s="160"/>
      <c r="LIG92" s="159"/>
      <c r="LIL92" s="160"/>
      <c r="LIM92" s="160"/>
      <c r="LIN92" s="160"/>
      <c r="LIO92" s="161"/>
      <c r="LIP92" s="162"/>
      <c r="LIQ92" s="160"/>
      <c r="LIS92" s="159"/>
      <c r="LIX92" s="160"/>
      <c r="LIY92" s="160"/>
      <c r="LIZ92" s="160"/>
      <c r="LJA92" s="161"/>
      <c r="LJB92" s="162"/>
      <c r="LJC92" s="160"/>
      <c r="LJE92" s="159"/>
      <c r="LJJ92" s="160"/>
      <c r="LJK92" s="160"/>
      <c r="LJL92" s="160"/>
      <c r="LJM92" s="161"/>
      <c r="LJN92" s="162"/>
      <c r="LJO92" s="160"/>
      <c r="LJQ92" s="159"/>
      <c r="LJV92" s="160"/>
      <c r="LJW92" s="160"/>
      <c r="LJX92" s="160"/>
      <c r="LJY92" s="161"/>
      <c r="LJZ92" s="162"/>
      <c r="LKA92" s="160"/>
      <c r="LKC92" s="159"/>
      <c r="LKH92" s="160"/>
      <c r="LKI92" s="160"/>
      <c r="LKJ92" s="160"/>
      <c r="LKK92" s="161"/>
      <c r="LKL92" s="162"/>
      <c r="LKM92" s="160"/>
      <c r="LKO92" s="159"/>
      <c r="LKT92" s="160"/>
      <c r="LKU92" s="160"/>
      <c r="LKV92" s="160"/>
      <c r="LKW92" s="161"/>
      <c r="LKX92" s="162"/>
      <c r="LKY92" s="160"/>
      <c r="LLA92" s="159"/>
      <c r="LLF92" s="160"/>
      <c r="LLG92" s="160"/>
      <c r="LLH92" s="160"/>
      <c r="LLI92" s="161"/>
      <c r="LLJ92" s="162"/>
      <c r="LLK92" s="160"/>
      <c r="LLM92" s="159"/>
      <c r="LLR92" s="160"/>
      <c r="LLS92" s="160"/>
      <c r="LLT92" s="160"/>
      <c r="LLU92" s="161"/>
      <c r="LLV92" s="162"/>
      <c r="LLW92" s="160"/>
      <c r="LLY92" s="159"/>
      <c r="LMD92" s="160"/>
      <c r="LME92" s="160"/>
      <c r="LMF92" s="160"/>
      <c r="LMG92" s="161"/>
      <c r="LMH92" s="162"/>
      <c r="LMI92" s="160"/>
      <c r="LMK92" s="159"/>
      <c r="LMP92" s="160"/>
      <c r="LMQ92" s="160"/>
      <c r="LMR92" s="160"/>
      <c r="LMS92" s="161"/>
      <c r="LMT92" s="162"/>
      <c r="LMU92" s="160"/>
      <c r="LMW92" s="159"/>
      <c r="LNB92" s="160"/>
      <c r="LNC92" s="160"/>
      <c r="LND92" s="160"/>
      <c r="LNE92" s="161"/>
      <c r="LNF92" s="162"/>
      <c r="LNG92" s="160"/>
      <c r="LNI92" s="159"/>
      <c r="LNN92" s="160"/>
      <c r="LNO92" s="160"/>
      <c r="LNP92" s="160"/>
      <c r="LNQ92" s="161"/>
      <c r="LNR92" s="162"/>
      <c r="LNS92" s="160"/>
      <c r="LNU92" s="159"/>
      <c r="LNZ92" s="160"/>
      <c r="LOA92" s="160"/>
      <c r="LOB92" s="160"/>
      <c r="LOC92" s="161"/>
      <c r="LOD92" s="162"/>
      <c r="LOE92" s="160"/>
      <c r="LOG92" s="159"/>
      <c r="LOL92" s="160"/>
      <c r="LOM92" s="160"/>
      <c r="LON92" s="160"/>
      <c r="LOO92" s="161"/>
      <c r="LOP92" s="162"/>
      <c r="LOQ92" s="160"/>
      <c r="LOS92" s="159"/>
      <c r="LOX92" s="160"/>
      <c r="LOY92" s="160"/>
      <c r="LOZ92" s="160"/>
      <c r="LPA92" s="161"/>
      <c r="LPB92" s="162"/>
      <c r="LPC92" s="160"/>
      <c r="LPE92" s="159"/>
      <c r="LPJ92" s="160"/>
      <c r="LPK92" s="160"/>
      <c r="LPL92" s="160"/>
      <c r="LPM92" s="161"/>
      <c r="LPN92" s="162"/>
      <c r="LPO92" s="160"/>
      <c r="LPQ92" s="159"/>
      <c r="LPV92" s="160"/>
      <c r="LPW92" s="160"/>
      <c r="LPX92" s="160"/>
      <c r="LPY92" s="161"/>
      <c r="LPZ92" s="162"/>
      <c r="LQA92" s="160"/>
      <c r="LQC92" s="159"/>
      <c r="LQH92" s="160"/>
      <c r="LQI92" s="160"/>
      <c r="LQJ92" s="160"/>
      <c r="LQK92" s="161"/>
      <c r="LQL92" s="162"/>
      <c r="LQM92" s="160"/>
      <c r="LQO92" s="159"/>
      <c r="LQT92" s="160"/>
      <c r="LQU92" s="160"/>
      <c r="LQV92" s="160"/>
      <c r="LQW92" s="161"/>
      <c r="LQX92" s="162"/>
      <c r="LQY92" s="160"/>
      <c r="LRA92" s="159"/>
      <c r="LRF92" s="160"/>
      <c r="LRG92" s="160"/>
      <c r="LRH92" s="160"/>
      <c r="LRI92" s="161"/>
      <c r="LRJ92" s="162"/>
      <c r="LRK92" s="160"/>
      <c r="LRM92" s="159"/>
      <c r="LRR92" s="160"/>
      <c r="LRS92" s="160"/>
      <c r="LRT92" s="160"/>
      <c r="LRU92" s="161"/>
      <c r="LRV92" s="162"/>
      <c r="LRW92" s="160"/>
      <c r="LRY92" s="159"/>
      <c r="LSD92" s="160"/>
      <c r="LSE92" s="160"/>
      <c r="LSF92" s="160"/>
      <c r="LSG92" s="161"/>
      <c r="LSH92" s="162"/>
      <c r="LSI92" s="160"/>
      <c r="LSK92" s="159"/>
      <c r="LSP92" s="160"/>
      <c r="LSQ92" s="160"/>
      <c r="LSR92" s="160"/>
      <c r="LSS92" s="161"/>
      <c r="LST92" s="162"/>
      <c r="LSU92" s="160"/>
      <c r="LSW92" s="159"/>
      <c r="LTB92" s="160"/>
      <c r="LTC92" s="160"/>
      <c r="LTD92" s="160"/>
      <c r="LTE92" s="161"/>
      <c r="LTF92" s="162"/>
      <c r="LTG92" s="160"/>
      <c r="LTI92" s="159"/>
      <c r="LTN92" s="160"/>
      <c r="LTO92" s="160"/>
      <c r="LTP92" s="160"/>
      <c r="LTQ92" s="161"/>
      <c r="LTR92" s="162"/>
      <c r="LTS92" s="160"/>
      <c r="LTU92" s="159"/>
      <c r="LTZ92" s="160"/>
      <c r="LUA92" s="160"/>
      <c r="LUB92" s="160"/>
      <c r="LUC92" s="161"/>
      <c r="LUD92" s="162"/>
      <c r="LUE92" s="160"/>
      <c r="LUG92" s="159"/>
      <c r="LUL92" s="160"/>
      <c r="LUM92" s="160"/>
      <c r="LUN92" s="160"/>
      <c r="LUO92" s="161"/>
      <c r="LUP92" s="162"/>
      <c r="LUQ92" s="160"/>
      <c r="LUS92" s="159"/>
      <c r="LUX92" s="160"/>
      <c r="LUY92" s="160"/>
      <c r="LUZ92" s="160"/>
      <c r="LVA92" s="161"/>
      <c r="LVB92" s="162"/>
      <c r="LVC92" s="160"/>
      <c r="LVE92" s="159"/>
      <c r="LVJ92" s="160"/>
      <c r="LVK92" s="160"/>
      <c r="LVL92" s="160"/>
      <c r="LVM92" s="161"/>
      <c r="LVN92" s="162"/>
      <c r="LVO92" s="160"/>
      <c r="LVQ92" s="159"/>
      <c r="LVV92" s="160"/>
      <c r="LVW92" s="160"/>
      <c r="LVX92" s="160"/>
      <c r="LVY92" s="161"/>
      <c r="LVZ92" s="162"/>
      <c r="LWA92" s="160"/>
      <c r="LWC92" s="159"/>
      <c r="LWH92" s="160"/>
      <c r="LWI92" s="160"/>
      <c r="LWJ92" s="160"/>
      <c r="LWK92" s="161"/>
      <c r="LWL92" s="162"/>
      <c r="LWM92" s="160"/>
      <c r="LWO92" s="159"/>
      <c r="LWT92" s="160"/>
      <c r="LWU92" s="160"/>
      <c r="LWV92" s="160"/>
      <c r="LWW92" s="161"/>
      <c r="LWX92" s="162"/>
      <c r="LWY92" s="160"/>
      <c r="LXA92" s="159"/>
      <c r="LXF92" s="160"/>
      <c r="LXG92" s="160"/>
      <c r="LXH92" s="160"/>
      <c r="LXI92" s="161"/>
      <c r="LXJ92" s="162"/>
      <c r="LXK92" s="160"/>
      <c r="LXM92" s="159"/>
      <c r="LXR92" s="160"/>
      <c r="LXS92" s="160"/>
      <c r="LXT92" s="160"/>
      <c r="LXU92" s="161"/>
      <c r="LXV92" s="162"/>
      <c r="LXW92" s="160"/>
      <c r="LXY92" s="159"/>
      <c r="LYD92" s="160"/>
      <c r="LYE92" s="160"/>
      <c r="LYF92" s="160"/>
      <c r="LYG92" s="161"/>
      <c r="LYH92" s="162"/>
      <c r="LYI92" s="160"/>
      <c r="LYK92" s="159"/>
      <c r="LYP92" s="160"/>
      <c r="LYQ92" s="160"/>
      <c r="LYR92" s="160"/>
      <c r="LYS92" s="161"/>
      <c r="LYT92" s="162"/>
      <c r="LYU92" s="160"/>
      <c r="LYW92" s="159"/>
      <c r="LZB92" s="160"/>
      <c r="LZC92" s="160"/>
      <c r="LZD92" s="160"/>
      <c r="LZE92" s="161"/>
      <c r="LZF92" s="162"/>
      <c r="LZG92" s="160"/>
      <c r="LZI92" s="159"/>
      <c r="LZN92" s="160"/>
      <c r="LZO92" s="160"/>
      <c r="LZP92" s="160"/>
      <c r="LZQ92" s="161"/>
      <c r="LZR92" s="162"/>
      <c r="LZS92" s="160"/>
      <c r="LZU92" s="159"/>
      <c r="LZZ92" s="160"/>
      <c r="MAA92" s="160"/>
      <c r="MAB92" s="160"/>
      <c r="MAC92" s="161"/>
      <c r="MAD92" s="162"/>
      <c r="MAE92" s="160"/>
      <c r="MAG92" s="159"/>
      <c r="MAL92" s="160"/>
      <c r="MAM92" s="160"/>
      <c r="MAN92" s="160"/>
      <c r="MAO92" s="161"/>
      <c r="MAP92" s="162"/>
      <c r="MAQ92" s="160"/>
      <c r="MAS92" s="159"/>
      <c r="MAX92" s="160"/>
      <c r="MAY92" s="160"/>
      <c r="MAZ92" s="160"/>
      <c r="MBA92" s="161"/>
      <c r="MBB92" s="162"/>
      <c r="MBC92" s="160"/>
      <c r="MBE92" s="159"/>
      <c r="MBJ92" s="160"/>
      <c r="MBK92" s="160"/>
      <c r="MBL92" s="160"/>
      <c r="MBM92" s="161"/>
      <c r="MBN92" s="162"/>
      <c r="MBO92" s="160"/>
      <c r="MBQ92" s="159"/>
      <c r="MBV92" s="160"/>
      <c r="MBW92" s="160"/>
      <c r="MBX92" s="160"/>
      <c r="MBY92" s="161"/>
      <c r="MBZ92" s="162"/>
      <c r="MCA92" s="160"/>
      <c r="MCC92" s="159"/>
      <c r="MCH92" s="160"/>
      <c r="MCI92" s="160"/>
      <c r="MCJ92" s="160"/>
      <c r="MCK92" s="161"/>
      <c r="MCL92" s="162"/>
      <c r="MCM92" s="160"/>
      <c r="MCO92" s="159"/>
      <c r="MCT92" s="160"/>
      <c r="MCU92" s="160"/>
      <c r="MCV92" s="160"/>
      <c r="MCW92" s="161"/>
      <c r="MCX92" s="162"/>
      <c r="MCY92" s="160"/>
      <c r="MDA92" s="159"/>
      <c r="MDF92" s="160"/>
      <c r="MDG92" s="160"/>
      <c r="MDH92" s="160"/>
      <c r="MDI92" s="161"/>
      <c r="MDJ92" s="162"/>
      <c r="MDK92" s="160"/>
      <c r="MDM92" s="159"/>
      <c r="MDR92" s="160"/>
      <c r="MDS92" s="160"/>
      <c r="MDT92" s="160"/>
      <c r="MDU92" s="161"/>
      <c r="MDV92" s="162"/>
      <c r="MDW92" s="160"/>
      <c r="MDY92" s="159"/>
      <c r="MED92" s="160"/>
      <c r="MEE92" s="160"/>
      <c r="MEF92" s="160"/>
      <c r="MEG92" s="161"/>
      <c r="MEH92" s="162"/>
      <c r="MEI92" s="160"/>
      <c r="MEK92" s="159"/>
      <c r="MEP92" s="160"/>
      <c r="MEQ92" s="160"/>
      <c r="MER92" s="160"/>
      <c r="MES92" s="161"/>
      <c r="MET92" s="162"/>
      <c r="MEU92" s="160"/>
      <c r="MEW92" s="159"/>
      <c r="MFB92" s="160"/>
      <c r="MFC92" s="160"/>
      <c r="MFD92" s="160"/>
      <c r="MFE92" s="161"/>
      <c r="MFF92" s="162"/>
      <c r="MFG92" s="160"/>
      <c r="MFI92" s="159"/>
      <c r="MFN92" s="160"/>
      <c r="MFO92" s="160"/>
      <c r="MFP92" s="160"/>
      <c r="MFQ92" s="161"/>
      <c r="MFR92" s="162"/>
      <c r="MFS92" s="160"/>
      <c r="MFU92" s="159"/>
      <c r="MFZ92" s="160"/>
      <c r="MGA92" s="160"/>
      <c r="MGB92" s="160"/>
      <c r="MGC92" s="161"/>
      <c r="MGD92" s="162"/>
      <c r="MGE92" s="160"/>
      <c r="MGG92" s="159"/>
      <c r="MGL92" s="160"/>
      <c r="MGM92" s="160"/>
      <c r="MGN92" s="160"/>
      <c r="MGO92" s="161"/>
      <c r="MGP92" s="162"/>
      <c r="MGQ92" s="160"/>
      <c r="MGS92" s="159"/>
      <c r="MGX92" s="160"/>
      <c r="MGY92" s="160"/>
      <c r="MGZ92" s="160"/>
      <c r="MHA92" s="161"/>
      <c r="MHB92" s="162"/>
      <c r="MHC92" s="160"/>
      <c r="MHE92" s="159"/>
      <c r="MHJ92" s="160"/>
      <c r="MHK92" s="160"/>
      <c r="MHL92" s="160"/>
      <c r="MHM92" s="161"/>
      <c r="MHN92" s="162"/>
      <c r="MHO92" s="160"/>
      <c r="MHQ92" s="159"/>
      <c r="MHV92" s="160"/>
      <c r="MHW92" s="160"/>
      <c r="MHX92" s="160"/>
      <c r="MHY92" s="161"/>
      <c r="MHZ92" s="162"/>
      <c r="MIA92" s="160"/>
      <c r="MIC92" s="159"/>
      <c r="MIH92" s="160"/>
      <c r="MII92" s="160"/>
      <c r="MIJ92" s="160"/>
      <c r="MIK92" s="161"/>
      <c r="MIL92" s="162"/>
      <c r="MIM92" s="160"/>
      <c r="MIO92" s="159"/>
      <c r="MIT92" s="160"/>
      <c r="MIU92" s="160"/>
      <c r="MIV92" s="160"/>
      <c r="MIW92" s="161"/>
      <c r="MIX92" s="162"/>
      <c r="MIY92" s="160"/>
      <c r="MJA92" s="159"/>
      <c r="MJF92" s="160"/>
      <c r="MJG92" s="160"/>
      <c r="MJH92" s="160"/>
      <c r="MJI92" s="161"/>
      <c r="MJJ92" s="162"/>
      <c r="MJK92" s="160"/>
      <c r="MJM92" s="159"/>
      <c r="MJR92" s="160"/>
      <c r="MJS92" s="160"/>
      <c r="MJT92" s="160"/>
      <c r="MJU92" s="161"/>
      <c r="MJV92" s="162"/>
      <c r="MJW92" s="160"/>
      <c r="MJY92" s="159"/>
      <c r="MKD92" s="160"/>
      <c r="MKE92" s="160"/>
      <c r="MKF92" s="160"/>
      <c r="MKG92" s="161"/>
      <c r="MKH92" s="162"/>
      <c r="MKI92" s="160"/>
      <c r="MKK92" s="159"/>
      <c r="MKP92" s="160"/>
      <c r="MKQ92" s="160"/>
      <c r="MKR92" s="160"/>
      <c r="MKS92" s="161"/>
      <c r="MKT92" s="162"/>
      <c r="MKU92" s="160"/>
      <c r="MKW92" s="159"/>
      <c r="MLB92" s="160"/>
      <c r="MLC92" s="160"/>
      <c r="MLD92" s="160"/>
      <c r="MLE92" s="161"/>
      <c r="MLF92" s="162"/>
      <c r="MLG92" s="160"/>
      <c r="MLI92" s="159"/>
      <c r="MLN92" s="160"/>
      <c r="MLO92" s="160"/>
      <c r="MLP92" s="160"/>
      <c r="MLQ92" s="161"/>
      <c r="MLR92" s="162"/>
      <c r="MLS92" s="160"/>
      <c r="MLU92" s="159"/>
      <c r="MLZ92" s="160"/>
      <c r="MMA92" s="160"/>
      <c r="MMB92" s="160"/>
      <c r="MMC92" s="161"/>
      <c r="MMD92" s="162"/>
      <c r="MME92" s="160"/>
      <c r="MMG92" s="159"/>
      <c r="MML92" s="160"/>
      <c r="MMM92" s="160"/>
      <c r="MMN92" s="160"/>
      <c r="MMO92" s="161"/>
      <c r="MMP92" s="162"/>
      <c r="MMQ92" s="160"/>
      <c r="MMS92" s="159"/>
      <c r="MMX92" s="160"/>
      <c r="MMY92" s="160"/>
      <c r="MMZ92" s="160"/>
      <c r="MNA92" s="161"/>
      <c r="MNB92" s="162"/>
      <c r="MNC92" s="160"/>
      <c r="MNE92" s="159"/>
      <c r="MNJ92" s="160"/>
      <c r="MNK92" s="160"/>
      <c r="MNL92" s="160"/>
      <c r="MNM92" s="161"/>
      <c r="MNN92" s="162"/>
      <c r="MNO92" s="160"/>
      <c r="MNQ92" s="159"/>
      <c r="MNV92" s="160"/>
      <c r="MNW92" s="160"/>
      <c r="MNX92" s="160"/>
      <c r="MNY92" s="161"/>
      <c r="MNZ92" s="162"/>
      <c r="MOA92" s="160"/>
      <c r="MOC92" s="159"/>
      <c r="MOH92" s="160"/>
      <c r="MOI92" s="160"/>
      <c r="MOJ92" s="160"/>
      <c r="MOK92" s="161"/>
      <c r="MOL92" s="162"/>
      <c r="MOM92" s="160"/>
      <c r="MOO92" s="159"/>
      <c r="MOT92" s="160"/>
      <c r="MOU92" s="160"/>
      <c r="MOV92" s="160"/>
      <c r="MOW92" s="161"/>
      <c r="MOX92" s="162"/>
      <c r="MOY92" s="160"/>
      <c r="MPA92" s="159"/>
      <c r="MPF92" s="160"/>
      <c r="MPG92" s="160"/>
      <c r="MPH92" s="160"/>
      <c r="MPI92" s="161"/>
      <c r="MPJ92" s="162"/>
      <c r="MPK92" s="160"/>
      <c r="MPM92" s="159"/>
      <c r="MPR92" s="160"/>
      <c r="MPS92" s="160"/>
      <c r="MPT92" s="160"/>
      <c r="MPU92" s="161"/>
      <c r="MPV92" s="162"/>
      <c r="MPW92" s="160"/>
      <c r="MPY92" s="159"/>
      <c r="MQD92" s="160"/>
      <c r="MQE92" s="160"/>
      <c r="MQF92" s="160"/>
      <c r="MQG92" s="161"/>
      <c r="MQH92" s="162"/>
      <c r="MQI92" s="160"/>
      <c r="MQK92" s="159"/>
      <c r="MQP92" s="160"/>
      <c r="MQQ92" s="160"/>
      <c r="MQR92" s="160"/>
      <c r="MQS92" s="161"/>
      <c r="MQT92" s="162"/>
      <c r="MQU92" s="160"/>
      <c r="MQW92" s="159"/>
      <c r="MRB92" s="160"/>
      <c r="MRC92" s="160"/>
      <c r="MRD92" s="160"/>
      <c r="MRE92" s="161"/>
      <c r="MRF92" s="162"/>
      <c r="MRG92" s="160"/>
      <c r="MRI92" s="159"/>
      <c r="MRN92" s="160"/>
      <c r="MRO92" s="160"/>
      <c r="MRP92" s="160"/>
      <c r="MRQ92" s="161"/>
      <c r="MRR92" s="162"/>
      <c r="MRS92" s="160"/>
      <c r="MRU92" s="159"/>
      <c r="MRZ92" s="160"/>
      <c r="MSA92" s="160"/>
      <c r="MSB92" s="160"/>
      <c r="MSC92" s="161"/>
      <c r="MSD92" s="162"/>
      <c r="MSE92" s="160"/>
      <c r="MSG92" s="159"/>
      <c r="MSL92" s="160"/>
      <c r="MSM92" s="160"/>
      <c r="MSN92" s="160"/>
      <c r="MSO92" s="161"/>
      <c r="MSP92" s="162"/>
      <c r="MSQ92" s="160"/>
      <c r="MSS92" s="159"/>
      <c r="MSX92" s="160"/>
      <c r="MSY92" s="160"/>
      <c r="MSZ92" s="160"/>
      <c r="MTA92" s="161"/>
      <c r="MTB92" s="162"/>
      <c r="MTC92" s="160"/>
      <c r="MTE92" s="159"/>
      <c r="MTJ92" s="160"/>
      <c r="MTK92" s="160"/>
      <c r="MTL92" s="160"/>
      <c r="MTM92" s="161"/>
      <c r="MTN92" s="162"/>
      <c r="MTO92" s="160"/>
      <c r="MTQ92" s="159"/>
      <c r="MTV92" s="160"/>
      <c r="MTW92" s="160"/>
      <c r="MTX92" s="160"/>
      <c r="MTY92" s="161"/>
      <c r="MTZ92" s="162"/>
      <c r="MUA92" s="160"/>
      <c r="MUC92" s="159"/>
      <c r="MUH92" s="160"/>
      <c r="MUI92" s="160"/>
      <c r="MUJ92" s="160"/>
      <c r="MUK92" s="161"/>
      <c r="MUL92" s="162"/>
      <c r="MUM92" s="160"/>
      <c r="MUO92" s="159"/>
      <c r="MUT92" s="160"/>
      <c r="MUU92" s="160"/>
      <c r="MUV92" s="160"/>
      <c r="MUW92" s="161"/>
      <c r="MUX92" s="162"/>
      <c r="MUY92" s="160"/>
      <c r="MVA92" s="159"/>
      <c r="MVF92" s="160"/>
      <c r="MVG92" s="160"/>
      <c r="MVH92" s="160"/>
      <c r="MVI92" s="161"/>
      <c r="MVJ92" s="162"/>
      <c r="MVK92" s="160"/>
      <c r="MVM92" s="159"/>
      <c r="MVR92" s="160"/>
      <c r="MVS92" s="160"/>
      <c r="MVT92" s="160"/>
      <c r="MVU92" s="161"/>
      <c r="MVV92" s="162"/>
      <c r="MVW92" s="160"/>
      <c r="MVY92" s="159"/>
      <c r="MWD92" s="160"/>
      <c r="MWE92" s="160"/>
      <c r="MWF92" s="160"/>
      <c r="MWG92" s="161"/>
      <c r="MWH92" s="162"/>
      <c r="MWI92" s="160"/>
      <c r="MWK92" s="159"/>
      <c r="MWP92" s="160"/>
      <c r="MWQ92" s="160"/>
      <c r="MWR92" s="160"/>
      <c r="MWS92" s="161"/>
      <c r="MWT92" s="162"/>
      <c r="MWU92" s="160"/>
      <c r="MWW92" s="159"/>
      <c r="MXB92" s="160"/>
      <c r="MXC92" s="160"/>
      <c r="MXD92" s="160"/>
      <c r="MXE92" s="161"/>
      <c r="MXF92" s="162"/>
      <c r="MXG92" s="160"/>
      <c r="MXI92" s="159"/>
      <c r="MXN92" s="160"/>
      <c r="MXO92" s="160"/>
      <c r="MXP92" s="160"/>
      <c r="MXQ92" s="161"/>
      <c r="MXR92" s="162"/>
      <c r="MXS92" s="160"/>
      <c r="MXU92" s="159"/>
      <c r="MXZ92" s="160"/>
      <c r="MYA92" s="160"/>
      <c r="MYB92" s="160"/>
      <c r="MYC92" s="161"/>
      <c r="MYD92" s="162"/>
      <c r="MYE92" s="160"/>
      <c r="MYG92" s="159"/>
      <c r="MYL92" s="160"/>
      <c r="MYM92" s="160"/>
      <c r="MYN92" s="160"/>
      <c r="MYO92" s="161"/>
      <c r="MYP92" s="162"/>
      <c r="MYQ92" s="160"/>
      <c r="MYS92" s="159"/>
      <c r="MYX92" s="160"/>
      <c r="MYY92" s="160"/>
      <c r="MYZ92" s="160"/>
      <c r="MZA92" s="161"/>
      <c r="MZB92" s="162"/>
      <c r="MZC92" s="160"/>
      <c r="MZE92" s="159"/>
      <c r="MZJ92" s="160"/>
      <c r="MZK92" s="160"/>
      <c r="MZL92" s="160"/>
      <c r="MZM92" s="161"/>
      <c r="MZN92" s="162"/>
      <c r="MZO92" s="160"/>
      <c r="MZQ92" s="159"/>
      <c r="MZV92" s="160"/>
      <c r="MZW92" s="160"/>
      <c r="MZX92" s="160"/>
      <c r="MZY92" s="161"/>
      <c r="MZZ92" s="162"/>
      <c r="NAA92" s="160"/>
      <c r="NAC92" s="159"/>
      <c r="NAH92" s="160"/>
      <c r="NAI92" s="160"/>
      <c r="NAJ92" s="160"/>
      <c r="NAK92" s="161"/>
      <c r="NAL92" s="162"/>
      <c r="NAM92" s="160"/>
      <c r="NAO92" s="159"/>
      <c r="NAT92" s="160"/>
      <c r="NAU92" s="160"/>
      <c r="NAV92" s="160"/>
      <c r="NAW92" s="161"/>
      <c r="NAX92" s="162"/>
      <c r="NAY92" s="160"/>
      <c r="NBA92" s="159"/>
      <c r="NBF92" s="160"/>
      <c r="NBG92" s="160"/>
      <c r="NBH92" s="160"/>
      <c r="NBI92" s="161"/>
      <c r="NBJ92" s="162"/>
      <c r="NBK92" s="160"/>
      <c r="NBM92" s="159"/>
      <c r="NBR92" s="160"/>
      <c r="NBS92" s="160"/>
      <c r="NBT92" s="160"/>
      <c r="NBU92" s="161"/>
      <c r="NBV92" s="162"/>
      <c r="NBW92" s="160"/>
      <c r="NBY92" s="159"/>
      <c r="NCD92" s="160"/>
      <c r="NCE92" s="160"/>
      <c r="NCF92" s="160"/>
      <c r="NCG92" s="161"/>
      <c r="NCH92" s="162"/>
      <c r="NCI92" s="160"/>
      <c r="NCK92" s="159"/>
      <c r="NCP92" s="160"/>
      <c r="NCQ92" s="160"/>
      <c r="NCR92" s="160"/>
      <c r="NCS92" s="161"/>
      <c r="NCT92" s="162"/>
      <c r="NCU92" s="160"/>
      <c r="NCW92" s="159"/>
      <c r="NDB92" s="160"/>
      <c r="NDC92" s="160"/>
      <c r="NDD92" s="160"/>
      <c r="NDE92" s="161"/>
      <c r="NDF92" s="162"/>
      <c r="NDG92" s="160"/>
      <c r="NDI92" s="159"/>
      <c r="NDN92" s="160"/>
      <c r="NDO92" s="160"/>
      <c r="NDP92" s="160"/>
      <c r="NDQ92" s="161"/>
      <c r="NDR92" s="162"/>
      <c r="NDS92" s="160"/>
      <c r="NDU92" s="159"/>
      <c r="NDZ92" s="160"/>
      <c r="NEA92" s="160"/>
      <c r="NEB92" s="160"/>
      <c r="NEC92" s="161"/>
      <c r="NED92" s="162"/>
      <c r="NEE92" s="160"/>
      <c r="NEG92" s="159"/>
      <c r="NEL92" s="160"/>
      <c r="NEM92" s="160"/>
      <c r="NEN92" s="160"/>
      <c r="NEO92" s="161"/>
      <c r="NEP92" s="162"/>
      <c r="NEQ92" s="160"/>
      <c r="NES92" s="159"/>
      <c r="NEX92" s="160"/>
      <c r="NEY92" s="160"/>
      <c r="NEZ92" s="160"/>
      <c r="NFA92" s="161"/>
      <c r="NFB92" s="162"/>
      <c r="NFC92" s="160"/>
      <c r="NFE92" s="159"/>
      <c r="NFJ92" s="160"/>
      <c r="NFK92" s="160"/>
      <c r="NFL92" s="160"/>
      <c r="NFM92" s="161"/>
      <c r="NFN92" s="162"/>
      <c r="NFO92" s="160"/>
      <c r="NFQ92" s="159"/>
      <c r="NFV92" s="160"/>
      <c r="NFW92" s="160"/>
      <c r="NFX92" s="160"/>
      <c r="NFY92" s="161"/>
      <c r="NFZ92" s="162"/>
      <c r="NGA92" s="160"/>
      <c r="NGC92" s="159"/>
      <c r="NGH92" s="160"/>
      <c r="NGI92" s="160"/>
      <c r="NGJ92" s="160"/>
      <c r="NGK92" s="161"/>
      <c r="NGL92" s="162"/>
      <c r="NGM92" s="160"/>
      <c r="NGO92" s="159"/>
      <c r="NGT92" s="160"/>
      <c r="NGU92" s="160"/>
      <c r="NGV92" s="160"/>
      <c r="NGW92" s="161"/>
      <c r="NGX92" s="162"/>
      <c r="NGY92" s="160"/>
      <c r="NHA92" s="159"/>
      <c r="NHF92" s="160"/>
      <c r="NHG92" s="160"/>
      <c r="NHH92" s="160"/>
      <c r="NHI92" s="161"/>
      <c r="NHJ92" s="162"/>
      <c r="NHK92" s="160"/>
      <c r="NHM92" s="159"/>
      <c r="NHR92" s="160"/>
      <c r="NHS92" s="160"/>
      <c r="NHT92" s="160"/>
      <c r="NHU92" s="161"/>
      <c r="NHV92" s="162"/>
      <c r="NHW92" s="160"/>
      <c r="NHY92" s="159"/>
      <c r="NID92" s="160"/>
      <c r="NIE92" s="160"/>
      <c r="NIF92" s="160"/>
      <c r="NIG92" s="161"/>
      <c r="NIH92" s="162"/>
      <c r="NII92" s="160"/>
      <c r="NIK92" s="159"/>
      <c r="NIP92" s="160"/>
      <c r="NIQ92" s="160"/>
      <c r="NIR92" s="160"/>
      <c r="NIS92" s="161"/>
      <c r="NIT92" s="162"/>
      <c r="NIU92" s="160"/>
      <c r="NIW92" s="159"/>
      <c r="NJB92" s="160"/>
      <c r="NJC92" s="160"/>
      <c r="NJD92" s="160"/>
      <c r="NJE92" s="161"/>
      <c r="NJF92" s="162"/>
      <c r="NJG92" s="160"/>
      <c r="NJI92" s="159"/>
      <c r="NJN92" s="160"/>
      <c r="NJO92" s="160"/>
      <c r="NJP92" s="160"/>
      <c r="NJQ92" s="161"/>
      <c r="NJR92" s="162"/>
      <c r="NJS92" s="160"/>
      <c r="NJU92" s="159"/>
      <c r="NJZ92" s="160"/>
      <c r="NKA92" s="160"/>
      <c r="NKB92" s="160"/>
      <c r="NKC92" s="161"/>
      <c r="NKD92" s="162"/>
      <c r="NKE92" s="160"/>
      <c r="NKG92" s="159"/>
      <c r="NKL92" s="160"/>
      <c r="NKM92" s="160"/>
      <c r="NKN92" s="160"/>
      <c r="NKO92" s="161"/>
      <c r="NKP92" s="162"/>
      <c r="NKQ92" s="160"/>
      <c r="NKS92" s="159"/>
      <c r="NKX92" s="160"/>
      <c r="NKY92" s="160"/>
      <c r="NKZ92" s="160"/>
      <c r="NLA92" s="161"/>
      <c r="NLB92" s="162"/>
      <c r="NLC92" s="160"/>
      <c r="NLE92" s="159"/>
      <c r="NLJ92" s="160"/>
      <c r="NLK92" s="160"/>
      <c r="NLL92" s="160"/>
      <c r="NLM92" s="161"/>
      <c r="NLN92" s="162"/>
      <c r="NLO92" s="160"/>
      <c r="NLQ92" s="159"/>
      <c r="NLV92" s="160"/>
      <c r="NLW92" s="160"/>
      <c r="NLX92" s="160"/>
      <c r="NLY92" s="161"/>
      <c r="NLZ92" s="162"/>
      <c r="NMA92" s="160"/>
      <c r="NMC92" s="159"/>
      <c r="NMH92" s="160"/>
      <c r="NMI92" s="160"/>
      <c r="NMJ92" s="160"/>
      <c r="NMK92" s="161"/>
      <c r="NML92" s="162"/>
      <c r="NMM92" s="160"/>
      <c r="NMO92" s="159"/>
      <c r="NMT92" s="160"/>
      <c r="NMU92" s="160"/>
      <c r="NMV92" s="160"/>
      <c r="NMW92" s="161"/>
      <c r="NMX92" s="162"/>
      <c r="NMY92" s="160"/>
      <c r="NNA92" s="159"/>
      <c r="NNF92" s="160"/>
      <c r="NNG92" s="160"/>
      <c r="NNH92" s="160"/>
      <c r="NNI92" s="161"/>
      <c r="NNJ92" s="162"/>
      <c r="NNK92" s="160"/>
      <c r="NNM92" s="159"/>
      <c r="NNR92" s="160"/>
      <c r="NNS92" s="160"/>
      <c r="NNT92" s="160"/>
      <c r="NNU92" s="161"/>
      <c r="NNV92" s="162"/>
      <c r="NNW92" s="160"/>
      <c r="NNY92" s="159"/>
      <c r="NOD92" s="160"/>
      <c r="NOE92" s="160"/>
      <c r="NOF92" s="160"/>
      <c r="NOG92" s="161"/>
      <c r="NOH92" s="162"/>
      <c r="NOI92" s="160"/>
      <c r="NOK92" s="159"/>
      <c r="NOP92" s="160"/>
      <c r="NOQ92" s="160"/>
      <c r="NOR92" s="160"/>
      <c r="NOS92" s="161"/>
      <c r="NOT92" s="162"/>
      <c r="NOU92" s="160"/>
      <c r="NOW92" s="159"/>
      <c r="NPB92" s="160"/>
      <c r="NPC92" s="160"/>
      <c r="NPD92" s="160"/>
      <c r="NPE92" s="161"/>
      <c r="NPF92" s="162"/>
      <c r="NPG92" s="160"/>
      <c r="NPI92" s="159"/>
      <c r="NPN92" s="160"/>
      <c r="NPO92" s="160"/>
      <c r="NPP92" s="160"/>
      <c r="NPQ92" s="161"/>
      <c r="NPR92" s="162"/>
      <c r="NPS92" s="160"/>
      <c r="NPU92" s="159"/>
      <c r="NPZ92" s="160"/>
      <c r="NQA92" s="160"/>
      <c r="NQB92" s="160"/>
      <c r="NQC92" s="161"/>
      <c r="NQD92" s="162"/>
      <c r="NQE92" s="160"/>
      <c r="NQG92" s="159"/>
      <c r="NQL92" s="160"/>
      <c r="NQM92" s="160"/>
      <c r="NQN92" s="160"/>
      <c r="NQO92" s="161"/>
      <c r="NQP92" s="162"/>
      <c r="NQQ92" s="160"/>
      <c r="NQS92" s="159"/>
      <c r="NQX92" s="160"/>
      <c r="NQY92" s="160"/>
      <c r="NQZ92" s="160"/>
      <c r="NRA92" s="161"/>
      <c r="NRB92" s="162"/>
      <c r="NRC92" s="160"/>
      <c r="NRE92" s="159"/>
      <c r="NRJ92" s="160"/>
      <c r="NRK92" s="160"/>
      <c r="NRL92" s="160"/>
      <c r="NRM92" s="161"/>
      <c r="NRN92" s="162"/>
      <c r="NRO92" s="160"/>
      <c r="NRQ92" s="159"/>
      <c r="NRV92" s="160"/>
      <c r="NRW92" s="160"/>
      <c r="NRX92" s="160"/>
      <c r="NRY92" s="161"/>
      <c r="NRZ92" s="162"/>
      <c r="NSA92" s="160"/>
      <c r="NSC92" s="159"/>
      <c r="NSH92" s="160"/>
      <c r="NSI92" s="160"/>
      <c r="NSJ92" s="160"/>
      <c r="NSK92" s="161"/>
      <c r="NSL92" s="162"/>
      <c r="NSM92" s="160"/>
      <c r="NSO92" s="159"/>
      <c r="NST92" s="160"/>
      <c r="NSU92" s="160"/>
      <c r="NSV92" s="160"/>
      <c r="NSW92" s="161"/>
      <c r="NSX92" s="162"/>
      <c r="NSY92" s="160"/>
      <c r="NTA92" s="159"/>
      <c r="NTF92" s="160"/>
      <c r="NTG92" s="160"/>
      <c r="NTH92" s="160"/>
      <c r="NTI92" s="161"/>
      <c r="NTJ92" s="162"/>
      <c r="NTK92" s="160"/>
      <c r="NTM92" s="159"/>
      <c r="NTR92" s="160"/>
      <c r="NTS92" s="160"/>
      <c r="NTT92" s="160"/>
      <c r="NTU92" s="161"/>
      <c r="NTV92" s="162"/>
      <c r="NTW92" s="160"/>
      <c r="NTY92" s="159"/>
      <c r="NUD92" s="160"/>
      <c r="NUE92" s="160"/>
      <c r="NUF92" s="160"/>
      <c r="NUG92" s="161"/>
      <c r="NUH92" s="162"/>
      <c r="NUI92" s="160"/>
      <c r="NUK92" s="159"/>
      <c r="NUP92" s="160"/>
      <c r="NUQ92" s="160"/>
      <c r="NUR92" s="160"/>
      <c r="NUS92" s="161"/>
      <c r="NUT92" s="162"/>
      <c r="NUU92" s="160"/>
      <c r="NUW92" s="159"/>
      <c r="NVB92" s="160"/>
      <c r="NVC92" s="160"/>
      <c r="NVD92" s="160"/>
      <c r="NVE92" s="161"/>
      <c r="NVF92" s="162"/>
      <c r="NVG92" s="160"/>
      <c r="NVI92" s="159"/>
      <c r="NVN92" s="160"/>
      <c r="NVO92" s="160"/>
      <c r="NVP92" s="160"/>
      <c r="NVQ92" s="161"/>
      <c r="NVR92" s="162"/>
      <c r="NVS92" s="160"/>
      <c r="NVU92" s="159"/>
      <c r="NVZ92" s="160"/>
      <c r="NWA92" s="160"/>
      <c r="NWB92" s="160"/>
      <c r="NWC92" s="161"/>
      <c r="NWD92" s="162"/>
      <c r="NWE92" s="160"/>
      <c r="NWG92" s="159"/>
      <c r="NWL92" s="160"/>
      <c r="NWM92" s="160"/>
      <c r="NWN92" s="160"/>
      <c r="NWO92" s="161"/>
      <c r="NWP92" s="162"/>
      <c r="NWQ92" s="160"/>
      <c r="NWS92" s="159"/>
      <c r="NWX92" s="160"/>
      <c r="NWY92" s="160"/>
      <c r="NWZ92" s="160"/>
      <c r="NXA92" s="161"/>
      <c r="NXB92" s="162"/>
      <c r="NXC92" s="160"/>
      <c r="NXE92" s="159"/>
      <c r="NXJ92" s="160"/>
      <c r="NXK92" s="160"/>
      <c r="NXL92" s="160"/>
      <c r="NXM92" s="161"/>
      <c r="NXN92" s="162"/>
      <c r="NXO92" s="160"/>
      <c r="NXQ92" s="159"/>
      <c r="NXV92" s="160"/>
      <c r="NXW92" s="160"/>
      <c r="NXX92" s="160"/>
      <c r="NXY92" s="161"/>
      <c r="NXZ92" s="162"/>
      <c r="NYA92" s="160"/>
      <c r="NYC92" s="159"/>
      <c r="NYH92" s="160"/>
      <c r="NYI92" s="160"/>
      <c r="NYJ92" s="160"/>
      <c r="NYK92" s="161"/>
      <c r="NYL92" s="162"/>
      <c r="NYM92" s="160"/>
      <c r="NYO92" s="159"/>
      <c r="NYT92" s="160"/>
      <c r="NYU92" s="160"/>
      <c r="NYV92" s="160"/>
      <c r="NYW92" s="161"/>
      <c r="NYX92" s="162"/>
      <c r="NYY92" s="160"/>
      <c r="NZA92" s="159"/>
      <c r="NZF92" s="160"/>
      <c r="NZG92" s="160"/>
      <c r="NZH92" s="160"/>
      <c r="NZI92" s="161"/>
      <c r="NZJ92" s="162"/>
      <c r="NZK92" s="160"/>
      <c r="NZM92" s="159"/>
      <c r="NZR92" s="160"/>
      <c r="NZS92" s="160"/>
      <c r="NZT92" s="160"/>
      <c r="NZU92" s="161"/>
      <c r="NZV92" s="162"/>
      <c r="NZW92" s="160"/>
      <c r="NZY92" s="159"/>
      <c r="OAD92" s="160"/>
      <c r="OAE92" s="160"/>
      <c r="OAF92" s="160"/>
      <c r="OAG92" s="161"/>
      <c r="OAH92" s="162"/>
      <c r="OAI92" s="160"/>
      <c r="OAK92" s="159"/>
      <c r="OAP92" s="160"/>
      <c r="OAQ92" s="160"/>
      <c r="OAR92" s="160"/>
      <c r="OAS92" s="161"/>
      <c r="OAT92" s="162"/>
      <c r="OAU92" s="160"/>
      <c r="OAW92" s="159"/>
      <c r="OBB92" s="160"/>
      <c r="OBC92" s="160"/>
      <c r="OBD92" s="160"/>
      <c r="OBE92" s="161"/>
      <c r="OBF92" s="162"/>
      <c r="OBG92" s="160"/>
      <c r="OBI92" s="159"/>
      <c r="OBN92" s="160"/>
      <c r="OBO92" s="160"/>
      <c r="OBP92" s="160"/>
      <c r="OBQ92" s="161"/>
      <c r="OBR92" s="162"/>
      <c r="OBS92" s="160"/>
      <c r="OBU92" s="159"/>
      <c r="OBZ92" s="160"/>
      <c r="OCA92" s="160"/>
      <c r="OCB92" s="160"/>
      <c r="OCC92" s="161"/>
      <c r="OCD92" s="162"/>
      <c r="OCE92" s="160"/>
      <c r="OCG92" s="159"/>
      <c r="OCL92" s="160"/>
      <c r="OCM92" s="160"/>
      <c r="OCN92" s="160"/>
      <c r="OCO92" s="161"/>
      <c r="OCP92" s="162"/>
      <c r="OCQ92" s="160"/>
      <c r="OCS92" s="159"/>
      <c r="OCX92" s="160"/>
      <c r="OCY92" s="160"/>
      <c r="OCZ92" s="160"/>
      <c r="ODA92" s="161"/>
      <c r="ODB92" s="162"/>
      <c r="ODC92" s="160"/>
      <c r="ODE92" s="159"/>
      <c r="ODJ92" s="160"/>
      <c r="ODK92" s="160"/>
      <c r="ODL92" s="160"/>
      <c r="ODM92" s="161"/>
      <c r="ODN92" s="162"/>
      <c r="ODO92" s="160"/>
      <c r="ODQ92" s="159"/>
      <c r="ODV92" s="160"/>
      <c r="ODW92" s="160"/>
      <c r="ODX92" s="160"/>
      <c r="ODY92" s="161"/>
      <c r="ODZ92" s="162"/>
      <c r="OEA92" s="160"/>
      <c r="OEC92" s="159"/>
      <c r="OEH92" s="160"/>
      <c r="OEI92" s="160"/>
      <c r="OEJ92" s="160"/>
      <c r="OEK92" s="161"/>
      <c r="OEL92" s="162"/>
      <c r="OEM92" s="160"/>
      <c r="OEO92" s="159"/>
      <c r="OET92" s="160"/>
      <c r="OEU92" s="160"/>
      <c r="OEV92" s="160"/>
      <c r="OEW92" s="161"/>
      <c r="OEX92" s="162"/>
      <c r="OEY92" s="160"/>
      <c r="OFA92" s="159"/>
      <c r="OFF92" s="160"/>
      <c r="OFG92" s="160"/>
      <c r="OFH92" s="160"/>
      <c r="OFI92" s="161"/>
      <c r="OFJ92" s="162"/>
      <c r="OFK92" s="160"/>
      <c r="OFM92" s="159"/>
      <c r="OFR92" s="160"/>
      <c r="OFS92" s="160"/>
      <c r="OFT92" s="160"/>
      <c r="OFU92" s="161"/>
      <c r="OFV92" s="162"/>
      <c r="OFW92" s="160"/>
      <c r="OFY92" s="159"/>
      <c r="OGD92" s="160"/>
      <c r="OGE92" s="160"/>
      <c r="OGF92" s="160"/>
      <c r="OGG92" s="161"/>
      <c r="OGH92" s="162"/>
      <c r="OGI92" s="160"/>
      <c r="OGK92" s="159"/>
      <c r="OGP92" s="160"/>
      <c r="OGQ92" s="160"/>
      <c r="OGR92" s="160"/>
      <c r="OGS92" s="161"/>
      <c r="OGT92" s="162"/>
      <c r="OGU92" s="160"/>
      <c r="OGW92" s="159"/>
      <c r="OHB92" s="160"/>
      <c r="OHC92" s="160"/>
      <c r="OHD92" s="160"/>
      <c r="OHE92" s="161"/>
      <c r="OHF92" s="162"/>
      <c r="OHG92" s="160"/>
      <c r="OHI92" s="159"/>
      <c r="OHN92" s="160"/>
      <c r="OHO92" s="160"/>
      <c r="OHP92" s="160"/>
      <c r="OHQ92" s="161"/>
      <c r="OHR92" s="162"/>
      <c r="OHS92" s="160"/>
      <c r="OHU92" s="159"/>
      <c r="OHZ92" s="160"/>
      <c r="OIA92" s="160"/>
      <c r="OIB92" s="160"/>
      <c r="OIC92" s="161"/>
      <c r="OID92" s="162"/>
      <c r="OIE92" s="160"/>
      <c r="OIG92" s="159"/>
      <c r="OIL92" s="160"/>
      <c r="OIM92" s="160"/>
      <c r="OIN92" s="160"/>
      <c r="OIO92" s="161"/>
      <c r="OIP92" s="162"/>
      <c r="OIQ92" s="160"/>
      <c r="OIS92" s="159"/>
      <c r="OIX92" s="160"/>
      <c r="OIY92" s="160"/>
      <c r="OIZ92" s="160"/>
      <c r="OJA92" s="161"/>
      <c r="OJB92" s="162"/>
      <c r="OJC92" s="160"/>
      <c r="OJE92" s="159"/>
      <c r="OJJ92" s="160"/>
      <c r="OJK92" s="160"/>
      <c r="OJL92" s="160"/>
      <c r="OJM92" s="161"/>
      <c r="OJN92" s="162"/>
      <c r="OJO92" s="160"/>
      <c r="OJQ92" s="159"/>
      <c r="OJV92" s="160"/>
      <c r="OJW92" s="160"/>
      <c r="OJX92" s="160"/>
      <c r="OJY92" s="161"/>
      <c r="OJZ92" s="162"/>
      <c r="OKA92" s="160"/>
      <c r="OKC92" s="159"/>
      <c r="OKH92" s="160"/>
      <c r="OKI92" s="160"/>
      <c r="OKJ92" s="160"/>
      <c r="OKK92" s="161"/>
      <c r="OKL92" s="162"/>
      <c r="OKM92" s="160"/>
      <c r="OKO92" s="159"/>
      <c r="OKT92" s="160"/>
      <c r="OKU92" s="160"/>
      <c r="OKV92" s="160"/>
      <c r="OKW92" s="161"/>
      <c r="OKX92" s="162"/>
      <c r="OKY92" s="160"/>
      <c r="OLA92" s="159"/>
      <c r="OLF92" s="160"/>
      <c r="OLG92" s="160"/>
      <c r="OLH92" s="160"/>
      <c r="OLI92" s="161"/>
      <c r="OLJ92" s="162"/>
      <c r="OLK92" s="160"/>
      <c r="OLM92" s="159"/>
      <c r="OLR92" s="160"/>
      <c r="OLS92" s="160"/>
      <c r="OLT92" s="160"/>
      <c r="OLU92" s="161"/>
      <c r="OLV92" s="162"/>
      <c r="OLW92" s="160"/>
      <c r="OLY92" s="159"/>
      <c r="OMD92" s="160"/>
      <c r="OME92" s="160"/>
      <c r="OMF92" s="160"/>
      <c r="OMG92" s="161"/>
      <c r="OMH92" s="162"/>
      <c r="OMI92" s="160"/>
      <c r="OMK92" s="159"/>
      <c r="OMP92" s="160"/>
      <c r="OMQ92" s="160"/>
      <c r="OMR92" s="160"/>
      <c r="OMS92" s="161"/>
      <c r="OMT92" s="162"/>
      <c r="OMU92" s="160"/>
      <c r="OMW92" s="159"/>
      <c r="ONB92" s="160"/>
      <c r="ONC92" s="160"/>
      <c r="OND92" s="160"/>
      <c r="ONE92" s="161"/>
      <c r="ONF92" s="162"/>
      <c r="ONG92" s="160"/>
      <c r="ONI92" s="159"/>
      <c r="ONN92" s="160"/>
      <c r="ONO92" s="160"/>
      <c r="ONP92" s="160"/>
      <c r="ONQ92" s="161"/>
      <c r="ONR92" s="162"/>
      <c r="ONS92" s="160"/>
      <c r="ONU92" s="159"/>
      <c r="ONZ92" s="160"/>
      <c r="OOA92" s="160"/>
      <c r="OOB92" s="160"/>
      <c r="OOC92" s="161"/>
      <c r="OOD92" s="162"/>
      <c r="OOE92" s="160"/>
      <c r="OOG92" s="159"/>
      <c r="OOL92" s="160"/>
      <c r="OOM92" s="160"/>
      <c r="OON92" s="160"/>
      <c r="OOO92" s="161"/>
      <c r="OOP92" s="162"/>
      <c r="OOQ92" s="160"/>
      <c r="OOS92" s="159"/>
      <c r="OOX92" s="160"/>
      <c r="OOY92" s="160"/>
      <c r="OOZ92" s="160"/>
      <c r="OPA92" s="161"/>
      <c r="OPB92" s="162"/>
      <c r="OPC92" s="160"/>
      <c r="OPE92" s="159"/>
      <c r="OPJ92" s="160"/>
      <c r="OPK92" s="160"/>
      <c r="OPL92" s="160"/>
      <c r="OPM92" s="161"/>
      <c r="OPN92" s="162"/>
      <c r="OPO92" s="160"/>
      <c r="OPQ92" s="159"/>
      <c r="OPV92" s="160"/>
      <c r="OPW92" s="160"/>
      <c r="OPX92" s="160"/>
      <c r="OPY92" s="161"/>
      <c r="OPZ92" s="162"/>
      <c r="OQA92" s="160"/>
      <c r="OQC92" s="159"/>
      <c r="OQH92" s="160"/>
      <c r="OQI92" s="160"/>
      <c r="OQJ92" s="160"/>
      <c r="OQK92" s="161"/>
      <c r="OQL92" s="162"/>
      <c r="OQM92" s="160"/>
      <c r="OQO92" s="159"/>
      <c r="OQT92" s="160"/>
      <c r="OQU92" s="160"/>
      <c r="OQV92" s="160"/>
      <c r="OQW92" s="161"/>
      <c r="OQX92" s="162"/>
      <c r="OQY92" s="160"/>
      <c r="ORA92" s="159"/>
      <c r="ORF92" s="160"/>
      <c r="ORG92" s="160"/>
      <c r="ORH92" s="160"/>
      <c r="ORI92" s="161"/>
      <c r="ORJ92" s="162"/>
      <c r="ORK92" s="160"/>
      <c r="ORM92" s="159"/>
      <c r="ORR92" s="160"/>
      <c r="ORS92" s="160"/>
      <c r="ORT92" s="160"/>
      <c r="ORU92" s="161"/>
      <c r="ORV92" s="162"/>
      <c r="ORW92" s="160"/>
      <c r="ORY92" s="159"/>
      <c r="OSD92" s="160"/>
      <c r="OSE92" s="160"/>
      <c r="OSF92" s="160"/>
      <c r="OSG92" s="161"/>
      <c r="OSH92" s="162"/>
      <c r="OSI92" s="160"/>
      <c r="OSK92" s="159"/>
      <c r="OSP92" s="160"/>
      <c r="OSQ92" s="160"/>
      <c r="OSR92" s="160"/>
      <c r="OSS92" s="161"/>
      <c r="OST92" s="162"/>
      <c r="OSU92" s="160"/>
      <c r="OSW92" s="159"/>
      <c r="OTB92" s="160"/>
      <c r="OTC92" s="160"/>
      <c r="OTD92" s="160"/>
      <c r="OTE92" s="161"/>
      <c r="OTF92" s="162"/>
      <c r="OTG92" s="160"/>
      <c r="OTI92" s="159"/>
      <c r="OTN92" s="160"/>
      <c r="OTO92" s="160"/>
      <c r="OTP92" s="160"/>
      <c r="OTQ92" s="161"/>
      <c r="OTR92" s="162"/>
      <c r="OTS92" s="160"/>
      <c r="OTU92" s="159"/>
      <c r="OTZ92" s="160"/>
      <c r="OUA92" s="160"/>
      <c r="OUB92" s="160"/>
      <c r="OUC92" s="161"/>
      <c r="OUD92" s="162"/>
      <c r="OUE92" s="160"/>
      <c r="OUG92" s="159"/>
      <c r="OUL92" s="160"/>
      <c r="OUM92" s="160"/>
      <c r="OUN92" s="160"/>
      <c r="OUO92" s="161"/>
      <c r="OUP92" s="162"/>
      <c r="OUQ92" s="160"/>
      <c r="OUS92" s="159"/>
      <c r="OUX92" s="160"/>
      <c r="OUY92" s="160"/>
      <c r="OUZ92" s="160"/>
      <c r="OVA92" s="161"/>
      <c r="OVB92" s="162"/>
      <c r="OVC92" s="160"/>
      <c r="OVE92" s="159"/>
      <c r="OVJ92" s="160"/>
      <c r="OVK92" s="160"/>
      <c r="OVL92" s="160"/>
      <c r="OVM92" s="161"/>
      <c r="OVN92" s="162"/>
      <c r="OVO92" s="160"/>
      <c r="OVQ92" s="159"/>
      <c r="OVV92" s="160"/>
      <c r="OVW92" s="160"/>
      <c r="OVX92" s="160"/>
      <c r="OVY92" s="161"/>
      <c r="OVZ92" s="162"/>
      <c r="OWA92" s="160"/>
      <c r="OWC92" s="159"/>
      <c r="OWH92" s="160"/>
      <c r="OWI92" s="160"/>
      <c r="OWJ92" s="160"/>
      <c r="OWK92" s="161"/>
      <c r="OWL92" s="162"/>
      <c r="OWM92" s="160"/>
      <c r="OWO92" s="159"/>
      <c r="OWT92" s="160"/>
      <c r="OWU92" s="160"/>
      <c r="OWV92" s="160"/>
      <c r="OWW92" s="161"/>
      <c r="OWX92" s="162"/>
      <c r="OWY92" s="160"/>
      <c r="OXA92" s="159"/>
      <c r="OXF92" s="160"/>
      <c r="OXG92" s="160"/>
      <c r="OXH92" s="160"/>
      <c r="OXI92" s="161"/>
      <c r="OXJ92" s="162"/>
      <c r="OXK92" s="160"/>
      <c r="OXM92" s="159"/>
      <c r="OXR92" s="160"/>
      <c r="OXS92" s="160"/>
      <c r="OXT92" s="160"/>
      <c r="OXU92" s="161"/>
      <c r="OXV92" s="162"/>
      <c r="OXW92" s="160"/>
      <c r="OXY92" s="159"/>
      <c r="OYD92" s="160"/>
      <c r="OYE92" s="160"/>
      <c r="OYF92" s="160"/>
      <c r="OYG92" s="161"/>
      <c r="OYH92" s="162"/>
      <c r="OYI92" s="160"/>
      <c r="OYK92" s="159"/>
      <c r="OYP92" s="160"/>
      <c r="OYQ92" s="160"/>
      <c r="OYR92" s="160"/>
      <c r="OYS92" s="161"/>
      <c r="OYT92" s="162"/>
      <c r="OYU92" s="160"/>
      <c r="OYW92" s="159"/>
      <c r="OZB92" s="160"/>
      <c r="OZC92" s="160"/>
      <c r="OZD92" s="160"/>
      <c r="OZE92" s="161"/>
      <c r="OZF92" s="162"/>
      <c r="OZG92" s="160"/>
      <c r="OZI92" s="159"/>
      <c r="OZN92" s="160"/>
      <c r="OZO92" s="160"/>
      <c r="OZP92" s="160"/>
      <c r="OZQ92" s="161"/>
      <c r="OZR92" s="162"/>
      <c r="OZS92" s="160"/>
      <c r="OZU92" s="159"/>
      <c r="OZZ92" s="160"/>
      <c r="PAA92" s="160"/>
      <c r="PAB92" s="160"/>
      <c r="PAC92" s="161"/>
      <c r="PAD92" s="162"/>
      <c r="PAE92" s="160"/>
      <c r="PAG92" s="159"/>
      <c r="PAL92" s="160"/>
      <c r="PAM92" s="160"/>
      <c r="PAN92" s="160"/>
      <c r="PAO92" s="161"/>
      <c r="PAP92" s="162"/>
      <c r="PAQ92" s="160"/>
      <c r="PAS92" s="159"/>
      <c r="PAX92" s="160"/>
      <c r="PAY92" s="160"/>
      <c r="PAZ92" s="160"/>
      <c r="PBA92" s="161"/>
      <c r="PBB92" s="162"/>
      <c r="PBC92" s="160"/>
      <c r="PBE92" s="159"/>
      <c r="PBJ92" s="160"/>
      <c r="PBK92" s="160"/>
      <c r="PBL92" s="160"/>
      <c r="PBM92" s="161"/>
      <c r="PBN92" s="162"/>
      <c r="PBO92" s="160"/>
      <c r="PBQ92" s="159"/>
      <c r="PBV92" s="160"/>
      <c r="PBW92" s="160"/>
      <c r="PBX92" s="160"/>
      <c r="PBY92" s="161"/>
      <c r="PBZ92" s="162"/>
      <c r="PCA92" s="160"/>
      <c r="PCC92" s="159"/>
      <c r="PCH92" s="160"/>
      <c r="PCI92" s="160"/>
      <c r="PCJ92" s="160"/>
      <c r="PCK92" s="161"/>
      <c r="PCL92" s="162"/>
      <c r="PCM92" s="160"/>
      <c r="PCO92" s="159"/>
      <c r="PCT92" s="160"/>
      <c r="PCU92" s="160"/>
      <c r="PCV92" s="160"/>
      <c r="PCW92" s="161"/>
      <c r="PCX92" s="162"/>
      <c r="PCY92" s="160"/>
      <c r="PDA92" s="159"/>
      <c r="PDF92" s="160"/>
      <c r="PDG92" s="160"/>
      <c r="PDH92" s="160"/>
      <c r="PDI92" s="161"/>
      <c r="PDJ92" s="162"/>
      <c r="PDK92" s="160"/>
      <c r="PDM92" s="159"/>
      <c r="PDR92" s="160"/>
      <c r="PDS92" s="160"/>
      <c r="PDT92" s="160"/>
      <c r="PDU92" s="161"/>
      <c r="PDV92" s="162"/>
      <c r="PDW92" s="160"/>
      <c r="PDY92" s="159"/>
      <c r="PED92" s="160"/>
      <c r="PEE92" s="160"/>
      <c r="PEF92" s="160"/>
      <c r="PEG92" s="161"/>
      <c r="PEH92" s="162"/>
      <c r="PEI92" s="160"/>
      <c r="PEK92" s="159"/>
      <c r="PEP92" s="160"/>
      <c r="PEQ92" s="160"/>
      <c r="PER92" s="160"/>
      <c r="PES92" s="161"/>
      <c r="PET92" s="162"/>
      <c r="PEU92" s="160"/>
      <c r="PEW92" s="159"/>
      <c r="PFB92" s="160"/>
      <c r="PFC92" s="160"/>
      <c r="PFD92" s="160"/>
      <c r="PFE92" s="161"/>
      <c r="PFF92" s="162"/>
      <c r="PFG92" s="160"/>
      <c r="PFI92" s="159"/>
      <c r="PFN92" s="160"/>
      <c r="PFO92" s="160"/>
      <c r="PFP92" s="160"/>
      <c r="PFQ92" s="161"/>
      <c r="PFR92" s="162"/>
      <c r="PFS92" s="160"/>
      <c r="PFU92" s="159"/>
      <c r="PFZ92" s="160"/>
      <c r="PGA92" s="160"/>
      <c r="PGB92" s="160"/>
      <c r="PGC92" s="161"/>
      <c r="PGD92" s="162"/>
      <c r="PGE92" s="160"/>
      <c r="PGG92" s="159"/>
      <c r="PGL92" s="160"/>
      <c r="PGM92" s="160"/>
      <c r="PGN92" s="160"/>
      <c r="PGO92" s="161"/>
      <c r="PGP92" s="162"/>
      <c r="PGQ92" s="160"/>
      <c r="PGS92" s="159"/>
      <c r="PGX92" s="160"/>
      <c r="PGY92" s="160"/>
      <c r="PGZ92" s="160"/>
      <c r="PHA92" s="161"/>
      <c r="PHB92" s="162"/>
      <c r="PHC92" s="160"/>
      <c r="PHE92" s="159"/>
      <c r="PHJ92" s="160"/>
      <c r="PHK92" s="160"/>
      <c r="PHL92" s="160"/>
      <c r="PHM92" s="161"/>
      <c r="PHN92" s="162"/>
      <c r="PHO92" s="160"/>
      <c r="PHQ92" s="159"/>
      <c r="PHV92" s="160"/>
      <c r="PHW92" s="160"/>
      <c r="PHX92" s="160"/>
      <c r="PHY92" s="161"/>
      <c r="PHZ92" s="162"/>
      <c r="PIA92" s="160"/>
      <c r="PIC92" s="159"/>
      <c r="PIH92" s="160"/>
      <c r="PII92" s="160"/>
      <c r="PIJ92" s="160"/>
      <c r="PIK92" s="161"/>
      <c r="PIL92" s="162"/>
      <c r="PIM92" s="160"/>
      <c r="PIO92" s="159"/>
      <c r="PIT92" s="160"/>
      <c r="PIU92" s="160"/>
      <c r="PIV92" s="160"/>
      <c r="PIW92" s="161"/>
      <c r="PIX92" s="162"/>
      <c r="PIY92" s="160"/>
      <c r="PJA92" s="159"/>
      <c r="PJF92" s="160"/>
      <c r="PJG92" s="160"/>
      <c r="PJH92" s="160"/>
      <c r="PJI92" s="161"/>
      <c r="PJJ92" s="162"/>
      <c r="PJK92" s="160"/>
      <c r="PJM92" s="159"/>
      <c r="PJR92" s="160"/>
      <c r="PJS92" s="160"/>
      <c r="PJT92" s="160"/>
      <c r="PJU92" s="161"/>
      <c r="PJV92" s="162"/>
      <c r="PJW92" s="160"/>
      <c r="PJY92" s="159"/>
      <c r="PKD92" s="160"/>
      <c r="PKE92" s="160"/>
      <c r="PKF92" s="160"/>
      <c r="PKG92" s="161"/>
      <c r="PKH92" s="162"/>
      <c r="PKI92" s="160"/>
      <c r="PKK92" s="159"/>
      <c r="PKP92" s="160"/>
      <c r="PKQ92" s="160"/>
      <c r="PKR92" s="160"/>
      <c r="PKS92" s="161"/>
      <c r="PKT92" s="162"/>
      <c r="PKU92" s="160"/>
      <c r="PKW92" s="159"/>
      <c r="PLB92" s="160"/>
      <c r="PLC92" s="160"/>
      <c r="PLD92" s="160"/>
      <c r="PLE92" s="161"/>
      <c r="PLF92" s="162"/>
      <c r="PLG92" s="160"/>
      <c r="PLI92" s="159"/>
      <c r="PLN92" s="160"/>
      <c r="PLO92" s="160"/>
      <c r="PLP92" s="160"/>
      <c r="PLQ92" s="161"/>
      <c r="PLR92" s="162"/>
      <c r="PLS92" s="160"/>
      <c r="PLU92" s="159"/>
      <c r="PLZ92" s="160"/>
      <c r="PMA92" s="160"/>
      <c r="PMB92" s="160"/>
      <c r="PMC92" s="161"/>
      <c r="PMD92" s="162"/>
      <c r="PME92" s="160"/>
      <c r="PMG92" s="159"/>
      <c r="PML92" s="160"/>
      <c r="PMM92" s="160"/>
      <c r="PMN92" s="160"/>
      <c r="PMO92" s="161"/>
      <c r="PMP92" s="162"/>
      <c r="PMQ92" s="160"/>
      <c r="PMS92" s="159"/>
      <c r="PMX92" s="160"/>
      <c r="PMY92" s="160"/>
      <c r="PMZ92" s="160"/>
      <c r="PNA92" s="161"/>
      <c r="PNB92" s="162"/>
      <c r="PNC92" s="160"/>
      <c r="PNE92" s="159"/>
      <c r="PNJ92" s="160"/>
      <c r="PNK92" s="160"/>
      <c r="PNL92" s="160"/>
      <c r="PNM92" s="161"/>
      <c r="PNN92" s="162"/>
      <c r="PNO92" s="160"/>
      <c r="PNQ92" s="159"/>
      <c r="PNV92" s="160"/>
      <c r="PNW92" s="160"/>
      <c r="PNX92" s="160"/>
      <c r="PNY92" s="161"/>
      <c r="PNZ92" s="162"/>
      <c r="POA92" s="160"/>
      <c r="POC92" s="159"/>
      <c r="POH92" s="160"/>
      <c r="POI92" s="160"/>
      <c r="POJ92" s="160"/>
      <c r="POK92" s="161"/>
      <c r="POL92" s="162"/>
      <c r="POM92" s="160"/>
      <c r="POO92" s="159"/>
      <c r="POT92" s="160"/>
      <c r="POU92" s="160"/>
      <c r="POV92" s="160"/>
      <c r="POW92" s="161"/>
      <c r="POX92" s="162"/>
      <c r="POY92" s="160"/>
      <c r="PPA92" s="159"/>
      <c r="PPF92" s="160"/>
      <c r="PPG92" s="160"/>
      <c r="PPH92" s="160"/>
      <c r="PPI92" s="161"/>
      <c r="PPJ92" s="162"/>
      <c r="PPK92" s="160"/>
      <c r="PPM92" s="159"/>
      <c r="PPR92" s="160"/>
      <c r="PPS92" s="160"/>
      <c r="PPT92" s="160"/>
      <c r="PPU92" s="161"/>
      <c r="PPV92" s="162"/>
      <c r="PPW92" s="160"/>
      <c r="PPY92" s="159"/>
      <c r="PQD92" s="160"/>
      <c r="PQE92" s="160"/>
      <c r="PQF92" s="160"/>
      <c r="PQG92" s="161"/>
      <c r="PQH92" s="162"/>
      <c r="PQI92" s="160"/>
      <c r="PQK92" s="159"/>
      <c r="PQP92" s="160"/>
      <c r="PQQ92" s="160"/>
      <c r="PQR92" s="160"/>
      <c r="PQS92" s="161"/>
      <c r="PQT92" s="162"/>
      <c r="PQU92" s="160"/>
      <c r="PQW92" s="159"/>
      <c r="PRB92" s="160"/>
      <c r="PRC92" s="160"/>
      <c r="PRD92" s="160"/>
      <c r="PRE92" s="161"/>
      <c r="PRF92" s="162"/>
      <c r="PRG92" s="160"/>
      <c r="PRI92" s="159"/>
      <c r="PRN92" s="160"/>
      <c r="PRO92" s="160"/>
      <c r="PRP92" s="160"/>
      <c r="PRQ92" s="161"/>
      <c r="PRR92" s="162"/>
      <c r="PRS92" s="160"/>
      <c r="PRU92" s="159"/>
      <c r="PRZ92" s="160"/>
      <c r="PSA92" s="160"/>
      <c r="PSB92" s="160"/>
      <c r="PSC92" s="161"/>
      <c r="PSD92" s="162"/>
      <c r="PSE92" s="160"/>
      <c r="PSG92" s="159"/>
      <c r="PSL92" s="160"/>
      <c r="PSM92" s="160"/>
      <c r="PSN92" s="160"/>
      <c r="PSO92" s="161"/>
      <c r="PSP92" s="162"/>
      <c r="PSQ92" s="160"/>
      <c r="PSS92" s="159"/>
      <c r="PSX92" s="160"/>
      <c r="PSY92" s="160"/>
      <c r="PSZ92" s="160"/>
      <c r="PTA92" s="161"/>
      <c r="PTB92" s="162"/>
      <c r="PTC92" s="160"/>
      <c r="PTE92" s="159"/>
      <c r="PTJ92" s="160"/>
      <c r="PTK92" s="160"/>
      <c r="PTL92" s="160"/>
      <c r="PTM92" s="161"/>
      <c r="PTN92" s="162"/>
      <c r="PTO92" s="160"/>
      <c r="PTQ92" s="159"/>
      <c r="PTV92" s="160"/>
      <c r="PTW92" s="160"/>
      <c r="PTX92" s="160"/>
      <c r="PTY92" s="161"/>
      <c r="PTZ92" s="162"/>
      <c r="PUA92" s="160"/>
      <c r="PUC92" s="159"/>
      <c r="PUH92" s="160"/>
      <c r="PUI92" s="160"/>
      <c r="PUJ92" s="160"/>
      <c r="PUK92" s="161"/>
      <c r="PUL92" s="162"/>
      <c r="PUM92" s="160"/>
      <c r="PUO92" s="159"/>
      <c r="PUT92" s="160"/>
      <c r="PUU92" s="160"/>
      <c r="PUV92" s="160"/>
      <c r="PUW92" s="161"/>
      <c r="PUX92" s="162"/>
      <c r="PUY92" s="160"/>
      <c r="PVA92" s="159"/>
      <c r="PVF92" s="160"/>
      <c r="PVG92" s="160"/>
      <c r="PVH92" s="160"/>
      <c r="PVI92" s="161"/>
      <c r="PVJ92" s="162"/>
      <c r="PVK92" s="160"/>
      <c r="PVM92" s="159"/>
      <c r="PVR92" s="160"/>
      <c r="PVS92" s="160"/>
      <c r="PVT92" s="160"/>
      <c r="PVU92" s="161"/>
      <c r="PVV92" s="162"/>
      <c r="PVW92" s="160"/>
      <c r="PVY92" s="159"/>
      <c r="PWD92" s="160"/>
      <c r="PWE92" s="160"/>
      <c r="PWF92" s="160"/>
      <c r="PWG92" s="161"/>
      <c r="PWH92" s="162"/>
      <c r="PWI92" s="160"/>
      <c r="PWK92" s="159"/>
      <c r="PWP92" s="160"/>
      <c r="PWQ92" s="160"/>
      <c r="PWR92" s="160"/>
      <c r="PWS92" s="161"/>
      <c r="PWT92" s="162"/>
      <c r="PWU92" s="160"/>
      <c r="PWW92" s="159"/>
      <c r="PXB92" s="160"/>
      <c r="PXC92" s="160"/>
      <c r="PXD92" s="160"/>
      <c r="PXE92" s="161"/>
      <c r="PXF92" s="162"/>
      <c r="PXG92" s="160"/>
      <c r="PXI92" s="159"/>
      <c r="PXN92" s="160"/>
      <c r="PXO92" s="160"/>
      <c r="PXP92" s="160"/>
      <c r="PXQ92" s="161"/>
      <c r="PXR92" s="162"/>
      <c r="PXS92" s="160"/>
      <c r="PXU92" s="159"/>
      <c r="PXZ92" s="160"/>
      <c r="PYA92" s="160"/>
      <c r="PYB92" s="160"/>
      <c r="PYC92" s="161"/>
      <c r="PYD92" s="162"/>
      <c r="PYE92" s="160"/>
      <c r="PYG92" s="159"/>
      <c r="PYL92" s="160"/>
      <c r="PYM92" s="160"/>
      <c r="PYN92" s="160"/>
      <c r="PYO92" s="161"/>
      <c r="PYP92" s="162"/>
      <c r="PYQ92" s="160"/>
      <c r="PYS92" s="159"/>
      <c r="PYX92" s="160"/>
      <c r="PYY92" s="160"/>
      <c r="PYZ92" s="160"/>
      <c r="PZA92" s="161"/>
      <c r="PZB92" s="162"/>
      <c r="PZC92" s="160"/>
      <c r="PZE92" s="159"/>
      <c r="PZJ92" s="160"/>
      <c r="PZK92" s="160"/>
      <c r="PZL92" s="160"/>
      <c r="PZM92" s="161"/>
      <c r="PZN92" s="162"/>
      <c r="PZO92" s="160"/>
      <c r="PZQ92" s="159"/>
      <c r="PZV92" s="160"/>
      <c r="PZW92" s="160"/>
      <c r="PZX92" s="160"/>
      <c r="PZY92" s="161"/>
      <c r="PZZ92" s="162"/>
      <c r="QAA92" s="160"/>
      <c r="QAC92" s="159"/>
      <c r="QAH92" s="160"/>
      <c r="QAI92" s="160"/>
      <c r="QAJ92" s="160"/>
      <c r="QAK92" s="161"/>
      <c r="QAL92" s="162"/>
      <c r="QAM92" s="160"/>
      <c r="QAO92" s="159"/>
      <c r="QAT92" s="160"/>
      <c r="QAU92" s="160"/>
      <c r="QAV92" s="160"/>
      <c r="QAW92" s="161"/>
      <c r="QAX92" s="162"/>
      <c r="QAY92" s="160"/>
      <c r="QBA92" s="159"/>
      <c r="QBF92" s="160"/>
      <c r="QBG92" s="160"/>
      <c r="QBH92" s="160"/>
      <c r="QBI92" s="161"/>
      <c r="QBJ92" s="162"/>
      <c r="QBK92" s="160"/>
      <c r="QBM92" s="159"/>
      <c r="QBR92" s="160"/>
      <c r="QBS92" s="160"/>
      <c r="QBT92" s="160"/>
      <c r="QBU92" s="161"/>
      <c r="QBV92" s="162"/>
      <c r="QBW92" s="160"/>
      <c r="QBY92" s="159"/>
      <c r="QCD92" s="160"/>
      <c r="QCE92" s="160"/>
      <c r="QCF92" s="160"/>
      <c r="QCG92" s="161"/>
      <c r="QCH92" s="162"/>
      <c r="QCI92" s="160"/>
      <c r="QCK92" s="159"/>
      <c r="QCP92" s="160"/>
      <c r="QCQ92" s="160"/>
      <c r="QCR92" s="160"/>
      <c r="QCS92" s="161"/>
      <c r="QCT92" s="162"/>
      <c r="QCU92" s="160"/>
      <c r="QCW92" s="159"/>
      <c r="QDB92" s="160"/>
      <c r="QDC92" s="160"/>
      <c r="QDD92" s="160"/>
      <c r="QDE92" s="161"/>
      <c r="QDF92" s="162"/>
      <c r="QDG92" s="160"/>
      <c r="QDI92" s="159"/>
      <c r="QDN92" s="160"/>
      <c r="QDO92" s="160"/>
      <c r="QDP92" s="160"/>
      <c r="QDQ92" s="161"/>
      <c r="QDR92" s="162"/>
      <c r="QDS92" s="160"/>
      <c r="QDU92" s="159"/>
      <c r="QDZ92" s="160"/>
      <c r="QEA92" s="160"/>
      <c r="QEB92" s="160"/>
      <c r="QEC92" s="161"/>
      <c r="QED92" s="162"/>
      <c r="QEE92" s="160"/>
      <c r="QEG92" s="159"/>
      <c r="QEL92" s="160"/>
      <c r="QEM92" s="160"/>
      <c r="QEN92" s="160"/>
      <c r="QEO92" s="161"/>
      <c r="QEP92" s="162"/>
      <c r="QEQ92" s="160"/>
      <c r="QES92" s="159"/>
      <c r="QEX92" s="160"/>
      <c r="QEY92" s="160"/>
      <c r="QEZ92" s="160"/>
      <c r="QFA92" s="161"/>
      <c r="QFB92" s="162"/>
      <c r="QFC92" s="160"/>
      <c r="QFE92" s="159"/>
      <c r="QFJ92" s="160"/>
      <c r="QFK92" s="160"/>
      <c r="QFL92" s="160"/>
      <c r="QFM92" s="161"/>
      <c r="QFN92" s="162"/>
      <c r="QFO92" s="160"/>
      <c r="QFQ92" s="159"/>
      <c r="QFV92" s="160"/>
      <c r="QFW92" s="160"/>
      <c r="QFX92" s="160"/>
      <c r="QFY92" s="161"/>
      <c r="QFZ92" s="162"/>
      <c r="QGA92" s="160"/>
      <c r="QGC92" s="159"/>
      <c r="QGH92" s="160"/>
      <c r="QGI92" s="160"/>
      <c r="QGJ92" s="160"/>
      <c r="QGK92" s="161"/>
      <c r="QGL92" s="162"/>
      <c r="QGM92" s="160"/>
      <c r="QGO92" s="159"/>
      <c r="QGT92" s="160"/>
      <c r="QGU92" s="160"/>
      <c r="QGV92" s="160"/>
      <c r="QGW92" s="161"/>
      <c r="QGX92" s="162"/>
      <c r="QGY92" s="160"/>
      <c r="QHA92" s="159"/>
      <c r="QHF92" s="160"/>
      <c r="QHG92" s="160"/>
      <c r="QHH92" s="160"/>
      <c r="QHI92" s="161"/>
      <c r="QHJ92" s="162"/>
      <c r="QHK92" s="160"/>
      <c r="QHM92" s="159"/>
      <c r="QHR92" s="160"/>
      <c r="QHS92" s="160"/>
      <c r="QHT92" s="160"/>
      <c r="QHU92" s="161"/>
      <c r="QHV92" s="162"/>
      <c r="QHW92" s="160"/>
      <c r="QHY92" s="159"/>
      <c r="QID92" s="160"/>
      <c r="QIE92" s="160"/>
      <c r="QIF92" s="160"/>
      <c r="QIG92" s="161"/>
      <c r="QIH92" s="162"/>
      <c r="QII92" s="160"/>
      <c r="QIK92" s="159"/>
      <c r="QIP92" s="160"/>
      <c r="QIQ92" s="160"/>
      <c r="QIR92" s="160"/>
      <c r="QIS92" s="161"/>
      <c r="QIT92" s="162"/>
      <c r="QIU92" s="160"/>
      <c r="QIW92" s="159"/>
      <c r="QJB92" s="160"/>
      <c r="QJC92" s="160"/>
      <c r="QJD92" s="160"/>
      <c r="QJE92" s="161"/>
      <c r="QJF92" s="162"/>
      <c r="QJG92" s="160"/>
      <c r="QJI92" s="159"/>
      <c r="QJN92" s="160"/>
      <c r="QJO92" s="160"/>
      <c r="QJP92" s="160"/>
      <c r="QJQ92" s="161"/>
      <c r="QJR92" s="162"/>
      <c r="QJS92" s="160"/>
      <c r="QJU92" s="159"/>
      <c r="QJZ92" s="160"/>
      <c r="QKA92" s="160"/>
      <c r="QKB92" s="160"/>
      <c r="QKC92" s="161"/>
      <c r="QKD92" s="162"/>
      <c r="QKE92" s="160"/>
      <c r="QKG92" s="159"/>
      <c r="QKL92" s="160"/>
      <c r="QKM92" s="160"/>
      <c r="QKN92" s="160"/>
      <c r="QKO92" s="161"/>
      <c r="QKP92" s="162"/>
      <c r="QKQ92" s="160"/>
      <c r="QKS92" s="159"/>
      <c r="QKX92" s="160"/>
      <c r="QKY92" s="160"/>
      <c r="QKZ92" s="160"/>
      <c r="QLA92" s="161"/>
      <c r="QLB92" s="162"/>
      <c r="QLC92" s="160"/>
      <c r="QLE92" s="159"/>
      <c r="QLJ92" s="160"/>
      <c r="QLK92" s="160"/>
      <c r="QLL92" s="160"/>
      <c r="QLM92" s="161"/>
      <c r="QLN92" s="162"/>
      <c r="QLO92" s="160"/>
      <c r="QLQ92" s="159"/>
      <c r="QLV92" s="160"/>
      <c r="QLW92" s="160"/>
      <c r="QLX92" s="160"/>
      <c r="QLY92" s="161"/>
      <c r="QLZ92" s="162"/>
      <c r="QMA92" s="160"/>
      <c r="QMC92" s="159"/>
      <c r="QMH92" s="160"/>
      <c r="QMI92" s="160"/>
      <c r="QMJ92" s="160"/>
      <c r="QMK92" s="161"/>
      <c r="QML92" s="162"/>
      <c r="QMM92" s="160"/>
      <c r="QMO92" s="159"/>
      <c r="QMT92" s="160"/>
      <c r="QMU92" s="160"/>
      <c r="QMV92" s="160"/>
      <c r="QMW92" s="161"/>
      <c r="QMX92" s="162"/>
      <c r="QMY92" s="160"/>
      <c r="QNA92" s="159"/>
      <c r="QNF92" s="160"/>
      <c r="QNG92" s="160"/>
      <c r="QNH92" s="160"/>
      <c r="QNI92" s="161"/>
      <c r="QNJ92" s="162"/>
      <c r="QNK92" s="160"/>
      <c r="QNM92" s="159"/>
      <c r="QNR92" s="160"/>
      <c r="QNS92" s="160"/>
      <c r="QNT92" s="160"/>
      <c r="QNU92" s="161"/>
      <c r="QNV92" s="162"/>
      <c r="QNW92" s="160"/>
      <c r="QNY92" s="159"/>
      <c r="QOD92" s="160"/>
      <c r="QOE92" s="160"/>
      <c r="QOF92" s="160"/>
      <c r="QOG92" s="161"/>
      <c r="QOH92" s="162"/>
      <c r="QOI92" s="160"/>
      <c r="QOK92" s="159"/>
      <c r="QOP92" s="160"/>
      <c r="QOQ92" s="160"/>
      <c r="QOR92" s="160"/>
      <c r="QOS92" s="161"/>
      <c r="QOT92" s="162"/>
      <c r="QOU92" s="160"/>
      <c r="QOW92" s="159"/>
      <c r="QPB92" s="160"/>
      <c r="QPC92" s="160"/>
      <c r="QPD92" s="160"/>
      <c r="QPE92" s="161"/>
      <c r="QPF92" s="162"/>
      <c r="QPG92" s="160"/>
      <c r="QPI92" s="159"/>
      <c r="QPN92" s="160"/>
      <c r="QPO92" s="160"/>
      <c r="QPP92" s="160"/>
      <c r="QPQ92" s="161"/>
      <c r="QPR92" s="162"/>
      <c r="QPS92" s="160"/>
      <c r="QPU92" s="159"/>
      <c r="QPZ92" s="160"/>
      <c r="QQA92" s="160"/>
      <c r="QQB92" s="160"/>
      <c r="QQC92" s="161"/>
      <c r="QQD92" s="162"/>
      <c r="QQE92" s="160"/>
      <c r="QQG92" s="159"/>
      <c r="QQL92" s="160"/>
      <c r="QQM92" s="160"/>
      <c r="QQN92" s="160"/>
      <c r="QQO92" s="161"/>
      <c r="QQP92" s="162"/>
      <c r="QQQ92" s="160"/>
      <c r="QQS92" s="159"/>
      <c r="QQX92" s="160"/>
      <c r="QQY92" s="160"/>
      <c r="QQZ92" s="160"/>
      <c r="QRA92" s="161"/>
      <c r="QRB92" s="162"/>
      <c r="QRC92" s="160"/>
      <c r="QRE92" s="159"/>
      <c r="QRJ92" s="160"/>
      <c r="QRK92" s="160"/>
      <c r="QRL92" s="160"/>
      <c r="QRM92" s="161"/>
      <c r="QRN92" s="162"/>
      <c r="QRO92" s="160"/>
      <c r="QRQ92" s="159"/>
      <c r="QRV92" s="160"/>
      <c r="QRW92" s="160"/>
      <c r="QRX92" s="160"/>
      <c r="QRY92" s="161"/>
      <c r="QRZ92" s="162"/>
      <c r="QSA92" s="160"/>
      <c r="QSC92" s="159"/>
      <c r="QSH92" s="160"/>
      <c r="QSI92" s="160"/>
      <c r="QSJ92" s="160"/>
      <c r="QSK92" s="161"/>
      <c r="QSL92" s="162"/>
      <c r="QSM92" s="160"/>
      <c r="QSO92" s="159"/>
      <c r="QST92" s="160"/>
      <c r="QSU92" s="160"/>
      <c r="QSV92" s="160"/>
      <c r="QSW92" s="161"/>
      <c r="QSX92" s="162"/>
      <c r="QSY92" s="160"/>
      <c r="QTA92" s="159"/>
      <c r="QTF92" s="160"/>
      <c r="QTG92" s="160"/>
      <c r="QTH92" s="160"/>
      <c r="QTI92" s="161"/>
      <c r="QTJ92" s="162"/>
      <c r="QTK92" s="160"/>
      <c r="QTM92" s="159"/>
      <c r="QTR92" s="160"/>
      <c r="QTS92" s="160"/>
      <c r="QTT92" s="160"/>
      <c r="QTU92" s="161"/>
      <c r="QTV92" s="162"/>
      <c r="QTW92" s="160"/>
      <c r="QTY92" s="159"/>
      <c r="QUD92" s="160"/>
      <c r="QUE92" s="160"/>
      <c r="QUF92" s="160"/>
      <c r="QUG92" s="161"/>
      <c r="QUH92" s="162"/>
      <c r="QUI92" s="160"/>
      <c r="QUK92" s="159"/>
      <c r="QUP92" s="160"/>
      <c r="QUQ92" s="160"/>
      <c r="QUR92" s="160"/>
      <c r="QUS92" s="161"/>
      <c r="QUT92" s="162"/>
      <c r="QUU92" s="160"/>
      <c r="QUW92" s="159"/>
      <c r="QVB92" s="160"/>
      <c r="QVC92" s="160"/>
      <c r="QVD92" s="160"/>
      <c r="QVE92" s="161"/>
      <c r="QVF92" s="162"/>
      <c r="QVG92" s="160"/>
      <c r="QVI92" s="159"/>
      <c r="QVN92" s="160"/>
      <c r="QVO92" s="160"/>
      <c r="QVP92" s="160"/>
      <c r="QVQ92" s="161"/>
      <c r="QVR92" s="162"/>
      <c r="QVS92" s="160"/>
      <c r="QVU92" s="159"/>
      <c r="QVZ92" s="160"/>
      <c r="QWA92" s="160"/>
      <c r="QWB92" s="160"/>
      <c r="QWC92" s="161"/>
      <c r="QWD92" s="162"/>
      <c r="QWE92" s="160"/>
      <c r="QWG92" s="159"/>
      <c r="QWL92" s="160"/>
      <c r="QWM92" s="160"/>
      <c r="QWN92" s="160"/>
      <c r="QWO92" s="161"/>
      <c r="QWP92" s="162"/>
      <c r="QWQ92" s="160"/>
      <c r="QWS92" s="159"/>
      <c r="QWX92" s="160"/>
      <c r="QWY92" s="160"/>
      <c r="QWZ92" s="160"/>
      <c r="QXA92" s="161"/>
      <c r="QXB92" s="162"/>
      <c r="QXC92" s="160"/>
      <c r="QXE92" s="159"/>
      <c r="QXJ92" s="160"/>
      <c r="QXK92" s="160"/>
      <c r="QXL92" s="160"/>
      <c r="QXM92" s="161"/>
      <c r="QXN92" s="162"/>
      <c r="QXO92" s="160"/>
      <c r="QXQ92" s="159"/>
      <c r="QXV92" s="160"/>
      <c r="QXW92" s="160"/>
      <c r="QXX92" s="160"/>
      <c r="QXY92" s="161"/>
      <c r="QXZ92" s="162"/>
      <c r="QYA92" s="160"/>
      <c r="QYC92" s="159"/>
      <c r="QYH92" s="160"/>
      <c r="QYI92" s="160"/>
      <c r="QYJ92" s="160"/>
      <c r="QYK92" s="161"/>
      <c r="QYL92" s="162"/>
      <c r="QYM92" s="160"/>
      <c r="QYO92" s="159"/>
      <c r="QYT92" s="160"/>
      <c r="QYU92" s="160"/>
      <c r="QYV92" s="160"/>
      <c r="QYW92" s="161"/>
      <c r="QYX92" s="162"/>
      <c r="QYY92" s="160"/>
      <c r="QZA92" s="159"/>
      <c r="QZF92" s="160"/>
      <c r="QZG92" s="160"/>
      <c r="QZH92" s="160"/>
      <c r="QZI92" s="161"/>
      <c r="QZJ92" s="162"/>
      <c r="QZK92" s="160"/>
      <c r="QZM92" s="159"/>
      <c r="QZR92" s="160"/>
      <c r="QZS92" s="160"/>
      <c r="QZT92" s="160"/>
      <c r="QZU92" s="161"/>
      <c r="QZV92" s="162"/>
      <c r="QZW92" s="160"/>
      <c r="QZY92" s="159"/>
      <c r="RAD92" s="160"/>
      <c r="RAE92" s="160"/>
      <c r="RAF92" s="160"/>
      <c r="RAG92" s="161"/>
      <c r="RAH92" s="162"/>
      <c r="RAI92" s="160"/>
      <c r="RAK92" s="159"/>
      <c r="RAP92" s="160"/>
      <c r="RAQ92" s="160"/>
      <c r="RAR92" s="160"/>
      <c r="RAS92" s="161"/>
      <c r="RAT92" s="162"/>
      <c r="RAU92" s="160"/>
      <c r="RAW92" s="159"/>
      <c r="RBB92" s="160"/>
      <c r="RBC92" s="160"/>
      <c r="RBD92" s="160"/>
      <c r="RBE92" s="161"/>
      <c r="RBF92" s="162"/>
      <c r="RBG92" s="160"/>
      <c r="RBI92" s="159"/>
      <c r="RBN92" s="160"/>
      <c r="RBO92" s="160"/>
      <c r="RBP92" s="160"/>
      <c r="RBQ92" s="161"/>
      <c r="RBR92" s="162"/>
      <c r="RBS92" s="160"/>
      <c r="RBU92" s="159"/>
      <c r="RBZ92" s="160"/>
      <c r="RCA92" s="160"/>
      <c r="RCB92" s="160"/>
      <c r="RCC92" s="161"/>
      <c r="RCD92" s="162"/>
      <c r="RCE92" s="160"/>
      <c r="RCG92" s="159"/>
      <c r="RCL92" s="160"/>
      <c r="RCM92" s="160"/>
      <c r="RCN92" s="160"/>
      <c r="RCO92" s="161"/>
      <c r="RCP92" s="162"/>
      <c r="RCQ92" s="160"/>
      <c r="RCS92" s="159"/>
      <c r="RCX92" s="160"/>
      <c r="RCY92" s="160"/>
      <c r="RCZ92" s="160"/>
      <c r="RDA92" s="161"/>
      <c r="RDB92" s="162"/>
      <c r="RDC92" s="160"/>
      <c r="RDE92" s="159"/>
      <c r="RDJ92" s="160"/>
      <c r="RDK92" s="160"/>
      <c r="RDL92" s="160"/>
      <c r="RDM92" s="161"/>
      <c r="RDN92" s="162"/>
      <c r="RDO92" s="160"/>
      <c r="RDQ92" s="159"/>
      <c r="RDV92" s="160"/>
      <c r="RDW92" s="160"/>
      <c r="RDX92" s="160"/>
      <c r="RDY92" s="161"/>
      <c r="RDZ92" s="162"/>
      <c r="REA92" s="160"/>
      <c r="REC92" s="159"/>
      <c r="REH92" s="160"/>
      <c r="REI92" s="160"/>
      <c r="REJ92" s="160"/>
      <c r="REK92" s="161"/>
      <c r="REL92" s="162"/>
      <c r="REM92" s="160"/>
      <c r="REO92" s="159"/>
      <c r="RET92" s="160"/>
      <c r="REU92" s="160"/>
      <c r="REV92" s="160"/>
      <c r="REW92" s="161"/>
      <c r="REX92" s="162"/>
      <c r="REY92" s="160"/>
      <c r="RFA92" s="159"/>
      <c r="RFF92" s="160"/>
      <c r="RFG92" s="160"/>
      <c r="RFH92" s="160"/>
      <c r="RFI92" s="161"/>
      <c r="RFJ92" s="162"/>
      <c r="RFK92" s="160"/>
      <c r="RFM92" s="159"/>
      <c r="RFR92" s="160"/>
      <c r="RFS92" s="160"/>
      <c r="RFT92" s="160"/>
      <c r="RFU92" s="161"/>
      <c r="RFV92" s="162"/>
      <c r="RFW92" s="160"/>
      <c r="RFY92" s="159"/>
      <c r="RGD92" s="160"/>
      <c r="RGE92" s="160"/>
      <c r="RGF92" s="160"/>
      <c r="RGG92" s="161"/>
      <c r="RGH92" s="162"/>
      <c r="RGI92" s="160"/>
      <c r="RGK92" s="159"/>
      <c r="RGP92" s="160"/>
      <c r="RGQ92" s="160"/>
      <c r="RGR92" s="160"/>
      <c r="RGS92" s="161"/>
      <c r="RGT92" s="162"/>
      <c r="RGU92" s="160"/>
      <c r="RGW92" s="159"/>
      <c r="RHB92" s="160"/>
      <c r="RHC92" s="160"/>
      <c r="RHD92" s="160"/>
      <c r="RHE92" s="161"/>
      <c r="RHF92" s="162"/>
      <c r="RHG92" s="160"/>
      <c r="RHI92" s="159"/>
      <c r="RHN92" s="160"/>
      <c r="RHO92" s="160"/>
      <c r="RHP92" s="160"/>
      <c r="RHQ92" s="161"/>
      <c r="RHR92" s="162"/>
      <c r="RHS92" s="160"/>
      <c r="RHU92" s="159"/>
      <c r="RHZ92" s="160"/>
      <c r="RIA92" s="160"/>
      <c r="RIB92" s="160"/>
      <c r="RIC92" s="161"/>
      <c r="RID92" s="162"/>
      <c r="RIE92" s="160"/>
      <c r="RIG92" s="159"/>
      <c r="RIL92" s="160"/>
      <c r="RIM92" s="160"/>
      <c r="RIN92" s="160"/>
      <c r="RIO92" s="161"/>
      <c r="RIP92" s="162"/>
      <c r="RIQ92" s="160"/>
      <c r="RIS92" s="159"/>
      <c r="RIX92" s="160"/>
      <c r="RIY92" s="160"/>
      <c r="RIZ92" s="160"/>
      <c r="RJA92" s="161"/>
      <c r="RJB92" s="162"/>
      <c r="RJC92" s="160"/>
      <c r="RJE92" s="159"/>
      <c r="RJJ92" s="160"/>
      <c r="RJK92" s="160"/>
      <c r="RJL92" s="160"/>
      <c r="RJM92" s="161"/>
      <c r="RJN92" s="162"/>
      <c r="RJO92" s="160"/>
      <c r="RJQ92" s="159"/>
      <c r="RJV92" s="160"/>
      <c r="RJW92" s="160"/>
      <c r="RJX92" s="160"/>
      <c r="RJY92" s="161"/>
      <c r="RJZ92" s="162"/>
      <c r="RKA92" s="160"/>
      <c r="RKC92" s="159"/>
      <c r="RKH92" s="160"/>
      <c r="RKI92" s="160"/>
      <c r="RKJ92" s="160"/>
      <c r="RKK92" s="161"/>
      <c r="RKL92" s="162"/>
      <c r="RKM92" s="160"/>
      <c r="RKO92" s="159"/>
      <c r="RKT92" s="160"/>
      <c r="RKU92" s="160"/>
      <c r="RKV92" s="160"/>
      <c r="RKW92" s="161"/>
      <c r="RKX92" s="162"/>
      <c r="RKY92" s="160"/>
      <c r="RLA92" s="159"/>
      <c r="RLF92" s="160"/>
      <c r="RLG92" s="160"/>
      <c r="RLH92" s="160"/>
      <c r="RLI92" s="161"/>
      <c r="RLJ92" s="162"/>
      <c r="RLK92" s="160"/>
      <c r="RLM92" s="159"/>
      <c r="RLR92" s="160"/>
      <c r="RLS92" s="160"/>
      <c r="RLT92" s="160"/>
      <c r="RLU92" s="161"/>
      <c r="RLV92" s="162"/>
      <c r="RLW92" s="160"/>
      <c r="RLY92" s="159"/>
      <c r="RMD92" s="160"/>
      <c r="RME92" s="160"/>
      <c r="RMF92" s="160"/>
      <c r="RMG92" s="161"/>
      <c r="RMH92" s="162"/>
      <c r="RMI92" s="160"/>
      <c r="RMK92" s="159"/>
      <c r="RMP92" s="160"/>
      <c r="RMQ92" s="160"/>
      <c r="RMR92" s="160"/>
      <c r="RMS92" s="161"/>
      <c r="RMT92" s="162"/>
      <c r="RMU92" s="160"/>
      <c r="RMW92" s="159"/>
      <c r="RNB92" s="160"/>
      <c r="RNC92" s="160"/>
      <c r="RND92" s="160"/>
      <c r="RNE92" s="161"/>
      <c r="RNF92" s="162"/>
      <c r="RNG92" s="160"/>
      <c r="RNI92" s="159"/>
      <c r="RNN92" s="160"/>
      <c r="RNO92" s="160"/>
      <c r="RNP92" s="160"/>
      <c r="RNQ92" s="161"/>
      <c r="RNR92" s="162"/>
      <c r="RNS92" s="160"/>
      <c r="RNU92" s="159"/>
      <c r="RNZ92" s="160"/>
      <c r="ROA92" s="160"/>
      <c r="ROB92" s="160"/>
      <c r="ROC92" s="161"/>
      <c r="ROD92" s="162"/>
      <c r="ROE92" s="160"/>
      <c r="ROG92" s="159"/>
      <c r="ROL92" s="160"/>
      <c r="ROM92" s="160"/>
      <c r="RON92" s="160"/>
      <c r="ROO92" s="161"/>
      <c r="ROP92" s="162"/>
      <c r="ROQ92" s="160"/>
      <c r="ROS92" s="159"/>
      <c r="ROX92" s="160"/>
      <c r="ROY92" s="160"/>
      <c r="ROZ92" s="160"/>
      <c r="RPA92" s="161"/>
      <c r="RPB92" s="162"/>
      <c r="RPC92" s="160"/>
      <c r="RPE92" s="159"/>
      <c r="RPJ92" s="160"/>
      <c r="RPK92" s="160"/>
      <c r="RPL92" s="160"/>
      <c r="RPM92" s="161"/>
      <c r="RPN92" s="162"/>
      <c r="RPO92" s="160"/>
      <c r="RPQ92" s="159"/>
      <c r="RPV92" s="160"/>
      <c r="RPW92" s="160"/>
      <c r="RPX92" s="160"/>
      <c r="RPY92" s="161"/>
      <c r="RPZ92" s="162"/>
      <c r="RQA92" s="160"/>
      <c r="RQC92" s="159"/>
      <c r="RQH92" s="160"/>
      <c r="RQI92" s="160"/>
      <c r="RQJ92" s="160"/>
      <c r="RQK92" s="161"/>
      <c r="RQL92" s="162"/>
      <c r="RQM92" s="160"/>
      <c r="RQO92" s="159"/>
      <c r="RQT92" s="160"/>
      <c r="RQU92" s="160"/>
      <c r="RQV92" s="160"/>
      <c r="RQW92" s="161"/>
      <c r="RQX92" s="162"/>
      <c r="RQY92" s="160"/>
      <c r="RRA92" s="159"/>
      <c r="RRF92" s="160"/>
      <c r="RRG92" s="160"/>
      <c r="RRH92" s="160"/>
      <c r="RRI92" s="161"/>
      <c r="RRJ92" s="162"/>
      <c r="RRK92" s="160"/>
      <c r="RRM92" s="159"/>
      <c r="RRR92" s="160"/>
      <c r="RRS92" s="160"/>
      <c r="RRT92" s="160"/>
      <c r="RRU92" s="161"/>
      <c r="RRV92" s="162"/>
      <c r="RRW92" s="160"/>
      <c r="RRY92" s="159"/>
      <c r="RSD92" s="160"/>
      <c r="RSE92" s="160"/>
      <c r="RSF92" s="160"/>
      <c r="RSG92" s="161"/>
      <c r="RSH92" s="162"/>
      <c r="RSI92" s="160"/>
      <c r="RSK92" s="159"/>
      <c r="RSP92" s="160"/>
      <c r="RSQ92" s="160"/>
      <c r="RSR92" s="160"/>
      <c r="RSS92" s="161"/>
      <c r="RST92" s="162"/>
      <c r="RSU92" s="160"/>
      <c r="RSW92" s="159"/>
      <c r="RTB92" s="160"/>
      <c r="RTC92" s="160"/>
      <c r="RTD92" s="160"/>
      <c r="RTE92" s="161"/>
      <c r="RTF92" s="162"/>
      <c r="RTG92" s="160"/>
      <c r="RTI92" s="159"/>
      <c r="RTN92" s="160"/>
      <c r="RTO92" s="160"/>
      <c r="RTP92" s="160"/>
      <c r="RTQ92" s="161"/>
      <c r="RTR92" s="162"/>
      <c r="RTS92" s="160"/>
      <c r="RTU92" s="159"/>
      <c r="RTZ92" s="160"/>
      <c r="RUA92" s="160"/>
      <c r="RUB92" s="160"/>
      <c r="RUC92" s="161"/>
      <c r="RUD92" s="162"/>
      <c r="RUE92" s="160"/>
      <c r="RUG92" s="159"/>
      <c r="RUL92" s="160"/>
      <c r="RUM92" s="160"/>
      <c r="RUN92" s="160"/>
      <c r="RUO92" s="161"/>
      <c r="RUP92" s="162"/>
      <c r="RUQ92" s="160"/>
      <c r="RUS92" s="159"/>
      <c r="RUX92" s="160"/>
      <c r="RUY92" s="160"/>
      <c r="RUZ92" s="160"/>
      <c r="RVA92" s="161"/>
      <c r="RVB92" s="162"/>
      <c r="RVC92" s="160"/>
      <c r="RVE92" s="159"/>
      <c r="RVJ92" s="160"/>
      <c r="RVK92" s="160"/>
      <c r="RVL92" s="160"/>
      <c r="RVM92" s="161"/>
      <c r="RVN92" s="162"/>
      <c r="RVO92" s="160"/>
      <c r="RVQ92" s="159"/>
      <c r="RVV92" s="160"/>
      <c r="RVW92" s="160"/>
      <c r="RVX92" s="160"/>
      <c r="RVY92" s="161"/>
      <c r="RVZ92" s="162"/>
      <c r="RWA92" s="160"/>
      <c r="RWC92" s="159"/>
      <c r="RWH92" s="160"/>
      <c r="RWI92" s="160"/>
      <c r="RWJ92" s="160"/>
      <c r="RWK92" s="161"/>
      <c r="RWL92" s="162"/>
      <c r="RWM92" s="160"/>
      <c r="RWO92" s="159"/>
      <c r="RWT92" s="160"/>
      <c r="RWU92" s="160"/>
      <c r="RWV92" s="160"/>
      <c r="RWW92" s="161"/>
      <c r="RWX92" s="162"/>
      <c r="RWY92" s="160"/>
      <c r="RXA92" s="159"/>
      <c r="RXF92" s="160"/>
      <c r="RXG92" s="160"/>
      <c r="RXH92" s="160"/>
      <c r="RXI92" s="161"/>
      <c r="RXJ92" s="162"/>
      <c r="RXK92" s="160"/>
      <c r="RXM92" s="159"/>
      <c r="RXR92" s="160"/>
      <c r="RXS92" s="160"/>
      <c r="RXT92" s="160"/>
      <c r="RXU92" s="161"/>
      <c r="RXV92" s="162"/>
      <c r="RXW92" s="160"/>
      <c r="RXY92" s="159"/>
      <c r="RYD92" s="160"/>
      <c r="RYE92" s="160"/>
      <c r="RYF92" s="160"/>
      <c r="RYG92" s="161"/>
      <c r="RYH92" s="162"/>
      <c r="RYI92" s="160"/>
      <c r="RYK92" s="159"/>
      <c r="RYP92" s="160"/>
      <c r="RYQ92" s="160"/>
      <c r="RYR92" s="160"/>
      <c r="RYS92" s="161"/>
      <c r="RYT92" s="162"/>
      <c r="RYU92" s="160"/>
      <c r="RYW92" s="159"/>
      <c r="RZB92" s="160"/>
      <c r="RZC92" s="160"/>
      <c r="RZD92" s="160"/>
      <c r="RZE92" s="161"/>
      <c r="RZF92" s="162"/>
      <c r="RZG92" s="160"/>
      <c r="RZI92" s="159"/>
      <c r="RZN92" s="160"/>
      <c r="RZO92" s="160"/>
      <c r="RZP92" s="160"/>
      <c r="RZQ92" s="161"/>
      <c r="RZR92" s="162"/>
      <c r="RZS92" s="160"/>
      <c r="RZU92" s="159"/>
      <c r="RZZ92" s="160"/>
      <c r="SAA92" s="160"/>
      <c r="SAB92" s="160"/>
      <c r="SAC92" s="161"/>
      <c r="SAD92" s="162"/>
      <c r="SAE92" s="160"/>
      <c r="SAG92" s="159"/>
      <c r="SAL92" s="160"/>
      <c r="SAM92" s="160"/>
      <c r="SAN92" s="160"/>
      <c r="SAO92" s="161"/>
      <c r="SAP92" s="162"/>
      <c r="SAQ92" s="160"/>
      <c r="SAS92" s="159"/>
      <c r="SAX92" s="160"/>
      <c r="SAY92" s="160"/>
      <c r="SAZ92" s="160"/>
      <c r="SBA92" s="161"/>
      <c r="SBB92" s="162"/>
      <c r="SBC92" s="160"/>
      <c r="SBE92" s="159"/>
      <c r="SBJ92" s="160"/>
      <c r="SBK92" s="160"/>
      <c r="SBL92" s="160"/>
      <c r="SBM92" s="161"/>
      <c r="SBN92" s="162"/>
      <c r="SBO92" s="160"/>
      <c r="SBQ92" s="159"/>
      <c r="SBV92" s="160"/>
      <c r="SBW92" s="160"/>
      <c r="SBX92" s="160"/>
      <c r="SBY92" s="161"/>
      <c r="SBZ92" s="162"/>
      <c r="SCA92" s="160"/>
      <c r="SCC92" s="159"/>
      <c r="SCH92" s="160"/>
      <c r="SCI92" s="160"/>
      <c r="SCJ92" s="160"/>
      <c r="SCK92" s="161"/>
      <c r="SCL92" s="162"/>
      <c r="SCM92" s="160"/>
      <c r="SCO92" s="159"/>
      <c r="SCT92" s="160"/>
      <c r="SCU92" s="160"/>
      <c r="SCV92" s="160"/>
      <c r="SCW92" s="161"/>
      <c r="SCX92" s="162"/>
      <c r="SCY92" s="160"/>
      <c r="SDA92" s="159"/>
      <c r="SDF92" s="160"/>
      <c r="SDG92" s="160"/>
      <c r="SDH92" s="160"/>
      <c r="SDI92" s="161"/>
      <c r="SDJ92" s="162"/>
      <c r="SDK92" s="160"/>
      <c r="SDM92" s="159"/>
      <c r="SDR92" s="160"/>
      <c r="SDS92" s="160"/>
      <c r="SDT92" s="160"/>
      <c r="SDU92" s="161"/>
      <c r="SDV92" s="162"/>
      <c r="SDW92" s="160"/>
      <c r="SDY92" s="159"/>
      <c r="SED92" s="160"/>
      <c r="SEE92" s="160"/>
      <c r="SEF92" s="160"/>
      <c r="SEG92" s="161"/>
      <c r="SEH92" s="162"/>
      <c r="SEI92" s="160"/>
      <c r="SEK92" s="159"/>
      <c r="SEP92" s="160"/>
      <c r="SEQ92" s="160"/>
      <c r="SER92" s="160"/>
      <c r="SES92" s="161"/>
      <c r="SET92" s="162"/>
      <c r="SEU92" s="160"/>
      <c r="SEW92" s="159"/>
      <c r="SFB92" s="160"/>
      <c r="SFC92" s="160"/>
      <c r="SFD92" s="160"/>
      <c r="SFE92" s="161"/>
      <c r="SFF92" s="162"/>
      <c r="SFG92" s="160"/>
      <c r="SFI92" s="159"/>
      <c r="SFN92" s="160"/>
      <c r="SFO92" s="160"/>
      <c r="SFP92" s="160"/>
      <c r="SFQ92" s="161"/>
      <c r="SFR92" s="162"/>
      <c r="SFS92" s="160"/>
      <c r="SFU92" s="159"/>
      <c r="SFZ92" s="160"/>
      <c r="SGA92" s="160"/>
      <c r="SGB92" s="160"/>
      <c r="SGC92" s="161"/>
      <c r="SGD92" s="162"/>
      <c r="SGE92" s="160"/>
      <c r="SGG92" s="159"/>
      <c r="SGL92" s="160"/>
      <c r="SGM92" s="160"/>
      <c r="SGN92" s="160"/>
      <c r="SGO92" s="161"/>
      <c r="SGP92" s="162"/>
      <c r="SGQ92" s="160"/>
      <c r="SGS92" s="159"/>
      <c r="SGX92" s="160"/>
      <c r="SGY92" s="160"/>
      <c r="SGZ92" s="160"/>
      <c r="SHA92" s="161"/>
      <c r="SHB92" s="162"/>
      <c r="SHC92" s="160"/>
      <c r="SHE92" s="159"/>
      <c r="SHJ92" s="160"/>
      <c r="SHK92" s="160"/>
      <c r="SHL92" s="160"/>
      <c r="SHM92" s="161"/>
      <c r="SHN92" s="162"/>
      <c r="SHO92" s="160"/>
      <c r="SHQ92" s="159"/>
      <c r="SHV92" s="160"/>
      <c r="SHW92" s="160"/>
      <c r="SHX92" s="160"/>
      <c r="SHY92" s="161"/>
      <c r="SHZ92" s="162"/>
      <c r="SIA92" s="160"/>
      <c r="SIC92" s="159"/>
      <c r="SIH92" s="160"/>
      <c r="SII92" s="160"/>
      <c r="SIJ92" s="160"/>
      <c r="SIK92" s="161"/>
      <c r="SIL92" s="162"/>
      <c r="SIM92" s="160"/>
      <c r="SIO92" s="159"/>
      <c r="SIT92" s="160"/>
      <c r="SIU92" s="160"/>
      <c r="SIV92" s="160"/>
      <c r="SIW92" s="161"/>
      <c r="SIX92" s="162"/>
      <c r="SIY92" s="160"/>
      <c r="SJA92" s="159"/>
      <c r="SJF92" s="160"/>
      <c r="SJG92" s="160"/>
      <c r="SJH92" s="160"/>
      <c r="SJI92" s="161"/>
      <c r="SJJ92" s="162"/>
      <c r="SJK92" s="160"/>
      <c r="SJM92" s="159"/>
      <c r="SJR92" s="160"/>
      <c r="SJS92" s="160"/>
      <c r="SJT92" s="160"/>
      <c r="SJU92" s="161"/>
      <c r="SJV92" s="162"/>
      <c r="SJW92" s="160"/>
      <c r="SJY92" s="159"/>
      <c r="SKD92" s="160"/>
      <c r="SKE92" s="160"/>
      <c r="SKF92" s="160"/>
      <c r="SKG92" s="161"/>
      <c r="SKH92" s="162"/>
      <c r="SKI92" s="160"/>
      <c r="SKK92" s="159"/>
      <c r="SKP92" s="160"/>
      <c r="SKQ92" s="160"/>
      <c r="SKR92" s="160"/>
      <c r="SKS92" s="161"/>
      <c r="SKT92" s="162"/>
      <c r="SKU92" s="160"/>
      <c r="SKW92" s="159"/>
      <c r="SLB92" s="160"/>
      <c r="SLC92" s="160"/>
      <c r="SLD92" s="160"/>
      <c r="SLE92" s="161"/>
      <c r="SLF92" s="162"/>
      <c r="SLG92" s="160"/>
      <c r="SLI92" s="159"/>
      <c r="SLN92" s="160"/>
      <c r="SLO92" s="160"/>
      <c r="SLP92" s="160"/>
      <c r="SLQ92" s="161"/>
      <c r="SLR92" s="162"/>
      <c r="SLS92" s="160"/>
      <c r="SLU92" s="159"/>
      <c r="SLZ92" s="160"/>
      <c r="SMA92" s="160"/>
      <c r="SMB92" s="160"/>
      <c r="SMC92" s="161"/>
      <c r="SMD92" s="162"/>
      <c r="SME92" s="160"/>
      <c r="SMG92" s="159"/>
      <c r="SML92" s="160"/>
      <c r="SMM92" s="160"/>
      <c r="SMN92" s="160"/>
      <c r="SMO92" s="161"/>
      <c r="SMP92" s="162"/>
      <c r="SMQ92" s="160"/>
      <c r="SMS92" s="159"/>
      <c r="SMX92" s="160"/>
      <c r="SMY92" s="160"/>
      <c r="SMZ92" s="160"/>
      <c r="SNA92" s="161"/>
      <c r="SNB92" s="162"/>
      <c r="SNC92" s="160"/>
      <c r="SNE92" s="159"/>
      <c r="SNJ92" s="160"/>
      <c r="SNK92" s="160"/>
      <c r="SNL92" s="160"/>
      <c r="SNM92" s="161"/>
      <c r="SNN92" s="162"/>
      <c r="SNO92" s="160"/>
      <c r="SNQ92" s="159"/>
      <c r="SNV92" s="160"/>
      <c r="SNW92" s="160"/>
      <c r="SNX92" s="160"/>
      <c r="SNY92" s="161"/>
      <c r="SNZ92" s="162"/>
      <c r="SOA92" s="160"/>
      <c r="SOC92" s="159"/>
      <c r="SOH92" s="160"/>
      <c r="SOI92" s="160"/>
      <c r="SOJ92" s="160"/>
      <c r="SOK92" s="161"/>
      <c r="SOL92" s="162"/>
      <c r="SOM92" s="160"/>
      <c r="SOO92" s="159"/>
      <c r="SOT92" s="160"/>
      <c r="SOU92" s="160"/>
      <c r="SOV92" s="160"/>
      <c r="SOW92" s="161"/>
      <c r="SOX92" s="162"/>
      <c r="SOY92" s="160"/>
      <c r="SPA92" s="159"/>
      <c r="SPF92" s="160"/>
      <c r="SPG92" s="160"/>
      <c r="SPH92" s="160"/>
      <c r="SPI92" s="161"/>
      <c r="SPJ92" s="162"/>
      <c r="SPK92" s="160"/>
      <c r="SPM92" s="159"/>
      <c r="SPR92" s="160"/>
      <c r="SPS92" s="160"/>
      <c r="SPT92" s="160"/>
      <c r="SPU92" s="161"/>
      <c r="SPV92" s="162"/>
      <c r="SPW92" s="160"/>
      <c r="SPY92" s="159"/>
      <c r="SQD92" s="160"/>
      <c r="SQE92" s="160"/>
      <c r="SQF92" s="160"/>
      <c r="SQG92" s="161"/>
      <c r="SQH92" s="162"/>
      <c r="SQI92" s="160"/>
      <c r="SQK92" s="159"/>
      <c r="SQP92" s="160"/>
      <c r="SQQ92" s="160"/>
      <c r="SQR92" s="160"/>
      <c r="SQS92" s="161"/>
      <c r="SQT92" s="162"/>
      <c r="SQU92" s="160"/>
      <c r="SQW92" s="159"/>
      <c r="SRB92" s="160"/>
      <c r="SRC92" s="160"/>
      <c r="SRD92" s="160"/>
      <c r="SRE92" s="161"/>
      <c r="SRF92" s="162"/>
      <c r="SRG92" s="160"/>
      <c r="SRI92" s="159"/>
      <c r="SRN92" s="160"/>
      <c r="SRO92" s="160"/>
      <c r="SRP92" s="160"/>
      <c r="SRQ92" s="161"/>
      <c r="SRR92" s="162"/>
      <c r="SRS92" s="160"/>
      <c r="SRU92" s="159"/>
      <c r="SRZ92" s="160"/>
      <c r="SSA92" s="160"/>
      <c r="SSB92" s="160"/>
      <c r="SSC92" s="161"/>
      <c r="SSD92" s="162"/>
      <c r="SSE92" s="160"/>
      <c r="SSG92" s="159"/>
      <c r="SSL92" s="160"/>
      <c r="SSM92" s="160"/>
      <c r="SSN92" s="160"/>
      <c r="SSO92" s="161"/>
      <c r="SSP92" s="162"/>
      <c r="SSQ92" s="160"/>
      <c r="SSS92" s="159"/>
      <c r="SSX92" s="160"/>
      <c r="SSY92" s="160"/>
      <c r="SSZ92" s="160"/>
      <c r="STA92" s="161"/>
      <c r="STB92" s="162"/>
      <c r="STC92" s="160"/>
      <c r="STE92" s="159"/>
      <c r="STJ92" s="160"/>
      <c r="STK92" s="160"/>
      <c r="STL92" s="160"/>
      <c r="STM92" s="161"/>
      <c r="STN92" s="162"/>
      <c r="STO92" s="160"/>
      <c r="STQ92" s="159"/>
      <c r="STV92" s="160"/>
      <c r="STW92" s="160"/>
      <c r="STX92" s="160"/>
      <c r="STY92" s="161"/>
      <c r="STZ92" s="162"/>
      <c r="SUA92" s="160"/>
      <c r="SUC92" s="159"/>
      <c r="SUH92" s="160"/>
      <c r="SUI92" s="160"/>
      <c r="SUJ92" s="160"/>
      <c r="SUK92" s="161"/>
      <c r="SUL92" s="162"/>
      <c r="SUM92" s="160"/>
      <c r="SUO92" s="159"/>
      <c r="SUT92" s="160"/>
      <c r="SUU92" s="160"/>
      <c r="SUV92" s="160"/>
      <c r="SUW92" s="161"/>
      <c r="SUX92" s="162"/>
      <c r="SUY92" s="160"/>
      <c r="SVA92" s="159"/>
      <c r="SVF92" s="160"/>
      <c r="SVG92" s="160"/>
      <c r="SVH92" s="160"/>
      <c r="SVI92" s="161"/>
      <c r="SVJ92" s="162"/>
      <c r="SVK92" s="160"/>
      <c r="SVM92" s="159"/>
      <c r="SVR92" s="160"/>
      <c r="SVS92" s="160"/>
      <c r="SVT92" s="160"/>
      <c r="SVU92" s="161"/>
      <c r="SVV92" s="162"/>
      <c r="SVW92" s="160"/>
      <c r="SVY92" s="159"/>
      <c r="SWD92" s="160"/>
      <c r="SWE92" s="160"/>
      <c r="SWF92" s="160"/>
      <c r="SWG92" s="161"/>
      <c r="SWH92" s="162"/>
      <c r="SWI92" s="160"/>
      <c r="SWK92" s="159"/>
      <c r="SWP92" s="160"/>
      <c r="SWQ92" s="160"/>
      <c r="SWR92" s="160"/>
      <c r="SWS92" s="161"/>
      <c r="SWT92" s="162"/>
      <c r="SWU92" s="160"/>
      <c r="SWW92" s="159"/>
      <c r="SXB92" s="160"/>
      <c r="SXC92" s="160"/>
      <c r="SXD92" s="160"/>
      <c r="SXE92" s="161"/>
      <c r="SXF92" s="162"/>
      <c r="SXG92" s="160"/>
      <c r="SXI92" s="159"/>
      <c r="SXN92" s="160"/>
      <c r="SXO92" s="160"/>
      <c r="SXP92" s="160"/>
      <c r="SXQ92" s="161"/>
      <c r="SXR92" s="162"/>
      <c r="SXS92" s="160"/>
      <c r="SXU92" s="159"/>
      <c r="SXZ92" s="160"/>
      <c r="SYA92" s="160"/>
      <c r="SYB92" s="160"/>
      <c r="SYC92" s="161"/>
      <c r="SYD92" s="162"/>
      <c r="SYE92" s="160"/>
      <c r="SYG92" s="159"/>
      <c r="SYL92" s="160"/>
      <c r="SYM92" s="160"/>
      <c r="SYN92" s="160"/>
      <c r="SYO92" s="161"/>
      <c r="SYP92" s="162"/>
      <c r="SYQ92" s="160"/>
      <c r="SYS92" s="159"/>
      <c r="SYX92" s="160"/>
      <c r="SYY92" s="160"/>
      <c r="SYZ92" s="160"/>
      <c r="SZA92" s="161"/>
      <c r="SZB92" s="162"/>
      <c r="SZC92" s="160"/>
      <c r="SZE92" s="159"/>
      <c r="SZJ92" s="160"/>
      <c r="SZK92" s="160"/>
      <c r="SZL92" s="160"/>
      <c r="SZM92" s="161"/>
      <c r="SZN92" s="162"/>
      <c r="SZO92" s="160"/>
      <c r="SZQ92" s="159"/>
      <c r="SZV92" s="160"/>
      <c r="SZW92" s="160"/>
      <c r="SZX92" s="160"/>
      <c r="SZY92" s="161"/>
      <c r="SZZ92" s="162"/>
      <c r="TAA92" s="160"/>
      <c r="TAC92" s="159"/>
      <c r="TAH92" s="160"/>
      <c r="TAI92" s="160"/>
      <c r="TAJ92" s="160"/>
      <c r="TAK92" s="161"/>
      <c r="TAL92" s="162"/>
      <c r="TAM92" s="160"/>
      <c r="TAO92" s="159"/>
      <c r="TAT92" s="160"/>
      <c r="TAU92" s="160"/>
      <c r="TAV92" s="160"/>
      <c r="TAW92" s="161"/>
      <c r="TAX92" s="162"/>
      <c r="TAY92" s="160"/>
      <c r="TBA92" s="159"/>
      <c r="TBF92" s="160"/>
      <c r="TBG92" s="160"/>
      <c r="TBH92" s="160"/>
      <c r="TBI92" s="161"/>
      <c r="TBJ92" s="162"/>
      <c r="TBK92" s="160"/>
      <c r="TBM92" s="159"/>
      <c r="TBR92" s="160"/>
      <c r="TBS92" s="160"/>
      <c r="TBT92" s="160"/>
      <c r="TBU92" s="161"/>
      <c r="TBV92" s="162"/>
      <c r="TBW92" s="160"/>
      <c r="TBY92" s="159"/>
      <c r="TCD92" s="160"/>
      <c r="TCE92" s="160"/>
      <c r="TCF92" s="160"/>
      <c r="TCG92" s="161"/>
      <c r="TCH92" s="162"/>
      <c r="TCI92" s="160"/>
      <c r="TCK92" s="159"/>
      <c r="TCP92" s="160"/>
      <c r="TCQ92" s="160"/>
      <c r="TCR92" s="160"/>
      <c r="TCS92" s="161"/>
      <c r="TCT92" s="162"/>
      <c r="TCU92" s="160"/>
      <c r="TCW92" s="159"/>
      <c r="TDB92" s="160"/>
      <c r="TDC92" s="160"/>
      <c r="TDD92" s="160"/>
      <c r="TDE92" s="161"/>
      <c r="TDF92" s="162"/>
      <c r="TDG92" s="160"/>
      <c r="TDI92" s="159"/>
      <c r="TDN92" s="160"/>
      <c r="TDO92" s="160"/>
      <c r="TDP92" s="160"/>
      <c r="TDQ92" s="161"/>
      <c r="TDR92" s="162"/>
      <c r="TDS92" s="160"/>
      <c r="TDU92" s="159"/>
      <c r="TDZ92" s="160"/>
      <c r="TEA92" s="160"/>
      <c r="TEB92" s="160"/>
      <c r="TEC92" s="161"/>
      <c r="TED92" s="162"/>
      <c r="TEE92" s="160"/>
      <c r="TEG92" s="159"/>
      <c r="TEL92" s="160"/>
      <c r="TEM92" s="160"/>
      <c r="TEN92" s="160"/>
      <c r="TEO92" s="161"/>
      <c r="TEP92" s="162"/>
      <c r="TEQ92" s="160"/>
      <c r="TES92" s="159"/>
      <c r="TEX92" s="160"/>
      <c r="TEY92" s="160"/>
      <c r="TEZ92" s="160"/>
      <c r="TFA92" s="161"/>
      <c r="TFB92" s="162"/>
      <c r="TFC92" s="160"/>
      <c r="TFE92" s="159"/>
      <c r="TFJ92" s="160"/>
      <c r="TFK92" s="160"/>
      <c r="TFL92" s="160"/>
      <c r="TFM92" s="161"/>
      <c r="TFN92" s="162"/>
      <c r="TFO92" s="160"/>
      <c r="TFQ92" s="159"/>
      <c r="TFV92" s="160"/>
      <c r="TFW92" s="160"/>
      <c r="TFX92" s="160"/>
      <c r="TFY92" s="161"/>
      <c r="TFZ92" s="162"/>
      <c r="TGA92" s="160"/>
      <c r="TGC92" s="159"/>
      <c r="TGH92" s="160"/>
      <c r="TGI92" s="160"/>
      <c r="TGJ92" s="160"/>
      <c r="TGK92" s="161"/>
      <c r="TGL92" s="162"/>
      <c r="TGM92" s="160"/>
      <c r="TGO92" s="159"/>
      <c r="TGT92" s="160"/>
      <c r="TGU92" s="160"/>
      <c r="TGV92" s="160"/>
      <c r="TGW92" s="161"/>
      <c r="TGX92" s="162"/>
      <c r="TGY92" s="160"/>
      <c r="THA92" s="159"/>
      <c r="THF92" s="160"/>
      <c r="THG92" s="160"/>
      <c r="THH92" s="160"/>
      <c r="THI92" s="161"/>
      <c r="THJ92" s="162"/>
      <c r="THK92" s="160"/>
      <c r="THM92" s="159"/>
      <c r="THR92" s="160"/>
      <c r="THS92" s="160"/>
      <c r="THT92" s="160"/>
      <c r="THU92" s="161"/>
      <c r="THV92" s="162"/>
      <c r="THW92" s="160"/>
      <c r="THY92" s="159"/>
      <c r="TID92" s="160"/>
      <c r="TIE92" s="160"/>
      <c r="TIF92" s="160"/>
      <c r="TIG92" s="161"/>
      <c r="TIH92" s="162"/>
      <c r="TII92" s="160"/>
      <c r="TIK92" s="159"/>
      <c r="TIP92" s="160"/>
      <c r="TIQ92" s="160"/>
      <c r="TIR92" s="160"/>
      <c r="TIS92" s="161"/>
      <c r="TIT92" s="162"/>
      <c r="TIU92" s="160"/>
      <c r="TIW92" s="159"/>
      <c r="TJB92" s="160"/>
      <c r="TJC92" s="160"/>
      <c r="TJD92" s="160"/>
      <c r="TJE92" s="161"/>
      <c r="TJF92" s="162"/>
      <c r="TJG92" s="160"/>
      <c r="TJI92" s="159"/>
      <c r="TJN92" s="160"/>
      <c r="TJO92" s="160"/>
      <c r="TJP92" s="160"/>
      <c r="TJQ92" s="161"/>
      <c r="TJR92" s="162"/>
      <c r="TJS92" s="160"/>
      <c r="TJU92" s="159"/>
      <c r="TJZ92" s="160"/>
      <c r="TKA92" s="160"/>
      <c r="TKB92" s="160"/>
      <c r="TKC92" s="161"/>
      <c r="TKD92" s="162"/>
      <c r="TKE92" s="160"/>
      <c r="TKG92" s="159"/>
      <c r="TKL92" s="160"/>
      <c r="TKM92" s="160"/>
      <c r="TKN92" s="160"/>
      <c r="TKO92" s="161"/>
      <c r="TKP92" s="162"/>
      <c r="TKQ92" s="160"/>
      <c r="TKS92" s="159"/>
      <c r="TKX92" s="160"/>
      <c r="TKY92" s="160"/>
      <c r="TKZ92" s="160"/>
      <c r="TLA92" s="161"/>
      <c r="TLB92" s="162"/>
      <c r="TLC92" s="160"/>
      <c r="TLE92" s="159"/>
      <c r="TLJ92" s="160"/>
      <c r="TLK92" s="160"/>
      <c r="TLL92" s="160"/>
      <c r="TLM92" s="161"/>
      <c r="TLN92" s="162"/>
      <c r="TLO92" s="160"/>
      <c r="TLQ92" s="159"/>
      <c r="TLV92" s="160"/>
      <c r="TLW92" s="160"/>
      <c r="TLX92" s="160"/>
      <c r="TLY92" s="161"/>
      <c r="TLZ92" s="162"/>
      <c r="TMA92" s="160"/>
      <c r="TMC92" s="159"/>
      <c r="TMH92" s="160"/>
      <c r="TMI92" s="160"/>
      <c r="TMJ92" s="160"/>
      <c r="TMK92" s="161"/>
      <c r="TML92" s="162"/>
      <c r="TMM92" s="160"/>
      <c r="TMO92" s="159"/>
      <c r="TMT92" s="160"/>
      <c r="TMU92" s="160"/>
      <c r="TMV92" s="160"/>
      <c r="TMW92" s="161"/>
      <c r="TMX92" s="162"/>
      <c r="TMY92" s="160"/>
      <c r="TNA92" s="159"/>
      <c r="TNF92" s="160"/>
      <c r="TNG92" s="160"/>
      <c r="TNH92" s="160"/>
      <c r="TNI92" s="161"/>
      <c r="TNJ92" s="162"/>
      <c r="TNK92" s="160"/>
      <c r="TNM92" s="159"/>
      <c r="TNR92" s="160"/>
      <c r="TNS92" s="160"/>
      <c r="TNT92" s="160"/>
      <c r="TNU92" s="161"/>
      <c r="TNV92" s="162"/>
      <c r="TNW92" s="160"/>
      <c r="TNY92" s="159"/>
      <c r="TOD92" s="160"/>
      <c r="TOE92" s="160"/>
      <c r="TOF92" s="160"/>
      <c r="TOG92" s="161"/>
      <c r="TOH92" s="162"/>
      <c r="TOI92" s="160"/>
      <c r="TOK92" s="159"/>
      <c r="TOP92" s="160"/>
      <c r="TOQ92" s="160"/>
      <c r="TOR92" s="160"/>
      <c r="TOS92" s="161"/>
      <c r="TOT92" s="162"/>
      <c r="TOU92" s="160"/>
      <c r="TOW92" s="159"/>
      <c r="TPB92" s="160"/>
      <c r="TPC92" s="160"/>
      <c r="TPD92" s="160"/>
      <c r="TPE92" s="161"/>
      <c r="TPF92" s="162"/>
      <c r="TPG92" s="160"/>
      <c r="TPI92" s="159"/>
      <c r="TPN92" s="160"/>
      <c r="TPO92" s="160"/>
      <c r="TPP92" s="160"/>
      <c r="TPQ92" s="161"/>
      <c r="TPR92" s="162"/>
      <c r="TPS92" s="160"/>
      <c r="TPU92" s="159"/>
      <c r="TPZ92" s="160"/>
      <c r="TQA92" s="160"/>
      <c r="TQB92" s="160"/>
      <c r="TQC92" s="161"/>
      <c r="TQD92" s="162"/>
      <c r="TQE92" s="160"/>
      <c r="TQG92" s="159"/>
      <c r="TQL92" s="160"/>
      <c r="TQM92" s="160"/>
      <c r="TQN92" s="160"/>
      <c r="TQO92" s="161"/>
      <c r="TQP92" s="162"/>
      <c r="TQQ92" s="160"/>
      <c r="TQS92" s="159"/>
      <c r="TQX92" s="160"/>
      <c r="TQY92" s="160"/>
      <c r="TQZ92" s="160"/>
      <c r="TRA92" s="161"/>
      <c r="TRB92" s="162"/>
      <c r="TRC92" s="160"/>
      <c r="TRE92" s="159"/>
      <c r="TRJ92" s="160"/>
      <c r="TRK92" s="160"/>
      <c r="TRL92" s="160"/>
      <c r="TRM92" s="161"/>
      <c r="TRN92" s="162"/>
      <c r="TRO92" s="160"/>
      <c r="TRQ92" s="159"/>
      <c r="TRV92" s="160"/>
      <c r="TRW92" s="160"/>
      <c r="TRX92" s="160"/>
      <c r="TRY92" s="161"/>
      <c r="TRZ92" s="162"/>
      <c r="TSA92" s="160"/>
      <c r="TSC92" s="159"/>
      <c r="TSH92" s="160"/>
      <c r="TSI92" s="160"/>
      <c r="TSJ92" s="160"/>
      <c r="TSK92" s="161"/>
      <c r="TSL92" s="162"/>
      <c r="TSM92" s="160"/>
      <c r="TSO92" s="159"/>
      <c r="TST92" s="160"/>
      <c r="TSU92" s="160"/>
      <c r="TSV92" s="160"/>
      <c r="TSW92" s="161"/>
      <c r="TSX92" s="162"/>
      <c r="TSY92" s="160"/>
      <c r="TTA92" s="159"/>
      <c r="TTF92" s="160"/>
      <c r="TTG92" s="160"/>
      <c r="TTH92" s="160"/>
      <c r="TTI92" s="161"/>
      <c r="TTJ92" s="162"/>
      <c r="TTK92" s="160"/>
      <c r="TTM92" s="159"/>
      <c r="TTR92" s="160"/>
      <c r="TTS92" s="160"/>
      <c r="TTT92" s="160"/>
      <c r="TTU92" s="161"/>
      <c r="TTV92" s="162"/>
      <c r="TTW92" s="160"/>
      <c r="TTY92" s="159"/>
      <c r="TUD92" s="160"/>
      <c r="TUE92" s="160"/>
      <c r="TUF92" s="160"/>
      <c r="TUG92" s="161"/>
      <c r="TUH92" s="162"/>
      <c r="TUI92" s="160"/>
      <c r="TUK92" s="159"/>
      <c r="TUP92" s="160"/>
      <c r="TUQ92" s="160"/>
      <c r="TUR92" s="160"/>
      <c r="TUS92" s="161"/>
      <c r="TUT92" s="162"/>
      <c r="TUU92" s="160"/>
      <c r="TUW92" s="159"/>
      <c r="TVB92" s="160"/>
      <c r="TVC92" s="160"/>
      <c r="TVD92" s="160"/>
      <c r="TVE92" s="161"/>
      <c r="TVF92" s="162"/>
      <c r="TVG92" s="160"/>
      <c r="TVI92" s="159"/>
      <c r="TVN92" s="160"/>
      <c r="TVO92" s="160"/>
      <c r="TVP92" s="160"/>
      <c r="TVQ92" s="161"/>
      <c r="TVR92" s="162"/>
      <c r="TVS92" s="160"/>
      <c r="TVU92" s="159"/>
      <c r="TVZ92" s="160"/>
      <c r="TWA92" s="160"/>
      <c r="TWB92" s="160"/>
      <c r="TWC92" s="161"/>
      <c r="TWD92" s="162"/>
      <c r="TWE92" s="160"/>
      <c r="TWG92" s="159"/>
      <c r="TWL92" s="160"/>
      <c r="TWM92" s="160"/>
      <c r="TWN92" s="160"/>
      <c r="TWO92" s="161"/>
      <c r="TWP92" s="162"/>
      <c r="TWQ92" s="160"/>
      <c r="TWS92" s="159"/>
      <c r="TWX92" s="160"/>
      <c r="TWY92" s="160"/>
      <c r="TWZ92" s="160"/>
      <c r="TXA92" s="161"/>
      <c r="TXB92" s="162"/>
      <c r="TXC92" s="160"/>
      <c r="TXE92" s="159"/>
      <c r="TXJ92" s="160"/>
      <c r="TXK92" s="160"/>
      <c r="TXL92" s="160"/>
      <c r="TXM92" s="161"/>
      <c r="TXN92" s="162"/>
      <c r="TXO92" s="160"/>
      <c r="TXQ92" s="159"/>
      <c r="TXV92" s="160"/>
      <c r="TXW92" s="160"/>
      <c r="TXX92" s="160"/>
      <c r="TXY92" s="161"/>
      <c r="TXZ92" s="162"/>
      <c r="TYA92" s="160"/>
      <c r="TYC92" s="159"/>
      <c r="TYH92" s="160"/>
      <c r="TYI92" s="160"/>
      <c r="TYJ92" s="160"/>
      <c r="TYK92" s="161"/>
      <c r="TYL92" s="162"/>
      <c r="TYM92" s="160"/>
      <c r="TYO92" s="159"/>
      <c r="TYT92" s="160"/>
      <c r="TYU92" s="160"/>
      <c r="TYV92" s="160"/>
      <c r="TYW92" s="161"/>
      <c r="TYX92" s="162"/>
      <c r="TYY92" s="160"/>
      <c r="TZA92" s="159"/>
      <c r="TZF92" s="160"/>
      <c r="TZG92" s="160"/>
      <c r="TZH92" s="160"/>
      <c r="TZI92" s="161"/>
      <c r="TZJ92" s="162"/>
      <c r="TZK92" s="160"/>
      <c r="TZM92" s="159"/>
      <c r="TZR92" s="160"/>
      <c r="TZS92" s="160"/>
      <c r="TZT92" s="160"/>
      <c r="TZU92" s="161"/>
      <c r="TZV92" s="162"/>
      <c r="TZW92" s="160"/>
      <c r="TZY92" s="159"/>
      <c r="UAD92" s="160"/>
      <c r="UAE92" s="160"/>
      <c r="UAF92" s="160"/>
      <c r="UAG92" s="161"/>
      <c r="UAH92" s="162"/>
      <c r="UAI92" s="160"/>
      <c r="UAK92" s="159"/>
      <c r="UAP92" s="160"/>
      <c r="UAQ92" s="160"/>
      <c r="UAR92" s="160"/>
      <c r="UAS92" s="161"/>
      <c r="UAT92" s="162"/>
      <c r="UAU92" s="160"/>
      <c r="UAW92" s="159"/>
      <c r="UBB92" s="160"/>
      <c r="UBC92" s="160"/>
      <c r="UBD92" s="160"/>
      <c r="UBE92" s="161"/>
      <c r="UBF92" s="162"/>
      <c r="UBG92" s="160"/>
      <c r="UBI92" s="159"/>
      <c r="UBN92" s="160"/>
      <c r="UBO92" s="160"/>
      <c r="UBP92" s="160"/>
      <c r="UBQ92" s="161"/>
      <c r="UBR92" s="162"/>
      <c r="UBS92" s="160"/>
      <c r="UBU92" s="159"/>
      <c r="UBZ92" s="160"/>
      <c r="UCA92" s="160"/>
      <c r="UCB92" s="160"/>
      <c r="UCC92" s="161"/>
      <c r="UCD92" s="162"/>
      <c r="UCE92" s="160"/>
      <c r="UCG92" s="159"/>
      <c r="UCL92" s="160"/>
      <c r="UCM92" s="160"/>
      <c r="UCN92" s="160"/>
      <c r="UCO92" s="161"/>
      <c r="UCP92" s="162"/>
      <c r="UCQ92" s="160"/>
      <c r="UCS92" s="159"/>
      <c r="UCX92" s="160"/>
      <c r="UCY92" s="160"/>
      <c r="UCZ92" s="160"/>
      <c r="UDA92" s="161"/>
      <c r="UDB92" s="162"/>
      <c r="UDC92" s="160"/>
      <c r="UDE92" s="159"/>
      <c r="UDJ92" s="160"/>
      <c r="UDK92" s="160"/>
      <c r="UDL92" s="160"/>
      <c r="UDM92" s="161"/>
      <c r="UDN92" s="162"/>
      <c r="UDO92" s="160"/>
      <c r="UDQ92" s="159"/>
      <c r="UDV92" s="160"/>
      <c r="UDW92" s="160"/>
      <c r="UDX92" s="160"/>
      <c r="UDY92" s="161"/>
      <c r="UDZ92" s="162"/>
      <c r="UEA92" s="160"/>
      <c r="UEC92" s="159"/>
      <c r="UEH92" s="160"/>
      <c r="UEI92" s="160"/>
      <c r="UEJ92" s="160"/>
      <c r="UEK92" s="161"/>
      <c r="UEL92" s="162"/>
      <c r="UEM92" s="160"/>
      <c r="UEO92" s="159"/>
      <c r="UET92" s="160"/>
      <c r="UEU92" s="160"/>
      <c r="UEV92" s="160"/>
      <c r="UEW92" s="161"/>
      <c r="UEX92" s="162"/>
      <c r="UEY92" s="160"/>
      <c r="UFA92" s="159"/>
      <c r="UFF92" s="160"/>
      <c r="UFG92" s="160"/>
      <c r="UFH92" s="160"/>
      <c r="UFI92" s="161"/>
      <c r="UFJ92" s="162"/>
      <c r="UFK92" s="160"/>
      <c r="UFM92" s="159"/>
      <c r="UFR92" s="160"/>
      <c r="UFS92" s="160"/>
      <c r="UFT92" s="160"/>
      <c r="UFU92" s="161"/>
      <c r="UFV92" s="162"/>
      <c r="UFW92" s="160"/>
      <c r="UFY92" s="159"/>
      <c r="UGD92" s="160"/>
      <c r="UGE92" s="160"/>
      <c r="UGF92" s="160"/>
      <c r="UGG92" s="161"/>
      <c r="UGH92" s="162"/>
      <c r="UGI92" s="160"/>
      <c r="UGK92" s="159"/>
      <c r="UGP92" s="160"/>
      <c r="UGQ92" s="160"/>
      <c r="UGR92" s="160"/>
      <c r="UGS92" s="161"/>
      <c r="UGT92" s="162"/>
      <c r="UGU92" s="160"/>
      <c r="UGW92" s="159"/>
      <c r="UHB92" s="160"/>
      <c r="UHC92" s="160"/>
      <c r="UHD92" s="160"/>
      <c r="UHE92" s="161"/>
      <c r="UHF92" s="162"/>
      <c r="UHG92" s="160"/>
      <c r="UHI92" s="159"/>
      <c r="UHN92" s="160"/>
      <c r="UHO92" s="160"/>
      <c r="UHP92" s="160"/>
      <c r="UHQ92" s="161"/>
      <c r="UHR92" s="162"/>
      <c r="UHS92" s="160"/>
      <c r="UHU92" s="159"/>
      <c r="UHZ92" s="160"/>
      <c r="UIA92" s="160"/>
      <c r="UIB92" s="160"/>
      <c r="UIC92" s="161"/>
      <c r="UID92" s="162"/>
      <c r="UIE92" s="160"/>
      <c r="UIG92" s="159"/>
      <c r="UIL92" s="160"/>
      <c r="UIM92" s="160"/>
      <c r="UIN92" s="160"/>
      <c r="UIO92" s="161"/>
      <c r="UIP92" s="162"/>
      <c r="UIQ92" s="160"/>
      <c r="UIS92" s="159"/>
      <c r="UIX92" s="160"/>
      <c r="UIY92" s="160"/>
      <c r="UIZ92" s="160"/>
      <c r="UJA92" s="161"/>
      <c r="UJB92" s="162"/>
      <c r="UJC92" s="160"/>
      <c r="UJE92" s="159"/>
      <c r="UJJ92" s="160"/>
      <c r="UJK92" s="160"/>
      <c r="UJL92" s="160"/>
      <c r="UJM92" s="161"/>
      <c r="UJN92" s="162"/>
      <c r="UJO92" s="160"/>
      <c r="UJQ92" s="159"/>
      <c r="UJV92" s="160"/>
      <c r="UJW92" s="160"/>
      <c r="UJX92" s="160"/>
      <c r="UJY92" s="161"/>
      <c r="UJZ92" s="162"/>
      <c r="UKA92" s="160"/>
      <c r="UKC92" s="159"/>
      <c r="UKH92" s="160"/>
      <c r="UKI92" s="160"/>
      <c r="UKJ92" s="160"/>
      <c r="UKK92" s="161"/>
      <c r="UKL92" s="162"/>
      <c r="UKM92" s="160"/>
      <c r="UKO92" s="159"/>
      <c r="UKT92" s="160"/>
      <c r="UKU92" s="160"/>
      <c r="UKV92" s="160"/>
      <c r="UKW92" s="161"/>
      <c r="UKX92" s="162"/>
      <c r="UKY92" s="160"/>
      <c r="ULA92" s="159"/>
      <c r="ULF92" s="160"/>
      <c r="ULG92" s="160"/>
      <c r="ULH92" s="160"/>
      <c r="ULI92" s="161"/>
      <c r="ULJ92" s="162"/>
      <c r="ULK92" s="160"/>
      <c r="ULM92" s="159"/>
      <c r="ULR92" s="160"/>
      <c r="ULS92" s="160"/>
      <c r="ULT92" s="160"/>
      <c r="ULU92" s="161"/>
      <c r="ULV92" s="162"/>
      <c r="ULW92" s="160"/>
      <c r="ULY92" s="159"/>
      <c r="UMD92" s="160"/>
      <c r="UME92" s="160"/>
      <c r="UMF92" s="160"/>
      <c r="UMG92" s="161"/>
      <c r="UMH92" s="162"/>
      <c r="UMI92" s="160"/>
      <c r="UMK92" s="159"/>
      <c r="UMP92" s="160"/>
      <c r="UMQ92" s="160"/>
      <c r="UMR92" s="160"/>
      <c r="UMS92" s="161"/>
      <c r="UMT92" s="162"/>
      <c r="UMU92" s="160"/>
      <c r="UMW92" s="159"/>
      <c r="UNB92" s="160"/>
      <c r="UNC92" s="160"/>
      <c r="UND92" s="160"/>
      <c r="UNE92" s="161"/>
      <c r="UNF92" s="162"/>
      <c r="UNG92" s="160"/>
      <c r="UNI92" s="159"/>
      <c r="UNN92" s="160"/>
      <c r="UNO92" s="160"/>
      <c r="UNP92" s="160"/>
      <c r="UNQ92" s="161"/>
      <c r="UNR92" s="162"/>
      <c r="UNS92" s="160"/>
      <c r="UNU92" s="159"/>
      <c r="UNZ92" s="160"/>
      <c r="UOA92" s="160"/>
      <c r="UOB92" s="160"/>
      <c r="UOC92" s="161"/>
      <c r="UOD92" s="162"/>
      <c r="UOE92" s="160"/>
      <c r="UOG92" s="159"/>
      <c r="UOL92" s="160"/>
      <c r="UOM92" s="160"/>
      <c r="UON92" s="160"/>
      <c r="UOO92" s="161"/>
      <c r="UOP92" s="162"/>
      <c r="UOQ92" s="160"/>
      <c r="UOS92" s="159"/>
      <c r="UOX92" s="160"/>
      <c r="UOY92" s="160"/>
      <c r="UOZ92" s="160"/>
      <c r="UPA92" s="161"/>
      <c r="UPB92" s="162"/>
      <c r="UPC92" s="160"/>
      <c r="UPE92" s="159"/>
      <c r="UPJ92" s="160"/>
      <c r="UPK92" s="160"/>
      <c r="UPL92" s="160"/>
      <c r="UPM92" s="161"/>
      <c r="UPN92" s="162"/>
      <c r="UPO92" s="160"/>
      <c r="UPQ92" s="159"/>
      <c r="UPV92" s="160"/>
      <c r="UPW92" s="160"/>
      <c r="UPX92" s="160"/>
      <c r="UPY92" s="161"/>
      <c r="UPZ92" s="162"/>
      <c r="UQA92" s="160"/>
      <c r="UQC92" s="159"/>
      <c r="UQH92" s="160"/>
      <c r="UQI92" s="160"/>
      <c r="UQJ92" s="160"/>
      <c r="UQK92" s="161"/>
      <c r="UQL92" s="162"/>
      <c r="UQM92" s="160"/>
      <c r="UQO92" s="159"/>
      <c r="UQT92" s="160"/>
      <c r="UQU92" s="160"/>
      <c r="UQV92" s="160"/>
      <c r="UQW92" s="161"/>
      <c r="UQX92" s="162"/>
      <c r="UQY92" s="160"/>
      <c r="URA92" s="159"/>
      <c r="URF92" s="160"/>
      <c r="URG92" s="160"/>
      <c r="URH92" s="160"/>
      <c r="URI92" s="161"/>
      <c r="URJ92" s="162"/>
      <c r="URK92" s="160"/>
      <c r="URM92" s="159"/>
      <c r="URR92" s="160"/>
      <c r="URS92" s="160"/>
      <c r="URT92" s="160"/>
      <c r="URU92" s="161"/>
      <c r="URV92" s="162"/>
      <c r="URW92" s="160"/>
      <c r="URY92" s="159"/>
      <c r="USD92" s="160"/>
      <c r="USE92" s="160"/>
      <c r="USF92" s="160"/>
      <c r="USG92" s="161"/>
      <c r="USH92" s="162"/>
      <c r="USI92" s="160"/>
      <c r="USK92" s="159"/>
      <c r="USP92" s="160"/>
      <c r="USQ92" s="160"/>
      <c r="USR92" s="160"/>
      <c r="USS92" s="161"/>
      <c r="UST92" s="162"/>
      <c r="USU92" s="160"/>
      <c r="USW92" s="159"/>
      <c r="UTB92" s="160"/>
      <c r="UTC92" s="160"/>
      <c r="UTD92" s="160"/>
      <c r="UTE92" s="161"/>
      <c r="UTF92" s="162"/>
      <c r="UTG92" s="160"/>
      <c r="UTI92" s="159"/>
      <c r="UTN92" s="160"/>
      <c r="UTO92" s="160"/>
      <c r="UTP92" s="160"/>
      <c r="UTQ92" s="161"/>
      <c r="UTR92" s="162"/>
      <c r="UTS92" s="160"/>
      <c r="UTU92" s="159"/>
      <c r="UTZ92" s="160"/>
      <c r="UUA92" s="160"/>
      <c r="UUB92" s="160"/>
      <c r="UUC92" s="161"/>
      <c r="UUD92" s="162"/>
      <c r="UUE92" s="160"/>
      <c r="UUG92" s="159"/>
      <c r="UUL92" s="160"/>
      <c r="UUM92" s="160"/>
      <c r="UUN92" s="160"/>
      <c r="UUO92" s="161"/>
      <c r="UUP92" s="162"/>
      <c r="UUQ92" s="160"/>
      <c r="UUS92" s="159"/>
      <c r="UUX92" s="160"/>
      <c r="UUY92" s="160"/>
      <c r="UUZ92" s="160"/>
      <c r="UVA92" s="161"/>
      <c r="UVB92" s="162"/>
      <c r="UVC92" s="160"/>
      <c r="UVE92" s="159"/>
      <c r="UVJ92" s="160"/>
      <c r="UVK92" s="160"/>
      <c r="UVL92" s="160"/>
      <c r="UVM92" s="161"/>
      <c r="UVN92" s="162"/>
      <c r="UVO92" s="160"/>
      <c r="UVQ92" s="159"/>
      <c r="UVV92" s="160"/>
      <c r="UVW92" s="160"/>
      <c r="UVX92" s="160"/>
      <c r="UVY92" s="161"/>
      <c r="UVZ92" s="162"/>
      <c r="UWA92" s="160"/>
      <c r="UWC92" s="159"/>
      <c r="UWH92" s="160"/>
      <c r="UWI92" s="160"/>
      <c r="UWJ92" s="160"/>
      <c r="UWK92" s="161"/>
      <c r="UWL92" s="162"/>
      <c r="UWM92" s="160"/>
      <c r="UWO92" s="159"/>
      <c r="UWT92" s="160"/>
      <c r="UWU92" s="160"/>
      <c r="UWV92" s="160"/>
      <c r="UWW92" s="161"/>
      <c r="UWX92" s="162"/>
      <c r="UWY92" s="160"/>
      <c r="UXA92" s="159"/>
      <c r="UXF92" s="160"/>
      <c r="UXG92" s="160"/>
      <c r="UXH92" s="160"/>
      <c r="UXI92" s="161"/>
      <c r="UXJ92" s="162"/>
      <c r="UXK92" s="160"/>
      <c r="UXM92" s="159"/>
      <c r="UXR92" s="160"/>
      <c r="UXS92" s="160"/>
      <c r="UXT92" s="160"/>
      <c r="UXU92" s="161"/>
      <c r="UXV92" s="162"/>
      <c r="UXW92" s="160"/>
      <c r="UXY92" s="159"/>
      <c r="UYD92" s="160"/>
      <c r="UYE92" s="160"/>
      <c r="UYF92" s="160"/>
      <c r="UYG92" s="161"/>
      <c r="UYH92" s="162"/>
      <c r="UYI92" s="160"/>
      <c r="UYK92" s="159"/>
      <c r="UYP92" s="160"/>
      <c r="UYQ92" s="160"/>
      <c r="UYR92" s="160"/>
      <c r="UYS92" s="161"/>
      <c r="UYT92" s="162"/>
      <c r="UYU92" s="160"/>
      <c r="UYW92" s="159"/>
      <c r="UZB92" s="160"/>
      <c r="UZC92" s="160"/>
      <c r="UZD92" s="160"/>
      <c r="UZE92" s="161"/>
      <c r="UZF92" s="162"/>
      <c r="UZG92" s="160"/>
      <c r="UZI92" s="159"/>
      <c r="UZN92" s="160"/>
      <c r="UZO92" s="160"/>
      <c r="UZP92" s="160"/>
      <c r="UZQ92" s="161"/>
      <c r="UZR92" s="162"/>
      <c r="UZS92" s="160"/>
      <c r="UZU92" s="159"/>
      <c r="UZZ92" s="160"/>
      <c r="VAA92" s="160"/>
      <c r="VAB92" s="160"/>
      <c r="VAC92" s="161"/>
      <c r="VAD92" s="162"/>
      <c r="VAE92" s="160"/>
      <c r="VAG92" s="159"/>
      <c r="VAL92" s="160"/>
      <c r="VAM92" s="160"/>
      <c r="VAN92" s="160"/>
      <c r="VAO92" s="161"/>
      <c r="VAP92" s="162"/>
      <c r="VAQ92" s="160"/>
      <c r="VAS92" s="159"/>
      <c r="VAX92" s="160"/>
      <c r="VAY92" s="160"/>
      <c r="VAZ92" s="160"/>
      <c r="VBA92" s="161"/>
      <c r="VBB92" s="162"/>
      <c r="VBC92" s="160"/>
      <c r="VBE92" s="159"/>
      <c r="VBJ92" s="160"/>
      <c r="VBK92" s="160"/>
      <c r="VBL92" s="160"/>
      <c r="VBM92" s="161"/>
      <c r="VBN92" s="162"/>
      <c r="VBO92" s="160"/>
      <c r="VBQ92" s="159"/>
      <c r="VBV92" s="160"/>
      <c r="VBW92" s="160"/>
      <c r="VBX92" s="160"/>
      <c r="VBY92" s="161"/>
      <c r="VBZ92" s="162"/>
      <c r="VCA92" s="160"/>
      <c r="VCC92" s="159"/>
      <c r="VCH92" s="160"/>
      <c r="VCI92" s="160"/>
      <c r="VCJ92" s="160"/>
      <c r="VCK92" s="161"/>
      <c r="VCL92" s="162"/>
      <c r="VCM92" s="160"/>
      <c r="VCO92" s="159"/>
      <c r="VCT92" s="160"/>
      <c r="VCU92" s="160"/>
      <c r="VCV92" s="160"/>
      <c r="VCW92" s="161"/>
      <c r="VCX92" s="162"/>
      <c r="VCY92" s="160"/>
      <c r="VDA92" s="159"/>
      <c r="VDF92" s="160"/>
      <c r="VDG92" s="160"/>
      <c r="VDH92" s="160"/>
      <c r="VDI92" s="161"/>
      <c r="VDJ92" s="162"/>
      <c r="VDK92" s="160"/>
      <c r="VDM92" s="159"/>
      <c r="VDR92" s="160"/>
      <c r="VDS92" s="160"/>
      <c r="VDT92" s="160"/>
      <c r="VDU92" s="161"/>
      <c r="VDV92" s="162"/>
      <c r="VDW92" s="160"/>
      <c r="VDY92" s="159"/>
      <c r="VED92" s="160"/>
      <c r="VEE92" s="160"/>
      <c r="VEF92" s="160"/>
      <c r="VEG92" s="161"/>
      <c r="VEH92" s="162"/>
      <c r="VEI92" s="160"/>
      <c r="VEK92" s="159"/>
      <c r="VEP92" s="160"/>
      <c r="VEQ92" s="160"/>
      <c r="VER92" s="160"/>
      <c r="VES92" s="161"/>
      <c r="VET92" s="162"/>
      <c r="VEU92" s="160"/>
      <c r="VEW92" s="159"/>
      <c r="VFB92" s="160"/>
      <c r="VFC92" s="160"/>
      <c r="VFD92" s="160"/>
      <c r="VFE92" s="161"/>
      <c r="VFF92" s="162"/>
      <c r="VFG92" s="160"/>
      <c r="VFI92" s="159"/>
      <c r="VFN92" s="160"/>
      <c r="VFO92" s="160"/>
      <c r="VFP92" s="160"/>
      <c r="VFQ92" s="161"/>
      <c r="VFR92" s="162"/>
      <c r="VFS92" s="160"/>
      <c r="VFU92" s="159"/>
      <c r="VFZ92" s="160"/>
      <c r="VGA92" s="160"/>
      <c r="VGB92" s="160"/>
      <c r="VGC92" s="161"/>
      <c r="VGD92" s="162"/>
      <c r="VGE92" s="160"/>
      <c r="VGG92" s="159"/>
      <c r="VGL92" s="160"/>
      <c r="VGM92" s="160"/>
      <c r="VGN92" s="160"/>
      <c r="VGO92" s="161"/>
      <c r="VGP92" s="162"/>
      <c r="VGQ92" s="160"/>
      <c r="VGS92" s="159"/>
      <c r="VGX92" s="160"/>
      <c r="VGY92" s="160"/>
      <c r="VGZ92" s="160"/>
      <c r="VHA92" s="161"/>
      <c r="VHB92" s="162"/>
      <c r="VHC92" s="160"/>
      <c r="VHE92" s="159"/>
      <c r="VHJ92" s="160"/>
      <c r="VHK92" s="160"/>
      <c r="VHL92" s="160"/>
      <c r="VHM92" s="161"/>
      <c r="VHN92" s="162"/>
      <c r="VHO92" s="160"/>
      <c r="VHQ92" s="159"/>
      <c r="VHV92" s="160"/>
      <c r="VHW92" s="160"/>
      <c r="VHX92" s="160"/>
      <c r="VHY92" s="161"/>
      <c r="VHZ92" s="162"/>
      <c r="VIA92" s="160"/>
      <c r="VIC92" s="159"/>
      <c r="VIH92" s="160"/>
      <c r="VII92" s="160"/>
      <c r="VIJ92" s="160"/>
      <c r="VIK92" s="161"/>
      <c r="VIL92" s="162"/>
      <c r="VIM92" s="160"/>
      <c r="VIO92" s="159"/>
      <c r="VIT92" s="160"/>
      <c r="VIU92" s="160"/>
      <c r="VIV92" s="160"/>
      <c r="VIW92" s="161"/>
      <c r="VIX92" s="162"/>
      <c r="VIY92" s="160"/>
      <c r="VJA92" s="159"/>
      <c r="VJF92" s="160"/>
      <c r="VJG92" s="160"/>
      <c r="VJH92" s="160"/>
      <c r="VJI92" s="161"/>
      <c r="VJJ92" s="162"/>
      <c r="VJK92" s="160"/>
      <c r="VJM92" s="159"/>
      <c r="VJR92" s="160"/>
      <c r="VJS92" s="160"/>
      <c r="VJT92" s="160"/>
      <c r="VJU92" s="161"/>
      <c r="VJV92" s="162"/>
      <c r="VJW92" s="160"/>
      <c r="VJY92" s="159"/>
      <c r="VKD92" s="160"/>
      <c r="VKE92" s="160"/>
      <c r="VKF92" s="160"/>
      <c r="VKG92" s="161"/>
      <c r="VKH92" s="162"/>
      <c r="VKI92" s="160"/>
      <c r="VKK92" s="159"/>
      <c r="VKP92" s="160"/>
      <c r="VKQ92" s="160"/>
      <c r="VKR92" s="160"/>
      <c r="VKS92" s="161"/>
      <c r="VKT92" s="162"/>
      <c r="VKU92" s="160"/>
      <c r="VKW92" s="159"/>
      <c r="VLB92" s="160"/>
      <c r="VLC92" s="160"/>
      <c r="VLD92" s="160"/>
      <c r="VLE92" s="161"/>
      <c r="VLF92" s="162"/>
      <c r="VLG92" s="160"/>
      <c r="VLI92" s="159"/>
      <c r="VLN92" s="160"/>
      <c r="VLO92" s="160"/>
      <c r="VLP92" s="160"/>
      <c r="VLQ92" s="161"/>
      <c r="VLR92" s="162"/>
      <c r="VLS92" s="160"/>
      <c r="VLU92" s="159"/>
      <c r="VLZ92" s="160"/>
      <c r="VMA92" s="160"/>
      <c r="VMB92" s="160"/>
      <c r="VMC92" s="161"/>
      <c r="VMD92" s="162"/>
      <c r="VME92" s="160"/>
      <c r="VMG92" s="159"/>
      <c r="VML92" s="160"/>
      <c r="VMM92" s="160"/>
      <c r="VMN92" s="160"/>
      <c r="VMO92" s="161"/>
      <c r="VMP92" s="162"/>
      <c r="VMQ92" s="160"/>
      <c r="VMS92" s="159"/>
      <c r="VMX92" s="160"/>
      <c r="VMY92" s="160"/>
      <c r="VMZ92" s="160"/>
      <c r="VNA92" s="161"/>
      <c r="VNB92" s="162"/>
      <c r="VNC92" s="160"/>
      <c r="VNE92" s="159"/>
      <c r="VNJ92" s="160"/>
      <c r="VNK92" s="160"/>
      <c r="VNL92" s="160"/>
      <c r="VNM92" s="161"/>
      <c r="VNN92" s="162"/>
      <c r="VNO92" s="160"/>
      <c r="VNQ92" s="159"/>
      <c r="VNV92" s="160"/>
      <c r="VNW92" s="160"/>
      <c r="VNX92" s="160"/>
      <c r="VNY92" s="161"/>
      <c r="VNZ92" s="162"/>
      <c r="VOA92" s="160"/>
      <c r="VOC92" s="159"/>
      <c r="VOH92" s="160"/>
      <c r="VOI92" s="160"/>
      <c r="VOJ92" s="160"/>
      <c r="VOK92" s="161"/>
      <c r="VOL92" s="162"/>
      <c r="VOM92" s="160"/>
      <c r="VOO92" s="159"/>
      <c r="VOT92" s="160"/>
      <c r="VOU92" s="160"/>
      <c r="VOV92" s="160"/>
      <c r="VOW92" s="161"/>
      <c r="VOX92" s="162"/>
      <c r="VOY92" s="160"/>
      <c r="VPA92" s="159"/>
      <c r="VPF92" s="160"/>
      <c r="VPG92" s="160"/>
      <c r="VPH92" s="160"/>
      <c r="VPI92" s="161"/>
      <c r="VPJ92" s="162"/>
      <c r="VPK92" s="160"/>
      <c r="VPM92" s="159"/>
      <c r="VPR92" s="160"/>
      <c r="VPS92" s="160"/>
      <c r="VPT92" s="160"/>
      <c r="VPU92" s="161"/>
      <c r="VPV92" s="162"/>
      <c r="VPW92" s="160"/>
      <c r="VPY92" s="159"/>
      <c r="VQD92" s="160"/>
      <c r="VQE92" s="160"/>
      <c r="VQF92" s="160"/>
      <c r="VQG92" s="161"/>
      <c r="VQH92" s="162"/>
      <c r="VQI92" s="160"/>
      <c r="VQK92" s="159"/>
      <c r="VQP92" s="160"/>
      <c r="VQQ92" s="160"/>
      <c r="VQR92" s="160"/>
      <c r="VQS92" s="161"/>
      <c r="VQT92" s="162"/>
      <c r="VQU92" s="160"/>
      <c r="VQW92" s="159"/>
      <c r="VRB92" s="160"/>
      <c r="VRC92" s="160"/>
      <c r="VRD92" s="160"/>
      <c r="VRE92" s="161"/>
      <c r="VRF92" s="162"/>
      <c r="VRG92" s="160"/>
      <c r="VRI92" s="159"/>
      <c r="VRN92" s="160"/>
      <c r="VRO92" s="160"/>
      <c r="VRP92" s="160"/>
      <c r="VRQ92" s="161"/>
      <c r="VRR92" s="162"/>
      <c r="VRS92" s="160"/>
      <c r="VRU92" s="159"/>
      <c r="VRZ92" s="160"/>
      <c r="VSA92" s="160"/>
      <c r="VSB92" s="160"/>
      <c r="VSC92" s="161"/>
      <c r="VSD92" s="162"/>
      <c r="VSE92" s="160"/>
      <c r="VSG92" s="159"/>
      <c r="VSL92" s="160"/>
      <c r="VSM92" s="160"/>
      <c r="VSN92" s="160"/>
      <c r="VSO92" s="161"/>
      <c r="VSP92" s="162"/>
      <c r="VSQ92" s="160"/>
      <c r="VSS92" s="159"/>
      <c r="VSX92" s="160"/>
      <c r="VSY92" s="160"/>
      <c r="VSZ92" s="160"/>
      <c r="VTA92" s="161"/>
      <c r="VTB92" s="162"/>
      <c r="VTC92" s="160"/>
      <c r="VTE92" s="159"/>
      <c r="VTJ92" s="160"/>
      <c r="VTK92" s="160"/>
      <c r="VTL92" s="160"/>
      <c r="VTM92" s="161"/>
      <c r="VTN92" s="162"/>
      <c r="VTO92" s="160"/>
      <c r="VTQ92" s="159"/>
      <c r="VTV92" s="160"/>
      <c r="VTW92" s="160"/>
      <c r="VTX92" s="160"/>
      <c r="VTY92" s="161"/>
      <c r="VTZ92" s="162"/>
      <c r="VUA92" s="160"/>
      <c r="VUC92" s="159"/>
      <c r="VUH92" s="160"/>
      <c r="VUI92" s="160"/>
      <c r="VUJ92" s="160"/>
      <c r="VUK92" s="161"/>
      <c r="VUL92" s="162"/>
      <c r="VUM92" s="160"/>
      <c r="VUO92" s="159"/>
      <c r="VUT92" s="160"/>
      <c r="VUU92" s="160"/>
      <c r="VUV92" s="160"/>
      <c r="VUW92" s="161"/>
      <c r="VUX92" s="162"/>
      <c r="VUY92" s="160"/>
      <c r="VVA92" s="159"/>
      <c r="VVF92" s="160"/>
      <c r="VVG92" s="160"/>
      <c r="VVH92" s="160"/>
      <c r="VVI92" s="161"/>
      <c r="VVJ92" s="162"/>
      <c r="VVK92" s="160"/>
      <c r="VVM92" s="159"/>
      <c r="VVR92" s="160"/>
      <c r="VVS92" s="160"/>
      <c r="VVT92" s="160"/>
      <c r="VVU92" s="161"/>
      <c r="VVV92" s="162"/>
      <c r="VVW92" s="160"/>
      <c r="VVY92" s="159"/>
      <c r="VWD92" s="160"/>
      <c r="VWE92" s="160"/>
      <c r="VWF92" s="160"/>
      <c r="VWG92" s="161"/>
      <c r="VWH92" s="162"/>
      <c r="VWI92" s="160"/>
      <c r="VWK92" s="159"/>
      <c r="VWP92" s="160"/>
      <c r="VWQ92" s="160"/>
      <c r="VWR92" s="160"/>
      <c r="VWS92" s="161"/>
      <c r="VWT92" s="162"/>
      <c r="VWU92" s="160"/>
      <c r="VWW92" s="159"/>
      <c r="VXB92" s="160"/>
      <c r="VXC92" s="160"/>
      <c r="VXD92" s="160"/>
      <c r="VXE92" s="161"/>
      <c r="VXF92" s="162"/>
      <c r="VXG92" s="160"/>
      <c r="VXI92" s="159"/>
      <c r="VXN92" s="160"/>
      <c r="VXO92" s="160"/>
      <c r="VXP92" s="160"/>
      <c r="VXQ92" s="161"/>
      <c r="VXR92" s="162"/>
      <c r="VXS92" s="160"/>
      <c r="VXU92" s="159"/>
      <c r="VXZ92" s="160"/>
      <c r="VYA92" s="160"/>
      <c r="VYB92" s="160"/>
      <c r="VYC92" s="161"/>
      <c r="VYD92" s="162"/>
      <c r="VYE92" s="160"/>
      <c r="VYG92" s="159"/>
      <c r="VYL92" s="160"/>
      <c r="VYM92" s="160"/>
      <c r="VYN92" s="160"/>
      <c r="VYO92" s="161"/>
      <c r="VYP92" s="162"/>
      <c r="VYQ92" s="160"/>
      <c r="VYS92" s="159"/>
      <c r="VYX92" s="160"/>
      <c r="VYY92" s="160"/>
      <c r="VYZ92" s="160"/>
      <c r="VZA92" s="161"/>
      <c r="VZB92" s="162"/>
      <c r="VZC92" s="160"/>
      <c r="VZE92" s="159"/>
      <c r="VZJ92" s="160"/>
      <c r="VZK92" s="160"/>
      <c r="VZL92" s="160"/>
      <c r="VZM92" s="161"/>
      <c r="VZN92" s="162"/>
      <c r="VZO92" s="160"/>
      <c r="VZQ92" s="159"/>
      <c r="VZV92" s="160"/>
      <c r="VZW92" s="160"/>
      <c r="VZX92" s="160"/>
      <c r="VZY92" s="161"/>
      <c r="VZZ92" s="162"/>
      <c r="WAA92" s="160"/>
      <c r="WAC92" s="159"/>
      <c r="WAH92" s="160"/>
      <c r="WAI92" s="160"/>
      <c r="WAJ92" s="160"/>
      <c r="WAK92" s="161"/>
      <c r="WAL92" s="162"/>
      <c r="WAM92" s="160"/>
      <c r="WAO92" s="159"/>
      <c r="WAT92" s="160"/>
      <c r="WAU92" s="160"/>
      <c r="WAV92" s="160"/>
      <c r="WAW92" s="161"/>
      <c r="WAX92" s="162"/>
      <c r="WAY92" s="160"/>
      <c r="WBA92" s="159"/>
      <c r="WBF92" s="160"/>
      <c r="WBG92" s="160"/>
      <c r="WBH92" s="160"/>
      <c r="WBI92" s="161"/>
      <c r="WBJ92" s="162"/>
      <c r="WBK92" s="160"/>
      <c r="WBM92" s="159"/>
      <c r="WBR92" s="160"/>
      <c r="WBS92" s="160"/>
      <c r="WBT92" s="160"/>
      <c r="WBU92" s="161"/>
      <c r="WBV92" s="162"/>
      <c r="WBW92" s="160"/>
      <c r="WBY92" s="159"/>
      <c r="WCD92" s="160"/>
      <c r="WCE92" s="160"/>
      <c r="WCF92" s="160"/>
      <c r="WCG92" s="161"/>
      <c r="WCH92" s="162"/>
      <c r="WCI92" s="160"/>
      <c r="WCK92" s="159"/>
      <c r="WCP92" s="160"/>
      <c r="WCQ92" s="160"/>
      <c r="WCR92" s="160"/>
      <c r="WCS92" s="161"/>
      <c r="WCT92" s="162"/>
      <c r="WCU92" s="160"/>
      <c r="WCW92" s="159"/>
      <c r="WDB92" s="160"/>
      <c r="WDC92" s="160"/>
      <c r="WDD92" s="160"/>
      <c r="WDE92" s="161"/>
      <c r="WDF92" s="162"/>
      <c r="WDG92" s="160"/>
      <c r="WDI92" s="159"/>
      <c r="WDN92" s="160"/>
      <c r="WDO92" s="160"/>
      <c r="WDP92" s="160"/>
      <c r="WDQ92" s="161"/>
      <c r="WDR92" s="162"/>
      <c r="WDS92" s="160"/>
      <c r="WDU92" s="159"/>
      <c r="WDZ92" s="160"/>
      <c r="WEA92" s="160"/>
      <c r="WEB92" s="160"/>
      <c r="WEC92" s="161"/>
      <c r="WED92" s="162"/>
      <c r="WEE92" s="160"/>
      <c r="WEG92" s="159"/>
      <c r="WEL92" s="160"/>
      <c r="WEM92" s="160"/>
      <c r="WEN92" s="160"/>
      <c r="WEO92" s="161"/>
      <c r="WEP92" s="162"/>
      <c r="WEQ92" s="160"/>
      <c r="WES92" s="159"/>
      <c r="WEX92" s="160"/>
      <c r="WEY92" s="160"/>
      <c r="WEZ92" s="160"/>
      <c r="WFA92" s="161"/>
      <c r="WFB92" s="162"/>
      <c r="WFC92" s="160"/>
      <c r="WFE92" s="159"/>
      <c r="WFJ92" s="160"/>
      <c r="WFK92" s="160"/>
      <c r="WFL92" s="160"/>
      <c r="WFM92" s="161"/>
      <c r="WFN92" s="162"/>
      <c r="WFO92" s="160"/>
      <c r="WFQ92" s="159"/>
      <c r="WFV92" s="160"/>
      <c r="WFW92" s="160"/>
      <c r="WFX92" s="160"/>
      <c r="WFY92" s="161"/>
      <c r="WFZ92" s="162"/>
      <c r="WGA92" s="160"/>
      <c r="WGC92" s="159"/>
      <c r="WGH92" s="160"/>
      <c r="WGI92" s="160"/>
      <c r="WGJ92" s="160"/>
      <c r="WGK92" s="161"/>
      <c r="WGL92" s="162"/>
      <c r="WGM92" s="160"/>
      <c r="WGO92" s="159"/>
      <c r="WGT92" s="160"/>
      <c r="WGU92" s="160"/>
      <c r="WGV92" s="160"/>
      <c r="WGW92" s="161"/>
      <c r="WGX92" s="162"/>
      <c r="WGY92" s="160"/>
      <c r="WHA92" s="159"/>
      <c r="WHF92" s="160"/>
      <c r="WHG92" s="160"/>
      <c r="WHH92" s="160"/>
      <c r="WHI92" s="161"/>
      <c r="WHJ92" s="162"/>
      <c r="WHK92" s="160"/>
      <c r="WHM92" s="159"/>
      <c r="WHR92" s="160"/>
      <c r="WHS92" s="160"/>
      <c r="WHT92" s="160"/>
      <c r="WHU92" s="161"/>
      <c r="WHV92" s="162"/>
      <c r="WHW92" s="160"/>
      <c r="WHY92" s="159"/>
      <c r="WID92" s="160"/>
      <c r="WIE92" s="160"/>
      <c r="WIF92" s="160"/>
      <c r="WIG92" s="161"/>
      <c r="WIH92" s="162"/>
      <c r="WII92" s="160"/>
      <c r="WIK92" s="159"/>
      <c r="WIP92" s="160"/>
      <c r="WIQ92" s="160"/>
      <c r="WIR92" s="160"/>
      <c r="WIS92" s="161"/>
      <c r="WIT92" s="162"/>
      <c r="WIU92" s="160"/>
      <c r="WIW92" s="159"/>
      <c r="WJB92" s="160"/>
      <c r="WJC92" s="160"/>
      <c r="WJD92" s="160"/>
      <c r="WJE92" s="161"/>
      <c r="WJF92" s="162"/>
      <c r="WJG92" s="160"/>
      <c r="WJI92" s="159"/>
      <c r="WJN92" s="160"/>
      <c r="WJO92" s="160"/>
      <c r="WJP92" s="160"/>
      <c r="WJQ92" s="161"/>
      <c r="WJR92" s="162"/>
      <c r="WJS92" s="160"/>
      <c r="WJU92" s="159"/>
      <c r="WJZ92" s="160"/>
      <c r="WKA92" s="160"/>
      <c r="WKB92" s="160"/>
      <c r="WKC92" s="161"/>
      <c r="WKD92" s="162"/>
      <c r="WKE92" s="160"/>
      <c r="WKG92" s="159"/>
      <c r="WKL92" s="160"/>
      <c r="WKM92" s="160"/>
      <c r="WKN92" s="160"/>
      <c r="WKO92" s="161"/>
      <c r="WKP92" s="162"/>
      <c r="WKQ92" s="160"/>
      <c r="WKS92" s="159"/>
      <c r="WKX92" s="160"/>
      <c r="WKY92" s="160"/>
      <c r="WKZ92" s="160"/>
      <c r="WLA92" s="161"/>
      <c r="WLB92" s="162"/>
      <c r="WLC92" s="160"/>
      <c r="WLE92" s="159"/>
      <c r="WLJ92" s="160"/>
      <c r="WLK92" s="160"/>
      <c r="WLL92" s="160"/>
      <c r="WLM92" s="161"/>
      <c r="WLN92" s="162"/>
      <c r="WLO92" s="160"/>
      <c r="WLQ92" s="159"/>
      <c r="WLV92" s="160"/>
      <c r="WLW92" s="160"/>
      <c r="WLX92" s="160"/>
      <c r="WLY92" s="161"/>
      <c r="WLZ92" s="162"/>
      <c r="WMA92" s="160"/>
      <c r="WMC92" s="159"/>
      <c r="WMH92" s="160"/>
      <c r="WMI92" s="160"/>
      <c r="WMJ92" s="160"/>
      <c r="WMK92" s="161"/>
      <c r="WML92" s="162"/>
      <c r="WMM92" s="160"/>
      <c r="WMO92" s="159"/>
      <c r="WMT92" s="160"/>
      <c r="WMU92" s="160"/>
      <c r="WMV92" s="160"/>
      <c r="WMW92" s="161"/>
      <c r="WMX92" s="162"/>
      <c r="WMY92" s="160"/>
      <c r="WNA92" s="159"/>
      <c r="WNF92" s="160"/>
      <c r="WNG92" s="160"/>
      <c r="WNH92" s="160"/>
      <c r="WNI92" s="161"/>
      <c r="WNJ92" s="162"/>
      <c r="WNK92" s="160"/>
      <c r="WNM92" s="159"/>
      <c r="WNR92" s="160"/>
      <c r="WNS92" s="160"/>
      <c r="WNT92" s="160"/>
      <c r="WNU92" s="161"/>
      <c r="WNV92" s="162"/>
      <c r="WNW92" s="160"/>
      <c r="WNY92" s="159"/>
      <c r="WOD92" s="160"/>
      <c r="WOE92" s="160"/>
      <c r="WOF92" s="160"/>
      <c r="WOG92" s="161"/>
      <c r="WOH92" s="162"/>
      <c r="WOI92" s="160"/>
      <c r="WOK92" s="159"/>
      <c r="WOP92" s="160"/>
      <c r="WOQ92" s="160"/>
      <c r="WOR92" s="160"/>
      <c r="WOS92" s="161"/>
      <c r="WOT92" s="162"/>
      <c r="WOU92" s="160"/>
      <c r="WOW92" s="159"/>
      <c r="WPB92" s="160"/>
      <c r="WPC92" s="160"/>
      <c r="WPD92" s="160"/>
      <c r="WPE92" s="161"/>
      <c r="WPF92" s="162"/>
      <c r="WPG92" s="160"/>
      <c r="WPI92" s="159"/>
      <c r="WPN92" s="160"/>
      <c r="WPO92" s="160"/>
      <c r="WPP92" s="160"/>
      <c r="WPQ92" s="161"/>
      <c r="WPR92" s="162"/>
      <c r="WPS92" s="160"/>
      <c r="WPU92" s="159"/>
      <c r="WPZ92" s="160"/>
      <c r="WQA92" s="160"/>
      <c r="WQB92" s="160"/>
      <c r="WQC92" s="161"/>
      <c r="WQD92" s="162"/>
      <c r="WQE92" s="160"/>
      <c r="WQG92" s="159"/>
      <c r="WQL92" s="160"/>
      <c r="WQM92" s="160"/>
      <c r="WQN92" s="160"/>
      <c r="WQO92" s="161"/>
      <c r="WQP92" s="162"/>
      <c r="WQQ92" s="160"/>
      <c r="WQS92" s="159"/>
      <c r="WQX92" s="160"/>
      <c r="WQY92" s="160"/>
      <c r="WQZ92" s="160"/>
      <c r="WRA92" s="161"/>
      <c r="WRB92" s="162"/>
      <c r="WRC92" s="160"/>
      <c r="WRE92" s="159"/>
      <c r="WRJ92" s="160"/>
      <c r="WRK92" s="160"/>
      <c r="WRL92" s="160"/>
      <c r="WRM92" s="161"/>
      <c r="WRN92" s="162"/>
      <c r="WRO92" s="160"/>
      <c r="WRQ92" s="159"/>
      <c r="WRV92" s="160"/>
      <c r="WRW92" s="160"/>
      <c r="WRX92" s="160"/>
      <c r="WRY92" s="161"/>
      <c r="WRZ92" s="162"/>
      <c r="WSA92" s="160"/>
      <c r="WSC92" s="159"/>
      <c r="WSH92" s="160"/>
      <c r="WSI92" s="160"/>
      <c r="WSJ92" s="160"/>
      <c r="WSK92" s="161"/>
      <c r="WSL92" s="162"/>
      <c r="WSM92" s="160"/>
      <c r="WSO92" s="159"/>
      <c r="WST92" s="160"/>
      <c r="WSU92" s="160"/>
      <c r="WSV92" s="160"/>
      <c r="WSW92" s="161"/>
      <c r="WSX92" s="162"/>
      <c r="WSY92" s="160"/>
      <c r="WTA92" s="159"/>
      <c r="WTF92" s="160"/>
      <c r="WTG92" s="160"/>
      <c r="WTH92" s="160"/>
      <c r="WTI92" s="161"/>
      <c r="WTJ92" s="162"/>
      <c r="WTK92" s="160"/>
      <c r="WTM92" s="159"/>
      <c r="WTR92" s="160"/>
      <c r="WTS92" s="160"/>
      <c r="WTT92" s="160"/>
      <c r="WTU92" s="161"/>
      <c r="WTV92" s="162"/>
      <c r="WTW92" s="160"/>
      <c r="WTY92" s="159"/>
      <c r="WUD92" s="160"/>
      <c r="WUE92" s="160"/>
      <c r="WUF92" s="160"/>
      <c r="WUG92" s="161"/>
      <c r="WUH92" s="162"/>
      <c r="WUI92" s="160"/>
      <c r="WUK92" s="159"/>
      <c r="WUP92" s="160"/>
      <c r="WUQ92" s="160"/>
      <c r="WUR92" s="160"/>
      <c r="WUS92" s="161"/>
      <c r="WUT92" s="162"/>
      <c r="WUU92" s="160"/>
      <c r="WUW92" s="159"/>
      <c r="WVB92" s="160"/>
      <c r="WVC92" s="160"/>
      <c r="WVD92" s="160"/>
      <c r="WVE92" s="161"/>
      <c r="WVF92" s="162"/>
      <c r="WVG92" s="160"/>
      <c r="WVI92" s="159"/>
      <c r="WVN92" s="160"/>
      <c r="WVO92" s="160"/>
      <c r="WVP92" s="160"/>
      <c r="WVQ92" s="161"/>
      <c r="WVR92" s="162"/>
      <c r="WVS92" s="160"/>
      <c r="WVU92" s="159"/>
      <c r="WVZ92" s="160"/>
      <c r="WWA92" s="160"/>
      <c r="WWB92" s="160"/>
      <c r="WWC92" s="161"/>
      <c r="WWD92" s="162"/>
      <c r="WWE92" s="160"/>
      <c r="WWG92" s="159"/>
      <c r="WWL92" s="160"/>
      <c r="WWM92" s="160"/>
      <c r="WWN92" s="160"/>
      <c r="WWO92" s="161"/>
      <c r="WWP92" s="162"/>
      <c r="WWQ92" s="160"/>
      <c r="WWS92" s="159"/>
      <c r="WWX92" s="160"/>
      <c r="WWY92" s="160"/>
      <c r="WWZ92" s="160"/>
      <c r="WXA92" s="161"/>
      <c r="WXB92" s="162"/>
      <c r="WXC92" s="160"/>
      <c r="WXE92" s="159"/>
      <c r="WXJ92" s="160"/>
      <c r="WXK92" s="160"/>
      <c r="WXL92" s="160"/>
      <c r="WXM92" s="161"/>
      <c r="WXN92" s="162"/>
      <c r="WXO92" s="160"/>
      <c r="WXQ92" s="159"/>
      <c r="WXV92" s="160"/>
      <c r="WXW92" s="160"/>
      <c r="WXX92" s="160"/>
      <c r="WXY92" s="161"/>
      <c r="WXZ92" s="162"/>
      <c r="WYA92" s="160"/>
      <c r="WYC92" s="159"/>
      <c r="WYH92" s="160"/>
      <c r="WYI92" s="160"/>
      <c r="WYJ92" s="160"/>
      <c r="WYK92" s="161"/>
      <c r="WYL92" s="162"/>
      <c r="WYM92" s="160"/>
      <c r="WYO92" s="159"/>
      <c r="WYT92" s="160"/>
      <c r="WYU92" s="160"/>
      <c r="WYV92" s="160"/>
      <c r="WYW92" s="161"/>
      <c r="WYX92" s="162"/>
      <c r="WYY92" s="160"/>
      <c r="WZA92" s="159"/>
      <c r="WZF92" s="160"/>
      <c r="WZG92" s="160"/>
      <c r="WZH92" s="160"/>
      <c r="WZI92" s="161"/>
      <c r="WZJ92" s="162"/>
      <c r="WZK92" s="160"/>
      <c r="WZM92" s="159"/>
      <c r="WZR92" s="160"/>
      <c r="WZS92" s="160"/>
      <c r="WZT92" s="160"/>
      <c r="WZU92" s="161"/>
      <c r="WZV92" s="162"/>
      <c r="WZW92" s="160"/>
      <c r="WZY92" s="159"/>
      <c r="XAD92" s="160"/>
      <c r="XAE92" s="160"/>
      <c r="XAF92" s="160"/>
      <c r="XAG92" s="161"/>
      <c r="XAH92" s="162"/>
      <c r="XAI92" s="160"/>
      <c r="XAK92" s="159"/>
      <c r="XAP92" s="160"/>
      <c r="XAQ92" s="160"/>
      <c r="XAR92" s="160"/>
      <c r="XAS92" s="161"/>
      <c r="XAT92" s="162"/>
      <c r="XAU92" s="160"/>
      <c r="XAW92" s="159"/>
      <c r="XBB92" s="160"/>
      <c r="XBC92" s="160"/>
      <c r="XBD92" s="160"/>
      <c r="XBE92" s="161"/>
      <c r="XBF92" s="162"/>
      <c r="XBG92" s="160"/>
      <c r="XBI92" s="159"/>
      <c r="XBN92" s="160"/>
      <c r="XBO92" s="160"/>
      <c r="XBP92" s="160"/>
      <c r="XBQ92" s="161"/>
      <c r="XBR92" s="162"/>
      <c r="XBS92" s="160"/>
      <c r="XBU92" s="159"/>
      <c r="XBZ92" s="160"/>
      <c r="XCA92" s="160"/>
      <c r="XCB92" s="160"/>
      <c r="XCC92" s="161"/>
      <c r="XCD92" s="162"/>
      <c r="XCE92" s="160"/>
      <c r="XCG92" s="159"/>
      <c r="XCL92" s="160"/>
      <c r="XCM92" s="160"/>
      <c r="XCN92" s="160"/>
      <c r="XCO92" s="161"/>
      <c r="XCP92" s="162"/>
      <c r="XCQ92" s="160"/>
      <c r="XCS92" s="159"/>
      <c r="XCX92" s="160"/>
      <c r="XCY92" s="160"/>
      <c r="XCZ92" s="160"/>
      <c r="XDA92" s="161"/>
      <c r="XDB92" s="162"/>
      <c r="XDC92" s="160"/>
      <c r="XDE92" s="159"/>
      <c r="XDJ92" s="160"/>
      <c r="XDK92" s="160"/>
      <c r="XDL92" s="160"/>
      <c r="XDM92" s="161"/>
      <c r="XDN92" s="162"/>
      <c r="XDO92" s="160"/>
      <c r="XDQ92" s="159"/>
      <c r="XDV92" s="160"/>
      <c r="XDW92" s="160"/>
      <c r="XDX92" s="160"/>
      <c r="XDY92" s="161"/>
      <c r="XDZ92" s="162"/>
      <c r="XEA92" s="160"/>
      <c r="XEC92" s="159"/>
      <c r="XEH92" s="160"/>
      <c r="XEI92" s="160"/>
      <c r="XEJ92" s="160"/>
      <c r="XEK92" s="161"/>
      <c r="XEL92" s="162"/>
      <c r="XEM92" s="160"/>
      <c r="XEO92" s="159"/>
      <c r="XET92" s="160"/>
      <c r="XEU92" s="160"/>
      <c r="XEV92" s="160"/>
      <c r="XEW92" s="161"/>
      <c r="XEX92" s="162"/>
      <c r="XEY92" s="160"/>
      <c r="XFA92" s="159"/>
    </row>
    <row r="93" spans="1:1021 1026:3071 3073:4093 4098:6143 6145:7165 7170:9215 9217:10237 10242:12287 12289:13309 13314:15359 15361:16381">
      <c r="A93" s="133">
        <v>54</v>
      </c>
      <c r="B93" s="134" t="s">
        <v>42607</v>
      </c>
      <c r="C93" s="134" t="s">
        <v>42629</v>
      </c>
      <c r="D93" s="134" t="s">
        <v>42633</v>
      </c>
      <c r="E93" s="134" t="s">
        <v>42546</v>
      </c>
      <c r="F93" s="135">
        <v>30.72</v>
      </c>
      <c r="G93" s="135"/>
      <c r="H93" s="135">
        <v>23.34</v>
      </c>
      <c r="I93" s="136"/>
      <c r="J93" s="137"/>
      <c r="K93" s="135"/>
      <c r="L93" s="138"/>
    </row>
    <row r="94" spans="1:1021 1026:3071 3073:4093 4098:6143 6145:7165 7170:9215 9217:10237 10242:12287 12289:13309 13314:15359 15361:16381">
      <c r="A94" s="133"/>
      <c r="B94" s="134" t="s">
        <v>42607</v>
      </c>
      <c r="C94" s="134" t="s">
        <v>42629</v>
      </c>
      <c r="D94" s="134" t="s">
        <v>42633</v>
      </c>
      <c r="E94" s="134" t="s">
        <v>42548</v>
      </c>
      <c r="F94" s="135">
        <v>31.72</v>
      </c>
      <c r="G94" s="135"/>
      <c r="H94" s="135">
        <v>23.34</v>
      </c>
      <c r="I94" s="136"/>
      <c r="J94" s="137"/>
      <c r="K94" s="135"/>
      <c r="L94" s="138"/>
    </row>
    <row r="95" spans="1:1021 1026:3071 3073:4093 4098:6143 6145:7165 7170:9215 9217:10237 10242:12287 12289:13309 13314:15359 15361:16381">
      <c r="A95" s="133"/>
      <c r="B95" s="134" t="s">
        <v>42607</v>
      </c>
      <c r="C95" s="134" t="s">
        <v>42629</v>
      </c>
      <c r="D95" s="134" t="s">
        <v>42633</v>
      </c>
      <c r="E95" s="134" t="s">
        <v>42549</v>
      </c>
      <c r="F95" s="135">
        <v>31.82</v>
      </c>
      <c r="G95" s="135"/>
      <c r="H95" s="135">
        <v>23.34</v>
      </c>
      <c r="I95" s="136"/>
      <c r="J95" s="137"/>
      <c r="K95" s="135"/>
      <c r="L95" s="138"/>
    </row>
    <row r="96" spans="1:1021 1026:3071 3073:4093 4098:6143 6145:7165 7170:9215 9217:10237 10242:12287 12289:13309 13314:15359 15361:16381">
      <c r="A96" s="127">
        <v>55</v>
      </c>
      <c r="B96" s="128" t="s">
        <v>42596</v>
      </c>
      <c r="C96" s="128" t="s">
        <v>42634</v>
      </c>
      <c r="D96" s="128" t="s">
        <v>42635</v>
      </c>
      <c r="E96" s="128" t="s">
        <v>42597</v>
      </c>
      <c r="F96" s="129">
        <v>45.88</v>
      </c>
      <c r="G96" s="129"/>
      <c r="H96" s="129"/>
      <c r="I96" s="148"/>
      <c r="J96" s="149">
        <v>33.799999999999997</v>
      </c>
      <c r="K96" s="129">
        <v>0</v>
      </c>
      <c r="L96" s="132"/>
      <c r="M96" s="159"/>
      <c r="R96" s="160"/>
      <c r="S96" s="160"/>
      <c r="T96" s="160"/>
      <c r="U96" s="161"/>
      <c r="V96" s="162"/>
      <c r="W96" s="160"/>
      <c r="Y96" s="159"/>
      <c r="AD96" s="160"/>
      <c r="AE96" s="160"/>
      <c r="AF96" s="160"/>
      <c r="AG96" s="161"/>
      <c r="AH96" s="162"/>
      <c r="AI96" s="160"/>
      <c r="AK96" s="159"/>
      <c r="AP96" s="160"/>
      <c r="AQ96" s="160"/>
      <c r="AR96" s="160"/>
      <c r="AS96" s="161"/>
      <c r="AT96" s="162"/>
      <c r="AU96" s="160"/>
      <c r="AW96" s="159"/>
      <c r="BB96" s="160"/>
      <c r="BC96" s="160"/>
      <c r="BD96" s="160"/>
      <c r="BE96" s="161"/>
      <c r="BF96" s="162"/>
      <c r="BG96" s="160"/>
      <c r="BI96" s="159"/>
      <c r="BN96" s="160"/>
      <c r="BO96" s="160"/>
      <c r="BP96" s="160"/>
      <c r="BQ96" s="161"/>
      <c r="BR96" s="162"/>
      <c r="BS96" s="160"/>
      <c r="BU96" s="159"/>
      <c r="BZ96" s="160"/>
      <c r="CA96" s="160"/>
      <c r="CB96" s="160"/>
      <c r="CC96" s="161"/>
      <c r="CD96" s="162"/>
      <c r="CE96" s="160"/>
      <c r="CG96" s="159"/>
      <c r="CL96" s="160"/>
      <c r="CM96" s="160"/>
      <c r="CN96" s="160"/>
      <c r="CO96" s="161"/>
      <c r="CP96" s="162"/>
      <c r="CQ96" s="160"/>
      <c r="CS96" s="159"/>
      <c r="CX96" s="160"/>
      <c r="CY96" s="160"/>
      <c r="CZ96" s="160"/>
      <c r="DA96" s="161"/>
      <c r="DB96" s="162"/>
      <c r="DC96" s="160"/>
      <c r="DE96" s="159"/>
      <c r="DJ96" s="160"/>
      <c r="DK96" s="160"/>
      <c r="DL96" s="160"/>
      <c r="DM96" s="161"/>
      <c r="DN96" s="162"/>
      <c r="DO96" s="160"/>
      <c r="DQ96" s="159"/>
      <c r="DV96" s="160"/>
      <c r="DW96" s="160"/>
      <c r="DX96" s="160"/>
      <c r="DY96" s="161"/>
      <c r="DZ96" s="162"/>
      <c r="EA96" s="160"/>
      <c r="EC96" s="159"/>
      <c r="EH96" s="160"/>
      <c r="EI96" s="160"/>
      <c r="EJ96" s="160"/>
      <c r="EK96" s="161"/>
      <c r="EL96" s="162"/>
      <c r="EM96" s="160"/>
      <c r="EO96" s="159"/>
      <c r="ET96" s="160"/>
      <c r="EU96" s="160"/>
      <c r="EV96" s="160"/>
      <c r="EW96" s="161"/>
      <c r="EX96" s="162"/>
      <c r="EY96" s="160"/>
      <c r="FA96" s="159"/>
      <c r="FF96" s="160"/>
      <c r="FG96" s="160"/>
      <c r="FH96" s="160"/>
      <c r="FI96" s="161"/>
      <c r="FJ96" s="162"/>
      <c r="FK96" s="160"/>
      <c r="FM96" s="159"/>
      <c r="FR96" s="160"/>
      <c r="FS96" s="160"/>
      <c r="FT96" s="160"/>
      <c r="FU96" s="161"/>
      <c r="FV96" s="162"/>
      <c r="FW96" s="160"/>
      <c r="FY96" s="159"/>
      <c r="GD96" s="160"/>
      <c r="GE96" s="160"/>
      <c r="GF96" s="160"/>
      <c r="GG96" s="161"/>
      <c r="GH96" s="162"/>
      <c r="GI96" s="160"/>
      <c r="GK96" s="159"/>
      <c r="GP96" s="160"/>
      <c r="GQ96" s="160"/>
      <c r="GR96" s="160"/>
      <c r="GS96" s="161"/>
      <c r="GT96" s="162"/>
      <c r="GU96" s="160"/>
      <c r="GW96" s="159"/>
      <c r="HB96" s="160"/>
      <c r="HC96" s="160"/>
      <c r="HD96" s="160"/>
      <c r="HE96" s="161"/>
      <c r="HF96" s="162"/>
      <c r="HG96" s="160"/>
      <c r="HI96" s="159"/>
      <c r="HN96" s="160"/>
      <c r="HO96" s="160"/>
      <c r="HP96" s="160"/>
      <c r="HQ96" s="161"/>
      <c r="HR96" s="162"/>
      <c r="HS96" s="160"/>
      <c r="HU96" s="159"/>
      <c r="HZ96" s="160"/>
      <c r="IA96" s="160"/>
      <c r="IB96" s="160"/>
      <c r="IC96" s="161"/>
      <c r="ID96" s="162"/>
      <c r="IE96" s="160"/>
      <c r="IG96" s="159"/>
      <c r="IL96" s="160"/>
      <c r="IM96" s="160"/>
      <c r="IN96" s="160"/>
      <c r="IO96" s="161"/>
      <c r="IP96" s="162"/>
      <c r="IQ96" s="160"/>
      <c r="IS96" s="159"/>
      <c r="IX96" s="160"/>
      <c r="IY96" s="160"/>
      <c r="IZ96" s="160"/>
      <c r="JA96" s="161"/>
      <c r="JB96" s="162"/>
      <c r="JC96" s="160"/>
      <c r="JE96" s="159"/>
      <c r="JJ96" s="160"/>
      <c r="JK96" s="160"/>
      <c r="JL96" s="160"/>
      <c r="JM96" s="161"/>
      <c r="JN96" s="162"/>
      <c r="JO96" s="160"/>
      <c r="JQ96" s="159"/>
      <c r="JV96" s="160"/>
      <c r="JW96" s="160"/>
      <c r="JX96" s="160"/>
      <c r="JY96" s="161"/>
      <c r="JZ96" s="162"/>
      <c r="KA96" s="160"/>
      <c r="KC96" s="159"/>
      <c r="KH96" s="160"/>
      <c r="KI96" s="160"/>
      <c r="KJ96" s="160"/>
      <c r="KK96" s="161"/>
      <c r="KL96" s="162"/>
      <c r="KM96" s="160"/>
      <c r="KO96" s="159"/>
      <c r="KT96" s="160"/>
      <c r="KU96" s="160"/>
      <c r="KV96" s="160"/>
      <c r="KW96" s="161"/>
      <c r="KX96" s="162"/>
      <c r="KY96" s="160"/>
      <c r="LA96" s="159"/>
      <c r="LF96" s="160"/>
      <c r="LG96" s="160"/>
      <c r="LH96" s="160"/>
      <c r="LI96" s="161"/>
      <c r="LJ96" s="162"/>
      <c r="LK96" s="160"/>
      <c r="LM96" s="159"/>
      <c r="LR96" s="160"/>
      <c r="LS96" s="160"/>
      <c r="LT96" s="160"/>
      <c r="LU96" s="161"/>
      <c r="LV96" s="162"/>
      <c r="LW96" s="160"/>
      <c r="LY96" s="159"/>
      <c r="MD96" s="160"/>
      <c r="ME96" s="160"/>
      <c r="MF96" s="160"/>
      <c r="MG96" s="161"/>
      <c r="MH96" s="162"/>
      <c r="MI96" s="160"/>
      <c r="MK96" s="159"/>
      <c r="MP96" s="160"/>
      <c r="MQ96" s="160"/>
      <c r="MR96" s="160"/>
      <c r="MS96" s="161"/>
      <c r="MT96" s="162"/>
      <c r="MU96" s="160"/>
      <c r="MW96" s="159"/>
      <c r="NB96" s="160"/>
      <c r="NC96" s="160"/>
      <c r="ND96" s="160"/>
      <c r="NE96" s="161"/>
      <c r="NF96" s="162"/>
      <c r="NG96" s="160"/>
      <c r="NI96" s="159"/>
      <c r="NN96" s="160"/>
      <c r="NO96" s="160"/>
      <c r="NP96" s="160"/>
      <c r="NQ96" s="161"/>
      <c r="NR96" s="162"/>
      <c r="NS96" s="160"/>
      <c r="NU96" s="159"/>
      <c r="NZ96" s="160"/>
      <c r="OA96" s="160"/>
      <c r="OB96" s="160"/>
      <c r="OC96" s="161"/>
      <c r="OD96" s="162"/>
      <c r="OE96" s="160"/>
      <c r="OG96" s="159"/>
      <c r="OL96" s="160"/>
      <c r="OM96" s="160"/>
      <c r="ON96" s="160"/>
      <c r="OO96" s="161"/>
      <c r="OP96" s="162"/>
      <c r="OQ96" s="160"/>
      <c r="OS96" s="159"/>
      <c r="OX96" s="160"/>
      <c r="OY96" s="160"/>
      <c r="OZ96" s="160"/>
      <c r="PA96" s="161"/>
      <c r="PB96" s="162"/>
      <c r="PC96" s="160"/>
      <c r="PE96" s="159"/>
      <c r="PJ96" s="160"/>
      <c r="PK96" s="160"/>
      <c r="PL96" s="160"/>
      <c r="PM96" s="161"/>
      <c r="PN96" s="162"/>
      <c r="PO96" s="160"/>
      <c r="PQ96" s="159"/>
      <c r="PV96" s="160"/>
      <c r="PW96" s="160"/>
      <c r="PX96" s="160"/>
      <c r="PY96" s="161"/>
      <c r="PZ96" s="162"/>
      <c r="QA96" s="160"/>
      <c r="QC96" s="159"/>
      <c r="QH96" s="160"/>
      <c r="QI96" s="160"/>
      <c r="QJ96" s="160"/>
      <c r="QK96" s="161"/>
      <c r="QL96" s="162"/>
      <c r="QM96" s="160"/>
      <c r="QO96" s="159"/>
      <c r="QT96" s="160"/>
      <c r="QU96" s="160"/>
      <c r="QV96" s="160"/>
      <c r="QW96" s="161"/>
      <c r="QX96" s="162"/>
      <c r="QY96" s="160"/>
      <c r="RA96" s="159"/>
      <c r="RF96" s="160"/>
      <c r="RG96" s="160"/>
      <c r="RH96" s="160"/>
      <c r="RI96" s="161"/>
      <c r="RJ96" s="162"/>
      <c r="RK96" s="160"/>
      <c r="RM96" s="159"/>
      <c r="RR96" s="160"/>
      <c r="RS96" s="160"/>
      <c r="RT96" s="160"/>
      <c r="RU96" s="161"/>
      <c r="RV96" s="162"/>
      <c r="RW96" s="160"/>
      <c r="RY96" s="159"/>
      <c r="SD96" s="160"/>
      <c r="SE96" s="160"/>
      <c r="SF96" s="160"/>
      <c r="SG96" s="161"/>
      <c r="SH96" s="162"/>
      <c r="SI96" s="160"/>
      <c r="SK96" s="159"/>
      <c r="SP96" s="160"/>
      <c r="SQ96" s="160"/>
      <c r="SR96" s="160"/>
      <c r="SS96" s="161"/>
      <c r="ST96" s="162"/>
      <c r="SU96" s="160"/>
      <c r="SW96" s="159"/>
      <c r="TB96" s="160"/>
      <c r="TC96" s="160"/>
      <c r="TD96" s="160"/>
      <c r="TE96" s="161"/>
      <c r="TF96" s="162"/>
      <c r="TG96" s="160"/>
      <c r="TI96" s="159"/>
      <c r="TN96" s="160"/>
      <c r="TO96" s="160"/>
      <c r="TP96" s="160"/>
      <c r="TQ96" s="161"/>
      <c r="TR96" s="162"/>
      <c r="TS96" s="160"/>
      <c r="TU96" s="159"/>
      <c r="TZ96" s="160"/>
      <c r="UA96" s="160"/>
      <c r="UB96" s="160"/>
      <c r="UC96" s="161"/>
      <c r="UD96" s="162"/>
      <c r="UE96" s="160"/>
      <c r="UG96" s="159"/>
      <c r="UL96" s="160"/>
      <c r="UM96" s="160"/>
      <c r="UN96" s="160"/>
      <c r="UO96" s="161"/>
      <c r="UP96" s="162"/>
      <c r="UQ96" s="160"/>
      <c r="US96" s="159"/>
      <c r="UX96" s="160"/>
      <c r="UY96" s="160"/>
      <c r="UZ96" s="160"/>
      <c r="VA96" s="161"/>
      <c r="VB96" s="162"/>
      <c r="VC96" s="160"/>
      <c r="VE96" s="159"/>
      <c r="VJ96" s="160"/>
      <c r="VK96" s="160"/>
      <c r="VL96" s="160"/>
      <c r="VM96" s="161"/>
      <c r="VN96" s="162"/>
      <c r="VO96" s="160"/>
      <c r="VQ96" s="159"/>
      <c r="VV96" s="160"/>
      <c r="VW96" s="160"/>
      <c r="VX96" s="160"/>
      <c r="VY96" s="161"/>
      <c r="VZ96" s="162"/>
      <c r="WA96" s="160"/>
      <c r="WC96" s="159"/>
      <c r="WH96" s="160"/>
      <c r="WI96" s="160"/>
      <c r="WJ96" s="160"/>
      <c r="WK96" s="161"/>
      <c r="WL96" s="162"/>
      <c r="WM96" s="160"/>
      <c r="WO96" s="159"/>
      <c r="WT96" s="160"/>
      <c r="WU96" s="160"/>
      <c r="WV96" s="160"/>
      <c r="WW96" s="161"/>
      <c r="WX96" s="162"/>
      <c r="WY96" s="160"/>
      <c r="XA96" s="159"/>
      <c r="XF96" s="160"/>
      <c r="XG96" s="160"/>
      <c r="XH96" s="160"/>
      <c r="XI96" s="161"/>
      <c r="XJ96" s="162"/>
      <c r="XK96" s="160"/>
      <c r="XM96" s="159"/>
      <c r="XR96" s="160"/>
      <c r="XS96" s="160"/>
      <c r="XT96" s="160"/>
      <c r="XU96" s="161"/>
      <c r="XV96" s="162"/>
      <c r="XW96" s="160"/>
      <c r="XY96" s="159"/>
      <c r="YD96" s="160"/>
      <c r="YE96" s="160"/>
      <c r="YF96" s="160"/>
      <c r="YG96" s="161"/>
      <c r="YH96" s="162"/>
      <c r="YI96" s="160"/>
      <c r="YK96" s="159"/>
      <c r="YP96" s="160"/>
      <c r="YQ96" s="160"/>
      <c r="YR96" s="160"/>
      <c r="YS96" s="161"/>
      <c r="YT96" s="162"/>
      <c r="YU96" s="160"/>
      <c r="YW96" s="159"/>
      <c r="ZB96" s="160"/>
      <c r="ZC96" s="160"/>
      <c r="ZD96" s="160"/>
      <c r="ZE96" s="161"/>
      <c r="ZF96" s="162"/>
      <c r="ZG96" s="160"/>
      <c r="ZI96" s="159"/>
      <c r="ZN96" s="160"/>
      <c r="ZO96" s="160"/>
      <c r="ZP96" s="160"/>
      <c r="ZQ96" s="161"/>
      <c r="ZR96" s="162"/>
      <c r="ZS96" s="160"/>
      <c r="ZU96" s="159"/>
      <c r="ZZ96" s="160"/>
      <c r="AAA96" s="160"/>
      <c r="AAB96" s="160"/>
      <c r="AAC96" s="161"/>
      <c r="AAD96" s="162"/>
      <c r="AAE96" s="160"/>
      <c r="AAG96" s="159"/>
      <c r="AAL96" s="160"/>
      <c r="AAM96" s="160"/>
      <c r="AAN96" s="160"/>
      <c r="AAO96" s="161"/>
      <c r="AAP96" s="162"/>
      <c r="AAQ96" s="160"/>
      <c r="AAS96" s="159"/>
      <c r="AAX96" s="160"/>
      <c r="AAY96" s="160"/>
      <c r="AAZ96" s="160"/>
      <c r="ABA96" s="161"/>
      <c r="ABB96" s="162"/>
      <c r="ABC96" s="160"/>
      <c r="ABE96" s="159"/>
      <c r="ABJ96" s="160"/>
      <c r="ABK96" s="160"/>
      <c r="ABL96" s="160"/>
      <c r="ABM96" s="161"/>
      <c r="ABN96" s="162"/>
      <c r="ABO96" s="160"/>
      <c r="ABQ96" s="159"/>
      <c r="ABV96" s="160"/>
      <c r="ABW96" s="160"/>
      <c r="ABX96" s="160"/>
      <c r="ABY96" s="161"/>
      <c r="ABZ96" s="162"/>
      <c r="ACA96" s="160"/>
      <c r="ACC96" s="159"/>
      <c r="ACH96" s="160"/>
      <c r="ACI96" s="160"/>
      <c r="ACJ96" s="160"/>
      <c r="ACK96" s="161"/>
      <c r="ACL96" s="162"/>
      <c r="ACM96" s="160"/>
      <c r="ACO96" s="159"/>
      <c r="ACT96" s="160"/>
      <c r="ACU96" s="160"/>
      <c r="ACV96" s="160"/>
      <c r="ACW96" s="161"/>
      <c r="ACX96" s="162"/>
      <c r="ACY96" s="160"/>
      <c r="ADA96" s="159"/>
      <c r="ADF96" s="160"/>
      <c r="ADG96" s="160"/>
      <c r="ADH96" s="160"/>
      <c r="ADI96" s="161"/>
      <c r="ADJ96" s="162"/>
      <c r="ADK96" s="160"/>
      <c r="ADM96" s="159"/>
      <c r="ADR96" s="160"/>
      <c r="ADS96" s="160"/>
      <c r="ADT96" s="160"/>
      <c r="ADU96" s="161"/>
      <c r="ADV96" s="162"/>
      <c r="ADW96" s="160"/>
      <c r="ADY96" s="159"/>
      <c r="AED96" s="160"/>
      <c r="AEE96" s="160"/>
      <c r="AEF96" s="160"/>
      <c r="AEG96" s="161"/>
      <c r="AEH96" s="162"/>
      <c r="AEI96" s="160"/>
      <c r="AEK96" s="159"/>
      <c r="AEP96" s="160"/>
      <c r="AEQ96" s="160"/>
      <c r="AER96" s="160"/>
      <c r="AES96" s="161"/>
      <c r="AET96" s="162"/>
      <c r="AEU96" s="160"/>
      <c r="AEW96" s="159"/>
      <c r="AFB96" s="160"/>
      <c r="AFC96" s="160"/>
      <c r="AFD96" s="160"/>
      <c r="AFE96" s="161"/>
      <c r="AFF96" s="162"/>
      <c r="AFG96" s="160"/>
      <c r="AFI96" s="159"/>
      <c r="AFN96" s="160"/>
      <c r="AFO96" s="160"/>
      <c r="AFP96" s="160"/>
      <c r="AFQ96" s="161"/>
      <c r="AFR96" s="162"/>
      <c r="AFS96" s="160"/>
      <c r="AFU96" s="159"/>
      <c r="AFZ96" s="160"/>
      <c r="AGA96" s="160"/>
      <c r="AGB96" s="160"/>
      <c r="AGC96" s="161"/>
      <c r="AGD96" s="162"/>
      <c r="AGE96" s="160"/>
      <c r="AGG96" s="159"/>
      <c r="AGL96" s="160"/>
      <c r="AGM96" s="160"/>
      <c r="AGN96" s="160"/>
      <c r="AGO96" s="161"/>
      <c r="AGP96" s="162"/>
      <c r="AGQ96" s="160"/>
      <c r="AGS96" s="159"/>
      <c r="AGX96" s="160"/>
      <c r="AGY96" s="160"/>
      <c r="AGZ96" s="160"/>
      <c r="AHA96" s="161"/>
      <c r="AHB96" s="162"/>
      <c r="AHC96" s="160"/>
      <c r="AHE96" s="159"/>
      <c r="AHJ96" s="160"/>
      <c r="AHK96" s="160"/>
      <c r="AHL96" s="160"/>
      <c r="AHM96" s="161"/>
      <c r="AHN96" s="162"/>
      <c r="AHO96" s="160"/>
      <c r="AHQ96" s="159"/>
      <c r="AHV96" s="160"/>
      <c r="AHW96" s="160"/>
      <c r="AHX96" s="160"/>
      <c r="AHY96" s="161"/>
      <c r="AHZ96" s="162"/>
      <c r="AIA96" s="160"/>
      <c r="AIC96" s="159"/>
      <c r="AIH96" s="160"/>
      <c r="AII96" s="160"/>
      <c r="AIJ96" s="160"/>
      <c r="AIK96" s="161"/>
      <c r="AIL96" s="162"/>
      <c r="AIM96" s="160"/>
      <c r="AIO96" s="159"/>
      <c r="AIT96" s="160"/>
      <c r="AIU96" s="160"/>
      <c r="AIV96" s="160"/>
      <c r="AIW96" s="161"/>
      <c r="AIX96" s="162"/>
      <c r="AIY96" s="160"/>
      <c r="AJA96" s="159"/>
      <c r="AJF96" s="160"/>
      <c r="AJG96" s="160"/>
      <c r="AJH96" s="160"/>
      <c r="AJI96" s="161"/>
      <c r="AJJ96" s="162"/>
      <c r="AJK96" s="160"/>
      <c r="AJM96" s="159"/>
      <c r="AJR96" s="160"/>
      <c r="AJS96" s="160"/>
      <c r="AJT96" s="160"/>
      <c r="AJU96" s="161"/>
      <c r="AJV96" s="162"/>
      <c r="AJW96" s="160"/>
      <c r="AJY96" s="159"/>
      <c r="AKD96" s="160"/>
      <c r="AKE96" s="160"/>
      <c r="AKF96" s="160"/>
      <c r="AKG96" s="161"/>
      <c r="AKH96" s="162"/>
      <c r="AKI96" s="160"/>
      <c r="AKK96" s="159"/>
      <c r="AKP96" s="160"/>
      <c r="AKQ96" s="160"/>
      <c r="AKR96" s="160"/>
      <c r="AKS96" s="161"/>
      <c r="AKT96" s="162"/>
      <c r="AKU96" s="160"/>
      <c r="AKW96" s="159"/>
      <c r="ALB96" s="160"/>
      <c r="ALC96" s="160"/>
      <c r="ALD96" s="160"/>
      <c r="ALE96" s="161"/>
      <c r="ALF96" s="162"/>
      <c r="ALG96" s="160"/>
      <c r="ALI96" s="159"/>
      <c r="ALN96" s="160"/>
      <c r="ALO96" s="160"/>
      <c r="ALP96" s="160"/>
      <c r="ALQ96" s="161"/>
      <c r="ALR96" s="162"/>
      <c r="ALS96" s="160"/>
      <c r="ALU96" s="159"/>
      <c r="ALZ96" s="160"/>
      <c r="AMA96" s="160"/>
      <c r="AMB96" s="160"/>
      <c r="AMC96" s="161"/>
      <c r="AMD96" s="162"/>
      <c r="AME96" s="160"/>
      <c r="AMG96" s="159"/>
      <c r="AML96" s="160"/>
      <c r="AMM96" s="160"/>
      <c r="AMN96" s="160"/>
      <c r="AMO96" s="161"/>
      <c r="AMP96" s="162"/>
      <c r="AMQ96" s="160"/>
      <c r="AMS96" s="159"/>
      <c r="AMX96" s="160"/>
      <c r="AMY96" s="160"/>
      <c r="AMZ96" s="160"/>
      <c r="ANA96" s="161"/>
      <c r="ANB96" s="162"/>
      <c r="ANC96" s="160"/>
      <c r="ANE96" s="159"/>
      <c r="ANJ96" s="160"/>
      <c r="ANK96" s="160"/>
      <c r="ANL96" s="160"/>
      <c r="ANM96" s="161"/>
      <c r="ANN96" s="162"/>
      <c r="ANO96" s="160"/>
      <c r="ANQ96" s="159"/>
      <c r="ANV96" s="160"/>
      <c r="ANW96" s="160"/>
      <c r="ANX96" s="160"/>
      <c r="ANY96" s="161"/>
      <c r="ANZ96" s="162"/>
      <c r="AOA96" s="160"/>
      <c r="AOC96" s="159"/>
      <c r="AOH96" s="160"/>
      <c r="AOI96" s="160"/>
      <c r="AOJ96" s="160"/>
      <c r="AOK96" s="161"/>
      <c r="AOL96" s="162"/>
      <c r="AOM96" s="160"/>
      <c r="AOO96" s="159"/>
      <c r="AOT96" s="160"/>
      <c r="AOU96" s="160"/>
      <c r="AOV96" s="160"/>
      <c r="AOW96" s="161"/>
      <c r="AOX96" s="162"/>
      <c r="AOY96" s="160"/>
      <c r="APA96" s="159"/>
      <c r="APF96" s="160"/>
      <c r="APG96" s="160"/>
      <c r="APH96" s="160"/>
      <c r="API96" s="161"/>
      <c r="APJ96" s="162"/>
      <c r="APK96" s="160"/>
      <c r="APM96" s="159"/>
      <c r="APR96" s="160"/>
      <c r="APS96" s="160"/>
      <c r="APT96" s="160"/>
      <c r="APU96" s="161"/>
      <c r="APV96" s="162"/>
      <c r="APW96" s="160"/>
      <c r="APY96" s="159"/>
      <c r="AQD96" s="160"/>
      <c r="AQE96" s="160"/>
      <c r="AQF96" s="160"/>
      <c r="AQG96" s="161"/>
      <c r="AQH96" s="162"/>
      <c r="AQI96" s="160"/>
      <c r="AQK96" s="159"/>
      <c r="AQP96" s="160"/>
      <c r="AQQ96" s="160"/>
      <c r="AQR96" s="160"/>
      <c r="AQS96" s="161"/>
      <c r="AQT96" s="162"/>
      <c r="AQU96" s="160"/>
      <c r="AQW96" s="159"/>
      <c r="ARB96" s="160"/>
      <c r="ARC96" s="160"/>
      <c r="ARD96" s="160"/>
      <c r="ARE96" s="161"/>
      <c r="ARF96" s="162"/>
      <c r="ARG96" s="160"/>
      <c r="ARI96" s="159"/>
      <c r="ARN96" s="160"/>
      <c r="ARO96" s="160"/>
      <c r="ARP96" s="160"/>
      <c r="ARQ96" s="161"/>
      <c r="ARR96" s="162"/>
      <c r="ARS96" s="160"/>
      <c r="ARU96" s="159"/>
      <c r="ARZ96" s="160"/>
      <c r="ASA96" s="160"/>
      <c r="ASB96" s="160"/>
      <c r="ASC96" s="161"/>
      <c r="ASD96" s="162"/>
      <c r="ASE96" s="160"/>
      <c r="ASG96" s="159"/>
      <c r="ASL96" s="160"/>
      <c r="ASM96" s="160"/>
      <c r="ASN96" s="160"/>
      <c r="ASO96" s="161"/>
      <c r="ASP96" s="162"/>
      <c r="ASQ96" s="160"/>
      <c r="ASS96" s="159"/>
      <c r="ASX96" s="160"/>
      <c r="ASY96" s="160"/>
      <c r="ASZ96" s="160"/>
      <c r="ATA96" s="161"/>
      <c r="ATB96" s="162"/>
      <c r="ATC96" s="160"/>
      <c r="ATE96" s="159"/>
      <c r="ATJ96" s="160"/>
      <c r="ATK96" s="160"/>
      <c r="ATL96" s="160"/>
      <c r="ATM96" s="161"/>
      <c r="ATN96" s="162"/>
      <c r="ATO96" s="160"/>
      <c r="ATQ96" s="159"/>
      <c r="ATV96" s="160"/>
      <c r="ATW96" s="160"/>
      <c r="ATX96" s="160"/>
      <c r="ATY96" s="161"/>
      <c r="ATZ96" s="162"/>
      <c r="AUA96" s="160"/>
      <c r="AUC96" s="159"/>
      <c r="AUH96" s="160"/>
      <c r="AUI96" s="160"/>
      <c r="AUJ96" s="160"/>
      <c r="AUK96" s="161"/>
      <c r="AUL96" s="162"/>
      <c r="AUM96" s="160"/>
      <c r="AUO96" s="159"/>
      <c r="AUT96" s="160"/>
      <c r="AUU96" s="160"/>
      <c r="AUV96" s="160"/>
      <c r="AUW96" s="161"/>
      <c r="AUX96" s="162"/>
      <c r="AUY96" s="160"/>
      <c r="AVA96" s="159"/>
      <c r="AVF96" s="160"/>
      <c r="AVG96" s="160"/>
      <c r="AVH96" s="160"/>
      <c r="AVI96" s="161"/>
      <c r="AVJ96" s="162"/>
      <c r="AVK96" s="160"/>
      <c r="AVM96" s="159"/>
      <c r="AVR96" s="160"/>
      <c r="AVS96" s="160"/>
      <c r="AVT96" s="160"/>
      <c r="AVU96" s="161"/>
      <c r="AVV96" s="162"/>
      <c r="AVW96" s="160"/>
      <c r="AVY96" s="159"/>
      <c r="AWD96" s="160"/>
      <c r="AWE96" s="160"/>
      <c r="AWF96" s="160"/>
      <c r="AWG96" s="161"/>
      <c r="AWH96" s="162"/>
      <c r="AWI96" s="160"/>
      <c r="AWK96" s="159"/>
      <c r="AWP96" s="160"/>
      <c r="AWQ96" s="160"/>
      <c r="AWR96" s="160"/>
      <c r="AWS96" s="161"/>
      <c r="AWT96" s="162"/>
      <c r="AWU96" s="160"/>
      <c r="AWW96" s="159"/>
      <c r="AXB96" s="160"/>
      <c r="AXC96" s="160"/>
      <c r="AXD96" s="160"/>
      <c r="AXE96" s="161"/>
      <c r="AXF96" s="162"/>
      <c r="AXG96" s="160"/>
      <c r="AXI96" s="159"/>
      <c r="AXN96" s="160"/>
      <c r="AXO96" s="160"/>
      <c r="AXP96" s="160"/>
      <c r="AXQ96" s="161"/>
      <c r="AXR96" s="162"/>
      <c r="AXS96" s="160"/>
      <c r="AXU96" s="159"/>
      <c r="AXZ96" s="160"/>
      <c r="AYA96" s="160"/>
      <c r="AYB96" s="160"/>
      <c r="AYC96" s="161"/>
      <c r="AYD96" s="162"/>
      <c r="AYE96" s="160"/>
      <c r="AYG96" s="159"/>
      <c r="AYL96" s="160"/>
      <c r="AYM96" s="160"/>
      <c r="AYN96" s="160"/>
      <c r="AYO96" s="161"/>
      <c r="AYP96" s="162"/>
      <c r="AYQ96" s="160"/>
      <c r="AYS96" s="159"/>
      <c r="AYX96" s="160"/>
      <c r="AYY96" s="160"/>
      <c r="AYZ96" s="160"/>
      <c r="AZA96" s="161"/>
      <c r="AZB96" s="162"/>
      <c r="AZC96" s="160"/>
      <c r="AZE96" s="159"/>
      <c r="AZJ96" s="160"/>
      <c r="AZK96" s="160"/>
      <c r="AZL96" s="160"/>
      <c r="AZM96" s="161"/>
      <c r="AZN96" s="162"/>
      <c r="AZO96" s="160"/>
      <c r="AZQ96" s="159"/>
      <c r="AZV96" s="160"/>
      <c r="AZW96" s="160"/>
      <c r="AZX96" s="160"/>
      <c r="AZY96" s="161"/>
      <c r="AZZ96" s="162"/>
      <c r="BAA96" s="160"/>
      <c r="BAC96" s="159"/>
      <c r="BAH96" s="160"/>
      <c r="BAI96" s="160"/>
      <c r="BAJ96" s="160"/>
      <c r="BAK96" s="161"/>
      <c r="BAL96" s="162"/>
      <c r="BAM96" s="160"/>
      <c r="BAO96" s="159"/>
      <c r="BAT96" s="160"/>
      <c r="BAU96" s="160"/>
      <c r="BAV96" s="160"/>
      <c r="BAW96" s="161"/>
      <c r="BAX96" s="162"/>
      <c r="BAY96" s="160"/>
      <c r="BBA96" s="159"/>
      <c r="BBF96" s="160"/>
      <c r="BBG96" s="160"/>
      <c r="BBH96" s="160"/>
      <c r="BBI96" s="161"/>
      <c r="BBJ96" s="162"/>
      <c r="BBK96" s="160"/>
      <c r="BBM96" s="159"/>
      <c r="BBR96" s="160"/>
      <c r="BBS96" s="160"/>
      <c r="BBT96" s="160"/>
      <c r="BBU96" s="161"/>
      <c r="BBV96" s="162"/>
      <c r="BBW96" s="160"/>
      <c r="BBY96" s="159"/>
      <c r="BCD96" s="160"/>
      <c r="BCE96" s="160"/>
      <c r="BCF96" s="160"/>
      <c r="BCG96" s="161"/>
      <c r="BCH96" s="162"/>
      <c r="BCI96" s="160"/>
      <c r="BCK96" s="159"/>
      <c r="BCP96" s="160"/>
      <c r="BCQ96" s="160"/>
      <c r="BCR96" s="160"/>
      <c r="BCS96" s="161"/>
      <c r="BCT96" s="162"/>
      <c r="BCU96" s="160"/>
      <c r="BCW96" s="159"/>
      <c r="BDB96" s="160"/>
      <c r="BDC96" s="160"/>
      <c r="BDD96" s="160"/>
      <c r="BDE96" s="161"/>
      <c r="BDF96" s="162"/>
      <c r="BDG96" s="160"/>
      <c r="BDI96" s="159"/>
      <c r="BDN96" s="160"/>
      <c r="BDO96" s="160"/>
      <c r="BDP96" s="160"/>
      <c r="BDQ96" s="161"/>
      <c r="BDR96" s="162"/>
      <c r="BDS96" s="160"/>
      <c r="BDU96" s="159"/>
      <c r="BDZ96" s="160"/>
      <c r="BEA96" s="160"/>
      <c r="BEB96" s="160"/>
      <c r="BEC96" s="161"/>
      <c r="BED96" s="162"/>
      <c r="BEE96" s="160"/>
      <c r="BEG96" s="159"/>
      <c r="BEL96" s="160"/>
      <c r="BEM96" s="160"/>
      <c r="BEN96" s="160"/>
      <c r="BEO96" s="161"/>
      <c r="BEP96" s="162"/>
      <c r="BEQ96" s="160"/>
      <c r="BES96" s="159"/>
      <c r="BEX96" s="160"/>
      <c r="BEY96" s="160"/>
      <c r="BEZ96" s="160"/>
      <c r="BFA96" s="161"/>
      <c r="BFB96" s="162"/>
      <c r="BFC96" s="160"/>
      <c r="BFE96" s="159"/>
      <c r="BFJ96" s="160"/>
      <c r="BFK96" s="160"/>
      <c r="BFL96" s="160"/>
      <c r="BFM96" s="161"/>
      <c r="BFN96" s="162"/>
      <c r="BFO96" s="160"/>
      <c r="BFQ96" s="159"/>
      <c r="BFV96" s="160"/>
      <c r="BFW96" s="160"/>
      <c r="BFX96" s="160"/>
      <c r="BFY96" s="161"/>
      <c r="BFZ96" s="162"/>
      <c r="BGA96" s="160"/>
      <c r="BGC96" s="159"/>
      <c r="BGH96" s="160"/>
      <c r="BGI96" s="160"/>
      <c r="BGJ96" s="160"/>
      <c r="BGK96" s="161"/>
      <c r="BGL96" s="162"/>
      <c r="BGM96" s="160"/>
      <c r="BGO96" s="159"/>
      <c r="BGT96" s="160"/>
      <c r="BGU96" s="160"/>
      <c r="BGV96" s="160"/>
      <c r="BGW96" s="161"/>
      <c r="BGX96" s="162"/>
      <c r="BGY96" s="160"/>
      <c r="BHA96" s="159"/>
      <c r="BHF96" s="160"/>
      <c r="BHG96" s="160"/>
      <c r="BHH96" s="160"/>
      <c r="BHI96" s="161"/>
      <c r="BHJ96" s="162"/>
      <c r="BHK96" s="160"/>
      <c r="BHM96" s="159"/>
      <c r="BHR96" s="160"/>
      <c r="BHS96" s="160"/>
      <c r="BHT96" s="160"/>
      <c r="BHU96" s="161"/>
      <c r="BHV96" s="162"/>
      <c r="BHW96" s="160"/>
      <c r="BHY96" s="159"/>
      <c r="BID96" s="160"/>
      <c r="BIE96" s="160"/>
      <c r="BIF96" s="160"/>
      <c r="BIG96" s="161"/>
      <c r="BIH96" s="162"/>
      <c r="BII96" s="160"/>
      <c r="BIK96" s="159"/>
      <c r="BIP96" s="160"/>
      <c r="BIQ96" s="160"/>
      <c r="BIR96" s="160"/>
      <c r="BIS96" s="161"/>
      <c r="BIT96" s="162"/>
      <c r="BIU96" s="160"/>
      <c r="BIW96" s="159"/>
      <c r="BJB96" s="160"/>
      <c r="BJC96" s="160"/>
      <c r="BJD96" s="160"/>
      <c r="BJE96" s="161"/>
      <c r="BJF96" s="162"/>
      <c r="BJG96" s="160"/>
      <c r="BJI96" s="159"/>
      <c r="BJN96" s="160"/>
      <c r="BJO96" s="160"/>
      <c r="BJP96" s="160"/>
      <c r="BJQ96" s="161"/>
      <c r="BJR96" s="162"/>
      <c r="BJS96" s="160"/>
      <c r="BJU96" s="159"/>
      <c r="BJZ96" s="160"/>
      <c r="BKA96" s="160"/>
      <c r="BKB96" s="160"/>
      <c r="BKC96" s="161"/>
      <c r="BKD96" s="162"/>
      <c r="BKE96" s="160"/>
      <c r="BKG96" s="159"/>
      <c r="BKL96" s="160"/>
      <c r="BKM96" s="160"/>
      <c r="BKN96" s="160"/>
      <c r="BKO96" s="161"/>
      <c r="BKP96" s="162"/>
      <c r="BKQ96" s="160"/>
      <c r="BKS96" s="159"/>
      <c r="BKX96" s="160"/>
      <c r="BKY96" s="160"/>
      <c r="BKZ96" s="160"/>
      <c r="BLA96" s="161"/>
      <c r="BLB96" s="162"/>
      <c r="BLC96" s="160"/>
      <c r="BLE96" s="159"/>
      <c r="BLJ96" s="160"/>
      <c r="BLK96" s="160"/>
      <c r="BLL96" s="160"/>
      <c r="BLM96" s="161"/>
      <c r="BLN96" s="162"/>
      <c r="BLO96" s="160"/>
      <c r="BLQ96" s="159"/>
      <c r="BLV96" s="160"/>
      <c r="BLW96" s="160"/>
      <c r="BLX96" s="160"/>
      <c r="BLY96" s="161"/>
      <c r="BLZ96" s="162"/>
      <c r="BMA96" s="160"/>
      <c r="BMC96" s="159"/>
      <c r="BMH96" s="160"/>
      <c r="BMI96" s="160"/>
      <c r="BMJ96" s="160"/>
      <c r="BMK96" s="161"/>
      <c r="BML96" s="162"/>
      <c r="BMM96" s="160"/>
      <c r="BMO96" s="159"/>
      <c r="BMT96" s="160"/>
      <c r="BMU96" s="160"/>
      <c r="BMV96" s="160"/>
      <c r="BMW96" s="161"/>
      <c r="BMX96" s="162"/>
      <c r="BMY96" s="160"/>
      <c r="BNA96" s="159"/>
      <c r="BNF96" s="160"/>
      <c r="BNG96" s="160"/>
      <c r="BNH96" s="160"/>
      <c r="BNI96" s="161"/>
      <c r="BNJ96" s="162"/>
      <c r="BNK96" s="160"/>
      <c r="BNM96" s="159"/>
      <c r="BNR96" s="160"/>
      <c r="BNS96" s="160"/>
      <c r="BNT96" s="160"/>
      <c r="BNU96" s="161"/>
      <c r="BNV96" s="162"/>
      <c r="BNW96" s="160"/>
      <c r="BNY96" s="159"/>
      <c r="BOD96" s="160"/>
      <c r="BOE96" s="160"/>
      <c r="BOF96" s="160"/>
      <c r="BOG96" s="161"/>
      <c r="BOH96" s="162"/>
      <c r="BOI96" s="160"/>
      <c r="BOK96" s="159"/>
      <c r="BOP96" s="160"/>
      <c r="BOQ96" s="160"/>
      <c r="BOR96" s="160"/>
      <c r="BOS96" s="161"/>
      <c r="BOT96" s="162"/>
      <c r="BOU96" s="160"/>
      <c r="BOW96" s="159"/>
      <c r="BPB96" s="160"/>
      <c r="BPC96" s="160"/>
      <c r="BPD96" s="160"/>
      <c r="BPE96" s="161"/>
      <c r="BPF96" s="162"/>
      <c r="BPG96" s="160"/>
      <c r="BPI96" s="159"/>
      <c r="BPN96" s="160"/>
      <c r="BPO96" s="160"/>
      <c r="BPP96" s="160"/>
      <c r="BPQ96" s="161"/>
      <c r="BPR96" s="162"/>
      <c r="BPS96" s="160"/>
      <c r="BPU96" s="159"/>
      <c r="BPZ96" s="160"/>
      <c r="BQA96" s="160"/>
      <c r="BQB96" s="160"/>
      <c r="BQC96" s="161"/>
      <c r="BQD96" s="162"/>
      <c r="BQE96" s="160"/>
      <c r="BQG96" s="159"/>
      <c r="BQL96" s="160"/>
      <c r="BQM96" s="160"/>
      <c r="BQN96" s="160"/>
      <c r="BQO96" s="161"/>
      <c r="BQP96" s="162"/>
      <c r="BQQ96" s="160"/>
      <c r="BQS96" s="159"/>
      <c r="BQX96" s="160"/>
      <c r="BQY96" s="160"/>
      <c r="BQZ96" s="160"/>
      <c r="BRA96" s="161"/>
      <c r="BRB96" s="162"/>
      <c r="BRC96" s="160"/>
      <c r="BRE96" s="159"/>
      <c r="BRJ96" s="160"/>
      <c r="BRK96" s="160"/>
      <c r="BRL96" s="160"/>
      <c r="BRM96" s="161"/>
      <c r="BRN96" s="162"/>
      <c r="BRO96" s="160"/>
      <c r="BRQ96" s="159"/>
      <c r="BRV96" s="160"/>
      <c r="BRW96" s="160"/>
      <c r="BRX96" s="160"/>
      <c r="BRY96" s="161"/>
      <c r="BRZ96" s="162"/>
      <c r="BSA96" s="160"/>
      <c r="BSC96" s="159"/>
      <c r="BSH96" s="160"/>
      <c r="BSI96" s="160"/>
      <c r="BSJ96" s="160"/>
      <c r="BSK96" s="161"/>
      <c r="BSL96" s="162"/>
      <c r="BSM96" s="160"/>
      <c r="BSO96" s="159"/>
      <c r="BST96" s="160"/>
      <c r="BSU96" s="160"/>
      <c r="BSV96" s="160"/>
      <c r="BSW96" s="161"/>
      <c r="BSX96" s="162"/>
      <c r="BSY96" s="160"/>
      <c r="BTA96" s="159"/>
      <c r="BTF96" s="160"/>
      <c r="BTG96" s="160"/>
      <c r="BTH96" s="160"/>
      <c r="BTI96" s="161"/>
      <c r="BTJ96" s="162"/>
      <c r="BTK96" s="160"/>
      <c r="BTM96" s="159"/>
      <c r="BTR96" s="160"/>
      <c r="BTS96" s="160"/>
      <c r="BTT96" s="160"/>
      <c r="BTU96" s="161"/>
      <c r="BTV96" s="162"/>
      <c r="BTW96" s="160"/>
      <c r="BTY96" s="159"/>
      <c r="BUD96" s="160"/>
      <c r="BUE96" s="160"/>
      <c r="BUF96" s="160"/>
      <c r="BUG96" s="161"/>
      <c r="BUH96" s="162"/>
      <c r="BUI96" s="160"/>
      <c r="BUK96" s="159"/>
      <c r="BUP96" s="160"/>
      <c r="BUQ96" s="160"/>
      <c r="BUR96" s="160"/>
      <c r="BUS96" s="161"/>
      <c r="BUT96" s="162"/>
      <c r="BUU96" s="160"/>
      <c r="BUW96" s="159"/>
      <c r="BVB96" s="160"/>
      <c r="BVC96" s="160"/>
      <c r="BVD96" s="160"/>
      <c r="BVE96" s="161"/>
      <c r="BVF96" s="162"/>
      <c r="BVG96" s="160"/>
      <c r="BVI96" s="159"/>
      <c r="BVN96" s="160"/>
      <c r="BVO96" s="160"/>
      <c r="BVP96" s="160"/>
      <c r="BVQ96" s="161"/>
      <c r="BVR96" s="162"/>
      <c r="BVS96" s="160"/>
      <c r="BVU96" s="159"/>
      <c r="BVZ96" s="160"/>
      <c r="BWA96" s="160"/>
      <c r="BWB96" s="160"/>
      <c r="BWC96" s="161"/>
      <c r="BWD96" s="162"/>
      <c r="BWE96" s="160"/>
      <c r="BWG96" s="159"/>
      <c r="BWL96" s="160"/>
      <c r="BWM96" s="160"/>
      <c r="BWN96" s="160"/>
      <c r="BWO96" s="161"/>
      <c r="BWP96" s="162"/>
      <c r="BWQ96" s="160"/>
      <c r="BWS96" s="159"/>
      <c r="BWX96" s="160"/>
      <c r="BWY96" s="160"/>
      <c r="BWZ96" s="160"/>
      <c r="BXA96" s="161"/>
      <c r="BXB96" s="162"/>
      <c r="BXC96" s="160"/>
      <c r="BXE96" s="159"/>
      <c r="BXJ96" s="160"/>
      <c r="BXK96" s="160"/>
      <c r="BXL96" s="160"/>
      <c r="BXM96" s="161"/>
      <c r="BXN96" s="162"/>
      <c r="BXO96" s="160"/>
      <c r="BXQ96" s="159"/>
      <c r="BXV96" s="160"/>
      <c r="BXW96" s="160"/>
      <c r="BXX96" s="160"/>
      <c r="BXY96" s="161"/>
      <c r="BXZ96" s="162"/>
      <c r="BYA96" s="160"/>
      <c r="BYC96" s="159"/>
      <c r="BYH96" s="160"/>
      <c r="BYI96" s="160"/>
      <c r="BYJ96" s="160"/>
      <c r="BYK96" s="161"/>
      <c r="BYL96" s="162"/>
      <c r="BYM96" s="160"/>
      <c r="BYO96" s="159"/>
      <c r="BYT96" s="160"/>
      <c r="BYU96" s="160"/>
      <c r="BYV96" s="160"/>
      <c r="BYW96" s="161"/>
      <c r="BYX96" s="162"/>
      <c r="BYY96" s="160"/>
      <c r="BZA96" s="159"/>
      <c r="BZF96" s="160"/>
      <c r="BZG96" s="160"/>
      <c r="BZH96" s="160"/>
      <c r="BZI96" s="161"/>
      <c r="BZJ96" s="162"/>
      <c r="BZK96" s="160"/>
      <c r="BZM96" s="159"/>
      <c r="BZR96" s="160"/>
      <c r="BZS96" s="160"/>
      <c r="BZT96" s="160"/>
      <c r="BZU96" s="161"/>
      <c r="BZV96" s="162"/>
      <c r="BZW96" s="160"/>
      <c r="BZY96" s="159"/>
      <c r="CAD96" s="160"/>
      <c r="CAE96" s="160"/>
      <c r="CAF96" s="160"/>
      <c r="CAG96" s="161"/>
      <c r="CAH96" s="162"/>
      <c r="CAI96" s="160"/>
      <c r="CAK96" s="159"/>
      <c r="CAP96" s="160"/>
      <c r="CAQ96" s="160"/>
      <c r="CAR96" s="160"/>
      <c r="CAS96" s="161"/>
      <c r="CAT96" s="162"/>
      <c r="CAU96" s="160"/>
      <c r="CAW96" s="159"/>
      <c r="CBB96" s="160"/>
      <c r="CBC96" s="160"/>
      <c r="CBD96" s="160"/>
      <c r="CBE96" s="161"/>
      <c r="CBF96" s="162"/>
      <c r="CBG96" s="160"/>
      <c r="CBI96" s="159"/>
      <c r="CBN96" s="160"/>
      <c r="CBO96" s="160"/>
      <c r="CBP96" s="160"/>
      <c r="CBQ96" s="161"/>
      <c r="CBR96" s="162"/>
      <c r="CBS96" s="160"/>
      <c r="CBU96" s="159"/>
      <c r="CBZ96" s="160"/>
      <c r="CCA96" s="160"/>
      <c r="CCB96" s="160"/>
      <c r="CCC96" s="161"/>
      <c r="CCD96" s="162"/>
      <c r="CCE96" s="160"/>
      <c r="CCG96" s="159"/>
      <c r="CCL96" s="160"/>
      <c r="CCM96" s="160"/>
      <c r="CCN96" s="160"/>
      <c r="CCO96" s="161"/>
      <c r="CCP96" s="162"/>
      <c r="CCQ96" s="160"/>
      <c r="CCS96" s="159"/>
      <c r="CCX96" s="160"/>
      <c r="CCY96" s="160"/>
      <c r="CCZ96" s="160"/>
      <c r="CDA96" s="161"/>
      <c r="CDB96" s="162"/>
      <c r="CDC96" s="160"/>
      <c r="CDE96" s="159"/>
      <c r="CDJ96" s="160"/>
      <c r="CDK96" s="160"/>
      <c r="CDL96" s="160"/>
      <c r="CDM96" s="161"/>
      <c r="CDN96" s="162"/>
      <c r="CDO96" s="160"/>
      <c r="CDQ96" s="159"/>
      <c r="CDV96" s="160"/>
      <c r="CDW96" s="160"/>
      <c r="CDX96" s="160"/>
      <c r="CDY96" s="161"/>
      <c r="CDZ96" s="162"/>
      <c r="CEA96" s="160"/>
      <c r="CEC96" s="159"/>
      <c r="CEH96" s="160"/>
      <c r="CEI96" s="160"/>
      <c r="CEJ96" s="160"/>
      <c r="CEK96" s="161"/>
      <c r="CEL96" s="162"/>
      <c r="CEM96" s="160"/>
      <c r="CEO96" s="159"/>
      <c r="CET96" s="160"/>
      <c r="CEU96" s="160"/>
      <c r="CEV96" s="160"/>
      <c r="CEW96" s="161"/>
      <c r="CEX96" s="162"/>
      <c r="CEY96" s="160"/>
      <c r="CFA96" s="159"/>
      <c r="CFF96" s="160"/>
      <c r="CFG96" s="160"/>
      <c r="CFH96" s="160"/>
      <c r="CFI96" s="161"/>
      <c r="CFJ96" s="162"/>
      <c r="CFK96" s="160"/>
      <c r="CFM96" s="159"/>
      <c r="CFR96" s="160"/>
      <c r="CFS96" s="160"/>
      <c r="CFT96" s="160"/>
      <c r="CFU96" s="161"/>
      <c r="CFV96" s="162"/>
      <c r="CFW96" s="160"/>
      <c r="CFY96" s="159"/>
      <c r="CGD96" s="160"/>
      <c r="CGE96" s="160"/>
      <c r="CGF96" s="160"/>
      <c r="CGG96" s="161"/>
      <c r="CGH96" s="162"/>
      <c r="CGI96" s="160"/>
      <c r="CGK96" s="159"/>
      <c r="CGP96" s="160"/>
      <c r="CGQ96" s="160"/>
      <c r="CGR96" s="160"/>
      <c r="CGS96" s="161"/>
      <c r="CGT96" s="162"/>
      <c r="CGU96" s="160"/>
      <c r="CGW96" s="159"/>
      <c r="CHB96" s="160"/>
      <c r="CHC96" s="160"/>
      <c r="CHD96" s="160"/>
      <c r="CHE96" s="161"/>
      <c r="CHF96" s="162"/>
      <c r="CHG96" s="160"/>
      <c r="CHI96" s="159"/>
      <c r="CHN96" s="160"/>
      <c r="CHO96" s="160"/>
      <c r="CHP96" s="160"/>
      <c r="CHQ96" s="161"/>
      <c r="CHR96" s="162"/>
      <c r="CHS96" s="160"/>
      <c r="CHU96" s="159"/>
      <c r="CHZ96" s="160"/>
      <c r="CIA96" s="160"/>
      <c r="CIB96" s="160"/>
      <c r="CIC96" s="161"/>
      <c r="CID96" s="162"/>
      <c r="CIE96" s="160"/>
      <c r="CIG96" s="159"/>
      <c r="CIL96" s="160"/>
      <c r="CIM96" s="160"/>
      <c r="CIN96" s="160"/>
      <c r="CIO96" s="161"/>
      <c r="CIP96" s="162"/>
      <c r="CIQ96" s="160"/>
      <c r="CIS96" s="159"/>
      <c r="CIX96" s="160"/>
      <c r="CIY96" s="160"/>
      <c r="CIZ96" s="160"/>
      <c r="CJA96" s="161"/>
      <c r="CJB96" s="162"/>
      <c r="CJC96" s="160"/>
      <c r="CJE96" s="159"/>
      <c r="CJJ96" s="160"/>
      <c r="CJK96" s="160"/>
      <c r="CJL96" s="160"/>
      <c r="CJM96" s="161"/>
      <c r="CJN96" s="162"/>
      <c r="CJO96" s="160"/>
      <c r="CJQ96" s="159"/>
      <c r="CJV96" s="160"/>
      <c r="CJW96" s="160"/>
      <c r="CJX96" s="160"/>
      <c r="CJY96" s="161"/>
      <c r="CJZ96" s="162"/>
      <c r="CKA96" s="160"/>
      <c r="CKC96" s="159"/>
      <c r="CKH96" s="160"/>
      <c r="CKI96" s="160"/>
      <c r="CKJ96" s="160"/>
      <c r="CKK96" s="161"/>
      <c r="CKL96" s="162"/>
      <c r="CKM96" s="160"/>
      <c r="CKO96" s="159"/>
      <c r="CKT96" s="160"/>
      <c r="CKU96" s="160"/>
      <c r="CKV96" s="160"/>
      <c r="CKW96" s="161"/>
      <c r="CKX96" s="162"/>
      <c r="CKY96" s="160"/>
      <c r="CLA96" s="159"/>
      <c r="CLF96" s="160"/>
      <c r="CLG96" s="160"/>
      <c r="CLH96" s="160"/>
      <c r="CLI96" s="161"/>
      <c r="CLJ96" s="162"/>
      <c r="CLK96" s="160"/>
      <c r="CLM96" s="159"/>
      <c r="CLR96" s="160"/>
      <c r="CLS96" s="160"/>
      <c r="CLT96" s="160"/>
      <c r="CLU96" s="161"/>
      <c r="CLV96" s="162"/>
      <c r="CLW96" s="160"/>
      <c r="CLY96" s="159"/>
      <c r="CMD96" s="160"/>
      <c r="CME96" s="160"/>
      <c r="CMF96" s="160"/>
      <c r="CMG96" s="161"/>
      <c r="CMH96" s="162"/>
      <c r="CMI96" s="160"/>
      <c r="CMK96" s="159"/>
      <c r="CMP96" s="160"/>
      <c r="CMQ96" s="160"/>
      <c r="CMR96" s="160"/>
      <c r="CMS96" s="161"/>
      <c r="CMT96" s="162"/>
      <c r="CMU96" s="160"/>
      <c r="CMW96" s="159"/>
      <c r="CNB96" s="160"/>
      <c r="CNC96" s="160"/>
      <c r="CND96" s="160"/>
      <c r="CNE96" s="161"/>
      <c r="CNF96" s="162"/>
      <c r="CNG96" s="160"/>
      <c r="CNI96" s="159"/>
      <c r="CNN96" s="160"/>
      <c r="CNO96" s="160"/>
      <c r="CNP96" s="160"/>
      <c r="CNQ96" s="161"/>
      <c r="CNR96" s="162"/>
      <c r="CNS96" s="160"/>
      <c r="CNU96" s="159"/>
      <c r="CNZ96" s="160"/>
      <c r="COA96" s="160"/>
      <c r="COB96" s="160"/>
      <c r="COC96" s="161"/>
      <c r="COD96" s="162"/>
      <c r="COE96" s="160"/>
      <c r="COG96" s="159"/>
      <c r="COL96" s="160"/>
      <c r="COM96" s="160"/>
      <c r="CON96" s="160"/>
      <c r="COO96" s="161"/>
      <c r="COP96" s="162"/>
      <c r="COQ96" s="160"/>
      <c r="COS96" s="159"/>
      <c r="COX96" s="160"/>
      <c r="COY96" s="160"/>
      <c r="COZ96" s="160"/>
      <c r="CPA96" s="161"/>
      <c r="CPB96" s="162"/>
      <c r="CPC96" s="160"/>
      <c r="CPE96" s="159"/>
      <c r="CPJ96" s="160"/>
      <c r="CPK96" s="160"/>
      <c r="CPL96" s="160"/>
      <c r="CPM96" s="161"/>
      <c r="CPN96" s="162"/>
      <c r="CPO96" s="160"/>
      <c r="CPQ96" s="159"/>
      <c r="CPV96" s="160"/>
      <c r="CPW96" s="160"/>
      <c r="CPX96" s="160"/>
      <c r="CPY96" s="161"/>
      <c r="CPZ96" s="162"/>
      <c r="CQA96" s="160"/>
      <c r="CQC96" s="159"/>
      <c r="CQH96" s="160"/>
      <c r="CQI96" s="160"/>
      <c r="CQJ96" s="160"/>
      <c r="CQK96" s="161"/>
      <c r="CQL96" s="162"/>
      <c r="CQM96" s="160"/>
      <c r="CQO96" s="159"/>
      <c r="CQT96" s="160"/>
      <c r="CQU96" s="160"/>
      <c r="CQV96" s="160"/>
      <c r="CQW96" s="161"/>
      <c r="CQX96" s="162"/>
      <c r="CQY96" s="160"/>
      <c r="CRA96" s="159"/>
      <c r="CRF96" s="160"/>
      <c r="CRG96" s="160"/>
      <c r="CRH96" s="160"/>
      <c r="CRI96" s="161"/>
      <c r="CRJ96" s="162"/>
      <c r="CRK96" s="160"/>
      <c r="CRM96" s="159"/>
      <c r="CRR96" s="160"/>
      <c r="CRS96" s="160"/>
      <c r="CRT96" s="160"/>
      <c r="CRU96" s="161"/>
      <c r="CRV96" s="162"/>
      <c r="CRW96" s="160"/>
      <c r="CRY96" s="159"/>
      <c r="CSD96" s="160"/>
      <c r="CSE96" s="160"/>
      <c r="CSF96" s="160"/>
      <c r="CSG96" s="161"/>
      <c r="CSH96" s="162"/>
      <c r="CSI96" s="160"/>
      <c r="CSK96" s="159"/>
      <c r="CSP96" s="160"/>
      <c r="CSQ96" s="160"/>
      <c r="CSR96" s="160"/>
      <c r="CSS96" s="161"/>
      <c r="CST96" s="162"/>
      <c r="CSU96" s="160"/>
      <c r="CSW96" s="159"/>
      <c r="CTB96" s="160"/>
      <c r="CTC96" s="160"/>
      <c r="CTD96" s="160"/>
      <c r="CTE96" s="161"/>
      <c r="CTF96" s="162"/>
      <c r="CTG96" s="160"/>
      <c r="CTI96" s="159"/>
      <c r="CTN96" s="160"/>
      <c r="CTO96" s="160"/>
      <c r="CTP96" s="160"/>
      <c r="CTQ96" s="161"/>
      <c r="CTR96" s="162"/>
      <c r="CTS96" s="160"/>
      <c r="CTU96" s="159"/>
      <c r="CTZ96" s="160"/>
      <c r="CUA96" s="160"/>
      <c r="CUB96" s="160"/>
      <c r="CUC96" s="161"/>
      <c r="CUD96" s="162"/>
      <c r="CUE96" s="160"/>
      <c r="CUG96" s="159"/>
      <c r="CUL96" s="160"/>
      <c r="CUM96" s="160"/>
      <c r="CUN96" s="160"/>
      <c r="CUO96" s="161"/>
      <c r="CUP96" s="162"/>
      <c r="CUQ96" s="160"/>
      <c r="CUS96" s="159"/>
      <c r="CUX96" s="160"/>
      <c r="CUY96" s="160"/>
      <c r="CUZ96" s="160"/>
      <c r="CVA96" s="161"/>
      <c r="CVB96" s="162"/>
      <c r="CVC96" s="160"/>
      <c r="CVE96" s="159"/>
      <c r="CVJ96" s="160"/>
      <c r="CVK96" s="160"/>
      <c r="CVL96" s="160"/>
      <c r="CVM96" s="161"/>
      <c r="CVN96" s="162"/>
      <c r="CVO96" s="160"/>
      <c r="CVQ96" s="159"/>
      <c r="CVV96" s="160"/>
      <c r="CVW96" s="160"/>
      <c r="CVX96" s="160"/>
      <c r="CVY96" s="161"/>
      <c r="CVZ96" s="162"/>
      <c r="CWA96" s="160"/>
      <c r="CWC96" s="159"/>
      <c r="CWH96" s="160"/>
      <c r="CWI96" s="160"/>
      <c r="CWJ96" s="160"/>
      <c r="CWK96" s="161"/>
      <c r="CWL96" s="162"/>
      <c r="CWM96" s="160"/>
      <c r="CWO96" s="159"/>
      <c r="CWT96" s="160"/>
      <c r="CWU96" s="160"/>
      <c r="CWV96" s="160"/>
      <c r="CWW96" s="161"/>
      <c r="CWX96" s="162"/>
      <c r="CWY96" s="160"/>
      <c r="CXA96" s="159"/>
      <c r="CXF96" s="160"/>
      <c r="CXG96" s="160"/>
      <c r="CXH96" s="160"/>
      <c r="CXI96" s="161"/>
      <c r="CXJ96" s="162"/>
      <c r="CXK96" s="160"/>
      <c r="CXM96" s="159"/>
      <c r="CXR96" s="160"/>
      <c r="CXS96" s="160"/>
      <c r="CXT96" s="160"/>
      <c r="CXU96" s="161"/>
      <c r="CXV96" s="162"/>
      <c r="CXW96" s="160"/>
      <c r="CXY96" s="159"/>
      <c r="CYD96" s="160"/>
      <c r="CYE96" s="160"/>
      <c r="CYF96" s="160"/>
      <c r="CYG96" s="161"/>
      <c r="CYH96" s="162"/>
      <c r="CYI96" s="160"/>
      <c r="CYK96" s="159"/>
      <c r="CYP96" s="160"/>
      <c r="CYQ96" s="160"/>
      <c r="CYR96" s="160"/>
      <c r="CYS96" s="161"/>
      <c r="CYT96" s="162"/>
      <c r="CYU96" s="160"/>
      <c r="CYW96" s="159"/>
      <c r="CZB96" s="160"/>
      <c r="CZC96" s="160"/>
      <c r="CZD96" s="160"/>
      <c r="CZE96" s="161"/>
      <c r="CZF96" s="162"/>
      <c r="CZG96" s="160"/>
      <c r="CZI96" s="159"/>
      <c r="CZN96" s="160"/>
      <c r="CZO96" s="160"/>
      <c r="CZP96" s="160"/>
      <c r="CZQ96" s="161"/>
      <c r="CZR96" s="162"/>
      <c r="CZS96" s="160"/>
      <c r="CZU96" s="159"/>
      <c r="CZZ96" s="160"/>
      <c r="DAA96" s="160"/>
      <c r="DAB96" s="160"/>
      <c r="DAC96" s="161"/>
      <c r="DAD96" s="162"/>
      <c r="DAE96" s="160"/>
      <c r="DAG96" s="159"/>
      <c r="DAL96" s="160"/>
      <c r="DAM96" s="160"/>
      <c r="DAN96" s="160"/>
      <c r="DAO96" s="161"/>
      <c r="DAP96" s="162"/>
      <c r="DAQ96" s="160"/>
      <c r="DAS96" s="159"/>
      <c r="DAX96" s="160"/>
      <c r="DAY96" s="160"/>
      <c r="DAZ96" s="160"/>
      <c r="DBA96" s="161"/>
      <c r="DBB96" s="162"/>
      <c r="DBC96" s="160"/>
      <c r="DBE96" s="159"/>
      <c r="DBJ96" s="160"/>
      <c r="DBK96" s="160"/>
      <c r="DBL96" s="160"/>
      <c r="DBM96" s="161"/>
      <c r="DBN96" s="162"/>
      <c r="DBO96" s="160"/>
      <c r="DBQ96" s="159"/>
      <c r="DBV96" s="160"/>
      <c r="DBW96" s="160"/>
      <c r="DBX96" s="160"/>
      <c r="DBY96" s="161"/>
      <c r="DBZ96" s="162"/>
      <c r="DCA96" s="160"/>
      <c r="DCC96" s="159"/>
      <c r="DCH96" s="160"/>
      <c r="DCI96" s="160"/>
      <c r="DCJ96" s="160"/>
      <c r="DCK96" s="161"/>
      <c r="DCL96" s="162"/>
      <c r="DCM96" s="160"/>
      <c r="DCO96" s="159"/>
      <c r="DCT96" s="160"/>
      <c r="DCU96" s="160"/>
      <c r="DCV96" s="160"/>
      <c r="DCW96" s="161"/>
      <c r="DCX96" s="162"/>
      <c r="DCY96" s="160"/>
      <c r="DDA96" s="159"/>
      <c r="DDF96" s="160"/>
      <c r="DDG96" s="160"/>
      <c r="DDH96" s="160"/>
      <c r="DDI96" s="161"/>
      <c r="DDJ96" s="162"/>
      <c r="DDK96" s="160"/>
      <c r="DDM96" s="159"/>
      <c r="DDR96" s="160"/>
      <c r="DDS96" s="160"/>
      <c r="DDT96" s="160"/>
      <c r="DDU96" s="161"/>
      <c r="DDV96" s="162"/>
      <c r="DDW96" s="160"/>
      <c r="DDY96" s="159"/>
      <c r="DED96" s="160"/>
      <c r="DEE96" s="160"/>
      <c r="DEF96" s="160"/>
      <c r="DEG96" s="161"/>
      <c r="DEH96" s="162"/>
      <c r="DEI96" s="160"/>
      <c r="DEK96" s="159"/>
      <c r="DEP96" s="160"/>
      <c r="DEQ96" s="160"/>
      <c r="DER96" s="160"/>
      <c r="DES96" s="161"/>
      <c r="DET96" s="162"/>
      <c r="DEU96" s="160"/>
      <c r="DEW96" s="159"/>
      <c r="DFB96" s="160"/>
      <c r="DFC96" s="160"/>
      <c r="DFD96" s="160"/>
      <c r="DFE96" s="161"/>
      <c r="DFF96" s="162"/>
      <c r="DFG96" s="160"/>
      <c r="DFI96" s="159"/>
      <c r="DFN96" s="160"/>
      <c r="DFO96" s="160"/>
      <c r="DFP96" s="160"/>
      <c r="DFQ96" s="161"/>
      <c r="DFR96" s="162"/>
      <c r="DFS96" s="160"/>
      <c r="DFU96" s="159"/>
      <c r="DFZ96" s="160"/>
      <c r="DGA96" s="160"/>
      <c r="DGB96" s="160"/>
      <c r="DGC96" s="161"/>
      <c r="DGD96" s="162"/>
      <c r="DGE96" s="160"/>
      <c r="DGG96" s="159"/>
      <c r="DGL96" s="160"/>
      <c r="DGM96" s="160"/>
      <c r="DGN96" s="160"/>
      <c r="DGO96" s="161"/>
      <c r="DGP96" s="162"/>
      <c r="DGQ96" s="160"/>
      <c r="DGS96" s="159"/>
      <c r="DGX96" s="160"/>
      <c r="DGY96" s="160"/>
      <c r="DGZ96" s="160"/>
      <c r="DHA96" s="161"/>
      <c r="DHB96" s="162"/>
      <c r="DHC96" s="160"/>
      <c r="DHE96" s="159"/>
      <c r="DHJ96" s="160"/>
      <c r="DHK96" s="160"/>
      <c r="DHL96" s="160"/>
      <c r="DHM96" s="161"/>
      <c r="DHN96" s="162"/>
      <c r="DHO96" s="160"/>
      <c r="DHQ96" s="159"/>
      <c r="DHV96" s="160"/>
      <c r="DHW96" s="160"/>
      <c r="DHX96" s="160"/>
      <c r="DHY96" s="161"/>
      <c r="DHZ96" s="162"/>
      <c r="DIA96" s="160"/>
      <c r="DIC96" s="159"/>
      <c r="DIH96" s="160"/>
      <c r="DII96" s="160"/>
      <c r="DIJ96" s="160"/>
      <c r="DIK96" s="161"/>
      <c r="DIL96" s="162"/>
      <c r="DIM96" s="160"/>
      <c r="DIO96" s="159"/>
      <c r="DIT96" s="160"/>
      <c r="DIU96" s="160"/>
      <c r="DIV96" s="160"/>
      <c r="DIW96" s="161"/>
      <c r="DIX96" s="162"/>
      <c r="DIY96" s="160"/>
      <c r="DJA96" s="159"/>
      <c r="DJF96" s="160"/>
      <c r="DJG96" s="160"/>
      <c r="DJH96" s="160"/>
      <c r="DJI96" s="161"/>
      <c r="DJJ96" s="162"/>
      <c r="DJK96" s="160"/>
      <c r="DJM96" s="159"/>
      <c r="DJR96" s="160"/>
      <c r="DJS96" s="160"/>
      <c r="DJT96" s="160"/>
      <c r="DJU96" s="161"/>
      <c r="DJV96" s="162"/>
      <c r="DJW96" s="160"/>
      <c r="DJY96" s="159"/>
      <c r="DKD96" s="160"/>
      <c r="DKE96" s="160"/>
      <c r="DKF96" s="160"/>
      <c r="DKG96" s="161"/>
      <c r="DKH96" s="162"/>
      <c r="DKI96" s="160"/>
      <c r="DKK96" s="159"/>
      <c r="DKP96" s="160"/>
      <c r="DKQ96" s="160"/>
      <c r="DKR96" s="160"/>
      <c r="DKS96" s="161"/>
      <c r="DKT96" s="162"/>
      <c r="DKU96" s="160"/>
      <c r="DKW96" s="159"/>
      <c r="DLB96" s="160"/>
      <c r="DLC96" s="160"/>
      <c r="DLD96" s="160"/>
      <c r="DLE96" s="161"/>
      <c r="DLF96" s="162"/>
      <c r="DLG96" s="160"/>
      <c r="DLI96" s="159"/>
      <c r="DLN96" s="160"/>
      <c r="DLO96" s="160"/>
      <c r="DLP96" s="160"/>
      <c r="DLQ96" s="161"/>
      <c r="DLR96" s="162"/>
      <c r="DLS96" s="160"/>
      <c r="DLU96" s="159"/>
      <c r="DLZ96" s="160"/>
      <c r="DMA96" s="160"/>
      <c r="DMB96" s="160"/>
      <c r="DMC96" s="161"/>
      <c r="DMD96" s="162"/>
      <c r="DME96" s="160"/>
      <c r="DMG96" s="159"/>
      <c r="DML96" s="160"/>
      <c r="DMM96" s="160"/>
      <c r="DMN96" s="160"/>
      <c r="DMO96" s="161"/>
      <c r="DMP96" s="162"/>
      <c r="DMQ96" s="160"/>
      <c r="DMS96" s="159"/>
      <c r="DMX96" s="160"/>
      <c r="DMY96" s="160"/>
      <c r="DMZ96" s="160"/>
      <c r="DNA96" s="161"/>
      <c r="DNB96" s="162"/>
      <c r="DNC96" s="160"/>
      <c r="DNE96" s="159"/>
      <c r="DNJ96" s="160"/>
      <c r="DNK96" s="160"/>
      <c r="DNL96" s="160"/>
      <c r="DNM96" s="161"/>
      <c r="DNN96" s="162"/>
      <c r="DNO96" s="160"/>
      <c r="DNQ96" s="159"/>
      <c r="DNV96" s="160"/>
      <c r="DNW96" s="160"/>
      <c r="DNX96" s="160"/>
      <c r="DNY96" s="161"/>
      <c r="DNZ96" s="162"/>
      <c r="DOA96" s="160"/>
      <c r="DOC96" s="159"/>
      <c r="DOH96" s="160"/>
      <c r="DOI96" s="160"/>
      <c r="DOJ96" s="160"/>
      <c r="DOK96" s="161"/>
      <c r="DOL96" s="162"/>
      <c r="DOM96" s="160"/>
      <c r="DOO96" s="159"/>
      <c r="DOT96" s="160"/>
      <c r="DOU96" s="160"/>
      <c r="DOV96" s="160"/>
      <c r="DOW96" s="161"/>
      <c r="DOX96" s="162"/>
      <c r="DOY96" s="160"/>
      <c r="DPA96" s="159"/>
      <c r="DPF96" s="160"/>
      <c r="DPG96" s="160"/>
      <c r="DPH96" s="160"/>
      <c r="DPI96" s="161"/>
      <c r="DPJ96" s="162"/>
      <c r="DPK96" s="160"/>
      <c r="DPM96" s="159"/>
      <c r="DPR96" s="160"/>
      <c r="DPS96" s="160"/>
      <c r="DPT96" s="160"/>
      <c r="DPU96" s="161"/>
      <c r="DPV96" s="162"/>
      <c r="DPW96" s="160"/>
      <c r="DPY96" s="159"/>
      <c r="DQD96" s="160"/>
      <c r="DQE96" s="160"/>
      <c r="DQF96" s="160"/>
      <c r="DQG96" s="161"/>
      <c r="DQH96" s="162"/>
      <c r="DQI96" s="160"/>
      <c r="DQK96" s="159"/>
      <c r="DQP96" s="160"/>
      <c r="DQQ96" s="160"/>
      <c r="DQR96" s="160"/>
      <c r="DQS96" s="161"/>
      <c r="DQT96" s="162"/>
      <c r="DQU96" s="160"/>
      <c r="DQW96" s="159"/>
      <c r="DRB96" s="160"/>
      <c r="DRC96" s="160"/>
      <c r="DRD96" s="160"/>
      <c r="DRE96" s="161"/>
      <c r="DRF96" s="162"/>
      <c r="DRG96" s="160"/>
      <c r="DRI96" s="159"/>
      <c r="DRN96" s="160"/>
      <c r="DRO96" s="160"/>
      <c r="DRP96" s="160"/>
      <c r="DRQ96" s="161"/>
      <c r="DRR96" s="162"/>
      <c r="DRS96" s="160"/>
      <c r="DRU96" s="159"/>
      <c r="DRZ96" s="160"/>
      <c r="DSA96" s="160"/>
      <c r="DSB96" s="160"/>
      <c r="DSC96" s="161"/>
      <c r="DSD96" s="162"/>
      <c r="DSE96" s="160"/>
      <c r="DSG96" s="159"/>
      <c r="DSL96" s="160"/>
      <c r="DSM96" s="160"/>
      <c r="DSN96" s="160"/>
      <c r="DSO96" s="161"/>
      <c r="DSP96" s="162"/>
      <c r="DSQ96" s="160"/>
      <c r="DSS96" s="159"/>
      <c r="DSX96" s="160"/>
      <c r="DSY96" s="160"/>
      <c r="DSZ96" s="160"/>
      <c r="DTA96" s="161"/>
      <c r="DTB96" s="162"/>
      <c r="DTC96" s="160"/>
      <c r="DTE96" s="159"/>
      <c r="DTJ96" s="160"/>
      <c r="DTK96" s="160"/>
      <c r="DTL96" s="160"/>
      <c r="DTM96" s="161"/>
      <c r="DTN96" s="162"/>
      <c r="DTO96" s="160"/>
      <c r="DTQ96" s="159"/>
      <c r="DTV96" s="160"/>
      <c r="DTW96" s="160"/>
      <c r="DTX96" s="160"/>
      <c r="DTY96" s="161"/>
      <c r="DTZ96" s="162"/>
      <c r="DUA96" s="160"/>
      <c r="DUC96" s="159"/>
      <c r="DUH96" s="160"/>
      <c r="DUI96" s="160"/>
      <c r="DUJ96" s="160"/>
      <c r="DUK96" s="161"/>
      <c r="DUL96" s="162"/>
      <c r="DUM96" s="160"/>
      <c r="DUO96" s="159"/>
      <c r="DUT96" s="160"/>
      <c r="DUU96" s="160"/>
      <c r="DUV96" s="160"/>
      <c r="DUW96" s="161"/>
      <c r="DUX96" s="162"/>
      <c r="DUY96" s="160"/>
      <c r="DVA96" s="159"/>
      <c r="DVF96" s="160"/>
      <c r="DVG96" s="160"/>
      <c r="DVH96" s="160"/>
      <c r="DVI96" s="161"/>
      <c r="DVJ96" s="162"/>
      <c r="DVK96" s="160"/>
      <c r="DVM96" s="159"/>
      <c r="DVR96" s="160"/>
      <c r="DVS96" s="160"/>
      <c r="DVT96" s="160"/>
      <c r="DVU96" s="161"/>
      <c r="DVV96" s="162"/>
      <c r="DVW96" s="160"/>
      <c r="DVY96" s="159"/>
      <c r="DWD96" s="160"/>
      <c r="DWE96" s="160"/>
      <c r="DWF96" s="160"/>
      <c r="DWG96" s="161"/>
      <c r="DWH96" s="162"/>
      <c r="DWI96" s="160"/>
      <c r="DWK96" s="159"/>
      <c r="DWP96" s="160"/>
      <c r="DWQ96" s="160"/>
      <c r="DWR96" s="160"/>
      <c r="DWS96" s="161"/>
      <c r="DWT96" s="162"/>
      <c r="DWU96" s="160"/>
      <c r="DWW96" s="159"/>
      <c r="DXB96" s="160"/>
      <c r="DXC96" s="160"/>
      <c r="DXD96" s="160"/>
      <c r="DXE96" s="161"/>
      <c r="DXF96" s="162"/>
      <c r="DXG96" s="160"/>
      <c r="DXI96" s="159"/>
      <c r="DXN96" s="160"/>
      <c r="DXO96" s="160"/>
      <c r="DXP96" s="160"/>
      <c r="DXQ96" s="161"/>
      <c r="DXR96" s="162"/>
      <c r="DXS96" s="160"/>
      <c r="DXU96" s="159"/>
      <c r="DXZ96" s="160"/>
      <c r="DYA96" s="160"/>
      <c r="DYB96" s="160"/>
      <c r="DYC96" s="161"/>
      <c r="DYD96" s="162"/>
      <c r="DYE96" s="160"/>
      <c r="DYG96" s="159"/>
      <c r="DYL96" s="160"/>
      <c r="DYM96" s="160"/>
      <c r="DYN96" s="160"/>
      <c r="DYO96" s="161"/>
      <c r="DYP96" s="162"/>
      <c r="DYQ96" s="160"/>
      <c r="DYS96" s="159"/>
      <c r="DYX96" s="160"/>
      <c r="DYY96" s="160"/>
      <c r="DYZ96" s="160"/>
      <c r="DZA96" s="161"/>
      <c r="DZB96" s="162"/>
      <c r="DZC96" s="160"/>
      <c r="DZE96" s="159"/>
      <c r="DZJ96" s="160"/>
      <c r="DZK96" s="160"/>
      <c r="DZL96" s="160"/>
      <c r="DZM96" s="161"/>
      <c r="DZN96" s="162"/>
      <c r="DZO96" s="160"/>
      <c r="DZQ96" s="159"/>
      <c r="DZV96" s="160"/>
      <c r="DZW96" s="160"/>
      <c r="DZX96" s="160"/>
      <c r="DZY96" s="161"/>
      <c r="DZZ96" s="162"/>
      <c r="EAA96" s="160"/>
      <c r="EAC96" s="159"/>
      <c r="EAH96" s="160"/>
      <c r="EAI96" s="160"/>
      <c r="EAJ96" s="160"/>
      <c r="EAK96" s="161"/>
      <c r="EAL96" s="162"/>
      <c r="EAM96" s="160"/>
      <c r="EAO96" s="159"/>
      <c r="EAT96" s="160"/>
      <c r="EAU96" s="160"/>
      <c r="EAV96" s="160"/>
      <c r="EAW96" s="161"/>
      <c r="EAX96" s="162"/>
      <c r="EAY96" s="160"/>
      <c r="EBA96" s="159"/>
      <c r="EBF96" s="160"/>
      <c r="EBG96" s="160"/>
      <c r="EBH96" s="160"/>
      <c r="EBI96" s="161"/>
      <c r="EBJ96" s="162"/>
      <c r="EBK96" s="160"/>
      <c r="EBM96" s="159"/>
      <c r="EBR96" s="160"/>
      <c r="EBS96" s="160"/>
      <c r="EBT96" s="160"/>
      <c r="EBU96" s="161"/>
      <c r="EBV96" s="162"/>
      <c r="EBW96" s="160"/>
      <c r="EBY96" s="159"/>
      <c r="ECD96" s="160"/>
      <c r="ECE96" s="160"/>
      <c r="ECF96" s="160"/>
      <c r="ECG96" s="161"/>
      <c r="ECH96" s="162"/>
      <c r="ECI96" s="160"/>
      <c r="ECK96" s="159"/>
      <c r="ECP96" s="160"/>
      <c r="ECQ96" s="160"/>
      <c r="ECR96" s="160"/>
      <c r="ECS96" s="161"/>
      <c r="ECT96" s="162"/>
      <c r="ECU96" s="160"/>
      <c r="ECW96" s="159"/>
      <c r="EDB96" s="160"/>
      <c r="EDC96" s="160"/>
      <c r="EDD96" s="160"/>
      <c r="EDE96" s="161"/>
      <c r="EDF96" s="162"/>
      <c r="EDG96" s="160"/>
      <c r="EDI96" s="159"/>
      <c r="EDN96" s="160"/>
      <c r="EDO96" s="160"/>
      <c r="EDP96" s="160"/>
      <c r="EDQ96" s="161"/>
      <c r="EDR96" s="162"/>
      <c r="EDS96" s="160"/>
      <c r="EDU96" s="159"/>
      <c r="EDZ96" s="160"/>
      <c r="EEA96" s="160"/>
      <c r="EEB96" s="160"/>
      <c r="EEC96" s="161"/>
      <c r="EED96" s="162"/>
      <c r="EEE96" s="160"/>
      <c r="EEG96" s="159"/>
      <c r="EEL96" s="160"/>
      <c r="EEM96" s="160"/>
      <c r="EEN96" s="160"/>
      <c r="EEO96" s="161"/>
      <c r="EEP96" s="162"/>
      <c r="EEQ96" s="160"/>
      <c r="EES96" s="159"/>
      <c r="EEX96" s="160"/>
      <c r="EEY96" s="160"/>
      <c r="EEZ96" s="160"/>
      <c r="EFA96" s="161"/>
      <c r="EFB96" s="162"/>
      <c r="EFC96" s="160"/>
      <c r="EFE96" s="159"/>
      <c r="EFJ96" s="160"/>
      <c r="EFK96" s="160"/>
      <c r="EFL96" s="160"/>
      <c r="EFM96" s="161"/>
      <c r="EFN96" s="162"/>
      <c r="EFO96" s="160"/>
      <c r="EFQ96" s="159"/>
      <c r="EFV96" s="160"/>
      <c r="EFW96" s="160"/>
      <c r="EFX96" s="160"/>
      <c r="EFY96" s="161"/>
      <c r="EFZ96" s="162"/>
      <c r="EGA96" s="160"/>
      <c r="EGC96" s="159"/>
      <c r="EGH96" s="160"/>
      <c r="EGI96" s="160"/>
      <c r="EGJ96" s="160"/>
      <c r="EGK96" s="161"/>
      <c r="EGL96" s="162"/>
      <c r="EGM96" s="160"/>
      <c r="EGO96" s="159"/>
      <c r="EGT96" s="160"/>
      <c r="EGU96" s="160"/>
      <c r="EGV96" s="160"/>
      <c r="EGW96" s="161"/>
      <c r="EGX96" s="162"/>
      <c r="EGY96" s="160"/>
      <c r="EHA96" s="159"/>
      <c r="EHF96" s="160"/>
      <c r="EHG96" s="160"/>
      <c r="EHH96" s="160"/>
      <c r="EHI96" s="161"/>
      <c r="EHJ96" s="162"/>
      <c r="EHK96" s="160"/>
      <c r="EHM96" s="159"/>
      <c r="EHR96" s="160"/>
      <c r="EHS96" s="160"/>
      <c r="EHT96" s="160"/>
      <c r="EHU96" s="161"/>
      <c r="EHV96" s="162"/>
      <c r="EHW96" s="160"/>
      <c r="EHY96" s="159"/>
      <c r="EID96" s="160"/>
      <c r="EIE96" s="160"/>
      <c r="EIF96" s="160"/>
      <c r="EIG96" s="161"/>
      <c r="EIH96" s="162"/>
      <c r="EII96" s="160"/>
      <c r="EIK96" s="159"/>
      <c r="EIP96" s="160"/>
      <c r="EIQ96" s="160"/>
      <c r="EIR96" s="160"/>
      <c r="EIS96" s="161"/>
      <c r="EIT96" s="162"/>
      <c r="EIU96" s="160"/>
      <c r="EIW96" s="159"/>
      <c r="EJB96" s="160"/>
      <c r="EJC96" s="160"/>
      <c r="EJD96" s="160"/>
      <c r="EJE96" s="161"/>
      <c r="EJF96" s="162"/>
      <c r="EJG96" s="160"/>
      <c r="EJI96" s="159"/>
      <c r="EJN96" s="160"/>
      <c r="EJO96" s="160"/>
      <c r="EJP96" s="160"/>
      <c r="EJQ96" s="161"/>
      <c r="EJR96" s="162"/>
      <c r="EJS96" s="160"/>
      <c r="EJU96" s="159"/>
      <c r="EJZ96" s="160"/>
      <c r="EKA96" s="160"/>
      <c r="EKB96" s="160"/>
      <c r="EKC96" s="161"/>
      <c r="EKD96" s="162"/>
      <c r="EKE96" s="160"/>
      <c r="EKG96" s="159"/>
      <c r="EKL96" s="160"/>
      <c r="EKM96" s="160"/>
      <c r="EKN96" s="160"/>
      <c r="EKO96" s="161"/>
      <c r="EKP96" s="162"/>
      <c r="EKQ96" s="160"/>
      <c r="EKS96" s="159"/>
      <c r="EKX96" s="160"/>
      <c r="EKY96" s="160"/>
      <c r="EKZ96" s="160"/>
      <c r="ELA96" s="161"/>
      <c r="ELB96" s="162"/>
      <c r="ELC96" s="160"/>
      <c r="ELE96" s="159"/>
      <c r="ELJ96" s="160"/>
      <c r="ELK96" s="160"/>
      <c r="ELL96" s="160"/>
      <c r="ELM96" s="161"/>
      <c r="ELN96" s="162"/>
      <c r="ELO96" s="160"/>
      <c r="ELQ96" s="159"/>
      <c r="ELV96" s="160"/>
      <c r="ELW96" s="160"/>
      <c r="ELX96" s="160"/>
      <c r="ELY96" s="161"/>
      <c r="ELZ96" s="162"/>
      <c r="EMA96" s="160"/>
      <c r="EMC96" s="159"/>
      <c r="EMH96" s="160"/>
      <c r="EMI96" s="160"/>
      <c r="EMJ96" s="160"/>
      <c r="EMK96" s="161"/>
      <c r="EML96" s="162"/>
      <c r="EMM96" s="160"/>
      <c r="EMO96" s="159"/>
      <c r="EMT96" s="160"/>
      <c r="EMU96" s="160"/>
      <c r="EMV96" s="160"/>
      <c r="EMW96" s="161"/>
      <c r="EMX96" s="162"/>
      <c r="EMY96" s="160"/>
      <c r="ENA96" s="159"/>
      <c r="ENF96" s="160"/>
      <c r="ENG96" s="160"/>
      <c r="ENH96" s="160"/>
      <c r="ENI96" s="161"/>
      <c r="ENJ96" s="162"/>
      <c r="ENK96" s="160"/>
      <c r="ENM96" s="159"/>
      <c r="ENR96" s="160"/>
      <c r="ENS96" s="160"/>
      <c r="ENT96" s="160"/>
      <c r="ENU96" s="161"/>
      <c r="ENV96" s="162"/>
      <c r="ENW96" s="160"/>
      <c r="ENY96" s="159"/>
      <c r="EOD96" s="160"/>
      <c r="EOE96" s="160"/>
      <c r="EOF96" s="160"/>
      <c r="EOG96" s="161"/>
      <c r="EOH96" s="162"/>
      <c r="EOI96" s="160"/>
      <c r="EOK96" s="159"/>
      <c r="EOP96" s="160"/>
      <c r="EOQ96" s="160"/>
      <c r="EOR96" s="160"/>
      <c r="EOS96" s="161"/>
      <c r="EOT96" s="162"/>
      <c r="EOU96" s="160"/>
      <c r="EOW96" s="159"/>
      <c r="EPB96" s="160"/>
      <c r="EPC96" s="160"/>
      <c r="EPD96" s="160"/>
      <c r="EPE96" s="161"/>
      <c r="EPF96" s="162"/>
      <c r="EPG96" s="160"/>
      <c r="EPI96" s="159"/>
      <c r="EPN96" s="160"/>
      <c r="EPO96" s="160"/>
      <c r="EPP96" s="160"/>
      <c r="EPQ96" s="161"/>
      <c r="EPR96" s="162"/>
      <c r="EPS96" s="160"/>
      <c r="EPU96" s="159"/>
      <c r="EPZ96" s="160"/>
      <c r="EQA96" s="160"/>
      <c r="EQB96" s="160"/>
      <c r="EQC96" s="161"/>
      <c r="EQD96" s="162"/>
      <c r="EQE96" s="160"/>
      <c r="EQG96" s="159"/>
      <c r="EQL96" s="160"/>
      <c r="EQM96" s="160"/>
      <c r="EQN96" s="160"/>
      <c r="EQO96" s="161"/>
      <c r="EQP96" s="162"/>
      <c r="EQQ96" s="160"/>
      <c r="EQS96" s="159"/>
      <c r="EQX96" s="160"/>
      <c r="EQY96" s="160"/>
      <c r="EQZ96" s="160"/>
      <c r="ERA96" s="161"/>
      <c r="ERB96" s="162"/>
      <c r="ERC96" s="160"/>
      <c r="ERE96" s="159"/>
      <c r="ERJ96" s="160"/>
      <c r="ERK96" s="160"/>
      <c r="ERL96" s="160"/>
      <c r="ERM96" s="161"/>
      <c r="ERN96" s="162"/>
      <c r="ERO96" s="160"/>
      <c r="ERQ96" s="159"/>
      <c r="ERV96" s="160"/>
      <c r="ERW96" s="160"/>
      <c r="ERX96" s="160"/>
      <c r="ERY96" s="161"/>
      <c r="ERZ96" s="162"/>
      <c r="ESA96" s="160"/>
      <c r="ESC96" s="159"/>
      <c r="ESH96" s="160"/>
      <c r="ESI96" s="160"/>
      <c r="ESJ96" s="160"/>
      <c r="ESK96" s="161"/>
      <c r="ESL96" s="162"/>
      <c r="ESM96" s="160"/>
      <c r="ESO96" s="159"/>
      <c r="EST96" s="160"/>
      <c r="ESU96" s="160"/>
      <c r="ESV96" s="160"/>
      <c r="ESW96" s="161"/>
      <c r="ESX96" s="162"/>
      <c r="ESY96" s="160"/>
      <c r="ETA96" s="159"/>
      <c r="ETF96" s="160"/>
      <c r="ETG96" s="160"/>
      <c r="ETH96" s="160"/>
      <c r="ETI96" s="161"/>
      <c r="ETJ96" s="162"/>
      <c r="ETK96" s="160"/>
      <c r="ETM96" s="159"/>
      <c r="ETR96" s="160"/>
      <c r="ETS96" s="160"/>
      <c r="ETT96" s="160"/>
      <c r="ETU96" s="161"/>
      <c r="ETV96" s="162"/>
      <c r="ETW96" s="160"/>
      <c r="ETY96" s="159"/>
      <c r="EUD96" s="160"/>
      <c r="EUE96" s="160"/>
      <c r="EUF96" s="160"/>
      <c r="EUG96" s="161"/>
      <c r="EUH96" s="162"/>
      <c r="EUI96" s="160"/>
      <c r="EUK96" s="159"/>
      <c r="EUP96" s="160"/>
      <c r="EUQ96" s="160"/>
      <c r="EUR96" s="160"/>
      <c r="EUS96" s="161"/>
      <c r="EUT96" s="162"/>
      <c r="EUU96" s="160"/>
      <c r="EUW96" s="159"/>
      <c r="EVB96" s="160"/>
      <c r="EVC96" s="160"/>
      <c r="EVD96" s="160"/>
      <c r="EVE96" s="161"/>
      <c r="EVF96" s="162"/>
      <c r="EVG96" s="160"/>
      <c r="EVI96" s="159"/>
      <c r="EVN96" s="160"/>
      <c r="EVO96" s="160"/>
      <c r="EVP96" s="160"/>
      <c r="EVQ96" s="161"/>
      <c r="EVR96" s="162"/>
      <c r="EVS96" s="160"/>
      <c r="EVU96" s="159"/>
      <c r="EVZ96" s="160"/>
      <c r="EWA96" s="160"/>
      <c r="EWB96" s="160"/>
      <c r="EWC96" s="161"/>
      <c r="EWD96" s="162"/>
      <c r="EWE96" s="160"/>
      <c r="EWG96" s="159"/>
      <c r="EWL96" s="160"/>
      <c r="EWM96" s="160"/>
      <c r="EWN96" s="160"/>
      <c r="EWO96" s="161"/>
      <c r="EWP96" s="162"/>
      <c r="EWQ96" s="160"/>
      <c r="EWS96" s="159"/>
      <c r="EWX96" s="160"/>
      <c r="EWY96" s="160"/>
      <c r="EWZ96" s="160"/>
      <c r="EXA96" s="161"/>
      <c r="EXB96" s="162"/>
      <c r="EXC96" s="160"/>
      <c r="EXE96" s="159"/>
      <c r="EXJ96" s="160"/>
      <c r="EXK96" s="160"/>
      <c r="EXL96" s="160"/>
      <c r="EXM96" s="161"/>
      <c r="EXN96" s="162"/>
      <c r="EXO96" s="160"/>
      <c r="EXQ96" s="159"/>
      <c r="EXV96" s="160"/>
      <c r="EXW96" s="160"/>
      <c r="EXX96" s="160"/>
      <c r="EXY96" s="161"/>
      <c r="EXZ96" s="162"/>
      <c r="EYA96" s="160"/>
      <c r="EYC96" s="159"/>
      <c r="EYH96" s="160"/>
      <c r="EYI96" s="160"/>
      <c r="EYJ96" s="160"/>
      <c r="EYK96" s="161"/>
      <c r="EYL96" s="162"/>
      <c r="EYM96" s="160"/>
      <c r="EYO96" s="159"/>
      <c r="EYT96" s="160"/>
      <c r="EYU96" s="160"/>
      <c r="EYV96" s="160"/>
      <c r="EYW96" s="161"/>
      <c r="EYX96" s="162"/>
      <c r="EYY96" s="160"/>
      <c r="EZA96" s="159"/>
      <c r="EZF96" s="160"/>
      <c r="EZG96" s="160"/>
      <c r="EZH96" s="160"/>
      <c r="EZI96" s="161"/>
      <c r="EZJ96" s="162"/>
      <c r="EZK96" s="160"/>
      <c r="EZM96" s="159"/>
      <c r="EZR96" s="160"/>
      <c r="EZS96" s="160"/>
      <c r="EZT96" s="160"/>
      <c r="EZU96" s="161"/>
      <c r="EZV96" s="162"/>
      <c r="EZW96" s="160"/>
      <c r="EZY96" s="159"/>
      <c r="FAD96" s="160"/>
      <c r="FAE96" s="160"/>
      <c r="FAF96" s="160"/>
      <c r="FAG96" s="161"/>
      <c r="FAH96" s="162"/>
      <c r="FAI96" s="160"/>
      <c r="FAK96" s="159"/>
      <c r="FAP96" s="160"/>
      <c r="FAQ96" s="160"/>
      <c r="FAR96" s="160"/>
      <c r="FAS96" s="161"/>
      <c r="FAT96" s="162"/>
      <c r="FAU96" s="160"/>
      <c r="FAW96" s="159"/>
      <c r="FBB96" s="160"/>
      <c r="FBC96" s="160"/>
      <c r="FBD96" s="160"/>
      <c r="FBE96" s="161"/>
      <c r="FBF96" s="162"/>
      <c r="FBG96" s="160"/>
      <c r="FBI96" s="159"/>
      <c r="FBN96" s="160"/>
      <c r="FBO96" s="160"/>
      <c r="FBP96" s="160"/>
      <c r="FBQ96" s="161"/>
      <c r="FBR96" s="162"/>
      <c r="FBS96" s="160"/>
      <c r="FBU96" s="159"/>
      <c r="FBZ96" s="160"/>
      <c r="FCA96" s="160"/>
      <c r="FCB96" s="160"/>
      <c r="FCC96" s="161"/>
      <c r="FCD96" s="162"/>
      <c r="FCE96" s="160"/>
      <c r="FCG96" s="159"/>
      <c r="FCL96" s="160"/>
      <c r="FCM96" s="160"/>
      <c r="FCN96" s="160"/>
      <c r="FCO96" s="161"/>
      <c r="FCP96" s="162"/>
      <c r="FCQ96" s="160"/>
      <c r="FCS96" s="159"/>
      <c r="FCX96" s="160"/>
      <c r="FCY96" s="160"/>
      <c r="FCZ96" s="160"/>
      <c r="FDA96" s="161"/>
      <c r="FDB96" s="162"/>
      <c r="FDC96" s="160"/>
      <c r="FDE96" s="159"/>
      <c r="FDJ96" s="160"/>
      <c r="FDK96" s="160"/>
      <c r="FDL96" s="160"/>
      <c r="FDM96" s="161"/>
      <c r="FDN96" s="162"/>
      <c r="FDO96" s="160"/>
      <c r="FDQ96" s="159"/>
      <c r="FDV96" s="160"/>
      <c r="FDW96" s="160"/>
      <c r="FDX96" s="160"/>
      <c r="FDY96" s="161"/>
      <c r="FDZ96" s="162"/>
      <c r="FEA96" s="160"/>
      <c r="FEC96" s="159"/>
      <c r="FEH96" s="160"/>
      <c r="FEI96" s="160"/>
      <c r="FEJ96" s="160"/>
      <c r="FEK96" s="161"/>
      <c r="FEL96" s="162"/>
      <c r="FEM96" s="160"/>
      <c r="FEO96" s="159"/>
      <c r="FET96" s="160"/>
      <c r="FEU96" s="160"/>
      <c r="FEV96" s="160"/>
      <c r="FEW96" s="161"/>
      <c r="FEX96" s="162"/>
      <c r="FEY96" s="160"/>
      <c r="FFA96" s="159"/>
      <c r="FFF96" s="160"/>
      <c r="FFG96" s="160"/>
      <c r="FFH96" s="160"/>
      <c r="FFI96" s="161"/>
      <c r="FFJ96" s="162"/>
      <c r="FFK96" s="160"/>
      <c r="FFM96" s="159"/>
      <c r="FFR96" s="160"/>
      <c r="FFS96" s="160"/>
      <c r="FFT96" s="160"/>
      <c r="FFU96" s="161"/>
      <c r="FFV96" s="162"/>
      <c r="FFW96" s="160"/>
      <c r="FFY96" s="159"/>
      <c r="FGD96" s="160"/>
      <c r="FGE96" s="160"/>
      <c r="FGF96" s="160"/>
      <c r="FGG96" s="161"/>
      <c r="FGH96" s="162"/>
      <c r="FGI96" s="160"/>
      <c r="FGK96" s="159"/>
      <c r="FGP96" s="160"/>
      <c r="FGQ96" s="160"/>
      <c r="FGR96" s="160"/>
      <c r="FGS96" s="161"/>
      <c r="FGT96" s="162"/>
      <c r="FGU96" s="160"/>
      <c r="FGW96" s="159"/>
      <c r="FHB96" s="160"/>
      <c r="FHC96" s="160"/>
      <c r="FHD96" s="160"/>
      <c r="FHE96" s="161"/>
      <c r="FHF96" s="162"/>
      <c r="FHG96" s="160"/>
      <c r="FHI96" s="159"/>
      <c r="FHN96" s="160"/>
      <c r="FHO96" s="160"/>
      <c r="FHP96" s="160"/>
      <c r="FHQ96" s="161"/>
      <c r="FHR96" s="162"/>
      <c r="FHS96" s="160"/>
      <c r="FHU96" s="159"/>
      <c r="FHZ96" s="160"/>
      <c r="FIA96" s="160"/>
      <c r="FIB96" s="160"/>
      <c r="FIC96" s="161"/>
      <c r="FID96" s="162"/>
      <c r="FIE96" s="160"/>
      <c r="FIG96" s="159"/>
      <c r="FIL96" s="160"/>
      <c r="FIM96" s="160"/>
      <c r="FIN96" s="160"/>
      <c r="FIO96" s="161"/>
      <c r="FIP96" s="162"/>
      <c r="FIQ96" s="160"/>
      <c r="FIS96" s="159"/>
      <c r="FIX96" s="160"/>
      <c r="FIY96" s="160"/>
      <c r="FIZ96" s="160"/>
      <c r="FJA96" s="161"/>
      <c r="FJB96" s="162"/>
      <c r="FJC96" s="160"/>
      <c r="FJE96" s="159"/>
      <c r="FJJ96" s="160"/>
      <c r="FJK96" s="160"/>
      <c r="FJL96" s="160"/>
      <c r="FJM96" s="161"/>
      <c r="FJN96" s="162"/>
      <c r="FJO96" s="160"/>
      <c r="FJQ96" s="159"/>
      <c r="FJV96" s="160"/>
      <c r="FJW96" s="160"/>
      <c r="FJX96" s="160"/>
      <c r="FJY96" s="161"/>
      <c r="FJZ96" s="162"/>
      <c r="FKA96" s="160"/>
      <c r="FKC96" s="159"/>
      <c r="FKH96" s="160"/>
      <c r="FKI96" s="160"/>
      <c r="FKJ96" s="160"/>
      <c r="FKK96" s="161"/>
      <c r="FKL96" s="162"/>
      <c r="FKM96" s="160"/>
      <c r="FKO96" s="159"/>
      <c r="FKT96" s="160"/>
      <c r="FKU96" s="160"/>
      <c r="FKV96" s="160"/>
      <c r="FKW96" s="161"/>
      <c r="FKX96" s="162"/>
      <c r="FKY96" s="160"/>
      <c r="FLA96" s="159"/>
      <c r="FLF96" s="160"/>
      <c r="FLG96" s="160"/>
      <c r="FLH96" s="160"/>
      <c r="FLI96" s="161"/>
      <c r="FLJ96" s="162"/>
      <c r="FLK96" s="160"/>
      <c r="FLM96" s="159"/>
      <c r="FLR96" s="160"/>
      <c r="FLS96" s="160"/>
      <c r="FLT96" s="160"/>
      <c r="FLU96" s="161"/>
      <c r="FLV96" s="162"/>
      <c r="FLW96" s="160"/>
      <c r="FLY96" s="159"/>
      <c r="FMD96" s="160"/>
      <c r="FME96" s="160"/>
      <c r="FMF96" s="160"/>
      <c r="FMG96" s="161"/>
      <c r="FMH96" s="162"/>
      <c r="FMI96" s="160"/>
      <c r="FMK96" s="159"/>
      <c r="FMP96" s="160"/>
      <c r="FMQ96" s="160"/>
      <c r="FMR96" s="160"/>
      <c r="FMS96" s="161"/>
      <c r="FMT96" s="162"/>
      <c r="FMU96" s="160"/>
      <c r="FMW96" s="159"/>
      <c r="FNB96" s="160"/>
      <c r="FNC96" s="160"/>
      <c r="FND96" s="160"/>
      <c r="FNE96" s="161"/>
      <c r="FNF96" s="162"/>
      <c r="FNG96" s="160"/>
      <c r="FNI96" s="159"/>
      <c r="FNN96" s="160"/>
      <c r="FNO96" s="160"/>
      <c r="FNP96" s="160"/>
      <c r="FNQ96" s="161"/>
      <c r="FNR96" s="162"/>
      <c r="FNS96" s="160"/>
      <c r="FNU96" s="159"/>
      <c r="FNZ96" s="160"/>
      <c r="FOA96" s="160"/>
      <c r="FOB96" s="160"/>
      <c r="FOC96" s="161"/>
      <c r="FOD96" s="162"/>
      <c r="FOE96" s="160"/>
      <c r="FOG96" s="159"/>
      <c r="FOL96" s="160"/>
      <c r="FOM96" s="160"/>
      <c r="FON96" s="160"/>
      <c r="FOO96" s="161"/>
      <c r="FOP96" s="162"/>
      <c r="FOQ96" s="160"/>
      <c r="FOS96" s="159"/>
      <c r="FOX96" s="160"/>
      <c r="FOY96" s="160"/>
      <c r="FOZ96" s="160"/>
      <c r="FPA96" s="161"/>
      <c r="FPB96" s="162"/>
      <c r="FPC96" s="160"/>
      <c r="FPE96" s="159"/>
      <c r="FPJ96" s="160"/>
      <c r="FPK96" s="160"/>
      <c r="FPL96" s="160"/>
      <c r="FPM96" s="161"/>
      <c r="FPN96" s="162"/>
      <c r="FPO96" s="160"/>
      <c r="FPQ96" s="159"/>
      <c r="FPV96" s="160"/>
      <c r="FPW96" s="160"/>
      <c r="FPX96" s="160"/>
      <c r="FPY96" s="161"/>
      <c r="FPZ96" s="162"/>
      <c r="FQA96" s="160"/>
      <c r="FQC96" s="159"/>
      <c r="FQH96" s="160"/>
      <c r="FQI96" s="160"/>
      <c r="FQJ96" s="160"/>
      <c r="FQK96" s="161"/>
      <c r="FQL96" s="162"/>
      <c r="FQM96" s="160"/>
      <c r="FQO96" s="159"/>
      <c r="FQT96" s="160"/>
      <c r="FQU96" s="160"/>
      <c r="FQV96" s="160"/>
      <c r="FQW96" s="161"/>
      <c r="FQX96" s="162"/>
      <c r="FQY96" s="160"/>
      <c r="FRA96" s="159"/>
      <c r="FRF96" s="160"/>
      <c r="FRG96" s="160"/>
      <c r="FRH96" s="160"/>
      <c r="FRI96" s="161"/>
      <c r="FRJ96" s="162"/>
      <c r="FRK96" s="160"/>
      <c r="FRM96" s="159"/>
      <c r="FRR96" s="160"/>
      <c r="FRS96" s="160"/>
      <c r="FRT96" s="160"/>
      <c r="FRU96" s="161"/>
      <c r="FRV96" s="162"/>
      <c r="FRW96" s="160"/>
      <c r="FRY96" s="159"/>
      <c r="FSD96" s="160"/>
      <c r="FSE96" s="160"/>
      <c r="FSF96" s="160"/>
      <c r="FSG96" s="161"/>
      <c r="FSH96" s="162"/>
      <c r="FSI96" s="160"/>
      <c r="FSK96" s="159"/>
      <c r="FSP96" s="160"/>
      <c r="FSQ96" s="160"/>
      <c r="FSR96" s="160"/>
      <c r="FSS96" s="161"/>
      <c r="FST96" s="162"/>
      <c r="FSU96" s="160"/>
      <c r="FSW96" s="159"/>
      <c r="FTB96" s="160"/>
      <c r="FTC96" s="160"/>
      <c r="FTD96" s="160"/>
      <c r="FTE96" s="161"/>
      <c r="FTF96" s="162"/>
      <c r="FTG96" s="160"/>
      <c r="FTI96" s="159"/>
      <c r="FTN96" s="160"/>
      <c r="FTO96" s="160"/>
      <c r="FTP96" s="160"/>
      <c r="FTQ96" s="161"/>
      <c r="FTR96" s="162"/>
      <c r="FTS96" s="160"/>
      <c r="FTU96" s="159"/>
      <c r="FTZ96" s="160"/>
      <c r="FUA96" s="160"/>
      <c r="FUB96" s="160"/>
      <c r="FUC96" s="161"/>
      <c r="FUD96" s="162"/>
      <c r="FUE96" s="160"/>
      <c r="FUG96" s="159"/>
      <c r="FUL96" s="160"/>
      <c r="FUM96" s="160"/>
      <c r="FUN96" s="160"/>
      <c r="FUO96" s="161"/>
      <c r="FUP96" s="162"/>
      <c r="FUQ96" s="160"/>
      <c r="FUS96" s="159"/>
      <c r="FUX96" s="160"/>
      <c r="FUY96" s="160"/>
      <c r="FUZ96" s="160"/>
      <c r="FVA96" s="161"/>
      <c r="FVB96" s="162"/>
      <c r="FVC96" s="160"/>
      <c r="FVE96" s="159"/>
      <c r="FVJ96" s="160"/>
      <c r="FVK96" s="160"/>
      <c r="FVL96" s="160"/>
      <c r="FVM96" s="161"/>
      <c r="FVN96" s="162"/>
      <c r="FVO96" s="160"/>
      <c r="FVQ96" s="159"/>
      <c r="FVV96" s="160"/>
      <c r="FVW96" s="160"/>
      <c r="FVX96" s="160"/>
      <c r="FVY96" s="161"/>
      <c r="FVZ96" s="162"/>
      <c r="FWA96" s="160"/>
      <c r="FWC96" s="159"/>
      <c r="FWH96" s="160"/>
      <c r="FWI96" s="160"/>
      <c r="FWJ96" s="160"/>
      <c r="FWK96" s="161"/>
      <c r="FWL96" s="162"/>
      <c r="FWM96" s="160"/>
      <c r="FWO96" s="159"/>
      <c r="FWT96" s="160"/>
      <c r="FWU96" s="160"/>
      <c r="FWV96" s="160"/>
      <c r="FWW96" s="161"/>
      <c r="FWX96" s="162"/>
      <c r="FWY96" s="160"/>
      <c r="FXA96" s="159"/>
      <c r="FXF96" s="160"/>
      <c r="FXG96" s="160"/>
      <c r="FXH96" s="160"/>
      <c r="FXI96" s="161"/>
      <c r="FXJ96" s="162"/>
      <c r="FXK96" s="160"/>
      <c r="FXM96" s="159"/>
      <c r="FXR96" s="160"/>
      <c r="FXS96" s="160"/>
      <c r="FXT96" s="160"/>
      <c r="FXU96" s="161"/>
      <c r="FXV96" s="162"/>
      <c r="FXW96" s="160"/>
      <c r="FXY96" s="159"/>
      <c r="FYD96" s="160"/>
      <c r="FYE96" s="160"/>
      <c r="FYF96" s="160"/>
      <c r="FYG96" s="161"/>
      <c r="FYH96" s="162"/>
      <c r="FYI96" s="160"/>
      <c r="FYK96" s="159"/>
      <c r="FYP96" s="160"/>
      <c r="FYQ96" s="160"/>
      <c r="FYR96" s="160"/>
      <c r="FYS96" s="161"/>
      <c r="FYT96" s="162"/>
      <c r="FYU96" s="160"/>
      <c r="FYW96" s="159"/>
      <c r="FZB96" s="160"/>
      <c r="FZC96" s="160"/>
      <c r="FZD96" s="160"/>
      <c r="FZE96" s="161"/>
      <c r="FZF96" s="162"/>
      <c r="FZG96" s="160"/>
      <c r="FZI96" s="159"/>
      <c r="FZN96" s="160"/>
      <c r="FZO96" s="160"/>
      <c r="FZP96" s="160"/>
      <c r="FZQ96" s="161"/>
      <c r="FZR96" s="162"/>
      <c r="FZS96" s="160"/>
      <c r="FZU96" s="159"/>
      <c r="FZZ96" s="160"/>
      <c r="GAA96" s="160"/>
      <c r="GAB96" s="160"/>
      <c r="GAC96" s="161"/>
      <c r="GAD96" s="162"/>
      <c r="GAE96" s="160"/>
      <c r="GAG96" s="159"/>
      <c r="GAL96" s="160"/>
      <c r="GAM96" s="160"/>
      <c r="GAN96" s="160"/>
      <c r="GAO96" s="161"/>
      <c r="GAP96" s="162"/>
      <c r="GAQ96" s="160"/>
      <c r="GAS96" s="159"/>
      <c r="GAX96" s="160"/>
      <c r="GAY96" s="160"/>
      <c r="GAZ96" s="160"/>
      <c r="GBA96" s="161"/>
      <c r="GBB96" s="162"/>
      <c r="GBC96" s="160"/>
      <c r="GBE96" s="159"/>
      <c r="GBJ96" s="160"/>
      <c r="GBK96" s="160"/>
      <c r="GBL96" s="160"/>
      <c r="GBM96" s="161"/>
      <c r="GBN96" s="162"/>
      <c r="GBO96" s="160"/>
      <c r="GBQ96" s="159"/>
      <c r="GBV96" s="160"/>
      <c r="GBW96" s="160"/>
      <c r="GBX96" s="160"/>
      <c r="GBY96" s="161"/>
      <c r="GBZ96" s="162"/>
      <c r="GCA96" s="160"/>
      <c r="GCC96" s="159"/>
      <c r="GCH96" s="160"/>
      <c r="GCI96" s="160"/>
      <c r="GCJ96" s="160"/>
      <c r="GCK96" s="161"/>
      <c r="GCL96" s="162"/>
      <c r="GCM96" s="160"/>
      <c r="GCO96" s="159"/>
      <c r="GCT96" s="160"/>
      <c r="GCU96" s="160"/>
      <c r="GCV96" s="160"/>
      <c r="GCW96" s="161"/>
      <c r="GCX96" s="162"/>
      <c r="GCY96" s="160"/>
      <c r="GDA96" s="159"/>
      <c r="GDF96" s="160"/>
      <c r="GDG96" s="160"/>
      <c r="GDH96" s="160"/>
      <c r="GDI96" s="161"/>
      <c r="GDJ96" s="162"/>
      <c r="GDK96" s="160"/>
      <c r="GDM96" s="159"/>
      <c r="GDR96" s="160"/>
      <c r="GDS96" s="160"/>
      <c r="GDT96" s="160"/>
      <c r="GDU96" s="161"/>
      <c r="GDV96" s="162"/>
      <c r="GDW96" s="160"/>
      <c r="GDY96" s="159"/>
      <c r="GED96" s="160"/>
      <c r="GEE96" s="160"/>
      <c r="GEF96" s="160"/>
      <c r="GEG96" s="161"/>
      <c r="GEH96" s="162"/>
      <c r="GEI96" s="160"/>
      <c r="GEK96" s="159"/>
      <c r="GEP96" s="160"/>
      <c r="GEQ96" s="160"/>
      <c r="GER96" s="160"/>
      <c r="GES96" s="161"/>
      <c r="GET96" s="162"/>
      <c r="GEU96" s="160"/>
      <c r="GEW96" s="159"/>
      <c r="GFB96" s="160"/>
      <c r="GFC96" s="160"/>
      <c r="GFD96" s="160"/>
      <c r="GFE96" s="161"/>
      <c r="GFF96" s="162"/>
      <c r="GFG96" s="160"/>
      <c r="GFI96" s="159"/>
      <c r="GFN96" s="160"/>
      <c r="GFO96" s="160"/>
      <c r="GFP96" s="160"/>
      <c r="GFQ96" s="161"/>
      <c r="GFR96" s="162"/>
      <c r="GFS96" s="160"/>
      <c r="GFU96" s="159"/>
      <c r="GFZ96" s="160"/>
      <c r="GGA96" s="160"/>
      <c r="GGB96" s="160"/>
      <c r="GGC96" s="161"/>
      <c r="GGD96" s="162"/>
      <c r="GGE96" s="160"/>
      <c r="GGG96" s="159"/>
      <c r="GGL96" s="160"/>
      <c r="GGM96" s="160"/>
      <c r="GGN96" s="160"/>
      <c r="GGO96" s="161"/>
      <c r="GGP96" s="162"/>
      <c r="GGQ96" s="160"/>
      <c r="GGS96" s="159"/>
      <c r="GGX96" s="160"/>
      <c r="GGY96" s="160"/>
      <c r="GGZ96" s="160"/>
      <c r="GHA96" s="161"/>
      <c r="GHB96" s="162"/>
      <c r="GHC96" s="160"/>
      <c r="GHE96" s="159"/>
      <c r="GHJ96" s="160"/>
      <c r="GHK96" s="160"/>
      <c r="GHL96" s="160"/>
      <c r="GHM96" s="161"/>
      <c r="GHN96" s="162"/>
      <c r="GHO96" s="160"/>
      <c r="GHQ96" s="159"/>
      <c r="GHV96" s="160"/>
      <c r="GHW96" s="160"/>
      <c r="GHX96" s="160"/>
      <c r="GHY96" s="161"/>
      <c r="GHZ96" s="162"/>
      <c r="GIA96" s="160"/>
      <c r="GIC96" s="159"/>
      <c r="GIH96" s="160"/>
      <c r="GII96" s="160"/>
      <c r="GIJ96" s="160"/>
      <c r="GIK96" s="161"/>
      <c r="GIL96" s="162"/>
      <c r="GIM96" s="160"/>
      <c r="GIO96" s="159"/>
      <c r="GIT96" s="160"/>
      <c r="GIU96" s="160"/>
      <c r="GIV96" s="160"/>
      <c r="GIW96" s="161"/>
      <c r="GIX96" s="162"/>
      <c r="GIY96" s="160"/>
      <c r="GJA96" s="159"/>
      <c r="GJF96" s="160"/>
      <c r="GJG96" s="160"/>
      <c r="GJH96" s="160"/>
      <c r="GJI96" s="161"/>
      <c r="GJJ96" s="162"/>
      <c r="GJK96" s="160"/>
      <c r="GJM96" s="159"/>
      <c r="GJR96" s="160"/>
      <c r="GJS96" s="160"/>
      <c r="GJT96" s="160"/>
      <c r="GJU96" s="161"/>
      <c r="GJV96" s="162"/>
      <c r="GJW96" s="160"/>
      <c r="GJY96" s="159"/>
      <c r="GKD96" s="160"/>
      <c r="GKE96" s="160"/>
      <c r="GKF96" s="160"/>
      <c r="GKG96" s="161"/>
      <c r="GKH96" s="162"/>
      <c r="GKI96" s="160"/>
      <c r="GKK96" s="159"/>
      <c r="GKP96" s="160"/>
      <c r="GKQ96" s="160"/>
      <c r="GKR96" s="160"/>
      <c r="GKS96" s="161"/>
      <c r="GKT96" s="162"/>
      <c r="GKU96" s="160"/>
      <c r="GKW96" s="159"/>
      <c r="GLB96" s="160"/>
      <c r="GLC96" s="160"/>
      <c r="GLD96" s="160"/>
      <c r="GLE96" s="161"/>
      <c r="GLF96" s="162"/>
      <c r="GLG96" s="160"/>
      <c r="GLI96" s="159"/>
      <c r="GLN96" s="160"/>
      <c r="GLO96" s="160"/>
      <c r="GLP96" s="160"/>
      <c r="GLQ96" s="161"/>
      <c r="GLR96" s="162"/>
      <c r="GLS96" s="160"/>
      <c r="GLU96" s="159"/>
      <c r="GLZ96" s="160"/>
      <c r="GMA96" s="160"/>
      <c r="GMB96" s="160"/>
      <c r="GMC96" s="161"/>
      <c r="GMD96" s="162"/>
      <c r="GME96" s="160"/>
      <c r="GMG96" s="159"/>
      <c r="GML96" s="160"/>
      <c r="GMM96" s="160"/>
      <c r="GMN96" s="160"/>
      <c r="GMO96" s="161"/>
      <c r="GMP96" s="162"/>
      <c r="GMQ96" s="160"/>
      <c r="GMS96" s="159"/>
      <c r="GMX96" s="160"/>
      <c r="GMY96" s="160"/>
      <c r="GMZ96" s="160"/>
      <c r="GNA96" s="161"/>
      <c r="GNB96" s="162"/>
      <c r="GNC96" s="160"/>
      <c r="GNE96" s="159"/>
      <c r="GNJ96" s="160"/>
      <c r="GNK96" s="160"/>
      <c r="GNL96" s="160"/>
      <c r="GNM96" s="161"/>
      <c r="GNN96" s="162"/>
      <c r="GNO96" s="160"/>
      <c r="GNQ96" s="159"/>
      <c r="GNV96" s="160"/>
      <c r="GNW96" s="160"/>
      <c r="GNX96" s="160"/>
      <c r="GNY96" s="161"/>
      <c r="GNZ96" s="162"/>
      <c r="GOA96" s="160"/>
      <c r="GOC96" s="159"/>
      <c r="GOH96" s="160"/>
      <c r="GOI96" s="160"/>
      <c r="GOJ96" s="160"/>
      <c r="GOK96" s="161"/>
      <c r="GOL96" s="162"/>
      <c r="GOM96" s="160"/>
      <c r="GOO96" s="159"/>
      <c r="GOT96" s="160"/>
      <c r="GOU96" s="160"/>
      <c r="GOV96" s="160"/>
      <c r="GOW96" s="161"/>
      <c r="GOX96" s="162"/>
      <c r="GOY96" s="160"/>
      <c r="GPA96" s="159"/>
      <c r="GPF96" s="160"/>
      <c r="GPG96" s="160"/>
      <c r="GPH96" s="160"/>
      <c r="GPI96" s="161"/>
      <c r="GPJ96" s="162"/>
      <c r="GPK96" s="160"/>
      <c r="GPM96" s="159"/>
      <c r="GPR96" s="160"/>
      <c r="GPS96" s="160"/>
      <c r="GPT96" s="160"/>
      <c r="GPU96" s="161"/>
      <c r="GPV96" s="162"/>
      <c r="GPW96" s="160"/>
      <c r="GPY96" s="159"/>
      <c r="GQD96" s="160"/>
      <c r="GQE96" s="160"/>
      <c r="GQF96" s="160"/>
      <c r="GQG96" s="161"/>
      <c r="GQH96" s="162"/>
      <c r="GQI96" s="160"/>
      <c r="GQK96" s="159"/>
      <c r="GQP96" s="160"/>
      <c r="GQQ96" s="160"/>
      <c r="GQR96" s="160"/>
      <c r="GQS96" s="161"/>
      <c r="GQT96" s="162"/>
      <c r="GQU96" s="160"/>
      <c r="GQW96" s="159"/>
      <c r="GRB96" s="160"/>
      <c r="GRC96" s="160"/>
      <c r="GRD96" s="160"/>
      <c r="GRE96" s="161"/>
      <c r="GRF96" s="162"/>
      <c r="GRG96" s="160"/>
      <c r="GRI96" s="159"/>
      <c r="GRN96" s="160"/>
      <c r="GRO96" s="160"/>
      <c r="GRP96" s="160"/>
      <c r="GRQ96" s="161"/>
      <c r="GRR96" s="162"/>
      <c r="GRS96" s="160"/>
      <c r="GRU96" s="159"/>
      <c r="GRZ96" s="160"/>
      <c r="GSA96" s="160"/>
      <c r="GSB96" s="160"/>
      <c r="GSC96" s="161"/>
      <c r="GSD96" s="162"/>
      <c r="GSE96" s="160"/>
      <c r="GSG96" s="159"/>
      <c r="GSL96" s="160"/>
      <c r="GSM96" s="160"/>
      <c r="GSN96" s="160"/>
      <c r="GSO96" s="161"/>
      <c r="GSP96" s="162"/>
      <c r="GSQ96" s="160"/>
      <c r="GSS96" s="159"/>
      <c r="GSX96" s="160"/>
      <c r="GSY96" s="160"/>
      <c r="GSZ96" s="160"/>
      <c r="GTA96" s="161"/>
      <c r="GTB96" s="162"/>
      <c r="GTC96" s="160"/>
      <c r="GTE96" s="159"/>
      <c r="GTJ96" s="160"/>
      <c r="GTK96" s="160"/>
      <c r="GTL96" s="160"/>
      <c r="GTM96" s="161"/>
      <c r="GTN96" s="162"/>
      <c r="GTO96" s="160"/>
      <c r="GTQ96" s="159"/>
      <c r="GTV96" s="160"/>
      <c r="GTW96" s="160"/>
      <c r="GTX96" s="160"/>
      <c r="GTY96" s="161"/>
      <c r="GTZ96" s="162"/>
      <c r="GUA96" s="160"/>
      <c r="GUC96" s="159"/>
      <c r="GUH96" s="160"/>
      <c r="GUI96" s="160"/>
      <c r="GUJ96" s="160"/>
      <c r="GUK96" s="161"/>
      <c r="GUL96" s="162"/>
      <c r="GUM96" s="160"/>
      <c r="GUO96" s="159"/>
      <c r="GUT96" s="160"/>
      <c r="GUU96" s="160"/>
      <c r="GUV96" s="160"/>
      <c r="GUW96" s="161"/>
      <c r="GUX96" s="162"/>
      <c r="GUY96" s="160"/>
      <c r="GVA96" s="159"/>
      <c r="GVF96" s="160"/>
      <c r="GVG96" s="160"/>
      <c r="GVH96" s="160"/>
      <c r="GVI96" s="161"/>
      <c r="GVJ96" s="162"/>
      <c r="GVK96" s="160"/>
      <c r="GVM96" s="159"/>
      <c r="GVR96" s="160"/>
      <c r="GVS96" s="160"/>
      <c r="GVT96" s="160"/>
      <c r="GVU96" s="161"/>
      <c r="GVV96" s="162"/>
      <c r="GVW96" s="160"/>
      <c r="GVY96" s="159"/>
      <c r="GWD96" s="160"/>
      <c r="GWE96" s="160"/>
      <c r="GWF96" s="160"/>
      <c r="GWG96" s="161"/>
      <c r="GWH96" s="162"/>
      <c r="GWI96" s="160"/>
      <c r="GWK96" s="159"/>
      <c r="GWP96" s="160"/>
      <c r="GWQ96" s="160"/>
      <c r="GWR96" s="160"/>
      <c r="GWS96" s="161"/>
      <c r="GWT96" s="162"/>
      <c r="GWU96" s="160"/>
      <c r="GWW96" s="159"/>
      <c r="GXB96" s="160"/>
      <c r="GXC96" s="160"/>
      <c r="GXD96" s="160"/>
      <c r="GXE96" s="161"/>
      <c r="GXF96" s="162"/>
      <c r="GXG96" s="160"/>
      <c r="GXI96" s="159"/>
      <c r="GXN96" s="160"/>
      <c r="GXO96" s="160"/>
      <c r="GXP96" s="160"/>
      <c r="GXQ96" s="161"/>
      <c r="GXR96" s="162"/>
      <c r="GXS96" s="160"/>
      <c r="GXU96" s="159"/>
      <c r="GXZ96" s="160"/>
      <c r="GYA96" s="160"/>
      <c r="GYB96" s="160"/>
      <c r="GYC96" s="161"/>
      <c r="GYD96" s="162"/>
      <c r="GYE96" s="160"/>
      <c r="GYG96" s="159"/>
      <c r="GYL96" s="160"/>
      <c r="GYM96" s="160"/>
      <c r="GYN96" s="160"/>
      <c r="GYO96" s="161"/>
      <c r="GYP96" s="162"/>
      <c r="GYQ96" s="160"/>
      <c r="GYS96" s="159"/>
      <c r="GYX96" s="160"/>
      <c r="GYY96" s="160"/>
      <c r="GYZ96" s="160"/>
      <c r="GZA96" s="161"/>
      <c r="GZB96" s="162"/>
      <c r="GZC96" s="160"/>
      <c r="GZE96" s="159"/>
      <c r="GZJ96" s="160"/>
      <c r="GZK96" s="160"/>
      <c r="GZL96" s="160"/>
      <c r="GZM96" s="161"/>
      <c r="GZN96" s="162"/>
      <c r="GZO96" s="160"/>
      <c r="GZQ96" s="159"/>
      <c r="GZV96" s="160"/>
      <c r="GZW96" s="160"/>
      <c r="GZX96" s="160"/>
      <c r="GZY96" s="161"/>
      <c r="GZZ96" s="162"/>
      <c r="HAA96" s="160"/>
      <c r="HAC96" s="159"/>
      <c r="HAH96" s="160"/>
      <c r="HAI96" s="160"/>
      <c r="HAJ96" s="160"/>
      <c r="HAK96" s="161"/>
      <c r="HAL96" s="162"/>
      <c r="HAM96" s="160"/>
      <c r="HAO96" s="159"/>
      <c r="HAT96" s="160"/>
      <c r="HAU96" s="160"/>
      <c r="HAV96" s="160"/>
      <c r="HAW96" s="161"/>
      <c r="HAX96" s="162"/>
      <c r="HAY96" s="160"/>
      <c r="HBA96" s="159"/>
      <c r="HBF96" s="160"/>
      <c r="HBG96" s="160"/>
      <c r="HBH96" s="160"/>
      <c r="HBI96" s="161"/>
      <c r="HBJ96" s="162"/>
      <c r="HBK96" s="160"/>
      <c r="HBM96" s="159"/>
      <c r="HBR96" s="160"/>
      <c r="HBS96" s="160"/>
      <c r="HBT96" s="160"/>
      <c r="HBU96" s="161"/>
      <c r="HBV96" s="162"/>
      <c r="HBW96" s="160"/>
      <c r="HBY96" s="159"/>
      <c r="HCD96" s="160"/>
      <c r="HCE96" s="160"/>
      <c r="HCF96" s="160"/>
      <c r="HCG96" s="161"/>
      <c r="HCH96" s="162"/>
      <c r="HCI96" s="160"/>
      <c r="HCK96" s="159"/>
      <c r="HCP96" s="160"/>
      <c r="HCQ96" s="160"/>
      <c r="HCR96" s="160"/>
      <c r="HCS96" s="161"/>
      <c r="HCT96" s="162"/>
      <c r="HCU96" s="160"/>
      <c r="HCW96" s="159"/>
      <c r="HDB96" s="160"/>
      <c r="HDC96" s="160"/>
      <c r="HDD96" s="160"/>
      <c r="HDE96" s="161"/>
      <c r="HDF96" s="162"/>
      <c r="HDG96" s="160"/>
      <c r="HDI96" s="159"/>
      <c r="HDN96" s="160"/>
      <c r="HDO96" s="160"/>
      <c r="HDP96" s="160"/>
      <c r="HDQ96" s="161"/>
      <c r="HDR96" s="162"/>
      <c r="HDS96" s="160"/>
      <c r="HDU96" s="159"/>
      <c r="HDZ96" s="160"/>
      <c r="HEA96" s="160"/>
      <c r="HEB96" s="160"/>
      <c r="HEC96" s="161"/>
      <c r="HED96" s="162"/>
      <c r="HEE96" s="160"/>
      <c r="HEG96" s="159"/>
      <c r="HEL96" s="160"/>
      <c r="HEM96" s="160"/>
      <c r="HEN96" s="160"/>
      <c r="HEO96" s="161"/>
      <c r="HEP96" s="162"/>
      <c r="HEQ96" s="160"/>
      <c r="HES96" s="159"/>
      <c r="HEX96" s="160"/>
      <c r="HEY96" s="160"/>
      <c r="HEZ96" s="160"/>
      <c r="HFA96" s="161"/>
      <c r="HFB96" s="162"/>
      <c r="HFC96" s="160"/>
      <c r="HFE96" s="159"/>
      <c r="HFJ96" s="160"/>
      <c r="HFK96" s="160"/>
      <c r="HFL96" s="160"/>
      <c r="HFM96" s="161"/>
      <c r="HFN96" s="162"/>
      <c r="HFO96" s="160"/>
      <c r="HFQ96" s="159"/>
      <c r="HFV96" s="160"/>
      <c r="HFW96" s="160"/>
      <c r="HFX96" s="160"/>
      <c r="HFY96" s="161"/>
      <c r="HFZ96" s="162"/>
      <c r="HGA96" s="160"/>
      <c r="HGC96" s="159"/>
      <c r="HGH96" s="160"/>
      <c r="HGI96" s="160"/>
      <c r="HGJ96" s="160"/>
      <c r="HGK96" s="161"/>
      <c r="HGL96" s="162"/>
      <c r="HGM96" s="160"/>
      <c r="HGO96" s="159"/>
      <c r="HGT96" s="160"/>
      <c r="HGU96" s="160"/>
      <c r="HGV96" s="160"/>
      <c r="HGW96" s="161"/>
      <c r="HGX96" s="162"/>
      <c r="HGY96" s="160"/>
      <c r="HHA96" s="159"/>
      <c r="HHF96" s="160"/>
      <c r="HHG96" s="160"/>
      <c r="HHH96" s="160"/>
      <c r="HHI96" s="161"/>
      <c r="HHJ96" s="162"/>
      <c r="HHK96" s="160"/>
      <c r="HHM96" s="159"/>
      <c r="HHR96" s="160"/>
      <c r="HHS96" s="160"/>
      <c r="HHT96" s="160"/>
      <c r="HHU96" s="161"/>
      <c r="HHV96" s="162"/>
      <c r="HHW96" s="160"/>
      <c r="HHY96" s="159"/>
      <c r="HID96" s="160"/>
      <c r="HIE96" s="160"/>
      <c r="HIF96" s="160"/>
      <c r="HIG96" s="161"/>
      <c r="HIH96" s="162"/>
      <c r="HII96" s="160"/>
      <c r="HIK96" s="159"/>
      <c r="HIP96" s="160"/>
      <c r="HIQ96" s="160"/>
      <c r="HIR96" s="160"/>
      <c r="HIS96" s="161"/>
      <c r="HIT96" s="162"/>
      <c r="HIU96" s="160"/>
      <c r="HIW96" s="159"/>
      <c r="HJB96" s="160"/>
      <c r="HJC96" s="160"/>
      <c r="HJD96" s="160"/>
      <c r="HJE96" s="161"/>
      <c r="HJF96" s="162"/>
      <c r="HJG96" s="160"/>
      <c r="HJI96" s="159"/>
      <c r="HJN96" s="160"/>
      <c r="HJO96" s="160"/>
      <c r="HJP96" s="160"/>
      <c r="HJQ96" s="161"/>
      <c r="HJR96" s="162"/>
      <c r="HJS96" s="160"/>
      <c r="HJU96" s="159"/>
      <c r="HJZ96" s="160"/>
      <c r="HKA96" s="160"/>
      <c r="HKB96" s="160"/>
      <c r="HKC96" s="161"/>
      <c r="HKD96" s="162"/>
      <c r="HKE96" s="160"/>
      <c r="HKG96" s="159"/>
      <c r="HKL96" s="160"/>
      <c r="HKM96" s="160"/>
      <c r="HKN96" s="160"/>
      <c r="HKO96" s="161"/>
      <c r="HKP96" s="162"/>
      <c r="HKQ96" s="160"/>
      <c r="HKS96" s="159"/>
      <c r="HKX96" s="160"/>
      <c r="HKY96" s="160"/>
      <c r="HKZ96" s="160"/>
      <c r="HLA96" s="161"/>
      <c r="HLB96" s="162"/>
      <c r="HLC96" s="160"/>
      <c r="HLE96" s="159"/>
      <c r="HLJ96" s="160"/>
      <c r="HLK96" s="160"/>
      <c r="HLL96" s="160"/>
      <c r="HLM96" s="161"/>
      <c r="HLN96" s="162"/>
      <c r="HLO96" s="160"/>
      <c r="HLQ96" s="159"/>
      <c r="HLV96" s="160"/>
      <c r="HLW96" s="160"/>
      <c r="HLX96" s="160"/>
      <c r="HLY96" s="161"/>
      <c r="HLZ96" s="162"/>
      <c r="HMA96" s="160"/>
      <c r="HMC96" s="159"/>
      <c r="HMH96" s="160"/>
      <c r="HMI96" s="160"/>
      <c r="HMJ96" s="160"/>
      <c r="HMK96" s="161"/>
      <c r="HML96" s="162"/>
      <c r="HMM96" s="160"/>
      <c r="HMO96" s="159"/>
      <c r="HMT96" s="160"/>
      <c r="HMU96" s="160"/>
      <c r="HMV96" s="160"/>
      <c r="HMW96" s="161"/>
      <c r="HMX96" s="162"/>
      <c r="HMY96" s="160"/>
      <c r="HNA96" s="159"/>
      <c r="HNF96" s="160"/>
      <c r="HNG96" s="160"/>
      <c r="HNH96" s="160"/>
      <c r="HNI96" s="161"/>
      <c r="HNJ96" s="162"/>
      <c r="HNK96" s="160"/>
      <c r="HNM96" s="159"/>
      <c r="HNR96" s="160"/>
      <c r="HNS96" s="160"/>
      <c r="HNT96" s="160"/>
      <c r="HNU96" s="161"/>
      <c r="HNV96" s="162"/>
      <c r="HNW96" s="160"/>
      <c r="HNY96" s="159"/>
      <c r="HOD96" s="160"/>
      <c r="HOE96" s="160"/>
      <c r="HOF96" s="160"/>
      <c r="HOG96" s="161"/>
      <c r="HOH96" s="162"/>
      <c r="HOI96" s="160"/>
      <c r="HOK96" s="159"/>
      <c r="HOP96" s="160"/>
      <c r="HOQ96" s="160"/>
      <c r="HOR96" s="160"/>
      <c r="HOS96" s="161"/>
      <c r="HOT96" s="162"/>
      <c r="HOU96" s="160"/>
      <c r="HOW96" s="159"/>
      <c r="HPB96" s="160"/>
      <c r="HPC96" s="160"/>
      <c r="HPD96" s="160"/>
      <c r="HPE96" s="161"/>
      <c r="HPF96" s="162"/>
      <c r="HPG96" s="160"/>
      <c r="HPI96" s="159"/>
      <c r="HPN96" s="160"/>
      <c r="HPO96" s="160"/>
      <c r="HPP96" s="160"/>
      <c r="HPQ96" s="161"/>
      <c r="HPR96" s="162"/>
      <c r="HPS96" s="160"/>
      <c r="HPU96" s="159"/>
      <c r="HPZ96" s="160"/>
      <c r="HQA96" s="160"/>
      <c r="HQB96" s="160"/>
      <c r="HQC96" s="161"/>
      <c r="HQD96" s="162"/>
      <c r="HQE96" s="160"/>
      <c r="HQG96" s="159"/>
      <c r="HQL96" s="160"/>
      <c r="HQM96" s="160"/>
      <c r="HQN96" s="160"/>
      <c r="HQO96" s="161"/>
      <c r="HQP96" s="162"/>
      <c r="HQQ96" s="160"/>
      <c r="HQS96" s="159"/>
      <c r="HQX96" s="160"/>
      <c r="HQY96" s="160"/>
      <c r="HQZ96" s="160"/>
      <c r="HRA96" s="161"/>
      <c r="HRB96" s="162"/>
      <c r="HRC96" s="160"/>
      <c r="HRE96" s="159"/>
      <c r="HRJ96" s="160"/>
      <c r="HRK96" s="160"/>
      <c r="HRL96" s="160"/>
      <c r="HRM96" s="161"/>
      <c r="HRN96" s="162"/>
      <c r="HRO96" s="160"/>
      <c r="HRQ96" s="159"/>
      <c r="HRV96" s="160"/>
      <c r="HRW96" s="160"/>
      <c r="HRX96" s="160"/>
      <c r="HRY96" s="161"/>
      <c r="HRZ96" s="162"/>
      <c r="HSA96" s="160"/>
      <c r="HSC96" s="159"/>
      <c r="HSH96" s="160"/>
      <c r="HSI96" s="160"/>
      <c r="HSJ96" s="160"/>
      <c r="HSK96" s="161"/>
      <c r="HSL96" s="162"/>
      <c r="HSM96" s="160"/>
      <c r="HSO96" s="159"/>
      <c r="HST96" s="160"/>
      <c r="HSU96" s="160"/>
      <c r="HSV96" s="160"/>
      <c r="HSW96" s="161"/>
      <c r="HSX96" s="162"/>
      <c r="HSY96" s="160"/>
      <c r="HTA96" s="159"/>
      <c r="HTF96" s="160"/>
      <c r="HTG96" s="160"/>
      <c r="HTH96" s="160"/>
      <c r="HTI96" s="161"/>
      <c r="HTJ96" s="162"/>
      <c r="HTK96" s="160"/>
      <c r="HTM96" s="159"/>
      <c r="HTR96" s="160"/>
      <c r="HTS96" s="160"/>
      <c r="HTT96" s="160"/>
      <c r="HTU96" s="161"/>
      <c r="HTV96" s="162"/>
      <c r="HTW96" s="160"/>
      <c r="HTY96" s="159"/>
      <c r="HUD96" s="160"/>
      <c r="HUE96" s="160"/>
      <c r="HUF96" s="160"/>
      <c r="HUG96" s="161"/>
      <c r="HUH96" s="162"/>
      <c r="HUI96" s="160"/>
      <c r="HUK96" s="159"/>
      <c r="HUP96" s="160"/>
      <c r="HUQ96" s="160"/>
      <c r="HUR96" s="160"/>
      <c r="HUS96" s="161"/>
      <c r="HUT96" s="162"/>
      <c r="HUU96" s="160"/>
      <c r="HUW96" s="159"/>
      <c r="HVB96" s="160"/>
      <c r="HVC96" s="160"/>
      <c r="HVD96" s="160"/>
      <c r="HVE96" s="161"/>
      <c r="HVF96" s="162"/>
      <c r="HVG96" s="160"/>
      <c r="HVI96" s="159"/>
      <c r="HVN96" s="160"/>
      <c r="HVO96" s="160"/>
      <c r="HVP96" s="160"/>
      <c r="HVQ96" s="161"/>
      <c r="HVR96" s="162"/>
      <c r="HVS96" s="160"/>
      <c r="HVU96" s="159"/>
      <c r="HVZ96" s="160"/>
      <c r="HWA96" s="160"/>
      <c r="HWB96" s="160"/>
      <c r="HWC96" s="161"/>
      <c r="HWD96" s="162"/>
      <c r="HWE96" s="160"/>
      <c r="HWG96" s="159"/>
      <c r="HWL96" s="160"/>
      <c r="HWM96" s="160"/>
      <c r="HWN96" s="160"/>
      <c r="HWO96" s="161"/>
      <c r="HWP96" s="162"/>
      <c r="HWQ96" s="160"/>
      <c r="HWS96" s="159"/>
      <c r="HWX96" s="160"/>
      <c r="HWY96" s="160"/>
      <c r="HWZ96" s="160"/>
      <c r="HXA96" s="161"/>
      <c r="HXB96" s="162"/>
      <c r="HXC96" s="160"/>
      <c r="HXE96" s="159"/>
      <c r="HXJ96" s="160"/>
      <c r="HXK96" s="160"/>
      <c r="HXL96" s="160"/>
      <c r="HXM96" s="161"/>
      <c r="HXN96" s="162"/>
      <c r="HXO96" s="160"/>
      <c r="HXQ96" s="159"/>
      <c r="HXV96" s="160"/>
      <c r="HXW96" s="160"/>
      <c r="HXX96" s="160"/>
      <c r="HXY96" s="161"/>
      <c r="HXZ96" s="162"/>
      <c r="HYA96" s="160"/>
      <c r="HYC96" s="159"/>
      <c r="HYH96" s="160"/>
      <c r="HYI96" s="160"/>
      <c r="HYJ96" s="160"/>
      <c r="HYK96" s="161"/>
      <c r="HYL96" s="162"/>
      <c r="HYM96" s="160"/>
      <c r="HYO96" s="159"/>
      <c r="HYT96" s="160"/>
      <c r="HYU96" s="160"/>
      <c r="HYV96" s="160"/>
      <c r="HYW96" s="161"/>
      <c r="HYX96" s="162"/>
      <c r="HYY96" s="160"/>
      <c r="HZA96" s="159"/>
      <c r="HZF96" s="160"/>
      <c r="HZG96" s="160"/>
      <c r="HZH96" s="160"/>
      <c r="HZI96" s="161"/>
      <c r="HZJ96" s="162"/>
      <c r="HZK96" s="160"/>
      <c r="HZM96" s="159"/>
      <c r="HZR96" s="160"/>
      <c r="HZS96" s="160"/>
      <c r="HZT96" s="160"/>
      <c r="HZU96" s="161"/>
      <c r="HZV96" s="162"/>
      <c r="HZW96" s="160"/>
      <c r="HZY96" s="159"/>
      <c r="IAD96" s="160"/>
      <c r="IAE96" s="160"/>
      <c r="IAF96" s="160"/>
      <c r="IAG96" s="161"/>
      <c r="IAH96" s="162"/>
      <c r="IAI96" s="160"/>
      <c r="IAK96" s="159"/>
      <c r="IAP96" s="160"/>
      <c r="IAQ96" s="160"/>
      <c r="IAR96" s="160"/>
      <c r="IAS96" s="161"/>
      <c r="IAT96" s="162"/>
      <c r="IAU96" s="160"/>
      <c r="IAW96" s="159"/>
      <c r="IBB96" s="160"/>
      <c r="IBC96" s="160"/>
      <c r="IBD96" s="160"/>
      <c r="IBE96" s="161"/>
      <c r="IBF96" s="162"/>
      <c r="IBG96" s="160"/>
      <c r="IBI96" s="159"/>
      <c r="IBN96" s="160"/>
      <c r="IBO96" s="160"/>
      <c r="IBP96" s="160"/>
      <c r="IBQ96" s="161"/>
      <c r="IBR96" s="162"/>
      <c r="IBS96" s="160"/>
      <c r="IBU96" s="159"/>
      <c r="IBZ96" s="160"/>
      <c r="ICA96" s="160"/>
      <c r="ICB96" s="160"/>
      <c r="ICC96" s="161"/>
      <c r="ICD96" s="162"/>
      <c r="ICE96" s="160"/>
      <c r="ICG96" s="159"/>
      <c r="ICL96" s="160"/>
      <c r="ICM96" s="160"/>
      <c r="ICN96" s="160"/>
      <c r="ICO96" s="161"/>
      <c r="ICP96" s="162"/>
      <c r="ICQ96" s="160"/>
      <c r="ICS96" s="159"/>
      <c r="ICX96" s="160"/>
      <c r="ICY96" s="160"/>
      <c r="ICZ96" s="160"/>
      <c r="IDA96" s="161"/>
      <c r="IDB96" s="162"/>
      <c r="IDC96" s="160"/>
      <c r="IDE96" s="159"/>
      <c r="IDJ96" s="160"/>
      <c r="IDK96" s="160"/>
      <c r="IDL96" s="160"/>
      <c r="IDM96" s="161"/>
      <c r="IDN96" s="162"/>
      <c r="IDO96" s="160"/>
      <c r="IDQ96" s="159"/>
      <c r="IDV96" s="160"/>
      <c r="IDW96" s="160"/>
      <c r="IDX96" s="160"/>
      <c r="IDY96" s="161"/>
      <c r="IDZ96" s="162"/>
      <c r="IEA96" s="160"/>
      <c r="IEC96" s="159"/>
      <c r="IEH96" s="160"/>
      <c r="IEI96" s="160"/>
      <c r="IEJ96" s="160"/>
      <c r="IEK96" s="161"/>
      <c r="IEL96" s="162"/>
      <c r="IEM96" s="160"/>
      <c r="IEO96" s="159"/>
      <c r="IET96" s="160"/>
      <c r="IEU96" s="160"/>
      <c r="IEV96" s="160"/>
      <c r="IEW96" s="161"/>
      <c r="IEX96" s="162"/>
      <c r="IEY96" s="160"/>
      <c r="IFA96" s="159"/>
      <c r="IFF96" s="160"/>
      <c r="IFG96" s="160"/>
      <c r="IFH96" s="160"/>
      <c r="IFI96" s="161"/>
      <c r="IFJ96" s="162"/>
      <c r="IFK96" s="160"/>
      <c r="IFM96" s="159"/>
      <c r="IFR96" s="160"/>
      <c r="IFS96" s="160"/>
      <c r="IFT96" s="160"/>
      <c r="IFU96" s="161"/>
      <c r="IFV96" s="162"/>
      <c r="IFW96" s="160"/>
      <c r="IFY96" s="159"/>
      <c r="IGD96" s="160"/>
      <c r="IGE96" s="160"/>
      <c r="IGF96" s="160"/>
      <c r="IGG96" s="161"/>
      <c r="IGH96" s="162"/>
      <c r="IGI96" s="160"/>
      <c r="IGK96" s="159"/>
      <c r="IGP96" s="160"/>
      <c r="IGQ96" s="160"/>
      <c r="IGR96" s="160"/>
      <c r="IGS96" s="161"/>
      <c r="IGT96" s="162"/>
      <c r="IGU96" s="160"/>
      <c r="IGW96" s="159"/>
      <c r="IHB96" s="160"/>
      <c r="IHC96" s="160"/>
      <c r="IHD96" s="160"/>
      <c r="IHE96" s="161"/>
      <c r="IHF96" s="162"/>
      <c r="IHG96" s="160"/>
      <c r="IHI96" s="159"/>
      <c r="IHN96" s="160"/>
      <c r="IHO96" s="160"/>
      <c r="IHP96" s="160"/>
      <c r="IHQ96" s="161"/>
      <c r="IHR96" s="162"/>
      <c r="IHS96" s="160"/>
      <c r="IHU96" s="159"/>
      <c r="IHZ96" s="160"/>
      <c r="IIA96" s="160"/>
      <c r="IIB96" s="160"/>
      <c r="IIC96" s="161"/>
      <c r="IID96" s="162"/>
      <c r="IIE96" s="160"/>
      <c r="IIG96" s="159"/>
      <c r="IIL96" s="160"/>
      <c r="IIM96" s="160"/>
      <c r="IIN96" s="160"/>
      <c r="IIO96" s="161"/>
      <c r="IIP96" s="162"/>
      <c r="IIQ96" s="160"/>
      <c r="IIS96" s="159"/>
      <c r="IIX96" s="160"/>
      <c r="IIY96" s="160"/>
      <c r="IIZ96" s="160"/>
      <c r="IJA96" s="161"/>
      <c r="IJB96" s="162"/>
      <c r="IJC96" s="160"/>
      <c r="IJE96" s="159"/>
      <c r="IJJ96" s="160"/>
      <c r="IJK96" s="160"/>
      <c r="IJL96" s="160"/>
      <c r="IJM96" s="161"/>
      <c r="IJN96" s="162"/>
      <c r="IJO96" s="160"/>
      <c r="IJQ96" s="159"/>
      <c r="IJV96" s="160"/>
      <c r="IJW96" s="160"/>
      <c r="IJX96" s="160"/>
      <c r="IJY96" s="161"/>
      <c r="IJZ96" s="162"/>
      <c r="IKA96" s="160"/>
      <c r="IKC96" s="159"/>
      <c r="IKH96" s="160"/>
      <c r="IKI96" s="160"/>
      <c r="IKJ96" s="160"/>
      <c r="IKK96" s="161"/>
      <c r="IKL96" s="162"/>
      <c r="IKM96" s="160"/>
      <c r="IKO96" s="159"/>
      <c r="IKT96" s="160"/>
      <c r="IKU96" s="160"/>
      <c r="IKV96" s="160"/>
      <c r="IKW96" s="161"/>
      <c r="IKX96" s="162"/>
      <c r="IKY96" s="160"/>
      <c r="ILA96" s="159"/>
      <c r="ILF96" s="160"/>
      <c r="ILG96" s="160"/>
      <c r="ILH96" s="160"/>
      <c r="ILI96" s="161"/>
      <c r="ILJ96" s="162"/>
      <c r="ILK96" s="160"/>
      <c r="ILM96" s="159"/>
      <c r="ILR96" s="160"/>
      <c r="ILS96" s="160"/>
      <c r="ILT96" s="160"/>
      <c r="ILU96" s="161"/>
      <c r="ILV96" s="162"/>
      <c r="ILW96" s="160"/>
      <c r="ILY96" s="159"/>
      <c r="IMD96" s="160"/>
      <c r="IME96" s="160"/>
      <c r="IMF96" s="160"/>
      <c r="IMG96" s="161"/>
      <c r="IMH96" s="162"/>
      <c r="IMI96" s="160"/>
      <c r="IMK96" s="159"/>
      <c r="IMP96" s="160"/>
      <c r="IMQ96" s="160"/>
      <c r="IMR96" s="160"/>
      <c r="IMS96" s="161"/>
      <c r="IMT96" s="162"/>
      <c r="IMU96" s="160"/>
      <c r="IMW96" s="159"/>
      <c r="INB96" s="160"/>
      <c r="INC96" s="160"/>
      <c r="IND96" s="160"/>
      <c r="INE96" s="161"/>
      <c r="INF96" s="162"/>
      <c r="ING96" s="160"/>
      <c r="INI96" s="159"/>
      <c r="INN96" s="160"/>
      <c r="INO96" s="160"/>
      <c r="INP96" s="160"/>
      <c r="INQ96" s="161"/>
      <c r="INR96" s="162"/>
      <c r="INS96" s="160"/>
      <c r="INU96" s="159"/>
      <c r="INZ96" s="160"/>
      <c r="IOA96" s="160"/>
      <c r="IOB96" s="160"/>
      <c r="IOC96" s="161"/>
      <c r="IOD96" s="162"/>
      <c r="IOE96" s="160"/>
      <c r="IOG96" s="159"/>
      <c r="IOL96" s="160"/>
      <c r="IOM96" s="160"/>
      <c r="ION96" s="160"/>
      <c r="IOO96" s="161"/>
      <c r="IOP96" s="162"/>
      <c r="IOQ96" s="160"/>
      <c r="IOS96" s="159"/>
      <c r="IOX96" s="160"/>
      <c r="IOY96" s="160"/>
      <c r="IOZ96" s="160"/>
      <c r="IPA96" s="161"/>
      <c r="IPB96" s="162"/>
      <c r="IPC96" s="160"/>
      <c r="IPE96" s="159"/>
      <c r="IPJ96" s="160"/>
      <c r="IPK96" s="160"/>
      <c r="IPL96" s="160"/>
      <c r="IPM96" s="161"/>
      <c r="IPN96" s="162"/>
      <c r="IPO96" s="160"/>
      <c r="IPQ96" s="159"/>
      <c r="IPV96" s="160"/>
      <c r="IPW96" s="160"/>
      <c r="IPX96" s="160"/>
      <c r="IPY96" s="161"/>
      <c r="IPZ96" s="162"/>
      <c r="IQA96" s="160"/>
      <c r="IQC96" s="159"/>
      <c r="IQH96" s="160"/>
      <c r="IQI96" s="160"/>
      <c r="IQJ96" s="160"/>
      <c r="IQK96" s="161"/>
      <c r="IQL96" s="162"/>
      <c r="IQM96" s="160"/>
      <c r="IQO96" s="159"/>
      <c r="IQT96" s="160"/>
      <c r="IQU96" s="160"/>
      <c r="IQV96" s="160"/>
      <c r="IQW96" s="161"/>
      <c r="IQX96" s="162"/>
      <c r="IQY96" s="160"/>
      <c r="IRA96" s="159"/>
      <c r="IRF96" s="160"/>
      <c r="IRG96" s="160"/>
      <c r="IRH96" s="160"/>
      <c r="IRI96" s="161"/>
      <c r="IRJ96" s="162"/>
      <c r="IRK96" s="160"/>
      <c r="IRM96" s="159"/>
      <c r="IRR96" s="160"/>
      <c r="IRS96" s="160"/>
      <c r="IRT96" s="160"/>
      <c r="IRU96" s="161"/>
      <c r="IRV96" s="162"/>
      <c r="IRW96" s="160"/>
      <c r="IRY96" s="159"/>
      <c r="ISD96" s="160"/>
      <c r="ISE96" s="160"/>
      <c r="ISF96" s="160"/>
      <c r="ISG96" s="161"/>
      <c r="ISH96" s="162"/>
      <c r="ISI96" s="160"/>
      <c r="ISK96" s="159"/>
      <c r="ISP96" s="160"/>
      <c r="ISQ96" s="160"/>
      <c r="ISR96" s="160"/>
      <c r="ISS96" s="161"/>
      <c r="IST96" s="162"/>
      <c r="ISU96" s="160"/>
      <c r="ISW96" s="159"/>
      <c r="ITB96" s="160"/>
      <c r="ITC96" s="160"/>
      <c r="ITD96" s="160"/>
      <c r="ITE96" s="161"/>
      <c r="ITF96" s="162"/>
      <c r="ITG96" s="160"/>
      <c r="ITI96" s="159"/>
      <c r="ITN96" s="160"/>
      <c r="ITO96" s="160"/>
      <c r="ITP96" s="160"/>
      <c r="ITQ96" s="161"/>
      <c r="ITR96" s="162"/>
      <c r="ITS96" s="160"/>
      <c r="ITU96" s="159"/>
      <c r="ITZ96" s="160"/>
      <c r="IUA96" s="160"/>
      <c r="IUB96" s="160"/>
      <c r="IUC96" s="161"/>
      <c r="IUD96" s="162"/>
      <c r="IUE96" s="160"/>
      <c r="IUG96" s="159"/>
      <c r="IUL96" s="160"/>
      <c r="IUM96" s="160"/>
      <c r="IUN96" s="160"/>
      <c r="IUO96" s="161"/>
      <c r="IUP96" s="162"/>
      <c r="IUQ96" s="160"/>
      <c r="IUS96" s="159"/>
      <c r="IUX96" s="160"/>
      <c r="IUY96" s="160"/>
      <c r="IUZ96" s="160"/>
      <c r="IVA96" s="161"/>
      <c r="IVB96" s="162"/>
      <c r="IVC96" s="160"/>
      <c r="IVE96" s="159"/>
      <c r="IVJ96" s="160"/>
      <c r="IVK96" s="160"/>
      <c r="IVL96" s="160"/>
      <c r="IVM96" s="161"/>
      <c r="IVN96" s="162"/>
      <c r="IVO96" s="160"/>
      <c r="IVQ96" s="159"/>
      <c r="IVV96" s="160"/>
      <c r="IVW96" s="160"/>
      <c r="IVX96" s="160"/>
      <c r="IVY96" s="161"/>
      <c r="IVZ96" s="162"/>
      <c r="IWA96" s="160"/>
      <c r="IWC96" s="159"/>
      <c r="IWH96" s="160"/>
      <c r="IWI96" s="160"/>
      <c r="IWJ96" s="160"/>
      <c r="IWK96" s="161"/>
      <c r="IWL96" s="162"/>
      <c r="IWM96" s="160"/>
      <c r="IWO96" s="159"/>
      <c r="IWT96" s="160"/>
      <c r="IWU96" s="160"/>
      <c r="IWV96" s="160"/>
      <c r="IWW96" s="161"/>
      <c r="IWX96" s="162"/>
      <c r="IWY96" s="160"/>
      <c r="IXA96" s="159"/>
      <c r="IXF96" s="160"/>
      <c r="IXG96" s="160"/>
      <c r="IXH96" s="160"/>
      <c r="IXI96" s="161"/>
      <c r="IXJ96" s="162"/>
      <c r="IXK96" s="160"/>
      <c r="IXM96" s="159"/>
      <c r="IXR96" s="160"/>
      <c r="IXS96" s="160"/>
      <c r="IXT96" s="160"/>
      <c r="IXU96" s="161"/>
      <c r="IXV96" s="162"/>
      <c r="IXW96" s="160"/>
      <c r="IXY96" s="159"/>
      <c r="IYD96" s="160"/>
      <c r="IYE96" s="160"/>
      <c r="IYF96" s="160"/>
      <c r="IYG96" s="161"/>
      <c r="IYH96" s="162"/>
      <c r="IYI96" s="160"/>
      <c r="IYK96" s="159"/>
      <c r="IYP96" s="160"/>
      <c r="IYQ96" s="160"/>
      <c r="IYR96" s="160"/>
      <c r="IYS96" s="161"/>
      <c r="IYT96" s="162"/>
      <c r="IYU96" s="160"/>
      <c r="IYW96" s="159"/>
      <c r="IZB96" s="160"/>
      <c r="IZC96" s="160"/>
      <c r="IZD96" s="160"/>
      <c r="IZE96" s="161"/>
      <c r="IZF96" s="162"/>
      <c r="IZG96" s="160"/>
      <c r="IZI96" s="159"/>
      <c r="IZN96" s="160"/>
      <c r="IZO96" s="160"/>
      <c r="IZP96" s="160"/>
      <c r="IZQ96" s="161"/>
      <c r="IZR96" s="162"/>
      <c r="IZS96" s="160"/>
      <c r="IZU96" s="159"/>
      <c r="IZZ96" s="160"/>
      <c r="JAA96" s="160"/>
      <c r="JAB96" s="160"/>
      <c r="JAC96" s="161"/>
      <c r="JAD96" s="162"/>
      <c r="JAE96" s="160"/>
      <c r="JAG96" s="159"/>
      <c r="JAL96" s="160"/>
      <c r="JAM96" s="160"/>
      <c r="JAN96" s="160"/>
      <c r="JAO96" s="161"/>
      <c r="JAP96" s="162"/>
      <c r="JAQ96" s="160"/>
      <c r="JAS96" s="159"/>
      <c r="JAX96" s="160"/>
      <c r="JAY96" s="160"/>
      <c r="JAZ96" s="160"/>
      <c r="JBA96" s="161"/>
      <c r="JBB96" s="162"/>
      <c r="JBC96" s="160"/>
      <c r="JBE96" s="159"/>
      <c r="JBJ96" s="160"/>
      <c r="JBK96" s="160"/>
      <c r="JBL96" s="160"/>
      <c r="JBM96" s="161"/>
      <c r="JBN96" s="162"/>
      <c r="JBO96" s="160"/>
      <c r="JBQ96" s="159"/>
      <c r="JBV96" s="160"/>
      <c r="JBW96" s="160"/>
      <c r="JBX96" s="160"/>
      <c r="JBY96" s="161"/>
      <c r="JBZ96" s="162"/>
      <c r="JCA96" s="160"/>
      <c r="JCC96" s="159"/>
      <c r="JCH96" s="160"/>
      <c r="JCI96" s="160"/>
      <c r="JCJ96" s="160"/>
      <c r="JCK96" s="161"/>
      <c r="JCL96" s="162"/>
      <c r="JCM96" s="160"/>
      <c r="JCO96" s="159"/>
      <c r="JCT96" s="160"/>
      <c r="JCU96" s="160"/>
      <c r="JCV96" s="160"/>
      <c r="JCW96" s="161"/>
      <c r="JCX96" s="162"/>
      <c r="JCY96" s="160"/>
      <c r="JDA96" s="159"/>
      <c r="JDF96" s="160"/>
      <c r="JDG96" s="160"/>
      <c r="JDH96" s="160"/>
      <c r="JDI96" s="161"/>
      <c r="JDJ96" s="162"/>
      <c r="JDK96" s="160"/>
      <c r="JDM96" s="159"/>
      <c r="JDR96" s="160"/>
      <c r="JDS96" s="160"/>
      <c r="JDT96" s="160"/>
      <c r="JDU96" s="161"/>
      <c r="JDV96" s="162"/>
      <c r="JDW96" s="160"/>
      <c r="JDY96" s="159"/>
      <c r="JED96" s="160"/>
      <c r="JEE96" s="160"/>
      <c r="JEF96" s="160"/>
      <c r="JEG96" s="161"/>
      <c r="JEH96" s="162"/>
      <c r="JEI96" s="160"/>
      <c r="JEK96" s="159"/>
      <c r="JEP96" s="160"/>
      <c r="JEQ96" s="160"/>
      <c r="JER96" s="160"/>
      <c r="JES96" s="161"/>
      <c r="JET96" s="162"/>
      <c r="JEU96" s="160"/>
      <c r="JEW96" s="159"/>
      <c r="JFB96" s="160"/>
      <c r="JFC96" s="160"/>
      <c r="JFD96" s="160"/>
      <c r="JFE96" s="161"/>
      <c r="JFF96" s="162"/>
      <c r="JFG96" s="160"/>
      <c r="JFI96" s="159"/>
      <c r="JFN96" s="160"/>
      <c r="JFO96" s="160"/>
      <c r="JFP96" s="160"/>
      <c r="JFQ96" s="161"/>
      <c r="JFR96" s="162"/>
      <c r="JFS96" s="160"/>
      <c r="JFU96" s="159"/>
      <c r="JFZ96" s="160"/>
      <c r="JGA96" s="160"/>
      <c r="JGB96" s="160"/>
      <c r="JGC96" s="161"/>
      <c r="JGD96" s="162"/>
      <c r="JGE96" s="160"/>
      <c r="JGG96" s="159"/>
      <c r="JGL96" s="160"/>
      <c r="JGM96" s="160"/>
      <c r="JGN96" s="160"/>
      <c r="JGO96" s="161"/>
      <c r="JGP96" s="162"/>
      <c r="JGQ96" s="160"/>
      <c r="JGS96" s="159"/>
      <c r="JGX96" s="160"/>
      <c r="JGY96" s="160"/>
      <c r="JGZ96" s="160"/>
      <c r="JHA96" s="161"/>
      <c r="JHB96" s="162"/>
      <c r="JHC96" s="160"/>
      <c r="JHE96" s="159"/>
      <c r="JHJ96" s="160"/>
      <c r="JHK96" s="160"/>
      <c r="JHL96" s="160"/>
      <c r="JHM96" s="161"/>
      <c r="JHN96" s="162"/>
      <c r="JHO96" s="160"/>
      <c r="JHQ96" s="159"/>
      <c r="JHV96" s="160"/>
      <c r="JHW96" s="160"/>
      <c r="JHX96" s="160"/>
      <c r="JHY96" s="161"/>
      <c r="JHZ96" s="162"/>
      <c r="JIA96" s="160"/>
      <c r="JIC96" s="159"/>
      <c r="JIH96" s="160"/>
      <c r="JII96" s="160"/>
      <c r="JIJ96" s="160"/>
      <c r="JIK96" s="161"/>
      <c r="JIL96" s="162"/>
      <c r="JIM96" s="160"/>
      <c r="JIO96" s="159"/>
      <c r="JIT96" s="160"/>
      <c r="JIU96" s="160"/>
      <c r="JIV96" s="160"/>
      <c r="JIW96" s="161"/>
      <c r="JIX96" s="162"/>
      <c r="JIY96" s="160"/>
      <c r="JJA96" s="159"/>
      <c r="JJF96" s="160"/>
      <c r="JJG96" s="160"/>
      <c r="JJH96" s="160"/>
      <c r="JJI96" s="161"/>
      <c r="JJJ96" s="162"/>
      <c r="JJK96" s="160"/>
      <c r="JJM96" s="159"/>
      <c r="JJR96" s="160"/>
      <c r="JJS96" s="160"/>
      <c r="JJT96" s="160"/>
      <c r="JJU96" s="161"/>
      <c r="JJV96" s="162"/>
      <c r="JJW96" s="160"/>
      <c r="JJY96" s="159"/>
      <c r="JKD96" s="160"/>
      <c r="JKE96" s="160"/>
      <c r="JKF96" s="160"/>
      <c r="JKG96" s="161"/>
      <c r="JKH96" s="162"/>
      <c r="JKI96" s="160"/>
      <c r="JKK96" s="159"/>
      <c r="JKP96" s="160"/>
      <c r="JKQ96" s="160"/>
      <c r="JKR96" s="160"/>
      <c r="JKS96" s="161"/>
      <c r="JKT96" s="162"/>
      <c r="JKU96" s="160"/>
      <c r="JKW96" s="159"/>
      <c r="JLB96" s="160"/>
      <c r="JLC96" s="160"/>
      <c r="JLD96" s="160"/>
      <c r="JLE96" s="161"/>
      <c r="JLF96" s="162"/>
      <c r="JLG96" s="160"/>
      <c r="JLI96" s="159"/>
      <c r="JLN96" s="160"/>
      <c r="JLO96" s="160"/>
      <c r="JLP96" s="160"/>
      <c r="JLQ96" s="161"/>
      <c r="JLR96" s="162"/>
      <c r="JLS96" s="160"/>
      <c r="JLU96" s="159"/>
      <c r="JLZ96" s="160"/>
      <c r="JMA96" s="160"/>
      <c r="JMB96" s="160"/>
      <c r="JMC96" s="161"/>
      <c r="JMD96" s="162"/>
      <c r="JME96" s="160"/>
      <c r="JMG96" s="159"/>
      <c r="JML96" s="160"/>
      <c r="JMM96" s="160"/>
      <c r="JMN96" s="160"/>
      <c r="JMO96" s="161"/>
      <c r="JMP96" s="162"/>
      <c r="JMQ96" s="160"/>
      <c r="JMS96" s="159"/>
      <c r="JMX96" s="160"/>
      <c r="JMY96" s="160"/>
      <c r="JMZ96" s="160"/>
      <c r="JNA96" s="161"/>
      <c r="JNB96" s="162"/>
      <c r="JNC96" s="160"/>
      <c r="JNE96" s="159"/>
      <c r="JNJ96" s="160"/>
      <c r="JNK96" s="160"/>
      <c r="JNL96" s="160"/>
      <c r="JNM96" s="161"/>
      <c r="JNN96" s="162"/>
      <c r="JNO96" s="160"/>
      <c r="JNQ96" s="159"/>
      <c r="JNV96" s="160"/>
      <c r="JNW96" s="160"/>
      <c r="JNX96" s="160"/>
      <c r="JNY96" s="161"/>
      <c r="JNZ96" s="162"/>
      <c r="JOA96" s="160"/>
      <c r="JOC96" s="159"/>
      <c r="JOH96" s="160"/>
      <c r="JOI96" s="160"/>
      <c r="JOJ96" s="160"/>
      <c r="JOK96" s="161"/>
      <c r="JOL96" s="162"/>
      <c r="JOM96" s="160"/>
      <c r="JOO96" s="159"/>
      <c r="JOT96" s="160"/>
      <c r="JOU96" s="160"/>
      <c r="JOV96" s="160"/>
      <c r="JOW96" s="161"/>
      <c r="JOX96" s="162"/>
      <c r="JOY96" s="160"/>
      <c r="JPA96" s="159"/>
      <c r="JPF96" s="160"/>
      <c r="JPG96" s="160"/>
      <c r="JPH96" s="160"/>
      <c r="JPI96" s="161"/>
      <c r="JPJ96" s="162"/>
      <c r="JPK96" s="160"/>
      <c r="JPM96" s="159"/>
      <c r="JPR96" s="160"/>
      <c r="JPS96" s="160"/>
      <c r="JPT96" s="160"/>
      <c r="JPU96" s="161"/>
      <c r="JPV96" s="162"/>
      <c r="JPW96" s="160"/>
      <c r="JPY96" s="159"/>
      <c r="JQD96" s="160"/>
      <c r="JQE96" s="160"/>
      <c r="JQF96" s="160"/>
      <c r="JQG96" s="161"/>
      <c r="JQH96" s="162"/>
      <c r="JQI96" s="160"/>
      <c r="JQK96" s="159"/>
      <c r="JQP96" s="160"/>
      <c r="JQQ96" s="160"/>
      <c r="JQR96" s="160"/>
      <c r="JQS96" s="161"/>
      <c r="JQT96" s="162"/>
      <c r="JQU96" s="160"/>
      <c r="JQW96" s="159"/>
      <c r="JRB96" s="160"/>
      <c r="JRC96" s="160"/>
      <c r="JRD96" s="160"/>
      <c r="JRE96" s="161"/>
      <c r="JRF96" s="162"/>
      <c r="JRG96" s="160"/>
      <c r="JRI96" s="159"/>
      <c r="JRN96" s="160"/>
      <c r="JRO96" s="160"/>
      <c r="JRP96" s="160"/>
      <c r="JRQ96" s="161"/>
      <c r="JRR96" s="162"/>
      <c r="JRS96" s="160"/>
      <c r="JRU96" s="159"/>
      <c r="JRZ96" s="160"/>
      <c r="JSA96" s="160"/>
      <c r="JSB96" s="160"/>
      <c r="JSC96" s="161"/>
      <c r="JSD96" s="162"/>
      <c r="JSE96" s="160"/>
      <c r="JSG96" s="159"/>
      <c r="JSL96" s="160"/>
      <c r="JSM96" s="160"/>
      <c r="JSN96" s="160"/>
      <c r="JSO96" s="161"/>
      <c r="JSP96" s="162"/>
      <c r="JSQ96" s="160"/>
      <c r="JSS96" s="159"/>
      <c r="JSX96" s="160"/>
      <c r="JSY96" s="160"/>
      <c r="JSZ96" s="160"/>
      <c r="JTA96" s="161"/>
      <c r="JTB96" s="162"/>
      <c r="JTC96" s="160"/>
      <c r="JTE96" s="159"/>
      <c r="JTJ96" s="160"/>
      <c r="JTK96" s="160"/>
      <c r="JTL96" s="160"/>
      <c r="JTM96" s="161"/>
      <c r="JTN96" s="162"/>
      <c r="JTO96" s="160"/>
      <c r="JTQ96" s="159"/>
      <c r="JTV96" s="160"/>
      <c r="JTW96" s="160"/>
      <c r="JTX96" s="160"/>
      <c r="JTY96" s="161"/>
      <c r="JTZ96" s="162"/>
      <c r="JUA96" s="160"/>
      <c r="JUC96" s="159"/>
      <c r="JUH96" s="160"/>
      <c r="JUI96" s="160"/>
      <c r="JUJ96" s="160"/>
      <c r="JUK96" s="161"/>
      <c r="JUL96" s="162"/>
      <c r="JUM96" s="160"/>
      <c r="JUO96" s="159"/>
      <c r="JUT96" s="160"/>
      <c r="JUU96" s="160"/>
      <c r="JUV96" s="160"/>
      <c r="JUW96" s="161"/>
      <c r="JUX96" s="162"/>
      <c r="JUY96" s="160"/>
      <c r="JVA96" s="159"/>
      <c r="JVF96" s="160"/>
      <c r="JVG96" s="160"/>
      <c r="JVH96" s="160"/>
      <c r="JVI96" s="161"/>
      <c r="JVJ96" s="162"/>
      <c r="JVK96" s="160"/>
      <c r="JVM96" s="159"/>
      <c r="JVR96" s="160"/>
      <c r="JVS96" s="160"/>
      <c r="JVT96" s="160"/>
      <c r="JVU96" s="161"/>
      <c r="JVV96" s="162"/>
      <c r="JVW96" s="160"/>
      <c r="JVY96" s="159"/>
      <c r="JWD96" s="160"/>
      <c r="JWE96" s="160"/>
      <c r="JWF96" s="160"/>
      <c r="JWG96" s="161"/>
      <c r="JWH96" s="162"/>
      <c r="JWI96" s="160"/>
      <c r="JWK96" s="159"/>
      <c r="JWP96" s="160"/>
      <c r="JWQ96" s="160"/>
      <c r="JWR96" s="160"/>
      <c r="JWS96" s="161"/>
      <c r="JWT96" s="162"/>
      <c r="JWU96" s="160"/>
      <c r="JWW96" s="159"/>
      <c r="JXB96" s="160"/>
      <c r="JXC96" s="160"/>
      <c r="JXD96" s="160"/>
      <c r="JXE96" s="161"/>
      <c r="JXF96" s="162"/>
      <c r="JXG96" s="160"/>
      <c r="JXI96" s="159"/>
      <c r="JXN96" s="160"/>
      <c r="JXO96" s="160"/>
      <c r="JXP96" s="160"/>
      <c r="JXQ96" s="161"/>
      <c r="JXR96" s="162"/>
      <c r="JXS96" s="160"/>
      <c r="JXU96" s="159"/>
      <c r="JXZ96" s="160"/>
      <c r="JYA96" s="160"/>
      <c r="JYB96" s="160"/>
      <c r="JYC96" s="161"/>
      <c r="JYD96" s="162"/>
      <c r="JYE96" s="160"/>
      <c r="JYG96" s="159"/>
      <c r="JYL96" s="160"/>
      <c r="JYM96" s="160"/>
      <c r="JYN96" s="160"/>
      <c r="JYO96" s="161"/>
      <c r="JYP96" s="162"/>
      <c r="JYQ96" s="160"/>
      <c r="JYS96" s="159"/>
      <c r="JYX96" s="160"/>
      <c r="JYY96" s="160"/>
      <c r="JYZ96" s="160"/>
      <c r="JZA96" s="161"/>
      <c r="JZB96" s="162"/>
      <c r="JZC96" s="160"/>
      <c r="JZE96" s="159"/>
      <c r="JZJ96" s="160"/>
      <c r="JZK96" s="160"/>
      <c r="JZL96" s="160"/>
      <c r="JZM96" s="161"/>
      <c r="JZN96" s="162"/>
      <c r="JZO96" s="160"/>
      <c r="JZQ96" s="159"/>
      <c r="JZV96" s="160"/>
      <c r="JZW96" s="160"/>
      <c r="JZX96" s="160"/>
      <c r="JZY96" s="161"/>
      <c r="JZZ96" s="162"/>
      <c r="KAA96" s="160"/>
      <c r="KAC96" s="159"/>
      <c r="KAH96" s="160"/>
      <c r="KAI96" s="160"/>
      <c r="KAJ96" s="160"/>
      <c r="KAK96" s="161"/>
      <c r="KAL96" s="162"/>
      <c r="KAM96" s="160"/>
      <c r="KAO96" s="159"/>
      <c r="KAT96" s="160"/>
      <c r="KAU96" s="160"/>
      <c r="KAV96" s="160"/>
      <c r="KAW96" s="161"/>
      <c r="KAX96" s="162"/>
      <c r="KAY96" s="160"/>
      <c r="KBA96" s="159"/>
      <c r="KBF96" s="160"/>
      <c r="KBG96" s="160"/>
      <c r="KBH96" s="160"/>
      <c r="KBI96" s="161"/>
      <c r="KBJ96" s="162"/>
      <c r="KBK96" s="160"/>
      <c r="KBM96" s="159"/>
      <c r="KBR96" s="160"/>
      <c r="KBS96" s="160"/>
      <c r="KBT96" s="160"/>
      <c r="KBU96" s="161"/>
      <c r="KBV96" s="162"/>
      <c r="KBW96" s="160"/>
      <c r="KBY96" s="159"/>
      <c r="KCD96" s="160"/>
      <c r="KCE96" s="160"/>
      <c r="KCF96" s="160"/>
      <c r="KCG96" s="161"/>
      <c r="KCH96" s="162"/>
      <c r="KCI96" s="160"/>
      <c r="KCK96" s="159"/>
      <c r="KCP96" s="160"/>
      <c r="KCQ96" s="160"/>
      <c r="KCR96" s="160"/>
      <c r="KCS96" s="161"/>
      <c r="KCT96" s="162"/>
      <c r="KCU96" s="160"/>
      <c r="KCW96" s="159"/>
      <c r="KDB96" s="160"/>
      <c r="KDC96" s="160"/>
      <c r="KDD96" s="160"/>
      <c r="KDE96" s="161"/>
      <c r="KDF96" s="162"/>
      <c r="KDG96" s="160"/>
      <c r="KDI96" s="159"/>
      <c r="KDN96" s="160"/>
      <c r="KDO96" s="160"/>
      <c r="KDP96" s="160"/>
      <c r="KDQ96" s="161"/>
      <c r="KDR96" s="162"/>
      <c r="KDS96" s="160"/>
      <c r="KDU96" s="159"/>
      <c r="KDZ96" s="160"/>
      <c r="KEA96" s="160"/>
      <c r="KEB96" s="160"/>
      <c r="KEC96" s="161"/>
      <c r="KED96" s="162"/>
      <c r="KEE96" s="160"/>
      <c r="KEG96" s="159"/>
      <c r="KEL96" s="160"/>
      <c r="KEM96" s="160"/>
      <c r="KEN96" s="160"/>
      <c r="KEO96" s="161"/>
      <c r="KEP96" s="162"/>
      <c r="KEQ96" s="160"/>
      <c r="KES96" s="159"/>
      <c r="KEX96" s="160"/>
      <c r="KEY96" s="160"/>
      <c r="KEZ96" s="160"/>
      <c r="KFA96" s="161"/>
      <c r="KFB96" s="162"/>
      <c r="KFC96" s="160"/>
      <c r="KFE96" s="159"/>
      <c r="KFJ96" s="160"/>
      <c r="KFK96" s="160"/>
      <c r="KFL96" s="160"/>
      <c r="KFM96" s="161"/>
      <c r="KFN96" s="162"/>
      <c r="KFO96" s="160"/>
      <c r="KFQ96" s="159"/>
      <c r="KFV96" s="160"/>
      <c r="KFW96" s="160"/>
      <c r="KFX96" s="160"/>
      <c r="KFY96" s="161"/>
      <c r="KFZ96" s="162"/>
      <c r="KGA96" s="160"/>
      <c r="KGC96" s="159"/>
      <c r="KGH96" s="160"/>
      <c r="KGI96" s="160"/>
      <c r="KGJ96" s="160"/>
      <c r="KGK96" s="161"/>
      <c r="KGL96" s="162"/>
      <c r="KGM96" s="160"/>
      <c r="KGO96" s="159"/>
      <c r="KGT96" s="160"/>
      <c r="KGU96" s="160"/>
      <c r="KGV96" s="160"/>
      <c r="KGW96" s="161"/>
      <c r="KGX96" s="162"/>
      <c r="KGY96" s="160"/>
      <c r="KHA96" s="159"/>
      <c r="KHF96" s="160"/>
      <c r="KHG96" s="160"/>
      <c r="KHH96" s="160"/>
      <c r="KHI96" s="161"/>
      <c r="KHJ96" s="162"/>
      <c r="KHK96" s="160"/>
      <c r="KHM96" s="159"/>
      <c r="KHR96" s="160"/>
      <c r="KHS96" s="160"/>
      <c r="KHT96" s="160"/>
      <c r="KHU96" s="161"/>
      <c r="KHV96" s="162"/>
      <c r="KHW96" s="160"/>
      <c r="KHY96" s="159"/>
      <c r="KID96" s="160"/>
      <c r="KIE96" s="160"/>
      <c r="KIF96" s="160"/>
      <c r="KIG96" s="161"/>
      <c r="KIH96" s="162"/>
      <c r="KII96" s="160"/>
      <c r="KIK96" s="159"/>
      <c r="KIP96" s="160"/>
      <c r="KIQ96" s="160"/>
      <c r="KIR96" s="160"/>
      <c r="KIS96" s="161"/>
      <c r="KIT96" s="162"/>
      <c r="KIU96" s="160"/>
      <c r="KIW96" s="159"/>
      <c r="KJB96" s="160"/>
      <c r="KJC96" s="160"/>
      <c r="KJD96" s="160"/>
      <c r="KJE96" s="161"/>
      <c r="KJF96" s="162"/>
      <c r="KJG96" s="160"/>
      <c r="KJI96" s="159"/>
      <c r="KJN96" s="160"/>
      <c r="KJO96" s="160"/>
      <c r="KJP96" s="160"/>
      <c r="KJQ96" s="161"/>
      <c r="KJR96" s="162"/>
      <c r="KJS96" s="160"/>
      <c r="KJU96" s="159"/>
      <c r="KJZ96" s="160"/>
      <c r="KKA96" s="160"/>
      <c r="KKB96" s="160"/>
      <c r="KKC96" s="161"/>
      <c r="KKD96" s="162"/>
      <c r="KKE96" s="160"/>
      <c r="KKG96" s="159"/>
      <c r="KKL96" s="160"/>
      <c r="KKM96" s="160"/>
      <c r="KKN96" s="160"/>
      <c r="KKO96" s="161"/>
      <c r="KKP96" s="162"/>
      <c r="KKQ96" s="160"/>
      <c r="KKS96" s="159"/>
      <c r="KKX96" s="160"/>
      <c r="KKY96" s="160"/>
      <c r="KKZ96" s="160"/>
      <c r="KLA96" s="161"/>
      <c r="KLB96" s="162"/>
      <c r="KLC96" s="160"/>
      <c r="KLE96" s="159"/>
      <c r="KLJ96" s="160"/>
      <c r="KLK96" s="160"/>
      <c r="KLL96" s="160"/>
      <c r="KLM96" s="161"/>
      <c r="KLN96" s="162"/>
      <c r="KLO96" s="160"/>
      <c r="KLQ96" s="159"/>
      <c r="KLV96" s="160"/>
      <c r="KLW96" s="160"/>
      <c r="KLX96" s="160"/>
      <c r="KLY96" s="161"/>
      <c r="KLZ96" s="162"/>
      <c r="KMA96" s="160"/>
      <c r="KMC96" s="159"/>
      <c r="KMH96" s="160"/>
      <c r="KMI96" s="160"/>
      <c r="KMJ96" s="160"/>
      <c r="KMK96" s="161"/>
      <c r="KML96" s="162"/>
      <c r="KMM96" s="160"/>
      <c r="KMO96" s="159"/>
      <c r="KMT96" s="160"/>
      <c r="KMU96" s="160"/>
      <c r="KMV96" s="160"/>
      <c r="KMW96" s="161"/>
      <c r="KMX96" s="162"/>
      <c r="KMY96" s="160"/>
      <c r="KNA96" s="159"/>
      <c r="KNF96" s="160"/>
      <c r="KNG96" s="160"/>
      <c r="KNH96" s="160"/>
      <c r="KNI96" s="161"/>
      <c r="KNJ96" s="162"/>
      <c r="KNK96" s="160"/>
      <c r="KNM96" s="159"/>
      <c r="KNR96" s="160"/>
      <c r="KNS96" s="160"/>
      <c r="KNT96" s="160"/>
      <c r="KNU96" s="161"/>
      <c r="KNV96" s="162"/>
      <c r="KNW96" s="160"/>
      <c r="KNY96" s="159"/>
      <c r="KOD96" s="160"/>
      <c r="KOE96" s="160"/>
      <c r="KOF96" s="160"/>
      <c r="KOG96" s="161"/>
      <c r="KOH96" s="162"/>
      <c r="KOI96" s="160"/>
      <c r="KOK96" s="159"/>
      <c r="KOP96" s="160"/>
      <c r="KOQ96" s="160"/>
      <c r="KOR96" s="160"/>
      <c r="KOS96" s="161"/>
      <c r="KOT96" s="162"/>
      <c r="KOU96" s="160"/>
      <c r="KOW96" s="159"/>
      <c r="KPB96" s="160"/>
      <c r="KPC96" s="160"/>
      <c r="KPD96" s="160"/>
      <c r="KPE96" s="161"/>
      <c r="KPF96" s="162"/>
      <c r="KPG96" s="160"/>
      <c r="KPI96" s="159"/>
      <c r="KPN96" s="160"/>
      <c r="KPO96" s="160"/>
      <c r="KPP96" s="160"/>
      <c r="KPQ96" s="161"/>
      <c r="KPR96" s="162"/>
      <c r="KPS96" s="160"/>
      <c r="KPU96" s="159"/>
      <c r="KPZ96" s="160"/>
      <c r="KQA96" s="160"/>
      <c r="KQB96" s="160"/>
      <c r="KQC96" s="161"/>
      <c r="KQD96" s="162"/>
      <c r="KQE96" s="160"/>
      <c r="KQG96" s="159"/>
      <c r="KQL96" s="160"/>
      <c r="KQM96" s="160"/>
      <c r="KQN96" s="160"/>
      <c r="KQO96" s="161"/>
      <c r="KQP96" s="162"/>
      <c r="KQQ96" s="160"/>
      <c r="KQS96" s="159"/>
      <c r="KQX96" s="160"/>
      <c r="KQY96" s="160"/>
      <c r="KQZ96" s="160"/>
      <c r="KRA96" s="161"/>
      <c r="KRB96" s="162"/>
      <c r="KRC96" s="160"/>
      <c r="KRE96" s="159"/>
      <c r="KRJ96" s="160"/>
      <c r="KRK96" s="160"/>
      <c r="KRL96" s="160"/>
      <c r="KRM96" s="161"/>
      <c r="KRN96" s="162"/>
      <c r="KRO96" s="160"/>
      <c r="KRQ96" s="159"/>
      <c r="KRV96" s="160"/>
      <c r="KRW96" s="160"/>
      <c r="KRX96" s="160"/>
      <c r="KRY96" s="161"/>
      <c r="KRZ96" s="162"/>
      <c r="KSA96" s="160"/>
      <c r="KSC96" s="159"/>
      <c r="KSH96" s="160"/>
      <c r="KSI96" s="160"/>
      <c r="KSJ96" s="160"/>
      <c r="KSK96" s="161"/>
      <c r="KSL96" s="162"/>
      <c r="KSM96" s="160"/>
      <c r="KSO96" s="159"/>
      <c r="KST96" s="160"/>
      <c r="KSU96" s="160"/>
      <c r="KSV96" s="160"/>
      <c r="KSW96" s="161"/>
      <c r="KSX96" s="162"/>
      <c r="KSY96" s="160"/>
      <c r="KTA96" s="159"/>
      <c r="KTF96" s="160"/>
      <c r="KTG96" s="160"/>
      <c r="KTH96" s="160"/>
      <c r="KTI96" s="161"/>
      <c r="KTJ96" s="162"/>
      <c r="KTK96" s="160"/>
      <c r="KTM96" s="159"/>
      <c r="KTR96" s="160"/>
      <c r="KTS96" s="160"/>
      <c r="KTT96" s="160"/>
      <c r="KTU96" s="161"/>
      <c r="KTV96" s="162"/>
      <c r="KTW96" s="160"/>
      <c r="KTY96" s="159"/>
      <c r="KUD96" s="160"/>
      <c r="KUE96" s="160"/>
      <c r="KUF96" s="160"/>
      <c r="KUG96" s="161"/>
      <c r="KUH96" s="162"/>
      <c r="KUI96" s="160"/>
      <c r="KUK96" s="159"/>
      <c r="KUP96" s="160"/>
      <c r="KUQ96" s="160"/>
      <c r="KUR96" s="160"/>
      <c r="KUS96" s="161"/>
      <c r="KUT96" s="162"/>
      <c r="KUU96" s="160"/>
      <c r="KUW96" s="159"/>
      <c r="KVB96" s="160"/>
      <c r="KVC96" s="160"/>
      <c r="KVD96" s="160"/>
      <c r="KVE96" s="161"/>
      <c r="KVF96" s="162"/>
      <c r="KVG96" s="160"/>
      <c r="KVI96" s="159"/>
      <c r="KVN96" s="160"/>
      <c r="KVO96" s="160"/>
      <c r="KVP96" s="160"/>
      <c r="KVQ96" s="161"/>
      <c r="KVR96" s="162"/>
      <c r="KVS96" s="160"/>
      <c r="KVU96" s="159"/>
      <c r="KVZ96" s="160"/>
      <c r="KWA96" s="160"/>
      <c r="KWB96" s="160"/>
      <c r="KWC96" s="161"/>
      <c r="KWD96" s="162"/>
      <c r="KWE96" s="160"/>
      <c r="KWG96" s="159"/>
      <c r="KWL96" s="160"/>
      <c r="KWM96" s="160"/>
      <c r="KWN96" s="160"/>
      <c r="KWO96" s="161"/>
      <c r="KWP96" s="162"/>
      <c r="KWQ96" s="160"/>
      <c r="KWS96" s="159"/>
      <c r="KWX96" s="160"/>
      <c r="KWY96" s="160"/>
      <c r="KWZ96" s="160"/>
      <c r="KXA96" s="161"/>
      <c r="KXB96" s="162"/>
      <c r="KXC96" s="160"/>
      <c r="KXE96" s="159"/>
      <c r="KXJ96" s="160"/>
      <c r="KXK96" s="160"/>
      <c r="KXL96" s="160"/>
      <c r="KXM96" s="161"/>
      <c r="KXN96" s="162"/>
      <c r="KXO96" s="160"/>
      <c r="KXQ96" s="159"/>
      <c r="KXV96" s="160"/>
      <c r="KXW96" s="160"/>
      <c r="KXX96" s="160"/>
      <c r="KXY96" s="161"/>
      <c r="KXZ96" s="162"/>
      <c r="KYA96" s="160"/>
      <c r="KYC96" s="159"/>
      <c r="KYH96" s="160"/>
      <c r="KYI96" s="160"/>
      <c r="KYJ96" s="160"/>
      <c r="KYK96" s="161"/>
      <c r="KYL96" s="162"/>
      <c r="KYM96" s="160"/>
      <c r="KYO96" s="159"/>
      <c r="KYT96" s="160"/>
      <c r="KYU96" s="160"/>
      <c r="KYV96" s="160"/>
      <c r="KYW96" s="161"/>
      <c r="KYX96" s="162"/>
      <c r="KYY96" s="160"/>
      <c r="KZA96" s="159"/>
      <c r="KZF96" s="160"/>
      <c r="KZG96" s="160"/>
      <c r="KZH96" s="160"/>
      <c r="KZI96" s="161"/>
      <c r="KZJ96" s="162"/>
      <c r="KZK96" s="160"/>
      <c r="KZM96" s="159"/>
      <c r="KZR96" s="160"/>
      <c r="KZS96" s="160"/>
      <c r="KZT96" s="160"/>
      <c r="KZU96" s="161"/>
      <c r="KZV96" s="162"/>
      <c r="KZW96" s="160"/>
      <c r="KZY96" s="159"/>
      <c r="LAD96" s="160"/>
      <c r="LAE96" s="160"/>
      <c r="LAF96" s="160"/>
      <c r="LAG96" s="161"/>
      <c r="LAH96" s="162"/>
      <c r="LAI96" s="160"/>
      <c r="LAK96" s="159"/>
      <c r="LAP96" s="160"/>
      <c r="LAQ96" s="160"/>
      <c r="LAR96" s="160"/>
      <c r="LAS96" s="161"/>
      <c r="LAT96" s="162"/>
      <c r="LAU96" s="160"/>
      <c r="LAW96" s="159"/>
      <c r="LBB96" s="160"/>
      <c r="LBC96" s="160"/>
      <c r="LBD96" s="160"/>
      <c r="LBE96" s="161"/>
      <c r="LBF96" s="162"/>
      <c r="LBG96" s="160"/>
      <c r="LBI96" s="159"/>
      <c r="LBN96" s="160"/>
      <c r="LBO96" s="160"/>
      <c r="LBP96" s="160"/>
      <c r="LBQ96" s="161"/>
      <c r="LBR96" s="162"/>
      <c r="LBS96" s="160"/>
      <c r="LBU96" s="159"/>
      <c r="LBZ96" s="160"/>
      <c r="LCA96" s="160"/>
      <c r="LCB96" s="160"/>
      <c r="LCC96" s="161"/>
      <c r="LCD96" s="162"/>
      <c r="LCE96" s="160"/>
      <c r="LCG96" s="159"/>
      <c r="LCL96" s="160"/>
      <c r="LCM96" s="160"/>
      <c r="LCN96" s="160"/>
      <c r="LCO96" s="161"/>
      <c r="LCP96" s="162"/>
      <c r="LCQ96" s="160"/>
      <c r="LCS96" s="159"/>
      <c r="LCX96" s="160"/>
      <c r="LCY96" s="160"/>
      <c r="LCZ96" s="160"/>
      <c r="LDA96" s="161"/>
      <c r="LDB96" s="162"/>
      <c r="LDC96" s="160"/>
      <c r="LDE96" s="159"/>
      <c r="LDJ96" s="160"/>
      <c r="LDK96" s="160"/>
      <c r="LDL96" s="160"/>
      <c r="LDM96" s="161"/>
      <c r="LDN96" s="162"/>
      <c r="LDO96" s="160"/>
      <c r="LDQ96" s="159"/>
      <c r="LDV96" s="160"/>
      <c r="LDW96" s="160"/>
      <c r="LDX96" s="160"/>
      <c r="LDY96" s="161"/>
      <c r="LDZ96" s="162"/>
      <c r="LEA96" s="160"/>
      <c r="LEC96" s="159"/>
      <c r="LEH96" s="160"/>
      <c r="LEI96" s="160"/>
      <c r="LEJ96" s="160"/>
      <c r="LEK96" s="161"/>
      <c r="LEL96" s="162"/>
      <c r="LEM96" s="160"/>
      <c r="LEO96" s="159"/>
      <c r="LET96" s="160"/>
      <c r="LEU96" s="160"/>
      <c r="LEV96" s="160"/>
      <c r="LEW96" s="161"/>
      <c r="LEX96" s="162"/>
      <c r="LEY96" s="160"/>
      <c r="LFA96" s="159"/>
      <c r="LFF96" s="160"/>
      <c r="LFG96" s="160"/>
      <c r="LFH96" s="160"/>
      <c r="LFI96" s="161"/>
      <c r="LFJ96" s="162"/>
      <c r="LFK96" s="160"/>
      <c r="LFM96" s="159"/>
      <c r="LFR96" s="160"/>
      <c r="LFS96" s="160"/>
      <c r="LFT96" s="160"/>
      <c r="LFU96" s="161"/>
      <c r="LFV96" s="162"/>
      <c r="LFW96" s="160"/>
      <c r="LFY96" s="159"/>
      <c r="LGD96" s="160"/>
      <c r="LGE96" s="160"/>
      <c r="LGF96" s="160"/>
      <c r="LGG96" s="161"/>
      <c r="LGH96" s="162"/>
      <c r="LGI96" s="160"/>
      <c r="LGK96" s="159"/>
      <c r="LGP96" s="160"/>
      <c r="LGQ96" s="160"/>
      <c r="LGR96" s="160"/>
      <c r="LGS96" s="161"/>
      <c r="LGT96" s="162"/>
      <c r="LGU96" s="160"/>
      <c r="LGW96" s="159"/>
      <c r="LHB96" s="160"/>
      <c r="LHC96" s="160"/>
      <c r="LHD96" s="160"/>
      <c r="LHE96" s="161"/>
      <c r="LHF96" s="162"/>
      <c r="LHG96" s="160"/>
      <c r="LHI96" s="159"/>
      <c r="LHN96" s="160"/>
      <c r="LHO96" s="160"/>
      <c r="LHP96" s="160"/>
      <c r="LHQ96" s="161"/>
      <c r="LHR96" s="162"/>
      <c r="LHS96" s="160"/>
      <c r="LHU96" s="159"/>
      <c r="LHZ96" s="160"/>
      <c r="LIA96" s="160"/>
      <c r="LIB96" s="160"/>
      <c r="LIC96" s="161"/>
      <c r="LID96" s="162"/>
      <c r="LIE96" s="160"/>
      <c r="LIG96" s="159"/>
      <c r="LIL96" s="160"/>
      <c r="LIM96" s="160"/>
      <c r="LIN96" s="160"/>
      <c r="LIO96" s="161"/>
      <c r="LIP96" s="162"/>
      <c r="LIQ96" s="160"/>
      <c r="LIS96" s="159"/>
      <c r="LIX96" s="160"/>
      <c r="LIY96" s="160"/>
      <c r="LIZ96" s="160"/>
      <c r="LJA96" s="161"/>
      <c r="LJB96" s="162"/>
      <c r="LJC96" s="160"/>
      <c r="LJE96" s="159"/>
      <c r="LJJ96" s="160"/>
      <c r="LJK96" s="160"/>
      <c r="LJL96" s="160"/>
      <c r="LJM96" s="161"/>
      <c r="LJN96" s="162"/>
      <c r="LJO96" s="160"/>
      <c r="LJQ96" s="159"/>
      <c r="LJV96" s="160"/>
      <c r="LJW96" s="160"/>
      <c r="LJX96" s="160"/>
      <c r="LJY96" s="161"/>
      <c r="LJZ96" s="162"/>
      <c r="LKA96" s="160"/>
      <c r="LKC96" s="159"/>
      <c r="LKH96" s="160"/>
      <c r="LKI96" s="160"/>
      <c r="LKJ96" s="160"/>
      <c r="LKK96" s="161"/>
      <c r="LKL96" s="162"/>
      <c r="LKM96" s="160"/>
      <c r="LKO96" s="159"/>
      <c r="LKT96" s="160"/>
      <c r="LKU96" s="160"/>
      <c r="LKV96" s="160"/>
      <c r="LKW96" s="161"/>
      <c r="LKX96" s="162"/>
      <c r="LKY96" s="160"/>
      <c r="LLA96" s="159"/>
      <c r="LLF96" s="160"/>
      <c r="LLG96" s="160"/>
      <c r="LLH96" s="160"/>
      <c r="LLI96" s="161"/>
      <c r="LLJ96" s="162"/>
      <c r="LLK96" s="160"/>
      <c r="LLM96" s="159"/>
      <c r="LLR96" s="160"/>
      <c r="LLS96" s="160"/>
      <c r="LLT96" s="160"/>
      <c r="LLU96" s="161"/>
      <c r="LLV96" s="162"/>
      <c r="LLW96" s="160"/>
      <c r="LLY96" s="159"/>
      <c r="LMD96" s="160"/>
      <c r="LME96" s="160"/>
      <c r="LMF96" s="160"/>
      <c r="LMG96" s="161"/>
      <c r="LMH96" s="162"/>
      <c r="LMI96" s="160"/>
      <c r="LMK96" s="159"/>
      <c r="LMP96" s="160"/>
      <c r="LMQ96" s="160"/>
      <c r="LMR96" s="160"/>
      <c r="LMS96" s="161"/>
      <c r="LMT96" s="162"/>
      <c r="LMU96" s="160"/>
      <c r="LMW96" s="159"/>
      <c r="LNB96" s="160"/>
      <c r="LNC96" s="160"/>
      <c r="LND96" s="160"/>
      <c r="LNE96" s="161"/>
      <c r="LNF96" s="162"/>
      <c r="LNG96" s="160"/>
      <c r="LNI96" s="159"/>
      <c r="LNN96" s="160"/>
      <c r="LNO96" s="160"/>
      <c r="LNP96" s="160"/>
      <c r="LNQ96" s="161"/>
      <c r="LNR96" s="162"/>
      <c r="LNS96" s="160"/>
      <c r="LNU96" s="159"/>
      <c r="LNZ96" s="160"/>
      <c r="LOA96" s="160"/>
      <c r="LOB96" s="160"/>
      <c r="LOC96" s="161"/>
      <c r="LOD96" s="162"/>
      <c r="LOE96" s="160"/>
      <c r="LOG96" s="159"/>
      <c r="LOL96" s="160"/>
      <c r="LOM96" s="160"/>
      <c r="LON96" s="160"/>
      <c r="LOO96" s="161"/>
      <c r="LOP96" s="162"/>
      <c r="LOQ96" s="160"/>
      <c r="LOS96" s="159"/>
      <c r="LOX96" s="160"/>
      <c r="LOY96" s="160"/>
      <c r="LOZ96" s="160"/>
      <c r="LPA96" s="161"/>
      <c r="LPB96" s="162"/>
      <c r="LPC96" s="160"/>
      <c r="LPE96" s="159"/>
      <c r="LPJ96" s="160"/>
      <c r="LPK96" s="160"/>
      <c r="LPL96" s="160"/>
      <c r="LPM96" s="161"/>
      <c r="LPN96" s="162"/>
      <c r="LPO96" s="160"/>
      <c r="LPQ96" s="159"/>
      <c r="LPV96" s="160"/>
      <c r="LPW96" s="160"/>
      <c r="LPX96" s="160"/>
      <c r="LPY96" s="161"/>
      <c r="LPZ96" s="162"/>
      <c r="LQA96" s="160"/>
      <c r="LQC96" s="159"/>
      <c r="LQH96" s="160"/>
      <c r="LQI96" s="160"/>
      <c r="LQJ96" s="160"/>
      <c r="LQK96" s="161"/>
      <c r="LQL96" s="162"/>
      <c r="LQM96" s="160"/>
      <c r="LQO96" s="159"/>
      <c r="LQT96" s="160"/>
      <c r="LQU96" s="160"/>
      <c r="LQV96" s="160"/>
      <c r="LQW96" s="161"/>
      <c r="LQX96" s="162"/>
      <c r="LQY96" s="160"/>
      <c r="LRA96" s="159"/>
      <c r="LRF96" s="160"/>
      <c r="LRG96" s="160"/>
      <c r="LRH96" s="160"/>
      <c r="LRI96" s="161"/>
      <c r="LRJ96" s="162"/>
      <c r="LRK96" s="160"/>
      <c r="LRM96" s="159"/>
      <c r="LRR96" s="160"/>
      <c r="LRS96" s="160"/>
      <c r="LRT96" s="160"/>
      <c r="LRU96" s="161"/>
      <c r="LRV96" s="162"/>
      <c r="LRW96" s="160"/>
      <c r="LRY96" s="159"/>
      <c r="LSD96" s="160"/>
      <c r="LSE96" s="160"/>
      <c r="LSF96" s="160"/>
      <c r="LSG96" s="161"/>
      <c r="LSH96" s="162"/>
      <c r="LSI96" s="160"/>
      <c r="LSK96" s="159"/>
      <c r="LSP96" s="160"/>
      <c r="LSQ96" s="160"/>
      <c r="LSR96" s="160"/>
      <c r="LSS96" s="161"/>
      <c r="LST96" s="162"/>
      <c r="LSU96" s="160"/>
      <c r="LSW96" s="159"/>
      <c r="LTB96" s="160"/>
      <c r="LTC96" s="160"/>
      <c r="LTD96" s="160"/>
      <c r="LTE96" s="161"/>
      <c r="LTF96" s="162"/>
      <c r="LTG96" s="160"/>
      <c r="LTI96" s="159"/>
      <c r="LTN96" s="160"/>
      <c r="LTO96" s="160"/>
      <c r="LTP96" s="160"/>
      <c r="LTQ96" s="161"/>
      <c r="LTR96" s="162"/>
      <c r="LTS96" s="160"/>
      <c r="LTU96" s="159"/>
      <c r="LTZ96" s="160"/>
      <c r="LUA96" s="160"/>
      <c r="LUB96" s="160"/>
      <c r="LUC96" s="161"/>
      <c r="LUD96" s="162"/>
      <c r="LUE96" s="160"/>
      <c r="LUG96" s="159"/>
      <c r="LUL96" s="160"/>
      <c r="LUM96" s="160"/>
      <c r="LUN96" s="160"/>
      <c r="LUO96" s="161"/>
      <c r="LUP96" s="162"/>
      <c r="LUQ96" s="160"/>
      <c r="LUS96" s="159"/>
      <c r="LUX96" s="160"/>
      <c r="LUY96" s="160"/>
      <c r="LUZ96" s="160"/>
      <c r="LVA96" s="161"/>
      <c r="LVB96" s="162"/>
      <c r="LVC96" s="160"/>
      <c r="LVE96" s="159"/>
      <c r="LVJ96" s="160"/>
      <c r="LVK96" s="160"/>
      <c r="LVL96" s="160"/>
      <c r="LVM96" s="161"/>
      <c r="LVN96" s="162"/>
      <c r="LVO96" s="160"/>
      <c r="LVQ96" s="159"/>
      <c r="LVV96" s="160"/>
      <c r="LVW96" s="160"/>
      <c r="LVX96" s="160"/>
      <c r="LVY96" s="161"/>
      <c r="LVZ96" s="162"/>
      <c r="LWA96" s="160"/>
      <c r="LWC96" s="159"/>
      <c r="LWH96" s="160"/>
      <c r="LWI96" s="160"/>
      <c r="LWJ96" s="160"/>
      <c r="LWK96" s="161"/>
      <c r="LWL96" s="162"/>
      <c r="LWM96" s="160"/>
      <c r="LWO96" s="159"/>
      <c r="LWT96" s="160"/>
      <c r="LWU96" s="160"/>
      <c r="LWV96" s="160"/>
      <c r="LWW96" s="161"/>
      <c r="LWX96" s="162"/>
      <c r="LWY96" s="160"/>
      <c r="LXA96" s="159"/>
      <c r="LXF96" s="160"/>
      <c r="LXG96" s="160"/>
      <c r="LXH96" s="160"/>
      <c r="LXI96" s="161"/>
      <c r="LXJ96" s="162"/>
      <c r="LXK96" s="160"/>
      <c r="LXM96" s="159"/>
      <c r="LXR96" s="160"/>
      <c r="LXS96" s="160"/>
      <c r="LXT96" s="160"/>
      <c r="LXU96" s="161"/>
      <c r="LXV96" s="162"/>
      <c r="LXW96" s="160"/>
      <c r="LXY96" s="159"/>
      <c r="LYD96" s="160"/>
      <c r="LYE96" s="160"/>
      <c r="LYF96" s="160"/>
      <c r="LYG96" s="161"/>
      <c r="LYH96" s="162"/>
      <c r="LYI96" s="160"/>
      <c r="LYK96" s="159"/>
      <c r="LYP96" s="160"/>
      <c r="LYQ96" s="160"/>
      <c r="LYR96" s="160"/>
      <c r="LYS96" s="161"/>
      <c r="LYT96" s="162"/>
      <c r="LYU96" s="160"/>
      <c r="LYW96" s="159"/>
      <c r="LZB96" s="160"/>
      <c r="LZC96" s="160"/>
      <c r="LZD96" s="160"/>
      <c r="LZE96" s="161"/>
      <c r="LZF96" s="162"/>
      <c r="LZG96" s="160"/>
      <c r="LZI96" s="159"/>
      <c r="LZN96" s="160"/>
      <c r="LZO96" s="160"/>
      <c r="LZP96" s="160"/>
      <c r="LZQ96" s="161"/>
      <c r="LZR96" s="162"/>
      <c r="LZS96" s="160"/>
      <c r="LZU96" s="159"/>
      <c r="LZZ96" s="160"/>
      <c r="MAA96" s="160"/>
      <c r="MAB96" s="160"/>
      <c r="MAC96" s="161"/>
      <c r="MAD96" s="162"/>
      <c r="MAE96" s="160"/>
      <c r="MAG96" s="159"/>
      <c r="MAL96" s="160"/>
      <c r="MAM96" s="160"/>
      <c r="MAN96" s="160"/>
      <c r="MAO96" s="161"/>
      <c r="MAP96" s="162"/>
      <c r="MAQ96" s="160"/>
      <c r="MAS96" s="159"/>
      <c r="MAX96" s="160"/>
      <c r="MAY96" s="160"/>
      <c r="MAZ96" s="160"/>
      <c r="MBA96" s="161"/>
      <c r="MBB96" s="162"/>
      <c r="MBC96" s="160"/>
      <c r="MBE96" s="159"/>
      <c r="MBJ96" s="160"/>
      <c r="MBK96" s="160"/>
      <c r="MBL96" s="160"/>
      <c r="MBM96" s="161"/>
      <c r="MBN96" s="162"/>
      <c r="MBO96" s="160"/>
      <c r="MBQ96" s="159"/>
      <c r="MBV96" s="160"/>
      <c r="MBW96" s="160"/>
      <c r="MBX96" s="160"/>
      <c r="MBY96" s="161"/>
      <c r="MBZ96" s="162"/>
      <c r="MCA96" s="160"/>
      <c r="MCC96" s="159"/>
      <c r="MCH96" s="160"/>
      <c r="MCI96" s="160"/>
      <c r="MCJ96" s="160"/>
      <c r="MCK96" s="161"/>
      <c r="MCL96" s="162"/>
      <c r="MCM96" s="160"/>
      <c r="MCO96" s="159"/>
      <c r="MCT96" s="160"/>
      <c r="MCU96" s="160"/>
      <c r="MCV96" s="160"/>
      <c r="MCW96" s="161"/>
      <c r="MCX96" s="162"/>
      <c r="MCY96" s="160"/>
      <c r="MDA96" s="159"/>
      <c r="MDF96" s="160"/>
      <c r="MDG96" s="160"/>
      <c r="MDH96" s="160"/>
      <c r="MDI96" s="161"/>
      <c r="MDJ96" s="162"/>
      <c r="MDK96" s="160"/>
      <c r="MDM96" s="159"/>
      <c r="MDR96" s="160"/>
      <c r="MDS96" s="160"/>
      <c r="MDT96" s="160"/>
      <c r="MDU96" s="161"/>
      <c r="MDV96" s="162"/>
      <c r="MDW96" s="160"/>
      <c r="MDY96" s="159"/>
      <c r="MED96" s="160"/>
      <c r="MEE96" s="160"/>
      <c r="MEF96" s="160"/>
      <c r="MEG96" s="161"/>
      <c r="MEH96" s="162"/>
      <c r="MEI96" s="160"/>
      <c r="MEK96" s="159"/>
      <c r="MEP96" s="160"/>
      <c r="MEQ96" s="160"/>
      <c r="MER96" s="160"/>
      <c r="MES96" s="161"/>
      <c r="MET96" s="162"/>
      <c r="MEU96" s="160"/>
      <c r="MEW96" s="159"/>
      <c r="MFB96" s="160"/>
      <c r="MFC96" s="160"/>
      <c r="MFD96" s="160"/>
      <c r="MFE96" s="161"/>
      <c r="MFF96" s="162"/>
      <c r="MFG96" s="160"/>
      <c r="MFI96" s="159"/>
      <c r="MFN96" s="160"/>
      <c r="MFO96" s="160"/>
      <c r="MFP96" s="160"/>
      <c r="MFQ96" s="161"/>
      <c r="MFR96" s="162"/>
      <c r="MFS96" s="160"/>
      <c r="MFU96" s="159"/>
      <c r="MFZ96" s="160"/>
      <c r="MGA96" s="160"/>
      <c r="MGB96" s="160"/>
      <c r="MGC96" s="161"/>
      <c r="MGD96" s="162"/>
      <c r="MGE96" s="160"/>
      <c r="MGG96" s="159"/>
      <c r="MGL96" s="160"/>
      <c r="MGM96" s="160"/>
      <c r="MGN96" s="160"/>
      <c r="MGO96" s="161"/>
      <c r="MGP96" s="162"/>
      <c r="MGQ96" s="160"/>
      <c r="MGS96" s="159"/>
      <c r="MGX96" s="160"/>
      <c r="MGY96" s="160"/>
      <c r="MGZ96" s="160"/>
      <c r="MHA96" s="161"/>
      <c r="MHB96" s="162"/>
      <c r="MHC96" s="160"/>
      <c r="MHE96" s="159"/>
      <c r="MHJ96" s="160"/>
      <c r="MHK96" s="160"/>
      <c r="MHL96" s="160"/>
      <c r="MHM96" s="161"/>
      <c r="MHN96" s="162"/>
      <c r="MHO96" s="160"/>
      <c r="MHQ96" s="159"/>
      <c r="MHV96" s="160"/>
      <c r="MHW96" s="160"/>
      <c r="MHX96" s="160"/>
      <c r="MHY96" s="161"/>
      <c r="MHZ96" s="162"/>
      <c r="MIA96" s="160"/>
      <c r="MIC96" s="159"/>
      <c r="MIH96" s="160"/>
      <c r="MII96" s="160"/>
      <c r="MIJ96" s="160"/>
      <c r="MIK96" s="161"/>
      <c r="MIL96" s="162"/>
      <c r="MIM96" s="160"/>
      <c r="MIO96" s="159"/>
      <c r="MIT96" s="160"/>
      <c r="MIU96" s="160"/>
      <c r="MIV96" s="160"/>
      <c r="MIW96" s="161"/>
      <c r="MIX96" s="162"/>
      <c r="MIY96" s="160"/>
      <c r="MJA96" s="159"/>
      <c r="MJF96" s="160"/>
      <c r="MJG96" s="160"/>
      <c r="MJH96" s="160"/>
      <c r="MJI96" s="161"/>
      <c r="MJJ96" s="162"/>
      <c r="MJK96" s="160"/>
      <c r="MJM96" s="159"/>
      <c r="MJR96" s="160"/>
      <c r="MJS96" s="160"/>
      <c r="MJT96" s="160"/>
      <c r="MJU96" s="161"/>
      <c r="MJV96" s="162"/>
      <c r="MJW96" s="160"/>
      <c r="MJY96" s="159"/>
      <c r="MKD96" s="160"/>
      <c r="MKE96" s="160"/>
      <c r="MKF96" s="160"/>
      <c r="MKG96" s="161"/>
      <c r="MKH96" s="162"/>
      <c r="MKI96" s="160"/>
      <c r="MKK96" s="159"/>
      <c r="MKP96" s="160"/>
      <c r="MKQ96" s="160"/>
      <c r="MKR96" s="160"/>
      <c r="MKS96" s="161"/>
      <c r="MKT96" s="162"/>
      <c r="MKU96" s="160"/>
      <c r="MKW96" s="159"/>
      <c r="MLB96" s="160"/>
      <c r="MLC96" s="160"/>
      <c r="MLD96" s="160"/>
      <c r="MLE96" s="161"/>
      <c r="MLF96" s="162"/>
      <c r="MLG96" s="160"/>
      <c r="MLI96" s="159"/>
      <c r="MLN96" s="160"/>
      <c r="MLO96" s="160"/>
      <c r="MLP96" s="160"/>
      <c r="MLQ96" s="161"/>
      <c r="MLR96" s="162"/>
      <c r="MLS96" s="160"/>
      <c r="MLU96" s="159"/>
      <c r="MLZ96" s="160"/>
      <c r="MMA96" s="160"/>
      <c r="MMB96" s="160"/>
      <c r="MMC96" s="161"/>
      <c r="MMD96" s="162"/>
      <c r="MME96" s="160"/>
      <c r="MMG96" s="159"/>
      <c r="MML96" s="160"/>
      <c r="MMM96" s="160"/>
      <c r="MMN96" s="160"/>
      <c r="MMO96" s="161"/>
      <c r="MMP96" s="162"/>
      <c r="MMQ96" s="160"/>
      <c r="MMS96" s="159"/>
      <c r="MMX96" s="160"/>
      <c r="MMY96" s="160"/>
      <c r="MMZ96" s="160"/>
      <c r="MNA96" s="161"/>
      <c r="MNB96" s="162"/>
      <c r="MNC96" s="160"/>
      <c r="MNE96" s="159"/>
      <c r="MNJ96" s="160"/>
      <c r="MNK96" s="160"/>
      <c r="MNL96" s="160"/>
      <c r="MNM96" s="161"/>
      <c r="MNN96" s="162"/>
      <c r="MNO96" s="160"/>
      <c r="MNQ96" s="159"/>
      <c r="MNV96" s="160"/>
      <c r="MNW96" s="160"/>
      <c r="MNX96" s="160"/>
      <c r="MNY96" s="161"/>
      <c r="MNZ96" s="162"/>
      <c r="MOA96" s="160"/>
      <c r="MOC96" s="159"/>
      <c r="MOH96" s="160"/>
      <c r="MOI96" s="160"/>
      <c r="MOJ96" s="160"/>
      <c r="MOK96" s="161"/>
      <c r="MOL96" s="162"/>
      <c r="MOM96" s="160"/>
      <c r="MOO96" s="159"/>
      <c r="MOT96" s="160"/>
      <c r="MOU96" s="160"/>
      <c r="MOV96" s="160"/>
      <c r="MOW96" s="161"/>
      <c r="MOX96" s="162"/>
      <c r="MOY96" s="160"/>
      <c r="MPA96" s="159"/>
      <c r="MPF96" s="160"/>
      <c r="MPG96" s="160"/>
      <c r="MPH96" s="160"/>
      <c r="MPI96" s="161"/>
      <c r="MPJ96" s="162"/>
      <c r="MPK96" s="160"/>
      <c r="MPM96" s="159"/>
      <c r="MPR96" s="160"/>
      <c r="MPS96" s="160"/>
      <c r="MPT96" s="160"/>
      <c r="MPU96" s="161"/>
      <c r="MPV96" s="162"/>
      <c r="MPW96" s="160"/>
      <c r="MPY96" s="159"/>
      <c r="MQD96" s="160"/>
      <c r="MQE96" s="160"/>
      <c r="MQF96" s="160"/>
      <c r="MQG96" s="161"/>
      <c r="MQH96" s="162"/>
      <c r="MQI96" s="160"/>
      <c r="MQK96" s="159"/>
      <c r="MQP96" s="160"/>
      <c r="MQQ96" s="160"/>
      <c r="MQR96" s="160"/>
      <c r="MQS96" s="161"/>
      <c r="MQT96" s="162"/>
      <c r="MQU96" s="160"/>
      <c r="MQW96" s="159"/>
      <c r="MRB96" s="160"/>
      <c r="MRC96" s="160"/>
      <c r="MRD96" s="160"/>
      <c r="MRE96" s="161"/>
      <c r="MRF96" s="162"/>
      <c r="MRG96" s="160"/>
      <c r="MRI96" s="159"/>
      <c r="MRN96" s="160"/>
      <c r="MRO96" s="160"/>
      <c r="MRP96" s="160"/>
      <c r="MRQ96" s="161"/>
      <c r="MRR96" s="162"/>
      <c r="MRS96" s="160"/>
      <c r="MRU96" s="159"/>
      <c r="MRZ96" s="160"/>
      <c r="MSA96" s="160"/>
      <c r="MSB96" s="160"/>
      <c r="MSC96" s="161"/>
      <c r="MSD96" s="162"/>
      <c r="MSE96" s="160"/>
      <c r="MSG96" s="159"/>
      <c r="MSL96" s="160"/>
      <c r="MSM96" s="160"/>
      <c r="MSN96" s="160"/>
      <c r="MSO96" s="161"/>
      <c r="MSP96" s="162"/>
      <c r="MSQ96" s="160"/>
      <c r="MSS96" s="159"/>
      <c r="MSX96" s="160"/>
      <c r="MSY96" s="160"/>
      <c r="MSZ96" s="160"/>
      <c r="MTA96" s="161"/>
      <c r="MTB96" s="162"/>
      <c r="MTC96" s="160"/>
      <c r="MTE96" s="159"/>
      <c r="MTJ96" s="160"/>
      <c r="MTK96" s="160"/>
      <c r="MTL96" s="160"/>
      <c r="MTM96" s="161"/>
      <c r="MTN96" s="162"/>
      <c r="MTO96" s="160"/>
      <c r="MTQ96" s="159"/>
      <c r="MTV96" s="160"/>
      <c r="MTW96" s="160"/>
      <c r="MTX96" s="160"/>
      <c r="MTY96" s="161"/>
      <c r="MTZ96" s="162"/>
      <c r="MUA96" s="160"/>
      <c r="MUC96" s="159"/>
      <c r="MUH96" s="160"/>
      <c r="MUI96" s="160"/>
      <c r="MUJ96" s="160"/>
      <c r="MUK96" s="161"/>
      <c r="MUL96" s="162"/>
      <c r="MUM96" s="160"/>
      <c r="MUO96" s="159"/>
      <c r="MUT96" s="160"/>
      <c r="MUU96" s="160"/>
      <c r="MUV96" s="160"/>
      <c r="MUW96" s="161"/>
      <c r="MUX96" s="162"/>
      <c r="MUY96" s="160"/>
      <c r="MVA96" s="159"/>
      <c r="MVF96" s="160"/>
      <c r="MVG96" s="160"/>
      <c r="MVH96" s="160"/>
      <c r="MVI96" s="161"/>
      <c r="MVJ96" s="162"/>
      <c r="MVK96" s="160"/>
      <c r="MVM96" s="159"/>
      <c r="MVR96" s="160"/>
      <c r="MVS96" s="160"/>
      <c r="MVT96" s="160"/>
      <c r="MVU96" s="161"/>
      <c r="MVV96" s="162"/>
      <c r="MVW96" s="160"/>
      <c r="MVY96" s="159"/>
      <c r="MWD96" s="160"/>
      <c r="MWE96" s="160"/>
      <c r="MWF96" s="160"/>
      <c r="MWG96" s="161"/>
      <c r="MWH96" s="162"/>
      <c r="MWI96" s="160"/>
      <c r="MWK96" s="159"/>
      <c r="MWP96" s="160"/>
      <c r="MWQ96" s="160"/>
      <c r="MWR96" s="160"/>
      <c r="MWS96" s="161"/>
      <c r="MWT96" s="162"/>
      <c r="MWU96" s="160"/>
      <c r="MWW96" s="159"/>
      <c r="MXB96" s="160"/>
      <c r="MXC96" s="160"/>
      <c r="MXD96" s="160"/>
      <c r="MXE96" s="161"/>
      <c r="MXF96" s="162"/>
      <c r="MXG96" s="160"/>
      <c r="MXI96" s="159"/>
      <c r="MXN96" s="160"/>
      <c r="MXO96" s="160"/>
      <c r="MXP96" s="160"/>
      <c r="MXQ96" s="161"/>
      <c r="MXR96" s="162"/>
      <c r="MXS96" s="160"/>
      <c r="MXU96" s="159"/>
      <c r="MXZ96" s="160"/>
      <c r="MYA96" s="160"/>
      <c r="MYB96" s="160"/>
      <c r="MYC96" s="161"/>
      <c r="MYD96" s="162"/>
      <c r="MYE96" s="160"/>
      <c r="MYG96" s="159"/>
      <c r="MYL96" s="160"/>
      <c r="MYM96" s="160"/>
      <c r="MYN96" s="160"/>
      <c r="MYO96" s="161"/>
      <c r="MYP96" s="162"/>
      <c r="MYQ96" s="160"/>
      <c r="MYS96" s="159"/>
      <c r="MYX96" s="160"/>
      <c r="MYY96" s="160"/>
      <c r="MYZ96" s="160"/>
      <c r="MZA96" s="161"/>
      <c r="MZB96" s="162"/>
      <c r="MZC96" s="160"/>
      <c r="MZE96" s="159"/>
      <c r="MZJ96" s="160"/>
      <c r="MZK96" s="160"/>
      <c r="MZL96" s="160"/>
      <c r="MZM96" s="161"/>
      <c r="MZN96" s="162"/>
      <c r="MZO96" s="160"/>
      <c r="MZQ96" s="159"/>
      <c r="MZV96" s="160"/>
      <c r="MZW96" s="160"/>
      <c r="MZX96" s="160"/>
      <c r="MZY96" s="161"/>
      <c r="MZZ96" s="162"/>
      <c r="NAA96" s="160"/>
      <c r="NAC96" s="159"/>
      <c r="NAH96" s="160"/>
      <c r="NAI96" s="160"/>
      <c r="NAJ96" s="160"/>
      <c r="NAK96" s="161"/>
      <c r="NAL96" s="162"/>
      <c r="NAM96" s="160"/>
      <c r="NAO96" s="159"/>
      <c r="NAT96" s="160"/>
      <c r="NAU96" s="160"/>
      <c r="NAV96" s="160"/>
      <c r="NAW96" s="161"/>
      <c r="NAX96" s="162"/>
      <c r="NAY96" s="160"/>
      <c r="NBA96" s="159"/>
      <c r="NBF96" s="160"/>
      <c r="NBG96" s="160"/>
      <c r="NBH96" s="160"/>
      <c r="NBI96" s="161"/>
      <c r="NBJ96" s="162"/>
      <c r="NBK96" s="160"/>
      <c r="NBM96" s="159"/>
      <c r="NBR96" s="160"/>
      <c r="NBS96" s="160"/>
      <c r="NBT96" s="160"/>
      <c r="NBU96" s="161"/>
      <c r="NBV96" s="162"/>
      <c r="NBW96" s="160"/>
      <c r="NBY96" s="159"/>
      <c r="NCD96" s="160"/>
      <c r="NCE96" s="160"/>
      <c r="NCF96" s="160"/>
      <c r="NCG96" s="161"/>
      <c r="NCH96" s="162"/>
      <c r="NCI96" s="160"/>
      <c r="NCK96" s="159"/>
      <c r="NCP96" s="160"/>
      <c r="NCQ96" s="160"/>
      <c r="NCR96" s="160"/>
      <c r="NCS96" s="161"/>
      <c r="NCT96" s="162"/>
      <c r="NCU96" s="160"/>
      <c r="NCW96" s="159"/>
      <c r="NDB96" s="160"/>
      <c r="NDC96" s="160"/>
      <c r="NDD96" s="160"/>
      <c r="NDE96" s="161"/>
      <c r="NDF96" s="162"/>
      <c r="NDG96" s="160"/>
      <c r="NDI96" s="159"/>
      <c r="NDN96" s="160"/>
      <c r="NDO96" s="160"/>
      <c r="NDP96" s="160"/>
      <c r="NDQ96" s="161"/>
      <c r="NDR96" s="162"/>
      <c r="NDS96" s="160"/>
      <c r="NDU96" s="159"/>
      <c r="NDZ96" s="160"/>
      <c r="NEA96" s="160"/>
      <c r="NEB96" s="160"/>
      <c r="NEC96" s="161"/>
      <c r="NED96" s="162"/>
      <c r="NEE96" s="160"/>
      <c r="NEG96" s="159"/>
      <c r="NEL96" s="160"/>
      <c r="NEM96" s="160"/>
      <c r="NEN96" s="160"/>
      <c r="NEO96" s="161"/>
      <c r="NEP96" s="162"/>
      <c r="NEQ96" s="160"/>
      <c r="NES96" s="159"/>
      <c r="NEX96" s="160"/>
      <c r="NEY96" s="160"/>
      <c r="NEZ96" s="160"/>
      <c r="NFA96" s="161"/>
      <c r="NFB96" s="162"/>
      <c r="NFC96" s="160"/>
      <c r="NFE96" s="159"/>
      <c r="NFJ96" s="160"/>
      <c r="NFK96" s="160"/>
      <c r="NFL96" s="160"/>
      <c r="NFM96" s="161"/>
      <c r="NFN96" s="162"/>
      <c r="NFO96" s="160"/>
      <c r="NFQ96" s="159"/>
      <c r="NFV96" s="160"/>
      <c r="NFW96" s="160"/>
      <c r="NFX96" s="160"/>
      <c r="NFY96" s="161"/>
      <c r="NFZ96" s="162"/>
      <c r="NGA96" s="160"/>
      <c r="NGC96" s="159"/>
      <c r="NGH96" s="160"/>
      <c r="NGI96" s="160"/>
      <c r="NGJ96" s="160"/>
      <c r="NGK96" s="161"/>
      <c r="NGL96" s="162"/>
      <c r="NGM96" s="160"/>
      <c r="NGO96" s="159"/>
      <c r="NGT96" s="160"/>
      <c r="NGU96" s="160"/>
      <c r="NGV96" s="160"/>
      <c r="NGW96" s="161"/>
      <c r="NGX96" s="162"/>
      <c r="NGY96" s="160"/>
      <c r="NHA96" s="159"/>
      <c r="NHF96" s="160"/>
      <c r="NHG96" s="160"/>
      <c r="NHH96" s="160"/>
      <c r="NHI96" s="161"/>
      <c r="NHJ96" s="162"/>
      <c r="NHK96" s="160"/>
      <c r="NHM96" s="159"/>
      <c r="NHR96" s="160"/>
      <c r="NHS96" s="160"/>
      <c r="NHT96" s="160"/>
      <c r="NHU96" s="161"/>
      <c r="NHV96" s="162"/>
      <c r="NHW96" s="160"/>
      <c r="NHY96" s="159"/>
      <c r="NID96" s="160"/>
      <c r="NIE96" s="160"/>
      <c r="NIF96" s="160"/>
      <c r="NIG96" s="161"/>
      <c r="NIH96" s="162"/>
      <c r="NII96" s="160"/>
      <c r="NIK96" s="159"/>
      <c r="NIP96" s="160"/>
      <c r="NIQ96" s="160"/>
      <c r="NIR96" s="160"/>
      <c r="NIS96" s="161"/>
      <c r="NIT96" s="162"/>
      <c r="NIU96" s="160"/>
      <c r="NIW96" s="159"/>
      <c r="NJB96" s="160"/>
      <c r="NJC96" s="160"/>
      <c r="NJD96" s="160"/>
      <c r="NJE96" s="161"/>
      <c r="NJF96" s="162"/>
      <c r="NJG96" s="160"/>
      <c r="NJI96" s="159"/>
      <c r="NJN96" s="160"/>
      <c r="NJO96" s="160"/>
      <c r="NJP96" s="160"/>
      <c r="NJQ96" s="161"/>
      <c r="NJR96" s="162"/>
      <c r="NJS96" s="160"/>
      <c r="NJU96" s="159"/>
      <c r="NJZ96" s="160"/>
      <c r="NKA96" s="160"/>
      <c r="NKB96" s="160"/>
      <c r="NKC96" s="161"/>
      <c r="NKD96" s="162"/>
      <c r="NKE96" s="160"/>
      <c r="NKG96" s="159"/>
      <c r="NKL96" s="160"/>
      <c r="NKM96" s="160"/>
      <c r="NKN96" s="160"/>
      <c r="NKO96" s="161"/>
      <c r="NKP96" s="162"/>
      <c r="NKQ96" s="160"/>
      <c r="NKS96" s="159"/>
      <c r="NKX96" s="160"/>
      <c r="NKY96" s="160"/>
      <c r="NKZ96" s="160"/>
      <c r="NLA96" s="161"/>
      <c r="NLB96" s="162"/>
      <c r="NLC96" s="160"/>
      <c r="NLE96" s="159"/>
      <c r="NLJ96" s="160"/>
      <c r="NLK96" s="160"/>
      <c r="NLL96" s="160"/>
      <c r="NLM96" s="161"/>
      <c r="NLN96" s="162"/>
      <c r="NLO96" s="160"/>
      <c r="NLQ96" s="159"/>
      <c r="NLV96" s="160"/>
      <c r="NLW96" s="160"/>
      <c r="NLX96" s="160"/>
      <c r="NLY96" s="161"/>
      <c r="NLZ96" s="162"/>
      <c r="NMA96" s="160"/>
      <c r="NMC96" s="159"/>
      <c r="NMH96" s="160"/>
      <c r="NMI96" s="160"/>
      <c r="NMJ96" s="160"/>
      <c r="NMK96" s="161"/>
      <c r="NML96" s="162"/>
      <c r="NMM96" s="160"/>
      <c r="NMO96" s="159"/>
      <c r="NMT96" s="160"/>
      <c r="NMU96" s="160"/>
      <c r="NMV96" s="160"/>
      <c r="NMW96" s="161"/>
      <c r="NMX96" s="162"/>
      <c r="NMY96" s="160"/>
      <c r="NNA96" s="159"/>
      <c r="NNF96" s="160"/>
      <c r="NNG96" s="160"/>
      <c r="NNH96" s="160"/>
      <c r="NNI96" s="161"/>
      <c r="NNJ96" s="162"/>
      <c r="NNK96" s="160"/>
      <c r="NNM96" s="159"/>
      <c r="NNR96" s="160"/>
      <c r="NNS96" s="160"/>
      <c r="NNT96" s="160"/>
      <c r="NNU96" s="161"/>
      <c r="NNV96" s="162"/>
      <c r="NNW96" s="160"/>
      <c r="NNY96" s="159"/>
      <c r="NOD96" s="160"/>
      <c r="NOE96" s="160"/>
      <c r="NOF96" s="160"/>
      <c r="NOG96" s="161"/>
      <c r="NOH96" s="162"/>
      <c r="NOI96" s="160"/>
      <c r="NOK96" s="159"/>
      <c r="NOP96" s="160"/>
      <c r="NOQ96" s="160"/>
      <c r="NOR96" s="160"/>
      <c r="NOS96" s="161"/>
      <c r="NOT96" s="162"/>
      <c r="NOU96" s="160"/>
      <c r="NOW96" s="159"/>
      <c r="NPB96" s="160"/>
      <c r="NPC96" s="160"/>
      <c r="NPD96" s="160"/>
      <c r="NPE96" s="161"/>
      <c r="NPF96" s="162"/>
      <c r="NPG96" s="160"/>
      <c r="NPI96" s="159"/>
      <c r="NPN96" s="160"/>
      <c r="NPO96" s="160"/>
      <c r="NPP96" s="160"/>
      <c r="NPQ96" s="161"/>
      <c r="NPR96" s="162"/>
      <c r="NPS96" s="160"/>
      <c r="NPU96" s="159"/>
      <c r="NPZ96" s="160"/>
      <c r="NQA96" s="160"/>
      <c r="NQB96" s="160"/>
      <c r="NQC96" s="161"/>
      <c r="NQD96" s="162"/>
      <c r="NQE96" s="160"/>
      <c r="NQG96" s="159"/>
      <c r="NQL96" s="160"/>
      <c r="NQM96" s="160"/>
      <c r="NQN96" s="160"/>
      <c r="NQO96" s="161"/>
      <c r="NQP96" s="162"/>
      <c r="NQQ96" s="160"/>
      <c r="NQS96" s="159"/>
      <c r="NQX96" s="160"/>
      <c r="NQY96" s="160"/>
      <c r="NQZ96" s="160"/>
      <c r="NRA96" s="161"/>
      <c r="NRB96" s="162"/>
      <c r="NRC96" s="160"/>
      <c r="NRE96" s="159"/>
      <c r="NRJ96" s="160"/>
      <c r="NRK96" s="160"/>
      <c r="NRL96" s="160"/>
      <c r="NRM96" s="161"/>
      <c r="NRN96" s="162"/>
      <c r="NRO96" s="160"/>
      <c r="NRQ96" s="159"/>
      <c r="NRV96" s="160"/>
      <c r="NRW96" s="160"/>
      <c r="NRX96" s="160"/>
      <c r="NRY96" s="161"/>
      <c r="NRZ96" s="162"/>
      <c r="NSA96" s="160"/>
      <c r="NSC96" s="159"/>
      <c r="NSH96" s="160"/>
      <c r="NSI96" s="160"/>
      <c r="NSJ96" s="160"/>
      <c r="NSK96" s="161"/>
      <c r="NSL96" s="162"/>
      <c r="NSM96" s="160"/>
      <c r="NSO96" s="159"/>
      <c r="NST96" s="160"/>
      <c r="NSU96" s="160"/>
      <c r="NSV96" s="160"/>
      <c r="NSW96" s="161"/>
      <c r="NSX96" s="162"/>
      <c r="NSY96" s="160"/>
      <c r="NTA96" s="159"/>
      <c r="NTF96" s="160"/>
      <c r="NTG96" s="160"/>
      <c r="NTH96" s="160"/>
      <c r="NTI96" s="161"/>
      <c r="NTJ96" s="162"/>
      <c r="NTK96" s="160"/>
      <c r="NTM96" s="159"/>
      <c r="NTR96" s="160"/>
      <c r="NTS96" s="160"/>
      <c r="NTT96" s="160"/>
      <c r="NTU96" s="161"/>
      <c r="NTV96" s="162"/>
      <c r="NTW96" s="160"/>
      <c r="NTY96" s="159"/>
      <c r="NUD96" s="160"/>
      <c r="NUE96" s="160"/>
      <c r="NUF96" s="160"/>
      <c r="NUG96" s="161"/>
      <c r="NUH96" s="162"/>
      <c r="NUI96" s="160"/>
      <c r="NUK96" s="159"/>
      <c r="NUP96" s="160"/>
      <c r="NUQ96" s="160"/>
      <c r="NUR96" s="160"/>
      <c r="NUS96" s="161"/>
      <c r="NUT96" s="162"/>
      <c r="NUU96" s="160"/>
      <c r="NUW96" s="159"/>
      <c r="NVB96" s="160"/>
      <c r="NVC96" s="160"/>
      <c r="NVD96" s="160"/>
      <c r="NVE96" s="161"/>
      <c r="NVF96" s="162"/>
      <c r="NVG96" s="160"/>
      <c r="NVI96" s="159"/>
      <c r="NVN96" s="160"/>
      <c r="NVO96" s="160"/>
      <c r="NVP96" s="160"/>
      <c r="NVQ96" s="161"/>
      <c r="NVR96" s="162"/>
      <c r="NVS96" s="160"/>
      <c r="NVU96" s="159"/>
      <c r="NVZ96" s="160"/>
      <c r="NWA96" s="160"/>
      <c r="NWB96" s="160"/>
      <c r="NWC96" s="161"/>
      <c r="NWD96" s="162"/>
      <c r="NWE96" s="160"/>
      <c r="NWG96" s="159"/>
      <c r="NWL96" s="160"/>
      <c r="NWM96" s="160"/>
      <c r="NWN96" s="160"/>
      <c r="NWO96" s="161"/>
      <c r="NWP96" s="162"/>
      <c r="NWQ96" s="160"/>
      <c r="NWS96" s="159"/>
      <c r="NWX96" s="160"/>
      <c r="NWY96" s="160"/>
      <c r="NWZ96" s="160"/>
      <c r="NXA96" s="161"/>
      <c r="NXB96" s="162"/>
      <c r="NXC96" s="160"/>
      <c r="NXE96" s="159"/>
      <c r="NXJ96" s="160"/>
      <c r="NXK96" s="160"/>
      <c r="NXL96" s="160"/>
      <c r="NXM96" s="161"/>
      <c r="NXN96" s="162"/>
      <c r="NXO96" s="160"/>
      <c r="NXQ96" s="159"/>
      <c r="NXV96" s="160"/>
      <c r="NXW96" s="160"/>
      <c r="NXX96" s="160"/>
      <c r="NXY96" s="161"/>
      <c r="NXZ96" s="162"/>
      <c r="NYA96" s="160"/>
      <c r="NYC96" s="159"/>
      <c r="NYH96" s="160"/>
      <c r="NYI96" s="160"/>
      <c r="NYJ96" s="160"/>
      <c r="NYK96" s="161"/>
      <c r="NYL96" s="162"/>
      <c r="NYM96" s="160"/>
      <c r="NYO96" s="159"/>
      <c r="NYT96" s="160"/>
      <c r="NYU96" s="160"/>
      <c r="NYV96" s="160"/>
      <c r="NYW96" s="161"/>
      <c r="NYX96" s="162"/>
      <c r="NYY96" s="160"/>
      <c r="NZA96" s="159"/>
      <c r="NZF96" s="160"/>
      <c r="NZG96" s="160"/>
      <c r="NZH96" s="160"/>
      <c r="NZI96" s="161"/>
      <c r="NZJ96" s="162"/>
      <c r="NZK96" s="160"/>
      <c r="NZM96" s="159"/>
      <c r="NZR96" s="160"/>
      <c r="NZS96" s="160"/>
      <c r="NZT96" s="160"/>
      <c r="NZU96" s="161"/>
      <c r="NZV96" s="162"/>
      <c r="NZW96" s="160"/>
      <c r="NZY96" s="159"/>
      <c r="OAD96" s="160"/>
      <c r="OAE96" s="160"/>
      <c r="OAF96" s="160"/>
      <c r="OAG96" s="161"/>
      <c r="OAH96" s="162"/>
      <c r="OAI96" s="160"/>
      <c r="OAK96" s="159"/>
      <c r="OAP96" s="160"/>
      <c r="OAQ96" s="160"/>
      <c r="OAR96" s="160"/>
      <c r="OAS96" s="161"/>
      <c r="OAT96" s="162"/>
      <c r="OAU96" s="160"/>
      <c r="OAW96" s="159"/>
      <c r="OBB96" s="160"/>
      <c r="OBC96" s="160"/>
      <c r="OBD96" s="160"/>
      <c r="OBE96" s="161"/>
      <c r="OBF96" s="162"/>
      <c r="OBG96" s="160"/>
      <c r="OBI96" s="159"/>
      <c r="OBN96" s="160"/>
      <c r="OBO96" s="160"/>
      <c r="OBP96" s="160"/>
      <c r="OBQ96" s="161"/>
      <c r="OBR96" s="162"/>
      <c r="OBS96" s="160"/>
      <c r="OBU96" s="159"/>
      <c r="OBZ96" s="160"/>
      <c r="OCA96" s="160"/>
      <c r="OCB96" s="160"/>
      <c r="OCC96" s="161"/>
      <c r="OCD96" s="162"/>
      <c r="OCE96" s="160"/>
      <c r="OCG96" s="159"/>
      <c r="OCL96" s="160"/>
      <c r="OCM96" s="160"/>
      <c r="OCN96" s="160"/>
      <c r="OCO96" s="161"/>
      <c r="OCP96" s="162"/>
      <c r="OCQ96" s="160"/>
      <c r="OCS96" s="159"/>
      <c r="OCX96" s="160"/>
      <c r="OCY96" s="160"/>
      <c r="OCZ96" s="160"/>
      <c r="ODA96" s="161"/>
      <c r="ODB96" s="162"/>
      <c r="ODC96" s="160"/>
      <c r="ODE96" s="159"/>
      <c r="ODJ96" s="160"/>
      <c r="ODK96" s="160"/>
      <c r="ODL96" s="160"/>
      <c r="ODM96" s="161"/>
      <c r="ODN96" s="162"/>
      <c r="ODO96" s="160"/>
      <c r="ODQ96" s="159"/>
      <c r="ODV96" s="160"/>
      <c r="ODW96" s="160"/>
      <c r="ODX96" s="160"/>
      <c r="ODY96" s="161"/>
      <c r="ODZ96" s="162"/>
      <c r="OEA96" s="160"/>
      <c r="OEC96" s="159"/>
      <c r="OEH96" s="160"/>
      <c r="OEI96" s="160"/>
      <c r="OEJ96" s="160"/>
      <c r="OEK96" s="161"/>
      <c r="OEL96" s="162"/>
      <c r="OEM96" s="160"/>
      <c r="OEO96" s="159"/>
      <c r="OET96" s="160"/>
      <c r="OEU96" s="160"/>
      <c r="OEV96" s="160"/>
      <c r="OEW96" s="161"/>
      <c r="OEX96" s="162"/>
      <c r="OEY96" s="160"/>
      <c r="OFA96" s="159"/>
      <c r="OFF96" s="160"/>
      <c r="OFG96" s="160"/>
      <c r="OFH96" s="160"/>
      <c r="OFI96" s="161"/>
      <c r="OFJ96" s="162"/>
      <c r="OFK96" s="160"/>
      <c r="OFM96" s="159"/>
      <c r="OFR96" s="160"/>
      <c r="OFS96" s="160"/>
      <c r="OFT96" s="160"/>
      <c r="OFU96" s="161"/>
      <c r="OFV96" s="162"/>
      <c r="OFW96" s="160"/>
      <c r="OFY96" s="159"/>
      <c r="OGD96" s="160"/>
      <c r="OGE96" s="160"/>
      <c r="OGF96" s="160"/>
      <c r="OGG96" s="161"/>
      <c r="OGH96" s="162"/>
      <c r="OGI96" s="160"/>
      <c r="OGK96" s="159"/>
      <c r="OGP96" s="160"/>
      <c r="OGQ96" s="160"/>
      <c r="OGR96" s="160"/>
      <c r="OGS96" s="161"/>
      <c r="OGT96" s="162"/>
      <c r="OGU96" s="160"/>
      <c r="OGW96" s="159"/>
      <c r="OHB96" s="160"/>
      <c r="OHC96" s="160"/>
      <c r="OHD96" s="160"/>
      <c r="OHE96" s="161"/>
      <c r="OHF96" s="162"/>
      <c r="OHG96" s="160"/>
      <c r="OHI96" s="159"/>
      <c r="OHN96" s="160"/>
      <c r="OHO96" s="160"/>
      <c r="OHP96" s="160"/>
      <c r="OHQ96" s="161"/>
      <c r="OHR96" s="162"/>
      <c r="OHS96" s="160"/>
      <c r="OHU96" s="159"/>
      <c r="OHZ96" s="160"/>
      <c r="OIA96" s="160"/>
      <c r="OIB96" s="160"/>
      <c r="OIC96" s="161"/>
      <c r="OID96" s="162"/>
      <c r="OIE96" s="160"/>
      <c r="OIG96" s="159"/>
      <c r="OIL96" s="160"/>
      <c r="OIM96" s="160"/>
      <c r="OIN96" s="160"/>
      <c r="OIO96" s="161"/>
      <c r="OIP96" s="162"/>
      <c r="OIQ96" s="160"/>
      <c r="OIS96" s="159"/>
      <c r="OIX96" s="160"/>
      <c r="OIY96" s="160"/>
      <c r="OIZ96" s="160"/>
      <c r="OJA96" s="161"/>
      <c r="OJB96" s="162"/>
      <c r="OJC96" s="160"/>
      <c r="OJE96" s="159"/>
      <c r="OJJ96" s="160"/>
      <c r="OJK96" s="160"/>
      <c r="OJL96" s="160"/>
      <c r="OJM96" s="161"/>
      <c r="OJN96" s="162"/>
      <c r="OJO96" s="160"/>
      <c r="OJQ96" s="159"/>
      <c r="OJV96" s="160"/>
      <c r="OJW96" s="160"/>
      <c r="OJX96" s="160"/>
      <c r="OJY96" s="161"/>
      <c r="OJZ96" s="162"/>
      <c r="OKA96" s="160"/>
      <c r="OKC96" s="159"/>
      <c r="OKH96" s="160"/>
      <c r="OKI96" s="160"/>
      <c r="OKJ96" s="160"/>
      <c r="OKK96" s="161"/>
      <c r="OKL96" s="162"/>
      <c r="OKM96" s="160"/>
      <c r="OKO96" s="159"/>
      <c r="OKT96" s="160"/>
      <c r="OKU96" s="160"/>
      <c r="OKV96" s="160"/>
      <c r="OKW96" s="161"/>
      <c r="OKX96" s="162"/>
      <c r="OKY96" s="160"/>
      <c r="OLA96" s="159"/>
      <c r="OLF96" s="160"/>
      <c r="OLG96" s="160"/>
      <c r="OLH96" s="160"/>
      <c r="OLI96" s="161"/>
      <c r="OLJ96" s="162"/>
      <c r="OLK96" s="160"/>
      <c r="OLM96" s="159"/>
      <c r="OLR96" s="160"/>
      <c r="OLS96" s="160"/>
      <c r="OLT96" s="160"/>
      <c r="OLU96" s="161"/>
      <c r="OLV96" s="162"/>
      <c r="OLW96" s="160"/>
      <c r="OLY96" s="159"/>
      <c r="OMD96" s="160"/>
      <c r="OME96" s="160"/>
      <c r="OMF96" s="160"/>
      <c r="OMG96" s="161"/>
      <c r="OMH96" s="162"/>
      <c r="OMI96" s="160"/>
      <c r="OMK96" s="159"/>
      <c r="OMP96" s="160"/>
      <c r="OMQ96" s="160"/>
      <c r="OMR96" s="160"/>
      <c r="OMS96" s="161"/>
      <c r="OMT96" s="162"/>
      <c r="OMU96" s="160"/>
      <c r="OMW96" s="159"/>
      <c r="ONB96" s="160"/>
      <c r="ONC96" s="160"/>
      <c r="OND96" s="160"/>
      <c r="ONE96" s="161"/>
      <c r="ONF96" s="162"/>
      <c r="ONG96" s="160"/>
      <c r="ONI96" s="159"/>
      <c r="ONN96" s="160"/>
      <c r="ONO96" s="160"/>
      <c r="ONP96" s="160"/>
      <c r="ONQ96" s="161"/>
      <c r="ONR96" s="162"/>
      <c r="ONS96" s="160"/>
      <c r="ONU96" s="159"/>
      <c r="ONZ96" s="160"/>
      <c r="OOA96" s="160"/>
      <c r="OOB96" s="160"/>
      <c r="OOC96" s="161"/>
      <c r="OOD96" s="162"/>
      <c r="OOE96" s="160"/>
      <c r="OOG96" s="159"/>
      <c r="OOL96" s="160"/>
      <c r="OOM96" s="160"/>
      <c r="OON96" s="160"/>
      <c r="OOO96" s="161"/>
      <c r="OOP96" s="162"/>
      <c r="OOQ96" s="160"/>
      <c r="OOS96" s="159"/>
      <c r="OOX96" s="160"/>
      <c r="OOY96" s="160"/>
      <c r="OOZ96" s="160"/>
      <c r="OPA96" s="161"/>
      <c r="OPB96" s="162"/>
      <c r="OPC96" s="160"/>
      <c r="OPE96" s="159"/>
      <c r="OPJ96" s="160"/>
      <c r="OPK96" s="160"/>
      <c r="OPL96" s="160"/>
      <c r="OPM96" s="161"/>
      <c r="OPN96" s="162"/>
      <c r="OPO96" s="160"/>
      <c r="OPQ96" s="159"/>
      <c r="OPV96" s="160"/>
      <c r="OPW96" s="160"/>
      <c r="OPX96" s="160"/>
      <c r="OPY96" s="161"/>
      <c r="OPZ96" s="162"/>
      <c r="OQA96" s="160"/>
      <c r="OQC96" s="159"/>
      <c r="OQH96" s="160"/>
      <c r="OQI96" s="160"/>
      <c r="OQJ96" s="160"/>
      <c r="OQK96" s="161"/>
      <c r="OQL96" s="162"/>
      <c r="OQM96" s="160"/>
      <c r="OQO96" s="159"/>
      <c r="OQT96" s="160"/>
      <c r="OQU96" s="160"/>
      <c r="OQV96" s="160"/>
      <c r="OQW96" s="161"/>
      <c r="OQX96" s="162"/>
      <c r="OQY96" s="160"/>
      <c r="ORA96" s="159"/>
      <c r="ORF96" s="160"/>
      <c r="ORG96" s="160"/>
      <c r="ORH96" s="160"/>
      <c r="ORI96" s="161"/>
      <c r="ORJ96" s="162"/>
      <c r="ORK96" s="160"/>
      <c r="ORM96" s="159"/>
      <c r="ORR96" s="160"/>
      <c r="ORS96" s="160"/>
      <c r="ORT96" s="160"/>
      <c r="ORU96" s="161"/>
      <c r="ORV96" s="162"/>
      <c r="ORW96" s="160"/>
      <c r="ORY96" s="159"/>
      <c r="OSD96" s="160"/>
      <c r="OSE96" s="160"/>
      <c r="OSF96" s="160"/>
      <c r="OSG96" s="161"/>
      <c r="OSH96" s="162"/>
      <c r="OSI96" s="160"/>
      <c r="OSK96" s="159"/>
      <c r="OSP96" s="160"/>
      <c r="OSQ96" s="160"/>
      <c r="OSR96" s="160"/>
      <c r="OSS96" s="161"/>
      <c r="OST96" s="162"/>
      <c r="OSU96" s="160"/>
      <c r="OSW96" s="159"/>
      <c r="OTB96" s="160"/>
      <c r="OTC96" s="160"/>
      <c r="OTD96" s="160"/>
      <c r="OTE96" s="161"/>
      <c r="OTF96" s="162"/>
      <c r="OTG96" s="160"/>
      <c r="OTI96" s="159"/>
      <c r="OTN96" s="160"/>
      <c r="OTO96" s="160"/>
      <c r="OTP96" s="160"/>
      <c r="OTQ96" s="161"/>
      <c r="OTR96" s="162"/>
      <c r="OTS96" s="160"/>
      <c r="OTU96" s="159"/>
      <c r="OTZ96" s="160"/>
      <c r="OUA96" s="160"/>
      <c r="OUB96" s="160"/>
      <c r="OUC96" s="161"/>
      <c r="OUD96" s="162"/>
      <c r="OUE96" s="160"/>
      <c r="OUG96" s="159"/>
      <c r="OUL96" s="160"/>
      <c r="OUM96" s="160"/>
      <c r="OUN96" s="160"/>
      <c r="OUO96" s="161"/>
      <c r="OUP96" s="162"/>
      <c r="OUQ96" s="160"/>
      <c r="OUS96" s="159"/>
      <c r="OUX96" s="160"/>
      <c r="OUY96" s="160"/>
      <c r="OUZ96" s="160"/>
      <c r="OVA96" s="161"/>
      <c r="OVB96" s="162"/>
      <c r="OVC96" s="160"/>
      <c r="OVE96" s="159"/>
      <c r="OVJ96" s="160"/>
      <c r="OVK96" s="160"/>
      <c r="OVL96" s="160"/>
      <c r="OVM96" s="161"/>
      <c r="OVN96" s="162"/>
      <c r="OVO96" s="160"/>
      <c r="OVQ96" s="159"/>
      <c r="OVV96" s="160"/>
      <c r="OVW96" s="160"/>
      <c r="OVX96" s="160"/>
      <c r="OVY96" s="161"/>
      <c r="OVZ96" s="162"/>
      <c r="OWA96" s="160"/>
      <c r="OWC96" s="159"/>
      <c r="OWH96" s="160"/>
      <c r="OWI96" s="160"/>
      <c r="OWJ96" s="160"/>
      <c r="OWK96" s="161"/>
      <c r="OWL96" s="162"/>
      <c r="OWM96" s="160"/>
      <c r="OWO96" s="159"/>
      <c r="OWT96" s="160"/>
      <c r="OWU96" s="160"/>
      <c r="OWV96" s="160"/>
      <c r="OWW96" s="161"/>
      <c r="OWX96" s="162"/>
      <c r="OWY96" s="160"/>
      <c r="OXA96" s="159"/>
      <c r="OXF96" s="160"/>
      <c r="OXG96" s="160"/>
      <c r="OXH96" s="160"/>
      <c r="OXI96" s="161"/>
      <c r="OXJ96" s="162"/>
      <c r="OXK96" s="160"/>
      <c r="OXM96" s="159"/>
      <c r="OXR96" s="160"/>
      <c r="OXS96" s="160"/>
      <c r="OXT96" s="160"/>
      <c r="OXU96" s="161"/>
      <c r="OXV96" s="162"/>
      <c r="OXW96" s="160"/>
      <c r="OXY96" s="159"/>
      <c r="OYD96" s="160"/>
      <c r="OYE96" s="160"/>
      <c r="OYF96" s="160"/>
      <c r="OYG96" s="161"/>
      <c r="OYH96" s="162"/>
      <c r="OYI96" s="160"/>
      <c r="OYK96" s="159"/>
      <c r="OYP96" s="160"/>
      <c r="OYQ96" s="160"/>
      <c r="OYR96" s="160"/>
      <c r="OYS96" s="161"/>
      <c r="OYT96" s="162"/>
      <c r="OYU96" s="160"/>
      <c r="OYW96" s="159"/>
      <c r="OZB96" s="160"/>
      <c r="OZC96" s="160"/>
      <c r="OZD96" s="160"/>
      <c r="OZE96" s="161"/>
      <c r="OZF96" s="162"/>
      <c r="OZG96" s="160"/>
      <c r="OZI96" s="159"/>
      <c r="OZN96" s="160"/>
      <c r="OZO96" s="160"/>
      <c r="OZP96" s="160"/>
      <c r="OZQ96" s="161"/>
      <c r="OZR96" s="162"/>
      <c r="OZS96" s="160"/>
      <c r="OZU96" s="159"/>
      <c r="OZZ96" s="160"/>
      <c r="PAA96" s="160"/>
      <c r="PAB96" s="160"/>
      <c r="PAC96" s="161"/>
      <c r="PAD96" s="162"/>
      <c r="PAE96" s="160"/>
      <c r="PAG96" s="159"/>
      <c r="PAL96" s="160"/>
      <c r="PAM96" s="160"/>
      <c r="PAN96" s="160"/>
      <c r="PAO96" s="161"/>
      <c r="PAP96" s="162"/>
      <c r="PAQ96" s="160"/>
      <c r="PAS96" s="159"/>
      <c r="PAX96" s="160"/>
      <c r="PAY96" s="160"/>
      <c r="PAZ96" s="160"/>
      <c r="PBA96" s="161"/>
      <c r="PBB96" s="162"/>
      <c r="PBC96" s="160"/>
      <c r="PBE96" s="159"/>
      <c r="PBJ96" s="160"/>
      <c r="PBK96" s="160"/>
      <c r="PBL96" s="160"/>
      <c r="PBM96" s="161"/>
      <c r="PBN96" s="162"/>
      <c r="PBO96" s="160"/>
      <c r="PBQ96" s="159"/>
      <c r="PBV96" s="160"/>
      <c r="PBW96" s="160"/>
      <c r="PBX96" s="160"/>
      <c r="PBY96" s="161"/>
      <c r="PBZ96" s="162"/>
      <c r="PCA96" s="160"/>
      <c r="PCC96" s="159"/>
      <c r="PCH96" s="160"/>
      <c r="PCI96" s="160"/>
      <c r="PCJ96" s="160"/>
      <c r="PCK96" s="161"/>
      <c r="PCL96" s="162"/>
      <c r="PCM96" s="160"/>
      <c r="PCO96" s="159"/>
      <c r="PCT96" s="160"/>
      <c r="PCU96" s="160"/>
      <c r="PCV96" s="160"/>
      <c r="PCW96" s="161"/>
      <c r="PCX96" s="162"/>
      <c r="PCY96" s="160"/>
      <c r="PDA96" s="159"/>
      <c r="PDF96" s="160"/>
      <c r="PDG96" s="160"/>
      <c r="PDH96" s="160"/>
      <c r="PDI96" s="161"/>
      <c r="PDJ96" s="162"/>
      <c r="PDK96" s="160"/>
      <c r="PDM96" s="159"/>
      <c r="PDR96" s="160"/>
      <c r="PDS96" s="160"/>
      <c r="PDT96" s="160"/>
      <c r="PDU96" s="161"/>
      <c r="PDV96" s="162"/>
      <c r="PDW96" s="160"/>
      <c r="PDY96" s="159"/>
      <c r="PED96" s="160"/>
      <c r="PEE96" s="160"/>
      <c r="PEF96" s="160"/>
      <c r="PEG96" s="161"/>
      <c r="PEH96" s="162"/>
      <c r="PEI96" s="160"/>
      <c r="PEK96" s="159"/>
      <c r="PEP96" s="160"/>
      <c r="PEQ96" s="160"/>
      <c r="PER96" s="160"/>
      <c r="PES96" s="161"/>
      <c r="PET96" s="162"/>
      <c r="PEU96" s="160"/>
      <c r="PEW96" s="159"/>
      <c r="PFB96" s="160"/>
      <c r="PFC96" s="160"/>
      <c r="PFD96" s="160"/>
      <c r="PFE96" s="161"/>
      <c r="PFF96" s="162"/>
      <c r="PFG96" s="160"/>
      <c r="PFI96" s="159"/>
      <c r="PFN96" s="160"/>
      <c r="PFO96" s="160"/>
      <c r="PFP96" s="160"/>
      <c r="PFQ96" s="161"/>
      <c r="PFR96" s="162"/>
      <c r="PFS96" s="160"/>
      <c r="PFU96" s="159"/>
      <c r="PFZ96" s="160"/>
      <c r="PGA96" s="160"/>
      <c r="PGB96" s="160"/>
      <c r="PGC96" s="161"/>
      <c r="PGD96" s="162"/>
      <c r="PGE96" s="160"/>
      <c r="PGG96" s="159"/>
      <c r="PGL96" s="160"/>
      <c r="PGM96" s="160"/>
      <c r="PGN96" s="160"/>
      <c r="PGO96" s="161"/>
      <c r="PGP96" s="162"/>
      <c r="PGQ96" s="160"/>
      <c r="PGS96" s="159"/>
      <c r="PGX96" s="160"/>
      <c r="PGY96" s="160"/>
      <c r="PGZ96" s="160"/>
      <c r="PHA96" s="161"/>
      <c r="PHB96" s="162"/>
      <c r="PHC96" s="160"/>
      <c r="PHE96" s="159"/>
      <c r="PHJ96" s="160"/>
      <c r="PHK96" s="160"/>
      <c r="PHL96" s="160"/>
      <c r="PHM96" s="161"/>
      <c r="PHN96" s="162"/>
      <c r="PHO96" s="160"/>
      <c r="PHQ96" s="159"/>
      <c r="PHV96" s="160"/>
      <c r="PHW96" s="160"/>
      <c r="PHX96" s="160"/>
      <c r="PHY96" s="161"/>
      <c r="PHZ96" s="162"/>
      <c r="PIA96" s="160"/>
      <c r="PIC96" s="159"/>
      <c r="PIH96" s="160"/>
      <c r="PII96" s="160"/>
      <c r="PIJ96" s="160"/>
      <c r="PIK96" s="161"/>
      <c r="PIL96" s="162"/>
      <c r="PIM96" s="160"/>
      <c r="PIO96" s="159"/>
      <c r="PIT96" s="160"/>
      <c r="PIU96" s="160"/>
      <c r="PIV96" s="160"/>
      <c r="PIW96" s="161"/>
      <c r="PIX96" s="162"/>
      <c r="PIY96" s="160"/>
      <c r="PJA96" s="159"/>
      <c r="PJF96" s="160"/>
      <c r="PJG96" s="160"/>
      <c r="PJH96" s="160"/>
      <c r="PJI96" s="161"/>
      <c r="PJJ96" s="162"/>
      <c r="PJK96" s="160"/>
      <c r="PJM96" s="159"/>
      <c r="PJR96" s="160"/>
      <c r="PJS96" s="160"/>
      <c r="PJT96" s="160"/>
      <c r="PJU96" s="161"/>
      <c r="PJV96" s="162"/>
      <c r="PJW96" s="160"/>
      <c r="PJY96" s="159"/>
      <c r="PKD96" s="160"/>
      <c r="PKE96" s="160"/>
      <c r="PKF96" s="160"/>
      <c r="PKG96" s="161"/>
      <c r="PKH96" s="162"/>
      <c r="PKI96" s="160"/>
      <c r="PKK96" s="159"/>
      <c r="PKP96" s="160"/>
      <c r="PKQ96" s="160"/>
      <c r="PKR96" s="160"/>
      <c r="PKS96" s="161"/>
      <c r="PKT96" s="162"/>
      <c r="PKU96" s="160"/>
      <c r="PKW96" s="159"/>
      <c r="PLB96" s="160"/>
      <c r="PLC96" s="160"/>
      <c r="PLD96" s="160"/>
      <c r="PLE96" s="161"/>
      <c r="PLF96" s="162"/>
      <c r="PLG96" s="160"/>
      <c r="PLI96" s="159"/>
      <c r="PLN96" s="160"/>
      <c r="PLO96" s="160"/>
      <c r="PLP96" s="160"/>
      <c r="PLQ96" s="161"/>
      <c r="PLR96" s="162"/>
      <c r="PLS96" s="160"/>
      <c r="PLU96" s="159"/>
      <c r="PLZ96" s="160"/>
      <c r="PMA96" s="160"/>
      <c r="PMB96" s="160"/>
      <c r="PMC96" s="161"/>
      <c r="PMD96" s="162"/>
      <c r="PME96" s="160"/>
      <c r="PMG96" s="159"/>
      <c r="PML96" s="160"/>
      <c r="PMM96" s="160"/>
      <c r="PMN96" s="160"/>
      <c r="PMO96" s="161"/>
      <c r="PMP96" s="162"/>
      <c r="PMQ96" s="160"/>
      <c r="PMS96" s="159"/>
      <c r="PMX96" s="160"/>
      <c r="PMY96" s="160"/>
      <c r="PMZ96" s="160"/>
      <c r="PNA96" s="161"/>
      <c r="PNB96" s="162"/>
      <c r="PNC96" s="160"/>
      <c r="PNE96" s="159"/>
      <c r="PNJ96" s="160"/>
      <c r="PNK96" s="160"/>
      <c r="PNL96" s="160"/>
      <c r="PNM96" s="161"/>
      <c r="PNN96" s="162"/>
      <c r="PNO96" s="160"/>
      <c r="PNQ96" s="159"/>
      <c r="PNV96" s="160"/>
      <c r="PNW96" s="160"/>
      <c r="PNX96" s="160"/>
      <c r="PNY96" s="161"/>
      <c r="PNZ96" s="162"/>
      <c r="POA96" s="160"/>
      <c r="POC96" s="159"/>
      <c r="POH96" s="160"/>
      <c r="POI96" s="160"/>
      <c r="POJ96" s="160"/>
      <c r="POK96" s="161"/>
      <c r="POL96" s="162"/>
      <c r="POM96" s="160"/>
      <c r="POO96" s="159"/>
      <c r="POT96" s="160"/>
      <c r="POU96" s="160"/>
      <c r="POV96" s="160"/>
      <c r="POW96" s="161"/>
      <c r="POX96" s="162"/>
      <c r="POY96" s="160"/>
      <c r="PPA96" s="159"/>
      <c r="PPF96" s="160"/>
      <c r="PPG96" s="160"/>
      <c r="PPH96" s="160"/>
      <c r="PPI96" s="161"/>
      <c r="PPJ96" s="162"/>
      <c r="PPK96" s="160"/>
      <c r="PPM96" s="159"/>
      <c r="PPR96" s="160"/>
      <c r="PPS96" s="160"/>
      <c r="PPT96" s="160"/>
      <c r="PPU96" s="161"/>
      <c r="PPV96" s="162"/>
      <c r="PPW96" s="160"/>
      <c r="PPY96" s="159"/>
      <c r="PQD96" s="160"/>
      <c r="PQE96" s="160"/>
      <c r="PQF96" s="160"/>
      <c r="PQG96" s="161"/>
      <c r="PQH96" s="162"/>
      <c r="PQI96" s="160"/>
      <c r="PQK96" s="159"/>
      <c r="PQP96" s="160"/>
      <c r="PQQ96" s="160"/>
      <c r="PQR96" s="160"/>
      <c r="PQS96" s="161"/>
      <c r="PQT96" s="162"/>
      <c r="PQU96" s="160"/>
      <c r="PQW96" s="159"/>
      <c r="PRB96" s="160"/>
      <c r="PRC96" s="160"/>
      <c r="PRD96" s="160"/>
      <c r="PRE96" s="161"/>
      <c r="PRF96" s="162"/>
      <c r="PRG96" s="160"/>
      <c r="PRI96" s="159"/>
      <c r="PRN96" s="160"/>
      <c r="PRO96" s="160"/>
      <c r="PRP96" s="160"/>
      <c r="PRQ96" s="161"/>
      <c r="PRR96" s="162"/>
      <c r="PRS96" s="160"/>
      <c r="PRU96" s="159"/>
      <c r="PRZ96" s="160"/>
      <c r="PSA96" s="160"/>
      <c r="PSB96" s="160"/>
      <c r="PSC96" s="161"/>
      <c r="PSD96" s="162"/>
      <c r="PSE96" s="160"/>
      <c r="PSG96" s="159"/>
      <c r="PSL96" s="160"/>
      <c r="PSM96" s="160"/>
      <c r="PSN96" s="160"/>
      <c r="PSO96" s="161"/>
      <c r="PSP96" s="162"/>
      <c r="PSQ96" s="160"/>
      <c r="PSS96" s="159"/>
      <c r="PSX96" s="160"/>
      <c r="PSY96" s="160"/>
      <c r="PSZ96" s="160"/>
      <c r="PTA96" s="161"/>
      <c r="PTB96" s="162"/>
      <c r="PTC96" s="160"/>
      <c r="PTE96" s="159"/>
      <c r="PTJ96" s="160"/>
      <c r="PTK96" s="160"/>
      <c r="PTL96" s="160"/>
      <c r="PTM96" s="161"/>
      <c r="PTN96" s="162"/>
      <c r="PTO96" s="160"/>
      <c r="PTQ96" s="159"/>
      <c r="PTV96" s="160"/>
      <c r="PTW96" s="160"/>
      <c r="PTX96" s="160"/>
      <c r="PTY96" s="161"/>
      <c r="PTZ96" s="162"/>
      <c r="PUA96" s="160"/>
      <c r="PUC96" s="159"/>
      <c r="PUH96" s="160"/>
      <c r="PUI96" s="160"/>
      <c r="PUJ96" s="160"/>
      <c r="PUK96" s="161"/>
      <c r="PUL96" s="162"/>
      <c r="PUM96" s="160"/>
      <c r="PUO96" s="159"/>
      <c r="PUT96" s="160"/>
      <c r="PUU96" s="160"/>
      <c r="PUV96" s="160"/>
      <c r="PUW96" s="161"/>
      <c r="PUX96" s="162"/>
      <c r="PUY96" s="160"/>
      <c r="PVA96" s="159"/>
      <c r="PVF96" s="160"/>
      <c r="PVG96" s="160"/>
      <c r="PVH96" s="160"/>
      <c r="PVI96" s="161"/>
      <c r="PVJ96" s="162"/>
      <c r="PVK96" s="160"/>
      <c r="PVM96" s="159"/>
      <c r="PVR96" s="160"/>
      <c r="PVS96" s="160"/>
      <c r="PVT96" s="160"/>
      <c r="PVU96" s="161"/>
      <c r="PVV96" s="162"/>
      <c r="PVW96" s="160"/>
      <c r="PVY96" s="159"/>
      <c r="PWD96" s="160"/>
      <c r="PWE96" s="160"/>
      <c r="PWF96" s="160"/>
      <c r="PWG96" s="161"/>
      <c r="PWH96" s="162"/>
      <c r="PWI96" s="160"/>
      <c r="PWK96" s="159"/>
      <c r="PWP96" s="160"/>
      <c r="PWQ96" s="160"/>
      <c r="PWR96" s="160"/>
      <c r="PWS96" s="161"/>
      <c r="PWT96" s="162"/>
      <c r="PWU96" s="160"/>
      <c r="PWW96" s="159"/>
      <c r="PXB96" s="160"/>
      <c r="PXC96" s="160"/>
      <c r="PXD96" s="160"/>
      <c r="PXE96" s="161"/>
      <c r="PXF96" s="162"/>
      <c r="PXG96" s="160"/>
      <c r="PXI96" s="159"/>
      <c r="PXN96" s="160"/>
      <c r="PXO96" s="160"/>
      <c r="PXP96" s="160"/>
      <c r="PXQ96" s="161"/>
      <c r="PXR96" s="162"/>
      <c r="PXS96" s="160"/>
      <c r="PXU96" s="159"/>
      <c r="PXZ96" s="160"/>
      <c r="PYA96" s="160"/>
      <c r="PYB96" s="160"/>
      <c r="PYC96" s="161"/>
      <c r="PYD96" s="162"/>
      <c r="PYE96" s="160"/>
      <c r="PYG96" s="159"/>
      <c r="PYL96" s="160"/>
      <c r="PYM96" s="160"/>
      <c r="PYN96" s="160"/>
      <c r="PYO96" s="161"/>
      <c r="PYP96" s="162"/>
      <c r="PYQ96" s="160"/>
      <c r="PYS96" s="159"/>
      <c r="PYX96" s="160"/>
      <c r="PYY96" s="160"/>
      <c r="PYZ96" s="160"/>
      <c r="PZA96" s="161"/>
      <c r="PZB96" s="162"/>
      <c r="PZC96" s="160"/>
      <c r="PZE96" s="159"/>
      <c r="PZJ96" s="160"/>
      <c r="PZK96" s="160"/>
      <c r="PZL96" s="160"/>
      <c r="PZM96" s="161"/>
      <c r="PZN96" s="162"/>
      <c r="PZO96" s="160"/>
      <c r="PZQ96" s="159"/>
      <c r="PZV96" s="160"/>
      <c r="PZW96" s="160"/>
      <c r="PZX96" s="160"/>
      <c r="PZY96" s="161"/>
      <c r="PZZ96" s="162"/>
      <c r="QAA96" s="160"/>
      <c r="QAC96" s="159"/>
      <c r="QAH96" s="160"/>
      <c r="QAI96" s="160"/>
      <c r="QAJ96" s="160"/>
      <c r="QAK96" s="161"/>
      <c r="QAL96" s="162"/>
      <c r="QAM96" s="160"/>
      <c r="QAO96" s="159"/>
      <c r="QAT96" s="160"/>
      <c r="QAU96" s="160"/>
      <c r="QAV96" s="160"/>
      <c r="QAW96" s="161"/>
      <c r="QAX96" s="162"/>
      <c r="QAY96" s="160"/>
      <c r="QBA96" s="159"/>
      <c r="QBF96" s="160"/>
      <c r="QBG96" s="160"/>
      <c r="QBH96" s="160"/>
      <c r="QBI96" s="161"/>
      <c r="QBJ96" s="162"/>
      <c r="QBK96" s="160"/>
      <c r="QBM96" s="159"/>
      <c r="QBR96" s="160"/>
      <c r="QBS96" s="160"/>
      <c r="QBT96" s="160"/>
      <c r="QBU96" s="161"/>
      <c r="QBV96" s="162"/>
      <c r="QBW96" s="160"/>
      <c r="QBY96" s="159"/>
      <c r="QCD96" s="160"/>
      <c r="QCE96" s="160"/>
      <c r="QCF96" s="160"/>
      <c r="QCG96" s="161"/>
      <c r="QCH96" s="162"/>
      <c r="QCI96" s="160"/>
      <c r="QCK96" s="159"/>
      <c r="QCP96" s="160"/>
      <c r="QCQ96" s="160"/>
      <c r="QCR96" s="160"/>
      <c r="QCS96" s="161"/>
      <c r="QCT96" s="162"/>
      <c r="QCU96" s="160"/>
      <c r="QCW96" s="159"/>
      <c r="QDB96" s="160"/>
      <c r="QDC96" s="160"/>
      <c r="QDD96" s="160"/>
      <c r="QDE96" s="161"/>
      <c r="QDF96" s="162"/>
      <c r="QDG96" s="160"/>
      <c r="QDI96" s="159"/>
      <c r="QDN96" s="160"/>
      <c r="QDO96" s="160"/>
      <c r="QDP96" s="160"/>
      <c r="QDQ96" s="161"/>
      <c r="QDR96" s="162"/>
      <c r="QDS96" s="160"/>
      <c r="QDU96" s="159"/>
      <c r="QDZ96" s="160"/>
      <c r="QEA96" s="160"/>
      <c r="QEB96" s="160"/>
      <c r="QEC96" s="161"/>
      <c r="QED96" s="162"/>
      <c r="QEE96" s="160"/>
      <c r="QEG96" s="159"/>
      <c r="QEL96" s="160"/>
      <c r="QEM96" s="160"/>
      <c r="QEN96" s="160"/>
      <c r="QEO96" s="161"/>
      <c r="QEP96" s="162"/>
      <c r="QEQ96" s="160"/>
      <c r="QES96" s="159"/>
      <c r="QEX96" s="160"/>
      <c r="QEY96" s="160"/>
      <c r="QEZ96" s="160"/>
      <c r="QFA96" s="161"/>
      <c r="QFB96" s="162"/>
      <c r="QFC96" s="160"/>
      <c r="QFE96" s="159"/>
      <c r="QFJ96" s="160"/>
      <c r="QFK96" s="160"/>
      <c r="QFL96" s="160"/>
      <c r="QFM96" s="161"/>
      <c r="QFN96" s="162"/>
      <c r="QFO96" s="160"/>
      <c r="QFQ96" s="159"/>
      <c r="QFV96" s="160"/>
      <c r="QFW96" s="160"/>
      <c r="QFX96" s="160"/>
      <c r="QFY96" s="161"/>
      <c r="QFZ96" s="162"/>
      <c r="QGA96" s="160"/>
      <c r="QGC96" s="159"/>
      <c r="QGH96" s="160"/>
      <c r="QGI96" s="160"/>
      <c r="QGJ96" s="160"/>
      <c r="QGK96" s="161"/>
      <c r="QGL96" s="162"/>
      <c r="QGM96" s="160"/>
      <c r="QGO96" s="159"/>
      <c r="QGT96" s="160"/>
      <c r="QGU96" s="160"/>
      <c r="QGV96" s="160"/>
      <c r="QGW96" s="161"/>
      <c r="QGX96" s="162"/>
      <c r="QGY96" s="160"/>
      <c r="QHA96" s="159"/>
      <c r="QHF96" s="160"/>
      <c r="QHG96" s="160"/>
      <c r="QHH96" s="160"/>
      <c r="QHI96" s="161"/>
      <c r="QHJ96" s="162"/>
      <c r="QHK96" s="160"/>
      <c r="QHM96" s="159"/>
      <c r="QHR96" s="160"/>
      <c r="QHS96" s="160"/>
      <c r="QHT96" s="160"/>
      <c r="QHU96" s="161"/>
      <c r="QHV96" s="162"/>
      <c r="QHW96" s="160"/>
      <c r="QHY96" s="159"/>
      <c r="QID96" s="160"/>
      <c r="QIE96" s="160"/>
      <c r="QIF96" s="160"/>
      <c r="QIG96" s="161"/>
      <c r="QIH96" s="162"/>
      <c r="QII96" s="160"/>
      <c r="QIK96" s="159"/>
      <c r="QIP96" s="160"/>
      <c r="QIQ96" s="160"/>
      <c r="QIR96" s="160"/>
      <c r="QIS96" s="161"/>
      <c r="QIT96" s="162"/>
      <c r="QIU96" s="160"/>
      <c r="QIW96" s="159"/>
      <c r="QJB96" s="160"/>
      <c r="QJC96" s="160"/>
      <c r="QJD96" s="160"/>
      <c r="QJE96" s="161"/>
      <c r="QJF96" s="162"/>
      <c r="QJG96" s="160"/>
      <c r="QJI96" s="159"/>
      <c r="QJN96" s="160"/>
      <c r="QJO96" s="160"/>
      <c r="QJP96" s="160"/>
      <c r="QJQ96" s="161"/>
      <c r="QJR96" s="162"/>
      <c r="QJS96" s="160"/>
      <c r="QJU96" s="159"/>
      <c r="QJZ96" s="160"/>
      <c r="QKA96" s="160"/>
      <c r="QKB96" s="160"/>
      <c r="QKC96" s="161"/>
      <c r="QKD96" s="162"/>
      <c r="QKE96" s="160"/>
      <c r="QKG96" s="159"/>
      <c r="QKL96" s="160"/>
      <c r="QKM96" s="160"/>
      <c r="QKN96" s="160"/>
      <c r="QKO96" s="161"/>
      <c r="QKP96" s="162"/>
      <c r="QKQ96" s="160"/>
      <c r="QKS96" s="159"/>
      <c r="QKX96" s="160"/>
      <c r="QKY96" s="160"/>
      <c r="QKZ96" s="160"/>
      <c r="QLA96" s="161"/>
      <c r="QLB96" s="162"/>
      <c r="QLC96" s="160"/>
      <c r="QLE96" s="159"/>
      <c r="QLJ96" s="160"/>
      <c r="QLK96" s="160"/>
      <c r="QLL96" s="160"/>
      <c r="QLM96" s="161"/>
      <c r="QLN96" s="162"/>
      <c r="QLO96" s="160"/>
      <c r="QLQ96" s="159"/>
      <c r="QLV96" s="160"/>
      <c r="QLW96" s="160"/>
      <c r="QLX96" s="160"/>
      <c r="QLY96" s="161"/>
      <c r="QLZ96" s="162"/>
      <c r="QMA96" s="160"/>
      <c r="QMC96" s="159"/>
      <c r="QMH96" s="160"/>
      <c r="QMI96" s="160"/>
      <c r="QMJ96" s="160"/>
      <c r="QMK96" s="161"/>
      <c r="QML96" s="162"/>
      <c r="QMM96" s="160"/>
      <c r="QMO96" s="159"/>
      <c r="QMT96" s="160"/>
      <c r="QMU96" s="160"/>
      <c r="QMV96" s="160"/>
      <c r="QMW96" s="161"/>
      <c r="QMX96" s="162"/>
      <c r="QMY96" s="160"/>
      <c r="QNA96" s="159"/>
      <c r="QNF96" s="160"/>
      <c r="QNG96" s="160"/>
      <c r="QNH96" s="160"/>
      <c r="QNI96" s="161"/>
      <c r="QNJ96" s="162"/>
      <c r="QNK96" s="160"/>
      <c r="QNM96" s="159"/>
      <c r="QNR96" s="160"/>
      <c r="QNS96" s="160"/>
      <c r="QNT96" s="160"/>
      <c r="QNU96" s="161"/>
      <c r="QNV96" s="162"/>
      <c r="QNW96" s="160"/>
      <c r="QNY96" s="159"/>
      <c r="QOD96" s="160"/>
      <c r="QOE96" s="160"/>
      <c r="QOF96" s="160"/>
      <c r="QOG96" s="161"/>
      <c r="QOH96" s="162"/>
      <c r="QOI96" s="160"/>
      <c r="QOK96" s="159"/>
      <c r="QOP96" s="160"/>
      <c r="QOQ96" s="160"/>
      <c r="QOR96" s="160"/>
      <c r="QOS96" s="161"/>
      <c r="QOT96" s="162"/>
      <c r="QOU96" s="160"/>
      <c r="QOW96" s="159"/>
      <c r="QPB96" s="160"/>
      <c r="QPC96" s="160"/>
      <c r="QPD96" s="160"/>
      <c r="QPE96" s="161"/>
      <c r="QPF96" s="162"/>
      <c r="QPG96" s="160"/>
      <c r="QPI96" s="159"/>
      <c r="QPN96" s="160"/>
      <c r="QPO96" s="160"/>
      <c r="QPP96" s="160"/>
      <c r="QPQ96" s="161"/>
      <c r="QPR96" s="162"/>
      <c r="QPS96" s="160"/>
      <c r="QPU96" s="159"/>
      <c r="QPZ96" s="160"/>
      <c r="QQA96" s="160"/>
      <c r="QQB96" s="160"/>
      <c r="QQC96" s="161"/>
      <c r="QQD96" s="162"/>
      <c r="QQE96" s="160"/>
      <c r="QQG96" s="159"/>
      <c r="QQL96" s="160"/>
      <c r="QQM96" s="160"/>
      <c r="QQN96" s="160"/>
      <c r="QQO96" s="161"/>
      <c r="QQP96" s="162"/>
      <c r="QQQ96" s="160"/>
      <c r="QQS96" s="159"/>
      <c r="QQX96" s="160"/>
      <c r="QQY96" s="160"/>
      <c r="QQZ96" s="160"/>
      <c r="QRA96" s="161"/>
      <c r="QRB96" s="162"/>
      <c r="QRC96" s="160"/>
      <c r="QRE96" s="159"/>
      <c r="QRJ96" s="160"/>
      <c r="QRK96" s="160"/>
      <c r="QRL96" s="160"/>
      <c r="QRM96" s="161"/>
      <c r="QRN96" s="162"/>
      <c r="QRO96" s="160"/>
      <c r="QRQ96" s="159"/>
      <c r="QRV96" s="160"/>
      <c r="QRW96" s="160"/>
      <c r="QRX96" s="160"/>
      <c r="QRY96" s="161"/>
      <c r="QRZ96" s="162"/>
      <c r="QSA96" s="160"/>
      <c r="QSC96" s="159"/>
      <c r="QSH96" s="160"/>
      <c r="QSI96" s="160"/>
      <c r="QSJ96" s="160"/>
      <c r="QSK96" s="161"/>
      <c r="QSL96" s="162"/>
      <c r="QSM96" s="160"/>
      <c r="QSO96" s="159"/>
      <c r="QST96" s="160"/>
      <c r="QSU96" s="160"/>
      <c r="QSV96" s="160"/>
      <c r="QSW96" s="161"/>
      <c r="QSX96" s="162"/>
      <c r="QSY96" s="160"/>
      <c r="QTA96" s="159"/>
      <c r="QTF96" s="160"/>
      <c r="QTG96" s="160"/>
      <c r="QTH96" s="160"/>
      <c r="QTI96" s="161"/>
      <c r="QTJ96" s="162"/>
      <c r="QTK96" s="160"/>
      <c r="QTM96" s="159"/>
      <c r="QTR96" s="160"/>
      <c r="QTS96" s="160"/>
      <c r="QTT96" s="160"/>
      <c r="QTU96" s="161"/>
      <c r="QTV96" s="162"/>
      <c r="QTW96" s="160"/>
      <c r="QTY96" s="159"/>
      <c r="QUD96" s="160"/>
      <c r="QUE96" s="160"/>
      <c r="QUF96" s="160"/>
      <c r="QUG96" s="161"/>
      <c r="QUH96" s="162"/>
      <c r="QUI96" s="160"/>
      <c r="QUK96" s="159"/>
      <c r="QUP96" s="160"/>
      <c r="QUQ96" s="160"/>
      <c r="QUR96" s="160"/>
      <c r="QUS96" s="161"/>
      <c r="QUT96" s="162"/>
      <c r="QUU96" s="160"/>
      <c r="QUW96" s="159"/>
      <c r="QVB96" s="160"/>
      <c r="QVC96" s="160"/>
      <c r="QVD96" s="160"/>
      <c r="QVE96" s="161"/>
      <c r="QVF96" s="162"/>
      <c r="QVG96" s="160"/>
      <c r="QVI96" s="159"/>
      <c r="QVN96" s="160"/>
      <c r="QVO96" s="160"/>
      <c r="QVP96" s="160"/>
      <c r="QVQ96" s="161"/>
      <c r="QVR96" s="162"/>
      <c r="QVS96" s="160"/>
      <c r="QVU96" s="159"/>
      <c r="QVZ96" s="160"/>
      <c r="QWA96" s="160"/>
      <c r="QWB96" s="160"/>
      <c r="QWC96" s="161"/>
      <c r="QWD96" s="162"/>
      <c r="QWE96" s="160"/>
      <c r="QWG96" s="159"/>
      <c r="QWL96" s="160"/>
      <c r="QWM96" s="160"/>
      <c r="QWN96" s="160"/>
      <c r="QWO96" s="161"/>
      <c r="QWP96" s="162"/>
      <c r="QWQ96" s="160"/>
      <c r="QWS96" s="159"/>
      <c r="QWX96" s="160"/>
      <c r="QWY96" s="160"/>
      <c r="QWZ96" s="160"/>
      <c r="QXA96" s="161"/>
      <c r="QXB96" s="162"/>
      <c r="QXC96" s="160"/>
      <c r="QXE96" s="159"/>
      <c r="QXJ96" s="160"/>
      <c r="QXK96" s="160"/>
      <c r="QXL96" s="160"/>
      <c r="QXM96" s="161"/>
      <c r="QXN96" s="162"/>
      <c r="QXO96" s="160"/>
      <c r="QXQ96" s="159"/>
      <c r="QXV96" s="160"/>
      <c r="QXW96" s="160"/>
      <c r="QXX96" s="160"/>
      <c r="QXY96" s="161"/>
      <c r="QXZ96" s="162"/>
      <c r="QYA96" s="160"/>
      <c r="QYC96" s="159"/>
      <c r="QYH96" s="160"/>
      <c r="QYI96" s="160"/>
      <c r="QYJ96" s="160"/>
      <c r="QYK96" s="161"/>
      <c r="QYL96" s="162"/>
      <c r="QYM96" s="160"/>
      <c r="QYO96" s="159"/>
      <c r="QYT96" s="160"/>
      <c r="QYU96" s="160"/>
      <c r="QYV96" s="160"/>
      <c r="QYW96" s="161"/>
      <c r="QYX96" s="162"/>
      <c r="QYY96" s="160"/>
      <c r="QZA96" s="159"/>
      <c r="QZF96" s="160"/>
      <c r="QZG96" s="160"/>
      <c r="QZH96" s="160"/>
      <c r="QZI96" s="161"/>
      <c r="QZJ96" s="162"/>
      <c r="QZK96" s="160"/>
      <c r="QZM96" s="159"/>
      <c r="QZR96" s="160"/>
      <c r="QZS96" s="160"/>
      <c r="QZT96" s="160"/>
      <c r="QZU96" s="161"/>
      <c r="QZV96" s="162"/>
      <c r="QZW96" s="160"/>
      <c r="QZY96" s="159"/>
      <c r="RAD96" s="160"/>
      <c r="RAE96" s="160"/>
      <c r="RAF96" s="160"/>
      <c r="RAG96" s="161"/>
      <c r="RAH96" s="162"/>
      <c r="RAI96" s="160"/>
      <c r="RAK96" s="159"/>
      <c r="RAP96" s="160"/>
      <c r="RAQ96" s="160"/>
      <c r="RAR96" s="160"/>
      <c r="RAS96" s="161"/>
      <c r="RAT96" s="162"/>
      <c r="RAU96" s="160"/>
      <c r="RAW96" s="159"/>
      <c r="RBB96" s="160"/>
      <c r="RBC96" s="160"/>
      <c r="RBD96" s="160"/>
      <c r="RBE96" s="161"/>
      <c r="RBF96" s="162"/>
      <c r="RBG96" s="160"/>
      <c r="RBI96" s="159"/>
      <c r="RBN96" s="160"/>
      <c r="RBO96" s="160"/>
      <c r="RBP96" s="160"/>
      <c r="RBQ96" s="161"/>
      <c r="RBR96" s="162"/>
      <c r="RBS96" s="160"/>
      <c r="RBU96" s="159"/>
      <c r="RBZ96" s="160"/>
      <c r="RCA96" s="160"/>
      <c r="RCB96" s="160"/>
      <c r="RCC96" s="161"/>
      <c r="RCD96" s="162"/>
      <c r="RCE96" s="160"/>
      <c r="RCG96" s="159"/>
      <c r="RCL96" s="160"/>
      <c r="RCM96" s="160"/>
      <c r="RCN96" s="160"/>
      <c r="RCO96" s="161"/>
      <c r="RCP96" s="162"/>
      <c r="RCQ96" s="160"/>
      <c r="RCS96" s="159"/>
      <c r="RCX96" s="160"/>
      <c r="RCY96" s="160"/>
      <c r="RCZ96" s="160"/>
      <c r="RDA96" s="161"/>
      <c r="RDB96" s="162"/>
      <c r="RDC96" s="160"/>
      <c r="RDE96" s="159"/>
      <c r="RDJ96" s="160"/>
      <c r="RDK96" s="160"/>
      <c r="RDL96" s="160"/>
      <c r="RDM96" s="161"/>
      <c r="RDN96" s="162"/>
      <c r="RDO96" s="160"/>
      <c r="RDQ96" s="159"/>
      <c r="RDV96" s="160"/>
      <c r="RDW96" s="160"/>
      <c r="RDX96" s="160"/>
      <c r="RDY96" s="161"/>
      <c r="RDZ96" s="162"/>
      <c r="REA96" s="160"/>
      <c r="REC96" s="159"/>
      <c r="REH96" s="160"/>
      <c r="REI96" s="160"/>
      <c r="REJ96" s="160"/>
      <c r="REK96" s="161"/>
      <c r="REL96" s="162"/>
      <c r="REM96" s="160"/>
      <c r="REO96" s="159"/>
      <c r="RET96" s="160"/>
      <c r="REU96" s="160"/>
      <c r="REV96" s="160"/>
      <c r="REW96" s="161"/>
      <c r="REX96" s="162"/>
      <c r="REY96" s="160"/>
      <c r="RFA96" s="159"/>
      <c r="RFF96" s="160"/>
      <c r="RFG96" s="160"/>
      <c r="RFH96" s="160"/>
      <c r="RFI96" s="161"/>
      <c r="RFJ96" s="162"/>
      <c r="RFK96" s="160"/>
      <c r="RFM96" s="159"/>
      <c r="RFR96" s="160"/>
      <c r="RFS96" s="160"/>
      <c r="RFT96" s="160"/>
      <c r="RFU96" s="161"/>
      <c r="RFV96" s="162"/>
      <c r="RFW96" s="160"/>
      <c r="RFY96" s="159"/>
      <c r="RGD96" s="160"/>
      <c r="RGE96" s="160"/>
      <c r="RGF96" s="160"/>
      <c r="RGG96" s="161"/>
      <c r="RGH96" s="162"/>
      <c r="RGI96" s="160"/>
      <c r="RGK96" s="159"/>
      <c r="RGP96" s="160"/>
      <c r="RGQ96" s="160"/>
      <c r="RGR96" s="160"/>
      <c r="RGS96" s="161"/>
      <c r="RGT96" s="162"/>
      <c r="RGU96" s="160"/>
      <c r="RGW96" s="159"/>
      <c r="RHB96" s="160"/>
      <c r="RHC96" s="160"/>
      <c r="RHD96" s="160"/>
      <c r="RHE96" s="161"/>
      <c r="RHF96" s="162"/>
      <c r="RHG96" s="160"/>
      <c r="RHI96" s="159"/>
      <c r="RHN96" s="160"/>
      <c r="RHO96" s="160"/>
      <c r="RHP96" s="160"/>
      <c r="RHQ96" s="161"/>
      <c r="RHR96" s="162"/>
      <c r="RHS96" s="160"/>
      <c r="RHU96" s="159"/>
      <c r="RHZ96" s="160"/>
      <c r="RIA96" s="160"/>
      <c r="RIB96" s="160"/>
      <c r="RIC96" s="161"/>
      <c r="RID96" s="162"/>
      <c r="RIE96" s="160"/>
      <c r="RIG96" s="159"/>
      <c r="RIL96" s="160"/>
      <c r="RIM96" s="160"/>
      <c r="RIN96" s="160"/>
      <c r="RIO96" s="161"/>
      <c r="RIP96" s="162"/>
      <c r="RIQ96" s="160"/>
      <c r="RIS96" s="159"/>
      <c r="RIX96" s="160"/>
      <c r="RIY96" s="160"/>
      <c r="RIZ96" s="160"/>
      <c r="RJA96" s="161"/>
      <c r="RJB96" s="162"/>
      <c r="RJC96" s="160"/>
      <c r="RJE96" s="159"/>
      <c r="RJJ96" s="160"/>
      <c r="RJK96" s="160"/>
      <c r="RJL96" s="160"/>
      <c r="RJM96" s="161"/>
      <c r="RJN96" s="162"/>
      <c r="RJO96" s="160"/>
      <c r="RJQ96" s="159"/>
      <c r="RJV96" s="160"/>
      <c r="RJW96" s="160"/>
      <c r="RJX96" s="160"/>
      <c r="RJY96" s="161"/>
      <c r="RJZ96" s="162"/>
      <c r="RKA96" s="160"/>
      <c r="RKC96" s="159"/>
      <c r="RKH96" s="160"/>
      <c r="RKI96" s="160"/>
      <c r="RKJ96" s="160"/>
      <c r="RKK96" s="161"/>
      <c r="RKL96" s="162"/>
      <c r="RKM96" s="160"/>
      <c r="RKO96" s="159"/>
      <c r="RKT96" s="160"/>
      <c r="RKU96" s="160"/>
      <c r="RKV96" s="160"/>
      <c r="RKW96" s="161"/>
      <c r="RKX96" s="162"/>
      <c r="RKY96" s="160"/>
      <c r="RLA96" s="159"/>
      <c r="RLF96" s="160"/>
      <c r="RLG96" s="160"/>
      <c r="RLH96" s="160"/>
      <c r="RLI96" s="161"/>
      <c r="RLJ96" s="162"/>
      <c r="RLK96" s="160"/>
      <c r="RLM96" s="159"/>
      <c r="RLR96" s="160"/>
      <c r="RLS96" s="160"/>
      <c r="RLT96" s="160"/>
      <c r="RLU96" s="161"/>
      <c r="RLV96" s="162"/>
      <c r="RLW96" s="160"/>
      <c r="RLY96" s="159"/>
      <c r="RMD96" s="160"/>
      <c r="RME96" s="160"/>
      <c r="RMF96" s="160"/>
      <c r="RMG96" s="161"/>
      <c r="RMH96" s="162"/>
      <c r="RMI96" s="160"/>
      <c r="RMK96" s="159"/>
      <c r="RMP96" s="160"/>
      <c r="RMQ96" s="160"/>
      <c r="RMR96" s="160"/>
      <c r="RMS96" s="161"/>
      <c r="RMT96" s="162"/>
      <c r="RMU96" s="160"/>
      <c r="RMW96" s="159"/>
      <c r="RNB96" s="160"/>
      <c r="RNC96" s="160"/>
      <c r="RND96" s="160"/>
      <c r="RNE96" s="161"/>
      <c r="RNF96" s="162"/>
      <c r="RNG96" s="160"/>
      <c r="RNI96" s="159"/>
      <c r="RNN96" s="160"/>
      <c r="RNO96" s="160"/>
      <c r="RNP96" s="160"/>
      <c r="RNQ96" s="161"/>
      <c r="RNR96" s="162"/>
      <c r="RNS96" s="160"/>
      <c r="RNU96" s="159"/>
      <c r="RNZ96" s="160"/>
      <c r="ROA96" s="160"/>
      <c r="ROB96" s="160"/>
      <c r="ROC96" s="161"/>
      <c r="ROD96" s="162"/>
      <c r="ROE96" s="160"/>
      <c r="ROG96" s="159"/>
      <c r="ROL96" s="160"/>
      <c r="ROM96" s="160"/>
      <c r="RON96" s="160"/>
      <c r="ROO96" s="161"/>
      <c r="ROP96" s="162"/>
      <c r="ROQ96" s="160"/>
      <c r="ROS96" s="159"/>
      <c r="ROX96" s="160"/>
      <c r="ROY96" s="160"/>
      <c r="ROZ96" s="160"/>
      <c r="RPA96" s="161"/>
      <c r="RPB96" s="162"/>
      <c r="RPC96" s="160"/>
      <c r="RPE96" s="159"/>
      <c r="RPJ96" s="160"/>
      <c r="RPK96" s="160"/>
      <c r="RPL96" s="160"/>
      <c r="RPM96" s="161"/>
      <c r="RPN96" s="162"/>
      <c r="RPO96" s="160"/>
      <c r="RPQ96" s="159"/>
      <c r="RPV96" s="160"/>
      <c r="RPW96" s="160"/>
      <c r="RPX96" s="160"/>
      <c r="RPY96" s="161"/>
      <c r="RPZ96" s="162"/>
      <c r="RQA96" s="160"/>
      <c r="RQC96" s="159"/>
      <c r="RQH96" s="160"/>
      <c r="RQI96" s="160"/>
      <c r="RQJ96" s="160"/>
      <c r="RQK96" s="161"/>
      <c r="RQL96" s="162"/>
      <c r="RQM96" s="160"/>
      <c r="RQO96" s="159"/>
      <c r="RQT96" s="160"/>
      <c r="RQU96" s="160"/>
      <c r="RQV96" s="160"/>
      <c r="RQW96" s="161"/>
      <c r="RQX96" s="162"/>
      <c r="RQY96" s="160"/>
      <c r="RRA96" s="159"/>
      <c r="RRF96" s="160"/>
      <c r="RRG96" s="160"/>
      <c r="RRH96" s="160"/>
      <c r="RRI96" s="161"/>
      <c r="RRJ96" s="162"/>
      <c r="RRK96" s="160"/>
      <c r="RRM96" s="159"/>
      <c r="RRR96" s="160"/>
      <c r="RRS96" s="160"/>
      <c r="RRT96" s="160"/>
      <c r="RRU96" s="161"/>
      <c r="RRV96" s="162"/>
      <c r="RRW96" s="160"/>
      <c r="RRY96" s="159"/>
      <c r="RSD96" s="160"/>
      <c r="RSE96" s="160"/>
      <c r="RSF96" s="160"/>
      <c r="RSG96" s="161"/>
      <c r="RSH96" s="162"/>
      <c r="RSI96" s="160"/>
      <c r="RSK96" s="159"/>
      <c r="RSP96" s="160"/>
      <c r="RSQ96" s="160"/>
      <c r="RSR96" s="160"/>
      <c r="RSS96" s="161"/>
      <c r="RST96" s="162"/>
      <c r="RSU96" s="160"/>
      <c r="RSW96" s="159"/>
      <c r="RTB96" s="160"/>
      <c r="RTC96" s="160"/>
      <c r="RTD96" s="160"/>
      <c r="RTE96" s="161"/>
      <c r="RTF96" s="162"/>
      <c r="RTG96" s="160"/>
      <c r="RTI96" s="159"/>
      <c r="RTN96" s="160"/>
      <c r="RTO96" s="160"/>
      <c r="RTP96" s="160"/>
      <c r="RTQ96" s="161"/>
      <c r="RTR96" s="162"/>
      <c r="RTS96" s="160"/>
      <c r="RTU96" s="159"/>
      <c r="RTZ96" s="160"/>
      <c r="RUA96" s="160"/>
      <c r="RUB96" s="160"/>
      <c r="RUC96" s="161"/>
      <c r="RUD96" s="162"/>
      <c r="RUE96" s="160"/>
      <c r="RUG96" s="159"/>
      <c r="RUL96" s="160"/>
      <c r="RUM96" s="160"/>
      <c r="RUN96" s="160"/>
      <c r="RUO96" s="161"/>
      <c r="RUP96" s="162"/>
      <c r="RUQ96" s="160"/>
      <c r="RUS96" s="159"/>
      <c r="RUX96" s="160"/>
      <c r="RUY96" s="160"/>
      <c r="RUZ96" s="160"/>
      <c r="RVA96" s="161"/>
      <c r="RVB96" s="162"/>
      <c r="RVC96" s="160"/>
      <c r="RVE96" s="159"/>
      <c r="RVJ96" s="160"/>
      <c r="RVK96" s="160"/>
      <c r="RVL96" s="160"/>
      <c r="RVM96" s="161"/>
      <c r="RVN96" s="162"/>
      <c r="RVO96" s="160"/>
      <c r="RVQ96" s="159"/>
      <c r="RVV96" s="160"/>
      <c r="RVW96" s="160"/>
      <c r="RVX96" s="160"/>
      <c r="RVY96" s="161"/>
      <c r="RVZ96" s="162"/>
      <c r="RWA96" s="160"/>
      <c r="RWC96" s="159"/>
      <c r="RWH96" s="160"/>
      <c r="RWI96" s="160"/>
      <c r="RWJ96" s="160"/>
      <c r="RWK96" s="161"/>
      <c r="RWL96" s="162"/>
      <c r="RWM96" s="160"/>
      <c r="RWO96" s="159"/>
      <c r="RWT96" s="160"/>
      <c r="RWU96" s="160"/>
      <c r="RWV96" s="160"/>
      <c r="RWW96" s="161"/>
      <c r="RWX96" s="162"/>
      <c r="RWY96" s="160"/>
      <c r="RXA96" s="159"/>
      <c r="RXF96" s="160"/>
      <c r="RXG96" s="160"/>
      <c r="RXH96" s="160"/>
      <c r="RXI96" s="161"/>
      <c r="RXJ96" s="162"/>
      <c r="RXK96" s="160"/>
      <c r="RXM96" s="159"/>
      <c r="RXR96" s="160"/>
      <c r="RXS96" s="160"/>
      <c r="RXT96" s="160"/>
      <c r="RXU96" s="161"/>
      <c r="RXV96" s="162"/>
      <c r="RXW96" s="160"/>
      <c r="RXY96" s="159"/>
      <c r="RYD96" s="160"/>
      <c r="RYE96" s="160"/>
      <c r="RYF96" s="160"/>
      <c r="RYG96" s="161"/>
      <c r="RYH96" s="162"/>
      <c r="RYI96" s="160"/>
      <c r="RYK96" s="159"/>
      <c r="RYP96" s="160"/>
      <c r="RYQ96" s="160"/>
      <c r="RYR96" s="160"/>
      <c r="RYS96" s="161"/>
      <c r="RYT96" s="162"/>
      <c r="RYU96" s="160"/>
      <c r="RYW96" s="159"/>
      <c r="RZB96" s="160"/>
      <c r="RZC96" s="160"/>
      <c r="RZD96" s="160"/>
      <c r="RZE96" s="161"/>
      <c r="RZF96" s="162"/>
      <c r="RZG96" s="160"/>
      <c r="RZI96" s="159"/>
      <c r="RZN96" s="160"/>
      <c r="RZO96" s="160"/>
      <c r="RZP96" s="160"/>
      <c r="RZQ96" s="161"/>
      <c r="RZR96" s="162"/>
      <c r="RZS96" s="160"/>
      <c r="RZU96" s="159"/>
      <c r="RZZ96" s="160"/>
      <c r="SAA96" s="160"/>
      <c r="SAB96" s="160"/>
      <c r="SAC96" s="161"/>
      <c r="SAD96" s="162"/>
      <c r="SAE96" s="160"/>
      <c r="SAG96" s="159"/>
      <c r="SAL96" s="160"/>
      <c r="SAM96" s="160"/>
      <c r="SAN96" s="160"/>
      <c r="SAO96" s="161"/>
      <c r="SAP96" s="162"/>
      <c r="SAQ96" s="160"/>
      <c r="SAS96" s="159"/>
      <c r="SAX96" s="160"/>
      <c r="SAY96" s="160"/>
      <c r="SAZ96" s="160"/>
      <c r="SBA96" s="161"/>
      <c r="SBB96" s="162"/>
      <c r="SBC96" s="160"/>
      <c r="SBE96" s="159"/>
      <c r="SBJ96" s="160"/>
      <c r="SBK96" s="160"/>
      <c r="SBL96" s="160"/>
      <c r="SBM96" s="161"/>
      <c r="SBN96" s="162"/>
      <c r="SBO96" s="160"/>
      <c r="SBQ96" s="159"/>
      <c r="SBV96" s="160"/>
      <c r="SBW96" s="160"/>
      <c r="SBX96" s="160"/>
      <c r="SBY96" s="161"/>
      <c r="SBZ96" s="162"/>
      <c r="SCA96" s="160"/>
      <c r="SCC96" s="159"/>
      <c r="SCH96" s="160"/>
      <c r="SCI96" s="160"/>
      <c r="SCJ96" s="160"/>
      <c r="SCK96" s="161"/>
      <c r="SCL96" s="162"/>
      <c r="SCM96" s="160"/>
      <c r="SCO96" s="159"/>
      <c r="SCT96" s="160"/>
      <c r="SCU96" s="160"/>
      <c r="SCV96" s="160"/>
      <c r="SCW96" s="161"/>
      <c r="SCX96" s="162"/>
      <c r="SCY96" s="160"/>
      <c r="SDA96" s="159"/>
      <c r="SDF96" s="160"/>
      <c r="SDG96" s="160"/>
      <c r="SDH96" s="160"/>
      <c r="SDI96" s="161"/>
      <c r="SDJ96" s="162"/>
      <c r="SDK96" s="160"/>
      <c r="SDM96" s="159"/>
      <c r="SDR96" s="160"/>
      <c r="SDS96" s="160"/>
      <c r="SDT96" s="160"/>
      <c r="SDU96" s="161"/>
      <c r="SDV96" s="162"/>
      <c r="SDW96" s="160"/>
      <c r="SDY96" s="159"/>
      <c r="SED96" s="160"/>
      <c r="SEE96" s="160"/>
      <c r="SEF96" s="160"/>
      <c r="SEG96" s="161"/>
      <c r="SEH96" s="162"/>
      <c r="SEI96" s="160"/>
      <c r="SEK96" s="159"/>
      <c r="SEP96" s="160"/>
      <c r="SEQ96" s="160"/>
      <c r="SER96" s="160"/>
      <c r="SES96" s="161"/>
      <c r="SET96" s="162"/>
      <c r="SEU96" s="160"/>
      <c r="SEW96" s="159"/>
      <c r="SFB96" s="160"/>
      <c r="SFC96" s="160"/>
      <c r="SFD96" s="160"/>
      <c r="SFE96" s="161"/>
      <c r="SFF96" s="162"/>
      <c r="SFG96" s="160"/>
      <c r="SFI96" s="159"/>
      <c r="SFN96" s="160"/>
      <c r="SFO96" s="160"/>
      <c r="SFP96" s="160"/>
      <c r="SFQ96" s="161"/>
      <c r="SFR96" s="162"/>
      <c r="SFS96" s="160"/>
      <c r="SFU96" s="159"/>
      <c r="SFZ96" s="160"/>
      <c r="SGA96" s="160"/>
      <c r="SGB96" s="160"/>
      <c r="SGC96" s="161"/>
      <c r="SGD96" s="162"/>
      <c r="SGE96" s="160"/>
      <c r="SGG96" s="159"/>
      <c r="SGL96" s="160"/>
      <c r="SGM96" s="160"/>
      <c r="SGN96" s="160"/>
      <c r="SGO96" s="161"/>
      <c r="SGP96" s="162"/>
      <c r="SGQ96" s="160"/>
      <c r="SGS96" s="159"/>
      <c r="SGX96" s="160"/>
      <c r="SGY96" s="160"/>
      <c r="SGZ96" s="160"/>
      <c r="SHA96" s="161"/>
      <c r="SHB96" s="162"/>
      <c r="SHC96" s="160"/>
      <c r="SHE96" s="159"/>
      <c r="SHJ96" s="160"/>
      <c r="SHK96" s="160"/>
      <c r="SHL96" s="160"/>
      <c r="SHM96" s="161"/>
      <c r="SHN96" s="162"/>
      <c r="SHO96" s="160"/>
      <c r="SHQ96" s="159"/>
      <c r="SHV96" s="160"/>
      <c r="SHW96" s="160"/>
      <c r="SHX96" s="160"/>
      <c r="SHY96" s="161"/>
      <c r="SHZ96" s="162"/>
      <c r="SIA96" s="160"/>
      <c r="SIC96" s="159"/>
      <c r="SIH96" s="160"/>
      <c r="SII96" s="160"/>
      <c r="SIJ96" s="160"/>
      <c r="SIK96" s="161"/>
      <c r="SIL96" s="162"/>
      <c r="SIM96" s="160"/>
      <c r="SIO96" s="159"/>
      <c r="SIT96" s="160"/>
      <c r="SIU96" s="160"/>
      <c r="SIV96" s="160"/>
      <c r="SIW96" s="161"/>
      <c r="SIX96" s="162"/>
      <c r="SIY96" s="160"/>
      <c r="SJA96" s="159"/>
      <c r="SJF96" s="160"/>
      <c r="SJG96" s="160"/>
      <c r="SJH96" s="160"/>
      <c r="SJI96" s="161"/>
      <c r="SJJ96" s="162"/>
      <c r="SJK96" s="160"/>
      <c r="SJM96" s="159"/>
      <c r="SJR96" s="160"/>
      <c r="SJS96" s="160"/>
      <c r="SJT96" s="160"/>
      <c r="SJU96" s="161"/>
      <c r="SJV96" s="162"/>
      <c r="SJW96" s="160"/>
      <c r="SJY96" s="159"/>
      <c r="SKD96" s="160"/>
      <c r="SKE96" s="160"/>
      <c r="SKF96" s="160"/>
      <c r="SKG96" s="161"/>
      <c r="SKH96" s="162"/>
      <c r="SKI96" s="160"/>
      <c r="SKK96" s="159"/>
      <c r="SKP96" s="160"/>
      <c r="SKQ96" s="160"/>
      <c r="SKR96" s="160"/>
      <c r="SKS96" s="161"/>
      <c r="SKT96" s="162"/>
      <c r="SKU96" s="160"/>
      <c r="SKW96" s="159"/>
      <c r="SLB96" s="160"/>
      <c r="SLC96" s="160"/>
      <c r="SLD96" s="160"/>
      <c r="SLE96" s="161"/>
      <c r="SLF96" s="162"/>
      <c r="SLG96" s="160"/>
      <c r="SLI96" s="159"/>
      <c r="SLN96" s="160"/>
      <c r="SLO96" s="160"/>
      <c r="SLP96" s="160"/>
      <c r="SLQ96" s="161"/>
      <c r="SLR96" s="162"/>
      <c r="SLS96" s="160"/>
      <c r="SLU96" s="159"/>
      <c r="SLZ96" s="160"/>
      <c r="SMA96" s="160"/>
      <c r="SMB96" s="160"/>
      <c r="SMC96" s="161"/>
      <c r="SMD96" s="162"/>
      <c r="SME96" s="160"/>
      <c r="SMG96" s="159"/>
      <c r="SML96" s="160"/>
      <c r="SMM96" s="160"/>
      <c r="SMN96" s="160"/>
      <c r="SMO96" s="161"/>
      <c r="SMP96" s="162"/>
      <c r="SMQ96" s="160"/>
      <c r="SMS96" s="159"/>
      <c r="SMX96" s="160"/>
      <c r="SMY96" s="160"/>
      <c r="SMZ96" s="160"/>
      <c r="SNA96" s="161"/>
      <c r="SNB96" s="162"/>
      <c r="SNC96" s="160"/>
      <c r="SNE96" s="159"/>
      <c r="SNJ96" s="160"/>
      <c r="SNK96" s="160"/>
      <c r="SNL96" s="160"/>
      <c r="SNM96" s="161"/>
      <c r="SNN96" s="162"/>
      <c r="SNO96" s="160"/>
      <c r="SNQ96" s="159"/>
      <c r="SNV96" s="160"/>
      <c r="SNW96" s="160"/>
      <c r="SNX96" s="160"/>
      <c r="SNY96" s="161"/>
      <c r="SNZ96" s="162"/>
      <c r="SOA96" s="160"/>
      <c r="SOC96" s="159"/>
      <c r="SOH96" s="160"/>
      <c r="SOI96" s="160"/>
      <c r="SOJ96" s="160"/>
      <c r="SOK96" s="161"/>
      <c r="SOL96" s="162"/>
      <c r="SOM96" s="160"/>
      <c r="SOO96" s="159"/>
      <c r="SOT96" s="160"/>
      <c r="SOU96" s="160"/>
      <c r="SOV96" s="160"/>
      <c r="SOW96" s="161"/>
      <c r="SOX96" s="162"/>
      <c r="SOY96" s="160"/>
      <c r="SPA96" s="159"/>
      <c r="SPF96" s="160"/>
      <c r="SPG96" s="160"/>
      <c r="SPH96" s="160"/>
      <c r="SPI96" s="161"/>
      <c r="SPJ96" s="162"/>
      <c r="SPK96" s="160"/>
      <c r="SPM96" s="159"/>
      <c r="SPR96" s="160"/>
      <c r="SPS96" s="160"/>
      <c r="SPT96" s="160"/>
      <c r="SPU96" s="161"/>
      <c r="SPV96" s="162"/>
      <c r="SPW96" s="160"/>
      <c r="SPY96" s="159"/>
      <c r="SQD96" s="160"/>
      <c r="SQE96" s="160"/>
      <c r="SQF96" s="160"/>
      <c r="SQG96" s="161"/>
      <c r="SQH96" s="162"/>
      <c r="SQI96" s="160"/>
      <c r="SQK96" s="159"/>
      <c r="SQP96" s="160"/>
      <c r="SQQ96" s="160"/>
      <c r="SQR96" s="160"/>
      <c r="SQS96" s="161"/>
      <c r="SQT96" s="162"/>
      <c r="SQU96" s="160"/>
      <c r="SQW96" s="159"/>
      <c r="SRB96" s="160"/>
      <c r="SRC96" s="160"/>
      <c r="SRD96" s="160"/>
      <c r="SRE96" s="161"/>
      <c r="SRF96" s="162"/>
      <c r="SRG96" s="160"/>
      <c r="SRI96" s="159"/>
      <c r="SRN96" s="160"/>
      <c r="SRO96" s="160"/>
      <c r="SRP96" s="160"/>
      <c r="SRQ96" s="161"/>
      <c r="SRR96" s="162"/>
      <c r="SRS96" s="160"/>
      <c r="SRU96" s="159"/>
      <c r="SRZ96" s="160"/>
      <c r="SSA96" s="160"/>
      <c r="SSB96" s="160"/>
      <c r="SSC96" s="161"/>
      <c r="SSD96" s="162"/>
      <c r="SSE96" s="160"/>
      <c r="SSG96" s="159"/>
      <c r="SSL96" s="160"/>
      <c r="SSM96" s="160"/>
      <c r="SSN96" s="160"/>
      <c r="SSO96" s="161"/>
      <c r="SSP96" s="162"/>
      <c r="SSQ96" s="160"/>
      <c r="SSS96" s="159"/>
      <c r="SSX96" s="160"/>
      <c r="SSY96" s="160"/>
      <c r="SSZ96" s="160"/>
      <c r="STA96" s="161"/>
      <c r="STB96" s="162"/>
      <c r="STC96" s="160"/>
      <c r="STE96" s="159"/>
      <c r="STJ96" s="160"/>
      <c r="STK96" s="160"/>
      <c r="STL96" s="160"/>
      <c r="STM96" s="161"/>
      <c r="STN96" s="162"/>
      <c r="STO96" s="160"/>
      <c r="STQ96" s="159"/>
      <c r="STV96" s="160"/>
      <c r="STW96" s="160"/>
      <c r="STX96" s="160"/>
      <c r="STY96" s="161"/>
      <c r="STZ96" s="162"/>
      <c r="SUA96" s="160"/>
      <c r="SUC96" s="159"/>
      <c r="SUH96" s="160"/>
      <c r="SUI96" s="160"/>
      <c r="SUJ96" s="160"/>
      <c r="SUK96" s="161"/>
      <c r="SUL96" s="162"/>
      <c r="SUM96" s="160"/>
      <c r="SUO96" s="159"/>
      <c r="SUT96" s="160"/>
      <c r="SUU96" s="160"/>
      <c r="SUV96" s="160"/>
      <c r="SUW96" s="161"/>
      <c r="SUX96" s="162"/>
      <c r="SUY96" s="160"/>
      <c r="SVA96" s="159"/>
      <c r="SVF96" s="160"/>
      <c r="SVG96" s="160"/>
      <c r="SVH96" s="160"/>
      <c r="SVI96" s="161"/>
      <c r="SVJ96" s="162"/>
      <c r="SVK96" s="160"/>
      <c r="SVM96" s="159"/>
      <c r="SVR96" s="160"/>
      <c r="SVS96" s="160"/>
      <c r="SVT96" s="160"/>
      <c r="SVU96" s="161"/>
      <c r="SVV96" s="162"/>
      <c r="SVW96" s="160"/>
      <c r="SVY96" s="159"/>
      <c r="SWD96" s="160"/>
      <c r="SWE96" s="160"/>
      <c r="SWF96" s="160"/>
      <c r="SWG96" s="161"/>
      <c r="SWH96" s="162"/>
      <c r="SWI96" s="160"/>
      <c r="SWK96" s="159"/>
      <c r="SWP96" s="160"/>
      <c r="SWQ96" s="160"/>
      <c r="SWR96" s="160"/>
      <c r="SWS96" s="161"/>
      <c r="SWT96" s="162"/>
      <c r="SWU96" s="160"/>
      <c r="SWW96" s="159"/>
      <c r="SXB96" s="160"/>
      <c r="SXC96" s="160"/>
      <c r="SXD96" s="160"/>
      <c r="SXE96" s="161"/>
      <c r="SXF96" s="162"/>
      <c r="SXG96" s="160"/>
      <c r="SXI96" s="159"/>
      <c r="SXN96" s="160"/>
      <c r="SXO96" s="160"/>
      <c r="SXP96" s="160"/>
      <c r="SXQ96" s="161"/>
      <c r="SXR96" s="162"/>
      <c r="SXS96" s="160"/>
      <c r="SXU96" s="159"/>
      <c r="SXZ96" s="160"/>
      <c r="SYA96" s="160"/>
      <c r="SYB96" s="160"/>
      <c r="SYC96" s="161"/>
      <c r="SYD96" s="162"/>
      <c r="SYE96" s="160"/>
      <c r="SYG96" s="159"/>
      <c r="SYL96" s="160"/>
      <c r="SYM96" s="160"/>
      <c r="SYN96" s="160"/>
      <c r="SYO96" s="161"/>
      <c r="SYP96" s="162"/>
      <c r="SYQ96" s="160"/>
      <c r="SYS96" s="159"/>
      <c r="SYX96" s="160"/>
      <c r="SYY96" s="160"/>
      <c r="SYZ96" s="160"/>
      <c r="SZA96" s="161"/>
      <c r="SZB96" s="162"/>
      <c r="SZC96" s="160"/>
      <c r="SZE96" s="159"/>
      <c r="SZJ96" s="160"/>
      <c r="SZK96" s="160"/>
      <c r="SZL96" s="160"/>
      <c r="SZM96" s="161"/>
      <c r="SZN96" s="162"/>
      <c r="SZO96" s="160"/>
      <c r="SZQ96" s="159"/>
      <c r="SZV96" s="160"/>
      <c r="SZW96" s="160"/>
      <c r="SZX96" s="160"/>
      <c r="SZY96" s="161"/>
      <c r="SZZ96" s="162"/>
      <c r="TAA96" s="160"/>
      <c r="TAC96" s="159"/>
      <c r="TAH96" s="160"/>
      <c r="TAI96" s="160"/>
      <c r="TAJ96" s="160"/>
      <c r="TAK96" s="161"/>
      <c r="TAL96" s="162"/>
      <c r="TAM96" s="160"/>
      <c r="TAO96" s="159"/>
      <c r="TAT96" s="160"/>
      <c r="TAU96" s="160"/>
      <c r="TAV96" s="160"/>
      <c r="TAW96" s="161"/>
      <c r="TAX96" s="162"/>
      <c r="TAY96" s="160"/>
      <c r="TBA96" s="159"/>
      <c r="TBF96" s="160"/>
      <c r="TBG96" s="160"/>
      <c r="TBH96" s="160"/>
      <c r="TBI96" s="161"/>
      <c r="TBJ96" s="162"/>
      <c r="TBK96" s="160"/>
      <c r="TBM96" s="159"/>
      <c r="TBR96" s="160"/>
      <c r="TBS96" s="160"/>
      <c r="TBT96" s="160"/>
      <c r="TBU96" s="161"/>
      <c r="TBV96" s="162"/>
      <c r="TBW96" s="160"/>
      <c r="TBY96" s="159"/>
      <c r="TCD96" s="160"/>
      <c r="TCE96" s="160"/>
      <c r="TCF96" s="160"/>
      <c r="TCG96" s="161"/>
      <c r="TCH96" s="162"/>
      <c r="TCI96" s="160"/>
      <c r="TCK96" s="159"/>
      <c r="TCP96" s="160"/>
      <c r="TCQ96" s="160"/>
      <c r="TCR96" s="160"/>
      <c r="TCS96" s="161"/>
      <c r="TCT96" s="162"/>
      <c r="TCU96" s="160"/>
      <c r="TCW96" s="159"/>
      <c r="TDB96" s="160"/>
      <c r="TDC96" s="160"/>
      <c r="TDD96" s="160"/>
      <c r="TDE96" s="161"/>
      <c r="TDF96" s="162"/>
      <c r="TDG96" s="160"/>
      <c r="TDI96" s="159"/>
      <c r="TDN96" s="160"/>
      <c r="TDO96" s="160"/>
      <c r="TDP96" s="160"/>
      <c r="TDQ96" s="161"/>
      <c r="TDR96" s="162"/>
      <c r="TDS96" s="160"/>
      <c r="TDU96" s="159"/>
      <c r="TDZ96" s="160"/>
      <c r="TEA96" s="160"/>
      <c r="TEB96" s="160"/>
      <c r="TEC96" s="161"/>
      <c r="TED96" s="162"/>
      <c r="TEE96" s="160"/>
      <c r="TEG96" s="159"/>
      <c r="TEL96" s="160"/>
      <c r="TEM96" s="160"/>
      <c r="TEN96" s="160"/>
      <c r="TEO96" s="161"/>
      <c r="TEP96" s="162"/>
      <c r="TEQ96" s="160"/>
      <c r="TES96" s="159"/>
      <c r="TEX96" s="160"/>
      <c r="TEY96" s="160"/>
      <c r="TEZ96" s="160"/>
      <c r="TFA96" s="161"/>
      <c r="TFB96" s="162"/>
      <c r="TFC96" s="160"/>
      <c r="TFE96" s="159"/>
      <c r="TFJ96" s="160"/>
      <c r="TFK96" s="160"/>
      <c r="TFL96" s="160"/>
      <c r="TFM96" s="161"/>
      <c r="TFN96" s="162"/>
      <c r="TFO96" s="160"/>
      <c r="TFQ96" s="159"/>
      <c r="TFV96" s="160"/>
      <c r="TFW96" s="160"/>
      <c r="TFX96" s="160"/>
      <c r="TFY96" s="161"/>
      <c r="TFZ96" s="162"/>
      <c r="TGA96" s="160"/>
      <c r="TGC96" s="159"/>
      <c r="TGH96" s="160"/>
      <c r="TGI96" s="160"/>
      <c r="TGJ96" s="160"/>
      <c r="TGK96" s="161"/>
      <c r="TGL96" s="162"/>
      <c r="TGM96" s="160"/>
      <c r="TGO96" s="159"/>
      <c r="TGT96" s="160"/>
      <c r="TGU96" s="160"/>
      <c r="TGV96" s="160"/>
      <c r="TGW96" s="161"/>
      <c r="TGX96" s="162"/>
      <c r="TGY96" s="160"/>
      <c r="THA96" s="159"/>
      <c r="THF96" s="160"/>
      <c r="THG96" s="160"/>
      <c r="THH96" s="160"/>
      <c r="THI96" s="161"/>
      <c r="THJ96" s="162"/>
      <c r="THK96" s="160"/>
      <c r="THM96" s="159"/>
      <c r="THR96" s="160"/>
      <c r="THS96" s="160"/>
      <c r="THT96" s="160"/>
      <c r="THU96" s="161"/>
      <c r="THV96" s="162"/>
      <c r="THW96" s="160"/>
      <c r="THY96" s="159"/>
      <c r="TID96" s="160"/>
      <c r="TIE96" s="160"/>
      <c r="TIF96" s="160"/>
      <c r="TIG96" s="161"/>
      <c r="TIH96" s="162"/>
      <c r="TII96" s="160"/>
      <c r="TIK96" s="159"/>
      <c r="TIP96" s="160"/>
      <c r="TIQ96" s="160"/>
      <c r="TIR96" s="160"/>
      <c r="TIS96" s="161"/>
      <c r="TIT96" s="162"/>
      <c r="TIU96" s="160"/>
      <c r="TIW96" s="159"/>
      <c r="TJB96" s="160"/>
      <c r="TJC96" s="160"/>
      <c r="TJD96" s="160"/>
      <c r="TJE96" s="161"/>
      <c r="TJF96" s="162"/>
      <c r="TJG96" s="160"/>
      <c r="TJI96" s="159"/>
      <c r="TJN96" s="160"/>
      <c r="TJO96" s="160"/>
      <c r="TJP96" s="160"/>
      <c r="TJQ96" s="161"/>
      <c r="TJR96" s="162"/>
      <c r="TJS96" s="160"/>
      <c r="TJU96" s="159"/>
      <c r="TJZ96" s="160"/>
      <c r="TKA96" s="160"/>
      <c r="TKB96" s="160"/>
      <c r="TKC96" s="161"/>
      <c r="TKD96" s="162"/>
      <c r="TKE96" s="160"/>
      <c r="TKG96" s="159"/>
      <c r="TKL96" s="160"/>
      <c r="TKM96" s="160"/>
      <c r="TKN96" s="160"/>
      <c r="TKO96" s="161"/>
      <c r="TKP96" s="162"/>
      <c r="TKQ96" s="160"/>
      <c r="TKS96" s="159"/>
      <c r="TKX96" s="160"/>
      <c r="TKY96" s="160"/>
      <c r="TKZ96" s="160"/>
      <c r="TLA96" s="161"/>
      <c r="TLB96" s="162"/>
      <c r="TLC96" s="160"/>
      <c r="TLE96" s="159"/>
      <c r="TLJ96" s="160"/>
      <c r="TLK96" s="160"/>
      <c r="TLL96" s="160"/>
      <c r="TLM96" s="161"/>
      <c r="TLN96" s="162"/>
      <c r="TLO96" s="160"/>
      <c r="TLQ96" s="159"/>
      <c r="TLV96" s="160"/>
      <c r="TLW96" s="160"/>
      <c r="TLX96" s="160"/>
      <c r="TLY96" s="161"/>
      <c r="TLZ96" s="162"/>
      <c r="TMA96" s="160"/>
      <c r="TMC96" s="159"/>
      <c r="TMH96" s="160"/>
      <c r="TMI96" s="160"/>
      <c r="TMJ96" s="160"/>
      <c r="TMK96" s="161"/>
      <c r="TML96" s="162"/>
      <c r="TMM96" s="160"/>
      <c r="TMO96" s="159"/>
      <c r="TMT96" s="160"/>
      <c r="TMU96" s="160"/>
      <c r="TMV96" s="160"/>
      <c r="TMW96" s="161"/>
      <c r="TMX96" s="162"/>
      <c r="TMY96" s="160"/>
      <c r="TNA96" s="159"/>
      <c r="TNF96" s="160"/>
      <c r="TNG96" s="160"/>
      <c r="TNH96" s="160"/>
      <c r="TNI96" s="161"/>
      <c r="TNJ96" s="162"/>
      <c r="TNK96" s="160"/>
      <c r="TNM96" s="159"/>
      <c r="TNR96" s="160"/>
      <c r="TNS96" s="160"/>
      <c r="TNT96" s="160"/>
      <c r="TNU96" s="161"/>
      <c r="TNV96" s="162"/>
      <c r="TNW96" s="160"/>
      <c r="TNY96" s="159"/>
      <c r="TOD96" s="160"/>
      <c r="TOE96" s="160"/>
      <c r="TOF96" s="160"/>
      <c r="TOG96" s="161"/>
      <c r="TOH96" s="162"/>
      <c r="TOI96" s="160"/>
      <c r="TOK96" s="159"/>
      <c r="TOP96" s="160"/>
      <c r="TOQ96" s="160"/>
      <c r="TOR96" s="160"/>
      <c r="TOS96" s="161"/>
      <c r="TOT96" s="162"/>
      <c r="TOU96" s="160"/>
      <c r="TOW96" s="159"/>
      <c r="TPB96" s="160"/>
      <c r="TPC96" s="160"/>
      <c r="TPD96" s="160"/>
      <c r="TPE96" s="161"/>
      <c r="TPF96" s="162"/>
      <c r="TPG96" s="160"/>
      <c r="TPI96" s="159"/>
      <c r="TPN96" s="160"/>
      <c r="TPO96" s="160"/>
      <c r="TPP96" s="160"/>
      <c r="TPQ96" s="161"/>
      <c r="TPR96" s="162"/>
      <c r="TPS96" s="160"/>
      <c r="TPU96" s="159"/>
      <c r="TPZ96" s="160"/>
      <c r="TQA96" s="160"/>
      <c r="TQB96" s="160"/>
      <c r="TQC96" s="161"/>
      <c r="TQD96" s="162"/>
      <c r="TQE96" s="160"/>
      <c r="TQG96" s="159"/>
      <c r="TQL96" s="160"/>
      <c r="TQM96" s="160"/>
      <c r="TQN96" s="160"/>
      <c r="TQO96" s="161"/>
      <c r="TQP96" s="162"/>
      <c r="TQQ96" s="160"/>
      <c r="TQS96" s="159"/>
      <c r="TQX96" s="160"/>
      <c r="TQY96" s="160"/>
      <c r="TQZ96" s="160"/>
      <c r="TRA96" s="161"/>
      <c r="TRB96" s="162"/>
      <c r="TRC96" s="160"/>
      <c r="TRE96" s="159"/>
      <c r="TRJ96" s="160"/>
      <c r="TRK96" s="160"/>
      <c r="TRL96" s="160"/>
      <c r="TRM96" s="161"/>
      <c r="TRN96" s="162"/>
      <c r="TRO96" s="160"/>
      <c r="TRQ96" s="159"/>
      <c r="TRV96" s="160"/>
      <c r="TRW96" s="160"/>
      <c r="TRX96" s="160"/>
      <c r="TRY96" s="161"/>
      <c r="TRZ96" s="162"/>
      <c r="TSA96" s="160"/>
      <c r="TSC96" s="159"/>
      <c r="TSH96" s="160"/>
      <c r="TSI96" s="160"/>
      <c r="TSJ96" s="160"/>
      <c r="TSK96" s="161"/>
      <c r="TSL96" s="162"/>
      <c r="TSM96" s="160"/>
      <c r="TSO96" s="159"/>
      <c r="TST96" s="160"/>
      <c r="TSU96" s="160"/>
      <c r="TSV96" s="160"/>
      <c r="TSW96" s="161"/>
      <c r="TSX96" s="162"/>
      <c r="TSY96" s="160"/>
      <c r="TTA96" s="159"/>
      <c r="TTF96" s="160"/>
      <c r="TTG96" s="160"/>
      <c r="TTH96" s="160"/>
      <c r="TTI96" s="161"/>
      <c r="TTJ96" s="162"/>
      <c r="TTK96" s="160"/>
      <c r="TTM96" s="159"/>
      <c r="TTR96" s="160"/>
      <c r="TTS96" s="160"/>
      <c r="TTT96" s="160"/>
      <c r="TTU96" s="161"/>
      <c r="TTV96" s="162"/>
      <c r="TTW96" s="160"/>
      <c r="TTY96" s="159"/>
      <c r="TUD96" s="160"/>
      <c r="TUE96" s="160"/>
      <c r="TUF96" s="160"/>
      <c r="TUG96" s="161"/>
      <c r="TUH96" s="162"/>
      <c r="TUI96" s="160"/>
      <c r="TUK96" s="159"/>
      <c r="TUP96" s="160"/>
      <c r="TUQ96" s="160"/>
      <c r="TUR96" s="160"/>
      <c r="TUS96" s="161"/>
      <c r="TUT96" s="162"/>
      <c r="TUU96" s="160"/>
      <c r="TUW96" s="159"/>
      <c r="TVB96" s="160"/>
      <c r="TVC96" s="160"/>
      <c r="TVD96" s="160"/>
      <c r="TVE96" s="161"/>
      <c r="TVF96" s="162"/>
      <c r="TVG96" s="160"/>
      <c r="TVI96" s="159"/>
      <c r="TVN96" s="160"/>
      <c r="TVO96" s="160"/>
      <c r="TVP96" s="160"/>
      <c r="TVQ96" s="161"/>
      <c r="TVR96" s="162"/>
      <c r="TVS96" s="160"/>
      <c r="TVU96" s="159"/>
      <c r="TVZ96" s="160"/>
      <c r="TWA96" s="160"/>
      <c r="TWB96" s="160"/>
      <c r="TWC96" s="161"/>
      <c r="TWD96" s="162"/>
      <c r="TWE96" s="160"/>
      <c r="TWG96" s="159"/>
      <c r="TWL96" s="160"/>
      <c r="TWM96" s="160"/>
      <c r="TWN96" s="160"/>
      <c r="TWO96" s="161"/>
      <c r="TWP96" s="162"/>
      <c r="TWQ96" s="160"/>
      <c r="TWS96" s="159"/>
      <c r="TWX96" s="160"/>
      <c r="TWY96" s="160"/>
      <c r="TWZ96" s="160"/>
      <c r="TXA96" s="161"/>
      <c r="TXB96" s="162"/>
      <c r="TXC96" s="160"/>
      <c r="TXE96" s="159"/>
      <c r="TXJ96" s="160"/>
      <c r="TXK96" s="160"/>
      <c r="TXL96" s="160"/>
      <c r="TXM96" s="161"/>
      <c r="TXN96" s="162"/>
      <c r="TXO96" s="160"/>
      <c r="TXQ96" s="159"/>
      <c r="TXV96" s="160"/>
      <c r="TXW96" s="160"/>
      <c r="TXX96" s="160"/>
      <c r="TXY96" s="161"/>
      <c r="TXZ96" s="162"/>
      <c r="TYA96" s="160"/>
      <c r="TYC96" s="159"/>
      <c r="TYH96" s="160"/>
      <c r="TYI96" s="160"/>
      <c r="TYJ96" s="160"/>
      <c r="TYK96" s="161"/>
      <c r="TYL96" s="162"/>
      <c r="TYM96" s="160"/>
      <c r="TYO96" s="159"/>
      <c r="TYT96" s="160"/>
      <c r="TYU96" s="160"/>
      <c r="TYV96" s="160"/>
      <c r="TYW96" s="161"/>
      <c r="TYX96" s="162"/>
      <c r="TYY96" s="160"/>
      <c r="TZA96" s="159"/>
      <c r="TZF96" s="160"/>
      <c r="TZG96" s="160"/>
      <c r="TZH96" s="160"/>
      <c r="TZI96" s="161"/>
      <c r="TZJ96" s="162"/>
      <c r="TZK96" s="160"/>
      <c r="TZM96" s="159"/>
      <c r="TZR96" s="160"/>
      <c r="TZS96" s="160"/>
      <c r="TZT96" s="160"/>
      <c r="TZU96" s="161"/>
      <c r="TZV96" s="162"/>
      <c r="TZW96" s="160"/>
      <c r="TZY96" s="159"/>
      <c r="UAD96" s="160"/>
      <c r="UAE96" s="160"/>
      <c r="UAF96" s="160"/>
      <c r="UAG96" s="161"/>
      <c r="UAH96" s="162"/>
      <c r="UAI96" s="160"/>
      <c r="UAK96" s="159"/>
      <c r="UAP96" s="160"/>
      <c r="UAQ96" s="160"/>
      <c r="UAR96" s="160"/>
      <c r="UAS96" s="161"/>
      <c r="UAT96" s="162"/>
      <c r="UAU96" s="160"/>
      <c r="UAW96" s="159"/>
      <c r="UBB96" s="160"/>
      <c r="UBC96" s="160"/>
      <c r="UBD96" s="160"/>
      <c r="UBE96" s="161"/>
      <c r="UBF96" s="162"/>
      <c r="UBG96" s="160"/>
      <c r="UBI96" s="159"/>
      <c r="UBN96" s="160"/>
      <c r="UBO96" s="160"/>
      <c r="UBP96" s="160"/>
      <c r="UBQ96" s="161"/>
      <c r="UBR96" s="162"/>
      <c r="UBS96" s="160"/>
      <c r="UBU96" s="159"/>
      <c r="UBZ96" s="160"/>
      <c r="UCA96" s="160"/>
      <c r="UCB96" s="160"/>
      <c r="UCC96" s="161"/>
      <c r="UCD96" s="162"/>
      <c r="UCE96" s="160"/>
      <c r="UCG96" s="159"/>
      <c r="UCL96" s="160"/>
      <c r="UCM96" s="160"/>
      <c r="UCN96" s="160"/>
      <c r="UCO96" s="161"/>
      <c r="UCP96" s="162"/>
      <c r="UCQ96" s="160"/>
      <c r="UCS96" s="159"/>
      <c r="UCX96" s="160"/>
      <c r="UCY96" s="160"/>
      <c r="UCZ96" s="160"/>
      <c r="UDA96" s="161"/>
      <c r="UDB96" s="162"/>
      <c r="UDC96" s="160"/>
      <c r="UDE96" s="159"/>
      <c r="UDJ96" s="160"/>
      <c r="UDK96" s="160"/>
      <c r="UDL96" s="160"/>
      <c r="UDM96" s="161"/>
      <c r="UDN96" s="162"/>
      <c r="UDO96" s="160"/>
      <c r="UDQ96" s="159"/>
      <c r="UDV96" s="160"/>
      <c r="UDW96" s="160"/>
      <c r="UDX96" s="160"/>
      <c r="UDY96" s="161"/>
      <c r="UDZ96" s="162"/>
      <c r="UEA96" s="160"/>
      <c r="UEC96" s="159"/>
      <c r="UEH96" s="160"/>
      <c r="UEI96" s="160"/>
      <c r="UEJ96" s="160"/>
      <c r="UEK96" s="161"/>
      <c r="UEL96" s="162"/>
      <c r="UEM96" s="160"/>
      <c r="UEO96" s="159"/>
      <c r="UET96" s="160"/>
      <c r="UEU96" s="160"/>
      <c r="UEV96" s="160"/>
      <c r="UEW96" s="161"/>
      <c r="UEX96" s="162"/>
      <c r="UEY96" s="160"/>
      <c r="UFA96" s="159"/>
      <c r="UFF96" s="160"/>
      <c r="UFG96" s="160"/>
      <c r="UFH96" s="160"/>
      <c r="UFI96" s="161"/>
      <c r="UFJ96" s="162"/>
      <c r="UFK96" s="160"/>
      <c r="UFM96" s="159"/>
      <c r="UFR96" s="160"/>
      <c r="UFS96" s="160"/>
      <c r="UFT96" s="160"/>
      <c r="UFU96" s="161"/>
      <c r="UFV96" s="162"/>
      <c r="UFW96" s="160"/>
      <c r="UFY96" s="159"/>
      <c r="UGD96" s="160"/>
      <c r="UGE96" s="160"/>
      <c r="UGF96" s="160"/>
      <c r="UGG96" s="161"/>
      <c r="UGH96" s="162"/>
      <c r="UGI96" s="160"/>
      <c r="UGK96" s="159"/>
      <c r="UGP96" s="160"/>
      <c r="UGQ96" s="160"/>
      <c r="UGR96" s="160"/>
      <c r="UGS96" s="161"/>
      <c r="UGT96" s="162"/>
      <c r="UGU96" s="160"/>
      <c r="UGW96" s="159"/>
      <c r="UHB96" s="160"/>
      <c r="UHC96" s="160"/>
      <c r="UHD96" s="160"/>
      <c r="UHE96" s="161"/>
      <c r="UHF96" s="162"/>
      <c r="UHG96" s="160"/>
      <c r="UHI96" s="159"/>
      <c r="UHN96" s="160"/>
      <c r="UHO96" s="160"/>
      <c r="UHP96" s="160"/>
      <c r="UHQ96" s="161"/>
      <c r="UHR96" s="162"/>
      <c r="UHS96" s="160"/>
      <c r="UHU96" s="159"/>
      <c r="UHZ96" s="160"/>
      <c r="UIA96" s="160"/>
      <c r="UIB96" s="160"/>
      <c r="UIC96" s="161"/>
      <c r="UID96" s="162"/>
      <c r="UIE96" s="160"/>
      <c r="UIG96" s="159"/>
      <c r="UIL96" s="160"/>
      <c r="UIM96" s="160"/>
      <c r="UIN96" s="160"/>
      <c r="UIO96" s="161"/>
      <c r="UIP96" s="162"/>
      <c r="UIQ96" s="160"/>
      <c r="UIS96" s="159"/>
      <c r="UIX96" s="160"/>
      <c r="UIY96" s="160"/>
      <c r="UIZ96" s="160"/>
      <c r="UJA96" s="161"/>
      <c r="UJB96" s="162"/>
      <c r="UJC96" s="160"/>
      <c r="UJE96" s="159"/>
      <c r="UJJ96" s="160"/>
      <c r="UJK96" s="160"/>
      <c r="UJL96" s="160"/>
      <c r="UJM96" s="161"/>
      <c r="UJN96" s="162"/>
      <c r="UJO96" s="160"/>
      <c r="UJQ96" s="159"/>
      <c r="UJV96" s="160"/>
      <c r="UJW96" s="160"/>
      <c r="UJX96" s="160"/>
      <c r="UJY96" s="161"/>
      <c r="UJZ96" s="162"/>
      <c r="UKA96" s="160"/>
      <c r="UKC96" s="159"/>
      <c r="UKH96" s="160"/>
      <c r="UKI96" s="160"/>
      <c r="UKJ96" s="160"/>
      <c r="UKK96" s="161"/>
      <c r="UKL96" s="162"/>
      <c r="UKM96" s="160"/>
      <c r="UKO96" s="159"/>
      <c r="UKT96" s="160"/>
      <c r="UKU96" s="160"/>
      <c r="UKV96" s="160"/>
      <c r="UKW96" s="161"/>
      <c r="UKX96" s="162"/>
      <c r="UKY96" s="160"/>
      <c r="ULA96" s="159"/>
      <c r="ULF96" s="160"/>
      <c r="ULG96" s="160"/>
      <c r="ULH96" s="160"/>
      <c r="ULI96" s="161"/>
      <c r="ULJ96" s="162"/>
      <c r="ULK96" s="160"/>
      <c r="ULM96" s="159"/>
      <c r="ULR96" s="160"/>
      <c r="ULS96" s="160"/>
      <c r="ULT96" s="160"/>
      <c r="ULU96" s="161"/>
      <c r="ULV96" s="162"/>
      <c r="ULW96" s="160"/>
      <c r="ULY96" s="159"/>
      <c r="UMD96" s="160"/>
      <c r="UME96" s="160"/>
      <c r="UMF96" s="160"/>
      <c r="UMG96" s="161"/>
      <c r="UMH96" s="162"/>
      <c r="UMI96" s="160"/>
      <c r="UMK96" s="159"/>
      <c r="UMP96" s="160"/>
      <c r="UMQ96" s="160"/>
      <c r="UMR96" s="160"/>
      <c r="UMS96" s="161"/>
      <c r="UMT96" s="162"/>
      <c r="UMU96" s="160"/>
      <c r="UMW96" s="159"/>
      <c r="UNB96" s="160"/>
      <c r="UNC96" s="160"/>
      <c r="UND96" s="160"/>
      <c r="UNE96" s="161"/>
      <c r="UNF96" s="162"/>
      <c r="UNG96" s="160"/>
      <c r="UNI96" s="159"/>
      <c r="UNN96" s="160"/>
      <c r="UNO96" s="160"/>
      <c r="UNP96" s="160"/>
      <c r="UNQ96" s="161"/>
      <c r="UNR96" s="162"/>
      <c r="UNS96" s="160"/>
      <c r="UNU96" s="159"/>
      <c r="UNZ96" s="160"/>
      <c r="UOA96" s="160"/>
      <c r="UOB96" s="160"/>
      <c r="UOC96" s="161"/>
      <c r="UOD96" s="162"/>
      <c r="UOE96" s="160"/>
      <c r="UOG96" s="159"/>
      <c r="UOL96" s="160"/>
      <c r="UOM96" s="160"/>
      <c r="UON96" s="160"/>
      <c r="UOO96" s="161"/>
      <c r="UOP96" s="162"/>
      <c r="UOQ96" s="160"/>
      <c r="UOS96" s="159"/>
      <c r="UOX96" s="160"/>
      <c r="UOY96" s="160"/>
      <c r="UOZ96" s="160"/>
      <c r="UPA96" s="161"/>
      <c r="UPB96" s="162"/>
      <c r="UPC96" s="160"/>
      <c r="UPE96" s="159"/>
      <c r="UPJ96" s="160"/>
      <c r="UPK96" s="160"/>
      <c r="UPL96" s="160"/>
      <c r="UPM96" s="161"/>
      <c r="UPN96" s="162"/>
      <c r="UPO96" s="160"/>
      <c r="UPQ96" s="159"/>
      <c r="UPV96" s="160"/>
      <c r="UPW96" s="160"/>
      <c r="UPX96" s="160"/>
      <c r="UPY96" s="161"/>
      <c r="UPZ96" s="162"/>
      <c r="UQA96" s="160"/>
      <c r="UQC96" s="159"/>
      <c r="UQH96" s="160"/>
      <c r="UQI96" s="160"/>
      <c r="UQJ96" s="160"/>
      <c r="UQK96" s="161"/>
      <c r="UQL96" s="162"/>
      <c r="UQM96" s="160"/>
      <c r="UQO96" s="159"/>
      <c r="UQT96" s="160"/>
      <c r="UQU96" s="160"/>
      <c r="UQV96" s="160"/>
      <c r="UQW96" s="161"/>
      <c r="UQX96" s="162"/>
      <c r="UQY96" s="160"/>
      <c r="URA96" s="159"/>
      <c r="URF96" s="160"/>
      <c r="URG96" s="160"/>
      <c r="URH96" s="160"/>
      <c r="URI96" s="161"/>
      <c r="URJ96" s="162"/>
      <c r="URK96" s="160"/>
      <c r="URM96" s="159"/>
      <c r="URR96" s="160"/>
      <c r="URS96" s="160"/>
      <c r="URT96" s="160"/>
      <c r="URU96" s="161"/>
      <c r="URV96" s="162"/>
      <c r="URW96" s="160"/>
      <c r="URY96" s="159"/>
      <c r="USD96" s="160"/>
      <c r="USE96" s="160"/>
      <c r="USF96" s="160"/>
      <c r="USG96" s="161"/>
      <c r="USH96" s="162"/>
      <c r="USI96" s="160"/>
      <c r="USK96" s="159"/>
      <c r="USP96" s="160"/>
      <c r="USQ96" s="160"/>
      <c r="USR96" s="160"/>
      <c r="USS96" s="161"/>
      <c r="UST96" s="162"/>
      <c r="USU96" s="160"/>
      <c r="USW96" s="159"/>
      <c r="UTB96" s="160"/>
      <c r="UTC96" s="160"/>
      <c r="UTD96" s="160"/>
      <c r="UTE96" s="161"/>
      <c r="UTF96" s="162"/>
      <c r="UTG96" s="160"/>
      <c r="UTI96" s="159"/>
      <c r="UTN96" s="160"/>
      <c r="UTO96" s="160"/>
      <c r="UTP96" s="160"/>
      <c r="UTQ96" s="161"/>
      <c r="UTR96" s="162"/>
      <c r="UTS96" s="160"/>
      <c r="UTU96" s="159"/>
      <c r="UTZ96" s="160"/>
      <c r="UUA96" s="160"/>
      <c r="UUB96" s="160"/>
      <c r="UUC96" s="161"/>
      <c r="UUD96" s="162"/>
      <c r="UUE96" s="160"/>
      <c r="UUG96" s="159"/>
      <c r="UUL96" s="160"/>
      <c r="UUM96" s="160"/>
      <c r="UUN96" s="160"/>
      <c r="UUO96" s="161"/>
      <c r="UUP96" s="162"/>
      <c r="UUQ96" s="160"/>
      <c r="UUS96" s="159"/>
      <c r="UUX96" s="160"/>
      <c r="UUY96" s="160"/>
      <c r="UUZ96" s="160"/>
      <c r="UVA96" s="161"/>
      <c r="UVB96" s="162"/>
      <c r="UVC96" s="160"/>
      <c r="UVE96" s="159"/>
      <c r="UVJ96" s="160"/>
      <c r="UVK96" s="160"/>
      <c r="UVL96" s="160"/>
      <c r="UVM96" s="161"/>
      <c r="UVN96" s="162"/>
      <c r="UVO96" s="160"/>
      <c r="UVQ96" s="159"/>
      <c r="UVV96" s="160"/>
      <c r="UVW96" s="160"/>
      <c r="UVX96" s="160"/>
      <c r="UVY96" s="161"/>
      <c r="UVZ96" s="162"/>
      <c r="UWA96" s="160"/>
      <c r="UWC96" s="159"/>
      <c r="UWH96" s="160"/>
      <c r="UWI96" s="160"/>
      <c r="UWJ96" s="160"/>
      <c r="UWK96" s="161"/>
      <c r="UWL96" s="162"/>
      <c r="UWM96" s="160"/>
      <c r="UWO96" s="159"/>
      <c r="UWT96" s="160"/>
      <c r="UWU96" s="160"/>
      <c r="UWV96" s="160"/>
      <c r="UWW96" s="161"/>
      <c r="UWX96" s="162"/>
      <c r="UWY96" s="160"/>
      <c r="UXA96" s="159"/>
      <c r="UXF96" s="160"/>
      <c r="UXG96" s="160"/>
      <c r="UXH96" s="160"/>
      <c r="UXI96" s="161"/>
      <c r="UXJ96" s="162"/>
      <c r="UXK96" s="160"/>
      <c r="UXM96" s="159"/>
      <c r="UXR96" s="160"/>
      <c r="UXS96" s="160"/>
      <c r="UXT96" s="160"/>
      <c r="UXU96" s="161"/>
      <c r="UXV96" s="162"/>
      <c r="UXW96" s="160"/>
      <c r="UXY96" s="159"/>
      <c r="UYD96" s="160"/>
      <c r="UYE96" s="160"/>
      <c r="UYF96" s="160"/>
      <c r="UYG96" s="161"/>
      <c r="UYH96" s="162"/>
      <c r="UYI96" s="160"/>
      <c r="UYK96" s="159"/>
      <c r="UYP96" s="160"/>
      <c r="UYQ96" s="160"/>
      <c r="UYR96" s="160"/>
      <c r="UYS96" s="161"/>
      <c r="UYT96" s="162"/>
      <c r="UYU96" s="160"/>
      <c r="UYW96" s="159"/>
      <c r="UZB96" s="160"/>
      <c r="UZC96" s="160"/>
      <c r="UZD96" s="160"/>
      <c r="UZE96" s="161"/>
      <c r="UZF96" s="162"/>
      <c r="UZG96" s="160"/>
      <c r="UZI96" s="159"/>
      <c r="UZN96" s="160"/>
      <c r="UZO96" s="160"/>
      <c r="UZP96" s="160"/>
      <c r="UZQ96" s="161"/>
      <c r="UZR96" s="162"/>
      <c r="UZS96" s="160"/>
      <c r="UZU96" s="159"/>
      <c r="UZZ96" s="160"/>
      <c r="VAA96" s="160"/>
      <c r="VAB96" s="160"/>
      <c r="VAC96" s="161"/>
      <c r="VAD96" s="162"/>
      <c r="VAE96" s="160"/>
      <c r="VAG96" s="159"/>
      <c r="VAL96" s="160"/>
      <c r="VAM96" s="160"/>
      <c r="VAN96" s="160"/>
      <c r="VAO96" s="161"/>
      <c r="VAP96" s="162"/>
      <c r="VAQ96" s="160"/>
      <c r="VAS96" s="159"/>
      <c r="VAX96" s="160"/>
      <c r="VAY96" s="160"/>
      <c r="VAZ96" s="160"/>
      <c r="VBA96" s="161"/>
      <c r="VBB96" s="162"/>
      <c r="VBC96" s="160"/>
      <c r="VBE96" s="159"/>
      <c r="VBJ96" s="160"/>
      <c r="VBK96" s="160"/>
      <c r="VBL96" s="160"/>
      <c r="VBM96" s="161"/>
      <c r="VBN96" s="162"/>
      <c r="VBO96" s="160"/>
      <c r="VBQ96" s="159"/>
      <c r="VBV96" s="160"/>
      <c r="VBW96" s="160"/>
      <c r="VBX96" s="160"/>
      <c r="VBY96" s="161"/>
      <c r="VBZ96" s="162"/>
      <c r="VCA96" s="160"/>
      <c r="VCC96" s="159"/>
      <c r="VCH96" s="160"/>
      <c r="VCI96" s="160"/>
      <c r="VCJ96" s="160"/>
      <c r="VCK96" s="161"/>
      <c r="VCL96" s="162"/>
      <c r="VCM96" s="160"/>
      <c r="VCO96" s="159"/>
      <c r="VCT96" s="160"/>
      <c r="VCU96" s="160"/>
      <c r="VCV96" s="160"/>
      <c r="VCW96" s="161"/>
      <c r="VCX96" s="162"/>
      <c r="VCY96" s="160"/>
      <c r="VDA96" s="159"/>
      <c r="VDF96" s="160"/>
      <c r="VDG96" s="160"/>
      <c r="VDH96" s="160"/>
      <c r="VDI96" s="161"/>
      <c r="VDJ96" s="162"/>
      <c r="VDK96" s="160"/>
      <c r="VDM96" s="159"/>
      <c r="VDR96" s="160"/>
      <c r="VDS96" s="160"/>
      <c r="VDT96" s="160"/>
      <c r="VDU96" s="161"/>
      <c r="VDV96" s="162"/>
      <c r="VDW96" s="160"/>
      <c r="VDY96" s="159"/>
      <c r="VED96" s="160"/>
      <c r="VEE96" s="160"/>
      <c r="VEF96" s="160"/>
      <c r="VEG96" s="161"/>
      <c r="VEH96" s="162"/>
      <c r="VEI96" s="160"/>
      <c r="VEK96" s="159"/>
      <c r="VEP96" s="160"/>
      <c r="VEQ96" s="160"/>
      <c r="VER96" s="160"/>
      <c r="VES96" s="161"/>
      <c r="VET96" s="162"/>
      <c r="VEU96" s="160"/>
      <c r="VEW96" s="159"/>
      <c r="VFB96" s="160"/>
      <c r="VFC96" s="160"/>
      <c r="VFD96" s="160"/>
      <c r="VFE96" s="161"/>
      <c r="VFF96" s="162"/>
      <c r="VFG96" s="160"/>
      <c r="VFI96" s="159"/>
      <c r="VFN96" s="160"/>
      <c r="VFO96" s="160"/>
      <c r="VFP96" s="160"/>
      <c r="VFQ96" s="161"/>
      <c r="VFR96" s="162"/>
      <c r="VFS96" s="160"/>
      <c r="VFU96" s="159"/>
      <c r="VFZ96" s="160"/>
      <c r="VGA96" s="160"/>
      <c r="VGB96" s="160"/>
      <c r="VGC96" s="161"/>
      <c r="VGD96" s="162"/>
      <c r="VGE96" s="160"/>
      <c r="VGG96" s="159"/>
      <c r="VGL96" s="160"/>
      <c r="VGM96" s="160"/>
      <c r="VGN96" s="160"/>
      <c r="VGO96" s="161"/>
      <c r="VGP96" s="162"/>
      <c r="VGQ96" s="160"/>
      <c r="VGS96" s="159"/>
      <c r="VGX96" s="160"/>
      <c r="VGY96" s="160"/>
      <c r="VGZ96" s="160"/>
      <c r="VHA96" s="161"/>
      <c r="VHB96" s="162"/>
      <c r="VHC96" s="160"/>
      <c r="VHE96" s="159"/>
      <c r="VHJ96" s="160"/>
      <c r="VHK96" s="160"/>
      <c r="VHL96" s="160"/>
      <c r="VHM96" s="161"/>
      <c r="VHN96" s="162"/>
      <c r="VHO96" s="160"/>
      <c r="VHQ96" s="159"/>
      <c r="VHV96" s="160"/>
      <c r="VHW96" s="160"/>
      <c r="VHX96" s="160"/>
      <c r="VHY96" s="161"/>
      <c r="VHZ96" s="162"/>
      <c r="VIA96" s="160"/>
      <c r="VIC96" s="159"/>
      <c r="VIH96" s="160"/>
      <c r="VII96" s="160"/>
      <c r="VIJ96" s="160"/>
      <c r="VIK96" s="161"/>
      <c r="VIL96" s="162"/>
      <c r="VIM96" s="160"/>
      <c r="VIO96" s="159"/>
      <c r="VIT96" s="160"/>
      <c r="VIU96" s="160"/>
      <c r="VIV96" s="160"/>
      <c r="VIW96" s="161"/>
      <c r="VIX96" s="162"/>
      <c r="VIY96" s="160"/>
      <c r="VJA96" s="159"/>
      <c r="VJF96" s="160"/>
      <c r="VJG96" s="160"/>
      <c r="VJH96" s="160"/>
      <c r="VJI96" s="161"/>
      <c r="VJJ96" s="162"/>
      <c r="VJK96" s="160"/>
      <c r="VJM96" s="159"/>
      <c r="VJR96" s="160"/>
      <c r="VJS96" s="160"/>
      <c r="VJT96" s="160"/>
      <c r="VJU96" s="161"/>
      <c r="VJV96" s="162"/>
      <c r="VJW96" s="160"/>
      <c r="VJY96" s="159"/>
      <c r="VKD96" s="160"/>
      <c r="VKE96" s="160"/>
      <c r="VKF96" s="160"/>
      <c r="VKG96" s="161"/>
      <c r="VKH96" s="162"/>
      <c r="VKI96" s="160"/>
      <c r="VKK96" s="159"/>
      <c r="VKP96" s="160"/>
      <c r="VKQ96" s="160"/>
      <c r="VKR96" s="160"/>
      <c r="VKS96" s="161"/>
      <c r="VKT96" s="162"/>
      <c r="VKU96" s="160"/>
      <c r="VKW96" s="159"/>
      <c r="VLB96" s="160"/>
      <c r="VLC96" s="160"/>
      <c r="VLD96" s="160"/>
      <c r="VLE96" s="161"/>
      <c r="VLF96" s="162"/>
      <c r="VLG96" s="160"/>
      <c r="VLI96" s="159"/>
      <c r="VLN96" s="160"/>
      <c r="VLO96" s="160"/>
      <c r="VLP96" s="160"/>
      <c r="VLQ96" s="161"/>
      <c r="VLR96" s="162"/>
      <c r="VLS96" s="160"/>
      <c r="VLU96" s="159"/>
      <c r="VLZ96" s="160"/>
      <c r="VMA96" s="160"/>
      <c r="VMB96" s="160"/>
      <c r="VMC96" s="161"/>
      <c r="VMD96" s="162"/>
      <c r="VME96" s="160"/>
      <c r="VMG96" s="159"/>
      <c r="VML96" s="160"/>
      <c r="VMM96" s="160"/>
      <c r="VMN96" s="160"/>
      <c r="VMO96" s="161"/>
      <c r="VMP96" s="162"/>
      <c r="VMQ96" s="160"/>
      <c r="VMS96" s="159"/>
      <c r="VMX96" s="160"/>
      <c r="VMY96" s="160"/>
      <c r="VMZ96" s="160"/>
      <c r="VNA96" s="161"/>
      <c r="VNB96" s="162"/>
      <c r="VNC96" s="160"/>
      <c r="VNE96" s="159"/>
      <c r="VNJ96" s="160"/>
      <c r="VNK96" s="160"/>
      <c r="VNL96" s="160"/>
      <c r="VNM96" s="161"/>
      <c r="VNN96" s="162"/>
      <c r="VNO96" s="160"/>
      <c r="VNQ96" s="159"/>
      <c r="VNV96" s="160"/>
      <c r="VNW96" s="160"/>
      <c r="VNX96" s="160"/>
      <c r="VNY96" s="161"/>
      <c r="VNZ96" s="162"/>
      <c r="VOA96" s="160"/>
      <c r="VOC96" s="159"/>
      <c r="VOH96" s="160"/>
      <c r="VOI96" s="160"/>
      <c r="VOJ96" s="160"/>
      <c r="VOK96" s="161"/>
      <c r="VOL96" s="162"/>
      <c r="VOM96" s="160"/>
      <c r="VOO96" s="159"/>
      <c r="VOT96" s="160"/>
      <c r="VOU96" s="160"/>
      <c r="VOV96" s="160"/>
      <c r="VOW96" s="161"/>
      <c r="VOX96" s="162"/>
      <c r="VOY96" s="160"/>
      <c r="VPA96" s="159"/>
      <c r="VPF96" s="160"/>
      <c r="VPG96" s="160"/>
      <c r="VPH96" s="160"/>
      <c r="VPI96" s="161"/>
      <c r="VPJ96" s="162"/>
      <c r="VPK96" s="160"/>
      <c r="VPM96" s="159"/>
      <c r="VPR96" s="160"/>
      <c r="VPS96" s="160"/>
      <c r="VPT96" s="160"/>
      <c r="VPU96" s="161"/>
      <c r="VPV96" s="162"/>
      <c r="VPW96" s="160"/>
      <c r="VPY96" s="159"/>
      <c r="VQD96" s="160"/>
      <c r="VQE96" s="160"/>
      <c r="VQF96" s="160"/>
      <c r="VQG96" s="161"/>
      <c r="VQH96" s="162"/>
      <c r="VQI96" s="160"/>
      <c r="VQK96" s="159"/>
      <c r="VQP96" s="160"/>
      <c r="VQQ96" s="160"/>
      <c r="VQR96" s="160"/>
      <c r="VQS96" s="161"/>
      <c r="VQT96" s="162"/>
      <c r="VQU96" s="160"/>
      <c r="VQW96" s="159"/>
      <c r="VRB96" s="160"/>
      <c r="VRC96" s="160"/>
      <c r="VRD96" s="160"/>
      <c r="VRE96" s="161"/>
      <c r="VRF96" s="162"/>
      <c r="VRG96" s="160"/>
      <c r="VRI96" s="159"/>
      <c r="VRN96" s="160"/>
      <c r="VRO96" s="160"/>
      <c r="VRP96" s="160"/>
      <c r="VRQ96" s="161"/>
      <c r="VRR96" s="162"/>
      <c r="VRS96" s="160"/>
      <c r="VRU96" s="159"/>
      <c r="VRZ96" s="160"/>
      <c r="VSA96" s="160"/>
      <c r="VSB96" s="160"/>
      <c r="VSC96" s="161"/>
      <c r="VSD96" s="162"/>
      <c r="VSE96" s="160"/>
      <c r="VSG96" s="159"/>
      <c r="VSL96" s="160"/>
      <c r="VSM96" s="160"/>
      <c r="VSN96" s="160"/>
      <c r="VSO96" s="161"/>
      <c r="VSP96" s="162"/>
      <c r="VSQ96" s="160"/>
      <c r="VSS96" s="159"/>
      <c r="VSX96" s="160"/>
      <c r="VSY96" s="160"/>
      <c r="VSZ96" s="160"/>
      <c r="VTA96" s="161"/>
      <c r="VTB96" s="162"/>
      <c r="VTC96" s="160"/>
      <c r="VTE96" s="159"/>
      <c r="VTJ96" s="160"/>
      <c r="VTK96" s="160"/>
      <c r="VTL96" s="160"/>
      <c r="VTM96" s="161"/>
      <c r="VTN96" s="162"/>
      <c r="VTO96" s="160"/>
      <c r="VTQ96" s="159"/>
      <c r="VTV96" s="160"/>
      <c r="VTW96" s="160"/>
      <c r="VTX96" s="160"/>
      <c r="VTY96" s="161"/>
      <c r="VTZ96" s="162"/>
      <c r="VUA96" s="160"/>
      <c r="VUC96" s="159"/>
      <c r="VUH96" s="160"/>
      <c r="VUI96" s="160"/>
      <c r="VUJ96" s="160"/>
      <c r="VUK96" s="161"/>
      <c r="VUL96" s="162"/>
      <c r="VUM96" s="160"/>
      <c r="VUO96" s="159"/>
      <c r="VUT96" s="160"/>
      <c r="VUU96" s="160"/>
      <c r="VUV96" s="160"/>
      <c r="VUW96" s="161"/>
      <c r="VUX96" s="162"/>
      <c r="VUY96" s="160"/>
      <c r="VVA96" s="159"/>
      <c r="VVF96" s="160"/>
      <c r="VVG96" s="160"/>
      <c r="VVH96" s="160"/>
      <c r="VVI96" s="161"/>
      <c r="VVJ96" s="162"/>
      <c r="VVK96" s="160"/>
      <c r="VVM96" s="159"/>
      <c r="VVR96" s="160"/>
      <c r="VVS96" s="160"/>
      <c r="VVT96" s="160"/>
      <c r="VVU96" s="161"/>
      <c r="VVV96" s="162"/>
      <c r="VVW96" s="160"/>
      <c r="VVY96" s="159"/>
      <c r="VWD96" s="160"/>
      <c r="VWE96" s="160"/>
      <c r="VWF96" s="160"/>
      <c r="VWG96" s="161"/>
      <c r="VWH96" s="162"/>
      <c r="VWI96" s="160"/>
      <c r="VWK96" s="159"/>
      <c r="VWP96" s="160"/>
      <c r="VWQ96" s="160"/>
      <c r="VWR96" s="160"/>
      <c r="VWS96" s="161"/>
      <c r="VWT96" s="162"/>
      <c r="VWU96" s="160"/>
      <c r="VWW96" s="159"/>
      <c r="VXB96" s="160"/>
      <c r="VXC96" s="160"/>
      <c r="VXD96" s="160"/>
      <c r="VXE96" s="161"/>
      <c r="VXF96" s="162"/>
      <c r="VXG96" s="160"/>
      <c r="VXI96" s="159"/>
      <c r="VXN96" s="160"/>
      <c r="VXO96" s="160"/>
      <c r="VXP96" s="160"/>
      <c r="VXQ96" s="161"/>
      <c r="VXR96" s="162"/>
      <c r="VXS96" s="160"/>
      <c r="VXU96" s="159"/>
      <c r="VXZ96" s="160"/>
      <c r="VYA96" s="160"/>
      <c r="VYB96" s="160"/>
      <c r="VYC96" s="161"/>
      <c r="VYD96" s="162"/>
      <c r="VYE96" s="160"/>
      <c r="VYG96" s="159"/>
      <c r="VYL96" s="160"/>
      <c r="VYM96" s="160"/>
      <c r="VYN96" s="160"/>
      <c r="VYO96" s="161"/>
      <c r="VYP96" s="162"/>
      <c r="VYQ96" s="160"/>
      <c r="VYS96" s="159"/>
      <c r="VYX96" s="160"/>
      <c r="VYY96" s="160"/>
      <c r="VYZ96" s="160"/>
      <c r="VZA96" s="161"/>
      <c r="VZB96" s="162"/>
      <c r="VZC96" s="160"/>
      <c r="VZE96" s="159"/>
      <c r="VZJ96" s="160"/>
      <c r="VZK96" s="160"/>
      <c r="VZL96" s="160"/>
      <c r="VZM96" s="161"/>
      <c r="VZN96" s="162"/>
      <c r="VZO96" s="160"/>
      <c r="VZQ96" s="159"/>
      <c r="VZV96" s="160"/>
      <c r="VZW96" s="160"/>
      <c r="VZX96" s="160"/>
      <c r="VZY96" s="161"/>
      <c r="VZZ96" s="162"/>
      <c r="WAA96" s="160"/>
      <c r="WAC96" s="159"/>
      <c r="WAH96" s="160"/>
      <c r="WAI96" s="160"/>
      <c r="WAJ96" s="160"/>
      <c r="WAK96" s="161"/>
      <c r="WAL96" s="162"/>
      <c r="WAM96" s="160"/>
      <c r="WAO96" s="159"/>
      <c r="WAT96" s="160"/>
      <c r="WAU96" s="160"/>
      <c r="WAV96" s="160"/>
      <c r="WAW96" s="161"/>
      <c r="WAX96" s="162"/>
      <c r="WAY96" s="160"/>
      <c r="WBA96" s="159"/>
      <c r="WBF96" s="160"/>
      <c r="WBG96" s="160"/>
      <c r="WBH96" s="160"/>
      <c r="WBI96" s="161"/>
      <c r="WBJ96" s="162"/>
      <c r="WBK96" s="160"/>
      <c r="WBM96" s="159"/>
      <c r="WBR96" s="160"/>
      <c r="WBS96" s="160"/>
      <c r="WBT96" s="160"/>
      <c r="WBU96" s="161"/>
      <c r="WBV96" s="162"/>
      <c r="WBW96" s="160"/>
      <c r="WBY96" s="159"/>
      <c r="WCD96" s="160"/>
      <c r="WCE96" s="160"/>
      <c r="WCF96" s="160"/>
      <c r="WCG96" s="161"/>
      <c r="WCH96" s="162"/>
      <c r="WCI96" s="160"/>
      <c r="WCK96" s="159"/>
      <c r="WCP96" s="160"/>
      <c r="WCQ96" s="160"/>
      <c r="WCR96" s="160"/>
      <c r="WCS96" s="161"/>
      <c r="WCT96" s="162"/>
      <c r="WCU96" s="160"/>
      <c r="WCW96" s="159"/>
      <c r="WDB96" s="160"/>
      <c r="WDC96" s="160"/>
      <c r="WDD96" s="160"/>
      <c r="WDE96" s="161"/>
      <c r="WDF96" s="162"/>
      <c r="WDG96" s="160"/>
      <c r="WDI96" s="159"/>
      <c r="WDN96" s="160"/>
      <c r="WDO96" s="160"/>
      <c r="WDP96" s="160"/>
      <c r="WDQ96" s="161"/>
      <c r="WDR96" s="162"/>
      <c r="WDS96" s="160"/>
      <c r="WDU96" s="159"/>
      <c r="WDZ96" s="160"/>
      <c r="WEA96" s="160"/>
      <c r="WEB96" s="160"/>
      <c r="WEC96" s="161"/>
      <c r="WED96" s="162"/>
      <c r="WEE96" s="160"/>
      <c r="WEG96" s="159"/>
      <c r="WEL96" s="160"/>
      <c r="WEM96" s="160"/>
      <c r="WEN96" s="160"/>
      <c r="WEO96" s="161"/>
      <c r="WEP96" s="162"/>
      <c r="WEQ96" s="160"/>
      <c r="WES96" s="159"/>
      <c r="WEX96" s="160"/>
      <c r="WEY96" s="160"/>
      <c r="WEZ96" s="160"/>
      <c r="WFA96" s="161"/>
      <c r="WFB96" s="162"/>
      <c r="WFC96" s="160"/>
      <c r="WFE96" s="159"/>
      <c r="WFJ96" s="160"/>
      <c r="WFK96" s="160"/>
      <c r="WFL96" s="160"/>
      <c r="WFM96" s="161"/>
      <c r="WFN96" s="162"/>
      <c r="WFO96" s="160"/>
      <c r="WFQ96" s="159"/>
      <c r="WFV96" s="160"/>
      <c r="WFW96" s="160"/>
      <c r="WFX96" s="160"/>
      <c r="WFY96" s="161"/>
      <c r="WFZ96" s="162"/>
      <c r="WGA96" s="160"/>
      <c r="WGC96" s="159"/>
      <c r="WGH96" s="160"/>
      <c r="WGI96" s="160"/>
      <c r="WGJ96" s="160"/>
      <c r="WGK96" s="161"/>
      <c r="WGL96" s="162"/>
      <c r="WGM96" s="160"/>
      <c r="WGO96" s="159"/>
      <c r="WGT96" s="160"/>
      <c r="WGU96" s="160"/>
      <c r="WGV96" s="160"/>
      <c r="WGW96" s="161"/>
      <c r="WGX96" s="162"/>
      <c r="WGY96" s="160"/>
      <c r="WHA96" s="159"/>
      <c r="WHF96" s="160"/>
      <c r="WHG96" s="160"/>
      <c r="WHH96" s="160"/>
      <c r="WHI96" s="161"/>
      <c r="WHJ96" s="162"/>
      <c r="WHK96" s="160"/>
      <c r="WHM96" s="159"/>
      <c r="WHR96" s="160"/>
      <c r="WHS96" s="160"/>
      <c r="WHT96" s="160"/>
      <c r="WHU96" s="161"/>
      <c r="WHV96" s="162"/>
      <c r="WHW96" s="160"/>
      <c r="WHY96" s="159"/>
      <c r="WID96" s="160"/>
      <c r="WIE96" s="160"/>
      <c r="WIF96" s="160"/>
      <c r="WIG96" s="161"/>
      <c r="WIH96" s="162"/>
      <c r="WII96" s="160"/>
      <c r="WIK96" s="159"/>
      <c r="WIP96" s="160"/>
      <c r="WIQ96" s="160"/>
      <c r="WIR96" s="160"/>
      <c r="WIS96" s="161"/>
      <c r="WIT96" s="162"/>
      <c r="WIU96" s="160"/>
      <c r="WIW96" s="159"/>
      <c r="WJB96" s="160"/>
      <c r="WJC96" s="160"/>
      <c r="WJD96" s="160"/>
      <c r="WJE96" s="161"/>
      <c r="WJF96" s="162"/>
      <c r="WJG96" s="160"/>
      <c r="WJI96" s="159"/>
      <c r="WJN96" s="160"/>
      <c r="WJO96" s="160"/>
      <c r="WJP96" s="160"/>
      <c r="WJQ96" s="161"/>
      <c r="WJR96" s="162"/>
      <c r="WJS96" s="160"/>
      <c r="WJU96" s="159"/>
      <c r="WJZ96" s="160"/>
      <c r="WKA96" s="160"/>
      <c r="WKB96" s="160"/>
      <c r="WKC96" s="161"/>
      <c r="WKD96" s="162"/>
      <c r="WKE96" s="160"/>
      <c r="WKG96" s="159"/>
      <c r="WKL96" s="160"/>
      <c r="WKM96" s="160"/>
      <c r="WKN96" s="160"/>
      <c r="WKO96" s="161"/>
      <c r="WKP96" s="162"/>
      <c r="WKQ96" s="160"/>
      <c r="WKS96" s="159"/>
      <c r="WKX96" s="160"/>
      <c r="WKY96" s="160"/>
      <c r="WKZ96" s="160"/>
      <c r="WLA96" s="161"/>
      <c r="WLB96" s="162"/>
      <c r="WLC96" s="160"/>
      <c r="WLE96" s="159"/>
      <c r="WLJ96" s="160"/>
      <c r="WLK96" s="160"/>
      <c r="WLL96" s="160"/>
      <c r="WLM96" s="161"/>
      <c r="WLN96" s="162"/>
      <c r="WLO96" s="160"/>
      <c r="WLQ96" s="159"/>
      <c r="WLV96" s="160"/>
      <c r="WLW96" s="160"/>
      <c r="WLX96" s="160"/>
      <c r="WLY96" s="161"/>
      <c r="WLZ96" s="162"/>
      <c r="WMA96" s="160"/>
      <c r="WMC96" s="159"/>
      <c r="WMH96" s="160"/>
      <c r="WMI96" s="160"/>
      <c r="WMJ96" s="160"/>
      <c r="WMK96" s="161"/>
      <c r="WML96" s="162"/>
      <c r="WMM96" s="160"/>
      <c r="WMO96" s="159"/>
      <c r="WMT96" s="160"/>
      <c r="WMU96" s="160"/>
      <c r="WMV96" s="160"/>
      <c r="WMW96" s="161"/>
      <c r="WMX96" s="162"/>
      <c r="WMY96" s="160"/>
      <c r="WNA96" s="159"/>
      <c r="WNF96" s="160"/>
      <c r="WNG96" s="160"/>
      <c r="WNH96" s="160"/>
      <c r="WNI96" s="161"/>
      <c r="WNJ96" s="162"/>
      <c r="WNK96" s="160"/>
      <c r="WNM96" s="159"/>
      <c r="WNR96" s="160"/>
      <c r="WNS96" s="160"/>
      <c r="WNT96" s="160"/>
      <c r="WNU96" s="161"/>
      <c r="WNV96" s="162"/>
      <c r="WNW96" s="160"/>
      <c r="WNY96" s="159"/>
      <c r="WOD96" s="160"/>
      <c r="WOE96" s="160"/>
      <c r="WOF96" s="160"/>
      <c r="WOG96" s="161"/>
      <c r="WOH96" s="162"/>
      <c r="WOI96" s="160"/>
      <c r="WOK96" s="159"/>
      <c r="WOP96" s="160"/>
      <c r="WOQ96" s="160"/>
      <c r="WOR96" s="160"/>
      <c r="WOS96" s="161"/>
      <c r="WOT96" s="162"/>
      <c r="WOU96" s="160"/>
      <c r="WOW96" s="159"/>
      <c r="WPB96" s="160"/>
      <c r="WPC96" s="160"/>
      <c r="WPD96" s="160"/>
      <c r="WPE96" s="161"/>
      <c r="WPF96" s="162"/>
      <c r="WPG96" s="160"/>
      <c r="WPI96" s="159"/>
      <c r="WPN96" s="160"/>
      <c r="WPO96" s="160"/>
      <c r="WPP96" s="160"/>
      <c r="WPQ96" s="161"/>
      <c r="WPR96" s="162"/>
      <c r="WPS96" s="160"/>
      <c r="WPU96" s="159"/>
      <c r="WPZ96" s="160"/>
      <c r="WQA96" s="160"/>
      <c r="WQB96" s="160"/>
      <c r="WQC96" s="161"/>
      <c r="WQD96" s="162"/>
      <c r="WQE96" s="160"/>
      <c r="WQG96" s="159"/>
      <c r="WQL96" s="160"/>
      <c r="WQM96" s="160"/>
      <c r="WQN96" s="160"/>
      <c r="WQO96" s="161"/>
      <c r="WQP96" s="162"/>
      <c r="WQQ96" s="160"/>
      <c r="WQS96" s="159"/>
      <c r="WQX96" s="160"/>
      <c r="WQY96" s="160"/>
      <c r="WQZ96" s="160"/>
      <c r="WRA96" s="161"/>
      <c r="WRB96" s="162"/>
      <c r="WRC96" s="160"/>
      <c r="WRE96" s="159"/>
      <c r="WRJ96" s="160"/>
      <c r="WRK96" s="160"/>
      <c r="WRL96" s="160"/>
      <c r="WRM96" s="161"/>
      <c r="WRN96" s="162"/>
      <c r="WRO96" s="160"/>
      <c r="WRQ96" s="159"/>
      <c r="WRV96" s="160"/>
      <c r="WRW96" s="160"/>
      <c r="WRX96" s="160"/>
      <c r="WRY96" s="161"/>
      <c r="WRZ96" s="162"/>
      <c r="WSA96" s="160"/>
      <c r="WSC96" s="159"/>
      <c r="WSH96" s="160"/>
      <c r="WSI96" s="160"/>
      <c r="WSJ96" s="160"/>
      <c r="WSK96" s="161"/>
      <c r="WSL96" s="162"/>
      <c r="WSM96" s="160"/>
      <c r="WSO96" s="159"/>
      <c r="WST96" s="160"/>
      <c r="WSU96" s="160"/>
      <c r="WSV96" s="160"/>
      <c r="WSW96" s="161"/>
      <c r="WSX96" s="162"/>
      <c r="WSY96" s="160"/>
      <c r="WTA96" s="159"/>
      <c r="WTF96" s="160"/>
      <c r="WTG96" s="160"/>
      <c r="WTH96" s="160"/>
      <c r="WTI96" s="161"/>
      <c r="WTJ96" s="162"/>
      <c r="WTK96" s="160"/>
      <c r="WTM96" s="159"/>
      <c r="WTR96" s="160"/>
      <c r="WTS96" s="160"/>
      <c r="WTT96" s="160"/>
      <c r="WTU96" s="161"/>
      <c r="WTV96" s="162"/>
      <c r="WTW96" s="160"/>
      <c r="WTY96" s="159"/>
      <c r="WUD96" s="160"/>
      <c r="WUE96" s="160"/>
      <c r="WUF96" s="160"/>
      <c r="WUG96" s="161"/>
      <c r="WUH96" s="162"/>
      <c r="WUI96" s="160"/>
      <c r="WUK96" s="159"/>
      <c r="WUP96" s="160"/>
      <c r="WUQ96" s="160"/>
      <c r="WUR96" s="160"/>
      <c r="WUS96" s="161"/>
      <c r="WUT96" s="162"/>
      <c r="WUU96" s="160"/>
      <c r="WUW96" s="159"/>
      <c r="WVB96" s="160"/>
      <c r="WVC96" s="160"/>
      <c r="WVD96" s="160"/>
      <c r="WVE96" s="161"/>
      <c r="WVF96" s="162"/>
      <c r="WVG96" s="160"/>
      <c r="WVI96" s="159"/>
      <c r="WVN96" s="160"/>
      <c r="WVO96" s="160"/>
      <c r="WVP96" s="160"/>
      <c r="WVQ96" s="161"/>
      <c r="WVR96" s="162"/>
      <c r="WVS96" s="160"/>
      <c r="WVU96" s="159"/>
      <c r="WVZ96" s="160"/>
      <c r="WWA96" s="160"/>
      <c r="WWB96" s="160"/>
      <c r="WWC96" s="161"/>
      <c r="WWD96" s="162"/>
      <c r="WWE96" s="160"/>
      <c r="WWG96" s="159"/>
      <c r="WWL96" s="160"/>
      <c r="WWM96" s="160"/>
      <c r="WWN96" s="160"/>
      <c r="WWO96" s="161"/>
      <c r="WWP96" s="162"/>
      <c r="WWQ96" s="160"/>
      <c r="WWS96" s="159"/>
      <c r="WWX96" s="160"/>
      <c r="WWY96" s="160"/>
      <c r="WWZ96" s="160"/>
      <c r="WXA96" s="161"/>
      <c r="WXB96" s="162"/>
      <c r="WXC96" s="160"/>
      <c r="WXE96" s="159"/>
      <c r="WXJ96" s="160"/>
      <c r="WXK96" s="160"/>
      <c r="WXL96" s="160"/>
      <c r="WXM96" s="161"/>
      <c r="WXN96" s="162"/>
      <c r="WXO96" s="160"/>
      <c r="WXQ96" s="159"/>
      <c r="WXV96" s="160"/>
      <c r="WXW96" s="160"/>
      <c r="WXX96" s="160"/>
      <c r="WXY96" s="161"/>
      <c r="WXZ96" s="162"/>
      <c r="WYA96" s="160"/>
      <c r="WYC96" s="159"/>
      <c r="WYH96" s="160"/>
      <c r="WYI96" s="160"/>
      <c r="WYJ96" s="160"/>
      <c r="WYK96" s="161"/>
      <c r="WYL96" s="162"/>
      <c r="WYM96" s="160"/>
      <c r="WYO96" s="159"/>
      <c r="WYT96" s="160"/>
      <c r="WYU96" s="160"/>
      <c r="WYV96" s="160"/>
      <c r="WYW96" s="161"/>
      <c r="WYX96" s="162"/>
      <c r="WYY96" s="160"/>
      <c r="WZA96" s="159"/>
      <c r="WZF96" s="160"/>
      <c r="WZG96" s="160"/>
      <c r="WZH96" s="160"/>
      <c r="WZI96" s="161"/>
      <c r="WZJ96" s="162"/>
      <c r="WZK96" s="160"/>
      <c r="WZM96" s="159"/>
      <c r="WZR96" s="160"/>
      <c r="WZS96" s="160"/>
      <c r="WZT96" s="160"/>
      <c r="WZU96" s="161"/>
      <c r="WZV96" s="162"/>
      <c r="WZW96" s="160"/>
      <c r="WZY96" s="159"/>
      <c r="XAD96" s="160"/>
      <c r="XAE96" s="160"/>
      <c r="XAF96" s="160"/>
      <c r="XAG96" s="161"/>
      <c r="XAH96" s="162"/>
      <c r="XAI96" s="160"/>
      <c r="XAK96" s="159"/>
      <c r="XAP96" s="160"/>
      <c r="XAQ96" s="160"/>
      <c r="XAR96" s="160"/>
      <c r="XAS96" s="161"/>
      <c r="XAT96" s="162"/>
      <c r="XAU96" s="160"/>
      <c r="XAW96" s="159"/>
      <c r="XBB96" s="160"/>
      <c r="XBC96" s="160"/>
      <c r="XBD96" s="160"/>
      <c r="XBE96" s="161"/>
      <c r="XBF96" s="162"/>
      <c r="XBG96" s="160"/>
      <c r="XBI96" s="159"/>
      <c r="XBN96" s="160"/>
      <c r="XBO96" s="160"/>
      <c r="XBP96" s="160"/>
      <c r="XBQ96" s="161"/>
      <c r="XBR96" s="162"/>
      <c r="XBS96" s="160"/>
      <c r="XBU96" s="159"/>
      <c r="XBZ96" s="160"/>
      <c r="XCA96" s="160"/>
      <c r="XCB96" s="160"/>
      <c r="XCC96" s="161"/>
      <c r="XCD96" s="162"/>
      <c r="XCE96" s="160"/>
      <c r="XCG96" s="159"/>
      <c r="XCL96" s="160"/>
      <c r="XCM96" s="160"/>
      <c r="XCN96" s="160"/>
      <c r="XCO96" s="161"/>
      <c r="XCP96" s="162"/>
      <c r="XCQ96" s="160"/>
      <c r="XCS96" s="159"/>
      <c r="XCX96" s="160"/>
      <c r="XCY96" s="160"/>
      <c r="XCZ96" s="160"/>
      <c r="XDA96" s="161"/>
      <c r="XDB96" s="162"/>
      <c r="XDC96" s="160"/>
      <c r="XDE96" s="159"/>
      <c r="XDJ96" s="160"/>
      <c r="XDK96" s="160"/>
      <c r="XDL96" s="160"/>
      <c r="XDM96" s="161"/>
      <c r="XDN96" s="162"/>
      <c r="XDO96" s="160"/>
      <c r="XDQ96" s="159"/>
      <c r="XDV96" s="160"/>
      <c r="XDW96" s="160"/>
      <c r="XDX96" s="160"/>
      <c r="XDY96" s="161"/>
      <c r="XDZ96" s="162"/>
      <c r="XEA96" s="160"/>
      <c r="XEC96" s="159"/>
      <c r="XEH96" s="160"/>
      <c r="XEI96" s="160"/>
      <c r="XEJ96" s="160"/>
      <c r="XEK96" s="161"/>
      <c r="XEL96" s="162"/>
      <c r="XEM96" s="160"/>
      <c r="XEO96" s="159"/>
      <c r="XET96" s="160"/>
      <c r="XEU96" s="160"/>
      <c r="XEV96" s="160"/>
      <c r="XEW96" s="161"/>
      <c r="XEX96" s="162"/>
      <c r="XEY96" s="160"/>
      <c r="XFA96" s="159"/>
    </row>
    <row r="97" spans="1:1021 1026:3071 3073:4093 4098:6143 6145:7165 7170:9215 9217:10237 10242:12287 12289:13309 13314:15359 15361:16381">
      <c r="A97" s="133">
        <v>56</v>
      </c>
      <c r="B97" s="134" t="s">
        <v>42596</v>
      </c>
      <c r="C97" s="134" t="s">
        <v>42636</v>
      </c>
      <c r="D97" s="134" t="s">
        <v>42637</v>
      </c>
      <c r="E97" s="134" t="s">
        <v>42597</v>
      </c>
      <c r="F97" s="135">
        <v>42.82</v>
      </c>
      <c r="G97" s="135"/>
      <c r="H97" s="135">
        <v>30.34</v>
      </c>
      <c r="I97" s="136"/>
      <c r="J97" s="137">
        <v>11.78</v>
      </c>
      <c r="K97" s="135">
        <v>18.559999999999999</v>
      </c>
      <c r="L97" s="138" t="s">
        <v>42700</v>
      </c>
    </row>
    <row r="98" spans="1:1021 1026:3071 3073:4093 4098:6143 6145:7165 7170:9215 9217:10237 10242:12287 12289:13309 13314:15359 15361:16381">
      <c r="A98" s="127">
        <v>57</v>
      </c>
      <c r="B98" s="128" t="s">
        <v>42517</v>
      </c>
      <c r="C98" s="128" t="s">
        <v>42638</v>
      </c>
      <c r="D98" s="128" t="s">
        <v>42639</v>
      </c>
      <c r="E98" s="128" t="s">
        <v>42517</v>
      </c>
      <c r="F98" s="129">
        <v>37.159999999999997</v>
      </c>
      <c r="G98" s="129"/>
      <c r="H98" s="129">
        <v>31.88</v>
      </c>
      <c r="I98" s="148"/>
      <c r="J98" s="149"/>
      <c r="K98" s="129"/>
      <c r="L98" s="132"/>
      <c r="M98" s="159"/>
      <c r="R98" s="160"/>
      <c r="S98" s="160"/>
      <c r="T98" s="160"/>
      <c r="U98" s="161"/>
      <c r="V98" s="162"/>
      <c r="W98" s="160"/>
      <c r="Y98" s="159"/>
      <c r="AD98" s="160"/>
      <c r="AE98" s="160"/>
      <c r="AF98" s="160"/>
      <c r="AG98" s="161"/>
      <c r="AH98" s="162"/>
      <c r="AI98" s="160"/>
      <c r="AK98" s="159"/>
      <c r="AP98" s="160"/>
      <c r="AQ98" s="160"/>
      <c r="AR98" s="160"/>
      <c r="AS98" s="161"/>
      <c r="AT98" s="162"/>
      <c r="AU98" s="160"/>
      <c r="AW98" s="159"/>
      <c r="BB98" s="160"/>
      <c r="BC98" s="160"/>
      <c r="BD98" s="160"/>
      <c r="BE98" s="161"/>
      <c r="BF98" s="162"/>
      <c r="BG98" s="160"/>
      <c r="BI98" s="159"/>
      <c r="BN98" s="160"/>
      <c r="BO98" s="160"/>
      <c r="BP98" s="160"/>
      <c r="BQ98" s="161"/>
      <c r="BR98" s="162"/>
      <c r="BS98" s="160"/>
      <c r="BU98" s="159"/>
      <c r="BZ98" s="160"/>
      <c r="CA98" s="160"/>
      <c r="CB98" s="160"/>
      <c r="CC98" s="161"/>
      <c r="CD98" s="162"/>
      <c r="CE98" s="160"/>
      <c r="CG98" s="159"/>
      <c r="CL98" s="160"/>
      <c r="CM98" s="160"/>
      <c r="CN98" s="160"/>
      <c r="CO98" s="161"/>
      <c r="CP98" s="162"/>
      <c r="CQ98" s="160"/>
      <c r="CS98" s="159"/>
      <c r="CX98" s="160"/>
      <c r="CY98" s="160"/>
      <c r="CZ98" s="160"/>
      <c r="DA98" s="161"/>
      <c r="DB98" s="162"/>
      <c r="DC98" s="160"/>
      <c r="DE98" s="159"/>
      <c r="DJ98" s="160"/>
      <c r="DK98" s="160"/>
      <c r="DL98" s="160"/>
      <c r="DM98" s="161"/>
      <c r="DN98" s="162"/>
      <c r="DO98" s="160"/>
      <c r="DQ98" s="159"/>
      <c r="DV98" s="160"/>
      <c r="DW98" s="160"/>
      <c r="DX98" s="160"/>
      <c r="DY98" s="161"/>
      <c r="DZ98" s="162"/>
      <c r="EA98" s="160"/>
      <c r="EC98" s="159"/>
      <c r="EH98" s="160"/>
      <c r="EI98" s="160"/>
      <c r="EJ98" s="160"/>
      <c r="EK98" s="161"/>
      <c r="EL98" s="162"/>
      <c r="EM98" s="160"/>
      <c r="EO98" s="159"/>
      <c r="ET98" s="160"/>
      <c r="EU98" s="160"/>
      <c r="EV98" s="160"/>
      <c r="EW98" s="161"/>
      <c r="EX98" s="162"/>
      <c r="EY98" s="160"/>
      <c r="FA98" s="159"/>
      <c r="FF98" s="160"/>
      <c r="FG98" s="160"/>
      <c r="FH98" s="160"/>
      <c r="FI98" s="161"/>
      <c r="FJ98" s="162"/>
      <c r="FK98" s="160"/>
      <c r="FM98" s="159"/>
      <c r="FR98" s="160"/>
      <c r="FS98" s="160"/>
      <c r="FT98" s="160"/>
      <c r="FU98" s="161"/>
      <c r="FV98" s="162"/>
      <c r="FW98" s="160"/>
      <c r="FY98" s="159"/>
      <c r="GD98" s="160"/>
      <c r="GE98" s="160"/>
      <c r="GF98" s="160"/>
      <c r="GG98" s="161"/>
      <c r="GH98" s="162"/>
      <c r="GI98" s="160"/>
      <c r="GK98" s="159"/>
      <c r="GP98" s="160"/>
      <c r="GQ98" s="160"/>
      <c r="GR98" s="160"/>
      <c r="GS98" s="161"/>
      <c r="GT98" s="162"/>
      <c r="GU98" s="160"/>
      <c r="GW98" s="159"/>
      <c r="HB98" s="160"/>
      <c r="HC98" s="160"/>
      <c r="HD98" s="160"/>
      <c r="HE98" s="161"/>
      <c r="HF98" s="162"/>
      <c r="HG98" s="160"/>
      <c r="HI98" s="159"/>
      <c r="HN98" s="160"/>
      <c r="HO98" s="160"/>
      <c r="HP98" s="160"/>
      <c r="HQ98" s="161"/>
      <c r="HR98" s="162"/>
      <c r="HS98" s="160"/>
      <c r="HU98" s="159"/>
      <c r="HZ98" s="160"/>
      <c r="IA98" s="160"/>
      <c r="IB98" s="160"/>
      <c r="IC98" s="161"/>
      <c r="ID98" s="162"/>
      <c r="IE98" s="160"/>
      <c r="IG98" s="159"/>
      <c r="IL98" s="160"/>
      <c r="IM98" s="160"/>
      <c r="IN98" s="160"/>
      <c r="IO98" s="161"/>
      <c r="IP98" s="162"/>
      <c r="IQ98" s="160"/>
      <c r="IS98" s="159"/>
      <c r="IX98" s="160"/>
      <c r="IY98" s="160"/>
      <c r="IZ98" s="160"/>
      <c r="JA98" s="161"/>
      <c r="JB98" s="162"/>
      <c r="JC98" s="160"/>
      <c r="JE98" s="159"/>
      <c r="JJ98" s="160"/>
      <c r="JK98" s="160"/>
      <c r="JL98" s="160"/>
      <c r="JM98" s="161"/>
      <c r="JN98" s="162"/>
      <c r="JO98" s="160"/>
      <c r="JQ98" s="159"/>
      <c r="JV98" s="160"/>
      <c r="JW98" s="160"/>
      <c r="JX98" s="160"/>
      <c r="JY98" s="161"/>
      <c r="JZ98" s="162"/>
      <c r="KA98" s="160"/>
      <c r="KC98" s="159"/>
      <c r="KH98" s="160"/>
      <c r="KI98" s="160"/>
      <c r="KJ98" s="160"/>
      <c r="KK98" s="161"/>
      <c r="KL98" s="162"/>
      <c r="KM98" s="160"/>
      <c r="KO98" s="159"/>
      <c r="KT98" s="160"/>
      <c r="KU98" s="160"/>
      <c r="KV98" s="160"/>
      <c r="KW98" s="161"/>
      <c r="KX98" s="162"/>
      <c r="KY98" s="160"/>
      <c r="LA98" s="159"/>
      <c r="LF98" s="160"/>
      <c r="LG98" s="160"/>
      <c r="LH98" s="160"/>
      <c r="LI98" s="161"/>
      <c r="LJ98" s="162"/>
      <c r="LK98" s="160"/>
      <c r="LM98" s="159"/>
      <c r="LR98" s="160"/>
      <c r="LS98" s="160"/>
      <c r="LT98" s="160"/>
      <c r="LU98" s="161"/>
      <c r="LV98" s="162"/>
      <c r="LW98" s="160"/>
      <c r="LY98" s="159"/>
      <c r="MD98" s="160"/>
      <c r="ME98" s="160"/>
      <c r="MF98" s="160"/>
      <c r="MG98" s="161"/>
      <c r="MH98" s="162"/>
      <c r="MI98" s="160"/>
      <c r="MK98" s="159"/>
      <c r="MP98" s="160"/>
      <c r="MQ98" s="160"/>
      <c r="MR98" s="160"/>
      <c r="MS98" s="161"/>
      <c r="MT98" s="162"/>
      <c r="MU98" s="160"/>
      <c r="MW98" s="159"/>
      <c r="NB98" s="160"/>
      <c r="NC98" s="160"/>
      <c r="ND98" s="160"/>
      <c r="NE98" s="161"/>
      <c r="NF98" s="162"/>
      <c r="NG98" s="160"/>
      <c r="NI98" s="159"/>
      <c r="NN98" s="160"/>
      <c r="NO98" s="160"/>
      <c r="NP98" s="160"/>
      <c r="NQ98" s="161"/>
      <c r="NR98" s="162"/>
      <c r="NS98" s="160"/>
      <c r="NU98" s="159"/>
      <c r="NZ98" s="160"/>
      <c r="OA98" s="160"/>
      <c r="OB98" s="160"/>
      <c r="OC98" s="161"/>
      <c r="OD98" s="162"/>
      <c r="OE98" s="160"/>
      <c r="OG98" s="159"/>
      <c r="OL98" s="160"/>
      <c r="OM98" s="160"/>
      <c r="ON98" s="160"/>
      <c r="OO98" s="161"/>
      <c r="OP98" s="162"/>
      <c r="OQ98" s="160"/>
      <c r="OS98" s="159"/>
      <c r="OX98" s="160"/>
      <c r="OY98" s="160"/>
      <c r="OZ98" s="160"/>
      <c r="PA98" s="161"/>
      <c r="PB98" s="162"/>
      <c r="PC98" s="160"/>
      <c r="PE98" s="159"/>
      <c r="PJ98" s="160"/>
      <c r="PK98" s="160"/>
      <c r="PL98" s="160"/>
      <c r="PM98" s="161"/>
      <c r="PN98" s="162"/>
      <c r="PO98" s="160"/>
      <c r="PQ98" s="159"/>
      <c r="PV98" s="160"/>
      <c r="PW98" s="160"/>
      <c r="PX98" s="160"/>
      <c r="PY98" s="161"/>
      <c r="PZ98" s="162"/>
      <c r="QA98" s="160"/>
      <c r="QC98" s="159"/>
      <c r="QH98" s="160"/>
      <c r="QI98" s="160"/>
      <c r="QJ98" s="160"/>
      <c r="QK98" s="161"/>
      <c r="QL98" s="162"/>
      <c r="QM98" s="160"/>
      <c r="QO98" s="159"/>
      <c r="QT98" s="160"/>
      <c r="QU98" s="160"/>
      <c r="QV98" s="160"/>
      <c r="QW98" s="161"/>
      <c r="QX98" s="162"/>
      <c r="QY98" s="160"/>
      <c r="RA98" s="159"/>
      <c r="RF98" s="160"/>
      <c r="RG98" s="160"/>
      <c r="RH98" s="160"/>
      <c r="RI98" s="161"/>
      <c r="RJ98" s="162"/>
      <c r="RK98" s="160"/>
      <c r="RM98" s="159"/>
      <c r="RR98" s="160"/>
      <c r="RS98" s="160"/>
      <c r="RT98" s="160"/>
      <c r="RU98" s="161"/>
      <c r="RV98" s="162"/>
      <c r="RW98" s="160"/>
      <c r="RY98" s="159"/>
      <c r="SD98" s="160"/>
      <c r="SE98" s="160"/>
      <c r="SF98" s="160"/>
      <c r="SG98" s="161"/>
      <c r="SH98" s="162"/>
      <c r="SI98" s="160"/>
      <c r="SK98" s="159"/>
      <c r="SP98" s="160"/>
      <c r="SQ98" s="160"/>
      <c r="SR98" s="160"/>
      <c r="SS98" s="161"/>
      <c r="ST98" s="162"/>
      <c r="SU98" s="160"/>
      <c r="SW98" s="159"/>
      <c r="TB98" s="160"/>
      <c r="TC98" s="160"/>
      <c r="TD98" s="160"/>
      <c r="TE98" s="161"/>
      <c r="TF98" s="162"/>
      <c r="TG98" s="160"/>
      <c r="TI98" s="159"/>
      <c r="TN98" s="160"/>
      <c r="TO98" s="160"/>
      <c r="TP98" s="160"/>
      <c r="TQ98" s="161"/>
      <c r="TR98" s="162"/>
      <c r="TS98" s="160"/>
      <c r="TU98" s="159"/>
      <c r="TZ98" s="160"/>
      <c r="UA98" s="160"/>
      <c r="UB98" s="160"/>
      <c r="UC98" s="161"/>
      <c r="UD98" s="162"/>
      <c r="UE98" s="160"/>
      <c r="UG98" s="159"/>
      <c r="UL98" s="160"/>
      <c r="UM98" s="160"/>
      <c r="UN98" s="160"/>
      <c r="UO98" s="161"/>
      <c r="UP98" s="162"/>
      <c r="UQ98" s="160"/>
      <c r="US98" s="159"/>
      <c r="UX98" s="160"/>
      <c r="UY98" s="160"/>
      <c r="UZ98" s="160"/>
      <c r="VA98" s="161"/>
      <c r="VB98" s="162"/>
      <c r="VC98" s="160"/>
      <c r="VE98" s="159"/>
      <c r="VJ98" s="160"/>
      <c r="VK98" s="160"/>
      <c r="VL98" s="160"/>
      <c r="VM98" s="161"/>
      <c r="VN98" s="162"/>
      <c r="VO98" s="160"/>
      <c r="VQ98" s="159"/>
      <c r="VV98" s="160"/>
      <c r="VW98" s="160"/>
      <c r="VX98" s="160"/>
      <c r="VY98" s="161"/>
      <c r="VZ98" s="162"/>
      <c r="WA98" s="160"/>
      <c r="WC98" s="159"/>
      <c r="WH98" s="160"/>
      <c r="WI98" s="160"/>
      <c r="WJ98" s="160"/>
      <c r="WK98" s="161"/>
      <c r="WL98" s="162"/>
      <c r="WM98" s="160"/>
      <c r="WO98" s="159"/>
      <c r="WT98" s="160"/>
      <c r="WU98" s="160"/>
      <c r="WV98" s="160"/>
      <c r="WW98" s="161"/>
      <c r="WX98" s="162"/>
      <c r="WY98" s="160"/>
      <c r="XA98" s="159"/>
      <c r="XF98" s="160"/>
      <c r="XG98" s="160"/>
      <c r="XH98" s="160"/>
      <c r="XI98" s="161"/>
      <c r="XJ98" s="162"/>
      <c r="XK98" s="160"/>
      <c r="XM98" s="159"/>
      <c r="XR98" s="160"/>
      <c r="XS98" s="160"/>
      <c r="XT98" s="160"/>
      <c r="XU98" s="161"/>
      <c r="XV98" s="162"/>
      <c r="XW98" s="160"/>
      <c r="XY98" s="159"/>
      <c r="YD98" s="160"/>
      <c r="YE98" s="160"/>
      <c r="YF98" s="160"/>
      <c r="YG98" s="161"/>
      <c r="YH98" s="162"/>
      <c r="YI98" s="160"/>
      <c r="YK98" s="159"/>
      <c r="YP98" s="160"/>
      <c r="YQ98" s="160"/>
      <c r="YR98" s="160"/>
      <c r="YS98" s="161"/>
      <c r="YT98" s="162"/>
      <c r="YU98" s="160"/>
      <c r="YW98" s="159"/>
      <c r="ZB98" s="160"/>
      <c r="ZC98" s="160"/>
      <c r="ZD98" s="160"/>
      <c r="ZE98" s="161"/>
      <c r="ZF98" s="162"/>
      <c r="ZG98" s="160"/>
      <c r="ZI98" s="159"/>
      <c r="ZN98" s="160"/>
      <c r="ZO98" s="160"/>
      <c r="ZP98" s="160"/>
      <c r="ZQ98" s="161"/>
      <c r="ZR98" s="162"/>
      <c r="ZS98" s="160"/>
      <c r="ZU98" s="159"/>
      <c r="ZZ98" s="160"/>
      <c r="AAA98" s="160"/>
      <c r="AAB98" s="160"/>
      <c r="AAC98" s="161"/>
      <c r="AAD98" s="162"/>
      <c r="AAE98" s="160"/>
      <c r="AAG98" s="159"/>
      <c r="AAL98" s="160"/>
      <c r="AAM98" s="160"/>
      <c r="AAN98" s="160"/>
      <c r="AAO98" s="161"/>
      <c r="AAP98" s="162"/>
      <c r="AAQ98" s="160"/>
      <c r="AAS98" s="159"/>
      <c r="AAX98" s="160"/>
      <c r="AAY98" s="160"/>
      <c r="AAZ98" s="160"/>
      <c r="ABA98" s="161"/>
      <c r="ABB98" s="162"/>
      <c r="ABC98" s="160"/>
      <c r="ABE98" s="159"/>
      <c r="ABJ98" s="160"/>
      <c r="ABK98" s="160"/>
      <c r="ABL98" s="160"/>
      <c r="ABM98" s="161"/>
      <c r="ABN98" s="162"/>
      <c r="ABO98" s="160"/>
      <c r="ABQ98" s="159"/>
      <c r="ABV98" s="160"/>
      <c r="ABW98" s="160"/>
      <c r="ABX98" s="160"/>
      <c r="ABY98" s="161"/>
      <c r="ABZ98" s="162"/>
      <c r="ACA98" s="160"/>
      <c r="ACC98" s="159"/>
      <c r="ACH98" s="160"/>
      <c r="ACI98" s="160"/>
      <c r="ACJ98" s="160"/>
      <c r="ACK98" s="161"/>
      <c r="ACL98" s="162"/>
      <c r="ACM98" s="160"/>
      <c r="ACO98" s="159"/>
      <c r="ACT98" s="160"/>
      <c r="ACU98" s="160"/>
      <c r="ACV98" s="160"/>
      <c r="ACW98" s="161"/>
      <c r="ACX98" s="162"/>
      <c r="ACY98" s="160"/>
      <c r="ADA98" s="159"/>
      <c r="ADF98" s="160"/>
      <c r="ADG98" s="160"/>
      <c r="ADH98" s="160"/>
      <c r="ADI98" s="161"/>
      <c r="ADJ98" s="162"/>
      <c r="ADK98" s="160"/>
      <c r="ADM98" s="159"/>
      <c r="ADR98" s="160"/>
      <c r="ADS98" s="160"/>
      <c r="ADT98" s="160"/>
      <c r="ADU98" s="161"/>
      <c r="ADV98" s="162"/>
      <c r="ADW98" s="160"/>
      <c r="ADY98" s="159"/>
      <c r="AED98" s="160"/>
      <c r="AEE98" s="160"/>
      <c r="AEF98" s="160"/>
      <c r="AEG98" s="161"/>
      <c r="AEH98" s="162"/>
      <c r="AEI98" s="160"/>
      <c r="AEK98" s="159"/>
      <c r="AEP98" s="160"/>
      <c r="AEQ98" s="160"/>
      <c r="AER98" s="160"/>
      <c r="AES98" s="161"/>
      <c r="AET98" s="162"/>
      <c r="AEU98" s="160"/>
      <c r="AEW98" s="159"/>
      <c r="AFB98" s="160"/>
      <c r="AFC98" s="160"/>
      <c r="AFD98" s="160"/>
      <c r="AFE98" s="161"/>
      <c r="AFF98" s="162"/>
      <c r="AFG98" s="160"/>
      <c r="AFI98" s="159"/>
      <c r="AFN98" s="160"/>
      <c r="AFO98" s="160"/>
      <c r="AFP98" s="160"/>
      <c r="AFQ98" s="161"/>
      <c r="AFR98" s="162"/>
      <c r="AFS98" s="160"/>
      <c r="AFU98" s="159"/>
      <c r="AFZ98" s="160"/>
      <c r="AGA98" s="160"/>
      <c r="AGB98" s="160"/>
      <c r="AGC98" s="161"/>
      <c r="AGD98" s="162"/>
      <c r="AGE98" s="160"/>
      <c r="AGG98" s="159"/>
      <c r="AGL98" s="160"/>
      <c r="AGM98" s="160"/>
      <c r="AGN98" s="160"/>
      <c r="AGO98" s="161"/>
      <c r="AGP98" s="162"/>
      <c r="AGQ98" s="160"/>
      <c r="AGS98" s="159"/>
      <c r="AGX98" s="160"/>
      <c r="AGY98" s="160"/>
      <c r="AGZ98" s="160"/>
      <c r="AHA98" s="161"/>
      <c r="AHB98" s="162"/>
      <c r="AHC98" s="160"/>
      <c r="AHE98" s="159"/>
      <c r="AHJ98" s="160"/>
      <c r="AHK98" s="160"/>
      <c r="AHL98" s="160"/>
      <c r="AHM98" s="161"/>
      <c r="AHN98" s="162"/>
      <c r="AHO98" s="160"/>
      <c r="AHQ98" s="159"/>
      <c r="AHV98" s="160"/>
      <c r="AHW98" s="160"/>
      <c r="AHX98" s="160"/>
      <c r="AHY98" s="161"/>
      <c r="AHZ98" s="162"/>
      <c r="AIA98" s="160"/>
      <c r="AIC98" s="159"/>
      <c r="AIH98" s="160"/>
      <c r="AII98" s="160"/>
      <c r="AIJ98" s="160"/>
      <c r="AIK98" s="161"/>
      <c r="AIL98" s="162"/>
      <c r="AIM98" s="160"/>
      <c r="AIO98" s="159"/>
      <c r="AIT98" s="160"/>
      <c r="AIU98" s="160"/>
      <c r="AIV98" s="160"/>
      <c r="AIW98" s="161"/>
      <c r="AIX98" s="162"/>
      <c r="AIY98" s="160"/>
      <c r="AJA98" s="159"/>
      <c r="AJF98" s="160"/>
      <c r="AJG98" s="160"/>
      <c r="AJH98" s="160"/>
      <c r="AJI98" s="161"/>
      <c r="AJJ98" s="162"/>
      <c r="AJK98" s="160"/>
      <c r="AJM98" s="159"/>
      <c r="AJR98" s="160"/>
      <c r="AJS98" s="160"/>
      <c r="AJT98" s="160"/>
      <c r="AJU98" s="161"/>
      <c r="AJV98" s="162"/>
      <c r="AJW98" s="160"/>
      <c r="AJY98" s="159"/>
      <c r="AKD98" s="160"/>
      <c r="AKE98" s="160"/>
      <c r="AKF98" s="160"/>
      <c r="AKG98" s="161"/>
      <c r="AKH98" s="162"/>
      <c r="AKI98" s="160"/>
      <c r="AKK98" s="159"/>
      <c r="AKP98" s="160"/>
      <c r="AKQ98" s="160"/>
      <c r="AKR98" s="160"/>
      <c r="AKS98" s="161"/>
      <c r="AKT98" s="162"/>
      <c r="AKU98" s="160"/>
      <c r="AKW98" s="159"/>
      <c r="ALB98" s="160"/>
      <c r="ALC98" s="160"/>
      <c r="ALD98" s="160"/>
      <c r="ALE98" s="161"/>
      <c r="ALF98" s="162"/>
      <c r="ALG98" s="160"/>
      <c r="ALI98" s="159"/>
      <c r="ALN98" s="160"/>
      <c r="ALO98" s="160"/>
      <c r="ALP98" s="160"/>
      <c r="ALQ98" s="161"/>
      <c r="ALR98" s="162"/>
      <c r="ALS98" s="160"/>
      <c r="ALU98" s="159"/>
      <c r="ALZ98" s="160"/>
      <c r="AMA98" s="160"/>
      <c r="AMB98" s="160"/>
      <c r="AMC98" s="161"/>
      <c r="AMD98" s="162"/>
      <c r="AME98" s="160"/>
      <c r="AMG98" s="159"/>
      <c r="AML98" s="160"/>
      <c r="AMM98" s="160"/>
      <c r="AMN98" s="160"/>
      <c r="AMO98" s="161"/>
      <c r="AMP98" s="162"/>
      <c r="AMQ98" s="160"/>
      <c r="AMS98" s="159"/>
      <c r="AMX98" s="160"/>
      <c r="AMY98" s="160"/>
      <c r="AMZ98" s="160"/>
      <c r="ANA98" s="161"/>
      <c r="ANB98" s="162"/>
      <c r="ANC98" s="160"/>
      <c r="ANE98" s="159"/>
      <c r="ANJ98" s="160"/>
      <c r="ANK98" s="160"/>
      <c r="ANL98" s="160"/>
      <c r="ANM98" s="161"/>
      <c r="ANN98" s="162"/>
      <c r="ANO98" s="160"/>
      <c r="ANQ98" s="159"/>
      <c r="ANV98" s="160"/>
      <c r="ANW98" s="160"/>
      <c r="ANX98" s="160"/>
      <c r="ANY98" s="161"/>
      <c r="ANZ98" s="162"/>
      <c r="AOA98" s="160"/>
      <c r="AOC98" s="159"/>
      <c r="AOH98" s="160"/>
      <c r="AOI98" s="160"/>
      <c r="AOJ98" s="160"/>
      <c r="AOK98" s="161"/>
      <c r="AOL98" s="162"/>
      <c r="AOM98" s="160"/>
      <c r="AOO98" s="159"/>
      <c r="AOT98" s="160"/>
      <c r="AOU98" s="160"/>
      <c r="AOV98" s="160"/>
      <c r="AOW98" s="161"/>
      <c r="AOX98" s="162"/>
      <c r="AOY98" s="160"/>
      <c r="APA98" s="159"/>
      <c r="APF98" s="160"/>
      <c r="APG98" s="160"/>
      <c r="APH98" s="160"/>
      <c r="API98" s="161"/>
      <c r="APJ98" s="162"/>
      <c r="APK98" s="160"/>
      <c r="APM98" s="159"/>
      <c r="APR98" s="160"/>
      <c r="APS98" s="160"/>
      <c r="APT98" s="160"/>
      <c r="APU98" s="161"/>
      <c r="APV98" s="162"/>
      <c r="APW98" s="160"/>
      <c r="APY98" s="159"/>
      <c r="AQD98" s="160"/>
      <c r="AQE98" s="160"/>
      <c r="AQF98" s="160"/>
      <c r="AQG98" s="161"/>
      <c r="AQH98" s="162"/>
      <c r="AQI98" s="160"/>
      <c r="AQK98" s="159"/>
      <c r="AQP98" s="160"/>
      <c r="AQQ98" s="160"/>
      <c r="AQR98" s="160"/>
      <c r="AQS98" s="161"/>
      <c r="AQT98" s="162"/>
      <c r="AQU98" s="160"/>
      <c r="AQW98" s="159"/>
      <c r="ARB98" s="160"/>
      <c r="ARC98" s="160"/>
      <c r="ARD98" s="160"/>
      <c r="ARE98" s="161"/>
      <c r="ARF98" s="162"/>
      <c r="ARG98" s="160"/>
      <c r="ARI98" s="159"/>
      <c r="ARN98" s="160"/>
      <c r="ARO98" s="160"/>
      <c r="ARP98" s="160"/>
      <c r="ARQ98" s="161"/>
      <c r="ARR98" s="162"/>
      <c r="ARS98" s="160"/>
      <c r="ARU98" s="159"/>
      <c r="ARZ98" s="160"/>
      <c r="ASA98" s="160"/>
      <c r="ASB98" s="160"/>
      <c r="ASC98" s="161"/>
      <c r="ASD98" s="162"/>
      <c r="ASE98" s="160"/>
      <c r="ASG98" s="159"/>
      <c r="ASL98" s="160"/>
      <c r="ASM98" s="160"/>
      <c r="ASN98" s="160"/>
      <c r="ASO98" s="161"/>
      <c r="ASP98" s="162"/>
      <c r="ASQ98" s="160"/>
      <c r="ASS98" s="159"/>
      <c r="ASX98" s="160"/>
      <c r="ASY98" s="160"/>
      <c r="ASZ98" s="160"/>
      <c r="ATA98" s="161"/>
      <c r="ATB98" s="162"/>
      <c r="ATC98" s="160"/>
      <c r="ATE98" s="159"/>
      <c r="ATJ98" s="160"/>
      <c r="ATK98" s="160"/>
      <c r="ATL98" s="160"/>
      <c r="ATM98" s="161"/>
      <c r="ATN98" s="162"/>
      <c r="ATO98" s="160"/>
      <c r="ATQ98" s="159"/>
      <c r="ATV98" s="160"/>
      <c r="ATW98" s="160"/>
      <c r="ATX98" s="160"/>
      <c r="ATY98" s="161"/>
      <c r="ATZ98" s="162"/>
      <c r="AUA98" s="160"/>
      <c r="AUC98" s="159"/>
      <c r="AUH98" s="160"/>
      <c r="AUI98" s="160"/>
      <c r="AUJ98" s="160"/>
      <c r="AUK98" s="161"/>
      <c r="AUL98" s="162"/>
      <c r="AUM98" s="160"/>
      <c r="AUO98" s="159"/>
      <c r="AUT98" s="160"/>
      <c r="AUU98" s="160"/>
      <c r="AUV98" s="160"/>
      <c r="AUW98" s="161"/>
      <c r="AUX98" s="162"/>
      <c r="AUY98" s="160"/>
      <c r="AVA98" s="159"/>
      <c r="AVF98" s="160"/>
      <c r="AVG98" s="160"/>
      <c r="AVH98" s="160"/>
      <c r="AVI98" s="161"/>
      <c r="AVJ98" s="162"/>
      <c r="AVK98" s="160"/>
      <c r="AVM98" s="159"/>
      <c r="AVR98" s="160"/>
      <c r="AVS98" s="160"/>
      <c r="AVT98" s="160"/>
      <c r="AVU98" s="161"/>
      <c r="AVV98" s="162"/>
      <c r="AVW98" s="160"/>
      <c r="AVY98" s="159"/>
      <c r="AWD98" s="160"/>
      <c r="AWE98" s="160"/>
      <c r="AWF98" s="160"/>
      <c r="AWG98" s="161"/>
      <c r="AWH98" s="162"/>
      <c r="AWI98" s="160"/>
      <c r="AWK98" s="159"/>
      <c r="AWP98" s="160"/>
      <c r="AWQ98" s="160"/>
      <c r="AWR98" s="160"/>
      <c r="AWS98" s="161"/>
      <c r="AWT98" s="162"/>
      <c r="AWU98" s="160"/>
      <c r="AWW98" s="159"/>
      <c r="AXB98" s="160"/>
      <c r="AXC98" s="160"/>
      <c r="AXD98" s="160"/>
      <c r="AXE98" s="161"/>
      <c r="AXF98" s="162"/>
      <c r="AXG98" s="160"/>
      <c r="AXI98" s="159"/>
      <c r="AXN98" s="160"/>
      <c r="AXO98" s="160"/>
      <c r="AXP98" s="160"/>
      <c r="AXQ98" s="161"/>
      <c r="AXR98" s="162"/>
      <c r="AXS98" s="160"/>
      <c r="AXU98" s="159"/>
      <c r="AXZ98" s="160"/>
      <c r="AYA98" s="160"/>
      <c r="AYB98" s="160"/>
      <c r="AYC98" s="161"/>
      <c r="AYD98" s="162"/>
      <c r="AYE98" s="160"/>
      <c r="AYG98" s="159"/>
      <c r="AYL98" s="160"/>
      <c r="AYM98" s="160"/>
      <c r="AYN98" s="160"/>
      <c r="AYO98" s="161"/>
      <c r="AYP98" s="162"/>
      <c r="AYQ98" s="160"/>
      <c r="AYS98" s="159"/>
      <c r="AYX98" s="160"/>
      <c r="AYY98" s="160"/>
      <c r="AYZ98" s="160"/>
      <c r="AZA98" s="161"/>
      <c r="AZB98" s="162"/>
      <c r="AZC98" s="160"/>
      <c r="AZE98" s="159"/>
      <c r="AZJ98" s="160"/>
      <c r="AZK98" s="160"/>
      <c r="AZL98" s="160"/>
      <c r="AZM98" s="161"/>
      <c r="AZN98" s="162"/>
      <c r="AZO98" s="160"/>
      <c r="AZQ98" s="159"/>
      <c r="AZV98" s="160"/>
      <c r="AZW98" s="160"/>
      <c r="AZX98" s="160"/>
      <c r="AZY98" s="161"/>
      <c r="AZZ98" s="162"/>
      <c r="BAA98" s="160"/>
      <c r="BAC98" s="159"/>
      <c r="BAH98" s="160"/>
      <c r="BAI98" s="160"/>
      <c r="BAJ98" s="160"/>
      <c r="BAK98" s="161"/>
      <c r="BAL98" s="162"/>
      <c r="BAM98" s="160"/>
      <c r="BAO98" s="159"/>
      <c r="BAT98" s="160"/>
      <c r="BAU98" s="160"/>
      <c r="BAV98" s="160"/>
      <c r="BAW98" s="161"/>
      <c r="BAX98" s="162"/>
      <c r="BAY98" s="160"/>
      <c r="BBA98" s="159"/>
      <c r="BBF98" s="160"/>
      <c r="BBG98" s="160"/>
      <c r="BBH98" s="160"/>
      <c r="BBI98" s="161"/>
      <c r="BBJ98" s="162"/>
      <c r="BBK98" s="160"/>
      <c r="BBM98" s="159"/>
      <c r="BBR98" s="160"/>
      <c r="BBS98" s="160"/>
      <c r="BBT98" s="160"/>
      <c r="BBU98" s="161"/>
      <c r="BBV98" s="162"/>
      <c r="BBW98" s="160"/>
      <c r="BBY98" s="159"/>
      <c r="BCD98" s="160"/>
      <c r="BCE98" s="160"/>
      <c r="BCF98" s="160"/>
      <c r="BCG98" s="161"/>
      <c r="BCH98" s="162"/>
      <c r="BCI98" s="160"/>
      <c r="BCK98" s="159"/>
      <c r="BCP98" s="160"/>
      <c r="BCQ98" s="160"/>
      <c r="BCR98" s="160"/>
      <c r="BCS98" s="161"/>
      <c r="BCT98" s="162"/>
      <c r="BCU98" s="160"/>
      <c r="BCW98" s="159"/>
      <c r="BDB98" s="160"/>
      <c r="BDC98" s="160"/>
      <c r="BDD98" s="160"/>
      <c r="BDE98" s="161"/>
      <c r="BDF98" s="162"/>
      <c r="BDG98" s="160"/>
      <c r="BDI98" s="159"/>
      <c r="BDN98" s="160"/>
      <c r="BDO98" s="160"/>
      <c r="BDP98" s="160"/>
      <c r="BDQ98" s="161"/>
      <c r="BDR98" s="162"/>
      <c r="BDS98" s="160"/>
      <c r="BDU98" s="159"/>
      <c r="BDZ98" s="160"/>
      <c r="BEA98" s="160"/>
      <c r="BEB98" s="160"/>
      <c r="BEC98" s="161"/>
      <c r="BED98" s="162"/>
      <c r="BEE98" s="160"/>
      <c r="BEG98" s="159"/>
      <c r="BEL98" s="160"/>
      <c r="BEM98" s="160"/>
      <c r="BEN98" s="160"/>
      <c r="BEO98" s="161"/>
      <c r="BEP98" s="162"/>
      <c r="BEQ98" s="160"/>
      <c r="BES98" s="159"/>
      <c r="BEX98" s="160"/>
      <c r="BEY98" s="160"/>
      <c r="BEZ98" s="160"/>
      <c r="BFA98" s="161"/>
      <c r="BFB98" s="162"/>
      <c r="BFC98" s="160"/>
      <c r="BFE98" s="159"/>
      <c r="BFJ98" s="160"/>
      <c r="BFK98" s="160"/>
      <c r="BFL98" s="160"/>
      <c r="BFM98" s="161"/>
      <c r="BFN98" s="162"/>
      <c r="BFO98" s="160"/>
      <c r="BFQ98" s="159"/>
      <c r="BFV98" s="160"/>
      <c r="BFW98" s="160"/>
      <c r="BFX98" s="160"/>
      <c r="BFY98" s="161"/>
      <c r="BFZ98" s="162"/>
      <c r="BGA98" s="160"/>
      <c r="BGC98" s="159"/>
      <c r="BGH98" s="160"/>
      <c r="BGI98" s="160"/>
      <c r="BGJ98" s="160"/>
      <c r="BGK98" s="161"/>
      <c r="BGL98" s="162"/>
      <c r="BGM98" s="160"/>
      <c r="BGO98" s="159"/>
      <c r="BGT98" s="160"/>
      <c r="BGU98" s="160"/>
      <c r="BGV98" s="160"/>
      <c r="BGW98" s="161"/>
      <c r="BGX98" s="162"/>
      <c r="BGY98" s="160"/>
      <c r="BHA98" s="159"/>
      <c r="BHF98" s="160"/>
      <c r="BHG98" s="160"/>
      <c r="BHH98" s="160"/>
      <c r="BHI98" s="161"/>
      <c r="BHJ98" s="162"/>
      <c r="BHK98" s="160"/>
      <c r="BHM98" s="159"/>
      <c r="BHR98" s="160"/>
      <c r="BHS98" s="160"/>
      <c r="BHT98" s="160"/>
      <c r="BHU98" s="161"/>
      <c r="BHV98" s="162"/>
      <c r="BHW98" s="160"/>
      <c r="BHY98" s="159"/>
      <c r="BID98" s="160"/>
      <c r="BIE98" s="160"/>
      <c r="BIF98" s="160"/>
      <c r="BIG98" s="161"/>
      <c r="BIH98" s="162"/>
      <c r="BII98" s="160"/>
      <c r="BIK98" s="159"/>
      <c r="BIP98" s="160"/>
      <c r="BIQ98" s="160"/>
      <c r="BIR98" s="160"/>
      <c r="BIS98" s="161"/>
      <c r="BIT98" s="162"/>
      <c r="BIU98" s="160"/>
      <c r="BIW98" s="159"/>
      <c r="BJB98" s="160"/>
      <c r="BJC98" s="160"/>
      <c r="BJD98" s="160"/>
      <c r="BJE98" s="161"/>
      <c r="BJF98" s="162"/>
      <c r="BJG98" s="160"/>
      <c r="BJI98" s="159"/>
      <c r="BJN98" s="160"/>
      <c r="BJO98" s="160"/>
      <c r="BJP98" s="160"/>
      <c r="BJQ98" s="161"/>
      <c r="BJR98" s="162"/>
      <c r="BJS98" s="160"/>
      <c r="BJU98" s="159"/>
      <c r="BJZ98" s="160"/>
      <c r="BKA98" s="160"/>
      <c r="BKB98" s="160"/>
      <c r="BKC98" s="161"/>
      <c r="BKD98" s="162"/>
      <c r="BKE98" s="160"/>
      <c r="BKG98" s="159"/>
      <c r="BKL98" s="160"/>
      <c r="BKM98" s="160"/>
      <c r="BKN98" s="160"/>
      <c r="BKO98" s="161"/>
      <c r="BKP98" s="162"/>
      <c r="BKQ98" s="160"/>
      <c r="BKS98" s="159"/>
      <c r="BKX98" s="160"/>
      <c r="BKY98" s="160"/>
      <c r="BKZ98" s="160"/>
      <c r="BLA98" s="161"/>
      <c r="BLB98" s="162"/>
      <c r="BLC98" s="160"/>
      <c r="BLE98" s="159"/>
      <c r="BLJ98" s="160"/>
      <c r="BLK98" s="160"/>
      <c r="BLL98" s="160"/>
      <c r="BLM98" s="161"/>
      <c r="BLN98" s="162"/>
      <c r="BLO98" s="160"/>
      <c r="BLQ98" s="159"/>
      <c r="BLV98" s="160"/>
      <c r="BLW98" s="160"/>
      <c r="BLX98" s="160"/>
      <c r="BLY98" s="161"/>
      <c r="BLZ98" s="162"/>
      <c r="BMA98" s="160"/>
      <c r="BMC98" s="159"/>
      <c r="BMH98" s="160"/>
      <c r="BMI98" s="160"/>
      <c r="BMJ98" s="160"/>
      <c r="BMK98" s="161"/>
      <c r="BML98" s="162"/>
      <c r="BMM98" s="160"/>
      <c r="BMO98" s="159"/>
      <c r="BMT98" s="160"/>
      <c r="BMU98" s="160"/>
      <c r="BMV98" s="160"/>
      <c r="BMW98" s="161"/>
      <c r="BMX98" s="162"/>
      <c r="BMY98" s="160"/>
      <c r="BNA98" s="159"/>
      <c r="BNF98" s="160"/>
      <c r="BNG98" s="160"/>
      <c r="BNH98" s="160"/>
      <c r="BNI98" s="161"/>
      <c r="BNJ98" s="162"/>
      <c r="BNK98" s="160"/>
      <c r="BNM98" s="159"/>
      <c r="BNR98" s="160"/>
      <c r="BNS98" s="160"/>
      <c r="BNT98" s="160"/>
      <c r="BNU98" s="161"/>
      <c r="BNV98" s="162"/>
      <c r="BNW98" s="160"/>
      <c r="BNY98" s="159"/>
      <c r="BOD98" s="160"/>
      <c r="BOE98" s="160"/>
      <c r="BOF98" s="160"/>
      <c r="BOG98" s="161"/>
      <c r="BOH98" s="162"/>
      <c r="BOI98" s="160"/>
      <c r="BOK98" s="159"/>
      <c r="BOP98" s="160"/>
      <c r="BOQ98" s="160"/>
      <c r="BOR98" s="160"/>
      <c r="BOS98" s="161"/>
      <c r="BOT98" s="162"/>
      <c r="BOU98" s="160"/>
      <c r="BOW98" s="159"/>
      <c r="BPB98" s="160"/>
      <c r="BPC98" s="160"/>
      <c r="BPD98" s="160"/>
      <c r="BPE98" s="161"/>
      <c r="BPF98" s="162"/>
      <c r="BPG98" s="160"/>
      <c r="BPI98" s="159"/>
      <c r="BPN98" s="160"/>
      <c r="BPO98" s="160"/>
      <c r="BPP98" s="160"/>
      <c r="BPQ98" s="161"/>
      <c r="BPR98" s="162"/>
      <c r="BPS98" s="160"/>
      <c r="BPU98" s="159"/>
      <c r="BPZ98" s="160"/>
      <c r="BQA98" s="160"/>
      <c r="BQB98" s="160"/>
      <c r="BQC98" s="161"/>
      <c r="BQD98" s="162"/>
      <c r="BQE98" s="160"/>
      <c r="BQG98" s="159"/>
      <c r="BQL98" s="160"/>
      <c r="BQM98" s="160"/>
      <c r="BQN98" s="160"/>
      <c r="BQO98" s="161"/>
      <c r="BQP98" s="162"/>
      <c r="BQQ98" s="160"/>
      <c r="BQS98" s="159"/>
      <c r="BQX98" s="160"/>
      <c r="BQY98" s="160"/>
      <c r="BQZ98" s="160"/>
      <c r="BRA98" s="161"/>
      <c r="BRB98" s="162"/>
      <c r="BRC98" s="160"/>
      <c r="BRE98" s="159"/>
      <c r="BRJ98" s="160"/>
      <c r="BRK98" s="160"/>
      <c r="BRL98" s="160"/>
      <c r="BRM98" s="161"/>
      <c r="BRN98" s="162"/>
      <c r="BRO98" s="160"/>
      <c r="BRQ98" s="159"/>
      <c r="BRV98" s="160"/>
      <c r="BRW98" s="160"/>
      <c r="BRX98" s="160"/>
      <c r="BRY98" s="161"/>
      <c r="BRZ98" s="162"/>
      <c r="BSA98" s="160"/>
      <c r="BSC98" s="159"/>
      <c r="BSH98" s="160"/>
      <c r="BSI98" s="160"/>
      <c r="BSJ98" s="160"/>
      <c r="BSK98" s="161"/>
      <c r="BSL98" s="162"/>
      <c r="BSM98" s="160"/>
      <c r="BSO98" s="159"/>
      <c r="BST98" s="160"/>
      <c r="BSU98" s="160"/>
      <c r="BSV98" s="160"/>
      <c r="BSW98" s="161"/>
      <c r="BSX98" s="162"/>
      <c r="BSY98" s="160"/>
      <c r="BTA98" s="159"/>
      <c r="BTF98" s="160"/>
      <c r="BTG98" s="160"/>
      <c r="BTH98" s="160"/>
      <c r="BTI98" s="161"/>
      <c r="BTJ98" s="162"/>
      <c r="BTK98" s="160"/>
      <c r="BTM98" s="159"/>
      <c r="BTR98" s="160"/>
      <c r="BTS98" s="160"/>
      <c r="BTT98" s="160"/>
      <c r="BTU98" s="161"/>
      <c r="BTV98" s="162"/>
      <c r="BTW98" s="160"/>
      <c r="BTY98" s="159"/>
      <c r="BUD98" s="160"/>
      <c r="BUE98" s="160"/>
      <c r="BUF98" s="160"/>
      <c r="BUG98" s="161"/>
      <c r="BUH98" s="162"/>
      <c r="BUI98" s="160"/>
      <c r="BUK98" s="159"/>
      <c r="BUP98" s="160"/>
      <c r="BUQ98" s="160"/>
      <c r="BUR98" s="160"/>
      <c r="BUS98" s="161"/>
      <c r="BUT98" s="162"/>
      <c r="BUU98" s="160"/>
      <c r="BUW98" s="159"/>
      <c r="BVB98" s="160"/>
      <c r="BVC98" s="160"/>
      <c r="BVD98" s="160"/>
      <c r="BVE98" s="161"/>
      <c r="BVF98" s="162"/>
      <c r="BVG98" s="160"/>
      <c r="BVI98" s="159"/>
      <c r="BVN98" s="160"/>
      <c r="BVO98" s="160"/>
      <c r="BVP98" s="160"/>
      <c r="BVQ98" s="161"/>
      <c r="BVR98" s="162"/>
      <c r="BVS98" s="160"/>
      <c r="BVU98" s="159"/>
      <c r="BVZ98" s="160"/>
      <c r="BWA98" s="160"/>
      <c r="BWB98" s="160"/>
      <c r="BWC98" s="161"/>
      <c r="BWD98" s="162"/>
      <c r="BWE98" s="160"/>
      <c r="BWG98" s="159"/>
      <c r="BWL98" s="160"/>
      <c r="BWM98" s="160"/>
      <c r="BWN98" s="160"/>
      <c r="BWO98" s="161"/>
      <c r="BWP98" s="162"/>
      <c r="BWQ98" s="160"/>
      <c r="BWS98" s="159"/>
      <c r="BWX98" s="160"/>
      <c r="BWY98" s="160"/>
      <c r="BWZ98" s="160"/>
      <c r="BXA98" s="161"/>
      <c r="BXB98" s="162"/>
      <c r="BXC98" s="160"/>
      <c r="BXE98" s="159"/>
      <c r="BXJ98" s="160"/>
      <c r="BXK98" s="160"/>
      <c r="BXL98" s="160"/>
      <c r="BXM98" s="161"/>
      <c r="BXN98" s="162"/>
      <c r="BXO98" s="160"/>
      <c r="BXQ98" s="159"/>
      <c r="BXV98" s="160"/>
      <c r="BXW98" s="160"/>
      <c r="BXX98" s="160"/>
      <c r="BXY98" s="161"/>
      <c r="BXZ98" s="162"/>
      <c r="BYA98" s="160"/>
      <c r="BYC98" s="159"/>
      <c r="BYH98" s="160"/>
      <c r="BYI98" s="160"/>
      <c r="BYJ98" s="160"/>
      <c r="BYK98" s="161"/>
      <c r="BYL98" s="162"/>
      <c r="BYM98" s="160"/>
      <c r="BYO98" s="159"/>
      <c r="BYT98" s="160"/>
      <c r="BYU98" s="160"/>
      <c r="BYV98" s="160"/>
      <c r="BYW98" s="161"/>
      <c r="BYX98" s="162"/>
      <c r="BYY98" s="160"/>
      <c r="BZA98" s="159"/>
      <c r="BZF98" s="160"/>
      <c r="BZG98" s="160"/>
      <c r="BZH98" s="160"/>
      <c r="BZI98" s="161"/>
      <c r="BZJ98" s="162"/>
      <c r="BZK98" s="160"/>
      <c r="BZM98" s="159"/>
      <c r="BZR98" s="160"/>
      <c r="BZS98" s="160"/>
      <c r="BZT98" s="160"/>
      <c r="BZU98" s="161"/>
      <c r="BZV98" s="162"/>
      <c r="BZW98" s="160"/>
      <c r="BZY98" s="159"/>
      <c r="CAD98" s="160"/>
      <c r="CAE98" s="160"/>
      <c r="CAF98" s="160"/>
      <c r="CAG98" s="161"/>
      <c r="CAH98" s="162"/>
      <c r="CAI98" s="160"/>
      <c r="CAK98" s="159"/>
      <c r="CAP98" s="160"/>
      <c r="CAQ98" s="160"/>
      <c r="CAR98" s="160"/>
      <c r="CAS98" s="161"/>
      <c r="CAT98" s="162"/>
      <c r="CAU98" s="160"/>
      <c r="CAW98" s="159"/>
      <c r="CBB98" s="160"/>
      <c r="CBC98" s="160"/>
      <c r="CBD98" s="160"/>
      <c r="CBE98" s="161"/>
      <c r="CBF98" s="162"/>
      <c r="CBG98" s="160"/>
      <c r="CBI98" s="159"/>
      <c r="CBN98" s="160"/>
      <c r="CBO98" s="160"/>
      <c r="CBP98" s="160"/>
      <c r="CBQ98" s="161"/>
      <c r="CBR98" s="162"/>
      <c r="CBS98" s="160"/>
      <c r="CBU98" s="159"/>
      <c r="CBZ98" s="160"/>
      <c r="CCA98" s="160"/>
      <c r="CCB98" s="160"/>
      <c r="CCC98" s="161"/>
      <c r="CCD98" s="162"/>
      <c r="CCE98" s="160"/>
      <c r="CCG98" s="159"/>
      <c r="CCL98" s="160"/>
      <c r="CCM98" s="160"/>
      <c r="CCN98" s="160"/>
      <c r="CCO98" s="161"/>
      <c r="CCP98" s="162"/>
      <c r="CCQ98" s="160"/>
      <c r="CCS98" s="159"/>
      <c r="CCX98" s="160"/>
      <c r="CCY98" s="160"/>
      <c r="CCZ98" s="160"/>
      <c r="CDA98" s="161"/>
      <c r="CDB98" s="162"/>
      <c r="CDC98" s="160"/>
      <c r="CDE98" s="159"/>
      <c r="CDJ98" s="160"/>
      <c r="CDK98" s="160"/>
      <c r="CDL98" s="160"/>
      <c r="CDM98" s="161"/>
      <c r="CDN98" s="162"/>
      <c r="CDO98" s="160"/>
      <c r="CDQ98" s="159"/>
      <c r="CDV98" s="160"/>
      <c r="CDW98" s="160"/>
      <c r="CDX98" s="160"/>
      <c r="CDY98" s="161"/>
      <c r="CDZ98" s="162"/>
      <c r="CEA98" s="160"/>
      <c r="CEC98" s="159"/>
      <c r="CEH98" s="160"/>
      <c r="CEI98" s="160"/>
      <c r="CEJ98" s="160"/>
      <c r="CEK98" s="161"/>
      <c r="CEL98" s="162"/>
      <c r="CEM98" s="160"/>
      <c r="CEO98" s="159"/>
      <c r="CET98" s="160"/>
      <c r="CEU98" s="160"/>
      <c r="CEV98" s="160"/>
      <c r="CEW98" s="161"/>
      <c r="CEX98" s="162"/>
      <c r="CEY98" s="160"/>
      <c r="CFA98" s="159"/>
      <c r="CFF98" s="160"/>
      <c r="CFG98" s="160"/>
      <c r="CFH98" s="160"/>
      <c r="CFI98" s="161"/>
      <c r="CFJ98" s="162"/>
      <c r="CFK98" s="160"/>
      <c r="CFM98" s="159"/>
      <c r="CFR98" s="160"/>
      <c r="CFS98" s="160"/>
      <c r="CFT98" s="160"/>
      <c r="CFU98" s="161"/>
      <c r="CFV98" s="162"/>
      <c r="CFW98" s="160"/>
      <c r="CFY98" s="159"/>
      <c r="CGD98" s="160"/>
      <c r="CGE98" s="160"/>
      <c r="CGF98" s="160"/>
      <c r="CGG98" s="161"/>
      <c r="CGH98" s="162"/>
      <c r="CGI98" s="160"/>
      <c r="CGK98" s="159"/>
      <c r="CGP98" s="160"/>
      <c r="CGQ98" s="160"/>
      <c r="CGR98" s="160"/>
      <c r="CGS98" s="161"/>
      <c r="CGT98" s="162"/>
      <c r="CGU98" s="160"/>
      <c r="CGW98" s="159"/>
      <c r="CHB98" s="160"/>
      <c r="CHC98" s="160"/>
      <c r="CHD98" s="160"/>
      <c r="CHE98" s="161"/>
      <c r="CHF98" s="162"/>
      <c r="CHG98" s="160"/>
      <c r="CHI98" s="159"/>
      <c r="CHN98" s="160"/>
      <c r="CHO98" s="160"/>
      <c r="CHP98" s="160"/>
      <c r="CHQ98" s="161"/>
      <c r="CHR98" s="162"/>
      <c r="CHS98" s="160"/>
      <c r="CHU98" s="159"/>
      <c r="CHZ98" s="160"/>
      <c r="CIA98" s="160"/>
      <c r="CIB98" s="160"/>
      <c r="CIC98" s="161"/>
      <c r="CID98" s="162"/>
      <c r="CIE98" s="160"/>
      <c r="CIG98" s="159"/>
      <c r="CIL98" s="160"/>
      <c r="CIM98" s="160"/>
      <c r="CIN98" s="160"/>
      <c r="CIO98" s="161"/>
      <c r="CIP98" s="162"/>
      <c r="CIQ98" s="160"/>
      <c r="CIS98" s="159"/>
      <c r="CIX98" s="160"/>
      <c r="CIY98" s="160"/>
      <c r="CIZ98" s="160"/>
      <c r="CJA98" s="161"/>
      <c r="CJB98" s="162"/>
      <c r="CJC98" s="160"/>
      <c r="CJE98" s="159"/>
      <c r="CJJ98" s="160"/>
      <c r="CJK98" s="160"/>
      <c r="CJL98" s="160"/>
      <c r="CJM98" s="161"/>
      <c r="CJN98" s="162"/>
      <c r="CJO98" s="160"/>
      <c r="CJQ98" s="159"/>
      <c r="CJV98" s="160"/>
      <c r="CJW98" s="160"/>
      <c r="CJX98" s="160"/>
      <c r="CJY98" s="161"/>
      <c r="CJZ98" s="162"/>
      <c r="CKA98" s="160"/>
      <c r="CKC98" s="159"/>
      <c r="CKH98" s="160"/>
      <c r="CKI98" s="160"/>
      <c r="CKJ98" s="160"/>
      <c r="CKK98" s="161"/>
      <c r="CKL98" s="162"/>
      <c r="CKM98" s="160"/>
      <c r="CKO98" s="159"/>
      <c r="CKT98" s="160"/>
      <c r="CKU98" s="160"/>
      <c r="CKV98" s="160"/>
      <c r="CKW98" s="161"/>
      <c r="CKX98" s="162"/>
      <c r="CKY98" s="160"/>
      <c r="CLA98" s="159"/>
      <c r="CLF98" s="160"/>
      <c r="CLG98" s="160"/>
      <c r="CLH98" s="160"/>
      <c r="CLI98" s="161"/>
      <c r="CLJ98" s="162"/>
      <c r="CLK98" s="160"/>
      <c r="CLM98" s="159"/>
      <c r="CLR98" s="160"/>
      <c r="CLS98" s="160"/>
      <c r="CLT98" s="160"/>
      <c r="CLU98" s="161"/>
      <c r="CLV98" s="162"/>
      <c r="CLW98" s="160"/>
      <c r="CLY98" s="159"/>
      <c r="CMD98" s="160"/>
      <c r="CME98" s="160"/>
      <c r="CMF98" s="160"/>
      <c r="CMG98" s="161"/>
      <c r="CMH98" s="162"/>
      <c r="CMI98" s="160"/>
      <c r="CMK98" s="159"/>
      <c r="CMP98" s="160"/>
      <c r="CMQ98" s="160"/>
      <c r="CMR98" s="160"/>
      <c r="CMS98" s="161"/>
      <c r="CMT98" s="162"/>
      <c r="CMU98" s="160"/>
      <c r="CMW98" s="159"/>
      <c r="CNB98" s="160"/>
      <c r="CNC98" s="160"/>
      <c r="CND98" s="160"/>
      <c r="CNE98" s="161"/>
      <c r="CNF98" s="162"/>
      <c r="CNG98" s="160"/>
      <c r="CNI98" s="159"/>
      <c r="CNN98" s="160"/>
      <c r="CNO98" s="160"/>
      <c r="CNP98" s="160"/>
      <c r="CNQ98" s="161"/>
      <c r="CNR98" s="162"/>
      <c r="CNS98" s="160"/>
      <c r="CNU98" s="159"/>
      <c r="CNZ98" s="160"/>
      <c r="COA98" s="160"/>
      <c r="COB98" s="160"/>
      <c r="COC98" s="161"/>
      <c r="COD98" s="162"/>
      <c r="COE98" s="160"/>
      <c r="COG98" s="159"/>
      <c r="COL98" s="160"/>
      <c r="COM98" s="160"/>
      <c r="CON98" s="160"/>
      <c r="COO98" s="161"/>
      <c r="COP98" s="162"/>
      <c r="COQ98" s="160"/>
      <c r="COS98" s="159"/>
      <c r="COX98" s="160"/>
      <c r="COY98" s="160"/>
      <c r="COZ98" s="160"/>
      <c r="CPA98" s="161"/>
      <c r="CPB98" s="162"/>
      <c r="CPC98" s="160"/>
      <c r="CPE98" s="159"/>
      <c r="CPJ98" s="160"/>
      <c r="CPK98" s="160"/>
      <c r="CPL98" s="160"/>
      <c r="CPM98" s="161"/>
      <c r="CPN98" s="162"/>
      <c r="CPO98" s="160"/>
      <c r="CPQ98" s="159"/>
      <c r="CPV98" s="160"/>
      <c r="CPW98" s="160"/>
      <c r="CPX98" s="160"/>
      <c r="CPY98" s="161"/>
      <c r="CPZ98" s="162"/>
      <c r="CQA98" s="160"/>
      <c r="CQC98" s="159"/>
      <c r="CQH98" s="160"/>
      <c r="CQI98" s="160"/>
      <c r="CQJ98" s="160"/>
      <c r="CQK98" s="161"/>
      <c r="CQL98" s="162"/>
      <c r="CQM98" s="160"/>
      <c r="CQO98" s="159"/>
      <c r="CQT98" s="160"/>
      <c r="CQU98" s="160"/>
      <c r="CQV98" s="160"/>
      <c r="CQW98" s="161"/>
      <c r="CQX98" s="162"/>
      <c r="CQY98" s="160"/>
      <c r="CRA98" s="159"/>
      <c r="CRF98" s="160"/>
      <c r="CRG98" s="160"/>
      <c r="CRH98" s="160"/>
      <c r="CRI98" s="161"/>
      <c r="CRJ98" s="162"/>
      <c r="CRK98" s="160"/>
      <c r="CRM98" s="159"/>
      <c r="CRR98" s="160"/>
      <c r="CRS98" s="160"/>
      <c r="CRT98" s="160"/>
      <c r="CRU98" s="161"/>
      <c r="CRV98" s="162"/>
      <c r="CRW98" s="160"/>
      <c r="CRY98" s="159"/>
      <c r="CSD98" s="160"/>
      <c r="CSE98" s="160"/>
      <c r="CSF98" s="160"/>
      <c r="CSG98" s="161"/>
      <c r="CSH98" s="162"/>
      <c r="CSI98" s="160"/>
      <c r="CSK98" s="159"/>
      <c r="CSP98" s="160"/>
      <c r="CSQ98" s="160"/>
      <c r="CSR98" s="160"/>
      <c r="CSS98" s="161"/>
      <c r="CST98" s="162"/>
      <c r="CSU98" s="160"/>
      <c r="CSW98" s="159"/>
      <c r="CTB98" s="160"/>
      <c r="CTC98" s="160"/>
      <c r="CTD98" s="160"/>
      <c r="CTE98" s="161"/>
      <c r="CTF98" s="162"/>
      <c r="CTG98" s="160"/>
      <c r="CTI98" s="159"/>
      <c r="CTN98" s="160"/>
      <c r="CTO98" s="160"/>
      <c r="CTP98" s="160"/>
      <c r="CTQ98" s="161"/>
      <c r="CTR98" s="162"/>
      <c r="CTS98" s="160"/>
      <c r="CTU98" s="159"/>
      <c r="CTZ98" s="160"/>
      <c r="CUA98" s="160"/>
      <c r="CUB98" s="160"/>
      <c r="CUC98" s="161"/>
      <c r="CUD98" s="162"/>
      <c r="CUE98" s="160"/>
      <c r="CUG98" s="159"/>
      <c r="CUL98" s="160"/>
      <c r="CUM98" s="160"/>
      <c r="CUN98" s="160"/>
      <c r="CUO98" s="161"/>
      <c r="CUP98" s="162"/>
      <c r="CUQ98" s="160"/>
      <c r="CUS98" s="159"/>
      <c r="CUX98" s="160"/>
      <c r="CUY98" s="160"/>
      <c r="CUZ98" s="160"/>
      <c r="CVA98" s="161"/>
      <c r="CVB98" s="162"/>
      <c r="CVC98" s="160"/>
      <c r="CVE98" s="159"/>
      <c r="CVJ98" s="160"/>
      <c r="CVK98" s="160"/>
      <c r="CVL98" s="160"/>
      <c r="CVM98" s="161"/>
      <c r="CVN98" s="162"/>
      <c r="CVO98" s="160"/>
      <c r="CVQ98" s="159"/>
      <c r="CVV98" s="160"/>
      <c r="CVW98" s="160"/>
      <c r="CVX98" s="160"/>
      <c r="CVY98" s="161"/>
      <c r="CVZ98" s="162"/>
      <c r="CWA98" s="160"/>
      <c r="CWC98" s="159"/>
      <c r="CWH98" s="160"/>
      <c r="CWI98" s="160"/>
      <c r="CWJ98" s="160"/>
      <c r="CWK98" s="161"/>
      <c r="CWL98" s="162"/>
      <c r="CWM98" s="160"/>
      <c r="CWO98" s="159"/>
      <c r="CWT98" s="160"/>
      <c r="CWU98" s="160"/>
      <c r="CWV98" s="160"/>
      <c r="CWW98" s="161"/>
      <c r="CWX98" s="162"/>
      <c r="CWY98" s="160"/>
      <c r="CXA98" s="159"/>
      <c r="CXF98" s="160"/>
      <c r="CXG98" s="160"/>
      <c r="CXH98" s="160"/>
      <c r="CXI98" s="161"/>
      <c r="CXJ98" s="162"/>
      <c r="CXK98" s="160"/>
      <c r="CXM98" s="159"/>
      <c r="CXR98" s="160"/>
      <c r="CXS98" s="160"/>
      <c r="CXT98" s="160"/>
      <c r="CXU98" s="161"/>
      <c r="CXV98" s="162"/>
      <c r="CXW98" s="160"/>
      <c r="CXY98" s="159"/>
      <c r="CYD98" s="160"/>
      <c r="CYE98" s="160"/>
      <c r="CYF98" s="160"/>
      <c r="CYG98" s="161"/>
      <c r="CYH98" s="162"/>
      <c r="CYI98" s="160"/>
      <c r="CYK98" s="159"/>
      <c r="CYP98" s="160"/>
      <c r="CYQ98" s="160"/>
      <c r="CYR98" s="160"/>
      <c r="CYS98" s="161"/>
      <c r="CYT98" s="162"/>
      <c r="CYU98" s="160"/>
      <c r="CYW98" s="159"/>
      <c r="CZB98" s="160"/>
      <c r="CZC98" s="160"/>
      <c r="CZD98" s="160"/>
      <c r="CZE98" s="161"/>
      <c r="CZF98" s="162"/>
      <c r="CZG98" s="160"/>
      <c r="CZI98" s="159"/>
      <c r="CZN98" s="160"/>
      <c r="CZO98" s="160"/>
      <c r="CZP98" s="160"/>
      <c r="CZQ98" s="161"/>
      <c r="CZR98" s="162"/>
      <c r="CZS98" s="160"/>
      <c r="CZU98" s="159"/>
      <c r="CZZ98" s="160"/>
      <c r="DAA98" s="160"/>
      <c r="DAB98" s="160"/>
      <c r="DAC98" s="161"/>
      <c r="DAD98" s="162"/>
      <c r="DAE98" s="160"/>
      <c r="DAG98" s="159"/>
      <c r="DAL98" s="160"/>
      <c r="DAM98" s="160"/>
      <c r="DAN98" s="160"/>
      <c r="DAO98" s="161"/>
      <c r="DAP98" s="162"/>
      <c r="DAQ98" s="160"/>
      <c r="DAS98" s="159"/>
      <c r="DAX98" s="160"/>
      <c r="DAY98" s="160"/>
      <c r="DAZ98" s="160"/>
      <c r="DBA98" s="161"/>
      <c r="DBB98" s="162"/>
      <c r="DBC98" s="160"/>
      <c r="DBE98" s="159"/>
      <c r="DBJ98" s="160"/>
      <c r="DBK98" s="160"/>
      <c r="DBL98" s="160"/>
      <c r="DBM98" s="161"/>
      <c r="DBN98" s="162"/>
      <c r="DBO98" s="160"/>
      <c r="DBQ98" s="159"/>
      <c r="DBV98" s="160"/>
      <c r="DBW98" s="160"/>
      <c r="DBX98" s="160"/>
      <c r="DBY98" s="161"/>
      <c r="DBZ98" s="162"/>
      <c r="DCA98" s="160"/>
      <c r="DCC98" s="159"/>
      <c r="DCH98" s="160"/>
      <c r="DCI98" s="160"/>
      <c r="DCJ98" s="160"/>
      <c r="DCK98" s="161"/>
      <c r="DCL98" s="162"/>
      <c r="DCM98" s="160"/>
      <c r="DCO98" s="159"/>
      <c r="DCT98" s="160"/>
      <c r="DCU98" s="160"/>
      <c r="DCV98" s="160"/>
      <c r="DCW98" s="161"/>
      <c r="DCX98" s="162"/>
      <c r="DCY98" s="160"/>
      <c r="DDA98" s="159"/>
      <c r="DDF98" s="160"/>
      <c r="DDG98" s="160"/>
      <c r="DDH98" s="160"/>
      <c r="DDI98" s="161"/>
      <c r="DDJ98" s="162"/>
      <c r="DDK98" s="160"/>
      <c r="DDM98" s="159"/>
      <c r="DDR98" s="160"/>
      <c r="DDS98" s="160"/>
      <c r="DDT98" s="160"/>
      <c r="DDU98" s="161"/>
      <c r="DDV98" s="162"/>
      <c r="DDW98" s="160"/>
      <c r="DDY98" s="159"/>
      <c r="DED98" s="160"/>
      <c r="DEE98" s="160"/>
      <c r="DEF98" s="160"/>
      <c r="DEG98" s="161"/>
      <c r="DEH98" s="162"/>
      <c r="DEI98" s="160"/>
      <c r="DEK98" s="159"/>
      <c r="DEP98" s="160"/>
      <c r="DEQ98" s="160"/>
      <c r="DER98" s="160"/>
      <c r="DES98" s="161"/>
      <c r="DET98" s="162"/>
      <c r="DEU98" s="160"/>
      <c r="DEW98" s="159"/>
      <c r="DFB98" s="160"/>
      <c r="DFC98" s="160"/>
      <c r="DFD98" s="160"/>
      <c r="DFE98" s="161"/>
      <c r="DFF98" s="162"/>
      <c r="DFG98" s="160"/>
      <c r="DFI98" s="159"/>
      <c r="DFN98" s="160"/>
      <c r="DFO98" s="160"/>
      <c r="DFP98" s="160"/>
      <c r="DFQ98" s="161"/>
      <c r="DFR98" s="162"/>
      <c r="DFS98" s="160"/>
      <c r="DFU98" s="159"/>
      <c r="DFZ98" s="160"/>
      <c r="DGA98" s="160"/>
      <c r="DGB98" s="160"/>
      <c r="DGC98" s="161"/>
      <c r="DGD98" s="162"/>
      <c r="DGE98" s="160"/>
      <c r="DGG98" s="159"/>
      <c r="DGL98" s="160"/>
      <c r="DGM98" s="160"/>
      <c r="DGN98" s="160"/>
      <c r="DGO98" s="161"/>
      <c r="DGP98" s="162"/>
      <c r="DGQ98" s="160"/>
      <c r="DGS98" s="159"/>
      <c r="DGX98" s="160"/>
      <c r="DGY98" s="160"/>
      <c r="DGZ98" s="160"/>
      <c r="DHA98" s="161"/>
      <c r="DHB98" s="162"/>
      <c r="DHC98" s="160"/>
      <c r="DHE98" s="159"/>
      <c r="DHJ98" s="160"/>
      <c r="DHK98" s="160"/>
      <c r="DHL98" s="160"/>
      <c r="DHM98" s="161"/>
      <c r="DHN98" s="162"/>
      <c r="DHO98" s="160"/>
      <c r="DHQ98" s="159"/>
      <c r="DHV98" s="160"/>
      <c r="DHW98" s="160"/>
      <c r="DHX98" s="160"/>
      <c r="DHY98" s="161"/>
      <c r="DHZ98" s="162"/>
      <c r="DIA98" s="160"/>
      <c r="DIC98" s="159"/>
      <c r="DIH98" s="160"/>
      <c r="DII98" s="160"/>
      <c r="DIJ98" s="160"/>
      <c r="DIK98" s="161"/>
      <c r="DIL98" s="162"/>
      <c r="DIM98" s="160"/>
      <c r="DIO98" s="159"/>
      <c r="DIT98" s="160"/>
      <c r="DIU98" s="160"/>
      <c r="DIV98" s="160"/>
      <c r="DIW98" s="161"/>
      <c r="DIX98" s="162"/>
      <c r="DIY98" s="160"/>
      <c r="DJA98" s="159"/>
      <c r="DJF98" s="160"/>
      <c r="DJG98" s="160"/>
      <c r="DJH98" s="160"/>
      <c r="DJI98" s="161"/>
      <c r="DJJ98" s="162"/>
      <c r="DJK98" s="160"/>
      <c r="DJM98" s="159"/>
      <c r="DJR98" s="160"/>
      <c r="DJS98" s="160"/>
      <c r="DJT98" s="160"/>
      <c r="DJU98" s="161"/>
      <c r="DJV98" s="162"/>
      <c r="DJW98" s="160"/>
      <c r="DJY98" s="159"/>
      <c r="DKD98" s="160"/>
      <c r="DKE98" s="160"/>
      <c r="DKF98" s="160"/>
      <c r="DKG98" s="161"/>
      <c r="DKH98" s="162"/>
      <c r="DKI98" s="160"/>
      <c r="DKK98" s="159"/>
      <c r="DKP98" s="160"/>
      <c r="DKQ98" s="160"/>
      <c r="DKR98" s="160"/>
      <c r="DKS98" s="161"/>
      <c r="DKT98" s="162"/>
      <c r="DKU98" s="160"/>
      <c r="DKW98" s="159"/>
      <c r="DLB98" s="160"/>
      <c r="DLC98" s="160"/>
      <c r="DLD98" s="160"/>
      <c r="DLE98" s="161"/>
      <c r="DLF98" s="162"/>
      <c r="DLG98" s="160"/>
      <c r="DLI98" s="159"/>
      <c r="DLN98" s="160"/>
      <c r="DLO98" s="160"/>
      <c r="DLP98" s="160"/>
      <c r="DLQ98" s="161"/>
      <c r="DLR98" s="162"/>
      <c r="DLS98" s="160"/>
      <c r="DLU98" s="159"/>
      <c r="DLZ98" s="160"/>
      <c r="DMA98" s="160"/>
      <c r="DMB98" s="160"/>
      <c r="DMC98" s="161"/>
      <c r="DMD98" s="162"/>
      <c r="DME98" s="160"/>
      <c r="DMG98" s="159"/>
      <c r="DML98" s="160"/>
      <c r="DMM98" s="160"/>
      <c r="DMN98" s="160"/>
      <c r="DMO98" s="161"/>
      <c r="DMP98" s="162"/>
      <c r="DMQ98" s="160"/>
      <c r="DMS98" s="159"/>
      <c r="DMX98" s="160"/>
      <c r="DMY98" s="160"/>
      <c r="DMZ98" s="160"/>
      <c r="DNA98" s="161"/>
      <c r="DNB98" s="162"/>
      <c r="DNC98" s="160"/>
      <c r="DNE98" s="159"/>
      <c r="DNJ98" s="160"/>
      <c r="DNK98" s="160"/>
      <c r="DNL98" s="160"/>
      <c r="DNM98" s="161"/>
      <c r="DNN98" s="162"/>
      <c r="DNO98" s="160"/>
      <c r="DNQ98" s="159"/>
      <c r="DNV98" s="160"/>
      <c r="DNW98" s="160"/>
      <c r="DNX98" s="160"/>
      <c r="DNY98" s="161"/>
      <c r="DNZ98" s="162"/>
      <c r="DOA98" s="160"/>
      <c r="DOC98" s="159"/>
      <c r="DOH98" s="160"/>
      <c r="DOI98" s="160"/>
      <c r="DOJ98" s="160"/>
      <c r="DOK98" s="161"/>
      <c r="DOL98" s="162"/>
      <c r="DOM98" s="160"/>
      <c r="DOO98" s="159"/>
      <c r="DOT98" s="160"/>
      <c r="DOU98" s="160"/>
      <c r="DOV98" s="160"/>
      <c r="DOW98" s="161"/>
      <c r="DOX98" s="162"/>
      <c r="DOY98" s="160"/>
      <c r="DPA98" s="159"/>
      <c r="DPF98" s="160"/>
      <c r="DPG98" s="160"/>
      <c r="DPH98" s="160"/>
      <c r="DPI98" s="161"/>
      <c r="DPJ98" s="162"/>
      <c r="DPK98" s="160"/>
      <c r="DPM98" s="159"/>
      <c r="DPR98" s="160"/>
      <c r="DPS98" s="160"/>
      <c r="DPT98" s="160"/>
      <c r="DPU98" s="161"/>
      <c r="DPV98" s="162"/>
      <c r="DPW98" s="160"/>
      <c r="DPY98" s="159"/>
      <c r="DQD98" s="160"/>
      <c r="DQE98" s="160"/>
      <c r="DQF98" s="160"/>
      <c r="DQG98" s="161"/>
      <c r="DQH98" s="162"/>
      <c r="DQI98" s="160"/>
      <c r="DQK98" s="159"/>
      <c r="DQP98" s="160"/>
      <c r="DQQ98" s="160"/>
      <c r="DQR98" s="160"/>
      <c r="DQS98" s="161"/>
      <c r="DQT98" s="162"/>
      <c r="DQU98" s="160"/>
      <c r="DQW98" s="159"/>
      <c r="DRB98" s="160"/>
      <c r="DRC98" s="160"/>
      <c r="DRD98" s="160"/>
      <c r="DRE98" s="161"/>
      <c r="DRF98" s="162"/>
      <c r="DRG98" s="160"/>
      <c r="DRI98" s="159"/>
      <c r="DRN98" s="160"/>
      <c r="DRO98" s="160"/>
      <c r="DRP98" s="160"/>
      <c r="DRQ98" s="161"/>
      <c r="DRR98" s="162"/>
      <c r="DRS98" s="160"/>
      <c r="DRU98" s="159"/>
      <c r="DRZ98" s="160"/>
      <c r="DSA98" s="160"/>
      <c r="DSB98" s="160"/>
      <c r="DSC98" s="161"/>
      <c r="DSD98" s="162"/>
      <c r="DSE98" s="160"/>
      <c r="DSG98" s="159"/>
      <c r="DSL98" s="160"/>
      <c r="DSM98" s="160"/>
      <c r="DSN98" s="160"/>
      <c r="DSO98" s="161"/>
      <c r="DSP98" s="162"/>
      <c r="DSQ98" s="160"/>
      <c r="DSS98" s="159"/>
      <c r="DSX98" s="160"/>
      <c r="DSY98" s="160"/>
      <c r="DSZ98" s="160"/>
      <c r="DTA98" s="161"/>
      <c r="DTB98" s="162"/>
      <c r="DTC98" s="160"/>
      <c r="DTE98" s="159"/>
      <c r="DTJ98" s="160"/>
      <c r="DTK98" s="160"/>
      <c r="DTL98" s="160"/>
      <c r="DTM98" s="161"/>
      <c r="DTN98" s="162"/>
      <c r="DTO98" s="160"/>
      <c r="DTQ98" s="159"/>
      <c r="DTV98" s="160"/>
      <c r="DTW98" s="160"/>
      <c r="DTX98" s="160"/>
      <c r="DTY98" s="161"/>
      <c r="DTZ98" s="162"/>
      <c r="DUA98" s="160"/>
      <c r="DUC98" s="159"/>
      <c r="DUH98" s="160"/>
      <c r="DUI98" s="160"/>
      <c r="DUJ98" s="160"/>
      <c r="DUK98" s="161"/>
      <c r="DUL98" s="162"/>
      <c r="DUM98" s="160"/>
      <c r="DUO98" s="159"/>
      <c r="DUT98" s="160"/>
      <c r="DUU98" s="160"/>
      <c r="DUV98" s="160"/>
      <c r="DUW98" s="161"/>
      <c r="DUX98" s="162"/>
      <c r="DUY98" s="160"/>
      <c r="DVA98" s="159"/>
      <c r="DVF98" s="160"/>
      <c r="DVG98" s="160"/>
      <c r="DVH98" s="160"/>
      <c r="DVI98" s="161"/>
      <c r="DVJ98" s="162"/>
      <c r="DVK98" s="160"/>
      <c r="DVM98" s="159"/>
      <c r="DVR98" s="160"/>
      <c r="DVS98" s="160"/>
      <c r="DVT98" s="160"/>
      <c r="DVU98" s="161"/>
      <c r="DVV98" s="162"/>
      <c r="DVW98" s="160"/>
      <c r="DVY98" s="159"/>
      <c r="DWD98" s="160"/>
      <c r="DWE98" s="160"/>
      <c r="DWF98" s="160"/>
      <c r="DWG98" s="161"/>
      <c r="DWH98" s="162"/>
      <c r="DWI98" s="160"/>
      <c r="DWK98" s="159"/>
      <c r="DWP98" s="160"/>
      <c r="DWQ98" s="160"/>
      <c r="DWR98" s="160"/>
      <c r="DWS98" s="161"/>
      <c r="DWT98" s="162"/>
      <c r="DWU98" s="160"/>
      <c r="DWW98" s="159"/>
      <c r="DXB98" s="160"/>
      <c r="DXC98" s="160"/>
      <c r="DXD98" s="160"/>
      <c r="DXE98" s="161"/>
      <c r="DXF98" s="162"/>
      <c r="DXG98" s="160"/>
      <c r="DXI98" s="159"/>
      <c r="DXN98" s="160"/>
      <c r="DXO98" s="160"/>
      <c r="DXP98" s="160"/>
      <c r="DXQ98" s="161"/>
      <c r="DXR98" s="162"/>
      <c r="DXS98" s="160"/>
      <c r="DXU98" s="159"/>
      <c r="DXZ98" s="160"/>
      <c r="DYA98" s="160"/>
      <c r="DYB98" s="160"/>
      <c r="DYC98" s="161"/>
      <c r="DYD98" s="162"/>
      <c r="DYE98" s="160"/>
      <c r="DYG98" s="159"/>
      <c r="DYL98" s="160"/>
      <c r="DYM98" s="160"/>
      <c r="DYN98" s="160"/>
      <c r="DYO98" s="161"/>
      <c r="DYP98" s="162"/>
      <c r="DYQ98" s="160"/>
      <c r="DYS98" s="159"/>
      <c r="DYX98" s="160"/>
      <c r="DYY98" s="160"/>
      <c r="DYZ98" s="160"/>
      <c r="DZA98" s="161"/>
      <c r="DZB98" s="162"/>
      <c r="DZC98" s="160"/>
      <c r="DZE98" s="159"/>
      <c r="DZJ98" s="160"/>
      <c r="DZK98" s="160"/>
      <c r="DZL98" s="160"/>
      <c r="DZM98" s="161"/>
      <c r="DZN98" s="162"/>
      <c r="DZO98" s="160"/>
      <c r="DZQ98" s="159"/>
      <c r="DZV98" s="160"/>
      <c r="DZW98" s="160"/>
      <c r="DZX98" s="160"/>
      <c r="DZY98" s="161"/>
      <c r="DZZ98" s="162"/>
      <c r="EAA98" s="160"/>
      <c r="EAC98" s="159"/>
      <c r="EAH98" s="160"/>
      <c r="EAI98" s="160"/>
      <c r="EAJ98" s="160"/>
      <c r="EAK98" s="161"/>
      <c r="EAL98" s="162"/>
      <c r="EAM98" s="160"/>
      <c r="EAO98" s="159"/>
      <c r="EAT98" s="160"/>
      <c r="EAU98" s="160"/>
      <c r="EAV98" s="160"/>
      <c r="EAW98" s="161"/>
      <c r="EAX98" s="162"/>
      <c r="EAY98" s="160"/>
      <c r="EBA98" s="159"/>
      <c r="EBF98" s="160"/>
      <c r="EBG98" s="160"/>
      <c r="EBH98" s="160"/>
      <c r="EBI98" s="161"/>
      <c r="EBJ98" s="162"/>
      <c r="EBK98" s="160"/>
      <c r="EBM98" s="159"/>
      <c r="EBR98" s="160"/>
      <c r="EBS98" s="160"/>
      <c r="EBT98" s="160"/>
      <c r="EBU98" s="161"/>
      <c r="EBV98" s="162"/>
      <c r="EBW98" s="160"/>
      <c r="EBY98" s="159"/>
      <c r="ECD98" s="160"/>
      <c r="ECE98" s="160"/>
      <c r="ECF98" s="160"/>
      <c r="ECG98" s="161"/>
      <c r="ECH98" s="162"/>
      <c r="ECI98" s="160"/>
      <c r="ECK98" s="159"/>
      <c r="ECP98" s="160"/>
      <c r="ECQ98" s="160"/>
      <c r="ECR98" s="160"/>
      <c r="ECS98" s="161"/>
      <c r="ECT98" s="162"/>
      <c r="ECU98" s="160"/>
      <c r="ECW98" s="159"/>
      <c r="EDB98" s="160"/>
      <c r="EDC98" s="160"/>
      <c r="EDD98" s="160"/>
      <c r="EDE98" s="161"/>
      <c r="EDF98" s="162"/>
      <c r="EDG98" s="160"/>
      <c r="EDI98" s="159"/>
      <c r="EDN98" s="160"/>
      <c r="EDO98" s="160"/>
      <c r="EDP98" s="160"/>
      <c r="EDQ98" s="161"/>
      <c r="EDR98" s="162"/>
      <c r="EDS98" s="160"/>
      <c r="EDU98" s="159"/>
      <c r="EDZ98" s="160"/>
      <c r="EEA98" s="160"/>
      <c r="EEB98" s="160"/>
      <c r="EEC98" s="161"/>
      <c r="EED98" s="162"/>
      <c r="EEE98" s="160"/>
      <c r="EEG98" s="159"/>
      <c r="EEL98" s="160"/>
      <c r="EEM98" s="160"/>
      <c r="EEN98" s="160"/>
      <c r="EEO98" s="161"/>
      <c r="EEP98" s="162"/>
      <c r="EEQ98" s="160"/>
      <c r="EES98" s="159"/>
      <c r="EEX98" s="160"/>
      <c r="EEY98" s="160"/>
      <c r="EEZ98" s="160"/>
      <c r="EFA98" s="161"/>
      <c r="EFB98" s="162"/>
      <c r="EFC98" s="160"/>
      <c r="EFE98" s="159"/>
      <c r="EFJ98" s="160"/>
      <c r="EFK98" s="160"/>
      <c r="EFL98" s="160"/>
      <c r="EFM98" s="161"/>
      <c r="EFN98" s="162"/>
      <c r="EFO98" s="160"/>
      <c r="EFQ98" s="159"/>
      <c r="EFV98" s="160"/>
      <c r="EFW98" s="160"/>
      <c r="EFX98" s="160"/>
      <c r="EFY98" s="161"/>
      <c r="EFZ98" s="162"/>
      <c r="EGA98" s="160"/>
      <c r="EGC98" s="159"/>
      <c r="EGH98" s="160"/>
      <c r="EGI98" s="160"/>
      <c r="EGJ98" s="160"/>
      <c r="EGK98" s="161"/>
      <c r="EGL98" s="162"/>
      <c r="EGM98" s="160"/>
      <c r="EGO98" s="159"/>
      <c r="EGT98" s="160"/>
      <c r="EGU98" s="160"/>
      <c r="EGV98" s="160"/>
      <c r="EGW98" s="161"/>
      <c r="EGX98" s="162"/>
      <c r="EGY98" s="160"/>
      <c r="EHA98" s="159"/>
      <c r="EHF98" s="160"/>
      <c r="EHG98" s="160"/>
      <c r="EHH98" s="160"/>
      <c r="EHI98" s="161"/>
      <c r="EHJ98" s="162"/>
      <c r="EHK98" s="160"/>
      <c r="EHM98" s="159"/>
      <c r="EHR98" s="160"/>
      <c r="EHS98" s="160"/>
      <c r="EHT98" s="160"/>
      <c r="EHU98" s="161"/>
      <c r="EHV98" s="162"/>
      <c r="EHW98" s="160"/>
      <c r="EHY98" s="159"/>
      <c r="EID98" s="160"/>
      <c r="EIE98" s="160"/>
      <c r="EIF98" s="160"/>
      <c r="EIG98" s="161"/>
      <c r="EIH98" s="162"/>
      <c r="EII98" s="160"/>
      <c r="EIK98" s="159"/>
      <c r="EIP98" s="160"/>
      <c r="EIQ98" s="160"/>
      <c r="EIR98" s="160"/>
      <c r="EIS98" s="161"/>
      <c r="EIT98" s="162"/>
      <c r="EIU98" s="160"/>
      <c r="EIW98" s="159"/>
      <c r="EJB98" s="160"/>
      <c r="EJC98" s="160"/>
      <c r="EJD98" s="160"/>
      <c r="EJE98" s="161"/>
      <c r="EJF98" s="162"/>
      <c r="EJG98" s="160"/>
      <c r="EJI98" s="159"/>
      <c r="EJN98" s="160"/>
      <c r="EJO98" s="160"/>
      <c r="EJP98" s="160"/>
      <c r="EJQ98" s="161"/>
      <c r="EJR98" s="162"/>
      <c r="EJS98" s="160"/>
      <c r="EJU98" s="159"/>
      <c r="EJZ98" s="160"/>
      <c r="EKA98" s="160"/>
      <c r="EKB98" s="160"/>
      <c r="EKC98" s="161"/>
      <c r="EKD98" s="162"/>
      <c r="EKE98" s="160"/>
      <c r="EKG98" s="159"/>
      <c r="EKL98" s="160"/>
      <c r="EKM98" s="160"/>
      <c r="EKN98" s="160"/>
      <c r="EKO98" s="161"/>
      <c r="EKP98" s="162"/>
      <c r="EKQ98" s="160"/>
      <c r="EKS98" s="159"/>
      <c r="EKX98" s="160"/>
      <c r="EKY98" s="160"/>
      <c r="EKZ98" s="160"/>
      <c r="ELA98" s="161"/>
      <c r="ELB98" s="162"/>
      <c r="ELC98" s="160"/>
      <c r="ELE98" s="159"/>
      <c r="ELJ98" s="160"/>
      <c r="ELK98" s="160"/>
      <c r="ELL98" s="160"/>
      <c r="ELM98" s="161"/>
      <c r="ELN98" s="162"/>
      <c r="ELO98" s="160"/>
      <c r="ELQ98" s="159"/>
      <c r="ELV98" s="160"/>
      <c r="ELW98" s="160"/>
      <c r="ELX98" s="160"/>
      <c r="ELY98" s="161"/>
      <c r="ELZ98" s="162"/>
      <c r="EMA98" s="160"/>
      <c r="EMC98" s="159"/>
      <c r="EMH98" s="160"/>
      <c r="EMI98" s="160"/>
      <c r="EMJ98" s="160"/>
      <c r="EMK98" s="161"/>
      <c r="EML98" s="162"/>
      <c r="EMM98" s="160"/>
      <c r="EMO98" s="159"/>
      <c r="EMT98" s="160"/>
      <c r="EMU98" s="160"/>
      <c r="EMV98" s="160"/>
      <c r="EMW98" s="161"/>
      <c r="EMX98" s="162"/>
      <c r="EMY98" s="160"/>
      <c r="ENA98" s="159"/>
      <c r="ENF98" s="160"/>
      <c r="ENG98" s="160"/>
      <c r="ENH98" s="160"/>
      <c r="ENI98" s="161"/>
      <c r="ENJ98" s="162"/>
      <c r="ENK98" s="160"/>
      <c r="ENM98" s="159"/>
      <c r="ENR98" s="160"/>
      <c r="ENS98" s="160"/>
      <c r="ENT98" s="160"/>
      <c r="ENU98" s="161"/>
      <c r="ENV98" s="162"/>
      <c r="ENW98" s="160"/>
      <c r="ENY98" s="159"/>
      <c r="EOD98" s="160"/>
      <c r="EOE98" s="160"/>
      <c r="EOF98" s="160"/>
      <c r="EOG98" s="161"/>
      <c r="EOH98" s="162"/>
      <c r="EOI98" s="160"/>
      <c r="EOK98" s="159"/>
      <c r="EOP98" s="160"/>
      <c r="EOQ98" s="160"/>
      <c r="EOR98" s="160"/>
      <c r="EOS98" s="161"/>
      <c r="EOT98" s="162"/>
      <c r="EOU98" s="160"/>
      <c r="EOW98" s="159"/>
      <c r="EPB98" s="160"/>
      <c r="EPC98" s="160"/>
      <c r="EPD98" s="160"/>
      <c r="EPE98" s="161"/>
      <c r="EPF98" s="162"/>
      <c r="EPG98" s="160"/>
      <c r="EPI98" s="159"/>
      <c r="EPN98" s="160"/>
      <c r="EPO98" s="160"/>
      <c r="EPP98" s="160"/>
      <c r="EPQ98" s="161"/>
      <c r="EPR98" s="162"/>
      <c r="EPS98" s="160"/>
      <c r="EPU98" s="159"/>
      <c r="EPZ98" s="160"/>
      <c r="EQA98" s="160"/>
      <c r="EQB98" s="160"/>
      <c r="EQC98" s="161"/>
      <c r="EQD98" s="162"/>
      <c r="EQE98" s="160"/>
      <c r="EQG98" s="159"/>
      <c r="EQL98" s="160"/>
      <c r="EQM98" s="160"/>
      <c r="EQN98" s="160"/>
      <c r="EQO98" s="161"/>
      <c r="EQP98" s="162"/>
      <c r="EQQ98" s="160"/>
      <c r="EQS98" s="159"/>
      <c r="EQX98" s="160"/>
      <c r="EQY98" s="160"/>
      <c r="EQZ98" s="160"/>
      <c r="ERA98" s="161"/>
      <c r="ERB98" s="162"/>
      <c r="ERC98" s="160"/>
      <c r="ERE98" s="159"/>
      <c r="ERJ98" s="160"/>
      <c r="ERK98" s="160"/>
      <c r="ERL98" s="160"/>
      <c r="ERM98" s="161"/>
      <c r="ERN98" s="162"/>
      <c r="ERO98" s="160"/>
      <c r="ERQ98" s="159"/>
      <c r="ERV98" s="160"/>
      <c r="ERW98" s="160"/>
      <c r="ERX98" s="160"/>
      <c r="ERY98" s="161"/>
      <c r="ERZ98" s="162"/>
      <c r="ESA98" s="160"/>
      <c r="ESC98" s="159"/>
      <c r="ESH98" s="160"/>
      <c r="ESI98" s="160"/>
      <c r="ESJ98" s="160"/>
      <c r="ESK98" s="161"/>
      <c r="ESL98" s="162"/>
      <c r="ESM98" s="160"/>
      <c r="ESO98" s="159"/>
      <c r="EST98" s="160"/>
      <c r="ESU98" s="160"/>
      <c r="ESV98" s="160"/>
      <c r="ESW98" s="161"/>
      <c r="ESX98" s="162"/>
      <c r="ESY98" s="160"/>
      <c r="ETA98" s="159"/>
      <c r="ETF98" s="160"/>
      <c r="ETG98" s="160"/>
      <c r="ETH98" s="160"/>
      <c r="ETI98" s="161"/>
      <c r="ETJ98" s="162"/>
      <c r="ETK98" s="160"/>
      <c r="ETM98" s="159"/>
      <c r="ETR98" s="160"/>
      <c r="ETS98" s="160"/>
      <c r="ETT98" s="160"/>
      <c r="ETU98" s="161"/>
      <c r="ETV98" s="162"/>
      <c r="ETW98" s="160"/>
      <c r="ETY98" s="159"/>
      <c r="EUD98" s="160"/>
      <c r="EUE98" s="160"/>
      <c r="EUF98" s="160"/>
      <c r="EUG98" s="161"/>
      <c r="EUH98" s="162"/>
      <c r="EUI98" s="160"/>
      <c r="EUK98" s="159"/>
      <c r="EUP98" s="160"/>
      <c r="EUQ98" s="160"/>
      <c r="EUR98" s="160"/>
      <c r="EUS98" s="161"/>
      <c r="EUT98" s="162"/>
      <c r="EUU98" s="160"/>
      <c r="EUW98" s="159"/>
      <c r="EVB98" s="160"/>
      <c r="EVC98" s="160"/>
      <c r="EVD98" s="160"/>
      <c r="EVE98" s="161"/>
      <c r="EVF98" s="162"/>
      <c r="EVG98" s="160"/>
      <c r="EVI98" s="159"/>
      <c r="EVN98" s="160"/>
      <c r="EVO98" s="160"/>
      <c r="EVP98" s="160"/>
      <c r="EVQ98" s="161"/>
      <c r="EVR98" s="162"/>
      <c r="EVS98" s="160"/>
      <c r="EVU98" s="159"/>
      <c r="EVZ98" s="160"/>
      <c r="EWA98" s="160"/>
      <c r="EWB98" s="160"/>
      <c r="EWC98" s="161"/>
      <c r="EWD98" s="162"/>
      <c r="EWE98" s="160"/>
      <c r="EWG98" s="159"/>
      <c r="EWL98" s="160"/>
      <c r="EWM98" s="160"/>
      <c r="EWN98" s="160"/>
      <c r="EWO98" s="161"/>
      <c r="EWP98" s="162"/>
      <c r="EWQ98" s="160"/>
      <c r="EWS98" s="159"/>
      <c r="EWX98" s="160"/>
      <c r="EWY98" s="160"/>
      <c r="EWZ98" s="160"/>
      <c r="EXA98" s="161"/>
      <c r="EXB98" s="162"/>
      <c r="EXC98" s="160"/>
      <c r="EXE98" s="159"/>
      <c r="EXJ98" s="160"/>
      <c r="EXK98" s="160"/>
      <c r="EXL98" s="160"/>
      <c r="EXM98" s="161"/>
      <c r="EXN98" s="162"/>
      <c r="EXO98" s="160"/>
      <c r="EXQ98" s="159"/>
      <c r="EXV98" s="160"/>
      <c r="EXW98" s="160"/>
      <c r="EXX98" s="160"/>
      <c r="EXY98" s="161"/>
      <c r="EXZ98" s="162"/>
      <c r="EYA98" s="160"/>
      <c r="EYC98" s="159"/>
      <c r="EYH98" s="160"/>
      <c r="EYI98" s="160"/>
      <c r="EYJ98" s="160"/>
      <c r="EYK98" s="161"/>
      <c r="EYL98" s="162"/>
      <c r="EYM98" s="160"/>
      <c r="EYO98" s="159"/>
      <c r="EYT98" s="160"/>
      <c r="EYU98" s="160"/>
      <c r="EYV98" s="160"/>
      <c r="EYW98" s="161"/>
      <c r="EYX98" s="162"/>
      <c r="EYY98" s="160"/>
      <c r="EZA98" s="159"/>
      <c r="EZF98" s="160"/>
      <c r="EZG98" s="160"/>
      <c r="EZH98" s="160"/>
      <c r="EZI98" s="161"/>
      <c r="EZJ98" s="162"/>
      <c r="EZK98" s="160"/>
      <c r="EZM98" s="159"/>
      <c r="EZR98" s="160"/>
      <c r="EZS98" s="160"/>
      <c r="EZT98" s="160"/>
      <c r="EZU98" s="161"/>
      <c r="EZV98" s="162"/>
      <c r="EZW98" s="160"/>
      <c r="EZY98" s="159"/>
      <c r="FAD98" s="160"/>
      <c r="FAE98" s="160"/>
      <c r="FAF98" s="160"/>
      <c r="FAG98" s="161"/>
      <c r="FAH98" s="162"/>
      <c r="FAI98" s="160"/>
      <c r="FAK98" s="159"/>
      <c r="FAP98" s="160"/>
      <c r="FAQ98" s="160"/>
      <c r="FAR98" s="160"/>
      <c r="FAS98" s="161"/>
      <c r="FAT98" s="162"/>
      <c r="FAU98" s="160"/>
      <c r="FAW98" s="159"/>
      <c r="FBB98" s="160"/>
      <c r="FBC98" s="160"/>
      <c r="FBD98" s="160"/>
      <c r="FBE98" s="161"/>
      <c r="FBF98" s="162"/>
      <c r="FBG98" s="160"/>
      <c r="FBI98" s="159"/>
      <c r="FBN98" s="160"/>
      <c r="FBO98" s="160"/>
      <c r="FBP98" s="160"/>
      <c r="FBQ98" s="161"/>
      <c r="FBR98" s="162"/>
      <c r="FBS98" s="160"/>
      <c r="FBU98" s="159"/>
      <c r="FBZ98" s="160"/>
      <c r="FCA98" s="160"/>
      <c r="FCB98" s="160"/>
      <c r="FCC98" s="161"/>
      <c r="FCD98" s="162"/>
      <c r="FCE98" s="160"/>
      <c r="FCG98" s="159"/>
      <c r="FCL98" s="160"/>
      <c r="FCM98" s="160"/>
      <c r="FCN98" s="160"/>
      <c r="FCO98" s="161"/>
      <c r="FCP98" s="162"/>
      <c r="FCQ98" s="160"/>
      <c r="FCS98" s="159"/>
      <c r="FCX98" s="160"/>
      <c r="FCY98" s="160"/>
      <c r="FCZ98" s="160"/>
      <c r="FDA98" s="161"/>
      <c r="FDB98" s="162"/>
      <c r="FDC98" s="160"/>
      <c r="FDE98" s="159"/>
      <c r="FDJ98" s="160"/>
      <c r="FDK98" s="160"/>
      <c r="FDL98" s="160"/>
      <c r="FDM98" s="161"/>
      <c r="FDN98" s="162"/>
      <c r="FDO98" s="160"/>
      <c r="FDQ98" s="159"/>
      <c r="FDV98" s="160"/>
      <c r="FDW98" s="160"/>
      <c r="FDX98" s="160"/>
      <c r="FDY98" s="161"/>
      <c r="FDZ98" s="162"/>
      <c r="FEA98" s="160"/>
      <c r="FEC98" s="159"/>
      <c r="FEH98" s="160"/>
      <c r="FEI98" s="160"/>
      <c r="FEJ98" s="160"/>
      <c r="FEK98" s="161"/>
      <c r="FEL98" s="162"/>
      <c r="FEM98" s="160"/>
      <c r="FEO98" s="159"/>
      <c r="FET98" s="160"/>
      <c r="FEU98" s="160"/>
      <c r="FEV98" s="160"/>
      <c r="FEW98" s="161"/>
      <c r="FEX98" s="162"/>
      <c r="FEY98" s="160"/>
      <c r="FFA98" s="159"/>
      <c r="FFF98" s="160"/>
      <c r="FFG98" s="160"/>
      <c r="FFH98" s="160"/>
      <c r="FFI98" s="161"/>
      <c r="FFJ98" s="162"/>
      <c r="FFK98" s="160"/>
      <c r="FFM98" s="159"/>
      <c r="FFR98" s="160"/>
      <c r="FFS98" s="160"/>
      <c r="FFT98" s="160"/>
      <c r="FFU98" s="161"/>
      <c r="FFV98" s="162"/>
      <c r="FFW98" s="160"/>
      <c r="FFY98" s="159"/>
      <c r="FGD98" s="160"/>
      <c r="FGE98" s="160"/>
      <c r="FGF98" s="160"/>
      <c r="FGG98" s="161"/>
      <c r="FGH98" s="162"/>
      <c r="FGI98" s="160"/>
      <c r="FGK98" s="159"/>
      <c r="FGP98" s="160"/>
      <c r="FGQ98" s="160"/>
      <c r="FGR98" s="160"/>
      <c r="FGS98" s="161"/>
      <c r="FGT98" s="162"/>
      <c r="FGU98" s="160"/>
      <c r="FGW98" s="159"/>
      <c r="FHB98" s="160"/>
      <c r="FHC98" s="160"/>
      <c r="FHD98" s="160"/>
      <c r="FHE98" s="161"/>
      <c r="FHF98" s="162"/>
      <c r="FHG98" s="160"/>
      <c r="FHI98" s="159"/>
      <c r="FHN98" s="160"/>
      <c r="FHO98" s="160"/>
      <c r="FHP98" s="160"/>
      <c r="FHQ98" s="161"/>
      <c r="FHR98" s="162"/>
      <c r="FHS98" s="160"/>
      <c r="FHU98" s="159"/>
      <c r="FHZ98" s="160"/>
      <c r="FIA98" s="160"/>
      <c r="FIB98" s="160"/>
      <c r="FIC98" s="161"/>
      <c r="FID98" s="162"/>
      <c r="FIE98" s="160"/>
      <c r="FIG98" s="159"/>
      <c r="FIL98" s="160"/>
      <c r="FIM98" s="160"/>
      <c r="FIN98" s="160"/>
      <c r="FIO98" s="161"/>
      <c r="FIP98" s="162"/>
      <c r="FIQ98" s="160"/>
      <c r="FIS98" s="159"/>
      <c r="FIX98" s="160"/>
      <c r="FIY98" s="160"/>
      <c r="FIZ98" s="160"/>
      <c r="FJA98" s="161"/>
      <c r="FJB98" s="162"/>
      <c r="FJC98" s="160"/>
      <c r="FJE98" s="159"/>
      <c r="FJJ98" s="160"/>
      <c r="FJK98" s="160"/>
      <c r="FJL98" s="160"/>
      <c r="FJM98" s="161"/>
      <c r="FJN98" s="162"/>
      <c r="FJO98" s="160"/>
      <c r="FJQ98" s="159"/>
      <c r="FJV98" s="160"/>
      <c r="FJW98" s="160"/>
      <c r="FJX98" s="160"/>
      <c r="FJY98" s="161"/>
      <c r="FJZ98" s="162"/>
      <c r="FKA98" s="160"/>
      <c r="FKC98" s="159"/>
      <c r="FKH98" s="160"/>
      <c r="FKI98" s="160"/>
      <c r="FKJ98" s="160"/>
      <c r="FKK98" s="161"/>
      <c r="FKL98" s="162"/>
      <c r="FKM98" s="160"/>
      <c r="FKO98" s="159"/>
      <c r="FKT98" s="160"/>
      <c r="FKU98" s="160"/>
      <c r="FKV98" s="160"/>
      <c r="FKW98" s="161"/>
      <c r="FKX98" s="162"/>
      <c r="FKY98" s="160"/>
      <c r="FLA98" s="159"/>
      <c r="FLF98" s="160"/>
      <c r="FLG98" s="160"/>
      <c r="FLH98" s="160"/>
      <c r="FLI98" s="161"/>
      <c r="FLJ98" s="162"/>
      <c r="FLK98" s="160"/>
      <c r="FLM98" s="159"/>
      <c r="FLR98" s="160"/>
      <c r="FLS98" s="160"/>
      <c r="FLT98" s="160"/>
      <c r="FLU98" s="161"/>
      <c r="FLV98" s="162"/>
      <c r="FLW98" s="160"/>
      <c r="FLY98" s="159"/>
      <c r="FMD98" s="160"/>
      <c r="FME98" s="160"/>
      <c r="FMF98" s="160"/>
      <c r="FMG98" s="161"/>
      <c r="FMH98" s="162"/>
      <c r="FMI98" s="160"/>
      <c r="FMK98" s="159"/>
      <c r="FMP98" s="160"/>
      <c r="FMQ98" s="160"/>
      <c r="FMR98" s="160"/>
      <c r="FMS98" s="161"/>
      <c r="FMT98" s="162"/>
      <c r="FMU98" s="160"/>
      <c r="FMW98" s="159"/>
      <c r="FNB98" s="160"/>
      <c r="FNC98" s="160"/>
      <c r="FND98" s="160"/>
      <c r="FNE98" s="161"/>
      <c r="FNF98" s="162"/>
      <c r="FNG98" s="160"/>
      <c r="FNI98" s="159"/>
      <c r="FNN98" s="160"/>
      <c r="FNO98" s="160"/>
      <c r="FNP98" s="160"/>
      <c r="FNQ98" s="161"/>
      <c r="FNR98" s="162"/>
      <c r="FNS98" s="160"/>
      <c r="FNU98" s="159"/>
      <c r="FNZ98" s="160"/>
      <c r="FOA98" s="160"/>
      <c r="FOB98" s="160"/>
      <c r="FOC98" s="161"/>
      <c r="FOD98" s="162"/>
      <c r="FOE98" s="160"/>
      <c r="FOG98" s="159"/>
      <c r="FOL98" s="160"/>
      <c r="FOM98" s="160"/>
      <c r="FON98" s="160"/>
      <c r="FOO98" s="161"/>
      <c r="FOP98" s="162"/>
      <c r="FOQ98" s="160"/>
      <c r="FOS98" s="159"/>
      <c r="FOX98" s="160"/>
      <c r="FOY98" s="160"/>
      <c r="FOZ98" s="160"/>
      <c r="FPA98" s="161"/>
      <c r="FPB98" s="162"/>
      <c r="FPC98" s="160"/>
      <c r="FPE98" s="159"/>
      <c r="FPJ98" s="160"/>
      <c r="FPK98" s="160"/>
      <c r="FPL98" s="160"/>
      <c r="FPM98" s="161"/>
      <c r="FPN98" s="162"/>
      <c r="FPO98" s="160"/>
      <c r="FPQ98" s="159"/>
      <c r="FPV98" s="160"/>
      <c r="FPW98" s="160"/>
      <c r="FPX98" s="160"/>
      <c r="FPY98" s="161"/>
      <c r="FPZ98" s="162"/>
      <c r="FQA98" s="160"/>
      <c r="FQC98" s="159"/>
      <c r="FQH98" s="160"/>
      <c r="FQI98" s="160"/>
      <c r="FQJ98" s="160"/>
      <c r="FQK98" s="161"/>
      <c r="FQL98" s="162"/>
      <c r="FQM98" s="160"/>
      <c r="FQO98" s="159"/>
      <c r="FQT98" s="160"/>
      <c r="FQU98" s="160"/>
      <c r="FQV98" s="160"/>
      <c r="FQW98" s="161"/>
      <c r="FQX98" s="162"/>
      <c r="FQY98" s="160"/>
      <c r="FRA98" s="159"/>
      <c r="FRF98" s="160"/>
      <c r="FRG98" s="160"/>
      <c r="FRH98" s="160"/>
      <c r="FRI98" s="161"/>
      <c r="FRJ98" s="162"/>
      <c r="FRK98" s="160"/>
      <c r="FRM98" s="159"/>
      <c r="FRR98" s="160"/>
      <c r="FRS98" s="160"/>
      <c r="FRT98" s="160"/>
      <c r="FRU98" s="161"/>
      <c r="FRV98" s="162"/>
      <c r="FRW98" s="160"/>
      <c r="FRY98" s="159"/>
      <c r="FSD98" s="160"/>
      <c r="FSE98" s="160"/>
      <c r="FSF98" s="160"/>
      <c r="FSG98" s="161"/>
      <c r="FSH98" s="162"/>
      <c r="FSI98" s="160"/>
      <c r="FSK98" s="159"/>
      <c r="FSP98" s="160"/>
      <c r="FSQ98" s="160"/>
      <c r="FSR98" s="160"/>
      <c r="FSS98" s="161"/>
      <c r="FST98" s="162"/>
      <c r="FSU98" s="160"/>
      <c r="FSW98" s="159"/>
      <c r="FTB98" s="160"/>
      <c r="FTC98" s="160"/>
      <c r="FTD98" s="160"/>
      <c r="FTE98" s="161"/>
      <c r="FTF98" s="162"/>
      <c r="FTG98" s="160"/>
      <c r="FTI98" s="159"/>
      <c r="FTN98" s="160"/>
      <c r="FTO98" s="160"/>
      <c r="FTP98" s="160"/>
      <c r="FTQ98" s="161"/>
      <c r="FTR98" s="162"/>
      <c r="FTS98" s="160"/>
      <c r="FTU98" s="159"/>
      <c r="FTZ98" s="160"/>
      <c r="FUA98" s="160"/>
      <c r="FUB98" s="160"/>
      <c r="FUC98" s="161"/>
      <c r="FUD98" s="162"/>
      <c r="FUE98" s="160"/>
      <c r="FUG98" s="159"/>
      <c r="FUL98" s="160"/>
      <c r="FUM98" s="160"/>
      <c r="FUN98" s="160"/>
      <c r="FUO98" s="161"/>
      <c r="FUP98" s="162"/>
      <c r="FUQ98" s="160"/>
      <c r="FUS98" s="159"/>
      <c r="FUX98" s="160"/>
      <c r="FUY98" s="160"/>
      <c r="FUZ98" s="160"/>
      <c r="FVA98" s="161"/>
      <c r="FVB98" s="162"/>
      <c r="FVC98" s="160"/>
      <c r="FVE98" s="159"/>
      <c r="FVJ98" s="160"/>
      <c r="FVK98" s="160"/>
      <c r="FVL98" s="160"/>
      <c r="FVM98" s="161"/>
      <c r="FVN98" s="162"/>
      <c r="FVO98" s="160"/>
      <c r="FVQ98" s="159"/>
      <c r="FVV98" s="160"/>
      <c r="FVW98" s="160"/>
      <c r="FVX98" s="160"/>
      <c r="FVY98" s="161"/>
      <c r="FVZ98" s="162"/>
      <c r="FWA98" s="160"/>
      <c r="FWC98" s="159"/>
      <c r="FWH98" s="160"/>
      <c r="FWI98" s="160"/>
      <c r="FWJ98" s="160"/>
      <c r="FWK98" s="161"/>
      <c r="FWL98" s="162"/>
      <c r="FWM98" s="160"/>
      <c r="FWO98" s="159"/>
      <c r="FWT98" s="160"/>
      <c r="FWU98" s="160"/>
      <c r="FWV98" s="160"/>
      <c r="FWW98" s="161"/>
      <c r="FWX98" s="162"/>
      <c r="FWY98" s="160"/>
      <c r="FXA98" s="159"/>
      <c r="FXF98" s="160"/>
      <c r="FXG98" s="160"/>
      <c r="FXH98" s="160"/>
      <c r="FXI98" s="161"/>
      <c r="FXJ98" s="162"/>
      <c r="FXK98" s="160"/>
      <c r="FXM98" s="159"/>
      <c r="FXR98" s="160"/>
      <c r="FXS98" s="160"/>
      <c r="FXT98" s="160"/>
      <c r="FXU98" s="161"/>
      <c r="FXV98" s="162"/>
      <c r="FXW98" s="160"/>
      <c r="FXY98" s="159"/>
      <c r="FYD98" s="160"/>
      <c r="FYE98" s="160"/>
      <c r="FYF98" s="160"/>
      <c r="FYG98" s="161"/>
      <c r="FYH98" s="162"/>
      <c r="FYI98" s="160"/>
      <c r="FYK98" s="159"/>
      <c r="FYP98" s="160"/>
      <c r="FYQ98" s="160"/>
      <c r="FYR98" s="160"/>
      <c r="FYS98" s="161"/>
      <c r="FYT98" s="162"/>
      <c r="FYU98" s="160"/>
      <c r="FYW98" s="159"/>
      <c r="FZB98" s="160"/>
      <c r="FZC98" s="160"/>
      <c r="FZD98" s="160"/>
      <c r="FZE98" s="161"/>
      <c r="FZF98" s="162"/>
      <c r="FZG98" s="160"/>
      <c r="FZI98" s="159"/>
      <c r="FZN98" s="160"/>
      <c r="FZO98" s="160"/>
      <c r="FZP98" s="160"/>
      <c r="FZQ98" s="161"/>
      <c r="FZR98" s="162"/>
      <c r="FZS98" s="160"/>
      <c r="FZU98" s="159"/>
      <c r="FZZ98" s="160"/>
      <c r="GAA98" s="160"/>
      <c r="GAB98" s="160"/>
      <c r="GAC98" s="161"/>
      <c r="GAD98" s="162"/>
      <c r="GAE98" s="160"/>
      <c r="GAG98" s="159"/>
      <c r="GAL98" s="160"/>
      <c r="GAM98" s="160"/>
      <c r="GAN98" s="160"/>
      <c r="GAO98" s="161"/>
      <c r="GAP98" s="162"/>
      <c r="GAQ98" s="160"/>
      <c r="GAS98" s="159"/>
      <c r="GAX98" s="160"/>
      <c r="GAY98" s="160"/>
      <c r="GAZ98" s="160"/>
      <c r="GBA98" s="161"/>
      <c r="GBB98" s="162"/>
      <c r="GBC98" s="160"/>
      <c r="GBE98" s="159"/>
      <c r="GBJ98" s="160"/>
      <c r="GBK98" s="160"/>
      <c r="GBL98" s="160"/>
      <c r="GBM98" s="161"/>
      <c r="GBN98" s="162"/>
      <c r="GBO98" s="160"/>
      <c r="GBQ98" s="159"/>
      <c r="GBV98" s="160"/>
      <c r="GBW98" s="160"/>
      <c r="GBX98" s="160"/>
      <c r="GBY98" s="161"/>
      <c r="GBZ98" s="162"/>
      <c r="GCA98" s="160"/>
      <c r="GCC98" s="159"/>
      <c r="GCH98" s="160"/>
      <c r="GCI98" s="160"/>
      <c r="GCJ98" s="160"/>
      <c r="GCK98" s="161"/>
      <c r="GCL98" s="162"/>
      <c r="GCM98" s="160"/>
      <c r="GCO98" s="159"/>
      <c r="GCT98" s="160"/>
      <c r="GCU98" s="160"/>
      <c r="GCV98" s="160"/>
      <c r="GCW98" s="161"/>
      <c r="GCX98" s="162"/>
      <c r="GCY98" s="160"/>
      <c r="GDA98" s="159"/>
      <c r="GDF98" s="160"/>
      <c r="GDG98" s="160"/>
      <c r="GDH98" s="160"/>
      <c r="GDI98" s="161"/>
      <c r="GDJ98" s="162"/>
      <c r="GDK98" s="160"/>
      <c r="GDM98" s="159"/>
      <c r="GDR98" s="160"/>
      <c r="GDS98" s="160"/>
      <c r="GDT98" s="160"/>
      <c r="GDU98" s="161"/>
      <c r="GDV98" s="162"/>
      <c r="GDW98" s="160"/>
      <c r="GDY98" s="159"/>
      <c r="GED98" s="160"/>
      <c r="GEE98" s="160"/>
      <c r="GEF98" s="160"/>
      <c r="GEG98" s="161"/>
      <c r="GEH98" s="162"/>
      <c r="GEI98" s="160"/>
      <c r="GEK98" s="159"/>
      <c r="GEP98" s="160"/>
      <c r="GEQ98" s="160"/>
      <c r="GER98" s="160"/>
      <c r="GES98" s="161"/>
      <c r="GET98" s="162"/>
      <c r="GEU98" s="160"/>
      <c r="GEW98" s="159"/>
      <c r="GFB98" s="160"/>
      <c r="GFC98" s="160"/>
      <c r="GFD98" s="160"/>
      <c r="GFE98" s="161"/>
      <c r="GFF98" s="162"/>
      <c r="GFG98" s="160"/>
      <c r="GFI98" s="159"/>
      <c r="GFN98" s="160"/>
      <c r="GFO98" s="160"/>
      <c r="GFP98" s="160"/>
      <c r="GFQ98" s="161"/>
      <c r="GFR98" s="162"/>
      <c r="GFS98" s="160"/>
      <c r="GFU98" s="159"/>
      <c r="GFZ98" s="160"/>
      <c r="GGA98" s="160"/>
      <c r="GGB98" s="160"/>
      <c r="GGC98" s="161"/>
      <c r="GGD98" s="162"/>
      <c r="GGE98" s="160"/>
      <c r="GGG98" s="159"/>
      <c r="GGL98" s="160"/>
      <c r="GGM98" s="160"/>
      <c r="GGN98" s="160"/>
      <c r="GGO98" s="161"/>
      <c r="GGP98" s="162"/>
      <c r="GGQ98" s="160"/>
      <c r="GGS98" s="159"/>
      <c r="GGX98" s="160"/>
      <c r="GGY98" s="160"/>
      <c r="GGZ98" s="160"/>
      <c r="GHA98" s="161"/>
      <c r="GHB98" s="162"/>
      <c r="GHC98" s="160"/>
      <c r="GHE98" s="159"/>
      <c r="GHJ98" s="160"/>
      <c r="GHK98" s="160"/>
      <c r="GHL98" s="160"/>
      <c r="GHM98" s="161"/>
      <c r="GHN98" s="162"/>
      <c r="GHO98" s="160"/>
      <c r="GHQ98" s="159"/>
      <c r="GHV98" s="160"/>
      <c r="GHW98" s="160"/>
      <c r="GHX98" s="160"/>
      <c r="GHY98" s="161"/>
      <c r="GHZ98" s="162"/>
      <c r="GIA98" s="160"/>
      <c r="GIC98" s="159"/>
      <c r="GIH98" s="160"/>
      <c r="GII98" s="160"/>
      <c r="GIJ98" s="160"/>
      <c r="GIK98" s="161"/>
      <c r="GIL98" s="162"/>
      <c r="GIM98" s="160"/>
      <c r="GIO98" s="159"/>
      <c r="GIT98" s="160"/>
      <c r="GIU98" s="160"/>
      <c r="GIV98" s="160"/>
      <c r="GIW98" s="161"/>
      <c r="GIX98" s="162"/>
      <c r="GIY98" s="160"/>
      <c r="GJA98" s="159"/>
      <c r="GJF98" s="160"/>
      <c r="GJG98" s="160"/>
      <c r="GJH98" s="160"/>
      <c r="GJI98" s="161"/>
      <c r="GJJ98" s="162"/>
      <c r="GJK98" s="160"/>
      <c r="GJM98" s="159"/>
      <c r="GJR98" s="160"/>
      <c r="GJS98" s="160"/>
      <c r="GJT98" s="160"/>
      <c r="GJU98" s="161"/>
      <c r="GJV98" s="162"/>
      <c r="GJW98" s="160"/>
      <c r="GJY98" s="159"/>
      <c r="GKD98" s="160"/>
      <c r="GKE98" s="160"/>
      <c r="GKF98" s="160"/>
      <c r="GKG98" s="161"/>
      <c r="GKH98" s="162"/>
      <c r="GKI98" s="160"/>
      <c r="GKK98" s="159"/>
      <c r="GKP98" s="160"/>
      <c r="GKQ98" s="160"/>
      <c r="GKR98" s="160"/>
      <c r="GKS98" s="161"/>
      <c r="GKT98" s="162"/>
      <c r="GKU98" s="160"/>
      <c r="GKW98" s="159"/>
      <c r="GLB98" s="160"/>
      <c r="GLC98" s="160"/>
      <c r="GLD98" s="160"/>
      <c r="GLE98" s="161"/>
      <c r="GLF98" s="162"/>
      <c r="GLG98" s="160"/>
      <c r="GLI98" s="159"/>
      <c r="GLN98" s="160"/>
      <c r="GLO98" s="160"/>
      <c r="GLP98" s="160"/>
      <c r="GLQ98" s="161"/>
      <c r="GLR98" s="162"/>
      <c r="GLS98" s="160"/>
      <c r="GLU98" s="159"/>
      <c r="GLZ98" s="160"/>
      <c r="GMA98" s="160"/>
      <c r="GMB98" s="160"/>
      <c r="GMC98" s="161"/>
      <c r="GMD98" s="162"/>
      <c r="GME98" s="160"/>
      <c r="GMG98" s="159"/>
      <c r="GML98" s="160"/>
      <c r="GMM98" s="160"/>
      <c r="GMN98" s="160"/>
      <c r="GMO98" s="161"/>
      <c r="GMP98" s="162"/>
      <c r="GMQ98" s="160"/>
      <c r="GMS98" s="159"/>
      <c r="GMX98" s="160"/>
      <c r="GMY98" s="160"/>
      <c r="GMZ98" s="160"/>
      <c r="GNA98" s="161"/>
      <c r="GNB98" s="162"/>
      <c r="GNC98" s="160"/>
      <c r="GNE98" s="159"/>
      <c r="GNJ98" s="160"/>
      <c r="GNK98" s="160"/>
      <c r="GNL98" s="160"/>
      <c r="GNM98" s="161"/>
      <c r="GNN98" s="162"/>
      <c r="GNO98" s="160"/>
      <c r="GNQ98" s="159"/>
      <c r="GNV98" s="160"/>
      <c r="GNW98" s="160"/>
      <c r="GNX98" s="160"/>
      <c r="GNY98" s="161"/>
      <c r="GNZ98" s="162"/>
      <c r="GOA98" s="160"/>
      <c r="GOC98" s="159"/>
      <c r="GOH98" s="160"/>
      <c r="GOI98" s="160"/>
      <c r="GOJ98" s="160"/>
      <c r="GOK98" s="161"/>
      <c r="GOL98" s="162"/>
      <c r="GOM98" s="160"/>
      <c r="GOO98" s="159"/>
      <c r="GOT98" s="160"/>
      <c r="GOU98" s="160"/>
      <c r="GOV98" s="160"/>
      <c r="GOW98" s="161"/>
      <c r="GOX98" s="162"/>
      <c r="GOY98" s="160"/>
      <c r="GPA98" s="159"/>
      <c r="GPF98" s="160"/>
      <c r="GPG98" s="160"/>
      <c r="GPH98" s="160"/>
      <c r="GPI98" s="161"/>
      <c r="GPJ98" s="162"/>
      <c r="GPK98" s="160"/>
      <c r="GPM98" s="159"/>
      <c r="GPR98" s="160"/>
      <c r="GPS98" s="160"/>
      <c r="GPT98" s="160"/>
      <c r="GPU98" s="161"/>
      <c r="GPV98" s="162"/>
      <c r="GPW98" s="160"/>
      <c r="GPY98" s="159"/>
      <c r="GQD98" s="160"/>
      <c r="GQE98" s="160"/>
      <c r="GQF98" s="160"/>
      <c r="GQG98" s="161"/>
      <c r="GQH98" s="162"/>
      <c r="GQI98" s="160"/>
      <c r="GQK98" s="159"/>
      <c r="GQP98" s="160"/>
      <c r="GQQ98" s="160"/>
      <c r="GQR98" s="160"/>
      <c r="GQS98" s="161"/>
      <c r="GQT98" s="162"/>
      <c r="GQU98" s="160"/>
      <c r="GQW98" s="159"/>
      <c r="GRB98" s="160"/>
      <c r="GRC98" s="160"/>
      <c r="GRD98" s="160"/>
      <c r="GRE98" s="161"/>
      <c r="GRF98" s="162"/>
      <c r="GRG98" s="160"/>
      <c r="GRI98" s="159"/>
      <c r="GRN98" s="160"/>
      <c r="GRO98" s="160"/>
      <c r="GRP98" s="160"/>
      <c r="GRQ98" s="161"/>
      <c r="GRR98" s="162"/>
      <c r="GRS98" s="160"/>
      <c r="GRU98" s="159"/>
      <c r="GRZ98" s="160"/>
      <c r="GSA98" s="160"/>
      <c r="GSB98" s="160"/>
      <c r="GSC98" s="161"/>
      <c r="GSD98" s="162"/>
      <c r="GSE98" s="160"/>
      <c r="GSG98" s="159"/>
      <c r="GSL98" s="160"/>
      <c r="GSM98" s="160"/>
      <c r="GSN98" s="160"/>
      <c r="GSO98" s="161"/>
      <c r="GSP98" s="162"/>
      <c r="GSQ98" s="160"/>
      <c r="GSS98" s="159"/>
      <c r="GSX98" s="160"/>
      <c r="GSY98" s="160"/>
      <c r="GSZ98" s="160"/>
      <c r="GTA98" s="161"/>
      <c r="GTB98" s="162"/>
      <c r="GTC98" s="160"/>
      <c r="GTE98" s="159"/>
      <c r="GTJ98" s="160"/>
      <c r="GTK98" s="160"/>
      <c r="GTL98" s="160"/>
      <c r="GTM98" s="161"/>
      <c r="GTN98" s="162"/>
      <c r="GTO98" s="160"/>
      <c r="GTQ98" s="159"/>
      <c r="GTV98" s="160"/>
      <c r="GTW98" s="160"/>
      <c r="GTX98" s="160"/>
      <c r="GTY98" s="161"/>
      <c r="GTZ98" s="162"/>
      <c r="GUA98" s="160"/>
      <c r="GUC98" s="159"/>
      <c r="GUH98" s="160"/>
      <c r="GUI98" s="160"/>
      <c r="GUJ98" s="160"/>
      <c r="GUK98" s="161"/>
      <c r="GUL98" s="162"/>
      <c r="GUM98" s="160"/>
      <c r="GUO98" s="159"/>
      <c r="GUT98" s="160"/>
      <c r="GUU98" s="160"/>
      <c r="GUV98" s="160"/>
      <c r="GUW98" s="161"/>
      <c r="GUX98" s="162"/>
      <c r="GUY98" s="160"/>
      <c r="GVA98" s="159"/>
      <c r="GVF98" s="160"/>
      <c r="GVG98" s="160"/>
      <c r="GVH98" s="160"/>
      <c r="GVI98" s="161"/>
      <c r="GVJ98" s="162"/>
      <c r="GVK98" s="160"/>
      <c r="GVM98" s="159"/>
      <c r="GVR98" s="160"/>
      <c r="GVS98" s="160"/>
      <c r="GVT98" s="160"/>
      <c r="GVU98" s="161"/>
      <c r="GVV98" s="162"/>
      <c r="GVW98" s="160"/>
      <c r="GVY98" s="159"/>
      <c r="GWD98" s="160"/>
      <c r="GWE98" s="160"/>
      <c r="GWF98" s="160"/>
      <c r="GWG98" s="161"/>
      <c r="GWH98" s="162"/>
      <c r="GWI98" s="160"/>
      <c r="GWK98" s="159"/>
      <c r="GWP98" s="160"/>
      <c r="GWQ98" s="160"/>
      <c r="GWR98" s="160"/>
      <c r="GWS98" s="161"/>
      <c r="GWT98" s="162"/>
      <c r="GWU98" s="160"/>
      <c r="GWW98" s="159"/>
      <c r="GXB98" s="160"/>
      <c r="GXC98" s="160"/>
      <c r="GXD98" s="160"/>
      <c r="GXE98" s="161"/>
      <c r="GXF98" s="162"/>
      <c r="GXG98" s="160"/>
      <c r="GXI98" s="159"/>
      <c r="GXN98" s="160"/>
      <c r="GXO98" s="160"/>
      <c r="GXP98" s="160"/>
      <c r="GXQ98" s="161"/>
      <c r="GXR98" s="162"/>
      <c r="GXS98" s="160"/>
      <c r="GXU98" s="159"/>
      <c r="GXZ98" s="160"/>
      <c r="GYA98" s="160"/>
      <c r="GYB98" s="160"/>
      <c r="GYC98" s="161"/>
      <c r="GYD98" s="162"/>
      <c r="GYE98" s="160"/>
      <c r="GYG98" s="159"/>
      <c r="GYL98" s="160"/>
      <c r="GYM98" s="160"/>
      <c r="GYN98" s="160"/>
      <c r="GYO98" s="161"/>
      <c r="GYP98" s="162"/>
      <c r="GYQ98" s="160"/>
      <c r="GYS98" s="159"/>
      <c r="GYX98" s="160"/>
      <c r="GYY98" s="160"/>
      <c r="GYZ98" s="160"/>
      <c r="GZA98" s="161"/>
      <c r="GZB98" s="162"/>
      <c r="GZC98" s="160"/>
      <c r="GZE98" s="159"/>
      <c r="GZJ98" s="160"/>
      <c r="GZK98" s="160"/>
      <c r="GZL98" s="160"/>
      <c r="GZM98" s="161"/>
      <c r="GZN98" s="162"/>
      <c r="GZO98" s="160"/>
      <c r="GZQ98" s="159"/>
      <c r="GZV98" s="160"/>
      <c r="GZW98" s="160"/>
      <c r="GZX98" s="160"/>
      <c r="GZY98" s="161"/>
      <c r="GZZ98" s="162"/>
      <c r="HAA98" s="160"/>
      <c r="HAC98" s="159"/>
      <c r="HAH98" s="160"/>
      <c r="HAI98" s="160"/>
      <c r="HAJ98" s="160"/>
      <c r="HAK98" s="161"/>
      <c r="HAL98" s="162"/>
      <c r="HAM98" s="160"/>
      <c r="HAO98" s="159"/>
      <c r="HAT98" s="160"/>
      <c r="HAU98" s="160"/>
      <c r="HAV98" s="160"/>
      <c r="HAW98" s="161"/>
      <c r="HAX98" s="162"/>
      <c r="HAY98" s="160"/>
      <c r="HBA98" s="159"/>
      <c r="HBF98" s="160"/>
      <c r="HBG98" s="160"/>
      <c r="HBH98" s="160"/>
      <c r="HBI98" s="161"/>
      <c r="HBJ98" s="162"/>
      <c r="HBK98" s="160"/>
      <c r="HBM98" s="159"/>
      <c r="HBR98" s="160"/>
      <c r="HBS98" s="160"/>
      <c r="HBT98" s="160"/>
      <c r="HBU98" s="161"/>
      <c r="HBV98" s="162"/>
      <c r="HBW98" s="160"/>
      <c r="HBY98" s="159"/>
      <c r="HCD98" s="160"/>
      <c r="HCE98" s="160"/>
      <c r="HCF98" s="160"/>
      <c r="HCG98" s="161"/>
      <c r="HCH98" s="162"/>
      <c r="HCI98" s="160"/>
      <c r="HCK98" s="159"/>
      <c r="HCP98" s="160"/>
      <c r="HCQ98" s="160"/>
      <c r="HCR98" s="160"/>
      <c r="HCS98" s="161"/>
      <c r="HCT98" s="162"/>
      <c r="HCU98" s="160"/>
      <c r="HCW98" s="159"/>
      <c r="HDB98" s="160"/>
      <c r="HDC98" s="160"/>
      <c r="HDD98" s="160"/>
      <c r="HDE98" s="161"/>
      <c r="HDF98" s="162"/>
      <c r="HDG98" s="160"/>
      <c r="HDI98" s="159"/>
      <c r="HDN98" s="160"/>
      <c r="HDO98" s="160"/>
      <c r="HDP98" s="160"/>
      <c r="HDQ98" s="161"/>
      <c r="HDR98" s="162"/>
      <c r="HDS98" s="160"/>
      <c r="HDU98" s="159"/>
      <c r="HDZ98" s="160"/>
      <c r="HEA98" s="160"/>
      <c r="HEB98" s="160"/>
      <c r="HEC98" s="161"/>
      <c r="HED98" s="162"/>
      <c r="HEE98" s="160"/>
      <c r="HEG98" s="159"/>
      <c r="HEL98" s="160"/>
      <c r="HEM98" s="160"/>
      <c r="HEN98" s="160"/>
      <c r="HEO98" s="161"/>
      <c r="HEP98" s="162"/>
      <c r="HEQ98" s="160"/>
      <c r="HES98" s="159"/>
      <c r="HEX98" s="160"/>
      <c r="HEY98" s="160"/>
      <c r="HEZ98" s="160"/>
      <c r="HFA98" s="161"/>
      <c r="HFB98" s="162"/>
      <c r="HFC98" s="160"/>
      <c r="HFE98" s="159"/>
      <c r="HFJ98" s="160"/>
      <c r="HFK98" s="160"/>
      <c r="HFL98" s="160"/>
      <c r="HFM98" s="161"/>
      <c r="HFN98" s="162"/>
      <c r="HFO98" s="160"/>
      <c r="HFQ98" s="159"/>
      <c r="HFV98" s="160"/>
      <c r="HFW98" s="160"/>
      <c r="HFX98" s="160"/>
      <c r="HFY98" s="161"/>
      <c r="HFZ98" s="162"/>
      <c r="HGA98" s="160"/>
      <c r="HGC98" s="159"/>
      <c r="HGH98" s="160"/>
      <c r="HGI98" s="160"/>
      <c r="HGJ98" s="160"/>
      <c r="HGK98" s="161"/>
      <c r="HGL98" s="162"/>
      <c r="HGM98" s="160"/>
      <c r="HGO98" s="159"/>
      <c r="HGT98" s="160"/>
      <c r="HGU98" s="160"/>
      <c r="HGV98" s="160"/>
      <c r="HGW98" s="161"/>
      <c r="HGX98" s="162"/>
      <c r="HGY98" s="160"/>
      <c r="HHA98" s="159"/>
      <c r="HHF98" s="160"/>
      <c r="HHG98" s="160"/>
      <c r="HHH98" s="160"/>
      <c r="HHI98" s="161"/>
      <c r="HHJ98" s="162"/>
      <c r="HHK98" s="160"/>
      <c r="HHM98" s="159"/>
      <c r="HHR98" s="160"/>
      <c r="HHS98" s="160"/>
      <c r="HHT98" s="160"/>
      <c r="HHU98" s="161"/>
      <c r="HHV98" s="162"/>
      <c r="HHW98" s="160"/>
      <c r="HHY98" s="159"/>
      <c r="HID98" s="160"/>
      <c r="HIE98" s="160"/>
      <c r="HIF98" s="160"/>
      <c r="HIG98" s="161"/>
      <c r="HIH98" s="162"/>
      <c r="HII98" s="160"/>
      <c r="HIK98" s="159"/>
      <c r="HIP98" s="160"/>
      <c r="HIQ98" s="160"/>
      <c r="HIR98" s="160"/>
      <c r="HIS98" s="161"/>
      <c r="HIT98" s="162"/>
      <c r="HIU98" s="160"/>
      <c r="HIW98" s="159"/>
      <c r="HJB98" s="160"/>
      <c r="HJC98" s="160"/>
      <c r="HJD98" s="160"/>
      <c r="HJE98" s="161"/>
      <c r="HJF98" s="162"/>
      <c r="HJG98" s="160"/>
      <c r="HJI98" s="159"/>
      <c r="HJN98" s="160"/>
      <c r="HJO98" s="160"/>
      <c r="HJP98" s="160"/>
      <c r="HJQ98" s="161"/>
      <c r="HJR98" s="162"/>
      <c r="HJS98" s="160"/>
      <c r="HJU98" s="159"/>
      <c r="HJZ98" s="160"/>
      <c r="HKA98" s="160"/>
      <c r="HKB98" s="160"/>
      <c r="HKC98" s="161"/>
      <c r="HKD98" s="162"/>
      <c r="HKE98" s="160"/>
      <c r="HKG98" s="159"/>
      <c r="HKL98" s="160"/>
      <c r="HKM98" s="160"/>
      <c r="HKN98" s="160"/>
      <c r="HKO98" s="161"/>
      <c r="HKP98" s="162"/>
      <c r="HKQ98" s="160"/>
      <c r="HKS98" s="159"/>
      <c r="HKX98" s="160"/>
      <c r="HKY98" s="160"/>
      <c r="HKZ98" s="160"/>
      <c r="HLA98" s="161"/>
      <c r="HLB98" s="162"/>
      <c r="HLC98" s="160"/>
      <c r="HLE98" s="159"/>
      <c r="HLJ98" s="160"/>
      <c r="HLK98" s="160"/>
      <c r="HLL98" s="160"/>
      <c r="HLM98" s="161"/>
      <c r="HLN98" s="162"/>
      <c r="HLO98" s="160"/>
      <c r="HLQ98" s="159"/>
      <c r="HLV98" s="160"/>
      <c r="HLW98" s="160"/>
      <c r="HLX98" s="160"/>
      <c r="HLY98" s="161"/>
      <c r="HLZ98" s="162"/>
      <c r="HMA98" s="160"/>
      <c r="HMC98" s="159"/>
      <c r="HMH98" s="160"/>
      <c r="HMI98" s="160"/>
      <c r="HMJ98" s="160"/>
      <c r="HMK98" s="161"/>
      <c r="HML98" s="162"/>
      <c r="HMM98" s="160"/>
      <c r="HMO98" s="159"/>
      <c r="HMT98" s="160"/>
      <c r="HMU98" s="160"/>
      <c r="HMV98" s="160"/>
      <c r="HMW98" s="161"/>
      <c r="HMX98" s="162"/>
      <c r="HMY98" s="160"/>
      <c r="HNA98" s="159"/>
      <c r="HNF98" s="160"/>
      <c r="HNG98" s="160"/>
      <c r="HNH98" s="160"/>
      <c r="HNI98" s="161"/>
      <c r="HNJ98" s="162"/>
      <c r="HNK98" s="160"/>
      <c r="HNM98" s="159"/>
      <c r="HNR98" s="160"/>
      <c r="HNS98" s="160"/>
      <c r="HNT98" s="160"/>
      <c r="HNU98" s="161"/>
      <c r="HNV98" s="162"/>
      <c r="HNW98" s="160"/>
      <c r="HNY98" s="159"/>
      <c r="HOD98" s="160"/>
      <c r="HOE98" s="160"/>
      <c r="HOF98" s="160"/>
      <c r="HOG98" s="161"/>
      <c r="HOH98" s="162"/>
      <c r="HOI98" s="160"/>
      <c r="HOK98" s="159"/>
      <c r="HOP98" s="160"/>
      <c r="HOQ98" s="160"/>
      <c r="HOR98" s="160"/>
      <c r="HOS98" s="161"/>
      <c r="HOT98" s="162"/>
      <c r="HOU98" s="160"/>
      <c r="HOW98" s="159"/>
      <c r="HPB98" s="160"/>
      <c r="HPC98" s="160"/>
      <c r="HPD98" s="160"/>
      <c r="HPE98" s="161"/>
      <c r="HPF98" s="162"/>
      <c r="HPG98" s="160"/>
      <c r="HPI98" s="159"/>
      <c r="HPN98" s="160"/>
      <c r="HPO98" s="160"/>
      <c r="HPP98" s="160"/>
      <c r="HPQ98" s="161"/>
      <c r="HPR98" s="162"/>
      <c r="HPS98" s="160"/>
      <c r="HPU98" s="159"/>
      <c r="HPZ98" s="160"/>
      <c r="HQA98" s="160"/>
      <c r="HQB98" s="160"/>
      <c r="HQC98" s="161"/>
      <c r="HQD98" s="162"/>
      <c r="HQE98" s="160"/>
      <c r="HQG98" s="159"/>
      <c r="HQL98" s="160"/>
      <c r="HQM98" s="160"/>
      <c r="HQN98" s="160"/>
      <c r="HQO98" s="161"/>
      <c r="HQP98" s="162"/>
      <c r="HQQ98" s="160"/>
      <c r="HQS98" s="159"/>
      <c r="HQX98" s="160"/>
      <c r="HQY98" s="160"/>
      <c r="HQZ98" s="160"/>
      <c r="HRA98" s="161"/>
      <c r="HRB98" s="162"/>
      <c r="HRC98" s="160"/>
      <c r="HRE98" s="159"/>
      <c r="HRJ98" s="160"/>
      <c r="HRK98" s="160"/>
      <c r="HRL98" s="160"/>
      <c r="HRM98" s="161"/>
      <c r="HRN98" s="162"/>
      <c r="HRO98" s="160"/>
      <c r="HRQ98" s="159"/>
      <c r="HRV98" s="160"/>
      <c r="HRW98" s="160"/>
      <c r="HRX98" s="160"/>
      <c r="HRY98" s="161"/>
      <c r="HRZ98" s="162"/>
      <c r="HSA98" s="160"/>
      <c r="HSC98" s="159"/>
      <c r="HSH98" s="160"/>
      <c r="HSI98" s="160"/>
      <c r="HSJ98" s="160"/>
      <c r="HSK98" s="161"/>
      <c r="HSL98" s="162"/>
      <c r="HSM98" s="160"/>
      <c r="HSO98" s="159"/>
      <c r="HST98" s="160"/>
      <c r="HSU98" s="160"/>
      <c r="HSV98" s="160"/>
      <c r="HSW98" s="161"/>
      <c r="HSX98" s="162"/>
      <c r="HSY98" s="160"/>
      <c r="HTA98" s="159"/>
      <c r="HTF98" s="160"/>
      <c r="HTG98" s="160"/>
      <c r="HTH98" s="160"/>
      <c r="HTI98" s="161"/>
      <c r="HTJ98" s="162"/>
      <c r="HTK98" s="160"/>
      <c r="HTM98" s="159"/>
      <c r="HTR98" s="160"/>
      <c r="HTS98" s="160"/>
      <c r="HTT98" s="160"/>
      <c r="HTU98" s="161"/>
      <c r="HTV98" s="162"/>
      <c r="HTW98" s="160"/>
      <c r="HTY98" s="159"/>
      <c r="HUD98" s="160"/>
      <c r="HUE98" s="160"/>
      <c r="HUF98" s="160"/>
      <c r="HUG98" s="161"/>
      <c r="HUH98" s="162"/>
      <c r="HUI98" s="160"/>
      <c r="HUK98" s="159"/>
      <c r="HUP98" s="160"/>
      <c r="HUQ98" s="160"/>
      <c r="HUR98" s="160"/>
      <c r="HUS98" s="161"/>
      <c r="HUT98" s="162"/>
      <c r="HUU98" s="160"/>
      <c r="HUW98" s="159"/>
      <c r="HVB98" s="160"/>
      <c r="HVC98" s="160"/>
      <c r="HVD98" s="160"/>
      <c r="HVE98" s="161"/>
      <c r="HVF98" s="162"/>
      <c r="HVG98" s="160"/>
      <c r="HVI98" s="159"/>
      <c r="HVN98" s="160"/>
      <c r="HVO98" s="160"/>
      <c r="HVP98" s="160"/>
      <c r="HVQ98" s="161"/>
      <c r="HVR98" s="162"/>
      <c r="HVS98" s="160"/>
      <c r="HVU98" s="159"/>
      <c r="HVZ98" s="160"/>
      <c r="HWA98" s="160"/>
      <c r="HWB98" s="160"/>
      <c r="HWC98" s="161"/>
      <c r="HWD98" s="162"/>
      <c r="HWE98" s="160"/>
      <c r="HWG98" s="159"/>
      <c r="HWL98" s="160"/>
      <c r="HWM98" s="160"/>
      <c r="HWN98" s="160"/>
      <c r="HWO98" s="161"/>
      <c r="HWP98" s="162"/>
      <c r="HWQ98" s="160"/>
      <c r="HWS98" s="159"/>
      <c r="HWX98" s="160"/>
      <c r="HWY98" s="160"/>
      <c r="HWZ98" s="160"/>
      <c r="HXA98" s="161"/>
      <c r="HXB98" s="162"/>
      <c r="HXC98" s="160"/>
      <c r="HXE98" s="159"/>
      <c r="HXJ98" s="160"/>
      <c r="HXK98" s="160"/>
      <c r="HXL98" s="160"/>
      <c r="HXM98" s="161"/>
      <c r="HXN98" s="162"/>
      <c r="HXO98" s="160"/>
      <c r="HXQ98" s="159"/>
      <c r="HXV98" s="160"/>
      <c r="HXW98" s="160"/>
      <c r="HXX98" s="160"/>
      <c r="HXY98" s="161"/>
      <c r="HXZ98" s="162"/>
      <c r="HYA98" s="160"/>
      <c r="HYC98" s="159"/>
      <c r="HYH98" s="160"/>
      <c r="HYI98" s="160"/>
      <c r="HYJ98" s="160"/>
      <c r="HYK98" s="161"/>
      <c r="HYL98" s="162"/>
      <c r="HYM98" s="160"/>
      <c r="HYO98" s="159"/>
      <c r="HYT98" s="160"/>
      <c r="HYU98" s="160"/>
      <c r="HYV98" s="160"/>
      <c r="HYW98" s="161"/>
      <c r="HYX98" s="162"/>
      <c r="HYY98" s="160"/>
      <c r="HZA98" s="159"/>
      <c r="HZF98" s="160"/>
      <c r="HZG98" s="160"/>
      <c r="HZH98" s="160"/>
      <c r="HZI98" s="161"/>
      <c r="HZJ98" s="162"/>
      <c r="HZK98" s="160"/>
      <c r="HZM98" s="159"/>
      <c r="HZR98" s="160"/>
      <c r="HZS98" s="160"/>
      <c r="HZT98" s="160"/>
      <c r="HZU98" s="161"/>
      <c r="HZV98" s="162"/>
      <c r="HZW98" s="160"/>
      <c r="HZY98" s="159"/>
      <c r="IAD98" s="160"/>
      <c r="IAE98" s="160"/>
      <c r="IAF98" s="160"/>
      <c r="IAG98" s="161"/>
      <c r="IAH98" s="162"/>
      <c r="IAI98" s="160"/>
      <c r="IAK98" s="159"/>
      <c r="IAP98" s="160"/>
      <c r="IAQ98" s="160"/>
      <c r="IAR98" s="160"/>
      <c r="IAS98" s="161"/>
      <c r="IAT98" s="162"/>
      <c r="IAU98" s="160"/>
      <c r="IAW98" s="159"/>
      <c r="IBB98" s="160"/>
      <c r="IBC98" s="160"/>
      <c r="IBD98" s="160"/>
      <c r="IBE98" s="161"/>
      <c r="IBF98" s="162"/>
      <c r="IBG98" s="160"/>
      <c r="IBI98" s="159"/>
      <c r="IBN98" s="160"/>
      <c r="IBO98" s="160"/>
      <c r="IBP98" s="160"/>
      <c r="IBQ98" s="161"/>
      <c r="IBR98" s="162"/>
      <c r="IBS98" s="160"/>
      <c r="IBU98" s="159"/>
      <c r="IBZ98" s="160"/>
      <c r="ICA98" s="160"/>
      <c r="ICB98" s="160"/>
      <c r="ICC98" s="161"/>
      <c r="ICD98" s="162"/>
      <c r="ICE98" s="160"/>
      <c r="ICG98" s="159"/>
      <c r="ICL98" s="160"/>
      <c r="ICM98" s="160"/>
      <c r="ICN98" s="160"/>
      <c r="ICO98" s="161"/>
      <c r="ICP98" s="162"/>
      <c r="ICQ98" s="160"/>
      <c r="ICS98" s="159"/>
      <c r="ICX98" s="160"/>
      <c r="ICY98" s="160"/>
      <c r="ICZ98" s="160"/>
      <c r="IDA98" s="161"/>
      <c r="IDB98" s="162"/>
      <c r="IDC98" s="160"/>
      <c r="IDE98" s="159"/>
      <c r="IDJ98" s="160"/>
      <c r="IDK98" s="160"/>
      <c r="IDL98" s="160"/>
      <c r="IDM98" s="161"/>
      <c r="IDN98" s="162"/>
      <c r="IDO98" s="160"/>
      <c r="IDQ98" s="159"/>
      <c r="IDV98" s="160"/>
      <c r="IDW98" s="160"/>
      <c r="IDX98" s="160"/>
      <c r="IDY98" s="161"/>
      <c r="IDZ98" s="162"/>
      <c r="IEA98" s="160"/>
      <c r="IEC98" s="159"/>
      <c r="IEH98" s="160"/>
      <c r="IEI98" s="160"/>
      <c r="IEJ98" s="160"/>
      <c r="IEK98" s="161"/>
      <c r="IEL98" s="162"/>
      <c r="IEM98" s="160"/>
      <c r="IEO98" s="159"/>
      <c r="IET98" s="160"/>
      <c r="IEU98" s="160"/>
      <c r="IEV98" s="160"/>
      <c r="IEW98" s="161"/>
      <c r="IEX98" s="162"/>
      <c r="IEY98" s="160"/>
      <c r="IFA98" s="159"/>
      <c r="IFF98" s="160"/>
      <c r="IFG98" s="160"/>
      <c r="IFH98" s="160"/>
      <c r="IFI98" s="161"/>
      <c r="IFJ98" s="162"/>
      <c r="IFK98" s="160"/>
      <c r="IFM98" s="159"/>
      <c r="IFR98" s="160"/>
      <c r="IFS98" s="160"/>
      <c r="IFT98" s="160"/>
      <c r="IFU98" s="161"/>
      <c r="IFV98" s="162"/>
      <c r="IFW98" s="160"/>
      <c r="IFY98" s="159"/>
      <c r="IGD98" s="160"/>
      <c r="IGE98" s="160"/>
      <c r="IGF98" s="160"/>
      <c r="IGG98" s="161"/>
      <c r="IGH98" s="162"/>
      <c r="IGI98" s="160"/>
      <c r="IGK98" s="159"/>
      <c r="IGP98" s="160"/>
      <c r="IGQ98" s="160"/>
      <c r="IGR98" s="160"/>
      <c r="IGS98" s="161"/>
      <c r="IGT98" s="162"/>
      <c r="IGU98" s="160"/>
      <c r="IGW98" s="159"/>
      <c r="IHB98" s="160"/>
      <c r="IHC98" s="160"/>
      <c r="IHD98" s="160"/>
      <c r="IHE98" s="161"/>
      <c r="IHF98" s="162"/>
      <c r="IHG98" s="160"/>
      <c r="IHI98" s="159"/>
      <c r="IHN98" s="160"/>
      <c r="IHO98" s="160"/>
      <c r="IHP98" s="160"/>
      <c r="IHQ98" s="161"/>
      <c r="IHR98" s="162"/>
      <c r="IHS98" s="160"/>
      <c r="IHU98" s="159"/>
      <c r="IHZ98" s="160"/>
      <c r="IIA98" s="160"/>
      <c r="IIB98" s="160"/>
      <c r="IIC98" s="161"/>
      <c r="IID98" s="162"/>
      <c r="IIE98" s="160"/>
      <c r="IIG98" s="159"/>
      <c r="IIL98" s="160"/>
      <c r="IIM98" s="160"/>
      <c r="IIN98" s="160"/>
      <c r="IIO98" s="161"/>
      <c r="IIP98" s="162"/>
      <c r="IIQ98" s="160"/>
      <c r="IIS98" s="159"/>
      <c r="IIX98" s="160"/>
      <c r="IIY98" s="160"/>
      <c r="IIZ98" s="160"/>
      <c r="IJA98" s="161"/>
      <c r="IJB98" s="162"/>
      <c r="IJC98" s="160"/>
      <c r="IJE98" s="159"/>
      <c r="IJJ98" s="160"/>
      <c r="IJK98" s="160"/>
      <c r="IJL98" s="160"/>
      <c r="IJM98" s="161"/>
      <c r="IJN98" s="162"/>
      <c r="IJO98" s="160"/>
      <c r="IJQ98" s="159"/>
      <c r="IJV98" s="160"/>
      <c r="IJW98" s="160"/>
      <c r="IJX98" s="160"/>
      <c r="IJY98" s="161"/>
      <c r="IJZ98" s="162"/>
      <c r="IKA98" s="160"/>
      <c r="IKC98" s="159"/>
      <c r="IKH98" s="160"/>
      <c r="IKI98" s="160"/>
      <c r="IKJ98" s="160"/>
      <c r="IKK98" s="161"/>
      <c r="IKL98" s="162"/>
      <c r="IKM98" s="160"/>
      <c r="IKO98" s="159"/>
      <c r="IKT98" s="160"/>
      <c r="IKU98" s="160"/>
      <c r="IKV98" s="160"/>
      <c r="IKW98" s="161"/>
      <c r="IKX98" s="162"/>
      <c r="IKY98" s="160"/>
      <c r="ILA98" s="159"/>
      <c r="ILF98" s="160"/>
      <c r="ILG98" s="160"/>
      <c r="ILH98" s="160"/>
      <c r="ILI98" s="161"/>
      <c r="ILJ98" s="162"/>
      <c r="ILK98" s="160"/>
      <c r="ILM98" s="159"/>
      <c r="ILR98" s="160"/>
      <c r="ILS98" s="160"/>
      <c r="ILT98" s="160"/>
      <c r="ILU98" s="161"/>
      <c r="ILV98" s="162"/>
      <c r="ILW98" s="160"/>
      <c r="ILY98" s="159"/>
      <c r="IMD98" s="160"/>
      <c r="IME98" s="160"/>
      <c r="IMF98" s="160"/>
      <c r="IMG98" s="161"/>
      <c r="IMH98" s="162"/>
      <c r="IMI98" s="160"/>
      <c r="IMK98" s="159"/>
      <c r="IMP98" s="160"/>
      <c r="IMQ98" s="160"/>
      <c r="IMR98" s="160"/>
      <c r="IMS98" s="161"/>
      <c r="IMT98" s="162"/>
      <c r="IMU98" s="160"/>
      <c r="IMW98" s="159"/>
      <c r="INB98" s="160"/>
      <c r="INC98" s="160"/>
      <c r="IND98" s="160"/>
      <c r="INE98" s="161"/>
      <c r="INF98" s="162"/>
      <c r="ING98" s="160"/>
      <c r="INI98" s="159"/>
      <c r="INN98" s="160"/>
      <c r="INO98" s="160"/>
      <c r="INP98" s="160"/>
      <c r="INQ98" s="161"/>
      <c r="INR98" s="162"/>
      <c r="INS98" s="160"/>
      <c r="INU98" s="159"/>
      <c r="INZ98" s="160"/>
      <c r="IOA98" s="160"/>
      <c r="IOB98" s="160"/>
      <c r="IOC98" s="161"/>
      <c r="IOD98" s="162"/>
      <c r="IOE98" s="160"/>
      <c r="IOG98" s="159"/>
      <c r="IOL98" s="160"/>
      <c r="IOM98" s="160"/>
      <c r="ION98" s="160"/>
      <c r="IOO98" s="161"/>
      <c r="IOP98" s="162"/>
      <c r="IOQ98" s="160"/>
      <c r="IOS98" s="159"/>
      <c r="IOX98" s="160"/>
      <c r="IOY98" s="160"/>
      <c r="IOZ98" s="160"/>
      <c r="IPA98" s="161"/>
      <c r="IPB98" s="162"/>
      <c r="IPC98" s="160"/>
      <c r="IPE98" s="159"/>
      <c r="IPJ98" s="160"/>
      <c r="IPK98" s="160"/>
      <c r="IPL98" s="160"/>
      <c r="IPM98" s="161"/>
      <c r="IPN98" s="162"/>
      <c r="IPO98" s="160"/>
      <c r="IPQ98" s="159"/>
      <c r="IPV98" s="160"/>
      <c r="IPW98" s="160"/>
      <c r="IPX98" s="160"/>
      <c r="IPY98" s="161"/>
      <c r="IPZ98" s="162"/>
      <c r="IQA98" s="160"/>
      <c r="IQC98" s="159"/>
      <c r="IQH98" s="160"/>
      <c r="IQI98" s="160"/>
      <c r="IQJ98" s="160"/>
      <c r="IQK98" s="161"/>
      <c r="IQL98" s="162"/>
      <c r="IQM98" s="160"/>
      <c r="IQO98" s="159"/>
      <c r="IQT98" s="160"/>
      <c r="IQU98" s="160"/>
      <c r="IQV98" s="160"/>
      <c r="IQW98" s="161"/>
      <c r="IQX98" s="162"/>
      <c r="IQY98" s="160"/>
      <c r="IRA98" s="159"/>
      <c r="IRF98" s="160"/>
      <c r="IRG98" s="160"/>
      <c r="IRH98" s="160"/>
      <c r="IRI98" s="161"/>
      <c r="IRJ98" s="162"/>
      <c r="IRK98" s="160"/>
      <c r="IRM98" s="159"/>
      <c r="IRR98" s="160"/>
      <c r="IRS98" s="160"/>
      <c r="IRT98" s="160"/>
      <c r="IRU98" s="161"/>
      <c r="IRV98" s="162"/>
      <c r="IRW98" s="160"/>
      <c r="IRY98" s="159"/>
      <c r="ISD98" s="160"/>
      <c r="ISE98" s="160"/>
      <c r="ISF98" s="160"/>
      <c r="ISG98" s="161"/>
      <c r="ISH98" s="162"/>
      <c r="ISI98" s="160"/>
      <c r="ISK98" s="159"/>
      <c r="ISP98" s="160"/>
      <c r="ISQ98" s="160"/>
      <c r="ISR98" s="160"/>
      <c r="ISS98" s="161"/>
      <c r="IST98" s="162"/>
      <c r="ISU98" s="160"/>
      <c r="ISW98" s="159"/>
      <c r="ITB98" s="160"/>
      <c r="ITC98" s="160"/>
      <c r="ITD98" s="160"/>
      <c r="ITE98" s="161"/>
      <c r="ITF98" s="162"/>
      <c r="ITG98" s="160"/>
      <c r="ITI98" s="159"/>
      <c r="ITN98" s="160"/>
      <c r="ITO98" s="160"/>
      <c r="ITP98" s="160"/>
      <c r="ITQ98" s="161"/>
      <c r="ITR98" s="162"/>
      <c r="ITS98" s="160"/>
      <c r="ITU98" s="159"/>
      <c r="ITZ98" s="160"/>
      <c r="IUA98" s="160"/>
      <c r="IUB98" s="160"/>
      <c r="IUC98" s="161"/>
      <c r="IUD98" s="162"/>
      <c r="IUE98" s="160"/>
      <c r="IUG98" s="159"/>
      <c r="IUL98" s="160"/>
      <c r="IUM98" s="160"/>
      <c r="IUN98" s="160"/>
      <c r="IUO98" s="161"/>
      <c r="IUP98" s="162"/>
      <c r="IUQ98" s="160"/>
      <c r="IUS98" s="159"/>
      <c r="IUX98" s="160"/>
      <c r="IUY98" s="160"/>
      <c r="IUZ98" s="160"/>
      <c r="IVA98" s="161"/>
      <c r="IVB98" s="162"/>
      <c r="IVC98" s="160"/>
      <c r="IVE98" s="159"/>
      <c r="IVJ98" s="160"/>
      <c r="IVK98" s="160"/>
      <c r="IVL98" s="160"/>
      <c r="IVM98" s="161"/>
      <c r="IVN98" s="162"/>
      <c r="IVO98" s="160"/>
      <c r="IVQ98" s="159"/>
      <c r="IVV98" s="160"/>
      <c r="IVW98" s="160"/>
      <c r="IVX98" s="160"/>
      <c r="IVY98" s="161"/>
      <c r="IVZ98" s="162"/>
      <c r="IWA98" s="160"/>
      <c r="IWC98" s="159"/>
      <c r="IWH98" s="160"/>
      <c r="IWI98" s="160"/>
      <c r="IWJ98" s="160"/>
      <c r="IWK98" s="161"/>
      <c r="IWL98" s="162"/>
      <c r="IWM98" s="160"/>
      <c r="IWO98" s="159"/>
      <c r="IWT98" s="160"/>
      <c r="IWU98" s="160"/>
      <c r="IWV98" s="160"/>
      <c r="IWW98" s="161"/>
      <c r="IWX98" s="162"/>
      <c r="IWY98" s="160"/>
      <c r="IXA98" s="159"/>
      <c r="IXF98" s="160"/>
      <c r="IXG98" s="160"/>
      <c r="IXH98" s="160"/>
      <c r="IXI98" s="161"/>
      <c r="IXJ98" s="162"/>
      <c r="IXK98" s="160"/>
      <c r="IXM98" s="159"/>
      <c r="IXR98" s="160"/>
      <c r="IXS98" s="160"/>
      <c r="IXT98" s="160"/>
      <c r="IXU98" s="161"/>
      <c r="IXV98" s="162"/>
      <c r="IXW98" s="160"/>
      <c r="IXY98" s="159"/>
      <c r="IYD98" s="160"/>
      <c r="IYE98" s="160"/>
      <c r="IYF98" s="160"/>
      <c r="IYG98" s="161"/>
      <c r="IYH98" s="162"/>
      <c r="IYI98" s="160"/>
      <c r="IYK98" s="159"/>
      <c r="IYP98" s="160"/>
      <c r="IYQ98" s="160"/>
      <c r="IYR98" s="160"/>
      <c r="IYS98" s="161"/>
      <c r="IYT98" s="162"/>
      <c r="IYU98" s="160"/>
      <c r="IYW98" s="159"/>
      <c r="IZB98" s="160"/>
      <c r="IZC98" s="160"/>
      <c r="IZD98" s="160"/>
      <c r="IZE98" s="161"/>
      <c r="IZF98" s="162"/>
      <c r="IZG98" s="160"/>
      <c r="IZI98" s="159"/>
      <c r="IZN98" s="160"/>
      <c r="IZO98" s="160"/>
      <c r="IZP98" s="160"/>
      <c r="IZQ98" s="161"/>
      <c r="IZR98" s="162"/>
      <c r="IZS98" s="160"/>
      <c r="IZU98" s="159"/>
      <c r="IZZ98" s="160"/>
      <c r="JAA98" s="160"/>
      <c r="JAB98" s="160"/>
      <c r="JAC98" s="161"/>
      <c r="JAD98" s="162"/>
      <c r="JAE98" s="160"/>
      <c r="JAG98" s="159"/>
      <c r="JAL98" s="160"/>
      <c r="JAM98" s="160"/>
      <c r="JAN98" s="160"/>
      <c r="JAO98" s="161"/>
      <c r="JAP98" s="162"/>
      <c r="JAQ98" s="160"/>
      <c r="JAS98" s="159"/>
      <c r="JAX98" s="160"/>
      <c r="JAY98" s="160"/>
      <c r="JAZ98" s="160"/>
      <c r="JBA98" s="161"/>
      <c r="JBB98" s="162"/>
      <c r="JBC98" s="160"/>
      <c r="JBE98" s="159"/>
      <c r="JBJ98" s="160"/>
      <c r="JBK98" s="160"/>
      <c r="JBL98" s="160"/>
      <c r="JBM98" s="161"/>
      <c r="JBN98" s="162"/>
      <c r="JBO98" s="160"/>
      <c r="JBQ98" s="159"/>
      <c r="JBV98" s="160"/>
      <c r="JBW98" s="160"/>
      <c r="JBX98" s="160"/>
      <c r="JBY98" s="161"/>
      <c r="JBZ98" s="162"/>
      <c r="JCA98" s="160"/>
      <c r="JCC98" s="159"/>
      <c r="JCH98" s="160"/>
      <c r="JCI98" s="160"/>
      <c r="JCJ98" s="160"/>
      <c r="JCK98" s="161"/>
      <c r="JCL98" s="162"/>
      <c r="JCM98" s="160"/>
      <c r="JCO98" s="159"/>
      <c r="JCT98" s="160"/>
      <c r="JCU98" s="160"/>
      <c r="JCV98" s="160"/>
      <c r="JCW98" s="161"/>
      <c r="JCX98" s="162"/>
      <c r="JCY98" s="160"/>
      <c r="JDA98" s="159"/>
      <c r="JDF98" s="160"/>
      <c r="JDG98" s="160"/>
      <c r="JDH98" s="160"/>
      <c r="JDI98" s="161"/>
      <c r="JDJ98" s="162"/>
      <c r="JDK98" s="160"/>
      <c r="JDM98" s="159"/>
      <c r="JDR98" s="160"/>
      <c r="JDS98" s="160"/>
      <c r="JDT98" s="160"/>
      <c r="JDU98" s="161"/>
      <c r="JDV98" s="162"/>
      <c r="JDW98" s="160"/>
      <c r="JDY98" s="159"/>
      <c r="JED98" s="160"/>
      <c r="JEE98" s="160"/>
      <c r="JEF98" s="160"/>
      <c r="JEG98" s="161"/>
      <c r="JEH98" s="162"/>
      <c r="JEI98" s="160"/>
      <c r="JEK98" s="159"/>
      <c r="JEP98" s="160"/>
      <c r="JEQ98" s="160"/>
      <c r="JER98" s="160"/>
      <c r="JES98" s="161"/>
      <c r="JET98" s="162"/>
      <c r="JEU98" s="160"/>
      <c r="JEW98" s="159"/>
      <c r="JFB98" s="160"/>
      <c r="JFC98" s="160"/>
      <c r="JFD98" s="160"/>
      <c r="JFE98" s="161"/>
      <c r="JFF98" s="162"/>
      <c r="JFG98" s="160"/>
      <c r="JFI98" s="159"/>
      <c r="JFN98" s="160"/>
      <c r="JFO98" s="160"/>
      <c r="JFP98" s="160"/>
      <c r="JFQ98" s="161"/>
      <c r="JFR98" s="162"/>
      <c r="JFS98" s="160"/>
      <c r="JFU98" s="159"/>
      <c r="JFZ98" s="160"/>
      <c r="JGA98" s="160"/>
      <c r="JGB98" s="160"/>
      <c r="JGC98" s="161"/>
      <c r="JGD98" s="162"/>
      <c r="JGE98" s="160"/>
      <c r="JGG98" s="159"/>
      <c r="JGL98" s="160"/>
      <c r="JGM98" s="160"/>
      <c r="JGN98" s="160"/>
      <c r="JGO98" s="161"/>
      <c r="JGP98" s="162"/>
      <c r="JGQ98" s="160"/>
      <c r="JGS98" s="159"/>
      <c r="JGX98" s="160"/>
      <c r="JGY98" s="160"/>
      <c r="JGZ98" s="160"/>
      <c r="JHA98" s="161"/>
      <c r="JHB98" s="162"/>
      <c r="JHC98" s="160"/>
      <c r="JHE98" s="159"/>
      <c r="JHJ98" s="160"/>
      <c r="JHK98" s="160"/>
      <c r="JHL98" s="160"/>
      <c r="JHM98" s="161"/>
      <c r="JHN98" s="162"/>
      <c r="JHO98" s="160"/>
      <c r="JHQ98" s="159"/>
      <c r="JHV98" s="160"/>
      <c r="JHW98" s="160"/>
      <c r="JHX98" s="160"/>
      <c r="JHY98" s="161"/>
      <c r="JHZ98" s="162"/>
      <c r="JIA98" s="160"/>
      <c r="JIC98" s="159"/>
      <c r="JIH98" s="160"/>
      <c r="JII98" s="160"/>
      <c r="JIJ98" s="160"/>
      <c r="JIK98" s="161"/>
      <c r="JIL98" s="162"/>
      <c r="JIM98" s="160"/>
      <c r="JIO98" s="159"/>
      <c r="JIT98" s="160"/>
      <c r="JIU98" s="160"/>
      <c r="JIV98" s="160"/>
      <c r="JIW98" s="161"/>
      <c r="JIX98" s="162"/>
      <c r="JIY98" s="160"/>
      <c r="JJA98" s="159"/>
      <c r="JJF98" s="160"/>
      <c r="JJG98" s="160"/>
      <c r="JJH98" s="160"/>
      <c r="JJI98" s="161"/>
      <c r="JJJ98" s="162"/>
      <c r="JJK98" s="160"/>
      <c r="JJM98" s="159"/>
      <c r="JJR98" s="160"/>
      <c r="JJS98" s="160"/>
      <c r="JJT98" s="160"/>
      <c r="JJU98" s="161"/>
      <c r="JJV98" s="162"/>
      <c r="JJW98" s="160"/>
      <c r="JJY98" s="159"/>
      <c r="JKD98" s="160"/>
      <c r="JKE98" s="160"/>
      <c r="JKF98" s="160"/>
      <c r="JKG98" s="161"/>
      <c r="JKH98" s="162"/>
      <c r="JKI98" s="160"/>
      <c r="JKK98" s="159"/>
      <c r="JKP98" s="160"/>
      <c r="JKQ98" s="160"/>
      <c r="JKR98" s="160"/>
      <c r="JKS98" s="161"/>
      <c r="JKT98" s="162"/>
      <c r="JKU98" s="160"/>
      <c r="JKW98" s="159"/>
      <c r="JLB98" s="160"/>
      <c r="JLC98" s="160"/>
      <c r="JLD98" s="160"/>
      <c r="JLE98" s="161"/>
      <c r="JLF98" s="162"/>
      <c r="JLG98" s="160"/>
      <c r="JLI98" s="159"/>
      <c r="JLN98" s="160"/>
      <c r="JLO98" s="160"/>
      <c r="JLP98" s="160"/>
      <c r="JLQ98" s="161"/>
      <c r="JLR98" s="162"/>
      <c r="JLS98" s="160"/>
      <c r="JLU98" s="159"/>
      <c r="JLZ98" s="160"/>
      <c r="JMA98" s="160"/>
      <c r="JMB98" s="160"/>
      <c r="JMC98" s="161"/>
      <c r="JMD98" s="162"/>
      <c r="JME98" s="160"/>
      <c r="JMG98" s="159"/>
      <c r="JML98" s="160"/>
      <c r="JMM98" s="160"/>
      <c r="JMN98" s="160"/>
      <c r="JMO98" s="161"/>
      <c r="JMP98" s="162"/>
      <c r="JMQ98" s="160"/>
      <c r="JMS98" s="159"/>
      <c r="JMX98" s="160"/>
      <c r="JMY98" s="160"/>
      <c r="JMZ98" s="160"/>
      <c r="JNA98" s="161"/>
      <c r="JNB98" s="162"/>
      <c r="JNC98" s="160"/>
      <c r="JNE98" s="159"/>
      <c r="JNJ98" s="160"/>
      <c r="JNK98" s="160"/>
      <c r="JNL98" s="160"/>
      <c r="JNM98" s="161"/>
      <c r="JNN98" s="162"/>
      <c r="JNO98" s="160"/>
      <c r="JNQ98" s="159"/>
      <c r="JNV98" s="160"/>
      <c r="JNW98" s="160"/>
      <c r="JNX98" s="160"/>
      <c r="JNY98" s="161"/>
      <c r="JNZ98" s="162"/>
      <c r="JOA98" s="160"/>
      <c r="JOC98" s="159"/>
      <c r="JOH98" s="160"/>
      <c r="JOI98" s="160"/>
      <c r="JOJ98" s="160"/>
      <c r="JOK98" s="161"/>
      <c r="JOL98" s="162"/>
      <c r="JOM98" s="160"/>
      <c r="JOO98" s="159"/>
      <c r="JOT98" s="160"/>
      <c r="JOU98" s="160"/>
      <c r="JOV98" s="160"/>
      <c r="JOW98" s="161"/>
      <c r="JOX98" s="162"/>
      <c r="JOY98" s="160"/>
      <c r="JPA98" s="159"/>
      <c r="JPF98" s="160"/>
      <c r="JPG98" s="160"/>
      <c r="JPH98" s="160"/>
      <c r="JPI98" s="161"/>
      <c r="JPJ98" s="162"/>
      <c r="JPK98" s="160"/>
      <c r="JPM98" s="159"/>
      <c r="JPR98" s="160"/>
      <c r="JPS98" s="160"/>
      <c r="JPT98" s="160"/>
      <c r="JPU98" s="161"/>
      <c r="JPV98" s="162"/>
      <c r="JPW98" s="160"/>
      <c r="JPY98" s="159"/>
      <c r="JQD98" s="160"/>
      <c r="JQE98" s="160"/>
      <c r="JQF98" s="160"/>
      <c r="JQG98" s="161"/>
      <c r="JQH98" s="162"/>
      <c r="JQI98" s="160"/>
      <c r="JQK98" s="159"/>
      <c r="JQP98" s="160"/>
      <c r="JQQ98" s="160"/>
      <c r="JQR98" s="160"/>
      <c r="JQS98" s="161"/>
      <c r="JQT98" s="162"/>
      <c r="JQU98" s="160"/>
      <c r="JQW98" s="159"/>
      <c r="JRB98" s="160"/>
      <c r="JRC98" s="160"/>
      <c r="JRD98" s="160"/>
      <c r="JRE98" s="161"/>
      <c r="JRF98" s="162"/>
      <c r="JRG98" s="160"/>
      <c r="JRI98" s="159"/>
      <c r="JRN98" s="160"/>
      <c r="JRO98" s="160"/>
      <c r="JRP98" s="160"/>
      <c r="JRQ98" s="161"/>
      <c r="JRR98" s="162"/>
      <c r="JRS98" s="160"/>
      <c r="JRU98" s="159"/>
      <c r="JRZ98" s="160"/>
      <c r="JSA98" s="160"/>
      <c r="JSB98" s="160"/>
      <c r="JSC98" s="161"/>
      <c r="JSD98" s="162"/>
      <c r="JSE98" s="160"/>
      <c r="JSG98" s="159"/>
      <c r="JSL98" s="160"/>
      <c r="JSM98" s="160"/>
      <c r="JSN98" s="160"/>
      <c r="JSO98" s="161"/>
      <c r="JSP98" s="162"/>
      <c r="JSQ98" s="160"/>
      <c r="JSS98" s="159"/>
      <c r="JSX98" s="160"/>
      <c r="JSY98" s="160"/>
      <c r="JSZ98" s="160"/>
      <c r="JTA98" s="161"/>
      <c r="JTB98" s="162"/>
      <c r="JTC98" s="160"/>
      <c r="JTE98" s="159"/>
      <c r="JTJ98" s="160"/>
      <c r="JTK98" s="160"/>
      <c r="JTL98" s="160"/>
      <c r="JTM98" s="161"/>
      <c r="JTN98" s="162"/>
      <c r="JTO98" s="160"/>
      <c r="JTQ98" s="159"/>
      <c r="JTV98" s="160"/>
      <c r="JTW98" s="160"/>
      <c r="JTX98" s="160"/>
      <c r="JTY98" s="161"/>
      <c r="JTZ98" s="162"/>
      <c r="JUA98" s="160"/>
      <c r="JUC98" s="159"/>
      <c r="JUH98" s="160"/>
      <c r="JUI98" s="160"/>
      <c r="JUJ98" s="160"/>
      <c r="JUK98" s="161"/>
      <c r="JUL98" s="162"/>
      <c r="JUM98" s="160"/>
      <c r="JUO98" s="159"/>
      <c r="JUT98" s="160"/>
      <c r="JUU98" s="160"/>
      <c r="JUV98" s="160"/>
      <c r="JUW98" s="161"/>
      <c r="JUX98" s="162"/>
      <c r="JUY98" s="160"/>
      <c r="JVA98" s="159"/>
      <c r="JVF98" s="160"/>
      <c r="JVG98" s="160"/>
      <c r="JVH98" s="160"/>
      <c r="JVI98" s="161"/>
      <c r="JVJ98" s="162"/>
      <c r="JVK98" s="160"/>
      <c r="JVM98" s="159"/>
      <c r="JVR98" s="160"/>
      <c r="JVS98" s="160"/>
      <c r="JVT98" s="160"/>
      <c r="JVU98" s="161"/>
      <c r="JVV98" s="162"/>
      <c r="JVW98" s="160"/>
      <c r="JVY98" s="159"/>
      <c r="JWD98" s="160"/>
      <c r="JWE98" s="160"/>
      <c r="JWF98" s="160"/>
      <c r="JWG98" s="161"/>
      <c r="JWH98" s="162"/>
      <c r="JWI98" s="160"/>
      <c r="JWK98" s="159"/>
      <c r="JWP98" s="160"/>
      <c r="JWQ98" s="160"/>
      <c r="JWR98" s="160"/>
      <c r="JWS98" s="161"/>
      <c r="JWT98" s="162"/>
      <c r="JWU98" s="160"/>
      <c r="JWW98" s="159"/>
      <c r="JXB98" s="160"/>
      <c r="JXC98" s="160"/>
      <c r="JXD98" s="160"/>
      <c r="JXE98" s="161"/>
      <c r="JXF98" s="162"/>
      <c r="JXG98" s="160"/>
      <c r="JXI98" s="159"/>
      <c r="JXN98" s="160"/>
      <c r="JXO98" s="160"/>
      <c r="JXP98" s="160"/>
      <c r="JXQ98" s="161"/>
      <c r="JXR98" s="162"/>
      <c r="JXS98" s="160"/>
      <c r="JXU98" s="159"/>
      <c r="JXZ98" s="160"/>
      <c r="JYA98" s="160"/>
      <c r="JYB98" s="160"/>
      <c r="JYC98" s="161"/>
      <c r="JYD98" s="162"/>
      <c r="JYE98" s="160"/>
      <c r="JYG98" s="159"/>
      <c r="JYL98" s="160"/>
      <c r="JYM98" s="160"/>
      <c r="JYN98" s="160"/>
      <c r="JYO98" s="161"/>
      <c r="JYP98" s="162"/>
      <c r="JYQ98" s="160"/>
      <c r="JYS98" s="159"/>
      <c r="JYX98" s="160"/>
      <c r="JYY98" s="160"/>
      <c r="JYZ98" s="160"/>
      <c r="JZA98" s="161"/>
      <c r="JZB98" s="162"/>
      <c r="JZC98" s="160"/>
      <c r="JZE98" s="159"/>
      <c r="JZJ98" s="160"/>
      <c r="JZK98" s="160"/>
      <c r="JZL98" s="160"/>
      <c r="JZM98" s="161"/>
      <c r="JZN98" s="162"/>
      <c r="JZO98" s="160"/>
      <c r="JZQ98" s="159"/>
      <c r="JZV98" s="160"/>
      <c r="JZW98" s="160"/>
      <c r="JZX98" s="160"/>
      <c r="JZY98" s="161"/>
      <c r="JZZ98" s="162"/>
      <c r="KAA98" s="160"/>
      <c r="KAC98" s="159"/>
      <c r="KAH98" s="160"/>
      <c r="KAI98" s="160"/>
      <c r="KAJ98" s="160"/>
      <c r="KAK98" s="161"/>
      <c r="KAL98" s="162"/>
      <c r="KAM98" s="160"/>
      <c r="KAO98" s="159"/>
      <c r="KAT98" s="160"/>
      <c r="KAU98" s="160"/>
      <c r="KAV98" s="160"/>
      <c r="KAW98" s="161"/>
      <c r="KAX98" s="162"/>
      <c r="KAY98" s="160"/>
      <c r="KBA98" s="159"/>
      <c r="KBF98" s="160"/>
      <c r="KBG98" s="160"/>
      <c r="KBH98" s="160"/>
      <c r="KBI98" s="161"/>
      <c r="KBJ98" s="162"/>
      <c r="KBK98" s="160"/>
      <c r="KBM98" s="159"/>
      <c r="KBR98" s="160"/>
      <c r="KBS98" s="160"/>
      <c r="KBT98" s="160"/>
      <c r="KBU98" s="161"/>
      <c r="KBV98" s="162"/>
      <c r="KBW98" s="160"/>
      <c r="KBY98" s="159"/>
      <c r="KCD98" s="160"/>
      <c r="KCE98" s="160"/>
      <c r="KCF98" s="160"/>
      <c r="KCG98" s="161"/>
      <c r="KCH98" s="162"/>
      <c r="KCI98" s="160"/>
      <c r="KCK98" s="159"/>
      <c r="KCP98" s="160"/>
      <c r="KCQ98" s="160"/>
      <c r="KCR98" s="160"/>
      <c r="KCS98" s="161"/>
      <c r="KCT98" s="162"/>
      <c r="KCU98" s="160"/>
      <c r="KCW98" s="159"/>
      <c r="KDB98" s="160"/>
      <c r="KDC98" s="160"/>
      <c r="KDD98" s="160"/>
      <c r="KDE98" s="161"/>
      <c r="KDF98" s="162"/>
      <c r="KDG98" s="160"/>
      <c r="KDI98" s="159"/>
      <c r="KDN98" s="160"/>
      <c r="KDO98" s="160"/>
      <c r="KDP98" s="160"/>
      <c r="KDQ98" s="161"/>
      <c r="KDR98" s="162"/>
      <c r="KDS98" s="160"/>
      <c r="KDU98" s="159"/>
      <c r="KDZ98" s="160"/>
      <c r="KEA98" s="160"/>
      <c r="KEB98" s="160"/>
      <c r="KEC98" s="161"/>
      <c r="KED98" s="162"/>
      <c r="KEE98" s="160"/>
      <c r="KEG98" s="159"/>
      <c r="KEL98" s="160"/>
      <c r="KEM98" s="160"/>
      <c r="KEN98" s="160"/>
      <c r="KEO98" s="161"/>
      <c r="KEP98" s="162"/>
      <c r="KEQ98" s="160"/>
      <c r="KES98" s="159"/>
      <c r="KEX98" s="160"/>
      <c r="KEY98" s="160"/>
      <c r="KEZ98" s="160"/>
      <c r="KFA98" s="161"/>
      <c r="KFB98" s="162"/>
      <c r="KFC98" s="160"/>
      <c r="KFE98" s="159"/>
      <c r="KFJ98" s="160"/>
      <c r="KFK98" s="160"/>
      <c r="KFL98" s="160"/>
      <c r="KFM98" s="161"/>
      <c r="KFN98" s="162"/>
      <c r="KFO98" s="160"/>
      <c r="KFQ98" s="159"/>
      <c r="KFV98" s="160"/>
      <c r="KFW98" s="160"/>
      <c r="KFX98" s="160"/>
      <c r="KFY98" s="161"/>
      <c r="KFZ98" s="162"/>
      <c r="KGA98" s="160"/>
      <c r="KGC98" s="159"/>
      <c r="KGH98" s="160"/>
      <c r="KGI98" s="160"/>
      <c r="KGJ98" s="160"/>
      <c r="KGK98" s="161"/>
      <c r="KGL98" s="162"/>
      <c r="KGM98" s="160"/>
      <c r="KGO98" s="159"/>
      <c r="KGT98" s="160"/>
      <c r="KGU98" s="160"/>
      <c r="KGV98" s="160"/>
      <c r="KGW98" s="161"/>
      <c r="KGX98" s="162"/>
      <c r="KGY98" s="160"/>
      <c r="KHA98" s="159"/>
      <c r="KHF98" s="160"/>
      <c r="KHG98" s="160"/>
      <c r="KHH98" s="160"/>
      <c r="KHI98" s="161"/>
      <c r="KHJ98" s="162"/>
      <c r="KHK98" s="160"/>
      <c r="KHM98" s="159"/>
      <c r="KHR98" s="160"/>
      <c r="KHS98" s="160"/>
      <c r="KHT98" s="160"/>
      <c r="KHU98" s="161"/>
      <c r="KHV98" s="162"/>
      <c r="KHW98" s="160"/>
      <c r="KHY98" s="159"/>
      <c r="KID98" s="160"/>
      <c r="KIE98" s="160"/>
      <c r="KIF98" s="160"/>
      <c r="KIG98" s="161"/>
      <c r="KIH98" s="162"/>
      <c r="KII98" s="160"/>
      <c r="KIK98" s="159"/>
      <c r="KIP98" s="160"/>
      <c r="KIQ98" s="160"/>
      <c r="KIR98" s="160"/>
      <c r="KIS98" s="161"/>
      <c r="KIT98" s="162"/>
      <c r="KIU98" s="160"/>
      <c r="KIW98" s="159"/>
      <c r="KJB98" s="160"/>
      <c r="KJC98" s="160"/>
      <c r="KJD98" s="160"/>
      <c r="KJE98" s="161"/>
      <c r="KJF98" s="162"/>
      <c r="KJG98" s="160"/>
      <c r="KJI98" s="159"/>
      <c r="KJN98" s="160"/>
      <c r="KJO98" s="160"/>
      <c r="KJP98" s="160"/>
      <c r="KJQ98" s="161"/>
      <c r="KJR98" s="162"/>
      <c r="KJS98" s="160"/>
      <c r="KJU98" s="159"/>
      <c r="KJZ98" s="160"/>
      <c r="KKA98" s="160"/>
      <c r="KKB98" s="160"/>
      <c r="KKC98" s="161"/>
      <c r="KKD98" s="162"/>
      <c r="KKE98" s="160"/>
      <c r="KKG98" s="159"/>
      <c r="KKL98" s="160"/>
      <c r="KKM98" s="160"/>
      <c r="KKN98" s="160"/>
      <c r="KKO98" s="161"/>
      <c r="KKP98" s="162"/>
      <c r="KKQ98" s="160"/>
      <c r="KKS98" s="159"/>
      <c r="KKX98" s="160"/>
      <c r="KKY98" s="160"/>
      <c r="KKZ98" s="160"/>
      <c r="KLA98" s="161"/>
      <c r="KLB98" s="162"/>
      <c r="KLC98" s="160"/>
      <c r="KLE98" s="159"/>
      <c r="KLJ98" s="160"/>
      <c r="KLK98" s="160"/>
      <c r="KLL98" s="160"/>
      <c r="KLM98" s="161"/>
      <c r="KLN98" s="162"/>
      <c r="KLO98" s="160"/>
      <c r="KLQ98" s="159"/>
      <c r="KLV98" s="160"/>
      <c r="KLW98" s="160"/>
      <c r="KLX98" s="160"/>
      <c r="KLY98" s="161"/>
      <c r="KLZ98" s="162"/>
      <c r="KMA98" s="160"/>
      <c r="KMC98" s="159"/>
      <c r="KMH98" s="160"/>
      <c r="KMI98" s="160"/>
      <c r="KMJ98" s="160"/>
      <c r="KMK98" s="161"/>
      <c r="KML98" s="162"/>
      <c r="KMM98" s="160"/>
      <c r="KMO98" s="159"/>
      <c r="KMT98" s="160"/>
      <c r="KMU98" s="160"/>
      <c r="KMV98" s="160"/>
      <c r="KMW98" s="161"/>
      <c r="KMX98" s="162"/>
      <c r="KMY98" s="160"/>
      <c r="KNA98" s="159"/>
      <c r="KNF98" s="160"/>
      <c r="KNG98" s="160"/>
      <c r="KNH98" s="160"/>
      <c r="KNI98" s="161"/>
      <c r="KNJ98" s="162"/>
      <c r="KNK98" s="160"/>
      <c r="KNM98" s="159"/>
      <c r="KNR98" s="160"/>
      <c r="KNS98" s="160"/>
      <c r="KNT98" s="160"/>
      <c r="KNU98" s="161"/>
      <c r="KNV98" s="162"/>
      <c r="KNW98" s="160"/>
      <c r="KNY98" s="159"/>
      <c r="KOD98" s="160"/>
      <c r="KOE98" s="160"/>
      <c r="KOF98" s="160"/>
      <c r="KOG98" s="161"/>
      <c r="KOH98" s="162"/>
      <c r="KOI98" s="160"/>
      <c r="KOK98" s="159"/>
      <c r="KOP98" s="160"/>
      <c r="KOQ98" s="160"/>
      <c r="KOR98" s="160"/>
      <c r="KOS98" s="161"/>
      <c r="KOT98" s="162"/>
      <c r="KOU98" s="160"/>
      <c r="KOW98" s="159"/>
      <c r="KPB98" s="160"/>
      <c r="KPC98" s="160"/>
      <c r="KPD98" s="160"/>
      <c r="KPE98" s="161"/>
      <c r="KPF98" s="162"/>
      <c r="KPG98" s="160"/>
      <c r="KPI98" s="159"/>
      <c r="KPN98" s="160"/>
      <c r="KPO98" s="160"/>
      <c r="KPP98" s="160"/>
      <c r="KPQ98" s="161"/>
      <c r="KPR98" s="162"/>
      <c r="KPS98" s="160"/>
      <c r="KPU98" s="159"/>
      <c r="KPZ98" s="160"/>
      <c r="KQA98" s="160"/>
      <c r="KQB98" s="160"/>
      <c r="KQC98" s="161"/>
      <c r="KQD98" s="162"/>
      <c r="KQE98" s="160"/>
      <c r="KQG98" s="159"/>
      <c r="KQL98" s="160"/>
      <c r="KQM98" s="160"/>
      <c r="KQN98" s="160"/>
      <c r="KQO98" s="161"/>
      <c r="KQP98" s="162"/>
      <c r="KQQ98" s="160"/>
      <c r="KQS98" s="159"/>
      <c r="KQX98" s="160"/>
      <c r="KQY98" s="160"/>
      <c r="KQZ98" s="160"/>
      <c r="KRA98" s="161"/>
      <c r="KRB98" s="162"/>
      <c r="KRC98" s="160"/>
      <c r="KRE98" s="159"/>
      <c r="KRJ98" s="160"/>
      <c r="KRK98" s="160"/>
      <c r="KRL98" s="160"/>
      <c r="KRM98" s="161"/>
      <c r="KRN98" s="162"/>
      <c r="KRO98" s="160"/>
      <c r="KRQ98" s="159"/>
      <c r="KRV98" s="160"/>
      <c r="KRW98" s="160"/>
      <c r="KRX98" s="160"/>
      <c r="KRY98" s="161"/>
      <c r="KRZ98" s="162"/>
      <c r="KSA98" s="160"/>
      <c r="KSC98" s="159"/>
      <c r="KSH98" s="160"/>
      <c r="KSI98" s="160"/>
      <c r="KSJ98" s="160"/>
      <c r="KSK98" s="161"/>
      <c r="KSL98" s="162"/>
      <c r="KSM98" s="160"/>
      <c r="KSO98" s="159"/>
      <c r="KST98" s="160"/>
      <c r="KSU98" s="160"/>
      <c r="KSV98" s="160"/>
      <c r="KSW98" s="161"/>
      <c r="KSX98" s="162"/>
      <c r="KSY98" s="160"/>
      <c r="KTA98" s="159"/>
      <c r="KTF98" s="160"/>
      <c r="KTG98" s="160"/>
      <c r="KTH98" s="160"/>
      <c r="KTI98" s="161"/>
      <c r="KTJ98" s="162"/>
      <c r="KTK98" s="160"/>
      <c r="KTM98" s="159"/>
      <c r="KTR98" s="160"/>
      <c r="KTS98" s="160"/>
      <c r="KTT98" s="160"/>
      <c r="KTU98" s="161"/>
      <c r="KTV98" s="162"/>
      <c r="KTW98" s="160"/>
      <c r="KTY98" s="159"/>
      <c r="KUD98" s="160"/>
      <c r="KUE98" s="160"/>
      <c r="KUF98" s="160"/>
      <c r="KUG98" s="161"/>
      <c r="KUH98" s="162"/>
      <c r="KUI98" s="160"/>
      <c r="KUK98" s="159"/>
      <c r="KUP98" s="160"/>
      <c r="KUQ98" s="160"/>
      <c r="KUR98" s="160"/>
      <c r="KUS98" s="161"/>
      <c r="KUT98" s="162"/>
      <c r="KUU98" s="160"/>
      <c r="KUW98" s="159"/>
      <c r="KVB98" s="160"/>
      <c r="KVC98" s="160"/>
      <c r="KVD98" s="160"/>
      <c r="KVE98" s="161"/>
      <c r="KVF98" s="162"/>
      <c r="KVG98" s="160"/>
      <c r="KVI98" s="159"/>
      <c r="KVN98" s="160"/>
      <c r="KVO98" s="160"/>
      <c r="KVP98" s="160"/>
      <c r="KVQ98" s="161"/>
      <c r="KVR98" s="162"/>
      <c r="KVS98" s="160"/>
      <c r="KVU98" s="159"/>
      <c r="KVZ98" s="160"/>
      <c r="KWA98" s="160"/>
      <c r="KWB98" s="160"/>
      <c r="KWC98" s="161"/>
      <c r="KWD98" s="162"/>
      <c r="KWE98" s="160"/>
      <c r="KWG98" s="159"/>
      <c r="KWL98" s="160"/>
      <c r="KWM98" s="160"/>
      <c r="KWN98" s="160"/>
      <c r="KWO98" s="161"/>
      <c r="KWP98" s="162"/>
      <c r="KWQ98" s="160"/>
      <c r="KWS98" s="159"/>
      <c r="KWX98" s="160"/>
      <c r="KWY98" s="160"/>
      <c r="KWZ98" s="160"/>
      <c r="KXA98" s="161"/>
      <c r="KXB98" s="162"/>
      <c r="KXC98" s="160"/>
      <c r="KXE98" s="159"/>
      <c r="KXJ98" s="160"/>
      <c r="KXK98" s="160"/>
      <c r="KXL98" s="160"/>
      <c r="KXM98" s="161"/>
      <c r="KXN98" s="162"/>
      <c r="KXO98" s="160"/>
      <c r="KXQ98" s="159"/>
      <c r="KXV98" s="160"/>
      <c r="KXW98" s="160"/>
      <c r="KXX98" s="160"/>
      <c r="KXY98" s="161"/>
      <c r="KXZ98" s="162"/>
      <c r="KYA98" s="160"/>
      <c r="KYC98" s="159"/>
      <c r="KYH98" s="160"/>
      <c r="KYI98" s="160"/>
      <c r="KYJ98" s="160"/>
      <c r="KYK98" s="161"/>
      <c r="KYL98" s="162"/>
      <c r="KYM98" s="160"/>
      <c r="KYO98" s="159"/>
      <c r="KYT98" s="160"/>
      <c r="KYU98" s="160"/>
      <c r="KYV98" s="160"/>
      <c r="KYW98" s="161"/>
      <c r="KYX98" s="162"/>
      <c r="KYY98" s="160"/>
      <c r="KZA98" s="159"/>
      <c r="KZF98" s="160"/>
      <c r="KZG98" s="160"/>
      <c r="KZH98" s="160"/>
      <c r="KZI98" s="161"/>
      <c r="KZJ98" s="162"/>
      <c r="KZK98" s="160"/>
      <c r="KZM98" s="159"/>
      <c r="KZR98" s="160"/>
      <c r="KZS98" s="160"/>
      <c r="KZT98" s="160"/>
      <c r="KZU98" s="161"/>
      <c r="KZV98" s="162"/>
      <c r="KZW98" s="160"/>
      <c r="KZY98" s="159"/>
      <c r="LAD98" s="160"/>
      <c r="LAE98" s="160"/>
      <c r="LAF98" s="160"/>
      <c r="LAG98" s="161"/>
      <c r="LAH98" s="162"/>
      <c r="LAI98" s="160"/>
      <c r="LAK98" s="159"/>
      <c r="LAP98" s="160"/>
      <c r="LAQ98" s="160"/>
      <c r="LAR98" s="160"/>
      <c r="LAS98" s="161"/>
      <c r="LAT98" s="162"/>
      <c r="LAU98" s="160"/>
      <c r="LAW98" s="159"/>
      <c r="LBB98" s="160"/>
      <c r="LBC98" s="160"/>
      <c r="LBD98" s="160"/>
      <c r="LBE98" s="161"/>
      <c r="LBF98" s="162"/>
      <c r="LBG98" s="160"/>
      <c r="LBI98" s="159"/>
      <c r="LBN98" s="160"/>
      <c r="LBO98" s="160"/>
      <c r="LBP98" s="160"/>
      <c r="LBQ98" s="161"/>
      <c r="LBR98" s="162"/>
      <c r="LBS98" s="160"/>
      <c r="LBU98" s="159"/>
      <c r="LBZ98" s="160"/>
      <c r="LCA98" s="160"/>
      <c r="LCB98" s="160"/>
      <c r="LCC98" s="161"/>
      <c r="LCD98" s="162"/>
      <c r="LCE98" s="160"/>
      <c r="LCG98" s="159"/>
      <c r="LCL98" s="160"/>
      <c r="LCM98" s="160"/>
      <c r="LCN98" s="160"/>
      <c r="LCO98" s="161"/>
      <c r="LCP98" s="162"/>
      <c r="LCQ98" s="160"/>
      <c r="LCS98" s="159"/>
      <c r="LCX98" s="160"/>
      <c r="LCY98" s="160"/>
      <c r="LCZ98" s="160"/>
      <c r="LDA98" s="161"/>
      <c r="LDB98" s="162"/>
      <c r="LDC98" s="160"/>
      <c r="LDE98" s="159"/>
      <c r="LDJ98" s="160"/>
      <c r="LDK98" s="160"/>
      <c r="LDL98" s="160"/>
      <c r="LDM98" s="161"/>
      <c r="LDN98" s="162"/>
      <c r="LDO98" s="160"/>
      <c r="LDQ98" s="159"/>
      <c r="LDV98" s="160"/>
      <c r="LDW98" s="160"/>
      <c r="LDX98" s="160"/>
      <c r="LDY98" s="161"/>
      <c r="LDZ98" s="162"/>
      <c r="LEA98" s="160"/>
      <c r="LEC98" s="159"/>
      <c r="LEH98" s="160"/>
      <c r="LEI98" s="160"/>
      <c r="LEJ98" s="160"/>
      <c r="LEK98" s="161"/>
      <c r="LEL98" s="162"/>
      <c r="LEM98" s="160"/>
      <c r="LEO98" s="159"/>
      <c r="LET98" s="160"/>
      <c r="LEU98" s="160"/>
      <c r="LEV98" s="160"/>
      <c r="LEW98" s="161"/>
      <c r="LEX98" s="162"/>
      <c r="LEY98" s="160"/>
      <c r="LFA98" s="159"/>
      <c r="LFF98" s="160"/>
      <c r="LFG98" s="160"/>
      <c r="LFH98" s="160"/>
      <c r="LFI98" s="161"/>
      <c r="LFJ98" s="162"/>
      <c r="LFK98" s="160"/>
      <c r="LFM98" s="159"/>
      <c r="LFR98" s="160"/>
      <c r="LFS98" s="160"/>
      <c r="LFT98" s="160"/>
      <c r="LFU98" s="161"/>
      <c r="LFV98" s="162"/>
      <c r="LFW98" s="160"/>
      <c r="LFY98" s="159"/>
      <c r="LGD98" s="160"/>
      <c r="LGE98" s="160"/>
      <c r="LGF98" s="160"/>
      <c r="LGG98" s="161"/>
      <c r="LGH98" s="162"/>
      <c r="LGI98" s="160"/>
      <c r="LGK98" s="159"/>
      <c r="LGP98" s="160"/>
      <c r="LGQ98" s="160"/>
      <c r="LGR98" s="160"/>
      <c r="LGS98" s="161"/>
      <c r="LGT98" s="162"/>
      <c r="LGU98" s="160"/>
      <c r="LGW98" s="159"/>
      <c r="LHB98" s="160"/>
      <c r="LHC98" s="160"/>
      <c r="LHD98" s="160"/>
      <c r="LHE98" s="161"/>
      <c r="LHF98" s="162"/>
      <c r="LHG98" s="160"/>
      <c r="LHI98" s="159"/>
      <c r="LHN98" s="160"/>
      <c r="LHO98" s="160"/>
      <c r="LHP98" s="160"/>
      <c r="LHQ98" s="161"/>
      <c r="LHR98" s="162"/>
      <c r="LHS98" s="160"/>
      <c r="LHU98" s="159"/>
      <c r="LHZ98" s="160"/>
      <c r="LIA98" s="160"/>
      <c r="LIB98" s="160"/>
      <c r="LIC98" s="161"/>
      <c r="LID98" s="162"/>
      <c r="LIE98" s="160"/>
      <c r="LIG98" s="159"/>
      <c r="LIL98" s="160"/>
      <c r="LIM98" s="160"/>
      <c r="LIN98" s="160"/>
      <c r="LIO98" s="161"/>
      <c r="LIP98" s="162"/>
      <c r="LIQ98" s="160"/>
      <c r="LIS98" s="159"/>
      <c r="LIX98" s="160"/>
      <c r="LIY98" s="160"/>
      <c r="LIZ98" s="160"/>
      <c r="LJA98" s="161"/>
      <c r="LJB98" s="162"/>
      <c r="LJC98" s="160"/>
      <c r="LJE98" s="159"/>
      <c r="LJJ98" s="160"/>
      <c r="LJK98" s="160"/>
      <c r="LJL98" s="160"/>
      <c r="LJM98" s="161"/>
      <c r="LJN98" s="162"/>
      <c r="LJO98" s="160"/>
      <c r="LJQ98" s="159"/>
      <c r="LJV98" s="160"/>
      <c r="LJW98" s="160"/>
      <c r="LJX98" s="160"/>
      <c r="LJY98" s="161"/>
      <c r="LJZ98" s="162"/>
      <c r="LKA98" s="160"/>
      <c r="LKC98" s="159"/>
      <c r="LKH98" s="160"/>
      <c r="LKI98" s="160"/>
      <c r="LKJ98" s="160"/>
      <c r="LKK98" s="161"/>
      <c r="LKL98" s="162"/>
      <c r="LKM98" s="160"/>
      <c r="LKO98" s="159"/>
      <c r="LKT98" s="160"/>
      <c r="LKU98" s="160"/>
      <c r="LKV98" s="160"/>
      <c r="LKW98" s="161"/>
      <c r="LKX98" s="162"/>
      <c r="LKY98" s="160"/>
      <c r="LLA98" s="159"/>
      <c r="LLF98" s="160"/>
      <c r="LLG98" s="160"/>
      <c r="LLH98" s="160"/>
      <c r="LLI98" s="161"/>
      <c r="LLJ98" s="162"/>
      <c r="LLK98" s="160"/>
      <c r="LLM98" s="159"/>
      <c r="LLR98" s="160"/>
      <c r="LLS98" s="160"/>
      <c r="LLT98" s="160"/>
      <c r="LLU98" s="161"/>
      <c r="LLV98" s="162"/>
      <c r="LLW98" s="160"/>
      <c r="LLY98" s="159"/>
      <c r="LMD98" s="160"/>
      <c r="LME98" s="160"/>
      <c r="LMF98" s="160"/>
      <c r="LMG98" s="161"/>
      <c r="LMH98" s="162"/>
      <c r="LMI98" s="160"/>
      <c r="LMK98" s="159"/>
      <c r="LMP98" s="160"/>
      <c r="LMQ98" s="160"/>
      <c r="LMR98" s="160"/>
      <c r="LMS98" s="161"/>
      <c r="LMT98" s="162"/>
      <c r="LMU98" s="160"/>
      <c r="LMW98" s="159"/>
      <c r="LNB98" s="160"/>
      <c r="LNC98" s="160"/>
      <c r="LND98" s="160"/>
      <c r="LNE98" s="161"/>
      <c r="LNF98" s="162"/>
      <c r="LNG98" s="160"/>
      <c r="LNI98" s="159"/>
      <c r="LNN98" s="160"/>
      <c r="LNO98" s="160"/>
      <c r="LNP98" s="160"/>
      <c r="LNQ98" s="161"/>
      <c r="LNR98" s="162"/>
      <c r="LNS98" s="160"/>
      <c r="LNU98" s="159"/>
      <c r="LNZ98" s="160"/>
      <c r="LOA98" s="160"/>
      <c r="LOB98" s="160"/>
      <c r="LOC98" s="161"/>
      <c r="LOD98" s="162"/>
      <c r="LOE98" s="160"/>
      <c r="LOG98" s="159"/>
      <c r="LOL98" s="160"/>
      <c r="LOM98" s="160"/>
      <c r="LON98" s="160"/>
      <c r="LOO98" s="161"/>
      <c r="LOP98" s="162"/>
      <c r="LOQ98" s="160"/>
      <c r="LOS98" s="159"/>
      <c r="LOX98" s="160"/>
      <c r="LOY98" s="160"/>
      <c r="LOZ98" s="160"/>
      <c r="LPA98" s="161"/>
      <c r="LPB98" s="162"/>
      <c r="LPC98" s="160"/>
      <c r="LPE98" s="159"/>
      <c r="LPJ98" s="160"/>
      <c r="LPK98" s="160"/>
      <c r="LPL98" s="160"/>
      <c r="LPM98" s="161"/>
      <c r="LPN98" s="162"/>
      <c r="LPO98" s="160"/>
      <c r="LPQ98" s="159"/>
      <c r="LPV98" s="160"/>
      <c r="LPW98" s="160"/>
      <c r="LPX98" s="160"/>
      <c r="LPY98" s="161"/>
      <c r="LPZ98" s="162"/>
      <c r="LQA98" s="160"/>
      <c r="LQC98" s="159"/>
      <c r="LQH98" s="160"/>
      <c r="LQI98" s="160"/>
      <c r="LQJ98" s="160"/>
      <c r="LQK98" s="161"/>
      <c r="LQL98" s="162"/>
      <c r="LQM98" s="160"/>
      <c r="LQO98" s="159"/>
      <c r="LQT98" s="160"/>
      <c r="LQU98" s="160"/>
      <c r="LQV98" s="160"/>
      <c r="LQW98" s="161"/>
      <c r="LQX98" s="162"/>
      <c r="LQY98" s="160"/>
      <c r="LRA98" s="159"/>
      <c r="LRF98" s="160"/>
      <c r="LRG98" s="160"/>
      <c r="LRH98" s="160"/>
      <c r="LRI98" s="161"/>
      <c r="LRJ98" s="162"/>
      <c r="LRK98" s="160"/>
      <c r="LRM98" s="159"/>
      <c r="LRR98" s="160"/>
      <c r="LRS98" s="160"/>
      <c r="LRT98" s="160"/>
      <c r="LRU98" s="161"/>
      <c r="LRV98" s="162"/>
      <c r="LRW98" s="160"/>
      <c r="LRY98" s="159"/>
      <c r="LSD98" s="160"/>
      <c r="LSE98" s="160"/>
      <c r="LSF98" s="160"/>
      <c r="LSG98" s="161"/>
      <c r="LSH98" s="162"/>
      <c r="LSI98" s="160"/>
      <c r="LSK98" s="159"/>
      <c r="LSP98" s="160"/>
      <c r="LSQ98" s="160"/>
      <c r="LSR98" s="160"/>
      <c r="LSS98" s="161"/>
      <c r="LST98" s="162"/>
      <c r="LSU98" s="160"/>
      <c r="LSW98" s="159"/>
      <c r="LTB98" s="160"/>
      <c r="LTC98" s="160"/>
      <c r="LTD98" s="160"/>
      <c r="LTE98" s="161"/>
      <c r="LTF98" s="162"/>
      <c r="LTG98" s="160"/>
      <c r="LTI98" s="159"/>
      <c r="LTN98" s="160"/>
      <c r="LTO98" s="160"/>
      <c r="LTP98" s="160"/>
      <c r="LTQ98" s="161"/>
      <c r="LTR98" s="162"/>
      <c r="LTS98" s="160"/>
      <c r="LTU98" s="159"/>
      <c r="LTZ98" s="160"/>
      <c r="LUA98" s="160"/>
      <c r="LUB98" s="160"/>
      <c r="LUC98" s="161"/>
      <c r="LUD98" s="162"/>
      <c r="LUE98" s="160"/>
      <c r="LUG98" s="159"/>
      <c r="LUL98" s="160"/>
      <c r="LUM98" s="160"/>
      <c r="LUN98" s="160"/>
      <c r="LUO98" s="161"/>
      <c r="LUP98" s="162"/>
      <c r="LUQ98" s="160"/>
      <c r="LUS98" s="159"/>
      <c r="LUX98" s="160"/>
      <c r="LUY98" s="160"/>
      <c r="LUZ98" s="160"/>
      <c r="LVA98" s="161"/>
      <c r="LVB98" s="162"/>
      <c r="LVC98" s="160"/>
      <c r="LVE98" s="159"/>
      <c r="LVJ98" s="160"/>
      <c r="LVK98" s="160"/>
      <c r="LVL98" s="160"/>
      <c r="LVM98" s="161"/>
      <c r="LVN98" s="162"/>
      <c r="LVO98" s="160"/>
      <c r="LVQ98" s="159"/>
      <c r="LVV98" s="160"/>
      <c r="LVW98" s="160"/>
      <c r="LVX98" s="160"/>
      <c r="LVY98" s="161"/>
      <c r="LVZ98" s="162"/>
      <c r="LWA98" s="160"/>
      <c r="LWC98" s="159"/>
      <c r="LWH98" s="160"/>
      <c r="LWI98" s="160"/>
      <c r="LWJ98" s="160"/>
      <c r="LWK98" s="161"/>
      <c r="LWL98" s="162"/>
      <c r="LWM98" s="160"/>
      <c r="LWO98" s="159"/>
      <c r="LWT98" s="160"/>
      <c r="LWU98" s="160"/>
      <c r="LWV98" s="160"/>
      <c r="LWW98" s="161"/>
      <c r="LWX98" s="162"/>
      <c r="LWY98" s="160"/>
      <c r="LXA98" s="159"/>
      <c r="LXF98" s="160"/>
      <c r="LXG98" s="160"/>
      <c r="LXH98" s="160"/>
      <c r="LXI98" s="161"/>
      <c r="LXJ98" s="162"/>
      <c r="LXK98" s="160"/>
      <c r="LXM98" s="159"/>
      <c r="LXR98" s="160"/>
      <c r="LXS98" s="160"/>
      <c r="LXT98" s="160"/>
      <c r="LXU98" s="161"/>
      <c r="LXV98" s="162"/>
      <c r="LXW98" s="160"/>
      <c r="LXY98" s="159"/>
      <c r="LYD98" s="160"/>
      <c r="LYE98" s="160"/>
      <c r="LYF98" s="160"/>
      <c r="LYG98" s="161"/>
      <c r="LYH98" s="162"/>
      <c r="LYI98" s="160"/>
      <c r="LYK98" s="159"/>
      <c r="LYP98" s="160"/>
      <c r="LYQ98" s="160"/>
      <c r="LYR98" s="160"/>
      <c r="LYS98" s="161"/>
      <c r="LYT98" s="162"/>
      <c r="LYU98" s="160"/>
      <c r="LYW98" s="159"/>
      <c r="LZB98" s="160"/>
      <c r="LZC98" s="160"/>
      <c r="LZD98" s="160"/>
      <c r="LZE98" s="161"/>
      <c r="LZF98" s="162"/>
      <c r="LZG98" s="160"/>
      <c r="LZI98" s="159"/>
      <c r="LZN98" s="160"/>
      <c r="LZO98" s="160"/>
      <c r="LZP98" s="160"/>
      <c r="LZQ98" s="161"/>
      <c r="LZR98" s="162"/>
      <c r="LZS98" s="160"/>
      <c r="LZU98" s="159"/>
      <c r="LZZ98" s="160"/>
      <c r="MAA98" s="160"/>
      <c r="MAB98" s="160"/>
      <c r="MAC98" s="161"/>
      <c r="MAD98" s="162"/>
      <c r="MAE98" s="160"/>
      <c r="MAG98" s="159"/>
      <c r="MAL98" s="160"/>
      <c r="MAM98" s="160"/>
      <c r="MAN98" s="160"/>
      <c r="MAO98" s="161"/>
      <c r="MAP98" s="162"/>
      <c r="MAQ98" s="160"/>
      <c r="MAS98" s="159"/>
      <c r="MAX98" s="160"/>
      <c r="MAY98" s="160"/>
      <c r="MAZ98" s="160"/>
      <c r="MBA98" s="161"/>
      <c r="MBB98" s="162"/>
      <c r="MBC98" s="160"/>
      <c r="MBE98" s="159"/>
      <c r="MBJ98" s="160"/>
      <c r="MBK98" s="160"/>
      <c r="MBL98" s="160"/>
      <c r="MBM98" s="161"/>
      <c r="MBN98" s="162"/>
      <c r="MBO98" s="160"/>
      <c r="MBQ98" s="159"/>
      <c r="MBV98" s="160"/>
      <c r="MBW98" s="160"/>
      <c r="MBX98" s="160"/>
      <c r="MBY98" s="161"/>
      <c r="MBZ98" s="162"/>
      <c r="MCA98" s="160"/>
      <c r="MCC98" s="159"/>
      <c r="MCH98" s="160"/>
      <c r="MCI98" s="160"/>
      <c r="MCJ98" s="160"/>
      <c r="MCK98" s="161"/>
      <c r="MCL98" s="162"/>
      <c r="MCM98" s="160"/>
      <c r="MCO98" s="159"/>
      <c r="MCT98" s="160"/>
      <c r="MCU98" s="160"/>
      <c r="MCV98" s="160"/>
      <c r="MCW98" s="161"/>
      <c r="MCX98" s="162"/>
      <c r="MCY98" s="160"/>
      <c r="MDA98" s="159"/>
      <c r="MDF98" s="160"/>
      <c r="MDG98" s="160"/>
      <c r="MDH98" s="160"/>
      <c r="MDI98" s="161"/>
      <c r="MDJ98" s="162"/>
      <c r="MDK98" s="160"/>
      <c r="MDM98" s="159"/>
      <c r="MDR98" s="160"/>
      <c r="MDS98" s="160"/>
      <c r="MDT98" s="160"/>
      <c r="MDU98" s="161"/>
      <c r="MDV98" s="162"/>
      <c r="MDW98" s="160"/>
      <c r="MDY98" s="159"/>
      <c r="MED98" s="160"/>
      <c r="MEE98" s="160"/>
      <c r="MEF98" s="160"/>
      <c r="MEG98" s="161"/>
      <c r="MEH98" s="162"/>
      <c r="MEI98" s="160"/>
      <c r="MEK98" s="159"/>
      <c r="MEP98" s="160"/>
      <c r="MEQ98" s="160"/>
      <c r="MER98" s="160"/>
      <c r="MES98" s="161"/>
      <c r="MET98" s="162"/>
      <c r="MEU98" s="160"/>
      <c r="MEW98" s="159"/>
      <c r="MFB98" s="160"/>
      <c r="MFC98" s="160"/>
      <c r="MFD98" s="160"/>
      <c r="MFE98" s="161"/>
      <c r="MFF98" s="162"/>
      <c r="MFG98" s="160"/>
      <c r="MFI98" s="159"/>
      <c r="MFN98" s="160"/>
      <c r="MFO98" s="160"/>
      <c r="MFP98" s="160"/>
      <c r="MFQ98" s="161"/>
      <c r="MFR98" s="162"/>
      <c r="MFS98" s="160"/>
      <c r="MFU98" s="159"/>
      <c r="MFZ98" s="160"/>
      <c r="MGA98" s="160"/>
      <c r="MGB98" s="160"/>
      <c r="MGC98" s="161"/>
      <c r="MGD98" s="162"/>
      <c r="MGE98" s="160"/>
      <c r="MGG98" s="159"/>
      <c r="MGL98" s="160"/>
      <c r="MGM98" s="160"/>
      <c r="MGN98" s="160"/>
      <c r="MGO98" s="161"/>
      <c r="MGP98" s="162"/>
      <c r="MGQ98" s="160"/>
      <c r="MGS98" s="159"/>
      <c r="MGX98" s="160"/>
      <c r="MGY98" s="160"/>
      <c r="MGZ98" s="160"/>
      <c r="MHA98" s="161"/>
      <c r="MHB98" s="162"/>
      <c r="MHC98" s="160"/>
      <c r="MHE98" s="159"/>
      <c r="MHJ98" s="160"/>
      <c r="MHK98" s="160"/>
      <c r="MHL98" s="160"/>
      <c r="MHM98" s="161"/>
      <c r="MHN98" s="162"/>
      <c r="MHO98" s="160"/>
      <c r="MHQ98" s="159"/>
      <c r="MHV98" s="160"/>
      <c r="MHW98" s="160"/>
      <c r="MHX98" s="160"/>
      <c r="MHY98" s="161"/>
      <c r="MHZ98" s="162"/>
      <c r="MIA98" s="160"/>
      <c r="MIC98" s="159"/>
      <c r="MIH98" s="160"/>
      <c r="MII98" s="160"/>
      <c r="MIJ98" s="160"/>
      <c r="MIK98" s="161"/>
      <c r="MIL98" s="162"/>
      <c r="MIM98" s="160"/>
      <c r="MIO98" s="159"/>
      <c r="MIT98" s="160"/>
      <c r="MIU98" s="160"/>
      <c r="MIV98" s="160"/>
      <c r="MIW98" s="161"/>
      <c r="MIX98" s="162"/>
      <c r="MIY98" s="160"/>
      <c r="MJA98" s="159"/>
      <c r="MJF98" s="160"/>
      <c r="MJG98" s="160"/>
      <c r="MJH98" s="160"/>
      <c r="MJI98" s="161"/>
      <c r="MJJ98" s="162"/>
      <c r="MJK98" s="160"/>
      <c r="MJM98" s="159"/>
      <c r="MJR98" s="160"/>
      <c r="MJS98" s="160"/>
      <c r="MJT98" s="160"/>
      <c r="MJU98" s="161"/>
      <c r="MJV98" s="162"/>
      <c r="MJW98" s="160"/>
      <c r="MJY98" s="159"/>
      <c r="MKD98" s="160"/>
      <c r="MKE98" s="160"/>
      <c r="MKF98" s="160"/>
      <c r="MKG98" s="161"/>
      <c r="MKH98" s="162"/>
      <c r="MKI98" s="160"/>
      <c r="MKK98" s="159"/>
      <c r="MKP98" s="160"/>
      <c r="MKQ98" s="160"/>
      <c r="MKR98" s="160"/>
      <c r="MKS98" s="161"/>
      <c r="MKT98" s="162"/>
      <c r="MKU98" s="160"/>
      <c r="MKW98" s="159"/>
      <c r="MLB98" s="160"/>
      <c r="MLC98" s="160"/>
      <c r="MLD98" s="160"/>
      <c r="MLE98" s="161"/>
      <c r="MLF98" s="162"/>
      <c r="MLG98" s="160"/>
      <c r="MLI98" s="159"/>
      <c r="MLN98" s="160"/>
      <c r="MLO98" s="160"/>
      <c r="MLP98" s="160"/>
      <c r="MLQ98" s="161"/>
      <c r="MLR98" s="162"/>
      <c r="MLS98" s="160"/>
      <c r="MLU98" s="159"/>
      <c r="MLZ98" s="160"/>
      <c r="MMA98" s="160"/>
      <c r="MMB98" s="160"/>
      <c r="MMC98" s="161"/>
      <c r="MMD98" s="162"/>
      <c r="MME98" s="160"/>
      <c r="MMG98" s="159"/>
      <c r="MML98" s="160"/>
      <c r="MMM98" s="160"/>
      <c r="MMN98" s="160"/>
      <c r="MMO98" s="161"/>
      <c r="MMP98" s="162"/>
      <c r="MMQ98" s="160"/>
      <c r="MMS98" s="159"/>
      <c r="MMX98" s="160"/>
      <c r="MMY98" s="160"/>
      <c r="MMZ98" s="160"/>
      <c r="MNA98" s="161"/>
      <c r="MNB98" s="162"/>
      <c r="MNC98" s="160"/>
      <c r="MNE98" s="159"/>
      <c r="MNJ98" s="160"/>
      <c r="MNK98" s="160"/>
      <c r="MNL98" s="160"/>
      <c r="MNM98" s="161"/>
      <c r="MNN98" s="162"/>
      <c r="MNO98" s="160"/>
      <c r="MNQ98" s="159"/>
      <c r="MNV98" s="160"/>
      <c r="MNW98" s="160"/>
      <c r="MNX98" s="160"/>
      <c r="MNY98" s="161"/>
      <c r="MNZ98" s="162"/>
      <c r="MOA98" s="160"/>
      <c r="MOC98" s="159"/>
      <c r="MOH98" s="160"/>
      <c r="MOI98" s="160"/>
      <c r="MOJ98" s="160"/>
      <c r="MOK98" s="161"/>
      <c r="MOL98" s="162"/>
      <c r="MOM98" s="160"/>
      <c r="MOO98" s="159"/>
      <c r="MOT98" s="160"/>
      <c r="MOU98" s="160"/>
      <c r="MOV98" s="160"/>
      <c r="MOW98" s="161"/>
      <c r="MOX98" s="162"/>
      <c r="MOY98" s="160"/>
      <c r="MPA98" s="159"/>
      <c r="MPF98" s="160"/>
      <c r="MPG98" s="160"/>
      <c r="MPH98" s="160"/>
      <c r="MPI98" s="161"/>
      <c r="MPJ98" s="162"/>
      <c r="MPK98" s="160"/>
      <c r="MPM98" s="159"/>
      <c r="MPR98" s="160"/>
      <c r="MPS98" s="160"/>
      <c r="MPT98" s="160"/>
      <c r="MPU98" s="161"/>
      <c r="MPV98" s="162"/>
      <c r="MPW98" s="160"/>
      <c r="MPY98" s="159"/>
      <c r="MQD98" s="160"/>
      <c r="MQE98" s="160"/>
      <c r="MQF98" s="160"/>
      <c r="MQG98" s="161"/>
      <c r="MQH98" s="162"/>
      <c r="MQI98" s="160"/>
      <c r="MQK98" s="159"/>
      <c r="MQP98" s="160"/>
      <c r="MQQ98" s="160"/>
      <c r="MQR98" s="160"/>
      <c r="MQS98" s="161"/>
      <c r="MQT98" s="162"/>
      <c r="MQU98" s="160"/>
      <c r="MQW98" s="159"/>
      <c r="MRB98" s="160"/>
      <c r="MRC98" s="160"/>
      <c r="MRD98" s="160"/>
      <c r="MRE98" s="161"/>
      <c r="MRF98" s="162"/>
      <c r="MRG98" s="160"/>
      <c r="MRI98" s="159"/>
      <c r="MRN98" s="160"/>
      <c r="MRO98" s="160"/>
      <c r="MRP98" s="160"/>
      <c r="MRQ98" s="161"/>
      <c r="MRR98" s="162"/>
      <c r="MRS98" s="160"/>
      <c r="MRU98" s="159"/>
      <c r="MRZ98" s="160"/>
      <c r="MSA98" s="160"/>
      <c r="MSB98" s="160"/>
      <c r="MSC98" s="161"/>
      <c r="MSD98" s="162"/>
      <c r="MSE98" s="160"/>
      <c r="MSG98" s="159"/>
      <c r="MSL98" s="160"/>
      <c r="MSM98" s="160"/>
      <c r="MSN98" s="160"/>
      <c r="MSO98" s="161"/>
      <c r="MSP98" s="162"/>
      <c r="MSQ98" s="160"/>
      <c r="MSS98" s="159"/>
      <c r="MSX98" s="160"/>
      <c r="MSY98" s="160"/>
      <c r="MSZ98" s="160"/>
      <c r="MTA98" s="161"/>
      <c r="MTB98" s="162"/>
      <c r="MTC98" s="160"/>
      <c r="MTE98" s="159"/>
      <c r="MTJ98" s="160"/>
      <c r="MTK98" s="160"/>
      <c r="MTL98" s="160"/>
      <c r="MTM98" s="161"/>
      <c r="MTN98" s="162"/>
      <c r="MTO98" s="160"/>
      <c r="MTQ98" s="159"/>
      <c r="MTV98" s="160"/>
      <c r="MTW98" s="160"/>
      <c r="MTX98" s="160"/>
      <c r="MTY98" s="161"/>
      <c r="MTZ98" s="162"/>
      <c r="MUA98" s="160"/>
      <c r="MUC98" s="159"/>
      <c r="MUH98" s="160"/>
      <c r="MUI98" s="160"/>
      <c r="MUJ98" s="160"/>
      <c r="MUK98" s="161"/>
      <c r="MUL98" s="162"/>
      <c r="MUM98" s="160"/>
      <c r="MUO98" s="159"/>
      <c r="MUT98" s="160"/>
      <c r="MUU98" s="160"/>
      <c r="MUV98" s="160"/>
      <c r="MUW98" s="161"/>
      <c r="MUX98" s="162"/>
      <c r="MUY98" s="160"/>
      <c r="MVA98" s="159"/>
      <c r="MVF98" s="160"/>
      <c r="MVG98" s="160"/>
      <c r="MVH98" s="160"/>
      <c r="MVI98" s="161"/>
      <c r="MVJ98" s="162"/>
      <c r="MVK98" s="160"/>
      <c r="MVM98" s="159"/>
      <c r="MVR98" s="160"/>
      <c r="MVS98" s="160"/>
      <c r="MVT98" s="160"/>
      <c r="MVU98" s="161"/>
      <c r="MVV98" s="162"/>
      <c r="MVW98" s="160"/>
      <c r="MVY98" s="159"/>
      <c r="MWD98" s="160"/>
      <c r="MWE98" s="160"/>
      <c r="MWF98" s="160"/>
      <c r="MWG98" s="161"/>
      <c r="MWH98" s="162"/>
      <c r="MWI98" s="160"/>
      <c r="MWK98" s="159"/>
      <c r="MWP98" s="160"/>
      <c r="MWQ98" s="160"/>
      <c r="MWR98" s="160"/>
      <c r="MWS98" s="161"/>
      <c r="MWT98" s="162"/>
      <c r="MWU98" s="160"/>
      <c r="MWW98" s="159"/>
      <c r="MXB98" s="160"/>
      <c r="MXC98" s="160"/>
      <c r="MXD98" s="160"/>
      <c r="MXE98" s="161"/>
      <c r="MXF98" s="162"/>
      <c r="MXG98" s="160"/>
      <c r="MXI98" s="159"/>
      <c r="MXN98" s="160"/>
      <c r="MXO98" s="160"/>
      <c r="MXP98" s="160"/>
      <c r="MXQ98" s="161"/>
      <c r="MXR98" s="162"/>
      <c r="MXS98" s="160"/>
      <c r="MXU98" s="159"/>
      <c r="MXZ98" s="160"/>
      <c r="MYA98" s="160"/>
      <c r="MYB98" s="160"/>
      <c r="MYC98" s="161"/>
      <c r="MYD98" s="162"/>
      <c r="MYE98" s="160"/>
      <c r="MYG98" s="159"/>
      <c r="MYL98" s="160"/>
      <c r="MYM98" s="160"/>
      <c r="MYN98" s="160"/>
      <c r="MYO98" s="161"/>
      <c r="MYP98" s="162"/>
      <c r="MYQ98" s="160"/>
      <c r="MYS98" s="159"/>
      <c r="MYX98" s="160"/>
      <c r="MYY98" s="160"/>
      <c r="MYZ98" s="160"/>
      <c r="MZA98" s="161"/>
      <c r="MZB98" s="162"/>
      <c r="MZC98" s="160"/>
      <c r="MZE98" s="159"/>
      <c r="MZJ98" s="160"/>
      <c r="MZK98" s="160"/>
      <c r="MZL98" s="160"/>
      <c r="MZM98" s="161"/>
      <c r="MZN98" s="162"/>
      <c r="MZO98" s="160"/>
      <c r="MZQ98" s="159"/>
      <c r="MZV98" s="160"/>
      <c r="MZW98" s="160"/>
      <c r="MZX98" s="160"/>
      <c r="MZY98" s="161"/>
      <c r="MZZ98" s="162"/>
      <c r="NAA98" s="160"/>
      <c r="NAC98" s="159"/>
      <c r="NAH98" s="160"/>
      <c r="NAI98" s="160"/>
      <c r="NAJ98" s="160"/>
      <c r="NAK98" s="161"/>
      <c r="NAL98" s="162"/>
      <c r="NAM98" s="160"/>
      <c r="NAO98" s="159"/>
      <c r="NAT98" s="160"/>
      <c r="NAU98" s="160"/>
      <c r="NAV98" s="160"/>
      <c r="NAW98" s="161"/>
      <c r="NAX98" s="162"/>
      <c r="NAY98" s="160"/>
      <c r="NBA98" s="159"/>
      <c r="NBF98" s="160"/>
      <c r="NBG98" s="160"/>
      <c r="NBH98" s="160"/>
      <c r="NBI98" s="161"/>
      <c r="NBJ98" s="162"/>
      <c r="NBK98" s="160"/>
      <c r="NBM98" s="159"/>
      <c r="NBR98" s="160"/>
      <c r="NBS98" s="160"/>
      <c r="NBT98" s="160"/>
      <c r="NBU98" s="161"/>
      <c r="NBV98" s="162"/>
      <c r="NBW98" s="160"/>
      <c r="NBY98" s="159"/>
      <c r="NCD98" s="160"/>
      <c r="NCE98" s="160"/>
      <c r="NCF98" s="160"/>
      <c r="NCG98" s="161"/>
      <c r="NCH98" s="162"/>
      <c r="NCI98" s="160"/>
      <c r="NCK98" s="159"/>
      <c r="NCP98" s="160"/>
      <c r="NCQ98" s="160"/>
      <c r="NCR98" s="160"/>
      <c r="NCS98" s="161"/>
      <c r="NCT98" s="162"/>
      <c r="NCU98" s="160"/>
      <c r="NCW98" s="159"/>
      <c r="NDB98" s="160"/>
      <c r="NDC98" s="160"/>
      <c r="NDD98" s="160"/>
      <c r="NDE98" s="161"/>
      <c r="NDF98" s="162"/>
      <c r="NDG98" s="160"/>
      <c r="NDI98" s="159"/>
      <c r="NDN98" s="160"/>
      <c r="NDO98" s="160"/>
      <c r="NDP98" s="160"/>
      <c r="NDQ98" s="161"/>
      <c r="NDR98" s="162"/>
      <c r="NDS98" s="160"/>
      <c r="NDU98" s="159"/>
      <c r="NDZ98" s="160"/>
      <c r="NEA98" s="160"/>
      <c r="NEB98" s="160"/>
      <c r="NEC98" s="161"/>
      <c r="NED98" s="162"/>
      <c r="NEE98" s="160"/>
      <c r="NEG98" s="159"/>
      <c r="NEL98" s="160"/>
      <c r="NEM98" s="160"/>
      <c r="NEN98" s="160"/>
      <c r="NEO98" s="161"/>
      <c r="NEP98" s="162"/>
      <c r="NEQ98" s="160"/>
      <c r="NES98" s="159"/>
      <c r="NEX98" s="160"/>
      <c r="NEY98" s="160"/>
      <c r="NEZ98" s="160"/>
      <c r="NFA98" s="161"/>
      <c r="NFB98" s="162"/>
      <c r="NFC98" s="160"/>
      <c r="NFE98" s="159"/>
      <c r="NFJ98" s="160"/>
      <c r="NFK98" s="160"/>
      <c r="NFL98" s="160"/>
      <c r="NFM98" s="161"/>
      <c r="NFN98" s="162"/>
      <c r="NFO98" s="160"/>
      <c r="NFQ98" s="159"/>
      <c r="NFV98" s="160"/>
      <c r="NFW98" s="160"/>
      <c r="NFX98" s="160"/>
      <c r="NFY98" s="161"/>
      <c r="NFZ98" s="162"/>
      <c r="NGA98" s="160"/>
      <c r="NGC98" s="159"/>
      <c r="NGH98" s="160"/>
      <c r="NGI98" s="160"/>
      <c r="NGJ98" s="160"/>
      <c r="NGK98" s="161"/>
      <c r="NGL98" s="162"/>
      <c r="NGM98" s="160"/>
      <c r="NGO98" s="159"/>
      <c r="NGT98" s="160"/>
      <c r="NGU98" s="160"/>
      <c r="NGV98" s="160"/>
      <c r="NGW98" s="161"/>
      <c r="NGX98" s="162"/>
      <c r="NGY98" s="160"/>
      <c r="NHA98" s="159"/>
      <c r="NHF98" s="160"/>
      <c r="NHG98" s="160"/>
      <c r="NHH98" s="160"/>
      <c r="NHI98" s="161"/>
      <c r="NHJ98" s="162"/>
      <c r="NHK98" s="160"/>
      <c r="NHM98" s="159"/>
      <c r="NHR98" s="160"/>
      <c r="NHS98" s="160"/>
      <c r="NHT98" s="160"/>
      <c r="NHU98" s="161"/>
      <c r="NHV98" s="162"/>
      <c r="NHW98" s="160"/>
      <c r="NHY98" s="159"/>
      <c r="NID98" s="160"/>
      <c r="NIE98" s="160"/>
      <c r="NIF98" s="160"/>
      <c r="NIG98" s="161"/>
      <c r="NIH98" s="162"/>
      <c r="NII98" s="160"/>
      <c r="NIK98" s="159"/>
      <c r="NIP98" s="160"/>
      <c r="NIQ98" s="160"/>
      <c r="NIR98" s="160"/>
      <c r="NIS98" s="161"/>
      <c r="NIT98" s="162"/>
      <c r="NIU98" s="160"/>
      <c r="NIW98" s="159"/>
      <c r="NJB98" s="160"/>
      <c r="NJC98" s="160"/>
      <c r="NJD98" s="160"/>
      <c r="NJE98" s="161"/>
      <c r="NJF98" s="162"/>
      <c r="NJG98" s="160"/>
      <c r="NJI98" s="159"/>
      <c r="NJN98" s="160"/>
      <c r="NJO98" s="160"/>
      <c r="NJP98" s="160"/>
      <c r="NJQ98" s="161"/>
      <c r="NJR98" s="162"/>
      <c r="NJS98" s="160"/>
      <c r="NJU98" s="159"/>
      <c r="NJZ98" s="160"/>
      <c r="NKA98" s="160"/>
      <c r="NKB98" s="160"/>
      <c r="NKC98" s="161"/>
      <c r="NKD98" s="162"/>
      <c r="NKE98" s="160"/>
      <c r="NKG98" s="159"/>
      <c r="NKL98" s="160"/>
      <c r="NKM98" s="160"/>
      <c r="NKN98" s="160"/>
      <c r="NKO98" s="161"/>
      <c r="NKP98" s="162"/>
      <c r="NKQ98" s="160"/>
      <c r="NKS98" s="159"/>
      <c r="NKX98" s="160"/>
      <c r="NKY98" s="160"/>
      <c r="NKZ98" s="160"/>
      <c r="NLA98" s="161"/>
      <c r="NLB98" s="162"/>
      <c r="NLC98" s="160"/>
      <c r="NLE98" s="159"/>
      <c r="NLJ98" s="160"/>
      <c r="NLK98" s="160"/>
      <c r="NLL98" s="160"/>
      <c r="NLM98" s="161"/>
      <c r="NLN98" s="162"/>
      <c r="NLO98" s="160"/>
      <c r="NLQ98" s="159"/>
      <c r="NLV98" s="160"/>
      <c r="NLW98" s="160"/>
      <c r="NLX98" s="160"/>
      <c r="NLY98" s="161"/>
      <c r="NLZ98" s="162"/>
      <c r="NMA98" s="160"/>
      <c r="NMC98" s="159"/>
      <c r="NMH98" s="160"/>
      <c r="NMI98" s="160"/>
      <c r="NMJ98" s="160"/>
      <c r="NMK98" s="161"/>
      <c r="NML98" s="162"/>
      <c r="NMM98" s="160"/>
      <c r="NMO98" s="159"/>
      <c r="NMT98" s="160"/>
      <c r="NMU98" s="160"/>
      <c r="NMV98" s="160"/>
      <c r="NMW98" s="161"/>
      <c r="NMX98" s="162"/>
      <c r="NMY98" s="160"/>
      <c r="NNA98" s="159"/>
      <c r="NNF98" s="160"/>
      <c r="NNG98" s="160"/>
      <c r="NNH98" s="160"/>
      <c r="NNI98" s="161"/>
      <c r="NNJ98" s="162"/>
      <c r="NNK98" s="160"/>
      <c r="NNM98" s="159"/>
      <c r="NNR98" s="160"/>
      <c r="NNS98" s="160"/>
      <c r="NNT98" s="160"/>
      <c r="NNU98" s="161"/>
      <c r="NNV98" s="162"/>
      <c r="NNW98" s="160"/>
      <c r="NNY98" s="159"/>
      <c r="NOD98" s="160"/>
      <c r="NOE98" s="160"/>
      <c r="NOF98" s="160"/>
      <c r="NOG98" s="161"/>
      <c r="NOH98" s="162"/>
      <c r="NOI98" s="160"/>
      <c r="NOK98" s="159"/>
      <c r="NOP98" s="160"/>
      <c r="NOQ98" s="160"/>
      <c r="NOR98" s="160"/>
      <c r="NOS98" s="161"/>
      <c r="NOT98" s="162"/>
      <c r="NOU98" s="160"/>
      <c r="NOW98" s="159"/>
      <c r="NPB98" s="160"/>
      <c r="NPC98" s="160"/>
      <c r="NPD98" s="160"/>
      <c r="NPE98" s="161"/>
      <c r="NPF98" s="162"/>
      <c r="NPG98" s="160"/>
      <c r="NPI98" s="159"/>
      <c r="NPN98" s="160"/>
      <c r="NPO98" s="160"/>
      <c r="NPP98" s="160"/>
      <c r="NPQ98" s="161"/>
      <c r="NPR98" s="162"/>
      <c r="NPS98" s="160"/>
      <c r="NPU98" s="159"/>
      <c r="NPZ98" s="160"/>
      <c r="NQA98" s="160"/>
      <c r="NQB98" s="160"/>
      <c r="NQC98" s="161"/>
      <c r="NQD98" s="162"/>
      <c r="NQE98" s="160"/>
      <c r="NQG98" s="159"/>
      <c r="NQL98" s="160"/>
      <c r="NQM98" s="160"/>
      <c r="NQN98" s="160"/>
      <c r="NQO98" s="161"/>
      <c r="NQP98" s="162"/>
      <c r="NQQ98" s="160"/>
      <c r="NQS98" s="159"/>
      <c r="NQX98" s="160"/>
      <c r="NQY98" s="160"/>
      <c r="NQZ98" s="160"/>
      <c r="NRA98" s="161"/>
      <c r="NRB98" s="162"/>
      <c r="NRC98" s="160"/>
      <c r="NRE98" s="159"/>
      <c r="NRJ98" s="160"/>
      <c r="NRK98" s="160"/>
      <c r="NRL98" s="160"/>
      <c r="NRM98" s="161"/>
      <c r="NRN98" s="162"/>
      <c r="NRO98" s="160"/>
      <c r="NRQ98" s="159"/>
      <c r="NRV98" s="160"/>
      <c r="NRW98" s="160"/>
      <c r="NRX98" s="160"/>
      <c r="NRY98" s="161"/>
      <c r="NRZ98" s="162"/>
      <c r="NSA98" s="160"/>
      <c r="NSC98" s="159"/>
      <c r="NSH98" s="160"/>
      <c r="NSI98" s="160"/>
      <c r="NSJ98" s="160"/>
      <c r="NSK98" s="161"/>
      <c r="NSL98" s="162"/>
      <c r="NSM98" s="160"/>
      <c r="NSO98" s="159"/>
      <c r="NST98" s="160"/>
      <c r="NSU98" s="160"/>
      <c r="NSV98" s="160"/>
      <c r="NSW98" s="161"/>
      <c r="NSX98" s="162"/>
      <c r="NSY98" s="160"/>
      <c r="NTA98" s="159"/>
      <c r="NTF98" s="160"/>
      <c r="NTG98" s="160"/>
      <c r="NTH98" s="160"/>
      <c r="NTI98" s="161"/>
      <c r="NTJ98" s="162"/>
      <c r="NTK98" s="160"/>
      <c r="NTM98" s="159"/>
      <c r="NTR98" s="160"/>
      <c r="NTS98" s="160"/>
      <c r="NTT98" s="160"/>
      <c r="NTU98" s="161"/>
      <c r="NTV98" s="162"/>
      <c r="NTW98" s="160"/>
      <c r="NTY98" s="159"/>
      <c r="NUD98" s="160"/>
      <c r="NUE98" s="160"/>
      <c r="NUF98" s="160"/>
      <c r="NUG98" s="161"/>
      <c r="NUH98" s="162"/>
      <c r="NUI98" s="160"/>
      <c r="NUK98" s="159"/>
      <c r="NUP98" s="160"/>
      <c r="NUQ98" s="160"/>
      <c r="NUR98" s="160"/>
      <c r="NUS98" s="161"/>
      <c r="NUT98" s="162"/>
      <c r="NUU98" s="160"/>
      <c r="NUW98" s="159"/>
      <c r="NVB98" s="160"/>
      <c r="NVC98" s="160"/>
      <c r="NVD98" s="160"/>
      <c r="NVE98" s="161"/>
      <c r="NVF98" s="162"/>
      <c r="NVG98" s="160"/>
      <c r="NVI98" s="159"/>
      <c r="NVN98" s="160"/>
      <c r="NVO98" s="160"/>
      <c r="NVP98" s="160"/>
      <c r="NVQ98" s="161"/>
      <c r="NVR98" s="162"/>
      <c r="NVS98" s="160"/>
      <c r="NVU98" s="159"/>
      <c r="NVZ98" s="160"/>
      <c r="NWA98" s="160"/>
      <c r="NWB98" s="160"/>
      <c r="NWC98" s="161"/>
      <c r="NWD98" s="162"/>
      <c r="NWE98" s="160"/>
      <c r="NWG98" s="159"/>
      <c r="NWL98" s="160"/>
      <c r="NWM98" s="160"/>
      <c r="NWN98" s="160"/>
      <c r="NWO98" s="161"/>
      <c r="NWP98" s="162"/>
      <c r="NWQ98" s="160"/>
      <c r="NWS98" s="159"/>
      <c r="NWX98" s="160"/>
      <c r="NWY98" s="160"/>
      <c r="NWZ98" s="160"/>
      <c r="NXA98" s="161"/>
      <c r="NXB98" s="162"/>
      <c r="NXC98" s="160"/>
      <c r="NXE98" s="159"/>
      <c r="NXJ98" s="160"/>
      <c r="NXK98" s="160"/>
      <c r="NXL98" s="160"/>
      <c r="NXM98" s="161"/>
      <c r="NXN98" s="162"/>
      <c r="NXO98" s="160"/>
      <c r="NXQ98" s="159"/>
      <c r="NXV98" s="160"/>
      <c r="NXW98" s="160"/>
      <c r="NXX98" s="160"/>
      <c r="NXY98" s="161"/>
      <c r="NXZ98" s="162"/>
      <c r="NYA98" s="160"/>
      <c r="NYC98" s="159"/>
      <c r="NYH98" s="160"/>
      <c r="NYI98" s="160"/>
      <c r="NYJ98" s="160"/>
      <c r="NYK98" s="161"/>
      <c r="NYL98" s="162"/>
      <c r="NYM98" s="160"/>
      <c r="NYO98" s="159"/>
      <c r="NYT98" s="160"/>
      <c r="NYU98" s="160"/>
      <c r="NYV98" s="160"/>
      <c r="NYW98" s="161"/>
      <c r="NYX98" s="162"/>
      <c r="NYY98" s="160"/>
      <c r="NZA98" s="159"/>
      <c r="NZF98" s="160"/>
      <c r="NZG98" s="160"/>
      <c r="NZH98" s="160"/>
      <c r="NZI98" s="161"/>
      <c r="NZJ98" s="162"/>
      <c r="NZK98" s="160"/>
      <c r="NZM98" s="159"/>
      <c r="NZR98" s="160"/>
      <c r="NZS98" s="160"/>
      <c r="NZT98" s="160"/>
      <c r="NZU98" s="161"/>
      <c r="NZV98" s="162"/>
      <c r="NZW98" s="160"/>
      <c r="NZY98" s="159"/>
      <c r="OAD98" s="160"/>
      <c r="OAE98" s="160"/>
      <c r="OAF98" s="160"/>
      <c r="OAG98" s="161"/>
      <c r="OAH98" s="162"/>
      <c r="OAI98" s="160"/>
      <c r="OAK98" s="159"/>
      <c r="OAP98" s="160"/>
      <c r="OAQ98" s="160"/>
      <c r="OAR98" s="160"/>
      <c r="OAS98" s="161"/>
      <c r="OAT98" s="162"/>
      <c r="OAU98" s="160"/>
      <c r="OAW98" s="159"/>
      <c r="OBB98" s="160"/>
      <c r="OBC98" s="160"/>
      <c r="OBD98" s="160"/>
      <c r="OBE98" s="161"/>
      <c r="OBF98" s="162"/>
      <c r="OBG98" s="160"/>
      <c r="OBI98" s="159"/>
      <c r="OBN98" s="160"/>
      <c r="OBO98" s="160"/>
      <c r="OBP98" s="160"/>
      <c r="OBQ98" s="161"/>
      <c r="OBR98" s="162"/>
      <c r="OBS98" s="160"/>
      <c r="OBU98" s="159"/>
      <c r="OBZ98" s="160"/>
      <c r="OCA98" s="160"/>
      <c r="OCB98" s="160"/>
      <c r="OCC98" s="161"/>
      <c r="OCD98" s="162"/>
      <c r="OCE98" s="160"/>
      <c r="OCG98" s="159"/>
      <c r="OCL98" s="160"/>
      <c r="OCM98" s="160"/>
      <c r="OCN98" s="160"/>
      <c r="OCO98" s="161"/>
      <c r="OCP98" s="162"/>
      <c r="OCQ98" s="160"/>
      <c r="OCS98" s="159"/>
      <c r="OCX98" s="160"/>
      <c r="OCY98" s="160"/>
      <c r="OCZ98" s="160"/>
      <c r="ODA98" s="161"/>
      <c r="ODB98" s="162"/>
      <c r="ODC98" s="160"/>
      <c r="ODE98" s="159"/>
      <c r="ODJ98" s="160"/>
      <c r="ODK98" s="160"/>
      <c r="ODL98" s="160"/>
      <c r="ODM98" s="161"/>
      <c r="ODN98" s="162"/>
      <c r="ODO98" s="160"/>
      <c r="ODQ98" s="159"/>
      <c r="ODV98" s="160"/>
      <c r="ODW98" s="160"/>
      <c r="ODX98" s="160"/>
      <c r="ODY98" s="161"/>
      <c r="ODZ98" s="162"/>
      <c r="OEA98" s="160"/>
      <c r="OEC98" s="159"/>
      <c r="OEH98" s="160"/>
      <c r="OEI98" s="160"/>
      <c r="OEJ98" s="160"/>
      <c r="OEK98" s="161"/>
      <c r="OEL98" s="162"/>
      <c r="OEM98" s="160"/>
      <c r="OEO98" s="159"/>
      <c r="OET98" s="160"/>
      <c r="OEU98" s="160"/>
      <c r="OEV98" s="160"/>
      <c r="OEW98" s="161"/>
      <c r="OEX98" s="162"/>
      <c r="OEY98" s="160"/>
      <c r="OFA98" s="159"/>
      <c r="OFF98" s="160"/>
      <c r="OFG98" s="160"/>
      <c r="OFH98" s="160"/>
      <c r="OFI98" s="161"/>
      <c r="OFJ98" s="162"/>
      <c r="OFK98" s="160"/>
      <c r="OFM98" s="159"/>
      <c r="OFR98" s="160"/>
      <c r="OFS98" s="160"/>
      <c r="OFT98" s="160"/>
      <c r="OFU98" s="161"/>
      <c r="OFV98" s="162"/>
      <c r="OFW98" s="160"/>
      <c r="OFY98" s="159"/>
      <c r="OGD98" s="160"/>
      <c r="OGE98" s="160"/>
      <c r="OGF98" s="160"/>
      <c r="OGG98" s="161"/>
      <c r="OGH98" s="162"/>
      <c r="OGI98" s="160"/>
      <c r="OGK98" s="159"/>
      <c r="OGP98" s="160"/>
      <c r="OGQ98" s="160"/>
      <c r="OGR98" s="160"/>
      <c r="OGS98" s="161"/>
      <c r="OGT98" s="162"/>
      <c r="OGU98" s="160"/>
      <c r="OGW98" s="159"/>
      <c r="OHB98" s="160"/>
      <c r="OHC98" s="160"/>
      <c r="OHD98" s="160"/>
      <c r="OHE98" s="161"/>
      <c r="OHF98" s="162"/>
      <c r="OHG98" s="160"/>
      <c r="OHI98" s="159"/>
      <c r="OHN98" s="160"/>
      <c r="OHO98" s="160"/>
      <c r="OHP98" s="160"/>
      <c r="OHQ98" s="161"/>
      <c r="OHR98" s="162"/>
      <c r="OHS98" s="160"/>
      <c r="OHU98" s="159"/>
      <c r="OHZ98" s="160"/>
      <c r="OIA98" s="160"/>
      <c r="OIB98" s="160"/>
      <c r="OIC98" s="161"/>
      <c r="OID98" s="162"/>
      <c r="OIE98" s="160"/>
      <c r="OIG98" s="159"/>
      <c r="OIL98" s="160"/>
      <c r="OIM98" s="160"/>
      <c r="OIN98" s="160"/>
      <c r="OIO98" s="161"/>
      <c r="OIP98" s="162"/>
      <c r="OIQ98" s="160"/>
      <c r="OIS98" s="159"/>
      <c r="OIX98" s="160"/>
      <c r="OIY98" s="160"/>
      <c r="OIZ98" s="160"/>
      <c r="OJA98" s="161"/>
      <c r="OJB98" s="162"/>
      <c r="OJC98" s="160"/>
      <c r="OJE98" s="159"/>
      <c r="OJJ98" s="160"/>
      <c r="OJK98" s="160"/>
      <c r="OJL98" s="160"/>
      <c r="OJM98" s="161"/>
      <c r="OJN98" s="162"/>
      <c r="OJO98" s="160"/>
      <c r="OJQ98" s="159"/>
      <c r="OJV98" s="160"/>
      <c r="OJW98" s="160"/>
      <c r="OJX98" s="160"/>
      <c r="OJY98" s="161"/>
      <c r="OJZ98" s="162"/>
      <c r="OKA98" s="160"/>
      <c r="OKC98" s="159"/>
      <c r="OKH98" s="160"/>
      <c r="OKI98" s="160"/>
      <c r="OKJ98" s="160"/>
      <c r="OKK98" s="161"/>
      <c r="OKL98" s="162"/>
      <c r="OKM98" s="160"/>
      <c r="OKO98" s="159"/>
      <c r="OKT98" s="160"/>
      <c r="OKU98" s="160"/>
      <c r="OKV98" s="160"/>
      <c r="OKW98" s="161"/>
      <c r="OKX98" s="162"/>
      <c r="OKY98" s="160"/>
      <c r="OLA98" s="159"/>
      <c r="OLF98" s="160"/>
      <c r="OLG98" s="160"/>
      <c r="OLH98" s="160"/>
      <c r="OLI98" s="161"/>
      <c r="OLJ98" s="162"/>
      <c r="OLK98" s="160"/>
      <c r="OLM98" s="159"/>
      <c r="OLR98" s="160"/>
      <c r="OLS98" s="160"/>
      <c r="OLT98" s="160"/>
      <c r="OLU98" s="161"/>
      <c r="OLV98" s="162"/>
      <c r="OLW98" s="160"/>
      <c r="OLY98" s="159"/>
      <c r="OMD98" s="160"/>
      <c r="OME98" s="160"/>
      <c r="OMF98" s="160"/>
      <c r="OMG98" s="161"/>
      <c r="OMH98" s="162"/>
      <c r="OMI98" s="160"/>
      <c r="OMK98" s="159"/>
      <c r="OMP98" s="160"/>
      <c r="OMQ98" s="160"/>
      <c r="OMR98" s="160"/>
      <c r="OMS98" s="161"/>
      <c r="OMT98" s="162"/>
      <c r="OMU98" s="160"/>
      <c r="OMW98" s="159"/>
      <c r="ONB98" s="160"/>
      <c r="ONC98" s="160"/>
      <c r="OND98" s="160"/>
      <c r="ONE98" s="161"/>
      <c r="ONF98" s="162"/>
      <c r="ONG98" s="160"/>
      <c r="ONI98" s="159"/>
      <c r="ONN98" s="160"/>
      <c r="ONO98" s="160"/>
      <c r="ONP98" s="160"/>
      <c r="ONQ98" s="161"/>
      <c r="ONR98" s="162"/>
      <c r="ONS98" s="160"/>
      <c r="ONU98" s="159"/>
      <c r="ONZ98" s="160"/>
      <c r="OOA98" s="160"/>
      <c r="OOB98" s="160"/>
      <c r="OOC98" s="161"/>
      <c r="OOD98" s="162"/>
      <c r="OOE98" s="160"/>
      <c r="OOG98" s="159"/>
      <c r="OOL98" s="160"/>
      <c r="OOM98" s="160"/>
      <c r="OON98" s="160"/>
      <c r="OOO98" s="161"/>
      <c r="OOP98" s="162"/>
      <c r="OOQ98" s="160"/>
      <c r="OOS98" s="159"/>
      <c r="OOX98" s="160"/>
      <c r="OOY98" s="160"/>
      <c r="OOZ98" s="160"/>
      <c r="OPA98" s="161"/>
      <c r="OPB98" s="162"/>
      <c r="OPC98" s="160"/>
      <c r="OPE98" s="159"/>
      <c r="OPJ98" s="160"/>
      <c r="OPK98" s="160"/>
      <c r="OPL98" s="160"/>
      <c r="OPM98" s="161"/>
      <c r="OPN98" s="162"/>
      <c r="OPO98" s="160"/>
      <c r="OPQ98" s="159"/>
      <c r="OPV98" s="160"/>
      <c r="OPW98" s="160"/>
      <c r="OPX98" s="160"/>
      <c r="OPY98" s="161"/>
      <c r="OPZ98" s="162"/>
      <c r="OQA98" s="160"/>
      <c r="OQC98" s="159"/>
      <c r="OQH98" s="160"/>
      <c r="OQI98" s="160"/>
      <c r="OQJ98" s="160"/>
      <c r="OQK98" s="161"/>
      <c r="OQL98" s="162"/>
      <c r="OQM98" s="160"/>
      <c r="OQO98" s="159"/>
      <c r="OQT98" s="160"/>
      <c r="OQU98" s="160"/>
      <c r="OQV98" s="160"/>
      <c r="OQW98" s="161"/>
      <c r="OQX98" s="162"/>
      <c r="OQY98" s="160"/>
      <c r="ORA98" s="159"/>
      <c r="ORF98" s="160"/>
      <c r="ORG98" s="160"/>
      <c r="ORH98" s="160"/>
      <c r="ORI98" s="161"/>
      <c r="ORJ98" s="162"/>
      <c r="ORK98" s="160"/>
      <c r="ORM98" s="159"/>
      <c r="ORR98" s="160"/>
      <c r="ORS98" s="160"/>
      <c r="ORT98" s="160"/>
      <c r="ORU98" s="161"/>
      <c r="ORV98" s="162"/>
      <c r="ORW98" s="160"/>
      <c r="ORY98" s="159"/>
      <c r="OSD98" s="160"/>
      <c r="OSE98" s="160"/>
      <c r="OSF98" s="160"/>
      <c r="OSG98" s="161"/>
      <c r="OSH98" s="162"/>
      <c r="OSI98" s="160"/>
      <c r="OSK98" s="159"/>
      <c r="OSP98" s="160"/>
      <c r="OSQ98" s="160"/>
      <c r="OSR98" s="160"/>
      <c r="OSS98" s="161"/>
      <c r="OST98" s="162"/>
      <c r="OSU98" s="160"/>
      <c r="OSW98" s="159"/>
      <c r="OTB98" s="160"/>
      <c r="OTC98" s="160"/>
      <c r="OTD98" s="160"/>
      <c r="OTE98" s="161"/>
      <c r="OTF98" s="162"/>
      <c r="OTG98" s="160"/>
      <c r="OTI98" s="159"/>
      <c r="OTN98" s="160"/>
      <c r="OTO98" s="160"/>
      <c r="OTP98" s="160"/>
      <c r="OTQ98" s="161"/>
      <c r="OTR98" s="162"/>
      <c r="OTS98" s="160"/>
      <c r="OTU98" s="159"/>
      <c r="OTZ98" s="160"/>
      <c r="OUA98" s="160"/>
      <c r="OUB98" s="160"/>
      <c r="OUC98" s="161"/>
      <c r="OUD98" s="162"/>
      <c r="OUE98" s="160"/>
      <c r="OUG98" s="159"/>
      <c r="OUL98" s="160"/>
      <c r="OUM98" s="160"/>
      <c r="OUN98" s="160"/>
      <c r="OUO98" s="161"/>
      <c r="OUP98" s="162"/>
      <c r="OUQ98" s="160"/>
      <c r="OUS98" s="159"/>
      <c r="OUX98" s="160"/>
      <c r="OUY98" s="160"/>
      <c r="OUZ98" s="160"/>
      <c r="OVA98" s="161"/>
      <c r="OVB98" s="162"/>
      <c r="OVC98" s="160"/>
      <c r="OVE98" s="159"/>
      <c r="OVJ98" s="160"/>
      <c r="OVK98" s="160"/>
      <c r="OVL98" s="160"/>
      <c r="OVM98" s="161"/>
      <c r="OVN98" s="162"/>
      <c r="OVO98" s="160"/>
      <c r="OVQ98" s="159"/>
      <c r="OVV98" s="160"/>
      <c r="OVW98" s="160"/>
      <c r="OVX98" s="160"/>
      <c r="OVY98" s="161"/>
      <c r="OVZ98" s="162"/>
      <c r="OWA98" s="160"/>
      <c r="OWC98" s="159"/>
      <c r="OWH98" s="160"/>
      <c r="OWI98" s="160"/>
      <c r="OWJ98" s="160"/>
      <c r="OWK98" s="161"/>
      <c r="OWL98" s="162"/>
      <c r="OWM98" s="160"/>
      <c r="OWO98" s="159"/>
      <c r="OWT98" s="160"/>
      <c r="OWU98" s="160"/>
      <c r="OWV98" s="160"/>
      <c r="OWW98" s="161"/>
      <c r="OWX98" s="162"/>
      <c r="OWY98" s="160"/>
      <c r="OXA98" s="159"/>
      <c r="OXF98" s="160"/>
      <c r="OXG98" s="160"/>
      <c r="OXH98" s="160"/>
      <c r="OXI98" s="161"/>
      <c r="OXJ98" s="162"/>
      <c r="OXK98" s="160"/>
      <c r="OXM98" s="159"/>
      <c r="OXR98" s="160"/>
      <c r="OXS98" s="160"/>
      <c r="OXT98" s="160"/>
      <c r="OXU98" s="161"/>
      <c r="OXV98" s="162"/>
      <c r="OXW98" s="160"/>
      <c r="OXY98" s="159"/>
      <c r="OYD98" s="160"/>
      <c r="OYE98" s="160"/>
      <c r="OYF98" s="160"/>
      <c r="OYG98" s="161"/>
      <c r="OYH98" s="162"/>
      <c r="OYI98" s="160"/>
      <c r="OYK98" s="159"/>
      <c r="OYP98" s="160"/>
      <c r="OYQ98" s="160"/>
      <c r="OYR98" s="160"/>
      <c r="OYS98" s="161"/>
      <c r="OYT98" s="162"/>
      <c r="OYU98" s="160"/>
      <c r="OYW98" s="159"/>
      <c r="OZB98" s="160"/>
      <c r="OZC98" s="160"/>
      <c r="OZD98" s="160"/>
      <c r="OZE98" s="161"/>
      <c r="OZF98" s="162"/>
      <c r="OZG98" s="160"/>
      <c r="OZI98" s="159"/>
      <c r="OZN98" s="160"/>
      <c r="OZO98" s="160"/>
      <c r="OZP98" s="160"/>
      <c r="OZQ98" s="161"/>
      <c r="OZR98" s="162"/>
      <c r="OZS98" s="160"/>
      <c r="OZU98" s="159"/>
      <c r="OZZ98" s="160"/>
      <c r="PAA98" s="160"/>
      <c r="PAB98" s="160"/>
      <c r="PAC98" s="161"/>
      <c r="PAD98" s="162"/>
      <c r="PAE98" s="160"/>
      <c r="PAG98" s="159"/>
      <c r="PAL98" s="160"/>
      <c r="PAM98" s="160"/>
      <c r="PAN98" s="160"/>
      <c r="PAO98" s="161"/>
      <c r="PAP98" s="162"/>
      <c r="PAQ98" s="160"/>
      <c r="PAS98" s="159"/>
      <c r="PAX98" s="160"/>
      <c r="PAY98" s="160"/>
      <c r="PAZ98" s="160"/>
      <c r="PBA98" s="161"/>
      <c r="PBB98" s="162"/>
      <c r="PBC98" s="160"/>
      <c r="PBE98" s="159"/>
      <c r="PBJ98" s="160"/>
      <c r="PBK98" s="160"/>
      <c r="PBL98" s="160"/>
      <c r="PBM98" s="161"/>
      <c r="PBN98" s="162"/>
      <c r="PBO98" s="160"/>
      <c r="PBQ98" s="159"/>
      <c r="PBV98" s="160"/>
      <c r="PBW98" s="160"/>
      <c r="PBX98" s="160"/>
      <c r="PBY98" s="161"/>
      <c r="PBZ98" s="162"/>
      <c r="PCA98" s="160"/>
      <c r="PCC98" s="159"/>
      <c r="PCH98" s="160"/>
      <c r="PCI98" s="160"/>
      <c r="PCJ98" s="160"/>
      <c r="PCK98" s="161"/>
      <c r="PCL98" s="162"/>
      <c r="PCM98" s="160"/>
      <c r="PCO98" s="159"/>
      <c r="PCT98" s="160"/>
      <c r="PCU98" s="160"/>
      <c r="PCV98" s="160"/>
      <c r="PCW98" s="161"/>
      <c r="PCX98" s="162"/>
      <c r="PCY98" s="160"/>
      <c r="PDA98" s="159"/>
      <c r="PDF98" s="160"/>
      <c r="PDG98" s="160"/>
      <c r="PDH98" s="160"/>
      <c r="PDI98" s="161"/>
      <c r="PDJ98" s="162"/>
      <c r="PDK98" s="160"/>
      <c r="PDM98" s="159"/>
      <c r="PDR98" s="160"/>
      <c r="PDS98" s="160"/>
      <c r="PDT98" s="160"/>
      <c r="PDU98" s="161"/>
      <c r="PDV98" s="162"/>
      <c r="PDW98" s="160"/>
      <c r="PDY98" s="159"/>
      <c r="PED98" s="160"/>
      <c r="PEE98" s="160"/>
      <c r="PEF98" s="160"/>
      <c r="PEG98" s="161"/>
      <c r="PEH98" s="162"/>
      <c r="PEI98" s="160"/>
      <c r="PEK98" s="159"/>
      <c r="PEP98" s="160"/>
      <c r="PEQ98" s="160"/>
      <c r="PER98" s="160"/>
      <c r="PES98" s="161"/>
      <c r="PET98" s="162"/>
      <c r="PEU98" s="160"/>
      <c r="PEW98" s="159"/>
      <c r="PFB98" s="160"/>
      <c r="PFC98" s="160"/>
      <c r="PFD98" s="160"/>
      <c r="PFE98" s="161"/>
      <c r="PFF98" s="162"/>
      <c r="PFG98" s="160"/>
      <c r="PFI98" s="159"/>
      <c r="PFN98" s="160"/>
      <c r="PFO98" s="160"/>
      <c r="PFP98" s="160"/>
      <c r="PFQ98" s="161"/>
      <c r="PFR98" s="162"/>
      <c r="PFS98" s="160"/>
      <c r="PFU98" s="159"/>
      <c r="PFZ98" s="160"/>
      <c r="PGA98" s="160"/>
      <c r="PGB98" s="160"/>
      <c r="PGC98" s="161"/>
      <c r="PGD98" s="162"/>
      <c r="PGE98" s="160"/>
      <c r="PGG98" s="159"/>
      <c r="PGL98" s="160"/>
      <c r="PGM98" s="160"/>
      <c r="PGN98" s="160"/>
      <c r="PGO98" s="161"/>
      <c r="PGP98" s="162"/>
      <c r="PGQ98" s="160"/>
      <c r="PGS98" s="159"/>
      <c r="PGX98" s="160"/>
      <c r="PGY98" s="160"/>
      <c r="PGZ98" s="160"/>
      <c r="PHA98" s="161"/>
      <c r="PHB98" s="162"/>
      <c r="PHC98" s="160"/>
      <c r="PHE98" s="159"/>
      <c r="PHJ98" s="160"/>
      <c r="PHK98" s="160"/>
      <c r="PHL98" s="160"/>
      <c r="PHM98" s="161"/>
      <c r="PHN98" s="162"/>
      <c r="PHO98" s="160"/>
      <c r="PHQ98" s="159"/>
      <c r="PHV98" s="160"/>
      <c r="PHW98" s="160"/>
      <c r="PHX98" s="160"/>
      <c r="PHY98" s="161"/>
      <c r="PHZ98" s="162"/>
      <c r="PIA98" s="160"/>
      <c r="PIC98" s="159"/>
      <c r="PIH98" s="160"/>
      <c r="PII98" s="160"/>
      <c r="PIJ98" s="160"/>
      <c r="PIK98" s="161"/>
      <c r="PIL98" s="162"/>
      <c r="PIM98" s="160"/>
      <c r="PIO98" s="159"/>
      <c r="PIT98" s="160"/>
      <c r="PIU98" s="160"/>
      <c r="PIV98" s="160"/>
      <c r="PIW98" s="161"/>
      <c r="PIX98" s="162"/>
      <c r="PIY98" s="160"/>
      <c r="PJA98" s="159"/>
      <c r="PJF98" s="160"/>
      <c r="PJG98" s="160"/>
      <c r="PJH98" s="160"/>
      <c r="PJI98" s="161"/>
      <c r="PJJ98" s="162"/>
      <c r="PJK98" s="160"/>
      <c r="PJM98" s="159"/>
      <c r="PJR98" s="160"/>
      <c r="PJS98" s="160"/>
      <c r="PJT98" s="160"/>
      <c r="PJU98" s="161"/>
      <c r="PJV98" s="162"/>
      <c r="PJW98" s="160"/>
      <c r="PJY98" s="159"/>
      <c r="PKD98" s="160"/>
      <c r="PKE98" s="160"/>
      <c r="PKF98" s="160"/>
      <c r="PKG98" s="161"/>
      <c r="PKH98" s="162"/>
      <c r="PKI98" s="160"/>
      <c r="PKK98" s="159"/>
      <c r="PKP98" s="160"/>
      <c r="PKQ98" s="160"/>
      <c r="PKR98" s="160"/>
      <c r="PKS98" s="161"/>
      <c r="PKT98" s="162"/>
      <c r="PKU98" s="160"/>
      <c r="PKW98" s="159"/>
      <c r="PLB98" s="160"/>
      <c r="PLC98" s="160"/>
      <c r="PLD98" s="160"/>
      <c r="PLE98" s="161"/>
      <c r="PLF98" s="162"/>
      <c r="PLG98" s="160"/>
      <c r="PLI98" s="159"/>
      <c r="PLN98" s="160"/>
      <c r="PLO98" s="160"/>
      <c r="PLP98" s="160"/>
      <c r="PLQ98" s="161"/>
      <c r="PLR98" s="162"/>
      <c r="PLS98" s="160"/>
      <c r="PLU98" s="159"/>
      <c r="PLZ98" s="160"/>
      <c r="PMA98" s="160"/>
      <c r="PMB98" s="160"/>
      <c r="PMC98" s="161"/>
      <c r="PMD98" s="162"/>
      <c r="PME98" s="160"/>
      <c r="PMG98" s="159"/>
      <c r="PML98" s="160"/>
      <c r="PMM98" s="160"/>
      <c r="PMN98" s="160"/>
      <c r="PMO98" s="161"/>
      <c r="PMP98" s="162"/>
      <c r="PMQ98" s="160"/>
      <c r="PMS98" s="159"/>
      <c r="PMX98" s="160"/>
      <c r="PMY98" s="160"/>
      <c r="PMZ98" s="160"/>
      <c r="PNA98" s="161"/>
      <c r="PNB98" s="162"/>
      <c r="PNC98" s="160"/>
      <c r="PNE98" s="159"/>
      <c r="PNJ98" s="160"/>
      <c r="PNK98" s="160"/>
      <c r="PNL98" s="160"/>
      <c r="PNM98" s="161"/>
      <c r="PNN98" s="162"/>
      <c r="PNO98" s="160"/>
      <c r="PNQ98" s="159"/>
      <c r="PNV98" s="160"/>
      <c r="PNW98" s="160"/>
      <c r="PNX98" s="160"/>
      <c r="PNY98" s="161"/>
      <c r="PNZ98" s="162"/>
      <c r="POA98" s="160"/>
      <c r="POC98" s="159"/>
      <c r="POH98" s="160"/>
      <c r="POI98" s="160"/>
      <c r="POJ98" s="160"/>
      <c r="POK98" s="161"/>
      <c r="POL98" s="162"/>
      <c r="POM98" s="160"/>
      <c r="POO98" s="159"/>
      <c r="POT98" s="160"/>
      <c r="POU98" s="160"/>
      <c r="POV98" s="160"/>
      <c r="POW98" s="161"/>
      <c r="POX98" s="162"/>
      <c r="POY98" s="160"/>
      <c r="PPA98" s="159"/>
      <c r="PPF98" s="160"/>
      <c r="PPG98" s="160"/>
      <c r="PPH98" s="160"/>
      <c r="PPI98" s="161"/>
      <c r="PPJ98" s="162"/>
      <c r="PPK98" s="160"/>
      <c r="PPM98" s="159"/>
      <c r="PPR98" s="160"/>
      <c r="PPS98" s="160"/>
      <c r="PPT98" s="160"/>
      <c r="PPU98" s="161"/>
      <c r="PPV98" s="162"/>
      <c r="PPW98" s="160"/>
      <c r="PPY98" s="159"/>
      <c r="PQD98" s="160"/>
      <c r="PQE98" s="160"/>
      <c r="PQF98" s="160"/>
      <c r="PQG98" s="161"/>
      <c r="PQH98" s="162"/>
      <c r="PQI98" s="160"/>
      <c r="PQK98" s="159"/>
      <c r="PQP98" s="160"/>
      <c r="PQQ98" s="160"/>
      <c r="PQR98" s="160"/>
      <c r="PQS98" s="161"/>
      <c r="PQT98" s="162"/>
      <c r="PQU98" s="160"/>
      <c r="PQW98" s="159"/>
      <c r="PRB98" s="160"/>
      <c r="PRC98" s="160"/>
      <c r="PRD98" s="160"/>
      <c r="PRE98" s="161"/>
      <c r="PRF98" s="162"/>
      <c r="PRG98" s="160"/>
      <c r="PRI98" s="159"/>
      <c r="PRN98" s="160"/>
      <c r="PRO98" s="160"/>
      <c r="PRP98" s="160"/>
      <c r="PRQ98" s="161"/>
      <c r="PRR98" s="162"/>
      <c r="PRS98" s="160"/>
      <c r="PRU98" s="159"/>
      <c r="PRZ98" s="160"/>
      <c r="PSA98" s="160"/>
      <c r="PSB98" s="160"/>
      <c r="PSC98" s="161"/>
      <c r="PSD98" s="162"/>
      <c r="PSE98" s="160"/>
      <c r="PSG98" s="159"/>
      <c r="PSL98" s="160"/>
      <c r="PSM98" s="160"/>
      <c r="PSN98" s="160"/>
      <c r="PSO98" s="161"/>
      <c r="PSP98" s="162"/>
      <c r="PSQ98" s="160"/>
      <c r="PSS98" s="159"/>
      <c r="PSX98" s="160"/>
      <c r="PSY98" s="160"/>
      <c r="PSZ98" s="160"/>
      <c r="PTA98" s="161"/>
      <c r="PTB98" s="162"/>
      <c r="PTC98" s="160"/>
      <c r="PTE98" s="159"/>
      <c r="PTJ98" s="160"/>
      <c r="PTK98" s="160"/>
      <c r="PTL98" s="160"/>
      <c r="PTM98" s="161"/>
      <c r="PTN98" s="162"/>
      <c r="PTO98" s="160"/>
      <c r="PTQ98" s="159"/>
      <c r="PTV98" s="160"/>
      <c r="PTW98" s="160"/>
      <c r="PTX98" s="160"/>
      <c r="PTY98" s="161"/>
      <c r="PTZ98" s="162"/>
      <c r="PUA98" s="160"/>
      <c r="PUC98" s="159"/>
      <c r="PUH98" s="160"/>
      <c r="PUI98" s="160"/>
      <c r="PUJ98" s="160"/>
      <c r="PUK98" s="161"/>
      <c r="PUL98" s="162"/>
      <c r="PUM98" s="160"/>
      <c r="PUO98" s="159"/>
      <c r="PUT98" s="160"/>
      <c r="PUU98" s="160"/>
      <c r="PUV98" s="160"/>
      <c r="PUW98" s="161"/>
      <c r="PUX98" s="162"/>
      <c r="PUY98" s="160"/>
      <c r="PVA98" s="159"/>
      <c r="PVF98" s="160"/>
      <c r="PVG98" s="160"/>
      <c r="PVH98" s="160"/>
      <c r="PVI98" s="161"/>
      <c r="PVJ98" s="162"/>
      <c r="PVK98" s="160"/>
      <c r="PVM98" s="159"/>
      <c r="PVR98" s="160"/>
      <c r="PVS98" s="160"/>
      <c r="PVT98" s="160"/>
      <c r="PVU98" s="161"/>
      <c r="PVV98" s="162"/>
      <c r="PVW98" s="160"/>
      <c r="PVY98" s="159"/>
      <c r="PWD98" s="160"/>
      <c r="PWE98" s="160"/>
      <c r="PWF98" s="160"/>
      <c r="PWG98" s="161"/>
      <c r="PWH98" s="162"/>
      <c r="PWI98" s="160"/>
      <c r="PWK98" s="159"/>
      <c r="PWP98" s="160"/>
      <c r="PWQ98" s="160"/>
      <c r="PWR98" s="160"/>
      <c r="PWS98" s="161"/>
      <c r="PWT98" s="162"/>
      <c r="PWU98" s="160"/>
      <c r="PWW98" s="159"/>
      <c r="PXB98" s="160"/>
      <c r="PXC98" s="160"/>
      <c r="PXD98" s="160"/>
      <c r="PXE98" s="161"/>
      <c r="PXF98" s="162"/>
      <c r="PXG98" s="160"/>
      <c r="PXI98" s="159"/>
      <c r="PXN98" s="160"/>
      <c r="PXO98" s="160"/>
      <c r="PXP98" s="160"/>
      <c r="PXQ98" s="161"/>
      <c r="PXR98" s="162"/>
      <c r="PXS98" s="160"/>
      <c r="PXU98" s="159"/>
      <c r="PXZ98" s="160"/>
      <c r="PYA98" s="160"/>
      <c r="PYB98" s="160"/>
      <c r="PYC98" s="161"/>
      <c r="PYD98" s="162"/>
      <c r="PYE98" s="160"/>
      <c r="PYG98" s="159"/>
      <c r="PYL98" s="160"/>
      <c r="PYM98" s="160"/>
      <c r="PYN98" s="160"/>
      <c r="PYO98" s="161"/>
      <c r="PYP98" s="162"/>
      <c r="PYQ98" s="160"/>
      <c r="PYS98" s="159"/>
      <c r="PYX98" s="160"/>
      <c r="PYY98" s="160"/>
      <c r="PYZ98" s="160"/>
      <c r="PZA98" s="161"/>
      <c r="PZB98" s="162"/>
      <c r="PZC98" s="160"/>
      <c r="PZE98" s="159"/>
      <c r="PZJ98" s="160"/>
      <c r="PZK98" s="160"/>
      <c r="PZL98" s="160"/>
      <c r="PZM98" s="161"/>
      <c r="PZN98" s="162"/>
      <c r="PZO98" s="160"/>
      <c r="PZQ98" s="159"/>
      <c r="PZV98" s="160"/>
      <c r="PZW98" s="160"/>
      <c r="PZX98" s="160"/>
      <c r="PZY98" s="161"/>
      <c r="PZZ98" s="162"/>
      <c r="QAA98" s="160"/>
      <c r="QAC98" s="159"/>
      <c r="QAH98" s="160"/>
      <c r="QAI98" s="160"/>
      <c r="QAJ98" s="160"/>
      <c r="QAK98" s="161"/>
      <c r="QAL98" s="162"/>
      <c r="QAM98" s="160"/>
      <c r="QAO98" s="159"/>
      <c r="QAT98" s="160"/>
      <c r="QAU98" s="160"/>
      <c r="QAV98" s="160"/>
      <c r="QAW98" s="161"/>
      <c r="QAX98" s="162"/>
      <c r="QAY98" s="160"/>
      <c r="QBA98" s="159"/>
      <c r="QBF98" s="160"/>
      <c r="QBG98" s="160"/>
      <c r="QBH98" s="160"/>
      <c r="QBI98" s="161"/>
      <c r="QBJ98" s="162"/>
      <c r="QBK98" s="160"/>
      <c r="QBM98" s="159"/>
      <c r="QBR98" s="160"/>
      <c r="QBS98" s="160"/>
      <c r="QBT98" s="160"/>
      <c r="QBU98" s="161"/>
      <c r="QBV98" s="162"/>
      <c r="QBW98" s="160"/>
      <c r="QBY98" s="159"/>
      <c r="QCD98" s="160"/>
      <c r="QCE98" s="160"/>
      <c r="QCF98" s="160"/>
      <c r="QCG98" s="161"/>
      <c r="QCH98" s="162"/>
      <c r="QCI98" s="160"/>
      <c r="QCK98" s="159"/>
      <c r="QCP98" s="160"/>
      <c r="QCQ98" s="160"/>
      <c r="QCR98" s="160"/>
      <c r="QCS98" s="161"/>
      <c r="QCT98" s="162"/>
      <c r="QCU98" s="160"/>
      <c r="QCW98" s="159"/>
      <c r="QDB98" s="160"/>
      <c r="QDC98" s="160"/>
      <c r="QDD98" s="160"/>
      <c r="QDE98" s="161"/>
      <c r="QDF98" s="162"/>
      <c r="QDG98" s="160"/>
      <c r="QDI98" s="159"/>
      <c r="QDN98" s="160"/>
      <c r="QDO98" s="160"/>
      <c r="QDP98" s="160"/>
      <c r="QDQ98" s="161"/>
      <c r="QDR98" s="162"/>
      <c r="QDS98" s="160"/>
      <c r="QDU98" s="159"/>
      <c r="QDZ98" s="160"/>
      <c r="QEA98" s="160"/>
      <c r="QEB98" s="160"/>
      <c r="QEC98" s="161"/>
      <c r="QED98" s="162"/>
      <c r="QEE98" s="160"/>
      <c r="QEG98" s="159"/>
      <c r="QEL98" s="160"/>
      <c r="QEM98" s="160"/>
      <c r="QEN98" s="160"/>
      <c r="QEO98" s="161"/>
      <c r="QEP98" s="162"/>
      <c r="QEQ98" s="160"/>
      <c r="QES98" s="159"/>
      <c r="QEX98" s="160"/>
      <c r="QEY98" s="160"/>
      <c r="QEZ98" s="160"/>
      <c r="QFA98" s="161"/>
      <c r="QFB98" s="162"/>
      <c r="QFC98" s="160"/>
      <c r="QFE98" s="159"/>
      <c r="QFJ98" s="160"/>
      <c r="QFK98" s="160"/>
      <c r="QFL98" s="160"/>
      <c r="QFM98" s="161"/>
      <c r="QFN98" s="162"/>
      <c r="QFO98" s="160"/>
      <c r="QFQ98" s="159"/>
      <c r="QFV98" s="160"/>
      <c r="QFW98" s="160"/>
      <c r="QFX98" s="160"/>
      <c r="QFY98" s="161"/>
      <c r="QFZ98" s="162"/>
      <c r="QGA98" s="160"/>
      <c r="QGC98" s="159"/>
      <c r="QGH98" s="160"/>
      <c r="QGI98" s="160"/>
      <c r="QGJ98" s="160"/>
      <c r="QGK98" s="161"/>
      <c r="QGL98" s="162"/>
      <c r="QGM98" s="160"/>
      <c r="QGO98" s="159"/>
      <c r="QGT98" s="160"/>
      <c r="QGU98" s="160"/>
      <c r="QGV98" s="160"/>
      <c r="QGW98" s="161"/>
      <c r="QGX98" s="162"/>
      <c r="QGY98" s="160"/>
      <c r="QHA98" s="159"/>
      <c r="QHF98" s="160"/>
      <c r="QHG98" s="160"/>
      <c r="QHH98" s="160"/>
      <c r="QHI98" s="161"/>
      <c r="QHJ98" s="162"/>
      <c r="QHK98" s="160"/>
      <c r="QHM98" s="159"/>
      <c r="QHR98" s="160"/>
      <c r="QHS98" s="160"/>
      <c r="QHT98" s="160"/>
      <c r="QHU98" s="161"/>
      <c r="QHV98" s="162"/>
      <c r="QHW98" s="160"/>
      <c r="QHY98" s="159"/>
      <c r="QID98" s="160"/>
      <c r="QIE98" s="160"/>
      <c r="QIF98" s="160"/>
      <c r="QIG98" s="161"/>
      <c r="QIH98" s="162"/>
      <c r="QII98" s="160"/>
      <c r="QIK98" s="159"/>
      <c r="QIP98" s="160"/>
      <c r="QIQ98" s="160"/>
      <c r="QIR98" s="160"/>
      <c r="QIS98" s="161"/>
      <c r="QIT98" s="162"/>
      <c r="QIU98" s="160"/>
      <c r="QIW98" s="159"/>
      <c r="QJB98" s="160"/>
      <c r="QJC98" s="160"/>
      <c r="QJD98" s="160"/>
      <c r="QJE98" s="161"/>
      <c r="QJF98" s="162"/>
      <c r="QJG98" s="160"/>
      <c r="QJI98" s="159"/>
      <c r="QJN98" s="160"/>
      <c r="QJO98" s="160"/>
      <c r="QJP98" s="160"/>
      <c r="QJQ98" s="161"/>
      <c r="QJR98" s="162"/>
      <c r="QJS98" s="160"/>
      <c r="QJU98" s="159"/>
      <c r="QJZ98" s="160"/>
      <c r="QKA98" s="160"/>
      <c r="QKB98" s="160"/>
      <c r="QKC98" s="161"/>
      <c r="QKD98" s="162"/>
      <c r="QKE98" s="160"/>
      <c r="QKG98" s="159"/>
      <c r="QKL98" s="160"/>
      <c r="QKM98" s="160"/>
      <c r="QKN98" s="160"/>
      <c r="QKO98" s="161"/>
      <c r="QKP98" s="162"/>
      <c r="QKQ98" s="160"/>
      <c r="QKS98" s="159"/>
      <c r="QKX98" s="160"/>
      <c r="QKY98" s="160"/>
      <c r="QKZ98" s="160"/>
      <c r="QLA98" s="161"/>
      <c r="QLB98" s="162"/>
      <c r="QLC98" s="160"/>
      <c r="QLE98" s="159"/>
      <c r="QLJ98" s="160"/>
      <c r="QLK98" s="160"/>
      <c r="QLL98" s="160"/>
      <c r="QLM98" s="161"/>
      <c r="QLN98" s="162"/>
      <c r="QLO98" s="160"/>
      <c r="QLQ98" s="159"/>
      <c r="QLV98" s="160"/>
      <c r="QLW98" s="160"/>
      <c r="QLX98" s="160"/>
      <c r="QLY98" s="161"/>
      <c r="QLZ98" s="162"/>
      <c r="QMA98" s="160"/>
      <c r="QMC98" s="159"/>
      <c r="QMH98" s="160"/>
      <c r="QMI98" s="160"/>
      <c r="QMJ98" s="160"/>
      <c r="QMK98" s="161"/>
      <c r="QML98" s="162"/>
      <c r="QMM98" s="160"/>
      <c r="QMO98" s="159"/>
      <c r="QMT98" s="160"/>
      <c r="QMU98" s="160"/>
      <c r="QMV98" s="160"/>
      <c r="QMW98" s="161"/>
      <c r="QMX98" s="162"/>
      <c r="QMY98" s="160"/>
      <c r="QNA98" s="159"/>
      <c r="QNF98" s="160"/>
      <c r="QNG98" s="160"/>
      <c r="QNH98" s="160"/>
      <c r="QNI98" s="161"/>
      <c r="QNJ98" s="162"/>
      <c r="QNK98" s="160"/>
      <c r="QNM98" s="159"/>
      <c r="QNR98" s="160"/>
      <c r="QNS98" s="160"/>
      <c r="QNT98" s="160"/>
      <c r="QNU98" s="161"/>
      <c r="QNV98" s="162"/>
      <c r="QNW98" s="160"/>
      <c r="QNY98" s="159"/>
      <c r="QOD98" s="160"/>
      <c r="QOE98" s="160"/>
      <c r="QOF98" s="160"/>
      <c r="QOG98" s="161"/>
      <c r="QOH98" s="162"/>
      <c r="QOI98" s="160"/>
      <c r="QOK98" s="159"/>
      <c r="QOP98" s="160"/>
      <c r="QOQ98" s="160"/>
      <c r="QOR98" s="160"/>
      <c r="QOS98" s="161"/>
      <c r="QOT98" s="162"/>
      <c r="QOU98" s="160"/>
      <c r="QOW98" s="159"/>
      <c r="QPB98" s="160"/>
      <c r="QPC98" s="160"/>
      <c r="QPD98" s="160"/>
      <c r="QPE98" s="161"/>
      <c r="QPF98" s="162"/>
      <c r="QPG98" s="160"/>
      <c r="QPI98" s="159"/>
      <c r="QPN98" s="160"/>
      <c r="QPO98" s="160"/>
      <c r="QPP98" s="160"/>
      <c r="QPQ98" s="161"/>
      <c r="QPR98" s="162"/>
      <c r="QPS98" s="160"/>
      <c r="QPU98" s="159"/>
      <c r="QPZ98" s="160"/>
      <c r="QQA98" s="160"/>
      <c r="QQB98" s="160"/>
      <c r="QQC98" s="161"/>
      <c r="QQD98" s="162"/>
      <c r="QQE98" s="160"/>
      <c r="QQG98" s="159"/>
      <c r="QQL98" s="160"/>
      <c r="QQM98" s="160"/>
      <c r="QQN98" s="160"/>
      <c r="QQO98" s="161"/>
      <c r="QQP98" s="162"/>
      <c r="QQQ98" s="160"/>
      <c r="QQS98" s="159"/>
      <c r="QQX98" s="160"/>
      <c r="QQY98" s="160"/>
      <c r="QQZ98" s="160"/>
      <c r="QRA98" s="161"/>
      <c r="QRB98" s="162"/>
      <c r="QRC98" s="160"/>
      <c r="QRE98" s="159"/>
      <c r="QRJ98" s="160"/>
      <c r="QRK98" s="160"/>
      <c r="QRL98" s="160"/>
      <c r="QRM98" s="161"/>
      <c r="QRN98" s="162"/>
      <c r="QRO98" s="160"/>
      <c r="QRQ98" s="159"/>
      <c r="QRV98" s="160"/>
      <c r="QRW98" s="160"/>
      <c r="QRX98" s="160"/>
      <c r="QRY98" s="161"/>
      <c r="QRZ98" s="162"/>
      <c r="QSA98" s="160"/>
      <c r="QSC98" s="159"/>
      <c r="QSH98" s="160"/>
      <c r="QSI98" s="160"/>
      <c r="QSJ98" s="160"/>
      <c r="QSK98" s="161"/>
      <c r="QSL98" s="162"/>
      <c r="QSM98" s="160"/>
      <c r="QSO98" s="159"/>
      <c r="QST98" s="160"/>
      <c r="QSU98" s="160"/>
      <c r="QSV98" s="160"/>
      <c r="QSW98" s="161"/>
      <c r="QSX98" s="162"/>
      <c r="QSY98" s="160"/>
      <c r="QTA98" s="159"/>
      <c r="QTF98" s="160"/>
      <c r="QTG98" s="160"/>
      <c r="QTH98" s="160"/>
      <c r="QTI98" s="161"/>
      <c r="QTJ98" s="162"/>
      <c r="QTK98" s="160"/>
      <c r="QTM98" s="159"/>
      <c r="QTR98" s="160"/>
      <c r="QTS98" s="160"/>
      <c r="QTT98" s="160"/>
      <c r="QTU98" s="161"/>
      <c r="QTV98" s="162"/>
      <c r="QTW98" s="160"/>
      <c r="QTY98" s="159"/>
      <c r="QUD98" s="160"/>
      <c r="QUE98" s="160"/>
      <c r="QUF98" s="160"/>
      <c r="QUG98" s="161"/>
      <c r="QUH98" s="162"/>
      <c r="QUI98" s="160"/>
      <c r="QUK98" s="159"/>
      <c r="QUP98" s="160"/>
      <c r="QUQ98" s="160"/>
      <c r="QUR98" s="160"/>
      <c r="QUS98" s="161"/>
      <c r="QUT98" s="162"/>
      <c r="QUU98" s="160"/>
      <c r="QUW98" s="159"/>
      <c r="QVB98" s="160"/>
      <c r="QVC98" s="160"/>
      <c r="QVD98" s="160"/>
      <c r="QVE98" s="161"/>
      <c r="QVF98" s="162"/>
      <c r="QVG98" s="160"/>
      <c r="QVI98" s="159"/>
      <c r="QVN98" s="160"/>
      <c r="QVO98" s="160"/>
      <c r="QVP98" s="160"/>
      <c r="QVQ98" s="161"/>
      <c r="QVR98" s="162"/>
      <c r="QVS98" s="160"/>
      <c r="QVU98" s="159"/>
      <c r="QVZ98" s="160"/>
      <c r="QWA98" s="160"/>
      <c r="QWB98" s="160"/>
      <c r="QWC98" s="161"/>
      <c r="QWD98" s="162"/>
      <c r="QWE98" s="160"/>
      <c r="QWG98" s="159"/>
      <c r="QWL98" s="160"/>
      <c r="QWM98" s="160"/>
      <c r="QWN98" s="160"/>
      <c r="QWO98" s="161"/>
      <c r="QWP98" s="162"/>
      <c r="QWQ98" s="160"/>
      <c r="QWS98" s="159"/>
      <c r="QWX98" s="160"/>
      <c r="QWY98" s="160"/>
      <c r="QWZ98" s="160"/>
      <c r="QXA98" s="161"/>
      <c r="QXB98" s="162"/>
      <c r="QXC98" s="160"/>
      <c r="QXE98" s="159"/>
      <c r="QXJ98" s="160"/>
      <c r="QXK98" s="160"/>
      <c r="QXL98" s="160"/>
      <c r="QXM98" s="161"/>
      <c r="QXN98" s="162"/>
      <c r="QXO98" s="160"/>
      <c r="QXQ98" s="159"/>
      <c r="QXV98" s="160"/>
      <c r="QXW98" s="160"/>
      <c r="QXX98" s="160"/>
      <c r="QXY98" s="161"/>
      <c r="QXZ98" s="162"/>
      <c r="QYA98" s="160"/>
      <c r="QYC98" s="159"/>
      <c r="QYH98" s="160"/>
      <c r="QYI98" s="160"/>
      <c r="QYJ98" s="160"/>
      <c r="QYK98" s="161"/>
      <c r="QYL98" s="162"/>
      <c r="QYM98" s="160"/>
      <c r="QYO98" s="159"/>
      <c r="QYT98" s="160"/>
      <c r="QYU98" s="160"/>
      <c r="QYV98" s="160"/>
      <c r="QYW98" s="161"/>
      <c r="QYX98" s="162"/>
      <c r="QYY98" s="160"/>
      <c r="QZA98" s="159"/>
      <c r="QZF98" s="160"/>
      <c r="QZG98" s="160"/>
      <c r="QZH98" s="160"/>
      <c r="QZI98" s="161"/>
      <c r="QZJ98" s="162"/>
      <c r="QZK98" s="160"/>
      <c r="QZM98" s="159"/>
      <c r="QZR98" s="160"/>
      <c r="QZS98" s="160"/>
      <c r="QZT98" s="160"/>
      <c r="QZU98" s="161"/>
      <c r="QZV98" s="162"/>
      <c r="QZW98" s="160"/>
      <c r="QZY98" s="159"/>
      <c r="RAD98" s="160"/>
      <c r="RAE98" s="160"/>
      <c r="RAF98" s="160"/>
      <c r="RAG98" s="161"/>
      <c r="RAH98" s="162"/>
      <c r="RAI98" s="160"/>
      <c r="RAK98" s="159"/>
      <c r="RAP98" s="160"/>
      <c r="RAQ98" s="160"/>
      <c r="RAR98" s="160"/>
      <c r="RAS98" s="161"/>
      <c r="RAT98" s="162"/>
      <c r="RAU98" s="160"/>
      <c r="RAW98" s="159"/>
      <c r="RBB98" s="160"/>
      <c r="RBC98" s="160"/>
      <c r="RBD98" s="160"/>
      <c r="RBE98" s="161"/>
      <c r="RBF98" s="162"/>
      <c r="RBG98" s="160"/>
      <c r="RBI98" s="159"/>
      <c r="RBN98" s="160"/>
      <c r="RBO98" s="160"/>
      <c r="RBP98" s="160"/>
      <c r="RBQ98" s="161"/>
      <c r="RBR98" s="162"/>
      <c r="RBS98" s="160"/>
      <c r="RBU98" s="159"/>
      <c r="RBZ98" s="160"/>
      <c r="RCA98" s="160"/>
      <c r="RCB98" s="160"/>
      <c r="RCC98" s="161"/>
      <c r="RCD98" s="162"/>
      <c r="RCE98" s="160"/>
      <c r="RCG98" s="159"/>
      <c r="RCL98" s="160"/>
      <c r="RCM98" s="160"/>
      <c r="RCN98" s="160"/>
      <c r="RCO98" s="161"/>
      <c r="RCP98" s="162"/>
      <c r="RCQ98" s="160"/>
      <c r="RCS98" s="159"/>
      <c r="RCX98" s="160"/>
      <c r="RCY98" s="160"/>
      <c r="RCZ98" s="160"/>
      <c r="RDA98" s="161"/>
      <c r="RDB98" s="162"/>
      <c r="RDC98" s="160"/>
      <c r="RDE98" s="159"/>
      <c r="RDJ98" s="160"/>
      <c r="RDK98" s="160"/>
      <c r="RDL98" s="160"/>
      <c r="RDM98" s="161"/>
      <c r="RDN98" s="162"/>
      <c r="RDO98" s="160"/>
      <c r="RDQ98" s="159"/>
      <c r="RDV98" s="160"/>
      <c r="RDW98" s="160"/>
      <c r="RDX98" s="160"/>
      <c r="RDY98" s="161"/>
      <c r="RDZ98" s="162"/>
      <c r="REA98" s="160"/>
      <c r="REC98" s="159"/>
      <c r="REH98" s="160"/>
      <c r="REI98" s="160"/>
      <c r="REJ98" s="160"/>
      <c r="REK98" s="161"/>
      <c r="REL98" s="162"/>
      <c r="REM98" s="160"/>
      <c r="REO98" s="159"/>
      <c r="RET98" s="160"/>
      <c r="REU98" s="160"/>
      <c r="REV98" s="160"/>
      <c r="REW98" s="161"/>
      <c r="REX98" s="162"/>
      <c r="REY98" s="160"/>
      <c r="RFA98" s="159"/>
      <c r="RFF98" s="160"/>
      <c r="RFG98" s="160"/>
      <c r="RFH98" s="160"/>
      <c r="RFI98" s="161"/>
      <c r="RFJ98" s="162"/>
      <c r="RFK98" s="160"/>
      <c r="RFM98" s="159"/>
      <c r="RFR98" s="160"/>
      <c r="RFS98" s="160"/>
      <c r="RFT98" s="160"/>
      <c r="RFU98" s="161"/>
      <c r="RFV98" s="162"/>
      <c r="RFW98" s="160"/>
      <c r="RFY98" s="159"/>
      <c r="RGD98" s="160"/>
      <c r="RGE98" s="160"/>
      <c r="RGF98" s="160"/>
      <c r="RGG98" s="161"/>
      <c r="RGH98" s="162"/>
      <c r="RGI98" s="160"/>
      <c r="RGK98" s="159"/>
      <c r="RGP98" s="160"/>
      <c r="RGQ98" s="160"/>
      <c r="RGR98" s="160"/>
      <c r="RGS98" s="161"/>
      <c r="RGT98" s="162"/>
      <c r="RGU98" s="160"/>
      <c r="RGW98" s="159"/>
      <c r="RHB98" s="160"/>
      <c r="RHC98" s="160"/>
      <c r="RHD98" s="160"/>
      <c r="RHE98" s="161"/>
      <c r="RHF98" s="162"/>
      <c r="RHG98" s="160"/>
      <c r="RHI98" s="159"/>
      <c r="RHN98" s="160"/>
      <c r="RHO98" s="160"/>
      <c r="RHP98" s="160"/>
      <c r="RHQ98" s="161"/>
      <c r="RHR98" s="162"/>
      <c r="RHS98" s="160"/>
      <c r="RHU98" s="159"/>
      <c r="RHZ98" s="160"/>
      <c r="RIA98" s="160"/>
      <c r="RIB98" s="160"/>
      <c r="RIC98" s="161"/>
      <c r="RID98" s="162"/>
      <c r="RIE98" s="160"/>
      <c r="RIG98" s="159"/>
      <c r="RIL98" s="160"/>
      <c r="RIM98" s="160"/>
      <c r="RIN98" s="160"/>
      <c r="RIO98" s="161"/>
      <c r="RIP98" s="162"/>
      <c r="RIQ98" s="160"/>
      <c r="RIS98" s="159"/>
      <c r="RIX98" s="160"/>
      <c r="RIY98" s="160"/>
      <c r="RIZ98" s="160"/>
      <c r="RJA98" s="161"/>
      <c r="RJB98" s="162"/>
      <c r="RJC98" s="160"/>
      <c r="RJE98" s="159"/>
      <c r="RJJ98" s="160"/>
      <c r="RJK98" s="160"/>
      <c r="RJL98" s="160"/>
      <c r="RJM98" s="161"/>
      <c r="RJN98" s="162"/>
      <c r="RJO98" s="160"/>
      <c r="RJQ98" s="159"/>
      <c r="RJV98" s="160"/>
      <c r="RJW98" s="160"/>
      <c r="RJX98" s="160"/>
      <c r="RJY98" s="161"/>
      <c r="RJZ98" s="162"/>
      <c r="RKA98" s="160"/>
      <c r="RKC98" s="159"/>
      <c r="RKH98" s="160"/>
      <c r="RKI98" s="160"/>
      <c r="RKJ98" s="160"/>
      <c r="RKK98" s="161"/>
      <c r="RKL98" s="162"/>
      <c r="RKM98" s="160"/>
      <c r="RKO98" s="159"/>
      <c r="RKT98" s="160"/>
      <c r="RKU98" s="160"/>
      <c r="RKV98" s="160"/>
      <c r="RKW98" s="161"/>
      <c r="RKX98" s="162"/>
      <c r="RKY98" s="160"/>
      <c r="RLA98" s="159"/>
      <c r="RLF98" s="160"/>
      <c r="RLG98" s="160"/>
      <c r="RLH98" s="160"/>
      <c r="RLI98" s="161"/>
      <c r="RLJ98" s="162"/>
      <c r="RLK98" s="160"/>
      <c r="RLM98" s="159"/>
      <c r="RLR98" s="160"/>
      <c r="RLS98" s="160"/>
      <c r="RLT98" s="160"/>
      <c r="RLU98" s="161"/>
      <c r="RLV98" s="162"/>
      <c r="RLW98" s="160"/>
      <c r="RLY98" s="159"/>
      <c r="RMD98" s="160"/>
      <c r="RME98" s="160"/>
      <c r="RMF98" s="160"/>
      <c r="RMG98" s="161"/>
      <c r="RMH98" s="162"/>
      <c r="RMI98" s="160"/>
      <c r="RMK98" s="159"/>
      <c r="RMP98" s="160"/>
      <c r="RMQ98" s="160"/>
      <c r="RMR98" s="160"/>
      <c r="RMS98" s="161"/>
      <c r="RMT98" s="162"/>
      <c r="RMU98" s="160"/>
      <c r="RMW98" s="159"/>
      <c r="RNB98" s="160"/>
      <c r="RNC98" s="160"/>
      <c r="RND98" s="160"/>
      <c r="RNE98" s="161"/>
      <c r="RNF98" s="162"/>
      <c r="RNG98" s="160"/>
      <c r="RNI98" s="159"/>
      <c r="RNN98" s="160"/>
      <c r="RNO98" s="160"/>
      <c r="RNP98" s="160"/>
      <c r="RNQ98" s="161"/>
      <c r="RNR98" s="162"/>
      <c r="RNS98" s="160"/>
      <c r="RNU98" s="159"/>
      <c r="RNZ98" s="160"/>
      <c r="ROA98" s="160"/>
      <c r="ROB98" s="160"/>
      <c r="ROC98" s="161"/>
      <c r="ROD98" s="162"/>
      <c r="ROE98" s="160"/>
      <c r="ROG98" s="159"/>
      <c r="ROL98" s="160"/>
      <c r="ROM98" s="160"/>
      <c r="RON98" s="160"/>
      <c r="ROO98" s="161"/>
      <c r="ROP98" s="162"/>
      <c r="ROQ98" s="160"/>
      <c r="ROS98" s="159"/>
      <c r="ROX98" s="160"/>
      <c r="ROY98" s="160"/>
      <c r="ROZ98" s="160"/>
      <c r="RPA98" s="161"/>
      <c r="RPB98" s="162"/>
      <c r="RPC98" s="160"/>
      <c r="RPE98" s="159"/>
      <c r="RPJ98" s="160"/>
      <c r="RPK98" s="160"/>
      <c r="RPL98" s="160"/>
      <c r="RPM98" s="161"/>
      <c r="RPN98" s="162"/>
      <c r="RPO98" s="160"/>
      <c r="RPQ98" s="159"/>
      <c r="RPV98" s="160"/>
      <c r="RPW98" s="160"/>
      <c r="RPX98" s="160"/>
      <c r="RPY98" s="161"/>
      <c r="RPZ98" s="162"/>
      <c r="RQA98" s="160"/>
      <c r="RQC98" s="159"/>
      <c r="RQH98" s="160"/>
      <c r="RQI98" s="160"/>
      <c r="RQJ98" s="160"/>
      <c r="RQK98" s="161"/>
      <c r="RQL98" s="162"/>
      <c r="RQM98" s="160"/>
      <c r="RQO98" s="159"/>
      <c r="RQT98" s="160"/>
      <c r="RQU98" s="160"/>
      <c r="RQV98" s="160"/>
      <c r="RQW98" s="161"/>
      <c r="RQX98" s="162"/>
      <c r="RQY98" s="160"/>
      <c r="RRA98" s="159"/>
      <c r="RRF98" s="160"/>
      <c r="RRG98" s="160"/>
      <c r="RRH98" s="160"/>
      <c r="RRI98" s="161"/>
      <c r="RRJ98" s="162"/>
      <c r="RRK98" s="160"/>
      <c r="RRM98" s="159"/>
      <c r="RRR98" s="160"/>
      <c r="RRS98" s="160"/>
      <c r="RRT98" s="160"/>
      <c r="RRU98" s="161"/>
      <c r="RRV98" s="162"/>
      <c r="RRW98" s="160"/>
      <c r="RRY98" s="159"/>
      <c r="RSD98" s="160"/>
      <c r="RSE98" s="160"/>
      <c r="RSF98" s="160"/>
      <c r="RSG98" s="161"/>
      <c r="RSH98" s="162"/>
      <c r="RSI98" s="160"/>
      <c r="RSK98" s="159"/>
      <c r="RSP98" s="160"/>
      <c r="RSQ98" s="160"/>
      <c r="RSR98" s="160"/>
      <c r="RSS98" s="161"/>
      <c r="RST98" s="162"/>
      <c r="RSU98" s="160"/>
      <c r="RSW98" s="159"/>
      <c r="RTB98" s="160"/>
      <c r="RTC98" s="160"/>
      <c r="RTD98" s="160"/>
      <c r="RTE98" s="161"/>
      <c r="RTF98" s="162"/>
      <c r="RTG98" s="160"/>
      <c r="RTI98" s="159"/>
      <c r="RTN98" s="160"/>
      <c r="RTO98" s="160"/>
      <c r="RTP98" s="160"/>
      <c r="RTQ98" s="161"/>
      <c r="RTR98" s="162"/>
      <c r="RTS98" s="160"/>
      <c r="RTU98" s="159"/>
      <c r="RTZ98" s="160"/>
      <c r="RUA98" s="160"/>
      <c r="RUB98" s="160"/>
      <c r="RUC98" s="161"/>
      <c r="RUD98" s="162"/>
      <c r="RUE98" s="160"/>
      <c r="RUG98" s="159"/>
      <c r="RUL98" s="160"/>
      <c r="RUM98" s="160"/>
      <c r="RUN98" s="160"/>
      <c r="RUO98" s="161"/>
      <c r="RUP98" s="162"/>
      <c r="RUQ98" s="160"/>
      <c r="RUS98" s="159"/>
      <c r="RUX98" s="160"/>
      <c r="RUY98" s="160"/>
      <c r="RUZ98" s="160"/>
      <c r="RVA98" s="161"/>
      <c r="RVB98" s="162"/>
      <c r="RVC98" s="160"/>
      <c r="RVE98" s="159"/>
      <c r="RVJ98" s="160"/>
      <c r="RVK98" s="160"/>
      <c r="RVL98" s="160"/>
      <c r="RVM98" s="161"/>
      <c r="RVN98" s="162"/>
      <c r="RVO98" s="160"/>
      <c r="RVQ98" s="159"/>
      <c r="RVV98" s="160"/>
      <c r="RVW98" s="160"/>
      <c r="RVX98" s="160"/>
      <c r="RVY98" s="161"/>
      <c r="RVZ98" s="162"/>
      <c r="RWA98" s="160"/>
      <c r="RWC98" s="159"/>
      <c r="RWH98" s="160"/>
      <c r="RWI98" s="160"/>
      <c r="RWJ98" s="160"/>
      <c r="RWK98" s="161"/>
      <c r="RWL98" s="162"/>
      <c r="RWM98" s="160"/>
      <c r="RWO98" s="159"/>
      <c r="RWT98" s="160"/>
      <c r="RWU98" s="160"/>
      <c r="RWV98" s="160"/>
      <c r="RWW98" s="161"/>
      <c r="RWX98" s="162"/>
      <c r="RWY98" s="160"/>
      <c r="RXA98" s="159"/>
      <c r="RXF98" s="160"/>
      <c r="RXG98" s="160"/>
      <c r="RXH98" s="160"/>
      <c r="RXI98" s="161"/>
      <c r="RXJ98" s="162"/>
      <c r="RXK98" s="160"/>
      <c r="RXM98" s="159"/>
      <c r="RXR98" s="160"/>
      <c r="RXS98" s="160"/>
      <c r="RXT98" s="160"/>
      <c r="RXU98" s="161"/>
      <c r="RXV98" s="162"/>
      <c r="RXW98" s="160"/>
      <c r="RXY98" s="159"/>
      <c r="RYD98" s="160"/>
      <c r="RYE98" s="160"/>
      <c r="RYF98" s="160"/>
      <c r="RYG98" s="161"/>
      <c r="RYH98" s="162"/>
      <c r="RYI98" s="160"/>
      <c r="RYK98" s="159"/>
      <c r="RYP98" s="160"/>
      <c r="RYQ98" s="160"/>
      <c r="RYR98" s="160"/>
      <c r="RYS98" s="161"/>
      <c r="RYT98" s="162"/>
      <c r="RYU98" s="160"/>
      <c r="RYW98" s="159"/>
      <c r="RZB98" s="160"/>
      <c r="RZC98" s="160"/>
      <c r="RZD98" s="160"/>
      <c r="RZE98" s="161"/>
      <c r="RZF98" s="162"/>
      <c r="RZG98" s="160"/>
      <c r="RZI98" s="159"/>
      <c r="RZN98" s="160"/>
      <c r="RZO98" s="160"/>
      <c r="RZP98" s="160"/>
      <c r="RZQ98" s="161"/>
      <c r="RZR98" s="162"/>
      <c r="RZS98" s="160"/>
      <c r="RZU98" s="159"/>
      <c r="RZZ98" s="160"/>
      <c r="SAA98" s="160"/>
      <c r="SAB98" s="160"/>
      <c r="SAC98" s="161"/>
      <c r="SAD98" s="162"/>
      <c r="SAE98" s="160"/>
      <c r="SAG98" s="159"/>
      <c r="SAL98" s="160"/>
      <c r="SAM98" s="160"/>
      <c r="SAN98" s="160"/>
      <c r="SAO98" s="161"/>
      <c r="SAP98" s="162"/>
      <c r="SAQ98" s="160"/>
      <c r="SAS98" s="159"/>
      <c r="SAX98" s="160"/>
      <c r="SAY98" s="160"/>
      <c r="SAZ98" s="160"/>
      <c r="SBA98" s="161"/>
      <c r="SBB98" s="162"/>
      <c r="SBC98" s="160"/>
      <c r="SBE98" s="159"/>
      <c r="SBJ98" s="160"/>
      <c r="SBK98" s="160"/>
      <c r="SBL98" s="160"/>
      <c r="SBM98" s="161"/>
      <c r="SBN98" s="162"/>
      <c r="SBO98" s="160"/>
      <c r="SBQ98" s="159"/>
      <c r="SBV98" s="160"/>
      <c r="SBW98" s="160"/>
      <c r="SBX98" s="160"/>
      <c r="SBY98" s="161"/>
      <c r="SBZ98" s="162"/>
      <c r="SCA98" s="160"/>
      <c r="SCC98" s="159"/>
      <c r="SCH98" s="160"/>
      <c r="SCI98" s="160"/>
      <c r="SCJ98" s="160"/>
      <c r="SCK98" s="161"/>
      <c r="SCL98" s="162"/>
      <c r="SCM98" s="160"/>
      <c r="SCO98" s="159"/>
      <c r="SCT98" s="160"/>
      <c r="SCU98" s="160"/>
      <c r="SCV98" s="160"/>
      <c r="SCW98" s="161"/>
      <c r="SCX98" s="162"/>
      <c r="SCY98" s="160"/>
      <c r="SDA98" s="159"/>
      <c r="SDF98" s="160"/>
      <c r="SDG98" s="160"/>
      <c r="SDH98" s="160"/>
      <c r="SDI98" s="161"/>
      <c r="SDJ98" s="162"/>
      <c r="SDK98" s="160"/>
      <c r="SDM98" s="159"/>
      <c r="SDR98" s="160"/>
      <c r="SDS98" s="160"/>
      <c r="SDT98" s="160"/>
      <c r="SDU98" s="161"/>
      <c r="SDV98" s="162"/>
      <c r="SDW98" s="160"/>
      <c r="SDY98" s="159"/>
      <c r="SED98" s="160"/>
      <c r="SEE98" s="160"/>
      <c r="SEF98" s="160"/>
      <c r="SEG98" s="161"/>
      <c r="SEH98" s="162"/>
      <c r="SEI98" s="160"/>
      <c r="SEK98" s="159"/>
      <c r="SEP98" s="160"/>
      <c r="SEQ98" s="160"/>
      <c r="SER98" s="160"/>
      <c r="SES98" s="161"/>
      <c r="SET98" s="162"/>
      <c r="SEU98" s="160"/>
      <c r="SEW98" s="159"/>
      <c r="SFB98" s="160"/>
      <c r="SFC98" s="160"/>
      <c r="SFD98" s="160"/>
      <c r="SFE98" s="161"/>
      <c r="SFF98" s="162"/>
      <c r="SFG98" s="160"/>
      <c r="SFI98" s="159"/>
      <c r="SFN98" s="160"/>
      <c r="SFO98" s="160"/>
      <c r="SFP98" s="160"/>
      <c r="SFQ98" s="161"/>
      <c r="SFR98" s="162"/>
      <c r="SFS98" s="160"/>
      <c r="SFU98" s="159"/>
      <c r="SFZ98" s="160"/>
      <c r="SGA98" s="160"/>
      <c r="SGB98" s="160"/>
      <c r="SGC98" s="161"/>
      <c r="SGD98" s="162"/>
      <c r="SGE98" s="160"/>
      <c r="SGG98" s="159"/>
      <c r="SGL98" s="160"/>
      <c r="SGM98" s="160"/>
      <c r="SGN98" s="160"/>
      <c r="SGO98" s="161"/>
      <c r="SGP98" s="162"/>
      <c r="SGQ98" s="160"/>
      <c r="SGS98" s="159"/>
      <c r="SGX98" s="160"/>
      <c r="SGY98" s="160"/>
      <c r="SGZ98" s="160"/>
      <c r="SHA98" s="161"/>
      <c r="SHB98" s="162"/>
      <c r="SHC98" s="160"/>
      <c r="SHE98" s="159"/>
      <c r="SHJ98" s="160"/>
      <c r="SHK98" s="160"/>
      <c r="SHL98" s="160"/>
      <c r="SHM98" s="161"/>
      <c r="SHN98" s="162"/>
      <c r="SHO98" s="160"/>
      <c r="SHQ98" s="159"/>
      <c r="SHV98" s="160"/>
      <c r="SHW98" s="160"/>
      <c r="SHX98" s="160"/>
      <c r="SHY98" s="161"/>
      <c r="SHZ98" s="162"/>
      <c r="SIA98" s="160"/>
      <c r="SIC98" s="159"/>
      <c r="SIH98" s="160"/>
      <c r="SII98" s="160"/>
      <c r="SIJ98" s="160"/>
      <c r="SIK98" s="161"/>
      <c r="SIL98" s="162"/>
      <c r="SIM98" s="160"/>
      <c r="SIO98" s="159"/>
      <c r="SIT98" s="160"/>
      <c r="SIU98" s="160"/>
      <c r="SIV98" s="160"/>
      <c r="SIW98" s="161"/>
      <c r="SIX98" s="162"/>
      <c r="SIY98" s="160"/>
      <c r="SJA98" s="159"/>
      <c r="SJF98" s="160"/>
      <c r="SJG98" s="160"/>
      <c r="SJH98" s="160"/>
      <c r="SJI98" s="161"/>
      <c r="SJJ98" s="162"/>
      <c r="SJK98" s="160"/>
      <c r="SJM98" s="159"/>
      <c r="SJR98" s="160"/>
      <c r="SJS98" s="160"/>
      <c r="SJT98" s="160"/>
      <c r="SJU98" s="161"/>
      <c r="SJV98" s="162"/>
      <c r="SJW98" s="160"/>
      <c r="SJY98" s="159"/>
      <c r="SKD98" s="160"/>
      <c r="SKE98" s="160"/>
      <c r="SKF98" s="160"/>
      <c r="SKG98" s="161"/>
      <c r="SKH98" s="162"/>
      <c r="SKI98" s="160"/>
      <c r="SKK98" s="159"/>
      <c r="SKP98" s="160"/>
      <c r="SKQ98" s="160"/>
      <c r="SKR98" s="160"/>
      <c r="SKS98" s="161"/>
      <c r="SKT98" s="162"/>
      <c r="SKU98" s="160"/>
      <c r="SKW98" s="159"/>
      <c r="SLB98" s="160"/>
      <c r="SLC98" s="160"/>
      <c r="SLD98" s="160"/>
      <c r="SLE98" s="161"/>
      <c r="SLF98" s="162"/>
      <c r="SLG98" s="160"/>
      <c r="SLI98" s="159"/>
      <c r="SLN98" s="160"/>
      <c r="SLO98" s="160"/>
      <c r="SLP98" s="160"/>
      <c r="SLQ98" s="161"/>
      <c r="SLR98" s="162"/>
      <c r="SLS98" s="160"/>
      <c r="SLU98" s="159"/>
      <c r="SLZ98" s="160"/>
      <c r="SMA98" s="160"/>
      <c r="SMB98" s="160"/>
      <c r="SMC98" s="161"/>
      <c r="SMD98" s="162"/>
      <c r="SME98" s="160"/>
      <c r="SMG98" s="159"/>
      <c r="SML98" s="160"/>
      <c r="SMM98" s="160"/>
      <c r="SMN98" s="160"/>
      <c r="SMO98" s="161"/>
      <c r="SMP98" s="162"/>
      <c r="SMQ98" s="160"/>
      <c r="SMS98" s="159"/>
      <c r="SMX98" s="160"/>
      <c r="SMY98" s="160"/>
      <c r="SMZ98" s="160"/>
      <c r="SNA98" s="161"/>
      <c r="SNB98" s="162"/>
      <c r="SNC98" s="160"/>
      <c r="SNE98" s="159"/>
      <c r="SNJ98" s="160"/>
      <c r="SNK98" s="160"/>
      <c r="SNL98" s="160"/>
      <c r="SNM98" s="161"/>
      <c r="SNN98" s="162"/>
      <c r="SNO98" s="160"/>
      <c r="SNQ98" s="159"/>
      <c r="SNV98" s="160"/>
      <c r="SNW98" s="160"/>
      <c r="SNX98" s="160"/>
      <c r="SNY98" s="161"/>
      <c r="SNZ98" s="162"/>
      <c r="SOA98" s="160"/>
      <c r="SOC98" s="159"/>
      <c r="SOH98" s="160"/>
      <c r="SOI98" s="160"/>
      <c r="SOJ98" s="160"/>
      <c r="SOK98" s="161"/>
      <c r="SOL98" s="162"/>
      <c r="SOM98" s="160"/>
      <c r="SOO98" s="159"/>
      <c r="SOT98" s="160"/>
      <c r="SOU98" s="160"/>
      <c r="SOV98" s="160"/>
      <c r="SOW98" s="161"/>
      <c r="SOX98" s="162"/>
      <c r="SOY98" s="160"/>
      <c r="SPA98" s="159"/>
      <c r="SPF98" s="160"/>
      <c r="SPG98" s="160"/>
      <c r="SPH98" s="160"/>
      <c r="SPI98" s="161"/>
      <c r="SPJ98" s="162"/>
      <c r="SPK98" s="160"/>
      <c r="SPM98" s="159"/>
      <c r="SPR98" s="160"/>
      <c r="SPS98" s="160"/>
      <c r="SPT98" s="160"/>
      <c r="SPU98" s="161"/>
      <c r="SPV98" s="162"/>
      <c r="SPW98" s="160"/>
      <c r="SPY98" s="159"/>
      <c r="SQD98" s="160"/>
      <c r="SQE98" s="160"/>
      <c r="SQF98" s="160"/>
      <c r="SQG98" s="161"/>
      <c r="SQH98" s="162"/>
      <c r="SQI98" s="160"/>
      <c r="SQK98" s="159"/>
      <c r="SQP98" s="160"/>
      <c r="SQQ98" s="160"/>
      <c r="SQR98" s="160"/>
      <c r="SQS98" s="161"/>
      <c r="SQT98" s="162"/>
      <c r="SQU98" s="160"/>
      <c r="SQW98" s="159"/>
      <c r="SRB98" s="160"/>
      <c r="SRC98" s="160"/>
      <c r="SRD98" s="160"/>
      <c r="SRE98" s="161"/>
      <c r="SRF98" s="162"/>
      <c r="SRG98" s="160"/>
      <c r="SRI98" s="159"/>
      <c r="SRN98" s="160"/>
      <c r="SRO98" s="160"/>
      <c r="SRP98" s="160"/>
      <c r="SRQ98" s="161"/>
      <c r="SRR98" s="162"/>
      <c r="SRS98" s="160"/>
      <c r="SRU98" s="159"/>
      <c r="SRZ98" s="160"/>
      <c r="SSA98" s="160"/>
      <c r="SSB98" s="160"/>
      <c r="SSC98" s="161"/>
      <c r="SSD98" s="162"/>
      <c r="SSE98" s="160"/>
      <c r="SSG98" s="159"/>
      <c r="SSL98" s="160"/>
      <c r="SSM98" s="160"/>
      <c r="SSN98" s="160"/>
      <c r="SSO98" s="161"/>
      <c r="SSP98" s="162"/>
      <c r="SSQ98" s="160"/>
      <c r="SSS98" s="159"/>
      <c r="SSX98" s="160"/>
      <c r="SSY98" s="160"/>
      <c r="SSZ98" s="160"/>
      <c r="STA98" s="161"/>
      <c r="STB98" s="162"/>
      <c r="STC98" s="160"/>
      <c r="STE98" s="159"/>
      <c r="STJ98" s="160"/>
      <c r="STK98" s="160"/>
      <c r="STL98" s="160"/>
      <c r="STM98" s="161"/>
      <c r="STN98" s="162"/>
      <c r="STO98" s="160"/>
      <c r="STQ98" s="159"/>
      <c r="STV98" s="160"/>
      <c r="STW98" s="160"/>
      <c r="STX98" s="160"/>
      <c r="STY98" s="161"/>
      <c r="STZ98" s="162"/>
      <c r="SUA98" s="160"/>
      <c r="SUC98" s="159"/>
      <c r="SUH98" s="160"/>
      <c r="SUI98" s="160"/>
      <c r="SUJ98" s="160"/>
      <c r="SUK98" s="161"/>
      <c r="SUL98" s="162"/>
      <c r="SUM98" s="160"/>
      <c r="SUO98" s="159"/>
      <c r="SUT98" s="160"/>
      <c r="SUU98" s="160"/>
      <c r="SUV98" s="160"/>
      <c r="SUW98" s="161"/>
      <c r="SUX98" s="162"/>
      <c r="SUY98" s="160"/>
      <c r="SVA98" s="159"/>
      <c r="SVF98" s="160"/>
      <c r="SVG98" s="160"/>
      <c r="SVH98" s="160"/>
      <c r="SVI98" s="161"/>
      <c r="SVJ98" s="162"/>
      <c r="SVK98" s="160"/>
      <c r="SVM98" s="159"/>
      <c r="SVR98" s="160"/>
      <c r="SVS98" s="160"/>
      <c r="SVT98" s="160"/>
      <c r="SVU98" s="161"/>
      <c r="SVV98" s="162"/>
      <c r="SVW98" s="160"/>
      <c r="SVY98" s="159"/>
      <c r="SWD98" s="160"/>
      <c r="SWE98" s="160"/>
      <c r="SWF98" s="160"/>
      <c r="SWG98" s="161"/>
      <c r="SWH98" s="162"/>
      <c r="SWI98" s="160"/>
      <c r="SWK98" s="159"/>
      <c r="SWP98" s="160"/>
      <c r="SWQ98" s="160"/>
      <c r="SWR98" s="160"/>
      <c r="SWS98" s="161"/>
      <c r="SWT98" s="162"/>
      <c r="SWU98" s="160"/>
      <c r="SWW98" s="159"/>
      <c r="SXB98" s="160"/>
      <c r="SXC98" s="160"/>
      <c r="SXD98" s="160"/>
      <c r="SXE98" s="161"/>
      <c r="SXF98" s="162"/>
      <c r="SXG98" s="160"/>
      <c r="SXI98" s="159"/>
      <c r="SXN98" s="160"/>
      <c r="SXO98" s="160"/>
      <c r="SXP98" s="160"/>
      <c r="SXQ98" s="161"/>
      <c r="SXR98" s="162"/>
      <c r="SXS98" s="160"/>
      <c r="SXU98" s="159"/>
      <c r="SXZ98" s="160"/>
      <c r="SYA98" s="160"/>
      <c r="SYB98" s="160"/>
      <c r="SYC98" s="161"/>
      <c r="SYD98" s="162"/>
      <c r="SYE98" s="160"/>
      <c r="SYG98" s="159"/>
      <c r="SYL98" s="160"/>
      <c r="SYM98" s="160"/>
      <c r="SYN98" s="160"/>
      <c r="SYO98" s="161"/>
      <c r="SYP98" s="162"/>
      <c r="SYQ98" s="160"/>
      <c r="SYS98" s="159"/>
      <c r="SYX98" s="160"/>
      <c r="SYY98" s="160"/>
      <c r="SYZ98" s="160"/>
      <c r="SZA98" s="161"/>
      <c r="SZB98" s="162"/>
      <c r="SZC98" s="160"/>
      <c r="SZE98" s="159"/>
      <c r="SZJ98" s="160"/>
      <c r="SZK98" s="160"/>
      <c r="SZL98" s="160"/>
      <c r="SZM98" s="161"/>
      <c r="SZN98" s="162"/>
      <c r="SZO98" s="160"/>
      <c r="SZQ98" s="159"/>
      <c r="SZV98" s="160"/>
      <c r="SZW98" s="160"/>
      <c r="SZX98" s="160"/>
      <c r="SZY98" s="161"/>
      <c r="SZZ98" s="162"/>
      <c r="TAA98" s="160"/>
      <c r="TAC98" s="159"/>
      <c r="TAH98" s="160"/>
      <c r="TAI98" s="160"/>
      <c r="TAJ98" s="160"/>
      <c r="TAK98" s="161"/>
      <c r="TAL98" s="162"/>
      <c r="TAM98" s="160"/>
      <c r="TAO98" s="159"/>
      <c r="TAT98" s="160"/>
      <c r="TAU98" s="160"/>
      <c r="TAV98" s="160"/>
      <c r="TAW98" s="161"/>
      <c r="TAX98" s="162"/>
      <c r="TAY98" s="160"/>
      <c r="TBA98" s="159"/>
      <c r="TBF98" s="160"/>
      <c r="TBG98" s="160"/>
      <c r="TBH98" s="160"/>
      <c r="TBI98" s="161"/>
      <c r="TBJ98" s="162"/>
      <c r="TBK98" s="160"/>
      <c r="TBM98" s="159"/>
      <c r="TBR98" s="160"/>
      <c r="TBS98" s="160"/>
      <c r="TBT98" s="160"/>
      <c r="TBU98" s="161"/>
      <c r="TBV98" s="162"/>
      <c r="TBW98" s="160"/>
      <c r="TBY98" s="159"/>
      <c r="TCD98" s="160"/>
      <c r="TCE98" s="160"/>
      <c r="TCF98" s="160"/>
      <c r="TCG98" s="161"/>
      <c r="TCH98" s="162"/>
      <c r="TCI98" s="160"/>
      <c r="TCK98" s="159"/>
      <c r="TCP98" s="160"/>
      <c r="TCQ98" s="160"/>
      <c r="TCR98" s="160"/>
      <c r="TCS98" s="161"/>
      <c r="TCT98" s="162"/>
      <c r="TCU98" s="160"/>
      <c r="TCW98" s="159"/>
      <c r="TDB98" s="160"/>
      <c r="TDC98" s="160"/>
      <c r="TDD98" s="160"/>
      <c r="TDE98" s="161"/>
      <c r="TDF98" s="162"/>
      <c r="TDG98" s="160"/>
      <c r="TDI98" s="159"/>
      <c r="TDN98" s="160"/>
      <c r="TDO98" s="160"/>
      <c r="TDP98" s="160"/>
      <c r="TDQ98" s="161"/>
      <c r="TDR98" s="162"/>
      <c r="TDS98" s="160"/>
      <c r="TDU98" s="159"/>
      <c r="TDZ98" s="160"/>
      <c r="TEA98" s="160"/>
      <c r="TEB98" s="160"/>
      <c r="TEC98" s="161"/>
      <c r="TED98" s="162"/>
      <c r="TEE98" s="160"/>
      <c r="TEG98" s="159"/>
      <c r="TEL98" s="160"/>
      <c r="TEM98" s="160"/>
      <c r="TEN98" s="160"/>
      <c r="TEO98" s="161"/>
      <c r="TEP98" s="162"/>
      <c r="TEQ98" s="160"/>
      <c r="TES98" s="159"/>
      <c r="TEX98" s="160"/>
      <c r="TEY98" s="160"/>
      <c r="TEZ98" s="160"/>
      <c r="TFA98" s="161"/>
      <c r="TFB98" s="162"/>
      <c r="TFC98" s="160"/>
      <c r="TFE98" s="159"/>
      <c r="TFJ98" s="160"/>
      <c r="TFK98" s="160"/>
      <c r="TFL98" s="160"/>
      <c r="TFM98" s="161"/>
      <c r="TFN98" s="162"/>
      <c r="TFO98" s="160"/>
      <c r="TFQ98" s="159"/>
      <c r="TFV98" s="160"/>
      <c r="TFW98" s="160"/>
      <c r="TFX98" s="160"/>
      <c r="TFY98" s="161"/>
      <c r="TFZ98" s="162"/>
      <c r="TGA98" s="160"/>
      <c r="TGC98" s="159"/>
      <c r="TGH98" s="160"/>
      <c r="TGI98" s="160"/>
      <c r="TGJ98" s="160"/>
      <c r="TGK98" s="161"/>
      <c r="TGL98" s="162"/>
      <c r="TGM98" s="160"/>
      <c r="TGO98" s="159"/>
      <c r="TGT98" s="160"/>
      <c r="TGU98" s="160"/>
      <c r="TGV98" s="160"/>
      <c r="TGW98" s="161"/>
      <c r="TGX98" s="162"/>
      <c r="TGY98" s="160"/>
      <c r="THA98" s="159"/>
      <c r="THF98" s="160"/>
      <c r="THG98" s="160"/>
      <c r="THH98" s="160"/>
      <c r="THI98" s="161"/>
      <c r="THJ98" s="162"/>
      <c r="THK98" s="160"/>
      <c r="THM98" s="159"/>
      <c r="THR98" s="160"/>
      <c r="THS98" s="160"/>
      <c r="THT98" s="160"/>
      <c r="THU98" s="161"/>
      <c r="THV98" s="162"/>
      <c r="THW98" s="160"/>
      <c r="THY98" s="159"/>
      <c r="TID98" s="160"/>
      <c r="TIE98" s="160"/>
      <c r="TIF98" s="160"/>
      <c r="TIG98" s="161"/>
      <c r="TIH98" s="162"/>
      <c r="TII98" s="160"/>
      <c r="TIK98" s="159"/>
      <c r="TIP98" s="160"/>
      <c r="TIQ98" s="160"/>
      <c r="TIR98" s="160"/>
      <c r="TIS98" s="161"/>
      <c r="TIT98" s="162"/>
      <c r="TIU98" s="160"/>
      <c r="TIW98" s="159"/>
      <c r="TJB98" s="160"/>
      <c r="TJC98" s="160"/>
      <c r="TJD98" s="160"/>
      <c r="TJE98" s="161"/>
      <c r="TJF98" s="162"/>
      <c r="TJG98" s="160"/>
      <c r="TJI98" s="159"/>
      <c r="TJN98" s="160"/>
      <c r="TJO98" s="160"/>
      <c r="TJP98" s="160"/>
      <c r="TJQ98" s="161"/>
      <c r="TJR98" s="162"/>
      <c r="TJS98" s="160"/>
      <c r="TJU98" s="159"/>
      <c r="TJZ98" s="160"/>
      <c r="TKA98" s="160"/>
      <c r="TKB98" s="160"/>
      <c r="TKC98" s="161"/>
      <c r="TKD98" s="162"/>
      <c r="TKE98" s="160"/>
      <c r="TKG98" s="159"/>
      <c r="TKL98" s="160"/>
      <c r="TKM98" s="160"/>
      <c r="TKN98" s="160"/>
      <c r="TKO98" s="161"/>
      <c r="TKP98" s="162"/>
      <c r="TKQ98" s="160"/>
      <c r="TKS98" s="159"/>
      <c r="TKX98" s="160"/>
      <c r="TKY98" s="160"/>
      <c r="TKZ98" s="160"/>
      <c r="TLA98" s="161"/>
      <c r="TLB98" s="162"/>
      <c r="TLC98" s="160"/>
      <c r="TLE98" s="159"/>
      <c r="TLJ98" s="160"/>
      <c r="TLK98" s="160"/>
      <c r="TLL98" s="160"/>
      <c r="TLM98" s="161"/>
      <c r="TLN98" s="162"/>
      <c r="TLO98" s="160"/>
      <c r="TLQ98" s="159"/>
      <c r="TLV98" s="160"/>
      <c r="TLW98" s="160"/>
      <c r="TLX98" s="160"/>
      <c r="TLY98" s="161"/>
      <c r="TLZ98" s="162"/>
      <c r="TMA98" s="160"/>
      <c r="TMC98" s="159"/>
      <c r="TMH98" s="160"/>
      <c r="TMI98" s="160"/>
      <c r="TMJ98" s="160"/>
      <c r="TMK98" s="161"/>
      <c r="TML98" s="162"/>
      <c r="TMM98" s="160"/>
      <c r="TMO98" s="159"/>
      <c r="TMT98" s="160"/>
      <c r="TMU98" s="160"/>
      <c r="TMV98" s="160"/>
      <c r="TMW98" s="161"/>
      <c r="TMX98" s="162"/>
      <c r="TMY98" s="160"/>
      <c r="TNA98" s="159"/>
      <c r="TNF98" s="160"/>
      <c r="TNG98" s="160"/>
      <c r="TNH98" s="160"/>
      <c r="TNI98" s="161"/>
      <c r="TNJ98" s="162"/>
      <c r="TNK98" s="160"/>
      <c r="TNM98" s="159"/>
      <c r="TNR98" s="160"/>
      <c r="TNS98" s="160"/>
      <c r="TNT98" s="160"/>
      <c r="TNU98" s="161"/>
      <c r="TNV98" s="162"/>
      <c r="TNW98" s="160"/>
      <c r="TNY98" s="159"/>
      <c r="TOD98" s="160"/>
      <c r="TOE98" s="160"/>
      <c r="TOF98" s="160"/>
      <c r="TOG98" s="161"/>
      <c r="TOH98" s="162"/>
      <c r="TOI98" s="160"/>
      <c r="TOK98" s="159"/>
      <c r="TOP98" s="160"/>
      <c r="TOQ98" s="160"/>
      <c r="TOR98" s="160"/>
      <c r="TOS98" s="161"/>
      <c r="TOT98" s="162"/>
      <c r="TOU98" s="160"/>
      <c r="TOW98" s="159"/>
      <c r="TPB98" s="160"/>
      <c r="TPC98" s="160"/>
      <c r="TPD98" s="160"/>
      <c r="TPE98" s="161"/>
      <c r="TPF98" s="162"/>
      <c r="TPG98" s="160"/>
      <c r="TPI98" s="159"/>
      <c r="TPN98" s="160"/>
      <c r="TPO98" s="160"/>
      <c r="TPP98" s="160"/>
      <c r="TPQ98" s="161"/>
      <c r="TPR98" s="162"/>
      <c r="TPS98" s="160"/>
      <c r="TPU98" s="159"/>
      <c r="TPZ98" s="160"/>
      <c r="TQA98" s="160"/>
      <c r="TQB98" s="160"/>
      <c r="TQC98" s="161"/>
      <c r="TQD98" s="162"/>
      <c r="TQE98" s="160"/>
      <c r="TQG98" s="159"/>
      <c r="TQL98" s="160"/>
      <c r="TQM98" s="160"/>
      <c r="TQN98" s="160"/>
      <c r="TQO98" s="161"/>
      <c r="TQP98" s="162"/>
      <c r="TQQ98" s="160"/>
      <c r="TQS98" s="159"/>
      <c r="TQX98" s="160"/>
      <c r="TQY98" s="160"/>
      <c r="TQZ98" s="160"/>
      <c r="TRA98" s="161"/>
      <c r="TRB98" s="162"/>
      <c r="TRC98" s="160"/>
      <c r="TRE98" s="159"/>
      <c r="TRJ98" s="160"/>
      <c r="TRK98" s="160"/>
      <c r="TRL98" s="160"/>
      <c r="TRM98" s="161"/>
      <c r="TRN98" s="162"/>
      <c r="TRO98" s="160"/>
      <c r="TRQ98" s="159"/>
      <c r="TRV98" s="160"/>
      <c r="TRW98" s="160"/>
      <c r="TRX98" s="160"/>
      <c r="TRY98" s="161"/>
      <c r="TRZ98" s="162"/>
      <c r="TSA98" s="160"/>
      <c r="TSC98" s="159"/>
      <c r="TSH98" s="160"/>
      <c r="TSI98" s="160"/>
      <c r="TSJ98" s="160"/>
      <c r="TSK98" s="161"/>
      <c r="TSL98" s="162"/>
      <c r="TSM98" s="160"/>
      <c r="TSO98" s="159"/>
      <c r="TST98" s="160"/>
      <c r="TSU98" s="160"/>
      <c r="TSV98" s="160"/>
      <c r="TSW98" s="161"/>
      <c r="TSX98" s="162"/>
      <c r="TSY98" s="160"/>
      <c r="TTA98" s="159"/>
      <c r="TTF98" s="160"/>
      <c r="TTG98" s="160"/>
      <c r="TTH98" s="160"/>
      <c r="TTI98" s="161"/>
      <c r="TTJ98" s="162"/>
      <c r="TTK98" s="160"/>
      <c r="TTM98" s="159"/>
      <c r="TTR98" s="160"/>
      <c r="TTS98" s="160"/>
      <c r="TTT98" s="160"/>
      <c r="TTU98" s="161"/>
      <c r="TTV98" s="162"/>
      <c r="TTW98" s="160"/>
      <c r="TTY98" s="159"/>
      <c r="TUD98" s="160"/>
      <c r="TUE98" s="160"/>
      <c r="TUF98" s="160"/>
      <c r="TUG98" s="161"/>
      <c r="TUH98" s="162"/>
      <c r="TUI98" s="160"/>
      <c r="TUK98" s="159"/>
      <c r="TUP98" s="160"/>
      <c r="TUQ98" s="160"/>
      <c r="TUR98" s="160"/>
      <c r="TUS98" s="161"/>
      <c r="TUT98" s="162"/>
      <c r="TUU98" s="160"/>
      <c r="TUW98" s="159"/>
      <c r="TVB98" s="160"/>
      <c r="TVC98" s="160"/>
      <c r="TVD98" s="160"/>
      <c r="TVE98" s="161"/>
      <c r="TVF98" s="162"/>
      <c r="TVG98" s="160"/>
      <c r="TVI98" s="159"/>
      <c r="TVN98" s="160"/>
      <c r="TVO98" s="160"/>
      <c r="TVP98" s="160"/>
      <c r="TVQ98" s="161"/>
      <c r="TVR98" s="162"/>
      <c r="TVS98" s="160"/>
      <c r="TVU98" s="159"/>
      <c r="TVZ98" s="160"/>
      <c r="TWA98" s="160"/>
      <c r="TWB98" s="160"/>
      <c r="TWC98" s="161"/>
      <c r="TWD98" s="162"/>
      <c r="TWE98" s="160"/>
      <c r="TWG98" s="159"/>
      <c r="TWL98" s="160"/>
      <c r="TWM98" s="160"/>
      <c r="TWN98" s="160"/>
      <c r="TWO98" s="161"/>
      <c r="TWP98" s="162"/>
      <c r="TWQ98" s="160"/>
      <c r="TWS98" s="159"/>
      <c r="TWX98" s="160"/>
      <c r="TWY98" s="160"/>
      <c r="TWZ98" s="160"/>
      <c r="TXA98" s="161"/>
      <c r="TXB98" s="162"/>
      <c r="TXC98" s="160"/>
      <c r="TXE98" s="159"/>
      <c r="TXJ98" s="160"/>
      <c r="TXK98" s="160"/>
      <c r="TXL98" s="160"/>
      <c r="TXM98" s="161"/>
      <c r="TXN98" s="162"/>
      <c r="TXO98" s="160"/>
      <c r="TXQ98" s="159"/>
      <c r="TXV98" s="160"/>
      <c r="TXW98" s="160"/>
      <c r="TXX98" s="160"/>
      <c r="TXY98" s="161"/>
      <c r="TXZ98" s="162"/>
      <c r="TYA98" s="160"/>
      <c r="TYC98" s="159"/>
      <c r="TYH98" s="160"/>
      <c r="TYI98" s="160"/>
      <c r="TYJ98" s="160"/>
      <c r="TYK98" s="161"/>
      <c r="TYL98" s="162"/>
      <c r="TYM98" s="160"/>
      <c r="TYO98" s="159"/>
      <c r="TYT98" s="160"/>
      <c r="TYU98" s="160"/>
      <c r="TYV98" s="160"/>
      <c r="TYW98" s="161"/>
      <c r="TYX98" s="162"/>
      <c r="TYY98" s="160"/>
      <c r="TZA98" s="159"/>
      <c r="TZF98" s="160"/>
      <c r="TZG98" s="160"/>
      <c r="TZH98" s="160"/>
      <c r="TZI98" s="161"/>
      <c r="TZJ98" s="162"/>
      <c r="TZK98" s="160"/>
      <c r="TZM98" s="159"/>
      <c r="TZR98" s="160"/>
      <c r="TZS98" s="160"/>
      <c r="TZT98" s="160"/>
      <c r="TZU98" s="161"/>
      <c r="TZV98" s="162"/>
      <c r="TZW98" s="160"/>
      <c r="TZY98" s="159"/>
      <c r="UAD98" s="160"/>
      <c r="UAE98" s="160"/>
      <c r="UAF98" s="160"/>
      <c r="UAG98" s="161"/>
      <c r="UAH98" s="162"/>
      <c r="UAI98" s="160"/>
      <c r="UAK98" s="159"/>
      <c r="UAP98" s="160"/>
      <c r="UAQ98" s="160"/>
      <c r="UAR98" s="160"/>
      <c r="UAS98" s="161"/>
      <c r="UAT98" s="162"/>
      <c r="UAU98" s="160"/>
      <c r="UAW98" s="159"/>
      <c r="UBB98" s="160"/>
      <c r="UBC98" s="160"/>
      <c r="UBD98" s="160"/>
      <c r="UBE98" s="161"/>
      <c r="UBF98" s="162"/>
      <c r="UBG98" s="160"/>
      <c r="UBI98" s="159"/>
      <c r="UBN98" s="160"/>
      <c r="UBO98" s="160"/>
      <c r="UBP98" s="160"/>
      <c r="UBQ98" s="161"/>
      <c r="UBR98" s="162"/>
      <c r="UBS98" s="160"/>
      <c r="UBU98" s="159"/>
      <c r="UBZ98" s="160"/>
      <c r="UCA98" s="160"/>
      <c r="UCB98" s="160"/>
      <c r="UCC98" s="161"/>
      <c r="UCD98" s="162"/>
      <c r="UCE98" s="160"/>
      <c r="UCG98" s="159"/>
      <c r="UCL98" s="160"/>
      <c r="UCM98" s="160"/>
      <c r="UCN98" s="160"/>
      <c r="UCO98" s="161"/>
      <c r="UCP98" s="162"/>
      <c r="UCQ98" s="160"/>
      <c r="UCS98" s="159"/>
      <c r="UCX98" s="160"/>
      <c r="UCY98" s="160"/>
      <c r="UCZ98" s="160"/>
      <c r="UDA98" s="161"/>
      <c r="UDB98" s="162"/>
      <c r="UDC98" s="160"/>
      <c r="UDE98" s="159"/>
      <c r="UDJ98" s="160"/>
      <c r="UDK98" s="160"/>
      <c r="UDL98" s="160"/>
      <c r="UDM98" s="161"/>
      <c r="UDN98" s="162"/>
      <c r="UDO98" s="160"/>
      <c r="UDQ98" s="159"/>
      <c r="UDV98" s="160"/>
      <c r="UDW98" s="160"/>
      <c r="UDX98" s="160"/>
      <c r="UDY98" s="161"/>
      <c r="UDZ98" s="162"/>
      <c r="UEA98" s="160"/>
      <c r="UEC98" s="159"/>
      <c r="UEH98" s="160"/>
      <c r="UEI98" s="160"/>
      <c r="UEJ98" s="160"/>
      <c r="UEK98" s="161"/>
      <c r="UEL98" s="162"/>
      <c r="UEM98" s="160"/>
      <c r="UEO98" s="159"/>
      <c r="UET98" s="160"/>
      <c r="UEU98" s="160"/>
      <c r="UEV98" s="160"/>
      <c r="UEW98" s="161"/>
      <c r="UEX98" s="162"/>
      <c r="UEY98" s="160"/>
      <c r="UFA98" s="159"/>
      <c r="UFF98" s="160"/>
      <c r="UFG98" s="160"/>
      <c r="UFH98" s="160"/>
      <c r="UFI98" s="161"/>
      <c r="UFJ98" s="162"/>
      <c r="UFK98" s="160"/>
      <c r="UFM98" s="159"/>
      <c r="UFR98" s="160"/>
      <c r="UFS98" s="160"/>
      <c r="UFT98" s="160"/>
      <c r="UFU98" s="161"/>
      <c r="UFV98" s="162"/>
      <c r="UFW98" s="160"/>
      <c r="UFY98" s="159"/>
      <c r="UGD98" s="160"/>
      <c r="UGE98" s="160"/>
      <c r="UGF98" s="160"/>
      <c r="UGG98" s="161"/>
      <c r="UGH98" s="162"/>
      <c r="UGI98" s="160"/>
      <c r="UGK98" s="159"/>
      <c r="UGP98" s="160"/>
      <c r="UGQ98" s="160"/>
      <c r="UGR98" s="160"/>
      <c r="UGS98" s="161"/>
      <c r="UGT98" s="162"/>
      <c r="UGU98" s="160"/>
      <c r="UGW98" s="159"/>
      <c r="UHB98" s="160"/>
      <c r="UHC98" s="160"/>
      <c r="UHD98" s="160"/>
      <c r="UHE98" s="161"/>
      <c r="UHF98" s="162"/>
      <c r="UHG98" s="160"/>
      <c r="UHI98" s="159"/>
      <c r="UHN98" s="160"/>
      <c r="UHO98" s="160"/>
      <c r="UHP98" s="160"/>
      <c r="UHQ98" s="161"/>
      <c r="UHR98" s="162"/>
      <c r="UHS98" s="160"/>
      <c r="UHU98" s="159"/>
      <c r="UHZ98" s="160"/>
      <c r="UIA98" s="160"/>
      <c r="UIB98" s="160"/>
      <c r="UIC98" s="161"/>
      <c r="UID98" s="162"/>
      <c r="UIE98" s="160"/>
      <c r="UIG98" s="159"/>
      <c r="UIL98" s="160"/>
      <c r="UIM98" s="160"/>
      <c r="UIN98" s="160"/>
      <c r="UIO98" s="161"/>
      <c r="UIP98" s="162"/>
      <c r="UIQ98" s="160"/>
      <c r="UIS98" s="159"/>
      <c r="UIX98" s="160"/>
      <c r="UIY98" s="160"/>
      <c r="UIZ98" s="160"/>
      <c r="UJA98" s="161"/>
      <c r="UJB98" s="162"/>
      <c r="UJC98" s="160"/>
      <c r="UJE98" s="159"/>
      <c r="UJJ98" s="160"/>
      <c r="UJK98" s="160"/>
      <c r="UJL98" s="160"/>
      <c r="UJM98" s="161"/>
      <c r="UJN98" s="162"/>
      <c r="UJO98" s="160"/>
      <c r="UJQ98" s="159"/>
      <c r="UJV98" s="160"/>
      <c r="UJW98" s="160"/>
      <c r="UJX98" s="160"/>
      <c r="UJY98" s="161"/>
      <c r="UJZ98" s="162"/>
      <c r="UKA98" s="160"/>
      <c r="UKC98" s="159"/>
      <c r="UKH98" s="160"/>
      <c r="UKI98" s="160"/>
      <c r="UKJ98" s="160"/>
      <c r="UKK98" s="161"/>
      <c r="UKL98" s="162"/>
      <c r="UKM98" s="160"/>
      <c r="UKO98" s="159"/>
      <c r="UKT98" s="160"/>
      <c r="UKU98" s="160"/>
      <c r="UKV98" s="160"/>
      <c r="UKW98" s="161"/>
      <c r="UKX98" s="162"/>
      <c r="UKY98" s="160"/>
      <c r="ULA98" s="159"/>
      <c r="ULF98" s="160"/>
      <c r="ULG98" s="160"/>
      <c r="ULH98" s="160"/>
      <c r="ULI98" s="161"/>
      <c r="ULJ98" s="162"/>
      <c r="ULK98" s="160"/>
      <c r="ULM98" s="159"/>
      <c r="ULR98" s="160"/>
      <c r="ULS98" s="160"/>
      <c r="ULT98" s="160"/>
      <c r="ULU98" s="161"/>
      <c r="ULV98" s="162"/>
      <c r="ULW98" s="160"/>
      <c r="ULY98" s="159"/>
      <c r="UMD98" s="160"/>
      <c r="UME98" s="160"/>
      <c r="UMF98" s="160"/>
      <c r="UMG98" s="161"/>
      <c r="UMH98" s="162"/>
      <c r="UMI98" s="160"/>
      <c r="UMK98" s="159"/>
      <c r="UMP98" s="160"/>
      <c r="UMQ98" s="160"/>
      <c r="UMR98" s="160"/>
      <c r="UMS98" s="161"/>
      <c r="UMT98" s="162"/>
      <c r="UMU98" s="160"/>
      <c r="UMW98" s="159"/>
      <c r="UNB98" s="160"/>
      <c r="UNC98" s="160"/>
      <c r="UND98" s="160"/>
      <c r="UNE98" s="161"/>
      <c r="UNF98" s="162"/>
      <c r="UNG98" s="160"/>
      <c r="UNI98" s="159"/>
      <c r="UNN98" s="160"/>
      <c r="UNO98" s="160"/>
      <c r="UNP98" s="160"/>
      <c r="UNQ98" s="161"/>
      <c r="UNR98" s="162"/>
      <c r="UNS98" s="160"/>
      <c r="UNU98" s="159"/>
      <c r="UNZ98" s="160"/>
      <c r="UOA98" s="160"/>
      <c r="UOB98" s="160"/>
      <c r="UOC98" s="161"/>
      <c r="UOD98" s="162"/>
      <c r="UOE98" s="160"/>
      <c r="UOG98" s="159"/>
      <c r="UOL98" s="160"/>
      <c r="UOM98" s="160"/>
      <c r="UON98" s="160"/>
      <c r="UOO98" s="161"/>
      <c r="UOP98" s="162"/>
      <c r="UOQ98" s="160"/>
      <c r="UOS98" s="159"/>
      <c r="UOX98" s="160"/>
      <c r="UOY98" s="160"/>
      <c r="UOZ98" s="160"/>
      <c r="UPA98" s="161"/>
      <c r="UPB98" s="162"/>
      <c r="UPC98" s="160"/>
      <c r="UPE98" s="159"/>
      <c r="UPJ98" s="160"/>
      <c r="UPK98" s="160"/>
      <c r="UPL98" s="160"/>
      <c r="UPM98" s="161"/>
      <c r="UPN98" s="162"/>
      <c r="UPO98" s="160"/>
      <c r="UPQ98" s="159"/>
      <c r="UPV98" s="160"/>
      <c r="UPW98" s="160"/>
      <c r="UPX98" s="160"/>
      <c r="UPY98" s="161"/>
      <c r="UPZ98" s="162"/>
      <c r="UQA98" s="160"/>
      <c r="UQC98" s="159"/>
      <c r="UQH98" s="160"/>
      <c r="UQI98" s="160"/>
      <c r="UQJ98" s="160"/>
      <c r="UQK98" s="161"/>
      <c r="UQL98" s="162"/>
      <c r="UQM98" s="160"/>
      <c r="UQO98" s="159"/>
      <c r="UQT98" s="160"/>
      <c r="UQU98" s="160"/>
      <c r="UQV98" s="160"/>
      <c r="UQW98" s="161"/>
      <c r="UQX98" s="162"/>
      <c r="UQY98" s="160"/>
      <c r="URA98" s="159"/>
      <c r="URF98" s="160"/>
      <c r="URG98" s="160"/>
      <c r="URH98" s="160"/>
      <c r="URI98" s="161"/>
      <c r="URJ98" s="162"/>
      <c r="URK98" s="160"/>
      <c r="URM98" s="159"/>
      <c r="URR98" s="160"/>
      <c r="URS98" s="160"/>
      <c r="URT98" s="160"/>
      <c r="URU98" s="161"/>
      <c r="URV98" s="162"/>
      <c r="URW98" s="160"/>
      <c r="URY98" s="159"/>
      <c r="USD98" s="160"/>
      <c r="USE98" s="160"/>
      <c r="USF98" s="160"/>
      <c r="USG98" s="161"/>
      <c r="USH98" s="162"/>
      <c r="USI98" s="160"/>
      <c r="USK98" s="159"/>
      <c r="USP98" s="160"/>
      <c r="USQ98" s="160"/>
      <c r="USR98" s="160"/>
      <c r="USS98" s="161"/>
      <c r="UST98" s="162"/>
      <c r="USU98" s="160"/>
      <c r="USW98" s="159"/>
      <c r="UTB98" s="160"/>
      <c r="UTC98" s="160"/>
      <c r="UTD98" s="160"/>
      <c r="UTE98" s="161"/>
      <c r="UTF98" s="162"/>
      <c r="UTG98" s="160"/>
      <c r="UTI98" s="159"/>
      <c r="UTN98" s="160"/>
      <c r="UTO98" s="160"/>
      <c r="UTP98" s="160"/>
      <c r="UTQ98" s="161"/>
      <c r="UTR98" s="162"/>
      <c r="UTS98" s="160"/>
      <c r="UTU98" s="159"/>
      <c r="UTZ98" s="160"/>
      <c r="UUA98" s="160"/>
      <c r="UUB98" s="160"/>
      <c r="UUC98" s="161"/>
      <c r="UUD98" s="162"/>
      <c r="UUE98" s="160"/>
      <c r="UUG98" s="159"/>
      <c r="UUL98" s="160"/>
      <c r="UUM98" s="160"/>
      <c r="UUN98" s="160"/>
      <c r="UUO98" s="161"/>
      <c r="UUP98" s="162"/>
      <c r="UUQ98" s="160"/>
      <c r="UUS98" s="159"/>
      <c r="UUX98" s="160"/>
      <c r="UUY98" s="160"/>
      <c r="UUZ98" s="160"/>
      <c r="UVA98" s="161"/>
      <c r="UVB98" s="162"/>
      <c r="UVC98" s="160"/>
      <c r="UVE98" s="159"/>
      <c r="UVJ98" s="160"/>
      <c r="UVK98" s="160"/>
      <c r="UVL98" s="160"/>
      <c r="UVM98" s="161"/>
      <c r="UVN98" s="162"/>
      <c r="UVO98" s="160"/>
      <c r="UVQ98" s="159"/>
      <c r="UVV98" s="160"/>
      <c r="UVW98" s="160"/>
      <c r="UVX98" s="160"/>
      <c r="UVY98" s="161"/>
      <c r="UVZ98" s="162"/>
      <c r="UWA98" s="160"/>
      <c r="UWC98" s="159"/>
      <c r="UWH98" s="160"/>
      <c r="UWI98" s="160"/>
      <c r="UWJ98" s="160"/>
      <c r="UWK98" s="161"/>
      <c r="UWL98" s="162"/>
      <c r="UWM98" s="160"/>
      <c r="UWO98" s="159"/>
      <c r="UWT98" s="160"/>
      <c r="UWU98" s="160"/>
      <c r="UWV98" s="160"/>
      <c r="UWW98" s="161"/>
      <c r="UWX98" s="162"/>
      <c r="UWY98" s="160"/>
      <c r="UXA98" s="159"/>
      <c r="UXF98" s="160"/>
      <c r="UXG98" s="160"/>
      <c r="UXH98" s="160"/>
      <c r="UXI98" s="161"/>
      <c r="UXJ98" s="162"/>
      <c r="UXK98" s="160"/>
      <c r="UXM98" s="159"/>
      <c r="UXR98" s="160"/>
      <c r="UXS98" s="160"/>
      <c r="UXT98" s="160"/>
      <c r="UXU98" s="161"/>
      <c r="UXV98" s="162"/>
      <c r="UXW98" s="160"/>
      <c r="UXY98" s="159"/>
      <c r="UYD98" s="160"/>
      <c r="UYE98" s="160"/>
      <c r="UYF98" s="160"/>
      <c r="UYG98" s="161"/>
      <c r="UYH98" s="162"/>
      <c r="UYI98" s="160"/>
      <c r="UYK98" s="159"/>
      <c r="UYP98" s="160"/>
      <c r="UYQ98" s="160"/>
      <c r="UYR98" s="160"/>
      <c r="UYS98" s="161"/>
      <c r="UYT98" s="162"/>
      <c r="UYU98" s="160"/>
      <c r="UYW98" s="159"/>
      <c r="UZB98" s="160"/>
      <c r="UZC98" s="160"/>
      <c r="UZD98" s="160"/>
      <c r="UZE98" s="161"/>
      <c r="UZF98" s="162"/>
      <c r="UZG98" s="160"/>
      <c r="UZI98" s="159"/>
      <c r="UZN98" s="160"/>
      <c r="UZO98" s="160"/>
      <c r="UZP98" s="160"/>
      <c r="UZQ98" s="161"/>
      <c r="UZR98" s="162"/>
      <c r="UZS98" s="160"/>
      <c r="UZU98" s="159"/>
      <c r="UZZ98" s="160"/>
      <c r="VAA98" s="160"/>
      <c r="VAB98" s="160"/>
      <c r="VAC98" s="161"/>
      <c r="VAD98" s="162"/>
      <c r="VAE98" s="160"/>
      <c r="VAG98" s="159"/>
      <c r="VAL98" s="160"/>
      <c r="VAM98" s="160"/>
      <c r="VAN98" s="160"/>
      <c r="VAO98" s="161"/>
      <c r="VAP98" s="162"/>
      <c r="VAQ98" s="160"/>
      <c r="VAS98" s="159"/>
      <c r="VAX98" s="160"/>
      <c r="VAY98" s="160"/>
      <c r="VAZ98" s="160"/>
      <c r="VBA98" s="161"/>
      <c r="VBB98" s="162"/>
      <c r="VBC98" s="160"/>
      <c r="VBE98" s="159"/>
      <c r="VBJ98" s="160"/>
      <c r="VBK98" s="160"/>
      <c r="VBL98" s="160"/>
      <c r="VBM98" s="161"/>
      <c r="VBN98" s="162"/>
      <c r="VBO98" s="160"/>
      <c r="VBQ98" s="159"/>
      <c r="VBV98" s="160"/>
      <c r="VBW98" s="160"/>
      <c r="VBX98" s="160"/>
      <c r="VBY98" s="161"/>
      <c r="VBZ98" s="162"/>
      <c r="VCA98" s="160"/>
      <c r="VCC98" s="159"/>
      <c r="VCH98" s="160"/>
      <c r="VCI98" s="160"/>
      <c r="VCJ98" s="160"/>
      <c r="VCK98" s="161"/>
      <c r="VCL98" s="162"/>
      <c r="VCM98" s="160"/>
      <c r="VCO98" s="159"/>
      <c r="VCT98" s="160"/>
      <c r="VCU98" s="160"/>
      <c r="VCV98" s="160"/>
      <c r="VCW98" s="161"/>
      <c r="VCX98" s="162"/>
      <c r="VCY98" s="160"/>
      <c r="VDA98" s="159"/>
      <c r="VDF98" s="160"/>
      <c r="VDG98" s="160"/>
      <c r="VDH98" s="160"/>
      <c r="VDI98" s="161"/>
      <c r="VDJ98" s="162"/>
      <c r="VDK98" s="160"/>
      <c r="VDM98" s="159"/>
      <c r="VDR98" s="160"/>
      <c r="VDS98" s="160"/>
      <c r="VDT98" s="160"/>
      <c r="VDU98" s="161"/>
      <c r="VDV98" s="162"/>
      <c r="VDW98" s="160"/>
      <c r="VDY98" s="159"/>
      <c r="VED98" s="160"/>
      <c r="VEE98" s="160"/>
      <c r="VEF98" s="160"/>
      <c r="VEG98" s="161"/>
      <c r="VEH98" s="162"/>
      <c r="VEI98" s="160"/>
      <c r="VEK98" s="159"/>
      <c r="VEP98" s="160"/>
      <c r="VEQ98" s="160"/>
      <c r="VER98" s="160"/>
      <c r="VES98" s="161"/>
      <c r="VET98" s="162"/>
      <c r="VEU98" s="160"/>
      <c r="VEW98" s="159"/>
      <c r="VFB98" s="160"/>
      <c r="VFC98" s="160"/>
      <c r="VFD98" s="160"/>
      <c r="VFE98" s="161"/>
      <c r="VFF98" s="162"/>
      <c r="VFG98" s="160"/>
      <c r="VFI98" s="159"/>
      <c r="VFN98" s="160"/>
      <c r="VFO98" s="160"/>
      <c r="VFP98" s="160"/>
      <c r="VFQ98" s="161"/>
      <c r="VFR98" s="162"/>
      <c r="VFS98" s="160"/>
      <c r="VFU98" s="159"/>
      <c r="VFZ98" s="160"/>
      <c r="VGA98" s="160"/>
      <c r="VGB98" s="160"/>
      <c r="VGC98" s="161"/>
      <c r="VGD98" s="162"/>
      <c r="VGE98" s="160"/>
      <c r="VGG98" s="159"/>
      <c r="VGL98" s="160"/>
      <c r="VGM98" s="160"/>
      <c r="VGN98" s="160"/>
      <c r="VGO98" s="161"/>
      <c r="VGP98" s="162"/>
      <c r="VGQ98" s="160"/>
      <c r="VGS98" s="159"/>
      <c r="VGX98" s="160"/>
      <c r="VGY98" s="160"/>
      <c r="VGZ98" s="160"/>
      <c r="VHA98" s="161"/>
      <c r="VHB98" s="162"/>
      <c r="VHC98" s="160"/>
      <c r="VHE98" s="159"/>
      <c r="VHJ98" s="160"/>
      <c r="VHK98" s="160"/>
      <c r="VHL98" s="160"/>
      <c r="VHM98" s="161"/>
      <c r="VHN98" s="162"/>
      <c r="VHO98" s="160"/>
      <c r="VHQ98" s="159"/>
      <c r="VHV98" s="160"/>
      <c r="VHW98" s="160"/>
      <c r="VHX98" s="160"/>
      <c r="VHY98" s="161"/>
      <c r="VHZ98" s="162"/>
      <c r="VIA98" s="160"/>
      <c r="VIC98" s="159"/>
      <c r="VIH98" s="160"/>
      <c r="VII98" s="160"/>
      <c r="VIJ98" s="160"/>
      <c r="VIK98" s="161"/>
      <c r="VIL98" s="162"/>
      <c r="VIM98" s="160"/>
      <c r="VIO98" s="159"/>
      <c r="VIT98" s="160"/>
      <c r="VIU98" s="160"/>
      <c r="VIV98" s="160"/>
      <c r="VIW98" s="161"/>
      <c r="VIX98" s="162"/>
      <c r="VIY98" s="160"/>
      <c r="VJA98" s="159"/>
      <c r="VJF98" s="160"/>
      <c r="VJG98" s="160"/>
      <c r="VJH98" s="160"/>
      <c r="VJI98" s="161"/>
      <c r="VJJ98" s="162"/>
      <c r="VJK98" s="160"/>
      <c r="VJM98" s="159"/>
      <c r="VJR98" s="160"/>
      <c r="VJS98" s="160"/>
      <c r="VJT98" s="160"/>
      <c r="VJU98" s="161"/>
      <c r="VJV98" s="162"/>
      <c r="VJW98" s="160"/>
      <c r="VJY98" s="159"/>
      <c r="VKD98" s="160"/>
      <c r="VKE98" s="160"/>
      <c r="VKF98" s="160"/>
      <c r="VKG98" s="161"/>
      <c r="VKH98" s="162"/>
      <c r="VKI98" s="160"/>
      <c r="VKK98" s="159"/>
      <c r="VKP98" s="160"/>
      <c r="VKQ98" s="160"/>
      <c r="VKR98" s="160"/>
      <c r="VKS98" s="161"/>
      <c r="VKT98" s="162"/>
      <c r="VKU98" s="160"/>
      <c r="VKW98" s="159"/>
      <c r="VLB98" s="160"/>
      <c r="VLC98" s="160"/>
      <c r="VLD98" s="160"/>
      <c r="VLE98" s="161"/>
      <c r="VLF98" s="162"/>
      <c r="VLG98" s="160"/>
      <c r="VLI98" s="159"/>
      <c r="VLN98" s="160"/>
      <c r="VLO98" s="160"/>
      <c r="VLP98" s="160"/>
      <c r="VLQ98" s="161"/>
      <c r="VLR98" s="162"/>
      <c r="VLS98" s="160"/>
      <c r="VLU98" s="159"/>
      <c r="VLZ98" s="160"/>
      <c r="VMA98" s="160"/>
      <c r="VMB98" s="160"/>
      <c r="VMC98" s="161"/>
      <c r="VMD98" s="162"/>
      <c r="VME98" s="160"/>
      <c r="VMG98" s="159"/>
      <c r="VML98" s="160"/>
      <c r="VMM98" s="160"/>
      <c r="VMN98" s="160"/>
      <c r="VMO98" s="161"/>
      <c r="VMP98" s="162"/>
      <c r="VMQ98" s="160"/>
      <c r="VMS98" s="159"/>
      <c r="VMX98" s="160"/>
      <c r="VMY98" s="160"/>
      <c r="VMZ98" s="160"/>
      <c r="VNA98" s="161"/>
      <c r="VNB98" s="162"/>
      <c r="VNC98" s="160"/>
      <c r="VNE98" s="159"/>
      <c r="VNJ98" s="160"/>
      <c r="VNK98" s="160"/>
      <c r="VNL98" s="160"/>
      <c r="VNM98" s="161"/>
      <c r="VNN98" s="162"/>
      <c r="VNO98" s="160"/>
      <c r="VNQ98" s="159"/>
      <c r="VNV98" s="160"/>
      <c r="VNW98" s="160"/>
      <c r="VNX98" s="160"/>
      <c r="VNY98" s="161"/>
      <c r="VNZ98" s="162"/>
      <c r="VOA98" s="160"/>
      <c r="VOC98" s="159"/>
      <c r="VOH98" s="160"/>
      <c r="VOI98" s="160"/>
      <c r="VOJ98" s="160"/>
      <c r="VOK98" s="161"/>
      <c r="VOL98" s="162"/>
      <c r="VOM98" s="160"/>
      <c r="VOO98" s="159"/>
      <c r="VOT98" s="160"/>
      <c r="VOU98" s="160"/>
      <c r="VOV98" s="160"/>
      <c r="VOW98" s="161"/>
      <c r="VOX98" s="162"/>
      <c r="VOY98" s="160"/>
      <c r="VPA98" s="159"/>
      <c r="VPF98" s="160"/>
      <c r="VPG98" s="160"/>
      <c r="VPH98" s="160"/>
      <c r="VPI98" s="161"/>
      <c r="VPJ98" s="162"/>
      <c r="VPK98" s="160"/>
      <c r="VPM98" s="159"/>
      <c r="VPR98" s="160"/>
      <c r="VPS98" s="160"/>
      <c r="VPT98" s="160"/>
      <c r="VPU98" s="161"/>
      <c r="VPV98" s="162"/>
      <c r="VPW98" s="160"/>
      <c r="VPY98" s="159"/>
      <c r="VQD98" s="160"/>
      <c r="VQE98" s="160"/>
      <c r="VQF98" s="160"/>
      <c r="VQG98" s="161"/>
      <c r="VQH98" s="162"/>
      <c r="VQI98" s="160"/>
      <c r="VQK98" s="159"/>
      <c r="VQP98" s="160"/>
      <c r="VQQ98" s="160"/>
      <c r="VQR98" s="160"/>
      <c r="VQS98" s="161"/>
      <c r="VQT98" s="162"/>
      <c r="VQU98" s="160"/>
      <c r="VQW98" s="159"/>
      <c r="VRB98" s="160"/>
      <c r="VRC98" s="160"/>
      <c r="VRD98" s="160"/>
      <c r="VRE98" s="161"/>
      <c r="VRF98" s="162"/>
      <c r="VRG98" s="160"/>
      <c r="VRI98" s="159"/>
      <c r="VRN98" s="160"/>
      <c r="VRO98" s="160"/>
      <c r="VRP98" s="160"/>
      <c r="VRQ98" s="161"/>
      <c r="VRR98" s="162"/>
      <c r="VRS98" s="160"/>
      <c r="VRU98" s="159"/>
      <c r="VRZ98" s="160"/>
      <c r="VSA98" s="160"/>
      <c r="VSB98" s="160"/>
      <c r="VSC98" s="161"/>
      <c r="VSD98" s="162"/>
      <c r="VSE98" s="160"/>
      <c r="VSG98" s="159"/>
      <c r="VSL98" s="160"/>
      <c r="VSM98" s="160"/>
      <c r="VSN98" s="160"/>
      <c r="VSO98" s="161"/>
      <c r="VSP98" s="162"/>
      <c r="VSQ98" s="160"/>
      <c r="VSS98" s="159"/>
      <c r="VSX98" s="160"/>
      <c r="VSY98" s="160"/>
      <c r="VSZ98" s="160"/>
      <c r="VTA98" s="161"/>
      <c r="VTB98" s="162"/>
      <c r="VTC98" s="160"/>
      <c r="VTE98" s="159"/>
      <c r="VTJ98" s="160"/>
      <c r="VTK98" s="160"/>
      <c r="VTL98" s="160"/>
      <c r="VTM98" s="161"/>
      <c r="VTN98" s="162"/>
      <c r="VTO98" s="160"/>
      <c r="VTQ98" s="159"/>
      <c r="VTV98" s="160"/>
      <c r="VTW98" s="160"/>
      <c r="VTX98" s="160"/>
      <c r="VTY98" s="161"/>
      <c r="VTZ98" s="162"/>
      <c r="VUA98" s="160"/>
      <c r="VUC98" s="159"/>
      <c r="VUH98" s="160"/>
      <c r="VUI98" s="160"/>
      <c r="VUJ98" s="160"/>
      <c r="VUK98" s="161"/>
      <c r="VUL98" s="162"/>
      <c r="VUM98" s="160"/>
      <c r="VUO98" s="159"/>
      <c r="VUT98" s="160"/>
      <c r="VUU98" s="160"/>
      <c r="VUV98" s="160"/>
      <c r="VUW98" s="161"/>
      <c r="VUX98" s="162"/>
      <c r="VUY98" s="160"/>
      <c r="VVA98" s="159"/>
      <c r="VVF98" s="160"/>
      <c r="VVG98" s="160"/>
      <c r="VVH98" s="160"/>
      <c r="VVI98" s="161"/>
      <c r="VVJ98" s="162"/>
      <c r="VVK98" s="160"/>
      <c r="VVM98" s="159"/>
      <c r="VVR98" s="160"/>
      <c r="VVS98" s="160"/>
      <c r="VVT98" s="160"/>
      <c r="VVU98" s="161"/>
      <c r="VVV98" s="162"/>
      <c r="VVW98" s="160"/>
      <c r="VVY98" s="159"/>
      <c r="VWD98" s="160"/>
      <c r="VWE98" s="160"/>
      <c r="VWF98" s="160"/>
      <c r="VWG98" s="161"/>
      <c r="VWH98" s="162"/>
      <c r="VWI98" s="160"/>
      <c r="VWK98" s="159"/>
      <c r="VWP98" s="160"/>
      <c r="VWQ98" s="160"/>
      <c r="VWR98" s="160"/>
      <c r="VWS98" s="161"/>
      <c r="VWT98" s="162"/>
      <c r="VWU98" s="160"/>
      <c r="VWW98" s="159"/>
      <c r="VXB98" s="160"/>
      <c r="VXC98" s="160"/>
      <c r="VXD98" s="160"/>
      <c r="VXE98" s="161"/>
      <c r="VXF98" s="162"/>
      <c r="VXG98" s="160"/>
      <c r="VXI98" s="159"/>
      <c r="VXN98" s="160"/>
      <c r="VXO98" s="160"/>
      <c r="VXP98" s="160"/>
      <c r="VXQ98" s="161"/>
      <c r="VXR98" s="162"/>
      <c r="VXS98" s="160"/>
      <c r="VXU98" s="159"/>
      <c r="VXZ98" s="160"/>
      <c r="VYA98" s="160"/>
      <c r="VYB98" s="160"/>
      <c r="VYC98" s="161"/>
      <c r="VYD98" s="162"/>
      <c r="VYE98" s="160"/>
      <c r="VYG98" s="159"/>
      <c r="VYL98" s="160"/>
      <c r="VYM98" s="160"/>
      <c r="VYN98" s="160"/>
      <c r="VYO98" s="161"/>
      <c r="VYP98" s="162"/>
      <c r="VYQ98" s="160"/>
      <c r="VYS98" s="159"/>
      <c r="VYX98" s="160"/>
      <c r="VYY98" s="160"/>
      <c r="VYZ98" s="160"/>
      <c r="VZA98" s="161"/>
      <c r="VZB98" s="162"/>
      <c r="VZC98" s="160"/>
      <c r="VZE98" s="159"/>
      <c r="VZJ98" s="160"/>
      <c r="VZK98" s="160"/>
      <c r="VZL98" s="160"/>
      <c r="VZM98" s="161"/>
      <c r="VZN98" s="162"/>
      <c r="VZO98" s="160"/>
      <c r="VZQ98" s="159"/>
      <c r="VZV98" s="160"/>
      <c r="VZW98" s="160"/>
      <c r="VZX98" s="160"/>
      <c r="VZY98" s="161"/>
      <c r="VZZ98" s="162"/>
      <c r="WAA98" s="160"/>
      <c r="WAC98" s="159"/>
      <c r="WAH98" s="160"/>
      <c r="WAI98" s="160"/>
      <c r="WAJ98" s="160"/>
      <c r="WAK98" s="161"/>
      <c r="WAL98" s="162"/>
      <c r="WAM98" s="160"/>
      <c r="WAO98" s="159"/>
      <c r="WAT98" s="160"/>
      <c r="WAU98" s="160"/>
      <c r="WAV98" s="160"/>
      <c r="WAW98" s="161"/>
      <c r="WAX98" s="162"/>
      <c r="WAY98" s="160"/>
      <c r="WBA98" s="159"/>
      <c r="WBF98" s="160"/>
      <c r="WBG98" s="160"/>
      <c r="WBH98" s="160"/>
      <c r="WBI98" s="161"/>
      <c r="WBJ98" s="162"/>
      <c r="WBK98" s="160"/>
      <c r="WBM98" s="159"/>
      <c r="WBR98" s="160"/>
      <c r="WBS98" s="160"/>
      <c r="WBT98" s="160"/>
      <c r="WBU98" s="161"/>
      <c r="WBV98" s="162"/>
      <c r="WBW98" s="160"/>
      <c r="WBY98" s="159"/>
      <c r="WCD98" s="160"/>
      <c r="WCE98" s="160"/>
      <c r="WCF98" s="160"/>
      <c r="WCG98" s="161"/>
      <c r="WCH98" s="162"/>
      <c r="WCI98" s="160"/>
      <c r="WCK98" s="159"/>
      <c r="WCP98" s="160"/>
      <c r="WCQ98" s="160"/>
      <c r="WCR98" s="160"/>
      <c r="WCS98" s="161"/>
      <c r="WCT98" s="162"/>
      <c r="WCU98" s="160"/>
      <c r="WCW98" s="159"/>
      <c r="WDB98" s="160"/>
      <c r="WDC98" s="160"/>
      <c r="WDD98" s="160"/>
      <c r="WDE98" s="161"/>
      <c r="WDF98" s="162"/>
      <c r="WDG98" s="160"/>
      <c r="WDI98" s="159"/>
      <c r="WDN98" s="160"/>
      <c r="WDO98" s="160"/>
      <c r="WDP98" s="160"/>
      <c r="WDQ98" s="161"/>
      <c r="WDR98" s="162"/>
      <c r="WDS98" s="160"/>
      <c r="WDU98" s="159"/>
      <c r="WDZ98" s="160"/>
      <c r="WEA98" s="160"/>
      <c r="WEB98" s="160"/>
      <c r="WEC98" s="161"/>
      <c r="WED98" s="162"/>
      <c r="WEE98" s="160"/>
      <c r="WEG98" s="159"/>
      <c r="WEL98" s="160"/>
      <c r="WEM98" s="160"/>
      <c r="WEN98" s="160"/>
      <c r="WEO98" s="161"/>
      <c r="WEP98" s="162"/>
      <c r="WEQ98" s="160"/>
      <c r="WES98" s="159"/>
      <c r="WEX98" s="160"/>
      <c r="WEY98" s="160"/>
      <c r="WEZ98" s="160"/>
      <c r="WFA98" s="161"/>
      <c r="WFB98" s="162"/>
      <c r="WFC98" s="160"/>
      <c r="WFE98" s="159"/>
      <c r="WFJ98" s="160"/>
      <c r="WFK98" s="160"/>
      <c r="WFL98" s="160"/>
      <c r="WFM98" s="161"/>
      <c r="WFN98" s="162"/>
      <c r="WFO98" s="160"/>
      <c r="WFQ98" s="159"/>
      <c r="WFV98" s="160"/>
      <c r="WFW98" s="160"/>
      <c r="WFX98" s="160"/>
      <c r="WFY98" s="161"/>
      <c r="WFZ98" s="162"/>
      <c r="WGA98" s="160"/>
      <c r="WGC98" s="159"/>
      <c r="WGH98" s="160"/>
      <c r="WGI98" s="160"/>
      <c r="WGJ98" s="160"/>
      <c r="WGK98" s="161"/>
      <c r="WGL98" s="162"/>
      <c r="WGM98" s="160"/>
      <c r="WGO98" s="159"/>
      <c r="WGT98" s="160"/>
      <c r="WGU98" s="160"/>
      <c r="WGV98" s="160"/>
      <c r="WGW98" s="161"/>
      <c r="WGX98" s="162"/>
      <c r="WGY98" s="160"/>
      <c r="WHA98" s="159"/>
      <c r="WHF98" s="160"/>
      <c r="WHG98" s="160"/>
      <c r="WHH98" s="160"/>
      <c r="WHI98" s="161"/>
      <c r="WHJ98" s="162"/>
      <c r="WHK98" s="160"/>
      <c r="WHM98" s="159"/>
      <c r="WHR98" s="160"/>
      <c r="WHS98" s="160"/>
      <c r="WHT98" s="160"/>
      <c r="WHU98" s="161"/>
      <c r="WHV98" s="162"/>
      <c r="WHW98" s="160"/>
      <c r="WHY98" s="159"/>
      <c r="WID98" s="160"/>
      <c r="WIE98" s="160"/>
      <c r="WIF98" s="160"/>
      <c r="WIG98" s="161"/>
      <c r="WIH98" s="162"/>
      <c r="WII98" s="160"/>
      <c r="WIK98" s="159"/>
      <c r="WIP98" s="160"/>
      <c r="WIQ98" s="160"/>
      <c r="WIR98" s="160"/>
      <c r="WIS98" s="161"/>
      <c r="WIT98" s="162"/>
      <c r="WIU98" s="160"/>
      <c r="WIW98" s="159"/>
      <c r="WJB98" s="160"/>
      <c r="WJC98" s="160"/>
      <c r="WJD98" s="160"/>
      <c r="WJE98" s="161"/>
      <c r="WJF98" s="162"/>
      <c r="WJG98" s="160"/>
      <c r="WJI98" s="159"/>
      <c r="WJN98" s="160"/>
      <c r="WJO98" s="160"/>
      <c r="WJP98" s="160"/>
      <c r="WJQ98" s="161"/>
      <c r="WJR98" s="162"/>
      <c r="WJS98" s="160"/>
      <c r="WJU98" s="159"/>
      <c r="WJZ98" s="160"/>
      <c r="WKA98" s="160"/>
      <c r="WKB98" s="160"/>
      <c r="WKC98" s="161"/>
      <c r="WKD98" s="162"/>
      <c r="WKE98" s="160"/>
      <c r="WKG98" s="159"/>
      <c r="WKL98" s="160"/>
      <c r="WKM98" s="160"/>
      <c r="WKN98" s="160"/>
      <c r="WKO98" s="161"/>
      <c r="WKP98" s="162"/>
      <c r="WKQ98" s="160"/>
      <c r="WKS98" s="159"/>
      <c r="WKX98" s="160"/>
      <c r="WKY98" s="160"/>
      <c r="WKZ98" s="160"/>
      <c r="WLA98" s="161"/>
      <c r="WLB98" s="162"/>
      <c r="WLC98" s="160"/>
      <c r="WLE98" s="159"/>
      <c r="WLJ98" s="160"/>
      <c r="WLK98" s="160"/>
      <c r="WLL98" s="160"/>
      <c r="WLM98" s="161"/>
      <c r="WLN98" s="162"/>
      <c r="WLO98" s="160"/>
      <c r="WLQ98" s="159"/>
      <c r="WLV98" s="160"/>
      <c r="WLW98" s="160"/>
      <c r="WLX98" s="160"/>
      <c r="WLY98" s="161"/>
      <c r="WLZ98" s="162"/>
      <c r="WMA98" s="160"/>
      <c r="WMC98" s="159"/>
      <c r="WMH98" s="160"/>
      <c r="WMI98" s="160"/>
      <c r="WMJ98" s="160"/>
      <c r="WMK98" s="161"/>
      <c r="WML98" s="162"/>
      <c r="WMM98" s="160"/>
      <c r="WMO98" s="159"/>
      <c r="WMT98" s="160"/>
      <c r="WMU98" s="160"/>
      <c r="WMV98" s="160"/>
      <c r="WMW98" s="161"/>
      <c r="WMX98" s="162"/>
      <c r="WMY98" s="160"/>
      <c r="WNA98" s="159"/>
      <c r="WNF98" s="160"/>
      <c r="WNG98" s="160"/>
      <c r="WNH98" s="160"/>
      <c r="WNI98" s="161"/>
      <c r="WNJ98" s="162"/>
      <c r="WNK98" s="160"/>
      <c r="WNM98" s="159"/>
      <c r="WNR98" s="160"/>
      <c r="WNS98" s="160"/>
      <c r="WNT98" s="160"/>
      <c r="WNU98" s="161"/>
      <c r="WNV98" s="162"/>
      <c r="WNW98" s="160"/>
      <c r="WNY98" s="159"/>
      <c r="WOD98" s="160"/>
      <c r="WOE98" s="160"/>
      <c r="WOF98" s="160"/>
      <c r="WOG98" s="161"/>
      <c r="WOH98" s="162"/>
      <c r="WOI98" s="160"/>
      <c r="WOK98" s="159"/>
      <c r="WOP98" s="160"/>
      <c r="WOQ98" s="160"/>
      <c r="WOR98" s="160"/>
      <c r="WOS98" s="161"/>
      <c r="WOT98" s="162"/>
      <c r="WOU98" s="160"/>
      <c r="WOW98" s="159"/>
      <c r="WPB98" s="160"/>
      <c r="WPC98" s="160"/>
      <c r="WPD98" s="160"/>
      <c r="WPE98" s="161"/>
      <c r="WPF98" s="162"/>
      <c r="WPG98" s="160"/>
      <c r="WPI98" s="159"/>
      <c r="WPN98" s="160"/>
      <c r="WPO98" s="160"/>
      <c r="WPP98" s="160"/>
      <c r="WPQ98" s="161"/>
      <c r="WPR98" s="162"/>
      <c r="WPS98" s="160"/>
      <c r="WPU98" s="159"/>
      <c r="WPZ98" s="160"/>
      <c r="WQA98" s="160"/>
      <c r="WQB98" s="160"/>
      <c r="WQC98" s="161"/>
      <c r="WQD98" s="162"/>
      <c r="WQE98" s="160"/>
      <c r="WQG98" s="159"/>
      <c r="WQL98" s="160"/>
      <c r="WQM98" s="160"/>
      <c r="WQN98" s="160"/>
      <c r="WQO98" s="161"/>
      <c r="WQP98" s="162"/>
      <c r="WQQ98" s="160"/>
      <c r="WQS98" s="159"/>
      <c r="WQX98" s="160"/>
      <c r="WQY98" s="160"/>
      <c r="WQZ98" s="160"/>
      <c r="WRA98" s="161"/>
      <c r="WRB98" s="162"/>
      <c r="WRC98" s="160"/>
      <c r="WRE98" s="159"/>
      <c r="WRJ98" s="160"/>
      <c r="WRK98" s="160"/>
      <c r="WRL98" s="160"/>
      <c r="WRM98" s="161"/>
      <c r="WRN98" s="162"/>
      <c r="WRO98" s="160"/>
      <c r="WRQ98" s="159"/>
      <c r="WRV98" s="160"/>
      <c r="WRW98" s="160"/>
      <c r="WRX98" s="160"/>
      <c r="WRY98" s="161"/>
      <c r="WRZ98" s="162"/>
      <c r="WSA98" s="160"/>
      <c r="WSC98" s="159"/>
      <c r="WSH98" s="160"/>
      <c r="WSI98" s="160"/>
      <c r="WSJ98" s="160"/>
      <c r="WSK98" s="161"/>
      <c r="WSL98" s="162"/>
      <c r="WSM98" s="160"/>
      <c r="WSO98" s="159"/>
      <c r="WST98" s="160"/>
      <c r="WSU98" s="160"/>
      <c r="WSV98" s="160"/>
      <c r="WSW98" s="161"/>
      <c r="WSX98" s="162"/>
      <c r="WSY98" s="160"/>
      <c r="WTA98" s="159"/>
      <c r="WTF98" s="160"/>
      <c r="WTG98" s="160"/>
      <c r="WTH98" s="160"/>
      <c r="WTI98" s="161"/>
      <c r="WTJ98" s="162"/>
      <c r="WTK98" s="160"/>
      <c r="WTM98" s="159"/>
      <c r="WTR98" s="160"/>
      <c r="WTS98" s="160"/>
      <c r="WTT98" s="160"/>
      <c r="WTU98" s="161"/>
      <c r="WTV98" s="162"/>
      <c r="WTW98" s="160"/>
      <c r="WTY98" s="159"/>
      <c r="WUD98" s="160"/>
      <c r="WUE98" s="160"/>
      <c r="WUF98" s="160"/>
      <c r="WUG98" s="161"/>
      <c r="WUH98" s="162"/>
      <c r="WUI98" s="160"/>
      <c r="WUK98" s="159"/>
      <c r="WUP98" s="160"/>
      <c r="WUQ98" s="160"/>
      <c r="WUR98" s="160"/>
      <c r="WUS98" s="161"/>
      <c r="WUT98" s="162"/>
      <c r="WUU98" s="160"/>
      <c r="WUW98" s="159"/>
      <c r="WVB98" s="160"/>
      <c r="WVC98" s="160"/>
      <c r="WVD98" s="160"/>
      <c r="WVE98" s="161"/>
      <c r="WVF98" s="162"/>
      <c r="WVG98" s="160"/>
      <c r="WVI98" s="159"/>
      <c r="WVN98" s="160"/>
      <c r="WVO98" s="160"/>
      <c r="WVP98" s="160"/>
      <c r="WVQ98" s="161"/>
      <c r="WVR98" s="162"/>
      <c r="WVS98" s="160"/>
      <c r="WVU98" s="159"/>
      <c r="WVZ98" s="160"/>
      <c r="WWA98" s="160"/>
      <c r="WWB98" s="160"/>
      <c r="WWC98" s="161"/>
      <c r="WWD98" s="162"/>
      <c r="WWE98" s="160"/>
      <c r="WWG98" s="159"/>
      <c r="WWL98" s="160"/>
      <c r="WWM98" s="160"/>
      <c r="WWN98" s="160"/>
      <c r="WWO98" s="161"/>
      <c r="WWP98" s="162"/>
      <c r="WWQ98" s="160"/>
      <c r="WWS98" s="159"/>
      <c r="WWX98" s="160"/>
      <c r="WWY98" s="160"/>
      <c r="WWZ98" s="160"/>
      <c r="WXA98" s="161"/>
      <c r="WXB98" s="162"/>
      <c r="WXC98" s="160"/>
      <c r="WXE98" s="159"/>
      <c r="WXJ98" s="160"/>
      <c r="WXK98" s="160"/>
      <c r="WXL98" s="160"/>
      <c r="WXM98" s="161"/>
      <c r="WXN98" s="162"/>
      <c r="WXO98" s="160"/>
      <c r="WXQ98" s="159"/>
      <c r="WXV98" s="160"/>
      <c r="WXW98" s="160"/>
      <c r="WXX98" s="160"/>
      <c r="WXY98" s="161"/>
      <c r="WXZ98" s="162"/>
      <c r="WYA98" s="160"/>
      <c r="WYC98" s="159"/>
      <c r="WYH98" s="160"/>
      <c r="WYI98" s="160"/>
      <c r="WYJ98" s="160"/>
      <c r="WYK98" s="161"/>
      <c r="WYL98" s="162"/>
      <c r="WYM98" s="160"/>
      <c r="WYO98" s="159"/>
      <c r="WYT98" s="160"/>
      <c r="WYU98" s="160"/>
      <c r="WYV98" s="160"/>
      <c r="WYW98" s="161"/>
      <c r="WYX98" s="162"/>
      <c r="WYY98" s="160"/>
      <c r="WZA98" s="159"/>
      <c r="WZF98" s="160"/>
      <c r="WZG98" s="160"/>
      <c r="WZH98" s="160"/>
      <c r="WZI98" s="161"/>
      <c r="WZJ98" s="162"/>
      <c r="WZK98" s="160"/>
      <c r="WZM98" s="159"/>
      <c r="WZR98" s="160"/>
      <c r="WZS98" s="160"/>
      <c r="WZT98" s="160"/>
      <c r="WZU98" s="161"/>
      <c r="WZV98" s="162"/>
      <c r="WZW98" s="160"/>
      <c r="WZY98" s="159"/>
      <c r="XAD98" s="160"/>
      <c r="XAE98" s="160"/>
      <c r="XAF98" s="160"/>
      <c r="XAG98" s="161"/>
      <c r="XAH98" s="162"/>
      <c r="XAI98" s="160"/>
      <c r="XAK98" s="159"/>
      <c r="XAP98" s="160"/>
      <c r="XAQ98" s="160"/>
      <c r="XAR98" s="160"/>
      <c r="XAS98" s="161"/>
      <c r="XAT98" s="162"/>
      <c r="XAU98" s="160"/>
      <c r="XAW98" s="159"/>
      <c r="XBB98" s="160"/>
      <c r="XBC98" s="160"/>
      <c r="XBD98" s="160"/>
      <c r="XBE98" s="161"/>
      <c r="XBF98" s="162"/>
      <c r="XBG98" s="160"/>
      <c r="XBI98" s="159"/>
      <c r="XBN98" s="160"/>
      <c r="XBO98" s="160"/>
      <c r="XBP98" s="160"/>
      <c r="XBQ98" s="161"/>
      <c r="XBR98" s="162"/>
      <c r="XBS98" s="160"/>
      <c r="XBU98" s="159"/>
      <c r="XBZ98" s="160"/>
      <c r="XCA98" s="160"/>
      <c r="XCB98" s="160"/>
      <c r="XCC98" s="161"/>
      <c r="XCD98" s="162"/>
      <c r="XCE98" s="160"/>
      <c r="XCG98" s="159"/>
      <c r="XCL98" s="160"/>
      <c r="XCM98" s="160"/>
      <c r="XCN98" s="160"/>
      <c r="XCO98" s="161"/>
      <c r="XCP98" s="162"/>
      <c r="XCQ98" s="160"/>
      <c r="XCS98" s="159"/>
      <c r="XCX98" s="160"/>
      <c r="XCY98" s="160"/>
      <c r="XCZ98" s="160"/>
      <c r="XDA98" s="161"/>
      <c r="XDB98" s="162"/>
      <c r="XDC98" s="160"/>
      <c r="XDE98" s="159"/>
      <c r="XDJ98" s="160"/>
      <c r="XDK98" s="160"/>
      <c r="XDL98" s="160"/>
      <c r="XDM98" s="161"/>
      <c r="XDN98" s="162"/>
      <c r="XDO98" s="160"/>
      <c r="XDQ98" s="159"/>
      <c r="XDV98" s="160"/>
      <c r="XDW98" s="160"/>
      <c r="XDX98" s="160"/>
      <c r="XDY98" s="161"/>
      <c r="XDZ98" s="162"/>
      <c r="XEA98" s="160"/>
      <c r="XEC98" s="159"/>
      <c r="XEH98" s="160"/>
      <c r="XEI98" s="160"/>
      <c r="XEJ98" s="160"/>
      <c r="XEK98" s="161"/>
      <c r="XEL98" s="162"/>
      <c r="XEM98" s="160"/>
      <c r="XEO98" s="159"/>
      <c r="XET98" s="160"/>
      <c r="XEU98" s="160"/>
      <c r="XEV98" s="160"/>
      <c r="XEW98" s="161"/>
      <c r="XEX98" s="162"/>
      <c r="XEY98" s="160"/>
      <c r="XFA98" s="159"/>
    </row>
    <row r="99" spans="1:1021 1026:3071 3073:4093 4098:6143 6145:7165 7170:9215 9217:10237 10242:12287 12289:13309 13314:15359 15361:16381">
      <c r="A99" s="133">
        <v>58</v>
      </c>
      <c r="B99" s="134" t="s">
        <v>42520</v>
      </c>
      <c r="C99" s="134" t="s">
        <v>42640</v>
      </c>
      <c r="D99" s="134" t="s">
        <v>42503</v>
      </c>
      <c r="E99" s="134" t="s">
        <v>42542</v>
      </c>
      <c r="F99" s="135">
        <v>49.61</v>
      </c>
      <c r="G99" s="135"/>
      <c r="H99" s="135">
        <v>32.119999999999997</v>
      </c>
      <c r="I99" s="136"/>
      <c r="J99" s="137"/>
      <c r="K99" s="135"/>
      <c r="L99" s="138" t="s">
        <v>42641</v>
      </c>
    </row>
    <row r="100" spans="1:1021 1026:3071 3073:4093 4098:6143 6145:7165 7170:9215 9217:10237 10242:12287 12289:13309 13314:15359 15361:16381">
      <c r="A100" s="133"/>
      <c r="B100" s="134" t="s">
        <v>42520</v>
      </c>
      <c r="C100" s="134" t="s">
        <v>42640</v>
      </c>
      <c r="D100" s="134" t="s">
        <v>42503</v>
      </c>
      <c r="E100" s="134" t="s">
        <v>42523</v>
      </c>
      <c r="F100" s="135">
        <v>48.11</v>
      </c>
      <c r="G100" s="135"/>
      <c r="H100" s="135">
        <v>32.119999999999997</v>
      </c>
      <c r="I100" s="136"/>
      <c r="J100" s="137"/>
      <c r="K100" s="135"/>
      <c r="L100" s="138" t="s">
        <v>42642</v>
      </c>
    </row>
    <row r="101" spans="1:1021 1026:3071 3073:4093 4098:6143 6145:7165 7170:9215 9217:10237 10242:12287 12289:13309 13314:15359 15361:16381">
      <c r="A101" s="133"/>
      <c r="B101" s="134" t="s">
        <v>42520</v>
      </c>
      <c r="C101" s="134" t="s">
        <v>42640</v>
      </c>
      <c r="D101" s="134" t="s">
        <v>42503</v>
      </c>
      <c r="E101" s="134" t="s">
        <v>42524</v>
      </c>
      <c r="F101" s="135">
        <v>45.99</v>
      </c>
      <c r="G101" s="135"/>
      <c r="H101" s="135">
        <v>32.119999999999997</v>
      </c>
      <c r="I101" s="136"/>
      <c r="J101" s="137"/>
      <c r="K101" s="135"/>
      <c r="L101" s="138"/>
    </row>
    <row r="102" spans="1:1021 1026:3071 3073:4093 4098:6143 6145:7165 7170:9215 9217:10237 10242:12287 12289:13309 13314:15359 15361:16381">
      <c r="A102" s="133"/>
      <c r="B102" s="134" t="s">
        <v>42520</v>
      </c>
      <c r="C102" s="134" t="s">
        <v>42640</v>
      </c>
      <c r="D102" s="134" t="s">
        <v>42503</v>
      </c>
      <c r="E102" s="134" t="s">
        <v>42525</v>
      </c>
      <c r="F102" s="135">
        <v>41.77</v>
      </c>
      <c r="G102" s="135"/>
      <c r="H102" s="135">
        <v>32.119999999999997</v>
      </c>
      <c r="I102" s="136"/>
      <c r="J102" s="137"/>
      <c r="K102" s="135"/>
      <c r="L102" s="138"/>
    </row>
    <row r="103" spans="1:1021 1026:3071 3073:4093 4098:6143 6145:7165 7170:9215 9217:10237 10242:12287 12289:13309 13314:15359 15361:16381">
      <c r="A103" s="127">
        <v>59</v>
      </c>
      <c r="B103" s="128" t="s">
        <v>42543</v>
      </c>
      <c r="C103" s="128" t="s">
        <v>42640</v>
      </c>
      <c r="D103" s="128" t="s">
        <v>42503</v>
      </c>
      <c r="E103" s="128" t="s">
        <v>42542</v>
      </c>
      <c r="F103" s="129">
        <v>58.85</v>
      </c>
      <c r="G103" s="129"/>
      <c r="H103" s="129">
        <v>33.549999999999997</v>
      </c>
      <c r="I103" s="148"/>
      <c r="J103" s="149"/>
      <c r="K103" s="129"/>
      <c r="L103" s="132"/>
      <c r="M103" s="159"/>
      <c r="R103" s="160"/>
      <c r="S103" s="160"/>
      <c r="T103" s="160"/>
      <c r="U103" s="161"/>
      <c r="V103" s="162"/>
      <c r="W103" s="160"/>
      <c r="Y103" s="159"/>
      <c r="AD103" s="160"/>
      <c r="AE103" s="160"/>
      <c r="AF103" s="160"/>
      <c r="AG103" s="161"/>
      <c r="AH103" s="162"/>
      <c r="AI103" s="160"/>
      <c r="AK103" s="159"/>
      <c r="AP103" s="160"/>
      <c r="AQ103" s="160"/>
      <c r="AR103" s="160"/>
      <c r="AS103" s="161"/>
      <c r="AT103" s="162"/>
      <c r="AU103" s="160"/>
      <c r="AW103" s="159"/>
      <c r="BB103" s="160"/>
      <c r="BC103" s="160"/>
      <c r="BD103" s="160"/>
      <c r="BE103" s="161"/>
      <c r="BF103" s="162"/>
      <c r="BG103" s="160"/>
      <c r="BI103" s="159"/>
      <c r="BN103" s="160"/>
      <c r="BO103" s="160"/>
      <c r="BP103" s="160"/>
      <c r="BQ103" s="161"/>
      <c r="BR103" s="162"/>
      <c r="BS103" s="160"/>
      <c r="BU103" s="159"/>
      <c r="BZ103" s="160"/>
      <c r="CA103" s="160"/>
      <c r="CB103" s="160"/>
      <c r="CC103" s="161"/>
      <c r="CD103" s="162"/>
      <c r="CE103" s="160"/>
      <c r="CG103" s="159"/>
      <c r="CL103" s="160"/>
      <c r="CM103" s="160"/>
      <c r="CN103" s="160"/>
      <c r="CO103" s="161"/>
      <c r="CP103" s="162"/>
      <c r="CQ103" s="160"/>
      <c r="CS103" s="159"/>
      <c r="CX103" s="160"/>
      <c r="CY103" s="160"/>
      <c r="CZ103" s="160"/>
      <c r="DA103" s="161"/>
      <c r="DB103" s="162"/>
      <c r="DC103" s="160"/>
      <c r="DE103" s="159"/>
      <c r="DJ103" s="160"/>
      <c r="DK103" s="160"/>
      <c r="DL103" s="160"/>
      <c r="DM103" s="161"/>
      <c r="DN103" s="162"/>
      <c r="DO103" s="160"/>
      <c r="DQ103" s="159"/>
      <c r="DV103" s="160"/>
      <c r="DW103" s="160"/>
      <c r="DX103" s="160"/>
      <c r="DY103" s="161"/>
      <c r="DZ103" s="162"/>
      <c r="EA103" s="160"/>
      <c r="EC103" s="159"/>
      <c r="EH103" s="160"/>
      <c r="EI103" s="160"/>
      <c r="EJ103" s="160"/>
      <c r="EK103" s="161"/>
      <c r="EL103" s="162"/>
      <c r="EM103" s="160"/>
      <c r="EO103" s="159"/>
      <c r="ET103" s="160"/>
      <c r="EU103" s="160"/>
      <c r="EV103" s="160"/>
      <c r="EW103" s="161"/>
      <c r="EX103" s="162"/>
      <c r="EY103" s="160"/>
      <c r="FA103" s="159"/>
      <c r="FF103" s="160"/>
      <c r="FG103" s="160"/>
      <c r="FH103" s="160"/>
      <c r="FI103" s="161"/>
      <c r="FJ103" s="162"/>
      <c r="FK103" s="160"/>
      <c r="FM103" s="159"/>
      <c r="FR103" s="160"/>
      <c r="FS103" s="160"/>
      <c r="FT103" s="160"/>
      <c r="FU103" s="161"/>
      <c r="FV103" s="162"/>
      <c r="FW103" s="160"/>
      <c r="FY103" s="159"/>
      <c r="GD103" s="160"/>
      <c r="GE103" s="160"/>
      <c r="GF103" s="160"/>
      <c r="GG103" s="161"/>
      <c r="GH103" s="162"/>
      <c r="GI103" s="160"/>
      <c r="GK103" s="159"/>
      <c r="GP103" s="160"/>
      <c r="GQ103" s="160"/>
      <c r="GR103" s="160"/>
      <c r="GS103" s="161"/>
      <c r="GT103" s="162"/>
      <c r="GU103" s="160"/>
      <c r="GW103" s="159"/>
      <c r="HB103" s="160"/>
      <c r="HC103" s="160"/>
      <c r="HD103" s="160"/>
      <c r="HE103" s="161"/>
      <c r="HF103" s="162"/>
      <c r="HG103" s="160"/>
      <c r="HI103" s="159"/>
      <c r="HN103" s="160"/>
      <c r="HO103" s="160"/>
      <c r="HP103" s="160"/>
      <c r="HQ103" s="161"/>
      <c r="HR103" s="162"/>
      <c r="HS103" s="160"/>
      <c r="HU103" s="159"/>
      <c r="HZ103" s="160"/>
      <c r="IA103" s="160"/>
      <c r="IB103" s="160"/>
      <c r="IC103" s="161"/>
      <c r="ID103" s="162"/>
      <c r="IE103" s="160"/>
      <c r="IG103" s="159"/>
      <c r="IL103" s="160"/>
      <c r="IM103" s="160"/>
      <c r="IN103" s="160"/>
      <c r="IO103" s="161"/>
      <c r="IP103" s="162"/>
      <c r="IQ103" s="160"/>
      <c r="IS103" s="159"/>
      <c r="IX103" s="160"/>
      <c r="IY103" s="160"/>
      <c r="IZ103" s="160"/>
      <c r="JA103" s="161"/>
      <c r="JB103" s="162"/>
      <c r="JC103" s="160"/>
      <c r="JE103" s="159"/>
      <c r="JJ103" s="160"/>
      <c r="JK103" s="160"/>
      <c r="JL103" s="160"/>
      <c r="JM103" s="161"/>
      <c r="JN103" s="162"/>
      <c r="JO103" s="160"/>
      <c r="JQ103" s="159"/>
      <c r="JV103" s="160"/>
      <c r="JW103" s="160"/>
      <c r="JX103" s="160"/>
      <c r="JY103" s="161"/>
      <c r="JZ103" s="162"/>
      <c r="KA103" s="160"/>
      <c r="KC103" s="159"/>
      <c r="KH103" s="160"/>
      <c r="KI103" s="160"/>
      <c r="KJ103" s="160"/>
      <c r="KK103" s="161"/>
      <c r="KL103" s="162"/>
      <c r="KM103" s="160"/>
      <c r="KO103" s="159"/>
      <c r="KT103" s="160"/>
      <c r="KU103" s="160"/>
      <c r="KV103" s="160"/>
      <c r="KW103" s="161"/>
      <c r="KX103" s="162"/>
      <c r="KY103" s="160"/>
      <c r="LA103" s="159"/>
      <c r="LF103" s="160"/>
      <c r="LG103" s="160"/>
      <c r="LH103" s="160"/>
      <c r="LI103" s="161"/>
      <c r="LJ103" s="162"/>
      <c r="LK103" s="160"/>
      <c r="LM103" s="159"/>
      <c r="LR103" s="160"/>
      <c r="LS103" s="160"/>
      <c r="LT103" s="160"/>
      <c r="LU103" s="161"/>
      <c r="LV103" s="162"/>
      <c r="LW103" s="160"/>
      <c r="LY103" s="159"/>
      <c r="MD103" s="160"/>
      <c r="ME103" s="160"/>
      <c r="MF103" s="160"/>
      <c r="MG103" s="161"/>
      <c r="MH103" s="162"/>
      <c r="MI103" s="160"/>
      <c r="MK103" s="159"/>
      <c r="MP103" s="160"/>
      <c r="MQ103" s="160"/>
      <c r="MR103" s="160"/>
      <c r="MS103" s="161"/>
      <c r="MT103" s="162"/>
      <c r="MU103" s="160"/>
      <c r="MW103" s="159"/>
      <c r="NB103" s="160"/>
      <c r="NC103" s="160"/>
      <c r="ND103" s="160"/>
      <c r="NE103" s="161"/>
      <c r="NF103" s="162"/>
      <c r="NG103" s="160"/>
      <c r="NI103" s="159"/>
      <c r="NN103" s="160"/>
      <c r="NO103" s="160"/>
      <c r="NP103" s="160"/>
      <c r="NQ103" s="161"/>
      <c r="NR103" s="162"/>
      <c r="NS103" s="160"/>
      <c r="NU103" s="159"/>
      <c r="NZ103" s="160"/>
      <c r="OA103" s="160"/>
      <c r="OB103" s="160"/>
      <c r="OC103" s="161"/>
      <c r="OD103" s="162"/>
      <c r="OE103" s="160"/>
      <c r="OG103" s="159"/>
      <c r="OL103" s="160"/>
      <c r="OM103" s="160"/>
      <c r="ON103" s="160"/>
      <c r="OO103" s="161"/>
      <c r="OP103" s="162"/>
      <c r="OQ103" s="160"/>
      <c r="OS103" s="159"/>
      <c r="OX103" s="160"/>
      <c r="OY103" s="160"/>
      <c r="OZ103" s="160"/>
      <c r="PA103" s="161"/>
      <c r="PB103" s="162"/>
      <c r="PC103" s="160"/>
      <c r="PE103" s="159"/>
      <c r="PJ103" s="160"/>
      <c r="PK103" s="160"/>
      <c r="PL103" s="160"/>
      <c r="PM103" s="161"/>
      <c r="PN103" s="162"/>
      <c r="PO103" s="160"/>
      <c r="PQ103" s="159"/>
      <c r="PV103" s="160"/>
      <c r="PW103" s="160"/>
      <c r="PX103" s="160"/>
      <c r="PY103" s="161"/>
      <c r="PZ103" s="162"/>
      <c r="QA103" s="160"/>
      <c r="QC103" s="159"/>
      <c r="QH103" s="160"/>
      <c r="QI103" s="160"/>
      <c r="QJ103" s="160"/>
      <c r="QK103" s="161"/>
      <c r="QL103" s="162"/>
      <c r="QM103" s="160"/>
      <c r="QO103" s="159"/>
      <c r="QT103" s="160"/>
      <c r="QU103" s="160"/>
      <c r="QV103" s="160"/>
      <c r="QW103" s="161"/>
      <c r="QX103" s="162"/>
      <c r="QY103" s="160"/>
      <c r="RA103" s="159"/>
      <c r="RF103" s="160"/>
      <c r="RG103" s="160"/>
      <c r="RH103" s="160"/>
      <c r="RI103" s="161"/>
      <c r="RJ103" s="162"/>
      <c r="RK103" s="160"/>
      <c r="RM103" s="159"/>
      <c r="RR103" s="160"/>
      <c r="RS103" s="160"/>
      <c r="RT103" s="160"/>
      <c r="RU103" s="161"/>
      <c r="RV103" s="162"/>
      <c r="RW103" s="160"/>
      <c r="RY103" s="159"/>
      <c r="SD103" s="160"/>
      <c r="SE103" s="160"/>
      <c r="SF103" s="160"/>
      <c r="SG103" s="161"/>
      <c r="SH103" s="162"/>
      <c r="SI103" s="160"/>
      <c r="SK103" s="159"/>
      <c r="SP103" s="160"/>
      <c r="SQ103" s="160"/>
      <c r="SR103" s="160"/>
      <c r="SS103" s="161"/>
      <c r="ST103" s="162"/>
      <c r="SU103" s="160"/>
      <c r="SW103" s="159"/>
      <c r="TB103" s="160"/>
      <c r="TC103" s="160"/>
      <c r="TD103" s="160"/>
      <c r="TE103" s="161"/>
      <c r="TF103" s="162"/>
      <c r="TG103" s="160"/>
      <c r="TI103" s="159"/>
      <c r="TN103" s="160"/>
      <c r="TO103" s="160"/>
      <c r="TP103" s="160"/>
      <c r="TQ103" s="161"/>
      <c r="TR103" s="162"/>
      <c r="TS103" s="160"/>
      <c r="TU103" s="159"/>
      <c r="TZ103" s="160"/>
      <c r="UA103" s="160"/>
      <c r="UB103" s="160"/>
      <c r="UC103" s="161"/>
      <c r="UD103" s="162"/>
      <c r="UE103" s="160"/>
      <c r="UG103" s="159"/>
      <c r="UL103" s="160"/>
      <c r="UM103" s="160"/>
      <c r="UN103" s="160"/>
      <c r="UO103" s="161"/>
      <c r="UP103" s="162"/>
      <c r="UQ103" s="160"/>
      <c r="US103" s="159"/>
      <c r="UX103" s="160"/>
      <c r="UY103" s="160"/>
      <c r="UZ103" s="160"/>
      <c r="VA103" s="161"/>
      <c r="VB103" s="162"/>
      <c r="VC103" s="160"/>
      <c r="VE103" s="159"/>
      <c r="VJ103" s="160"/>
      <c r="VK103" s="160"/>
      <c r="VL103" s="160"/>
      <c r="VM103" s="161"/>
      <c r="VN103" s="162"/>
      <c r="VO103" s="160"/>
      <c r="VQ103" s="159"/>
      <c r="VV103" s="160"/>
      <c r="VW103" s="160"/>
      <c r="VX103" s="160"/>
      <c r="VY103" s="161"/>
      <c r="VZ103" s="162"/>
      <c r="WA103" s="160"/>
      <c r="WC103" s="159"/>
      <c r="WH103" s="160"/>
      <c r="WI103" s="160"/>
      <c r="WJ103" s="160"/>
      <c r="WK103" s="161"/>
      <c r="WL103" s="162"/>
      <c r="WM103" s="160"/>
      <c r="WO103" s="159"/>
      <c r="WT103" s="160"/>
      <c r="WU103" s="160"/>
      <c r="WV103" s="160"/>
      <c r="WW103" s="161"/>
      <c r="WX103" s="162"/>
      <c r="WY103" s="160"/>
      <c r="XA103" s="159"/>
      <c r="XF103" s="160"/>
      <c r="XG103" s="160"/>
      <c r="XH103" s="160"/>
      <c r="XI103" s="161"/>
      <c r="XJ103" s="162"/>
      <c r="XK103" s="160"/>
      <c r="XM103" s="159"/>
      <c r="XR103" s="160"/>
      <c r="XS103" s="160"/>
      <c r="XT103" s="160"/>
      <c r="XU103" s="161"/>
      <c r="XV103" s="162"/>
      <c r="XW103" s="160"/>
      <c r="XY103" s="159"/>
      <c r="YD103" s="160"/>
      <c r="YE103" s="160"/>
      <c r="YF103" s="160"/>
      <c r="YG103" s="161"/>
      <c r="YH103" s="162"/>
      <c r="YI103" s="160"/>
      <c r="YK103" s="159"/>
      <c r="YP103" s="160"/>
      <c r="YQ103" s="160"/>
      <c r="YR103" s="160"/>
      <c r="YS103" s="161"/>
      <c r="YT103" s="162"/>
      <c r="YU103" s="160"/>
      <c r="YW103" s="159"/>
      <c r="ZB103" s="160"/>
      <c r="ZC103" s="160"/>
      <c r="ZD103" s="160"/>
      <c r="ZE103" s="161"/>
      <c r="ZF103" s="162"/>
      <c r="ZG103" s="160"/>
      <c r="ZI103" s="159"/>
      <c r="ZN103" s="160"/>
      <c r="ZO103" s="160"/>
      <c r="ZP103" s="160"/>
      <c r="ZQ103" s="161"/>
      <c r="ZR103" s="162"/>
      <c r="ZS103" s="160"/>
      <c r="ZU103" s="159"/>
      <c r="ZZ103" s="160"/>
      <c r="AAA103" s="160"/>
      <c r="AAB103" s="160"/>
      <c r="AAC103" s="161"/>
      <c r="AAD103" s="162"/>
      <c r="AAE103" s="160"/>
      <c r="AAG103" s="159"/>
      <c r="AAL103" s="160"/>
      <c r="AAM103" s="160"/>
      <c r="AAN103" s="160"/>
      <c r="AAO103" s="161"/>
      <c r="AAP103" s="162"/>
      <c r="AAQ103" s="160"/>
      <c r="AAS103" s="159"/>
      <c r="AAX103" s="160"/>
      <c r="AAY103" s="160"/>
      <c r="AAZ103" s="160"/>
      <c r="ABA103" s="161"/>
      <c r="ABB103" s="162"/>
      <c r="ABC103" s="160"/>
      <c r="ABE103" s="159"/>
      <c r="ABJ103" s="160"/>
      <c r="ABK103" s="160"/>
      <c r="ABL103" s="160"/>
      <c r="ABM103" s="161"/>
      <c r="ABN103" s="162"/>
      <c r="ABO103" s="160"/>
      <c r="ABQ103" s="159"/>
      <c r="ABV103" s="160"/>
      <c r="ABW103" s="160"/>
      <c r="ABX103" s="160"/>
      <c r="ABY103" s="161"/>
      <c r="ABZ103" s="162"/>
      <c r="ACA103" s="160"/>
      <c r="ACC103" s="159"/>
      <c r="ACH103" s="160"/>
      <c r="ACI103" s="160"/>
      <c r="ACJ103" s="160"/>
      <c r="ACK103" s="161"/>
      <c r="ACL103" s="162"/>
      <c r="ACM103" s="160"/>
      <c r="ACO103" s="159"/>
      <c r="ACT103" s="160"/>
      <c r="ACU103" s="160"/>
      <c r="ACV103" s="160"/>
      <c r="ACW103" s="161"/>
      <c r="ACX103" s="162"/>
      <c r="ACY103" s="160"/>
      <c r="ADA103" s="159"/>
      <c r="ADF103" s="160"/>
      <c r="ADG103" s="160"/>
      <c r="ADH103" s="160"/>
      <c r="ADI103" s="161"/>
      <c r="ADJ103" s="162"/>
      <c r="ADK103" s="160"/>
      <c r="ADM103" s="159"/>
      <c r="ADR103" s="160"/>
      <c r="ADS103" s="160"/>
      <c r="ADT103" s="160"/>
      <c r="ADU103" s="161"/>
      <c r="ADV103" s="162"/>
      <c r="ADW103" s="160"/>
      <c r="ADY103" s="159"/>
      <c r="AED103" s="160"/>
      <c r="AEE103" s="160"/>
      <c r="AEF103" s="160"/>
      <c r="AEG103" s="161"/>
      <c r="AEH103" s="162"/>
      <c r="AEI103" s="160"/>
      <c r="AEK103" s="159"/>
      <c r="AEP103" s="160"/>
      <c r="AEQ103" s="160"/>
      <c r="AER103" s="160"/>
      <c r="AES103" s="161"/>
      <c r="AET103" s="162"/>
      <c r="AEU103" s="160"/>
      <c r="AEW103" s="159"/>
      <c r="AFB103" s="160"/>
      <c r="AFC103" s="160"/>
      <c r="AFD103" s="160"/>
      <c r="AFE103" s="161"/>
      <c r="AFF103" s="162"/>
      <c r="AFG103" s="160"/>
      <c r="AFI103" s="159"/>
      <c r="AFN103" s="160"/>
      <c r="AFO103" s="160"/>
      <c r="AFP103" s="160"/>
      <c r="AFQ103" s="161"/>
      <c r="AFR103" s="162"/>
      <c r="AFS103" s="160"/>
      <c r="AFU103" s="159"/>
      <c r="AFZ103" s="160"/>
      <c r="AGA103" s="160"/>
      <c r="AGB103" s="160"/>
      <c r="AGC103" s="161"/>
      <c r="AGD103" s="162"/>
      <c r="AGE103" s="160"/>
      <c r="AGG103" s="159"/>
      <c r="AGL103" s="160"/>
      <c r="AGM103" s="160"/>
      <c r="AGN103" s="160"/>
      <c r="AGO103" s="161"/>
      <c r="AGP103" s="162"/>
      <c r="AGQ103" s="160"/>
      <c r="AGS103" s="159"/>
      <c r="AGX103" s="160"/>
      <c r="AGY103" s="160"/>
      <c r="AGZ103" s="160"/>
      <c r="AHA103" s="161"/>
      <c r="AHB103" s="162"/>
      <c r="AHC103" s="160"/>
      <c r="AHE103" s="159"/>
      <c r="AHJ103" s="160"/>
      <c r="AHK103" s="160"/>
      <c r="AHL103" s="160"/>
      <c r="AHM103" s="161"/>
      <c r="AHN103" s="162"/>
      <c r="AHO103" s="160"/>
      <c r="AHQ103" s="159"/>
      <c r="AHV103" s="160"/>
      <c r="AHW103" s="160"/>
      <c r="AHX103" s="160"/>
      <c r="AHY103" s="161"/>
      <c r="AHZ103" s="162"/>
      <c r="AIA103" s="160"/>
      <c r="AIC103" s="159"/>
      <c r="AIH103" s="160"/>
      <c r="AII103" s="160"/>
      <c r="AIJ103" s="160"/>
      <c r="AIK103" s="161"/>
      <c r="AIL103" s="162"/>
      <c r="AIM103" s="160"/>
      <c r="AIO103" s="159"/>
      <c r="AIT103" s="160"/>
      <c r="AIU103" s="160"/>
      <c r="AIV103" s="160"/>
      <c r="AIW103" s="161"/>
      <c r="AIX103" s="162"/>
      <c r="AIY103" s="160"/>
      <c r="AJA103" s="159"/>
      <c r="AJF103" s="160"/>
      <c r="AJG103" s="160"/>
      <c r="AJH103" s="160"/>
      <c r="AJI103" s="161"/>
      <c r="AJJ103" s="162"/>
      <c r="AJK103" s="160"/>
      <c r="AJM103" s="159"/>
      <c r="AJR103" s="160"/>
      <c r="AJS103" s="160"/>
      <c r="AJT103" s="160"/>
      <c r="AJU103" s="161"/>
      <c r="AJV103" s="162"/>
      <c r="AJW103" s="160"/>
      <c r="AJY103" s="159"/>
      <c r="AKD103" s="160"/>
      <c r="AKE103" s="160"/>
      <c r="AKF103" s="160"/>
      <c r="AKG103" s="161"/>
      <c r="AKH103" s="162"/>
      <c r="AKI103" s="160"/>
      <c r="AKK103" s="159"/>
      <c r="AKP103" s="160"/>
      <c r="AKQ103" s="160"/>
      <c r="AKR103" s="160"/>
      <c r="AKS103" s="161"/>
      <c r="AKT103" s="162"/>
      <c r="AKU103" s="160"/>
      <c r="AKW103" s="159"/>
      <c r="ALB103" s="160"/>
      <c r="ALC103" s="160"/>
      <c r="ALD103" s="160"/>
      <c r="ALE103" s="161"/>
      <c r="ALF103" s="162"/>
      <c r="ALG103" s="160"/>
      <c r="ALI103" s="159"/>
      <c r="ALN103" s="160"/>
      <c r="ALO103" s="160"/>
      <c r="ALP103" s="160"/>
      <c r="ALQ103" s="161"/>
      <c r="ALR103" s="162"/>
      <c r="ALS103" s="160"/>
      <c r="ALU103" s="159"/>
      <c r="ALZ103" s="160"/>
      <c r="AMA103" s="160"/>
      <c r="AMB103" s="160"/>
      <c r="AMC103" s="161"/>
      <c r="AMD103" s="162"/>
      <c r="AME103" s="160"/>
      <c r="AMG103" s="159"/>
      <c r="AML103" s="160"/>
      <c r="AMM103" s="160"/>
      <c r="AMN103" s="160"/>
      <c r="AMO103" s="161"/>
      <c r="AMP103" s="162"/>
      <c r="AMQ103" s="160"/>
      <c r="AMS103" s="159"/>
      <c r="AMX103" s="160"/>
      <c r="AMY103" s="160"/>
      <c r="AMZ103" s="160"/>
      <c r="ANA103" s="161"/>
      <c r="ANB103" s="162"/>
      <c r="ANC103" s="160"/>
      <c r="ANE103" s="159"/>
      <c r="ANJ103" s="160"/>
      <c r="ANK103" s="160"/>
      <c r="ANL103" s="160"/>
      <c r="ANM103" s="161"/>
      <c r="ANN103" s="162"/>
      <c r="ANO103" s="160"/>
      <c r="ANQ103" s="159"/>
      <c r="ANV103" s="160"/>
      <c r="ANW103" s="160"/>
      <c r="ANX103" s="160"/>
      <c r="ANY103" s="161"/>
      <c r="ANZ103" s="162"/>
      <c r="AOA103" s="160"/>
      <c r="AOC103" s="159"/>
      <c r="AOH103" s="160"/>
      <c r="AOI103" s="160"/>
      <c r="AOJ103" s="160"/>
      <c r="AOK103" s="161"/>
      <c r="AOL103" s="162"/>
      <c r="AOM103" s="160"/>
      <c r="AOO103" s="159"/>
      <c r="AOT103" s="160"/>
      <c r="AOU103" s="160"/>
      <c r="AOV103" s="160"/>
      <c r="AOW103" s="161"/>
      <c r="AOX103" s="162"/>
      <c r="AOY103" s="160"/>
      <c r="APA103" s="159"/>
      <c r="APF103" s="160"/>
      <c r="APG103" s="160"/>
      <c r="APH103" s="160"/>
      <c r="API103" s="161"/>
      <c r="APJ103" s="162"/>
      <c r="APK103" s="160"/>
      <c r="APM103" s="159"/>
      <c r="APR103" s="160"/>
      <c r="APS103" s="160"/>
      <c r="APT103" s="160"/>
      <c r="APU103" s="161"/>
      <c r="APV103" s="162"/>
      <c r="APW103" s="160"/>
      <c r="APY103" s="159"/>
      <c r="AQD103" s="160"/>
      <c r="AQE103" s="160"/>
      <c r="AQF103" s="160"/>
      <c r="AQG103" s="161"/>
      <c r="AQH103" s="162"/>
      <c r="AQI103" s="160"/>
      <c r="AQK103" s="159"/>
      <c r="AQP103" s="160"/>
      <c r="AQQ103" s="160"/>
      <c r="AQR103" s="160"/>
      <c r="AQS103" s="161"/>
      <c r="AQT103" s="162"/>
      <c r="AQU103" s="160"/>
      <c r="AQW103" s="159"/>
      <c r="ARB103" s="160"/>
      <c r="ARC103" s="160"/>
      <c r="ARD103" s="160"/>
      <c r="ARE103" s="161"/>
      <c r="ARF103" s="162"/>
      <c r="ARG103" s="160"/>
      <c r="ARI103" s="159"/>
      <c r="ARN103" s="160"/>
      <c r="ARO103" s="160"/>
      <c r="ARP103" s="160"/>
      <c r="ARQ103" s="161"/>
      <c r="ARR103" s="162"/>
      <c r="ARS103" s="160"/>
      <c r="ARU103" s="159"/>
      <c r="ARZ103" s="160"/>
      <c r="ASA103" s="160"/>
      <c r="ASB103" s="160"/>
      <c r="ASC103" s="161"/>
      <c r="ASD103" s="162"/>
      <c r="ASE103" s="160"/>
      <c r="ASG103" s="159"/>
      <c r="ASL103" s="160"/>
      <c r="ASM103" s="160"/>
      <c r="ASN103" s="160"/>
      <c r="ASO103" s="161"/>
      <c r="ASP103" s="162"/>
      <c r="ASQ103" s="160"/>
      <c r="ASS103" s="159"/>
      <c r="ASX103" s="160"/>
      <c r="ASY103" s="160"/>
      <c r="ASZ103" s="160"/>
      <c r="ATA103" s="161"/>
      <c r="ATB103" s="162"/>
      <c r="ATC103" s="160"/>
      <c r="ATE103" s="159"/>
      <c r="ATJ103" s="160"/>
      <c r="ATK103" s="160"/>
      <c r="ATL103" s="160"/>
      <c r="ATM103" s="161"/>
      <c r="ATN103" s="162"/>
      <c r="ATO103" s="160"/>
      <c r="ATQ103" s="159"/>
      <c r="ATV103" s="160"/>
      <c r="ATW103" s="160"/>
      <c r="ATX103" s="160"/>
      <c r="ATY103" s="161"/>
      <c r="ATZ103" s="162"/>
      <c r="AUA103" s="160"/>
      <c r="AUC103" s="159"/>
      <c r="AUH103" s="160"/>
      <c r="AUI103" s="160"/>
      <c r="AUJ103" s="160"/>
      <c r="AUK103" s="161"/>
      <c r="AUL103" s="162"/>
      <c r="AUM103" s="160"/>
      <c r="AUO103" s="159"/>
      <c r="AUT103" s="160"/>
      <c r="AUU103" s="160"/>
      <c r="AUV103" s="160"/>
      <c r="AUW103" s="161"/>
      <c r="AUX103" s="162"/>
      <c r="AUY103" s="160"/>
      <c r="AVA103" s="159"/>
      <c r="AVF103" s="160"/>
      <c r="AVG103" s="160"/>
      <c r="AVH103" s="160"/>
      <c r="AVI103" s="161"/>
      <c r="AVJ103" s="162"/>
      <c r="AVK103" s="160"/>
      <c r="AVM103" s="159"/>
      <c r="AVR103" s="160"/>
      <c r="AVS103" s="160"/>
      <c r="AVT103" s="160"/>
      <c r="AVU103" s="161"/>
      <c r="AVV103" s="162"/>
      <c r="AVW103" s="160"/>
      <c r="AVY103" s="159"/>
      <c r="AWD103" s="160"/>
      <c r="AWE103" s="160"/>
      <c r="AWF103" s="160"/>
      <c r="AWG103" s="161"/>
      <c r="AWH103" s="162"/>
      <c r="AWI103" s="160"/>
      <c r="AWK103" s="159"/>
      <c r="AWP103" s="160"/>
      <c r="AWQ103" s="160"/>
      <c r="AWR103" s="160"/>
      <c r="AWS103" s="161"/>
      <c r="AWT103" s="162"/>
      <c r="AWU103" s="160"/>
      <c r="AWW103" s="159"/>
      <c r="AXB103" s="160"/>
      <c r="AXC103" s="160"/>
      <c r="AXD103" s="160"/>
      <c r="AXE103" s="161"/>
      <c r="AXF103" s="162"/>
      <c r="AXG103" s="160"/>
      <c r="AXI103" s="159"/>
      <c r="AXN103" s="160"/>
      <c r="AXO103" s="160"/>
      <c r="AXP103" s="160"/>
      <c r="AXQ103" s="161"/>
      <c r="AXR103" s="162"/>
      <c r="AXS103" s="160"/>
      <c r="AXU103" s="159"/>
      <c r="AXZ103" s="160"/>
      <c r="AYA103" s="160"/>
      <c r="AYB103" s="160"/>
      <c r="AYC103" s="161"/>
      <c r="AYD103" s="162"/>
      <c r="AYE103" s="160"/>
      <c r="AYG103" s="159"/>
      <c r="AYL103" s="160"/>
      <c r="AYM103" s="160"/>
      <c r="AYN103" s="160"/>
      <c r="AYO103" s="161"/>
      <c r="AYP103" s="162"/>
      <c r="AYQ103" s="160"/>
      <c r="AYS103" s="159"/>
      <c r="AYX103" s="160"/>
      <c r="AYY103" s="160"/>
      <c r="AYZ103" s="160"/>
      <c r="AZA103" s="161"/>
      <c r="AZB103" s="162"/>
      <c r="AZC103" s="160"/>
      <c r="AZE103" s="159"/>
      <c r="AZJ103" s="160"/>
      <c r="AZK103" s="160"/>
      <c r="AZL103" s="160"/>
      <c r="AZM103" s="161"/>
      <c r="AZN103" s="162"/>
      <c r="AZO103" s="160"/>
      <c r="AZQ103" s="159"/>
      <c r="AZV103" s="160"/>
      <c r="AZW103" s="160"/>
      <c r="AZX103" s="160"/>
      <c r="AZY103" s="161"/>
      <c r="AZZ103" s="162"/>
      <c r="BAA103" s="160"/>
      <c r="BAC103" s="159"/>
      <c r="BAH103" s="160"/>
      <c r="BAI103" s="160"/>
      <c r="BAJ103" s="160"/>
      <c r="BAK103" s="161"/>
      <c r="BAL103" s="162"/>
      <c r="BAM103" s="160"/>
      <c r="BAO103" s="159"/>
      <c r="BAT103" s="160"/>
      <c r="BAU103" s="160"/>
      <c r="BAV103" s="160"/>
      <c r="BAW103" s="161"/>
      <c r="BAX103" s="162"/>
      <c r="BAY103" s="160"/>
      <c r="BBA103" s="159"/>
      <c r="BBF103" s="160"/>
      <c r="BBG103" s="160"/>
      <c r="BBH103" s="160"/>
      <c r="BBI103" s="161"/>
      <c r="BBJ103" s="162"/>
      <c r="BBK103" s="160"/>
      <c r="BBM103" s="159"/>
      <c r="BBR103" s="160"/>
      <c r="BBS103" s="160"/>
      <c r="BBT103" s="160"/>
      <c r="BBU103" s="161"/>
      <c r="BBV103" s="162"/>
      <c r="BBW103" s="160"/>
      <c r="BBY103" s="159"/>
      <c r="BCD103" s="160"/>
      <c r="BCE103" s="160"/>
      <c r="BCF103" s="160"/>
      <c r="BCG103" s="161"/>
      <c r="BCH103" s="162"/>
      <c r="BCI103" s="160"/>
      <c r="BCK103" s="159"/>
      <c r="BCP103" s="160"/>
      <c r="BCQ103" s="160"/>
      <c r="BCR103" s="160"/>
      <c r="BCS103" s="161"/>
      <c r="BCT103" s="162"/>
      <c r="BCU103" s="160"/>
      <c r="BCW103" s="159"/>
      <c r="BDB103" s="160"/>
      <c r="BDC103" s="160"/>
      <c r="BDD103" s="160"/>
      <c r="BDE103" s="161"/>
      <c r="BDF103" s="162"/>
      <c r="BDG103" s="160"/>
      <c r="BDI103" s="159"/>
      <c r="BDN103" s="160"/>
      <c r="BDO103" s="160"/>
      <c r="BDP103" s="160"/>
      <c r="BDQ103" s="161"/>
      <c r="BDR103" s="162"/>
      <c r="BDS103" s="160"/>
      <c r="BDU103" s="159"/>
      <c r="BDZ103" s="160"/>
      <c r="BEA103" s="160"/>
      <c r="BEB103" s="160"/>
      <c r="BEC103" s="161"/>
      <c r="BED103" s="162"/>
      <c r="BEE103" s="160"/>
      <c r="BEG103" s="159"/>
      <c r="BEL103" s="160"/>
      <c r="BEM103" s="160"/>
      <c r="BEN103" s="160"/>
      <c r="BEO103" s="161"/>
      <c r="BEP103" s="162"/>
      <c r="BEQ103" s="160"/>
      <c r="BES103" s="159"/>
      <c r="BEX103" s="160"/>
      <c r="BEY103" s="160"/>
      <c r="BEZ103" s="160"/>
      <c r="BFA103" s="161"/>
      <c r="BFB103" s="162"/>
      <c r="BFC103" s="160"/>
      <c r="BFE103" s="159"/>
      <c r="BFJ103" s="160"/>
      <c r="BFK103" s="160"/>
      <c r="BFL103" s="160"/>
      <c r="BFM103" s="161"/>
      <c r="BFN103" s="162"/>
      <c r="BFO103" s="160"/>
      <c r="BFQ103" s="159"/>
      <c r="BFV103" s="160"/>
      <c r="BFW103" s="160"/>
      <c r="BFX103" s="160"/>
      <c r="BFY103" s="161"/>
      <c r="BFZ103" s="162"/>
      <c r="BGA103" s="160"/>
      <c r="BGC103" s="159"/>
      <c r="BGH103" s="160"/>
      <c r="BGI103" s="160"/>
      <c r="BGJ103" s="160"/>
      <c r="BGK103" s="161"/>
      <c r="BGL103" s="162"/>
      <c r="BGM103" s="160"/>
      <c r="BGO103" s="159"/>
      <c r="BGT103" s="160"/>
      <c r="BGU103" s="160"/>
      <c r="BGV103" s="160"/>
      <c r="BGW103" s="161"/>
      <c r="BGX103" s="162"/>
      <c r="BGY103" s="160"/>
      <c r="BHA103" s="159"/>
      <c r="BHF103" s="160"/>
      <c r="BHG103" s="160"/>
      <c r="BHH103" s="160"/>
      <c r="BHI103" s="161"/>
      <c r="BHJ103" s="162"/>
      <c r="BHK103" s="160"/>
      <c r="BHM103" s="159"/>
      <c r="BHR103" s="160"/>
      <c r="BHS103" s="160"/>
      <c r="BHT103" s="160"/>
      <c r="BHU103" s="161"/>
      <c r="BHV103" s="162"/>
      <c r="BHW103" s="160"/>
      <c r="BHY103" s="159"/>
      <c r="BID103" s="160"/>
      <c r="BIE103" s="160"/>
      <c r="BIF103" s="160"/>
      <c r="BIG103" s="161"/>
      <c r="BIH103" s="162"/>
      <c r="BII103" s="160"/>
      <c r="BIK103" s="159"/>
      <c r="BIP103" s="160"/>
      <c r="BIQ103" s="160"/>
      <c r="BIR103" s="160"/>
      <c r="BIS103" s="161"/>
      <c r="BIT103" s="162"/>
      <c r="BIU103" s="160"/>
      <c r="BIW103" s="159"/>
      <c r="BJB103" s="160"/>
      <c r="BJC103" s="160"/>
      <c r="BJD103" s="160"/>
      <c r="BJE103" s="161"/>
      <c r="BJF103" s="162"/>
      <c r="BJG103" s="160"/>
      <c r="BJI103" s="159"/>
      <c r="BJN103" s="160"/>
      <c r="BJO103" s="160"/>
      <c r="BJP103" s="160"/>
      <c r="BJQ103" s="161"/>
      <c r="BJR103" s="162"/>
      <c r="BJS103" s="160"/>
      <c r="BJU103" s="159"/>
      <c r="BJZ103" s="160"/>
      <c r="BKA103" s="160"/>
      <c r="BKB103" s="160"/>
      <c r="BKC103" s="161"/>
      <c r="BKD103" s="162"/>
      <c r="BKE103" s="160"/>
      <c r="BKG103" s="159"/>
      <c r="BKL103" s="160"/>
      <c r="BKM103" s="160"/>
      <c r="BKN103" s="160"/>
      <c r="BKO103" s="161"/>
      <c r="BKP103" s="162"/>
      <c r="BKQ103" s="160"/>
      <c r="BKS103" s="159"/>
      <c r="BKX103" s="160"/>
      <c r="BKY103" s="160"/>
      <c r="BKZ103" s="160"/>
      <c r="BLA103" s="161"/>
      <c r="BLB103" s="162"/>
      <c r="BLC103" s="160"/>
      <c r="BLE103" s="159"/>
      <c r="BLJ103" s="160"/>
      <c r="BLK103" s="160"/>
      <c r="BLL103" s="160"/>
      <c r="BLM103" s="161"/>
      <c r="BLN103" s="162"/>
      <c r="BLO103" s="160"/>
      <c r="BLQ103" s="159"/>
      <c r="BLV103" s="160"/>
      <c r="BLW103" s="160"/>
      <c r="BLX103" s="160"/>
      <c r="BLY103" s="161"/>
      <c r="BLZ103" s="162"/>
      <c r="BMA103" s="160"/>
      <c r="BMC103" s="159"/>
      <c r="BMH103" s="160"/>
      <c r="BMI103" s="160"/>
      <c r="BMJ103" s="160"/>
      <c r="BMK103" s="161"/>
      <c r="BML103" s="162"/>
      <c r="BMM103" s="160"/>
      <c r="BMO103" s="159"/>
      <c r="BMT103" s="160"/>
      <c r="BMU103" s="160"/>
      <c r="BMV103" s="160"/>
      <c r="BMW103" s="161"/>
      <c r="BMX103" s="162"/>
      <c r="BMY103" s="160"/>
      <c r="BNA103" s="159"/>
      <c r="BNF103" s="160"/>
      <c r="BNG103" s="160"/>
      <c r="BNH103" s="160"/>
      <c r="BNI103" s="161"/>
      <c r="BNJ103" s="162"/>
      <c r="BNK103" s="160"/>
      <c r="BNM103" s="159"/>
      <c r="BNR103" s="160"/>
      <c r="BNS103" s="160"/>
      <c r="BNT103" s="160"/>
      <c r="BNU103" s="161"/>
      <c r="BNV103" s="162"/>
      <c r="BNW103" s="160"/>
      <c r="BNY103" s="159"/>
      <c r="BOD103" s="160"/>
      <c r="BOE103" s="160"/>
      <c r="BOF103" s="160"/>
      <c r="BOG103" s="161"/>
      <c r="BOH103" s="162"/>
      <c r="BOI103" s="160"/>
      <c r="BOK103" s="159"/>
      <c r="BOP103" s="160"/>
      <c r="BOQ103" s="160"/>
      <c r="BOR103" s="160"/>
      <c r="BOS103" s="161"/>
      <c r="BOT103" s="162"/>
      <c r="BOU103" s="160"/>
      <c r="BOW103" s="159"/>
      <c r="BPB103" s="160"/>
      <c r="BPC103" s="160"/>
      <c r="BPD103" s="160"/>
      <c r="BPE103" s="161"/>
      <c r="BPF103" s="162"/>
      <c r="BPG103" s="160"/>
      <c r="BPI103" s="159"/>
      <c r="BPN103" s="160"/>
      <c r="BPO103" s="160"/>
      <c r="BPP103" s="160"/>
      <c r="BPQ103" s="161"/>
      <c r="BPR103" s="162"/>
      <c r="BPS103" s="160"/>
      <c r="BPU103" s="159"/>
      <c r="BPZ103" s="160"/>
      <c r="BQA103" s="160"/>
      <c r="BQB103" s="160"/>
      <c r="BQC103" s="161"/>
      <c r="BQD103" s="162"/>
      <c r="BQE103" s="160"/>
      <c r="BQG103" s="159"/>
      <c r="BQL103" s="160"/>
      <c r="BQM103" s="160"/>
      <c r="BQN103" s="160"/>
      <c r="BQO103" s="161"/>
      <c r="BQP103" s="162"/>
      <c r="BQQ103" s="160"/>
      <c r="BQS103" s="159"/>
      <c r="BQX103" s="160"/>
      <c r="BQY103" s="160"/>
      <c r="BQZ103" s="160"/>
      <c r="BRA103" s="161"/>
      <c r="BRB103" s="162"/>
      <c r="BRC103" s="160"/>
      <c r="BRE103" s="159"/>
      <c r="BRJ103" s="160"/>
      <c r="BRK103" s="160"/>
      <c r="BRL103" s="160"/>
      <c r="BRM103" s="161"/>
      <c r="BRN103" s="162"/>
      <c r="BRO103" s="160"/>
      <c r="BRQ103" s="159"/>
      <c r="BRV103" s="160"/>
      <c r="BRW103" s="160"/>
      <c r="BRX103" s="160"/>
      <c r="BRY103" s="161"/>
      <c r="BRZ103" s="162"/>
      <c r="BSA103" s="160"/>
      <c r="BSC103" s="159"/>
      <c r="BSH103" s="160"/>
      <c r="BSI103" s="160"/>
      <c r="BSJ103" s="160"/>
      <c r="BSK103" s="161"/>
      <c r="BSL103" s="162"/>
      <c r="BSM103" s="160"/>
      <c r="BSO103" s="159"/>
      <c r="BST103" s="160"/>
      <c r="BSU103" s="160"/>
      <c r="BSV103" s="160"/>
      <c r="BSW103" s="161"/>
      <c r="BSX103" s="162"/>
      <c r="BSY103" s="160"/>
      <c r="BTA103" s="159"/>
      <c r="BTF103" s="160"/>
      <c r="BTG103" s="160"/>
      <c r="BTH103" s="160"/>
      <c r="BTI103" s="161"/>
      <c r="BTJ103" s="162"/>
      <c r="BTK103" s="160"/>
      <c r="BTM103" s="159"/>
      <c r="BTR103" s="160"/>
      <c r="BTS103" s="160"/>
      <c r="BTT103" s="160"/>
      <c r="BTU103" s="161"/>
      <c r="BTV103" s="162"/>
      <c r="BTW103" s="160"/>
      <c r="BTY103" s="159"/>
      <c r="BUD103" s="160"/>
      <c r="BUE103" s="160"/>
      <c r="BUF103" s="160"/>
      <c r="BUG103" s="161"/>
      <c r="BUH103" s="162"/>
      <c r="BUI103" s="160"/>
      <c r="BUK103" s="159"/>
      <c r="BUP103" s="160"/>
      <c r="BUQ103" s="160"/>
      <c r="BUR103" s="160"/>
      <c r="BUS103" s="161"/>
      <c r="BUT103" s="162"/>
      <c r="BUU103" s="160"/>
      <c r="BUW103" s="159"/>
      <c r="BVB103" s="160"/>
      <c r="BVC103" s="160"/>
      <c r="BVD103" s="160"/>
      <c r="BVE103" s="161"/>
      <c r="BVF103" s="162"/>
      <c r="BVG103" s="160"/>
      <c r="BVI103" s="159"/>
      <c r="BVN103" s="160"/>
      <c r="BVO103" s="160"/>
      <c r="BVP103" s="160"/>
      <c r="BVQ103" s="161"/>
      <c r="BVR103" s="162"/>
      <c r="BVS103" s="160"/>
      <c r="BVU103" s="159"/>
      <c r="BVZ103" s="160"/>
      <c r="BWA103" s="160"/>
      <c r="BWB103" s="160"/>
      <c r="BWC103" s="161"/>
      <c r="BWD103" s="162"/>
      <c r="BWE103" s="160"/>
      <c r="BWG103" s="159"/>
      <c r="BWL103" s="160"/>
      <c r="BWM103" s="160"/>
      <c r="BWN103" s="160"/>
      <c r="BWO103" s="161"/>
      <c r="BWP103" s="162"/>
      <c r="BWQ103" s="160"/>
      <c r="BWS103" s="159"/>
      <c r="BWX103" s="160"/>
      <c r="BWY103" s="160"/>
      <c r="BWZ103" s="160"/>
      <c r="BXA103" s="161"/>
      <c r="BXB103" s="162"/>
      <c r="BXC103" s="160"/>
      <c r="BXE103" s="159"/>
      <c r="BXJ103" s="160"/>
      <c r="BXK103" s="160"/>
      <c r="BXL103" s="160"/>
      <c r="BXM103" s="161"/>
      <c r="BXN103" s="162"/>
      <c r="BXO103" s="160"/>
      <c r="BXQ103" s="159"/>
      <c r="BXV103" s="160"/>
      <c r="BXW103" s="160"/>
      <c r="BXX103" s="160"/>
      <c r="BXY103" s="161"/>
      <c r="BXZ103" s="162"/>
      <c r="BYA103" s="160"/>
      <c r="BYC103" s="159"/>
      <c r="BYH103" s="160"/>
      <c r="BYI103" s="160"/>
      <c r="BYJ103" s="160"/>
      <c r="BYK103" s="161"/>
      <c r="BYL103" s="162"/>
      <c r="BYM103" s="160"/>
      <c r="BYO103" s="159"/>
      <c r="BYT103" s="160"/>
      <c r="BYU103" s="160"/>
      <c r="BYV103" s="160"/>
      <c r="BYW103" s="161"/>
      <c r="BYX103" s="162"/>
      <c r="BYY103" s="160"/>
      <c r="BZA103" s="159"/>
      <c r="BZF103" s="160"/>
      <c r="BZG103" s="160"/>
      <c r="BZH103" s="160"/>
      <c r="BZI103" s="161"/>
      <c r="BZJ103" s="162"/>
      <c r="BZK103" s="160"/>
      <c r="BZM103" s="159"/>
      <c r="BZR103" s="160"/>
      <c r="BZS103" s="160"/>
      <c r="BZT103" s="160"/>
      <c r="BZU103" s="161"/>
      <c r="BZV103" s="162"/>
      <c r="BZW103" s="160"/>
      <c r="BZY103" s="159"/>
      <c r="CAD103" s="160"/>
      <c r="CAE103" s="160"/>
      <c r="CAF103" s="160"/>
      <c r="CAG103" s="161"/>
      <c r="CAH103" s="162"/>
      <c r="CAI103" s="160"/>
      <c r="CAK103" s="159"/>
      <c r="CAP103" s="160"/>
      <c r="CAQ103" s="160"/>
      <c r="CAR103" s="160"/>
      <c r="CAS103" s="161"/>
      <c r="CAT103" s="162"/>
      <c r="CAU103" s="160"/>
      <c r="CAW103" s="159"/>
      <c r="CBB103" s="160"/>
      <c r="CBC103" s="160"/>
      <c r="CBD103" s="160"/>
      <c r="CBE103" s="161"/>
      <c r="CBF103" s="162"/>
      <c r="CBG103" s="160"/>
      <c r="CBI103" s="159"/>
      <c r="CBN103" s="160"/>
      <c r="CBO103" s="160"/>
      <c r="CBP103" s="160"/>
      <c r="CBQ103" s="161"/>
      <c r="CBR103" s="162"/>
      <c r="CBS103" s="160"/>
      <c r="CBU103" s="159"/>
      <c r="CBZ103" s="160"/>
      <c r="CCA103" s="160"/>
      <c r="CCB103" s="160"/>
      <c r="CCC103" s="161"/>
      <c r="CCD103" s="162"/>
      <c r="CCE103" s="160"/>
      <c r="CCG103" s="159"/>
      <c r="CCL103" s="160"/>
      <c r="CCM103" s="160"/>
      <c r="CCN103" s="160"/>
      <c r="CCO103" s="161"/>
      <c r="CCP103" s="162"/>
      <c r="CCQ103" s="160"/>
      <c r="CCS103" s="159"/>
      <c r="CCX103" s="160"/>
      <c r="CCY103" s="160"/>
      <c r="CCZ103" s="160"/>
      <c r="CDA103" s="161"/>
      <c r="CDB103" s="162"/>
      <c r="CDC103" s="160"/>
      <c r="CDE103" s="159"/>
      <c r="CDJ103" s="160"/>
      <c r="CDK103" s="160"/>
      <c r="CDL103" s="160"/>
      <c r="CDM103" s="161"/>
      <c r="CDN103" s="162"/>
      <c r="CDO103" s="160"/>
      <c r="CDQ103" s="159"/>
      <c r="CDV103" s="160"/>
      <c r="CDW103" s="160"/>
      <c r="CDX103" s="160"/>
      <c r="CDY103" s="161"/>
      <c r="CDZ103" s="162"/>
      <c r="CEA103" s="160"/>
      <c r="CEC103" s="159"/>
      <c r="CEH103" s="160"/>
      <c r="CEI103" s="160"/>
      <c r="CEJ103" s="160"/>
      <c r="CEK103" s="161"/>
      <c r="CEL103" s="162"/>
      <c r="CEM103" s="160"/>
      <c r="CEO103" s="159"/>
      <c r="CET103" s="160"/>
      <c r="CEU103" s="160"/>
      <c r="CEV103" s="160"/>
      <c r="CEW103" s="161"/>
      <c r="CEX103" s="162"/>
      <c r="CEY103" s="160"/>
      <c r="CFA103" s="159"/>
      <c r="CFF103" s="160"/>
      <c r="CFG103" s="160"/>
      <c r="CFH103" s="160"/>
      <c r="CFI103" s="161"/>
      <c r="CFJ103" s="162"/>
      <c r="CFK103" s="160"/>
      <c r="CFM103" s="159"/>
      <c r="CFR103" s="160"/>
      <c r="CFS103" s="160"/>
      <c r="CFT103" s="160"/>
      <c r="CFU103" s="161"/>
      <c r="CFV103" s="162"/>
      <c r="CFW103" s="160"/>
      <c r="CFY103" s="159"/>
      <c r="CGD103" s="160"/>
      <c r="CGE103" s="160"/>
      <c r="CGF103" s="160"/>
      <c r="CGG103" s="161"/>
      <c r="CGH103" s="162"/>
      <c r="CGI103" s="160"/>
      <c r="CGK103" s="159"/>
      <c r="CGP103" s="160"/>
      <c r="CGQ103" s="160"/>
      <c r="CGR103" s="160"/>
      <c r="CGS103" s="161"/>
      <c r="CGT103" s="162"/>
      <c r="CGU103" s="160"/>
      <c r="CGW103" s="159"/>
      <c r="CHB103" s="160"/>
      <c r="CHC103" s="160"/>
      <c r="CHD103" s="160"/>
      <c r="CHE103" s="161"/>
      <c r="CHF103" s="162"/>
      <c r="CHG103" s="160"/>
      <c r="CHI103" s="159"/>
      <c r="CHN103" s="160"/>
      <c r="CHO103" s="160"/>
      <c r="CHP103" s="160"/>
      <c r="CHQ103" s="161"/>
      <c r="CHR103" s="162"/>
      <c r="CHS103" s="160"/>
      <c r="CHU103" s="159"/>
      <c r="CHZ103" s="160"/>
      <c r="CIA103" s="160"/>
      <c r="CIB103" s="160"/>
      <c r="CIC103" s="161"/>
      <c r="CID103" s="162"/>
      <c r="CIE103" s="160"/>
      <c r="CIG103" s="159"/>
      <c r="CIL103" s="160"/>
      <c r="CIM103" s="160"/>
      <c r="CIN103" s="160"/>
      <c r="CIO103" s="161"/>
      <c r="CIP103" s="162"/>
      <c r="CIQ103" s="160"/>
      <c r="CIS103" s="159"/>
      <c r="CIX103" s="160"/>
      <c r="CIY103" s="160"/>
      <c r="CIZ103" s="160"/>
      <c r="CJA103" s="161"/>
      <c r="CJB103" s="162"/>
      <c r="CJC103" s="160"/>
      <c r="CJE103" s="159"/>
      <c r="CJJ103" s="160"/>
      <c r="CJK103" s="160"/>
      <c r="CJL103" s="160"/>
      <c r="CJM103" s="161"/>
      <c r="CJN103" s="162"/>
      <c r="CJO103" s="160"/>
      <c r="CJQ103" s="159"/>
      <c r="CJV103" s="160"/>
      <c r="CJW103" s="160"/>
      <c r="CJX103" s="160"/>
      <c r="CJY103" s="161"/>
      <c r="CJZ103" s="162"/>
      <c r="CKA103" s="160"/>
      <c r="CKC103" s="159"/>
      <c r="CKH103" s="160"/>
      <c r="CKI103" s="160"/>
      <c r="CKJ103" s="160"/>
      <c r="CKK103" s="161"/>
      <c r="CKL103" s="162"/>
      <c r="CKM103" s="160"/>
      <c r="CKO103" s="159"/>
      <c r="CKT103" s="160"/>
      <c r="CKU103" s="160"/>
      <c r="CKV103" s="160"/>
      <c r="CKW103" s="161"/>
      <c r="CKX103" s="162"/>
      <c r="CKY103" s="160"/>
      <c r="CLA103" s="159"/>
      <c r="CLF103" s="160"/>
      <c r="CLG103" s="160"/>
      <c r="CLH103" s="160"/>
      <c r="CLI103" s="161"/>
      <c r="CLJ103" s="162"/>
      <c r="CLK103" s="160"/>
      <c r="CLM103" s="159"/>
      <c r="CLR103" s="160"/>
      <c r="CLS103" s="160"/>
      <c r="CLT103" s="160"/>
      <c r="CLU103" s="161"/>
      <c r="CLV103" s="162"/>
      <c r="CLW103" s="160"/>
      <c r="CLY103" s="159"/>
      <c r="CMD103" s="160"/>
      <c r="CME103" s="160"/>
      <c r="CMF103" s="160"/>
      <c r="CMG103" s="161"/>
      <c r="CMH103" s="162"/>
      <c r="CMI103" s="160"/>
      <c r="CMK103" s="159"/>
      <c r="CMP103" s="160"/>
      <c r="CMQ103" s="160"/>
      <c r="CMR103" s="160"/>
      <c r="CMS103" s="161"/>
      <c r="CMT103" s="162"/>
      <c r="CMU103" s="160"/>
      <c r="CMW103" s="159"/>
      <c r="CNB103" s="160"/>
      <c r="CNC103" s="160"/>
      <c r="CND103" s="160"/>
      <c r="CNE103" s="161"/>
      <c r="CNF103" s="162"/>
      <c r="CNG103" s="160"/>
      <c r="CNI103" s="159"/>
      <c r="CNN103" s="160"/>
      <c r="CNO103" s="160"/>
      <c r="CNP103" s="160"/>
      <c r="CNQ103" s="161"/>
      <c r="CNR103" s="162"/>
      <c r="CNS103" s="160"/>
      <c r="CNU103" s="159"/>
      <c r="CNZ103" s="160"/>
      <c r="COA103" s="160"/>
      <c r="COB103" s="160"/>
      <c r="COC103" s="161"/>
      <c r="COD103" s="162"/>
      <c r="COE103" s="160"/>
      <c r="COG103" s="159"/>
      <c r="COL103" s="160"/>
      <c r="COM103" s="160"/>
      <c r="CON103" s="160"/>
      <c r="COO103" s="161"/>
      <c r="COP103" s="162"/>
      <c r="COQ103" s="160"/>
      <c r="COS103" s="159"/>
      <c r="COX103" s="160"/>
      <c r="COY103" s="160"/>
      <c r="COZ103" s="160"/>
      <c r="CPA103" s="161"/>
      <c r="CPB103" s="162"/>
      <c r="CPC103" s="160"/>
      <c r="CPE103" s="159"/>
      <c r="CPJ103" s="160"/>
      <c r="CPK103" s="160"/>
      <c r="CPL103" s="160"/>
      <c r="CPM103" s="161"/>
      <c r="CPN103" s="162"/>
      <c r="CPO103" s="160"/>
      <c r="CPQ103" s="159"/>
      <c r="CPV103" s="160"/>
      <c r="CPW103" s="160"/>
      <c r="CPX103" s="160"/>
      <c r="CPY103" s="161"/>
      <c r="CPZ103" s="162"/>
      <c r="CQA103" s="160"/>
      <c r="CQC103" s="159"/>
      <c r="CQH103" s="160"/>
      <c r="CQI103" s="160"/>
      <c r="CQJ103" s="160"/>
      <c r="CQK103" s="161"/>
      <c r="CQL103" s="162"/>
      <c r="CQM103" s="160"/>
      <c r="CQO103" s="159"/>
      <c r="CQT103" s="160"/>
      <c r="CQU103" s="160"/>
      <c r="CQV103" s="160"/>
      <c r="CQW103" s="161"/>
      <c r="CQX103" s="162"/>
      <c r="CQY103" s="160"/>
      <c r="CRA103" s="159"/>
      <c r="CRF103" s="160"/>
      <c r="CRG103" s="160"/>
      <c r="CRH103" s="160"/>
      <c r="CRI103" s="161"/>
      <c r="CRJ103" s="162"/>
      <c r="CRK103" s="160"/>
      <c r="CRM103" s="159"/>
      <c r="CRR103" s="160"/>
      <c r="CRS103" s="160"/>
      <c r="CRT103" s="160"/>
      <c r="CRU103" s="161"/>
      <c r="CRV103" s="162"/>
      <c r="CRW103" s="160"/>
      <c r="CRY103" s="159"/>
      <c r="CSD103" s="160"/>
      <c r="CSE103" s="160"/>
      <c r="CSF103" s="160"/>
      <c r="CSG103" s="161"/>
      <c r="CSH103" s="162"/>
      <c r="CSI103" s="160"/>
      <c r="CSK103" s="159"/>
      <c r="CSP103" s="160"/>
      <c r="CSQ103" s="160"/>
      <c r="CSR103" s="160"/>
      <c r="CSS103" s="161"/>
      <c r="CST103" s="162"/>
      <c r="CSU103" s="160"/>
      <c r="CSW103" s="159"/>
      <c r="CTB103" s="160"/>
      <c r="CTC103" s="160"/>
      <c r="CTD103" s="160"/>
      <c r="CTE103" s="161"/>
      <c r="CTF103" s="162"/>
      <c r="CTG103" s="160"/>
      <c r="CTI103" s="159"/>
      <c r="CTN103" s="160"/>
      <c r="CTO103" s="160"/>
      <c r="CTP103" s="160"/>
      <c r="CTQ103" s="161"/>
      <c r="CTR103" s="162"/>
      <c r="CTS103" s="160"/>
      <c r="CTU103" s="159"/>
      <c r="CTZ103" s="160"/>
      <c r="CUA103" s="160"/>
      <c r="CUB103" s="160"/>
      <c r="CUC103" s="161"/>
      <c r="CUD103" s="162"/>
      <c r="CUE103" s="160"/>
      <c r="CUG103" s="159"/>
      <c r="CUL103" s="160"/>
      <c r="CUM103" s="160"/>
      <c r="CUN103" s="160"/>
      <c r="CUO103" s="161"/>
      <c r="CUP103" s="162"/>
      <c r="CUQ103" s="160"/>
      <c r="CUS103" s="159"/>
      <c r="CUX103" s="160"/>
      <c r="CUY103" s="160"/>
      <c r="CUZ103" s="160"/>
      <c r="CVA103" s="161"/>
      <c r="CVB103" s="162"/>
      <c r="CVC103" s="160"/>
      <c r="CVE103" s="159"/>
      <c r="CVJ103" s="160"/>
      <c r="CVK103" s="160"/>
      <c r="CVL103" s="160"/>
      <c r="CVM103" s="161"/>
      <c r="CVN103" s="162"/>
      <c r="CVO103" s="160"/>
      <c r="CVQ103" s="159"/>
      <c r="CVV103" s="160"/>
      <c r="CVW103" s="160"/>
      <c r="CVX103" s="160"/>
      <c r="CVY103" s="161"/>
      <c r="CVZ103" s="162"/>
      <c r="CWA103" s="160"/>
      <c r="CWC103" s="159"/>
      <c r="CWH103" s="160"/>
      <c r="CWI103" s="160"/>
      <c r="CWJ103" s="160"/>
      <c r="CWK103" s="161"/>
      <c r="CWL103" s="162"/>
      <c r="CWM103" s="160"/>
      <c r="CWO103" s="159"/>
      <c r="CWT103" s="160"/>
      <c r="CWU103" s="160"/>
      <c r="CWV103" s="160"/>
      <c r="CWW103" s="161"/>
      <c r="CWX103" s="162"/>
      <c r="CWY103" s="160"/>
      <c r="CXA103" s="159"/>
      <c r="CXF103" s="160"/>
      <c r="CXG103" s="160"/>
      <c r="CXH103" s="160"/>
      <c r="CXI103" s="161"/>
      <c r="CXJ103" s="162"/>
      <c r="CXK103" s="160"/>
      <c r="CXM103" s="159"/>
      <c r="CXR103" s="160"/>
      <c r="CXS103" s="160"/>
      <c r="CXT103" s="160"/>
      <c r="CXU103" s="161"/>
      <c r="CXV103" s="162"/>
      <c r="CXW103" s="160"/>
      <c r="CXY103" s="159"/>
      <c r="CYD103" s="160"/>
      <c r="CYE103" s="160"/>
      <c r="CYF103" s="160"/>
      <c r="CYG103" s="161"/>
      <c r="CYH103" s="162"/>
      <c r="CYI103" s="160"/>
      <c r="CYK103" s="159"/>
      <c r="CYP103" s="160"/>
      <c r="CYQ103" s="160"/>
      <c r="CYR103" s="160"/>
      <c r="CYS103" s="161"/>
      <c r="CYT103" s="162"/>
      <c r="CYU103" s="160"/>
      <c r="CYW103" s="159"/>
      <c r="CZB103" s="160"/>
      <c r="CZC103" s="160"/>
      <c r="CZD103" s="160"/>
      <c r="CZE103" s="161"/>
      <c r="CZF103" s="162"/>
      <c r="CZG103" s="160"/>
      <c r="CZI103" s="159"/>
      <c r="CZN103" s="160"/>
      <c r="CZO103" s="160"/>
      <c r="CZP103" s="160"/>
      <c r="CZQ103" s="161"/>
      <c r="CZR103" s="162"/>
      <c r="CZS103" s="160"/>
      <c r="CZU103" s="159"/>
      <c r="CZZ103" s="160"/>
      <c r="DAA103" s="160"/>
      <c r="DAB103" s="160"/>
      <c r="DAC103" s="161"/>
      <c r="DAD103" s="162"/>
      <c r="DAE103" s="160"/>
      <c r="DAG103" s="159"/>
      <c r="DAL103" s="160"/>
      <c r="DAM103" s="160"/>
      <c r="DAN103" s="160"/>
      <c r="DAO103" s="161"/>
      <c r="DAP103" s="162"/>
      <c r="DAQ103" s="160"/>
      <c r="DAS103" s="159"/>
      <c r="DAX103" s="160"/>
      <c r="DAY103" s="160"/>
      <c r="DAZ103" s="160"/>
      <c r="DBA103" s="161"/>
      <c r="DBB103" s="162"/>
      <c r="DBC103" s="160"/>
      <c r="DBE103" s="159"/>
      <c r="DBJ103" s="160"/>
      <c r="DBK103" s="160"/>
      <c r="DBL103" s="160"/>
      <c r="DBM103" s="161"/>
      <c r="DBN103" s="162"/>
      <c r="DBO103" s="160"/>
      <c r="DBQ103" s="159"/>
      <c r="DBV103" s="160"/>
      <c r="DBW103" s="160"/>
      <c r="DBX103" s="160"/>
      <c r="DBY103" s="161"/>
      <c r="DBZ103" s="162"/>
      <c r="DCA103" s="160"/>
      <c r="DCC103" s="159"/>
      <c r="DCH103" s="160"/>
      <c r="DCI103" s="160"/>
      <c r="DCJ103" s="160"/>
      <c r="DCK103" s="161"/>
      <c r="DCL103" s="162"/>
      <c r="DCM103" s="160"/>
      <c r="DCO103" s="159"/>
      <c r="DCT103" s="160"/>
      <c r="DCU103" s="160"/>
      <c r="DCV103" s="160"/>
      <c r="DCW103" s="161"/>
      <c r="DCX103" s="162"/>
      <c r="DCY103" s="160"/>
      <c r="DDA103" s="159"/>
      <c r="DDF103" s="160"/>
      <c r="DDG103" s="160"/>
      <c r="DDH103" s="160"/>
      <c r="DDI103" s="161"/>
      <c r="DDJ103" s="162"/>
      <c r="DDK103" s="160"/>
      <c r="DDM103" s="159"/>
      <c r="DDR103" s="160"/>
      <c r="DDS103" s="160"/>
      <c r="DDT103" s="160"/>
      <c r="DDU103" s="161"/>
      <c r="DDV103" s="162"/>
      <c r="DDW103" s="160"/>
      <c r="DDY103" s="159"/>
      <c r="DED103" s="160"/>
      <c r="DEE103" s="160"/>
      <c r="DEF103" s="160"/>
      <c r="DEG103" s="161"/>
      <c r="DEH103" s="162"/>
      <c r="DEI103" s="160"/>
      <c r="DEK103" s="159"/>
      <c r="DEP103" s="160"/>
      <c r="DEQ103" s="160"/>
      <c r="DER103" s="160"/>
      <c r="DES103" s="161"/>
      <c r="DET103" s="162"/>
      <c r="DEU103" s="160"/>
      <c r="DEW103" s="159"/>
      <c r="DFB103" s="160"/>
      <c r="DFC103" s="160"/>
      <c r="DFD103" s="160"/>
      <c r="DFE103" s="161"/>
      <c r="DFF103" s="162"/>
      <c r="DFG103" s="160"/>
      <c r="DFI103" s="159"/>
      <c r="DFN103" s="160"/>
      <c r="DFO103" s="160"/>
      <c r="DFP103" s="160"/>
      <c r="DFQ103" s="161"/>
      <c r="DFR103" s="162"/>
      <c r="DFS103" s="160"/>
      <c r="DFU103" s="159"/>
      <c r="DFZ103" s="160"/>
      <c r="DGA103" s="160"/>
      <c r="DGB103" s="160"/>
      <c r="DGC103" s="161"/>
      <c r="DGD103" s="162"/>
      <c r="DGE103" s="160"/>
      <c r="DGG103" s="159"/>
      <c r="DGL103" s="160"/>
      <c r="DGM103" s="160"/>
      <c r="DGN103" s="160"/>
      <c r="DGO103" s="161"/>
      <c r="DGP103" s="162"/>
      <c r="DGQ103" s="160"/>
      <c r="DGS103" s="159"/>
      <c r="DGX103" s="160"/>
      <c r="DGY103" s="160"/>
      <c r="DGZ103" s="160"/>
      <c r="DHA103" s="161"/>
      <c r="DHB103" s="162"/>
      <c r="DHC103" s="160"/>
      <c r="DHE103" s="159"/>
      <c r="DHJ103" s="160"/>
      <c r="DHK103" s="160"/>
      <c r="DHL103" s="160"/>
      <c r="DHM103" s="161"/>
      <c r="DHN103" s="162"/>
      <c r="DHO103" s="160"/>
      <c r="DHQ103" s="159"/>
      <c r="DHV103" s="160"/>
      <c r="DHW103" s="160"/>
      <c r="DHX103" s="160"/>
      <c r="DHY103" s="161"/>
      <c r="DHZ103" s="162"/>
      <c r="DIA103" s="160"/>
      <c r="DIC103" s="159"/>
      <c r="DIH103" s="160"/>
      <c r="DII103" s="160"/>
      <c r="DIJ103" s="160"/>
      <c r="DIK103" s="161"/>
      <c r="DIL103" s="162"/>
      <c r="DIM103" s="160"/>
      <c r="DIO103" s="159"/>
      <c r="DIT103" s="160"/>
      <c r="DIU103" s="160"/>
      <c r="DIV103" s="160"/>
      <c r="DIW103" s="161"/>
      <c r="DIX103" s="162"/>
      <c r="DIY103" s="160"/>
      <c r="DJA103" s="159"/>
      <c r="DJF103" s="160"/>
      <c r="DJG103" s="160"/>
      <c r="DJH103" s="160"/>
      <c r="DJI103" s="161"/>
      <c r="DJJ103" s="162"/>
      <c r="DJK103" s="160"/>
      <c r="DJM103" s="159"/>
      <c r="DJR103" s="160"/>
      <c r="DJS103" s="160"/>
      <c r="DJT103" s="160"/>
      <c r="DJU103" s="161"/>
      <c r="DJV103" s="162"/>
      <c r="DJW103" s="160"/>
      <c r="DJY103" s="159"/>
      <c r="DKD103" s="160"/>
      <c r="DKE103" s="160"/>
      <c r="DKF103" s="160"/>
      <c r="DKG103" s="161"/>
      <c r="DKH103" s="162"/>
      <c r="DKI103" s="160"/>
      <c r="DKK103" s="159"/>
      <c r="DKP103" s="160"/>
      <c r="DKQ103" s="160"/>
      <c r="DKR103" s="160"/>
      <c r="DKS103" s="161"/>
      <c r="DKT103" s="162"/>
      <c r="DKU103" s="160"/>
      <c r="DKW103" s="159"/>
      <c r="DLB103" s="160"/>
      <c r="DLC103" s="160"/>
      <c r="DLD103" s="160"/>
      <c r="DLE103" s="161"/>
      <c r="DLF103" s="162"/>
      <c r="DLG103" s="160"/>
      <c r="DLI103" s="159"/>
      <c r="DLN103" s="160"/>
      <c r="DLO103" s="160"/>
      <c r="DLP103" s="160"/>
      <c r="DLQ103" s="161"/>
      <c r="DLR103" s="162"/>
      <c r="DLS103" s="160"/>
      <c r="DLU103" s="159"/>
      <c r="DLZ103" s="160"/>
      <c r="DMA103" s="160"/>
      <c r="DMB103" s="160"/>
      <c r="DMC103" s="161"/>
      <c r="DMD103" s="162"/>
      <c r="DME103" s="160"/>
      <c r="DMG103" s="159"/>
      <c r="DML103" s="160"/>
      <c r="DMM103" s="160"/>
      <c r="DMN103" s="160"/>
      <c r="DMO103" s="161"/>
      <c r="DMP103" s="162"/>
      <c r="DMQ103" s="160"/>
      <c r="DMS103" s="159"/>
      <c r="DMX103" s="160"/>
      <c r="DMY103" s="160"/>
      <c r="DMZ103" s="160"/>
      <c r="DNA103" s="161"/>
      <c r="DNB103" s="162"/>
      <c r="DNC103" s="160"/>
      <c r="DNE103" s="159"/>
      <c r="DNJ103" s="160"/>
      <c r="DNK103" s="160"/>
      <c r="DNL103" s="160"/>
      <c r="DNM103" s="161"/>
      <c r="DNN103" s="162"/>
      <c r="DNO103" s="160"/>
      <c r="DNQ103" s="159"/>
      <c r="DNV103" s="160"/>
      <c r="DNW103" s="160"/>
      <c r="DNX103" s="160"/>
      <c r="DNY103" s="161"/>
      <c r="DNZ103" s="162"/>
      <c r="DOA103" s="160"/>
      <c r="DOC103" s="159"/>
      <c r="DOH103" s="160"/>
      <c r="DOI103" s="160"/>
      <c r="DOJ103" s="160"/>
      <c r="DOK103" s="161"/>
      <c r="DOL103" s="162"/>
      <c r="DOM103" s="160"/>
      <c r="DOO103" s="159"/>
      <c r="DOT103" s="160"/>
      <c r="DOU103" s="160"/>
      <c r="DOV103" s="160"/>
      <c r="DOW103" s="161"/>
      <c r="DOX103" s="162"/>
      <c r="DOY103" s="160"/>
      <c r="DPA103" s="159"/>
      <c r="DPF103" s="160"/>
      <c r="DPG103" s="160"/>
      <c r="DPH103" s="160"/>
      <c r="DPI103" s="161"/>
      <c r="DPJ103" s="162"/>
      <c r="DPK103" s="160"/>
      <c r="DPM103" s="159"/>
      <c r="DPR103" s="160"/>
      <c r="DPS103" s="160"/>
      <c r="DPT103" s="160"/>
      <c r="DPU103" s="161"/>
      <c r="DPV103" s="162"/>
      <c r="DPW103" s="160"/>
      <c r="DPY103" s="159"/>
      <c r="DQD103" s="160"/>
      <c r="DQE103" s="160"/>
      <c r="DQF103" s="160"/>
      <c r="DQG103" s="161"/>
      <c r="DQH103" s="162"/>
      <c r="DQI103" s="160"/>
      <c r="DQK103" s="159"/>
      <c r="DQP103" s="160"/>
      <c r="DQQ103" s="160"/>
      <c r="DQR103" s="160"/>
      <c r="DQS103" s="161"/>
      <c r="DQT103" s="162"/>
      <c r="DQU103" s="160"/>
      <c r="DQW103" s="159"/>
      <c r="DRB103" s="160"/>
      <c r="DRC103" s="160"/>
      <c r="DRD103" s="160"/>
      <c r="DRE103" s="161"/>
      <c r="DRF103" s="162"/>
      <c r="DRG103" s="160"/>
      <c r="DRI103" s="159"/>
      <c r="DRN103" s="160"/>
      <c r="DRO103" s="160"/>
      <c r="DRP103" s="160"/>
      <c r="DRQ103" s="161"/>
      <c r="DRR103" s="162"/>
      <c r="DRS103" s="160"/>
      <c r="DRU103" s="159"/>
      <c r="DRZ103" s="160"/>
      <c r="DSA103" s="160"/>
      <c r="DSB103" s="160"/>
      <c r="DSC103" s="161"/>
      <c r="DSD103" s="162"/>
      <c r="DSE103" s="160"/>
      <c r="DSG103" s="159"/>
      <c r="DSL103" s="160"/>
      <c r="DSM103" s="160"/>
      <c r="DSN103" s="160"/>
      <c r="DSO103" s="161"/>
      <c r="DSP103" s="162"/>
      <c r="DSQ103" s="160"/>
      <c r="DSS103" s="159"/>
      <c r="DSX103" s="160"/>
      <c r="DSY103" s="160"/>
      <c r="DSZ103" s="160"/>
      <c r="DTA103" s="161"/>
      <c r="DTB103" s="162"/>
      <c r="DTC103" s="160"/>
      <c r="DTE103" s="159"/>
      <c r="DTJ103" s="160"/>
      <c r="DTK103" s="160"/>
      <c r="DTL103" s="160"/>
      <c r="DTM103" s="161"/>
      <c r="DTN103" s="162"/>
      <c r="DTO103" s="160"/>
      <c r="DTQ103" s="159"/>
      <c r="DTV103" s="160"/>
      <c r="DTW103" s="160"/>
      <c r="DTX103" s="160"/>
      <c r="DTY103" s="161"/>
      <c r="DTZ103" s="162"/>
      <c r="DUA103" s="160"/>
      <c r="DUC103" s="159"/>
      <c r="DUH103" s="160"/>
      <c r="DUI103" s="160"/>
      <c r="DUJ103" s="160"/>
      <c r="DUK103" s="161"/>
      <c r="DUL103" s="162"/>
      <c r="DUM103" s="160"/>
      <c r="DUO103" s="159"/>
      <c r="DUT103" s="160"/>
      <c r="DUU103" s="160"/>
      <c r="DUV103" s="160"/>
      <c r="DUW103" s="161"/>
      <c r="DUX103" s="162"/>
      <c r="DUY103" s="160"/>
      <c r="DVA103" s="159"/>
      <c r="DVF103" s="160"/>
      <c r="DVG103" s="160"/>
      <c r="DVH103" s="160"/>
      <c r="DVI103" s="161"/>
      <c r="DVJ103" s="162"/>
      <c r="DVK103" s="160"/>
      <c r="DVM103" s="159"/>
      <c r="DVR103" s="160"/>
      <c r="DVS103" s="160"/>
      <c r="DVT103" s="160"/>
      <c r="DVU103" s="161"/>
      <c r="DVV103" s="162"/>
      <c r="DVW103" s="160"/>
      <c r="DVY103" s="159"/>
      <c r="DWD103" s="160"/>
      <c r="DWE103" s="160"/>
      <c r="DWF103" s="160"/>
      <c r="DWG103" s="161"/>
      <c r="DWH103" s="162"/>
      <c r="DWI103" s="160"/>
      <c r="DWK103" s="159"/>
      <c r="DWP103" s="160"/>
      <c r="DWQ103" s="160"/>
      <c r="DWR103" s="160"/>
      <c r="DWS103" s="161"/>
      <c r="DWT103" s="162"/>
      <c r="DWU103" s="160"/>
      <c r="DWW103" s="159"/>
      <c r="DXB103" s="160"/>
      <c r="DXC103" s="160"/>
      <c r="DXD103" s="160"/>
      <c r="DXE103" s="161"/>
      <c r="DXF103" s="162"/>
      <c r="DXG103" s="160"/>
      <c r="DXI103" s="159"/>
      <c r="DXN103" s="160"/>
      <c r="DXO103" s="160"/>
      <c r="DXP103" s="160"/>
      <c r="DXQ103" s="161"/>
      <c r="DXR103" s="162"/>
      <c r="DXS103" s="160"/>
      <c r="DXU103" s="159"/>
      <c r="DXZ103" s="160"/>
      <c r="DYA103" s="160"/>
      <c r="DYB103" s="160"/>
      <c r="DYC103" s="161"/>
      <c r="DYD103" s="162"/>
      <c r="DYE103" s="160"/>
      <c r="DYG103" s="159"/>
      <c r="DYL103" s="160"/>
      <c r="DYM103" s="160"/>
      <c r="DYN103" s="160"/>
      <c r="DYO103" s="161"/>
      <c r="DYP103" s="162"/>
      <c r="DYQ103" s="160"/>
      <c r="DYS103" s="159"/>
      <c r="DYX103" s="160"/>
      <c r="DYY103" s="160"/>
      <c r="DYZ103" s="160"/>
      <c r="DZA103" s="161"/>
      <c r="DZB103" s="162"/>
      <c r="DZC103" s="160"/>
      <c r="DZE103" s="159"/>
      <c r="DZJ103" s="160"/>
      <c r="DZK103" s="160"/>
      <c r="DZL103" s="160"/>
      <c r="DZM103" s="161"/>
      <c r="DZN103" s="162"/>
      <c r="DZO103" s="160"/>
      <c r="DZQ103" s="159"/>
      <c r="DZV103" s="160"/>
      <c r="DZW103" s="160"/>
      <c r="DZX103" s="160"/>
      <c r="DZY103" s="161"/>
      <c r="DZZ103" s="162"/>
      <c r="EAA103" s="160"/>
      <c r="EAC103" s="159"/>
      <c r="EAH103" s="160"/>
      <c r="EAI103" s="160"/>
      <c r="EAJ103" s="160"/>
      <c r="EAK103" s="161"/>
      <c r="EAL103" s="162"/>
      <c r="EAM103" s="160"/>
      <c r="EAO103" s="159"/>
      <c r="EAT103" s="160"/>
      <c r="EAU103" s="160"/>
      <c r="EAV103" s="160"/>
      <c r="EAW103" s="161"/>
      <c r="EAX103" s="162"/>
      <c r="EAY103" s="160"/>
      <c r="EBA103" s="159"/>
      <c r="EBF103" s="160"/>
      <c r="EBG103" s="160"/>
      <c r="EBH103" s="160"/>
      <c r="EBI103" s="161"/>
      <c r="EBJ103" s="162"/>
      <c r="EBK103" s="160"/>
      <c r="EBM103" s="159"/>
      <c r="EBR103" s="160"/>
      <c r="EBS103" s="160"/>
      <c r="EBT103" s="160"/>
      <c r="EBU103" s="161"/>
      <c r="EBV103" s="162"/>
      <c r="EBW103" s="160"/>
      <c r="EBY103" s="159"/>
      <c r="ECD103" s="160"/>
      <c r="ECE103" s="160"/>
      <c r="ECF103" s="160"/>
      <c r="ECG103" s="161"/>
      <c r="ECH103" s="162"/>
      <c r="ECI103" s="160"/>
      <c r="ECK103" s="159"/>
      <c r="ECP103" s="160"/>
      <c r="ECQ103" s="160"/>
      <c r="ECR103" s="160"/>
      <c r="ECS103" s="161"/>
      <c r="ECT103" s="162"/>
      <c r="ECU103" s="160"/>
      <c r="ECW103" s="159"/>
      <c r="EDB103" s="160"/>
      <c r="EDC103" s="160"/>
      <c r="EDD103" s="160"/>
      <c r="EDE103" s="161"/>
      <c r="EDF103" s="162"/>
      <c r="EDG103" s="160"/>
      <c r="EDI103" s="159"/>
      <c r="EDN103" s="160"/>
      <c r="EDO103" s="160"/>
      <c r="EDP103" s="160"/>
      <c r="EDQ103" s="161"/>
      <c r="EDR103" s="162"/>
      <c r="EDS103" s="160"/>
      <c r="EDU103" s="159"/>
      <c r="EDZ103" s="160"/>
      <c r="EEA103" s="160"/>
      <c r="EEB103" s="160"/>
      <c r="EEC103" s="161"/>
      <c r="EED103" s="162"/>
      <c r="EEE103" s="160"/>
      <c r="EEG103" s="159"/>
      <c r="EEL103" s="160"/>
      <c r="EEM103" s="160"/>
      <c r="EEN103" s="160"/>
      <c r="EEO103" s="161"/>
      <c r="EEP103" s="162"/>
      <c r="EEQ103" s="160"/>
      <c r="EES103" s="159"/>
      <c r="EEX103" s="160"/>
      <c r="EEY103" s="160"/>
      <c r="EEZ103" s="160"/>
      <c r="EFA103" s="161"/>
      <c r="EFB103" s="162"/>
      <c r="EFC103" s="160"/>
      <c r="EFE103" s="159"/>
      <c r="EFJ103" s="160"/>
      <c r="EFK103" s="160"/>
      <c r="EFL103" s="160"/>
      <c r="EFM103" s="161"/>
      <c r="EFN103" s="162"/>
      <c r="EFO103" s="160"/>
      <c r="EFQ103" s="159"/>
      <c r="EFV103" s="160"/>
      <c r="EFW103" s="160"/>
      <c r="EFX103" s="160"/>
      <c r="EFY103" s="161"/>
      <c r="EFZ103" s="162"/>
      <c r="EGA103" s="160"/>
      <c r="EGC103" s="159"/>
      <c r="EGH103" s="160"/>
      <c r="EGI103" s="160"/>
      <c r="EGJ103" s="160"/>
      <c r="EGK103" s="161"/>
      <c r="EGL103" s="162"/>
      <c r="EGM103" s="160"/>
      <c r="EGO103" s="159"/>
      <c r="EGT103" s="160"/>
      <c r="EGU103" s="160"/>
      <c r="EGV103" s="160"/>
      <c r="EGW103" s="161"/>
      <c r="EGX103" s="162"/>
      <c r="EGY103" s="160"/>
      <c r="EHA103" s="159"/>
      <c r="EHF103" s="160"/>
      <c r="EHG103" s="160"/>
      <c r="EHH103" s="160"/>
      <c r="EHI103" s="161"/>
      <c r="EHJ103" s="162"/>
      <c r="EHK103" s="160"/>
      <c r="EHM103" s="159"/>
      <c r="EHR103" s="160"/>
      <c r="EHS103" s="160"/>
      <c r="EHT103" s="160"/>
      <c r="EHU103" s="161"/>
      <c r="EHV103" s="162"/>
      <c r="EHW103" s="160"/>
      <c r="EHY103" s="159"/>
      <c r="EID103" s="160"/>
      <c r="EIE103" s="160"/>
      <c r="EIF103" s="160"/>
      <c r="EIG103" s="161"/>
      <c r="EIH103" s="162"/>
      <c r="EII103" s="160"/>
      <c r="EIK103" s="159"/>
      <c r="EIP103" s="160"/>
      <c r="EIQ103" s="160"/>
      <c r="EIR103" s="160"/>
      <c r="EIS103" s="161"/>
      <c r="EIT103" s="162"/>
      <c r="EIU103" s="160"/>
      <c r="EIW103" s="159"/>
      <c r="EJB103" s="160"/>
      <c r="EJC103" s="160"/>
      <c r="EJD103" s="160"/>
      <c r="EJE103" s="161"/>
      <c r="EJF103" s="162"/>
      <c r="EJG103" s="160"/>
      <c r="EJI103" s="159"/>
      <c r="EJN103" s="160"/>
      <c r="EJO103" s="160"/>
      <c r="EJP103" s="160"/>
      <c r="EJQ103" s="161"/>
      <c r="EJR103" s="162"/>
      <c r="EJS103" s="160"/>
      <c r="EJU103" s="159"/>
      <c r="EJZ103" s="160"/>
      <c r="EKA103" s="160"/>
      <c r="EKB103" s="160"/>
      <c r="EKC103" s="161"/>
      <c r="EKD103" s="162"/>
      <c r="EKE103" s="160"/>
      <c r="EKG103" s="159"/>
      <c r="EKL103" s="160"/>
      <c r="EKM103" s="160"/>
      <c r="EKN103" s="160"/>
      <c r="EKO103" s="161"/>
      <c r="EKP103" s="162"/>
      <c r="EKQ103" s="160"/>
      <c r="EKS103" s="159"/>
      <c r="EKX103" s="160"/>
      <c r="EKY103" s="160"/>
      <c r="EKZ103" s="160"/>
      <c r="ELA103" s="161"/>
      <c r="ELB103" s="162"/>
      <c r="ELC103" s="160"/>
      <c r="ELE103" s="159"/>
      <c r="ELJ103" s="160"/>
      <c r="ELK103" s="160"/>
      <c r="ELL103" s="160"/>
      <c r="ELM103" s="161"/>
      <c r="ELN103" s="162"/>
      <c r="ELO103" s="160"/>
      <c r="ELQ103" s="159"/>
      <c r="ELV103" s="160"/>
      <c r="ELW103" s="160"/>
      <c r="ELX103" s="160"/>
      <c r="ELY103" s="161"/>
      <c r="ELZ103" s="162"/>
      <c r="EMA103" s="160"/>
      <c r="EMC103" s="159"/>
      <c r="EMH103" s="160"/>
      <c r="EMI103" s="160"/>
      <c r="EMJ103" s="160"/>
      <c r="EMK103" s="161"/>
      <c r="EML103" s="162"/>
      <c r="EMM103" s="160"/>
      <c r="EMO103" s="159"/>
      <c r="EMT103" s="160"/>
      <c r="EMU103" s="160"/>
      <c r="EMV103" s="160"/>
      <c r="EMW103" s="161"/>
      <c r="EMX103" s="162"/>
      <c r="EMY103" s="160"/>
      <c r="ENA103" s="159"/>
      <c r="ENF103" s="160"/>
      <c r="ENG103" s="160"/>
      <c r="ENH103" s="160"/>
      <c r="ENI103" s="161"/>
      <c r="ENJ103" s="162"/>
      <c r="ENK103" s="160"/>
      <c r="ENM103" s="159"/>
      <c r="ENR103" s="160"/>
      <c r="ENS103" s="160"/>
      <c r="ENT103" s="160"/>
      <c r="ENU103" s="161"/>
      <c r="ENV103" s="162"/>
      <c r="ENW103" s="160"/>
      <c r="ENY103" s="159"/>
      <c r="EOD103" s="160"/>
      <c r="EOE103" s="160"/>
      <c r="EOF103" s="160"/>
      <c r="EOG103" s="161"/>
      <c r="EOH103" s="162"/>
      <c r="EOI103" s="160"/>
      <c r="EOK103" s="159"/>
      <c r="EOP103" s="160"/>
      <c r="EOQ103" s="160"/>
      <c r="EOR103" s="160"/>
      <c r="EOS103" s="161"/>
      <c r="EOT103" s="162"/>
      <c r="EOU103" s="160"/>
      <c r="EOW103" s="159"/>
      <c r="EPB103" s="160"/>
      <c r="EPC103" s="160"/>
      <c r="EPD103" s="160"/>
      <c r="EPE103" s="161"/>
      <c r="EPF103" s="162"/>
      <c r="EPG103" s="160"/>
      <c r="EPI103" s="159"/>
      <c r="EPN103" s="160"/>
      <c r="EPO103" s="160"/>
      <c r="EPP103" s="160"/>
      <c r="EPQ103" s="161"/>
      <c r="EPR103" s="162"/>
      <c r="EPS103" s="160"/>
      <c r="EPU103" s="159"/>
      <c r="EPZ103" s="160"/>
      <c r="EQA103" s="160"/>
      <c r="EQB103" s="160"/>
      <c r="EQC103" s="161"/>
      <c r="EQD103" s="162"/>
      <c r="EQE103" s="160"/>
      <c r="EQG103" s="159"/>
      <c r="EQL103" s="160"/>
      <c r="EQM103" s="160"/>
      <c r="EQN103" s="160"/>
      <c r="EQO103" s="161"/>
      <c r="EQP103" s="162"/>
      <c r="EQQ103" s="160"/>
      <c r="EQS103" s="159"/>
      <c r="EQX103" s="160"/>
      <c r="EQY103" s="160"/>
      <c r="EQZ103" s="160"/>
      <c r="ERA103" s="161"/>
      <c r="ERB103" s="162"/>
      <c r="ERC103" s="160"/>
      <c r="ERE103" s="159"/>
      <c r="ERJ103" s="160"/>
      <c r="ERK103" s="160"/>
      <c r="ERL103" s="160"/>
      <c r="ERM103" s="161"/>
      <c r="ERN103" s="162"/>
      <c r="ERO103" s="160"/>
      <c r="ERQ103" s="159"/>
      <c r="ERV103" s="160"/>
      <c r="ERW103" s="160"/>
      <c r="ERX103" s="160"/>
      <c r="ERY103" s="161"/>
      <c r="ERZ103" s="162"/>
      <c r="ESA103" s="160"/>
      <c r="ESC103" s="159"/>
      <c r="ESH103" s="160"/>
      <c r="ESI103" s="160"/>
      <c r="ESJ103" s="160"/>
      <c r="ESK103" s="161"/>
      <c r="ESL103" s="162"/>
      <c r="ESM103" s="160"/>
      <c r="ESO103" s="159"/>
      <c r="EST103" s="160"/>
      <c r="ESU103" s="160"/>
      <c r="ESV103" s="160"/>
      <c r="ESW103" s="161"/>
      <c r="ESX103" s="162"/>
      <c r="ESY103" s="160"/>
      <c r="ETA103" s="159"/>
      <c r="ETF103" s="160"/>
      <c r="ETG103" s="160"/>
      <c r="ETH103" s="160"/>
      <c r="ETI103" s="161"/>
      <c r="ETJ103" s="162"/>
      <c r="ETK103" s="160"/>
      <c r="ETM103" s="159"/>
      <c r="ETR103" s="160"/>
      <c r="ETS103" s="160"/>
      <c r="ETT103" s="160"/>
      <c r="ETU103" s="161"/>
      <c r="ETV103" s="162"/>
      <c r="ETW103" s="160"/>
      <c r="ETY103" s="159"/>
      <c r="EUD103" s="160"/>
      <c r="EUE103" s="160"/>
      <c r="EUF103" s="160"/>
      <c r="EUG103" s="161"/>
      <c r="EUH103" s="162"/>
      <c r="EUI103" s="160"/>
      <c r="EUK103" s="159"/>
      <c r="EUP103" s="160"/>
      <c r="EUQ103" s="160"/>
      <c r="EUR103" s="160"/>
      <c r="EUS103" s="161"/>
      <c r="EUT103" s="162"/>
      <c r="EUU103" s="160"/>
      <c r="EUW103" s="159"/>
      <c r="EVB103" s="160"/>
      <c r="EVC103" s="160"/>
      <c r="EVD103" s="160"/>
      <c r="EVE103" s="161"/>
      <c r="EVF103" s="162"/>
      <c r="EVG103" s="160"/>
      <c r="EVI103" s="159"/>
      <c r="EVN103" s="160"/>
      <c r="EVO103" s="160"/>
      <c r="EVP103" s="160"/>
      <c r="EVQ103" s="161"/>
      <c r="EVR103" s="162"/>
      <c r="EVS103" s="160"/>
      <c r="EVU103" s="159"/>
      <c r="EVZ103" s="160"/>
      <c r="EWA103" s="160"/>
      <c r="EWB103" s="160"/>
      <c r="EWC103" s="161"/>
      <c r="EWD103" s="162"/>
      <c r="EWE103" s="160"/>
      <c r="EWG103" s="159"/>
      <c r="EWL103" s="160"/>
      <c r="EWM103" s="160"/>
      <c r="EWN103" s="160"/>
      <c r="EWO103" s="161"/>
      <c r="EWP103" s="162"/>
      <c r="EWQ103" s="160"/>
      <c r="EWS103" s="159"/>
      <c r="EWX103" s="160"/>
      <c r="EWY103" s="160"/>
      <c r="EWZ103" s="160"/>
      <c r="EXA103" s="161"/>
      <c r="EXB103" s="162"/>
      <c r="EXC103" s="160"/>
      <c r="EXE103" s="159"/>
      <c r="EXJ103" s="160"/>
      <c r="EXK103" s="160"/>
      <c r="EXL103" s="160"/>
      <c r="EXM103" s="161"/>
      <c r="EXN103" s="162"/>
      <c r="EXO103" s="160"/>
      <c r="EXQ103" s="159"/>
      <c r="EXV103" s="160"/>
      <c r="EXW103" s="160"/>
      <c r="EXX103" s="160"/>
      <c r="EXY103" s="161"/>
      <c r="EXZ103" s="162"/>
      <c r="EYA103" s="160"/>
      <c r="EYC103" s="159"/>
      <c r="EYH103" s="160"/>
      <c r="EYI103" s="160"/>
      <c r="EYJ103" s="160"/>
      <c r="EYK103" s="161"/>
      <c r="EYL103" s="162"/>
      <c r="EYM103" s="160"/>
      <c r="EYO103" s="159"/>
      <c r="EYT103" s="160"/>
      <c r="EYU103" s="160"/>
      <c r="EYV103" s="160"/>
      <c r="EYW103" s="161"/>
      <c r="EYX103" s="162"/>
      <c r="EYY103" s="160"/>
      <c r="EZA103" s="159"/>
      <c r="EZF103" s="160"/>
      <c r="EZG103" s="160"/>
      <c r="EZH103" s="160"/>
      <c r="EZI103" s="161"/>
      <c r="EZJ103" s="162"/>
      <c r="EZK103" s="160"/>
      <c r="EZM103" s="159"/>
      <c r="EZR103" s="160"/>
      <c r="EZS103" s="160"/>
      <c r="EZT103" s="160"/>
      <c r="EZU103" s="161"/>
      <c r="EZV103" s="162"/>
      <c r="EZW103" s="160"/>
      <c r="EZY103" s="159"/>
      <c r="FAD103" s="160"/>
      <c r="FAE103" s="160"/>
      <c r="FAF103" s="160"/>
      <c r="FAG103" s="161"/>
      <c r="FAH103" s="162"/>
      <c r="FAI103" s="160"/>
      <c r="FAK103" s="159"/>
      <c r="FAP103" s="160"/>
      <c r="FAQ103" s="160"/>
      <c r="FAR103" s="160"/>
      <c r="FAS103" s="161"/>
      <c r="FAT103" s="162"/>
      <c r="FAU103" s="160"/>
      <c r="FAW103" s="159"/>
      <c r="FBB103" s="160"/>
      <c r="FBC103" s="160"/>
      <c r="FBD103" s="160"/>
      <c r="FBE103" s="161"/>
      <c r="FBF103" s="162"/>
      <c r="FBG103" s="160"/>
      <c r="FBI103" s="159"/>
      <c r="FBN103" s="160"/>
      <c r="FBO103" s="160"/>
      <c r="FBP103" s="160"/>
      <c r="FBQ103" s="161"/>
      <c r="FBR103" s="162"/>
      <c r="FBS103" s="160"/>
      <c r="FBU103" s="159"/>
      <c r="FBZ103" s="160"/>
      <c r="FCA103" s="160"/>
      <c r="FCB103" s="160"/>
      <c r="FCC103" s="161"/>
      <c r="FCD103" s="162"/>
      <c r="FCE103" s="160"/>
      <c r="FCG103" s="159"/>
      <c r="FCL103" s="160"/>
      <c r="FCM103" s="160"/>
      <c r="FCN103" s="160"/>
      <c r="FCO103" s="161"/>
      <c r="FCP103" s="162"/>
      <c r="FCQ103" s="160"/>
      <c r="FCS103" s="159"/>
      <c r="FCX103" s="160"/>
      <c r="FCY103" s="160"/>
      <c r="FCZ103" s="160"/>
      <c r="FDA103" s="161"/>
      <c r="FDB103" s="162"/>
      <c r="FDC103" s="160"/>
      <c r="FDE103" s="159"/>
      <c r="FDJ103" s="160"/>
      <c r="FDK103" s="160"/>
      <c r="FDL103" s="160"/>
      <c r="FDM103" s="161"/>
      <c r="FDN103" s="162"/>
      <c r="FDO103" s="160"/>
      <c r="FDQ103" s="159"/>
      <c r="FDV103" s="160"/>
      <c r="FDW103" s="160"/>
      <c r="FDX103" s="160"/>
      <c r="FDY103" s="161"/>
      <c r="FDZ103" s="162"/>
      <c r="FEA103" s="160"/>
      <c r="FEC103" s="159"/>
      <c r="FEH103" s="160"/>
      <c r="FEI103" s="160"/>
      <c r="FEJ103" s="160"/>
      <c r="FEK103" s="161"/>
      <c r="FEL103" s="162"/>
      <c r="FEM103" s="160"/>
      <c r="FEO103" s="159"/>
      <c r="FET103" s="160"/>
      <c r="FEU103" s="160"/>
      <c r="FEV103" s="160"/>
      <c r="FEW103" s="161"/>
      <c r="FEX103" s="162"/>
      <c r="FEY103" s="160"/>
      <c r="FFA103" s="159"/>
      <c r="FFF103" s="160"/>
      <c r="FFG103" s="160"/>
      <c r="FFH103" s="160"/>
      <c r="FFI103" s="161"/>
      <c r="FFJ103" s="162"/>
      <c r="FFK103" s="160"/>
      <c r="FFM103" s="159"/>
      <c r="FFR103" s="160"/>
      <c r="FFS103" s="160"/>
      <c r="FFT103" s="160"/>
      <c r="FFU103" s="161"/>
      <c r="FFV103" s="162"/>
      <c r="FFW103" s="160"/>
      <c r="FFY103" s="159"/>
      <c r="FGD103" s="160"/>
      <c r="FGE103" s="160"/>
      <c r="FGF103" s="160"/>
      <c r="FGG103" s="161"/>
      <c r="FGH103" s="162"/>
      <c r="FGI103" s="160"/>
      <c r="FGK103" s="159"/>
      <c r="FGP103" s="160"/>
      <c r="FGQ103" s="160"/>
      <c r="FGR103" s="160"/>
      <c r="FGS103" s="161"/>
      <c r="FGT103" s="162"/>
      <c r="FGU103" s="160"/>
      <c r="FGW103" s="159"/>
      <c r="FHB103" s="160"/>
      <c r="FHC103" s="160"/>
      <c r="FHD103" s="160"/>
      <c r="FHE103" s="161"/>
      <c r="FHF103" s="162"/>
      <c r="FHG103" s="160"/>
      <c r="FHI103" s="159"/>
      <c r="FHN103" s="160"/>
      <c r="FHO103" s="160"/>
      <c r="FHP103" s="160"/>
      <c r="FHQ103" s="161"/>
      <c r="FHR103" s="162"/>
      <c r="FHS103" s="160"/>
      <c r="FHU103" s="159"/>
      <c r="FHZ103" s="160"/>
      <c r="FIA103" s="160"/>
      <c r="FIB103" s="160"/>
      <c r="FIC103" s="161"/>
      <c r="FID103" s="162"/>
      <c r="FIE103" s="160"/>
      <c r="FIG103" s="159"/>
      <c r="FIL103" s="160"/>
      <c r="FIM103" s="160"/>
      <c r="FIN103" s="160"/>
      <c r="FIO103" s="161"/>
      <c r="FIP103" s="162"/>
      <c r="FIQ103" s="160"/>
      <c r="FIS103" s="159"/>
      <c r="FIX103" s="160"/>
      <c r="FIY103" s="160"/>
      <c r="FIZ103" s="160"/>
      <c r="FJA103" s="161"/>
      <c r="FJB103" s="162"/>
      <c r="FJC103" s="160"/>
      <c r="FJE103" s="159"/>
      <c r="FJJ103" s="160"/>
      <c r="FJK103" s="160"/>
      <c r="FJL103" s="160"/>
      <c r="FJM103" s="161"/>
      <c r="FJN103" s="162"/>
      <c r="FJO103" s="160"/>
      <c r="FJQ103" s="159"/>
      <c r="FJV103" s="160"/>
      <c r="FJW103" s="160"/>
      <c r="FJX103" s="160"/>
      <c r="FJY103" s="161"/>
      <c r="FJZ103" s="162"/>
      <c r="FKA103" s="160"/>
      <c r="FKC103" s="159"/>
      <c r="FKH103" s="160"/>
      <c r="FKI103" s="160"/>
      <c r="FKJ103" s="160"/>
      <c r="FKK103" s="161"/>
      <c r="FKL103" s="162"/>
      <c r="FKM103" s="160"/>
      <c r="FKO103" s="159"/>
      <c r="FKT103" s="160"/>
      <c r="FKU103" s="160"/>
      <c r="FKV103" s="160"/>
      <c r="FKW103" s="161"/>
      <c r="FKX103" s="162"/>
      <c r="FKY103" s="160"/>
      <c r="FLA103" s="159"/>
      <c r="FLF103" s="160"/>
      <c r="FLG103" s="160"/>
      <c r="FLH103" s="160"/>
      <c r="FLI103" s="161"/>
      <c r="FLJ103" s="162"/>
      <c r="FLK103" s="160"/>
      <c r="FLM103" s="159"/>
      <c r="FLR103" s="160"/>
      <c r="FLS103" s="160"/>
      <c r="FLT103" s="160"/>
      <c r="FLU103" s="161"/>
      <c r="FLV103" s="162"/>
      <c r="FLW103" s="160"/>
      <c r="FLY103" s="159"/>
      <c r="FMD103" s="160"/>
      <c r="FME103" s="160"/>
      <c r="FMF103" s="160"/>
      <c r="FMG103" s="161"/>
      <c r="FMH103" s="162"/>
      <c r="FMI103" s="160"/>
      <c r="FMK103" s="159"/>
      <c r="FMP103" s="160"/>
      <c r="FMQ103" s="160"/>
      <c r="FMR103" s="160"/>
      <c r="FMS103" s="161"/>
      <c r="FMT103" s="162"/>
      <c r="FMU103" s="160"/>
      <c r="FMW103" s="159"/>
      <c r="FNB103" s="160"/>
      <c r="FNC103" s="160"/>
      <c r="FND103" s="160"/>
      <c r="FNE103" s="161"/>
      <c r="FNF103" s="162"/>
      <c r="FNG103" s="160"/>
      <c r="FNI103" s="159"/>
      <c r="FNN103" s="160"/>
      <c r="FNO103" s="160"/>
      <c r="FNP103" s="160"/>
      <c r="FNQ103" s="161"/>
      <c r="FNR103" s="162"/>
      <c r="FNS103" s="160"/>
      <c r="FNU103" s="159"/>
      <c r="FNZ103" s="160"/>
      <c r="FOA103" s="160"/>
      <c r="FOB103" s="160"/>
      <c r="FOC103" s="161"/>
      <c r="FOD103" s="162"/>
      <c r="FOE103" s="160"/>
      <c r="FOG103" s="159"/>
      <c r="FOL103" s="160"/>
      <c r="FOM103" s="160"/>
      <c r="FON103" s="160"/>
      <c r="FOO103" s="161"/>
      <c r="FOP103" s="162"/>
      <c r="FOQ103" s="160"/>
      <c r="FOS103" s="159"/>
      <c r="FOX103" s="160"/>
      <c r="FOY103" s="160"/>
      <c r="FOZ103" s="160"/>
      <c r="FPA103" s="161"/>
      <c r="FPB103" s="162"/>
      <c r="FPC103" s="160"/>
      <c r="FPE103" s="159"/>
      <c r="FPJ103" s="160"/>
      <c r="FPK103" s="160"/>
      <c r="FPL103" s="160"/>
      <c r="FPM103" s="161"/>
      <c r="FPN103" s="162"/>
      <c r="FPO103" s="160"/>
      <c r="FPQ103" s="159"/>
      <c r="FPV103" s="160"/>
      <c r="FPW103" s="160"/>
      <c r="FPX103" s="160"/>
      <c r="FPY103" s="161"/>
      <c r="FPZ103" s="162"/>
      <c r="FQA103" s="160"/>
      <c r="FQC103" s="159"/>
      <c r="FQH103" s="160"/>
      <c r="FQI103" s="160"/>
      <c r="FQJ103" s="160"/>
      <c r="FQK103" s="161"/>
      <c r="FQL103" s="162"/>
      <c r="FQM103" s="160"/>
      <c r="FQO103" s="159"/>
      <c r="FQT103" s="160"/>
      <c r="FQU103" s="160"/>
      <c r="FQV103" s="160"/>
      <c r="FQW103" s="161"/>
      <c r="FQX103" s="162"/>
      <c r="FQY103" s="160"/>
      <c r="FRA103" s="159"/>
      <c r="FRF103" s="160"/>
      <c r="FRG103" s="160"/>
      <c r="FRH103" s="160"/>
      <c r="FRI103" s="161"/>
      <c r="FRJ103" s="162"/>
      <c r="FRK103" s="160"/>
      <c r="FRM103" s="159"/>
      <c r="FRR103" s="160"/>
      <c r="FRS103" s="160"/>
      <c r="FRT103" s="160"/>
      <c r="FRU103" s="161"/>
      <c r="FRV103" s="162"/>
      <c r="FRW103" s="160"/>
      <c r="FRY103" s="159"/>
      <c r="FSD103" s="160"/>
      <c r="FSE103" s="160"/>
      <c r="FSF103" s="160"/>
      <c r="FSG103" s="161"/>
      <c r="FSH103" s="162"/>
      <c r="FSI103" s="160"/>
      <c r="FSK103" s="159"/>
      <c r="FSP103" s="160"/>
      <c r="FSQ103" s="160"/>
      <c r="FSR103" s="160"/>
      <c r="FSS103" s="161"/>
      <c r="FST103" s="162"/>
      <c r="FSU103" s="160"/>
      <c r="FSW103" s="159"/>
      <c r="FTB103" s="160"/>
      <c r="FTC103" s="160"/>
      <c r="FTD103" s="160"/>
      <c r="FTE103" s="161"/>
      <c r="FTF103" s="162"/>
      <c r="FTG103" s="160"/>
      <c r="FTI103" s="159"/>
      <c r="FTN103" s="160"/>
      <c r="FTO103" s="160"/>
      <c r="FTP103" s="160"/>
      <c r="FTQ103" s="161"/>
      <c r="FTR103" s="162"/>
      <c r="FTS103" s="160"/>
      <c r="FTU103" s="159"/>
      <c r="FTZ103" s="160"/>
      <c r="FUA103" s="160"/>
      <c r="FUB103" s="160"/>
      <c r="FUC103" s="161"/>
      <c r="FUD103" s="162"/>
      <c r="FUE103" s="160"/>
      <c r="FUG103" s="159"/>
      <c r="FUL103" s="160"/>
      <c r="FUM103" s="160"/>
      <c r="FUN103" s="160"/>
      <c r="FUO103" s="161"/>
      <c r="FUP103" s="162"/>
      <c r="FUQ103" s="160"/>
      <c r="FUS103" s="159"/>
      <c r="FUX103" s="160"/>
      <c r="FUY103" s="160"/>
      <c r="FUZ103" s="160"/>
      <c r="FVA103" s="161"/>
      <c r="FVB103" s="162"/>
      <c r="FVC103" s="160"/>
      <c r="FVE103" s="159"/>
      <c r="FVJ103" s="160"/>
      <c r="FVK103" s="160"/>
      <c r="FVL103" s="160"/>
      <c r="FVM103" s="161"/>
      <c r="FVN103" s="162"/>
      <c r="FVO103" s="160"/>
      <c r="FVQ103" s="159"/>
      <c r="FVV103" s="160"/>
      <c r="FVW103" s="160"/>
      <c r="FVX103" s="160"/>
      <c r="FVY103" s="161"/>
      <c r="FVZ103" s="162"/>
      <c r="FWA103" s="160"/>
      <c r="FWC103" s="159"/>
      <c r="FWH103" s="160"/>
      <c r="FWI103" s="160"/>
      <c r="FWJ103" s="160"/>
      <c r="FWK103" s="161"/>
      <c r="FWL103" s="162"/>
      <c r="FWM103" s="160"/>
      <c r="FWO103" s="159"/>
      <c r="FWT103" s="160"/>
      <c r="FWU103" s="160"/>
      <c r="FWV103" s="160"/>
      <c r="FWW103" s="161"/>
      <c r="FWX103" s="162"/>
      <c r="FWY103" s="160"/>
      <c r="FXA103" s="159"/>
      <c r="FXF103" s="160"/>
      <c r="FXG103" s="160"/>
      <c r="FXH103" s="160"/>
      <c r="FXI103" s="161"/>
      <c r="FXJ103" s="162"/>
      <c r="FXK103" s="160"/>
      <c r="FXM103" s="159"/>
      <c r="FXR103" s="160"/>
      <c r="FXS103" s="160"/>
      <c r="FXT103" s="160"/>
      <c r="FXU103" s="161"/>
      <c r="FXV103" s="162"/>
      <c r="FXW103" s="160"/>
      <c r="FXY103" s="159"/>
      <c r="FYD103" s="160"/>
      <c r="FYE103" s="160"/>
      <c r="FYF103" s="160"/>
      <c r="FYG103" s="161"/>
      <c r="FYH103" s="162"/>
      <c r="FYI103" s="160"/>
      <c r="FYK103" s="159"/>
      <c r="FYP103" s="160"/>
      <c r="FYQ103" s="160"/>
      <c r="FYR103" s="160"/>
      <c r="FYS103" s="161"/>
      <c r="FYT103" s="162"/>
      <c r="FYU103" s="160"/>
      <c r="FYW103" s="159"/>
      <c r="FZB103" s="160"/>
      <c r="FZC103" s="160"/>
      <c r="FZD103" s="160"/>
      <c r="FZE103" s="161"/>
      <c r="FZF103" s="162"/>
      <c r="FZG103" s="160"/>
      <c r="FZI103" s="159"/>
      <c r="FZN103" s="160"/>
      <c r="FZO103" s="160"/>
      <c r="FZP103" s="160"/>
      <c r="FZQ103" s="161"/>
      <c r="FZR103" s="162"/>
      <c r="FZS103" s="160"/>
      <c r="FZU103" s="159"/>
      <c r="FZZ103" s="160"/>
      <c r="GAA103" s="160"/>
      <c r="GAB103" s="160"/>
      <c r="GAC103" s="161"/>
      <c r="GAD103" s="162"/>
      <c r="GAE103" s="160"/>
      <c r="GAG103" s="159"/>
      <c r="GAL103" s="160"/>
      <c r="GAM103" s="160"/>
      <c r="GAN103" s="160"/>
      <c r="GAO103" s="161"/>
      <c r="GAP103" s="162"/>
      <c r="GAQ103" s="160"/>
      <c r="GAS103" s="159"/>
      <c r="GAX103" s="160"/>
      <c r="GAY103" s="160"/>
      <c r="GAZ103" s="160"/>
      <c r="GBA103" s="161"/>
      <c r="GBB103" s="162"/>
      <c r="GBC103" s="160"/>
      <c r="GBE103" s="159"/>
      <c r="GBJ103" s="160"/>
      <c r="GBK103" s="160"/>
      <c r="GBL103" s="160"/>
      <c r="GBM103" s="161"/>
      <c r="GBN103" s="162"/>
      <c r="GBO103" s="160"/>
      <c r="GBQ103" s="159"/>
      <c r="GBV103" s="160"/>
      <c r="GBW103" s="160"/>
      <c r="GBX103" s="160"/>
      <c r="GBY103" s="161"/>
      <c r="GBZ103" s="162"/>
      <c r="GCA103" s="160"/>
      <c r="GCC103" s="159"/>
      <c r="GCH103" s="160"/>
      <c r="GCI103" s="160"/>
      <c r="GCJ103" s="160"/>
      <c r="GCK103" s="161"/>
      <c r="GCL103" s="162"/>
      <c r="GCM103" s="160"/>
      <c r="GCO103" s="159"/>
      <c r="GCT103" s="160"/>
      <c r="GCU103" s="160"/>
      <c r="GCV103" s="160"/>
      <c r="GCW103" s="161"/>
      <c r="GCX103" s="162"/>
      <c r="GCY103" s="160"/>
      <c r="GDA103" s="159"/>
      <c r="GDF103" s="160"/>
      <c r="GDG103" s="160"/>
      <c r="GDH103" s="160"/>
      <c r="GDI103" s="161"/>
      <c r="GDJ103" s="162"/>
      <c r="GDK103" s="160"/>
      <c r="GDM103" s="159"/>
      <c r="GDR103" s="160"/>
      <c r="GDS103" s="160"/>
      <c r="GDT103" s="160"/>
      <c r="GDU103" s="161"/>
      <c r="GDV103" s="162"/>
      <c r="GDW103" s="160"/>
      <c r="GDY103" s="159"/>
      <c r="GED103" s="160"/>
      <c r="GEE103" s="160"/>
      <c r="GEF103" s="160"/>
      <c r="GEG103" s="161"/>
      <c r="GEH103" s="162"/>
      <c r="GEI103" s="160"/>
      <c r="GEK103" s="159"/>
      <c r="GEP103" s="160"/>
      <c r="GEQ103" s="160"/>
      <c r="GER103" s="160"/>
      <c r="GES103" s="161"/>
      <c r="GET103" s="162"/>
      <c r="GEU103" s="160"/>
      <c r="GEW103" s="159"/>
      <c r="GFB103" s="160"/>
      <c r="GFC103" s="160"/>
      <c r="GFD103" s="160"/>
      <c r="GFE103" s="161"/>
      <c r="GFF103" s="162"/>
      <c r="GFG103" s="160"/>
      <c r="GFI103" s="159"/>
      <c r="GFN103" s="160"/>
      <c r="GFO103" s="160"/>
      <c r="GFP103" s="160"/>
      <c r="GFQ103" s="161"/>
      <c r="GFR103" s="162"/>
      <c r="GFS103" s="160"/>
      <c r="GFU103" s="159"/>
      <c r="GFZ103" s="160"/>
      <c r="GGA103" s="160"/>
      <c r="GGB103" s="160"/>
      <c r="GGC103" s="161"/>
      <c r="GGD103" s="162"/>
      <c r="GGE103" s="160"/>
      <c r="GGG103" s="159"/>
      <c r="GGL103" s="160"/>
      <c r="GGM103" s="160"/>
      <c r="GGN103" s="160"/>
      <c r="GGO103" s="161"/>
      <c r="GGP103" s="162"/>
      <c r="GGQ103" s="160"/>
      <c r="GGS103" s="159"/>
      <c r="GGX103" s="160"/>
      <c r="GGY103" s="160"/>
      <c r="GGZ103" s="160"/>
      <c r="GHA103" s="161"/>
      <c r="GHB103" s="162"/>
      <c r="GHC103" s="160"/>
      <c r="GHE103" s="159"/>
      <c r="GHJ103" s="160"/>
      <c r="GHK103" s="160"/>
      <c r="GHL103" s="160"/>
      <c r="GHM103" s="161"/>
      <c r="GHN103" s="162"/>
      <c r="GHO103" s="160"/>
      <c r="GHQ103" s="159"/>
      <c r="GHV103" s="160"/>
      <c r="GHW103" s="160"/>
      <c r="GHX103" s="160"/>
      <c r="GHY103" s="161"/>
      <c r="GHZ103" s="162"/>
      <c r="GIA103" s="160"/>
      <c r="GIC103" s="159"/>
      <c r="GIH103" s="160"/>
      <c r="GII103" s="160"/>
      <c r="GIJ103" s="160"/>
      <c r="GIK103" s="161"/>
      <c r="GIL103" s="162"/>
      <c r="GIM103" s="160"/>
      <c r="GIO103" s="159"/>
      <c r="GIT103" s="160"/>
      <c r="GIU103" s="160"/>
      <c r="GIV103" s="160"/>
      <c r="GIW103" s="161"/>
      <c r="GIX103" s="162"/>
      <c r="GIY103" s="160"/>
      <c r="GJA103" s="159"/>
      <c r="GJF103" s="160"/>
      <c r="GJG103" s="160"/>
      <c r="GJH103" s="160"/>
      <c r="GJI103" s="161"/>
      <c r="GJJ103" s="162"/>
      <c r="GJK103" s="160"/>
      <c r="GJM103" s="159"/>
      <c r="GJR103" s="160"/>
      <c r="GJS103" s="160"/>
      <c r="GJT103" s="160"/>
      <c r="GJU103" s="161"/>
      <c r="GJV103" s="162"/>
      <c r="GJW103" s="160"/>
      <c r="GJY103" s="159"/>
      <c r="GKD103" s="160"/>
      <c r="GKE103" s="160"/>
      <c r="GKF103" s="160"/>
      <c r="GKG103" s="161"/>
      <c r="GKH103" s="162"/>
      <c r="GKI103" s="160"/>
      <c r="GKK103" s="159"/>
      <c r="GKP103" s="160"/>
      <c r="GKQ103" s="160"/>
      <c r="GKR103" s="160"/>
      <c r="GKS103" s="161"/>
      <c r="GKT103" s="162"/>
      <c r="GKU103" s="160"/>
      <c r="GKW103" s="159"/>
      <c r="GLB103" s="160"/>
      <c r="GLC103" s="160"/>
      <c r="GLD103" s="160"/>
      <c r="GLE103" s="161"/>
      <c r="GLF103" s="162"/>
      <c r="GLG103" s="160"/>
      <c r="GLI103" s="159"/>
      <c r="GLN103" s="160"/>
      <c r="GLO103" s="160"/>
      <c r="GLP103" s="160"/>
      <c r="GLQ103" s="161"/>
      <c r="GLR103" s="162"/>
      <c r="GLS103" s="160"/>
      <c r="GLU103" s="159"/>
      <c r="GLZ103" s="160"/>
      <c r="GMA103" s="160"/>
      <c r="GMB103" s="160"/>
      <c r="GMC103" s="161"/>
      <c r="GMD103" s="162"/>
      <c r="GME103" s="160"/>
      <c r="GMG103" s="159"/>
      <c r="GML103" s="160"/>
      <c r="GMM103" s="160"/>
      <c r="GMN103" s="160"/>
      <c r="GMO103" s="161"/>
      <c r="GMP103" s="162"/>
      <c r="GMQ103" s="160"/>
      <c r="GMS103" s="159"/>
      <c r="GMX103" s="160"/>
      <c r="GMY103" s="160"/>
      <c r="GMZ103" s="160"/>
      <c r="GNA103" s="161"/>
      <c r="GNB103" s="162"/>
      <c r="GNC103" s="160"/>
      <c r="GNE103" s="159"/>
      <c r="GNJ103" s="160"/>
      <c r="GNK103" s="160"/>
      <c r="GNL103" s="160"/>
      <c r="GNM103" s="161"/>
      <c r="GNN103" s="162"/>
      <c r="GNO103" s="160"/>
      <c r="GNQ103" s="159"/>
      <c r="GNV103" s="160"/>
      <c r="GNW103" s="160"/>
      <c r="GNX103" s="160"/>
      <c r="GNY103" s="161"/>
      <c r="GNZ103" s="162"/>
      <c r="GOA103" s="160"/>
      <c r="GOC103" s="159"/>
      <c r="GOH103" s="160"/>
      <c r="GOI103" s="160"/>
      <c r="GOJ103" s="160"/>
      <c r="GOK103" s="161"/>
      <c r="GOL103" s="162"/>
      <c r="GOM103" s="160"/>
      <c r="GOO103" s="159"/>
      <c r="GOT103" s="160"/>
      <c r="GOU103" s="160"/>
      <c r="GOV103" s="160"/>
      <c r="GOW103" s="161"/>
      <c r="GOX103" s="162"/>
      <c r="GOY103" s="160"/>
      <c r="GPA103" s="159"/>
      <c r="GPF103" s="160"/>
      <c r="GPG103" s="160"/>
      <c r="GPH103" s="160"/>
      <c r="GPI103" s="161"/>
      <c r="GPJ103" s="162"/>
      <c r="GPK103" s="160"/>
      <c r="GPM103" s="159"/>
      <c r="GPR103" s="160"/>
      <c r="GPS103" s="160"/>
      <c r="GPT103" s="160"/>
      <c r="GPU103" s="161"/>
      <c r="GPV103" s="162"/>
      <c r="GPW103" s="160"/>
      <c r="GPY103" s="159"/>
      <c r="GQD103" s="160"/>
      <c r="GQE103" s="160"/>
      <c r="GQF103" s="160"/>
      <c r="GQG103" s="161"/>
      <c r="GQH103" s="162"/>
      <c r="GQI103" s="160"/>
      <c r="GQK103" s="159"/>
      <c r="GQP103" s="160"/>
      <c r="GQQ103" s="160"/>
      <c r="GQR103" s="160"/>
      <c r="GQS103" s="161"/>
      <c r="GQT103" s="162"/>
      <c r="GQU103" s="160"/>
      <c r="GQW103" s="159"/>
      <c r="GRB103" s="160"/>
      <c r="GRC103" s="160"/>
      <c r="GRD103" s="160"/>
      <c r="GRE103" s="161"/>
      <c r="GRF103" s="162"/>
      <c r="GRG103" s="160"/>
      <c r="GRI103" s="159"/>
      <c r="GRN103" s="160"/>
      <c r="GRO103" s="160"/>
      <c r="GRP103" s="160"/>
      <c r="GRQ103" s="161"/>
      <c r="GRR103" s="162"/>
      <c r="GRS103" s="160"/>
      <c r="GRU103" s="159"/>
      <c r="GRZ103" s="160"/>
      <c r="GSA103" s="160"/>
      <c r="GSB103" s="160"/>
      <c r="GSC103" s="161"/>
      <c r="GSD103" s="162"/>
      <c r="GSE103" s="160"/>
      <c r="GSG103" s="159"/>
      <c r="GSL103" s="160"/>
      <c r="GSM103" s="160"/>
      <c r="GSN103" s="160"/>
      <c r="GSO103" s="161"/>
      <c r="GSP103" s="162"/>
      <c r="GSQ103" s="160"/>
      <c r="GSS103" s="159"/>
      <c r="GSX103" s="160"/>
      <c r="GSY103" s="160"/>
      <c r="GSZ103" s="160"/>
      <c r="GTA103" s="161"/>
      <c r="GTB103" s="162"/>
      <c r="GTC103" s="160"/>
      <c r="GTE103" s="159"/>
      <c r="GTJ103" s="160"/>
      <c r="GTK103" s="160"/>
      <c r="GTL103" s="160"/>
      <c r="GTM103" s="161"/>
      <c r="GTN103" s="162"/>
      <c r="GTO103" s="160"/>
      <c r="GTQ103" s="159"/>
      <c r="GTV103" s="160"/>
      <c r="GTW103" s="160"/>
      <c r="GTX103" s="160"/>
      <c r="GTY103" s="161"/>
      <c r="GTZ103" s="162"/>
      <c r="GUA103" s="160"/>
      <c r="GUC103" s="159"/>
      <c r="GUH103" s="160"/>
      <c r="GUI103" s="160"/>
      <c r="GUJ103" s="160"/>
      <c r="GUK103" s="161"/>
      <c r="GUL103" s="162"/>
      <c r="GUM103" s="160"/>
      <c r="GUO103" s="159"/>
      <c r="GUT103" s="160"/>
      <c r="GUU103" s="160"/>
      <c r="GUV103" s="160"/>
      <c r="GUW103" s="161"/>
      <c r="GUX103" s="162"/>
      <c r="GUY103" s="160"/>
      <c r="GVA103" s="159"/>
      <c r="GVF103" s="160"/>
      <c r="GVG103" s="160"/>
      <c r="GVH103" s="160"/>
      <c r="GVI103" s="161"/>
      <c r="GVJ103" s="162"/>
      <c r="GVK103" s="160"/>
      <c r="GVM103" s="159"/>
      <c r="GVR103" s="160"/>
      <c r="GVS103" s="160"/>
      <c r="GVT103" s="160"/>
      <c r="GVU103" s="161"/>
      <c r="GVV103" s="162"/>
      <c r="GVW103" s="160"/>
      <c r="GVY103" s="159"/>
      <c r="GWD103" s="160"/>
      <c r="GWE103" s="160"/>
      <c r="GWF103" s="160"/>
      <c r="GWG103" s="161"/>
      <c r="GWH103" s="162"/>
      <c r="GWI103" s="160"/>
      <c r="GWK103" s="159"/>
      <c r="GWP103" s="160"/>
      <c r="GWQ103" s="160"/>
      <c r="GWR103" s="160"/>
      <c r="GWS103" s="161"/>
      <c r="GWT103" s="162"/>
      <c r="GWU103" s="160"/>
      <c r="GWW103" s="159"/>
      <c r="GXB103" s="160"/>
      <c r="GXC103" s="160"/>
      <c r="GXD103" s="160"/>
      <c r="GXE103" s="161"/>
      <c r="GXF103" s="162"/>
      <c r="GXG103" s="160"/>
      <c r="GXI103" s="159"/>
      <c r="GXN103" s="160"/>
      <c r="GXO103" s="160"/>
      <c r="GXP103" s="160"/>
      <c r="GXQ103" s="161"/>
      <c r="GXR103" s="162"/>
      <c r="GXS103" s="160"/>
      <c r="GXU103" s="159"/>
      <c r="GXZ103" s="160"/>
      <c r="GYA103" s="160"/>
      <c r="GYB103" s="160"/>
      <c r="GYC103" s="161"/>
      <c r="GYD103" s="162"/>
      <c r="GYE103" s="160"/>
      <c r="GYG103" s="159"/>
      <c r="GYL103" s="160"/>
      <c r="GYM103" s="160"/>
      <c r="GYN103" s="160"/>
      <c r="GYO103" s="161"/>
      <c r="GYP103" s="162"/>
      <c r="GYQ103" s="160"/>
      <c r="GYS103" s="159"/>
      <c r="GYX103" s="160"/>
      <c r="GYY103" s="160"/>
      <c r="GYZ103" s="160"/>
      <c r="GZA103" s="161"/>
      <c r="GZB103" s="162"/>
      <c r="GZC103" s="160"/>
      <c r="GZE103" s="159"/>
      <c r="GZJ103" s="160"/>
      <c r="GZK103" s="160"/>
      <c r="GZL103" s="160"/>
      <c r="GZM103" s="161"/>
      <c r="GZN103" s="162"/>
      <c r="GZO103" s="160"/>
      <c r="GZQ103" s="159"/>
      <c r="GZV103" s="160"/>
      <c r="GZW103" s="160"/>
      <c r="GZX103" s="160"/>
      <c r="GZY103" s="161"/>
      <c r="GZZ103" s="162"/>
      <c r="HAA103" s="160"/>
      <c r="HAC103" s="159"/>
      <c r="HAH103" s="160"/>
      <c r="HAI103" s="160"/>
      <c r="HAJ103" s="160"/>
      <c r="HAK103" s="161"/>
      <c r="HAL103" s="162"/>
      <c r="HAM103" s="160"/>
      <c r="HAO103" s="159"/>
      <c r="HAT103" s="160"/>
      <c r="HAU103" s="160"/>
      <c r="HAV103" s="160"/>
      <c r="HAW103" s="161"/>
      <c r="HAX103" s="162"/>
      <c r="HAY103" s="160"/>
      <c r="HBA103" s="159"/>
      <c r="HBF103" s="160"/>
      <c r="HBG103" s="160"/>
      <c r="HBH103" s="160"/>
      <c r="HBI103" s="161"/>
      <c r="HBJ103" s="162"/>
      <c r="HBK103" s="160"/>
      <c r="HBM103" s="159"/>
      <c r="HBR103" s="160"/>
      <c r="HBS103" s="160"/>
      <c r="HBT103" s="160"/>
      <c r="HBU103" s="161"/>
      <c r="HBV103" s="162"/>
      <c r="HBW103" s="160"/>
      <c r="HBY103" s="159"/>
      <c r="HCD103" s="160"/>
      <c r="HCE103" s="160"/>
      <c r="HCF103" s="160"/>
      <c r="HCG103" s="161"/>
      <c r="HCH103" s="162"/>
      <c r="HCI103" s="160"/>
      <c r="HCK103" s="159"/>
      <c r="HCP103" s="160"/>
      <c r="HCQ103" s="160"/>
      <c r="HCR103" s="160"/>
      <c r="HCS103" s="161"/>
      <c r="HCT103" s="162"/>
      <c r="HCU103" s="160"/>
      <c r="HCW103" s="159"/>
      <c r="HDB103" s="160"/>
      <c r="HDC103" s="160"/>
      <c r="HDD103" s="160"/>
      <c r="HDE103" s="161"/>
      <c r="HDF103" s="162"/>
      <c r="HDG103" s="160"/>
      <c r="HDI103" s="159"/>
      <c r="HDN103" s="160"/>
      <c r="HDO103" s="160"/>
      <c r="HDP103" s="160"/>
      <c r="HDQ103" s="161"/>
      <c r="HDR103" s="162"/>
      <c r="HDS103" s="160"/>
      <c r="HDU103" s="159"/>
      <c r="HDZ103" s="160"/>
      <c r="HEA103" s="160"/>
      <c r="HEB103" s="160"/>
      <c r="HEC103" s="161"/>
      <c r="HED103" s="162"/>
      <c r="HEE103" s="160"/>
      <c r="HEG103" s="159"/>
      <c r="HEL103" s="160"/>
      <c r="HEM103" s="160"/>
      <c r="HEN103" s="160"/>
      <c r="HEO103" s="161"/>
      <c r="HEP103" s="162"/>
      <c r="HEQ103" s="160"/>
      <c r="HES103" s="159"/>
      <c r="HEX103" s="160"/>
      <c r="HEY103" s="160"/>
      <c r="HEZ103" s="160"/>
      <c r="HFA103" s="161"/>
      <c r="HFB103" s="162"/>
      <c r="HFC103" s="160"/>
      <c r="HFE103" s="159"/>
      <c r="HFJ103" s="160"/>
      <c r="HFK103" s="160"/>
      <c r="HFL103" s="160"/>
      <c r="HFM103" s="161"/>
      <c r="HFN103" s="162"/>
      <c r="HFO103" s="160"/>
      <c r="HFQ103" s="159"/>
      <c r="HFV103" s="160"/>
      <c r="HFW103" s="160"/>
      <c r="HFX103" s="160"/>
      <c r="HFY103" s="161"/>
      <c r="HFZ103" s="162"/>
      <c r="HGA103" s="160"/>
      <c r="HGC103" s="159"/>
      <c r="HGH103" s="160"/>
      <c r="HGI103" s="160"/>
      <c r="HGJ103" s="160"/>
      <c r="HGK103" s="161"/>
      <c r="HGL103" s="162"/>
      <c r="HGM103" s="160"/>
      <c r="HGO103" s="159"/>
      <c r="HGT103" s="160"/>
      <c r="HGU103" s="160"/>
      <c r="HGV103" s="160"/>
      <c r="HGW103" s="161"/>
      <c r="HGX103" s="162"/>
      <c r="HGY103" s="160"/>
      <c r="HHA103" s="159"/>
      <c r="HHF103" s="160"/>
      <c r="HHG103" s="160"/>
      <c r="HHH103" s="160"/>
      <c r="HHI103" s="161"/>
      <c r="HHJ103" s="162"/>
      <c r="HHK103" s="160"/>
      <c r="HHM103" s="159"/>
      <c r="HHR103" s="160"/>
      <c r="HHS103" s="160"/>
      <c r="HHT103" s="160"/>
      <c r="HHU103" s="161"/>
      <c r="HHV103" s="162"/>
      <c r="HHW103" s="160"/>
      <c r="HHY103" s="159"/>
      <c r="HID103" s="160"/>
      <c r="HIE103" s="160"/>
      <c r="HIF103" s="160"/>
      <c r="HIG103" s="161"/>
      <c r="HIH103" s="162"/>
      <c r="HII103" s="160"/>
      <c r="HIK103" s="159"/>
      <c r="HIP103" s="160"/>
      <c r="HIQ103" s="160"/>
      <c r="HIR103" s="160"/>
      <c r="HIS103" s="161"/>
      <c r="HIT103" s="162"/>
      <c r="HIU103" s="160"/>
      <c r="HIW103" s="159"/>
      <c r="HJB103" s="160"/>
      <c r="HJC103" s="160"/>
      <c r="HJD103" s="160"/>
      <c r="HJE103" s="161"/>
      <c r="HJF103" s="162"/>
      <c r="HJG103" s="160"/>
      <c r="HJI103" s="159"/>
      <c r="HJN103" s="160"/>
      <c r="HJO103" s="160"/>
      <c r="HJP103" s="160"/>
      <c r="HJQ103" s="161"/>
      <c r="HJR103" s="162"/>
      <c r="HJS103" s="160"/>
      <c r="HJU103" s="159"/>
      <c r="HJZ103" s="160"/>
      <c r="HKA103" s="160"/>
      <c r="HKB103" s="160"/>
      <c r="HKC103" s="161"/>
      <c r="HKD103" s="162"/>
      <c r="HKE103" s="160"/>
      <c r="HKG103" s="159"/>
      <c r="HKL103" s="160"/>
      <c r="HKM103" s="160"/>
      <c r="HKN103" s="160"/>
      <c r="HKO103" s="161"/>
      <c r="HKP103" s="162"/>
      <c r="HKQ103" s="160"/>
      <c r="HKS103" s="159"/>
      <c r="HKX103" s="160"/>
      <c r="HKY103" s="160"/>
      <c r="HKZ103" s="160"/>
      <c r="HLA103" s="161"/>
      <c r="HLB103" s="162"/>
      <c r="HLC103" s="160"/>
      <c r="HLE103" s="159"/>
      <c r="HLJ103" s="160"/>
      <c r="HLK103" s="160"/>
      <c r="HLL103" s="160"/>
      <c r="HLM103" s="161"/>
      <c r="HLN103" s="162"/>
      <c r="HLO103" s="160"/>
      <c r="HLQ103" s="159"/>
      <c r="HLV103" s="160"/>
      <c r="HLW103" s="160"/>
      <c r="HLX103" s="160"/>
      <c r="HLY103" s="161"/>
      <c r="HLZ103" s="162"/>
      <c r="HMA103" s="160"/>
      <c r="HMC103" s="159"/>
      <c r="HMH103" s="160"/>
      <c r="HMI103" s="160"/>
      <c r="HMJ103" s="160"/>
      <c r="HMK103" s="161"/>
      <c r="HML103" s="162"/>
      <c r="HMM103" s="160"/>
      <c r="HMO103" s="159"/>
      <c r="HMT103" s="160"/>
      <c r="HMU103" s="160"/>
      <c r="HMV103" s="160"/>
      <c r="HMW103" s="161"/>
      <c r="HMX103" s="162"/>
      <c r="HMY103" s="160"/>
      <c r="HNA103" s="159"/>
      <c r="HNF103" s="160"/>
      <c r="HNG103" s="160"/>
      <c r="HNH103" s="160"/>
      <c r="HNI103" s="161"/>
      <c r="HNJ103" s="162"/>
      <c r="HNK103" s="160"/>
      <c r="HNM103" s="159"/>
      <c r="HNR103" s="160"/>
      <c r="HNS103" s="160"/>
      <c r="HNT103" s="160"/>
      <c r="HNU103" s="161"/>
      <c r="HNV103" s="162"/>
      <c r="HNW103" s="160"/>
      <c r="HNY103" s="159"/>
      <c r="HOD103" s="160"/>
      <c r="HOE103" s="160"/>
      <c r="HOF103" s="160"/>
      <c r="HOG103" s="161"/>
      <c r="HOH103" s="162"/>
      <c r="HOI103" s="160"/>
      <c r="HOK103" s="159"/>
      <c r="HOP103" s="160"/>
      <c r="HOQ103" s="160"/>
      <c r="HOR103" s="160"/>
      <c r="HOS103" s="161"/>
      <c r="HOT103" s="162"/>
      <c r="HOU103" s="160"/>
      <c r="HOW103" s="159"/>
      <c r="HPB103" s="160"/>
      <c r="HPC103" s="160"/>
      <c r="HPD103" s="160"/>
      <c r="HPE103" s="161"/>
      <c r="HPF103" s="162"/>
      <c r="HPG103" s="160"/>
      <c r="HPI103" s="159"/>
      <c r="HPN103" s="160"/>
      <c r="HPO103" s="160"/>
      <c r="HPP103" s="160"/>
      <c r="HPQ103" s="161"/>
      <c r="HPR103" s="162"/>
      <c r="HPS103" s="160"/>
      <c r="HPU103" s="159"/>
      <c r="HPZ103" s="160"/>
      <c r="HQA103" s="160"/>
      <c r="HQB103" s="160"/>
      <c r="HQC103" s="161"/>
      <c r="HQD103" s="162"/>
      <c r="HQE103" s="160"/>
      <c r="HQG103" s="159"/>
      <c r="HQL103" s="160"/>
      <c r="HQM103" s="160"/>
      <c r="HQN103" s="160"/>
      <c r="HQO103" s="161"/>
      <c r="HQP103" s="162"/>
      <c r="HQQ103" s="160"/>
      <c r="HQS103" s="159"/>
      <c r="HQX103" s="160"/>
      <c r="HQY103" s="160"/>
      <c r="HQZ103" s="160"/>
      <c r="HRA103" s="161"/>
      <c r="HRB103" s="162"/>
      <c r="HRC103" s="160"/>
      <c r="HRE103" s="159"/>
      <c r="HRJ103" s="160"/>
      <c r="HRK103" s="160"/>
      <c r="HRL103" s="160"/>
      <c r="HRM103" s="161"/>
      <c r="HRN103" s="162"/>
      <c r="HRO103" s="160"/>
      <c r="HRQ103" s="159"/>
      <c r="HRV103" s="160"/>
      <c r="HRW103" s="160"/>
      <c r="HRX103" s="160"/>
      <c r="HRY103" s="161"/>
      <c r="HRZ103" s="162"/>
      <c r="HSA103" s="160"/>
      <c r="HSC103" s="159"/>
      <c r="HSH103" s="160"/>
      <c r="HSI103" s="160"/>
      <c r="HSJ103" s="160"/>
      <c r="HSK103" s="161"/>
      <c r="HSL103" s="162"/>
      <c r="HSM103" s="160"/>
      <c r="HSO103" s="159"/>
      <c r="HST103" s="160"/>
      <c r="HSU103" s="160"/>
      <c r="HSV103" s="160"/>
      <c r="HSW103" s="161"/>
      <c r="HSX103" s="162"/>
      <c r="HSY103" s="160"/>
      <c r="HTA103" s="159"/>
      <c r="HTF103" s="160"/>
      <c r="HTG103" s="160"/>
      <c r="HTH103" s="160"/>
      <c r="HTI103" s="161"/>
      <c r="HTJ103" s="162"/>
      <c r="HTK103" s="160"/>
      <c r="HTM103" s="159"/>
      <c r="HTR103" s="160"/>
      <c r="HTS103" s="160"/>
      <c r="HTT103" s="160"/>
      <c r="HTU103" s="161"/>
      <c r="HTV103" s="162"/>
      <c r="HTW103" s="160"/>
      <c r="HTY103" s="159"/>
      <c r="HUD103" s="160"/>
      <c r="HUE103" s="160"/>
      <c r="HUF103" s="160"/>
      <c r="HUG103" s="161"/>
      <c r="HUH103" s="162"/>
      <c r="HUI103" s="160"/>
      <c r="HUK103" s="159"/>
      <c r="HUP103" s="160"/>
      <c r="HUQ103" s="160"/>
      <c r="HUR103" s="160"/>
      <c r="HUS103" s="161"/>
      <c r="HUT103" s="162"/>
      <c r="HUU103" s="160"/>
      <c r="HUW103" s="159"/>
      <c r="HVB103" s="160"/>
      <c r="HVC103" s="160"/>
      <c r="HVD103" s="160"/>
      <c r="HVE103" s="161"/>
      <c r="HVF103" s="162"/>
      <c r="HVG103" s="160"/>
      <c r="HVI103" s="159"/>
      <c r="HVN103" s="160"/>
      <c r="HVO103" s="160"/>
      <c r="HVP103" s="160"/>
      <c r="HVQ103" s="161"/>
      <c r="HVR103" s="162"/>
      <c r="HVS103" s="160"/>
      <c r="HVU103" s="159"/>
      <c r="HVZ103" s="160"/>
      <c r="HWA103" s="160"/>
      <c r="HWB103" s="160"/>
      <c r="HWC103" s="161"/>
      <c r="HWD103" s="162"/>
      <c r="HWE103" s="160"/>
      <c r="HWG103" s="159"/>
      <c r="HWL103" s="160"/>
      <c r="HWM103" s="160"/>
      <c r="HWN103" s="160"/>
      <c r="HWO103" s="161"/>
      <c r="HWP103" s="162"/>
      <c r="HWQ103" s="160"/>
      <c r="HWS103" s="159"/>
      <c r="HWX103" s="160"/>
      <c r="HWY103" s="160"/>
      <c r="HWZ103" s="160"/>
      <c r="HXA103" s="161"/>
      <c r="HXB103" s="162"/>
      <c r="HXC103" s="160"/>
      <c r="HXE103" s="159"/>
      <c r="HXJ103" s="160"/>
      <c r="HXK103" s="160"/>
      <c r="HXL103" s="160"/>
      <c r="HXM103" s="161"/>
      <c r="HXN103" s="162"/>
      <c r="HXO103" s="160"/>
      <c r="HXQ103" s="159"/>
      <c r="HXV103" s="160"/>
      <c r="HXW103" s="160"/>
      <c r="HXX103" s="160"/>
      <c r="HXY103" s="161"/>
      <c r="HXZ103" s="162"/>
      <c r="HYA103" s="160"/>
      <c r="HYC103" s="159"/>
      <c r="HYH103" s="160"/>
      <c r="HYI103" s="160"/>
      <c r="HYJ103" s="160"/>
      <c r="HYK103" s="161"/>
      <c r="HYL103" s="162"/>
      <c r="HYM103" s="160"/>
      <c r="HYO103" s="159"/>
      <c r="HYT103" s="160"/>
      <c r="HYU103" s="160"/>
      <c r="HYV103" s="160"/>
      <c r="HYW103" s="161"/>
      <c r="HYX103" s="162"/>
      <c r="HYY103" s="160"/>
      <c r="HZA103" s="159"/>
      <c r="HZF103" s="160"/>
      <c r="HZG103" s="160"/>
      <c r="HZH103" s="160"/>
      <c r="HZI103" s="161"/>
      <c r="HZJ103" s="162"/>
      <c r="HZK103" s="160"/>
      <c r="HZM103" s="159"/>
      <c r="HZR103" s="160"/>
      <c r="HZS103" s="160"/>
      <c r="HZT103" s="160"/>
      <c r="HZU103" s="161"/>
      <c r="HZV103" s="162"/>
      <c r="HZW103" s="160"/>
      <c r="HZY103" s="159"/>
      <c r="IAD103" s="160"/>
      <c r="IAE103" s="160"/>
      <c r="IAF103" s="160"/>
      <c r="IAG103" s="161"/>
      <c r="IAH103" s="162"/>
      <c r="IAI103" s="160"/>
      <c r="IAK103" s="159"/>
      <c r="IAP103" s="160"/>
      <c r="IAQ103" s="160"/>
      <c r="IAR103" s="160"/>
      <c r="IAS103" s="161"/>
      <c r="IAT103" s="162"/>
      <c r="IAU103" s="160"/>
      <c r="IAW103" s="159"/>
      <c r="IBB103" s="160"/>
      <c r="IBC103" s="160"/>
      <c r="IBD103" s="160"/>
      <c r="IBE103" s="161"/>
      <c r="IBF103" s="162"/>
      <c r="IBG103" s="160"/>
      <c r="IBI103" s="159"/>
      <c r="IBN103" s="160"/>
      <c r="IBO103" s="160"/>
      <c r="IBP103" s="160"/>
      <c r="IBQ103" s="161"/>
      <c r="IBR103" s="162"/>
      <c r="IBS103" s="160"/>
      <c r="IBU103" s="159"/>
      <c r="IBZ103" s="160"/>
      <c r="ICA103" s="160"/>
      <c r="ICB103" s="160"/>
      <c r="ICC103" s="161"/>
      <c r="ICD103" s="162"/>
      <c r="ICE103" s="160"/>
      <c r="ICG103" s="159"/>
      <c r="ICL103" s="160"/>
      <c r="ICM103" s="160"/>
      <c r="ICN103" s="160"/>
      <c r="ICO103" s="161"/>
      <c r="ICP103" s="162"/>
      <c r="ICQ103" s="160"/>
      <c r="ICS103" s="159"/>
      <c r="ICX103" s="160"/>
      <c r="ICY103" s="160"/>
      <c r="ICZ103" s="160"/>
      <c r="IDA103" s="161"/>
      <c r="IDB103" s="162"/>
      <c r="IDC103" s="160"/>
      <c r="IDE103" s="159"/>
      <c r="IDJ103" s="160"/>
      <c r="IDK103" s="160"/>
      <c r="IDL103" s="160"/>
      <c r="IDM103" s="161"/>
      <c r="IDN103" s="162"/>
      <c r="IDO103" s="160"/>
      <c r="IDQ103" s="159"/>
      <c r="IDV103" s="160"/>
      <c r="IDW103" s="160"/>
      <c r="IDX103" s="160"/>
      <c r="IDY103" s="161"/>
      <c r="IDZ103" s="162"/>
      <c r="IEA103" s="160"/>
      <c r="IEC103" s="159"/>
      <c r="IEH103" s="160"/>
      <c r="IEI103" s="160"/>
      <c r="IEJ103" s="160"/>
      <c r="IEK103" s="161"/>
      <c r="IEL103" s="162"/>
      <c r="IEM103" s="160"/>
      <c r="IEO103" s="159"/>
      <c r="IET103" s="160"/>
      <c r="IEU103" s="160"/>
      <c r="IEV103" s="160"/>
      <c r="IEW103" s="161"/>
      <c r="IEX103" s="162"/>
      <c r="IEY103" s="160"/>
      <c r="IFA103" s="159"/>
      <c r="IFF103" s="160"/>
      <c r="IFG103" s="160"/>
      <c r="IFH103" s="160"/>
      <c r="IFI103" s="161"/>
      <c r="IFJ103" s="162"/>
      <c r="IFK103" s="160"/>
      <c r="IFM103" s="159"/>
      <c r="IFR103" s="160"/>
      <c r="IFS103" s="160"/>
      <c r="IFT103" s="160"/>
      <c r="IFU103" s="161"/>
      <c r="IFV103" s="162"/>
      <c r="IFW103" s="160"/>
      <c r="IFY103" s="159"/>
      <c r="IGD103" s="160"/>
      <c r="IGE103" s="160"/>
      <c r="IGF103" s="160"/>
      <c r="IGG103" s="161"/>
      <c r="IGH103" s="162"/>
      <c r="IGI103" s="160"/>
      <c r="IGK103" s="159"/>
      <c r="IGP103" s="160"/>
      <c r="IGQ103" s="160"/>
      <c r="IGR103" s="160"/>
      <c r="IGS103" s="161"/>
      <c r="IGT103" s="162"/>
      <c r="IGU103" s="160"/>
      <c r="IGW103" s="159"/>
      <c r="IHB103" s="160"/>
      <c r="IHC103" s="160"/>
      <c r="IHD103" s="160"/>
      <c r="IHE103" s="161"/>
      <c r="IHF103" s="162"/>
      <c r="IHG103" s="160"/>
      <c r="IHI103" s="159"/>
      <c r="IHN103" s="160"/>
      <c r="IHO103" s="160"/>
      <c r="IHP103" s="160"/>
      <c r="IHQ103" s="161"/>
      <c r="IHR103" s="162"/>
      <c r="IHS103" s="160"/>
      <c r="IHU103" s="159"/>
      <c r="IHZ103" s="160"/>
      <c r="IIA103" s="160"/>
      <c r="IIB103" s="160"/>
      <c r="IIC103" s="161"/>
      <c r="IID103" s="162"/>
      <c r="IIE103" s="160"/>
      <c r="IIG103" s="159"/>
      <c r="IIL103" s="160"/>
      <c r="IIM103" s="160"/>
      <c r="IIN103" s="160"/>
      <c r="IIO103" s="161"/>
      <c r="IIP103" s="162"/>
      <c r="IIQ103" s="160"/>
      <c r="IIS103" s="159"/>
      <c r="IIX103" s="160"/>
      <c r="IIY103" s="160"/>
      <c r="IIZ103" s="160"/>
      <c r="IJA103" s="161"/>
      <c r="IJB103" s="162"/>
      <c r="IJC103" s="160"/>
      <c r="IJE103" s="159"/>
      <c r="IJJ103" s="160"/>
      <c r="IJK103" s="160"/>
      <c r="IJL103" s="160"/>
      <c r="IJM103" s="161"/>
      <c r="IJN103" s="162"/>
      <c r="IJO103" s="160"/>
      <c r="IJQ103" s="159"/>
      <c r="IJV103" s="160"/>
      <c r="IJW103" s="160"/>
      <c r="IJX103" s="160"/>
      <c r="IJY103" s="161"/>
      <c r="IJZ103" s="162"/>
      <c r="IKA103" s="160"/>
      <c r="IKC103" s="159"/>
      <c r="IKH103" s="160"/>
      <c r="IKI103" s="160"/>
      <c r="IKJ103" s="160"/>
      <c r="IKK103" s="161"/>
      <c r="IKL103" s="162"/>
      <c r="IKM103" s="160"/>
      <c r="IKO103" s="159"/>
      <c r="IKT103" s="160"/>
      <c r="IKU103" s="160"/>
      <c r="IKV103" s="160"/>
      <c r="IKW103" s="161"/>
      <c r="IKX103" s="162"/>
      <c r="IKY103" s="160"/>
      <c r="ILA103" s="159"/>
      <c r="ILF103" s="160"/>
      <c r="ILG103" s="160"/>
      <c r="ILH103" s="160"/>
      <c r="ILI103" s="161"/>
      <c r="ILJ103" s="162"/>
      <c r="ILK103" s="160"/>
      <c r="ILM103" s="159"/>
      <c r="ILR103" s="160"/>
      <c r="ILS103" s="160"/>
      <c r="ILT103" s="160"/>
      <c r="ILU103" s="161"/>
      <c r="ILV103" s="162"/>
      <c r="ILW103" s="160"/>
      <c r="ILY103" s="159"/>
      <c r="IMD103" s="160"/>
      <c r="IME103" s="160"/>
      <c r="IMF103" s="160"/>
      <c r="IMG103" s="161"/>
      <c r="IMH103" s="162"/>
      <c r="IMI103" s="160"/>
      <c r="IMK103" s="159"/>
      <c r="IMP103" s="160"/>
      <c r="IMQ103" s="160"/>
      <c r="IMR103" s="160"/>
      <c r="IMS103" s="161"/>
      <c r="IMT103" s="162"/>
      <c r="IMU103" s="160"/>
      <c r="IMW103" s="159"/>
      <c r="INB103" s="160"/>
      <c r="INC103" s="160"/>
      <c r="IND103" s="160"/>
      <c r="INE103" s="161"/>
      <c r="INF103" s="162"/>
      <c r="ING103" s="160"/>
      <c r="INI103" s="159"/>
      <c r="INN103" s="160"/>
      <c r="INO103" s="160"/>
      <c r="INP103" s="160"/>
      <c r="INQ103" s="161"/>
      <c r="INR103" s="162"/>
      <c r="INS103" s="160"/>
      <c r="INU103" s="159"/>
      <c r="INZ103" s="160"/>
      <c r="IOA103" s="160"/>
      <c r="IOB103" s="160"/>
      <c r="IOC103" s="161"/>
      <c r="IOD103" s="162"/>
      <c r="IOE103" s="160"/>
      <c r="IOG103" s="159"/>
      <c r="IOL103" s="160"/>
      <c r="IOM103" s="160"/>
      <c r="ION103" s="160"/>
      <c r="IOO103" s="161"/>
      <c r="IOP103" s="162"/>
      <c r="IOQ103" s="160"/>
      <c r="IOS103" s="159"/>
      <c r="IOX103" s="160"/>
      <c r="IOY103" s="160"/>
      <c r="IOZ103" s="160"/>
      <c r="IPA103" s="161"/>
      <c r="IPB103" s="162"/>
      <c r="IPC103" s="160"/>
      <c r="IPE103" s="159"/>
      <c r="IPJ103" s="160"/>
      <c r="IPK103" s="160"/>
      <c r="IPL103" s="160"/>
      <c r="IPM103" s="161"/>
      <c r="IPN103" s="162"/>
      <c r="IPO103" s="160"/>
      <c r="IPQ103" s="159"/>
      <c r="IPV103" s="160"/>
      <c r="IPW103" s="160"/>
      <c r="IPX103" s="160"/>
      <c r="IPY103" s="161"/>
      <c r="IPZ103" s="162"/>
      <c r="IQA103" s="160"/>
      <c r="IQC103" s="159"/>
      <c r="IQH103" s="160"/>
      <c r="IQI103" s="160"/>
      <c r="IQJ103" s="160"/>
      <c r="IQK103" s="161"/>
      <c r="IQL103" s="162"/>
      <c r="IQM103" s="160"/>
      <c r="IQO103" s="159"/>
      <c r="IQT103" s="160"/>
      <c r="IQU103" s="160"/>
      <c r="IQV103" s="160"/>
      <c r="IQW103" s="161"/>
      <c r="IQX103" s="162"/>
      <c r="IQY103" s="160"/>
      <c r="IRA103" s="159"/>
      <c r="IRF103" s="160"/>
      <c r="IRG103" s="160"/>
      <c r="IRH103" s="160"/>
      <c r="IRI103" s="161"/>
      <c r="IRJ103" s="162"/>
      <c r="IRK103" s="160"/>
      <c r="IRM103" s="159"/>
      <c r="IRR103" s="160"/>
      <c r="IRS103" s="160"/>
      <c r="IRT103" s="160"/>
      <c r="IRU103" s="161"/>
      <c r="IRV103" s="162"/>
      <c r="IRW103" s="160"/>
      <c r="IRY103" s="159"/>
      <c r="ISD103" s="160"/>
      <c r="ISE103" s="160"/>
      <c r="ISF103" s="160"/>
      <c r="ISG103" s="161"/>
      <c r="ISH103" s="162"/>
      <c r="ISI103" s="160"/>
      <c r="ISK103" s="159"/>
      <c r="ISP103" s="160"/>
      <c r="ISQ103" s="160"/>
      <c r="ISR103" s="160"/>
      <c r="ISS103" s="161"/>
      <c r="IST103" s="162"/>
      <c r="ISU103" s="160"/>
      <c r="ISW103" s="159"/>
      <c r="ITB103" s="160"/>
      <c r="ITC103" s="160"/>
      <c r="ITD103" s="160"/>
      <c r="ITE103" s="161"/>
      <c r="ITF103" s="162"/>
      <c r="ITG103" s="160"/>
      <c r="ITI103" s="159"/>
      <c r="ITN103" s="160"/>
      <c r="ITO103" s="160"/>
      <c r="ITP103" s="160"/>
      <c r="ITQ103" s="161"/>
      <c r="ITR103" s="162"/>
      <c r="ITS103" s="160"/>
      <c r="ITU103" s="159"/>
      <c r="ITZ103" s="160"/>
      <c r="IUA103" s="160"/>
      <c r="IUB103" s="160"/>
      <c r="IUC103" s="161"/>
      <c r="IUD103" s="162"/>
      <c r="IUE103" s="160"/>
      <c r="IUG103" s="159"/>
      <c r="IUL103" s="160"/>
      <c r="IUM103" s="160"/>
      <c r="IUN103" s="160"/>
      <c r="IUO103" s="161"/>
      <c r="IUP103" s="162"/>
      <c r="IUQ103" s="160"/>
      <c r="IUS103" s="159"/>
      <c r="IUX103" s="160"/>
      <c r="IUY103" s="160"/>
      <c r="IUZ103" s="160"/>
      <c r="IVA103" s="161"/>
      <c r="IVB103" s="162"/>
      <c r="IVC103" s="160"/>
      <c r="IVE103" s="159"/>
      <c r="IVJ103" s="160"/>
      <c r="IVK103" s="160"/>
      <c r="IVL103" s="160"/>
      <c r="IVM103" s="161"/>
      <c r="IVN103" s="162"/>
      <c r="IVO103" s="160"/>
      <c r="IVQ103" s="159"/>
      <c r="IVV103" s="160"/>
      <c r="IVW103" s="160"/>
      <c r="IVX103" s="160"/>
      <c r="IVY103" s="161"/>
      <c r="IVZ103" s="162"/>
      <c r="IWA103" s="160"/>
      <c r="IWC103" s="159"/>
      <c r="IWH103" s="160"/>
      <c r="IWI103" s="160"/>
      <c r="IWJ103" s="160"/>
      <c r="IWK103" s="161"/>
      <c r="IWL103" s="162"/>
      <c r="IWM103" s="160"/>
      <c r="IWO103" s="159"/>
      <c r="IWT103" s="160"/>
      <c r="IWU103" s="160"/>
      <c r="IWV103" s="160"/>
      <c r="IWW103" s="161"/>
      <c r="IWX103" s="162"/>
      <c r="IWY103" s="160"/>
      <c r="IXA103" s="159"/>
      <c r="IXF103" s="160"/>
      <c r="IXG103" s="160"/>
      <c r="IXH103" s="160"/>
      <c r="IXI103" s="161"/>
      <c r="IXJ103" s="162"/>
      <c r="IXK103" s="160"/>
      <c r="IXM103" s="159"/>
      <c r="IXR103" s="160"/>
      <c r="IXS103" s="160"/>
      <c r="IXT103" s="160"/>
      <c r="IXU103" s="161"/>
      <c r="IXV103" s="162"/>
      <c r="IXW103" s="160"/>
      <c r="IXY103" s="159"/>
      <c r="IYD103" s="160"/>
      <c r="IYE103" s="160"/>
      <c r="IYF103" s="160"/>
      <c r="IYG103" s="161"/>
      <c r="IYH103" s="162"/>
      <c r="IYI103" s="160"/>
      <c r="IYK103" s="159"/>
      <c r="IYP103" s="160"/>
      <c r="IYQ103" s="160"/>
      <c r="IYR103" s="160"/>
      <c r="IYS103" s="161"/>
      <c r="IYT103" s="162"/>
      <c r="IYU103" s="160"/>
      <c r="IYW103" s="159"/>
      <c r="IZB103" s="160"/>
      <c r="IZC103" s="160"/>
      <c r="IZD103" s="160"/>
      <c r="IZE103" s="161"/>
      <c r="IZF103" s="162"/>
      <c r="IZG103" s="160"/>
      <c r="IZI103" s="159"/>
      <c r="IZN103" s="160"/>
      <c r="IZO103" s="160"/>
      <c r="IZP103" s="160"/>
      <c r="IZQ103" s="161"/>
      <c r="IZR103" s="162"/>
      <c r="IZS103" s="160"/>
      <c r="IZU103" s="159"/>
      <c r="IZZ103" s="160"/>
      <c r="JAA103" s="160"/>
      <c r="JAB103" s="160"/>
      <c r="JAC103" s="161"/>
      <c r="JAD103" s="162"/>
      <c r="JAE103" s="160"/>
      <c r="JAG103" s="159"/>
      <c r="JAL103" s="160"/>
      <c r="JAM103" s="160"/>
      <c r="JAN103" s="160"/>
      <c r="JAO103" s="161"/>
      <c r="JAP103" s="162"/>
      <c r="JAQ103" s="160"/>
      <c r="JAS103" s="159"/>
      <c r="JAX103" s="160"/>
      <c r="JAY103" s="160"/>
      <c r="JAZ103" s="160"/>
      <c r="JBA103" s="161"/>
      <c r="JBB103" s="162"/>
      <c r="JBC103" s="160"/>
      <c r="JBE103" s="159"/>
      <c r="JBJ103" s="160"/>
      <c r="JBK103" s="160"/>
      <c r="JBL103" s="160"/>
      <c r="JBM103" s="161"/>
      <c r="JBN103" s="162"/>
      <c r="JBO103" s="160"/>
      <c r="JBQ103" s="159"/>
      <c r="JBV103" s="160"/>
      <c r="JBW103" s="160"/>
      <c r="JBX103" s="160"/>
      <c r="JBY103" s="161"/>
      <c r="JBZ103" s="162"/>
      <c r="JCA103" s="160"/>
      <c r="JCC103" s="159"/>
      <c r="JCH103" s="160"/>
      <c r="JCI103" s="160"/>
      <c r="JCJ103" s="160"/>
      <c r="JCK103" s="161"/>
      <c r="JCL103" s="162"/>
      <c r="JCM103" s="160"/>
      <c r="JCO103" s="159"/>
      <c r="JCT103" s="160"/>
      <c r="JCU103" s="160"/>
      <c r="JCV103" s="160"/>
      <c r="JCW103" s="161"/>
      <c r="JCX103" s="162"/>
      <c r="JCY103" s="160"/>
      <c r="JDA103" s="159"/>
      <c r="JDF103" s="160"/>
      <c r="JDG103" s="160"/>
      <c r="JDH103" s="160"/>
      <c r="JDI103" s="161"/>
      <c r="JDJ103" s="162"/>
      <c r="JDK103" s="160"/>
      <c r="JDM103" s="159"/>
      <c r="JDR103" s="160"/>
      <c r="JDS103" s="160"/>
      <c r="JDT103" s="160"/>
      <c r="JDU103" s="161"/>
      <c r="JDV103" s="162"/>
      <c r="JDW103" s="160"/>
      <c r="JDY103" s="159"/>
      <c r="JED103" s="160"/>
      <c r="JEE103" s="160"/>
      <c r="JEF103" s="160"/>
      <c r="JEG103" s="161"/>
      <c r="JEH103" s="162"/>
      <c r="JEI103" s="160"/>
      <c r="JEK103" s="159"/>
      <c r="JEP103" s="160"/>
      <c r="JEQ103" s="160"/>
      <c r="JER103" s="160"/>
      <c r="JES103" s="161"/>
      <c r="JET103" s="162"/>
      <c r="JEU103" s="160"/>
      <c r="JEW103" s="159"/>
      <c r="JFB103" s="160"/>
      <c r="JFC103" s="160"/>
      <c r="JFD103" s="160"/>
      <c r="JFE103" s="161"/>
      <c r="JFF103" s="162"/>
      <c r="JFG103" s="160"/>
      <c r="JFI103" s="159"/>
      <c r="JFN103" s="160"/>
      <c r="JFO103" s="160"/>
      <c r="JFP103" s="160"/>
      <c r="JFQ103" s="161"/>
      <c r="JFR103" s="162"/>
      <c r="JFS103" s="160"/>
      <c r="JFU103" s="159"/>
      <c r="JFZ103" s="160"/>
      <c r="JGA103" s="160"/>
      <c r="JGB103" s="160"/>
      <c r="JGC103" s="161"/>
      <c r="JGD103" s="162"/>
      <c r="JGE103" s="160"/>
      <c r="JGG103" s="159"/>
      <c r="JGL103" s="160"/>
      <c r="JGM103" s="160"/>
      <c r="JGN103" s="160"/>
      <c r="JGO103" s="161"/>
      <c r="JGP103" s="162"/>
      <c r="JGQ103" s="160"/>
      <c r="JGS103" s="159"/>
      <c r="JGX103" s="160"/>
      <c r="JGY103" s="160"/>
      <c r="JGZ103" s="160"/>
      <c r="JHA103" s="161"/>
      <c r="JHB103" s="162"/>
      <c r="JHC103" s="160"/>
      <c r="JHE103" s="159"/>
      <c r="JHJ103" s="160"/>
      <c r="JHK103" s="160"/>
      <c r="JHL103" s="160"/>
      <c r="JHM103" s="161"/>
      <c r="JHN103" s="162"/>
      <c r="JHO103" s="160"/>
      <c r="JHQ103" s="159"/>
      <c r="JHV103" s="160"/>
      <c r="JHW103" s="160"/>
      <c r="JHX103" s="160"/>
      <c r="JHY103" s="161"/>
      <c r="JHZ103" s="162"/>
      <c r="JIA103" s="160"/>
      <c r="JIC103" s="159"/>
      <c r="JIH103" s="160"/>
      <c r="JII103" s="160"/>
      <c r="JIJ103" s="160"/>
      <c r="JIK103" s="161"/>
      <c r="JIL103" s="162"/>
      <c r="JIM103" s="160"/>
      <c r="JIO103" s="159"/>
      <c r="JIT103" s="160"/>
      <c r="JIU103" s="160"/>
      <c r="JIV103" s="160"/>
      <c r="JIW103" s="161"/>
      <c r="JIX103" s="162"/>
      <c r="JIY103" s="160"/>
      <c r="JJA103" s="159"/>
      <c r="JJF103" s="160"/>
      <c r="JJG103" s="160"/>
      <c r="JJH103" s="160"/>
      <c r="JJI103" s="161"/>
      <c r="JJJ103" s="162"/>
      <c r="JJK103" s="160"/>
      <c r="JJM103" s="159"/>
      <c r="JJR103" s="160"/>
      <c r="JJS103" s="160"/>
      <c r="JJT103" s="160"/>
      <c r="JJU103" s="161"/>
      <c r="JJV103" s="162"/>
      <c r="JJW103" s="160"/>
      <c r="JJY103" s="159"/>
      <c r="JKD103" s="160"/>
      <c r="JKE103" s="160"/>
      <c r="JKF103" s="160"/>
      <c r="JKG103" s="161"/>
      <c r="JKH103" s="162"/>
      <c r="JKI103" s="160"/>
      <c r="JKK103" s="159"/>
      <c r="JKP103" s="160"/>
      <c r="JKQ103" s="160"/>
      <c r="JKR103" s="160"/>
      <c r="JKS103" s="161"/>
      <c r="JKT103" s="162"/>
      <c r="JKU103" s="160"/>
      <c r="JKW103" s="159"/>
      <c r="JLB103" s="160"/>
      <c r="JLC103" s="160"/>
      <c r="JLD103" s="160"/>
      <c r="JLE103" s="161"/>
      <c r="JLF103" s="162"/>
      <c r="JLG103" s="160"/>
      <c r="JLI103" s="159"/>
      <c r="JLN103" s="160"/>
      <c r="JLO103" s="160"/>
      <c r="JLP103" s="160"/>
      <c r="JLQ103" s="161"/>
      <c r="JLR103" s="162"/>
      <c r="JLS103" s="160"/>
      <c r="JLU103" s="159"/>
      <c r="JLZ103" s="160"/>
      <c r="JMA103" s="160"/>
      <c r="JMB103" s="160"/>
      <c r="JMC103" s="161"/>
      <c r="JMD103" s="162"/>
      <c r="JME103" s="160"/>
      <c r="JMG103" s="159"/>
      <c r="JML103" s="160"/>
      <c r="JMM103" s="160"/>
      <c r="JMN103" s="160"/>
      <c r="JMO103" s="161"/>
      <c r="JMP103" s="162"/>
      <c r="JMQ103" s="160"/>
      <c r="JMS103" s="159"/>
      <c r="JMX103" s="160"/>
      <c r="JMY103" s="160"/>
      <c r="JMZ103" s="160"/>
      <c r="JNA103" s="161"/>
      <c r="JNB103" s="162"/>
      <c r="JNC103" s="160"/>
      <c r="JNE103" s="159"/>
      <c r="JNJ103" s="160"/>
      <c r="JNK103" s="160"/>
      <c r="JNL103" s="160"/>
      <c r="JNM103" s="161"/>
      <c r="JNN103" s="162"/>
      <c r="JNO103" s="160"/>
      <c r="JNQ103" s="159"/>
      <c r="JNV103" s="160"/>
      <c r="JNW103" s="160"/>
      <c r="JNX103" s="160"/>
      <c r="JNY103" s="161"/>
      <c r="JNZ103" s="162"/>
      <c r="JOA103" s="160"/>
      <c r="JOC103" s="159"/>
      <c r="JOH103" s="160"/>
      <c r="JOI103" s="160"/>
      <c r="JOJ103" s="160"/>
      <c r="JOK103" s="161"/>
      <c r="JOL103" s="162"/>
      <c r="JOM103" s="160"/>
      <c r="JOO103" s="159"/>
      <c r="JOT103" s="160"/>
      <c r="JOU103" s="160"/>
      <c r="JOV103" s="160"/>
      <c r="JOW103" s="161"/>
      <c r="JOX103" s="162"/>
      <c r="JOY103" s="160"/>
      <c r="JPA103" s="159"/>
      <c r="JPF103" s="160"/>
      <c r="JPG103" s="160"/>
      <c r="JPH103" s="160"/>
      <c r="JPI103" s="161"/>
      <c r="JPJ103" s="162"/>
      <c r="JPK103" s="160"/>
      <c r="JPM103" s="159"/>
      <c r="JPR103" s="160"/>
      <c r="JPS103" s="160"/>
      <c r="JPT103" s="160"/>
      <c r="JPU103" s="161"/>
      <c r="JPV103" s="162"/>
      <c r="JPW103" s="160"/>
      <c r="JPY103" s="159"/>
      <c r="JQD103" s="160"/>
      <c r="JQE103" s="160"/>
      <c r="JQF103" s="160"/>
      <c r="JQG103" s="161"/>
      <c r="JQH103" s="162"/>
      <c r="JQI103" s="160"/>
      <c r="JQK103" s="159"/>
      <c r="JQP103" s="160"/>
      <c r="JQQ103" s="160"/>
      <c r="JQR103" s="160"/>
      <c r="JQS103" s="161"/>
      <c r="JQT103" s="162"/>
      <c r="JQU103" s="160"/>
      <c r="JQW103" s="159"/>
      <c r="JRB103" s="160"/>
      <c r="JRC103" s="160"/>
      <c r="JRD103" s="160"/>
      <c r="JRE103" s="161"/>
      <c r="JRF103" s="162"/>
      <c r="JRG103" s="160"/>
      <c r="JRI103" s="159"/>
      <c r="JRN103" s="160"/>
      <c r="JRO103" s="160"/>
      <c r="JRP103" s="160"/>
      <c r="JRQ103" s="161"/>
      <c r="JRR103" s="162"/>
      <c r="JRS103" s="160"/>
      <c r="JRU103" s="159"/>
      <c r="JRZ103" s="160"/>
      <c r="JSA103" s="160"/>
      <c r="JSB103" s="160"/>
      <c r="JSC103" s="161"/>
      <c r="JSD103" s="162"/>
      <c r="JSE103" s="160"/>
      <c r="JSG103" s="159"/>
      <c r="JSL103" s="160"/>
      <c r="JSM103" s="160"/>
      <c r="JSN103" s="160"/>
      <c r="JSO103" s="161"/>
      <c r="JSP103" s="162"/>
      <c r="JSQ103" s="160"/>
      <c r="JSS103" s="159"/>
      <c r="JSX103" s="160"/>
      <c r="JSY103" s="160"/>
      <c r="JSZ103" s="160"/>
      <c r="JTA103" s="161"/>
      <c r="JTB103" s="162"/>
      <c r="JTC103" s="160"/>
      <c r="JTE103" s="159"/>
      <c r="JTJ103" s="160"/>
      <c r="JTK103" s="160"/>
      <c r="JTL103" s="160"/>
      <c r="JTM103" s="161"/>
      <c r="JTN103" s="162"/>
      <c r="JTO103" s="160"/>
      <c r="JTQ103" s="159"/>
      <c r="JTV103" s="160"/>
      <c r="JTW103" s="160"/>
      <c r="JTX103" s="160"/>
      <c r="JTY103" s="161"/>
      <c r="JTZ103" s="162"/>
      <c r="JUA103" s="160"/>
      <c r="JUC103" s="159"/>
      <c r="JUH103" s="160"/>
      <c r="JUI103" s="160"/>
      <c r="JUJ103" s="160"/>
      <c r="JUK103" s="161"/>
      <c r="JUL103" s="162"/>
      <c r="JUM103" s="160"/>
      <c r="JUO103" s="159"/>
      <c r="JUT103" s="160"/>
      <c r="JUU103" s="160"/>
      <c r="JUV103" s="160"/>
      <c r="JUW103" s="161"/>
      <c r="JUX103" s="162"/>
      <c r="JUY103" s="160"/>
      <c r="JVA103" s="159"/>
      <c r="JVF103" s="160"/>
      <c r="JVG103" s="160"/>
      <c r="JVH103" s="160"/>
      <c r="JVI103" s="161"/>
      <c r="JVJ103" s="162"/>
      <c r="JVK103" s="160"/>
      <c r="JVM103" s="159"/>
      <c r="JVR103" s="160"/>
      <c r="JVS103" s="160"/>
      <c r="JVT103" s="160"/>
      <c r="JVU103" s="161"/>
      <c r="JVV103" s="162"/>
      <c r="JVW103" s="160"/>
      <c r="JVY103" s="159"/>
      <c r="JWD103" s="160"/>
      <c r="JWE103" s="160"/>
      <c r="JWF103" s="160"/>
      <c r="JWG103" s="161"/>
      <c r="JWH103" s="162"/>
      <c r="JWI103" s="160"/>
      <c r="JWK103" s="159"/>
      <c r="JWP103" s="160"/>
      <c r="JWQ103" s="160"/>
      <c r="JWR103" s="160"/>
      <c r="JWS103" s="161"/>
      <c r="JWT103" s="162"/>
      <c r="JWU103" s="160"/>
      <c r="JWW103" s="159"/>
      <c r="JXB103" s="160"/>
      <c r="JXC103" s="160"/>
      <c r="JXD103" s="160"/>
      <c r="JXE103" s="161"/>
      <c r="JXF103" s="162"/>
      <c r="JXG103" s="160"/>
      <c r="JXI103" s="159"/>
      <c r="JXN103" s="160"/>
      <c r="JXO103" s="160"/>
      <c r="JXP103" s="160"/>
      <c r="JXQ103" s="161"/>
      <c r="JXR103" s="162"/>
      <c r="JXS103" s="160"/>
      <c r="JXU103" s="159"/>
      <c r="JXZ103" s="160"/>
      <c r="JYA103" s="160"/>
      <c r="JYB103" s="160"/>
      <c r="JYC103" s="161"/>
      <c r="JYD103" s="162"/>
      <c r="JYE103" s="160"/>
      <c r="JYG103" s="159"/>
      <c r="JYL103" s="160"/>
      <c r="JYM103" s="160"/>
      <c r="JYN103" s="160"/>
      <c r="JYO103" s="161"/>
      <c r="JYP103" s="162"/>
      <c r="JYQ103" s="160"/>
      <c r="JYS103" s="159"/>
      <c r="JYX103" s="160"/>
      <c r="JYY103" s="160"/>
      <c r="JYZ103" s="160"/>
      <c r="JZA103" s="161"/>
      <c r="JZB103" s="162"/>
      <c r="JZC103" s="160"/>
      <c r="JZE103" s="159"/>
      <c r="JZJ103" s="160"/>
      <c r="JZK103" s="160"/>
      <c r="JZL103" s="160"/>
      <c r="JZM103" s="161"/>
      <c r="JZN103" s="162"/>
      <c r="JZO103" s="160"/>
      <c r="JZQ103" s="159"/>
      <c r="JZV103" s="160"/>
      <c r="JZW103" s="160"/>
      <c r="JZX103" s="160"/>
      <c r="JZY103" s="161"/>
      <c r="JZZ103" s="162"/>
      <c r="KAA103" s="160"/>
      <c r="KAC103" s="159"/>
      <c r="KAH103" s="160"/>
      <c r="KAI103" s="160"/>
      <c r="KAJ103" s="160"/>
      <c r="KAK103" s="161"/>
      <c r="KAL103" s="162"/>
      <c r="KAM103" s="160"/>
      <c r="KAO103" s="159"/>
      <c r="KAT103" s="160"/>
      <c r="KAU103" s="160"/>
      <c r="KAV103" s="160"/>
      <c r="KAW103" s="161"/>
      <c r="KAX103" s="162"/>
      <c r="KAY103" s="160"/>
      <c r="KBA103" s="159"/>
      <c r="KBF103" s="160"/>
      <c r="KBG103" s="160"/>
      <c r="KBH103" s="160"/>
      <c r="KBI103" s="161"/>
      <c r="KBJ103" s="162"/>
      <c r="KBK103" s="160"/>
      <c r="KBM103" s="159"/>
      <c r="KBR103" s="160"/>
      <c r="KBS103" s="160"/>
      <c r="KBT103" s="160"/>
      <c r="KBU103" s="161"/>
      <c r="KBV103" s="162"/>
      <c r="KBW103" s="160"/>
      <c r="KBY103" s="159"/>
      <c r="KCD103" s="160"/>
      <c r="KCE103" s="160"/>
      <c r="KCF103" s="160"/>
      <c r="KCG103" s="161"/>
      <c r="KCH103" s="162"/>
      <c r="KCI103" s="160"/>
      <c r="KCK103" s="159"/>
      <c r="KCP103" s="160"/>
      <c r="KCQ103" s="160"/>
      <c r="KCR103" s="160"/>
      <c r="KCS103" s="161"/>
      <c r="KCT103" s="162"/>
      <c r="KCU103" s="160"/>
      <c r="KCW103" s="159"/>
      <c r="KDB103" s="160"/>
      <c r="KDC103" s="160"/>
      <c r="KDD103" s="160"/>
      <c r="KDE103" s="161"/>
      <c r="KDF103" s="162"/>
      <c r="KDG103" s="160"/>
      <c r="KDI103" s="159"/>
      <c r="KDN103" s="160"/>
      <c r="KDO103" s="160"/>
      <c r="KDP103" s="160"/>
      <c r="KDQ103" s="161"/>
      <c r="KDR103" s="162"/>
      <c r="KDS103" s="160"/>
      <c r="KDU103" s="159"/>
      <c r="KDZ103" s="160"/>
      <c r="KEA103" s="160"/>
      <c r="KEB103" s="160"/>
      <c r="KEC103" s="161"/>
      <c r="KED103" s="162"/>
      <c r="KEE103" s="160"/>
      <c r="KEG103" s="159"/>
      <c r="KEL103" s="160"/>
      <c r="KEM103" s="160"/>
      <c r="KEN103" s="160"/>
      <c r="KEO103" s="161"/>
      <c r="KEP103" s="162"/>
      <c r="KEQ103" s="160"/>
      <c r="KES103" s="159"/>
      <c r="KEX103" s="160"/>
      <c r="KEY103" s="160"/>
      <c r="KEZ103" s="160"/>
      <c r="KFA103" s="161"/>
      <c r="KFB103" s="162"/>
      <c r="KFC103" s="160"/>
      <c r="KFE103" s="159"/>
      <c r="KFJ103" s="160"/>
      <c r="KFK103" s="160"/>
      <c r="KFL103" s="160"/>
      <c r="KFM103" s="161"/>
      <c r="KFN103" s="162"/>
      <c r="KFO103" s="160"/>
      <c r="KFQ103" s="159"/>
      <c r="KFV103" s="160"/>
      <c r="KFW103" s="160"/>
      <c r="KFX103" s="160"/>
      <c r="KFY103" s="161"/>
      <c r="KFZ103" s="162"/>
      <c r="KGA103" s="160"/>
      <c r="KGC103" s="159"/>
      <c r="KGH103" s="160"/>
      <c r="KGI103" s="160"/>
      <c r="KGJ103" s="160"/>
      <c r="KGK103" s="161"/>
      <c r="KGL103" s="162"/>
      <c r="KGM103" s="160"/>
      <c r="KGO103" s="159"/>
      <c r="KGT103" s="160"/>
      <c r="KGU103" s="160"/>
      <c r="KGV103" s="160"/>
      <c r="KGW103" s="161"/>
      <c r="KGX103" s="162"/>
      <c r="KGY103" s="160"/>
      <c r="KHA103" s="159"/>
      <c r="KHF103" s="160"/>
      <c r="KHG103" s="160"/>
      <c r="KHH103" s="160"/>
      <c r="KHI103" s="161"/>
      <c r="KHJ103" s="162"/>
      <c r="KHK103" s="160"/>
      <c r="KHM103" s="159"/>
      <c r="KHR103" s="160"/>
      <c r="KHS103" s="160"/>
      <c r="KHT103" s="160"/>
      <c r="KHU103" s="161"/>
      <c r="KHV103" s="162"/>
      <c r="KHW103" s="160"/>
      <c r="KHY103" s="159"/>
      <c r="KID103" s="160"/>
      <c r="KIE103" s="160"/>
      <c r="KIF103" s="160"/>
      <c r="KIG103" s="161"/>
      <c r="KIH103" s="162"/>
      <c r="KII103" s="160"/>
      <c r="KIK103" s="159"/>
      <c r="KIP103" s="160"/>
      <c r="KIQ103" s="160"/>
      <c r="KIR103" s="160"/>
      <c r="KIS103" s="161"/>
      <c r="KIT103" s="162"/>
      <c r="KIU103" s="160"/>
      <c r="KIW103" s="159"/>
      <c r="KJB103" s="160"/>
      <c r="KJC103" s="160"/>
      <c r="KJD103" s="160"/>
      <c r="KJE103" s="161"/>
      <c r="KJF103" s="162"/>
      <c r="KJG103" s="160"/>
      <c r="KJI103" s="159"/>
      <c r="KJN103" s="160"/>
      <c r="KJO103" s="160"/>
      <c r="KJP103" s="160"/>
      <c r="KJQ103" s="161"/>
      <c r="KJR103" s="162"/>
      <c r="KJS103" s="160"/>
      <c r="KJU103" s="159"/>
      <c r="KJZ103" s="160"/>
      <c r="KKA103" s="160"/>
      <c r="KKB103" s="160"/>
      <c r="KKC103" s="161"/>
      <c r="KKD103" s="162"/>
      <c r="KKE103" s="160"/>
      <c r="KKG103" s="159"/>
      <c r="KKL103" s="160"/>
      <c r="KKM103" s="160"/>
      <c r="KKN103" s="160"/>
      <c r="KKO103" s="161"/>
      <c r="KKP103" s="162"/>
      <c r="KKQ103" s="160"/>
      <c r="KKS103" s="159"/>
      <c r="KKX103" s="160"/>
      <c r="KKY103" s="160"/>
      <c r="KKZ103" s="160"/>
      <c r="KLA103" s="161"/>
      <c r="KLB103" s="162"/>
      <c r="KLC103" s="160"/>
      <c r="KLE103" s="159"/>
      <c r="KLJ103" s="160"/>
      <c r="KLK103" s="160"/>
      <c r="KLL103" s="160"/>
      <c r="KLM103" s="161"/>
      <c r="KLN103" s="162"/>
      <c r="KLO103" s="160"/>
      <c r="KLQ103" s="159"/>
      <c r="KLV103" s="160"/>
      <c r="KLW103" s="160"/>
      <c r="KLX103" s="160"/>
      <c r="KLY103" s="161"/>
      <c r="KLZ103" s="162"/>
      <c r="KMA103" s="160"/>
      <c r="KMC103" s="159"/>
      <c r="KMH103" s="160"/>
      <c r="KMI103" s="160"/>
      <c r="KMJ103" s="160"/>
      <c r="KMK103" s="161"/>
      <c r="KML103" s="162"/>
      <c r="KMM103" s="160"/>
      <c r="KMO103" s="159"/>
      <c r="KMT103" s="160"/>
      <c r="KMU103" s="160"/>
      <c r="KMV103" s="160"/>
      <c r="KMW103" s="161"/>
      <c r="KMX103" s="162"/>
      <c r="KMY103" s="160"/>
      <c r="KNA103" s="159"/>
      <c r="KNF103" s="160"/>
      <c r="KNG103" s="160"/>
      <c r="KNH103" s="160"/>
      <c r="KNI103" s="161"/>
      <c r="KNJ103" s="162"/>
      <c r="KNK103" s="160"/>
      <c r="KNM103" s="159"/>
      <c r="KNR103" s="160"/>
      <c r="KNS103" s="160"/>
      <c r="KNT103" s="160"/>
      <c r="KNU103" s="161"/>
      <c r="KNV103" s="162"/>
      <c r="KNW103" s="160"/>
      <c r="KNY103" s="159"/>
      <c r="KOD103" s="160"/>
      <c r="KOE103" s="160"/>
      <c r="KOF103" s="160"/>
      <c r="KOG103" s="161"/>
      <c r="KOH103" s="162"/>
      <c r="KOI103" s="160"/>
      <c r="KOK103" s="159"/>
      <c r="KOP103" s="160"/>
      <c r="KOQ103" s="160"/>
      <c r="KOR103" s="160"/>
      <c r="KOS103" s="161"/>
      <c r="KOT103" s="162"/>
      <c r="KOU103" s="160"/>
      <c r="KOW103" s="159"/>
      <c r="KPB103" s="160"/>
      <c r="KPC103" s="160"/>
      <c r="KPD103" s="160"/>
      <c r="KPE103" s="161"/>
      <c r="KPF103" s="162"/>
      <c r="KPG103" s="160"/>
      <c r="KPI103" s="159"/>
      <c r="KPN103" s="160"/>
      <c r="KPO103" s="160"/>
      <c r="KPP103" s="160"/>
      <c r="KPQ103" s="161"/>
      <c r="KPR103" s="162"/>
      <c r="KPS103" s="160"/>
      <c r="KPU103" s="159"/>
      <c r="KPZ103" s="160"/>
      <c r="KQA103" s="160"/>
      <c r="KQB103" s="160"/>
      <c r="KQC103" s="161"/>
      <c r="KQD103" s="162"/>
      <c r="KQE103" s="160"/>
      <c r="KQG103" s="159"/>
      <c r="KQL103" s="160"/>
      <c r="KQM103" s="160"/>
      <c r="KQN103" s="160"/>
      <c r="KQO103" s="161"/>
      <c r="KQP103" s="162"/>
      <c r="KQQ103" s="160"/>
      <c r="KQS103" s="159"/>
      <c r="KQX103" s="160"/>
      <c r="KQY103" s="160"/>
      <c r="KQZ103" s="160"/>
      <c r="KRA103" s="161"/>
      <c r="KRB103" s="162"/>
      <c r="KRC103" s="160"/>
      <c r="KRE103" s="159"/>
      <c r="KRJ103" s="160"/>
      <c r="KRK103" s="160"/>
      <c r="KRL103" s="160"/>
      <c r="KRM103" s="161"/>
      <c r="KRN103" s="162"/>
      <c r="KRO103" s="160"/>
      <c r="KRQ103" s="159"/>
      <c r="KRV103" s="160"/>
      <c r="KRW103" s="160"/>
      <c r="KRX103" s="160"/>
      <c r="KRY103" s="161"/>
      <c r="KRZ103" s="162"/>
      <c r="KSA103" s="160"/>
      <c r="KSC103" s="159"/>
      <c r="KSH103" s="160"/>
      <c r="KSI103" s="160"/>
      <c r="KSJ103" s="160"/>
      <c r="KSK103" s="161"/>
      <c r="KSL103" s="162"/>
      <c r="KSM103" s="160"/>
      <c r="KSO103" s="159"/>
      <c r="KST103" s="160"/>
      <c r="KSU103" s="160"/>
      <c r="KSV103" s="160"/>
      <c r="KSW103" s="161"/>
      <c r="KSX103" s="162"/>
      <c r="KSY103" s="160"/>
      <c r="KTA103" s="159"/>
      <c r="KTF103" s="160"/>
      <c r="KTG103" s="160"/>
      <c r="KTH103" s="160"/>
      <c r="KTI103" s="161"/>
      <c r="KTJ103" s="162"/>
      <c r="KTK103" s="160"/>
      <c r="KTM103" s="159"/>
      <c r="KTR103" s="160"/>
      <c r="KTS103" s="160"/>
      <c r="KTT103" s="160"/>
      <c r="KTU103" s="161"/>
      <c r="KTV103" s="162"/>
      <c r="KTW103" s="160"/>
      <c r="KTY103" s="159"/>
      <c r="KUD103" s="160"/>
      <c r="KUE103" s="160"/>
      <c r="KUF103" s="160"/>
      <c r="KUG103" s="161"/>
      <c r="KUH103" s="162"/>
      <c r="KUI103" s="160"/>
      <c r="KUK103" s="159"/>
      <c r="KUP103" s="160"/>
      <c r="KUQ103" s="160"/>
      <c r="KUR103" s="160"/>
      <c r="KUS103" s="161"/>
      <c r="KUT103" s="162"/>
      <c r="KUU103" s="160"/>
      <c r="KUW103" s="159"/>
      <c r="KVB103" s="160"/>
      <c r="KVC103" s="160"/>
      <c r="KVD103" s="160"/>
      <c r="KVE103" s="161"/>
      <c r="KVF103" s="162"/>
      <c r="KVG103" s="160"/>
      <c r="KVI103" s="159"/>
      <c r="KVN103" s="160"/>
      <c r="KVO103" s="160"/>
      <c r="KVP103" s="160"/>
      <c r="KVQ103" s="161"/>
      <c r="KVR103" s="162"/>
      <c r="KVS103" s="160"/>
      <c r="KVU103" s="159"/>
      <c r="KVZ103" s="160"/>
      <c r="KWA103" s="160"/>
      <c r="KWB103" s="160"/>
      <c r="KWC103" s="161"/>
      <c r="KWD103" s="162"/>
      <c r="KWE103" s="160"/>
      <c r="KWG103" s="159"/>
      <c r="KWL103" s="160"/>
      <c r="KWM103" s="160"/>
      <c r="KWN103" s="160"/>
      <c r="KWO103" s="161"/>
      <c r="KWP103" s="162"/>
      <c r="KWQ103" s="160"/>
      <c r="KWS103" s="159"/>
      <c r="KWX103" s="160"/>
      <c r="KWY103" s="160"/>
      <c r="KWZ103" s="160"/>
      <c r="KXA103" s="161"/>
      <c r="KXB103" s="162"/>
      <c r="KXC103" s="160"/>
      <c r="KXE103" s="159"/>
      <c r="KXJ103" s="160"/>
      <c r="KXK103" s="160"/>
      <c r="KXL103" s="160"/>
      <c r="KXM103" s="161"/>
      <c r="KXN103" s="162"/>
      <c r="KXO103" s="160"/>
      <c r="KXQ103" s="159"/>
      <c r="KXV103" s="160"/>
      <c r="KXW103" s="160"/>
      <c r="KXX103" s="160"/>
      <c r="KXY103" s="161"/>
      <c r="KXZ103" s="162"/>
      <c r="KYA103" s="160"/>
      <c r="KYC103" s="159"/>
      <c r="KYH103" s="160"/>
      <c r="KYI103" s="160"/>
      <c r="KYJ103" s="160"/>
      <c r="KYK103" s="161"/>
      <c r="KYL103" s="162"/>
      <c r="KYM103" s="160"/>
      <c r="KYO103" s="159"/>
      <c r="KYT103" s="160"/>
      <c r="KYU103" s="160"/>
      <c r="KYV103" s="160"/>
      <c r="KYW103" s="161"/>
      <c r="KYX103" s="162"/>
      <c r="KYY103" s="160"/>
      <c r="KZA103" s="159"/>
      <c r="KZF103" s="160"/>
      <c r="KZG103" s="160"/>
      <c r="KZH103" s="160"/>
      <c r="KZI103" s="161"/>
      <c r="KZJ103" s="162"/>
      <c r="KZK103" s="160"/>
      <c r="KZM103" s="159"/>
      <c r="KZR103" s="160"/>
      <c r="KZS103" s="160"/>
      <c r="KZT103" s="160"/>
      <c r="KZU103" s="161"/>
      <c r="KZV103" s="162"/>
      <c r="KZW103" s="160"/>
      <c r="KZY103" s="159"/>
      <c r="LAD103" s="160"/>
      <c r="LAE103" s="160"/>
      <c r="LAF103" s="160"/>
      <c r="LAG103" s="161"/>
      <c r="LAH103" s="162"/>
      <c r="LAI103" s="160"/>
      <c r="LAK103" s="159"/>
      <c r="LAP103" s="160"/>
      <c r="LAQ103" s="160"/>
      <c r="LAR103" s="160"/>
      <c r="LAS103" s="161"/>
      <c r="LAT103" s="162"/>
      <c r="LAU103" s="160"/>
      <c r="LAW103" s="159"/>
      <c r="LBB103" s="160"/>
      <c r="LBC103" s="160"/>
      <c r="LBD103" s="160"/>
      <c r="LBE103" s="161"/>
      <c r="LBF103" s="162"/>
      <c r="LBG103" s="160"/>
      <c r="LBI103" s="159"/>
      <c r="LBN103" s="160"/>
      <c r="LBO103" s="160"/>
      <c r="LBP103" s="160"/>
      <c r="LBQ103" s="161"/>
      <c r="LBR103" s="162"/>
      <c r="LBS103" s="160"/>
      <c r="LBU103" s="159"/>
      <c r="LBZ103" s="160"/>
      <c r="LCA103" s="160"/>
      <c r="LCB103" s="160"/>
      <c r="LCC103" s="161"/>
      <c r="LCD103" s="162"/>
      <c r="LCE103" s="160"/>
      <c r="LCG103" s="159"/>
      <c r="LCL103" s="160"/>
      <c r="LCM103" s="160"/>
      <c r="LCN103" s="160"/>
      <c r="LCO103" s="161"/>
      <c r="LCP103" s="162"/>
      <c r="LCQ103" s="160"/>
      <c r="LCS103" s="159"/>
      <c r="LCX103" s="160"/>
      <c r="LCY103" s="160"/>
      <c r="LCZ103" s="160"/>
      <c r="LDA103" s="161"/>
      <c r="LDB103" s="162"/>
      <c r="LDC103" s="160"/>
      <c r="LDE103" s="159"/>
      <c r="LDJ103" s="160"/>
      <c r="LDK103" s="160"/>
      <c r="LDL103" s="160"/>
      <c r="LDM103" s="161"/>
      <c r="LDN103" s="162"/>
      <c r="LDO103" s="160"/>
      <c r="LDQ103" s="159"/>
      <c r="LDV103" s="160"/>
      <c r="LDW103" s="160"/>
      <c r="LDX103" s="160"/>
      <c r="LDY103" s="161"/>
      <c r="LDZ103" s="162"/>
      <c r="LEA103" s="160"/>
      <c r="LEC103" s="159"/>
      <c r="LEH103" s="160"/>
      <c r="LEI103" s="160"/>
      <c r="LEJ103" s="160"/>
      <c r="LEK103" s="161"/>
      <c r="LEL103" s="162"/>
      <c r="LEM103" s="160"/>
      <c r="LEO103" s="159"/>
      <c r="LET103" s="160"/>
      <c r="LEU103" s="160"/>
      <c r="LEV103" s="160"/>
      <c r="LEW103" s="161"/>
      <c r="LEX103" s="162"/>
      <c r="LEY103" s="160"/>
      <c r="LFA103" s="159"/>
      <c r="LFF103" s="160"/>
      <c r="LFG103" s="160"/>
      <c r="LFH103" s="160"/>
      <c r="LFI103" s="161"/>
      <c r="LFJ103" s="162"/>
      <c r="LFK103" s="160"/>
      <c r="LFM103" s="159"/>
      <c r="LFR103" s="160"/>
      <c r="LFS103" s="160"/>
      <c r="LFT103" s="160"/>
      <c r="LFU103" s="161"/>
      <c r="LFV103" s="162"/>
      <c r="LFW103" s="160"/>
      <c r="LFY103" s="159"/>
      <c r="LGD103" s="160"/>
      <c r="LGE103" s="160"/>
      <c r="LGF103" s="160"/>
      <c r="LGG103" s="161"/>
      <c r="LGH103" s="162"/>
      <c r="LGI103" s="160"/>
      <c r="LGK103" s="159"/>
      <c r="LGP103" s="160"/>
      <c r="LGQ103" s="160"/>
      <c r="LGR103" s="160"/>
      <c r="LGS103" s="161"/>
      <c r="LGT103" s="162"/>
      <c r="LGU103" s="160"/>
      <c r="LGW103" s="159"/>
      <c r="LHB103" s="160"/>
      <c r="LHC103" s="160"/>
      <c r="LHD103" s="160"/>
      <c r="LHE103" s="161"/>
      <c r="LHF103" s="162"/>
      <c r="LHG103" s="160"/>
      <c r="LHI103" s="159"/>
      <c r="LHN103" s="160"/>
      <c r="LHO103" s="160"/>
      <c r="LHP103" s="160"/>
      <c r="LHQ103" s="161"/>
      <c r="LHR103" s="162"/>
      <c r="LHS103" s="160"/>
      <c r="LHU103" s="159"/>
      <c r="LHZ103" s="160"/>
      <c r="LIA103" s="160"/>
      <c r="LIB103" s="160"/>
      <c r="LIC103" s="161"/>
      <c r="LID103" s="162"/>
      <c r="LIE103" s="160"/>
      <c r="LIG103" s="159"/>
      <c r="LIL103" s="160"/>
      <c r="LIM103" s="160"/>
      <c r="LIN103" s="160"/>
      <c r="LIO103" s="161"/>
      <c r="LIP103" s="162"/>
      <c r="LIQ103" s="160"/>
      <c r="LIS103" s="159"/>
      <c r="LIX103" s="160"/>
      <c r="LIY103" s="160"/>
      <c r="LIZ103" s="160"/>
      <c r="LJA103" s="161"/>
      <c r="LJB103" s="162"/>
      <c r="LJC103" s="160"/>
      <c r="LJE103" s="159"/>
      <c r="LJJ103" s="160"/>
      <c r="LJK103" s="160"/>
      <c r="LJL103" s="160"/>
      <c r="LJM103" s="161"/>
      <c r="LJN103" s="162"/>
      <c r="LJO103" s="160"/>
      <c r="LJQ103" s="159"/>
      <c r="LJV103" s="160"/>
      <c r="LJW103" s="160"/>
      <c r="LJX103" s="160"/>
      <c r="LJY103" s="161"/>
      <c r="LJZ103" s="162"/>
      <c r="LKA103" s="160"/>
      <c r="LKC103" s="159"/>
      <c r="LKH103" s="160"/>
      <c r="LKI103" s="160"/>
      <c r="LKJ103" s="160"/>
      <c r="LKK103" s="161"/>
      <c r="LKL103" s="162"/>
      <c r="LKM103" s="160"/>
      <c r="LKO103" s="159"/>
      <c r="LKT103" s="160"/>
      <c r="LKU103" s="160"/>
      <c r="LKV103" s="160"/>
      <c r="LKW103" s="161"/>
      <c r="LKX103" s="162"/>
      <c r="LKY103" s="160"/>
      <c r="LLA103" s="159"/>
      <c r="LLF103" s="160"/>
      <c r="LLG103" s="160"/>
      <c r="LLH103" s="160"/>
      <c r="LLI103" s="161"/>
      <c r="LLJ103" s="162"/>
      <c r="LLK103" s="160"/>
      <c r="LLM103" s="159"/>
      <c r="LLR103" s="160"/>
      <c r="LLS103" s="160"/>
      <c r="LLT103" s="160"/>
      <c r="LLU103" s="161"/>
      <c r="LLV103" s="162"/>
      <c r="LLW103" s="160"/>
      <c r="LLY103" s="159"/>
      <c r="LMD103" s="160"/>
      <c r="LME103" s="160"/>
      <c r="LMF103" s="160"/>
      <c r="LMG103" s="161"/>
      <c r="LMH103" s="162"/>
      <c r="LMI103" s="160"/>
      <c r="LMK103" s="159"/>
      <c r="LMP103" s="160"/>
      <c r="LMQ103" s="160"/>
      <c r="LMR103" s="160"/>
      <c r="LMS103" s="161"/>
      <c r="LMT103" s="162"/>
      <c r="LMU103" s="160"/>
      <c r="LMW103" s="159"/>
      <c r="LNB103" s="160"/>
      <c r="LNC103" s="160"/>
      <c r="LND103" s="160"/>
      <c r="LNE103" s="161"/>
      <c r="LNF103" s="162"/>
      <c r="LNG103" s="160"/>
      <c r="LNI103" s="159"/>
      <c r="LNN103" s="160"/>
      <c r="LNO103" s="160"/>
      <c r="LNP103" s="160"/>
      <c r="LNQ103" s="161"/>
      <c r="LNR103" s="162"/>
      <c r="LNS103" s="160"/>
      <c r="LNU103" s="159"/>
      <c r="LNZ103" s="160"/>
      <c r="LOA103" s="160"/>
      <c r="LOB103" s="160"/>
      <c r="LOC103" s="161"/>
      <c r="LOD103" s="162"/>
      <c r="LOE103" s="160"/>
      <c r="LOG103" s="159"/>
      <c r="LOL103" s="160"/>
      <c r="LOM103" s="160"/>
      <c r="LON103" s="160"/>
      <c r="LOO103" s="161"/>
      <c r="LOP103" s="162"/>
      <c r="LOQ103" s="160"/>
      <c r="LOS103" s="159"/>
      <c r="LOX103" s="160"/>
      <c r="LOY103" s="160"/>
      <c r="LOZ103" s="160"/>
      <c r="LPA103" s="161"/>
      <c r="LPB103" s="162"/>
      <c r="LPC103" s="160"/>
      <c r="LPE103" s="159"/>
      <c r="LPJ103" s="160"/>
      <c r="LPK103" s="160"/>
      <c r="LPL103" s="160"/>
      <c r="LPM103" s="161"/>
      <c r="LPN103" s="162"/>
      <c r="LPO103" s="160"/>
      <c r="LPQ103" s="159"/>
      <c r="LPV103" s="160"/>
      <c r="LPW103" s="160"/>
      <c r="LPX103" s="160"/>
      <c r="LPY103" s="161"/>
      <c r="LPZ103" s="162"/>
      <c r="LQA103" s="160"/>
      <c r="LQC103" s="159"/>
      <c r="LQH103" s="160"/>
      <c r="LQI103" s="160"/>
      <c r="LQJ103" s="160"/>
      <c r="LQK103" s="161"/>
      <c r="LQL103" s="162"/>
      <c r="LQM103" s="160"/>
      <c r="LQO103" s="159"/>
      <c r="LQT103" s="160"/>
      <c r="LQU103" s="160"/>
      <c r="LQV103" s="160"/>
      <c r="LQW103" s="161"/>
      <c r="LQX103" s="162"/>
      <c r="LQY103" s="160"/>
      <c r="LRA103" s="159"/>
      <c r="LRF103" s="160"/>
      <c r="LRG103" s="160"/>
      <c r="LRH103" s="160"/>
      <c r="LRI103" s="161"/>
      <c r="LRJ103" s="162"/>
      <c r="LRK103" s="160"/>
      <c r="LRM103" s="159"/>
      <c r="LRR103" s="160"/>
      <c r="LRS103" s="160"/>
      <c r="LRT103" s="160"/>
      <c r="LRU103" s="161"/>
      <c r="LRV103" s="162"/>
      <c r="LRW103" s="160"/>
      <c r="LRY103" s="159"/>
      <c r="LSD103" s="160"/>
      <c r="LSE103" s="160"/>
      <c r="LSF103" s="160"/>
      <c r="LSG103" s="161"/>
      <c r="LSH103" s="162"/>
      <c r="LSI103" s="160"/>
      <c r="LSK103" s="159"/>
      <c r="LSP103" s="160"/>
      <c r="LSQ103" s="160"/>
      <c r="LSR103" s="160"/>
      <c r="LSS103" s="161"/>
      <c r="LST103" s="162"/>
      <c r="LSU103" s="160"/>
      <c r="LSW103" s="159"/>
      <c r="LTB103" s="160"/>
      <c r="LTC103" s="160"/>
      <c r="LTD103" s="160"/>
      <c r="LTE103" s="161"/>
      <c r="LTF103" s="162"/>
      <c r="LTG103" s="160"/>
      <c r="LTI103" s="159"/>
      <c r="LTN103" s="160"/>
      <c r="LTO103" s="160"/>
      <c r="LTP103" s="160"/>
      <c r="LTQ103" s="161"/>
      <c r="LTR103" s="162"/>
      <c r="LTS103" s="160"/>
      <c r="LTU103" s="159"/>
      <c r="LTZ103" s="160"/>
      <c r="LUA103" s="160"/>
      <c r="LUB103" s="160"/>
      <c r="LUC103" s="161"/>
      <c r="LUD103" s="162"/>
      <c r="LUE103" s="160"/>
      <c r="LUG103" s="159"/>
      <c r="LUL103" s="160"/>
      <c r="LUM103" s="160"/>
      <c r="LUN103" s="160"/>
      <c r="LUO103" s="161"/>
      <c r="LUP103" s="162"/>
      <c r="LUQ103" s="160"/>
      <c r="LUS103" s="159"/>
      <c r="LUX103" s="160"/>
      <c r="LUY103" s="160"/>
      <c r="LUZ103" s="160"/>
      <c r="LVA103" s="161"/>
      <c r="LVB103" s="162"/>
      <c r="LVC103" s="160"/>
      <c r="LVE103" s="159"/>
      <c r="LVJ103" s="160"/>
      <c r="LVK103" s="160"/>
      <c r="LVL103" s="160"/>
      <c r="LVM103" s="161"/>
      <c r="LVN103" s="162"/>
      <c r="LVO103" s="160"/>
      <c r="LVQ103" s="159"/>
      <c r="LVV103" s="160"/>
      <c r="LVW103" s="160"/>
      <c r="LVX103" s="160"/>
      <c r="LVY103" s="161"/>
      <c r="LVZ103" s="162"/>
      <c r="LWA103" s="160"/>
      <c r="LWC103" s="159"/>
      <c r="LWH103" s="160"/>
      <c r="LWI103" s="160"/>
      <c r="LWJ103" s="160"/>
      <c r="LWK103" s="161"/>
      <c r="LWL103" s="162"/>
      <c r="LWM103" s="160"/>
      <c r="LWO103" s="159"/>
      <c r="LWT103" s="160"/>
      <c r="LWU103" s="160"/>
      <c r="LWV103" s="160"/>
      <c r="LWW103" s="161"/>
      <c r="LWX103" s="162"/>
      <c r="LWY103" s="160"/>
      <c r="LXA103" s="159"/>
      <c r="LXF103" s="160"/>
      <c r="LXG103" s="160"/>
      <c r="LXH103" s="160"/>
      <c r="LXI103" s="161"/>
      <c r="LXJ103" s="162"/>
      <c r="LXK103" s="160"/>
      <c r="LXM103" s="159"/>
      <c r="LXR103" s="160"/>
      <c r="LXS103" s="160"/>
      <c r="LXT103" s="160"/>
      <c r="LXU103" s="161"/>
      <c r="LXV103" s="162"/>
      <c r="LXW103" s="160"/>
      <c r="LXY103" s="159"/>
      <c r="LYD103" s="160"/>
      <c r="LYE103" s="160"/>
      <c r="LYF103" s="160"/>
      <c r="LYG103" s="161"/>
      <c r="LYH103" s="162"/>
      <c r="LYI103" s="160"/>
      <c r="LYK103" s="159"/>
      <c r="LYP103" s="160"/>
      <c r="LYQ103" s="160"/>
      <c r="LYR103" s="160"/>
      <c r="LYS103" s="161"/>
      <c r="LYT103" s="162"/>
      <c r="LYU103" s="160"/>
      <c r="LYW103" s="159"/>
      <c r="LZB103" s="160"/>
      <c r="LZC103" s="160"/>
      <c r="LZD103" s="160"/>
      <c r="LZE103" s="161"/>
      <c r="LZF103" s="162"/>
      <c r="LZG103" s="160"/>
      <c r="LZI103" s="159"/>
      <c r="LZN103" s="160"/>
      <c r="LZO103" s="160"/>
      <c r="LZP103" s="160"/>
      <c r="LZQ103" s="161"/>
      <c r="LZR103" s="162"/>
      <c r="LZS103" s="160"/>
      <c r="LZU103" s="159"/>
      <c r="LZZ103" s="160"/>
      <c r="MAA103" s="160"/>
      <c r="MAB103" s="160"/>
      <c r="MAC103" s="161"/>
      <c r="MAD103" s="162"/>
      <c r="MAE103" s="160"/>
      <c r="MAG103" s="159"/>
      <c r="MAL103" s="160"/>
      <c r="MAM103" s="160"/>
      <c r="MAN103" s="160"/>
      <c r="MAO103" s="161"/>
      <c r="MAP103" s="162"/>
      <c r="MAQ103" s="160"/>
      <c r="MAS103" s="159"/>
      <c r="MAX103" s="160"/>
      <c r="MAY103" s="160"/>
      <c r="MAZ103" s="160"/>
      <c r="MBA103" s="161"/>
      <c r="MBB103" s="162"/>
      <c r="MBC103" s="160"/>
      <c r="MBE103" s="159"/>
      <c r="MBJ103" s="160"/>
      <c r="MBK103" s="160"/>
      <c r="MBL103" s="160"/>
      <c r="MBM103" s="161"/>
      <c r="MBN103" s="162"/>
      <c r="MBO103" s="160"/>
      <c r="MBQ103" s="159"/>
      <c r="MBV103" s="160"/>
      <c r="MBW103" s="160"/>
      <c r="MBX103" s="160"/>
      <c r="MBY103" s="161"/>
      <c r="MBZ103" s="162"/>
      <c r="MCA103" s="160"/>
      <c r="MCC103" s="159"/>
      <c r="MCH103" s="160"/>
      <c r="MCI103" s="160"/>
      <c r="MCJ103" s="160"/>
      <c r="MCK103" s="161"/>
      <c r="MCL103" s="162"/>
      <c r="MCM103" s="160"/>
      <c r="MCO103" s="159"/>
      <c r="MCT103" s="160"/>
      <c r="MCU103" s="160"/>
      <c r="MCV103" s="160"/>
      <c r="MCW103" s="161"/>
      <c r="MCX103" s="162"/>
      <c r="MCY103" s="160"/>
      <c r="MDA103" s="159"/>
      <c r="MDF103" s="160"/>
      <c r="MDG103" s="160"/>
      <c r="MDH103" s="160"/>
      <c r="MDI103" s="161"/>
      <c r="MDJ103" s="162"/>
      <c r="MDK103" s="160"/>
      <c r="MDM103" s="159"/>
      <c r="MDR103" s="160"/>
      <c r="MDS103" s="160"/>
      <c r="MDT103" s="160"/>
      <c r="MDU103" s="161"/>
      <c r="MDV103" s="162"/>
      <c r="MDW103" s="160"/>
      <c r="MDY103" s="159"/>
      <c r="MED103" s="160"/>
      <c r="MEE103" s="160"/>
      <c r="MEF103" s="160"/>
      <c r="MEG103" s="161"/>
      <c r="MEH103" s="162"/>
      <c r="MEI103" s="160"/>
      <c r="MEK103" s="159"/>
      <c r="MEP103" s="160"/>
      <c r="MEQ103" s="160"/>
      <c r="MER103" s="160"/>
      <c r="MES103" s="161"/>
      <c r="MET103" s="162"/>
      <c r="MEU103" s="160"/>
      <c r="MEW103" s="159"/>
      <c r="MFB103" s="160"/>
      <c r="MFC103" s="160"/>
      <c r="MFD103" s="160"/>
      <c r="MFE103" s="161"/>
      <c r="MFF103" s="162"/>
      <c r="MFG103" s="160"/>
      <c r="MFI103" s="159"/>
      <c r="MFN103" s="160"/>
      <c r="MFO103" s="160"/>
      <c r="MFP103" s="160"/>
      <c r="MFQ103" s="161"/>
      <c r="MFR103" s="162"/>
      <c r="MFS103" s="160"/>
      <c r="MFU103" s="159"/>
      <c r="MFZ103" s="160"/>
      <c r="MGA103" s="160"/>
      <c r="MGB103" s="160"/>
      <c r="MGC103" s="161"/>
      <c r="MGD103" s="162"/>
      <c r="MGE103" s="160"/>
      <c r="MGG103" s="159"/>
      <c r="MGL103" s="160"/>
      <c r="MGM103" s="160"/>
      <c r="MGN103" s="160"/>
      <c r="MGO103" s="161"/>
      <c r="MGP103" s="162"/>
      <c r="MGQ103" s="160"/>
      <c r="MGS103" s="159"/>
      <c r="MGX103" s="160"/>
      <c r="MGY103" s="160"/>
      <c r="MGZ103" s="160"/>
      <c r="MHA103" s="161"/>
      <c r="MHB103" s="162"/>
      <c r="MHC103" s="160"/>
      <c r="MHE103" s="159"/>
      <c r="MHJ103" s="160"/>
      <c r="MHK103" s="160"/>
      <c r="MHL103" s="160"/>
      <c r="MHM103" s="161"/>
      <c r="MHN103" s="162"/>
      <c r="MHO103" s="160"/>
      <c r="MHQ103" s="159"/>
      <c r="MHV103" s="160"/>
      <c r="MHW103" s="160"/>
      <c r="MHX103" s="160"/>
      <c r="MHY103" s="161"/>
      <c r="MHZ103" s="162"/>
      <c r="MIA103" s="160"/>
      <c r="MIC103" s="159"/>
      <c r="MIH103" s="160"/>
      <c r="MII103" s="160"/>
      <c r="MIJ103" s="160"/>
      <c r="MIK103" s="161"/>
      <c r="MIL103" s="162"/>
      <c r="MIM103" s="160"/>
      <c r="MIO103" s="159"/>
      <c r="MIT103" s="160"/>
      <c r="MIU103" s="160"/>
      <c r="MIV103" s="160"/>
      <c r="MIW103" s="161"/>
      <c r="MIX103" s="162"/>
      <c r="MIY103" s="160"/>
      <c r="MJA103" s="159"/>
      <c r="MJF103" s="160"/>
      <c r="MJG103" s="160"/>
      <c r="MJH103" s="160"/>
      <c r="MJI103" s="161"/>
      <c r="MJJ103" s="162"/>
      <c r="MJK103" s="160"/>
      <c r="MJM103" s="159"/>
      <c r="MJR103" s="160"/>
      <c r="MJS103" s="160"/>
      <c r="MJT103" s="160"/>
      <c r="MJU103" s="161"/>
      <c r="MJV103" s="162"/>
      <c r="MJW103" s="160"/>
      <c r="MJY103" s="159"/>
      <c r="MKD103" s="160"/>
      <c r="MKE103" s="160"/>
      <c r="MKF103" s="160"/>
      <c r="MKG103" s="161"/>
      <c r="MKH103" s="162"/>
      <c r="MKI103" s="160"/>
      <c r="MKK103" s="159"/>
      <c r="MKP103" s="160"/>
      <c r="MKQ103" s="160"/>
      <c r="MKR103" s="160"/>
      <c r="MKS103" s="161"/>
      <c r="MKT103" s="162"/>
      <c r="MKU103" s="160"/>
      <c r="MKW103" s="159"/>
      <c r="MLB103" s="160"/>
      <c r="MLC103" s="160"/>
      <c r="MLD103" s="160"/>
      <c r="MLE103" s="161"/>
      <c r="MLF103" s="162"/>
      <c r="MLG103" s="160"/>
      <c r="MLI103" s="159"/>
      <c r="MLN103" s="160"/>
      <c r="MLO103" s="160"/>
      <c r="MLP103" s="160"/>
      <c r="MLQ103" s="161"/>
      <c r="MLR103" s="162"/>
      <c r="MLS103" s="160"/>
      <c r="MLU103" s="159"/>
      <c r="MLZ103" s="160"/>
      <c r="MMA103" s="160"/>
      <c r="MMB103" s="160"/>
      <c r="MMC103" s="161"/>
      <c r="MMD103" s="162"/>
      <c r="MME103" s="160"/>
      <c r="MMG103" s="159"/>
      <c r="MML103" s="160"/>
      <c r="MMM103" s="160"/>
      <c r="MMN103" s="160"/>
      <c r="MMO103" s="161"/>
      <c r="MMP103" s="162"/>
      <c r="MMQ103" s="160"/>
      <c r="MMS103" s="159"/>
      <c r="MMX103" s="160"/>
      <c r="MMY103" s="160"/>
      <c r="MMZ103" s="160"/>
      <c r="MNA103" s="161"/>
      <c r="MNB103" s="162"/>
      <c r="MNC103" s="160"/>
      <c r="MNE103" s="159"/>
      <c r="MNJ103" s="160"/>
      <c r="MNK103" s="160"/>
      <c r="MNL103" s="160"/>
      <c r="MNM103" s="161"/>
      <c r="MNN103" s="162"/>
      <c r="MNO103" s="160"/>
      <c r="MNQ103" s="159"/>
      <c r="MNV103" s="160"/>
      <c r="MNW103" s="160"/>
      <c r="MNX103" s="160"/>
      <c r="MNY103" s="161"/>
      <c r="MNZ103" s="162"/>
      <c r="MOA103" s="160"/>
      <c r="MOC103" s="159"/>
      <c r="MOH103" s="160"/>
      <c r="MOI103" s="160"/>
      <c r="MOJ103" s="160"/>
      <c r="MOK103" s="161"/>
      <c r="MOL103" s="162"/>
      <c r="MOM103" s="160"/>
      <c r="MOO103" s="159"/>
      <c r="MOT103" s="160"/>
      <c r="MOU103" s="160"/>
      <c r="MOV103" s="160"/>
      <c r="MOW103" s="161"/>
      <c r="MOX103" s="162"/>
      <c r="MOY103" s="160"/>
      <c r="MPA103" s="159"/>
      <c r="MPF103" s="160"/>
      <c r="MPG103" s="160"/>
      <c r="MPH103" s="160"/>
      <c r="MPI103" s="161"/>
      <c r="MPJ103" s="162"/>
      <c r="MPK103" s="160"/>
      <c r="MPM103" s="159"/>
      <c r="MPR103" s="160"/>
      <c r="MPS103" s="160"/>
      <c r="MPT103" s="160"/>
      <c r="MPU103" s="161"/>
      <c r="MPV103" s="162"/>
      <c r="MPW103" s="160"/>
      <c r="MPY103" s="159"/>
      <c r="MQD103" s="160"/>
      <c r="MQE103" s="160"/>
      <c r="MQF103" s="160"/>
      <c r="MQG103" s="161"/>
      <c r="MQH103" s="162"/>
      <c r="MQI103" s="160"/>
      <c r="MQK103" s="159"/>
      <c r="MQP103" s="160"/>
      <c r="MQQ103" s="160"/>
      <c r="MQR103" s="160"/>
      <c r="MQS103" s="161"/>
      <c r="MQT103" s="162"/>
      <c r="MQU103" s="160"/>
      <c r="MQW103" s="159"/>
      <c r="MRB103" s="160"/>
      <c r="MRC103" s="160"/>
      <c r="MRD103" s="160"/>
      <c r="MRE103" s="161"/>
      <c r="MRF103" s="162"/>
      <c r="MRG103" s="160"/>
      <c r="MRI103" s="159"/>
      <c r="MRN103" s="160"/>
      <c r="MRO103" s="160"/>
      <c r="MRP103" s="160"/>
      <c r="MRQ103" s="161"/>
      <c r="MRR103" s="162"/>
      <c r="MRS103" s="160"/>
      <c r="MRU103" s="159"/>
      <c r="MRZ103" s="160"/>
      <c r="MSA103" s="160"/>
      <c r="MSB103" s="160"/>
      <c r="MSC103" s="161"/>
      <c r="MSD103" s="162"/>
      <c r="MSE103" s="160"/>
      <c r="MSG103" s="159"/>
      <c r="MSL103" s="160"/>
      <c r="MSM103" s="160"/>
      <c r="MSN103" s="160"/>
      <c r="MSO103" s="161"/>
      <c r="MSP103" s="162"/>
      <c r="MSQ103" s="160"/>
      <c r="MSS103" s="159"/>
      <c r="MSX103" s="160"/>
      <c r="MSY103" s="160"/>
      <c r="MSZ103" s="160"/>
      <c r="MTA103" s="161"/>
      <c r="MTB103" s="162"/>
      <c r="MTC103" s="160"/>
      <c r="MTE103" s="159"/>
      <c r="MTJ103" s="160"/>
      <c r="MTK103" s="160"/>
      <c r="MTL103" s="160"/>
      <c r="MTM103" s="161"/>
      <c r="MTN103" s="162"/>
      <c r="MTO103" s="160"/>
      <c r="MTQ103" s="159"/>
      <c r="MTV103" s="160"/>
      <c r="MTW103" s="160"/>
      <c r="MTX103" s="160"/>
      <c r="MTY103" s="161"/>
      <c r="MTZ103" s="162"/>
      <c r="MUA103" s="160"/>
      <c r="MUC103" s="159"/>
      <c r="MUH103" s="160"/>
      <c r="MUI103" s="160"/>
      <c r="MUJ103" s="160"/>
      <c r="MUK103" s="161"/>
      <c r="MUL103" s="162"/>
      <c r="MUM103" s="160"/>
      <c r="MUO103" s="159"/>
      <c r="MUT103" s="160"/>
      <c r="MUU103" s="160"/>
      <c r="MUV103" s="160"/>
      <c r="MUW103" s="161"/>
      <c r="MUX103" s="162"/>
      <c r="MUY103" s="160"/>
      <c r="MVA103" s="159"/>
      <c r="MVF103" s="160"/>
      <c r="MVG103" s="160"/>
      <c r="MVH103" s="160"/>
      <c r="MVI103" s="161"/>
      <c r="MVJ103" s="162"/>
      <c r="MVK103" s="160"/>
      <c r="MVM103" s="159"/>
      <c r="MVR103" s="160"/>
      <c r="MVS103" s="160"/>
      <c r="MVT103" s="160"/>
      <c r="MVU103" s="161"/>
      <c r="MVV103" s="162"/>
      <c r="MVW103" s="160"/>
      <c r="MVY103" s="159"/>
      <c r="MWD103" s="160"/>
      <c r="MWE103" s="160"/>
      <c r="MWF103" s="160"/>
      <c r="MWG103" s="161"/>
      <c r="MWH103" s="162"/>
      <c r="MWI103" s="160"/>
      <c r="MWK103" s="159"/>
      <c r="MWP103" s="160"/>
      <c r="MWQ103" s="160"/>
      <c r="MWR103" s="160"/>
      <c r="MWS103" s="161"/>
      <c r="MWT103" s="162"/>
      <c r="MWU103" s="160"/>
      <c r="MWW103" s="159"/>
      <c r="MXB103" s="160"/>
      <c r="MXC103" s="160"/>
      <c r="MXD103" s="160"/>
      <c r="MXE103" s="161"/>
      <c r="MXF103" s="162"/>
      <c r="MXG103" s="160"/>
      <c r="MXI103" s="159"/>
      <c r="MXN103" s="160"/>
      <c r="MXO103" s="160"/>
      <c r="MXP103" s="160"/>
      <c r="MXQ103" s="161"/>
      <c r="MXR103" s="162"/>
      <c r="MXS103" s="160"/>
      <c r="MXU103" s="159"/>
      <c r="MXZ103" s="160"/>
      <c r="MYA103" s="160"/>
      <c r="MYB103" s="160"/>
      <c r="MYC103" s="161"/>
      <c r="MYD103" s="162"/>
      <c r="MYE103" s="160"/>
      <c r="MYG103" s="159"/>
      <c r="MYL103" s="160"/>
      <c r="MYM103" s="160"/>
      <c r="MYN103" s="160"/>
      <c r="MYO103" s="161"/>
      <c r="MYP103" s="162"/>
      <c r="MYQ103" s="160"/>
      <c r="MYS103" s="159"/>
      <c r="MYX103" s="160"/>
      <c r="MYY103" s="160"/>
      <c r="MYZ103" s="160"/>
      <c r="MZA103" s="161"/>
      <c r="MZB103" s="162"/>
      <c r="MZC103" s="160"/>
      <c r="MZE103" s="159"/>
      <c r="MZJ103" s="160"/>
      <c r="MZK103" s="160"/>
      <c r="MZL103" s="160"/>
      <c r="MZM103" s="161"/>
      <c r="MZN103" s="162"/>
      <c r="MZO103" s="160"/>
      <c r="MZQ103" s="159"/>
      <c r="MZV103" s="160"/>
      <c r="MZW103" s="160"/>
      <c r="MZX103" s="160"/>
      <c r="MZY103" s="161"/>
      <c r="MZZ103" s="162"/>
      <c r="NAA103" s="160"/>
      <c r="NAC103" s="159"/>
      <c r="NAH103" s="160"/>
      <c r="NAI103" s="160"/>
      <c r="NAJ103" s="160"/>
      <c r="NAK103" s="161"/>
      <c r="NAL103" s="162"/>
      <c r="NAM103" s="160"/>
      <c r="NAO103" s="159"/>
      <c r="NAT103" s="160"/>
      <c r="NAU103" s="160"/>
      <c r="NAV103" s="160"/>
      <c r="NAW103" s="161"/>
      <c r="NAX103" s="162"/>
      <c r="NAY103" s="160"/>
      <c r="NBA103" s="159"/>
      <c r="NBF103" s="160"/>
      <c r="NBG103" s="160"/>
      <c r="NBH103" s="160"/>
      <c r="NBI103" s="161"/>
      <c r="NBJ103" s="162"/>
      <c r="NBK103" s="160"/>
      <c r="NBM103" s="159"/>
      <c r="NBR103" s="160"/>
      <c r="NBS103" s="160"/>
      <c r="NBT103" s="160"/>
      <c r="NBU103" s="161"/>
      <c r="NBV103" s="162"/>
      <c r="NBW103" s="160"/>
      <c r="NBY103" s="159"/>
      <c r="NCD103" s="160"/>
      <c r="NCE103" s="160"/>
      <c r="NCF103" s="160"/>
      <c r="NCG103" s="161"/>
      <c r="NCH103" s="162"/>
      <c r="NCI103" s="160"/>
      <c r="NCK103" s="159"/>
      <c r="NCP103" s="160"/>
      <c r="NCQ103" s="160"/>
      <c r="NCR103" s="160"/>
      <c r="NCS103" s="161"/>
      <c r="NCT103" s="162"/>
      <c r="NCU103" s="160"/>
      <c r="NCW103" s="159"/>
      <c r="NDB103" s="160"/>
      <c r="NDC103" s="160"/>
      <c r="NDD103" s="160"/>
      <c r="NDE103" s="161"/>
      <c r="NDF103" s="162"/>
      <c r="NDG103" s="160"/>
      <c r="NDI103" s="159"/>
      <c r="NDN103" s="160"/>
      <c r="NDO103" s="160"/>
      <c r="NDP103" s="160"/>
      <c r="NDQ103" s="161"/>
      <c r="NDR103" s="162"/>
      <c r="NDS103" s="160"/>
      <c r="NDU103" s="159"/>
      <c r="NDZ103" s="160"/>
      <c r="NEA103" s="160"/>
      <c r="NEB103" s="160"/>
      <c r="NEC103" s="161"/>
      <c r="NED103" s="162"/>
      <c r="NEE103" s="160"/>
      <c r="NEG103" s="159"/>
      <c r="NEL103" s="160"/>
      <c r="NEM103" s="160"/>
      <c r="NEN103" s="160"/>
      <c r="NEO103" s="161"/>
      <c r="NEP103" s="162"/>
      <c r="NEQ103" s="160"/>
      <c r="NES103" s="159"/>
      <c r="NEX103" s="160"/>
      <c r="NEY103" s="160"/>
      <c r="NEZ103" s="160"/>
      <c r="NFA103" s="161"/>
      <c r="NFB103" s="162"/>
      <c r="NFC103" s="160"/>
      <c r="NFE103" s="159"/>
      <c r="NFJ103" s="160"/>
      <c r="NFK103" s="160"/>
      <c r="NFL103" s="160"/>
      <c r="NFM103" s="161"/>
      <c r="NFN103" s="162"/>
      <c r="NFO103" s="160"/>
      <c r="NFQ103" s="159"/>
      <c r="NFV103" s="160"/>
      <c r="NFW103" s="160"/>
      <c r="NFX103" s="160"/>
      <c r="NFY103" s="161"/>
      <c r="NFZ103" s="162"/>
      <c r="NGA103" s="160"/>
      <c r="NGC103" s="159"/>
      <c r="NGH103" s="160"/>
      <c r="NGI103" s="160"/>
      <c r="NGJ103" s="160"/>
      <c r="NGK103" s="161"/>
      <c r="NGL103" s="162"/>
      <c r="NGM103" s="160"/>
      <c r="NGO103" s="159"/>
      <c r="NGT103" s="160"/>
      <c r="NGU103" s="160"/>
      <c r="NGV103" s="160"/>
      <c r="NGW103" s="161"/>
      <c r="NGX103" s="162"/>
      <c r="NGY103" s="160"/>
      <c r="NHA103" s="159"/>
      <c r="NHF103" s="160"/>
      <c r="NHG103" s="160"/>
      <c r="NHH103" s="160"/>
      <c r="NHI103" s="161"/>
      <c r="NHJ103" s="162"/>
      <c r="NHK103" s="160"/>
      <c r="NHM103" s="159"/>
      <c r="NHR103" s="160"/>
      <c r="NHS103" s="160"/>
      <c r="NHT103" s="160"/>
      <c r="NHU103" s="161"/>
      <c r="NHV103" s="162"/>
      <c r="NHW103" s="160"/>
      <c r="NHY103" s="159"/>
      <c r="NID103" s="160"/>
      <c r="NIE103" s="160"/>
      <c r="NIF103" s="160"/>
      <c r="NIG103" s="161"/>
      <c r="NIH103" s="162"/>
      <c r="NII103" s="160"/>
      <c r="NIK103" s="159"/>
      <c r="NIP103" s="160"/>
      <c r="NIQ103" s="160"/>
      <c r="NIR103" s="160"/>
      <c r="NIS103" s="161"/>
      <c r="NIT103" s="162"/>
      <c r="NIU103" s="160"/>
      <c r="NIW103" s="159"/>
      <c r="NJB103" s="160"/>
      <c r="NJC103" s="160"/>
      <c r="NJD103" s="160"/>
      <c r="NJE103" s="161"/>
      <c r="NJF103" s="162"/>
      <c r="NJG103" s="160"/>
      <c r="NJI103" s="159"/>
      <c r="NJN103" s="160"/>
      <c r="NJO103" s="160"/>
      <c r="NJP103" s="160"/>
      <c r="NJQ103" s="161"/>
      <c r="NJR103" s="162"/>
      <c r="NJS103" s="160"/>
      <c r="NJU103" s="159"/>
      <c r="NJZ103" s="160"/>
      <c r="NKA103" s="160"/>
      <c r="NKB103" s="160"/>
      <c r="NKC103" s="161"/>
      <c r="NKD103" s="162"/>
      <c r="NKE103" s="160"/>
      <c r="NKG103" s="159"/>
      <c r="NKL103" s="160"/>
      <c r="NKM103" s="160"/>
      <c r="NKN103" s="160"/>
      <c r="NKO103" s="161"/>
      <c r="NKP103" s="162"/>
      <c r="NKQ103" s="160"/>
      <c r="NKS103" s="159"/>
      <c r="NKX103" s="160"/>
      <c r="NKY103" s="160"/>
      <c r="NKZ103" s="160"/>
      <c r="NLA103" s="161"/>
      <c r="NLB103" s="162"/>
      <c r="NLC103" s="160"/>
      <c r="NLE103" s="159"/>
      <c r="NLJ103" s="160"/>
      <c r="NLK103" s="160"/>
      <c r="NLL103" s="160"/>
      <c r="NLM103" s="161"/>
      <c r="NLN103" s="162"/>
      <c r="NLO103" s="160"/>
      <c r="NLQ103" s="159"/>
      <c r="NLV103" s="160"/>
      <c r="NLW103" s="160"/>
      <c r="NLX103" s="160"/>
      <c r="NLY103" s="161"/>
      <c r="NLZ103" s="162"/>
      <c r="NMA103" s="160"/>
      <c r="NMC103" s="159"/>
      <c r="NMH103" s="160"/>
      <c r="NMI103" s="160"/>
      <c r="NMJ103" s="160"/>
      <c r="NMK103" s="161"/>
      <c r="NML103" s="162"/>
      <c r="NMM103" s="160"/>
      <c r="NMO103" s="159"/>
      <c r="NMT103" s="160"/>
      <c r="NMU103" s="160"/>
      <c r="NMV103" s="160"/>
      <c r="NMW103" s="161"/>
      <c r="NMX103" s="162"/>
      <c r="NMY103" s="160"/>
      <c r="NNA103" s="159"/>
      <c r="NNF103" s="160"/>
      <c r="NNG103" s="160"/>
      <c r="NNH103" s="160"/>
      <c r="NNI103" s="161"/>
      <c r="NNJ103" s="162"/>
      <c r="NNK103" s="160"/>
      <c r="NNM103" s="159"/>
      <c r="NNR103" s="160"/>
      <c r="NNS103" s="160"/>
      <c r="NNT103" s="160"/>
      <c r="NNU103" s="161"/>
      <c r="NNV103" s="162"/>
      <c r="NNW103" s="160"/>
      <c r="NNY103" s="159"/>
      <c r="NOD103" s="160"/>
      <c r="NOE103" s="160"/>
      <c r="NOF103" s="160"/>
      <c r="NOG103" s="161"/>
      <c r="NOH103" s="162"/>
      <c r="NOI103" s="160"/>
      <c r="NOK103" s="159"/>
      <c r="NOP103" s="160"/>
      <c r="NOQ103" s="160"/>
      <c r="NOR103" s="160"/>
      <c r="NOS103" s="161"/>
      <c r="NOT103" s="162"/>
      <c r="NOU103" s="160"/>
      <c r="NOW103" s="159"/>
      <c r="NPB103" s="160"/>
      <c r="NPC103" s="160"/>
      <c r="NPD103" s="160"/>
      <c r="NPE103" s="161"/>
      <c r="NPF103" s="162"/>
      <c r="NPG103" s="160"/>
      <c r="NPI103" s="159"/>
      <c r="NPN103" s="160"/>
      <c r="NPO103" s="160"/>
      <c r="NPP103" s="160"/>
      <c r="NPQ103" s="161"/>
      <c r="NPR103" s="162"/>
      <c r="NPS103" s="160"/>
      <c r="NPU103" s="159"/>
      <c r="NPZ103" s="160"/>
      <c r="NQA103" s="160"/>
      <c r="NQB103" s="160"/>
      <c r="NQC103" s="161"/>
      <c r="NQD103" s="162"/>
      <c r="NQE103" s="160"/>
      <c r="NQG103" s="159"/>
      <c r="NQL103" s="160"/>
      <c r="NQM103" s="160"/>
      <c r="NQN103" s="160"/>
      <c r="NQO103" s="161"/>
      <c r="NQP103" s="162"/>
      <c r="NQQ103" s="160"/>
      <c r="NQS103" s="159"/>
      <c r="NQX103" s="160"/>
      <c r="NQY103" s="160"/>
      <c r="NQZ103" s="160"/>
      <c r="NRA103" s="161"/>
      <c r="NRB103" s="162"/>
      <c r="NRC103" s="160"/>
      <c r="NRE103" s="159"/>
      <c r="NRJ103" s="160"/>
      <c r="NRK103" s="160"/>
      <c r="NRL103" s="160"/>
      <c r="NRM103" s="161"/>
      <c r="NRN103" s="162"/>
      <c r="NRO103" s="160"/>
      <c r="NRQ103" s="159"/>
      <c r="NRV103" s="160"/>
      <c r="NRW103" s="160"/>
      <c r="NRX103" s="160"/>
      <c r="NRY103" s="161"/>
      <c r="NRZ103" s="162"/>
      <c r="NSA103" s="160"/>
      <c r="NSC103" s="159"/>
      <c r="NSH103" s="160"/>
      <c r="NSI103" s="160"/>
      <c r="NSJ103" s="160"/>
      <c r="NSK103" s="161"/>
      <c r="NSL103" s="162"/>
      <c r="NSM103" s="160"/>
      <c r="NSO103" s="159"/>
      <c r="NST103" s="160"/>
      <c r="NSU103" s="160"/>
      <c r="NSV103" s="160"/>
      <c r="NSW103" s="161"/>
      <c r="NSX103" s="162"/>
      <c r="NSY103" s="160"/>
      <c r="NTA103" s="159"/>
      <c r="NTF103" s="160"/>
      <c r="NTG103" s="160"/>
      <c r="NTH103" s="160"/>
      <c r="NTI103" s="161"/>
      <c r="NTJ103" s="162"/>
      <c r="NTK103" s="160"/>
      <c r="NTM103" s="159"/>
      <c r="NTR103" s="160"/>
      <c r="NTS103" s="160"/>
      <c r="NTT103" s="160"/>
      <c r="NTU103" s="161"/>
      <c r="NTV103" s="162"/>
      <c r="NTW103" s="160"/>
      <c r="NTY103" s="159"/>
      <c r="NUD103" s="160"/>
      <c r="NUE103" s="160"/>
      <c r="NUF103" s="160"/>
      <c r="NUG103" s="161"/>
      <c r="NUH103" s="162"/>
      <c r="NUI103" s="160"/>
      <c r="NUK103" s="159"/>
      <c r="NUP103" s="160"/>
      <c r="NUQ103" s="160"/>
      <c r="NUR103" s="160"/>
      <c r="NUS103" s="161"/>
      <c r="NUT103" s="162"/>
      <c r="NUU103" s="160"/>
      <c r="NUW103" s="159"/>
      <c r="NVB103" s="160"/>
      <c r="NVC103" s="160"/>
      <c r="NVD103" s="160"/>
      <c r="NVE103" s="161"/>
      <c r="NVF103" s="162"/>
      <c r="NVG103" s="160"/>
      <c r="NVI103" s="159"/>
      <c r="NVN103" s="160"/>
      <c r="NVO103" s="160"/>
      <c r="NVP103" s="160"/>
      <c r="NVQ103" s="161"/>
      <c r="NVR103" s="162"/>
      <c r="NVS103" s="160"/>
      <c r="NVU103" s="159"/>
      <c r="NVZ103" s="160"/>
      <c r="NWA103" s="160"/>
      <c r="NWB103" s="160"/>
      <c r="NWC103" s="161"/>
      <c r="NWD103" s="162"/>
      <c r="NWE103" s="160"/>
      <c r="NWG103" s="159"/>
      <c r="NWL103" s="160"/>
      <c r="NWM103" s="160"/>
      <c r="NWN103" s="160"/>
      <c r="NWO103" s="161"/>
      <c r="NWP103" s="162"/>
      <c r="NWQ103" s="160"/>
      <c r="NWS103" s="159"/>
      <c r="NWX103" s="160"/>
      <c r="NWY103" s="160"/>
      <c r="NWZ103" s="160"/>
      <c r="NXA103" s="161"/>
      <c r="NXB103" s="162"/>
      <c r="NXC103" s="160"/>
      <c r="NXE103" s="159"/>
      <c r="NXJ103" s="160"/>
      <c r="NXK103" s="160"/>
      <c r="NXL103" s="160"/>
      <c r="NXM103" s="161"/>
      <c r="NXN103" s="162"/>
      <c r="NXO103" s="160"/>
      <c r="NXQ103" s="159"/>
      <c r="NXV103" s="160"/>
      <c r="NXW103" s="160"/>
      <c r="NXX103" s="160"/>
      <c r="NXY103" s="161"/>
      <c r="NXZ103" s="162"/>
      <c r="NYA103" s="160"/>
      <c r="NYC103" s="159"/>
      <c r="NYH103" s="160"/>
      <c r="NYI103" s="160"/>
      <c r="NYJ103" s="160"/>
      <c r="NYK103" s="161"/>
      <c r="NYL103" s="162"/>
      <c r="NYM103" s="160"/>
      <c r="NYO103" s="159"/>
      <c r="NYT103" s="160"/>
      <c r="NYU103" s="160"/>
      <c r="NYV103" s="160"/>
      <c r="NYW103" s="161"/>
      <c r="NYX103" s="162"/>
      <c r="NYY103" s="160"/>
      <c r="NZA103" s="159"/>
      <c r="NZF103" s="160"/>
      <c r="NZG103" s="160"/>
      <c r="NZH103" s="160"/>
      <c r="NZI103" s="161"/>
      <c r="NZJ103" s="162"/>
      <c r="NZK103" s="160"/>
      <c r="NZM103" s="159"/>
      <c r="NZR103" s="160"/>
      <c r="NZS103" s="160"/>
      <c r="NZT103" s="160"/>
      <c r="NZU103" s="161"/>
      <c r="NZV103" s="162"/>
      <c r="NZW103" s="160"/>
      <c r="NZY103" s="159"/>
      <c r="OAD103" s="160"/>
      <c r="OAE103" s="160"/>
      <c r="OAF103" s="160"/>
      <c r="OAG103" s="161"/>
      <c r="OAH103" s="162"/>
      <c r="OAI103" s="160"/>
      <c r="OAK103" s="159"/>
      <c r="OAP103" s="160"/>
      <c r="OAQ103" s="160"/>
      <c r="OAR103" s="160"/>
      <c r="OAS103" s="161"/>
      <c r="OAT103" s="162"/>
      <c r="OAU103" s="160"/>
      <c r="OAW103" s="159"/>
      <c r="OBB103" s="160"/>
      <c r="OBC103" s="160"/>
      <c r="OBD103" s="160"/>
      <c r="OBE103" s="161"/>
      <c r="OBF103" s="162"/>
      <c r="OBG103" s="160"/>
      <c r="OBI103" s="159"/>
      <c r="OBN103" s="160"/>
      <c r="OBO103" s="160"/>
      <c r="OBP103" s="160"/>
      <c r="OBQ103" s="161"/>
      <c r="OBR103" s="162"/>
      <c r="OBS103" s="160"/>
      <c r="OBU103" s="159"/>
      <c r="OBZ103" s="160"/>
      <c r="OCA103" s="160"/>
      <c r="OCB103" s="160"/>
      <c r="OCC103" s="161"/>
      <c r="OCD103" s="162"/>
      <c r="OCE103" s="160"/>
      <c r="OCG103" s="159"/>
      <c r="OCL103" s="160"/>
      <c r="OCM103" s="160"/>
      <c r="OCN103" s="160"/>
      <c r="OCO103" s="161"/>
      <c r="OCP103" s="162"/>
      <c r="OCQ103" s="160"/>
      <c r="OCS103" s="159"/>
      <c r="OCX103" s="160"/>
      <c r="OCY103" s="160"/>
      <c r="OCZ103" s="160"/>
      <c r="ODA103" s="161"/>
      <c r="ODB103" s="162"/>
      <c r="ODC103" s="160"/>
      <c r="ODE103" s="159"/>
      <c r="ODJ103" s="160"/>
      <c r="ODK103" s="160"/>
      <c r="ODL103" s="160"/>
      <c r="ODM103" s="161"/>
      <c r="ODN103" s="162"/>
      <c r="ODO103" s="160"/>
      <c r="ODQ103" s="159"/>
      <c r="ODV103" s="160"/>
      <c r="ODW103" s="160"/>
      <c r="ODX103" s="160"/>
      <c r="ODY103" s="161"/>
      <c r="ODZ103" s="162"/>
      <c r="OEA103" s="160"/>
      <c r="OEC103" s="159"/>
      <c r="OEH103" s="160"/>
      <c r="OEI103" s="160"/>
      <c r="OEJ103" s="160"/>
      <c r="OEK103" s="161"/>
      <c r="OEL103" s="162"/>
      <c r="OEM103" s="160"/>
      <c r="OEO103" s="159"/>
      <c r="OET103" s="160"/>
      <c r="OEU103" s="160"/>
      <c r="OEV103" s="160"/>
      <c r="OEW103" s="161"/>
      <c r="OEX103" s="162"/>
      <c r="OEY103" s="160"/>
      <c r="OFA103" s="159"/>
      <c r="OFF103" s="160"/>
      <c r="OFG103" s="160"/>
      <c r="OFH103" s="160"/>
      <c r="OFI103" s="161"/>
      <c r="OFJ103" s="162"/>
      <c r="OFK103" s="160"/>
      <c r="OFM103" s="159"/>
      <c r="OFR103" s="160"/>
      <c r="OFS103" s="160"/>
      <c r="OFT103" s="160"/>
      <c r="OFU103" s="161"/>
      <c r="OFV103" s="162"/>
      <c r="OFW103" s="160"/>
      <c r="OFY103" s="159"/>
      <c r="OGD103" s="160"/>
      <c r="OGE103" s="160"/>
      <c r="OGF103" s="160"/>
      <c r="OGG103" s="161"/>
      <c r="OGH103" s="162"/>
      <c r="OGI103" s="160"/>
      <c r="OGK103" s="159"/>
      <c r="OGP103" s="160"/>
      <c r="OGQ103" s="160"/>
      <c r="OGR103" s="160"/>
      <c r="OGS103" s="161"/>
      <c r="OGT103" s="162"/>
      <c r="OGU103" s="160"/>
      <c r="OGW103" s="159"/>
      <c r="OHB103" s="160"/>
      <c r="OHC103" s="160"/>
      <c r="OHD103" s="160"/>
      <c r="OHE103" s="161"/>
      <c r="OHF103" s="162"/>
      <c r="OHG103" s="160"/>
      <c r="OHI103" s="159"/>
      <c r="OHN103" s="160"/>
      <c r="OHO103" s="160"/>
      <c r="OHP103" s="160"/>
      <c r="OHQ103" s="161"/>
      <c r="OHR103" s="162"/>
      <c r="OHS103" s="160"/>
      <c r="OHU103" s="159"/>
      <c r="OHZ103" s="160"/>
      <c r="OIA103" s="160"/>
      <c r="OIB103" s="160"/>
      <c r="OIC103" s="161"/>
      <c r="OID103" s="162"/>
      <c r="OIE103" s="160"/>
      <c r="OIG103" s="159"/>
      <c r="OIL103" s="160"/>
      <c r="OIM103" s="160"/>
      <c r="OIN103" s="160"/>
      <c r="OIO103" s="161"/>
      <c r="OIP103" s="162"/>
      <c r="OIQ103" s="160"/>
      <c r="OIS103" s="159"/>
      <c r="OIX103" s="160"/>
      <c r="OIY103" s="160"/>
      <c r="OIZ103" s="160"/>
      <c r="OJA103" s="161"/>
      <c r="OJB103" s="162"/>
      <c r="OJC103" s="160"/>
      <c r="OJE103" s="159"/>
      <c r="OJJ103" s="160"/>
      <c r="OJK103" s="160"/>
      <c r="OJL103" s="160"/>
      <c r="OJM103" s="161"/>
      <c r="OJN103" s="162"/>
      <c r="OJO103" s="160"/>
      <c r="OJQ103" s="159"/>
      <c r="OJV103" s="160"/>
      <c r="OJW103" s="160"/>
      <c r="OJX103" s="160"/>
      <c r="OJY103" s="161"/>
      <c r="OJZ103" s="162"/>
      <c r="OKA103" s="160"/>
      <c r="OKC103" s="159"/>
      <c r="OKH103" s="160"/>
      <c r="OKI103" s="160"/>
      <c r="OKJ103" s="160"/>
      <c r="OKK103" s="161"/>
      <c r="OKL103" s="162"/>
      <c r="OKM103" s="160"/>
      <c r="OKO103" s="159"/>
      <c r="OKT103" s="160"/>
      <c r="OKU103" s="160"/>
      <c r="OKV103" s="160"/>
      <c r="OKW103" s="161"/>
      <c r="OKX103" s="162"/>
      <c r="OKY103" s="160"/>
      <c r="OLA103" s="159"/>
      <c r="OLF103" s="160"/>
      <c r="OLG103" s="160"/>
      <c r="OLH103" s="160"/>
      <c r="OLI103" s="161"/>
      <c r="OLJ103" s="162"/>
      <c r="OLK103" s="160"/>
      <c r="OLM103" s="159"/>
      <c r="OLR103" s="160"/>
      <c r="OLS103" s="160"/>
      <c r="OLT103" s="160"/>
      <c r="OLU103" s="161"/>
      <c r="OLV103" s="162"/>
      <c r="OLW103" s="160"/>
      <c r="OLY103" s="159"/>
      <c r="OMD103" s="160"/>
      <c r="OME103" s="160"/>
      <c r="OMF103" s="160"/>
      <c r="OMG103" s="161"/>
      <c r="OMH103" s="162"/>
      <c r="OMI103" s="160"/>
      <c r="OMK103" s="159"/>
      <c r="OMP103" s="160"/>
      <c r="OMQ103" s="160"/>
      <c r="OMR103" s="160"/>
      <c r="OMS103" s="161"/>
      <c r="OMT103" s="162"/>
      <c r="OMU103" s="160"/>
      <c r="OMW103" s="159"/>
      <c r="ONB103" s="160"/>
      <c r="ONC103" s="160"/>
      <c r="OND103" s="160"/>
      <c r="ONE103" s="161"/>
      <c r="ONF103" s="162"/>
      <c r="ONG103" s="160"/>
      <c r="ONI103" s="159"/>
      <c r="ONN103" s="160"/>
      <c r="ONO103" s="160"/>
      <c r="ONP103" s="160"/>
      <c r="ONQ103" s="161"/>
      <c r="ONR103" s="162"/>
      <c r="ONS103" s="160"/>
      <c r="ONU103" s="159"/>
      <c r="ONZ103" s="160"/>
      <c r="OOA103" s="160"/>
      <c r="OOB103" s="160"/>
      <c r="OOC103" s="161"/>
      <c r="OOD103" s="162"/>
      <c r="OOE103" s="160"/>
      <c r="OOG103" s="159"/>
      <c r="OOL103" s="160"/>
      <c r="OOM103" s="160"/>
      <c r="OON103" s="160"/>
      <c r="OOO103" s="161"/>
      <c r="OOP103" s="162"/>
      <c r="OOQ103" s="160"/>
      <c r="OOS103" s="159"/>
      <c r="OOX103" s="160"/>
      <c r="OOY103" s="160"/>
      <c r="OOZ103" s="160"/>
      <c r="OPA103" s="161"/>
      <c r="OPB103" s="162"/>
      <c r="OPC103" s="160"/>
      <c r="OPE103" s="159"/>
      <c r="OPJ103" s="160"/>
      <c r="OPK103" s="160"/>
      <c r="OPL103" s="160"/>
      <c r="OPM103" s="161"/>
      <c r="OPN103" s="162"/>
      <c r="OPO103" s="160"/>
      <c r="OPQ103" s="159"/>
      <c r="OPV103" s="160"/>
      <c r="OPW103" s="160"/>
      <c r="OPX103" s="160"/>
      <c r="OPY103" s="161"/>
      <c r="OPZ103" s="162"/>
      <c r="OQA103" s="160"/>
      <c r="OQC103" s="159"/>
      <c r="OQH103" s="160"/>
      <c r="OQI103" s="160"/>
      <c r="OQJ103" s="160"/>
      <c r="OQK103" s="161"/>
      <c r="OQL103" s="162"/>
      <c r="OQM103" s="160"/>
      <c r="OQO103" s="159"/>
      <c r="OQT103" s="160"/>
      <c r="OQU103" s="160"/>
      <c r="OQV103" s="160"/>
      <c r="OQW103" s="161"/>
      <c r="OQX103" s="162"/>
      <c r="OQY103" s="160"/>
      <c r="ORA103" s="159"/>
      <c r="ORF103" s="160"/>
      <c r="ORG103" s="160"/>
      <c r="ORH103" s="160"/>
      <c r="ORI103" s="161"/>
      <c r="ORJ103" s="162"/>
      <c r="ORK103" s="160"/>
      <c r="ORM103" s="159"/>
      <c r="ORR103" s="160"/>
      <c r="ORS103" s="160"/>
      <c r="ORT103" s="160"/>
      <c r="ORU103" s="161"/>
      <c r="ORV103" s="162"/>
      <c r="ORW103" s="160"/>
      <c r="ORY103" s="159"/>
      <c r="OSD103" s="160"/>
      <c r="OSE103" s="160"/>
      <c r="OSF103" s="160"/>
      <c r="OSG103" s="161"/>
      <c r="OSH103" s="162"/>
      <c r="OSI103" s="160"/>
      <c r="OSK103" s="159"/>
      <c r="OSP103" s="160"/>
      <c r="OSQ103" s="160"/>
      <c r="OSR103" s="160"/>
      <c r="OSS103" s="161"/>
      <c r="OST103" s="162"/>
      <c r="OSU103" s="160"/>
      <c r="OSW103" s="159"/>
      <c r="OTB103" s="160"/>
      <c r="OTC103" s="160"/>
      <c r="OTD103" s="160"/>
      <c r="OTE103" s="161"/>
      <c r="OTF103" s="162"/>
      <c r="OTG103" s="160"/>
      <c r="OTI103" s="159"/>
      <c r="OTN103" s="160"/>
      <c r="OTO103" s="160"/>
      <c r="OTP103" s="160"/>
      <c r="OTQ103" s="161"/>
      <c r="OTR103" s="162"/>
      <c r="OTS103" s="160"/>
      <c r="OTU103" s="159"/>
      <c r="OTZ103" s="160"/>
      <c r="OUA103" s="160"/>
      <c r="OUB103" s="160"/>
      <c r="OUC103" s="161"/>
      <c r="OUD103" s="162"/>
      <c r="OUE103" s="160"/>
      <c r="OUG103" s="159"/>
      <c r="OUL103" s="160"/>
      <c r="OUM103" s="160"/>
      <c r="OUN103" s="160"/>
      <c r="OUO103" s="161"/>
      <c r="OUP103" s="162"/>
      <c r="OUQ103" s="160"/>
      <c r="OUS103" s="159"/>
      <c r="OUX103" s="160"/>
      <c r="OUY103" s="160"/>
      <c r="OUZ103" s="160"/>
      <c r="OVA103" s="161"/>
      <c r="OVB103" s="162"/>
      <c r="OVC103" s="160"/>
      <c r="OVE103" s="159"/>
      <c r="OVJ103" s="160"/>
      <c r="OVK103" s="160"/>
      <c r="OVL103" s="160"/>
      <c r="OVM103" s="161"/>
      <c r="OVN103" s="162"/>
      <c r="OVO103" s="160"/>
      <c r="OVQ103" s="159"/>
      <c r="OVV103" s="160"/>
      <c r="OVW103" s="160"/>
      <c r="OVX103" s="160"/>
      <c r="OVY103" s="161"/>
      <c r="OVZ103" s="162"/>
      <c r="OWA103" s="160"/>
      <c r="OWC103" s="159"/>
      <c r="OWH103" s="160"/>
      <c r="OWI103" s="160"/>
      <c r="OWJ103" s="160"/>
      <c r="OWK103" s="161"/>
      <c r="OWL103" s="162"/>
      <c r="OWM103" s="160"/>
      <c r="OWO103" s="159"/>
      <c r="OWT103" s="160"/>
      <c r="OWU103" s="160"/>
      <c r="OWV103" s="160"/>
      <c r="OWW103" s="161"/>
      <c r="OWX103" s="162"/>
      <c r="OWY103" s="160"/>
      <c r="OXA103" s="159"/>
      <c r="OXF103" s="160"/>
      <c r="OXG103" s="160"/>
      <c r="OXH103" s="160"/>
      <c r="OXI103" s="161"/>
      <c r="OXJ103" s="162"/>
      <c r="OXK103" s="160"/>
      <c r="OXM103" s="159"/>
      <c r="OXR103" s="160"/>
      <c r="OXS103" s="160"/>
      <c r="OXT103" s="160"/>
      <c r="OXU103" s="161"/>
      <c r="OXV103" s="162"/>
      <c r="OXW103" s="160"/>
      <c r="OXY103" s="159"/>
      <c r="OYD103" s="160"/>
      <c r="OYE103" s="160"/>
      <c r="OYF103" s="160"/>
      <c r="OYG103" s="161"/>
      <c r="OYH103" s="162"/>
      <c r="OYI103" s="160"/>
      <c r="OYK103" s="159"/>
      <c r="OYP103" s="160"/>
      <c r="OYQ103" s="160"/>
      <c r="OYR103" s="160"/>
      <c r="OYS103" s="161"/>
      <c r="OYT103" s="162"/>
      <c r="OYU103" s="160"/>
      <c r="OYW103" s="159"/>
      <c r="OZB103" s="160"/>
      <c r="OZC103" s="160"/>
      <c r="OZD103" s="160"/>
      <c r="OZE103" s="161"/>
      <c r="OZF103" s="162"/>
      <c r="OZG103" s="160"/>
      <c r="OZI103" s="159"/>
      <c r="OZN103" s="160"/>
      <c r="OZO103" s="160"/>
      <c r="OZP103" s="160"/>
      <c r="OZQ103" s="161"/>
      <c r="OZR103" s="162"/>
      <c r="OZS103" s="160"/>
      <c r="OZU103" s="159"/>
      <c r="OZZ103" s="160"/>
      <c r="PAA103" s="160"/>
      <c r="PAB103" s="160"/>
      <c r="PAC103" s="161"/>
      <c r="PAD103" s="162"/>
      <c r="PAE103" s="160"/>
      <c r="PAG103" s="159"/>
      <c r="PAL103" s="160"/>
      <c r="PAM103" s="160"/>
      <c r="PAN103" s="160"/>
      <c r="PAO103" s="161"/>
      <c r="PAP103" s="162"/>
      <c r="PAQ103" s="160"/>
      <c r="PAS103" s="159"/>
      <c r="PAX103" s="160"/>
      <c r="PAY103" s="160"/>
      <c r="PAZ103" s="160"/>
      <c r="PBA103" s="161"/>
      <c r="PBB103" s="162"/>
      <c r="PBC103" s="160"/>
      <c r="PBE103" s="159"/>
      <c r="PBJ103" s="160"/>
      <c r="PBK103" s="160"/>
      <c r="PBL103" s="160"/>
      <c r="PBM103" s="161"/>
      <c r="PBN103" s="162"/>
      <c r="PBO103" s="160"/>
      <c r="PBQ103" s="159"/>
      <c r="PBV103" s="160"/>
      <c r="PBW103" s="160"/>
      <c r="PBX103" s="160"/>
      <c r="PBY103" s="161"/>
      <c r="PBZ103" s="162"/>
      <c r="PCA103" s="160"/>
      <c r="PCC103" s="159"/>
      <c r="PCH103" s="160"/>
      <c r="PCI103" s="160"/>
      <c r="PCJ103" s="160"/>
      <c r="PCK103" s="161"/>
      <c r="PCL103" s="162"/>
      <c r="PCM103" s="160"/>
      <c r="PCO103" s="159"/>
      <c r="PCT103" s="160"/>
      <c r="PCU103" s="160"/>
      <c r="PCV103" s="160"/>
      <c r="PCW103" s="161"/>
      <c r="PCX103" s="162"/>
      <c r="PCY103" s="160"/>
      <c r="PDA103" s="159"/>
      <c r="PDF103" s="160"/>
      <c r="PDG103" s="160"/>
      <c r="PDH103" s="160"/>
      <c r="PDI103" s="161"/>
      <c r="PDJ103" s="162"/>
      <c r="PDK103" s="160"/>
      <c r="PDM103" s="159"/>
      <c r="PDR103" s="160"/>
      <c r="PDS103" s="160"/>
      <c r="PDT103" s="160"/>
      <c r="PDU103" s="161"/>
      <c r="PDV103" s="162"/>
      <c r="PDW103" s="160"/>
      <c r="PDY103" s="159"/>
      <c r="PED103" s="160"/>
      <c r="PEE103" s="160"/>
      <c r="PEF103" s="160"/>
      <c r="PEG103" s="161"/>
      <c r="PEH103" s="162"/>
      <c r="PEI103" s="160"/>
      <c r="PEK103" s="159"/>
      <c r="PEP103" s="160"/>
      <c r="PEQ103" s="160"/>
      <c r="PER103" s="160"/>
      <c r="PES103" s="161"/>
      <c r="PET103" s="162"/>
      <c r="PEU103" s="160"/>
      <c r="PEW103" s="159"/>
      <c r="PFB103" s="160"/>
      <c r="PFC103" s="160"/>
      <c r="PFD103" s="160"/>
      <c r="PFE103" s="161"/>
      <c r="PFF103" s="162"/>
      <c r="PFG103" s="160"/>
      <c r="PFI103" s="159"/>
      <c r="PFN103" s="160"/>
      <c r="PFO103" s="160"/>
      <c r="PFP103" s="160"/>
      <c r="PFQ103" s="161"/>
      <c r="PFR103" s="162"/>
      <c r="PFS103" s="160"/>
      <c r="PFU103" s="159"/>
      <c r="PFZ103" s="160"/>
      <c r="PGA103" s="160"/>
      <c r="PGB103" s="160"/>
      <c r="PGC103" s="161"/>
      <c r="PGD103" s="162"/>
      <c r="PGE103" s="160"/>
      <c r="PGG103" s="159"/>
      <c r="PGL103" s="160"/>
      <c r="PGM103" s="160"/>
      <c r="PGN103" s="160"/>
      <c r="PGO103" s="161"/>
      <c r="PGP103" s="162"/>
      <c r="PGQ103" s="160"/>
      <c r="PGS103" s="159"/>
      <c r="PGX103" s="160"/>
      <c r="PGY103" s="160"/>
      <c r="PGZ103" s="160"/>
      <c r="PHA103" s="161"/>
      <c r="PHB103" s="162"/>
      <c r="PHC103" s="160"/>
      <c r="PHE103" s="159"/>
      <c r="PHJ103" s="160"/>
      <c r="PHK103" s="160"/>
      <c r="PHL103" s="160"/>
      <c r="PHM103" s="161"/>
      <c r="PHN103" s="162"/>
      <c r="PHO103" s="160"/>
      <c r="PHQ103" s="159"/>
      <c r="PHV103" s="160"/>
      <c r="PHW103" s="160"/>
      <c r="PHX103" s="160"/>
      <c r="PHY103" s="161"/>
      <c r="PHZ103" s="162"/>
      <c r="PIA103" s="160"/>
      <c r="PIC103" s="159"/>
      <c r="PIH103" s="160"/>
      <c r="PII103" s="160"/>
      <c r="PIJ103" s="160"/>
      <c r="PIK103" s="161"/>
      <c r="PIL103" s="162"/>
      <c r="PIM103" s="160"/>
      <c r="PIO103" s="159"/>
      <c r="PIT103" s="160"/>
      <c r="PIU103" s="160"/>
      <c r="PIV103" s="160"/>
      <c r="PIW103" s="161"/>
      <c r="PIX103" s="162"/>
      <c r="PIY103" s="160"/>
      <c r="PJA103" s="159"/>
      <c r="PJF103" s="160"/>
      <c r="PJG103" s="160"/>
      <c r="PJH103" s="160"/>
      <c r="PJI103" s="161"/>
      <c r="PJJ103" s="162"/>
      <c r="PJK103" s="160"/>
      <c r="PJM103" s="159"/>
      <c r="PJR103" s="160"/>
      <c r="PJS103" s="160"/>
      <c r="PJT103" s="160"/>
      <c r="PJU103" s="161"/>
      <c r="PJV103" s="162"/>
      <c r="PJW103" s="160"/>
      <c r="PJY103" s="159"/>
      <c r="PKD103" s="160"/>
      <c r="PKE103" s="160"/>
      <c r="PKF103" s="160"/>
      <c r="PKG103" s="161"/>
      <c r="PKH103" s="162"/>
      <c r="PKI103" s="160"/>
      <c r="PKK103" s="159"/>
      <c r="PKP103" s="160"/>
      <c r="PKQ103" s="160"/>
      <c r="PKR103" s="160"/>
      <c r="PKS103" s="161"/>
      <c r="PKT103" s="162"/>
      <c r="PKU103" s="160"/>
      <c r="PKW103" s="159"/>
      <c r="PLB103" s="160"/>
      <c r="PLC103" s="160"/>
      <c r="PLD103" s="160"/>
      <c r="PLE103" s="161"/>
      <c r="PLF103" s="162"/>
      <c r="PLG103" s="160"/>
      <c r="PLI103" s="159"/>
      <c r="PLN103" s="160"/>
      <c r="PLO103" s="160"/>
      <c r="PLP103" s="160"/>
      <c r="PLQ103" s="161"/>
      <c r="PLR103" s="162"/>
      <c r="PLS103" s="160"/>
      <c r="PLU103" s="159"/>
      <c r="PLZ103" s="160"/>
      <c r="PMA103" s="160"/>
      <c r="PMB103" s="160"/>
      <c r="PMC103" s="161"/>
      <c r="PMD103" s="162"/>
      <c r="PME103" s="160"/>
      <c r="PMG103" s="159"/>
      <c r="PML103" s="160"/>
      <c r="PMM103" s="160"/>
      <c r="PMN103" s="160"/>
      <c r="PMO103" s="161"/>
      <c r="PMP103" s="162"/>
      <c r="PMQ103" s="160"/>
      <c r="PMS103" s="159"/>
      <c r="PMX103" s="160"/>
      <c r="PMY103" s="160"/>
      <c r="PMZ103" s="160"/>
      <c r="PNA103" s="161"/>
      <c r="PNB103" s="162"/>
      <c r="PNC103" s="160"/>
      <c r="PNE103" s="159"/>
      <c r="PNJ103" s="160"/>
      <c r="PNK103" s="160"/>
      <c r="PNL103" s="160"/>
      <c r="PNM103" s="161"/>
      <c r="PNN103" s="162"/>
      <c r="PNO103" s="160"/>
      <c r="PNQ103" s="159"/>
      <c r="PNV103" s="160"/>
      <c r="PNW103" s="160"/>
      <c r="PNX103" s="160"/>
      <c r="PNY103" s="161"/>
      <c r="PNZ103" s="162"/>
      <c r="POA103" s="160"/>
      <c r="POC103" s="159"/>
      <c r="POH103" s="160"/>
      <c r="POI103" s="160"/>
      <c r="POJ103" s="160"/>
      <c r="POK103" s="161"/>
      <c r="POL103" s="162"/>
      <c r="POM103" s="160"/>
      <c r="POO103" s="159"/>
      <c r="POT103" s="160"/>
      <c r="POU103" s="160"/>
      <c r="POV103" s="160"/>
      <c r="POW103" s="161"/>
      <c r="POX103" s="162"/>
      <c r="POY103" s="160"/>
      <c r="PPA103" s="159"/>
      <c r="PPF103" s="160"/>
      <c r="PPG103" s="160"/>
      <c r="PPH103" s="160"/>
      <c r="PPI103" s="161"/>
      <c r="PPJ103" s="162"/>
      <c r="PPK103" s="160"/>
      <c r="PPM103" s="159"/>
      <c r="PPR103" s="160"/>
      <c r="PPS103" s="160"/>
      <c r="PPT103" s="160"/>
      <c r="PPU103" s="161"/>
      <c r="PPV103" s="162"/>
      <c r="PPW103" s="160"/>
      <c r="PPY103" s="159"/>
      <c r="PQD103" s="160"/>
      <c r="PQE103" s="160"/>
      <c r="PQF103" s="160"/>
      <c r="PQG103" s="161"/>
      <c r="PQH103" s="162"/>
      <c r="PQI103" s="160"/>
      <c r="PQK103" s="159"/>
      <c r="PQP103" s="160"/>
      <c r="PQQ103" s="160"/>
      <c r="PQR103" s="160"/>
      <c r="PQS103" s="161"/>
      <c r="PQT103" s="162"/>
      <c r="PQU103" s="160"/>
      <c r="PQW103" s="159"/>
      <c r="PRB103" s="160"/>
      <c r="PRC103" s="160"/>
      <c r="PRD103" s="160"/>
      <c r="PRE103" s="161"/>
      <c r="PRF103" s="162"/>
      <c r="PRG103" s="160"/>
      <c r="PRI103" s="159"/>
      <c r="PRN103" s="160"/>
      <c r="PRO103" s="160"/>
      <c r="PRP103" s="160"/>
      <c r="PRQ103" s="161"/>
      <c r="PRR103" s="162"/>
      <c r="PRS103" s="160"/>
      <c r="PRU103" s="159"/>
      <c r="PRZ103" s="160"/>
      <c r="PSA103" s="160"/>
      <c r="PSB103" s="160"/>
      <c r="PSC103" s="161"/>
      <c r="PSD103" s="162"/>
      <c r="PSE103" s="160"/>
      <c r="PSG103" s="159"/>
      <c r="PSL103" s="160"/>
      <c r="PSM103" s="160"/>
      <c r="PSN103" s="160"/>
      <c r="PSO103" s="161"/>
      <c r="PSP103" s="162"/>
      <c r="PSQ103" s="160"/>
      <c r="PSS103" s="159"/>
      <c r="PSX103" s="160"/>
      <c r="PSY103" s="160"/>
      <c r="PSZ103" s="160"/>
      <c r="PTA103" s="161"/>
      <c r="PTB103" s="162"/>
      <c r="PTC103" s="160"/>
      <c r="PTE103" s="159"/>
      <c r="PTJ103" s="160"/>
      <c r="PTK103" s="160"/>
      <c r="PTL103" s="160"/>
      <c r="PTM103" s="161"/>
      <c r="PTN103" s="162"/>
      <c r="PTO103" s="160"/>
      <c r="PTQ103" s="159"/>
      <c r="PTV103" s="160"/>
      <c r="PTW103" s="160"/>
      <c r="PTX103" s="160"/>
      <c r="PTY103" s="161"/>
      <c r="PTZ103" s="162"/>
      <c r="PUA103" s="160"/>
      <c r="PUC103" s="159"/>
      <c r="PUH103" s="160"/>
      <c r="PUI103" s="160"/>
      <c r="PUJ103" s="160"/>
      <c r="PUK103" s="161"/>
      <c r="PUL103" s="162"/>
      <c r="PUM103" s="160"/>
      <c r="PUO103" s="159"/>
      <c r="PUT103" s="160"/>
      <c r="PUU103" s="160"/>
      <c r="PUV103" s="160"/>
      <c r="PUW103" s="161"/>
      <c r="PUX103" s="162"/>
      <c r="PUY103" s="160"/>
      <c r="PVA103" s="159"/>
      <c r="PVF103" s="160"/>
      <c r="PVG103" s="160"/>
      <c r="PVH103" s="160"/>
      <c r="PVI103" s="161"/>
      <c r="PVJ103" s="162"/>
      <c r="PVK103" s="160"/>
      <c r="PVM103" s="159"/>
      <c r="PVR103" s="160"/>
      <c r="PVS103" s="160"/>
      <c r="PVT103" s="160"/>
      <c r="PVU103" s="161"/>
      <c r="PVV103" s="162"/>
      <c r="PVW103" s="160"/>
      <c r="PVY103" s="159"/>
      <c r="PWD103" s="160"/>
      <c r="PWE103" s="160"/>
      <c r="PWF103" s="160"/>
      <c r="PWG103" s="161"/>
      <c r="PWH103" s="162"/>
      <c r="PWI103" s="160"/>
      <c r="PWK103" s="159"/>
      <c r="PWP103" s="160"/>
      <c r="PWQ103" s="160"/>
      <c r="PWR103" s="160"/>
      <c r="PWS103" s="161"/>
      <c r="PWT103" s="162"/>
      <c r="PWU103" s="160"/>
      <c r="PWW103" s="159"/>
      <c r="PXB103" s="160"/>
      <c r="PXC103" s="160"/>
      <c r="PXD103" s="160"/>
      <c r="PXE103" s="161"/>
      <c r="PXF103" s="162"/>
      <c r="PXG103" s="160"/>
      <c r="PXI103" s="159"/>
      <c r="PXN103" s="160"/>
      <c r="PXO103" s="160"/>
      <c r="PXP103" s="160"/>
      <c r="PXQ103" s="161"/>
      <c r="PXR103" s="162"/>
      <c r="PXS103" s="160"/>
      <c r="PXU103" s="159"/>
      <c r="PXZ103" s="160"/>
      <c r="PYA103" s="160"/>
      <c r="PYB103" s="160"/>
      <c r="PYC103" s="161"/>
      <c r="PYD103" s="162"/>
      <c r="PYE103" s="160"/>
      <c r="PYG103" s="159"/>
      <c r="PYL103" s="160"/>
      <c r="PYM103" s="160"/>
      <c r="PYN103" s="160"/>
      <c r="PYO103" s="161"/>
      <c r="PYP103" s="162"/>
      <c r="PYQ103" s="160"/>
      <c r="PYS103" s="159"/>
      <c r="PYX103" s="160"/>
      <c r="PYY103" s="160"/>
      <c r="PYZ103" s="160"/>
      <c r="PZA103" s="161"/>
      <c r="PZB103" s="162"/>
      <c r="PZC103" s="160"/>
      <c r="PZE103" s="159"/>
      <c r="PZJ103" s="160"/>
      <c r="PZK103" s="160"/>
      <c r="PZL103" s="160"/>
      <c r="PZM103" s="161"/>
      <c r="PZN103" s="162"/>
      <c r="PZO103" s="160"/>
      <c r="PZQ103" s="159"/>
      <c r="PZV103" s="160"/>
      <c r="PZW103" s="160"/>
      <c r="PZX103" s="160"/>
      <c r="PZY103" s="161"/>
      <c r="PZZ103" s="162"/>
      <c r="QAA103" s="160"/>
      <c r="QAC103" s="159"/>
      <c r="QAH103" s="160"/>
      <c r="QAI103" s="160"/>
      <c r="QAJ103" s="160"/>
      <c r="QAK103" s="161"/>
      <c r="QAL103" s="162"/>
      <c r="QAM103" s="160"/>
      <c r="QAO103" s="159"/>
      <c r="QAT103" s="160"/>
      <c r="QAU103" s="160"/>
      <c r="QAV103" s="160"/>
      <c r="QAW103" s="161"/>
      <c r="QAX103" s="162"/>
      <c r="QAY103" s="160"/>
      <c r="QBA103" s="159"/>
      <c r="QBF103" s="160"/>
      <c r="QBG103" s="160"/>
      <c r="QBH103" s="160"/>
      <c r="QBI103" s="161"/>
      <c r="QBJ103" s="162"/>
      <c r="QBK103" s="160"/>
      <c r="QBM103" s="159"/>
      <c r="QBR103" s="160"/>
      <c r="QBS103" s="160"/>
      <c r="QBT103" s="160"/>
      <c r="QBU103" s="161"/>
      <c r="QBV103" s="162"/>
      <c r="QBW103" s="160"/>
      <c r="QBY103" s="159"/>
      <c r="QCD103" s="160"/>
      <c r="QCE103" s="160"/>
      <c r="QCF103" s="160"/>
      <c r="QCG103" s="161"/>
      <c r="QCH103" s="162"/>
      <c r="QCI103" s="160"/>
      <c r="QCK103" s="159"/>
      <c r="QCP103" s="160"/>
      <c r="QCQ103" s="160"/>
      <c r="QCR103" s="160"/>
      <c r="QCS103" s="161"/>
      <c r="QCT103" s="162"/>
      <c r="QCU103" s="160"/>
      <c r="QCW103" s="159"/>
      <c r="QDB103" s="160"/>
      <c r="QDC103" s="160"/>
      <c r="QDD103" s="160"/>
      <c r="QDE103" s="161"/>
      <c r="QDF103" s="162"/>
      <c r="QDG103" s="160"/>
      <c r="QDI103" s="159"/>
      <c r="QDN103" s="160"/>
      <c r="QDO103" s="160"/>
      <c r="QDP103" s="160"/>
      <c r="QDQ103" s="161"/>
      <c r="QDR103" s="162"/>
      <c r="QDS103" s="160"/>
      <c r="QDU103" s="159"/>
      <c r="QDZ103" s="160"/>
      <c r="QEA103" s="160"/>
      <c r="QEB103" s="160"/>
      <c r="QEC103" s="161"/>
      <c r="QED103" s="162"/>
      <c r="QEE103" s="160"/>
      <c r="QEG103" s="159"/>
      <c r="QEL103" s="160"/>
      <c r="QEM103" s="160"/>
      <c r="QEN103" s="160"/>
      <c r="QEO103" s="161"/>
      <c r="QEP103" s="162"/>
      <c r="QEQ103" s="160"/>
      <c r="QES103" s="159"/>
      <c r="QEX103" s="160"/>
      <c r="QEY103" s="160"/>
      <c r="QEZ103" s="160"/>
      <c r="QFA103" s="161"/>
      <c r="QFB103" s="162"/>
      <c r="QFC103" s="160"/>
      <c r="QFE103" s="159"/>
      <c r="QFJ103" s="160"/>
      <c r="QFK103" s="160"/>
      <c r="QFL103" s="160"/>
      <c r="QFM103" s="161"/>
      <c r="QFN103" s="162"/>
      <c r="QFO103" s="160"/>
      <c r="QFQ103" s="159"/>
      <c r="QFV103" s="160"/>
      <c r="QFW103" s="160"/>
      <c r="QFX103" s="160"/>
      <c r="QFY103" s="161"/>
      <c r="QFZ103" s="162"/>
      <c r="QGA103" s="160"/>
      <c r="QGC103" s="159"/>
      <c r="QGH103" s="160"/>
      <c r="QGI103" s="160"/>
      <c r="QGJ103" s="160"/>
      <c r="QGK103" s="161"/>
      <c r="QGL103" s="162"/>
      <c r="QGM103" s="160"/>
      <c r="QGO103" s="159"/>
      <c r="QGT103" s="160"/>
      <c r="QGU103" s="160"/>
      <c r="QGV103" s="160"/>
      <c r="QGW103" s="161"/>
      <c r="QGX103" s="162"/>
      <c r="QGY103" s="160"/>
      <c r="QHA103" s="159"/>
      <c r="QHF103" s="160"/>
      <c r="QHG103" s="160"/>
      <c r="QHH103" s="160"/>
      <c r="QHI103" s="161"/>
      <c r="QHJ103" s="162"/>
      <c r="QHK103" s="160"/>
      <c r="QHM103" s="159"/>
      <c r="QHR103" s="160"/>
      <c r="QHS103" s="160"/>
      <c r="QHT103" s="160"/>
      <c r="QHU103" s="161"/>
      <c r="QHV103" s="162"/>
      <c r="QHW103" s="160"/>
      <c r="QHY103" s="159"/>
      <c r="QID103" s="160"/>
      <c r="QIE103" s="160"/>
      <c r="QIF103" s="160"/>
      <c r="QIG103" s="161"/>
      <c r="QIH103" s="162"/>
      <c r="QII103" s="160"/>
      <c r="QIK103" s="159"/>
      <c r="QIP103" s="160"/>
      <c r="QIQ103" s="160"/>
      <c r="QIR103" s="160"/>
      <c r="QIS103" s="161"/>
      <c r="QIT103" s="162"/>
      <c r="QIU103" s="160"/>
      <c r="QIW103" s="159"/>
      <c r="QJB103" s="160"/>
      <c r="QJC103" s="160"/>
      <c r="QJD103" s="160"/>
      <c r="QJE103" s="161"/>
      <c r="QJF103" s="162"/>
      <c r="QJG103" s="160"/>
      <c r="QJI103" s="159"/>
      <c r="QJN103" s="160"/>
      <c r="QJO103" s="160"/>
      <c r="QJP103" s="160"/>
      <c r="QJQ103" s="161"/>
      <c r="QJR103" s="162"/>
      <c r="QJS103" s="160"/>
      <c r="QJU103" s="159"/>
      <c r="QJZ103" s="160"/>
      <c r="QKA103" s="160"/>
      <c r="QKB103" s="160"/>
      <c r="QKC103" s="161"/>
      <c r="QKD103" s="162"/>
      <c r="QKE103" s="160"/>
      <c r="QKG103" s="159"/>
      <c r="QKL103" s="160"/>
      <c r="QKM103" s="160"/>
      <c r="QKN103" s="160"/>
      <c r="QKO103" s="161"/>
      <c r="QKP103" s="162"/>
      <c r="QKQ103" s="160"/>
      <c r="QKS103" s="159"/>
      <c r="QKX103" s="160"/>
      <c r="QKY103" s="160"/>
      <c r="QKZ103" s="160"/>
      <c r="QLA103" s="161"/>
      <c r="QLB103" s="162"/>
      <c r="QLC103" s="160"/>
      <c r="QLE103" s="159"/>
      <c r="QLJ103" s="160"/>
      <c r="QLK103" s="160"/>
      <c r="QLL103" s="160"/>
      <c r="QLM103" s="161"/>
      <c r="QLN103" s="162"/>
      <c r="QLO103" s="160"/>
      <c r="QLQ103" s="159"/>
      <c r="QLV103" s="160"/>
      <c r="QLW103" s="160"/>
      <c r="QLX103" s="160"/>
      <c r="QLY103" s="161"/>
      <c r="QLZ103" s="162"/>
      <c r="QMA103" s="160"/>
      <c r="QMC103" s="159"/>
      <c r="QMH103" s="160"/>
      <c r="QMI103" s="160"/>
      <c r="QMJ103" s="160"/>
      <c r="QMK103" s="161"/>
      <c r="QML103" s="162"/>
      <c r="QMM103" s="160"/>
      <c r="QMO103" s="159"/>
      <c r="QMT103" s="160"/>
      <c r="QMU103" s="160"/>
      <c r="QMV103" s="160"/>
      <c r="QMW103" s="161"/>
      <c r="QMX103" s="162"/>
      <c r="QMY103" s="160"/>
      <c r="QNA103" s="159"/>
      <c r="QNF103" s="160"/>
      <c r="QNG103" s="160"/>
      <c r="QNH103" s="160"/>
      <c r="QNI103" s="161"/>
      <c r="QNJ103" s="162"/>
      <c r="QNK103" s="160"/>
      <c r="QNM103" s="159"/>
      <c r="QNR103" s="160"/>
      <c r="QNS103" s="160"/>
      <c r="QNT103" s="160"/>
      <c r="QNU103" s="161"/>
      <c r="QNV103" s="162"/>
      <c r="QNW103" s="160"/>
      <c r="QNY103" s="159"/>
      <c r="QOD103" s="160"/>
      <c r="QOE103" s="160"/>
      <c r="QOF103" s="160"/>
      <c r="QOG103" s="161"/>
      <c r="QOH103" s="162"/>
      <c r="QOI103" s="160"/>
      <c r="QOK103" s="159"/>
      <c r="QOP103" s="160"/>
      <c r="QOQ103" s="160"/>
      <c r="QOR103" s="160"/>
      <c r="QOS103" s="161"/>
      <c r="QOT103" s="162"/>
      <c r="QOU103" s="160"/>
      <c r="QOW103" s="159"/>
      <c r="QPB103" s="160"/>
      <c r="QPC103" s="160"/>
      <c r="QPD103" s="160"/>
      <c r="QPE103" s="161"/>
      <c r="QPF103" s="162"/>
      <c r="QPG103" s="160"/>
      <c r="QPI103" s="159"/>
      <c r="QPN103" s="160"/>
      <c r="QPO103" s="160"/>
      <c r="QPP103" s="160"/>
      <c r="QPQ103" s="161"/>
      <c r="QPR103" s="162"/>
      <c r="QPS103" s="160"/>
      <c r="QPU103" s="159"/>
      <c r="QPZ103" s="160"/>
      <c r="QQA103" s="160"/>
      <c r="QQB103" s="160"/>
      <c r="QQC103" s="161"/>
      <c r="QQD103" s="162"/>
      <c r="QQE103" s="160"/>
      <c r="QQG103" s="159"/>
      <c r="QQL103" s="160"/>
      <c r="QQM103" s="160"/>
      <c r="QQN103" s="160"/>
      <c r="QQO103" s="161"/>
      <c r="QQP103" s="162"/>
      <c r="QQQ103" s="160"/>
      <c r="QQS103" s="159"/>
      <c r="QQX103" s="160"/>
      <c r="QQY103" s="160"/>
      <c r="QQZ103" s="160"/>
      <c r="QRA103" s="161"/>
      <c r="QRB103" s="162"/>
      <c r="QRC103" s="160"/>
      <c r="QRE103" s="159"/>
      <c r="QRJ103" s="160"/>
      <c r="QRK103" s="160"/>
      <c r="QRL103" s="160"/>
      <c r="QRM103" s="161"/>
      <c r="QRN103" s="162"/>
      <c r="QRO103" s="160"/>
      <c r="QRQ103" s="159"/>
      <c r="QRV103" s="160"/>
      <c r="QRW103" s="160"/>
      <c r="QRX103" s="160"/>
      <c r="QRY103" s="161"/>
      <c r="QRZ103" s="162"/>
      <c r="QSA103" s="160"/>
      <c r="QSC103" s="159"/>
      <c r="QSH103" s="160"/>
      <c r="QSI103" s="160"/>
      <c r="QSJ103" s="160"/>
      <c r="QSK103" s="161"/>
      <c r="QSL103" s="162"/>
      <c r="QSM103" s="160"/>
      <c r="QSO103" s="159"/>
      <c r="QST103" s="160"/>
      <c r="QSU103" s="160"/>
      <c r="QSV103" s="160"/>
      <c r="QSW103" s="161"/>
      <c r="QSX103" s="162"/>
      <c r="QSY103" s="160"/>
      <c r="QTA103" s="159"/>
      <c r="QTF103" s="160"/>
      <c r="QTG103" s="160"/>
      <c r="QTH103" s="160"/>
      <c r="QTI103" s="161"/>
      <c r="QTJ103" s="162"/>
      <c r="QTK103" s="160"/>
      <c r="QTM103" s="159"/>
      <c r="QTR103" s="160"/>
      <c r="QTS103" s="160"/>
      <c r="QTT103" s="160"/>
      <c r="QTU103" s="161"/>
      <c r="QTV103" s="162"/>
      <c r="QTW103" s="160"/>
      <c r="QTY103" s="159"/>
      <c r="QUD103" s="160"/>
      <c r="QUE103" s="160"/>
      <c r="QUF103" s="160"/>
      <c r="QUG103" s="161"/>
      <c r="QUH103" s="162"/>
      <c r="QUI103" s="160"/>
      <c r="QUK103" s="159"/>
      <c r="QUP103" s="160"/>
      <c r="QUQ103" s="160"/>
      <c r="QUR103" s="160"/>
      <c r="QUS103" s="161"/>
      <c r="QUT103" s="162"/>
      <c r="QUU103" s="160"/>
      <c r="QUW103" s="159"/>
      <c r="QVB103" s="160"/>
      <c r="QVC103" s="160"/>
      <c r="QVD103" s="160"/>
      <c r="QVE103" s="161"/>
      <c r="QVF103" s="162"/>
      <c r="QVG103" s="160"/>
      <c r="QVI103" s="159"/>
      <c r="QVN103" s="160"/>
      <c r="QVO103" s="160"/>
      <c r="QVP103" s="160"/>
      <c r="QVQ103" s="161"/>
      <c r="QVR103" s="162"/>
      <c r="QVS103" s="160"/>
      <c r="QVU103" s="159"/>
      <c r="QVZ103" s="160"/>
      <c r="QWA103" s="160"/>
      <c r="QWB103" s="160"/>
      <c r="QWC103" s="161"/>
      <c r="QWD103" s="162"/>
      <c r="QWE103" s="160"/>
      <c r="QWG103" s="159"/>
      <c r="QWL103" s="160"/>
      <c r="QWM103" s="160"/>
      <c r="QWN103" s="160"/>
      <c r="QWO103" s="161"/>
      <c r="QWP103" s="162"/>
      <c r="QWQ103" s="160"/>
      <c r="QWS103" s="159"/>
      <c r="QWX103" s="160"/>
      <c r="QWY103" s="160"/>
      <c r="QWZ103" s="160"/>
      <c r="QXA103" s="161"/>
      <c r="QXB103" s="162"/>
      <c r="QXC103" s="160"/>
      <c r="QXE103" s="159"/>
      <c r="QXJ103" s="160"/>
      <c r="QXK103" s="160"/>
      <c r="QXL103" s="160"/>
      <c r="QXM103" s="161"/>
      <c r="QXN103" s="162"/>
      <c r="QXO103" s="160"/>
      <c r="QXQ103" s="159"/>
      <c r="QXV103" s="160"/>
      <c r="QXW103" s="160"/>
      <c r="QXX103" s="160"/>
      <c r="QXY103" s="161"/>
      <c r="QXZ103" s="162"/>
      <c r="QYA103" s="160"/>
      <c r="QYC103" s="159"/>
      <c r="QYH103" s="160"/>
      <c r="QYI103" s="160"/>
      <c r="QYJ103" s="160"/>
      <c r="QYK103" s="161"/>
      <c r="QYL103" s="162"/>
      <c r="QYM103" s="160"/>
      <c r="QYO103" s="159"/>
      <c r="QYT103" s="160"/>
      <c r="QYU103" s="160"/>
      <c r="QYV103" s="160"/>
      <c r="QYW103" s="161"/>
      <c r="QYX103" s="162"/>
      <c r="QYY103" s="160"/>
      <c r="QZA103" s="159"/>
      <c r="QZF103" s="160"/>
      <c r="QZG103" s="160"/>
      <c r="QZH103" s="160"/>
      <c r="QZI103" s="161"/>
      <c r="QZJ103" s="162"/>
      <c r="QZK103" s="160"/>
      <c r="QZM103" s="159"/>
      <c r="QZR103" s="160"/>
      <c r="QZS103" s="160"/>
      <c r="QZT103" s="160"/>
      <c r="QZU103" s="161"/>
      <c r="QZV103" s="162"/>
      <c r="QZW103" s="160"/>
      <c r="QZY103" s="159"/>
      <c r="RAD103" s="160"/>
      <c r="RAE103" s="160"/>
      <c r="RAF103" s="160"/>
      <c r="RAG103" s="161"/>
      <c r="RAH103" s="162"/>
      <c r="RAI103" s="160"/>
      <c r="RAK103" s="159"/>
      <c r="RAP103" s="160"/>
      <c r="RAQ103" s="160"/>
      <c r="RAR103" s="160"/>
      <c r="RAS103" s="161"/>
      <c r="RAT103" s="162"/>
      <c r="RAU103" s="160"/>
      <c r="RAW103" s="159"/>
      <c r="RBB103" s="160"/>
      <c r="RBC103" s="160"/>
      <c r="RBD103" s="160"/>
      <c r="RBE103" s="161"/>
      <c r="RBF103" s="162"/>
      <c r="RBG103" s="160"/>
      <c r="RBI103" s="159"/>
      <c r="RBN103" s="160"/>
      <c r="RBO103" s="160"/>
      <c r="RBP103" s="160"/>
      <c r="RBQ103" s="161"/>
      <c r="RBR103" s="162"/>
      <c r="RBS103" s="160"/>
      <c r="RBU103" s="159"/>
      <c r="RBZ103" s="160"/>
      <c r="RCA103" s="160"/>
      <c r="RCB103" s="160"/>
      <c r="RCC103" s="161"/>
      <c r="RCD103" s="162"/>
      <c r="RCE103" s="160"/>
      <c r="RCG103" s="159"/>
      <c r="RCL103" s="160"/>
      <c r="RCM103" s="160"/>
      <c r="RCN103" s="160"/>
      <c r="RCO103" s="161"/>
      <c r="RCP103" s="162"/>
      <c r="RCQ103" s="160"/>
      <c r="RCS103" s="159"/>
      <c r="RCX103" s="160"/>
      <c r="RCY103" s="160"/>
      <c r="RCZ103" s="160"/>
      <c r="RDA103" s="161"/>
      <c r="RDB103" s="162"/>
      <c r="RDC103" s="160"/>
      <c r="RDE103" s="159"/>
      <c r="RDJ103" s="160"/>
      <c r="RDK103" s="160"/>
      <c r="RDL103" s="160"/>
      <c r="RDM103" s="161"/>
      <c r="RDN103" s="162"/>
      <c r="RDO103" s="160"/>
      <c r="RDQ103" s="159"/>
      <c r="RDV103" s="160"/>
      <c r="RDW103" s="160"/>
      <c r="RDX103" s="160"/>
      <c r="RDY103" s="161"/>
      <c r="RDZ103" s="162"/>
      <c r="REA103" s="160"/>
      <c r="REC103" s="159"/>
      <c r="REH103" s="160"/>
      <c r="REI103" s="160"/>
      <c r="REJ103" s="160"/>
      <c r="REK103" s="161"/>
      <c r="REL103" s="162"/>
      <c r="REM103" s="160"/>
      <c r="REO103" s="159"/>
      <c r="RET103" s="160"/>
      <c r="REU103" s="160"/>
      <c r="REV103" s="160"/>
      <c r="REW103" s="161"/>
      <c r="REX103" s="162"/>
      <c r="REY103" s="160"/>
      <c r="RFA103" s="159"/>
      <c r="RFF103" s="160"/>
      <c r="RFG103" s="160"/>
      <c r="RFH103" s="160"/>
      <c r="RFI103" s="161"/>
      <c r="RFJ103" s="162"/>
      <c r="RFK103" s="160"/>
      <c r="RFM103" s="159"/>
      <c r="RFR103" s="160"/>
      <c r="RFS103" s="160"/>
      <c r="RFT103" s="160"/>
      <c r="RFU103" s="161"/>
      <c r="RFV103" s="162"/>
      <c r="RFW103" s="160"/>
      <c r="RFY103" s="159"/>
      <c r="RGD103" s="160"/>
      <c r="RGE103" s="160"/>
      <c r="RGF103" s="160"/>
      <c r="RGG103" s="161"/>
      <c r="RGH103" s="162"/>
      <c r="RGI103" s="160"/>
      <c r="RGK103" s="159"/>
      <c r="RGP103" s="160"/>
      <c r="RGQ103" s="160"/>
      <c r="RGR103" s="160"/>
      <c r="RGS103" s="161"/>
      <c r="RGT103" s="162"/>
      <c r="RGU103" s="160"/>
      <c r="RGW103" s="159"/>
      <c r="RHB103" s="160"/>
      <c r="RHC103" s="160"/>
      <c r="RHD103" s="160"/>
      <c r="RHE103" s="161"/>
      <c r="RHF103" s="162"/>
      <c r="RHG103" s="160"/>
      <c r="RHI103" s="159"/>
      <c r="RHN103" s="160"/>
      <c r="RHO103" s="160"/>
      <c r="RHP103" s="160"/>
      <c r="RHQ103" s="161"/>
      <c r="RHR103" s="162"/>
      <c r="RHS103" s="160"/>
      <c r="RHU103" s="159"/>
      <c r="RHZ103" s="160"/>
      <c r="RIA103" s="160"/>
      <c r="RIB103" s="160"/>
      <c r="RIC103" s="161"/>
      <c r="RID103" s="162"/>
      <c r="RIE103" s="160"/>
      <c r="RIG103" s="159"/>
      <c r="RIL103" s="160"/>
      <c r="RIM103" s="160"/>
      <c r="RIN103" s="160"/>
      <c r="RIO103" s="161"/>
      <c r="RIP103" s="162"/>
      <c r="RIQ103" s="160"/>
      <c r="RIS103" s="159"/>
      <c r="RIX103" s="160"/>
      <c r="RIY103" s="160"/>
      <c r="RIZ103" s="160"/>
      <c r="RJA103" s="161"/>
      <c r="RJB103" s="162"/>
      <c r="RJC103" s="160"/>
      <c r="RJE103" s="159"/>
      <c r="RJJ103" s="160"/>
      <c r="RJK103" s="160"/>
      <c r="RJL103" s="160"/>
      <c r="RJM103" s="161"/>
      <c r="RJN103" s="162"/>
      <c r="RJO103" s="160"/>
      <c r="RJQ103" s="159"/>
      <c r="RJV103" s="160"/>
      <c r="RJW103" s="160"/>
      <c r="RJX103" s="160"/>
      <c r="RJY103" s="161"/>
      <c r="RJZ103" s="162"/>
      <c r="RKA103" s="160"/>
      <c r="RKC103" s="159"/>
      <c r="RKH103" s="160"/>
      <c r="RKI103" s="160"/>
      <c r="RKJ103" s="160"/>
      <c r="RKK103" s="161"/>
      <c r="RKL103" s="162"/>
      <c r="RKM103" s="160"/>
      <c r="RKO103" s="159"/>
      <c r="RKT103" s="160"/>
      <c r="RKU103" s="160"/>
      <c r="RKV103" s="160"/>
      <c r="RKW103" s="161"/>
      <c r="RKX103" s="162"/>
      <c r="RKY103" s="160"/>
      <c r="RLA103" s="159"/>
      <c r="RLF103" s="160"/>
      <c r="RLG103" s="160"/>
      <c r="RLH103" s="160"/>
      <c r="RLI103" s="161"/>
      <c r="RLJ103" s="162"/>
      <c r="RLK103" s="160"/>
      <c r="RLM103" s="159"/>
      <c r="RLR103" s="160"/>
      <c r="RLS103" s="160"/>
      <c r="RLT103" s="160"/>
      <c r="RLU103" s="161"/>
      <c r="RLV103" s="162"/>
      <c r="RLW103" s="160"/>
      <c r="RLY103" s="159"/>
      <c r="RMD103" s="160"/>
      <c r="RME103" s="160"/>
      <c r="RMF103" s="160"/>
      <c r="RMG103" s="161"/>
      <c r="RMH103" s="162"/>
      <c r="RMI103" s="160"/>
      <c r="RMK103" s="159"/>
      <c r="RMP103" s="160"/>
      <c r="RMQ103" s="160"/>
      <c r="RMR103" s="160"/>
      <c r="RMS103" s="161"/>
      <c r="RMT103" s="162"/>
      <c r="RMU103" s="160"/>
      <c r="RMW103" s="159"/>
      <c r="RNB103" s="160"/>
      <c r="RNC103" s="160"/>
      <c r="RND103" s="160"/>
      <c r="RNE103" s="161"/>
      <c r="RNF103" s="162"/>
      <c r="RNG103" s="160"/>
      <c r="RNI103" s="159"/>
      <c r="RNN103" s="160"/>
      <c r="RNO103" s="160"/>
      <c r="RNP103" s="160"/>
      <c r="RNQ103" s="161"/>
      <c r="RNR103" s="162"/>
      <c r="RNS103" s="160"/>
      <c r="RNU103" s="159"/>
      <c r="RNZ103" s="160"/>
      <c r="ROA103" s="160"/>
      <c r="ROB103" s="160"/>
      <c r="ROC103" s="161"/>
      <c r="ROD103" s="162"/>
      <c r="ROE103" s="160"/>
      <c r="ROG103" s="159"/>
      <c r="ROL103" s="160"/>
      <c r="ROM103" s="160"/>
      <c r="RON103" s="160"/>
      <c r="ROO103" s="161"/>
      <c r="ROP103" s="162"/>
      <c r="ROQ103" s="160"/>
      <c r="ROS103" s="159"/>
      <c r="ROX103" s="160"/>
      <c r="ROY103" s="160"/>
      <c r="ROZ103" s="160"/>
      <c r="RPA103" s="161"/>
      <c r="RPB103" s="162"/>
      <c r="RPC103" s="160"/>
      <c r="RPE103" s="159"/>
      <c r="RPJ103" s="160"/>
      <c r="RPK103" s="160"/>
      <c r="RPL103" s="160"/>
      <c r="RPM103" s="161"/>
      <c r="RPN103" s="162"/>
      <c r="RPO103" s="160"/>
      <c r="RPQ103" s="159"/>
      <c r="RPV103" s="160"/>
      <c r="RPW103" s="160"/>
      <c r="RPX103" s="160"/>
      <c r="RPY103" s="161"/>
      <c r="RPZ103" s="162"/>
      <c r="RQA103" s="160"/>
      <c r="RQC103" s="159"/>
      <c r="RQH103" s="160"/>
      <c r="RQI103" s="160"/>
      <c r="RQJ103" s="160"/>
      <c r="RQK103" s="161"/>
      <c r="RQL103" s="162"/>
      <c r="RQM103" s="160"/>
      <c r="RQO103" s="159"/>
      <c r="RQT103" s="160"/>
      <c r="RQU103" s="160"/>
      <c r="RQV103" s="160"/>
      <c r="RQW103" s="161"/>
      <c r="RQX103" s="162"/>
      <c r="RQY103" s="160"/>
      <c r="RRA103" s="159"/>
      <c r="RRF103" s="160"/>
      <c r="RRG103" s="160"/>
      <c r="RRH103" s="160"/>
      <c r="RRI103" s="161"/>
      <c r="RRJ103" s="162"/>
      <c r="RRK103" s="160"/>
      <c r="RRM103" s="159"/>
      <c r="RRR103" s="160"/>
      <c r="RRS103" s="160"/>
      <c r="RRT103" s="160"/>
      <c r="RRU103" s="161"/>
      <c r="RRV103" s="162"/>
      <c r="RRW103" s="160"/>
      <c r="RRY103" s="159"/>
      <c r="RSD103" s="160"/>
      <c r="RSE103" s="160"/>
      <c r="RSF103" s="160"/>
      <c r="RSG103" s="161"/>
      <c r="RSH103" s="162"/>
      <c r="RSI103" s="160"/>
      <c r="RSK103" s="159"/>
      <c r="RSP103" s="160"/>
      <c r="RSQ103" s="160"/>
      <c r="RSR103" s="160"/>
      <c r="RSS103" s="161"/>
      <c r="RST103" s="162"/>
      <c r="RSU103" s="160"/>
      <c r="RSW103" s="159"/>
      <c r="RTB103" s="160"/>
      <c r="RTC103" s="160"/>
      <c r="RTD103" s="160"/>
      <c r="RTE103" s="161"/>
      <c r="RTF103" s="162"/>
      <c r="RTG103" s="160"/>
      <c r="RTI103" s="159"/>
      <c r="RTN103" s="160"/>
      <c r="RTO103" s="160"/>
      <c r="RTP103" s="160"/>
      <c r="RTQ103" s="161"/>
      <c r="RTR103" s="162"/>
      <c r="RTS103" s="160"/>
      <c r="RTU103" s="159"/>
      <c r="RTZ103" s="160"/>
      <c r="RUA103" s="160"/>
      <c r="RUB103" s="160"/>
      <c r="RUC103" s="161"/>
      <c r="RUD103" s="162"/>
      <c r="RUE103" s="160"/>
      <c r="RUG103" s="159"/>
      <c r="RUL103" s="160"/>
      <c r="RUM103" s="160"/>
      <c r="RUN103" s="160"/>
      <c r="RUO103" s="161"/>
      <c r="RUP103" s="162"/>
      <c r="RUQ103" s="160"/>
      <c r="RUS103" s="159"/>
      <c r="RUX103" s="160"/>
      <c r="RUY103" s="160"/>
      <c r="RUZ103" s="160"/>
      <c r="RVA103" s="161"/>
      <c r="RVB103" s="162"/>
      <c r="RVC103" s="160"/>
      <c r="RVE103" s="159"/>
      <c r="RVJ103" s="160"/>
      <c r="RVK103" s="160"/>
      <c r="RVL103" s="160"/>
      <c r="RVM103" s="161"/>
      <c r="RVN103" s="162"/>
      <c r="RVO103" s="160"/>
      <c r="RVQ103" s="159"/>
      <c r="RVV103" s="160"/>
      <c r="RVW103" s="160"/>
      <c r="RVX103" s="160"/>
      <c r="RVY103" s="161"/>
      <c r="RVZ103" s="162"/>
      <c r="RWA103" s="160"/>
      <c r="RWC103" s="159"/>
      <c r="RWH103" s="160"/>
      <c r="RWI103" s="160"/>
      <c r="RWJ103" s="160"/>
      <c r="RWK103" s="161"/>
      <c r="RWL103" s="162"/>
      <c r="RWM103" s="160"/>
      <c r="RWO103" s="159"/>
      <c r="RWT103" s="160"/>
      <c r="RWU103" s="160"/>
      <c r="RWV103" s="160"/>
      <c r="RWW103" s="161"/>
      <c r="RWX103" s="162"/>
      <c r="RWY103" s="160"/>
      <c r="RXA103" s="159"/>
      <c r="RXF103" s="160"/>
      <c r="RXG103" s="160"/>
      <c r="RXH103" s="160"/>
      <c r="RXI103" s="161"/>
      <c r="RXJ103" s="162"/>
      <c r="RXK103" s="160"/>
      <c r="RXM103" s="159"/>
      <c r="RXR103" s="160"/>
      <c r="RXS103" s="160"/>
      <c r="RXT103" s="160"/>
      <c r="RXU103" s="161"/>
      <c r="RXV103" s="162"/>
      <c r="RXW103" s="160"/>
      <c r="RXY103" s="159"/>
      <c r="RYD103" s="160"/>
      <c r="RYE103" s="160"/>
      <c r="RYF103" s="160"/>
      <c r="RYG103" s="161"/>
      <c r="RYH103" s="162"/>
      <c r="RYI103" s="160"/>
      <c r="RYK103" s="159"/>
      <c r="RYP103" s="160"/>
      <c r="RYQ103" s="160"/>
      <c r="RYR103" s="160"/>
      <c r="RYS103" s="161"/>
      <c r="RYT103" s="162"/>
      <c r="RYU103" s="160"/>
      <c r="RYW103" s="159"/>
      <c r="RZB103" s="160"/>
      <c r="RZC103" s="160"/>
      <c r="RZD103" s="160"/>
      <c r="RZE103" s="161"/>
      <c r="RZF103" s="162"/>
      <c r="RZG103" s="160"/>
      <c r="RZI103" s="159"/>
      <c r="RZN103" s="160"/>
      <c r="RZO103" s="160"/>
      <c r="RZP103" s="160"/>
      <c r="RZQ103" s="161"/>
      <c r="RZR103" s="162"/>
      <c r="RZS103" s="160"/>
      <c r="RZU103" s="159"/>
      <c r="RZZ103" s="160"/>
      <c r="SAA103" s="160"/>
      <c r="SAB103" s="160"/>
      <c r="SAC103" s="161"/>
      <c r="SAD103" s="162"/>
      <c r="SAE103" s="160"/>
      <c r="SAG103" s="159"/>
      <c r="SAL103" s="160"/>
      <c r="SAM103" s="160"/>
      <c r="SAN103" s="160"/>
      <c r="SAO103" s="161"/>
      <c r="SAP103" s="162"/>
      <c r="SAQ103" s="160"/>
      <c r="SAS103" s="159"/>
      <c r="SAX103" s="160"/>
      <c r="SAY103" s="160"/>
      <c r="SAZ103" s="160"/>
      <c r="SBA103" s="161"/>
      <c r="SBB103" s="162"/>
      <c r="SBC103" s="160"/>
      <c r="SBE103" s="159"/>
      <c r="SBJ103" s="160"/>
      <c r="SBK103" s="160"/>
      <c r="SBL103" s="160"/>
      <c r="SBM103" s="161"/>
      <c r="SBN103" s="162"/>
      <c r="SBO103" s="160"/>
      <c r="SBQ103" s="159"/>
      <c r="SBV103" s="160"/>
      <c r="SBW103" s="160"/>
      <c r="SBX103" s="160"/>
      <c r="SBY103" s="161"/>
      <c r="SBZ103" s="162"/>
      <c r="SCA103" s="160"/>
      <c r="SCC103" s="159"/>
      <c r="SCH103" s="160"/>
      <c r="SCI103" s="160"/>
      <c r="SCJ103" s="160"/>
      <c r="SCK103" s="161"/>
      <c r="SCL103" s="162"/>
      <c r="SCM103" s="160"/>
      <c r="SCO103" s="159"/>
      <c r="SCT103" s="160"/>
      <c r="SCU103" s="160"/>
      <c r="SCV103" s="160"/>
      <c r="SCW103" s="161"/>
      <c r="SCX103" s="162"/>
      <c r="SCY103" s="160"/>
      <c r="SDA103" s="159"/>
      <c r="SDF103" s="160"/>
      <c r="SDG103" s="160"/>
      <c r="SDH103" s="160"/>
      <c r="SDI103" s="161"/>
      <c r="SDJ103" s="162"/>
      <c r="SDK103" s="160"/>
      <c r="SDM103" s="159"/>
      <c r="SDR103" s="160"/>
      <c r="SDS103" s="160"/>
      <c r="SDT103" s="160"/>
      <c r="SDU103" s="161"/>
      <c r="SDV103" s="162"/>
      <c r="SDW103" s="160"/>
      <c r="SDY103" s="159"/>
      <c r="SED103" s="160"/>
      <c r="SEE103" s="160"/>
      <c r="SEF103" s="160"/>
      <c r="SEG103" s="161"/>
      <c r="SEH103" s="162"/>
      <c r="SEI103" s="160"/>
      <c r="SEK103" s="159"/>
      <c r="SEP103" s="160"/>
      <c r="SEQ103" s="160"/>
      <c r="SER103" s="160"/>
      <c r="SES103" s="161"/>
      <c r="SET103" s="162"/>
      <c r="SEU103" s="160"/>
      <c r="SEW103" s="159"/>
      <c r="SFB103" s="160"/>
      <c r="SFC103" s="160"/>
      <c r="SFD103" s="160"/>
      <c r="SFE103" s="161"/>
      <c r="SFF103" s="162"/>
      <c r="SFG103" s="160"/>
      <c r="SFI103" s="159"/>
      <c r="SFN103" s="160"/>
      <c r="SFO103" s="160"/>
      <c r="SFP103" s="160"/>
      <c r="SFQ103" s="161"/>
      <c r="SFR103" s="162"/>
      <c r="SFS103" s="160"/>
      <c r="SFU103" s="159"/>
      <c r="SFZ103" s="160"/>
      <c r="SGA103" s="160"/>
      <c r="SGB103" s="160"/>
      <c r="SGC103" s="161"/>
      <c r="SGD103" s="162"/>
      <c r="SGE103" s="160"/>
      <c r="SGG103" s="159"/>
      <c r="SGL103" s="160"/>
      <c r="SGM103" s="160"/>
      <c r="SGN103" s="160"/>
      <c r="SGO103" s="161"/>
      <c r="SGP103" s="162"/>
      <c r="SGQ103" s="160"/>
      <c r="SGS103" s="159"/>
      <c r="SGX103" s="160"/>
      <c r="SGY103" s="160"/>
      <c r="SGZ103" s="160"/>
      <c r="SHA103" s="161"/>
      <c r="SHB103" s="162"/>
      <c r="SHC103" s="160"/>
      <c r="SHE103" s="159"/>
      <c r="SHJ103" s="160"/>
      <c r="SHK103" s="160"/>
      <c r="SHL103" s="160"/>
      <c r="SHM103" s="161"/>
      <c r="SHN103" s="162"/>
      <c r="SHO103" s="160"/>
      <c r="SHQ103" s="159"/>
      <c r="SHV103" s="160"/>
      <c r="SHW103" s="160"/>
      <c r="SHX103" s="160"/>
      <c r="SHY103" s="161"/>
      <c r="SHZ103" s="162"/>
      <c r="SIA103" s="160"/>
      <c r="SIC103" s="159"/>
      <c r="SIH103" s="160"/>
      <c r="SII103" s="160"/>
      <c r="SIJ103" s="160"/>
      <c r="SIK103" s="161"/>
      <c r="SIL103" s="162"/>
      <c r="SIM103" s="160"/>
      <c r="SIO103" s="159"/>
      <c r="SIT103" s="160"/>
      <c r="SIU103" s="160"/>
      <c r="SIV103" s="160"/>
      <c r="SIW103" s="161"/>
      <c r="SIX103" s="162"/>
      <c r="SIY103" s="160"/>
      <c r="SJA103" s="159"/>
      <c r="SJF103" s="160"/>
      <c r="SJG103" s="160"/>
      <c r="SJH103" s="160"/>
      <c r="SJI103" s="161"/>
      <c r="SJJ103" s="162"/>
      <c r="SJK103" s="160"/>
      <c r="SJM103" s="159"/>
      <c r="SJR103" s="160"/>
      <c r="SJS103" s="160"/>
      <c r="SJT103" s="160"/>
      <c r="SJU103" s="161"/>
      <c r="SJV103" s="162"/>
      <c r="SJW103" s="160"/>
      <c r="SJY103" s="159"/>
      <c r="SKD103" s="160"/>
      <c r="SKE103" s="160"/>
      <c r="SKF103" s="160"/>
      <c r="SKG103" s="161"/>
      <c r="SKH103" s="162"/>
      <c r="SKI103" s="160"/>
      <c r="SKK103" s="159"/>
      <c r="SKP103" s="160"/>
      <c r="SKQ103" s="160"/>
      <c r="SKR103" s="160"/>
      <c r="SKS103" s="161"/>
      <c r="SKT103" s="162"/>
      <c r="SKU103" s="160"/>
      <c r="SKW103" s="159"/>
      <c r="SLB103" s="160"/>
      <c r="SLC103" s="160"/>
      <c r="SLD103" s="160"/>
      <c r="SLE103" s="161"/>
      <c r="SLF103" s="162"/>
      <c r="SLG103" s="160"/>
      <c r="SLI103" s="159"/>
      <c r="SLN103" s="160"/>
      <c r="SLO103" s="160"/>
      <c r="SLP103" s="160"/>
      <c r="SLQ103" s="161"/>
      <c r="SLR103" s="162"/>
      <c r="SLS103" s="160"/>
      <c r="SLU103" s="159"/>
      <c r="SLZ103" s="160"/>
      <c r="SMA103" s="160"/>
      <c r="SMB103" s="160"/>
      <c r="SMC103" s="161"/>
      <c r="SMD103" s="162"/>
      <c r="SME103" s="160"/>
      <c r="SMG103" s="159"/>
      <c r="SML103" s="160"/>
      <c r="SMM103" s="160"/>
      <c r="SMN103" s="160"/>
      <c r="SMO103" s="161"/>
      <c r="SMP103" s="162"/>
      <c r="SMQ103" s="160"/>
      <c r="SMS103" s="159"/>
      <c r="SMX103" s="160"/>
      <c r="SMY103" s="160"/>
      <c r="SMZ103" s="160"/>
      <c r="SNA103" s="161"/>
      <c r="SNB103" s="162"/>
      <c r="SNC103" s="160"/>
      <c r="SNE103" s="159"/>
      <c r="SNJ103" s="160"/>
      <c r="SNK103" s="160"/>
      <c r="SNL103" s="160"/>
      <c r="SNM103" s="161"/>
      <c r="SNN103" s="162"/>
      <c r="SNO103" s="160"/>
      <c r="SNQ103" s="159"/>
      <c r="SNV103" s="160"/>
      <c r="SNW103" s="160"/>
      <c r="SNX103" s="160"/>
      <c r="SNY103" s="161"/>
      <c r="SNZ103" s="162"/>
      <c r="SOA103" s="160"/>
      <c r="SOC103" s="159"/>
      <c r="SOH103" s="160"/>
      <c r="SOI103" s="160"/>
      <c r="SOJ103" s="160"/>
      <c r="SOK103" s="161"/>
      <c r="SOL103" s="162"/>
      <c r="SOM103" s="160"/>
      <c r="SOO103" s="159"/>
      <c r="SOT103" s="160"/>
      <c r="SOU103" s="160"/>
      <c r="SOV103" s="160"/>
      <c r="SOW103" s="161"/>
      <c r="SOX103" s="162"/>
      <c r="SOY103" s="160"/>
      <c r="SPA103" s="159"/>
      <c r="SPF103" s="160"/>
      <c r="SPG103" s="160"/>
      <c r="SPH103" s="160"/>
      <c r="SPI103" s="161"/>
      <c r="SPJ103" s="162"/>
      <c r="SPK103" s="160"/>
      <c r="SPM103" s="159"/>
      <c r="SPR103" s="160"/>
      <c r="SPS103" s="160"/>
      <c r="SPT103" s="160"/>
      <c r="SPU103" s="161"/>
      <c r="SPV103" s="162"/>
      <c r="SPW103" s="160"/>
      <c r="SPY103" s="159"/>
      <c r="SQD103" s="160"/>
      <c r="SQE103" s="160"/>
      <c r="SQF103" s="160"/>
      <c r="SQG103" s="161"/>
      <c r="SQH103" s="162"/>
      <c r="SQI103" s="160"/>
      <c r="SQK103" s="159"/>
      <c r="SQP103" s="160"/>
      <c r="SQQ103" s="160"/>
      <c r="SQR103" s="160"/>
      <c r="SQS103" s="161"/>
      <c r="SQT103" s="162"/>
      <c r="SQU103" s="160"/>
      <c r="SQW103" s="159"/>
      <c r="SRB103" s="160"/>
      <c r="SRC103" s="160"/>
      <c r="SRD103" s="160"/>
      <c r="SRE103" s="161"/>
      <c r="SRF103" s="162"/>
      <c r="SRG103" s="160"/>
      <c r="SRI103" s="159"/>
      <c r="SRN103" s="160"/>
      <c r="SRO103" s="160"/>
      <c r="SRP103" s="160"/>
      <c r="SRQ103" s="161"/>
      <c r="SRR103" s="162"/>
      <c r="SRS103" s="160"/>
      <c r="SRU103" s="159"/>
      <c r="SRZ103" s="160"/>
      <c r="SSA103" s="160"/>
      <c r="SSB103" s="160"/>
      <c r="SSC103" s="161"/>
      <c r="SSD103" s="162"/>
      <c r="SSE103" s="160"/>
      <c r="SSG103" s="159"/>
      <c r="SSL103" s="160"/>
      <c r="SSM103" s="160"/>
      <c r="SSN103" s="160"/>
      <c r="SSO103" s="161"/>
      <c r="SSP103" s="162"/>
      <c r="SSQ103" s="160"/>
      <c r="SSS103" s="159"/>
      <c r="SSX103" s="160"/>
      <c r="SSY103" s="160"/>
      <c r="SSZ103" s="160"/>
      <c r="STA103" s="161"/>
      <c r="STB103" s="162"/>
      <c r="STC103" s="160"/>
      <c r="STE103" s="159"/>
      <c r="STJ103" s="160"/>
      <c r="STK103" s="160"/>
      <c r="STL103" s="160"/>
      <c r="STM103" s="161"/>
      <c r="STN103" s="162"/>
      <c r="STO103" s="160"/>
      <c r="STQ103" s="159"/>
      <c r="STV103" s="160"/>
      <c r="STW103" s="160"/>
      <c r="STX103" s="160"/>
      <c r="STY103" s="161"/>
      <c r="STZ103" s="162"/>
      <c r="SUA103" s="160"/>
      <c r="SUC103" s="159"/>
      <c r="SUH103" s="160"/>
      <c r="SUI103" s="160"/>
      <c r="SUJ103" s="160"/>
      <c r="SUK103" s="161"/>
      <c r="SUL103" s="162"/>
      <c r="SUM103" s="160"/>
      <c r="SUO103" s="159"/>
      <c r="SUT103" s="160"/>
      <c r="SUU103" s="160"/>
      <c r="SUV103" s="160"/>
      <c r="SUW103" s="161"/>
      <c r="SUX103" s="162"/>
      <c r="SUY103" s="160"/>
      <c r="SVA103" s="159"/>
      <c r="SVF103" s="160"/>
      <c r="SVG103" s="160"/>
      <c r="SVH103" s="160"/>
      <c r="SVI103" s="161"/>
      <c r="SVJ103" s="162"/>
      <c r="SVK103" s="160"/>
      <c r="SVM103" s="159"/>
      <c r="SVR103" s="160"/>
      <c r="SVS103" s="160"/>
      <c r="SVT103" s="160"/>
      <c r="SVU103" s="161"/>
      <c r="SVV103" s="162"/>
      <c r="SVW103" s="160"/>
      <c r="SVY103" s="159"/>
      <c r="SWD103" s="160"/>
      <c r="SWE103" s="160"/>
      <c r="SWF103" s="160"/>
      <c r="SWG103" s="161"/>
      <c r="SWH103" s="162"/>
      <c r="SWI103" s="160"/>
      <c r="SWK103" s="159"/>
      <c r="SWP103" s="160"/>
      <c r="SWQ103" s="160"/>
      <c r="SWR103" s="160"/>
      <c r="SWS103" s="161"/>
      <c r="SWT103" s="162"/>
      <c r="SWU103" s="160"/>
      <c r="SWW103" s="159"/>
      <c r="SXB103" s="160"/>
      <c r="SXC103" s="160"/>
      <c r="SXD103" s="160"/>
      <c r="SXE103" s="161"/>
      <c r="SXF103" s="162"/>
      <c r="SXG103" s="160"/>
      <c r="SXI103" s="159"/>
      <c r="SXN103" s="160"/>
      <c r="SXO103" s="160"/>
      <c r="SXP103" s="160"/>
      <c r="SXQ103" s="161"/>
      <c r="SXR103" s="162"/>
      <c r="SXS103" s="160"/>
      <c r="SXU103" s="159"/>
      <c r="SXZ103" s="160"/>
      <c r="SYA103" s="160"/>
      <c r="SYB103" s="160"/>
      <c r="SYC103" s="161"/>
      <c r="SYD103" s="162"/>
      <c r="SYE103" s="160"/>
      <c r="SYG103" s="159"/>
      <c r="SYL103" s="160"/>
      <c r="SYM103" s="160"/>
      <c r="SYN103" s="160"/>
      <c r="SYO103" s="161"/>
      <c r="SYP103" s="162"/>
      <c r="SYQ103" s="160"/>
      <c r="SYS103" s="159"/>
      <c r="SYX103" s="160"/>
      <c r="SYY103" s="160"/>
      <c r="SYZ103" s="160"/>
      <c r="SZA103" s="161"/>
      <c r="SZB103" s="162"/>
      <c r="SZC103" s="160"/>
      <c r="SZE103" s="159"/>
      <c r="SZJ103" s="160"/>
      <c r="SZK103" s="160"/>
      <c r="SZL103" s="160"/>
      <c r="SZM103" s="161"/>
      <c r="SZN103" s="162"/>
      <c r="SZO103" s="160"/>
      <c r="SZQ103" s="159"/>
      <c r="SZV103" s="160"/>
      <c r="SZW103" s="160"/>
      <c r="SZX103" s="160"/>
      <c r="SZY103" s="161"/>
      <c r="SZZ103" s="162"/>
      <c r="TAA103" s="160"/>
      <c r="TAC103" s="159"/>
      <c r="TAH103" s="160"/>
      <c r="TAI103" s="160"/>
      <c r="TAJ103" s="160"/>
      <c r="TAK103" s="161"/>
      <c r="TAL103" s="162"/>
      <c r="TAM103" s="160"/>
      <c r="TAO103" s="159"/>
      <c r="TAT103" s="160"/>
      <c r="TAU103" s="160"/>
      <c r="TAV103" s="160"/>
      <c r="TAW103" s="161"/>
      <c r="TAX103" s="162"/>
      <c r="TAY103" s="160"/>
      <c r="TBA103" s="159"/>
      <c r="TBF103" s="160"/>
      <c r="TBG103" s="160"/>
      <c r="TBH103" s="160"/>
      <c r="TBI103" s="161"/>
      <c r="TBJ103" s="162"/>
      <c r="TBK103" s="160"/>
      <c r="TBM103" s="159"/>
      <c r="TBR103" s="160"/>
      <c r="TBS103" s="160"/>
      <c r="TBT103" s="160"/>
      <c r="TBU103" s="161"/>
      <c r="TBV103" s="162"/>
      <c r="TBW103" s="160"/>
      <c r="TBY103" s="159"/>
      <c r="TCD103" s="160"/>
      <c r="TCE103" s="160"/>
      <c r="TCF103" s="160"/>
      <c r="TCG103" s="161"/>
      <c r="TCH103" s="162"/>
      <c r="TCI103" s="160"/>
      <c r="TCK103" s="159"/>
      <c r="TCP103" s="160"/>
      <c r="TCQ103" s="160"/>
      <c r="TCR103" s="160"/>
      <c r="TCS103" s="161"/>
      <c r="TCT103" s="162"/>
      <c r="TCU103" s="160"/>
      <c r="TCW103" s="159"/>
      <c r="TDB103" s="160"/>
      <c r="TDC103" s="160"/>
      <c r="TDD103" s="160"/>
      <c r="TDE103" s="161"/>
      <c r="TDF103" s="162"/>
      <c r="TDG103" s="160"/>
      <c r="TDI103" s="159"/>
      <c r="TDN103" s="160"/>
      <c r="TDO103" s="160"/>
      <c r="TDP103" s="160"/>
      <c r="TDQ103" s="161"/>
      <c r="TDR103" s="162"/>
      <c r="TDS103" s="160"/>
      <c r="TDU103" s="159"/>
      <c r="TDZ103" s="160"/>
      <c r="TEA103" s="160"/>
      <c r="TEB103" s="160"/>
      <c r="TEC103" s="161"/>
      <c r="TED103" s="162"/>
      <c r="TEE103" s="160"/>
      <c r="TEG103" s="159"/>
      <c r="TEL103" s="160"/>
      <c r="TEM103" s="160"/>
      <c r="TEN103" s="160"/>
      <c r="TEO103" s="161"/>
      <c r="TEP103" s="162"/>
      <c r="TEQ103" s="160"/>
      <c r="TES103" s="159"/>
      <c r="TEX103" s="160"/>
      <c r="TEY103" s="160"/>
      <c r="TEZ103" s="160"/>
      <c r="TFA103" s="161"/>
      <c r="TFB103" s="162"/>
      <c r="TFC103" s="160"/>
      <c r="TFE103" s="159"/>
      <c r="TFJ103" s="160"/>
      <c r="TFK103" s="160"/>
      <c r="TFL103" s="160"/>
      <c r="TFM103" s="161"/>
      <c r="TFN103" s="162"/>
      <c r="TFO103" s="160"/>
      <c r="TFQ103" s="159"/>
      <c r="TFV103" s="160"/>
      <c r="TFW103" s="160"/>
      <c r="TFX103" s="160"/>
      <c r="TFY103" s="161"/>
      <c r="TFZ103" s="162"/>
      <c r="TGA103" s="160"/>
      <c r="TGC103" s="159"/>
      <c r="TGH103" s="160"/>
      <c r="TGI103" s="160"/>
      <c r="TGJ103" s="160"/>
      <c r="TGK103" s="161"/>
      <c r="TGL103" s="162"/>
      <c r="TGM103" s="160"/>
      <c r="TGO103" s="159"/>
      <c r="TGT103" s="160"/>
      <c r="TGU103" s="160"/>
      <c r="TGV103" s="160"/>
      <c r="TGW103" s="161"/>
      <c r="TGX103" s="162"/>
      <c r="TGY103" s="160"/>
      <c r="THA103" s="159"/>
      <c r="THF103" s="160"/>
      <c r="THG103" s="160"/>
      <c r="THH103" s="160"/>
      <c r="THI103" s="161"/>
      <c r="THJ103" s="162"/>
      <c r="THK103" s="160"/>
      <c r="THM103" s="159"/>
      <c r="THR103" s="160"/>
      <c r="THS103" s="160"/>
      <c r="THT103" s="160"/>
      <c r="THU103" s="161"/>
      <c r="THV103" s="162"/>
      <c r="THW103" s="160"/>
      <c r="THY103" s="159"/>
      <c r="TID103" s="160"/>
      <c r="TIE103" s="160"/>
      <c r="TIF103" s="160"/>
      <c r="TIG103" s="161"/>
      <c r="TIH103" s="162"/>
      <c r="TII103" s="160"/>
      <c r="TIK103" s="159"/>
      <c r="TIP103" s="160"/>
      <c r="TIQ103" s="160"/>
      <c r="TIR103" s="160"/>
      <c r="TIS103" s="161"/>
      <c r="TIT103" s="162"/>
      <c r="TIU103" s="160"/>
      <c r="TIW103" s="159"/>
      <c r="TJB103" s="160"/>
      <c r="TJC103" s="160"/>
      <c r="TJD103" s="160"/>
      <c r="TJE103" s="161"/>
      <c r="TJF103" s="162"/>
      <c r="TJG103" s="160"/>
      <c r="TJI103" s="159"/>
      <c r="TJN103" s="160"/>
      <c r="TJO103" s="160"/>
      <c r="TJP103" s="160"/>
      <c r="TJQ103" s="161"/>
      <c r="TJR103" s="162"/>
      <c r="TJS103" s="160"/>
      <c r="TJU103" s="159"/>
      <c r="TJZ103" s="160"/>
      <c r="TKA103" s="160"/>
      <c r="TKB103" s="160"/>
      <c r="TKC103" s="161"/>
      <c r="TKD103" s="162"/>
      <c r="TKE103" s="160"/>
      <c r="TKG103" s="159"/>
      <c r="TKL103" s="160"/>
      <c r="TKM103" s="160"/>
      <c r="TKN103" s="160"/>
      <c r="TKO103" s="161"/>
      <c r="TKP103" s="162"/>
      <c r="TKQ103" s="160"/>
      <c r="TKS103" s="159"/>
      <c r="TKX103" s="160"/>
      <c r="TKY103" s="160"/>
      <c r="TKZ103" s="160"/>
      <c r="TLA103" s="161"/>
      <c r="TLB103" s="162"/>
      <c r="TLC103" s="160"/>
      <c r="TLE103" s="159"/>
      <c r="TLJ103" s="160"/>
      <c r="TLK103" s="160"/>
      <c r="TLL103" s="160"/>
      <c r="TLM103" s="161"/>
      <c r="TLN103" s="162"/>
      <c r="TLO103" s="160"/>
      <c r="TLQ103" s="159"/>
      <c r="TLV103" s="160"/>
      <c r="TLW103" s="160"/>
      <c r="TLX103" s="160"/>
      <c r="TLY103" s="161"/>
      <c r="TLZ103" s="162"/>
      <c r="TMA103" s="160"/>
      <c r="TMC103" s="159"/>
      <c r="TMH103" s="160"/>
      <c r="TMI103" s="160"/>
      <c r="TMJ103" s="160"/>
      <c r="TMK103" s="161"/>
      <c r="TML103" s="162"/>
      <c r="TMM103" s="160"/>
      <c r="TMO103" s="159"/>
      <c r="TMT103" s="160"/>
      <c r="TMU103" s="160"/>
      <c r="TMV103" s="160"/>
      <c r="TMW103" s="161"/>
      <c r="TMX103" s="162"/>
      <c r="TMY103" s="160"/>
      <c r="TNA103" s="159"/>
      <c r="TNF103" s="160"/>
      <c r="TNG103" s="160"/>
      <c r="TNH103" s="160"/>
      <c r="TNI103" s="161"/>
      <c r="TNJ103" s="162"/>
      <c r="TNK103" s="160"/>
      <c r="TNM103" s="159"/>
      <c r="TNR103" s="160"/>
      <c r="TNS103" s="160"/>
      <c r="TNT103" s="160"/>
      <c r="TNU103" s="161"/>
      <c r="TNV103" s="162"/>
      <c r="TNW103" s="160"/>
      <c r="TNY103" s="159"/>
      <c r="TOD103" s="160"/>
      <c r="TOE103" s="160"/>
      <c r="TOF103" s="160"/>
      <c r="TOG103" s="161"/>
      <c r="TOH103" s="162"/>
      <c r="TOI103" s="160"/>
      <c r="TOK103" s="159"/>
      <c r="TOP103" s="160"/>
      <c r="TOQ103" s="160"/>
      <c r="TOR103" s="160"/>
      <c r="TOS103" s="161"/>
      <c r="TOT103" s="162"/>
      <c r="TOU103" s="160"/>
      <c r="TOW103" s="159"/>
      <c r="TPB103" s="160"/>
      <c r="TPC103" s="160"/>
      <c r="TPD103" s="160"/>
      <c r="TPE103" s="161"/>
      <c r="TPF103" s="162"/>
      <c r="TPG103" s="160"/>
      <c r="TPI103" s="159"/>
      <c r="TPN103" s="160"/>
      <c r="TPO103" s="160"/>
      <c r="TPP103" s="160"/>
      <c r="TPQ103" s="161"/>
      <c r="TPR103" s="162"/>
      <c r="TPS103" s="160"/>
      <c r="TPU103" s="159"/>
      <c r="TPZ103" s="160"/>
      <c r="TQA103" s="160"/>
      <c r="TQB103" s="160"/>
      <c r="TQC103" s="161"/>
      <c r="TQD103" s="162"/>
      <c r="TQE103" s="160"/>
      <c r="TQG103" s="159"/>
      <c r="TQL103" s="160"/>
      <c r="TQM103" s="160"/>
      <c r="TQN103" s="160"/>
      <c r="TQO103" s="161"/>
      <c r="TQP103" s="162"/>
      <c r="TQQ103" s="160"/>
      <c r="TQS103" s="159"/>
      <c r="TQX103" s="160"/>
      <c r="TQY103" s="160"/>
      <c r="TQZ103" s="160"/>
      <c r="TRA103" s="161"/>
      <c r="TRB103" s="162"/>
      <c r="TRC103" s="160"/>
      <c r="TRE103" s="159"/>
      <c r="TRJ103" s="160"/>
      <c r="TRK103" s="160"/>
      <c r="TRL103" s="160"/>
      <c r="TRM103" s="161"/>
      <c r="TRN103" s="162"/>
      <c r="TRO103" s="160"/>
      <c r="TRQ103" s="159"/>
      <c r="TRV103" s="160"/>
      <c r="TRW103" s="160"/>
      <c r="TRX103" s="160"/>
      <c r="TRY103" s="161"/>
      <c r="TRZ103" s="162"/>
      <c r="TSA103" s="160"/>
      <c r="TSC103" s="159"/>
      <c r="TSH103" s="160"/>
      <c r="TSI103" s="160"/>
      <c r="TSJ103" s="160"/>
      <c r="TSK103" s="161"/>
      <c r="TSL103" s="162"/>
      <c r="TSM103" s="160"/>
      <c r="TSO103" s="159"/>
      <c r="TST103" s="160"/>
      <c r="TSU103" s="160"/>
      <c r="TSV103" s="160"/>
      <c r="TSW103" s="161"/>
      <c r="TSX103" s="162"/>
      <c r="TSY103" s="160"/>
      <c r="TTA103" s="159"/>
      <c r="TTF103" s="160"/>
      <c r="TTG103" s="160"/>
      <c r="TTH103" s="160"/>
      <c r="TTI103" s="161"/>
      <c r="TTJ103" s="162"/>
      <c r="TTK103" s="160"/>
      <c r="TTM103" s="159"/>
      <c r="TTR103" s="160"/>
      <c r="TTS103" s="160"/>
      <c r="TTT103" s="160"/>
      <c r="TTU103" s="161"/>
      <c r="TTV103" s="162"/>
      <c r="TTW103" s="160"/>
      <c r="TTY103" s="159"/>
      <c r="TUD103" s="160"/>
      <c r="TUE103" s="160"/>
      <c r="TUF103" s="160"/>
      <c r="TUG103" s="161"/>
      <c r="TUH103" s="162"/>
      <c r="TUI103" s="160"/>
      <c r="TUK103" s="159"/>
      <c r="TUP103" s="160"/>
      <c r="TUQ103" s="160"/>
      <c r="TUR103" s="160"/>
      <c r="TUS103" s="161"/>
      <c r="TUT103" s="162"/>
      <c r="TUU103" s="160"/>
      <c r="TUW103" s="159"/>
      <c r="TVB103" s="160"/>
      <c r="TVC103" s="160"/>
      <c r="TVD103" s="160"/>
      <c r="TVE103" s="161"/>
      <c r="TVF103" s="162"/>
      <c r="TVG103" s="160"/>
      <c r="TVI103" s="159"/>
      <c r="TVN103" s="160"/>
      <c r="TVO103" s="160"/>
      <c r="TVP103" s="160"/>
      <c r="TVQ103" s="161"/>
      <c r="TVR103" s="162"/>
      <c r="TVS103" s="160"/>
      <c r="TVU103" s="159"/>
      <c r="TVZ103" s="160"/>
      <c r="TWA103" s="160"/>
      <c r="TWB103" s="160"/>
      <c r="TWC103" s="161"/>
      <c r="TWD103" s="162"/>
      <c r="TWE103" s="160"/>
      <c r="TWG103" s="159"/>
      <c r="TWL103" s="160"/>
      <c r="TWM103" s="160"/>
      <c r="TWN103" s="160"/>
      <c r="TWO103" s="161"/>
      <c r="TWP103" s="162"/>
      <c r="TWQ103" s="160"/>
      <c r="TWS103" s="159"/>
      <c r="TWX103" s="160"/>
      <c r="TWY103" s="160"/>
      <c r="TWZ103" s="160"/>
      <c r="TXA103" s="161"/>
      <c r="TXB103" s="162"/>
      <c r="TXC103" s="160"/>
      <c r="TXE103" s="159"/>
      <c r="TXJ103" s="160"/>
      <c r="TXK103" s="160"/>
      <c r="TXL103" s="160"/>
      <c r="TXM103" s="161"/>
      <c r="TXN103" s="162"/>
      <c r="TXO103" s="160"/>
      <c r="TXQ103" s="159"/>
      <c r="TXV103" s="160"/>
      <c r="TXW103" s="160"/>
      <c r="TXX103" s="160"/>
      <c r="TXY103" s="161"/>
      <c r="TXZ103" s="162"/>
      <c r="TYA103" s="160"/>
      <c r="TYC103" s="159"/>
      <c r="TYH103" s="160"/>
      <c r="TYI103" s="160"/>
      <c r="TYJ103" s="160"/>
      <c r="TYK103" s="161"/>
      <c r="TYL103" s="162"/>
      <c r="TYM103" s="160"/>
      <c r="TYO103" s="159"/>
      <c r="TYT103" s="160"/>
      <c r="TYU103" s="160"/>
      <c r="TYV103" s="160"/>
      <c r="TYW103" s="161"/>
      <c r="TYX103" s="162"/>
      <c r="TYY103" s="160"/>
      <c r="TZA103" s="159"/>
      <c r="TZF103" s="160"/>
      <c r="TZG103" s="160"/>
      <c r="TZH103" s="160"/>
      <c r="TZI103" s="161"/>
      <c r="TZJ103" s="162"/>
      <c r="TZK103" s="160"/>
      <c r="TZM103" s="159"/>
      <c r="TZR103" s="160"/>
      <c r="TZS103" s="160"/>
      <c r="TZT103" s="160"/>
      <c r="TZU103" s="161"/>
      <c r="TZV103" s="162"/>
      <c r="TZW103" s="160"/>
      <c r="TZY103" s="159"/>
      <c r="UAD103" s="160"/>
      <c r="UAE103" s="160"/>
      <c r="UAF103" s="160"/>
      <c r="UAG103" s="161"/>
      <c r="UAH103" s="162"/>
      <c r="UAI103" s="160"/>
      <c r="UAK103" s="159"/>
      <c r="UAP103" s="160"/>
      <c r="UAQ103" s="160"/>
      <c r="UAR103" s="160"/>
      <c r="UAS103" s="161"/>
      <c r="UAT103" s="162"/>
      <c r="UAU103" s="160"/>
      <c r="UAW103" s="159"/>
      <c r="UBB103" s="160"/>
      <c r="UBC103" s="160"/>
      <c r="UBD103" s="160"/>
      <c r="UBE103" s="161"/>
      <c r="UBF103" s="162"/>
      <c r="UBG103" s="160"/>
      <c r="UBI103" s="159"/>
      <c r="UBN103" s="160"/>
      <c r="UBO103" s="160"/>
      <c r="UBP103" s="160"/>
      <c r="UBQ103" s="161"/>
      <c r="UBR103" s="162"/>
      <c r="UBS103" s="160"/>
      <c r="UBU103" s="159"/>
      <c r="UBZ103" s="160"/>
      <c r="UCA103" s="160"/>
      <c r="UCB103" s="160"/>
      <c r="UCC103" s="161"/>
      <c r="UCD103" s="162"/>
      <c r="UCE103" s="160"/>
      <c r="UCG103" s="159"/>
      <c r="UCL103" s="160"/>
      <c r="UCM103" s="160"/>
      <c r="UCN103" s="160"/>
      <c r="UCO103" s="161"/>
      <c r="UCP103" s="162"/>
      <c r="UCQ103" s="160"/>
      <c r="UCS103" s="159"/>
      <c r="UCX103" s="160"/>
      <c r="UCY103" s="160"/>
      <c r="UCZ103" s="160"/>
      <c r="UDA103" s="161"/>
      <c r="UDB103" s="162"/>
      <c r="UDC103" s="160"/>
      <c r="UDE103" s="159"/>
      <c r="UDJ103" s="160"/>
      <c r="UDK103" s="160"/>
      <c r="UDL103" s="160"/>
      <c r="UDM103" s="161"/>
      <c r="UDN103" s="162"/>
      <c r="UDO103" s="160"/>
      <c r="UDQ103" s="159"/>
      <c r="UDV103" s="160"/>
      <c r="UDW103" s="160"/>
      <c r="UDX103" s="160"/>
      <c r="UDY103" s="161"/>
      <c r="UDZ103" s="162"/>
      <c r="UEA103" s="160"/>
      <c r="UEC103" s="159"/>
      <c r="UEH103" s="160"/>
      <c r="UEI103" s="160"/>
      <c r="UEJ103" s="160"/>
      <c r="UEK103" s="161"/>
      <c r="UEL103" s="162"/>
      <c r="UEM103" s="160"/>
      <c r="UEO103" s="159"/>
      <c r="UET103" s="160"/>
      <c r="UEU103" s="160"/>
      <c r="UEV103" s="160"/>
      <c r="UEW103" s="161"/>
      <c r="UEX103" s="162"/>
      <c r="UEY103" s="160"/>
      <c r="UFA103" s="159"/>
      <c r="UFF103" s="160"/>
      <c r="UFG103" s="160"/>
      <c r="UFH103" s="160"/>
      <c r="UFI103" s="161"/>
      <c r="UFJ103" s="162"/>
      <c r="UFK103" s="160"/>
      <c r="UFM103" s="159"/>
      <c r="UFR103" s="160"/>
      <c r="UFS103" s="160"/>
      <c r="UFT103" s="160"/>
      <c r="UFU103" s="161"/>
      <c r="UFV103" s="162"/>
      <c r="UFW103" s="160"/>
      <c r="UFY103" s="159"/>
      <c r="UGD103" s="160"/>
      <c r="UGE103" s="160"/>
      <c r="UGF103" s="160"/>
      <c r="UGG103" s="161"/>
      <c r="UGH103" s="162"/>
      <c r="UGI103" s="160"/>
      <c r="UGK103" s="159"/>
      <c r="UGP103" s="160"/>
      <c r="UGQ103" s="160"/>
      <c r="UGR103" s="160"/>
      <c r="UGS103" s="161"/>
      <c r="UGT103" s="162"/>
      <c r="UGU103" s="160"/>
      <c r="UGW103" s="159"/>
      <c r="UHB103" s="160"/>
      <c r="UHC103" s="160"/>
      <c r="UHD103" s="160"/>
      <c r="UHE103" s="161"/>
      <c r="UHF103" s="162"/>
      <c r="UHG103" s="160"/>
      <c r="UHI103" s="159"/>
      <c r="UHN103" s="160"/>
      <c r="UHO103" s="160"/>
      <c r="UHP103" s="160"/>
      <c r="UHQ103" s="161"/>
      <c r="UHR103" s="162"/>
      <c r="UHS103" s="160"/>
      <c r="UHU103" s="159"/>
      <c r="UHZ103" s="160"/>
      <c r="UIA103" s="160"/>
      <c r="UIB103" s="160"/>
      <c r="UIC103" s="161"/>
      <c r="UID103" s="162"/>
      <c r="UIE103" s="160"/>
      <c r="UIG103" s="159"/>
      <c r="UIL103" s="160"/>
      <c r="UIM103" s="160"/>
      <c r="UIN103" s="160"/>
      <c r="UIO103" s="161"/>
      <c r="UIP103" s="162"/>
      <c r="UIQ103" s="160"/>
      <c r="UIS103" s="159"/>
      <c r="UIX103" s="160"/>
      <c r="UIY103" s="160"/>
      <c r="UIZ103" s="160"/>
      <c r="UJA103" s="161"/>
      <c r="UJB103" s="162"/>
      <c r="UJC103" s="160"/>
      <c r="UJE103" s="159"/>
      <c r="UJJ103" s="160"/>
      <c r="UJK103" s="160"/>
      <c r="UJL103" s="160"/>
      <c r="UJM103" s="161"/>
      <c r="UJN103" s="162"/>
      <c r="UJO103" s="160"/>
      <c r="UJQ103" s="159"/>
      <c r="UJV103" s="160"/>
      <c r="UJW103" s="160"/>
      <c r="UJX103" s="160"/>
      <c r="UJY103" s="161"/>
      <c r="UJZ103" s="162"/>
      <c r="UKA103" s="160"/>
      <c r="UKC103" s="159"/>
      <c r="UKH103" s="160"/>
      <c r="UKI103" s="160"/>
      <c r="UKJ103" s="160"/>
      <c r="UKK103" s="161"/>
      <c r="UKL103" s="162"/>
      <c r="UKM103" s="160"/>
      <c r="UKO103" s="159"/>
      <c r="UKT103" s="160"/>
      <c r="UKU103" s="160"/>
      <c r="UKV103" s="160"/>
      <c r="UKW103" s="161"/>
      <c r="UKX103" s="162"/>
      <c r="UKY103" s="160"/>
      <c r="ULA103" s="159"/>
      <c r="ULF103" s="160"/>
      <c r="ULG103" s="160"/>
      <c r="ULH103" s="160"/>
      <c r="ULI103" s="161"/>
      <c r="ULJ103" s="162"/>
      <c r="ULK103" s="160"/>
      <c r="ULM103" s="159"/>
      <c r="ULR103" s="160"/>
      <c r="ULS103" s="160"/>
      <c r="ULT103" s="160"/>
      <c r="ULU103" s="161"/>
      <c r="ULV103" s="162"/>
      <c r="ULW103" s="160"/>
      <c r="ULY103" s="159"/>
      <c r="UMD103" s="160"/>
      <c r="UME103" s="160"/>
      <c r="UMF103" s="160"/>
      <c r="UMG103" s="161"/>
      <c r="UMH103" s="162"/>
      <c r="UMI103" s="160"/>
      <c r="UMK103" s="159"/>
      <c r="UMP103" s="160"/>
      <c r="UMQ103" s="160"/>
      <c r="UMR103" s="160"/>
      <c r="UMS103" s="161"/>
      <c r="UMT103" s="162"/>
      <c r="UMU103" s="160"/>
      <c r="UMW103" s="159"/>
      <c r="UNB103" s="160"/>
      <c r="UNC103" s="160"/>
      <c r="UND103" s="160"/>
      <c r="UNE103" s="161"/>
      <c r="UNF103" s="162"/>
      <c r="UNG103" s="160"/>
      <c r="UNI103" s="159"/>
      <c r="UNN103" s="160"/>
      <c r="UNO103" s="160"/>
      <c r="UNP103" s="160"/>
      <c r="UNQ103" s="161"/>
      <c r="UNR103" s="162"/>
      <c r="UNS103" s="160"/>
      <c r="UNU103" s="159"/>
      <c r="UNZ103" s="160"/>
      <c r="UOA103" s="160"/>
      <c r="UOB103" s="160"/>
      <c r="UOC103" s="161"/>
      <c r="UOD103" s="162"/>
      <c r="UOE103" s="160"/>
      <c r="UOG103" s="159"/>
      <c r="UOL103" s="160"/>
      <c r="UOM103" s="160"/>
      <c r="UON103" s="160"/>
      <c r="UOO103" s="161"/>
      <c r="UOP103" s="162"/>
      <c r="UOQ103" s="160"/>
      <c r="UOS103" s="159"/>
      <c r="UOX103" s="160"/>
      <c r="UOY103" s="160"/>
      <c r="UOZ103" s="160"/>
      <c r="UPA103" s="161"/>
      <c r="UPB103" s="162"/>
      <c r="UPC103" s="160"/>
      <c r="UPE103" s="159"/>
      <c r="UPJ103" s="160"/>
      <c r="UPK103" s="160"/>
      <c r="UPL103" s="160"/>
      <c r="UPM103" s="161"/>
      <c r="UPN103" s="162"/>
      <c r="UPO103" s="160"/>
      <c r="UPQ103" s="159"/>
      <c r="UPV103" s="160"/>
      <c r="UPW103" s="160"/>
      <c r="UPX103" s="160"/>
      <c r="UPY103" s="161"/>
      <c r="UPZ103" s="162"/>
      <c r="UQA103" s="160"/>
      <c r="UQC103" s="159"/>
      <c r="UQH103" s="160"/>
      <c r="UQI103" s="160"/>
      <c r="UQJ103" s="160"/>
      <c r="UQK103" s="161"/>
      <c r="UQL103" s="162"/>
      <c r="UQM103" s="160"/>
      <c r="UQO103" s="159"/>
      <c r="UQT103" s="160"/>
      <c r="UQU103" s="160"/>
      <c r="UQV103" s="160"/>
      <c r="UQW103" s="161"/>
      <c r="UQX103" s="162"/>
      <c r="UQY103" s="160"/>
      <c r="URA103" s="159"/>
      <c r="URF103" s="160"/>
      <c r="URG103" s="160"/>
      <c r="URH103" s="160"/>
      <c r="URI103" s="161"/>
      <c r="URJ103" s="162"/>
      <c r="URK103" s="160"/>
      <c r="URM103" s="159"/>
      <c r="URR103" s="160"/>
      <c r="URS103" s="160"/>
      <c r="URT103" s="160"/>
      <c r="URU103" s="161"/>
      <c r="URV103" s="162"/>
      <c r="URW103" s="160"/>
      <c r="URY103" s="159"/>
      <c r="USD103" s="160"/>
      <c r="USE103" s="160"/>
      <c r="USF103" s="160"/>
      <c r="USG103" s="161"/>
      <c r="USH103" s="162"/>
      <c r="USI103" s="160"/>
      <c r="USK103" s="159"/>
      <c r="USP103" s="160"/>
      <c r="USQ103" s="160"/>
      <c r="USR103" s="160"/>
      <c r="USS103" s="161"/>
      <c r="UST103" s="162"/>
      <c r="USU103" s="160"/>
      <c r="USW103" s="159"/>
      <c r="UTB103" s="160"/>
      <c r="UTC103" s="160"/>
      <c r="UTD103" s="160"/>
      <c r="UTE103" s="161"/>
      <c r="UTF103" s="162"/>
      <c r="UTG103" s="160"/>
      <c r="UTI103" s="159"/>
      <c r="UTN103" s="160"/>
      <c r="UTO103" s="160"/>
      <c r="UTP103" s="160"/>
      <c r="UTQ103" s="161"/>
      <c r="UTR103" s="162"/>
      <c r="UTS103" s="160"/>
      <c r="UTU103" s="159"/>
      <c r="UTZ103" s="160"/>
      <c r="UUA103" s="160"/>
      <c r="UUB103" s="160"/>
      <c r="UUC103" s="161"/>
      <c r="UUD103" s="162"/>
      <c r="UUE103" s="160"/>
      <c r="UUG103" s="159"/>
      <c r="UUL103" s="160"/>
      <c r="UUM103" s="160"/>
      <c r="UUN103" s="160"/>
      <c r="UUO103" s="161"/>
      <c r="UUP103" s="162"/>
      <c r="UUQ103" s="160"/>
      <c r="UUS103" s="159"/>
      <c r="UUX103" s="160"/>
      <c r="UUY103" s="160"/>
      <c r="UUZ103" s="160"/>
      <c r="UVA103" s="161"/>
      <c r="UVB103" s="162"/>
      <c r="UVC103" s="160"/>
      <c r="UVE103" s="159"/>
      <c r="UVJ103" s="160"/>
      <c r="UVK103" s="160"/>
      <c r="UVL103" s="160"/>
      <c r="UVM103" s="161"/>
      <c r="UVN103" s="162"/>
      <c r="UVO103" s="160"/>
      <c r="UVQ103" s="159"/>
      <c r="UVV103" s="160"/>
      <c r="UVW103" s="160"/>
      <c r="UVX103" s="160"/>
      <c r="UVY103" s="161"/>
      <c r="UVZ103" s="162"/>
      <c r="UWA103" s="160"/>
      <c r="UWC103" s="159"/>
      <c r="UWH103" s="160"/>
      <c r="UWI103" s="160"/>
      <c r="UWJ103" s="160"/>
      <c r="UWK103" s="161"/>
      <c r="UWL103" s="162"/>
      <c r="UWM103" s="160"/>
      <c r="UWO103" s="159"/>
      <c r="UWT103" s="160"/>
      <c r="UWU103" s="160"/>
      <c r="UWV103" s="160"/>
      <c r="UWW103" s="161"/>
      <c r="UWX103" s="162"/>
      <c r="UWY103" s="160"/>
      <c r="UXA103" s="159"/>
      <c r="UXF103" s="160"/>
      <c r="UXG103" s="160"/>
      <c r="UXH103" s="160"/>
      <c r="UXI103" s="161"/>
      <c r="UXJ103" s="162"/>
      <c r="UXK103" s="160"/>
      <c r="UXM103" s="159"/>
      <c r="UXR103" s="160"/>
      <c r="UXS103" s="160"/>
      <c r="UXT103" s="160"/>
      <c r="UXU103" s="161"/>
      <c r="UXV103" s="162"/>
      <c r="UXW103" s="160"/>
      <c r="UXY103" s="159"/>
      <c r="UYD103" s="160"/>
      <c r="UYE103" s="160"/>
      <c r="UYF103" s="160"/>
      <c r="UYG103" s="161"/>
      <c r="UYH103" s="162"/>
      <c r="UYI103" s="160"/>
      <c r="UYK103" s="159"/>
      <c r="UYP103" s="160"/>
      <c r="UYQ103" s="160"/>
      <c r="UYR103" s="160"/>
      <c r="UYS103" s="161"/>
      <c r="UYT103" s="162"/>
      <c r="UYU103" s="160"/>
      <c r="UYW103" s="159"/>
      <c r="UZB103" s="160"/>
      <c r="UZC103" s="160"/>
      <c r="UZD103" s="160"/>
      <c r="UZE103" s="161"/>
      <c r="UZF103" s="162"/>
      <c r="UZG103" s="160"/>
      <c r="UZI103" s="159"/>
      <c r="UZN103" s="160"/>
      <c r="UZO103" s="160"/>
      <c r="UZP103" s="160"/>
      <c r="UZQ103" s="161"/>
      <c r="UZR103" s="162"/>
      <c r="UZS103" s="160"/>
      <c r="UZU103" s="159"/>
      <c r="UZZ103" s="160"/>
      <c r="VAA103" s="160"/>
      <c r="VAB103" s="160"/>
      <c r="VAC103" s="161"/>
      <c r="VAD103" s="162"/>
      <c r="VAE103" s="160"/>
      <c r="VAG103" s="159"/>
      <c r="VAL103" s="160"/>
      <c r="VAM103" s="160"/>
      <c r="VAN103" s="160"/>
      <c r="VAO103" s="161"/>
      <c r="VAP103" s="162"/>
      <c r="VAQ103" s="160"/>
      <c r="VAS103" s="159"/>
      <c r="VAX103" s="160"/>
      <c r="VAY103" s="160"/>
      <c r="VAZ103" s="160"/>
      <c r="VBA103" s="161"/>
      <c r="VBB103" s="162"/>
      <c r="VBC103" s="160"/>
      <c r="VBE103" s="159"/>
      <c r="VBJ103" s="160"/>
      <c r="VBK103" s="160"/>
      <c r="VBL103" s="160"/>
      <c r="VBM103" s="161"/>
      <c r="VBN103" s="162"/>
      <c r="VBO103" s="160"/>
      <c r="VBQ103" s="159"/>
      <c r="VBV103" s="160"/>
      <c r="VBW103" s="160"/>
      <c r="VBX103" s="160"/>
      <c r="VBY103" s="161"/>
      <c r="VBZ103" s="162"/>
      <c r="VCA103" s="160"/>
      <c r="VCC103" s="159"/>
      <c r="VCH103" s="160"/>
      <c r="VCI103" s="160"/>
      <c r="VCJ103" s="160"/>
      <c r="VCK103" s="161"/>
      <c r="VCL103" s="162"/>
      <c r="VCM103" s="160"/>
      <c r="VCO103" s="159"/>
      <c r="VCT103" s="160"/>
      <c r="VCU103" s="160"/>
      <c r="VCV103" s="160"/>
      <c r="VCW103" s="161"/>
      <c r="VCX103" s="162"/>
      <c r="VCY103" s="160"/>
      <c r="VDA103" s="159"/>
      <c r="VDF103" s="160"/>
      <c r="VDG103" s="160"/>
      <c r="VDH103" s="160"/>
      <c r="VDI103" s="161"/>
      <c r="VDJ103" s="162"/>
      <c r="VDK103" s="160"/>
      <c r="VDM103" s="159"/>
      <c r="VDR103" s="160"/>
      <c r="VDS103" s="160"/>
      <c r="VDT103" s="160"/>
      <c r="VDU103" s="161"/>
      <c r="VDV103" s="162"/>
      <c r="VDW103" s="160"/>
      <c r="VDY103" s="159"/>
      <c r="VED103" s="160"/>
      <c r="VEE103" s="160"/>
      <c r="VEF103" s="160"/>
      <c r="VEG103" s="161"/>
      <c r="VEH103" s="162"/>
      <c r="VEI103" s="160"/>
      <c r="VEK103" s="159"/>
      <c r="VEP103" s="160"/>
      <c r="VEQ103" s="160"/>
      <c r="VER103" s="160"/>
      <c r="VES103" s="161"/>
      <c r="VET103" s="162"/>
      <c r="VEU103" s="160"/>
      <c r="VEW103" s="159"/>
      <c r="VFB103" s="160"/>
      <c r="VFC103" s="160"/>
      <c r="VFD103" s="160"/>
      <c r="VFE103" s="161"/>
      <c r="VFF103" s="162"/>
      <c r="VFG103" s="160"/>
      <c r="VFI103" s="159"/>
      <c r="VFN103" s="160"/>
      <c r="VFO103" s="160"/>
      <c r="VFP103" s="160"/>
      <c r="VFQ103" s="161"/>
      <c r="VFR103" s="162"/>
      <c r="VFS103" s="160"/>
      <c r="VFU103" s="159"/>
      <c r="VFZ103" s="160"/>
      <c r="VGA103" s="160"/>
      <c r="VGB103" s="160"/>
      <c r="VGC103" s="161"/>
      <c r="VGD103" s="162"/>
      <c r="VGE103" s="160"/>
      <c r="VGG103" s="159"/>
      <c r="VGL103" s="160"/>
      <c r="VGM103" s="160"/>
      <c r="VGN103" s="160"/>
      <c r="VGO103" s="161"/>
      <c r="VGP103" s="162"/>
      <c r="VGQ103" s="160"/>
      <c r="VGS103" s="159"/>
      <c r="VGX103" s="160"/>
      <c r="VGY103" s="160"/>
      <c r="VGZ103" s="160"/>
      <c r="VHA103" s="161"/>
      <c r="VHB103" s="162"/>
      <c r="VHC103" s="160"/>
      <c r="VHE103" s="159"/>
      <c r="VHJ103" s="160"/>
      <c r="VHK103" s="160"/>
      <c r="VHL103" s="160"/>
      <c r="VHM103" s="161"/>
      <c r="VHN103" s="162"/>
      <c r="VHO103" s="160"/>
      <c r="VHQ103" s="159"/>
      <c r="VHV103" s="160"/>
      <c r="VHW103" s="160"/>
      <c r="VHX103" s="160"/>
      <c r="VHY103" s="161"/>
      <c r="VHZ103" s="162"/>
      <c r="VIA103" s="160"/>
      <c r="VIC103" s="159"/>
      <c r="VIH103" s="160"/>
      <c r="VII103" s="160"/>
      <c r="VIJ103" s="160"/>
      <c r="VIK103" s="161"/>
      <c r="VIL103" s="162"/>
      <c r="VIM103" s="160"/>
      <c r="VIO103" s="159"/>
      <c r="VIT103" s="160"/>
      <c r="VIU103" s="160"/>
      <c r="VIV103" s="160"/>
      <c r="VIW103" s="161"/>
      <c r="VIX103" s="162"/>
      <c r="VIY103" s="160"/>
      <c r="VJA103" s="159"/>
      <c r="VJF103" s="160"/>
      <c r="VJG103" s="160"/>
      <c r="VJH103" s="160"/>
      <c r="VJI103" s="161"/>
      <c r="VJJ103" s="162"/>
      <c r="VJK103" s="160"/>
      <c r="VJM103" s="159"/>
      <c r="VJR103" s="160"/>
      <c r="VJS103" s="160"/>
      <c r="VJT103" s="160"/>
      <c r="VJU103" s="161"/>
      <c r="VJV103" s="162"/>
      <c r="VJW103" s="160"/>
      <c r="VJY103" s="159"/>
      <c r="VKD103" s="160"/>
      <c r="VKE103" s="160"/>
      <c r="VKF103" s="160"/>
      <c r="VKG103" s="161"/>
      <c r="VKH103" s="162"/>
      <c r="VKI103" s="160"/>
      <c r="VKK103" s="159"/>
      <c r="VKP103" s="160"/>
      <c r="VKQ103" s="160"/>
      <c r="VKR103" s="160"/>
      <c r="VKS103" s="161"/>
      <c r="VKT103" s="162"/>
      <c r="VKU103" s="160"/>
      <c r="VKW103" s="159"/>
      <c r="VLB103" s="160"/>
      <c r="VLC103" s="160"/>
      <c r="VLD103" s="160"/>
      <c r="VLE103" s="161"/>
      <c r="VLF103" s="162"/>
      <c r="VLG103" s="160"/>
      <c r="VLI103" s="159"/>
      <c r="VLN103" s="160"/>
      <c r="VLO103" s="160"/>
      <c r="VLP103" s="160"/>
      <c r="VLQ103" s="161"/>
      <c r="VLR103" s="162"/>
      <c r="VLS103" s="160"/>
      <c r="VLU103" s="159"/>
      <c r="VLZ103" s="160"/>
      <c r="VMA103" s="160"/>
      <c r="VMB103" s="160"/>
      <c r="VMC103" s="161"/>
      <c r="VMD103" s="162"/>
      <c r="VME103" s="160"/>
      <c r="VMG103" s="159"/>
      <c r="VML103" s="160"/>
      <c r="VMM103" s="160"/>
      <c r="VMN103" s="160"/>
      <c r="VMO103" s="161"/>
      <c r="VMP103" s="162"/>
      <c r="VMQ103" s="160"/>
      <c r="VMS103" s="159"/>
      <c r="VMX103" s="160"/>
      <c r="VMY103" s="160"/>
      <c r="VMZ103" s="160"/>
      <c r="VNA103" s="161"/>
      <c r="VNB103" s="162"/>
      <c r="VNC103" s="160"/>
      <c r="VNE103" s="159"/>
      <c r="VNJ103" s="160"/>
      <c r="VNK103" s="160"/>
      <c r="VNL103" s="160"/>
      <c r="VNM103" s="161"/>
      <c r="VNN103" s="162"/>
      <c r="VNO103" s="160"/>
      <c r="VNQ103" s="159"/>
      <c r="VNV103" s="160"/>
      <c r="VNW103" s="160"/>
      <c r="VNX103" s="160"/>
      <c r="VNY103" s="161"/>
      <c r="VNZ103" s="162"/>
      <c r="VOA103" s="160"/>
      <c r="VOC103" s="159"/>
      <c r="VOH103" s="160"/>
      <c r="VOI103" s="160"/>
      <c r="VOJ103" s="160"/>
      <c r="VOK103" s="161"/>
      <c r="VOL103" s="162"/>
      <c r="VOM103" s="160"/>
      <c r="VOO103" s="159"/>
      <c r="VOT103" s="160"/>
      <c r="VOU103" s="160"/>
      <c r="VOV103" s="160"/>
      <c r="VOW103" s="161"/>
      <c r="VOX103" s="162"/>
      <c r="VOY103" s="160"/>
      <c r="VPA103" s="159"/>
      <c r="VPF103" s="160"/>
      <c r="VPG103" s="160"/>
      <c r="VPH103" s="160"/>
      <c r="VPI103" s="161"/>
      <c r="VPJ103" s="162"/>
      <c r="VPK103" s="160"/>
      <c r="VPM103" s="159"/>
      <c r="VPR103" s="160"/>
      <c r="VPS103" s="160"/>
      <c r="VPT103" s="160"/>
      <c r="VPU103" s="161"/>
      <c r="VPV103" s="162"/>
      <c r="VPW103" s="160"/>
      <c r="VPY103" s="159"/>
      <c r="VQD103" s="160"/>
      <c r="VQE103" s="160"/>
      <c r="VQF103" s="160"/>
      <c r="VQG103" s="161"/>
      <c r="VQH103" s="162"/>
      <c r="VQI103" s="160"/>
      <c r="VQK103" s="159"/>
      <c r="VQP103" s="160"/>
      <c r="VQQ103" s="160"/>
      <c r="VQR103" s="160"/>
      <c r="VQS103" s="161"/>
      <c r="VQT103" s="162"/>
      <c r="VQU103" s="160"/>
      <c r="VQW103" s="159"/>
      <c r="VRB103" s="160"/>
      <c r="VRC103" s="160"/>
      <c r="VRD103" s="160"/>
      <c r="VRE103" s="161"/>
      <c r="VRF103" s="162"/>
      <c r="VRG103" s="160"/>
      <c r="VRI103" s="159"/>
      <c r="VRN103" s="160"/>
      <c r="VRO103" s="160"/>
      <c r="VRP103" s="160"/>
      <c r="VRQ103" s="161"/>
      <c r="VRR103" s="162"/>
      <c r="VRS103" s="160"/>
      <c r="VRU103" s="159"/>
      <c r="VRZ103" s="160"/>
      <c r="VSA103" s="160"/>
      <c r="VSB103" s="160"/>
      <c r="VSC103" s="161"/>
      <c r="VSD103" s="162"/>
      <c r="VSE103" s="160"/>
      <c r="VSG103" s="159"/>
      <c r="VSL103" s="160"/>
      <c r="VSM103" s="160"/>
      <c r="VSN103" s="160"/>
      <c r="VSO103" s="161"/>
      <c r="VSP103" s="162"/>
      <c r="VSQ103" s="160"/>
      <c r="VSS103" s="159"/>
      <c r="VSX103" s="160"/>
      <c r="VSY103" s="160"/>
      <c r="VSZ103" s="160"/>
      <c r="VTA103" s="161"/>
      <c r="VTB103" s="162"/>
      <c r="VTC103" s="160"/>
      <c r="VTE103" s="159"/>
      <c r="VTJ103" s="160"/>
      <c r="VTK103" s="160"/>
      <c r="VTL103" s="160"/>
      <c r="VTM103" s="161"/>
      <c r="VTN103" s="162"/>
      <c r="VTO103" s="160"/>
      <c r="VTQ103" s="159"/>
      <c r="VTV103" s="160"/>
      <c r="VTW103" s="160"/>
      <c r="VTX103" s="160"/>
      <c r="VTY103" s="161"/>
      <c r="VTZ103" s="162"/>
      <c r="VUA103" s="160"/>
      <c r="VUC103" s="159"/>
      <c r="VUH103" s="160"/>
      <c r="VUI103" s="160"/>
      <c r="VUJ103" s="160"/>
      <c r="VUK103" s="161"/>
      <c r="VUL103" s="162"/>
      <c r="VUM103" s="160"/>
      <c r="VUO103" s="159"/>
      <c r="VUT103" s="160"/>
      <c r="VUU103" s="160"/>
      <c r="VUV103" s="160"/>
      <c r="VUW103" s="161"/>
      <c r="VUX103" s="162"/>
      <c r="VUY103" s="160"/>
      <c r="VVA103" s="159"/>
      <c r="VVF103" s="160"/>
      <c r="VVG103" s="160"/>
      <c r="VVH103" s="160"/>
      <c r="VVI103" s="161"/>
      <c r="VVJ103" s="162"/>
      <c r="VVK103" s="160"/>
      <c r="VVM103" s="159"/>
      <c r="VVR103" s="160"/>
      <c r="VVS103" s="160"/>
      <c r="VVT103" s="160"/>
      <c r="VVU103" s="161"/>
      <c r="VVV103" s="162"/>
      <c r="VVW103" s="160"/>
      <c r="VVY103" s="159"/>
      <c r="VWD103" s="160"/>
      <c r="VWE103" s="160"/>
      <c r="VWF103" s="160"/>
      <c r="VWG103" s="161"/>
      <c r="VWH103" s="162"/>
      <c r="VWI103" s="160"/>
      <c r="VWK103" s="159"/>
      <c r="VWP103" s="160"/>
      <c r="VWQ103" s="160"/>
      <c r="VWR103" s="160"/>
      <c r="VWS103" s="161"/>
      <c r="VWT103" s="162"/>
      <c r="VWU103" s="160"/>
      <c r="VWW103" s="159"/>
      <c r="VXB103" s="160"/>
      <c r="VXC103" s="160"/>
      <c r="VXD103" s="160"/>
      <c r="VXE103" s="161"/>
      <c r="VXF103" s="162"/>
      <c r="VXG103" s="160"/>
      <c r="VXI103" s="159"/>
      <c r="VXN103" s="160"/>
      <c r="VXO103" s="160"/>
      <c r="VXP103" s="160"/>
      <c r="VXQ103" s="161"/>
      <c r="VXR103" s="162"/>
      <c r="VXS103" s="160"/>
      <c r="VXU103" s="159"/>
      <c r="VXZ103" s="160"/>
      <c r="VYA103" s="160"/>
      <c r="VYB103" s="160"/>
      <c r="VYC103" s="161"/>
      <c r="VYD103" s="162"/>
      <c r="VYE103" s="160"/>
      <c r="VYG103" s="159"/>
      <c r="VYL103" s="160"/>
      <c r="VYM103" s="160"/>
      <c r="VYN103" s="160"/>
      <c r="VYO103" s="161"/>
      <c r="VYP103" s="162"/>
      <c r="VYQ103" s="160"/>
      <c r="VYS103" s="159"/>
      <c r="VYX103" s="160"/>
      <c r="VYY103" s="160"/>
      <c r="VYZ103" s="160"/>
      <c r="VZA103" s="161"/>
      <c r="VZB103" s="162"/>
      <c r="VZC103" s="160"/>
      <c r="VZE103" s="159"/>
      <c r="VZJ103" s="160"/>
      <c r="VZK103" s="160"/>
      <c r="VZL103" s="160"/>
      <c r="VZM103" s="161"/>
      <c r="VZN103" s="162"/>
      <c r="VZO103" s="160"/>
      <c r="VZQ103" s="159"/>
      <c r="VZV103" s="160"/>
      <c r="VZW103" s="160"/>
      <c r="VZX103" s="160"/>
      <c r="VZY103" s="161"/>
      <c r="VZZ103" s="162"/>
      <c r="WAA103" s="160"/>
      <c r="WAC103" s="159"/>
      <c r="WAH103" s="160"/>
      <c r="WAI103" s="160"/>
      <c r="WAJ103" s="160"/>
      <c r="WAK103" s="161"/>
      <c r="WAL103" s="162"/>
      <c r="WAM103" s="160"/>
      <c r="WAO103" s="159"/>
      <c r="WAT103" s="160"/>
      <c r="WAU103" s="160"/>
      <c r="WAV103" s="160"/>
      <c r="WAW103" s="161"/>
      <c r="WAX103" s="162"/>
      <c r="WAY103" s="160"/>
      <c r="WBA103" s="159"/>
      <c r="WBF103" s="160"/>
      <c r="WBG103" s="160"/>
      <c r="WBH103" s="160"/>
      <c r="WBI103" s="161"/>
      <c r="WBJ103" s="162"/>
      <c r="WBK103" s="160"/>
      <c r="WBM103" s="159"/>
      <c r="WBR103" s="160"/>
      <c r="WBS103" s="160"/>
      <c r="WBT103" s="160"/>
      <c r="WBU103" s="161"/>
      <c r="WBV103" s="162"/>
      <c r="WBW103" s="160"/>
      <c r="WBY103" s="159"/>
      <c r="WCD103" s="160"/>
      <c r="WCE103" s="160"/>
      <c r="WCF103" s="160"/>
      <c r="WCG103" s="161"/>
      <c r="WCH103" s="162"/>
      <c r="WCI103" s="160"/>
      <c r="WCK103" s="159"/>
      <c r="WCP103" s="160"/>
      <c r="WCQ103" s="160"/>
      <c r="WCR103" s="160"/>
      <c r="WCS103" s="161"/>
      <c r="WCT103" s="162"/>
      <c r="WCU103" s="160"/>
      <c r="WCW103" s="159"/>
      <c r="WDB103" s="160"/>
      <c r="WDC103" s="160"/>
      <c r="WDD103" s="160"/>
      <c r="WDE103" s="161"/>
      <c r="WDF103" s="162"/>
      <c r="WDG103" s="160"/>
      <c r="WDI103" s="159"/>
      <c r="WDN103" s="160"/>
      <c r="WDO103" s="160"/>
      <c r="WDP103" s="160"/>
      <c r="WDQ103" s="161"/>
      <c r="WDR103" s="162"/>
      <c r="WDS103" s="160"/>
      <c r="WDU103" s="159"/>
      <c r="WDZ103" s="160"/>
      <c r="WEA103" s="160"/>
      <c r="WEB103" s="160"/>
      <c r="WEC103" s="161"/>
      <c r="WED103" s="162"/>
      <c r="WEE103" s="160"/>
      <c r="WEG103" s="159"/>
      <c r="WEL103" s="160"/>
      <c r="WEM103" s="160"/>
      <c r="WEN103" s="160"/>
      <c r="WEO103" s="161"/>
      <c r="WEP103" s="162"/>
      <c r="WEQ103" s="160"/>
      <c r="WES103" s="159"/>
      <c r="WEX103" s="160"/>
      <c r="WEY103" s="160"/>
      <c r="WEZ103" s="160"/>
      <c r="WFA103" s="161"/>
      <c r="WFB103" s="162"/>
      <c r="WFC103" s="160"/>
      <c r="WFE103" s="159"/>
      <c r="WFJ103" s="160"/>
      <c r="WFK103" s="160"/>
      <c r="WFL103" s="160"/>
      <c r="WFM103" s="161"/>
      <c r="WFN103" s="162"/>
      <c r="WFO103" s="160"/>
      <c r="WFQ103" s="159"/>
      <c r="WFV103" s="160"/>
      <c r="WFW103" s="160"/>
      <c r="WFX103" s="160"/>
      <c r="WFY103" s="161"/>
      <c r="WFZ103" s="162"/>
      <c r="WGA103" s="160"/>
      <c r="WGC103" s="159"/>
      <c r="WGH103" s="160"/>
      <c r="WGI103" s="160"/>
      <c r="WGJ103" s="160"/>
      <c r="WGK103" s="161"/>
      <c r="WGL103" s="162"/>
      <c r="WGM103" s="160"/>
      <c r="WGO103" s="159"/>
      <c r="WGT103" s="160"/>
      <c r="WGU103" s="160"/>
      <c r="WGV103" s="160"/>
      <c r="WGW103" s="161"/>
      <c r="WGX103" s="162"/>
      <c r="WGY103" s="160"/>
      <c r="WHA103" s="159"/>
      <c r="WHF103" s="160"/>
      <c r="WHG103" s="160"/>
      <c r="WHH103" s="160"/>
      <c r="WHI103" s="161"/>
      <c r="WHJ103" s="162"/>
      <c r="WHK103" s="160"/>
      <c r="WHM103" s="159"/>
      <c r="WHR103" s="160"/>
      <c r="WHS103" s="160"/>
      <c r="WHT103" s="160"/>
      <c r="WHU103" s="161"/>
      <c r="WHV103" s="162"/>
      <c r="WHW103" s="160"/>
      <c r="WHY103" s="159"/>
      <c r="WID103" s="160"/>
      <c r="WIE103" s="160"/>
      <c r="WIF103" s="160"/>
      <c r="WIG103" s="161"/>
      <c r="WIH103" s="162"/>
      <c r="WII103" s="160"/>
      <c r="WIK103" s="159"/>
      <c r="WIP103" s="160"/>
      <c r="WIQ103" s="160"/>
      <c r="WIR103" s="160"/>
      <c r="WIS103" s="161"/>
      <c r="WIT103" s="162"/>
      <c r="WIU103" s="160"/>
      <c r="WIW103" s="159"/>
      <c r="WJB103" s="160"/>
      <c r="WJC103" s="160"/>
      <c r="WJD103" s="160"/>
      <c r="WJE103" s="161"/>
      <c r="WJF103" s="162"/>
      <c r="WJG103" s="160"/>
      <c r="WJI103" s="159"/>
      <c r="WJN103" s="160"/>
      <c r="WJO103" s="160"/>
      <c r="WJP103" s="160"/>
      <c r="WJQ103" s="161"/>
      <c r="WJR103" s="162"/>
      <c r="WJS103" s="160"/>
      <c r="WJU103" s="159"/>
      <c r="WJZ103" s="160"/>
      <c r="WKA103" s="160"/>
      <c r="WKB103" s="160"/>
      <c r="WKC103" s="161"/>
      <c r="WKD103" s="162"/>
      <c r="WKE103" s="160"/>
      <c r="WKG103" s="159"/>
      <c r="WKL103" s="160"/>
      <c r="WKM103" s="160"/>
      <c r="WKN103" s="160"/>
      <c r="WKO103" s="161"/>
      <c r="WKP103" s="162"/>
      <c r="WKQ103" s="160"/>
      <c r="WKS103" s="159"/>
      <c r="WKX103" s="160"/>
      <c r="WKY103" s="160"/>
      <c r="WKZ103" s="160"/>
      <c r="WLA103" s="161"/>
      <c r="WLB103" s="162"/>
      <c r="WLC103" s="160"/>
      <c r="WLE103" s="159"/>
      <c r="WLJ103" s="160"/>
      <c r="WLK103" s="160"/>
      <c r="WLL103" s="160"/>
      <c r="WLM103" s="161"/>
      <c r="WLN103" s="162"/>
      <c r="WLO103" s="160"/>
      <c r="WLQ103" s="159"/>
      <c r="WLV103" s="160"/>
      <c r="WLW103" s="160"/>
      <c r="WLX103" s="160"/>
      <c r="WLY103" s="161"/>
      <c r="WLZ103" s="162"/>
      <c r="WMA103" s="160"/>
      <c r="WMC103" s="159"/>
      <c r="WMH103" s="160"/>
      <c r="WMI103" s="160"/>
      <c r="WMJ103" s="160"/>
      <c r="WMK103" s="161"/>
      <c r="WML103" s="162"/>
      <c r="WMM103" s="160"/>
      <c r="WMO103" s="159"/>
      <c r="WMT103" s="160"/>
      <c r="WMU103" s="160"/>
      <c r="WMV103" s="160"/>
      <c r="WMW103" s="161"/>
      <c r="WMX103" s="162"/>
      <c r="WMY103" s="160"/>
      <c r="WNA103" s="159"/>
      <c r="WNF103" s="160"/>
      <c r="WNG103" s="160"/>
      <c r="WNH103" s="160"/>
      <c r="WNI103" s="161"/>
      <c r="WNJ103" s="162"/>
      <c r="WNK103" s="160"/>
      <c r="WNM103" s="159"/>
      <c r="WNR103" s="160"/>
      <c r="WNS103" s="160"/>
      <c r="WNT103" s="160"/>
      <c r="WNU103" s="161"/>
      <c r="WNV103" s="162"/>
      <c r="WNW103" s="160"/>
      <c r="WNY103" s="159"/>
      <c r="WOD103" s="160"/>
      <c r="WOE103" s="160"/>
      <c r="WOF103" s="160"/>
      <c r="WOG103" s="161"/>
      <c r="WOH103" s="162"/>
      <c r="WOI103" s="160"/>
      <c r="WOK103" s="159"/>
      <c r="WOP103" s="160"/>
      <c r="WOQ103" s="160"/>
      <c r="WOR103" s="160"/>
      <c r="WOS103" s="161"/>
      <c r="WOT103" s="162"/>
      <c r="WOU103" s="160"/>
      <c r="WOW103" s="159"/>
      <c r="WPB103" s="160"/>
      <c r="WPC103" s="160"/>
      <c r="WPD103" s="160"/>
      <c r="WPE103" s="161"/>
      <c r="WPF103" s="162"/>
      <c r="WPG103" s="160"/>
      <c r="WPI103" s="159"/>
      <c r="WPN103" s="160"/>
      <c r="WPO103" s="160"/>
      <c r="WPP103" s="160"/>
      <c r="WPQ103" s="161"/>
      <c r="WPR103" s="162"/>
      <c r="WPS103" s="160"/>
      <c r="WPU103" s="159"/>
      <c r="WPZ103" s="160"/>
      <c r="WQA103" s="160"/>
      <c r="WQB103" s="160"/>
      <c r="WQC103" s="161"/>
      <c r="WQD103" s="162"/>
      <c r="WQE103" s="160"/>
      <c r="WQG103" s="159"/>
      <c r="WQL103" s="160"/>
      <c r="WQM103" s="160"/>
      <c r="WQN103" s="160"/>
      <c r="WQO103" s="161"/>
      <c r="WQP103" s="162"/>
      <c r="WQQ103" s="160"/>
      <c r="WQS103" s="159"/>
      <c r="WQX103" s="160"/>
      <c r="WQY103" s="160"/>
      <c r="WQZ103" s="160"/>
      <c r="WRA103" s="161"/>
      <c r="WRB103" s="162"/>
      <c r="WRC103" s="160"/>
      <c r="WRE103" s="159"/>
      <c r="WRJ103" s="160"/>
      <c r="WRK103" s="160"/>
      <c r="WRL103" s="160"/>
      <c r="WRM103" s="161"/>
      <c r="WRN103" s="162"/>
      <c r="WRO103" s="160"/>
      <c r="WRQ103" s="159"/>
      <c r="WRV103" s="160"/>
      <c r="WRW103" s="160"/>
      <c r="WRX103" s="160"/>
      <c r="WRY103" s="161"/>
      <c r="WRZ103" s="162"/>
      <c r="WSA103" s="160"/>
      <c r="WSC103" s="159"/>
      <c r="WSH103" s="160"/>
      <c r="WSI103" s="160"/>
      <c r="WSJ103" s="160"/>
      <c r="WSK103" s="161"/>
      <c r="WSL103" s="162"/>
      <c r="WSM103" s="160"/>
      <c r="WSO103" s="159"/>
      <c r="WST103" s="160"/>
      <c r="WSU103" s="160"/>
      <c r="WSV103" s="160"/>
      <c r="WSW103" s="161"/>
      <c r="WSX103" s="162"/>
      <c r="WSY103" s="160"/>
      <c r="WTA103" s="159"/>
      <c r="WTF103" s="160"/>
      <c r="WTG103" s="160"/>
      <c r="WTH103" s="160"/>
      <c r="WTI103" s="161"/>
      <c r="WTJ103" s="162"/>
      <c r="WTK103" s="160"/>
      <c r="WTM103" s="159"/>
      <c r="WTR103" s="160"/>
      <c r="WTS103" s="160"/>
      <c r="WTT103" s="160"/>
      <c r="WTU103" s="161"/>
      <c r="WTV103" s="162"/>
      <c r="WTW103" s="160"/>
      <c r="WTY103" s="159"/>
      <c r="WUD103" s="160"/>
      <c r="WUE103" s="160"/>
      <c r="WUF103" s="160"/>
      <c r="WUG103" s="161"/>
      <c r="WUH103" s="162"/>
      <c r="WUI103" s="160"/>
      <c r="WUK103" s="159"/>
      <c r="WUP103" s="160"/>
      <c r="WUQ103" s="160"/>
      <c r="WUR103" s="160"/>
      <c r="WUS103" s="161"/>
      <c r="WUT103" s="162"/>
      <c r="WUU103" s="160"/>
      <c r="WUW103" s="159"/>
      <c r="WVB103" s="160"/>
      <c r="WVC103" s="160"/>
      <c r="WVD103" s="160"/>
      <c r="WVE103" s="161"/>
      <c r="WVF103" s="162"/>
      <c r="WVG103" s="160"/>
      <c r="WVI103" s="159"/>
      <c r="WVN103" s="160"/>
      <c r="WVO103" s="160"/>
      <c r="WVP103" s="160"/>
      <c r="WVQ103" s="161"/>
      <c r="WVR103" s="162"/>
      <c r="WVS103" s="160"/>
      <c r="WVU103" s="159"/>
      <c r="WVZ103" s="160"/>
      <c r="WWA103" s="160"/>
      <c r="WWB103" s="160"/>
      <c r="WWC103" s="161"/>
      <c r="WWD103" s="162"/>
      <c r="WWE103" s="160"/>
      <c r="WWG103" s="159"/>
      <c r="WWL103" s="160"/>
      <c r="WWM103" s="160"/>
      <c r="WWN103" s="160"/>
      <c r="WWO103" s="161"/>
      <c r="WWP103" s="162"/>
      <c r="WWQ103" s="160"/>
      <c r="WWS103" s="159"/>
      <c r="WWX103" s="160"/>
      <c r="WWY103" s="160"/>
      <c r="WWZ103" s="160"/>
      <c r="WXA103" s="161"/>
      <c r="WXB103" s="162"/>
      <c r="WXC103" s="160"/>
      <c r="WXE103" s="159"/>
      <c r="WXJ103" s="160"/>
      <c r="WXK103" s="160"/>
      <c r="WXL103" s="160"/>
      <c r="WXM103" s="161"/>
      <c r="WXN103" s="162"/>
      <c r="WXO103" s="160"/>
      <c r="WXQ103" s="159"/>
      <c r="WXV103" s="160"/>
      <c r="WXW103" s="160"/>
      <c r="WXX103" s="160"/>
      <c r="WXY103" s="161"/>
      <c r="WXZ103" s="162"/>
      <c r="WYA103" s="160"/>
      <c r="WYC103" s="159"/>
      <c r="WYH103" s="160"/>
      <c r="WYI103" s="160"/>
      <c r="WYJ103" s="160"/>
      <c r="WYK103" s="161"/>
      <c r="WYL103" s="162"/>
      <c r="WYM103" s="160"/>
      <c r="WYO103" s="159"/>
      <c r="WYT103" s="160"/>
      <c r="WYU103" s="160"/>
      <c r="WYV103" s="160"/>
      <c r="WYW103" s="161"/>
      <c r="WYX103" s="162"/>
      <c r="WYY103" s="160"/>
      <c r="WZA103" s="159"/>
      <c r="WZF103" s="160"/>
      <c r="WZG103" s="160"/>
      <c r="WZH103" s="160"/>
      <c r="WZI103" s="161"/>
      <c r="WZJ103" s="162"/>
      <c r="WZK103" s="160"/>
      <c r="WZM103" s="159"/>
      <c r="WZR103" s="160"/>
      <c r="WZS103" s="160"/>
      <c r="WZT103" s="160"/>
      <c r="WZU103" s="161"/>
      <c r="WZV103" s="162"/>
      <c r="WZW103" s="160"/>
      <c r="WZY103" s="159"/>
      <c r="XAD103" s="160"/>
      <c r="XAE103" s="160"/>
      <c r="XAF103" s="160"/>
      <c r="XAG103" s="161"/>
      <c r="XAH103" s="162"/>
      <c r="XAI103" s="160"/>
      <c r="XAK103" s="159"/>
      <c r="XAP103" s="160"/>
      <c r="XAQ103" s="160"/>
      <c r="XAR103" s="160"/>
      <c r="XAS103" s="161"/>
      <c r="XAT103" s="162"/>
      <c r="XAU103" s="160"/>
      <c r="XAW103" s="159"/>
      <c r="XBB103" s="160"/>
      <c r="XBC103" s="160"/>
      <c r="XBD103" s="160"/>
      <c r="XBE103" s="161"/>
      <c r="XBF103" s="162"/>
      <c r="XBG103" s="160"/>
      <c r="XBI103" s="159"/>
      <c r="XBN103" s="160"/>
      <c r="XBO103" s="160"/>
      <c r="XBP103" s="160"/>
      <c r="XBQ103" s="161"/>
      <c r="XBR103" s="162"/>
      <c r="XBS103" s="160"/>
      <c r="XBU103" s="159"/>
      <c r="XBZ103" s="160"/>
      <c r="XCA103" s="160"/>
      <c r="XCB103" s="160"/>
      <c r="XCC103" s="161"/>
      <c r="XCD103" s="162"/>
      <c r="XCE103" s="160"/>
      <c r="XCG103" s="159"/>
      <c r="XCL103" s="160"/>
      <c r="XCM103" s="160"/>
      <c r="XCN103" s="160"/>
      <c r="XCO103" s="161"/>
      <c r="XCP103" s="162"/>
      <c r="XCQ103" s="160"/>
      <c r="XCS103" s="159"/>
      <c r="XCX103" s="160"/>
      <c r="XCY103" s="160"/>
      <c r="XCZ103" s="160"/>
      <c r="XDA103" s="161"/>
      <c r="XDB103" s="162"/>
      <c r="XDC103" s="160"/>
      <c r="XDE103" s="159"/>
      <c r="XDJ103" s="160"/>
      <c r="XDK103" s="160"/>
      <c r="XDL103" s="160"/>
      <c r="XDM103" s="161"/>
      <c r="XDN103" s="162"/>
      <c r="XDO103" s="160"/>
      <c r="XDQ103" s="159"/>
      <c r="XDV103" s="160"/>
      <c r="XDW103" s="160"/>
      <c r="XDX103" s="160"/>
      <c r="XDY103" s="161"/>
      <c r="XDZ103" s="162"/>
      <c r="XEA103" s="160"/>
      <c r="XEC103" s="159"/>
      <c r="XEH103" s="160"/>
      <c r="XEI103" s="160"/>
      <c r="XEJ103" s="160"/>
      <c r="XEK103" s="161"/>
      <c r="XEL103" s="162"/>
      <c r="XEM103" s="160"/>
      <c r="XEO103" s="159"/>
      <c r="XET103" s="160"/>
      <c r="XEU103" s="160"/>
      <c r="XEV103" s="160"/>
      <c r="XEW103" s="161"/>
      <c r="XEX103" s="162"/>
      <c r="XEY103" s="160"/>
      <c r="XFA103" s="159"/>
    </row>
    <row r="104" spans="1:1021 1026:3071 3073:4093 4098:6143 6145:7165 7170:9215 9217:10237 10242:12287 12289:13309 13314:15359 15361:16381">
      <c r="A104" s="127"/>
      <c r="B104" s="128" t="s">
        <v>42543</v>
      </c>
      <c r="C104" s="128" t="s">
        <v>42640</v>
      </c>
      <c r="D104" s="128" t="s">
        <v>42503</v>
      </c>
      <c r="E104" s="128" t="s">
        <v>42523</v>
      </c>
      <c r="F104" s="129">
        <v>55.85</v>
      </c>
      <c r="G104" s="129"/>
      <c r="H104" s="129">
        <v>33.549999999999997</v>
      </c>
      <c r="I104" s="148"/>
      <c r="J104" s="149"/>
      <c r="K104" s="129"/>
      <c r="L104" s="132"/>
      <c r="M104" s="159"/>
      <c r="R104" s="160"/>
      <c r="S104" s="160"/>
      <c r="T104" s="160"/>
      <c r="U104" s="161"/>
      <c r="V104" s="162"/>
      <c r="W104" s="160"/>
      <c r="Y104" s="159"/>
      <c r="AD104" s="160"/>
      <c r="AE104" s="160"/>
      <c r="AF104" s="160"/>
      <c r="AG104" s="161"/>
      <c r="AH104" s="162"/>
      <c r="AI104" s="160"/>
      <c r="AK104" s="159"/>
      <c r="AP104" s="160"/>
      <c r="AQ104" s="160"/>
      <c r="AR104" s="160"/>
      <c r="AS104" s="161"/>
      <c r="AT104" s="162"/>
      <c r="AU104" s="160"/>
      <c r="AW104" s="159"/>
      <c r="BB104" s="160"/>
      <c r="BC104" s="160"/>
      <c r="BD104" s="160"/>
      <c r="BE104" s="161"/>
      <c r="BF104" s="162"/>
      <c r="BG104" s="160"/>
      <c r="BI104" s="159"/>
      <c r="BN104" s="160"/>
      <c r="BO104" s="160"/>
      <c r="BP104" s="160"/>
      <c r="BQ104" s="161"/>
      <c r="BR104" s="162"/>
      <c r="BS104" s="160"/>
      <c r="BU104" s="159"/>
      <c r="BZ104" s="160"/>
      <c r="CA104" s="160"/>
      <c r="CB104" s="160"/>
      <c r="CC104" s="161"/>
      <c r="CD104" s="162"/>
      <c r="CE104" s="160"/>
      <c r="CG104" s="159"/>
      <c r="CL104" s="160"/>
      <c r="CM104" s="160"/>
      <c r="CN104" s="160"/>
      <c r="CO104" s="161"/>
      <c r="CP104" s="162"/>
      <c r="CQ104" s="160"/>
      <c r="CS104" s="159"/>
      <c r="CX104" s="160"/>
      <c r="CY104" s="160"/>
      <c r="CZ104" s="160"/>
      <c r="DA104" s="161"/>
      <c r="DB104" s="162"/>
      <c r="DC104" s="160"/>
      <c r="DE104" s="159"/>
      <c r="DJ104" s="160"/>
      <c r="DK104" s="160"/>
      <c r="DL104" s="160"/>
      <c r="DM104" s="161"/>
      <c r="DN104" s="162"/>
      <c r="DO104" s="160"/>
      <c r="DQ104" s="159"/>
      <c r="DV104" s="160"/>
      <c r="DW104" s="160"/>
      <c r="DX104" s="160"/>
      <c r="DY104" s="161"/>
      <c r="DZ104" s="162"/>
      <c r="EA104" s="160"/>
      <c r="EC104" s="159"/>
      <c r="EH104" s="160"/>
      <c r="EI104" s="160"/>
      <c r="EJ104" s="160"/>
      <c r="EK104" s="161"/>
      <c r="EL104" s="162"/>
      <c r="EM104" s="160"/>
      <c r="EO104" s="159"/>
      <c r="ET104" s="160"/>
      <c r="EU104" s="160"/>
      <c r="EV104" s="160"/>
      <c r="EW104" s="161"/>
      <c r="EX104" s="162"/>
      <c r="EY104" s="160"/>
      <c r="FA104" s="159"/>
      <c r="FF104" s="160"/>
      <c r="FG104" s="160"/>
      <c r="FH104" s="160"/>
      <c r="FI104" s="161"/>
      <c r="FJ104" s="162"/>
      <c r="FK104" s="160"/>
      <c r="FM104" s="159"/>
      <c r="FR104" s="160"/>
      <c r="FS104" s="160"/>
      <c r="FT104" s="160"/>
      <c r="FU104" s="161"/>
      <c r="FV104" s="162"/>
      <c r="FW104" s="160"/>
      <c r="FY104" s="159"/>
      <c r="GD104" s="160"/>
      <c r="GE104" s="160"/>
      <c r="GF104" s="160"/>
      <c r="GG104" s="161"/>
      <c r="GH104" s="162"/>
      <c r="GI104" s="160"/>
      <c r="GK104" s="159"/>
      <c r="GP104" s="160"/>
      <c r="GQ104" s="160"/>
      <c r="GR104" s="160"/>
      <c r="GS104" s="161"/>
      <c r="GT104" s="162"/>
      <c r="GU104" s="160"/>
      <c r="GW104" s="159"/>
      <c r="HB104" s="160"/>
      <c r="HC104" s="160"/>
      <c r="HD104" s="160"/>
      <c r="HE104" s="161"/>
      <c r="HF104" s="162"/>
      <c r="HG104" s="160"/>
      <c r="HI104" s="159"/>
      <c r="HN104" s="160"/>
      <c r="HO104" s="160"/>
      <c r="HP104" s="160"/>
      <c r="HQ104" s="161"/>
      <c r="HR104" s="162"/>
      <c r="HS104" s="160"/>
      <c r="HU104" s="159"/>
      <c r="HZ104" s="160"/>
      <c r="IA104" s="160"/>
      <c r="IB104" s="160"/>
      <c r="IC104" s="161"/>
      <c r="ID104" s="162"/>
      <c r="IE104" s="160"/>
      <c r="IG104" s="159"/>
      <c r="IL104" s="160"/>
      <c r="IM104" s="160"/>
      <c r="IN104" s="160"/>
      <c r="IO104" s="161"/>
      <c r="IP104" s="162"/>
      <c r="IQ104" s="160"/>
      <c r="IS104" s="159"/>
      <c r="IX104" s="160"/>
      <c r="IY104" s="160"/>
      <c r="IZ104" s="160"/>
      <c r="JA104" s="161"/>
      <c r="JB104" s="162"/>
      <c r="JC104" s="160"/>
      <c r="JE104" s="159"/>
      <c r="JJ104" s="160"/>
      <c r="JK104" s="160"/>
      <c r="JL104" s="160"/>
      <c r="JM104" s="161"/>
      <c r="JN104" s="162"/>
      <c r="JO104" s="160"/>
      <c r="JQ104" s="159"/>
      <c r="JV104" s="160"/>
      <c r="JW104" s="160"/>
      <c r="JX104" s="160"/>
      <c r="JY104" s="161"/>
      <c r="JZ104" s="162"/>
      <c r="KA104" s="160"/>
      <c r="KC104" s="159"/>
      <c r="KH104" s="160"/>
      <c r="KI104" s="160"/>
      <c r="KJ104" s="160"/>
      <c r="KK104" s="161"/>
      <c r="KL104" s="162"/>
      <c r="KM104" s="160"/>
      <c r="KO104" s="159"/>
      <c r="KT104" s="160"/>
      <c r="KU104" s="160"/>
      <c r="KV104" s="160"/>
      <c r="KW104" s="161"/>
      <c r="KX104" s="162"/>
      <c r="KY104" s="160"/>
      <c r="LA104" s="159"/>
      <c r="LF104" s="160"/>
      <c r="LG104" s="160"/>
      <c r="LH104" s="160"/>
      <c r="LI104" s="161"/>
      <c r="LJ104" s="162"/>
      <c r="LK104" s="160"/>
      <c r="LM104" s="159"/>
      <c r="LR104" s="160"/>
      <c r="LS104" s="160"/>
      <c r="LT104" s="160"/>
      <c r="LU104" s="161"/>
      <c r="LV104" s="162"/>
      <c r="LW104" s="160"/>
      <c r="LY104" s="159"/>
      <c r="MD104" s="160"/>
      <c r="ME104" s="160"/>
      <c r="MF104" s="160"/>
      <c r="MG104" s="161"/>
      <c r="MH104" s="162"/>
      <c r="MI104" s="160"/>
      <c r="MK104" s="159"/>
      <c r="MP104" s="160"/>
      <c r="MQ104" s="160"/>
      <c r="MR104" s="160"/>
      <c r="MS104" s="161"/>
      <c r="MT104" s="162"/>
      <c r="MU104" s="160"/>
      <c r="MW104" s="159"/>
      <c r="NB104" s="160"/>
      <c r="NC104" s="160"/>
      <c r="ND104" s="160"/>
      <c r="NE104" s="161"/>
      <c r="NF104" s="162"/>
      <c r="NG104" s="160"/>
      <c r="NI104" s="159"/>
      <c r="NN104" s="160"/>
      <c r="NO104" s="160"/>
      <c r="NP104" s="160"/>
      <c r="NQ104" s="161"/>
      <c r="NR104" s="162"/>
      <c r="NS104" s="160"/>
      <c r="NU104" s="159"/>
      <c r="NZ104" s="160"/>
      <c r="OA104" s="160"/>
      <c r="OB104" s="160"/>
      <c r="OC104" s="161"/>
      <c r="OD104" s="162"/>
      <c r="OE104" s="160"/>
      <c r="OG104" s="159"/>
      <c r="OL104" s="160"/>
      <c r="OM104" s="160"/>
      <c r="ON104" s="160"/>
      <c r="OO104" s="161"/>
      <c r="OP104" s="162"/>
      <c r="OQ104" s="160"/>
      <c r="OS104" s="159"/>
      <c r="OX104" s="160"/>
      <c r="OY104" s="160"/>
      <c r="OZ104" s="160"/>
      <c r="PA104" s="161"/>
      <c r="PB104" s="162"/>
      <c r="PC104" s="160"/>
      <c r="PE104" s="159"/>
      <c r="PJ104" s="160"/>
      <c r="PK104" s="160"/>
      <c r="PL104" s="160"/>
      <c r="PM104" s="161"/>
      <c r="PN104" s="162"/>
      <c r="PO104" s="160"/>
      <c r="PQ104" s="159"/>
      <c r="PV104" s="160"/>
      <c r="PW104" s="160"/>
      <c r="PX104" s="160"/>
      <c r="PY104" s="161"/>
      <c r="PZ104" s="162"/>
      <c r="QA104" s="160"/>
      <c r="QC104" s="159"/>
      <c r="QH104" s="160"/>
      <c r="QI104" s="160"/>
      <c r="QJ104" s="160"/>
      <c r="QK104" s="161"/>
      <c r="QL104" s="162"/>
      <c r="QM104" s="160"/>
      <c r="QO104" s="159"/>
      <c r="QT104" s="160"/>
      <c r="QU104" s="160"/>
      <c r="QV104" s="160"/>
      <c r="QW104" s="161"/>
      <c r="QX104" s="162"/>
      <c r="QY104" s="160"/>
      <c r="RA104" s="159"/>
      <c r="RF104" s="160"/>
      <c r="RG104" s="160"/>
      <c r="RH104" s="160"/>
      <c r="RI104" s="161"/>
      <c r="RJ104" s="162"/>
      <c r="RK104" s="160"/>
      <c r="RM104" s="159"/>
      <c r="RR104" s="160"/>
      <c r="RS104" s="160"/>
      <c r="RT104" s="160"/>
      <c r="RU104" s="161"/>
      <c r="RV104" s="162"/>
      <c r="RW104" s="160"/>
      <c r="RY104" s="159"/>
      <c r="SD104" s="160"/>
      <c r="SE104" s="160"/>
      <c r="SF104" s="160"/>
      <c r="SG104" s="161"/>
      <c r="SH104" s="162"/>
      <c r="SI104" s="160"/>
      <c r="SK104" s="159"/>
      <c r="SP104" s="160"/>
      <c r="SQ104" s="160"/>
      <c r="SR104" s="160"/>
      <c r="SS104" s="161"/>
      <c r="ST104" s="162"/>
      <c r="SU104" s="160"/>
      <c r="SW104" s="159"/>
      <c r="TB104" s="160"/>
      <c r="TC104" s="160"/>
      <c r="TD104" s="160"/>
      <c r="TE104" s="161"/>
      <c r="TF104" s="162"/>
      <c r="TG104" s="160"/>
      <c r="TI104" s="159"/>
      <c r="TN104" s="160"/>
      <c r="TO104" s="160"/>
      <c r="TP104" s="160"/>
      <c r="TQ104" s="161"/>
      <c r="TR104" s="162"/>
      <c r="TS104" s="160"/>
      <c r="TU104" s="159"/>
      <c r="TZ104" s="160"/>
      <c r="UA104" s="160"/>
      <c r="UB104" s="160"/>
      <c r="UC104" s="161"/>
      <c r="UD104" s="162"/>
      <c r="UE104" s="160"/>
      <c r="UG104" s="159"/>
      <c r="UL104" s="160"/>
      <c r="UM104" s="160"/>
      <c r="UN104" s="160"/>
      <c r="UO104" s="161"/>
      <c r="UP104" s="162"/>
      <c r="UQ104" s="160"/>
      <c r="US104" s="159"/>
      <c r="UX104" s="160"/>
      <c r="UY104" s="160"/>
      <c r="UZ104" s="160"/>
      <c r="VA104" s="161"/>
      <c r="VB104" s="162"/>
      <c r="VC104" s="160"/>
      <c r="VE104" s="159"/>
      <c r="VJ104" s="160"/>
      <c r="VK104" s="160"/>
      <c r="VL104" s="160"/>
      <c r="VM104" s="161"/>
      <c r="VN104" s="162"/>
      <c r="VO104" s="160"/>
      <c r="VQ104" s="159"/>
      <c r="VV104" s="160"/>
      <c r="VW104" s="160"/>
      <c r="VX104" s="160"/>
      <c r="VY104" s="161"/>
      <c r="VZ104" s="162"/>
      <c r="WA104" s="160"/>
      <c r="WC104" s="159"/>
      <c r="WH104" s="160"/>
      <c r="WI104" s="160"/>
      <c r="WJ104" s="160"/>
      <c r="WK104" s="161"/>
      <c r="WL104" s="162"/>
      <c r="WM104" s="160"/>
      <c r="WO104" s="159"/>
      <c r="WT104" s="160"/>
      <c r="WU104" s="160"/>
      <c r="WV104" s="160"/>
      <c r="WW104" s="161"/>
      <c r="WX104" s="162"/>
      <c r="WY104" s="160"/>
      <c r="XA104" s="159"/>
      <c r="XF104" s="160"/>
      <c r="XG104" s="160"/>
      <c r="XH104" s="160"/>
      <c r="XI104" s="161"/>
      <c r="XJ104" s="162"/>
      <c r="XK104" s="160"/>
      <c r="XM104" s="159"/>
      <c r="XR104" s="160"/>
      <c r="XS104" s="160"/>
      <c r="XT104" s="160"/>
      <c r="XU104" s="161"/>
      <c r="XV104" s="162"/>
      <c r="XW104" s="160"/>
      <c r="XY104" s="159"/>
      <c r="YD104" s="160"/>
      <c r="YE104" s="160"/>
      <c r="YF104" s="160"/>
      <c r="YG104" s="161"/>
      <c r="YH104" s="162"/>
      <c r="YI104" s="160"/>
      <c r="YK104" s="159"/>
      <c r="YP104" s="160"/>
      <c r="YQ104" s="160"/>
      <c r="YR104" s="160"/>
      <c r="YS104" s="161"/>
      <c r="YT104" s="162"/>
      <c r="YU104" s="160"/>
      <c r="YW104" s="159"/>
      <c r="ZB104" s="160"/>
      <c r="ZC104" s="160"/>
      <c r="ZD104" s="160"/>
      <c r="ZE104" s="161"/>
      <c r="ZF104" s="162"/>
      <c r="ZG104" s="160"/>
      <c r="ZI104" s="159"/>
      <c r="ZN104" s="160"/>
      <c r="ZO104" s="160"/>
      <c r="ZP104" s="160"/>
      <c r="ZQ104" s="161"/>
      <c r="ZR104" s="162"/>
      <c r="ZS104" s="160"/>
      <c r="ZU104" s="159"/>
      <c r="ZZ104" s="160"/>
      <c r="AAA104" s="160"/>
      <c r="AAB104" s="160"/>
      <c r="AAC104" s="161"/>
      <c r="AAD104" s="162"/>
      <c r="AAE104" s="160"/>
      <c r="AAG104" s="159"/>
      <c r="AAL104" s="160"/>
      <c r="AAM104" s="160"/>
      <c r="AAN104" s="160"/>
      <c r="AAO104" s="161"/>
      <c r="AAP104" s="162"/>
      <c r="AAQ104" s="160"/>
      <c r="AAS104" s="159"/>
      <c r="AAX104" s="160"/>
      <c r="AAY104" s="160"/>
      <c r="AAZ104" s="160"/>
      <c r="ABA104" s="161"/>
      <c r="ABB104" s="162"/>
      <c r="ABC104" s="160"/>
      <c r="ABE104" s="159"/>
      <c r="ABJ104" s="160"/>
      <c r="ABK104" s="160"/>
      <c r="ABL104" s="160"/>
      <c r="ABM104" s="161"/>
      <c r="ABN104" s="162"/>
      <c r="ABO104" s="160"/>
      <c r="ABQ104" s="159"/>
      <c r="ABV104" s="160"/>
      <c r="ABW104" s="160"/>
      <c r="ABX104" s="160"/>
      <c r="ABY104" s="161"/>
      <c r="ABZ104" s="162"/>
      <c r="ACA104" s="160"/>
      <c r="ACC104" s="159"/>
      <c r="ACH104" s="160"/>
      <c r="ACI104" s="160"/>
      <c r="ACJ104" s="160"/>
      <c r="ACK104" s="161"/>
      <c r="ACL104" s="162"/>
      <c r="ACM104" s="160"/>
      <c r="ACO104" s="159"/>
      <c r="ACT104" s="160"/>
      <c r="ACU104" s="160"/>
      <c r="ACV104" s="160"/>
      <c r="ACW104" s="161"/>
      <c r="ACX104" s="162"/>
      <c r="ACY104" s="160"/>
      <c r="ADA104" s="159"/>
      <c r="ADF104" s="160"/>
      <c r="ADG104" s="160"/>
      <c r="ADH104" s="160"/>
      <c r="ADI104" s="161"/>
      <c r="ADJ104" s="162"/>
      <c r="ADK104" s="160"/>
      <c r="ADM104" s="159"/>
      <c r="ADR104" s="160"/>
      <c r="ADS104" s="160"/>
      <c r="ADT104" s="160"/>
      <c r="ADU104" s="161"/>
      <c r="ADV104" s="162"/>
      <c r="ADW104" s="160"/>
      <c r="ADY104" s="159"/>
      <c r="AED104" s="160"/>
      <c r="AEE104" s="160"/>
      <c r="AEF104" s="160"/>
      <c r="AEG104" s="161"/>
      <c r="AEH104" s="162"/>
      <c r="AEI104" s="160"/>
      <c r="AEK104" s="159"/>
      <c r="AEP104" s="160"/>
      <c r="AEQ104" s="160"/>
      <c r="AER104" s="160"/>
      <c r="AES104" s="161"/>
      <c r="AET104" s="162"/>
      <c r="AEU104" s="160"/>
      <c r="AEW104" s="159"/>
      <c r="AFB104" s="160"/>
      <c r="AFC104" s="160"/>
      <c r="AFD104" s="160"/>
      <c r="AFE104" s="161"/>
      <c r="AFF104" s="162"/>
      <c r="AFG104" s="160"/>
      <c r="AFI104" s="159"/>
      <c r="AFN104" s="160"/>
      <c r="AFO104" s="160"/>
      <c r="AFP104" s="160"/>
      <c r="AFQ104" s="161"/>
      <c r="AFR104" s="162"/>
      <c r="AFS104" s="160"/>
      <c r="AFU104" s="159"/>
      <c r="AFZ104" s="160"/>
      <c r="AGA104" s="160"/>
      <c r="AGB104" s="160"/>
      <c r="AGC104" s="161"/>
      <c r="AGD104" s="162"/>
      <c r="AGE104" s="160"/>
      <c r="AGG104" s="159"/>
      <c r="AGL104" s="160"/>
      <c r="AGM104" s="160"/>
      <c r="AGN104" s="160"/>
      <c r="AGO104" s="161"/>
      <c r="AGP104" s="162"/>
      <c r="AGQ104" s="160"/>
      <c r="AGS104" s="159"/>
      <c r="AGX104" s="160"/>
      <c r="AGY104" s="160"/>
      <c r="AGZ104" s="160"/>
      <c r="AHA104" s="161"/>
      <c r="AHB104" s="162"/>
      <c r="AHC104" s="160"/>
      <c r="AHE104" s="159"/>
      <c r="AHJ104" s="160"/>
      <c r="AHK104" s="160"/>
      <c r="AHL104" s="160"/>
      <c r="AHM104" s="161"/>
      <c r="AHN104" s="162"/>
      <c r="AHO104" s="160"/>
      <c r="AHQ104" s="159"/>
      <c r="AHV104" s="160"/>
      <c r="AHW104" s="160"/>
      <c r="AHX104" s="160"/>
      <c r="AHY104" s="161"/>
      <c r="AHZ104" s="162"/>
      <c r="AIA104" s="160"/>
      <c r="AIC104" s="159"/>
      <c r="AIH104" s="160"/>
      <c r="AII104" s="160"/>
      <c r="AIJ104" s="160"/>
      <c r="AIK104" s="161"/>
      <c r="AIL104" s="162"/>
      <c r="AIM104" s="160"/>
      <c r="AIO104" s="159"/>
      <c r="AIT104" s="160"/>
      <c r="AIU104" s="160"/>
      <c r="AIV104" s="160"/>
      <c r="AIW104" s="161"/>
      <c r="AIX104" s="162"/>
      <c r="AIY104" s="160"/>
      <c r="AJA104" s="159"/>
      <c r="AJF104" s="160"/>
      <c r="AJG104" s="160"/>
      <c r="AJH104" s="160"/>
      <c r="AJI104" s="161"/>
      <c r="AJJ104" s="162"/>
      <c r="AJK104" s="160"/>
      <c r="AJM104" s="159"/>
      <c r="AJR104" s="160"/>
      <c r="AJS104" s="160"/>
      <c r="AJT104" s="160"/>
      <c r="AJU104" s="161"/>
      <c r="AJV104" s="162"/>
      <c r="AJW104" s="160"/>
      <c r="AJY104" s="159"/>
      <c r="AKD104" s="160"/>
      <c r="AKE104" s="160"/>
      <c r="AKF104" s="160"/>
      <c r="AKG104" s="161"/>
      <c r="AKH104" s="162"/>
      <c r="AKI104" s="160"/>
      <c r="AKK104" s="159"/>
      <c r="AKP104" s="160"/>
      <c r="AKQ104" s="160"/>
      <c r="AKR104" s="160"/>
      <c r="AKS104" s="161"/>
      <c r="AKT104" s="162"/>
      <c r="AKU104" s="160"/>
      <c r="AKW104" s="159"/>
      <c r="ALB104" s="160"/>
      <c r="ALC104" s="160"/>
      <c r="ALD104" s="160"/>
      <c r="ALE104" s="161"/>
      <c r="ALF104" s="162"/>
      <c r="ALG104" s="160"/>
      <c r="ALI104" s="159"/>
      <c r="ALN104" s="160"/>
      <c r="ALO104" s="160"/>
      <c r="ALP104" s="160"/>
      <c r="ALQ104" s="161"/>
      <c r="ALR104" s="162"/>
      <c r="ALS104" s="160"/>
      <c r="ALU104" s="159"/>
      <c r="ALZ104" s="160"/>
      <c r="AMA104" s="160"/>
      <c r="AMB104" s="160"/>
      <c r="AMC104" s="161"/>
      <c r="AMD104" s="162"/>
      <c r="AME104" s="160"/>
      <c r="AMG104" s="159"/>
      <c r="AML104" s="160"/>
      <c r="AMM104" s="160"/>
      <c r="AMN104" s="160"/>
      <c r="AMO104" s="161"/>
      <c r="AMP104" s="162"/>
      <c r="AMQ104" s="160"/>
      <c r="AMS104" s="159"/>
      <c r="AMX104" s="160"/>
      <c r="AMY104" s="160"/>
      <c r="AMZ104" s="160"/>
      <c r="ANA104" s="161"/>
      <c r="ANB104" s="162"/>
      <c r="ANC104" s="160"/>
      <c r="ANE104" s="159"/>
      <c r="ANJ104" s="160"/>
      <c r="ANK104" s="160"/>
      <c r="ANL104" s="160"/>
      <c r="ANM104" s="161"/>
      <c r="ANN104" s="162"/>
      <c r="ANO104" s="160"/>
      <c r="ANQ104" s="159"/>
      <c r="ANV104" s="160"/>
      <c r="ANW104" s="160"/>
      <c r="ANX104" s="160"/>
      <c r="ANY104" s="161"/>
      <c r="ANZ104" s="162"/>
      <c r="AOA104" s="160"/>
      <c r="AOC104" s="159"/>
      <c r="AOH104" s="160"/>
      <c r="AOI104" s="160"/>
      <c r="AOJ104" s="160"/>
      <c r="AOK104" s="161"/>
      <c r="AOL104" s="162"/>
      <c r="AOM104" s="160"/>
      <c r="AOO104" s="159"/>
      <c r="AOT104" s="160"/>
      <c r="AOU104" s="160"/>
      <c r="AOV104" s="160"/>
      <c r="AOW104" s="161"/>
      <c r="AOX104" s="162"/>
      <c r="AOY104" s="160"/>
      <c r="APA104" s="159"/>
      <c r="APF104" s="160"/>
      <c r="APG104" s="160"/>
      <c r="APH104" s="160"/>
      <c r="API104" s="161"/>
      <c r="APJ104" s="162"/>
      <c r="APK104" s="160"/>
      <c r="APM104" s="159"/>
      <c r="APR104" s="160"/>
      <c r="APS104" s="160"/>
      <c r="APT104" s="160"/>
      <c r="APU104" s="161"/>
      <c r="APV104" s="162"/>
      <c r="APW104" s="160"/>
      <c r="APY104" s="159"/>
      <c r="AQD104" s="160"/>
      <c r="AQE104" s="160"/>
      <c r="AQF104" s="160"/>
      <c r="AQG104" s="161"/>
      <c r="AQH104" s="162"/>
      <c r="AQI104" s="160"/>
      <c r="AQK104" s="159"/>
      <c r="AQP104" s="160"/>
      <c r="AQQ104" s="160"/>
      <c r="AQR104" s="160"/>
      <c r="AQS104" s="161"/>
      <c r="AQT104" s="162"/>
      <c r="AQU104" s="160"/>
      <c r="AQW104" s="159"/>
      <c r="ARB104" s="160"/>
      <c r="ARC104" s="160"/>
      <c r="ARD104" s="160"/>
      <c r="ARE104" s="161"/>
      <c r="ARF104" s="162"/>
      <c r="ARG104" s="160"/>
      <c r="ARI104" s="159"/>
      <c r="ARN104" s="160"/>
      <c r="ARO104" s="160"/>
      <c r="ARP104" s="160"/>
      <c r="ARQ104" s="161"/>
      <c r="ARR104" s="162"/>
      <c r="ARS104" s="160"/>
      <c r="ARU104" s="159"/>
      <c r="ARZ104" s="160"/>
      <c r="ASA104" s="160"/>
      <c r="ASB104" s="160"/>
      <c r="ASC104" s="161"/>
      <c r="ASD104" s="162"/>
      <c r="ASE104" s="160"/>
      <c r="ASG104" s="159"/>
      <c r="ASL104" s="160"/>
      <c r="ASM104" s="160"/>
      <c r="ASN104" s="160"/>
      <c r="ASO104" s="161"/>
      <c r="ASP104" s="162"/>
      <c r="ASQ104" s="160"/>
      <c r="ASS104" s="159"/>
      <c r="ASX104" s="160"/>
      <c r="ASY104" s="160"/>
      <c r="ASZ104" s="160"/>
      <c r="ATA104" s="161"/>
      <c r="ATB104" s="162"/>
      <c r="ATC104" s="160"/>
      <c r="ATE104" s="159"/>
      <c r="ATJ104" s="160"/>
      <c r="ATK104" s="160"/>
      <c r="ATL104" s="160"/>
      <c r="ATM104" s="161"/>
      <c r="ATN104" s="162"/>
      <c r="ATO104" s="160"/>
      <c r="ATQ104" s="159"/>
      <c r="ATV104" s="160"/>
      <c r="ATW104" s="160"/>
      <c r="ATX104" s="160"/>
      <c r="ATY104" s="161"/>
      <c r="ATZ104" s="162"/>
      <c r="AUA104" s="160"/>
      <c r="AUC104" s="159"/>
      <c r="AUH104" s="160"/>
      <c r="AUI104" s="160"/>
      <c r="AUJ104" s="160"/>
      <c r="AUK104" s="161"/>
      <c r="AUL104" s="162"/>
      <c r="AUM104" s="160"/>
      <c r="AUO104" s="159"/>
      <c r="AUT104" s="160"/>
      <c r="AUU104" s="160"/>
      <c r="AUV104" s="160"/>
      <c r="AUW104" s="161"/>
      <c r="AUX104" s="162"/>
      <c r="AUY104" s="160"/>
      <c r="AVA104" s="159"/>
      <c r="AVF104" s="160"/>
      <c r="AVG104" s="160"/>
      <c r="AVH104" s="160"/>
      <c r="AVI104" s="161"/>
      <c r="AVJ104" s="162"/>
      <c r="AVK104" s="160"/>
      <c r="AVM104" s="159"/>
      <c r="AVR104" s="160"/>
      <c r="AVS104" s="160"/>
      <c r="AVT104" s="160"/>
      <c r="AVU104" s="161"/>
      <c r="AVV104" s="162"/>
      <c r="AVW104" s="160"/>
      <c r="AVY104" s="159"/>
      <c r="AWD104" s="160"/>
      <c r="AWE104" s="160"/>
      <c r="AWF104" s="160"/>
      <c r="AWG104" s="161"/>
      <c r="AWH104" s="162"/>
      <c r="AWI104" s="160"/>
      <c r="AWK104" s="159"/>
      <c r="AWP104" s="160"/>
      <c r="AWQ104" s="160"/>
      <c r="AWR104" s="160"/>
      <c r="AWS104" s="161"/>
      <c r="AWT104" s="162"/>
      <c r="AWU104" s="160"/>
      <c r="AWW104" s="159"/>
      <c r="AXB104" s="160"/>
      <c r="AXC104" s="160"/>
      <c r="AXD104" s="160"/>
      <c r="AXE104" s="161"/>
      <c r="AXF104" s="162"/>
      <c r="AXG104" s="160"/>
      <c r="AXI104" s="159"/>
      <c r="AXN104" s="160"/>
      <c r="AXO104" s="160"/>
      <c r="AXP104" s="160"/>
      <c r="AXQ104" s="161"/>
      <c r="AXR104" s="162"/>
      <c r="AXS104" s="160"/>
      <c r="AXU104" s="159"/>
      <c r="AXZ104" s="160"/>
      <c r="AYA104" s="160"/>
      <c r="AYB104" s="160"/>
      <c r="AYC104" s="161"/>
      <c r="AYD104" s="162"/>
      <c r="AYE104" s="160"/>
      <c r="AYG104" s="159"/>
      <c r="AYL104" s="160"/>
      <c r="AYM104" s="160"/>
      <c r="AYN104" s="160"/>
      <c r="AYO104" s="161"/>
      <c r="AYP104" s="162"/>
      <c r="AYQ104" s="160"/>
      <c r="AYS104" s="159"/>
      <c r="AYX104" s="160"/>
      <c r="AYY104" s="160"/>
      <c r="AYZ104" s="160"/>
      <c r="AZA104" s="161"/>
      <c r="AZB104" s="162"/>
      <c r="AZC104" s="160"/>
      <c r="AZE104" s="159"/>
      <c r="AZJ104" s="160"/>
      <c r="AZK104" s="160"/>
      <c r="AZL104" s="160"/>
      <c r="AZM104" s="161"/>
      <c r="AZN104" s="162"/>
      <c r="AZO104" s="160"/>
      <c r="AZQ104" s="159"/>
      <c r="AZV104" s="160"/>
      <c r="AZW104" s="160"/>
      <c r="AZX104" s="160"/>
      <c r="AZY104" s="161"/>
      <c r="AZZ104" s="162"/>
      <c r="BAA104" s="160"/>
      <c r="BAC104" s="159"/>
      <c r="BAH104" s="160"/>
      <c r="BAI104" s="160"/>
      <c r="BAJ104" s="160"/>
      <c r="BAK104" s="161"/>
      <c r="BAL104" s="162"/>
      <c r="BAM104" s="160"/>
      <c r="BAO104" s="159"/>
      <c r="BAT104" s="160"/>
      <c r="BAU104" s="160"/>
      <c r="BAV104" s="160"/>
      <c r="BAW104" s="161"/>
      <c r="BAX104" s="162"/>
      <c r="BAY104" s="160"/>
      <c r="BBA104" s="159"/>
      <c r="BBF104" s="160"/>
      <c r="BBG104" s="160"/>
      <c r="BBH104" s="160"/>
      <c r="BBI104" s="161"/>
      <c r="BBJ104" s="162"/>
      <c r="BBK104" s="160"/>
      <c r="BBM104" s="159"/>
      <c r="BBR104" s="160"/>
      <c r="BBS104" s="160"/>
      <c r="BBT104" s="160"/>
      <c r="BBU104" s="161"/>
      <c r="BBV104" s="162"/>
      <c r="BBW104" s="160"/>
      <c r="BBY104" s="159"/>
      <c r="BCD104" s="160"/>
      <c r="BCE104" s="160"/>
      <c r="BCF104" s="160"/>
      <c r="BCG104" s="161"/>
      <c r="BCH104" s="162"/>
      <c r="BCI104" s="160"/>
      <c r="BCK104" s="159"/>
      <c r="BCP104" s="160"/>
      <c r="BCQ104" s="160"/>
      <c r="BCR104" s="160"/>
      <c r="BCS104" s="161"/>
      <c r="BCT104" s="162"/>
      <c r="BCU104" s="160"/>
      <c r="BCW104" s="159"/>
      <c r="BDB104" s="160"/>
      <c r="BDC104" s="160"/>
      <c r="BDD104" s="160"/>
      <c r="BDE104" s="161"/>
      <c r="BDF104" s="162"/>
      <c r="BDG104" s="160"/>
      <c r="BDI104" s="159"/>
      <c r="BDN104" s="160"/>
      <c r="BDO104" s="160"/>
      <c r="BDP104" s="160"/>
      <c r="BDQ104" s="161"/>
      <c r="BDR104" s="162"/>
      <c r="BDS104" s="160"/>
      <c r="BDU104" s="159"/>
      <c r="BDZ104" s="160"/>
      <c r="BEA104" s="160"/>
      <c r="BEB104" s="160"/>
      <c r="BEC104" s="161"/>
      <c r="BED104" s="162"/>
      <c r="BEE104" s="160"/>
      <c r="BEG104" s="159"/>
      <c r="BEL104" s="160"/>
      <c r="BEM104" s="160"/>
      <c r="BEN104" s="160"/>
      <c r="BEO104" s="161"/>
      <c r="BEP104" s="162"/>
      <c r="BEQ104" s="160"/>
      <c r="BES104" s="159"/>
      <c r="BEX104" s="160"/>
      <c r="BEY104" s="160"/>
      <c r="BEZ104" s="160"/>
      <c r="BFA104" s="161"/>
      <c r="BFB104" s="162"/>
      <c r="BFC104" s="160"/>
      <c r="BFE104" s="159"/>
      <c r="BFJ104" s="160"/>
      <c r="BFK104" s="160"/>
      <c r="BFL104" s="160"/>
      <c r="BFM104" s="161"/>
      <c r="BFN104" s="162"/>
      <c r="BFO104" s="160"/>
      <c r="BFQ104" s="159"/>
      <c r="BFV104" s="160"/>
      <c r="BFW104" s="160"/>
      <c r="BFX104" s="160"/>
      <c r="BFY104" s="161"/>
      <c r="BFZ104" s="162"/>
      <c r="BGA104" s="160"/>
      <c r="BGC104" s="159"/>
      <c r="BGH104" s="160"/>
      <c r="BGI104" s="160"/>
      <c r="BGJ104" s="160"/>
      <c r="BGK104" s="161"/>
      <c r="BGL104" s="162"/>
      <c r="BGM104" s="160"/>
      <c r="BGO104" s="159"/>
      <c r="BGT104" s="160"/>
      <c r="BGU104" s="160"/>
      <c r="BGV104" s="160"/>
      <c r="BGW104" s="161"/>
      <c r="BGX104" s="162"/>
      <c r="BGY104" s="160"/>
      <c r="BHA104" s="159"/>
      <c r="BHF104" s="160"/>
      <c r="BHG104" s="160"/>
      <c r="BHH104" s="160"/>
      <c r="BHI104" s="161"/>
      <c r="BHJ104" s="162"/>
      <c r="BHK104" s="160"/>
      <c r="BHM104" s="159"/>
      <c r="BHR104" s="160"/>
      <c r="BHS104" s="160"/>
      <c r="BHT104" s="160"/>
      <c r="BHU104" s="161"/>
      <c r="BHV104" s="162"/>
      <c r="BHW104" s="160"/>
      <c r="BHY104" s="159"/>
      <c r="BID104" s="160"/>
      <c r="BIE104" s="160"/>
      <c r="BIF104" s="160"/>
      <c r="BIG104" s="161"/>
      <c r="BIH104" s="162"/>
      <c r="BII104" s="160"/>
      <c r="BIK104" s="159"/>
      <c r="BIP104" s="160"/>
      <c r="BIQ104" s="160"/>
      <c r="BIR104" s="160"/>
      <c r="BIS104" s="161"/>
      <c r="BIT104" s="162"/>
      <c r="BIU104" s="160"/>
      <c r="BIW104" s="159"/>
      <c r="BJB104" s="160"/>
      <c r="BJC104" s="160"/>
      <c r="BJD104" s="160"/>
      <c r="BJE104" s="161"/>
      <c r="BJF104" s="162"/>
      <c r="BJG104" s="160"/>
      <c r="BJI104" s="159"/>
      <c r="BJN104" s="160"/>
      <c r="BJO104" s="160"/>
      <c r="BJP104" s="160"/>
      <c r="BJQ104" s="161"/>
      <c r="BJR104" s="162"/>
      <c r="BJS104" s="160"/>
      <c r="BJU104" s="159"/>
      <c r="BJZ104" s="160"/>
      <c r="BKA104" s="160"/>
      <c r="BKB104" s="160"/>
      <c r="BKC104" s="161"/>
      <c r="BKD104" s="162"/>
      <c r="BKE104" s="160"/>
      <c r="BKG104" s="159"/>
      <c r="BKL104" s="160"/>
      <c r="BKM104" s="160"/>
      <c r="BKN104" s="160"/>
      <c r="BKO104" s="161"/>
      <c r="BKP104" s="162"/>
      <c r="BKQ104" s="160"/>
      <c r="BKS104" s="159"/>
      <c r="BKX104" s="160"/>
      <c r="BKY104" s="160"/>
      <c r="BKZ104" s="160"/>
      <c r="BLA104" s="161"/>
      <c r="BLB104" s="162"/>
      <c r="BLC104" s="160"/>
      <c r="BLE104" s="159"/>
      <c r="BLJ104" s="160"/>
      <c r="BLK104" s="160"/>
      <c r="BLL104" s="160"/>
      <c r="BLM104" s="161"/>
      <c r="BLN104" s="162"/>
      <c r="BLO104" s="160"/>
      <c r="BLQ104" s="159"/>
      <c r="BLV104" s="160"/>
      <c r="BLW104" s="160"/>
      <c r="BLX104" s="160"/>
      <c r="BLY104" s="161"/>
      <c r="BLZ104" s="162"/>
      <c r="BMA104" s="160"/>
      <c r="BMC104" s="159"/>
      <c r="BMH104" s="160"/>
      <c r="BMI104" s="160"/>
      <c r="BMJ104" s="160"/>
      <c r="BMK104" s="161"/>
      <c r="BML104" s="162"/>
      <c r="BMM104" s="160"/>
      <c r="BMO104" s="159"/>
      <c r="BMT104" s="160"/>
      <c r="BMU104" s="160"/>
      <c r="BMV104" s="160"/>
      <c r="BMW104" s="161"/>
      <c r="BMX104" s="162"/>
      <c r="BMY104" s="160"/>
      <c r="BNA104" s="159"/>
      <c r="BNF104" s="160"/>
      <c r="BNG104" s="160"/>
      <c r="BNH104" s="160"/>
      <c r="BNI104" s="161"/>
      <c r="BNJ104" s="162"/>
      <c r="BNK104" s="160"/>
      <c r="BNM104" s="159"/>
      <c r="BNR104" s="160"/>
      <c r="BNS104" s="160"/>
      <c r="BNT104" s="160"/>
      <c r="BNU104" s="161"/>
      <c r="BNV104" s="162"/>
      <c r="BNW104" s="160"/>
      <c r="BNY104" s="159"/>
      <c r="BOD104" s="160"/>
      <c r="BOE104" s="160"/>
      <c r="BOF104" s="160"/>
      <c r="BOG104" s="161"/>
      <c r="BOH104" s="162"/>
      <c r="BOI104" s="160"/>
      <c r="BOK104" s="159"/>
      <c r="BOP104" s="160"/>
      <c r="BOQ104" s="160"/>
      <c r="BOR104" s="160"/>
      <c r="BOS104" s="161"/>
      <c r="BOT104" s="162"/>
      <c r="BOU104" s="160"/>
      <c r="BOW104" s="159"/>
      <c r="BPB104" s="160"/>
      <c r="BPC104" s="160"/>
      <c r="BPD104" s="160"/>
      <c r="BPE104" s="161"/>
      <c r="BPF104" s="162"/>
      <c r="BPG104" s="160"/>
      <c r="BPI104" s="159"/>
      <c r="BPN104" s="160"/>
      <c r="BPO104" s="160"/>
      <c r="BPP104" s="160"/>
      <c r="BPQ104" s="161"/>
      <c r="BPR104" s="162"/>
      <c r="BPS104" s="160"/>
      <c r="BPU104" s="159"/>
      <c r="BPZ104" s="160"/>
      <c r="BQA104" s="160"/>
      <c r="BQB104" s="160"/>
      <c r="BQC104" s="161"/>
      <c r="BQD104" s="162"/>
      <c r="BQE104" s="160"/>
      <c r="BQG104" s="159"/>
      <c r="BQL104" s="160"/>
      <c r="BQM104" s="160"/>
      <c r="BQN104" s="160"/>
      <c r="BQO104" s="161"/>
      <c r="BQP104" s="162"/>
      <c r="BQQ104" s="160"/>
      <c r="BQS104" s="159"/>
      <c r="BQX104" s="160"/>
      <c r="BQY104" s="160"/>
      <c r="BQZ104" s="160"/>
      <c r="BRA104" s="161"/>
      <c r="BRB104" s="162"/>
      <c r="BRC104" s="160"/>
      <c r="BRE104" s="159"/>
      <c r="BRJ104" s="160"/>
      <c r="BRK104" s="160"/>
      <c r="BRL104" s="160"/>
      <c r="BRM104" s="161"/>
      <c r="BRN104" s="162"/>
      <c r="BRO104" s="160"/>
      <c r="BRQ104" s="159"/>
      <c r="BRV104" s="160"/>
      <c r="BRW104" s="160"/>
      <c r="BRX104" s="160"/>
      <c r="BRY104" s="161"/>
      <c r="BRZ104" s="162"/>
      <c r="BSA104" s="160"/>
      <c r="BSC104" s="159"/>
      <c r="BSH104" s="160"/>
      <c r="BSI104" s="160"/>
      <c r="BSJ104" s="160"/>
      <c r="BSK104" s="161"/>
      <c r="BSL104" s="162"/>
      <c r="BSM104" s="160"/>
      <c r="BSO104" s="159"/>
      <c r="BST104" s="160"/>
      <c r="BSU104" s="160"/>
      <c r="BSV104" s="160"/>
      <c r="BSW104" s="161"/>
      <c r="BSX104" s="162"/>
      <c r="BSY104" s="160"/>
      <c r="BTA104" s="159"/>
      <c r="BTF104" s="160"/>
      <c r="BTG104" s="160"/>
      <c r="BTH104" s="160"/>
      <c r="BTI104" s="161"/>
      <c r="BTJ104" s="162"/>
      <c r="BTK104" s="160"/>
      <c r="BTM104" s="159"/>
      <c r="BTR104" s="160"/>
      <c r="BTS104" s="160"/>
      <c r="BTT104" s="160"/>
      <c r="BTU104" s="161"/>
      <c r="BTV104" s="162"/>
      <c r="BTW104" s="160"/>
      <c r="BTY104" s="159"/>
      <c r="BUD104" s="160"/>
      <c r="BUE104" s="160"/>
      <c r="BUF104" s="160"/>
      <c r="BUG104" s="161"/>
      <c r="BUH104" s="162"/>
      <c r="BUI104" s="160"/>
      <c r="BUK104" s="159"/>
      <c r="BUP104" s="160"/>
      <c r="BUQ104" s="160"/>
      <c r="BUR104" s="160"/>
      <c r="BUS104" s="161"/>
      <c r="BUT104" s="162"/>
      <c r="BUU104" s="160"/>
      <c r="BUW104" s="159"/>
      <c r="BVB104" s="160"/>
      <c r="BVC104" s="160"/>
      <c r="BVD104" s="160"/>
      <c r="BVE104" s="161"/>
      <c r="BVF104" s="162"/>
      <c r="BVG104" s="160"/>
      <c r="BVI104" s="159"/>
      <c r="BVN104" s="160"/>
      <c r="BVO104" s="160"/>
      <c r="BVP104" s="160"/>
      <c r="BVQ104" s="161"/>
      <c r="BVR104" s="162"/>
      <c r="BVS104" s="160"/>
      <c r="BVU104" s="159"/>
      <c r="BVZ104" s="160"/>
      <c r="BWA104" s="160"/>
      <c r="BWB104" s="160"/>
      <c r="BWC104" s="161"/>
      <c r="BWD104" s="162"/>
      <c r="BWE104" s="160"/>
      <c r="BWG104" s="159"/>
      <c r="BWL104" s="160"/>
      <c r="BWM104" s="160"/>
      <c r="BWN104" s="160"/>
      <c r="BWO104" s="161"/>
      <c r="BWP104" s="162"/>
      <c r="BWQ104" s="160"/>
      <c r="BWS104" s="159"/>
      <c r="BWX104" s="160"/>
      <c r="BWY104" s="160"/>
      <c r="BWZ104" s="160"/>
      <c r="BXA104" s="161"/>
      <c r="BXB104" s="162"/>
      <c r="BXC104" s="160"/>
      <c r="BXE104" s="159"/>
      <c r="BXJ104" s="160"/>
      <c r="BXK104" s="160"/>
      <c r="BXL104" s="160"/>
      <c r="BXM104" s="161"/>
      <c r="BXN104" s="162"/>
      <c r="BXO104" s="160"/>
      <c r="BXQ104" s="159"/>
      <c r="BXV104" s="160"/>
      <c r="BXW104" s="160"/>
      <c r="BXX104" s="160"/>
      <c r="BXY104" s="161"/>
      <c r="BXZ104" s="162"/>
      <c r="BYA104" s="160"/>
      <c r="BYC104" s="159"/>
      <c r="BYH104" s="160"/>
      <c r="BYI104" s="160"/>
      <c r="BYJ104" s="160"/>
      <c r="BYK104" s="161"/>
      <c r="BYL104" s="162"/>
      <c r="BYM104" s="160"/>
      <c r="BYO104" s="159"/>
      <c r="BYT104" s="160"/>
      <c r="BYU104" s="160"/>
      <c r="BYV104" s="160"/>
      <c r="BYW104" s="161"/>
      <c r="BYX104" s="162"/>
      <c r="BYY104" s="160"/>
      <c r="BZA104" s="159"/>
      <c r="BZF104" s="160"/>
      <c r="BZG104" s="160"/>
      <c r="BZH104" s="160"/>
      <c r="BZI104" s="161"/>
      <c r="BZJ104" s="162"/>
      <c r="BZK104" s="160"/>
      <c r="BZM104" s="159"/>
      <c r="BZR104" s="160"/>
      <c r="BZS104" s="160"/>
      <c r="BZT104" s="160"/>
      <c r="BZU104" s="161"/>
      <c r="BZV104" s="162"/>
      <c r="BZW104" s="160"/>
      <c r="BZY104" s="159"/>
      <c r="CAD104" s="160"/>
      <c r="CAE104" s="160"/>
      <c r="CAF104" s="160"/>
      <c r="CAG104" s="161"/>
      <c r="CAH104" s="162"/>
      <c r="CAI104" s="160"/>
      <c r="CAK104" s="159"/>
      <c r="CAP104" s="160"/>
      <c r="CAQ104" s="160"/>
      <c r="CAR104" s="160"/>
      <c r="CAS104" s="161"/>
      <c r="CAT104" s="162"/>
      <c r="CAU104" s="160"/>
      <c r="CAW104" s="159"/>
      <c r="CBB104" s="160"/>
      <c r="CBC104" s="160"/>
      <c r="CBD104" s="160"/>
      <c r="CBE104" s="161"/>
      <c r="CBF104" s="162"/>
      <c r="CBG104" s="160"/>
      <c r="CBI104" s="159"/>
      <c r="CBN104" s="160"/>
      <c r="CBO104" s="160"/>
      <c r="CBP104" s="160"/>
      <c r="CBQ104" s="161"/>
      <c r="CBR104" s="162"/>
      <c r="CBS104" s="160"/>
      <c r="CBU104" s="159"/>
      <c r="CBZ104" s="160"/>
      <c r="CCA104" s="160"/>
      <c r="CCB104" s="160"/>
      <c r="CCC104" s="161"/>
      <c r="CCD104" s="162"/>
      <c r="CCE104" s="160"/>
      <c r="CCG104" s="159"/>
      <c r="CCL104" s="160"/>
      <c r="CCM104" s="160"/>
      <c r="CCN104" s="160"/>
      <c r="CCO104" s="161"/>
      <c r="CCP104" s="162"/>
      <c r="CCQ104" s="160"/>
      <c r="CCS104" s="159"/>
      <c r="CCX104" s="160"/>
      <c r="CCY104" s="160"/>
      <c r="CCZ104" s="160"/>
      <c r="CDA104" s="161"/>
      <c r="CDB104" s="162"/>
      <c r="CDC104" s="160"/>
      <c r="CDE104" s="159"/>
      <c r="CDJ104" s="160"/>
      <c r="CDK104" s="160"/>
      <c r="CDL104" s="160"/>
      <c r="CDM104" s="161"/>
      <c r="CDN104" s="162"/>
      <c r="CDO104" s="160"/>
      <c r="CDQ104" s="159"/>
      <c r="CDV104" s="160"/>
      <c r="CDW104" s="160"/>
      <c r="CDX104" s="160"/>
      <c r="CDY104" s="161"/>
      <c r="CDZ104" s="162"/>
      <c r="CEA104" s="160"/>
      <c r="CEC104" s="159"/>
      <c r="CEH104" s="160"/>
      <c r="CEI104" s="160"/>
      <c r="CEJ104" s="160"/>
      <c r="CEK104" s="161"/>
      <c r="CEL104" s="162"/>
      <c r="CEM104" s="160"/>
      <c r="CEO104" s="159"/>
      <c r="CET104" s="160"/>
      <c r="CEU104" s="160"/>
      <c r="CEV104" s="160"/>
      <c r="CEW104" s="161"/>
      <c r="CEX104" s="162"/>
      <c r="CEY104" s="160"/>
      <c r="CFA104" s="159"/>
      <c r="CFF104" s="160"/>
      <c r="CFG104" s="160"/>
      <c r="CFH104" s="160"/>
      <c r="CFI104" s="161"/>
      <c r="CFJ104" s="162"/>
      <c r="CFK104" s="160"/>
      <c r="CFM104" s="159"/>
      <c r="CFR104" s="160"/>
      <c r="CFS104" s="160"/>
      <c r="CFT104" s="160"/>
      <c r="CFU104" s="161"/>
      <c r="CFV104" s="162"/>
      <c r="CFW104" s="160"/>
      <c r="CFY104" s="159"/>
      <c r="CGD104" s="160"/>
      <c r="CGE104" s="160"/>
      <c r="CGF104" s="160"/>
      <c r="CGG104" s="161"/>
      <c r="CGH104" s="162"/>
      <c r="CGI104" s="160"/>
      <c r="CGK104" s="159"/>
      <c r="CGP104" s="160"/>
      <c r="CGQ104" s="160"/>
      <c r="CGR104" s="160"/>
      <c r="CGS104" s="161"/>
      <c r="CGT104" s="162"/>
      <c r="CGU104" s="160"/>
      <c r="CGW104" s="159"/>
      <c r="CHB104" s="160"/>
      <c r="CHC104" s="160"/>
      <c r="CHD104" s="160"/>
      <c r="CHE104" s="161"/>
      <c r="CHF104" s="162"/>
      <c r="CHG104" s="160"/>
      <c r="CHI104" s="159"/>
      <c r="CHN104" s="160"/>
      <c r="CHO104" s="160"/>
      <c r="CHP104" s="160"/>
      <c r="CHQ104" s="161"/>
      <c r="CHR104" s="162"/>
      <c r="CHS104" s="160"/>
      <c r="CHU104" s="159"/>
      <c r="CHZ104" s="160"/>
      <c r="CIA104" s="160"/>
      <c r="CIB104" s="160"/>
      <c r="CIC104" s="161"/>
      <c r="CID104" s="162"/>
      <c r="CIE104" s="160"/>
      <c r="CIG104" s="159"/>
      <c r="CIL104" s="160"/>
      <c r="CIM104" s="160"/>
      <c r="CIN104" s="160"/>
      <c r="CIO104" s="161"/>
      <c r="CIP104" s="162"/>
      <c r="CIQ104" s="160"/>
      <c r="CIS104" s="159"/>
      <c r="CIX104" s="160"/>
      <c r="CIY104" s="160"/>
      <c r="CIZ104" s="160"/>
      <c r="CJA104" s="161"/>
      <c r="CJB104" s="162"/>
      <c r="CJC104" s="160"/>
      <c r="CJE104" s="159"/>
      <c r="CJJ104" s="160"/>
      <c r="CJK104" s="160"/>
      <c r="CJL104" s="160"/>
      <c r="CJM104" s="161"/>
      <c r="CJN104" s="162"/>
      <c r="CJO104" s="160"/>
      <c r="CJQ104" s="159"/>
      <c r="CJV104" s="160"/>
      <c r="CJW104" s="160"/>
      <c r="CJX104" s="160"/>
      <c r="CJY104" s="161"/>
      <c r="CJZ104" s="162"/>
      <c r="CKA104" s="160"/>
      <c r="CKC104" s="159"/>
      <c r="CKH104" s="160"/>
      <c r="CKI104" s="160"/>
      <c r="CKJ104" s="160"/>
      <c r="CKK104" s="161"/>
      <c r="CKL104" s="162"/>
      <c r="CKM104" s="160"/>
      <c r="CKO104" s="159"/>
      <c r="CKT104" s="160"/>
      <c r="CKU104" s="160"/>
      <c r="CKV104" s="160"/>
      <c r="CKW104" s="161"/>
      <c r="CKX104" s="162"/>
      <c r="CKY104" s="160"/>
      <c r="CLA104" s="159"/>
      <c r="CLF104" s="160"/>
      <c r="CLG104" s="160"/>
      <c r="CLH104" s="160"/>
      <c r="CLI104" s="161"/>
      <c r="CLJ104" s="162"/>
      <c r="CLK104" s="160"/>
      <c r="CLM104" s="159"/>
      <c r="CLR104" s="160"/>
      <c r="CLS104" s="160"/>
      <c r="CLT104" s="160"/>
      <c r="CLU104" s="161"/>
      <c r="CLV104" s="162"/>
      <c r="CLW104" s="160"/>
      <c r="CLY104" s="159"/>
      <c r="CMD104" s="160"/>
      <c r="CME104" s="160"/>
      <c r="CMF104" s="160"/>
      <c r="CMG104" s="161"/>
      <c r="CMH104" s="162"/>
      <c r="CMI104" s="160"/>
      <c r="CMK104" s="159"/>
      <c r="CMP104" s="160"/>
      <c r="CMQ104" s="160"/>
      <c r="CMR104" s="160"/>
      <c r="CMS104" s="161"/>
      <c r="CMT104" s="162"/>
      <c r="CMU104" s="160"/>
      <c r="CMW104" s="159"/>
      <c r="CNB104" s="160"/>
      <c r="CNC104" s="160"/>
      <c r="CND104" s="160"/>
      <c r="CNE104" s="161"/>
      <c r="CNF104" s="162"/>
      <c r="CNG104" s="160"/>
      <c r="CNI104" s="159"/>
      <c r="CNN104" s="160"/>
      <c r="CNO104" s="160"/>
      <c r="CNP104" s="160"/>
      <c r="CNQ104" s="161"/>
      <c r="CNR104" s="162"/>
      <c r="CNS104" s="160"/>
      <c r="CNU104" s="159"/>
      <c r="CNZ104" s="160"/>
      <c r="COA104" s="160"/>
      <c r="COB104" s="160"/>
      <c r="COC104" s="161"/>
      <c r="COD104" s="162"/>
      <c r="COE104" s="160"/>
      <c r="COG104" s="159"/>
      <c r="COL104" s="160"/>
      <c r="COM104" s="160"/>
      <c r="CON104" s="160"/>
      <c r="COO104" s="161"/>
      <c r="COP104" s="162"/>
      <c r="COQ104" s="160"/>
      <c r="COS104" s="159"/>
      <c r="COX104" s="160"/>
      <c r="COY104" s="160"/>
      <c r="COZ104" s="160"/>
      <c r="CPA104" s="161"/>
      <c r="CPB104" s="162"/>
      <c r="CPC104" s="160"/>
      <c r="CPE104" s="159"/>
      <c r="CPJ104" s="160"/>
      <c r="CPK104" s="160"/>
      <c r="CPL104" s="160"/>
      <c r="CPM104" s="161"/>
      <c r="CPN104" s="162"/>
      <c r="CPO104" s="160"/>
      <c r="CPQ104" s="159"/>
      <c r="CPV104" s="160"/>
      <c r="CPW104" s="160"/>
      <c r="CPX104" s="160"/>
      <c r="CPY104" s="161"/>
      <c r="CPZ104" s="162"/>
      <c r="CQA104" s="160"/>
      <c r="CQC104" s="159"/>
      <c r="CQH104" s="160"/>
      <c r="CQI104" s="160"/>
      <c r="CQJ104" s="160"/>
      <c r="CQK104" s="161"/>
      <c r="CQL104" s="162"/>
      <c r="CQM104" s="160"/>
      <c r="CQO104" s="159"/>
      <c r="CQT104" s="160"/>
      <c r="CQU104" s="160"/>
      <c r="CQV104" s="160"/>
      <c r="CQW104" s="161"/>
      <c r="CQX104" s="162"/>
      <c r="CQY104" s="160"/>
      <c r="CRA104" s="159"/>
      <c r="CRF104" s="160"/>
      <c r="CRG104" s="160"/>
      <c r="CRH104" s="160"/>
      <c r="CRI104" s="161"/>
      <c r="CRJ104" s="162"/>
      <c r="CRK104" s="160"/>
      <c r="CRM104" s="159"/>
      <c r="CRR104" s="160"/>
      <c r="CRS104" s="160"/>
      <c r="CRT104" s="160"/>
      <c r="CRU104" s="161"/>
      <c r="CRV104" s="162"/>
      <c r="CRW104" s="160"/>
      <c r="CRY104" s="159"/>
      <c r="CSD104" s="160"/>
      <c r="CSE104" s="160"/>
      <c r="CSF104" s="160"/>
      <c r="CSG104" s="161"/>
      <c r="CSH104" s="162"/>
      <c r="CSI104" s="160"/>
      <c r="CSK104" s="159"/>
      <c r="CSP104" s="160"/>
      <c r="CSQ104" s="160"/>
      <c r="CSR104" s="160"/>
      <c r="CSS104" s="161"/>
      <c r="CST104" s="162"/>
      <c r="CSU104" s="160"/>
      <c r="CSW104" s="159"/>
      <c r="CTB104" s="160"/>
      <c r="CTC104" s="160"/>
      <c r="CTD104" s="160"/>
      <c r="CTE104" s="161"/>
      <c r="CTF104" s="162"/>
      <c r="CTG104" s="160"/>
      <c r="CTI104" s="159"/>
      <c r="CTN104" s="160"/>
      <c r="CTO104" s="160"/>
      <c r="CTP104" s="160"/>
      <c r="CTQ104" s="161"/>
      <c r="CTR104" s="162"/>
      <c r="CTS104" s="160"/>
      <c r="CTU104" s="159"/>
      <c r="CTZ104" s="160"/>
      <c r="CUA104" s="160"/>
      <c r="CUB104" s="160"/>
      <c r="CUC104" s="161"/>
      <c r="CUD104" s="162"/>
      <c r="CUE104" s="160"/>
      <c r="CUG104" s="159"/>
      <c r="CUL104" s="160"/>
      <c r="CUM104" s="160"/>
      <c r="CUN104" s="160"/>
      <c r="CUO104" s="161"/>
      <c r="CUP104" s="162"/>
      <c r="CUQ104" s="160"/>
      <c r="CUS104" s="159"/>
      <c r="CUX104" s="160"/>
      <c r="CUY104" s="160"/>
      <c r="CUZ104" s="160"/>
      <c r="CVA104" s="161"/>
      <c r="CVB104" s="162"/>
      <c r="CVC104" s="160"/>
      <c r="CVE104" s="159"/>
      <c r="CVJ104" s="160"/>
      <c r="CVK104" s="160"/>
      <c r="CVL104" s="160"/>
      <c r="CVM104" s="161"/>
      <c r="CVN104" s="162"/>
      <c r="CVO104" s="160"/>
      <c r="CVQ104" s="159"/>
      <c r="CVV104" s="160"/>
      <c r="CVW104" s="160"/>
      <c r="CVX104" s="160"/>
      <c r="CVY104" s="161"/>
      <c r="CVZ104" s="162"/>
      <c r="CWA104" s="160"/>
      <c r="CWC104" s="159"/>
      <c r="CWH104" s="160"/>
      <c r="CWI104" s="160"/>
      <c r="CWJ104" s="160"/>
      <c r="CWK104" s="161"/>
      <c r="CWL104" s="162"/>
      <c r="CWM104" s="160"/>
      <c r="CWO104" s="159"/>
      <c r="CWT104" s="160"/>
      <c r="CWU104" s="160"/>
      <c r="CWV104" s="160"/>
      <c r="CWW104" s="161"/>
      <c r="CWX104" s="162"/>
      <c r="CWY104" s="160"/>
      <c r="CXA104" s="159"/>
      <c r="CXF104" s="160"/>
      <c r="CXG104" s="160"/>
      <c r="CXH104" s="160"/>
      <c r="CXI104" s="161"/>
      <c r="CXJ104" s="162"/>
      <c r="CXK104" s="160"/>
      <c r="CXM104" s="159"/>
      <c r="CXR104" s="160"/>
      <c r="CXS104" s="160"/>
      <c r="CXT104" s="160"/>
      <c r="CXU104" s="161"/>
      <c r="CXV104" s="162"/>
      <c r="CXW104" s="160"/>
      <c r="CXY104" s="159"/>
      <c r="CYD104" s="160"/>
      <c r="CYE104" s="160"/>
      <c r="CYF104" s="160"/>
      <c r="CYG104" s="161"/>
      <c r="CYH104" s="162"/>
      <c r="CYI104" s="160"/>
      <c r="CYK104" s="159"/>
      <c r="CYP104" s="160"/>
      <c r="CYQ104" s="160"/>
      <c r="CYR104" s="160"/>
      <c r="CYS104" s="161"/>
      <c r="CYT104" s="162"/>
      <c r="CYU104" s="160"/>
      <c r="CYW104" s="159"/>
      <c r="CZB104" s="160"/>
      <c r="CZC104" s="160"/>
      <c r="CZD104" s="160"/>
      <c r="CZE104" s="161"/>
      <c r="CZF104" s="162"/>
      <c r="CZG104" s="160"/>
      <c r="CZI104" s="159"/>
      <c r="CZN104" s="160"/>
      <c r="CZO104" s="160"/>
      <c r="CZP104" s="160"/>
      <c r="CZQ104" s="161"/>
      <c r="CZR104" s="162"/>
      <c r="CZS104" s="160"/>
      <c r="CZU104" s="159"/>
      <c r="CZZ104" s="160"/>
      <c r="DAA104" s="160"/>
      <c r="DAB104" s="160"/>
      <c r="DAC104" s="161"/>
      <c r="DAD104" s="162"/>
      <c r="DAE104" s="160"/>
      <c r="DAG104" s="159"/>
      <c r="DAL104" s="160"/>
      <c r="DAM104" s="160"/>
      <c r="DAN104" s="160"/>
      <c r="DAO104" s="161"/>
      <c r="DAP104" s="162"/>
      <c r="DAQ104" s="160"/>
      <c r="DAS104" s="159"/>
      <c r="DAX104" s="160"/>
      <c r="DAY104" s="160"/>
      <c r="DAZ104" s="160"/>
      <c r="DBA104" s="161"/>
      <c r="DBB104" s="162"/>
      <c r="DBC104" s="160"/>
      <c r="DBE104" s="159"/>
      <c r="DBJ104" s="160"/>
      <c r="DBK104" s="160"/>
      <c r="DBL104" s="160"/>
      <c r="DBM104" s="161"/>
      <c r="DBN104" s="162"/>
      <c r="DBO104" s="160"/>
      <c r="DBQ104" s="159"/>
      <c r="DBV104" s="160"/>
      <c r="DBW104" s="160"/>
      <c r="DBX104" s="160"/>
      <c r="DBY104" s="161"/>
      <c r="DBZ104" s="162"/>
      <c r="DCA104" s="160"/>
      <c r="DCC104" s="159"/>
      <c r="DCH104" s="160"/>
      <c r="DCI104" s="160"/>
      <c r="DCJ104" s="160"/>
      <c r="DCK104" s="161"/>
      <c r="DCL104" s="162"/>
      <c r="DCM104" s="160"/>
      <c r="DCO104" s="159"/>
      <c r="DCT104" s="160"/>
      <c r="DCU104" s="160"/>
      <c r="DCV104" s="160"/>
      <c r="DCW104" s="161"/>
      <c r="DCX104" s="162"/>
      <c r="DCY104" s="160"/>
      <c r="DDA104" s="159"/>
      <c r="DDF104" s="160"/>
      <c r="DDG104" s="160"/>
      <c r="DDH104" s="160"/>
      <c r="DDI104" s="161"/>
      <c r="DDJ104" s="162"/>
      <c r="DDK104" s="160"/>
      <c r="DDM104" s="159"/>
      <c r="DDR104" s="160"/>
      <c r="DDS104" s="160"/>
      <c r="DDT104" s="160"/>
      <c r="DDU104" s="161"/>
      <c r="DDV104" s="162"/>
      <c r="DDW104" s="160"/>
      <c r="DDY104" s="159"/>
      <c r="DED104" s="160"/>
      <c r="DEE104" s="160"/>
      <c r="DEF104" s="160"/>
      <c r="DEG104" s="161"/>
      <c r="DEH104" s="162"/>
      <c r="DEI104" s="160"/>
      <c r="DEK104" s="159"/>
      <c r="DEP104" s="160"/>
      <c r="DEQ104" s="160"/>
      <c r="DER104" s="160"/>
      <c r="DES104" s="161"/>
      <c r="DET104" s="162"/>
      <c r="DEU104" s="160"/>
      <c r="DEW104" s="159"/>
      <c r="DFB104" s="160"/>
      <c r="DFC104" s="160"/>
      <c r="DFD104" s="160"/>
      <c r="DFE104" s="161"/>
      <c r="DFF104" s="162"/>
      <c r="DFG104" s="160"/>
      <c r="DFI104" s="159"/>
      <c r="DFN104" s="160"/>
      <c r="DFO104" s="160"/>
      <c r="DFP104" s="160"/>
      <c r="DFQ104" s="161"/>
      <c r="DFR104" s="162"/>
      <c r="DFS104" s="160"/>
      <c r="DFU104" s="159"/>
      <c r="DFZ104" s="160"/>
      <c r="DGA104" s="160"/>
      <c r="DGB104" s="160"/>
      <c r="DGC104" s="161"/>
      <c r="DGD104" s="162"/>
      <c r="DGE104" s="160"/>
      <c r="DGG104" s="159"/>
      <c r="DGL104" s="160"/>
      <c r="DGM104" s="160"/>
      <c r="DGN104" s="160"/>
      <c r="DGO104" s="161"/>
      <c r="DGP104" s="162"/>
      <c r="DGQ104" s="160"/>
      <c r="DGS104" s="159"/>
      <c r="DGX104" s="160"/>
      <c r="DGY104" s="160"/>
      <c r="DGZ104" s="160"/>
      <c r="DHA104" s="161"/>
      <c r="DHB104" s="162"/>
      <c r="DHC104" s="160"/>
      <c r="DHE104" s="159"/>
      <c r="DHJ104" s="160"/>
      <c r="DHK104" s="160"/>
      <c r="DHL104" s="160"/>
      <c r="DHM104" s="161"/>
      <c r="DHN104" s="162"/>
      <c r="DHO104" s="160"/>
      <c r="DHQ104" s="159"/>
      <c r="DHV104" s="160"/>
      <c r="DHW104" s="160"/>
      <c r="DHX104" s="160"/>
      <c r="DHY104" s="161"/>
      <c r="DHZ104" s="162"/>
      <c r="DIA104" s="160"/>
      <c r="DIC104" s="159"/>
      <c r="DIH104" s="160"/>
      <c r="DII104" s="160"/>
      <c r="DIJ104" s="160"/>
      <c r="DIK104" s="161"/>
      <c r="DIL104" s="162"/>
      <c r="DIM104" s="160"/>
      <c r="DIO104" s="159"/>
      <c r="DIT104" s="160"/>
      <c r="DIU104" s="160"/>
      <c r="DIV104" s="160"/>
      <c r="DIW104" s="161"/>
      <c r="DIX104" s="162"/>
      <c r="DIY104" s="160"/>
      <c r="DJA104" s="159"/>
      <c r="DJF104" s="160"/>
      <c r="DJG104" s="160"/>
      <c r="DJH104" s="160"/>
      <c r="DJI104" s="161"/>
      <c r="DJJ104" s="162"/>
      <c r="DJK104" s="160"/>
      <c r="DJM104" s="159"/>
      <c r="DJR104" s="160"/>
      <c r="DJS104" s="160"/>
      <c r="DJT104" s="160"/>
      <c r="DJU104" s="161"/>
      <c r="DJV104" s="162"/>
      <c r="DJW104" s="160"/>
      <c r="DJY104" s="159"/>
      <c r="DKD104" s="160"/>
      <c r="DKE104" s="160"/>
      <c r="DKF104" s="160"/>
      <c r="DKG104" s="161"/>
      <c r="DKH104" s="162"/>
      <c r="DKI104" s="160"/>
      <c r="DKK104" s="159"/>
      <c r="DKP104" s="160"/>
      <c r="DKQ104" s="160"/>
      <c r="DKR104" s="160"/>
      <c r="DKS104" s="161"/>
      <c r="DKT104" s="162"/>
      <c r="DKU104" s="160"/>
      <c r="DKW104" s="159"/>
      <c r="DLB104" s="160"/>
      <c r="DLC104" s="160"/>
      <c r="DLD104" s="160"/>
      <c r="DLE104" s="161"/>
      <c r="DLF104" s="162"/>
      <c r="DLG104" s="160"/>
      <c r="DLI104" s="159"/>
      <c r="DLN104" s="160"/>
      <c r="DLO104" s="160"/>
      <c r="DLP104" s="160"/>
      <c r="DLQ104" s="161"/>
      <c r="DLR104" s="162"/>
      <c r="DLS104" s="160"/>
      <c r="DLU104" s="159"/>
      <c r="DLZ104" s="160"/>
      <c r="DMA104" s="160"/>
      <c r="DMB104" s="160"/>
      <c r="DMC104" s="161"/>
      <c r="DMD104" s="162"/>
      <c r="DME104" s="160"/>
      <c r="DMG104" s="159"/>
      <c r="DML104" s="160"/>
      <c r="DMM104" s="160"/>
      <c r="DMN104" s="160"/>
      <c r="DMO104" s="161"/>
      <c r="DMP104" s="162"/>
      <c r="DMQ104" s="160"/>
      <c r="DMS104" s="159"/>
      <c r="DMX104" s="160"/>
      <c r="DMY104" s="160"/>
      <c r="DMZ104" s="160"/>
      <c r="DNA104" s="161"/>
      <c r="DNB104" s="162"/>
      <c r="DNC104" s="160"/>
      <c r="DNE104" s="159"/>
      <c r="DNJ104" s="160"/>
      <c r="DNK104" s="160"/>
      <c r="DNL104" s="160"/>
      <c r="DNM104" s="161"/>
      <c r="DNN104" s="162"/>
      <c r="DNO104" s="160"/>
      <c r="DNQ104" s="159"/>
      <c r="DNV104" s="160"/>
      <c r="DNW104" s="160"/>
      <c r="DNX104" s="160"/>
      <c r="DNY104" s="161"/>
      <c r="DNZ104" s="162"/>
      <c r="DOA104" s="160"/>
      <c r="DOC104" s="159"/>
      <c r="DOH104" s="160"/>
      <c r="DOI104" s="160"/>
      <c r="DOJ104" s="160"/>
      <c r="DOK104" s="161"/>
      <c r="DOL104" s="162"/>
      <c r="DOM104" s="160"/>
      <c r="DOO104" s="159"/>
      <c r="DOT104" s="160"/>
      <c r="DOU104" s="160"/>
      <c r="DOV104" s="160"/>
      <c r="DOW104" s="161"/>
      <c r="DOX104" s="162"/>
      <c r="DOY104" s="160"/>
      <c r="DPA104" s="159"/>
      <c r="DPF104" s="160"/>
      <c r="DPG104" s="160"/>
      <c r="DPH104" s="160"/>
      <c r="DPI104" s="161"/>
      <c r="DPJ104" s="162"/>
      <c r="DPK104" s="160"/>
      <c r="DPM104" s="159"/>
      <c r="DPR104" s="160"/>
      <c r="DPS104" s="160"/>
      <c r="DPT104" s="160"/>
      <c r="DPU104" s="161"/>
      <c r="DPV104" s="162"/>
      <c r="DPW104" s="160"/>
      <c r="DPY104" s="159"/>
      <c r="DQD104" s="160"/>
      <c r="DQE104" s="160"/>
      <c r="DQF104" s="160"/>
      <c r="DQG104" s="161"/>
      <c r="DQH104" s="162"/>
      <c r="DQI104" s="160"/>
      <c r="DQK104" s="159"/>
      <c r="DQP104" s="160"/>
      <c r="DQQ104" s="160"/>
      <c r="DQR104" s="160"/>
      <c r="DQS104" s="161"/>
      <c r="DQT104" s="162"/>
      <c r="DQU104" s="160"/>
      <c r="DQW104" s="159"/>
      <c r="DRB104" s="160"/>
      <c r="DRC104" s="160"/>
      <c r="DRD104" s="160"/>
      <c r="DRE104" s="161"/>
      <c r="DRF104" s="162"/>
      <c r="DRG104" s="160"/>
      <c r="DRI104" s="159"/>
      <c r="DRN104" s="160"/>
      <c r="DRO104" s="160"/>
      <c r="DRP104" s="160"/>
      <c r="DRQ104" s="161"/>
      <c r="DRR104" s="162"/>
      <c r="DRS104" s="160"/>
      <c r="DRU104" s="159"/>
      <c r="DRZ104" s="160"/>
      <c r="DSA104" s="160"/>
      <c r="DSB104" s="160"/>
      <c r="DSC104" s="161"/>
      <c r="DSD104" s="162"/>
      <c r="DSE104" s="160"/>
      <c r="DSG104" s="159"/>
      <c r="DSL104" s="160"/>
      <c r="DSM104" s="160"/>
      <c r="DSN104" s="160"/>
      <c r="DSO104" s="161"/>
      <c r="DSP104" s="162"/>
      <c r="DSQ104" s="160"/>
      <c r="DSS104" s="159"/>
      <c r="DSX104" s="160"/>
      <c r="DSY104" s="160"/>
      <c r="DSZ104" s="160"/>
      <c r="DTA104" s="161"/>
      <c r="DTB104" s="162"/>
      <c r="DTC104" s="160"/>
      <c r="DTE104" s="159"/>
      <c r="DTJ104" s="160"/>
      <c r="DTK104" s="160"/>
      <c r="DTL104" s="160"/>
      <c r="DTM104" s="161"/>
      <c r="DTN104" s="162"/>
      <c r="DTO104" s="160"/>
      <c r="DTQ104" s="159"/>
      <c r="DTV104" s="160"/>
      <c r="DTW104" s="160"/>
      <c r="DTX104" s="160"/>
      <c r="DTY104" s="161"/>
      <c r="DTZ104" s="162"/>
      <c r="DUA104" s="160"/>
      <c r="DUC104" s="159"/>
      <c r="DUH104" s="160"/>
      <c r="DUI104" s="160"/>
      <c r="DUJ104" s="160"/>
      <c r="DUK104" s="161"/>
      <c r="DUL104" s="162"/>
      <c r="DUM104" s="160"/>
      <c r="DUO104" s="159"/>
      <c r="DUT104" s="160"/>
      <c r="DUU104" s="160"/>
      <c r="DUV104" s="160"/>
      <c r="DUW104" s="161"/>
      <c r="DUX104" s="162"/>
      <c r="DUY104" s="160"/>
      <c r="DVA104" s="159"/>
      <c r="DVF104" s="160"/>
      <c r="DVG104" s="160"/>
      <c r="DVH104" s="160"/>
      <c r="DVI104" s="161"/>
      <c r="DVJ104" s="162"/>
      <c r="DVK104" s="160"/>
      <c r="DVM104" s="159"/>
      <c r="DVR104" s="160"/>
      <c r="DVS104" s="160"/>
      <c r="DVT104" s="160"/>
      <c r="DVU104" s="161"/>
      <c r="DVV104" s="162"/>
      <c r="DVW104" s="160"/>
      <c r="DVY104" s="159"/>
      <c r="DWD104" s="160"/>
      <c r="DWE104" s="160"/>
      <c r="DWF104" s="160"/>
      <c r="DWG104" s="161"/>
      <c r="DWH104" s="162"/>
      <c r="DWI104" s="160"/>
      <c r="DWK104" s="159"/>
      <c r="DWP104" s="160"/>
      <c r="DWQ104" s="160"/>
      <c r="DWR104" s="160"/>
      <c r="DWS104" s="161"/>
      <c r="DWT104" s="162"/>
      <c r="DWU104" s="160"/>
      <c r="DWW104" s="159"/>
      <c r="DXB104" s="160"/>
      <c r="DXC104" s="160"/>
      <c r="DXD104" s="160"/>
      <c r="DXE104" s="161"/>
      <c r="DXF104" s="162"/>
      <c r="DXG104" s="160"/>
      <c r="DXI104" s="159"/>
      <c r="DXN104" s="160"/>
      <c r="DXO104" s="160"/>
      <c r="DXP104" s="160"/>
      <c r="DXQ104" s="161"/>
      <c r="DXR104" s="162"/>
      <c r="DXS104" s="160"/>
      <c r="DXU104" s="159"/>
      <c r="DXZ104" s="160"/>
      <c r="DYA104" s="160"/>
      <c r="DYB104" s="160"/>
      <c r="DYC104" s="161"/>
      <c r="DYD104" s="162"/>
      <c r="DYE104" s="160"/>
      <c r="DYG104" s="159"/>
      <c r="DYL104" s="160"/>
      <c r="DYM104" s="160"/>
      <c r="DYN104" s="160"/>
      <c r="DYO104" s="161"/>
      <c r="DYP104" s="162"/>
      <c r="DYQ104" s="160"/>
      <c r="DYS104" s="159"/>
      <c r="DYX104" s="160"/>
      <c r="DYY104" s="160"/>
      <c r="DYZ104" s="160"/>
      <c r="DZA104" s="161"/>
      <c r="DZB104" s="162"/>
      <c r="DZC104" s="160"/>
      <c r="DZE104" s="159"/>
      <c r="DZJ104" s="160"/>
      <c r="DZK104" s="160"/>
      <c r="DZL104" s="160"/>
      <c r="DZM104" s="161"/>
      <c r="DZN104" s="162"/>
      <c r="DZO104" s="160"/>
      <c r="DZQ104" s="159"/>
      <c r="DZV104" s="160"/>
      <c r="DZW104" s="160"/>
      <c r="DZX104" s="160"/>
      <c r="DZY104" s="161"/>
      <c r="DZZ104" s="162"/>
      <c r="EAA104" s="160"/>
      <c r="EAC104" s="159"/>
      <c r="EAH104" s="160"/>
      <c r="EAI104" s="160"/>
      <c r="EAJ104" s="160"/>
      <c r="EAK104" s="161"/>
      <c r="EAL104" s="162"/>
      <c r="EAM104" s="160"/>
      <c r="EAO104" s="159"/>
      <c r="EAT104" s="160"/>
      <c r="EAU104" s="160"/>
      <c r="EAV104" s="160"/>
      <c r="EAW104" s="161"/>
      <c r="EAX104" s="162"/>
      <c r="EAY104" s="160"/>
      <c r="EBA104" s="159"/>
      <c r="EBF104" s="160"/>
      <c r="EBG104" s="160"/>
      <c r="EBH104" s="160"/>
      <c r="EBI104" s="161"/>
      <c r="EBJ104" s="162"/>
      <c r="EBK104" s="160"/>
      <c r="EBM104" s="159"/>
      <c r="EBR104" s="160"/>
      <c r="EBS104" s="160"/>
      <c r="EBT104" s="160"/>
      <c r="EBU104" s="161"/>
      <c r="EBV104" s="162"/>
      <c r="EBW104" s="160"/>
      <c r="EBY104" s="159"/>
      <c r="ECD104" s="160"/>
      <c r="ECE104" s="160"/>
      <c r="ECF104" s="160"/>
      <c r="ECG104" s="161"/>
      <c r="ECH104" s="162"/>
      <c r="ECI104" s="160"/>
      <c r="ECK104" s="159"/>
      <c r="ECP104" s="160"/>
      <c r="ECQ104" s="160"/>
      <c r="ECR104" s="160"/>
      <c r="ECS104" s="161"/>
      <c r="ECT104" s="162"/>
      <c r="ECU104" s="160"/>
      <c r="ECW104" s="159"/>
      <c r="EDB104" s="160"/>
      <c r="EDC104" s="160"/>
      <c r="EDD104" s="160"/>
      <c r="EDE104" s="161"/>
      <c r="EDF104" s="162"/>
      <c r="EDG104" s="160"/>
      <c r="EDI104" s="159"/>
      <c r="EDN104" s="160"/>
      <c r="EDO104" s="160"/>
      <c r="EDP104" s="160"/>
      <c r="EDQ104" s="161"/>
      <c r="EDR104" s="162"/>
      <c r="EDS104" s="160"/>
      <c r="EDU104" s="159"/>
      <c r="EDZ104" s="160"/>
      <c r="EEA104" s="160"/>
      <c r="EEB104" s="160"/>
      <c r="EEC104" s="161"/>
      <c r="EED104" s="162"/>
      <c r="EEE104" s="160"/>
      <c r="EEG104" s="159"/>
      <c r="EEL104" s="160"/>
      <c r="EEM104" s="160"/>
      <c r="EEN104" s="160"/>
      <c r="EEO104" s="161"/>
      <c r="EEP104" s="162"/>
      <c r="EEQ104" s="160"/>
      <c r="EES104" s="159"/>
      <c r="EEX104" s="160"/>
      <c r="EEY104" s="160"/>
      <c r="EEZ104" s="160"/>
      <c r="EFA104" s="161"/>
      <c r="EFB104" s="162"/>
      <c r="EFC104" s="160"/>
      <c r="EFE104" s="159"/>
      <c r="EFJ104" s="160"/>
      <c r="EFK104" s="160"/>
      <c r="EFL104" s="160"/>
      <c r="EFM104" s="161"/>
      <c r="EFN104" s="162"/>
      <c r="EFO104" s="160"/>
      <c r="EFQ104" s="159"/>
      <c r="EFV104" s="160"/>
      <c r="EFW104" s="160"/>
      <c r="EFX104" s="160"/>
      <c r="EFY104" s="161"/>
      <c r="EFZ104" s="162"/>
      <c r="EGA104" s="160"/>
      <c r="EGC104" s="159"/>
      <c r="EGH104" s="160"/>
      <c r="EGI104" s="160"/>
      <c r="EGJ104" s="160"/>
      <c r="EGK104" s="161"/>
      <c r="EGL104" s="162"/>
      <c r="EGM104" s="160"/>
      <c r="EGO104" s="159"/>
      <c r="EGT104" s="160"/>
      <c r="EGU104" s="160"/>
      <c r="EGV104" s="160"/>
      <c r="EGW104" s="161"/>
      <c r="EGX104" s="162"/>
      <c r="EGY104" s="160"/>
      <c r="EHA104" s="159"/>
      <c r="EHF104" s="160"/>
      <c r="EHG104" s="160"/>
      <c r="EHH104" s="160"/>
      <c r="EHI104" s="161"/>
      <c r="EHJ104" s="162"/>
      <c r="EHK104" s="160"/>
      <c r="EHM104" s="159"/>
      <c r="EHR104" s="160"/>
      <c r="EHS104" s="160"/>
      <c r="EHT104" s="160"/>
      <c r="EHU104" s="161"/>
      <c r="EHV104" s="162"/>
      <c r="EHW104" s="160"/>
      <c r="EHY104" s="159"/>
      <c r="EID104" s="160"/>
      <c r="EIE104" s="160"/>
      <c r="EIF104" s="160"/>
      <c r="EIG104" s="161"/>
      <c r="EIH104" s="162"/>
      <c r="EII104" s="160"/>
      <c r="EIK104" s="159"/>
      <c r="EIP104" s="160"/>
      <c r="EIQ104" s="160"/>
      <c r="EIR104" s="160"/>
      <c r="EIS104" s="161"/>
      <c r="EIT104" s="162"/>
      <c r="EIU104" s="160"/>
      <c r="EIW104" s="159"/>
      <c r="EJB104" s="160"/>
      <c r="EJC104" s="160"/>
      <c r="EJD104" s="160"/>
      <c r="EJE104" s="161"/>
      <c r="EJF104" s="162"/>
      <c r="EJG104" s="160"/>
      <c r="EJI104" s="159"/>
      <c r="EJN104" s="160"/>
      <c r="EJO104" s="160"/>
      <c r="EJP104" s="160"/>
      <c r="EJQ104" s="161"/>
      <c r="EJR104" s="162"/>
      <c r="EJS104" s="160"/>
      <c r="EJU104" s="159"/>
      <c r="EJZ104" s="160"/>
      <c r="EKA104" s="160"/>
      <c r="EKB104" s="160"/>
      <c r="EKC104" s="161"/>
      <c r="EKD104" s="162"/>
      <c r="EKE104" s="160"/>
      <c r="EKG104" s="159"/>
      <c r="EKL104" s="160"/>
      <c r="EKM104" s="160"/>
      <c r="EKN104" s="160"/>
      <c r="EKO104" s="161"/>
      <c r="EKP104" s="162"/>
      <c r="EKQ104" s="160"/>
      <c r="EKS104" s="159"/>
      <c r="EKX104" s="160"/>
      <c r="EKY104" s="160"/>
      <c r="EKZ104" s="160"/>
      <c r="ELA104" s="161"/>
      <c r="ELB104" s="162"/>
      <c r="ELC104" s="160"/>
      <c r="ELE104" s="159"/>
      <c r="ELJ104" s="160"/>
      <c r="ELK104" s="160"/>
      <c r="ELL104" s="160"/>
      <c r="ELM104" s="161"/>
      <c r="ELN104" s="162"/>
      <c r="ELO104" s="160"/>
      <c r="ELQ104" s="159"/>
      <c r="ELV104" s="160"/>
      <c r="ELW104" s="160"/>
      <c r="ELX104" s="160"/>
      <c r="ELY104" s="161"/>
      <c r="ELZ104" s="162"/>
      <c r="EMA104" s="160"/>
      <c r="EMC104" s="159"/>
      <c r="EMH104" s="160"/>
      <c r="EMI104" s="160"/>
      <c r="EMJ104" s="160"/>
      <c r="EMK104" s="161"/>
      <c r="EML104" s="162"/>
      <c r="EMM104" s="160"/>
      <c r="EMO104" s="159"/>
      <c r="EMT104" s="160"/>
      <c r="EMU104" s="160"/>
      <c r="EMV104" s="160"/>
      <c r="EMW104" s="161"/>
      <c r="EMX104" s="162"/>
      <c r="EMY104" s="160"/>
      <c r="ENA104" s="159"/>
      <c r="ENF104" s="160"/>
      <c r="ENG104" s="160"/>
      <c r="ENH104" s="160"/>
      <c r="ENI104" s="161"/>
      <c r="ENJ104" s="162"/>
      <c r="ENK104" s="160"/>
      <c r="ENM104" s="159"/>
      <c r="ENR104" s="160"/>
      <c r="ENS104" s="160"/>
      <c r="ENT104" s="160"/>
      <c r="ENU104" s="161"/>
      <c r="ENV104" s="162"/>
      <c r="ENW104" s="160"/>
      <c r="ENY104" s="159"/>
      <c r="EOD104" s="160"/>
      <c r="EOE104" s="160"/>
      <c r="EOF104" s="160"/>
      <c r="EOG104" s="161"/>
      <c r="EOH104" s="162"/>
      <c r="EOI104" s="160"/>
      <c r="EOK104" s="159"/>
      <c r="EOP104" s="160"/>
      <c r="EOQ104" s="160"/>
      <c r="EOR104" s="160"/>
      <c r="EOS104" s="161"/>
      <c r="EOT104" s="162"/>
      <c r="EOU104" s="160"/>
      <c r="EOW104" s="159"/>
      <c r="EPB104" s="160"/>
      <c r="EPC104" s="160"/>
      <c r="EPD104" s="160"/>
      <c r="EPE104" s="161"/>
      <c r="EPF104" s="162"/>
      <c r="EPG104" s="160"/>
      <c r="EPI104" s="159"/>
      <c r="EPN104" s="160"/>
      <c r="EPO104" s="160"/>
      <c r="EPP104" s="160"/>
      <c r="EPQ104" s="161"/>
      <c r="EPR104" s="162"/>
      <c r="EPS104" s="160"/>
      <c r="EPU104" s="159"/>
      <c r="EPZ104" s="160"/>
      <c r="EQA104" s="160"/>
      <c r="EQB104" s="160"/>
      <c r="EQC104" s="161"/>
      <c r="EQD104" s="162"/>
      <c r="EQE104" s="160"/>
      <c r="EQG104" s="159"/>
      <c r="EQL104" s="160"/>
      <c r="EQM104" s="160"/>
      <c r="EQN104" s="160"/>
      <c r="EQO104" s="161"/>
      <c r="EQP104" s="162"/>
      <c r="EQQ104" s="160"/>
      <c r="EQS104" s="159"/>
      <c r="EQX104" s="160"/>
      <c r="EQY104" s="160"/>
      <c r="EQZ104" s="160"/>
      <c r="ERA104" s="161"/>
      <c r="ERB104" s="162"/>
      <c r="ERC104" s="160"/>
      <c r="ERE104" s="159"/>
      <c r="ERJ104" s="160"/>
      <c r="ERK104" s="160"/>
      <c r="ERL104" s="160"/>
      <c r="ERM104" s="161"/>
      <c r="ERN104" s="162"/>
      <c r="ERO104" s="160"/>
      <c r="ERQ104" s="159"/>
      <c r="ERV104" s="160"/>
      <c r="ERW104" s="160"/>
      <c r="ERX104" s="160"/>
      <c r="ERY104" s="161"/>
      <c r="ERZ104" s="162"/>
      <c r="ESA104" s="160"/>
      <c r="ESC104" s="159"/>
      <c r="ESH104" s="160"/>
      <c r="ESI104" s="160"/>
      <c r="ESJ104" s="160"/>
      <c r="ESK104" s="161"/>
      <c r="ESL104" s="162"/>
      <c r="ESM104" s="160"/>
      <c r="ESO104" s="159"/>
      <c r="EST104" s="160"/>
      <c r="ESU104" s="160"/>
      <c r="ESV104" s="160"/>
      <c r="ESW104" s="161"/>
      <c r="ESX104" s="162"/>
      <c r="ESY104" s="160"/>
      <c r="ETA104" s="159"/>
      <c r="ETF104" s="160"/>
      <c r="ETG104" s="160"/>
      <c r="ETH104" s="160"/>
      <c r="ETI104" s="161"/>
      <c r="ETJ104" s="162"/>
      <c r="ETK104" s="160"/>
      <c r="ETM104" s="159"/>
      <c r="ETR104" s="160"/>
      <c r="ETS104" s="160"/>
      <c r="ETT104" s="160"/>
      <c r="ETU104" s="161"/>
      <c r="ETV104" s="162"/>
      <c r="ETW104" s="160"/>
      <c r="ETY104" s="159"/>
      <c r="EUD104" s="160"/>
      <c r="EUE104" s="160"/>
      <c r="EUF104" s="160"/>
      <c r="EUG104" s="161"/>
      <c r="EUH104" s="162"/>
      <c r="EUI104" s="160"/>
      <c r="EUK104" s="159"/>
      <c r="EUP104" s="160"/>
      <c r="EUQ104" s="160"/>
      <c r="EUR104" s="160"/>
      <c r="EUS104" s="161"/>
      <c r="EUT104" s="162"/>
      <c r="EUU104" s="160"/>
      <c r="EUW104" s="159"/>
      <c r="EVB104" s="160"/>
      <c r="EVC104" s="160"/>
      <c r="EVD104" s="160"/>
      <c r="EVE104" s="161"/>
      <c r="EVF104" s="162"/>
      <c r="EVG104" s="160"/>
      <c r="EVI104" s="159"/>
      <c r="EVN104" s="160"/>
      <c r="EVO104" s="160"/>
      <c r="EVP104" s="160"/>
      <c r="EVQ104" s="161"/>
      <c r="EVR104" s="162"/>
      <c r="EVS104" s="160"/>
      <c r="EVU104" s="159"/>
      <c r="EVZ104" s="160"/>
      <c r="EWA104" s="160"/>
      <c r="EWB104" s="160"/>
      <c r="EWC104" s="161"/>
      <c r="EWD104" s="162"/>
      <c r="EWE104" s="160"/>
      <c r="EWG104" s="159"/>
      <c r="EWL104" s="160"/>
      <c r="EWM104" s="160"/>
      <c r="EWN104" s="160"/>
      <c r="EWO104" s="161"/>
      <c r="EWP104" s="162"/>
      <c r="EWQ104" s="160"/>
      <c r="EWS104" s="159"/>
      <c r="EWX104" s="160"/>
      <c r="EWY104" s="160"/>
      <c r="EWZ104" s="160"/>
      <c r="EXA104" s="161"/>
      <c r="EXB104" s="162"/>
      <c r="EXC104" s="160"/>
      <c r="EXE104" s="159"/>
      <c r="EXJ104" s="160"/>
      <c r="EXK104" s="160"/>
      <c r="EXL104" s="160"/>
      <c r="EXM104" s="161"/>
      <c r="EXN104" s="162"/>
      <c r="EXO104" s="160"/>
      <c r="EXQ104" s="159"/>
      <c r="EXV104" s="160"/>
      <c r="EXW104" s="160"/>
      <c r="EXX104" s="160"/>
      <c r="EXY104" s="161"/>
      <c r="EXZ104" s="162"/>
      <c r="EYA104" s="160"/>
      <c r="EYC104" s="159"/>
      <c r="EYH104" s="160"/>
      <c r="EYI104" s="160"/>
      <c r="EYJ104" s="160"/>
      <c r="EYK104" s="161"/>
      <c r="EYL104" s="162"/>
      <c r="EYM104" s="160"/>
      <c r="EYO104" s="159"/>
      <c r="EYT104" s="160"/>
      <c r="EYU104" s="160"/>
      <c r="EYV104" s="160"/>
      <c r="EYW104" s="161"/>
      <c r="EYX104" s="162"/>
      <c r="EYY104" s="160"/>
      <c r="EZA104" s="159"/>
      <c r="EZF104" s="160"/>
      <c r="EZG104" s="160"/>
      <c r="EZH104" s="160"/>
      <c r="EZI104" s="161"/>
      <c r="EZJ104" s="162"/>
      <c r="EZK104" s="160"/>
      <c r="EZM104" s="159"/>
      <c r="EZR104" s="160"/>
      <c r="EZS104" s="160"/>
      <c r="EZT104" s="160"/>
      <c r="EZU104" s="161"/>
      <c r="EZV104" s="162"/>
      <c r="EZW104" s="160"/>
      <c r="EZY104" s="159"/>
      <c r="FAD104" s="160"/>
      <c r="FAE104" s="160"/>
      <c r="FAF104" s="160"/>
      <c r="FAG104" s="161"/>
      <c r="FAH104" s="162"/>
      <c r="FAI104" s="160"/>
      <c r="FAK104" s="159"/>
      <c r="FAP104" s="160"/>
      <c r="FAQ104" s="160"/>
      <c r="FAR104" s="160"/>
      <c r="FAS104" s="161"/>
      <c r="FAT104" s="162"/>
      <c r="FAU104" s="160"/>
      <c r="FAW104" s="159"/>
      <c r="FBB104" s="160"/>
      <c r="FBC104" s="160"/>
      <c r="FBD104" s="160"/>
      <c r="FBE104" s="161"/>
      <c r="FBF104" s="162"/>
      <c r="FBG104" s="160"/>
      <c r="FBI104" s="159"/>
      <c r="FBN104" s="160"/>
      <c r="FBO104" s="160"/>
      <c r="FBP104" s="160"/>
      <c r="FBQ104" s="161"/>
      <c r="FBR104" s="162"/>
      <c r="FBS104" s="160"/>
      <c r="FBU104" s="159"/>
      <c r="FBZ104" s="160"/>
      <c r="FCA104" s="160"/>
      <c r="FCB104" s="160"/>
      <c r="FCC104" s="161"/>
      <c r="FCD104" s="162"/>
      <c r="FCE104" s="160"/>
      <c r="FCG104" s="159"/>
      <c r="FCL104" s="160"/>
      <c r="FCM104" s="160"/>
      <c r="FCN104" s="160"/>
      <c r="FCO104" s="161"/>
      <c r="FCP104" s="162"/>
      <c r="FCQ104" s="160"/>
      <c r="FCS104" s="159"/>
      <c r="FCX104" s="160"/>
      <c r="FCY104" s="160"/>
      <c r="FCZ104" s="160"/>
      <c r="FDA104" s="161"/>
      <c r="FDB104" s="162"/>
      <c r="FDC104" s="160"/>
      <c r="FDE104" s="159"/>
      <c r="FDJ104" s="160"/>
      <c r="FDK104" s="160"/>
      <c r="FDL104" s="160"/>
      <c r="FDM104" s="161"/>
      <c r="FDN104" s="162"/>
      <c r="FDO104" s="160"/>
      <c r="FDQ104" s="159"/>
      <c r="FDV104" s="160"/>
      <c r="FDW104" s="160"/>
      <c r="FDX104" s="160"/>
      <c r="FDY104" s="161"/>
      <c r="FDZ104" s="162"/>
      <c r="FEA104" s="160"/>
      <c r="FEC104" s="159"/>
      <c r="FEH104" s="160"/>
      <c r="FEI104" s="160"/>
      <c r="FEJ104" s="160"/>
      <c r="FEK104" s="161"/>
      <c r="FEL104" s="162"/>
      <c r="FEM104" s="160"/>
      <c r="FEO104" s="159"/>
      <c r="FET104" s="160"/>
      <c r="FEU104" s="160"/>
      <c r="FEV104" s="160"/>
      <c r="FEW104" s="161"/>
      <c r="FEX104" s="162"/>
      <c r="FEY104" s="160"/>
      <c r="FFA104" s="159"/>
      <c r="FFF104" s="160"/>
      <c r="FFG104" s="160"/>
      <c r="FFH104" s="160"/>
      <c r="FFI104" s="161"/>
      <c r="FFJ104" s="162"/>
      <c r="FFK104" s="160"/>
      <c r="FFM104" s="159"/>
      <c r="FFR104" s="160"/>
      <c r="FFS104" s="160"/>
      <c r="FFT104" s="160"/>
      <c r="FFU104" s="161"/>
      <c r="FFV104" s="162"/>
      <c r="FFW104" s="160"/>
      <c r="FFY104" s="159"/>
      <c r="FGD104" s="160"/>
      <c r="FGE104" s="160"/>
      <c r="FGF104" s="160"/>
      <c r="FGG104" s="161"/>
      <c r="FGH104" s="162"/>
      <c r="FGI104" s="160"/>
      <c r="FGK104" s="159"/>
      <c r="FGP104" s="160"/>
      <c r="FGQ104" s="160"/>
      <c r="FGR104" s="160"/>
      <c r="FGS104" s="161"/>
      <c r="FGT104" s="162"/>
      <c r="FGU104" s="160"/>
      <c r="FGW104" s="159"/>
      <c r="FHB104" s="160"/>
      <c r="FHC104" s="160"/>
      <c r="FHD104" s="160"/>
      <c r="FHE104" s="161"/>
      <c r="FHF104" s="162"/>
      <c r="FHG104" s="160"/>
      <c r="FHI104" s="159"/>
      <c r="FHN104" s="160"/>
      <c r="FHO104" s="160"/>
      <c r="FHP104" s="160"/>
      <c r="FHQ104" s="161"/>
      <c r="FHR104" s="162"/>
      <c r="FHS104" s="160"/>
      <c r="FHU104" s="159"/>
      <c r="FHZ104" s="160"/>
      <c r="FIA104" s="160"/>
      <c r="FIB104" s="160"/>
      <c r="FIC104" s="161"/>
      <c r="FID104" s="162"/>
      <c r="FIE104" s="160"/>
      <c r="FIG104" s="159"/>
      <c r="FIL104" s="160"/>
      <c r="FIM104" s="160"/>
      <c r="FIN104" s="160"/>
      <c r="FIO104" s="161"/>
      <c r="FIP104" s="162"/>
      <c r="FIQ104" s="160"/>
      <c r="FIS104" s="159"/>
      <c r="FIX104" s="160"/>
      <c r="FIY104" s="160"/>
      <c r="FIZ104" s="160"/>
      <c r="FJA104" s="161"/>
      <c r="FJB104" s="162"/>
      <c r="FJC104" s="160"/>
      <c r="FJE104" s="159"/>
      <c r="FJJ104" s="160"/>
      <c r="FJK104" s="160"/>
      <c r="FJL104" s="160"/>
      <c r="FJM104" s="161"/>
      <c r="FJN104" s="162"/>
      <c r="FJO104" s="160"/>
      <c r="FJQ104" s="159"/>
      <c r="FJV104" s="160"/>
      <c r="FJW104" s="160"/>
      <c r="FJX104" s="160"/>
      <c r="FJY104" s="161"/>
      <c r="FJZ104" s="162"/>
      <c r="FKA104" s="160"/>
      <c r="FKC104" s="159"/>
      <c r="FKH104" s="160"/>
      <c r="FKI104" s="160"/>
      <c r="FKJ104" s="160"/>
      <c r="FKK104" s="161"/>
      <c r="FKL104" s="162"/>
      <c r="FKM104" s="160"/>
      <c r="FKO104" s="159"/>
      <c r="FKT104" s="160"/>
      <c r="FKU104" s="160"/>
      <c r="FKV104" s="160"/>
      <c r="FKW104" s="161"/>
      <c r="FKX104" s="162"/>
      <c r="FKY104" s="160"/>
      <c r="FLA104" s="159"/>
      <c r="FLF104" s="160"/>
      <c r="FLG104" s="160"/>
      <c r="FLH104" s="160"/>
      <c r="FLI104" s="161"/>
      <c r="FLJ104" s="162"/>
      <c r="FLK104" s="160"/>
      <c r="FLM104" s="159"/>
      <c r="FLR104" s="160"/>
      <c r="FLS104" s="160"/>
      <c r="FLT104" s="160"/>
      <c r="FLU104" s="161"/>
      <c r="FLV104" s="162"/>
      <c r="FLW104" s="160"/>
      <c r="FLY104" s="159"/>
      <c r="FMD104" s="160"/>
      <c r="FME104" s="160"/>
      <c r="FMF104" s="160"/>
      <c r="FMG104" s="161"/>
      <c r="FMH104" s="162"/>
      <c r="FMI104" s="160"/>
      <c r="FMK104" s="159"/>
      <c r="FMP104" s="160"/>
      <c r="FMQ104" s="160"/>
      <c r="FMR104" s="160"/>
      <c r="FMS104" s="161"/>
      <c r="FMT104" s="162"/>
      <c r="FMU104" s="160"/>
      <c r="FMW104" s="159"/>
      <c r="FNB104" s="160"/>
      <c r="FNC104" s="160"/>
      <c r="FND104" s="160"/>
      <c r="FNE104" s="161"/>
      <c r="FNF104" s="162"/>
      <c r="FNG104" s="160"/>
      <c r="FNI104" s="159"/>
      <c r="FNN104" s="160"/>
      <c r="FNO104" s="160"/>
      <c r="FNP104" s="160"/>
      <c r="FNQ104" s="161"/>
      <c r="FNR104" s="162"/>
      <c r="FNS104" s="160"/>
      <c r="FNU104" s="159"/>
      <c r="FNZ104" s="160"/>
      <c r="FOA104" s="160"/>
      <c r="FOB104" s="160"/>
      <c r="FOC104" s="161"/>
      <c r="FOD104" s="162"/>
      <c r="FOE104" s="160"/>
      <c r="FOG104" s="159"/>
      <c r="FOL104" s="160"/>
      <c r="FOM104" s="160"/>
      <c r="FON104" s="160"/>
      <c r="FOO104" s="161"/>
      <c r="FOP104" s="162"/>
      <c r="FOQ104" s="160"/>
      <c r="FOS104" s="159"/>
      <c r="FOX104" s="160"/>
      <c r="FOY104" s="160"/>
      <c r="FOZ104" s="160"/>
      <c r="FPA104" s="161"/>
      <c r="FPB104" s="162"/>
      <c r="FPC104" s="160"/>
      <c r="FPE104" s="159"/>
      <c r="FPJ104" s="160"/>
      <c r="FPK104" s="160"/>
      <c r="FPL104" s="160"/>
      <c r="FPM104" s="161"/>
      <c r="FPN104" s="162"/>
      <c r="FPO104" s="160"/>
      <c r="FPQ104" s="159"/>
      <c r="FPV104" s="160"/>
      <c r="FPW104" s="160"/>
      <c r="FPX104" s="160"/>
      <c r="FPY104" s="161"/>
      <c r="FPZ104" s="162"/>
      <c r="FQA104" s="160"/>
      <c r="FQC104" s="159"/>
      <c r="FQH104" s="160"/>
      <c r="FQI104" s="160"/>
      <c r="FQJ104" s="160"/>
      <c r="FQK104" s="161"/>
      <c r="FQL104" s="162"/>
      <c r="FQM104" s="160"/>
      <c r="FQO104" s="159"/>
      <c r="FQT104" s="160"/>
      <c r="FQU104" s="160"/>
      <c r="FQV104" s="160"/>
      <c r="FQW104" s="161"/>
      <c r="FQX104" s="162"/>
      <c r="FQY104" s="160"/>
      <c r="FRA104" s="159"/>
      <c r="FRF104" s="160"/>
      <c r="FRG104" s="160"/>
      <c r="FRH104" s="160"/>
      <c r="FRI104" s="161"/>
      <c r="FRJ104" s="162"/>
      <c r="FRK104" s="160"/>
      <c r="FRM104" s="159"/>
      <c r="FRR104" s="160"/>
      <c r="FRS104" s="160"/>
      <c r="FRT104" s="160"/>
      <c r="FRU104" s="161"/>
      <c r="FRV104" s="162"/>
      <c r="FRW104" s="160"/>
      <c r="FRY104" s="159"/>
      <c r="FSD104" s="160"/>
      <c r="FSE104" s="160"/>
      <c r="FSF104" s="160"/>
      <c r="FSG104" s="161"/>
      <c r="FSH104" s="162"/>
      <c r="FSI104" s="160"/>
      <c r="FSK104" s="159"/>
      <c r="FSP104" s="160"/>
      <c r="FSQ104" s="160"/>
      <c r="FSR104" s="160"/>
      <c r="FSS104" s="161"/>
      <c r="FST104" s="162"/>
      <c r="FSU104" s="160"/>
      <c r="FSW104" s="159"/>
      <c r="FTB104" s="160"/>
      <c r="FTC104" s="160"/>
      <c r="FTD104" s="160"/>
      <c r="FTE104" s="161"/>
      <c r="FTF104" s="162"/>
      <c r="FTG104" s="160"/>
      <c r="FTI104" s="159"/>
      <c r="FTN104" s="160"/>
      <c r="FTO104" s="160"/>
      <c r="FTP104" s="160"/>
      <c r="FTQ104" s="161"/>
      <c r="FTR104" s="162"/>
      <c r="FTS104" s="160"/>
      <c r="FTU104" s="159"/>
      <c r="FTZ104" s="160"/>
      <c r="FUA104" s="160"/>
      <c r="FUB104" s="160"/>
      <c r="FUC104" s="161"/>
      <c r="FUD104" s="162"/>
      <c r="FUE104" s="160"/>
      <c r="FUG104" s="159"/>
      <c r="FUL104" s="160"/>
      <c r="FUM104" s="160"/>
      <c r="FUN104" s="160"/>
      <c r="FUO104" s="161"/>
      <c r="FUP104" s="162"/>
      <c r="FUQ104" s="160"/>
      <c r="FUS104" s="159"/>
      <c r="FUX104" s="160"/>
      <c r="FUY104" s="160"/>
      <c r="FUZ104" s="160"/>
      <c r="FVA104" s="161"/>
      <c r="FVB104" s="162"/>
      <c r="FVC104" s="160"/>
      <c r="FVE104" s="159"/>
      <c r="FVJ104" s="160"/>
      <c r="FVK104" s="160"/>
      <c r="FVL104" s="160"/>
      <c r="FVM104" s="161"/>
      <c r="FVN104" s="162"/>
      <c r="FVO104" s="160"/>
      <c r="FVQ104" s="159"/>
      <c r="FVV104" s="160"/>
      <c r="FVW104" s="160"/>
      <c r="FVX104" s="160"/>
      <c r="FVY104" s="161"/>
      <c r="FVZ104" s="162"/>
      <c r="FWA104" s="160"/>
      <c r="FWC104" s="159"/>
      <c r="FWH104" s="160"/>
      <c r="FWI104" s="160"/>
      <c r="FWJ104" s="160"/>
      <c r="FWK104" s="161"/>
      <c r="FWL104" s="162"/>
      <c r="FWM104" s="160"/>
      <c r="FWO104" s="159"/>
      <c r="FWT104" s="160"/>
      <c r="FWU104" s="160"/>
      <c r="FWV104" s="160"/>
      <c r="FWW104" s="161"/>
      <c r="FWX104" s="162"/>
      <c r="FWY104" s="160"/>
      <c r="FXA104" s="159"/>
      <c r="FXF104" s="160"/>
      <c r="FXG104" s="160"/>
      <c r="FXH104" s="160"/>
      <c r="FXI104" s="161"/>
      <c r="FXJ104" s="162"/>
      <c r="FXK104" s="160"/>
      <c r="FXM104" s="159"/>
      <c r="FXR104" s="160"/>
      <c r="FXS104" s="160"/>
      <c r="FXT104" s="160"/>
      <c r="FXU104" s="161"/>
      <c r="FXV104" s="162"/>
      <c r="FXW104" s="160"/>
      <c r="FXY104" s="159"/>
      <c r="FYD104" s="160"/>
      <c r="FYE104" s="160"/>
      <c r="FYF104" s="160"/>
      <c r="FYG104" s="161"/>
      <c r="FYH104" s="162"/>
      <c r="FYI104" s="160"/>
      <c r="FYK104" s="159"/>
      <c r="FYP104" s="160"/>
      <c r="FYQ104" s="160"/>
      <c r="FYR104" s="160"/>
      <c r="FYS104" s="161"/>
      <c r="FYT104" s="162"/>
      <c r="FYU104" s="160"/>
      <c r="FYW104" s="159"/>
      <c r="FZB104" s="160"/>
      <c r="FZC104" s="160"/>
      <c r="FZD104" s="160"/>
      <c r="FZE104" s="161"/>
      <c r="FZF104" s="162"/>
      <c r="FZG104" s="160"/>
      <c r="FZI104" s="159"/>
      <c r="FZN104" s="160"/>
      <c r="FZO104" s="160"/>
      <c r="FZP104" s="160"/>
      <c r="FZQ104" s="161"/>
      <c r="FZR104" s="162"/>
      <c r="FZS104" s="160"/>
      <c r="FZU104" s="159"/>
      <c r="FZZ104" s="160"/>
      <c r="GAA104" s="160"/>
      <c r="GAB104" s="160"/>
      <c r="GAC104" s="161"/>
      <c r="GAD104" s="162"/>
      <c r="GAE104" s="160"/>
      <c r="GAG104" s="159"/>
      <c r="GAL104" s="160"/>
      <c r="GAM104" s="160"/>
      <c r="GAN104" s="160"/>
      <c r="GAO104" s="161"/>
      <c r="GAP104" s="162"/>
      <c r="GAQ104" s="160"/>
      <c r="GAS104" s="159"/>
      <c r="GAX104" s="160"/>
      <c r="GAY104" s="160"/>
      <c r="GAZ104" s="160"/>
      <c r="GBA104" s="161"/>
      <c r="GBB104" s="162"/>
      <c r="GBC104" s="160"/>
      <c r="GBE104" s="159"/>
      <c r="GBJ104" s="160"/>
      <c r="GBK104" s="160"/>
      <c r="GBL104" s="160"/>
      <c r="GBM104" s="161"/>
      <c r="GBN104" s="162"/>
      <c r="GBO104" s="160"/>
      <c r="GBQ104" s="159"/>
      <c r="GBV104" s="160"/>
      <c r="GBW104" s="160"/>
      <c r="GBX104" s="160"/>
      <c r="GBY104" s="161"/>
      <c r="GBZ104" s="162"/>
      <c r="GCA104" s="160"/>
      <c r="GCC104" s="159"/>
      <c r="GCH104" s="160"/>
      <c r="GCI104" s="160"/>
      <c r="GCJ104" s="160"/>
      <c r="GCK104" s="161"/>
      <c r="GCL104" s="162"/>
      <c r="GCM104" s="160"/>
      <c r="GCO104" s="159"/>
      <c r="GCT104" s="160"/>
      <c r="GCU104" s="160"/>
      <c r="GCV104" s="160"/>
      <c r="GCW104" s="161"/>
      <c r="GCX104" s="162"/>
      <c r="GCY104" s="160"/>
      <c r="GDA104" s="159"/>
      <c r="GDF104" s="160"/>
      <c r="GDG104" s="160"/>
      <c r="GDH104" s="160"/>
      <c r="GDI104" s="161"/>
      <c r="GDJ104" s="162"/>
      <c r="GDK104" s="160"/>
      <c r="GDM104" s="159"/>
      <c r="GDR104" s="160"/>
      <c r="GDS104" s="160"/>
      <c r="GDT104" s="160"/>
      <c r="GDU104" s="161"/>
      <c r="GDV104" s="162"/>
      <c r="GDW104" s="160"/>
      <c r="GDY104" s="159"/>
      <c r="GED104" s="160"/>
      <c r="GEE104" s="160"/>
      <c r="GEF104" s="160"/>
      <c r="GEG104" s="161"/>
      <c r="GEH104" s="162"/>
      <c r="GEI104" s="160"/>
      <c r="GEK104" s="159"/>
      <c r="GEP104" s="160"/>
      <c r="GEQ104" s="160"/>
      <c r="GER104" s="160"/>
      <c r="GES104" s="161"/>
      <c r="GET104" s="162"/>
      <c r="GEU104" s="160"/>
      <c r="GEW104" s="159"/>
      <c r="GFB104" s="160"/>
      <c r="GFC104" s="160"/>
      <c r="GFD104" s="160"/>
      <c r="GFE104" s="161"/>
      <c r="GFF104" s="162"/>
      <c r="GFG104" s="160"/>
      <c r="GFI104" s="159"/>
      <c r="GFN104" s="160"/>
      <c r="GFO104" s="160"/>
      <c r="GFP104" s="160"/>
      <c r="GFQ104" s="161"/>
      <c r="GFR104" s="162"/>
      <c r="GFS104" s="160"/>
      <c r="GFU104" s="159"/>
      <c r="GFZ104" s="160"/>
      <c r="GGA104" s="160"/>
      <c r="GGB104" s="160"/>
      <c r="GGC104" s="161"/>
      <c r="GGD104" s="162"/>
      <c r="GGE104" s="160"/>
      <c r="GGG104" s="159"/>
      <c r="GGL104" s="160"/>
      <c r="GGM104" s="160"/>
      <c r="GGN104" s="160"/>
      <c r="GGO104" s="161"/>
      <c r="GGP104" s="162"/>
      <c r="GGQ104" s="160"/>
      <c r="GGS104" s="159"/>
      <c r="GGX104" s="160"/>
      <c r="GGY104" s="160"/>
      <c r="GGZ104" s="160"/>
      <c r="GHA104" s="161"/>
      <c r="GHB104" s="162"/>
      <c r="GHC104" s="160"/>
      <c r="GHE104" s="159"/>
      <c r="GHJ104" s="160"/>
      <c r="GHK104" s="160"/>
      <c r="GHL104" s="160"/>
      <c r="GHM104" s="161"/>
      <c r="GHN104" s="162"/>
      <c r="GHO104" s="160"/>
      <c r="GHQ104" s="159"/>
      <c r="GHV104" s="160"/>
      <c r="GHW104" s="160"/>
      <c r="GHX104" s="160"/>
      <c r="GHY104" s="161"/>
      <c r="GHZ104" s="162"/>
      <c r="GIA104" s="160"/>
      <c r="GIC104" s="159"/>
      <c r="GIH104" s="160"/>
      <c r="GII104" s="160"/>
      <c r="GIJ104" s="160"/>
      <c r="GIK104" s="161"/>
      <c r="GIL104" s="162"/>
      <c r="GIM104" s="160"/>
      <c r="GIO104" s="159"/>
      <c r="GIT104" s="160"/>
      <c r="GIU104" s="160"/>
      <c r="GIV104" s="160"/>
      <c r="GIW104" s="161"/>
      <c r="GIX104" s="162"/>
      <c r="GIY104" s="160"/>
      <c r="GJA104" s="159"/>
      <c r="GJF104" s="160"/>
      <c r="GJG104" s="160"/>
      <c r="GJH104" s="160"/>
      <c r="GJI104" s="161"/>
      <c r="GJJ104" s="162"/>
      <c r="GJK104" s="160"/>
      <c r="GJM104" s="159"/>
      <c r="GJR104" s="160"/>
      <c r="GJS104" s="160"/>
      <c r="GJT104" s="160"/>
      <c r="GJU104" s="161"/>
      <c r="GJV104" s="162"/>
      <c r="GJW104" s="160"/>
      <c r="GJY104" s="159"/>
      <c r="GKD104" s="160"/>
      <c r="GKE104" s="160"/>
      <c r="GKF104" s="160"/>
      <c r="GKG104" s="161"/>
      <c r="GKH104" s="162"/>
      <c r="GKI104" s="160"/>
      <c r="GKK104" s="159"/>
      <c r="GKP104" s="160"/>
      <c r="GKQ104" s="160"/>
      <c r="GKR104" s="160"/>
      <c r="GKS104" s="161"/>
      <c r="GKT104" s="162"/>
      <c r="GKU104" s="160"/>
      <c r="GKW104" s="159"/>
      <c r="GLB104" s="160"/>
      <c r="GLC104" s="160"/>
      <c r="GLD104" s="160"/>
      <c r="GLE104" s="161"/>
      <c r="GLF104" s="162"/>
      <c r="GLG104" s="160"/>
      <c r="GLI104" s="159"/>
      <c r="GLN104" s="160"/>
      <c r="GLO104" s="160"/>
      <c r="GLP104" s="160"/>
      <c r="GLQ104" s="161"/>
      <c r="GLR104" s="162"/>
      <c r="GLS104" s="160"/>
      <c r="GLU104" s="159"/>
      <c r="GLZ104" s="160"/>
      <c r="GMA104" s="160"/>
      <c r="GMB104" s="160"/>
      <c r="GMC104" s="161"/>
      <c r="GMD104" s="162"/>
      <c r="GME104" s="160"/>
      <c r="GMG104" s="159"/>
      <c r="GML104" s="160"/>
      <c r="GMM104" s="160"/>
      <c r="GMN104" s="160"/>
      <c r="GMO104" s="161"/>
      <c r="GMP104" s="162"/>
      <c r="GMQ104" s="160"/>
      <c r="GMS104" s="159"/>
      <c r="GMX104" s="160"/>
      <c r="GMY104" s="160"/>
      <c r="GMZ104" s="160"/>
      <c r="GNA104" s="161"/>
      <c r="GNB104" s="162"/>
      <c r="GNC104" s="160"/>
      <c r="GNE104" s="159"/>
      <c r="GNJ104" s="160"/>
      <c r="GNK104" s="160"/>
      <c r="GNL104" s="160"/>
      <c r="GNM104" s="161"/>
      <c r="GNN104" s="162"/>
      <c r="GNO104" s="160"/>
      <c r="GNQ104" s="159"/>
      <c r="GNV104" s="160"/>
      <c r="GNW104" s="160"/>
      <c r="GNX104" s="160"/>
      <c r="GNY104" s="161"/>
      <c r="GNZ104" s="162"/>
      <c r="GOA104" s="160"/>
      <c r="GOC104" s="159"/>
      <c r="GOH104" s="160"/>
      <c r="GOI104" s="160"/>
      <c r="GOJ104" s="160"/>
      <c r="GOK104" s="161"/>
      <c r="GOL104" s="162"/>
      <c r="GOM104" s="160"/>
      <c r="GOO104" s="159"/>
      <c r="GOT104" s="160"/>
      <c r="GOU104" s="160"/>
      <c r="GOV104" s="160"/>
      <c r="GOW104" s="161"/>
      <c r="GOX104" s="162"/>
      <c r="GOY104" s="160"/>
      <c r="GPA104" s="159"/>
      <c r="GPF104" s="160"/>
      <c r="GPG104" s="160"/>
      <c r="GPH104" s="160"/>
      <c r="GPI104" s="161"/>
      <c r="GPJ104" s="162"/>
      <c r="GPK104" s="160"/>
      <c r="GPM104" s="159"/>
      <c r="GPR104" s="160"/>
      <c r="GPS104" s="160"/>
      <c r="GPT104" s="160"/>
      <c r="GPU104" s="161"/>
      <c r="GPV104" s="162"/>
      <c r="GPW104" s="160"/>
      <c r="GPY104" s="159"/>
      <c r="GQD104" s="160"/>
      <c r="GQE104" s="160"/>
      <c r="GQF104" s="160"/>
      <c r="GQG104" s="161"/>
      <c r="GQH104" s="162"/>
      <c r="GQI104" s="160"/>
      <c r="GQK104" s="159"/>
      <c r="GQP104" s="160"/>
      <c r="GQQ104" s="160"/>
      <c r="GQR104" s="160"/>
      <c r="GQS104" s="161"/>
      <c r="GQT104" s="162"/>
      <c r="GQU104" s="160"/>
      <c r="GQW104" s="159"/>
      <c r="GRB104" s="160"/>
      <c r="GRC104" s="160"/>
      <c r="GRD104" s="160"/>
      <c r="GRE104" s="161"/>
      <c r="GRF104" s="162"/>
      <c r="GRG104" s="160"/>
      <c r="GRI104" s="159"/>
      <c r="GRN104" s="160"/>
      <c r="GRO104" s="160"/>
      <c r="GRP104" s="160"/>
      <c r="GRQ104" s="161"/>
      <c r="GRR104" s="162"/>
      <c r="GRS104" s="160"/>
      <c r="GRU104" s="159"/>
      <c r="GRZ104" s="160"/>
      <c r="GSA104" s="160"/>
      <c r="GSB104" s="160"/>
      <c r="GSC104" s="161"/>
      <c r="GSD104" s="162"/>
      <c r="GSE104" s="160"/>
      <c r="GSG104" s="159"/>
      <c r="GSL104" s="160"/>
      <c r="GSM104" s="160"/>
      <c r="GSN104" s="160"/>
      <c r="GSO104" s="161"/>
      <c r="GSP104" s="162"/>
      <c r="GSQ104" s="160"/>
      <c r="GSS104" s="159"/>
      <c r="GSX104" s="160"/>
      <c r="GSY104" s="160"/>
      <c r="GSZ104" s="160"/>
      <c r="GTA104" s="161"/>
      <c r="GTB104" s="162"/>
      <c r="GTC104" s="160"/>
      <c r="GTE104" s="159"/>
      <c r="GTJ104" s="160"/>
      <c r="GTK104" s="160"/>
      <c r="GTL104" s="160"/>
      <c r="GTM104" s="161"/>
      <c r="GTN104" s="162"/>
      <c r="GTO104" s="160"/>
      <c r="GTQ104" s="159"/>
      <c r="GTV104" s="160"/>
      <c r="GTW104" s="160"/>
      <c r="GTX104" s="160"/>
      <c r="GTY104" s="161"/>
      <c r="GTZ104" s="162"/>
      <c r="GUA104" s="160"/>
      <c r="GUC104" s="159"/>
      <c r="GUH104" s="160"/>
      <c r="GUI104" s="160"/>
      <c r="GUJ104" s="160"/>
      <c r="GUK104" s="161"/>
      <c r="GUL104" s="162"/>
      <c r="GUM104" s="160"/>
      <c r="GUO104" s="159"/>
      <c r="GUT104" s="160"/>
      <c r="GUU104" s="160"/>
      <c r="GUV104" s="160"/>
      <c r="GUW104" s="161"/>
      <c r="GUX104" s="162"/>
      <c r="GUY104" s="160"/>
      <c r="GVA104" s="159"/>
      <c r="GVF104" s="160"/>
      <c r="GVG104" s="160"/>
      <c r="GVH104" s="160"/>
      <c r="GVI104" s="161"/>
      <c r="GVJ104" s="162"/>
      <c r="GVK104" s="160"/>
      <c r="GVM104" s="159"/>
      <c r="GVR104" s="160"/>
      <c r="GVS104" s="160"/>
      <c r="GVT104" s="160"/>
      <c r="GVU104" s="161"/>
      <c r="GVV104" s="162"/>
      <c r="GVW104" s="160"/>
      <c r="GVY104" s="159"/>
      <c r="GWD104" s="160"/>
      <c r="GWE104" s="160"/>
      <c r="GWF104" s="160"/>
      <c r="GWG104" s="161"/>
      <c r="GWH104" s="162"/>
      <c r="GWI104" s="160"/>
      <c r="GWK104" s="159"/>
      <c r="GWP104" s="160"/>
      <c r="GWQ104" s="160"/>
      <c r="GWR104" s="160"/>
      <c r="GWS104" s="161"/>
      <c r="GWT104" s="162"/>
      <c r="GWU104" s="160"/>
      <c r="GWW104" s="159"/>
      <c r="GXB104" s="160"/>
      <c r="GXC104" s="160"/>
      <c r="GXD104" s="160"/>
      <c r="GXE104" s="161"/>
      <c r="GXF104" s="162"/>
      <c r="GXG104" s="160"/>
      <c r="GXI104" s="159"/>
      <c r="GXN104" s="160"/>
      <c r="GXO104" s="160"/>
      <c r="GXP104" s="160"/>
      <c r="GXQ104" s="161"/>
      <c r="GXR104" s="162"/>
      <c r="GXS104" s="160"/>
      <c r="GXU104" s="159"/>
      <c r="GXZ104" s="160"/>
      <c r="GYA104" s="160"/>
      <c r="GYB104" s="160"/>
      <c r="GYC104" s="161"/>
      <c r="GYD104" s="162"/>
      <c r="GYE104" s="160"/>
      <c r="GYG104" s="159"/>
      <c r="GYL104" s="160"/>
      <c r="GYM104" s="160"/>
      <c r="GYN104" s="160"/>
      <c r="GYO104" s="161"/>
      <c r="GYP104" s="162"/>
      <c r="GYQ104" s="160"/>
      <c r="GYS104" s="159"/>
      <c r="GYX104" s="160"/>
      <c r="GYY104" s="160"/>
      <c r="GYZ104" s="160"/>
      <c r="GZA104" s="161"/>
      <c r="GZB104" s="162"/>
      <c r="GZC104" s="160"/>
      <c r="GZE104" s="159"/>
      <c r="GZJ104" s="160"/>
      <c r="GZK104" s="160"/>
      <c r="GZL104" s="160"/>
      <c r="GZM104" s="161"/>
      <c r="GZN104" s="162"/>
      <c r="GZO104" s="160"/>
      <c r="GZQ104" s="159"/>
      <c r="GZV104" s="160"/>
      <c r="GZW104" s="160"/>
      <c r="GZX104" s="160"/>
      <c r="GZY104" s="161"/>
      <c r="GZZ104" s="162"/>
      <c r="HAA104" s="160"/>
      <c r="HAC104" s="159"/>
      <c r="HAH104" s="160"/>
      <c r="HAI104" s="160"/>
      <c r="HAJ104" s="160"/>
      <c r="HAK104" s="161"/>
      <c r="HAL104" s="162"/>
      <c r="HAM104" s="160"/>
      <c r="HAO104" s="159"/>
      <c r="HAT104" s="160"/>
      <c r="HAU104" s="160"/>
      <c r="HAV104" s="160"/>
      <c r="HAW104" s="161"/>
      <c r="HAX104" s="162"/>
      <c r="HAY104" s="160"/>
      <c r="HBA104" s="159"/>
      <c r="HBF104" s="160"/>
      <c r="HBG104" s="160"/>
      <c r="HBH104" s="160"/>
      <c r="HBI104" s="161"/>
      <c r="HBJ104" s="162"/>
      <c r="HBK104" s="160"/>
      <c r="HBM104" s="159"/>
      <c r="HBR104" s="160"/>
      <c r="HBS104" s="160"/>
      <c r="HBT104" s="160"/>
      <c r="HBU104" s="161"/>
      <c r="HBV104" s="162"/>
      <c r="HBW104" s="160"/>
      <c r="HBY104" s="159"/>
      <c r="HCD104" s="160"/>
      <c r="HCE104" s="160"/>
      <c r="HCF104" s="160"/>
      <c r="HCG104" s="161"/>
      <c r="HCH104" s="162"/>
      <c r="HCI104" s="160"/>
      <c r="HCK104" s="159"/>
      <c r="HCP104" s="160"/>
      <c r="HCQ104" s="160"/>
      <c r="HCR104" s="160"/>
      <c r="HCS104" s="161"/>
      <c r="HCT104" s="162"/>
      <c r="HCU104" s="160"/>
      <c r="HCW104" s="159"/>
      <c r="HDB104" s="160"/>
      <c r="HDC104" s="160"/>
      <c r="HDD104" s="160"/>
      <c r="HDE104" s="161"/>
      <c r="HDF104" s="162"/>
      <c r="HDG104" s="160"/>
      <c r="HDI104" s="159"/>
      <c r="HDN104" s="160"/>
      <c r="HDO104" s="160"/>
      <c r="HDP104" s="160"/>
      <c r="HDQ104" s="161"/>
      <c r="HDR104" s="162"/>
      <c r="HDS104" s="160"/>
      <c r="HDU104" s="159"/>
      <c r="HDZ104" s="160"/>
      <c r="HEA104" s="160"/>
      <c r="HEB104" s="160"/>
      <c r="HEC104" s="161"/>
      <c r="HED104" s="162"/>
      <c r="HEE104" s="160"/>
      <c r="HEG104" s="159"/>
      <c r="HEL104" s="160"/>
      <c r="HEM104" s="160"/>
      <c r="HEN104" s="160"/>
      <c r="HEO104" s="161"/>
      <c r="HEP104" s="162"/>
      <c r="HEQ104" s="160"/>
      <c r="HES104" s="159"/>
      <c r="HEX104" s="160"/>
      <c r="HEY104" s="160"/>
      <c r="HEZ104" s="160"/>
      <c r="HFA104" s="161"/>
      <c r="HFB104" s="162"/>
      <c r="HFC104" s="160"/>
      <c r="HFE104" s="159"/>
      <c r="HFJ104" s="160"/>
      <c r="HFK104" s="160"/>
      <c r="HFL104" s="160"/>
      <c r="HFM104" s="161"/>
      <c r="HFN104" s="162"/>
      <c r="HFO104" s="160"/>
      <c r="HFQ104" s="159"/>
      <c r="HFV104" s="160"/>
      <c r="HFW104" s="160"/>
      <c r="HFX104" s="160"/>
      <c r="HFY104" s="161"/>
      <c r="HFZ104" s="162"/>
      <c r="HGA104" s="160"/>
      <c r="HGC104" s="159"/>
      <c r="HGH104" s="160"/>
      <c r="HGI104" s="160"/>
      <c r="HGJ104" s="160"/>
      <c r="HGK104" s="161"/>
      <c r="HGL104" s="162"/>
      <c r="HGM104" s="160"/>
      <c r="HGO104" s="159"/>
      <c r="HGT104" s="160"/>
      <c r="HGU104" s="160"/>
      <c r="HGV104" s="160"/>
      <c r="HGW104" s="161"/>
      <c r="HGX104" s="162"/>
      <c r="HGY104" s="160"/>
      <c r="HHA104" s="159"/>
      <c r="HHF104" s="160"/>
      <c r="HHG104" s="160"/>
      <c r="HHH104" s="160"/>
      <c r="HHI104" s="161"/>
      <c r="HHJ104" s="162"/>
      <c r="HHK104" s="160"/>
      <c r="HHM104" s="159"/>
      <c r="HHR104" s="160"/>
      <c r="HHS104" s="160"/>
      <c r="HHT104" s="160"/>
      <c r="HHU104" s="161"/>
      <c r="HHV104" s="162"/>
      <c r="HHW104" s="160"/>
      <c r="HHY104" s="159"/>
      <c r="HID104" s="160"/>
      <c r="HIE104" s="160"/>
      <c r="HIF104" s="160"/>
      <c r="HIG104" s="161"/>
      <c r="HIH104" s="162"/>
      <c r="HII104" s="160"/>
      <c r="HIK104" s="159"/>
      <c r="HIP104" s="160"/>
      <c r="HIQ104" s="160"/>
      <c r="HIR104" s="160"/>
      <c r="HIS104" s="161"/>
      <c r="HIT104" s="162"/>
      <c r="HIU104" s="160"/>
      <c r="HIW104" s="159"/>
      <c r="HJB104" s="160"/>
      <c r="HJC104" s="160"/>
      <c r="HJD104" s="160"/>
      <c r="HJE104" s="161"/>
      <c r="HJF104" s="162"/>
      <c r="HJG104" s="160"/>
      <c r="HJI104" s="159"/>
      <c r="HJN104" s="160"/>
      <c r="HJO104" s="160"/>
      <c r="HJP104" s="160"/>
      <c r="HJQ104" s="161"/>
      <c r="HJR104" s="162"/>
      <c r="HJS104" s="160"/>
      <c r="HJU104" s="159"/>
      <c r="HJZ104" s="160"/>
      <c r="HKA104" s="160"/>
      <c r="HKB104" s="160"/>
      <c r="HKC104" s="161"/>
      <c r="HKD104" s="162"/>
      <c r="HKE104" s="160"/>
      <c r="HKG104" s="159"/>
      <c r="HKL104" s="160"/>
      <c r="HKM104" s="160"/>
      <c r="HKN104" s="160"/>
      <c r="HKO104" s="161"/>
      <c r="HKP104" s="162"/>
      <c r="HKQ104" s="160"/>
      <c r="HKS104" s="159"/>
      <c r="HKX104" s="160"/>
      <c r="HKY104" s="160"/>
      <c r="HKZ104" s="160"/>
      <c r="HLA104" s="161"/>
      <c r="HLB104" s="162"/>
      <c r="HLC104" s="160"/>
      <c r="HLE104" s="159"/>
      <c r="HLJ104" s="160"/>
      <c r="HLK104" s="160"/>
      <c r="HLL104" s="160"/>
      <c r="HLM104" s="161"/>
      <c r="HLN104" s="162"/>
      <c r="HLO104" s="160"/>
      <c r="HLQ104" s="159"/>
      <c r="HLV104" s="160"/>
      <c r="HLW104" s="160"/>
      <c r="HLX104" s="160"/>
      <c r="HLY104" s="161"/>
      <c r="HLZ104" s="162"/>
      <c r="HMA104" s="160"/>
      <c r="HMC104" s="159"/>
      <c r="HMH104" s="160"/>
      <c r="HMI104" s="160"/>
      <c r="HMJ104" s="160"/>
      <c r="HMK104" s="161"/>
      <c r="HML104" s="162"/>
      <c r="HMM104" s="160"/>
      <c r="HMO104" s="159"/>
      <c r="HMT104" s="160"/>
      <c r="HMU104" s="160"/>
      <c r="HMV104" s="160"/>
      <c r="HMW104" s="161"/>
      <c r="HMX104" s="162"/>
      <c r="HMY104" s="160"/>
      <c r="HNA104" s="159"/>
      <c r="HNF104" s="160"/>
      <c r="HNG104" s="160"/>
      <c r="HNH104" s="160"/>
      <c r="HNI104" s="161"/>
      <c r="HNJ104" s="162"/>
      <c r="HNK104" s="160"/>
      <c r="HNM104" s="159"/>
      <c r="HNR104" s="160"/>
      <c r="HNS104" s="160"/>
      <c r="HNT104" s="160"/>
      <c r="HNU104" s="161"/>
      <c r="HNV104" s="162"/>
      <c r="HNW104" s="160"/>
      <c r="HNY104" s="159"/>
      <c r="HOD104" s="160"/>
      <c r="HOE104" s="160"/>
      <c r="HOF104" s="160"/>
      <c r="HOG104" s="161"/>
      <c r="HOH104" s="162"/>
      <c r="HOI104" s="160"/>
      <c r="HOK104" s="159"/>
      <c r="HOP104" s="160"/>
      <c r="HOQ104" s="160"/>
      <c r="HOR104" s="160"/>
      <c r="HOS104" s="161"/>
      <c r="HOT104" s="162"/>
      <c r="HOU104" s="160"/>
      <c r="HOW104" s="159"/>
      <c r="HPB104" s="160"/>
      <c r="HPC104" s="160"/>
      <c r="HPD104" s="160"/>
      <c r="HPE104" s="161"/>
      <c r="HPF104" s="162"/>
      <c r="HPG104" s="160"/>
      <c r="HPI104" s="159"/>
      <c r="HPN104" s="160"/>
      <c r="HPO104" s="160"/>
      <c r="HPP104" s="160"/>
      <c r="HPQ104" s="161"/>
      <c r="HPR104" s="162"/>
      <c r="HPS104" s="160"/>
      <c r="HPU104" s="159"/>
      <c r="HPZ104" s="160"/>
      <c r="HQA104" s="160"/>
      <c r="HQB104" s="160"/>
      <c r="HQC104" s="161"/>
      <c r="HQD104" s="162"/>
      <c r="HQE104" s="160"/>
      <c r="HQG104" s="159"/>
      <c r="HQL104" s="160"/>
      <c r="HQM104" s="160"/>
      <c r="HQN104" s="160"/>
      <c r="HQO104" s="161"/>
      <c r="HQP104" s="162"/>
      <c r="HQQ104" s="160"/>
      <c r="HQS104" s="159"/>
      <c r="HQX104" s="160"/>
      <c r="HQY104" s="160"/>
      <c r="HQZ104" s="160"/>
      <c r="HRA104" s="161"/>
      <c r="HRB104" s="162"/>
      <c r="HRC104" s="160"/>
      <c r="HRE104" s="159"/>
      <c r="HRJ104" s="160"/>
      <c r="HRK104" s="160"/>
      <c r="HRL104" s="160"/>
      <c r="HRM104" s="161"/>
      <c r="HRN104" s="162"/>
      <c r="HRO104" s="160"/>
      <c r="HRQ104" s="159"/>
      <c r="HRV104" s="160"/>
      <c r="HRW104" s="160"/>
      <c r="HRX104" s="160"/>
      <c r="HRY104" s="161"/>
      <c r="HRZ104" s="162"/>
      <c r="HSA104" s="160"/>
      <c r="HSC104" s="159"/>
      <c r="HSH104" s="160"/>
      <c r="HSI104" s="160"/>
      <c r="HSJ104" s="160"/>
      <c r="HSK104" s="161"/>
      <c r="HSL104" s="162"/>
      <c r="HSM104" s="160"/>
      <c r="HSO104" s="159"/>
      <c r="HST104" s="160"/>
      <c r="HSU104" s="160"/>
      <c r="HSV104" s="160"/>
      <c r="HSW104" s="161"/>
      <c r="HSX104" s="162"/>
      <c r="HSY104" s="160"/>
      <c r="HTA104" s="159"/>
      <c r="HTF104" s="160"/>
      <c r="HTG104" s="160"/>
      <c r="HTH104" s="160"/>
      <c r="HTI104" s="161"/>
      <c r="HTJ104" s="162"/>
      <c r="HTK104" s="160"/>
      <c r="HTM104" s="159"/>
      <c r="HTR104" s="160"/>
      <c r="HTS104" s="160"/>
      <c r="HTT104" s="160"/>
      <c r="HTU104" s="161"/>
      <c r="HTV104" s="162"/>
      <c r="HTW104" s="160"/>
      <c r="HTY104" s="159"/>
      <c r="HUD104" s="160"/>
      <c r="HUE104" s="160"/>
      <c r="HUF104" s="160"/>
      <c r="HUG104" s="161"/>
      <c r="HUH104" s="162"/>
      <c r="HUI104" s="160"/>
      <c r="HUK104" s="159"/>
      <c r="HUP104" s="160"/>
      <c r="HUQ104" s="160"/>
      <c r="HUR104" s="160"/>
      <c r="HUS104" s="161"/>
      <c r="HUT104" s="162"/>
      <c r="HUU104" s="160"/>
      <c r="HUW104" s="159"/>
      <c r="HVB104" s="160"/>
      <c r="HVC104" s="160"/>
      <c r="HVD104" s="160"/>
      <c r="HVE104" s="161"/>
      <c r="HVF104" s="162"/>
      <c r="HVG104" s="160"/>
      <c r="HVI104" s="159"/>
      <c r="HVN104" s="160"/>
      <c r="HVO104" s="160"/>
      <c r="HVP104" s="160"/>
      <c r="HVQ104" s="161"/>
      <c r="HVR104" s="162"/>
      <c r="HVS104" s="160"/>
      <c r="HVU104" s="159"/>
      <c r="HVZ104" s="160"/>
      <c r="HWA104" s="160"/>
      <c r="HWB104" s="160"/>
      <c r="HWC104" s="161"/>
      <c r="HWD104" s="162"/>
      <c r="HWE104" s="160"/>
      <c r="HWG104" s="159"/>
      <c r="HWL104" s="160"/>
      <c r="HWM104" s="160"/>
      <c r="HWN104" s="160"/>
      <c r="HWO104" s="161"/>
      <c r="HWP104" s="162"/>
      <c r="HWQ104" s="160"/>
      <c r="HWS104" s="159"/>
      <c r="HWX104" s="160"/>
      <c r="HWY104" s="160"/>
      <c r="HWZ104" s="160"/>
      <c r="HXA104" s="161"/>
      <c r="HXB104" s="162"/>
      <c r="HXC104" s="160"/>
      <c r="HXE104" s="159"/>
      <c r="HXJ104" s="160"/>
      <c r="HXK104" s="160"/>
      <c r="HXL104" s="160"/>
      <c r="HXM104" s="161"/>
      <c r="HXN104" s="162"/>
      <c r="HXO104" s="160"/>
      <c r="HXQ104" s="159"/>
      <c r="HXV104" s="160"/>
      <c r="HXW104" s="160"/>
      <c r="HXX104" s="160"/>
      <c r="HXY104" s="161"/>
      <c r="HXZ104" s="162"/>
      <c r="HYA104" s="160"/>
      <c r="HYC104" s="159"/>
      <c r="HYH104" s="160"/>
      <c r="HYI104" s="160"/>
      <c r="HYJ104" s="160"/>
      <c r="HYK104" s="161"/>
      <c r="HYL104" s="162"/>
      <c r="HYM104" s="160"/>
      <c r="HYO104" s="159"/>
      <c r="HYT104" s="160"/>
      <c r="HYU104" s="160"/>
      <c r="HYV104" s="160"/>
      <c r="HYW104" s="161"/>
      <c r="HYX104" s="162"/>
      <c r="HYY104" s="160"/>
      <c r="HZA104" s="159"/>
      <c r="HZF104" s="160"/>
      <c r="HZG104" s="160"/>
      <c r="HZH104" s="160"/>
      <c r="HZI104" s="161"/>
      <c r="HZJ104" s="162"/>
      <c r="HZK104" s="160"/>
      <c r="HZM104" s="159"/>
      <c r="HZR104" s="160"/>
      <c r="HZS104" s="160"/>
      <c r="HZT104" s="160"/>
      <c r="HZU104" s="161"/>
      <c r="HZV104" s="162"/>
      <c r="HZW104" s="160"/>
      <c r="HZY104" s="159"/>
      <c r="IAD104" s="160"/>
      <c r="IAE104" s="160"/>
      <c r="IAF104" s="160"/>
      <c r="IAG104" s="161"/>
      <c r="IAH104" s="162"/>
      <c r="IAI104" s="160"/>
      <c r="IAK104" s="159"/>
      <c r="IAP104" s="160"/>
      <c r="IAQ104" s="160"/>
      <c r="IAR104" s="160"/>
      <c r="IAS104" s="161"/>
      <c r="IAT104" s="162"/>
      <c r="IAU104" s="160"/>
      <c r="IAW104" s="159"/>
      <c r="IBB104" s="160"/>
      <c r="IBC104" s="160"/>
      <c r="IBD104" s="160"/>
      <c r="IBE104" s="161"/>
      <c r="IBF104" s="162"/>
      <c r="IBG104" s="160"/>
      <c r="IBI104" s="159"/>
      <c r="IBN104" s="160"/>
      <c r="IBO104" s="160"/>
      <c r="IBP104" s="160"/>
      <c r="IBQ104" s="161"/>
      <c r="IBR104" s="162"/>
      <c r="IBS104" s="160"/>
      <c r="IBU104" s="159"/>
      <c r="IBZ104" s="160"/>
      <c r="ICA104" s="160"/>
      <c r="ICB104" s="160"/>
      <c r="ICC104" s="161"/>
      <c r="ICD104" s="162"/>
      <c r="ICE104" s="160"/>
      <c r="ICG104" s="159"/>
      <c r="ICL104" s="160"/>
      <c r="ICM104" s="160"/>
      <c r="ICN104" s="160"/>
      <c r="ICO104" s="161"/>
      <c r="ICP104" s="162"/>
      <c r="ICQ104" s="160"/>
      <c r="ICS104" s="159"/>
      <c r="ICX104" s="160"/>
      <c r="ICY104" s="160"/>
      <c r="ICZ104" s="160"/>
      <c r="IDA104" s="161"/>
      <c r="IDB104" s="162"/>
      <c r="IDC104" s="160"/>
      <c r="IDE104" s="159"/>
      <c r="IDJ104" s="160"/>
      <c r="IDK104" s="160"/>
      <c r="IDL104" s="160"/>
      <c r="IDM104" s="161"/>
      <c r="IDN104" s="162"/>
      <c r="IDO104" s="160"/>
      <c r="IDQ104" s="159"/>
      <c r="IDV104" s="160"/>
      <c r="IDW104" s="160"/>
      <c r="IDX104" s="160"/>
      <c r="IDY104" s="161"/>
      <c r="IDZ104" s="162"/>
      <c r="IEA104" s="160"/>
      <c r="IEC104" s="159"/>
      <c r="IEH104" s="160"/>
      <c r="IEI104" s="160"/>
      <c r="IEJ104" s="160"/>
      <c r="IEK104" s="161"/>
      <c r="IEL104" s="162"/>
      <c r="IEM104" s="160"/>
      <c r="IEO104" s="159"/>
      <c r="IET104" s="160"/>
      <c r="IEU104" s="160"/>
      <c r="IEV104" s="160"/>
      <c r="IEW104" s="161"/>
      <c r="IEX104" s="162"/>
      <c r="IEY104" s="160"/>
      <c r="IFA104" s="159"/>
      <c r="IFF104" s="160"/>
      <c r="IFG104" s="160"/>
      <c r="IFH104" s="160"/>
      <c r="IFI104" s="161"/>
      <c r="IFJ104" s="162"/>
      <c r="IFK104" s="160"/>
      <c r="IFM104" s="159"/>
      <c r="IFR104" s="160"/>
      <c r="IFS104" s="160"/>
      <c r="IFT104" s="160"/>
      <c r="IFU104" s="161"/>
      <c r="IFV104" s="162"/>
      <c r="IFW104" s="160"/>
      <c r="IFY104" s="159"/>
      <c r="IGD104" s="160"/>
      <c r="IGE104" s="160"/>
      <c r="IGF104" s="160"/>
      <c r="IGG104" s="161"/>
      <c r="IGH104" s="162"/>
      <c r="IGI104" s="160"/>
      <c r="IGK104" s="159"/>
      <c r="IGP104" s="160"/>
      <c r="IGQ104" s="160"/>
      <c r="IGR104" s="160"/>
      <c r="IGS104" s="161"/>
      <c r="IGT104" s="162"/>
      <c r="IGU104" s="160"/>
      <c r="IGW104" s="159"/>
      <c r="IHB104" s="160"/>
      <c r="IHC104" s="160"/>
      <c r="IHD104" s="160"/>
      <c r="IHE104" s="161"/>
      <c r="IHF104" s="162"/>
      <c r="IHG104" s="160"/>
      <c r="IHI104" s="159"/>
      <c r="IHN104" s="160"/>
      <c r="IHO104" s="160"/>
      <c r="IHP104" s="160"/>
      <c r="IHQ104" s="161"/>
      <c r="IHR104" s="162"/>
      <c r="IHS104" s="160"/>
      <c r="IHU104" s="159"/>
      <c r="IHZ104" s="160"/>
      <c r="IIA104" s="160"/>
      <c r="IIB104" s="160"/>
      <c r="IIC104" s="161"/>
      <c r="IID104" s="162"/>
      <c r="IIE104" s="160"/>
      <c r="IIG104" s="159"/>
      <c r="IIL104" s="160"/>
      <c r="IIM104" s="160"/>
      <c r="IIN104" s="160"/>
      <c r="IIO104" s="161"/>
      <c r="IIP104" s="162"/>
      <c r="IIQ104" s="160"/>
      <c r="IIS104" s="159"/>
      <c r="IIX104" s="160"/>
      <c r="IIY104" s="160"/>
      <c r="IIZ104" s="160"/>
      <c r="IJA104" s="161"/>
      <c r="IJB104" s="162"/>
      <c r="IJC104" s="160"/>
      <c r="IJE104" s="159"/>
      <c r="IJJ104" s="160"/>
      <c r="IJK104" s="160"/>
      <c r="IJL104" s="160"/>
      <c r="IJM104" s="161"/>
      <c r="IJN104" s="162"/>
      <c r="IJO104" s="160"/>
      <c r="IJQ104" s="159"/>
      <c r="IJV104" s="160"/>
      <c r="IJW104" s="160"/>
      <c r="IJX104" s="160"/>
      <c r="IJY104" s="161"/>
      <c r="IJZ104" s="162"/>
      <c r="IKA104" s="160"/>
      <c r="IKC104" s="159"/>
      <c r="IKH104" s="160"/>
      <c r="IKI104" s="160"/>
      <c r="IKJ104" s="160"/>
      <c r="IKK104" s="161"/>
      <c r="IKL104" s="162"/>
      <c r="IKM104" s="160"/>
      <c r="IKO104" s="159"/>
      <c r="IKT104" s="160"/>
      <c r="IKU104" s="160"/>
      <c r="IKV104" s="160"/>
      <c r="IKW104" s="161"/>
      <c r="IKX104" s="162"/>
      <c r="IKY104" s="160"/>
      <c r="ILA104" s="159"/>
      <c r="ILF104" s="160"/>
      <c r="ILG104" s="160"/>
      <c r="ILH104" s="160"/>
      <c r="ILI104" s="161"/>
      <c r="ILJ104" s="162"/>
      <c r="ILK104" s="160"/>
      <c r="ILM104" s="159"/>
      <c r="ILR104" s="160"/>
      <c r="ILS104" s="160"/>
      <c r="ILT104" s="160"/>
      <c r="ILU104" s="161"/>
      <c r="ILV104" s="162"/>
      <c r="ILW104" s="160"/>
      <c r="ILY104" s="159"/>
      <c r="IMD104" s="160"/>
      <c r="IME104" s="160"/>
      <c r="IMF104" s="160"/>
      <c r="IMG104" s="161"/>
      <c r="IMH104" s="162"/>
      <c r="IMI104" s="160"/>
      <c r="IMK104" s="159"/>
      <c r="IMP104" s="160"/>
      <c r="IMQ104" s="160"/>
      <c r="IMR104" s="160"/>
      <c r="IMS104" s="161"/>
      <c r="IMT104" s="162"/>
      <c r="IMU104" s="160"/>
      <c r="IMW104" s="159"/>
      <c r="INB104" s="160"/>
      <c r="INC104" s="160"/>
      <c r="IND104" s="160"/>
      <c r="INE104" s="161"/>
      <c r="INF104" s="162"/>
      <c r="ING104" s="160"/>
      <c r="INI104" s="159"/>
      <c r="INN104" s="160"/>
      <c r="INO104" s="160"/>
      <c r="INP104" s="160"/>
      <c r="INQ104" s="161"/>
      <c r="INR104" s="162"/>
      <c r="INS104" s="160"/>
      <c r="INU104" s="159"/>
      <c r="INZ104" s="160"/>
      <c r="IOA104" s="160"/>
      <c r="IOB104" s="160"/>
      <c r="IOC104" s="161"/>
      <c r="IOD104" s="162"/>
      <c r="IOE104" s="160"/>
      <c r="IOG104" s="159"/>
      <c r="IOL104" s="160"/>
      <c r="IOM104" s="160"/>
      <c r="ION104" s="160"/>
      <c r="IOO104" s="161"/>
      <c r="IOP104" s="162"/>
      <c r="IOQ104" s="160"/>
      <c r="IOS104" s="159"/>
      <c r="IOX104" s="160"/>
      <c r="IOY104" s="160"/>
      <c r="IOZ104" s="160"/>
      <c r="IPA104" s="161"/>
      <c r="IPB104" s="162"/>
      <c r="IPC104" s="160"/>
      <c r="IPE104" s="159"/>
      <c r="IPJ104" s="160"/>
      <c r="IPK104" s="160"/>
      <c r="IPL104" s="160"/>
      <c r="IPM104" s="161"/>
      <c r="IPN104" s="162"/>
      <c r="IPO104" s="160"/>
      <c r="IPQ104" s="159"/>
      <c r="IPV104" s="160"/>
      <c r="IPW104" s="160"/>
      <c r="IPX104" s="160"/>
      <c r="IPY104" s="161"/>
      <c r="IPZ104" s="162"/>
      <c r="IQA104" s="160"/>
      <c r="IQC104" s="159"/>
      <c r="IQH104" s="160"/>
      <c r="IQI104" s="160"/>
      <c r="IQJ104" s="160"/>
      <c r="IQK104" s="161"/>
      <c r="IQL104" s="162"/>
      <c r="IQM104" s="160"/>
      <c r="IQO104" s="159"/>
      <c r="IQT104" s="160"/>
      <c r="IQU104" s="160"/>
      <c r="IQV104" s="160"/>
      <c r="IQW104" s="161"/>
      <c r="IQX104" s="162"/>
      <c r="IQY104" s="160"/>
      <c r="IRA104" s="159"/>
      <c r="IRF104" s="160"/>
      <c r="IRG104" s="160"/>
      <c r="IRH104" s="160"/>
      <c r="IRI104" s="161"/>
      <c r="IRJ104" s="162"/>
      <c r="IRK104" s="160"/>
      <c r="IRM104" s="159"/>
      <c r="IRR104" s="160"/>
      <c r="IRS104" s="160"/>
      <c r="IRT104" s="160"/>
      <c r="IRU104" s="161"/>
      <c r="IRV104" s="162"/>
      <c r="IRW104" s="160"/>
      <c r="IRY104" s="159"/>
      <c r="ISD104" s="160"/>
      <c r="ISE104" s="160"/>
      <c r="ISF104" s="160"/>
      <c r="ISG104" s="161"/>
      <c r="ISH104" s="162"/>
      <c r="ISI104" s="160"/>
      <c r="ISK104" s="159"/>
      <c r="ISP104" s="160"/>
      <c r="ISQ104" s="160"/>
      <c r="ISR104" s="160"/>
      <c r="ISS104" s="161"/>
      <c r="IST104" s="162"/>
      <c r="ISU104" s="160"/>
      <c r="ISW104" s="159"/>
      <c r="ITB104" s="160"/>
      <c r="ITC104" s="160"/>
      <c r="ITD104" s="160"/>
      <c r="ITE104" s="161"/>
      <c r="ITF104" s="162"/>
      <c r="ITG104" s="160"/>
      <c r="ITI104" s="159"/>
      <c r="ITN104" s="160"/>
      <c r="ITO104" s="160"/>
      <c r="ITP104" s="160"/>
      <c r="ITQ104" s="161"/>
      <c r="ITR104" s="162"/>
      <c r="ITS104" s="160"/>
      <c r="ITU104" s="159"/>
      <c r="ITZ104" s="160"/>
      <c r="IUA104" s="160"/>
      <c r="IUB104" s="160"/>
      <c r="IUC104" s="161"/>
      <c r="IUD104" s="162"/>
      <c r="IUE104" s="160"/>
      <c r="IUG104" s="159"/>
      <c r="IUL104" s="160"/>
      <c r="IUM104" s="160"/>
      <c r="IUN104" s="160"/>
      <c r="IUO104" s="161"/>
      <c r="IUP104" s="162"/>
      <c r="IUQ104" s="160"/>
      <c r="IUS104" s="159"/>
      <c r="IUX104" s="160"/>
      <c r="IUY104" s="160"/>
      <c r="IUZ104" s="160"/>
      <c r="IVA104" s="161"/>
      <c r="IVB104" s="162"/>
      <c r="IVC104" s="160"/>
      <c r="IVE104" s="159"/>
      <c r="IVJ104" s="160"/>
      <c r="IVK104" s="160"/>
      <c r="IVL104" s="160"/>
      <c r="IVM104" s="161"/>
      <c r="IVN104" s="162"/>
      <c r="IVO104" s="160"/>
      <c r="IVQ104" s="159"/>
      <c r="IVV104" s="160"/>
      <c r="IVW104" s="160"/>
      <c r="IVX104" s="160"/>
      <c r="IVY104" s="161"/>
      <c r="IVZ104" s="162"/>
      <c r="IWA104" s="160"/>
      <c r="IWC104" s="159"/>
      <c r="IWH104" s="160"/>
      <c r="IWI104" s="160"/>
      <c r="IWJ104" s="160"/>
      <c r="IWK104" s="161"/>
      <c r="IWL104" s="162"/>
      <c r="IWM104" s="160"/>
      <c r="IWO104" s="159"/>
      <c r="IWT104" s="160"/>
      <c r="IWU104" s="160"/>
      <c r="IWV104" s="160"/>
      <c r="IWW104" s="161"/>
      <c r="IWX104" s="162"/>
      <c r="IWY104" s="160"/>
      <c r="IXA104" s="159"/>
      <c r="IXF104" s="160"/>
      <c r="IXG104" s="160"/>
      <c r="IXH104" s="160"/>
      <c r="IXI104" s="161"/>
      <c r="IXJ104" s="162"/>
      <c r="IXK104" s="160"/>
      <c r="IXM104" s="159"/>
      <c r="IXR104" s="160"/>
      <c r="IXS104" s="160"/>
      <c r="IXT104" s="160"/>
      <c r="IXU104" s="161"/>
      <c r="IXV104" s="162"/>
      <c r="IXW104" s="160"/>
      <c r="IXY104" s="159"/>
      <c r="IYD104" s="160"/>
      <c r="IYE104" s="160"/>
      <c r="IYF104" s="160"/>
      <c r="IYG104" s="161"/>
      <c r="IYH104" s="162"/>
      <c r="IYI104" s="160"/>
      <c r="IYK104" s="159"/>
      <c r="IYP104" s="160"/>
      <c r="IYQ104" s="160"/>
      <c r="IYR104" s="160"/>
      <c r="IYS104" s="161"/>
      <c r="IYT104" s="162"/>
      <c r="IYU104" s="160"/>
      <c r="IYW104" s="159"/>
      <c r="IZB104" s="160"/>
      <c r="IZC104" s="160"/>
      <c r="IZD104" s="160"/>
      <c r="IZE104" s="161"/>
      <c r="IZF104" s="162"/>
      <c r="IZG104" s="160"/>
      <c r="IZI104" s="159"/>
      <c r="IZN104" s="160"/>
      <c r="IZO104" s="160"/>
      <c r="IZP104" s="160"/>
      <c r="IZQ104" s="161"/>
      <c r="IZR104" s="162"/>
      <c r="IZS104" s="160"/>
      <c r="IZU104" s="159"/>
      <c r="IZZ104" s="160"/>
      <c r="JAA104" s="160"/>
      <c r="JAB104" s="160"/>
      <c r="JAC104" s="161"/>
      <c r="JAD104" s="162"/>
      <c r="JAE104" s="160"/>
      <c r="JAG104" s="159"/>
      <c r="JAL104" s="160"/>
      <c r="JAM104" s="160"/>
      <c r="JAN104" s="160"/>
      <c r="JAO104" s="161"/>
      <c r="JAP104" s="162"/>
      <c r="JAQ104" s="160"/>
      <c r="JAS104" s="159"/>
      <c r="JAX104" s="160"/>
      <c r="JAY104" s="160"/>
      <c r="JAZ104" s="160"/>
      <c r="JBA104" s="161"/>
      <c r="JBB104" s="162"/>
      <c r="JBC104" s="160"/>
      <c r="JBE104" s="159"/>
      <c r="JBJ104" s="160"/>
      <c r="JBK104" s="160"/>
      <c r="JBL104" s="160"/>
      <c r="JBM104" s="161"/>
      <c r="JBN104" s="162"/>
      <c r="JBO104" s="160"/>
      <c r="JBQ104" s="159"/>
      <c r="JBV104" s="160"/>
      <c r="JBW104" s="160"/>
      <c r="JBX104" s="160"/>
      <c r="JBY104" s="161"/>
      <c r="JBZ104" s="162"/>
      <c r="JCA104" s="160"/>
      <c r="JCC104" s="159"/>
      <c r="JCH104" s="160"/>
      <c r="JCI104" s="160"/>
      <c r="JCJ104" s="160"/>
      <c r="JCK104" s="161"/>
      <c r="JCL104" s="162"/>
      <c r="JCM104" s="160"/>
      <c r="JCO104" s="159"/>
      <c r="JCT104" s="160"/>
      <c r="JCU104" s="160"/>
      <c r="JCV104" s="160"/>
      <c r="JCW104" s="161"/>
      <c r="JCX104" s="162"/>
      <c r="JCY104" s="160"/>
      <c r="JDA104" s="159"/>
      <c r="JDF104" s="160"/>
      <c r="JDG104" s="160"/>
      <c r="JDH104" s="160"/>
      <c r="JDI104" s="161"/>
      <c r="JDJ104" s="162"/>
      <c r="JDK104" s="160"/>
      <c r="JDM104" s="159"/>
      <c r="JDR104" s="160"/>
      <c r="JDS104" s="160"/>
      <c r="JDT104" s="160"/>
      <c r="JDU104" s="161"/>
      <c r="JDV104" s="162"/>
      <c r="JDW104" s="160"/>
      <c r="JDY104" s="159"/>
      <c r="JED104" s="160"/>
      <c r="JEE104" s="160"/>
      <c r="JEF104" s="160"/>
      <c r="JEG104" s="161"/>
      <c r="JEH104" s="162"/>
      <c r="JEI104" s="160"/>
      <c r="JEK104" s="159"/>
      <c r="JEP104" s="160"/>
      <c r="JEQ104" s="160"/>
      <c r="JER104" s="160"/>
      <c r="JES104" s="161"/>
      <c r="JET104" s="162"/>
      <c r="JEU104" s="160"/>
      <c r="JEW104" s="159"/>
      <c r="JFB104" s="160"/>
      <c r="JFC104" s="160"/>
      <c r="JFD104" s="160"/>
      <c r="JFE104" s="161"/>
      <c r="JFF104" s="162"/>
      <c r="JFG104" s="160"/>
      <c r="JFI104" s="159"/>
      <c r="JFN104" s="160"/>
      <c r="JFO104" s="160"/>
      <c r="JFP104" s="160"/>
      <c r="JFQ104" s="161"/>
      <c r="JFR104" s="162"/>
      <c r="JFS104" s="160"/>
      <c r="JFU104" s="159"/>
      <c r="JFZ104" s="160"/>
      <c r="JGA104" s="160"/>
      <c r="JGB104" s="160"/>
      <c r="JGC104" s="161"/>
      <c r="JGD104" s="162"/>
      <c r="JGE104" s="160"/>
      <c r="JGG104" s="159"/>
      <c r="JGL104" s="160"/>
      <c r="JGM104" s="160"/>
      <c r="JGN104" s="160"/>
      <c r="JGO104" s="161"/>
      <c r="JGP104" s="162"/>
      <c r="JGQ104" s="160"/>
      <c r="JGS104" s="159"/>
      <c r="JGX104" s="160"/>
      <c r="JGY104" s="160"/>
      <c r="JGZ104" s="160"/>
      <c r="JHA104" s="161"/>
      <c r="JHB104" s="162"/>
      <c r="JHC104" s="160"/>
      <c r="JHE104" s="159"/>
      <c r="JHJ104" s="160"/>
      <c r="JHK104" s="160"/>
      <c r="JHL104" s="160"/>
      <c r="JHM104" s="161"/>
      <c r="JHN104" s="162"/>
      <c r="JHO104" s="160"/>
      <c r="JHQ104" s="159"/>
      <c r="JHV104" s="160"/>
      <c r="JHW104" s="160"/>
      <c r="JHX104" s="160"/>
      <c r="JHY104" s="161"/>
      <c r="JHZ104" s="162"/>
      <c r="JIA104" s="160"/>
      <c r="JIC104" s="159"/>
      <c r="JIH104" s="160"/>
      <c r="JII104" s="160"/>
      <c r="JIJ104" s="160"/>
      <c r="JIK104" s="161"/>
      <c r="JIL104" s="162"/>
      <c r="JIM104" s="160"/>
      <c r="JIO104" s="159"/>
      <c r="JIT104" s="160"/>
      <c r="JIU104" s="160"/>
      <c r="JIV104" s="160"/>
      <c r="JIW104" s="161"/>
      <c r="JIX104" s="162"/>
      <c r="JIY104" s="160"/>
      <c r="JJA104" s="159"/>
      <c r="JJF104" s="160"/>
      <c r="JJG104" s="160"/>
      <c r="JJH104" s="160"/>
      <c r="JJI104" s="161"/>
      <c r="JJJ104" s="162"/>
      <c r="JJK104" s="160"/>
      <c r="JJM104" s="159"/>
      <c r="JJR104" s="160"/>
      <c r="JJS104" s="160"/>
      <c r="JJT104" s="160"/>
      <c r="JJU104" s="161"/>
      <c r="JJV104" s="162"/>
      <c r="JJW104" s="160"/>
      <c r="JJY104" s="159"/>
      <c r="JKD104" s="160"/>
      <c r="JKE104" s="160"/>
      <c r="JKF104" s="160"/>
      <c r="JKG104" s="161"/>
      <c r="JKH104" s="162"/>
      <c r="JKI104" s="160"/>
      <c r="JKK104" s="159"/>
      <c r="JKP104" s="160"/>
      <c r="JKQ104" s="160"/>
      <c r="JKR104" s="160"/>
      <c r="JKS104" s="161"/>
      <c r="JKT104" s="162"/>
      <c r="JKU104" s="160"/>
      <c r="JKW104" s="159"/>
      <c r="JLB104" s="160"/>
      <c r="JLC104" s="160"/>
      <c r="JLD104" s="160"/>
      <c r="JLE104" s="161"/>
      <c r="JLF104" s="162"/>
      <c r="JLG104" s="160"/>
      <c r="JLI104" s="159"/>
      <c r="JLN104" s="160"/>
      <c r="JLO104" s="160"/>
      <c r="JLP104" s="160"/>
      <c r="JLQ104" s="161"/>
      <c r="JLR104" s="162"/>
      <c r="JLS104" s="160"/>
      <c r="JLU104" s="159"/>
      <c r="JLZ104" s="160"/>
      <c r="JMA104" s="160"/>
      <c r="JMB104" s="160"/>
      <c r="JMC104" s="161"/>
      <c r="JMD104" s="162"/>
      <c r="JME104" s="160"/>
      <c r="JMG104" s="159"/>
      <c r="JML104" s="160"/>
      <c r="JMM104" s="160"/>
      <c r="JMN104" s="160"/>
      <c r="JMO104" s="161"/>
      <c r="JMP104" s="162"/>
      <c r="JMQ104" s="160"/>
      <c r="JMS104" s="159"/>
      <c r="JMX104" s="160"/>
      <c r="JMY104" s="160"/>
      <c r="JMZ104" s="160"/>
      <c r="JNA104" s="161"/>
      <c r="JNB104" s="162"/>
      <c r="JNC104" s="160"/>
      <c r="JNE104" s="159"/>
      <c r="JNJ104" s="160"/>
      <c r="JNK104" s="160"/>
      <c r="JNL104" s="160"/>
      <c r="JNM104" s="161"/>
      <c r="JNN104" s="162"/>
      <c r="JNO104" s="160"/>
      <c r="JNQ104" s="159"/>
      <c r="JNV104" s="160"/>
      <c r="JNW104" s="160"/>
      <c r="JNX104" s="160"/>
      <c r="JNY104" s="161"/>
      <c r="JNZ104" s="162"/>
      <c r="JOA104" s="160"/>
      <c r="JOC104" s="159"/>
      <c r="JOH104" s="160"/>
      <c r="JOI104" s="160"/>
      <c r="JOJ104" s="160"/>
      <c r="JOK104" s="161"/>
      <c r="JOL104" s="162"/>
      <c r="JOM104" s="160"/>
      <c r="JOO104" s="159"/>
      <c r="JOT104" s="160"/>
      <c r="JOU104" s="160"/>
      <c r="JOV104" s="160"/>
      <c r="JOW104" s="161"/>
      <c r="JOX104" s="162"/>
      <c r="JOY104" s="160"/>
      <c r="JPA104" s="159"/>
      <c r="JPF104" s="160"/>
      <c r="JPG104" s="160"/>
      <c r="JPH104" s="160"/>
      <c r="JPI104" s="161"/>
      <c r="JPJ104" s="162"/>
      <c r="JPK104" s="160"/>
      <c r="JPM104" s="159"/>
      <c r="JPR104" s="160"/>
      <c r="JPS104" s="160"/>
      <c r="JPT104" s="160"/>
      <c r="JPU104" s="161"/>
      <c r="JPV104" s="162"/>
      <c r="JPW104" s="160"/>
      <c r="JPY104" s="159"/>
      <c r="JQD104" s="160"/>
      <c r="JQE104" s="160"/>
      <c r="JQF104" s="160"/>
      <c r="JQG104" s="161"/>
      <c r="JQH104" s="162"/>
      <c r="JQI104" s="160"/>
      <c r="JQK104" s="159"/>
      <c r="JQP104" s="160"/>
      <c r="JQQ104" s="160"/>
      <c r="JQR104" s="160"/>
      <c r="JQS104" s="161"/>
      <c r="JQT104" s="162"/>
      <c r="JQU104" s="160"/>
      <c r="JQW104" s="159"/>
      <c r="JRB104" s="160"/>
      <c r="JRC104" s="160"/>
      <c r="JRD104" s="160"/>
      <c r="JRE104" s="161"/>
      <c r="JRF104" s="162"/>
      <c r="JRG104" s="160"/>
      <c r="JRI104" s="159"/>
      <c r="JRN104" s="160"/>
      <c r="JRO104" s="160"/>
      <c r="JRP104" s="160"/>
      <c r="JRQ104" s="161"/>
      <c r="JRR104" s="162"/>
      <c r="JRS104" s="160"/>
      <c r="JRU104" s="159"/>
      <c r="JRZ104" s="160"/>
      <c r="JSA104" s="160"/>
      <c r="JSB104" s="160"/>
      <c r="JSC104" s="161"/>
      <c r="JSD104" s="162"/>
      <c r="JSE104" s="160"/>
      <c r="JSG104" s="159"/>
      <c r="JSL104" s="160"/>
      <c r="JSM104" s="160"/>
      <c r="JSN104" s="160"/>
      <c r="JSO104" s="161"/>
      <c r="JSP104" s="162"/>
      <c r="JSQ104" s="160"/>
      <c r="JSS104" s="159"/>
      <c r="JSX104" s="160"/>
      <c r="JSY104" s="160"/>
      <c r="JSZ104" s="160"/>
      <c r="JTA104" s="161"/>
      <c r="JTB104" s="162"/>
      <c r="JTC104" s="160"/>
      <c r="JTE104" s="159"/>
      <c r="JTJ104" s="160"/>
      <c r="JTK104" s="160"/>
      <c r="JTL104" s="160"/>
      <c r="JTM104" s="161"/>
      <c r="JTN104" s="162"/>
      <c r="JTO104" s="160"/>
      <c r="JTQ104" s="159"/>
      <c r="JTV104" s="160"/>
      <c r="JTW104" s="160"/>
      <c r="JTX104" s="160"/>
      <c r="JTY104" s="161"/>
      <c r="JTZ104" s="162"/>
      <c r="JUA104" s="160"/>
      <c r="JUC104" s="159"/>
      <c r="JUH104" s="160"/>
      <c r="JUI104" s="160"/>
      <c r="JUJ104" s="160"/>
      <c r="JUK104" s="161"/>
      <c r="JUL104" s="162"/>
      <c r="JUM104" s="160"/>
      <c r="JUO104" s="159"/>
      <c r="JUT104" s="160"/>
      <c r="JUU104" s="160"/>
      <c r="JUV104" s="160"/>
      <c r="JUW104" s="161"/>
      <c r="JUX104" s="162"/>
      <c r="JUY104" s="160"/>
      <c r="JVA104" s="159"/>
      <c r="JVF104" s="160"/>
      <c r="JVG104" s="160"/>
      <c r="JVH104" s="160"/>
      <c r="JVI104" s="161"/>
      <c r="JVJ104" s="162"/>
      <c r="JVK104" s="160"/>
      <c r="JVM104" s="159"/>
      <c r="JVR104" s="160"/>
      <c r="JVS104" s="160"/>
      <c r="JVT104" s="160"/>
      <c r="JVU104" s="161"/>
      <c r="JVV104" s="162"/>
      <c r="JVW104" s="160"/>
      <c r="JVY104" s="159"/>
      <c r="JWD104" s="160"/>
      <c r="JWE104" s="160"/>
      <c r="JWF104" s="160"/>
      <c r="JWG104" s="161"/>
      <c r="JWH104" s="162"/>
      <c r="JWI104" s="160"/>
      <c r="JWK104" s="159"/>
      <c r="JWP104" s="160"/>
      <c r="JWQ104" s="160"/>
      <c r="JWR104" s="160"/>
      <c r="JWS104" s="161"/>
      <c r="JWT104" s="162"/>
      <c r="JWU104" s="160"/>
      <c r="JWW104" s="159"/>
      <c r="JXB104" s="160"/>
      <c r="JXC104" s="160"/>
      <c r="JXD104" s="160"/>
      <c r="JXE104" s="161"/>
      <c r="JXF104" s="162"/>
      <c r="JXG104" s="160"/>
      <c r="JXI104" s="159"/>
      <c r="JXN104" s="160"/>
      <c r="JXO104" s="160"/>
      <c r="JXP104" s="160"/>
      <c r="JXQ104" s="161"/>
      <c r="JXR104" s="162"/>
      <c r="JXS104" s="160"/>
      <c r="JXU104" s="159"/>
      <c r="JXZ104" s="160"/>
      <c r="JYA104" s="160"/>
      <c r="JYB104" s="160"/>
      <c r="JYC104" s="161"/>
      <c r="JYD104" s="162"/>
      <c r="JYE104" s="160"/>
      <c r="JYG104" s="159"/>
      <c r="JYL104" s="160"/>
      <c r="JYM104" s="160"/>
      <c r="JYN104" s="160"/>
      <c r="JYO104" s="161"/>
      <c r="JYP104" s="162"/>
      <c r="JYQ104" s="160"/>
      <c r="JYS104" s="159"/>
      <c r="JYX104" s="160"/>
      <c r="JYY104" s="160"/>
      <c r="JYZ104" s="160"/>
      <c r="JZA104" s="161"/>
      <c r="JZB104" s="162"/>
      <c r="JZC104" s="160"/>
      <c r="JZE104" s="159"/>
      <c r="JZJ104" s="160"/>
      <c r="JZK104" s="160"/>
      <c r="JZL104" s="160"/>
      <c r="JZM104" s="161"/>
      <c r="JZN104" s="162"/>
      <c r="JZO104" s="160"/>
      <c r="JZQ104" s="159"/>
      <c r="JZV104" s="160"/>
      <c r="JZW104" s="160"/>
      <c r="JZX104" s="160"/>
      <c r="JZY104" s="161"/>
      <c r="JZZ104" s="162"/>
      <c r="KAA104" s="160"/>
      <c r="KAC104" s="159"/>
      <c r="KAH104" s="160"/>
      <c r="KAI104" s="160"/>
      <c r="KAJ104" s="160"/>
      <c r="KAK104" s="161"/>
      <c r="KAL104" s="162"/>
      <c r="KAM104" s="160"/>
      <c r="KAO104" s="159"/>
      <c r="KAT104" s="160"/>
      <c r="KAU104" s="160"/>
      <c r="KAV104" s="160"/>
      <c r="KAW104" s="161"/>
      <c r="KAX104" s="162"/>
      <c r="KAY104" s="160"/>
      <c r="KBA104" s="159"/>
      <c r="KBF104" s="160"/>
      <c r="KBG104" s="160"/>
      <c r="KBH104" s="160"/>
      <c r="KBI104" s="161"/>
      <c r="KBJ104" s="162"/>
      <c r="KBK104" s="160"/>
      <c r="KBM104" s="159"/>
      <c r="KBR104" s="160"/>
      <c r="KBS104" s="160"/>
      <c r="KBT104" s="160"/>
      <c r="KBU104" s="161"/>
      <c r="KBV104" s="162"/>
      <c r="KBW104" s="160"/>
      <c r="KBY104" s="159"/>
      <c r="KCD104" s="160"/>
      <c r="KCE104" s="160"/>
      <c r="KCF104" s="160"/>
      <c r="KCG104" s="161"/>
      <c r="KCH104" s="162"/>
      <c r="KCI104" s="160"/>
      <c r="KCK104" s="159"/>
      <c r="KCP104" s="160"/>
      <c r="KCQ104" s="160"/>
      <c r="KCR104" s="160"/>
      <c r="KCS104" s="161"/>
      <c r="KCT104" s="162"/>
      <c r="KCU104" s="160"/>
      <c r="KCW104" s="159"/>
      <c r="KDB104" s="160"/>
      <c r="KDC104" s="160"/>
      <c r="KDD104" s="160"/>
      <c r="KDE104" s="161"/>
      <c r="KDF104" s="162"/>
      <c r="KDG104" s="160"/>
      <c r="KDI104" s="159"/>
      <c r="KDN104" s="160"/>
      <c r="KDO104" s="160"/>
      <c r="KDP104" s="160"/>
      <c r="KDQ104" s="161"/>
      <c r="KDR104" s="162"/>
      <c r="KDS104" s="160"/>
      <c r="KDU104" s="159"/>
      <c r="KDZ104" s="160"/>
      <c r="KEA104" s="160"/>
      <c r="KEB104" s="160"/>
      <c r="KEC104" s="161"/>
      <c r="KED104" s="162"/>
      <c r="KEE104" s="160"/>
      <c r="KEG104" s="159"/>
      <c r="KEL104" s="160"/>
      <c r="KEM104" s="160"/>
      <c r="KEN104" s="160"/>
      <c r="KEO104" s="161"/>
      <c r="KEP104" s="162"/>
      <c r="KEQ104" s="160"/>
      <c r="KES104" s="159"/>
      <c r="KEX104" s="160"/>
      <c r="KEY104" s="160"/>
      <c r="KEZ104" s="160"/>
      <c r="KFA104" s="161"/>
      <c r="KFB104" s="162"/>
      <c r="KFC104" s="160"/>
      <c r="KFE104" s="159"/>
      <c r="KFJ104" s="160"/>
      <c r="KFK104" s="160"/>
      <c r="KFL104" s="160"/>
      <c r="KFM104" s="161"/>
      <c r="KFN104" s="162"/>
      <c r="KFO104" s="160"/>
      <c r="KFQ104" s="159"/>
      <c r="KFV104" s="160"/>
      <c r="KFW104" s="160"/>
      <c r="KFX104" s="160"/>
      <c r="KFY104" s="161"/>
      <c r="KFZ104" s="162"/>
      <c r="KGA104" s="160"/>
      <c r="KGC104" s="159"/>
      <c r="KGH104" s="160"/>
      <c r="KGI104" s="160"/>
      <c r="KGJ104" s="160"/>
      <c r="KGK104" s="161"/>
      <c r="KGL104" s="162"/>
      <c r="KGM104" s="160"/>
      <c r="KGO104" s="159"/>
      <c r="KGT104" s="160"/>
      <c r="KGU104" s="160"/>
      <c r="KGV104" s="160"/>
      <c r="KGW104" s="161"/>
      <c r="KGX104" s="162"/>
      <c r="KGY104" s="160"/>
      <c r="KHA104" s="159"/>
      <c r="KHF104" s="160"/>
      <c r="KHG104" s="160"/>
      <c r="KHH104" s="160"/>
      <c r="KHI104" s="161"/>
      <c r="KHJ104" s="162"/>
      <c r="KHK104" s="160"/>
      <c r="KHM104" s="159"/>
      <c r="KHR104" s="160"/>
      <c r="KHS104" s="160"/>
      <c r="KHT104" s="160"/>
      <c r="KHU104" s="161"/>
      <c r="KHV104" s="162"/>
      <c r="KHW104" s="160"/>
      <c r="KHY104" s="159"/>
      <c r="KID104" s="160"/>
      <c r="KIE104" s="160"/>
      <c r="KIF104" s="160"/>
      <c r="KIG104" s="161"/>
      <c r="KIH104" s="162"/>
      <c r="KII104" s="160"/>
      <c r="KIK104" s="159"/>
      <c r="KIP104" s="160"/>
      <c r="KIQ104" s="160"/>
      <c r="KIR104" s="160"/>
      <c r="KIS104" s="161"/>
      <c r="KIT104" s="162"/>
      <c r="KIU104" s="160"/>
      <c r="KIW104" s="159"/>
      <c r="KJB104" s="160"/>
      <c r="KJC104" s="160"/>
      <c r="KJD104" s="160"/>
      <c r="KJE104" s="161"/>
      <c r="KJF104" s="162"/>
      <c r="KJG104" s="160"/>
      <c r="KJI104" s="159"/>
      <c r="KJN104" s="160"/>
      <c r="KJO104" s="160"/>
      <c r="KJP104" s="160"/>
      <c r="KJQ104" s="161"/>
      <c r="KJR104" s="162"/>
      <c r="KJS104" s="160"/>
      <c r="KJU104" s="159"/>
      <c r="KJZ104" s="160"/>
      <c r="KKA104" s="160"/>
      <c r="KKB104" s="160"/>
      <c r="KKC104" s="161"/>
      <c r="KKD104" s="162"/>
      <c r="KKE104" s="160"/>
      <c r="KKG104" s="159"/>
      <c r="KKL104" s="160"/>
      <c r="KKM104" s="160"/>
      <c r="KKN104" s="160"/>
      <c r="KKO104" s="161"/>
      <c r="KKP104" s="162"/>
      <c r="KKQ104" s="160"/>
      <c r="KKS104" s="159"/>
      <c r="KKX104" s="160"/>
      <c r="KKY104" s="160"/>
      <c r="KKZ104" s="160"/>
      <c r="KLA104" s="161"/>
      <c r="KLB104" s="162"/>
      <c r="KLC104" s="160"/>
      <c r="KLE104" s="159"/>
      <c r="KLJ104" s="160"/>
      <c r="KLK104" s="160"/>
      <c r="KLL104" s="160"/>
      <c r="KLM104" s="161"/>
      <c r="KLN104" s="162"/>
      <c r="KLO104" s="160"/>
      <c r="KLQ104" s="159"/>
      <c r="KLV104" s="160"/>
      <c r="KLW104" s="160"/>
      <c r="KLX104" s="160"/>
      <c r="KLY104" s="161"/>
      <c r="KLZ104" s="162"/>
      <c r="KMA104" s="160"/>
      <c r="KMC104" s="159"/>
      <c r="KMH104" s="160"/>
      <c r="KMI104" s="160"/>
      <c r="KMJ104" s="160"/>
      <c r="KMK104" s="161"/>
      <c r="KML104" s="162"/>
      <c r="KMM104" s="160"/>
      <c r="KMO104" s="159"/>
      <c r="KMT104" s="160"/>
      <c r="KMU104" s="160"/>
      <c r="KMV104" s="160"/>
      <c r="KMW104" s="161"/>
      <c r="KMX104" s="162"/>
      <c r="KMY104" s="160"/>
      <c r="KNA104" s="159"/>
      <c r="KNF104" s="160"/>
      <c r="KNG104" s="160"/>
      <c r="KNH104" s="160"/>
      <c r="KNI104" s="161"/>
      <c r="KNJ104" s="162"/>
      <c r="KNK104" s="160"/>
      <c r="KNM104" s="159"/>
      <c r="KNR104" s="160"/>
      <c r="KNS104" s="160"/>
      <c r="KNT104" s="160"/>
      <c r="KNU104" s="161"/>
      <c r="KNV104" s="162"/>
      <c r="KNW104" s="160"/>
      <c r="KNY104" s="159"/>
      <c r="KOD104" s="160"/>
      <c r="KOE104" s="160"/>
      <c r="KOF104" s="160"/>
      <c r="KOG104" s="161"/>
      <c r="KOH104" s="162"/>
      <c r="KOI104" s="160"/>
      <c r="KOK104" s="159"/>
      <c r="KOP104" s="160"/>
      <c r="KOQ104" s="160"/>
      <c r="KOR104" s="160"/>
      <c r="KOS104" s="161"/>
      <c r="KOT104" s="162"/>
      <c r="KOU104" s="160"/>
      <c r="KOW104" s="159"/>
      <c r="KPB104" s="160"/>
      <c r="KPC104" s="160"/>
      <c r="KPD104" s="160"/>
      <c r="KPE104" s="161"/>
      <c r="KPF104" s="162"/>
      <c r="KPG104" s="160"/>
      <c r="KPI104" s="159"/>
      <c r="KPN104" s="160"/>
      <c r="KPO104" s="160"/>
      <c r="KPP104" s="160"/>
      <c r="KPQ104" s="161"/>
      <c r="KPR104" s="162"/>
      <c r="KPS104" s="160"/>
      <c r="KPU104" s="159"/>
      <c r="KPZ104" s="160"/>
      <c r="KQA104" s="160"/>
      <c r="KQB104" s="160"/>
      <c r="KQC104" s="161"/>
      <c r="KQD104" s="162"/>
      <c r="KQE104" s="160"/>
      <c r="KQG104" s="159"/>
      <c r="KQL104" s="160"/>
      <c r="KQM104" s="160"/>
      <c r="KQN104" s="160"/>
      <c r="KQO104" s="161"/>
      <c r="KQP104" s="162"/>
      <c r="KQQ104" s="160"/>
      <c r="KQS104" s="159"/>
      <c r="KQX104" s="160"/>
      <c r="KQY104" s="160"/>
      <c r="KQZ104" s="160"/>
      <c r="KRA104" s="161"/>
      <c r="KRB104" s="162"/>
      <c r="KRC104" s="160"/>
      <c r="KRE104" s="159"/>
      <c r="KRJ104" s="160"/>
      <c r="KRK104" s="160"/>
      <c r="KRL104" s="160"/>
      <c r="KRM104" s="161"/>
      <c r="KRN104" s="162"/>
      <c r="KRO104" s="160"/>
      <c r="KRQ104" s="159"/>
      <c r="KRV104" s="160"/>
      <c r="KRW104" s="160"/>
      <c r="KRX104" s="160"/>
      <c r="KRY104" s="161"/>
      <c r="KRZ104" s="162"/>
      <c r="KSA104" s="160"/>
      <c r="KSC104" s="159"/>
      <c r="KSH104" s="160"/>
      <c r="KSI104" s="160"/>
      <c r="KSJ104" s="160"/>
      <c r="KSK104" s="161"/>
      <c r="KSL104" s="162"/>
      <c r="KSM104" s="160"/>
      <c r="KSO104" s="159"/>
      <c r="KST104" s="160"/>
      <c r="KSU104" s="160"/>
      <c r="KSV104" s="160"/>
      <c r="KSW104" s="161"/>
      <c r="KSX104" s="162"/>
      <c r="KSY104" s="160"/>
      <c r="KTA104" s="159"/>
      <c r="KTF104" s="160"/>
      <c r="KTG104" s="160"/>
      <c r="KTH104" s="160"/>
      <c r="KTI104" s="161"/>
      <c r="KTJ104" s="162"/>
      <c r="KTK104" s="160"/>
      <c r="KTM104" s="159"/>
      <c r="KTR104" s="160"/>
      <c r="KTS104" s="160"/>
      <c r="KTT104" s="160"/>
      <c r="KTU104" s="161"/>
      <c r="KTV104" s="162"/>
      <c r="KTW104" s="160"/>
      <c r="KTY104" s="159"/>
      <c r="KUD104" s="160"/>
      <c r="KUE104" s="160"/>
      <c r="KUF104" s="160"/>
      <c r="KUG104" s="161"/>
      <c r="KUH104" s="162"/>
      <c r="KUI104" s="160"/>
      <c r="KUK104" s="159"/>
      <c r="KUP104" s="160"/>
      <c r="KUQ104" s="160"/>
      <c r="KUR104" s="160"/>
      <c r="KUS104" s="161"/>
      <c r="KUT104" s="162"/>
      <c r="KUU104" s="160"/>
      <c r="KUW104" s="159"/>
      <c r="KVB104" s="160"/>
      <c r="KVC104" s="160"/>
      <c r="KVD104" s="160"/>
      <c r="KVE104" s="161"/>
      <c r="KVF104" s="162"/>
      <c r="KVG104" s="160"/>
      <c r="KVI104" s="159"/>
      <c r="KVN104" s="160"/>
      <c r="KVO104" s="160"/>
      <c r="KVP104" s="160"/>
      <c r="KVQ104" s="161"/>
      <c r="KVR104" s="162"/>
      <c r="KVS104" s="160"/>
      <c r="KVU104" s="159"/>
      <c r="KVZ104" s="160"/>
      <c r="KWA104" s="160"/>
      <c r="KWB104" s="160"/>
      <c r="KWC104" s="161"/>
      <c r="KWD104" s="162"/>
      <c r="KWE104" s="160"/>
      <c r="KWG104" s="159"/>
      <c r="KWL104" s="160"/>
      <c r="KWM104" s="160"/>
      <c r="KWN104" s="160"/>
      <c r="KWO104" s="161"/>
      <c r="KWP104" s="162"/>
      <c r="KWQ104" s="160"/>
      <c r="KWS104" s="159"/>
      <c r="KWX104" s="160"/>
      <c r="KWY104" s="160"/>
      <c r="KWZ104" s="160"/>
      <c r="KXA104" s="161"/>
      <c r="KXB104" s="162"/>
      <c r="KXC104" s="160"/>
      <c r="KXE104" s="159"/>
      <c r="KXJ104" s="160"/>
      <c r="KXK104" s="160"/>
      <c r="KXL104" s="160"/>
      <c r="KXM104" s="161"/>
      <c r="KXN104" s="162"/>
      <c r="KXO104" s="160"/>
      <c r="KXQ104" s="159"/>
      <c r="KXV104" s="160"/>
      <c r="KXW104" s="160"/>
      <c r="KXX104" s="160"/>
      <c r="KXY104" s="161"/>
      <c r="KXZ104" s="162"/>
      <c r="KYA104" s="160"/>
      <c r="KYC104" s="159"/>
      <c r="KYH104" s="160"/>
      <c r="KYI104" s="160"/>
      <c r="KYJ104" s="160"/>
      <c r="KYK104" s="161"/>
      <c r="KYL104" s="162"/>
      <c r="KYM104" s="160"/>
      <c r="KYO104" s="159"/>
      <c r="KYT104" s="160"/>
      <c r="KYU104" s="160"/>
      <c r="KYV104" s="160"/>
      <c r="KYW104" s="161"/>
      <c r="KYX104" s="162"/>
      <c r="KYY104" s="160"/>
      <c r="KZA104" s="159"/>
      <c r="KZF104" s="160"/>
      <c r="KZG104" s="160"/>
      <c r="KZH104" s="160"/>
      <c r="KZI104" s="161"/>
      <c r="KZJ104" s="162"/>
      <c r="KZK104" s="160"/>
      <c r="KZM104" s="159"/>
      <c r="KZR104" s="160"/>
      <c r="KZS104" s="160"/>
      <c r="KZT104" s="160"/>
      <c r="KZU104" s="161"/>
      <c r="KZV104" s="162"/>
      <c r="KZW104" s="160"/>
      <c r="KZY104" s="159"/>
      <c r="LAD104" s="160"/>
      <c r="LAE104" s="160"/>
      <c r="LAF104" s="160"/>
      <c r="LAG104" s="161"/>
      <c r="LAH104" s="162"/>
      <c r="LAI104" s="160"/>
      <c r="LAK104" s="159"/>
      <c r="LAP104" s="160"/>
      <c r="LAQ104" s="160"/>
      <c r="LAR104" s="160"/>
      <c r="LAS104" s="161"/>
      <c r="LAT104" s="162"/>
      <c r="LAU104" s="160"/>
      <c r="LAW104" s="159"/>
      <c r="LBB104" s="160"/>
      <c r="LBC104" s="160"/>
      <c r="LBD104" s="160"/>
      <c r="LBE104" s="161"/>
      <c r="LBF104" s="162"/>
      <c r="LBG104" s="160"/>
      <c r="LBI104" s="159"/>
      <c r="LBN104" s="160"/>
      <c r="LBO104" s="160"/>
      <c r="LBP104" s="160"/>
      <c r="LBQ104" s="161"/>
      <c r="LBR104" s="162"/>
      <c r="LBS104" s="160"/>
      <c r="LBU104" s="159"/>
      <c r="LBZ104" s="160"/>
      <c r="LCA104" s="160"/>
      <c r="LCB104" s="160"/>
      <c r="LCC104" s="161"/>
      <c r="LCD104" s="162"/>
      <c r="LCE104" s="160"/>
      <c r="LCG104" s="159"/>
      <c r="LCL104" s="160"/>
      <c r="LCM104" s="160"/>
      <c r="LCN104" s="160"/>
      <c r="LCO104" s="161"/>
      <c r="LCP104" s="162"/>
      <c r="LCQ104" s="160"/>
      <c r="LCS104" s="159"/>
      <c r="LCX104" s="160"/>
      <c r="LCY104" s="160"/>
      <c r="LCZ104" s="160"/>
      <c r="LDA104" s="161"/>
      <c r="LDB104" s="162"/>
      <c r="LDC104" s="160"/>
      <c r="LDE104" s="159"/>
      <c r="LDJ104" s="160"/>
      <c r="LDK104" s="160"/>
      <c r="LDL104" s="160"/>
      <c r="LDM104" s="161"/>
      <c r="LDN104" s="162"/>
      <c r="LDO104" s="160"/>
      <c r="LDQ104" s="159"/>
      <c r="LDV104" s="160"/>
      <c r="LDW104" s="160"/>
      <c r="LDX104" s="160"/>
      <c r="LDY104" s="161"/>
      <c r="LDZ104" s="162"/>
      <c r="LEA104" s="160"/>
      <c r="LEC104" s="159"/>
      <c r="LEH104" s="160"/>
      <c r="LEI104" s="160"/>
      <c r="LEJ104" s="160"/>
      <c r="LEK104" s="161"/>
      <c r="LEL104" s="162"/>
      <c r="LEM104" s="160"/>
      <c r="LEO104" s="159"/>
      <c r="LET104" s="160"/>
      <c r="LEU104" s="160"/>
      <c r="LEV104" s="160"/>
      <c r="LEW104" s="161"/>
      <c r="LEX104" s="162"/>
      <c r="LEY104" s="160"/>
      <c r="LFA104" s="159"/>
      <c r="LFF104" s="160"/>
      <c r="LFG104" s="160"/>
      <c r="LFH104" s="160"/>
      <c r="LFI104" s="161"/>
      <c r="LFJ104" s="162"/>
      <c r="LFK104" s="160"/>
      <c r="LFM104" s="159"/>
      <c r="LFR104" s="160"/>
      <c r="LFS104" s="160"/>
      <c r="LFT104" s="160"/>
      <c r="LFU104" s="161"/>
      <c r="LFV104" s="162"/>
      <c r="LFW104" s="160"/>
      <c r="LFY104" s="159"/>
      <c r="LGD104" s="160"/>
      <c r="LGE104" s="160"/>
      <c r="LGF104" s="160"/>
      <c r="LGG104" s="161"/>
      <c r="LGH104" s="162"/>
      <c r="LGI104" s="160"/>
      <c r="LGK104" s="159"/>
      <c r="LGP104" s="160"/>
      <c r="LGQ104" s="160"/>
      <c r="LGR104" s="160"/>
      <c r="LGS104" s="161"/>
      <c r="LGT104" s="162"/>
      <c r="LGU104" s="160"/>
      <c r="LGW104" s="159"/>
      <c r="LHB104" s="160"/>
      <c r="LHC104" s="160"/>
      <c r="LHD104" s="160"/>
      <c r="LHE104" s="161"/>
      <c r="LHF104" s="162"/>
      <c r="LHG104" s="160"/>
      <c r="LHI104" s="159"/>
      <c r="LHN104" s="160"/>
      <c r="LHO104" s="160"/>
      <c r="LHP104" s="160"/>
      <c r="LHQ104" s="161"/>
      <c r="LHR104" s="162"/>
      <c r="LHS104" s="160"/>
      <c r="LHU104" s="159"/>
      <c r="LHZ104" s="160"/>
      <c r="LIA104" s="160"/>
      <c r="LIB104" s="160"/>
      <c r="LIC104" s="161"/>
      <c r="LID104" s="162"/>
      <c r="LIE104" s="160"/>
      <c r="LIG104" s="159"/>
      <c r="LIL104" s="160"/>
      <c r="LIM104" s="160"/>
      <c r="LIN104" s="160"/>
      <c r="LIO104" s="161"/>
      <c r="LIP104" s="162"/>
      <c r="LIQ104" s="160"/>
      <c r="LIS104" s="159"/>
      <c r="LIX104" s="160"/>
      <c r="LIY104" s="160"/>
      <c r="LIZ104" s="160"/>
      <c r="LJA104" s="161"/>
      <c r="LJB104" s="162"/>
      <c r="LJC104" s="160"/>
      <c r="LJE104" s="159"/>
      <c r="LJJ104" s="160"/>
      <c r="LJK104" s="160"/>
      <c r="LJL104" s="160"/>
      <c r="LJM104" s="161"/>
      <c r="LJN104" s="162"/>
      <c r="LJO104" s="160"/>
      <c r="LJQ104" s="159"/>
      <c r="LJV104" s="160"/>
      <c r="LJW104" s="160"/>
      <c r="LJX104" s="160"/>
      <c r="LJY104" s="161"/>
      <c r="LJZ104" s="162"/>
      <c r="LKA104" s="160"/>
      <c r="LKC104" s="159"/>
      <c r="LKH104" s="160"/>
      <c r="LKI104" s="160"/>
      <c r="LKJ104" s="160"/>
      <c r="LKK104" s="161"/>
      <c r="LKL104" s="162"/>
      <c r="LKM104" s="160"/>
      <c r="LKO104" s="159"/>
      <c r="LKT104" s="160"/>
      <c r="LKU104" s="160"/>
      <c r="LKV104" s="160"/>
      <c r="LKW104" s="161"/>
      <c r="LKX104" s="162"/>
      <c r="LKY104" s="160"/>
      <c r="LLA104" s="159"/>
      <c r="LLF104" s="160"/>
      <c r="LLG104" s="160"/>
      <c r="LLH104" s="160"/>
      <c r="LLI104" s="161"/>
      <c r="LLJ104" s="162"/>
      <c r="LLK104" s="160"/>
      <c r="LLM104" s="159"/>
      <c r="LLR104" s="160"/>
      <c r="LLS104" s="160"/>
      <c r="LLT104" s="160"/>
      <c r="LLU104" s="161"/>
      <c r="LLV104" s="162"/>
      <c r="LLW104" s="160"/>
      <c r="LLY104" s="159"/>
      <c r="LMD104" s="160"/>
      <c r="LME104" s="160"/>
      <c r="LMF104" s="160"/>
      <c r="LMG104" s="161"/>
      <c r="LMH104" s="162"/>
      <c r="LMI104" s="160"/>
      <c r="LMK104" s="159"/>
      <c r="LMP104" s="160"/>
      <c r="LMQ104" s="160"/>
      <c r="LMR104" s="160"/>
      <c r="LMS104" s="161"/>
      <c r="LMT104" s="162"/>
      <c r="LMU104" s="160"/>
      <c r="LMW104" s="159"/>
      <c r="LNB104" s="160"/>
      <c r="LNC104" s="160"/>
      <c r="LND104" s="160"/>
      <c r="LNE104" s="161"/>
      <c r="LNF104" s="162"/>
      <c r="LNG104" s="160"/>
      <c r="LNI104" s="159"/>
      <c r="LNN104" s="160"/>
      <c r="LNO104" s="160"/>
      <c r="LNP104" s="160"/>
      <c r="LNQ104" s="161"/>
      <c r="LNR104" s="162"/>
      <c r="LNS104" s="160"/>
      <c r="LNU104" s="159"/>
      <c r="LNZ104" s="160"/>
      <c r="LOA104" s="160"/>
      <c r="LOB104" s="160"/>
      <c r="LOC104" s="161"/>
      <c r="LOD104" s="162"/>
      <c r="LOE104" s="160"/>
      <c r="LOG104" s="159"/>
      <c r="LOL104" s="160"/>
      <c r="LOM104" s="160"/>
      <c r="LON104" s="160"/>
      <c r="LOO104" s="161"/>
      <c r="LOP104" s="162"/>
      <c r="LOQ104" s="160"/>
      <c r="LOS104" s="159"/>
      <c r="LOX104" s="160"/>
      <c r="LOY104" s="160"/>
      <c r="LOZ104" s="160"/>
      <c r="LPA104" s="161"/>
      <c r="LPB104" s="162"/>
      <c r="LPC104" s="160"/>
      <c r="LPE104" s="159"/>
      <c r="LPJ104" s="160"/>
      <c r="LPK104" s="160"/>
      <c r="LPL104" s="160"/>
      <c r="LPM104" s="161"/>
      <c r="LPN104" s="162"/>
      <c r="LPO104" s="160"/>
      <c r="LPQ104" s="159"/>
      <c r="LPV104" s="160"/>
      <c r="LPW104" s="160"/>
      <c r="LPX104" s="160"/>
      <c r="LPY104" s="161"/>
      <c r="LPZ104" s="162"/>
      <c r="LQA104" s="160"/>
      <c r="LQC104" s="159"/>
      <c r="LQH104" s="160"/>
      <c r="LQI104" s="160"/>
      <c r="LQJ104" s="160"/>
      <c r="LQK104" s="161"/>
      <c r="LQL104" s="162"/>
      <c r="LQM104" s="160"/>
      <c r="LQO104" s="159"/>
      <c r="LQT104" s="160"/>
      <c r="LQU104" s="160"/>
      <c r="LQV104" s="160"/>
      <c r="LQW104" s="161"/>
      <c r="LQX104" s="162"/>
      <c r="LQY104" s="160"/>
      <c r="LRA104" s="159"/>
      <c r="LRF104" s="160"/>
      <c r="LRG104" s="160"/>
      <c r="LRH104" s="160"/>
      <c r="LRI104" s="161"/>
      <c r="LRJ104" s="162"/>
      <c r="LRK104" s="160"/>
      <c r="LRM104" s="159"/>
      <c r="LRR104" s="160"/>
      <c r="LRS104" s="160"/>
      <c r="LRT104" s="160"/>
      <c r="LRU104" s="161"/>
      <c r="LRV104" s="162"/>
      <c r="LRW104" s="160"/>
      <c r="LRY104" s="159"/>
      <c r="LSD104" s="160"/>
      <c r="LSE104" s="160"/>
      <c r="LSF104" s="160"/>
      <c r="LSG104" s="161"/>
      <c r="LSH104" s="162"/>
      <c r="LSI104" s="160"/>
      <c r="LSK104" s="159"/>
      <c r="LSP104" s="160"/>
      <c r="LSQ104" s="160"/>
      <c r="LSR104" s="160"/>
      <c r="LSS104" s="161"/>
      <c r="LST104" s="162"/>
      <c r="LSU104" s="160"/>
      <c r="LSW104" s="159"/>
      <c r="LTB104" s="160"/>
      <c r="LTC104" s="160"/>
      <c r="LTD104" s="160"/>
      <c r="LTE104" s="161"/>
      <c r="LTF104" s="162"/>
      <c r="LTG104" s="160"/>
      <c r="LTI104" s="159"/>
      <c r="LTN104" s="160"/>
      <c r="LTO104" s="160"/>
      <c r="LTP104" s="160"/>
      <c r="LTQ104" s="161"/>
      <c r="LTR104" s="162"/>
      <c r="LTS104" s="160"/>
      <c r="LTU104" s="159"/>
      <c r="LTZ104" s="160"/>
      <c r="LUA104" s="160"/>
      <c r="LUB104" s="160"/>
      <c r="LUC104" s="161"/>
      <c r="LUD104" s="162"/>
      <c r="LUE104" s="160"/>
      <c r="LUG104" s="159"/>
      <c r="LUL104" s="160"/>
      <c r="LUM104" s="160"/>
      <c r="LUN104" s="160"/>
      <c r="LUO104" s="161"/>
      <c r="LUP104" s="162"/>
      <c r="LUQ104" s="160"/>
      <c r="LUS104" s="159"/>
      <c r="LUX104" s="160"/>
      <c r="LUY104" s="160"/>
      <c r="LUZ104" s="160"/>
      <c r="LVA104" s="161"/>
      <c r="LVB104" s="162"/>
      <c r="LVC104" s="160"/>
      <c r="LVE104" s="159"/>
      <c r="LVJ104" s="160"/>
      <c r="LVK104" s="160"/>
      <c r="LVL104" s="160"/>
      <c r="LVM104" s="161"/>
      <c r="LVN104" s="162"/>
      <c r="LVO104" s="160"/>
      <c r="LVQ104" s="159"/>
      <c r="LVV104" s="160"/>
      <c r="LVW104" s="160"/>
      <c r="LVX104" s="160"/>
      <c r="LVY104" s="161"/>
      <c r="LVZ104" s="162"/>
      <c r="LWA104" s="160"/>
      <c r="LWC104" s="159"/>
      <c r="LWH104" s="160"/>
      <c r="LWI104" s="160"/>
      <c r="LWJ104" s="160"/>
      <c r="LWK104" s="161"/>
      <c r="LWL104" s="162"/>
      <c r="LWM104" s="160"/>
      <c r="LWO104" s="159"/>
      <c r="LWT104" s="160"/>
      <c r="LWU104" s="160"/>
      <c r="LWV104" s="160"/>
      <c r="LWW104" s="161"/>
      <c r="LWX104" s="162"/>
      <c r="LWY104" s="160"/>
      <c r="LXA104" s="159"/>
      <c r="LXF104" s="160"/>
      <c r="LXG104" s="160"/>
      <c r="LXH104" s="160"/>
      <c r="LXI104" s="161"/>
      <c r="LXJ104" s="162"/>
      <c r="LXK104" s="160"/>
      <c r="LXM104" s="159"/>
      <c r="LXR104" s="160"/>
      <c r="LXS104" s="160"/>
      <c r="LXT104" s="160"/>
      <c r="LXU104" s="161"/>
      <c r="LXV104" s="162"/>
      <c r="LXW104" s="160"/>
      <c r="LXY104" s="159"/>
      <c r="LYD104" s="160"/>
      <c r="LYE104" s="160"/>
      <c r="LYF104" s="160"/>
      <c r="LYG104" s="161"/>
      <c r="LYH104" s="162"/>
      <c r="LYI104" s="160"/>
      <c r="LYK104" s="159"/>
      <c r="LYP104" s="160"/>
      <c r="LYQ104" s="160"/>
      <c r="LYR104" s="160"/>
      <c r="LYS104" s="161"/>
      <c r="LYT104" s="162"/>
      <c r="LYU104" s="160"/>
      <c r="LYW104" s="159"/>
      <c r="LZB104" s="160"/>
      <c r="LZC104" s="160"/>
      <c r="LZD104" s="160"/>
      <c r="LZE104" s="161"/>
      <c r="LZF104" s="162"/>
      <c r="LZG104" s="160"/>
      <c r="LZI104" s="159"/>
      <c r="LZN104" s="160"/>
      <c r="LZO104" s="160"/>
      <c r="LZP104" s="160"/>
      <c r="LZQ104" s="161"/>
      <c r="LZR104" s="162"/>
      <c r="LZS104" s="160"/>
      <c r="LZU104" s="159"/>
      <c r="LZZ104" s="160"/>
      <c r="MAA104" s="160"/>
      <c r="MAB104" s="160"/>
      <c r="MAC104" s="161"/>
      <c r="MAD104" s="162"/>
      <c r="MAE104" s="160"/>
      <c r="MAG104" s="159"/>
      <c r="MAL104" s="160"/>
      <c r="MAM104" s="160"/>
      <c r="MAN104" s="160"/>
      <c r="MAO104" s="161"/>
      <c r="MAP104" s="162"/>
      <c r="MAQ104" s="160"/>
      <c r="MAS104" s="159"/>
      <c r="MAX104" s="160"/>
      <c r="MAY104" s="160"/>
      <c r="MAZ104" s="160"/>
      <c r="MBA104" s="161"/>
      <c r="MBB104" s="162"/>
      <c r="MBC104" s="160"/>
      <c r="MBE104" s="159"/>
      <c r="MBJ104" s="160"/>
      <c r="MBK104" s="160"/>
      <c r="MBL104" s="160"/>
      <c r="MBM104" s="161"/>
      <c r="MBN104" s="162"/>
      <c r="MBO104" s="160"/>
      <c r="MBQ104" s="159"/>
      <c r="MBV104" s="160"/>
      <c r="MBW104" s="160"/>
      <c r="MBX104" s="160"/>
      <c r="MBY104" s="161"/>
      <c r="MBZ104" s="162"/>
      <c r="MCA104" s="160"/>
      <c r="MCC104" s="159"/>
      <c r="MCH104" s="160"/>
      <c r="MCI104" s="160"/>
      <c r="MCJ104" s="160"/>
      <c r="MCK104" s="161"/>
      <c r="MCL104" s="162"/>
      <c r="MCM104" s="160"/>
      <c r="MCO104" s="159"/>
      <c r="MCT104" s="160"/>
      <c r="MCU104" s="160"/>
      <c r="MCV104" s="160"/>
      <c r="MCW104" s="161"/>
      <c r="MCX104" s="162"/>
      <c r="MCY104" s="160"/>
      <c r="MDA104" s="159"/>
      <c r="MDF104" s="160"/>
      <c r="MDG104" s="160"/>
      <c r="MDH104" s="160"/>
      <c r="MDI104" s="161"/>
      <c r="MDJ104" s="162"/>
      <c r="MDK104" s="160"/>
      <c r="MDM104" s="159"/>
      <c r="MDR104" s="160"/>
      <c r="MDS104" s="160"/>
      <c r="MDT104" s="160"/>
      <c r="MDU104" s="161"/>
      <c r="MDV104" s="162"/>
      <c r="MDW104" s="160"/>
      <c r="MDY104" s="159"/>
      <c r="MED104" s="160"/>
      <c r="MEE104" s="160"/>
      <c r="MEF104" s="160"/>
      <c r="MEG104" s="161"/>
      <c r="MEH104" s="162"/>
      <c r="MEI104" s="160"/>
      <c r="MEK104" s="159"/>
      <c r="MEP104" s="160"/>
      <c r="MEQ104" s="160"/>
      <c r="MER104" s="160"/>
      <c r="MES104" s="161"/>
      <c r="MET104" s="162"/>
      <c r="MEU104" s="160"/>
      <c r="MEW104" s="159"/>
      <c r="MFB104" s="160"/>
      <c r="MFC104" s="160"/>
      <c r="MFD104" s="160"/>
      <c r="MFE104" s="161"/>
      <c r="MFF104" s="162"/>
      <c r="MFG104" s="160"/>
      <c r="MFI104" s="159"/>
      <c r="MFN104" s="160"/>
      <c r="MFO104" s="160"/>
      <c r="MFP104" s="160"/>
      <c r="MFQ104" s="161"/>
      <c r="MFR104" s="162"/>
      <c r="MFS104" s="160"/>
      <c r="MFU104" s="159"/>
      <c r="MFZ104" s="160"/>
      <c r="MGA104" s="160"/>
      <c r="MGB104" s="160"/>
      <c r="MGC104" s="161"/>
      <c r="MGD104" s="162"/>
      <c r="MGE104" s="160"/>
      <c r="MGG104" s="159"/>
      <c r="MGL104" s="160"/>
      <c r="MGM104" s="160"/>
      <c r="MGN104" s="160"/>
      <c r="MGO104" s="161"/>
      <c r="MGP104" s="162"/>
      <c r="MGQ104" s="160"/>
      <c r="MGS104" s="159"/>
      <c r="MGX104" s="160"/>
      <c r="MGY104" s="160"/>
      <c r="MGZ104" s="160"/>
      <c r="MHA104" s="161"/>
      <c r="MHB104" s="162"/>
      <c r="MHC104" s="160"/>
      <c r="MHE104" s="159"/>
      <c r="MHJ104" s="160"/>
      <c r="MHK104" s="160"/>
      <c r="MHL104" s="160"/>
      <c r="MHM104" s="161"/>
      <c r="MHN104" s="162"/>
      <c r="MHO104" s="160"/>
      <c r="MHQ104" s="159"/>
      <c r="MHV104" s="160"/>
      <c r="MHW104" s="160"/>
      <c r="MHX104" s="160"/>
      <c r="MHY104" s="161"/>
      <c r="MHZ104" s="162"/>
      <c r="MIA104" s="160"/>
      <c r="MIC104" s="159"/>
      <c r="MIH104" s="160"/>
      <c r="MII104" s="160"/>
      <c r="MIJ104" s="160"/>
      <c r="MIK104" s="161"/>
      <c r="MIL104" s="162"/>
      <c r="MIM104" s="160"/>
      <c r="MIO104" s="159"/>
      <c r="MIT104" s="160"/>
      <c r="MIU104" s="160"/>
      <c r="MIV104" s="160"/>
      <c r="MIW104" s="161"/>
      <c r="MIX104" s="162"/>
      <c r="MIY104" s="160"/>
      <c r="MJA104" s="159"/>
      <c r="MJF104" s="160"/>
      <c r="MJG104" s="160"/>
      <c r="MJH104" s="160"/>
      <c r="MJI104" s="161"/>
      <c r="MJJ104" s="162"/>
      <c r="MJK104" s="160"/>
      <c r="MJM104" s="159"/>
      <c r="MJR104" s="160"/>
      <c r="MJS104" s="160"/>
      <c r="MJT104" s="160"/>
      <c r="MJU104" s="161"/>
      <c r="MJV104" s="162"/>
      <c r="MJW104" s="160"/>
      <c r="MJY104" s="159"/>
      <c r="MKD104" s="160"/>
      <c r="MKE104" s="160"/>
      <c r="MKF104" s="160"/>
      <c r="MKG104" s="161"/>
      <c r="MKH104" s="162"/>
      <c r="MKI104" s="160"/>
      <c r="MKK104" s="159"/>
      <c r="MKP104" s="160"/>
      <c r="MKQ104" s="160"/>
      <c r="MKR104" s="160"/>
      <c r="MKS104" s="161"/>
      <c r="MKT104" s="162"/>
      <c r="MKU104" s="160"/>
      <c r="MKW104" s="159"/>
      <c r="MLB104" s="160"/>
      <c r="MLC104" s="160"/>
      <c r="MLD104" s="160"/>
      <c r="MLE104" s="161"/>
      <c r="MLF104" s="162"/>
      <c r="MLG104" s="160"/>
      <c r="MLI104" s="159"/>
      <c r="MLN104" s="160"/>
      <c r="MLO104" s="160"/>
      <c r="MLP104" s="160"/>
      <c r="MLQ104" s="161"/>
      <c r="MLR104" s="162"/>
      <c r="MLS104" s="160"/>
      <c r="MLU104" s="159"/>
      <c r="MLZ104" s="160"/>
      <c r="MMA104" s="160"/>
      <c r="MMB104" s="160"/>
      <c r="MMC104" s="161"/>
      <c r="MMD104" s="162"/>
      <c r="MME104" s="160"/>
      <c r="MMG104" s="159"/>
      <c r="MML104" s="160"/>
      <c r="MMM104" s="160"/>
      <c r="MMN104" s="160"/>
      <c r="MMO104" s="161"/>
      <c r="MMP104" s="162"/>
      <c r="MMQ104" s="160"/>
      <c r="MMS104" s="159"/>
      <c r="MMX104" s="160"/>
      <c r="MMY104" s="160"/>
      <c r="MMZ104" s="160"/>
      <c r="MNA104" s="161"/>
      <c r="MNB104" s="162"/>
      <c r="MNC104" s="160"/>
      <c r="MNE104" s="159"/>
      <c r="MNJ104" s="160"/>
      <c r="MNK104" s="160"/>
      <c r="MNL104" s="160"/>
      <c r="MNM104" s="161"/>
      <c r="MNN104" s="162"/>
      <c r="MNO104" s="160"/>
      <c r="MNQ104" s="159"/>
      <c r="MNV104" s="160"/>
      <c r="MNW104" s="160"/>
      <c r="MNX104" s="160"/>
      <c r="MNY104" s="161"/>
      <c r="MNZ104" s="162"/>
      <c r="MOA104" s="160"/>
      <c r="MOC104" s="159"/>
      <c r="MOH104" s="160"/>
      <c r="MOI104" s="160"/>
      <c r="MOJ104" s="160"/>
      <c r="MOK104" s="161"/>
      <c r="MOL104" s="162"/>
      <c r="MOM104" s="160"/>
      <c r="MOO104" s="159"/>
      <c r="MOT104" s="160"/>
      <c r="MOU104" s="160"/>
      <c r="MOV104" s="160"/>
      <c r="MOW104" s="161"/>
      <c r="MOX104" s="162"/>
      <c r="MOY104" s="160"/>
      <c r="MPA104" s="159"/>
      <c r="MPF104" s="160"/>
      <c r="MPG104" s="160"/>
      <c r="MPH104" s="160"/>
      <c r="MPI104" s="161"/>
      <c r="MPJ104" s="162"/>
      <c r="MPK104" s="160"/>
      <c r="MPM104" s="159"/>
      <c r="MPR104" s="160"/>
      <c r="MPS104" s="160"/>
      <c r="MPT104" s="160"/>
      <c r="MPU104" s="161"/>
      <c r="MPV104" s="162"/>
      <c r="MPW104" s="160"/>
      <c r="MPY104" s="159"/>
      <c r="MQD104" s="160"/>
      <c r="MQE104" s="160"/>
      <c r="MQF104" s="160"/>
      <c r="MQG104" s="161"/>
      <c r="MQH104" s="162"/>
      <c r="MQI104" s="160"/>
      <c r="MQK104" s="159"/>
      <c r="MQP104" s="160"/>
      <c r="MQQ104" s="160"/>
      <c r="MQR104" s="160"/>
      <c r="MQS104" s="161"/>
      <c r="MQT104" s="162"/>
      <c r="MQU104" s="160"/>
      <c r="MQW104" s="159"/>
      <c r="MRB104" s="160"/>
      <c r="MRC104" s="160"/>
      <c r="MRD104" s="160"/>
      <c r="MRE104" s="161"/>
      <c r="MRF104" s="162"/>
      <c r="MRG104" s="160"/>
      <c r="MRI104" s="159"/>
      <c r="MRN104" s="160"/>
      <c r="MRO104" s="160"/>
      <c r="MRP104" s="160"/>
      <c r="MRQ104" s="161"/>
      <c r="MRR104" s="162"/>
      <c r="MRS104" s="160"/>
      <c r="MRU104" s="159"/>
      <c r="MRZ104" s="160"/>
      <c r="MSA104" s="160"/>
      <c r="MSB104" s="160"/>
      <c r="MSC104" s="161"/>
      <c r="MSD104" s="162"/>
      <c r="MSE104" s="160"/>
      <c r="MSG104" s="159"/>
      <c r="MSL104" s="160"/>
      <c r="MSM104" s="160"/>
      <c r="MSN104" s="160"/>
      <c r="MSO104" s="161"/>
      <c r="MSP104" s="162"/>
      <c r="MSQ104" s="160"/>
      <c r="MSS104" s="159"/>
      <c r="MSX104" s="160"/>
      <c r="MSY104" s="160"/>
      <c r="MSZ104" s="160"/>
      <c r="MTA104" s="161"/>
      <c r="MTB104" s="162"/>
      <c r="MTC104" s="160"/>
      <c r="MTE104" s="159"/>
      <c r="MTJ104" s="160"/>
      <c r="MTK104" s="160"/>
      <c r="MTL104" s="160"/>
      <c r="MTM104" s="161"/>
      <c r="MTN104" s="162"/>
      <c r="MTO104" s="160"/>
      <c r="MTQ104" s="159"/>
      <c r="MTV104" s="160"/>
      <c r="MTW104" s="160"/>
      <c r="MTX104" s="160"/>
      <c r="MTY104" s="161"/>
      <c r="MTZ104" s="162"/>
      <c r="MUA104" s="160"/>
      <c r="MUC104" s="159"/>
      <c r="MUH104" s="160"/>
      <c r="MUI104" s="160"/>
      <c r="MUJ104" s="160"/>
      <c r="MUK104" s="161"/>
      <c r="MUL104" s="162"/>
      <c r="MUM104" s="160"/>
      <c r="MUO104" s="159"/>
      <c r="MUT104" s="160"/>
      <c r="MUU104" s="160"/>
      <c r="MUV104" s="160"/>
      <c r="MUW104" s="161"/>
      <c r="MUX104" s="162"/>
      <c r="MUY104" s="160"/>
      <c r="MVA104" s="159"/>
      <c r="MVF104" s="160"/>
      <c r="MVG104" s="160"/>
      <c r="MVH104" s="160"/>
      <c r="MVI104" s="161"/>
      <c r="MVJ104" s="162"/>
      <c r="MVK104" s="160"/>
      <c r="MVM104" s="159"/>
      <c r="MVR104" s="160"/>
      <c r="MVS104" s="160"/>
      <c r="MVT104" s="160"/>
      <c r="MVU104" s="161"/>
      <c r="MVV104" s="162"/>
      <c r="MVW104" s="160"/>
      <c r="MVY104" s="159"/>
      <c r="MWD104" s="160"/>
      <c r="MWE104" s="160"/>
      <c r="MWF104" s="160"/>
      <c r="MWG104" s="161"/>
      <c r="MWH104" s="162"/>
      <c r="MWI104" s="160"/>
      <c r="MWK104" s="159"/>
      <c r="MWP104" s="160"/>
      <c r="MWQ104" s="160"/>
      <c r="MWR104" s="160"/>
      <c r="MWS104" s="161"/>
      <c r="MWT104" s="162"/>
      <c r="MWU104" s="160"/>
      <c r="MWW104" s="159"/>
      <c r="MXB104" s="160"/>
      <c r="MXC104" s="160"/>
      <c r="MXD104" s="160"/>
      <c r="MXE104" s="161"/>
      <c r="MXF104" s="162"/>
      <c r="MXG104" s="160"/>
      <c r="MXI104" s="159"/>
      <c r="MXN104" s="160"/>
      <c r="MXO104" s="160"/>
      <c r="MXP104" s="160"/>
      <c r="MXQ104" s="161"/>
      <c r="MXR104" s="162"/>
      <c r="MXS104" s="160"/>
      <c r="MXU104" s="159"/>
      <c r="MXZ104" s="160"/>
      <c r="MYA104" s="160"/>
      <c r="MYB104" s="160"/>
      <c r="MYC104" s="161"/>
      <c r="MYD104" s="162"/>
      <c r="MYE104" s="160"/>
      <c r="MYG104" s="159"/>
      <c r="MYL104" s="160"/>
      <c r="MYM104" s="160"/>
      <c r="MYN104" s="160"/>
      <c r="MYO104" s="161"/>
      <c r="MYP104" s="162"/>
      <c r="MYQ104" s="160"/>
      <c r="MYS104" s="159"/>
      <c r="MYX104" s="160"/>
      <c r="MYY104" s="160"/>
      <c r="MYZ104" s="160"/>
      <c r="MZA104" s="161"/>
      <c r="MZB104" s="162"/>
      <c r="MZC104" s="160"/>
      <c r="MZE104" s="159"/>
      <c r="MZJ104" s="160"/>
      <c r="MZK104" s="160"/>
      <c r="MZL104" s="160"/>
      <c r="MZM104" s="161"/>
      <c r="MZN104" s="162"/>
      <c r="MZO104" s="160"/>
      <c r="MZQ104" s="159"/>
      <c r="MZV104" s="160"/>
      <c r="MZW104" s="160"/>
      <c r="MZX104" s="160"/>
      <c r="MZY104" s="161"/>
      <c r="MZZ104" s="162"/>
      <c r="NAA104" s="160"/>
      <c r="NAC104" s="159"/>
      <c r="NAH104" s="160"/>
      <c r="NAI104" s="160"/>
      <c r="NAJ104" s="160"/>
      <c r="NAK104" s="161"/>
      <c r="NAL104" s="162"/>
      <c r="NAM104" s="160"/>
      <c r="NAO104" s="159"/>
      <c r="NAT104" s="160"/>
      <c r="NAU104" s="160"/>
      <c r="NAV104" s="160"/>
      <c r="NAW104" s="161"/>
      <c r="NAX104" s="162"/>
      <c r="NAY104" s="160"/>
      <c r="NBA104" s="159"/>
      <c r="NBF104" s="160"/>
      <c r="NBG104" s="160"/>
      <c r="NBH104" s="160"/>
      <c r="NBI104" s="161"/>
      <c r="NBJ104" s="162"/>
      <c r="NBK104" s="160"/>
      <c r="NBM104" s="159"/>
      <c r="NBR104" s="160"/>
      <c r="NBS104" s="160"/>
      <c r="NBT104" s="160"/>
      <c r="NBU104" s="161"/>
      <c r="NBV104" s="162"/>
      <c r="NBW104" s="160"/>
      <c r="NBY104" s="159"/>
      <c r="NCD104" s="160"/>
      <c r="NCE104" s="160"/>
      <c r="NCF104" s="160"/>
      <c r="NCG104" s="161"/>
      <c r="NCH104" s="162"/>
      <c r="NCI104" s="160"/>
      <c r="NCK104" s="159"/>
      <c r="NCP104" s="160"/>
      <c r="NCQ104" s="160"/>
      <c r="NCR104" s="160"/>
      <c r="NCS104" s="161"/>
      <c r="NCT104" s="162"/>
      <c r="NCU104" s="160"/>
      <c r="NCW104" s="159"/>
      <c r="NDB104" s="160"/>
      <c r="NDC104" s="160"/>
      <c r="NDD104" s="160"/>
      <c r="NDE104" s="161"/>
      <c r="NDF104" s="162"/>
      <c r="NDG104" s="160"/>
      <c r="NDI104" s="159"/>
      <c r="NDN104" s="160"/>
      <c r="NDO104" s="160"/>
      <c r="NDP104" s="160"/>
      <c r="NDQ104" s="161"/>
      <c r="NDR104" s="162"/>
      <c r="NDS104" s="160"/>
      <c r="NDU104" s="159"/>
      <c r="NDZ104" s="160"/>
      <c r="NEA104" s="160"/>
      <c r="NEB104" s="160"/>
      <c r="NEC104" s="161"/>
      <c r="NED104" s="162"/>
      <c r="NEE104" s="160"/>
      <c r="NEG104" s="159"/>
      <c r="NEL104" s="160"/>
      <c r="NEM104" s="160"/>
      <c r="NEN104" s="160"/>
      <c r="NEO104" s="161"/>
      <c r="NEP104" s="162"/>
      <c r="NEQ104" s="160"/>
      <c r="NES104" s="159"/>
      <c r="NEX104" s="160"/>
      <c r="NEY104" s="160"/>
      <c r="NEZ104" s="160"/>
      <c r="NFA104" s="161"/>
      <c r="NFB104" s="162"/>
      <c r="NFC104" s="160"/>
      <c r="NFE104" s="159"/>
      <c r="NFJ104" s="160"/>
      <c r="NFK104" s="160"/>
      <c r="NFL104" s="160"/>
      <c r="NFM104" s="161"/>
      <c r="NFN104" s="162"/>
      <c r="NFO104" s="160"/>
      <c r="NFQ104" s="159"/>
      <c r="NFV104" s="160"/>
      <c r="NFW104" s="160"/>
      <c r="NFX104" s="160"/>
      <c r="NFY104" s="161"/>
      <c r="NFZ104" s="162"/>
      <c r="NGA104" s="160"/>
      <c r="NGC104" s="159"/>
      <c r="NGH104" s="160"/>
      <c r="NGI104" s="160"/>
      <c r="NGJ104" s="160"/>
      <c r="NGK104" s="161"/>
      <c r="NGL104" s="162"/>
      <c r="NGM104" s="160"/>
      <c r="NGO104" s="159"/>
      <c r="NGT104" s="160"/>
      <c r="NGU104" s="160"/>
      <c r="NGV104" s="160"/>
      <c r="NGW104" s="161"/>
      <c r="NGX104" s="162"/>
      <c r="NGY104" s="160"/>
      <c r="NHA104" s="159"/>
      <c r="NHF104" s="160"/>
      <c r="NHG104" s="160"/>
      <c r="NHH104" s="160"/>
      <c r="NHI104" s="161"/>
      <c r="NHJ104" s="162"/>
      <c r="NHK104" s="160"/>
      <c r="NHM104" s="159"/>
      <c r="NHR104" s="160"/>
      <c r="NHS104" s="160"/>
      <c r="NHT104" s="160"/>
      <c r="NHU104" s="161"/>
      <c r="NHV104" s="162"/>
      <c r="NHW104" s="160"/>
      <c r="NHY104" s="159"/>
      <c r="NID104" s="160"/>
      <c r="NIE104" s="160"/>
      <c r="NIF104" s="160"/>
      <c r="NIG104" s="161"/>
      <c r="NIH104" s="162"/>
      <c r="NII104" s="160"/>
      <c r="NIK104" s="159"/>
      <c r="NIP104" s="160"/>
      <c r="NIQ104" s="160"/>
      <c r="NIR104" s="160"/>
      <c r="NIS104" s="161"/>
      <c r="NIT104" s="162"/>
      <c r="NIU104" s="160"/>
      <c r="NIW104" s="159"/>
      <c r="NJB104" s="160"/>
      <c r="NJC104" s="160"/>
      <c r="NJD104" s="160"/>
      <c r="NJE104" s="161"/>
      <c r="NJF104" s="162"/>
      <c r="NJG104" s="160"/>
      <c r="NJI104" s="159"/>
      <c r="NJN104" s="160"/>
      <c r="NJO104" s="160"/>
      <c r="NJP104" s="160"/>
      <c r="NJQ104" s="161"/>
      <c r="NJR104" s="162"/>
      <c r="NJS104" s="160"/>
      <c r="NJU104" s="159"/>
      <c r="NJZ104" s="160"/>
      <c r="NKA104" s="160"/>
      <c r="NKB104" s="160"/>
      <c r="NKC104" s="161"/>
      <c r="NKD104" s="162"/>
      <c r="NKE104" s="160"/>
      <c r="NKG104" s="159"/>
      <c r="NKL104" s="160"/>
      <c r="NKM104" s="160"/>
      <c r="NKN104" s="160"/>
      <c r="NKO104" s="161"/>
      <c r="NKP104" s="162"/>
      <c r="NKQ104" s="160"/>
      <c r="NKS104" s="159"/>
      <c r="NKX104" s="160"/>
      <c r="NKY104" s="160"/>
      <c r="NKZ104" s="160"/>
      <c r="NLA104" s="161"/>
      <c r="NLB104" s="162"/>
      <c r="NLC104" s="160"/>
      <c r="NLE104" s="159"/>
      <c r="NLJ104" s="160"/>
      <c r="NLK104" s="160"/>
      <c r="NLL104" s="160"/>
      <c r="NLM104" s="161"/>
      <c r="NLN104" s="162"/>
      <c r="NLO104" s="160"/>
      <c r="NLQ104" s="159"/>
      <c r="NLV104" s="160"/>
      <c r="NLW104" s="160"/>
      <c r="NLX104" s="160"/>
      <c r="NLY104" s="161"/>
      <c r="NLZ104" s="162"/>
      <c r="NMA104" s="160"/>
      <c r="NMC104" s="159"/>
      <c r="NMH104" s="160"/>
      <c r="NMI104" s="160"/>
      <c r="NMJ104" s="160"/>
      <c r="NMK104" s="161"/>
      <c r="NML104" s="162"/>
      <c r="NMM104" s="160"/>
      <c r="NMO104" s="159"/>
      <c r="NMT104" s="160"/>
      <c r="NMU104" s="160"/>
      <c r="NMV104" s="160"/>
      <c r="NMW104" s="161"/>
      <c r="NMX104" s="162"/>
      <c r="NMY104" s="160"/>
      <c r="NNA104" s="159"/>
      <c r="NNF104" s="160"/>
      <c r="NNG104" s="160"/>
      <c r="NNH104" s="160"/>
      <c r="NNI104" s="161"/>
      <c r="NNJ104" s="162"/>
      <c r="NNK104" s="160"/>
      <c r="NNM104" s="159"/>
      <c r="NNR104" s="160"/>
      <c r="NNS104" s="160"/>
      <c r="NNT104" s="160"/>
      <c r="NNU104" s="161"/>
      <c r="NNV104" s="162"/>
      <c r="NNW104" s="160"/>
      <c r="NNY104" s="159"/>
      <c r="NOD104" s="160"/>
      <c r="NOE104" s="160"/>
      <c r="NOF104" s="160"/>
      <c r="NOG104" s="161"/>
      <c r="NOH104" s="162"/>
      <c r="NOI104" s="160"/>
      <c r="NOK104" s="159"/>
      <c r="NOP104" s="160"/>
      <c r="NOQ104" s="160"/>
      <c r="NOR104" s="160"/>
      <c r="NOS104" s="161"/>
      <c r="NOT104" s="162"/>
      <c r="NOU104" s="160"/>
      <c r="NOW104" s="159"/>
      <c r="NPB104" s="160"/>
      <c r="NPC104" s="160"/>
      <c r="NPD104" s="160"/>
      <c r="NPE104" s="161"/>
      <c r="NPF104" s="162"/>
      <c r="NPG104" s="160"/>
      <c r="NPI104" s="159"/>
      <c r="NPN104" s="160"/>
      <c r="NPO104" s="160"/>
      <c r="NPP104" s="160"/>
      <c r="NPQ104" s="161"/>
      <c r="NPR104" s="162"/>
      <c r="NPS104" s="160"/>
      <c r="NPU104" s="159"/>
      <c r="NPZ104" s="160"/>
      <c r="NQA104" s="160"/>
      <c r="NQB104" s="160"/>
      <c r="NQC104" s="161"/>
      <c r="NQD104" s="162"/>
      <c r="NQE104" s="160"/>
      <c r="NQG104" s="159"/>
      <c r="NQL104" s="160"/>
      <c r="NQM104" s="160"/>
      <c r="NQN104" s="160"/>
      <c r="NQO104" s="161"/>
      <c r="NQP104" s="162"/>
      <c r="NQQ104" s="160"/>
      <c r="NQS104" s="159"/>
      <c r="NQX104" s="160"/>
      <c r="NQY104" s="160"/>
      <c r="NQZ104" s="160"/>
      <c r="NRA104" s="161"/>
      <c r="NRB104" s="162"/>
      <c r="NRC104" s="160"/>
      <c r="NRE104" s="159"/>
      <c r="NRJ104" s="160"/>
      <c r="NRK104" s="160"/>
      <c r="NRL104" s="160"/>
      <c r="NRM104" s="161"/>
      <c r="NRN104" s="162"/>
      <c r="NRO104" s="160"/>
      <c r="NRQ104" s="159"/>
      <c r="NRV104" s="160"/>
      <c r="NRW104" s="160"/>
      <c r="NRX104" s="160"/>
      <c r="NRY104" s="161"/>
      <c r="NRZ104" s="162"/>
      <c r="NSA104" s="160"/>
      <c r="NSC104" s="159"/>
      <c r="NSH104" s="160"/>
      <c r="NSI104" s="160"/>
      <c r="NSJ104" s="160"/>
      <c r="NSK104" s="161"/>
      <c r="NSL104" s="162"/>
      <c r="NSM104" s="160"/>
      <c r="NSO104" s="159"/>
      <c r="NST104" s="160"/>
      <c r="NSU104" s="160"/>
      <c r="NSV104" s="160"/>
      <c r="NSW104" s="161"/>
      <c r="NSX104" s="162"/>
      <c r="NSY104" s="160"/>
      <c r="NTA104" s="159"/>
      <c r="NTF104" s="160"/>
      <c r="NTG104" s="160"/>
      <c r="NTH104" s="160"/>
      <c r="NTI104" s="161"/>
      <c r="NTJ104" s="162"/>
      <c r="NTK104" s="160"/>
      <c r="NTM104" s="159"/>
      <c r="NTR104" s="160"/>
      <c r="NTS104" s="160"/>
      <c r="NTT104" s="160"/>
      <c r="NTU104" s="161"/>
      <c r="NTV104" s="162"/>
      <c r="NTW104" s="160"/>
      <c r="NTY104" s="159"/>
      <c r="NUD104" s="160"/>
      <c r="NUE104" s="160"/>
      <c r="NUF104" s="160"/>
      <c r="NUG104" s="161"/>
      <c r="NUH104" s="162"/>
      <c r="NUI104" s="160"/>
      <c r="NUK104" s="159"/>
      <c r="NUP104" s="160"/>
      <c r="NUQ104" s="160"/>
      <c r="NUR104" s="160"/>
      <c r="NUS104" s="161"/>
      <c r="NUT104" s="162"/>
      <c r="NUU104" s="160"/>
      <c r="NUW104" s="159"/>
      <c r="NVB104" s="160"/>
      <c r="NVC104" s="160"/>
      <c r="NVD104" s="160"/>
      <c r="NVE104" s="161"/>
      <c r="NVF104" s="162"/>
      <c r="NVG104" s="160"/>
      <c r="NVI104" s="159"/>
      <c r="NVN104" s="160"/>
      <c r="NVO104" s="160"/>
      <c r="NVP104" s="160"/>
      <c r="NVQ104" s="161"/>
      <c r="NVR104" s="162"/>
      <c r="NVS104" s="160"/>
      <c r="NVU104" s="159"/>
      <c r="NVZ104" s="160"/>
      <c r="NWA104" s="160"/>
      <c r="NWB104" s="160"/>
      <c r="NWC104" s="161"/>
      <c r="NWD104" s="162"/>
      <c r="NWE104" s="160"/>
      <c r="NWG104" s="159"/>
      <c r="NWL104" s="160"/>
      <c r="NWM104" s="160"/>
      <c r="NWN104" s="160"/>
      <c r="NWO104" s="161"/>
      <c r="NWP104" s="162"/>
      <c r="NWQ104" s="160"/>
      <c r="NWS104" s="159"/>
      <c r="NWX104" s="160"/>
      <c r="NWY104" s="160"/>
      <c r="NWZ104" s="160"/>
      <c r="NXA104" s="161"/>
      <c r="NXB104" s="162"/>
      <c r="NXC104" s="160"/>
      <c r="NXE104" s="159"/>
      <c r="NXJ104" s="160"/>
      <c r="NXK104" s="160"/>
      <c r="NXL104" s="160"/>
      <c r="NXM104" s="161"/>
      <c r="NXN104" s="162"/>
      <c r="NXO104" s="160"/>
      <c r="NXQ104" s="159"/>
      <c r="NXV104" s="160"/>
      <c r="NXW104" s="160"/>
      <c r="NXX104" s="160"/>
      <c r="NXY104" s="161"/>
      <c r="NXZ104" s="162"/>
      <c r="NYA104" s="160"/>
      <c r="NYC104" s="159"/>
      <c r="NYH104" s="160"/>
      <c r="NYI104" s="160"/>
      <c r="NYJ104" s="160"/>
      <c r="NYK104" s="161"/>
      <c r="NYL104" s="162"/>
      <c r="NYM104" s="160"/>
      <c r="NYO104" s="159"/>
      <c r="NYT104" s="160"/>
      <c r="NYU104" s="160"/>
      <c r="NYV104" s="160"/>
      <c r="NYW104" s="161"/>
      <c r="NYX104" s="162"/>
      <c r="NYY104" s="160"/>
      <c r="NZA104" s="159"/>
      <c r="NZF104" s="160"/>
      <c r="NZG104" s="160"/>
      <c r="NZH104" s="160"/>
      <c r="NZI104" s="161"/>
      <c r="NZJ104" s="162"/>
      <c r="NZK104" s="160"/>
      <c r="NZM104" s="159"/>
      <c r="NZR104" s="160"/>
      <c r="NZS104" s="160"/>
      <c r="NZT104" s="160"/>
      <c r="NZU104" s="161"/>
      <c r="NZV104" s="162"/>
      <c r="NZW104" s="160"/>
      <c r="NZY104" s="159"/>
      <c r="OAD104" s="160"/>
      <c r="OAE104" s="160"/>
      <c r="OAF104" s="160"/>
      <c r="OAG104" s="161"/>
      <c r="OAH104" s="162"/>
      <c r="OAI104" s="160"/>
      <c r="OAK104" s="159"/>
      <c r="OAP104" s="160"/>
      <c r="OAQ104" s="160"/>
      <c r="OAR104" s="160"/>
      <c r="OAS104" s="161"/>
      <c r="OAT104" s="162"/>
      <c r="OAU104" s="160"/>
      <c r="OAW104" s="159"/>
      <c r="OBB104" s="160"/>
      <c r="OBC104" s="160"/>
      <c r="OBD104" s="160"/>
      <c r="OBE104" s="161"/>
      <c r="OBF104" s="162"/>
      <c r="OBG104" s="160"/>
      <c r="OBI104" s="159"/>
      <c r="OBN104" s="160"/>
      <c r="OBO104" s="160"/>
      <c r="OBP104" s="160"/>
      <c r="OBQ104" s="161"/>
      <c r="OBR104" s="162"/>
      <c r="OBS104" s="160"/>
      <c r="OBU104" s="159"/>
      <c r="OBZ104" s="160"/>
      <c r="OCA104" s="160"/>
      <c r="OCB104" s="160"/>
      <c r="OCC104" s="161"/>
      <c r="OCD104" s="162"/>
      <c r="OCE104" s="160"/>
      <c r="OCG104" s="159"/>
      <c r="OCL104" s="160"/>
      <c r="OCM104" s="160"/>
      <c r="OCN104" s="160"/>
      <c r="OCO104" s="161"/>
      <c r="OCP104" s="162"/>
      <c r="OCQ104" s="160"/>
      <c r="OCS104" s="159"/>
      <c r="OCX104" s="160"/>
      <c r="OCY104" s="160"/>
      <c r="OCZ104" s="160"/>
      <c r="ODA104" s="161"/>
      <c r="ODB104" s="162"/>
      <c r="ODC104" s="160"/>
      <c r="ODE104" s="159"/>
      <c r="ODJ104" s="160"/>
      <c r="ODK104" s="160"/>
      <c r="ODL104" s="160"/>
      <c r="ODM104" s="161"/>
      <c r="ODN104" s="162"/>
      <c r="ODO104" s="160"/>
      <c r="ODQ104" s="159"/>
      <c r="ODV104" s="160"/>
      <c r="ODW104" s="160"/>
      <c r="ODX104" s="160"/>
      <c r="ODY104" s="161"/>
      <c r="ODZ104" s="162"/>
      <c r="OEA104" s="160"/>
      <c r="OEC104" s="159"/>
      <c r="OEH104" s="160"/>
      <c r="OEI104" s="160"/>
      <c r="OEJ104" s="160"/>
      <c r="OEK104" s="161"/>
      <c r="OEL104" s="162"/>
      <c r="OEM104" s="160"/>
      <c r="OEO104" s="159"/>
      <c r="OET104" s="160"/>
      <c r="OEU104" s="160"/>
      <c r="OEV104" s="160"/>
      <c r="OEW104" s="161"/>
      <c r="OEX104" s="162"/>
      <c r="OEY104" s="160"/>
      <c r="OFA104" s="159"/>
      <c r="OFF104" s="160"/>
      <c r="OFG104" s="160"/>
      <c r="OFH104" s="160"/>
      <c r="OFI104" s="161"/>
      <c r="OFJ104" s="162"/>
      <c r="OFK104" s="160"/>
      <c r="OFM104" s="159"/>
      <c r="OFR104" s="160"/>
      <c r="OFS104" s="160"/>
      <c r="OFT104" s="160"/>
      <c r="OFU104" s="161"/>
      <c r="OFV104" s="162"/>
      <c r="OFW104" s="160"/>
      <c r="OFY104" s="159"/>
      <c r="OGD104" s="160"/>
      <c r="OGE104" s="160"/>
      <c r="OGF104" s="160"/>
      <c r="OGG104" s="161"/>
      <c r="OGH104" s="162"/>
      <c r="OGI104" s="160"/>
      <c r="OGK104" s="159"/>
      <c r="OGP104" s="160"/>
      <c r="OGQ104" s="160"/>
      <c r="OGR104" s="160"/>
      <c r="OGS104" s="161"/>
      <c r="OGT104" s="162"/>
      <c r="OGU104" s="160"/>
      <c r="OGW104" s="159"/>
      <c r="OHB104" s="160"/>
      <c r="OHC104" s="160"/>
      <c r="OHD104" s="160"/>
      <c r="OHE104" s="161"/>
      <c r="OHF104" s="162"/>
      <c r="OHG104" s="160"/>
      <c r="OHI104" s="159"/>
      <c r="OHN104" s="160"/>
      <c r="OHO104" s="160"/>
      <c r="OHP104" s="160"/>
      <c r="OHQ104" s="161"/>
      <c r="OHR104" s="162"/>
      <c r="OHS104" s="160"/>
      <c r="OHU104" s="159"/>
      <c r="OHZ104" s="160"/>
      <c r="OIA104" s="160"/>
      <c r="OIB104" s="160"/>
      <c r="OIC104" s="161"/>
      <c r="OID104" s="162"/>
      <c r="OIE104" s="160"/>
      <c r="OIG104" s="159"/>
      <c r="OIL104" s="160"/>
      <c r="OIM104" s="160"/>
      <c r="OIN104" s="160"/>
      <c r="OIO104" s="161"/>
      <c r="OIP104" s="162"/>
      <c r="OIQ104" s="160"/>
      <c r="OIS104" s="159"/>
      <c r="OIX104" s="160"/>
      <c r="OIY104" s="160"/>
      <c r="OIZ104" s="160"/>
      <c r="OJA104" s="161"/>
      <c r="OJB104" s="162"/>
      <c r="OJC104" s="160"/>
      <c r="OJE104" s="159"/>
      <c r="OJJ104" s="160"/>
      <c r="OJK104" s="160"/>
      <c r="OJL104" s="160"/>
      <c r="OJM104" s="161"/>
      <c r="OJN104" s="162"/>
      <c r="OJO104" s="160"/>
      <c r="OJQ104" s="159"/>
      <c r="OJV104" s="160"/>
      <c r="OJW104" s="160"/>
      <c r="OJX104" s="160"/>
      <c r="OJY104" s="161"/>
      <c r="OJZ104" s="162"/>
      <c r="OKA104" s="160"/>
      <c r="OKC104" s="159"/>
      <c r="OKH104" s="160"/>
      <c r="OKI104" s="160"/>
      <c r="OKJ104" s="160"/>
      <c r="OKK104" s="161"/>
      <c r="OKL104" s="162"/>
      <c r="OKM104" s="160"/>
      <c r="OKO104" s="159"/>
      <c r="OKT104" s="160"/>
      <c r="OKU104" s="160"/>
      <c r="OKV104" s="160"/>
      <c r="OKW104" s="161"/>
      <c r="OKX104" s="162"/>
      <c r="OKY104" s="160"/>
      <c r="OLA104" s="159"/>
      <c r="OLF104" s="160"/>
      <c r="OLG104" s="160"/>
      <c r="OLH104" s="160"/>
      <c r="OLI104" s="161"/>
      <c r="OLJ104" s="162"/>
      <c r="OLK104" s="160"/>
      <c r="OLM104" s="159"/>
      <c r="OLR104" s="160"/>
      <c r="OLS104" s="160"/>
      <c r="OLT104" s="160"/>
      <c r="OLU104" s="161"/>
      <c r="OLV104" s="162"/>
      <c r="OLW104" s="160"/>
      <c r="OLY104" s="159"/>
      <c r="OMD104" s="160"/>
      <c r="OME104" s="160"/>
      <c r="OMF104" s="160"/>
      <c r="OMG104" s="161"/>
      <c r="OMH104" s="162"/>
      <c r="OMI104" s="160"/>
      <c r="OMK104" s="159"/>
      <c r="OMP104" s="160"/>
      <c r="OMQ104" s="160"/>
      <c r="OMR104" s="160"/>
      <c r="OMS104" s="161"/>
      <c r="OMT104" s="162"/>
      <c r="OMU104" s="160"/>
      <c r="OMW104" s="159"/>
      <c r="ONB104" s="160"/>
      <c r="ONC104" s="160"/>
      <c r="OND104" s="160"/>
      <c r="ONE104" s="161"/>
      <c r="ONF104" s="162"/>
      <c r="ONG104" s="160"/>
      <c r="ONI104" s="159"/>
      <c r="ONN104" s="160"/>
      <c r="ONO104" s="160"/>
      <c r="ONP104" s="160"/>
      <c r="ONQ104" s="161"/>
      <c r="ONR104" s="162"/>
      <c r="ONS104" s="160"/>
      <c r="ONU104" s="159"/>
      <c r="ONZ104" s="160"/>
      <c r="OOA104" s="160"/>
      <c r="OOB104" s="160"/>
      <c r="OOC104" s="161"/>
      <c r="OOD104" s="162"/>
      <c r="OOE104" s="160"/>
      <c r="OOG104" s="159"/>
      <c r="OOL104" s="160"/>
      <c r="OOM104" s="160"/>
      <c r="OON104" s="160"/>
      <c r="OOO104" s="161"/>
      <c r="OOP104" s="162"/>
      <c r="OOQ104" s="160"/>
      <c r="OOS104" s="159"/>
      <c r="OOX104" s="160"/>
      <c r="OOY104" s="160"/>
      <c r="OOZ104" s="160"/>
      <c r="OPA104" s="161"/>
      <c r="OPB104" s="162"/>
      <c r="OPC104" s="160"/>
      <c r="OPE104" s="159"/>
      <c r="OPJ104" s="160"/>
      <c r="OPK104" s="160"/>
      <c r="OPL104" s="160"/>
      <c r="OPM104" s="161"/>
      <c r="OPN104" s="162"/>
      <c r="OPO104" s="160"/>
      <c r="OPQ104" s="159"/>
      <c r="OPV104" s="160"/>
      <c r="OPW104" s="160"/>
      <c r="OPX104" s="160"/>
      <c r="OPY104" s="161"/>
      <c r="OPZ104" s="162"/>
      <c r="OQA104" s="160"/>
      <c r="OQC104" s="159"/>
      <c r="OQH104" s="160"/>
      <c r="OQI104" s="160"/>
      <c r="OQJ104" s="160"/>
      <c r="OQK104" s="161"/>
      <c r="OQL104" s="162"/>
      <c r="OQM104" s="160"/>
      <c r="OQO104" s="159"/>
      <c r="OQT104" s="160"/>
      <c r="OQU104" s="160"/>
      <c r="OQV104" s="160"/>
      <c r="OQW104" s="161"/>
      <c r="OQX104" s="162"/>
      <c r="OQY104" s="160"/>
      <c r="ORA104" s="159"/>
      <c r="ORF104" s="160"/>
      <c r="ORG104" s="160"/>
      <c r="ORH104" s="160"/>
      <c r="ORI104" s="161"/>
      <c r="ORJ104" s="162"/>
      <c r="ORK104" s="160"/>
      <c r="ORM104" s="159"/>
      <c r="ORR104" s="160"/>
      <c r="ORS104" s="160"/>
      <c r="ORT104" s="160"/>
      <c r="ORU104" s="161"/>
      <c r="ORV104" s="162"/>
      <c r="ORW104" s="160"/>
      <c r="ORY104" s="159"/>
      <c r="OSD104" s="160"/>
      <c r="OSE104" s="160"/>
      <c r="OSF104" s="160"/>
      <c r="OSG104" s="161"/>
      <c r="OSH104" s="162"/>
      <c r="OSI104" s="160"/>
      <c r="OSK104" s="159"/>
      <c r="OSP104" s="160"/>
      <c r="OSQ104" s="160"/>
      <c r="OSR104" s="160"/>
      <c r="OSS104" s="161"/>
      <c r="OST104" s="162"/>
      <c r="OSU104" s="160"/>
      <c r="OSW104" s="159"/>
      <c r="OTB104" s="160"/>
      <c r="OTC104" s="160"/>
      <c r="OTD104" s="160"/>
      <c r="OTE104" s="161"/>
      <c r="OTF104" s="162"/>
      <c r="OTG104" s="160"/>
      <c r="OTI104" s="159"/>
      <c r="OTN104" s="160"/>
      <c r="OTO104" s="160"/>
      <c r="OTP104" s="160"/>
      <c r="OTQ104" s="161"/>
      <c r="OTR104" s="162"/>
      <c r="OTS104" s="160"/>
      <c r="OTU104" s="159"/>
      <c r="OTZ104" s="160"/>
      <c r="OUA104" s="160"/>
      <c r="OUB104" s="160"/>
      <c r="OUC104" s="161"/>
      <c r="OUD104" s="162"/>
      <c r="OUE104" s="160"/>
      <c r="OUG104" s="159"/>
      <c r="OUL104" s="160"/>
      <c r="OUM104" s="160"/>
      <c r="OUN104" s="160"/>
      <c r="OUO104" s="161"/>
      <c r="OUP104" s="162"/>
      <c r="OUQ104" s="160"/>
      <c r="OUS104" s="159"/>
      <c r="OUX104" s="160"/>
      <c r="OUY104" s="160"/>
      <c r="OUZ104" s="160"/>
      <c r="OVA104" s="161"/>
      <c r="OVB104" s="162"/>
      <c r="OVC104" s="160"/>
      <c r="OVE104" s="159"/>
      <c r="OVJ104" s="160"/>
      <c r="OVK104" s="160"/>
      <c r="OVL104" s="160"/>
      <c r="OVM104" s="161"/>
      <c r="OVN104" s="162"/>
      <c r="OVO104" s="160"/>
      <c r="OVQ104" s="159"/>
      <c r="OVV104" s="160"/>
      <c r="OVW104" s="160"/>
      <c r="OVX104" s="160"/>
      <c r="OVY104" s="161"/>
      <c r="OVZ104" s="162"/>
      <c r="OWA104" s="160"/>
      <c r="OWC104" s="159"/>
      <c r="OWH104" s="160"/>
      <c r="OWI104" s="160"/>
      <c r="OWJ104" s="160"/>
      <c r="OWK104" s="161"/>
      <c r="OWL104" s="162"/>
      <c r="OWM104" s="160"/>
      <c r="OWO104" s="159"/>
      <c r="OWT104" s="160"/>
      <c r="OWU104" s="160"/>
      <c r="OWV104" s="160"/>
      <c r="OWW104" s="161"/>
      <c r="OWX104" s="162"/>
      <c r="OWY104" s="160"/>
      <c r="OXA104" s="159"/>
      <c r="OXF104" s="160"/>
      <c r="OXG104" s="160"/>
      <c r="OXH104" s="160"/>
      <c r="OXI104" s="161"/>
      <c r="OXJ104" s="162"/>
      <c r="OXK104" s="160"/>
      <c r="OXM104" s="159"/>
      <c r="OXR104" s="160"/>
      <c r="OXS104" s="160"/>
      <c r="OXT104" s="160"/>
      <c r="OXU104" s="161"/>
      <c r="OXV104" s="162"/>
      <c r="OXW104" s="160"/>
      <c r="OXY104" s="159"/>
      <c r="OYD104" s="160"/>
      <c r="OYE104" s="160"/>
      <c r="OYF104" s="160"/>
      <c r="OYG104" s="161"/>
      <c r="OYH104" s="162"/>
      <c r="OYI104" s="160"/>
      <c r="OYK104" s="159"/>
      <c r="OYP104" s="160"/>
      <c r="OYQ104" s="160"/>
      <c r="OYR104" s="160"/>
      <c r="OYS104" s="161"/>
      <c r="OYT104" s="162"/>
      <c r="OYU104" s="160"/>
      <c r="OYW104" s="159"/>
      <c r="OZB104" s="160"/>
      <c r="OZC104" s="160"/>
      <c r="OZD104" s="160"/>
      <c r="OZE104" s="161"/>
      <c r="OZF104" s="162"/>
      <c r="OZG104" s="160"/>
      <c r="OZI104" s="159"/>
      <c r="OZN104" s="160"/>
      <c r="OZO104" s="160"/>
      <c r="OZP104" s="160"/>
      <c r="OZQ104" s="161"/>
      <c r="OZR104" s="162"/>
      <c r="OZS104" s="160"/>
      <c r="OZU104" s="159"/>
      <c r="OZZ104" s="160"/>
      <c r="PAA104" s="160"/>
      <c r="PAB104" s="160"/>
      <c r="PAC104" s="161"/>
      <c r="PAD104" s="162"/>
      <c r="PAE104" s="160"/>
      <c r="PAG104" s="159"/>
      <c r="PAL104" s="160"/>
      <c r="PAM104" s="160"/>
      <c r="PAN104" s="160"/>
      <c r="PAO104" s="161"/>
      <c r="PAP104" s="162"/>
      <c r="PAQ104" s="160"/>
      <c r="PAS104" s="159"/>
      <c r="PAX104" s="160"/>
      <c r="PAY104" s="160"/>
      <c r="PAZ104" s="160"/>
      <c r="PBA104" s="161"/>
      <c r="PBB104" s="162"/>
      <c r="PBC104" s="160"/>
      <c r="PBE104" s="159"/>
      <c r="PBJ104" s="160"/>
      <c r="PBK104" s="160"/>
      <c r="PBL104" s="160"/>
      <c r="PBM104" s="161"/>
      <c r="PBN104" s="162"/>
      <c r="PBO104" s="160"/>
      <c r="PBQ104" s="159"/>
      <c r="PBV104" s="160"/>
      <c r="PBW104" s="160"/>
      <c r="PBX104" s="160"/>
      <c r="PBY104" s="161"/>
      <c r="PBZ104" s="162"/>
      <c r="PCA104" s="160"/>
      <c r="PCC104" s="159"/>
      <c r="PCH104" s="160"/>
      <c r="PCI104" s="160"/>
      <c r="PCJ104" s="160"/>
      <c r="PCK104" s="161"/>
      <c r="PCL104" s="162"/>
      <c r="PCM104" s="160"/>
      <c r="PCO104" s="159"/>
      <c r="PCT104" s="160"/>
      <c r="PCU104" s="160"/>
      <c r="PCV104" s="160"/>
      <c r="PCW104" s="161"/>
      <c r="PCX104" s="162"/>
      <c r="PCY104" s="160"/>
      <c r="PDA104" s="159"/>
      <c r="PDF104" s="160"/>
      <c r="PDG104" s="160"/>
      <c r="PDH104" s="160"/>
      <c r="PDI104" s="161"/>
      <c r="PDJ104" s="162"/>
      <c r="PDK104" s="160"/>
      <c r="PDM104" s="159"/>
      <c r="PDR104" s="160"/>
      <c r="PDS104" s="160"/>
      <c r="PDT104" s="160"/>
      <c r="PDU104" s="161"/>
      <c r="PDV104" s="162"/>
      <c r="PDW104" s="160"/>
      <c r="PDY104" s="159"/>
      <c r="PED104" s="160"/>
      <c r="PEE104" s="160"/>
      <c r="PEF104" s="160"/>
      <c r="PEG104" s="161"/>
      <c r="PEH104" s="162"/>
      <c r="PEI104" s="160"/>
      <c r="PEK104" s="159"/>
      <c r="PEP104" s="160"/>
      <c r="PEQ104" s="160"/>
      <c r="PER104" s="160"/>
      <c r="PES104" s="161"/>
      <c r="PET104" s="162"/>
      <c r="PEU104" s="160"/>
      <c r="PEW104" s="159"/>
      <c r="PFB104" s="160"/>
      <c r="PFC104" s="160"/>
      <c r="PFD104" s="160"/>
      <c r="PFE104" s="161"/>
      <c r="PFF104" s="162"/>
      <c r="PFG104" s="160"/>
      <c r="PFI104" s="159"/>
      <c r="PFN104" s="160"/>
      <c r="PFO104" s="160"/>
      <c r="PFP104" s="160"/>
      <c r="PFQ104" s="161"/>
      <c r="PFR104" s="162"/>
      <c r="PFS104" s="160"/>
      <c r="PFU104" s="159"/>
      <c r="PFZ104" s="160"/>
      <c r="PGA104" s="160"/>
      <c r="PGB104" s="160"/>
      <c r="PGC104" s="161"/>
      <c r="PGD104" s="162"/>
      <c r="PGE104" s="160"/>
      <c r="PGG104" s="159"/>
      <c r="PGL104" s="160"/>
      <c r="PGM104" s="160"/>
      <c r="PGN104" s="160"/>
      <c r="PGO104" s="161"/>
      <c r="PGP104" s="162"/>
      <c r="PGQ104" s="160"/>
      <c r="PGS104" s="159"/>
      <c r="PGX104" s="160"/>
      <c r="PGY104" s="160"/>
      <c r="PGZ104" s="160"/>
      <c r="PHA104" s="161"/>
      <c r="PHB104" s="162"/>
      <c r="PHC104" s="160"/>
      <c r="PHE104" s="159"/>
      <c r="PHJ104" s="160"/>
      <c r="PHK104" s="160"/>
      <c r="PHL104" s="160"/>
      <c r="PHM104" s="161"/>
      <c r="PHN104" s="162"/>
      <c r="PHO104" s="160"/>
      <c r="PHQ104" s="159"/>
      <c r="PHV104" s="160"/>
      <c r="PHW104" s="160"/>
      <c r="PHX104" s="160"/>
      <c r="PHY104" s="161"/>
      <c r="PHZ104" s="162"/>
      <c r="PIA104" s="160"/>
      <c r="PIC104" s="159"/>
      <c r="PIH104" s="160"/>
      <c r="PII104" s="160"/>
      <c r="PIJ104" s="160"/>
      <c r="PIK104" s="161"/>
      <c r="PIL104" s="162"/>
      <c r="PIM104" s="160"/>
      <c r="PIO104" s="159"/>
      <c r="PIT104" s="160"/>
      <c r="PIU104" s="160"/>
      <c r="PIV104" s="160"/>
      <c r="PIW104" s="161"/>
      <c r="PIX104" s="162"/>
      <c r="PIY104" s="160"/>
      <c r="PJA104" s="159"/>
      <c r="PJF104" s="160"/>
      <c r="PJG104" s="160"/>
      <c r="PJH104" s="160"/>
      <c r="PJI104" s="161"/>
      <c r="PJJ104" s="162"/>
      <c r="PJK104" s="160"/>
      <c r="PJM104" s="159"/>
      <c r="PJR104" s="160"/>
      <c r="PJS104" s="160"/>
      <c r="PJT104" s="160"/>
      <c r="PJU104" s="161"/>
      <c r="PJV104" s="162"/>
      <c r="PJW104" s="160"/>
      <c r="PJY104" s="159"/>
      <c r="PKD104" s="160"/>
      <c r="PKE104" s="160"/>
      <c r="PKF104" s="160"/>
      <c r="PKG104" s="161"/>
      <c r="PKH104" s="162"/>
      <c r="PKI104" s="160"/>
      <c r="PKK104" s="159"/>
      <c r="PKP104" s="160"/>
      <c r="PKQ104" s="160"/>
      <c r="PKR104" s="160"/>
      <c r="PKS104" s="161"/>
      <c r="PKT104" s="162"/>
      <c r="PKU104" s="160"/>
      <c r="PKW104" s="159"/>
      <c r="PLB104" s="160"/>
      <c r="PLC104" s="160"/>
      <c r="PLD104" s="160"/>
      <c r="PLE104" s="161"/>
      <c r="PLF104" s="162"/>
      <c r="PLG104" s="160"/>
      <c r="PLI104" s="159"/>
      <c r="PLN104" s="160"/>
      <c r="PLO104" s="160"/>
      <c r="PLP104" s="160"/>
      <c r="PLQ104" s="161"/>
      <c r="PLR104" s="162"/>
      <c r="PLS104" s="160"/>
      <c r="PLU104" s="159"/>
      <c r="PLZ104" s="160"/>
      <c r="PMA104" s="160"/>
      <c r="PMB104" s="160"/>
      <c r="PMC104" s="161"/>
      <c r="PMD104" s="162"/>
      <c r="PME104" s="160"/>
      <c r="PMG104" s="159"/>
      <c r="PML104" s="160"/>
      <c r="PMM104" s="160"/>
      <c r="PMN104" s="160"/>
      <c r="PMO104" s="161"/>
      <c r="PMP104" s="162"/>
      <c r="PMQ104" s="160"/>
      <c r="PMS104" s="159"/>
      <c r="PMX104" s="160"/>
      <c r="PMY104" s="160"/>
      <c r="PMZ104" s="160"/>
      <c r="PNA104" s="161"/>
      <c r="PNB104" s="162"/>
      <c r="PNC104" s="160"/>
      <c r="PNE104" s="159"/>
      <c r="PNJ104" s="160"/>
      <c r="PNK104" s="160"/>
      <c r="PNL104" s="160"/>
      <c r="PNM104" s="161"/>
      <c r="PNN104" s="162"/>
      <c r="PNO104" s="160"/>
      <c r="PNQ104" s="159"/>
      <c r="PNV104" s="160"/>
      <c r="PNW104" s="160"/>
      <c r="PNX104" s="160"/>
      <c r="PNY104" s="161"/>
      <c r="PNZ104" s="162"/>
      <c r="POA104" s="160"/>
      <c r="POC104" s="159"/>
      <c r="POH104" s="160"/>
      <c r="POI104" s="160"/>
      <c r="POJ104" s="160"/>
      <c r="POK104" s="161"/>
      <c r="POL104" s="162"/>
      <c r="POM104" s="160"/>
      <c r="POO104" s="159"/>
      <c r="POT104" s="160"/>
      <c r="POU104" s="160"/>
      <c r="POV104" s="160"/>
      <c r="POW104" s="161"/>
      <c r="POX104" s="162"/>
      <c r="POY104" s="160"/>
      <c r="PPA104" s="159"/>
      <c r="PPF104" s="160"/>
      <c r="PPG104" s="160"/>
      <c r="PPH104" s="160"/>
      <c r="PPI104" s="161"/>
      <c r="PPJ104" s="162"/>
      <c r="PPK104" s="160"/>
      <c r="PPM104" s="159"/>
      <c r="PPR104" s="160"/>
      <c r="PPS104" s="160"/>
      <c r="PPT104" s="160"/>
      <c r="PPU104" s="161"/>
      <c r="PPV104" s="162"/>
      <c r="PPW104" s="160"/>
      <c r="PPY104" s="159"/>
      <c r="PQD104" s="160"/>
      <c r="PQE104" s="160"/>
      <c r="PQF104" s="160"/>
      <c r="PQG104" s="161"/>
      <c r="PQH104" s="162"/>
      <c r="PQI104" s="160"/>
      <c r="PQK104" s="159"/>
      <c r="PQP104" s="160"/>
      <c r="PQQ104" s="160"/>
      <c r="PQR104" s="160"/>
      <c r="PQS104" s="161"/>
      <c r="PQT104" s="162"/>
      <c r="PQU104" s="160"/>
      <c r="PQW104" s="159"/>
      <c r="PRB104" s="160"/>
      <c r="PRC104" s="160"/>
      <c r="PRD104" s="160"/>
      <c r="PRE104" s="161"/>
      <c r="PRF104" s="162"/>
      <c r="PRG104" s="160"/>
      <c r="PRI104" s="159"/>
      <c r="PRN104" s="160"/>
      <c r="PRO104" s="160"/>
      <c r="PRP104" s="160"/>
      <c r="PRQ104" s="161"/>
      <c r="PRR104" s="162"/>
      <c r="PRS104" s="160"/>
      <c r="PRU104" s="159"/>
      <c r="PRZ104" s="160"/>
      <c r="PSA104" s="160"/>
      <c r="PSB104" s="160"/>
      <c r="PSC104" s="161"/>
      <c r="PSD104" s="162"/>
      <c r="PSE104" s="160"/>
      <c r="PSG104" s="159"/>
      <c r="PSL104" s="160"/>
      <c r="PSM104" s="160"/>
      <c r="PSN104" s="160"/>
      <c r="PSO104" s="161"/>
      <c r="PSP104" s="162"/>
      <c r="PSQ104" s="160"/>
      <c r="PSS104" s="159"/>
      <c r="PSX104" s="160"/>
      <c r="PSY104" s="160"/>
      <c r="PSZ104" s="160"/>
      <c r="PTA104" s="161"/>
      <c r="PTB104" s="162"/>
      <c r="PTC104" s="160"/>
      <c r="PTE104" s="159"/>
      <c r="PTJ104" s="160"/>
      <c r="PTK104" s="160"/>
      <c r="PTL104" s="160"/>
      <c r="PTM104" s="161"/>
      <c r="PTN104" s="162"/>
      <c r="PTO104" s="160"/>
      <c r="PTQ104" s="159"/>
      <c r="PTV104" s="160"/>
      <c r="PTW104" s="160"/>
      <c r="PTX104" s="160"/>
      <c r="PTY104" s="161"/>
      <c r="PTZ104" s="162"/>
      <c r="PUA104" s="160"/>
      <c r="PUC104" s="159"/>
      <c r="PUH104" s="160"/>
      <c r="PUI104" s="160"/>
      <c r="PUJ104" s="160"/>
      <c r="PUK104" s="161"/>
      <c r="PUL104" s="162"/>
      <c r="PUM104" s="160"/>
      <c r="PUO104" s="159"/>
      <c r="PUT104" s="160"/>
      <c r="PUU104" s="160"/>
      <c r="PUV104" s="160"/>
      <c r="PUW104" s="161"/>
      <c r="PUX104" s="162"/>
      <c r="PUY104" s="160"/>
      <c r="PVA104" s="159"/>
      <c r="PVF104" s="160"/>
      <c r="PVG104" s="160"/>
      <c r="PVH104" s="160"/>
      <c r="PVI104" s="161"/>
      <c r="PVJ104" s="162"/>
      <c r="PVK104" s="160"/>
      <c r="PVM104" s="159"/>
      <c r="PVR104" s="160"/>
      <c r="PVS104" s="160"/>
      <c r="PVT104" s="160"/>
      <c r="PVU104" s="161"/>
      <c r="PVV104" s="162"/>
      <c r="PVW104" s="160"/>
      <c r="PVY104" s="159"/>
      <c r="PWD104" s="160"/>
      <c r="PWE104" s="160"/>
      <c r="PWF104" s="160"/>
      <c r="PWG104" s="161"/>
      <c r="PWH104" s="162"/>
      <c r="PWI104" s="160"/>
      <c r="PWK104" s="159"/>
      <c r="PWP104" s="160"/>
      <c r="PWQ104" s="160"/>
      <c r="PWR104" s="160"/>
      <c r="PWS104" s="161"/>
      <c r="PWT104" s="162"/>
      <c r="PWU104" s="160"/>
      <c r="PWW104" s="159"/>
      <c r="PXB104" s="160"/>
      <c r="PXC104" s="160"/>
      <c r="PXD104" s="160"/>
      <c r="PXE104" s="161"/>
      <c r="PXF104" s="162"/>
      <c r="PXG104" s="160"/>
      <c r="PXI104" s="159"/>
      <c r="PXN104" s="160"/>
      <c r="PXO104" s="160"/>
      <c r="PXP104" s="160"/>
      <c r="PXQ104" s="161"/>
      <c r="PXR104" s="162"/>
      <c r="PXS104" s="160"/>
      <c r="PXU104" s="159"/>
      <c r="PXZ104" s="160"/>
      <c r="PYA104" s="160"/>
      <c r="PYB104" s="160"/>
      <c r="PYC104" s="161"/>
      <c r="PYD104" s="162"/>
      <c r="PYE104" s="160"/>
      <c r="PYG104" s="159"/>
      <c r="PYL104" s="160"/>
      <c r="PYM104" s="160"/>
      <c r="PYN104" s="160"/>
      <c r="PYO104" s="161"/>
      <c r="PYP104" s="162"/>
      <c r="PYQ104" s="160"/>
      <c r="PYS104" s="159"/>
      <c r="PYX104" s="160"/>
      <c r="PYY104" s="160"/>
      <c r="PYZ104" s="160"/>
      <c r="PZA104" s="161"/>
      <c r="PZB104" s="162"/>
      <c r="PZC104" s="160"/>
      <c r="PZE104" s="159"/>
      <c r="PZJ104" s="160"/>
      <c r="PZK104" s="160"/>
      <c r="PZL104" s="160"/>
      <c r="PZM104" s="161"/>
      <c r="PZN104" s="162"/>
      <c r="PZO104" s="160"/>
      <c r="PZQ104" s="159"/>
      <c r="PZV104" s="160"/>
      <c r="PZW104" s="160"/>
      <c r="PZX104" s="160"/>
      <c r="PZY104" s="161"/>
      <c r="PZZ104" s="162"/>
      <c r="QAA104" s="160"/>
      <c r="QAC104" s="159"/>
      <c r="QAH104" s="160"/>
      <c r="QAI104" s="160"/>
      <c r="QAJ104" s="160"/>
      <c r="QAK104" s="161"/>
      <c r="QAL104" s="162"/>
      <c r="QAM104" s="160"/>
      <c r="QAO104" s="159"/>
      <c r="QAT104" s="160"/>
      <c r="QAU104" s="160"/>
      <c r="QAV104" s="160"/>
      <c r="QAW104" s="161"/>
      <c r="QAX104" s="162"/>
      <c r="QAY104" s="160"/>
      <c r="QBA104" s="159"/>
      <c r="QBF104" s="160"/>
      <c r="QBG104" s="160"/>
      <c r="QBH104" s="160"/>
      <c r="QBI104" s="161"/>
      <c r="QBJ104" s="162"/>
      <c r="QBK104" s="160"/>
      <c r="QBM104" s="159"/>
      <c r="QBR104" s="160"/>
      <c r="QBS104" s="160"/>
      <c r="QBT104" s="160"/>
      <c r="QBU104" s="161"/>
      <c r="QBV104" s="162"/>
      <c r="QBW104" s="160"/>
      <c r="QBY104" s="159"/>
      <c r="QCD104" s="160"/>
      <c r="QCE104" s="160"/>
      <c r="QCF104" s="160"/>
      <c r="QCG104" s="161"/>
      <c r="QCH104" s="162"/>
      <c r="QCI104" s="160"/>
      <c r="QCK104" s="159"/>
      <c r="QCP104" s="160"/>
      <c r="QCQ104" s="160"/>
      <c r="QCR104" s="160"/>
      <c r="QCS104" s="161"/>
      <c r="QCT104" s="162"/>
      <c r="QCU104" s="160"/>
      <c r="QCW104" s="159"/>
      <c r="QDB104" s="160"/>
      <c r="QDC104" s="160"/>
      <c r="QDD104" s="160"/>
      <c r="QDE104" s="161"/>
      <c r="QDF104" s="162"/>
      <c r="QDG104" s="160"/>
      <c r="QDI104" s="159"/>
      <c r="QDN104" s="160"/>
      <c r="QDO104" s="160"/>
      <c r="QDP104" s="160"/>
      <c r="QDQ104" s="161"/>
      <c r="QDR104" s="162"/>
      <c r="QDS104" s="160"/>
      <c r="QDU104" s="159"/>
      <c r="QDZ104" s="160"/>
      <c r="QEA104" s="160"/>
      <c r="QEB104" s="160"/>
      <c r="QEC104" s="161"/>
      <c r="QED104" s="162"/>
      <c r="QEE104" s="160"/>
      <c r="QEG104" s="159"/>
      <c r="QEL104" s="160"/>
      <c r="QEM104" s="160"/>
      <c r="QEN104" s="160"/>
      <c r="QEO104" s="161"/>
      <c r="QEP104" s="162"/>
      <c r="QEQ104" s="160"/>
      <c r="QES104" s="159"/>
      <c r="QEX104" s="160"/>
      <c r="QEY104" s="160"/>
      <c r="QEZ104" s="160"/>
      <c r="QFA104" s="161"/>
      <c r="QFB104" s="162"/>
      <c r="QFC104" s="160"/>
      <c r="QFE104" s="159"/>
      <c r="QFJ104" s="160"/>
      <c r="QFK104" s="160"/>
      <c r="QFL104" s="160"/>
      <c r="QFM104" s="161"/>
      <c r="QFN104" s="162"/>
      <c r="QFO104" s="160"/>
      <c r="QFQ104" s="159"/>
      <c r="QFV104" s="160"/>
      <c r="QFW104" s="160"/>
      <c r="QFX104" s="160"/>
      <c r="QFY104" s="161"/>
      <c r="QFZ104" s="162"/>
      <c r="QGA104" s="160"/>
      <c r="QGC104" s="159"/>
      <c r="QGH104" s="160"/>
      <c r="QGI104" s="160"/>
      <c r="QGJ104" s="160"/>
      <c r="QGK104" s="161"/>
      <c r="QGL104" s="162"/>
      <c r="QGM104" s="160"/>
      <c r="QGO104" s="159"/>
      <c r="QGT104" s="160"/>
      <c r="QGU104" s="160"/>
      <c r="QGV104" s="160"/>
      <c r="QGW104" s="161"/>
      <c r="QGX104" s="162"/>
      <c r="QGY104" s="160"/>
      <c r="QHA104" s="159"/>
      <c r="QHF104" s="160"/>
      <c r="QHG104" s="160"/>
      <c r="QHH104" s="160"/>
      <c r="QHI104" s="161"/>
      <c r="QHJ104" s="162"/>
      <c r="QHK104" s="160"/>
      <c r="QHM104" s="159"/>
      <c r="QHR104" s="160"/>
      <c r="QHS104" s="160"/>
      <c r="QHT104" s="160"/>
      <c r="QHU104" s="161"/>
      <c r="QHV104" s="162"/>
      <c r="QHW104" s="160"/>
      <c r="QHY104" s="159"/>
      <c r="QID104" s="160"/>
      <c r="QIE104" s="160"/>
      <c r="QIF104" s="160"/>
      <c r="QIG104" s="161"/>
      <c r="QIH104" s="162"/>
      <c r="QII104" s="160"/>
      <c r="QIK104" s="159"/>
      <c r="QIP104" s="160"/>
      <c r="QIQ104" s="160"/>
      <c r="QIR104" s="160"/>
      <c r="QIS104" s="161"/>
      <c r="QIT104" s="162"/>
      <c r="QIU104" s="160"/>
      <c r="QIW104" s="159"/>
      <c r="QJB104" s="160"/>
      <c r="QJC104" s="160"/>
      <c r="QJD104" s="160"/>
      <c r="QJE104" s="161"/>
      <c r="QJF104" s="162"/>
      <c r="QJG104" s="160"/>
      <c r="QJI104" s="159"/>
      <c r="QJN104" s="160"/>
      <c r="QJO104" s="160"/>
      <c r="QJP104" s="160"/>
      <c r="QJQ104" s="161"/>
      <c r="QJR104" s="162"/>
      <c r="QJS104" s="160"/>
      <c r="QJU104" s="159"/>
      <c r="QJZ104" s="160"/>
      <c r="QKA104" s="160"/>
      <c r="QKB104" s="160"/>
      <c r="QKC104" s="161"/>
      <c r="QKD104" s="162"/>
      <c r="QKE104" s="160"/>
      <c r="QKG104" s="159"/>
      <c r="QKL104" s="160"/>
      <c r="QKM104" s="160"/>
      <c r="QKN104" s="160"/>
      <c r="QKO104" s="161"/>
      <c r="QKP104" s="162"/>
      <c r="QKQ104" s="160"/>
      <c r="QKS104" s="159"/>
      <c r="QKX104" s="160"/>
      <c r="QKY104" s="160"/>
      <c r="QKZ104" s="160"/>
      <c r="QLA104" s="161"/>
      <c r="QLB104" s="162"/>
      <c r="QLC104" s="160"/>
      <c r="QLE104" s="159"/>
      <c r="QLJ104" s="160"/>
      <c r="QLK104" s="160"/>
      <c r="QLL104" s="160"/>
      <c r="QLM104" s="161"/>
      <c r="QLN104" s="162"/>
      <c r="QLO104" s="160"/>
      <c r="QLQ104" s="159"/>
      <c r="QLV104" s="160"/>
      <c r="QLW104" s="160"/>
      <c r="QLX104" s="160"/>
      <c r="QLY104" s="161"/>
      <c r="QLZ104" s="162"/>
      <c r="QMA104" s="160"/>
      <c r="QMC104" s="159"/>
      <c r="QMH104" s="160"/>
      <c r="QMI104" s="160"/>
      <c r="QMJ104" s="160"/>
      <c r="QMK104" s="161"/>
      <c r="QML104" s="162"/>
      <c r="QMM104" s="160"/>
      <c r="QMO104" s="159"/>
      <c r="QMT104" s="160"/>
      <c r="QMU104" s="160"/>
      <c r="QMV104" s="160"/>
      <c r="QMW104" s="161"/>
      <c r="QMX104" s="162"/>
      <c r="QMY104" s="160"/>
      <c r="QNA104" s="159"/>
      <c r="QNF104" s="160"/>
      <c r="QNG104" s="160"/>
      <c r="QNH104" s="160"/>
      <c r="QNI104" s="161"/>
      <c r="QNJ104" s="162"/>
      <c r="QNK104" s="160"/>
      <c r="QNM104" s="159"/>
      <c r="QNR104" s="160"/>
      <c r="QNS104" s="160"/>
      <c r="QNT104" s="160"/>
      <c r="QNU104" s="161"/>
      <c r="QNV104" s="162"/>
      <c r="QNW104" s="160"/>
      <c r="QNY104" s="159"/>
      <c r="QOD104" s="160"/>
      <c r="QOE104" s="160"/>
      <c r="QOF104" s="160"/>
      <c r="QOG104" s="161"/>
      <c r="QOH104" s="162"/>
      <c r="QOI104" s="160"/>
      <c r="QOK104" s="159"/>
      <c r="QOP104" s="160"/>
      <c r="QOQ104" s="160"/>
      <c r="QOR104" s="160"/>
      <c r="QOS104" s="161"/>
      <c r="QOT104" s="162"/>
      <c r="QOU104" s="160"/>
      <c r="QOW104" s="159"/>
      <c r="QPB104" s="160"/>
      <c r="QPC104" s="160"/>
      <c r="QPD104" s="160"/>
      <c r="QPE104" s="161"/>
      <c r="QPF104" s="162"/>
      <c r="QPG104" s="160"/>
      <c r="QPI104" s="159"/>
      <c r="QPN104" s="160"/>
      <c r="QPO104" s="160"/>
      <c r="QPP104" s="160"/>
      <c r="QPQ104" s="161"/>
      <c r="QPR104" s="162"/>
      <c r="QPS104" s="160"/>
      <c r="QPU104" s="159"/>
      <c r="QPZ104" s="160"/>
      <c r="QQA104" s="160"/>
      <c r="QQB104" s="160"/>
      <c r="QQC104" s="161"/>
      <c r="QQD104" s="162"/>
      <c r="QQE104" s="160"/>
      <c r="QQG104" s="159"/>
      <c r="QQL104" s="160"/>
      <c r="QQM104" s="160"/>
      <c r="QQN104" s="160"/>
      <c r="QQO104" s="161"/>
      <c r="QQP104" s="162"/>
      <c r="QQQ104" s="160"/>
      <c r="QQS104" s="159"/>
      <c r="QQX104" s="160"/>
      <c r="QQY104" s="160"/>
      <c r="QQZ104" s="160"/>
      <c r="QRA104" s="161"/>
      <c r="QRB104" s="162"/>
      <c r="QRC104" s="160"/>
      <c r="QRE104" s="159"/>
      <c r="QRJ104" s="160"/>
      <c r="QRK104" s="160"/>
      <c r="QRL104" s="160"/>
      <c r="QRM104" s="161"/>
      <c r="QRN104" s="162"/>
      <c r="QRO104" s="160"/>
      <c r="QRQ104" s="159"/>
      <c r="QRV104" s="160"/>
      <c r="QRW104" s="160"/>
      <c r="QRX104" s="160"/>
      <c r="QRY104" s="161"/>
      <c r="QRZ104" s="162"/>
      <c r="QSA104" s="160"/>
      <c r="QSC104" s="159"/>
      <c r="QSH104" s="160"/>
      <c r="QSI104" s="160"/>
      <c r="QSJ104" s="160"/>
      <c r="QSK104" s="161"/>
      <c r="QSL104" s="162"/>
      <c r="QSM104" s="160"/>
      <c r="QSO104" s="159"/>
      <c r="QST104" s="160"/>
      <c r="QSU104" s="160"/>
      <c r="QSV104" s="160"/>
      <c r="QSW104" s="161"/>
      <c r="QSX104" s="162"/>
      <c r="QSY104" s="160"/>
      <c r="QTA104" s="159"/>
      <c r="QTF104" s="160"/>
      <c r="QTG104" s="160"/>
      <c r="QTH104" s="160"/>
      <c r="QTI104" s="161"/>
      <c r="QTJ104" s="162"/>
      <c r="QTK104" s="160"/>
      <c r="QTM104" s="159"/>
      <c r="QTR104" s="160"/>
      <c r="QTS104" s="160"/>
      <c r="QTT104" s="160"/>
      <c r="QTU104" s="161"/>
      <c r="QTV104" s="162"/>
      <c r="QTW104" s="160"/>
      <c r="QTY104" s="159"/>
      <c r="QUD104" s="160"/>
      <c r="QUE104" s="160"/>
      <c r="QUF104" s="160"/>
      <c r="QUG104" s="161"/>
      <c r="QUH104" s="162"/>
      <c r="QUI104" s="160"/>
      <c r="QUK104" s="159"/>
      <c r="QUP104" s="160"/>
      <c r="QUQ104" s="160"/>
      <c r="QUR104" s="160"/>
      <c r="QUS104" s="161"/>
      <c r="QUT104" s="162"/>
      <c r="QUU104" s="160"/>
      <c r="QUW104" s="159"/>
      <c r="QVB104" s="160"/>
      <c r="QVC104" s="160"/>
      <c r="QVD104" s="160"/>
      <c r="QVE104" s="161"/>
      <c r="QVF104" s="162"/>
      <c r="QVG104" s="160"/>
      <c r="QVI104" s="159"/>
      <c r="QVN104" s="160"/>
      <c r="QVO104" s="160"/>
      <c r="QVP104" s="160"/>
      <c r="QVQ104" s="161"/>
      <c r="QVR104" s="162"/>
      <c r="QVS104" s="160"/>
      <c r="QVU104" s="159"/>
      <c r="QVZ104" s="160"/>
      <c r="QWA104" s="160"/>
      <c r="QWB104" s="160"/>
      <c r="QWC104" s="161"/>
      <c r="QWD104" s="162"/>
      <c r="QWE104" s="160"/>
      <c r="QWG104" s="159"/>
      <c r="QWL104" s="160"/>
      <c r="QWM104" s="160"/>
      <c r="QWN104" s="160"/>
      <c r="QWO104" s="161"/>
      <c r="QWP104" s="162"/>
      <c r="QWQ104" s="160"/>
      <c r="QWS104" s="159"/>
      <c r="QWX104" s="160"/>
      <c r="QWY104" s="160"/>
      <c r="QWZ104" s="160"/>
      <c r="QXA104" s="161"/>
      <c r="QXB104" s="162"/>
      <c r="QXC104" s="160"/>
      <c r="QXE104" s="159"/>
      <c r="QXJ104" s="160"/>
      <c r="QXK104" s="160"/>
      <c r="QXL104" s="160"/>
      <c r="QXM104" s="161"/>
      <c r="QXN104" s="162"/>
      <c r="QXO104" s="160"/>
      <c r="QXQ104" s="159"/>
      <c r="QXV104" s="160"/>
      <c r="QXW104" s="160"/>
      <c r="QXX104" s="160"/>
      <c r="QXY104" s="161"/>
      <c r="QXZ104" s="162"/>
      <c r="QYA104" s="160"/>
      <c r="QYC104" s="159"/>
      <c r="QYH104" s="160"/>
      <c r="QYI104" s="160"/>
      <c r="QYJ104" s="160"/>
      <c r="QYK104" s="161"/>
      <c r="QYL104" s="162"/>
      <c r="QYM104" s="160"/>
      <c r="QYO104" s="159"/>
      <c r="QYT104" s="160"/>
      <c r="QYU104" s="160"/>
      <c r="QYV104" s="160"/>
      <c r="QYW104" s="161"/>
      <c r="QYX104" s="162"/>
      <c r="QYY104" s="160"/>
      <c r="QZA104" s="159"/>
      <c r="QZF104" s="160"/>
      <c r="QZG104" s="160"/>
      <c r="QZH104" s="160"/>
      <c r="QZI104" s="161"/>
      <c r="QZJ104" s="162"/>
      <c r="QZK104" s="160"/>
      <c r="QZM104" s="159"/>
      <c r="QZR104" s="160"/>
      <c r="QZS104" s="160"/>
      <c r="QZT104" s="160"/>
      <c r="QZU104" s="161"/>
      <c r="QZV104" s="162"/>
      <c r="QZW104" s="160"/>
      <c r="QZY104" s="159"/>
      <c r="RAD104" s="160"/>
      <c r="RAE104" s="160"/>
      <c r="RAF104" s="160"/>
      <c r="RAG104" s="161"/>
      <c r="RAH104" s="162"/>
      <c r="RAI104" s="160"/>
      <c r="RAK104" s="159"/>
      <c r="RAP104" s="160"/>
      <c r="RAQ104" s="160"/>
      <c r="RAR104" s="160"/>
      <c r="RAS104" s="161"/>
      <c r="RAT104" s="162"/>
      <c r="RAU104" s="160"/>
      <c r="RAW104" s="159"/>
      <c r="RBB104" s="160"/>
      <c r="RBC104" s="160"/>
      <c r="RBD104" s="160"/>
      <c r="RBE104" s="161"/>
      <c r="RBF104" s="162"/>
      <c r="RBG104" s="160"/>
      <c r="RBI104" s="159"/>
      <c r="RBN104" s="160"/>
      <c r="RBO104" s="160"/>
      <c r="RBP104" s="160"/>
      <c r="RBQ104" s="161"/>
      <c r="RBR104" s="162"/>
      <c r="RBS104" s="160"/>
      <c r="RBU104" s="159"/>
      <c r="RBZ104" s="160"/>
      <c r="RCA104" s="160"/>
      <c r="RCB104" s="160"/>
      <c r="RCC104" s="161"/>
      <c r="RCD104" s="162"/>
      <c r="RCE104" s="160"/>
      <c r="RCG104" s="159"/>
      <c r="RCL104" s="160"/>
      <c r="RCM104" s="160"/>
      <c r="RCN104" s="160"/>
      <c r="RCO104" s="161"/>
      <c r="RCP104" s="162"/>
      <c r="RCQ104" s="160"/>
      <c r="RCS104" s="159"/>
      <c r="RCX104" s="160"/>
      <c r="RCY104" s="160"/>
      <c r="RCZ104" s="160"/>
      <c r="RDA104" s="161"/>
      <c r="RDB104" s="162"/>
      <c r="RDC104" s="160"/>
      <c r="RDE104" s="159"/>
      <c r="RDJ104" s="160"/>
      <c r="RDK104" s="160"/>
      <c r="RDL104" s="160"/>
      <c r="RDM104" s="161"/>
      <c r="RDN104" s="162"/>
      <c r="RDO104" s="160"/>
      <c r="RDQ104" s="159"/>
      <c r="RDV104" s="160"/>
      <c r="RDW104" s="160"/>
      <c r="RDX104" s="160"/>
      <c r="RDY104" s="161"/>
      <c r="RDZ104" s="162"/>
      <c r="REA104" s="160"/>
      <c r="REC104" s="159"/>
      <c r="REH104" s="160"/>
      <c r="REI104" s="160"/>
      <c r="REJ104" s="160"/>
      <c r="REK104" s="161"/>
      <c r="REL104" s="162"/>
      <c r="REM104" s="160"/>
      <c r="REO104" s="159"/>
      <c r="RET104" s="160"/>
      <c r="REU104" s="160"/>
      <c r="REV104" s="160"/>
      <c r="REW104" s="161"/>
      <c r="REX104" s="162"/>
      <c r="REY104" s="160"/>
      <c r="RFA104" s="159"/>
      <c r="RFF104" s="160"/>
      <c r="RFG104" s="160"/>
      <c r="RFH104" s="160"/>
      <c r="RFI104" s="161"/>
      <c r="RFJ104" s="162"/>
      <c r="RFK104" s="160"/>
      <c r="RFM104" s="159"/>
      <c r="RFR104" s="160"/>
      <c r="RFS104" s="160"/>
      <c r="RFT104" s="160"/>
      <c r="RFU104" s="161"/>
      <c r="RFV104" s="162"/>
      <c r="RFW104" s="160"/>
      <c r="RFY104" s="159"/>
      <c r="RGD104" s="160"/>
      <c r="RGE104" s="160"/>
      <c r="RGF104" s="160"/>
      <c r="RGG104" s="161"/>
      <c r="RGH104" s="162"/>
      <c r="RGI104" s="160"/>
      <c r="RGK104" s="159"/>
      <c r="RGP104" s="160"/>
      <c r="RGQ104" s="160"/>
      <c r="RGR104" s="160"/>
      <c r="RGS104" s="161"/>
      <c r="RGT104" s="162"/>
      <c r="RGU104" s="160"/>
      <c r="RGW104" s="159"/>
      <c r="RHB104" s="160"/>
      <c r="RHC104" s="160"/>
      <c r="RHD104" s="160"/>
      <c r="RHE104" s="161"/>
      <c r="RHF104" s="162"/>
      <c r="RHG104" s="160"/>
      <c r="RHI104" s="159"/>
      <c r="RHN104" s="160"/>
      <c r="RHO104" s="160"/>
      <c r="RHP104" s="160"/>
      <c r="RHQ104" s="161"/>
      <c r="RHR104" s="162"/>
      <c r="RHS104" s="160"/>
      <c r="RHU104" s="159"/>
      <c r="RHZ104" s="160"/>
      <c r="RIA104" s="160"/>
      <c r="RIB104" s="160"/>
      <c r="RIC104" s="161"/>
      <c r="RID104" s="162"/>
      <c r="RIE104" s="160"/>
      <c r="RIG104" s="159"/>
      <c r="RIL104" s="160"/>
      <c r="RIM104" s="160"/>
      <c r="RIN104" s="160"/>
      <c r="RIO104" s="161"/>
      <c r="RIP104" s="162"/>
      <c r="RIQ104" s="160"/>
      <c r="RIS104" s="159"/>
      <c r="RIX104" s="160"/>
      <c r="RIY104" s="160"/>
      <c r="RIZ104" s="160"/>
      <c r="RJA104" s="161"/>
      <c r="RJB104" s="162"/>
      <c r="RJC104" s="160"/>
      <c r="RJE104" s="159"/>
      <c r="RJJ104" s="160"/>
      <c r="RJK104" s="160"/>
      <c r="RJL104" s="160"/>
      <c r="RJM104" s="161"/>
      <c r="RJN104" s="162"/>
      <c r="RJO104" s="160"/>
      <c r="RJQ104" s="159"/>
      <c r="RJV104" s="160"/>
      <c r="RJW104" s="160"/>
      <c r="RJX104" s="160"/>
      <c r="RJY104" s="161"/>
      <c r="RJZ104" s="162"/>
      <c r="RKA104" s="160"/>
      <c r="RKC104" s="159"/>
      <c r="RKH104" s="160"/>
      <c r="RKI104" s="160"/>
      <c r="RKJ104" s="160"/>
      <c r="RKK104" s="161"/>
      <c r="RKL104" s="162"/>
      <c r="RKM104" s="160"/>
      <c r="RKO104" s="159"/>
      <c r="RKT104" s="160"/>
      <c r="RKU104" s="160"/>
      <c r="RKV104" s="160"/>
      <c r="RKW104" s="161"/>
      <c r="RKX104" s="162"/>
      <c r="RKY104" s="160"/>
      <c r="RLA104" s="159"/>
      <c r="RLF104" s="160"/>
      <c r="RLG104" s="160"/>
      <c r="RLH104" s="160"/>
      <c r="RLI104" s="161"/>
      <c r="RLJ104" s="162"/>
      <c r="RLK104" s="160"/>
      <c r="RLM104" s="159"/>
      <c r="RLR104" s="160"/>
      <c r="RLS104" s="160"/>
      <c r="RLT104" s="160"/>
      <c r="RLU104" s="161"/>
      <c r="RLV104" s="162"/>
      <c r="RLW104" s="160"/>
      <c r="RLY104" s="159"/>
      <c r="RMD104" s="160"/>
      <c r="RME104" s="160"/>
      <c r="RMF104" s="160"/>
      <c r="RMG104" s="161"/>
      <c r="RMH104" s="162"/>
      <c r="RMI104" s="160"/>
      <c r="RMK104" s="159"/>
      <c r="RMP104" s="160"/>
      <c r="RMQ104" s="160"/>
      <c r="RMR104" s="160"/>
      <c r="RMS104" s="161"/>
      <c r="RMT104" s="162"/>
      <c r="RMU104" s="160"/>
      <c r="RMW104" s="159"/>
      <c r="RNB104" s="160"/>
      <c r="RNC104" s="160"/>
      <c r="RND104" s="160"/>
      <c r="RNE104" s="161"/>
      <c r="RNF104" s="162"/>
      <c r="RNG104" s="160"/>
      <c r="RNI104" s="159"/>
      <c r="RNN104" s="160"/>
      <c r="RNO104" s="160"/>
      <c r="RNP104" s="160"/>
      <c r="RNQ104" s="161"/>
      <c r="RNR104" s="162"/>
      <c r="RNS104" s="160"/>
      <c r="RNU104" s="159"/>
      <c r="RNZ104" s="160"/>
      <c r="ROA104" s="160"/>
      <c r="ROB104" s="160"/>
      <c r="ROC104" s="161"/>
      <c r="ROD104" s="162"/>
      <c r="ROE104" s="160"/>
      <c r="ROG104" s="159"/>
      <c r="ROL104" s="160"/>
      <c r="ROM104" s="160"/>
      <c r="RON104" s="160"/>
      <c r="ROO104" s="161"/>
      <c r="ROP104" s="162"/>
      <c r="ROQ104" s="160"/>
      <c r="ROS104" s="159"/>
      <c r="ROX104" s="160"/>
      <c r="ROY104" s="160"/>
      <c r="ROZ104" s="160"/>
      <c r="RPA104" s="161"/>
      <c r="RPB104" s="162"/>
      <c r="RPC104" s="160"/>
      <c r="RPE104" s="159"/>
      <c r="RPJ104" s="160"/>
      <c r="RPK104" s="160"/>
      <c r="RPL104" s="160"/>
      <c r="RPM104" s="161"/>
      <c r="RPN104" s="162"/>
      <c r="RPO104" s="160"/>
      <c r="RPQ104" s="159"/>
      <c r="RPV104" s="160"/>
      <c r="RPW104" s="160"/>
      <c r="RPX104" s="160"/>
      <c r="RPY104" s="161"/>
      <c r="RPZ104" s="162"/>
      <c r="RQA104" s="160"/>
      <c r="RQC104" s="159"/>
      <c r="RQH104" s="160"/>
      <c r="RQI104" s="160"/>
      <c r="RQJ104" s="160"/>
      <c r="RQK104" s="161"/>
      <c r="RQL104" s="162"/>
      <c r="RQM104" s="160"/>
      <c r="RQO104" s="159"/>
      <c r="RQT104" s="160"/>
      <c r="RQU104" s="160"/>
      <c r="RQV104" s="160"/>
      <c r="RQW104" s="161"/>
      <c r="RQX104" s="162"/>
      <c r="RQY104" s="160"/>
      <c r="RRA104" s="159"/>
      <c r="RRF104" s="160"/>
      <c r="RRG104" s="160"/>
      <c r="RRH104" s="160"/>
      <c r="RRI104" s="161"/>
      <c r="RRJ104" s="162"/>
      <c r="RRK104" s="160"/>
      <c r="RRM104" s="159"/>
      <c r="RRR104" s="160"/>
      <c r="RRS104" s="160"/>
      <c r="RRT104" s="160"/>
      <c r="RRU104" s="161"/>
      <c r="RRV104" s="162"/>
      <c r="RRW104" s="160"/>
      <c r="RRY104" s="159"/>
      <c r="RSD104" s="160"/>
      <c r="RSE104" s="160"/>
      <c r="RSF104" s="160"/>
      <c r="RSG104" s="161"/>
      <c r="RSH104" s="162"/>
      <c r="RSI104" s="160"/>
      <c r="RSK104" s="159"/>
      <c r="RSP104" s="160"/>
      <c r="RSQ104" s="160"/>
      <c r="RSR104" s="160"/>
      <c r="RSS104" s="161"/>
      <c r="RST104" s="162"/>
      <c r="RSU104" s="160"/>
      <c r="RSW104" s="159"/>
      <c r="RTB104" s="160"/>
      <c r="RTC104" s="160"/>
      <c r="RTD104" s="160"/>
      <c r="RTE104" s="161"/>
      <c r="RTF104" s="162"/>
      <c r="RTG104" s="160"/>
      <c r="RTI104" s="159"/>
      <c r="RTN104" s="160"/>
      <c r="RTO104" s="160"/>
      <c r="RTP104" s="160"/>
      <c r="RTQ104" s="161"/>
      <c r="RTR104" s="162"/>
      <c r="RTS104" s="160"/>
      <c r="RTU104" s="159"/>
      <c r="RTZ104" s="160"/>
      <c r="RUA104" s="160"/>
      <c r="RUB104" s="160"/>
      <c r="RUC104" s="161"/>
      <c r="RUD104" s="162"/>
      <c r="RUE104" s="160"/>
      <c r="RUG104" s="159"/>
      <c r="RUL104" s="160"/>
      <c r="RUM104" s="160"/>
      <c r="RUN104" s="160"/>
      <c r="RUO104" s="161"/>
      <c r="RUP104" s="162"/>
      <c r="RUQ104" s="160"/>
      <c r="RUS104" s="159"/>
      <c r="RUX104" s="160"/>
      <c r="RUY104" s="160"/>
      <c r="RUZ104" s="160"/>
      <c r="RVA104" s="161"/>
      <c r="RVB104" s="162"/>
      <c r="RVC104" s="160"/>
      <c r="RVE104" s="159"/>
      <c r="RVJ104" s="160"/>
      <c r="RVK104" s="160"/>
      <c r="RVL104" s="160"/>
      <c r="RVM104" s="161"/>
      <c r="RVN104" s="162"/>
      <c r="RVO104" s="160"/>
      <c r="RVQ104" s="159"/>
      <c r="RVV104" s="160"/>
      <c r="RVW104" s="160"/>
      <c r="RVX104" s="160"/>
      <c r="RVY104" s="161"/>
      <c r="RVZ104" s="162"/>
      <c r="RWA104" s="160"/>
      <c r="RWC104" s="159"/>
      <c r="RWH104" s="160"/>
      <c r="RWI104" s="160"/>
      <c r="RWJ104" s="160"/>
      <c r="RWK104" s="161"/>
      <c r="RWL104" s="162"/>
      <c r="RWM104" s="160"/>
      <c r="RWO104" s="159"/>
      <c r="RWT104" s="160"/>
      <c r="RWU104" s="160"/>
      <c r="RWV104" s="160"/>
      <c r="RWW104" s="161"/>
      <c r="RWX104" s="162"/>
      <c r="RWY104" s="160"/>
      <c r="RXA104" s="159"/>
      <c r="RXF104" s="160"/>
      <c r="RXG104" s="160"/>
      <c r="RXH104" s="160"/>
      <c r="RXI104" s="161"/>
      <c r="RXJ104" s="162"/>
      <c r="RXK104" s="160"/>
      <c r="RXM104" s="159"/>
      <c r="RXR104" s="160"/>
      <c r="RXS104" s="160"/>
      <c r="RXT104" s="160"/>
      <c r="RXU104" s="161"/>
      <c r="RXV104" s="162"/>
      <c r="RXW104" s="160"/>
      <c r="RXY104" s="159"/>
      <c r="RYD104" s="160"/>
      <c r="RYE104" s="160"/>
      <c r="RYF104" s="160"/>
      <c r="RYG104" s="161"/>
      <c r="RYH104" s="162"/>
      <c r="RYI104" s="160"/>
      <c r="RYK104" s="159"/>
      <c r="RYP104" s="160"/>
      <c r="RYQ104" s="160"/>
      <c r="RYR104" s="160"/>
      <c r="RYS104" s="161"/>
      <c r="RYT104" s="162"/>
      <c r="RYU104" s="160"/>
      <c r="RYW104" s="159"/>
      <c r="RZB104" s="160"/>
      <c r="RZC104" s="160"/>
      <c r="RZD104" s="160"/>
      <c r="RZE104" s="161"/>
      <c r="RZF104" s="162"/>
      <c r="RZG104" s="160"/>
      <c r="RZI104" s="159"/>
      <c r="RZN104" s="160"/>
      <c r="RZO104" s="160"/>
      <c r="RZP104" s="160"/>
      <c r="RZQ104" s="161"/>
      <c r="RZR104" s="162"/>
      <c r="RZS104" s="160"/>
      <c r="RZU104" s="159"/>
      <c r="RZZ104" s="160"/>
      <c r="SAA104" s="160"/>
      <c r="SAB104" s="160"/>
      <c r="SAC104" s="161"/>
      <c r="SAD104" s="162"/>
      <c r="SAE104" s="160"/>
      <c r="SAG104" s="159"/>
      <c r="SAL104" s="160"/>
      <c r="SAM104" s="160"/>
      <c r="SAN104" s="160"/>
      <c r="SAO104" s="161"/>
      <c r="SAP104" s="162"/>
      <c r="SAQ104" s="160"/>
      <c r="SAS104" s="159"/>
      <c r="SAX104" s="160"/>
      <c r="SAY104" s="160"/>
      <c r="SAZ104" s="160"/>
      <c r="SBA104" s="161"/>
      <c r="SBB104" s="162"/>
      <c r="SBC104" s="160"/>
      <c r="SBE104" s="159"/>
      <c r="SBJ104" s="160"/>
      <c r="SBK104" s="160"/>
      <c r="SBL104" s="160"/>
      <c r="SBM104" s="161"/>
      <c r="SBN104" s="162"/>
      <c r="SBO104" s="160"/>
      <c r="SBQ104" s="159"/>
      <c r="SBV104" s="160"/>
      <c r="SBW104" s="160"/>
      <c r="SBX104" s="160"/>
      <c r="SBY104" s="161"/>
      <c r="SBZ104" s="162"/>
      <c r="SCA104" s="160"/>
      <c r="SCC104" s="159"/>
      <c r="SCH104" s="160"/>
      <c r="SCI104" s="160"/>
      <c r="SCJ104" s="160"/>
      <c r="SCK104" s="161"/>
      <c r="SCL104" s="162"/>
      <c r="SCM104" s="160"/>
      <c r="SCO104" s="159"/>
      <c r="SCT104" s="160"/>
      <c r="SCU104" s="160"/>
      <c r="SCV104" s="160"/>
      <c r="SCW104" s="161"/>
      <c r="SCX104" s="162"/>
      <c r="SCY104" s="160"/>
      <c r="SDA104" s="159"/>
      <c r="SDF104" s="160"/>
      <c r="SDG104" s="160"/>
      <c r="SDH104" s="160"/>
      <c r="SDI104" s="161"/>
      <c r="SDJ104" s="162"/>
      <c r="SDK104" s="160"/>
      <c r="SDM104" s="159"/>
      <c r="SDR104" s="160"/>
      <c r="SDS104" s="160"/>
      <c r="SDT104" s="160"/>
      <c r="SDU104" s="161"/>
      <c r="SDV104" s="162"/>
      <c r="SDW104" s="160"/>
      <c r="SDY104" s="159"/>
      <c r="SED104" s="160"/>
      <c r="SEE104" s="160"/>
      <c r="SEF104" s="160"/>
      <c r="SEG104" s="161"/>
      <c r="SEH104" s="162"/>
      <c r="SEI104" s="160"/>
      <c r="SEK104" s="159"/>
      <c r="SEP104" s="160"/>
      <c r="SEQ104" s="160"/>
      <c r="SER104" s="160"/>
      <c r="SES104" s="161"/>
      <c r="SET104" s="162"/>
      <c r="SEU104" s="160"/>
      <c r="SEW104" s="159"/>
      <c r="SFB104" s="160"/>
      <c r="SFC104" s="160"/>
      <c r="SFD104" s="160"/>
      <c r="SFE104" s="161"/>
      <c r="SFF104" s="162"/>
      <c r="SFG104" s="160"/>
      <c r="SFI104" s="159"/>
      <c r="SFN104" s="160"/>
      <c r="SFO104" s="160"/>
      <c r="SFP104" s="160"/>
      <c r="SFQ104" s="161"/>
      <c r="SFR104" s="162"/>
      <c r="SFS104" s="160"/>
      <c r="SFU104" s="159"/>
      <c r="SFZ104" s="160"/>
      <c r="SGA104" s="160"/>
      <c r="SGB104" s="160"/>
      <c r="SGC104" s="161"/>
      <c r="SGD104" s="162"/>
      <c r="SGE104" s="160"/>
      <c r="SGG104" s="159"/>
      <c r="SGL104" s="160"/>
      <c r="SGM104" s="160"/>
      <c r="SGN104" s="160"/>
      <c r="SGO104" s="161"/>
      <c r="SGP104" s="162"/>
      <c r="SGQ104" s="160"/>
      <c r="SGS104" s="159"/>
      <c r="SGX104" s="160"/>
      <c r="SGY104" s="160"/>
      <c r="SGZ104" s="160"/>
      <c r="SHA104" s="161"/>
      <c r="SHB104" s="162"/>
      <c r="SHC104" s="160"/>
      <c r="SHE104" s="159"/>
      <c r="SHJ104" s="160"/>
      <c r="SHK104" s="160"/>
      <c r="SHL104" s="160"/>
      <c r="SHM104" s="161"/>
      <c r="SHN104" s="162"/>
      <c r="SHO104" s="160"/>
      <c r="SHQ104" s="159"/>
      <c r="SHV104" s="160"/>
      <c r="SHW104" s="160"/>
      <c r="SHX104" s="160"/>
      <c r="SHY104" s="161"/>
      <c r="SHZ104" s="162"/>
      <c r="SIA104" s="160"/>
      <c r="SIC104" s="159"/>
      <c r="SIH104" s="160"/>
      <c r="SII104" s="160"/>
      <c r="SIJ104" s="160"/>
      <c r="SIK104" s="161"/>
      <c r="SIL104" s="162"/>
      <c r="SIM104" s="160"/>
      <c r="SIO104" s="159"/>
      <c r="SIT104" s="160"/>
      <c r="SIU104" s="160"/>
      <c r="SIV104" s="160"/>
      <c r="SIW104" s="161"/>
      <c r="SIX104" s="162"/>
      <c r="SIY104" s="160"/>
      <c r="SJA104" s="159"/>
      <c r="SJF104" s="160"/>
      <c r="SJG104" s="160"/>
      <c r="SJH104" s="160"/>
      <c r="SJI104" s="161"/>
      <c r="SJJ104" s="162"/>
      <c r="SJK104" s="160"/>
      <c r="SJM104" s="159"/>
      <c r="SJR104" s="160"/>
      <c r="SJS104" s="160"/>
      <c r="SJT104" s="160"/>
      <c r="SJU104" s="161"/>
      <c r="SJV104" s="162"/>
      <c r="SJW104" s="160"/>
      <c r="SJY104" s="159"/>
      <c r="SKD104" s="160"/>
      <c r="SKE104" s="160"/>
      <c r="SKF104" s="160"/>
      <c r="SKG104" s="161"/>
      <c r="SKH104" s="162"/>
      <c r="SKI104" s="160"/>
      <c r="SKK104" s="159"/>
      <c r="SKP104" s="160"/>
      <c r="SKQ104" s="160"/>
      <c r="SKR104" s="160"/>
      <c r="SKS104" s="161"/>
      <c r="SKT104" s="162"/>
      <c r="SKU104" s="160"/>
      <c r="SKW104" s="159"/>
      <c r="SLB104" s="160"/>
      <c r="SLC104" s="160"/>
      <c r="SLD104" s="160"/>
      <c r="SLE104" s="161"/>
      <c r="SLF104" s="162"/>
      <c r="SLG104" s="160"/>
      <c r="SLI104" s="159"/>
      <c r="SLN104" s="160"/>
      <c r="SLO104" s="160"/>
      <c r="SLP104" s="160"/>
      <c r="SLQ104" s="161"/>
      <c r="SLR104" s="162"/>
      <c r="SLS104" s="160"/>
      <c r="SLU104" s="159"/>
      <c r="SLZ104" s="160"/>
      <c r="SMA104" s="160"/>
      <c r="SMB104" s="160"/>
      <c r="SMC104" s="161"/>
      <c r="SMD104" s="162"/>
      <c r="SME104" s="160"/>
      <c r="SMG104" s="159"/>
      <c r="SML104" s="160"/>
      <c r="SMM104" s="160"/>
      <c r="SMN104" s="160"/>
      <c r="SMO104" s="161"/>
      <c r="SMP104" s="162"/>
      <c r="SMQ104" s="160"/>
      <c r="SMS104" s="159"/>
      <c r="SMX104" s="160"/>
      <c r="SMY104" s="160"/>
      <c r="SMZ104" s="160"/>
      <c r="SNA104" s="161"/>
      <c r="SNB104" s="162"/>
      <c r="SNC104" s="160"/>
      <c r="SNE104" s="159"/>
      <c r="SNJ104" s="160"/>
      <c r="SNK104" s="160"/>
      <c r="SNL104" s="160"/>
      <c r="SNM104" s="161"/>
      <c r="SNN104" s="162"/>
      <c r="SNO104" s="160"/>
      <c r="SNQ104" s="159"/>
      <c r="SNV104" s="160"/>
      <c r="SNW104" s="160"/>
      <c r="SNX104" s="160"/>
      <c r="SNY104" s="161"/>
      <c r="SNZ104" s="162"/>
      <c r="SOA104" s="160"/>
      <c r="SOC104" s="159"/>
      <c r="SOH104" s="160"/>
      <c r="SOI104" s="160"/>
      <c r="SOJ104" s="160"/>
      <c r="SOK104" s="161"/>
      <c r="SOL104" s="162"/>
      <c r="SOM104" s="160"/>
      <c r="SOO104" s="159"/>
      <c r="SOT104" s="160"/>
      <c r="SOU104" s="160"/>
      <c r="SOV104" s="160"/>
      <c r="SOW104" s="161"/>
      <c r="SOX104" s="162"/>
      <c r="SOY104" s="160"/>
      <c r="SPA104" s="159"/>
      <c r="SPF104" s="160"/>
      <c r="SPG104" s="160"/>
      <c r="SPH104" s="160"/>
      <c r="SPI104" s="161"/>
      <c r="SPJ104" s="162"/>
      <c r="SPK104" s="160"/>
      <c r="SPM104" s="159"/>
      <c r="SPR104" s="160"/>
      <c r="SPS104" s="160"/>
      <c r="SPT104" s="160"/>
      <c r="SPU104" s="161"/>
      <c r="SPV104" s="162"/>
      <c r="SPW104" s="160"/>
      <c r="SPY104" s="159"/>
      <c r="SQD104" s="160"/>
      <c r="SQE104" s="160"/>
      <c r="SQF104" s="160"/>
      <c r="SQG104" s="161"/>
      <c r="SQH104" s="162"/>
      <c r="SQI104" s="160"/>
      <c r="SQK104" s="159"/>
      <c r="SQP104" s="160"/>
      <c r="SQQ104" s="160"/>
      <c r="SQR104" s="160"/>
      <c r="SQS104" s="161"/>
      <c r="SQT104" s="162"/>
      <c r="SQU104" s="160"/>
      <c r="SQW104" s="159"/>
      <c r="SRB104" s="160"/>
      <c r="SRC104" s="160"/>
      <c r="SRD104" s="160"/>
      <c r="SRE104" s="161"/>
      <c r="SRF104" s="162"/>
      <c r="SRG104" s="160"/>
      <c r="SRI104" s="159"/>
      <c r="SRN104" s="160"/>
      <c r="SRO104" s="160"/>
      <c r="SRP104" s="160"/>
      <c r="SRQ104" s="161"/>
      <c r="SRR104" s="162"/>
      <c r="SRS104" s="160"/>
      <c r="SRU104" s="159"/>
      <c r="SRZ104" s="160"/>
      <c r="SSA104" s="160"/>
      <c r="SSB104" s="160"/>
      <c r="SSC104" s="161"/>
      <c r="SSD104" s="162"/>
      <c r="SSE104" s="160"/>
      <c r="SSG104" s="159"/>
      <c r="SSL104" s="160"/>
      <c r="SSM104" s="160"/>
      <c r="SSN104" s="160"/>
      <c r="SSO104" s="161"/>
      <c r="SSP104" s="162"/>
      <c r="SSQ104" s="160"/>
      <c r="SSS104" s="159"/>
      <c r="SSX104" s="160"/>
      <c r="SSY104" s="160"/>
      <c r="SSZ104" s="160"/>
      <c r="STA104" s="161"/>
      <c r="STB104" s="162"/>
      <c r="STC104" s="160"/>
      <c r="STE104" s="159"/>
      <c r="STJ104" s="160"/>
      <c r="STK104" s="160"/>
      <c r="STL104" s="160"/>
      <c r="STM104" s="161"/>
      <c r="STN104" s="162"/>
      <c r="STO104" s="160"/>
      <c r="STQ104" s="159"/>
      <c r="STV104" s="160"/>
      <c r="STW104" s="160"/>
      <c r="STX104" s="160"/>
      <c r="STY104" s="161"/>
      <c r="STZ104" s="162"/>
      <c r="SUA104" s="160"/>
      <c r="SUC104" s="159"/>
      <c r="SUH104" s="160"/>
      <c r="SUI104" s="160"/>
      <c r="SUJ104" s="160"/>
      <c r="SUK104" s="161"/>
      <c r="SUL104" s="162"/>
      <c r="SUM104" s="160"/>
      <c r="SUO104" s="159"/>
      <c r="SUT104" s="160"/>
      <c r="SUU104" s="160"/>
      <c r="SUV104" s="160"/>
      <c r="SUW104" s="161"/>
      <c r="SUX104" s="162"/>
      <c r="SUY104" s="160"/>
      <c r="SVA104" s="159"/>
      <c r="SVF104" s="160"/>
      <c r="SVG104" s="160"/>
      <c r="SVH104" s="160"/>
      <c r="SVI104" s="161"/>
      <c r="SVJ104" s="162"/>
      <c r="SVK104" s="160"/>
      <c r="SVM104" s="159"/>
      <c r="SVR104" s="160"/>
      <c r="SVS104" s="160"/>
      <c r="SVT104" s="160"/>
      <c r="SVU104" s="161"/>
      <c r="SVV104" s="162"/>
      <c r="SVW104" s="160"/>
      <c r="SVY104" s="159"/>
      <c r="SWD104" s="160"/>
      <c r="SWE104" s="160"/>
      <c r="SWF104" s="160"/>
      <c r="SWG104" s="161"/>
      <c r="SWH104" s="162"/>
      <c r="SWI104" s="160"/>
      <c r="SWK104" s="159"/>
      <c r="SWP104" s="160"/>
      <c r="SWQ104" s="160"/>
      <c r="SWR104" s="160"/>
      <c r="SWS104" s="161"/>
      <c r="SWT104" s="162"/>
      <c r="SWU104" s="160"/>
      <c r="SWW104" s="159"/>
      <c r="SXB104" s="160"/>
      <c r="SXC104" s="160"/>
      <c r="SXD104" s="160"/>
      <c r="SXE104" s="161"/>
      <c r="SXF104" s="162"/>
      <c r="SXG104" s="160"/>
      <c r="SXI104" s="159"/>
      <c r="SXN104" s="160"/>
      <c r="SXO104" s="160"/>
      <c r="SXP104" s="160"/>
      <c r="SXQ104" s="161"/>
      <c r="SXR104" s="162"/>
      <c r="SXS104" s="160"/>
      <c r="SXU104" s="159"/>
      <c r="SXZ104" s="160"/>
      <c r="SYA104" s="160"/>
      <c r="SYB104" s="160"/>
      <c r="SYC104" s="161"/>
      <c r="SYD104" s="162"/>
      <c r="SYE104" s="160"/>
      <c r="SYG104" s="159"/>
      <c r="SYL104" s="160"/>
      <c r="SYM104" s="160"/>
      <c r="SYN104" s="160"/>
      <c r="SYO104" s="161"/>
      <c r="SYP104" s="162"/>
      <c r="SYQ104" s="160"/>
      <c r="SYS104" s="159"/>
      <c r="SYX104" s="160"/>
      <c r="SYY104" s="160"/>
      <c r="SYZ104" s="160"/>
      <c r="SZA104" s="161"/>
      <c r="SZB104" s="162"/>
      <c r="SZC104" s="160"/>
      <c r="SZE104" s="159"/>
      <c r="SZJ104" s="160"/>
      <c r="SZK104" s="160"/>
      <c r="SZL104" s="160"/>
      <c r="SZM104" s="161"/>
      <c r="SZN104" s="162"/>
      <c r="SZO104" s="160"/>
      <c r="SZQ104" s="159"/>
      <c r="SZV104" s="160"/>
      <c r="SZW104" s="160"/>
      <c r="SZX104" s="160"/>
      <c r="SZY104" s="161"/>
      <c r="SZZ104" s="162"/>
      <c r="TAA104" s="160"/>
      <c r="TAC104" s="159"/>
      <c r="TAH104" s="160"/>
      <c r="TAI104" s="160"/>
      <c r="TAJ104" s="160"/>
      <c r="TAK104" s="161"/>
      <c r="TAL104" s="162"/>
      <c r="TAM104" s="160"/>
      <c r="TAO104" s="159"/>
      <c r="TAT104" s="160"/>
      <c r="TAU104" s="160"/>
      <c r="TAV104" s="160"/>
      <c r="TAW104" s="161"/>
      <c r="TAX104" s="162"/>
      <c r="TAY104" s="160"/>
      <c r="TBA104" s="159"/>
      <c r="TBF104" s="160"/>
      <c r="TBG104" s="160"/>
      <c r="TBH104" s="160"/>
      <c r="TBI104" s="161"/>
      <c r="TBJ104" s="162"/>
      <c r="TBK104" s="160"/>
      <c r="TBM104" s="159"/>
      <c r="TBR104" s="160"/>
      <c r="TBS104" s="160"/>
      <c r="TBT104" s="160"/>
      <c r="TBU104" s="161"/>
      <c r="TBV104" s="162"/>
      <c r="TBW104" s="160"/>
      <c r="TBY104" s="159"/>
      <c r="TCD104" s="160"/>
      <c r="TCE104" s="160"/>
      <c r="TCF104" s="160"/>
      <c r="TCG104" s="161"/>
      <c r="TCH104" s="162"/>
      <c r="TCI104" s="160"/>
      <c r="TCK104" s="159"/>
      <c r="TCP104" s="160"/>
      <c r="TCQ104" s="160"/>
      <c r="TCR104" s="160"/>
      <c r="TCS104" s="161"/>
      <c r="TCT104" s="162"/>
      <c r="TCU104" s="160"/>
      <c r="TCW104" s="159"/>
      <c r="TDB104" s="160"/>
      <c r="TDC104" s="160"/>
      <c r="TDD104" s="160"/>
      <c r="TDE104" s="161"/>
      <c r="TDF104" s="162"/>
      <c r="TDG104" s="160"/>
      <c r="TDI104" s="159"/>
      <c r="TDN104" s="160"/>
      <c r="TDO104" s="160"/>
      <c r="TDP104" s="160"/>
      <c r="TDQ104" s="161"/>
      <c r="TDR104" s="162"/>
      <c r="TDS104" s="160"/>
      <c r="TDU104" s="159"/>
      <c r="TDZ104" s="160"/>
      <c r="TEA104" s="160"/>
      <c r="TEB104" s="160"/>
      <c r="TEC104" s="161"/>
      <c r="TED104" s="162"/>
      <c r="TEE104" s="160"/>
      <c r="TEG104" s="159"/>
      <c r="TEL104" s="160"/>
      <c r="TEM104" s="160"/>
      <c r="TEN104" s="160"/>
      <c r="TEO104" s="161"/>
      <c r="TEP104" s="162"/>
      <c r="TEQ104" s="160"/>
      <c r="TES104" s="159"/>
      <c r="TEX104" s="160"/>
      <c r="TEY104" s="160"/>
      <c r="TEZ104" s="160"/>
      <c r="TFA104" s="161"/>
      <c r="TFB104" s="162"/>
      <c r="TFC104" s="160"/>
      <c r="TFE104" s="159"/>
      <c r="TFJ104" s="160"/>
      <c r="TFK104" s="160"/>
      <c r="TFL104" s="160"/>
      <c r="TFM104" s="161"/>
      <c r="TFN104" s="162"/>
      <c r="TFO104" s="160"/>
      <c r="TFQ104" s="159"/>
      <c r="TFV104" s="160"/>
      <c r="TFW104" s="160"/>
      <c r="TFX104" s="160"/>
      <c r="TFY104" s="161"/>
      <c r="TFZ104" s="162"/>
      <c r="TGA104" s="160"/>
      <c r="TGC104" s="159"/>
      <c r="TGH104" s="160"/>
      <c r="TGI104" s="160"/>
      <c r="TGJ104" s="160"/>
      <c r="TGK104" s="161"/>
      <c r="TGL104" s="162"/>
      <c r="TGM104" s="160"/>
      <c r="TGO104" s="159"/>
      <c r="TGT104" s="160"/>
      <c r="TGU104" s="160"/>
      <c r="TGV104" s="160"/>
      <c r="TGW104" s="161"/>
      <c r="TGX104" s="162"/>
      <c r="TGY104" s="160"/>
      <c r="THA104" s="159"/>
      <c r="THF104" s="160"/>
      <c r="THG104" s="160"/>
      <c r="THH104" s="160"/>
      <c r="THI104" s="161"/>
      <c r="THJ104" s="162"/>
      <c r="THK104" s="160"/>
      <c r="THM104" s="159"/>
      <c r="THR104" s="160"/>
      <c r="THS104" s="160"/>
      <c r="THT104" s="160"/>
      <c r="THU104" s="161"/>
      <c r="THV104" s="162"/>
      <c r="THW104" s="160"/>
      <c r="THY104" s="159"/>
      <c r="TID104" s="160"/>
      <c r="TIE104" s="160"/>
      <c r="TIF104" s="160"/>
      <c r="TIG104" s="161"/>
      <c r="TIH104" s="162"/>
      <c r="TII104" s="160"/>
      <c r="TIK104" s="159"/>
      <c r="TIP104" s="160"/>
      <c r="TIQ104" s="160"/>
      <c r="TIR104" s="160"/>
      <c r="TIS104" s="161"/>
      <c r="TIT104" s="162"/>
      <c r="TIU104" s="160"/>
      <c r="TIW104" s="159"/>
      <c r="TJB104" s="160"/>
      <c r="TJC104" s="160"/>
      <c r="TJD104" s="160"/>
      <c r="TJE104" s="161"/>
      <c r="TJF104" s="162"/>
      <c r="TJG104" s="160"/>
      <c r="TJI104" s="159"/>
      <c r="TJN104" s="160"/>
      <c r="TJO104" s="160"/>
      <c r="TJP104" s="160"/>
      <c r="TJQ104" s="161"/>
      <c r="TJR104" s="162"/>
      <c r="TJS104" s="160"/>
      <c r="TJU104" s="159"/>
      <c r="TJZ104" s="160"/>
      <c r="TKA104" s="160"/>
      <c r="TKB104" s="160"/>
      <c r="TKC104" s="161"/>
      <c r="TKD104" s="162"/>
      <c r="TKE104" s="160"/>
      <c r="TKG104" s="159"/>
      <c r="TKL104" s="160"/>
      <c r="TKM104" s="160"/>
      <c r="TKN104" s="160"/>
      <c r="TKO104" s="161"/>
      <c r="TKP104" s="162"/>
      <c r="TKQ104" s="160"/>
      <c r="TKS104" s="159"/>
      <c r="TKX104" s="160"/>
      <c r="TKY104" s="160"/>
      <c r="TKZ104" s="160"/>
      <c r="TLA104" s="161"/>
      <c r="TLB104" s="162"/>
      <c r="TLC104" s="160"/>
      <c r="TLE104" s="159"/>
      <c r="TLJ104" s="160"/>
      <c r="TLK104" s="160"/>
      <c r="TLL104" s="160"/>
      <c r="TLM104" s="161"/>
      <c r="TLN104" s="162"/>
      <c r="TLO104" s="160"/>
      <c r="TLQ104" s="159"/>
      <c r="TLV104" s="160"/>
      <c r="TLW104" s="160"/>
      <c r="TLX104" s="160"/>
      <c r="TLY104" s="161"/>
      <c r="TLZ104" s="162"/>
      <c r="TMA104" s="160"/>
      <c r="TMC104" s="159"/>
      <c r="TMH104" s="160"/>
      <c r="TMI104" s="160"/>
      <c r="TMJ104" s="160"/>
      <c r="TMK104" s="161"/>
      <c r="TML104" s="162"/>
      <c r="TMM104" s="160"/>
      <c r="TMO104" s="159"/>
      <c r="TMT104" s="160"/>
      <c r="TMU104" s="160"/>
      <c r="TMV104" s="160"/>
      <c r="TMW104" s="161"/>
      <c r="TMX104" s="162"/>
      <c r="TMY104" s="160"/>
      <c r="TNA104" s="159"/>
      <c r="TNF104" s="160"/>
      <c r="TNG104" s="160"/>
      <c r="TNH104" s="160"/>
      <c r="TNI104" s="161"/>
      <c r="TNJ104" s="162"/>
      <c r="TNK104" s="160"/>
      <c r="TNM104" s="159"/>
      <c r="TNR104" s="160"/>
      <c r="TNS104" s="160"/>
      <c r="TNT104" s="160"/>
      <c r="TNU104" s="161"/>
      <c r="TNV104" s="162"/>
      <c r="TNW104" s="160"/>
      <c r="TNY104" s="159"/>
      <c r="TOD104" s="160"/>
      <c r="TOE104" s="160"/>
      <c r="TOF104" s="160"/>
      <c r="TOG104" s="161"/>
      <c r="TOH104" s="162"/>
      <c r="TOI104" s="160"/>
      <c r="TOK104" s="159"/>
      <c r="TOP104" s="160"/>
      <c r="TOQ104" s="160"/>
      <c r="TOR104" s="160"/>
      <c r="TOS104" s="161"/>
      <c r="TOT104" s="162"/>
      <c r="TOU104" s="160"/>
      <c r="TOW104" s="159"/>
      <c r="TPB104" s="160"/>
      <c r="TPC104" s="160"/>
      <c r="TPD104" s="160"/>
      <c r="TPE104" s="161"/>
      <c r="TPF104" s="162"/>
      <c r="TPG104" s="160"/>
      <c r="TPI104" s="159"/>
      <c r="TPN104" s="160"/>
      <c r="TPO104" s="160"/>
      <c r="TPP104" s="160"/>
      <c r="TPQ104" s="161"/>
      <c r="TPR104" s="162"/>
      <c r="TPS104" s="160"/>
      <c r="TPU104" s="159"/>
      <c r="TPZ104" s="160"/>
      <c r="TQA104" s="160"/>
      <c r="TQB104" s="160"/>
      <c r="TQC104" s="161"/>
      <c r="TQD104" s="162"/>
      <c r="TQE104" s="160"/>
      <c r="TQG104" s="159"/>
      <c r="TQL104" s="160"/>
      <c r="TQM104" s="160"/>
      <c r="TQN104" s="160"/>
      <c r="TQO104" s="161"/>
      <c r="TQP104" s="162"/>
      <c r="TQQ104" s="160"/>
      <c r="TQS104" s="159"/>
      <c r="TQX104" s="160"/>
      <c r="TQY104" s="160"/>
      <c r="TQZ104" s="160"/>
      <c r="TRA104" s="161"/>
      <c r="TRB104" s="162"/>
      <c r="TRC104" s="160"/>
      <c r="TRE104" s="159"/>
      <c r="TRJ104" s="160"/>
      <c r="TRK104" s="160"/>
      <c r="TRL104" s="160"/>
      <c r="TRM104" s="161"/>
      <c r="TRN104" s="162"/>
      <c r="TRO104" s="160"/>
      <c r="TRQ104" s="159"/>
      <c r="TRV104" s="160"/>
      <c r="TRW104" s="160"/>
      <c r="TRX104" s="160"/>
      <c r="TRY104" s="161"/>
      <c r="TRZ104" s="162"/>
      <c r="TSA104" s="160"/>
      <c r="TSC104" s="159"/>
      <c r="TSH104" s="160"/>
      <c r="TSI104" s="160"/>
      <c r="TSJ104" s="160"/>
      <c r="TSK104" s="161"/>
      <c r="TSL104" s="162"/>
      <c r="TSM104" s="160"/>
      <c r="TSO104" s="159"/>
      <c r="TST104" s="160"/>
      <c r="TSU104" s="160"/>
      <c r="TSV104" s="160"/>
      <c r="TSW104" s="161"/>
      <c r="TSX104" s="162"/>
      <c r="TSY104" s="160"/>
      <c r="TTA104" s="159"/>
      <c r="TTF104" s="160"/>
      <c r="TTG104" s="160"/>
      <c r="TTH104" s="160"/>
      <c r="TTI104" s="161"/>
      <c r="TTJ104" s="162"/>
      <c r="TTK104" s="160"/>
      <c r="TTM104" s="159"/>
      <c r="TTR104" s="160"/>
      <c r="TTS104" s="160"/>
      <c r="TTT104" s="160"/>
      <c r="TTU104" s="161"/>
      <c r="TTV104" s="162"/>
      <c r="TTW104" s="160"/>
      <c r="TTY104" s="159"/>
      <c r="TUD104" s="160"/>
      <c r="TUE104" s="160"/>
      <c r="TUF104" s="160"/>
      <c r="TUG104" s="161"/>
      <c r="TUH104" s="162"/>
      <c r="TUI104" s="160"/>
      <c r="TUK104" s="159"/>
      <c r="TUP104" s="160"/>
      <c r="TUQ104" s="160"/>
      <c r="TUR104" s="160"/>
      <c r="TUS104" s="161"/>
      <c r="TUT104" s="162"/>
      <c r="TUU104" s="160"/>
      <c r="TUW104" s="159"/>
      <c r="TVB104" s="160"/>
      <c r="TVC104" s="160"/>
      <c r="TVD104" s="160"/>
      <c r="TVE104" s="161"/>
      <c r="TVF104" s="162"/>
      <c r="TVG104" s="160"/>
      <c r="TVI104" s="159"/>
      <c r="TVN104" s="160"/>
      <c r="TVO104" s="160"/>
      <c r="TVP104" s="160"/>
      <c r="TVQ104" s="161"/>
      <c r="TVR104" s="162"/>
      <c r="TVS104" s="160"/>
      <c r="TVU104" s="159"/>
      <c r="TVZ104" s="160"/>
      <c r="TWA104" s="160"/>
      <c r="TWB104" s="160"/>
      <c r="TWC104" s="161"/>
      <c r="TWD104" s="162"/>
      <c r="TWE104" s="160"/>
      <c r="TWG104" s="159"/>
      <c r="TWL104" s="160"/>
      <c r="TWM104" s="160"/>
      <c r="TWN104" s="160"/>
      <c r="TWO104" s="161"/>
      <c r="TWP104" s="162"/>
      <c r="TWQ104" s="160"/>
      <c r="TWS104" s="159"/>
      <c r="TWX104" s="160"/>
      <c r="TWY104" s="160"/>
      <c r="TWZ104" s="160"/>
      <c r="TXA104" s="161"/>
      <c r="TXB104" s="162"/>
      <c r="TXC104" s="160"/>
      <c r="TXE104" s="159"/>
      <c r="TXJ104" s="160"/>
      <c r="TXK104" s="160"/>
      <c r="TXL104" s="160"/>
      <c r="TXM104" s="161"/>
      <c r="TXN104" s="162"/>
      <c r="TXO104" s="160"/>
      <c r="TXQ104" s="159"/>
      <c r="TXV104" s="160"/>
      <c r="TXW104" s="160"/>
      <c r="TXX104" s="160"/>
      <c r="TXY104" s="161"/>
      <c r="TXZ104" s="162"/>
      <c r="TYA104" s="160"/>
      <c r="TYC104" s="159"/>
      <c r="TYH104" s="160"/>
      <c r="TYI104" s="160"/>
      <c r="TYJ104" s="160"/>
      <c r="TYK104" s="161"/>
      <c r="TYL104" s="162"/>
      <c r="TYM104" s="160"/>
      <c r="TYO104" s="159"/>
      <c r="TYT104" s="160"/>
      <c r="TYU104" s="160"/>
      <c r="TYV104" s="160"/>
      <c r="TYW104" s="161"/>
      <c r="TYX104" s="162"/>
      <c r="TYY104" s="160"/>
      <c r="TZA104" s="159"/>
      <c r="TZF104" s="160"/>
      <c r="TZG104" s="160"/>
      <c r="TZH104" s="160"/>
      <c r="TZI104" s="161"/>
      <c r="TZJ104" s="162"/>
      <c r="TZK104" s="160"/>
      <c r="TZM104" s="159"/>
      <c r="TZR104" s="160"/>
      <c r="TZS104" s="160"/>
      <c r="TZT104" s="160"/>
      <c r="TZU104" s="161"/>
      <c r="TZV104" s="162"/>
      <c r="TZW104" s="160"/>
      <c r="TZY104" s="159"/>
      <c r="UAD104" s="160"/>
      <c r="UAE104" s="160"/>
      <c r="UAF104" s="160"/>
      <c r="UAG104" s="161"/>
      <c r="UAH104" s="162"/>
      <c r="UAI104" s="160"/>
      <c r="UAK104" s="159"/>
      <c r="UAP104" s="160"/>
      <c r="UAQ104" s="160"/>
      <c r="UAR104" s="160"/>
      <c r="UAS104" s="161"/>
      <c r="UAT104" s="162"/>
      <c r="UAU104" s="160"/>
      <c r="UAW104" s="159"/>
      <c r="UBB104" s="160"/>
      <c r="UBC104" s="160"/>
      <c r="UBD104" s="160"/>
      <c r="UBE104" s="161"/>
      <c r="UBF104" s="162"/>
      <c r="UBG104" s="160"/>
      <c r="UBI104" s="159"/>
      <c r="UBN104" s="160"/>
      <c r="UBO104" s="160"/>
      <c r="UBP104" s="160"/>
      <c r="UBQ104" s="161"/>
      <c r="UBR104" s="162"/>
      <c r="UBS104" s="160"/>
      <c r="UBU104" s="159"/>
      <c r="UBZ104" s="160"/>
      <c r="UCA104" s="160"/>
      <c r="UCB104" s="160"/>
      <c r="UCC104" s="161"/>
      <c r="UCD104" s="162"/>
      <c r="UCE104" s="160"/>
      <c r="UCG104" s="159"/>
      <c r="UCL104" s="160"/>
      <c r="UCM104" s="160"/>
      <c r="UCN104" s="160"/>
      <c r="UCO104" s="161"/>
      <c r="UCP104" s="162"/>
      <c r="UCQ104" s="160"/>
      <c r="UCS104" s="159"/>
      <c r="UCX104" s="160"/>
      <c r="UCY104" s="160"/>
      <c r="UCZ104" s="160"/>
      <c r="UDA104" s="161"/>
      <c r="UDB104" s="162"/>
      <c r="UDC104" s="160"/>
      <c r="UDE104" s="159"/>
      <c r="UDJ104" s="160"/>
      <c r="UDK104" s="160"/>
      <c r="UDL104" s="160"/>
      <c r="UDM104" s="161"/>
      <c r="UDN104" s="162"/>
      <c r="UDO104" s="160"/>
      <c r="UDQ104" s="159"/>
      <c r="UDV104" s="160"/>
      <c r="UDW104" s="160"/>
      <c r="UDX104" s="160"/>
      <c r="UDY104" s="161"/>
      <c r="UDZ104" s="162"/>
      <c r="UEA104" s="160"/>
      <c r="UEC104" s="159"/>
      <c r="UEH104" s="160"/>
      <c r="UEI104" s="160"/>
      <c r="UEJ104" s="160"/>
      <c r="UEK104" s="161"/>
      <c r="UEL104" s="162"/>
      <c r="UEM104" s="160"/>
      <c r="UEO104" s="159"/>
      <c r="UET104" s="160"/>
      <c r="UEU104" s="160"/>
      <c r="UEV104" s="160"/>
      <c r="UEW104" s="161"/>
      <c r="UEX104" s="162"/>
      <c r="UEY104" s="160"/>
      <c r="UFA104" s="159"/>
      <c r="UFF104" s="160"/>
      <c r="UFG104" s="160"/>
      <c r="UFH104" s="160"/>
      <c r="UFI104" s="161"/>
      <c r="UFJ104" s="162"/>
      <c r="UFK104" s="160"/>
      <c r="UFM104" s="159"/>
      <c r="UFR104" s="160"/>
      <c r="UFS104" s="160"/>
      <c r="UFT104" s="160"/>
      <c r="UFU104" s="161"/>
      <c r="UFV104" s="162"/>
      <c r="UFW104" s="160"/>
      <c r="UFY104" s="159"/>
      <c r="UGD104" s="160"/>
      <c r="UGE104" s="160"/>
      <c r="UGF104" s="160"/>
      <c r="UGG104" s="161"/>
      <c r="UGH104" s="162"/>
      <c r="UGI104" s="160"/>
      <c r="UGK104" s="159"/>
      <c r="UGP104" s="160"/>
      <c r="UGQ104" s="160"/>
      <c r="UGR104" s="160"/>
      <c r="UGS104" s="161"/>
      <c r="UGT104" s="162"/>
      <c r="UGU104" s="160"/>
      <c r="UGW104" s="159"/>
      <c r="UHB104" s="160"/>
      <c r="UHC104" s="160"/>
      <c r="UHD104" s="160"/>
      <c r="UHE104" s="161"/>
      <c r="UHF104" s="162"/>
      <c r="UHG104" s="160"/>
      <c r="UHI104" s="159"/>
      <c r="UHN104" s="160"/>
      <c r="UHO104" s="160"/>
      <c r="UHP104" s="160"/>
      <c r="UHQ104" s="161"/>
      <c r="UHR104" s="162"/>
      <c r="UHS104" s="160"/>
      <c r="UHU104" s="159"/>
      <c r="UHZ104" s="160"/>
      <c r="UIA104" s="160"/>
      <c r="UIB104" s="160"/>
      <c r="UIC104" s="161"/>
      <c r="UID104" s="162"/>
      <c r="UIE104" s="160"/>
      <c r="UIG104" s="159"/>
      <c r="UIL104" s="160"/>
      <c r="UIM104" s="160"/>
      <c r="UIN104" s="160"/>
      <c r="UIO104" s="161"/>
      <c r="UIP104" s="162"/>
      <c r="UIQ104" s="160"/>
      <c r="UIS104" s="159"/>
      <c r="UIX104" s="160"/>
      <c r="UIY104" s="160"/>
      <c r="UIZ104" s="160"/>
      <c r="UJA104" s="161"/>
      <c r="UJB104" s="162"/>
      <c r="UJC104" s="160"/>
      <c r="UJE104" s="159"/>
      <c r="UJJ104" s="160"/>
      <c r="UJK104" s="160"/>
      <c r="UJL104" s="160"/>
      <c r="UJM104" s="161"/>
      <c r="UJN104" s="162"/>
      <c r="UJO104" s="160"/>
      <c r="UJQ104" s="159"/>
      <c r="UJV104" s="160"/>
      <c r="UJW104" s="160"/>
      <c r="UJX104" s="160"/>
      <c r="UJY104" s="161"/>
      <c r="UJZ104" s="162"/>
      <c r="UKA104" s="160"/>
      <c r="UKC104" s="159"/>
      <c r="UKH104" s="160"/>
      <c r="UKI104" s="160"/>
      <c r="UKJ104" s="160"/>
      <c r="UKK104" s="161"/>
      <c r="UKL104" s="162"/>
      <c r="UKM104" s="160"/>
      <c r="UKO104" s="159"/>
      <c r="UKT104" s="160"/>
      <c r="UKU104" s="160"/>
      <c r="UKV104" s="160"/>
      <c r="UKW104" s="161"/>
      <c r="UKX104" s="162"/>
      <c r="UKY104" s="160"/>
      <c r="ULA104" s="159"/>
      <c r="ULF104" s="160"/>
      <c r="ULG104" s="160"/>
      <c r="ULH104" s="160"/>
      <c r="ULI104" s="161"/>
      <c r="ULJ104" s="162"/>
      <c r="ULK104" s="160"/>
      <c r="ULM104" s="159"/>
      <c r="ULR104" s="160"/>
      <c r="ULS104" s="160"/>
      <c r="ULT104" s="160"/>
      <c r="ULU104" s="161"/>
      <c r="ULV104" s="162"/>
      <c r="ULW104" s="160"/>
      <c r="ULY104" s="159"/>
      <c r="UMD104" s="160"/>
      <c r="UME104" s="160"/>
      <c r="UMF104" s="160"/>
      <c r="UMG104" s="161"/>
      <c r="UMH104" s="162"/>
      <c r="UMI104" s="160"/>
      <c r="UMK104" s="159"/>
      <c r="UMP104" s="160"/>
      <c r="UMQ104" s="160"/>
      <c r="UMR104" s="160"/>
      <c r="UMS104" s="161"/>
      <c r="UMT104" s="162"/>
      <c r="UMU104" s="160"/>
      <c r="UMW104" s="159"/>
      <c r="UNB104" s="160"/>
      <c r="UNC104" s="160"/>
      <c r="UND104" s="160"/>
      <c r="UNE104" s="161"/>
      <c r="UNF104" s="162"/>
      <c r="UNG104" s="160"/>
      <c r="UNI104" s="159"/>
      <c r="UNN104" s="160"/>
      <c r="UNO104" s="160"/>
      <c r="UNP104" s="160"/>
      <c r="UNQ104" s="161"/>
      <c r="UNR104" s="162"/>
      <c r="UNS104" s="160"/>
      <c r="UNU104" s="159"/>
      <c r="UNZ104" s="160"/>
      <c r="UOA104" s="160"/>
      <c r="UOB104" s="160"/>
      <c r="UOC104" s="161"/>
      <c r="UOD104" s="162"/>
      <c r="UOE104" s="160"/>
      <c r="UOG104" s="159"/>
      <c r="UOL104" s="160"/>
      <c r="UOM104" s="160"/>
      <c r="UON104" s="160"/>
      <c r="UOO104" s="161"/>
      <c r="UOP104" s="162"/>
      <c r="UOQ104" s="160"/>
      <c r="UOS104" s="159"/>
      <c r="UOX104" s="160"/>
      <c r="UOY104" s="160"/>
      <c r="UOZ104" s="160"/>
      <c r="UPA104" s="161"/>
      <c r="UPB104" s="162"/>
      <c r="UPC104" s="160"/>
      <c r="UPE104" s="159"/>
      <c r="UPJ104" s="160"/>
      <c r="UPK104" s="160"/>
      <c r="UPL104" s="160"/>
      <c r="UPM104" s="161"/>
      <c r="UPN104" s="162"/>
      <c r="UPO104" s="160"/>
      <c r="UPQ104" s="159"/>
      <c r="UPV104" s="160"/>
      <c r="UPW104" s="160"/>
      <c r="UPX104" s="160"/>
      <c r="UPY104" s="161"/>
      <c r="UPZ104" s="162"/>
      <c r="UQA104" s="160"/>
      <c r="UQC104" s="159"/>
      <c r="UQH104" s="160"/>
      <c r="UQI104" s="160"/>
      <c r="UQJ104" s="160"/>
      <c r="UQK104" s="161"/>
      <c r="UQL104" s="162"/>
      <c r="UQM104" s="160"/>
      <c r="UQO104" s="159"/>
      <c r="UQT104" s="160"/>
      <c r="UQU104" s="160"/>
      <c r="UQV104" s="160"/>
      <c r="UQW104" s="161"/>
      <c r="UQX104" s="162"/>
      <c r="UQY104" s="160"/>
      <c r="URA104" s="159"/>
      <c r="URF104" s="160"/>
      <c r="URG104" s="160"/>
      <c r="URH104" s="160"/>
      <c r="URI104" s="161"/>
      <c r="URJ104" s="162"/>
      <c r="URK104" s="160"/>
      <c r="URM104" s="159"/>
      <c r="URR104" s="160"/>
      <c r="URS104" s="160"/>
      <c r="URT104" s="160"/>
      <c r="URU104" s="161"/>
      <c r="URV104" s="162"/>
      <c r="URW104" s="160"/>
      <c r="URY104" s="159"/>
      <c r="USD104" s="160"/>
      <c r="USE104" s="160"/>
      <c r="USF104" s="160"/>
      <c r="USG104" s="161"/>
      <c r="USH104" s="162"/>
      <c r="USI104" s="160"/>
      <c r="USK104" s="159"/>
      <c r="USP104" s="160"/>
      <c r="USQ104" s="160"/>
      <c r="USR104" s="160"/>
      <c r="USS104" s="161"/>
      <c r="UST104" s="162"/>
      <c r="USU104" s="160"/>
      <c r="USW104" s="159"/>
      <c r="UTB104" s="160"/>
      <c r="UTC104" s="160"/>
      <c r="UTD104" s="160"/>
      <c r="UTE104" s="161"/>
      <c r="UTF104" s="162"/>
      <c r="UTG104" s="160"/>
      <c r="UTI104" s="159"/>
      <c r="UTN104" s="160"/>
      <c r="UTO104" s="160"/>
      <c r="UTP104" s="160"/>
      <c r="UTQ104" s="161"/>
      <c r="UTR104" s="162"/>
      <c r="UTS104" s="160"/>
      <c r="UTU104" s="159"/>
      <c r="UTZ104" s="160"/>
      <c r="UUA104" s="160"/>
      <c r="UUB104" s="160"/>
      <c r="UUC104" s="161"/>
      <c r="UUD104" s="162"/>
      <c r="UUE104" s="160"/>
      <c r="UUG104" s="159"/>
      <c r="UUL104" s="160"/>
      <c r="UUM104" s="160"/>
      <c r="UUN104" s="160"/>
      <c r="UUO104" s="161"/>
      <c r="UUP104" s="162"/>
      <c r="UUQ104" s="160"/>
      <c r="UUS104" s="159"/>
      <c r="UUX104" s="160"/>
      <c r="UUY104" s="160"/>
      <c r="UUZ104" s="160"/>
      <c r="UVA104" s="161"/>
      <c r="UVB104" s="162"/>
      <c r="UVC104" s="160"/>
      <c r="UVE104" s="159"/>
      <c r="UVJ104" s="160"/>
      <c r="UVK104" s="160"/>
      <c r="UVL104" s="160"/>
      <c r="UVM104" s="161"/>
      <c r="UVN104" s="162"/>
      <c r="UVO104" s="160"/>
      <c r="UVQ104" s="159"/>
      <c r="UVV104" s="160"/>
      <c r="UVW104" s="160"/>
      <c r="UVX104" s="160"/>
      <c r="UVY104" s="161"/>
      <c r="UVZ104" s="162"/>
      <c r="UWA104" s="160"/>
      <c r="UWC104" s="159"/>
      <c r="UWH104" s="160"/>
      <c r="UWI104" s="160"/>
      <c r="UWJ104" s="160"/>
      <c r="UWK104" s="161"/>
      <c r="UWL104" s="162"/>
      <c r="UWM104" s="160"/>
      <c r="UWO104" s="159"/>
      <c r="UWT104" s="160"/>
      <c r="UWU104" s="160"/>
      <c r="UWV104" s="160"/>
      <c r="UWW104" s="161"/>
      <c r="UWX104" s="162"/>
      <c r="UWY104" s="160"/>
      <c r="UXA104" s="159"/>
      <c r="UXF104" s="160"/>
      <c r="UXG104" s="160"/>
      <c r="UXH104" s="160"/>
      <c r="UXI104" s="161"/>
      <c r="UXJ104" s="162"/>
      <c r="UXK104" s="160"/>
      <c r="UXM104" s="159"/>
      <c r="UXR104" s="160"/>
      <c r="UXS104" s="160"/>
      <c r="UXT104" s="160"/>
      <c r="UXU104" s="161"/>
      <c r="UXV104" s="162"/>
      <c r="UXW104" s="160"/>
      <c r="UXY104" s="159"/>
      <c r="UYD104" s="160"/>
      <c r="UYE104" s="160"/>
      <c r="UYF104" s="160"/>
      <c r="UYG104" s="161"/>
      <c r="UYH104" s="162"/>
      <c r="UYI104" s="160"/>
      <c r="UYK104" s="159"/>
      <c r="UYP104" s="160"/>
      <c r="UYQ104" s="160"/>
      <c r="UYR104" s="160"/>
      <c r="UYS104" s="161"/>
      <c r="UYT104" s="162"/>
      <c r="UYU104" s="160"/>
      <c r="UYW104" s="159"/>
      <c r="UZB104" s="160"/>
      <c r="UZC104" s="160"/>
      <c r="UZD104" s="160"/>
      <c r="UZE104" s="161"/>
      <c r="UZF104" s="162"/>
      <c r="UZG104" s="160"/>
      <c r="UZI104" s="159"/>
      <c r="UZN104" s="160"/>
      <c r="UZO104" s="160"/>
      <c r="UZP104" s="160"/>
      <c r="UZQ104" s="161"/>
      <c r="UZR104" s="162"/>
      <c r="UZS104" s="160"/>
      <c r="UZU104" s="159"/>
      <c r="UZZ104" s="160"/>
      <c r="VAA104" s="160"/>
      <c r="VAB104" s="160"/>
      <c r="VAC104" s="161"/>
      <c r="VAD104" s="162"/>
      <c r="VAE104" s="160"/>
      <c r="VAG104" s="159"/>
      <c r="VAL104" s="160"/>
      <c r="VAM104" s="160"/>
      <c r="VAN104" s="160"/>
      <c r="VAO104" s="161"/>
      <c r="VAP104" s="162"/>
      <c r="VAQ104" s="160"/>
      <c r="VAS104" s="159"/>
      <c r="VAX104" s="160"/>
      <c r="VAY104" s="160"/>
      <c r="VAZ104" s="160"/>
      <c r="VBA104" s="161"/>
      <c r="VBB104" s="162"/>
      <c r="VBC104" s="160"/>
      <c r="VBE104" s="159"/>
      <c r="VBJ104" s="160"/>
      <c r="VBK104" s="160"/>
      <c r="VBL104" s="160"/>
      <c r="VBM104" s="161"/>
      <c r="VBN104" s="162"/>
      <c r="VBO104" s="160"/>
      <c r="VBQ104" s="159"/>
      <c r="VBV104" s="160"/>
      <c r="VBW104" s="160"/>
      <c r="VBX104" s="160"/>
      <c r="VBY104" s="161"/>
      <c r="VBZ104" s="162"/>
      <c r="VCA104" s="160"/>
      <c r="VCC104" s="159"/>
      <c r="VCH104" s="160"/>
      <c r="VCI104" s="160"/>
      <c r="VCJ104" s="160"/>
      <c r="VCK104" s="161"/>
      <c r="VCL104" s="162"/>
      <c r="VCM104" s="160"/>
      <c r="VCO104" s="159"/>
      <c r="VCT104" s="160"/>
      <c r="VCU104" s="160"/>
      <c r="VCV104" s="160"/>
      <c r="VCW104" s="161"/>
      <c r="VCX104" s="162"/>
      <c r="VCY104" s="160"/>
      <c r="VDA104" s="159"/>
      <c r="VDF104" s="160"/>
      <c r="VDG104" s="160"/>
      <c r="VDH104" s="160"/>
      <c r="VDI104" s="161"/>
      <c r="VDJ104" s="162"/>
      <c r="VDK104" s="160"/>
      <c r="VDM104" s="159"/>
      <c r="VDR104" s="160"/>
      <c r="VDS104" s="160"/>
      <c r="VDT104" s="160"/>
      <c r="VDU104" s="161"/>
      <c r="VDV104" s="162"/>
      <c r="VDW104" s="160"/>
      <c r="VDY104" s="159"/>
      <c r="VED104" s="160"/>
      <c r="VEE104" s="160"/>
      <c r="VEF104" s="160"/>
      <c r="VEG104" s="161"/>
      <c r="VEH104" s="162"/>
      <c r="VEI104" s="160"/>
      <c r="VEK104" s="159"/>
      <c r="VEP104" s="160"/>
      <c r="VEQ104" s="160"/>
      <c r="VER104" s="160"/>
      <c r="VES104" s="161"/>
      <c r="VET104" s="162"/>
      <c r="VEU104" s="160"/>
      <c r="VEW104" s="159"/>
      <c r="VFB104" s="160"/>
      <c r="VFC104" s="160"/>
      <c r="VFD104" s="160"/>
      <c r="VFE104" s="161"/>
      <c r="VFF104" s="162"/>
      <c r="VFG104" s="160"/>
      <c r="VFI104" s="159"/>
      <c r="VFN104" s="160"/>
      <c r="VFO104" s="160"/>
      <c r="VFP104" s="160"/>
      <c r="VFQ104" s="161"/>
      <c r="VFR104" s="162"/>
      <c r="VFS104" s="160"/>
      <c r="VFU104" s="159"/>
      <c r="VFZ104" s="160"/>
      <c r="VGA104" s="160"/>
      <c r="VGB104" s="160"/>
      <c r="VGC104" s="161"/>
      <c r="VGD104" s="162"/>
      <c r="VGE104" s="160"/>
      <c r="VGG104" s="159"/>
      <c r="VGL104" s="160"/>
      <c r="VGM104" s="160"/>
      <c r="VGN104" s="160"/>
      <c r="VGO104" s="161"/>
      <c r="VGP104" s="162"/>
      <c r="VGQ104" s="160"/>
      <c r="VGS104" s="159"/>
      <c r="VGX104" s="160"/>
      <c r="VGY104" s="160"/>
      <c r="VGZ104" s="160"/>
      <c r="VHA104" s="161"/>
      <c r="VHB104" s="162"/>
      <c r="VHC104" s="160"/>
      <c r="VHE104" s="159"/>
      <c r="VHJ104" s="160"/>
      <c r="VHK104" s="160"/>
      <c r="VHL104" s="160"/>
      <c r="VHM104" s="161"/>
      <c r="VHN104" s="162"/>
      <c r="VHO104" s="160"/>
      <c r="VHQ104" s="159"/>
      <c r="VHV104" s="160"/>
      <c r="VHW104" s="160"/>
      <c r="VHX104" s="160"/>
      <c r="VHY104" s="161"/>
      <c r="VHZ104" s="162"/>
      <c r="VIA104" s="160"/>
      <c r="VIC104" s="159"/>
      <c r="VIH104" s="160"/>
      <c r="VII104" s="160"/>
      <c r="VIJ104" s="160"/>
      <c r="VIK104" s="161"/>
      <c r="VIL104" s="162"/>
      <c r="VIM104" s="160"/>
      <c r="VIO104" s="159"/>
      <c r="VIT104" s="160"/>
      <c r="VIU104" s="160"/>
      <c r="VIV104" s="160"/>
      <c r="VIW104" s="161"/>
      <c r="VIX104" s="162"/>
      <c r="VIY104" s="160"/>
      <c r="VJA104" s="159"/>
      <c r="VJF104" s="160"/>
      <c r="VJG104" s="160"/>
      <c r="VJH104" s="160"/>
      <c r="VJI104" s="161"/>
      <c r="VJJ104" s="162"/>
      <c r="VJK104" s="160"/>
      <c r="VJM104" s="159"/>
      <c r="VJR104" s="160"/>
      <c r="VJS104" s="160"/>
      <c r="VJT104" s="160"/>
      <c r="VJU104" s="161"/>
      <c r="VJV104" s="162"/>
      <c r="VJW104" s="160"/>
      <c r="VJY104" s="159"/>
      <c r="VKD104" s="160"/>
      <c r="VKE104" s="160"/>
      <c r="VKF104" s="160"/>
      <c r="VKG104" s="161"/>
      <c r="VKH104" s="162"/>
      <c r="VKI104" s="160"/>
      <c r="VKK104" s="159"/>
      <c r="VKP104" s="160"/>
      <c r="VKQ104" s="160"/>
      <c r="VKR104" s="160"/>
      <c r="VKS104" s="161"/>
      <c r="VKT104" s="162"/>
      <c r="VKU104" s="160"/>
      <c r="VKW104" s="159"/>
      <c r="VLB104" s="160"/>
      <c r="VLC104" s="160"/>
      <c r="VLD104" s="160"/>
      <c r="VLE104" s="161"/>
      <c r="VLF104" s="162"/>
      <c r="VLG104" s="160"/>
      <c r="VLI104" s="159"/>
      <c r="VLN104" s="160"/>
      <c r="VLO104" s="160"/>
      <c r="VLP104" s="160"/>
      <c r="VLQ104" s="161"/>
      <c r="VLR104" s="162"/>
      <c r="VLS104" s="160"/>
      <c r="VLU104" s="159"/>
      <c r="VLZ104" s="160"/>
      <c r="VMA104" s="160"/>
      <c r="VMB104" s="160"/>
      <c r="VMC104" s="161"/>
      <c r="VMD104" s="162"/>
      <c r="VME104" s="160"/>
      <c r="VMG104" s="159"/>
      <c r="VML104" s="160"/>
      <c r="VMM104" s="160"/>
      <c r="VMN104" s="160"/>
      <c r="VMO104" s="161"/>
      <c r="VMP104" s="162"/>
      <c r="VMQ104" s="160"/>
      <c r="VMS104" s="159"/>
      <c r="VMX104" s="160"/>
      <c r="VMY104" s="160"/>
      <c r="VMZ104" s="160"/>
      <c r="VNA104" s="161"/>
      <c r="VNB104" s="162"/>
      <c r="VNC104" s="160"/>
      <c r="VNE104" s="159"/>
      <c r="VNJ104" s="160"/>
      <c r="VNK104" s="160"/>
      <c r="VNL104" s="160"/>
      <c r="VNM104" s="161"/>
      <c r="VNN104" s="162"/>
      <c r="VNO104" s="160"/>
      <c r="VNQ104" s="159"/>
      <c r="VNV104" s="160"/>
      <c r="VNW104" s="160"/>
      <c r="VNX104" s="160"/>
      <c r="VNY104" s="161"/>
      <c r="VNZ104" s="162"/>
      <c r="VOA104" s="160"/>
      <c r="VOC104" s="159"/>
      <c r="VOH104" s="160"/>
      <c r="VOI104" s="160"/>
      <c r="VOJ104" s="160"/>
      <c r="VOK104" s="161"/>
      <c r="VOL104" s="162"/>
      <c r="VOM104" s="160"/>
      <c r="VOO104" s="159"/>
      <c r="VOT104" s="160"/>
      <c r="VOU104" s="160"/>
      <c r="VOV104" s="160"/>
      <c r="VOW104" s="161"/>
      <c r="VOX104" s="162"/>
      <c r="VOY104" s="160"/>
      <c r="VPA104" s="159"/>
      <c r="VPF104" s="160"/>
      <c r="VPG104" s="160"/>
      <c r="VPH104" s="160"/>
      <c r="VPI104" s="161"/>
      <c r="VPJ104" s="162"/>
      <c r="VPK104" s="160"/>
      <c r="VPM104" s="159"/>
      <c r="VPR104" s="160"/>
      <c r="VPS104" s="160"/>
      <c r="VPT104" s="160"/>
      <c r="VPU104" s="161"/>
      <c r="VPV104" s="162"/>
      <c r="VPW104" s="160"/>
      <c r="VPY104" s="159"/>
      <c r="VQD104" s="160"/>
      <c r="VQE104" s="160"/>
      <c r="VQF104" s="160"/>
      <c r="VQG104" s="161"/>
      <c r="VQH104" s="162"/>
      <c r="VQI104" s="160"/>
      <c r="VQK104" s="159"/>
      <c r="VQP104" s="160"/>
      <c r="VQQ104" s="160"/>
      <c r="VQR104" s="160"/>
      <c r="VQS104" s="161"/>
      <c r="VQT104" s="162"/>
      <c r="VQU104" s="160"/>
      <c r="VQW104" s="159"/>
      <c r="VRB104" s="160"/>
      <c r="VRC104" s="160"/>
      <c r="VRD104" s="160"/>
      <c r="VRE104" s="161"/>
      <c r="VRF104" s="162"/>
      <c r="VRG104" s="160"/>
      <c r="VRI104" s="159"/>
      <c r="VRN104" s="160"/>
      <c r="VRO104" s="160"/>
      <c r="VRP104" s="160"/>
      <c r="VRQ104" s="161"/>
      <c r="VRR104" s="162"/>
      <c r="VRS104" s="160"/>
      <c r="VRU104" s="159"/>
      <c r="VRZ104" s="160"/>
      <c r="VSA104" s="160"/>
      <c r="VSB104" s="160"/>
      <c r="VSC104" s="161"/>
      <c r="VSD104" s="162"/>
      <c r="VSE104" s="160"/>
      <c r="VSG104" s="159"/>
      <c r="VSL104" s="160"/>
      <c r="VSM104" s="160"/>
      <c r="VSN104" s="160"/>
      <c r="VSO104" s="161"/>
      <c r="VSP104" s="162"/>
      <c r="VSQ104" s="160"/>
      <c r="VSS104" s="159"/>
      <c r="VSX104" s="160"/>
      <c r="VSY104" s="160"/>
      <c r="VSZ104" s="160"/>
      <c r="VTA104" s="161"/>
      <c r="VTB104" s="162"/>
      <c r="VTC104" s="160"/>
      <c r="VTE104" s="159"/>
      <c r="VTJ104" s="160"/>
      <c r="VTK104" s="160"/>
      <c r="VTL104" s="160"/>
      <c r="VTM104" s="161"/>
      <c r="VTN104" s="162"/>
      <c r="VTO104" s="160"/>
      <c r="VTQ104" s="159"/>
      <c r="VTV104" s="160"/>
      <c r="VTW104" s="160"/>
      <c r="VTX104" s="160"/>
      <c r="VTY104" s="161"/>
      <c r="VTZ104" s="162"/>
      <c r="VUA104" s="160"/>
      <c r="VUC104" s="159"/>
      <c r="VUH104" s="160"/>
      <c r="VUI104" s="160"/>
      <c r="VUJ104" s="160"/>
      <c r="VUK104" s="161"/>
      <c r="VUL104" s="162"/>
      <c r="VUM104" s="160"/>
      <c r="VUO104" s="159"/>
      <c r="VUT104" s="160"/>
      <c r="VUU104" s="160"/>
      <c r="VUV104" s="160"/>
      <c r="VUW104" s="161"/>
      <c r="VUX104" s="162"/>
      <c r="VUY104" s="160"/>
      <c r="VVA104" s="159"/>
      <c r="VVF104" s="160"/>
      <c r="VVG104" s="160"/>
      <c r="VVH104" s="160"/>
      <c r="VVI104" s="161"/>
      <c r="VVJ104" s="162"/>
      <c r="VVK104" s="160"/>
      <c r="VVM104" s="159"/>
      <c r="VVR104" s="160"/>
      <c r="VVS104" s="160"/>
      <c r="VVT104" s="160"/>
      <c r="VVU104" s="161"/>
      <c r="VVV104" s="162"/>
      <c r="VVW104" s="160"/>
      <c r="VVY104" s="159"/>
      <c r="VWD104" s="160"/>
      <c r="VWE104" s="160"/>
      <c r="VWF104" s="160"/>
      <c r="VWG104" s="161"/>
      <c r="VWH104" s="162"/>
      <c r="VWI104" s="160"/>
      <c r="VWK104" s="159"/>
      <c r="VWP104" s="160"/>
      <c r="VWQ104" s="160"/>
      <c r="VWR104" s="160"/>
      <c r="VWS104" s="161"/>
      <c r="VWT104" s="162"/>
      <c r="VWU104" s="160"/>
      <c r="VWW104" s="159"/>
      <c r="VXB104" s="160"/>
      <c r="VXC104" s="160"/>
      <c r="VXD104" s="160"/>
      <c r="VXE104" s="161"/>
      <c r="VXF104" s="162"/>
      <c r="VXG104" s="160"/>
      <c r="VXI104" s="159"/>
      <c r="VXN104" s="160"/>
      <c r="VXO104" s="160"/>
      <c r="VXP104" s="160"/>
      <c r="VXQ104" s="161"/>
      <c r="VXR104" s="162"/>
      <c r="VXS104" s="160"/>
      <c r="VXU104" s="159"/>
      <c r="VXZ104" s="160"/>
      <c r="VYA104" s="160"/>
      <c r="VYB104" s="160"/>
      <c r="VYC104" s="161"/>
      <c r="VYD104" s="162"/>
      <c r="VYE104" s="160"/>
      <c r="VYG104" s="159"/>
      <c r="VYL104" s="160"/>
      <c r="VYM104" s="160"/>
      <c r="VYN104" s="160"/>
      <c r="VYO104" s="161"/>
      <c r="VYP104" s="162"/>
      <c r="VYQ104" s="160"/>
      <c r="VYS104" s="159"/>
      <c r="VYX104" s="160"/>
      <c r="VYY104" s="160"/>
      <c r="VYZ104" s="160"/>
      <c r="VZA104" s="161"/>
      <c r="VZB104" s="162"/>
      <c r="VZC104" s="160"/>
      <c r="VZE104" s="159"/>
      <c r="VZJ104" s="160"/>
      <c r="VZK104" s="160"/>
      <c r="VZL104" s="160"/>
      <c r="VZM104" s="161"/>
      <c r="VZN104" s="162"/>
      <c r="VZO104" s="160"/>
      <c r="VZQ104" s="159"/>
      <c r="VZV104" s="160"/>
      <c r="VZW104" s="160"/>
      <c r="VZX104" s="160"/>
      <c r="VZY104" s="161"/>
      <c r="VZZ104" s="162"/>
      <c r="WAA104" s="160"/>
      <c r="WAC104" s="159"/>
      <c r="WAH104" s="160"/>
      <c r="WAI104" s="160"/>
      <c r="WAJ104" s="160"/>
      <c r="WAK104" s="161"/>
      <c r="WAL104" s="162"/>
      <c r="WAM104" s="160"/>
      <c r="WAO104" s="159"/>
      <c r="WAT104" s="160"/>
      <c r="WAU104" s="160"/>
      <c r="WAV104" s="160"/>
      <c r="WAW104" s="161"/>
      <c r="WAX104" s="162"/>
      <c r="WAY104" s="160"/>
      <c r="WBA104" s="159"/>
      <c r="WBF104" s="160"/>
      <c r="WBG104" s="160"/>
      <c r="WBH104" s="160"/>
      <c r="WBI104" s="161"/>
      <c r="WBJ104" s="162"/>
      <c r="WBK104" s="160"/>
      <c r="WBM104" s="159"/>
      <c r="WBR104" s="160"/>
      <c r="WBS104" s="160"/>
      <c r="WBT104" s="160"/>
      <c r="WBU104" s="161"/>
      <c r="WBV104" s="162"/>
      <c r="WBW104" s="160"/>
      <c r="WBY104" s="159"/>
      <c r="WCD104" s="160"/>
      <c r="WCE104" s="160"/>
      <c r="WCF104" s="160"/>
      <c r="WCG104" s="161"/>
      <c r="WCH104" s="162"/>
      <c r="WCI104" s="160"/>
      <c r="WCK104" s="159"/>
      <c r="WCP104" s="160"/>
      <c r="WCQ104" s="160"/>
      <c r="WCR104" s="160"/>
      <c r="WCS104" s="161"/>
      <c r="WCT104" s="162"/>
      <c r="WCU104" s="160"/>
      <c r="WCW104" s="159"/>
      <c r="WDB104" s="160"/>
      <c r="WDC104" s="160"/>
      <c r="WDD104" s="160"/>
      <c r="WDE104" s="161"/>
      <c r="WDF104" s="162"/>
      <c r="WDG104" s="160"/>
      <c r="WDI104" s="159"/>
      <c r="WDN104" s="160"/>
      <c r="WDO104" s="160"/>
      <c r="WDP104" s="160"/>
      <c r="WDQ104" s="161"/>
      <c r="WDR104" s="162"/>
      <c r="WDS104" s="160"/>
      <c r="WDU104" s="159"/>
      <c r="WDZ104" s="160"/>
      <c r="WEA104" s="160"/>
      <c r="WEB104" s="160"/>
      <c r="WEC104" s="161"/>
      <c r="WED104" s="162"/>
      <c r="WEE104" s="160"/>
      <c r="WEG104" s="159"/>
      <c r="WEL104" s="160"/>
      <c r="WEM104" s="160"/>
      <c r="WEN104" s="160"/>
      <c r="WEO104" s="161"/>
      <c r="WEP104" s="162"/>
      <c r="WEQ104" s="160"/>
      <c r="WES104" s="159"/>
      <c r="WEX104" s="160"/>
      <c r="WEY104" s="160"/>
      <c r="WEZ104" s="160"/>
      <c r="WFA104" s="161"/>
      <c r="WFB104" s="162"/>
      <c r="WFC104" s="160"/>
      <c r="WFE104" s="159"/>
      <c r="WFJ104" s="160"/>
      <c r="WFK104" s="160"/>
      <c r="WFL104" s="160"/>
      <c r="WFM104" s="161"/>
      <c r="WFN104" s="162"/>
      <c r="WFO104" s="160"/>
      <c r="WFQ104" s="159"/>
      <c r="WFV104" s="160"/>
      <c r="WFW104" s="160"/>
      <c r="WFX104" s="160"/>
      <c r="WFY104" s="161"/>
      <c r="WFZ104" s="162"/>
      <c r="WGA104" s="160"/>
      <c r="WGC104" s="159"/>
      <c r="WGH104" s="160"/>
      <c r="WGI104" s="160"/>
      <c r="WGJ104" s="160"/>
      <c r="WGK104" s="161"/>
      <c r="WGL104" s="162"/>
      <c r="WGM104" s="160"/>
      <c r="WGO104" s="159"/>
      <c r="WGT104" s="160"/>
      <c r="WGU104" s="160"/>
      <c r="WGV104" s="160"/>
      <c r="WGW104" s="161"/>
      <c r="WGX104" s="162"/>
      <c r="WGY104" s="160"/>
      <c r="WHA104" s="159"/>
      <c r="WHF104" s="160"/>
      <c r="WHG104" s="160"/>
      <c r="WHH104" s="160"/>
      <c r="WHI104" s="161"/>
      <c r="WHJ104" s="162"/>
      <c r="WHK104" s="160"/>
      <c r="WHM104" s="159"/>
      <c r="WHR104" s="160"/>
      <c r="WHS104" s="160"/>
      <c r="WHT104" s="160"/>
      <c r="WHU104" s="161"/>
      <c r="WHV104" s="162"/>
      <c r="WHW104" s="160"/>
      <c r="WHY104" s="159"/>
      <c r="WID104" s="160"/>
      <c r="WIE104" s="160"/>
      <c r="WIF104" s="160"/>
      <c r="WIG104" s="161"/>
      <c r="WIH104" s="162"/>
      <c r="WII104" s="160"/>
      <c r="WIK104" s="159"/>
      <c r="WIP104" s="160"/>
      <c r="WIQ104" s="160"/>
      <c r="WIR104" s="160"/>
      <c r="WIS104" s="161"/>
      <c r="WIT104" s="162"/>
      <c r="WIU104" s="160"/>
      <c r="WIW104" s="159"/>
      <c r="WJB104" s="160"/>
      <c r="WJC104" s="160"/>
      <c r="WJD104" s="160"/>
      <c r="WJE104" s="161"/>
      <c r="WJF104" s="162"/>
      <c r="WJG104" s="160"/>
      <c r="WJI104" s="159"/>
      <c r="WJN104" s="160"/>
      <c r="WJO104" s="160"/>
      <c r="WJP104" s="160"/>
      <c r="WJQ104" s="161"/>
      <c r="WJR104" s="162"/>
      <c r="WJS104" s="160"/>
      <c r="WJU104" s="159"/>
      <c r="WJZ104" s="160"/>
      <c r="WKA104" s="160"/>
      <c r="WKB104" s="160"/>
      <c r="WKC104" s="161"/>
      <c r="WKD104" s="162"/>
      <c r="WKE104" s="160"/>
      <c r="WKG104" s="159"/>
      <c r="WKL104" s="160"/>
      <c r="WKM104" s="160"/>
      <c r="WKN104" s="160"/>
      <c r="WKO104" s="161"/>
      <c r="WKP104" s="162"/>
      <c r="WKQ104" s="160"/>
      <c r="WKS104" s="159"/>
      <c r="WKX104" s="160"/>
      <c r="WKY104" s="160"/>
      <c r="WKZ104" s="160"/>
      <c r="WLA104" s="161"/>
      <c r="WLB104" s="162"/>
      <c r="WLC104" s="160"/>
      <c r="WLE104" s="159"/>
      <c r="WLJ104" s="160"/>
      <c r="WLK104" s="160"/>
      <c r="WLL104" s="160"/>
      <c r="WLM104" s="161"/>
      <c r="WLN104" s="162"/>
      <c r="WLO104" s="160"/>
      <c r="WLQ104" s="159"/>
      <c r="WLV104" s="160"/>
      <c r="WLW104" s="160"/>
      <c r="WLX104" s="160"/>
      <c r="WLY104" s="161"/>
      <c r="WLZ104" s="162"/>
      <c r="WMA104" s="160"/>
      <c r="WMC104" s="159"/>
      <c r="WMH104" s="160"/>
      <c r="WMI104" s="160"/>
      <c r="WMJ104" s="160"/>
      <c r="WMK104" s="161"/>
      <c r="WML104" s="162"/>
      <c r="WMM104" s="160"/>
      <c r="WMO104" s="159"/>
      <c r="WMT104" s="160"/>
      <c r="WMU104" s="160"/>
      <c r="WMV104" s="160"/>
      <c r="WMW104" s="161"/>
      <c r="WMX104" s="162"/>
      <c r="WMY104" s="160"/>
      <c r="WNA104" s="159"/>
      <c r="WNF104" s="160"/>
      <c r="WNG104" s="160"/>
      <c r="WNH104" s="160"/>
      <c r="WNI104" s="161"/>
      <c r="WNJ104" s="162"/>
      <c r="WNK104" s="160"/>
      <c r="WNM104" s="159"/>
      <c r="WNR104" s="160"/>
      <c r="WNS104" s="160"/>
      <c r="WNT104" s="160"/>
      <c r="WNU104" s="161"/>
      <c r="WNV104" s="162"/>
      <c r="WNW104" s="160"/>
      <c r="WNY104" s="159"/>
      <c r="WOD104" s="160"/>
      <c r="WOE104" s="160"/>
      <c r="WOF104" s="160"/>
      <c r="WOG104" s="161"/>
      <c r="WOH104" s="162"/>
      <c r="WOI104" s="160"/>
      <c r="WOK104" s="159"/>
      <c r="WOP104" s="160"/>
      <c r="WOQ104" s="160"/>
      <c r="WOR104" s="160"/>
      <c r="WOS104" s="161"/>
      <c r="WOT104" s="162"/>
      <c r="WOU104" s="160"/>
      <c r="WOW104" s="159"/>
      <c r="WPB104" s="160"/>
      <c r="WPC104" s="160"/>
      <c r="WPD104" s="160"/>
      <c r="WPE104" s="161"/>
      <c r="WPF104" s="162"/>
      <c r="WPG104" s="160"/>
      <c r="WPI104" s="159"/>
      <c r="WPN104" s="160"/>
      <c r="WPO104" s="160"/>
      <c r="WPP104" s="160"/>
      <c r="WPQ104" s="161"/>
      <c r="WPR104" s="162"/>
      <c r="WPS104" s="160"/>
      <c r="WPU104" s="159"/>
      <c r="WPZ104" s="160"/>
      <c r="WQA104" s="160"/>
      <c r="WQB104" s="160"/>
      <c r="WQC104" s="161"/>
      <c r="WQD104" s="162"/>
      <c r="WQE104" s="160"/>
      <c r="WQG104" s="159"/>
      <c r="WQL104" s="160"/>
      <c r="WQM104" s="160"/>
      <c r="WQN104" s="160"/>
      <c r="WQO104" s="161"/>
      <c r="WQP104" s="162"/>
      <c r="WQQ104" s="160"/>
      <c r="WQS104" s="159"/>
      <c r="WQX104" s="160"/>
      <c r="WQY104" s="160"/>
      <c r="WQZ104" s="160"/>
      <c r="WRA104" s="161"/>
      <c r="WRB104" s="162"/>
      <c r="WRC104" s="160"/>
      <c r="WRE104" s="159"/>
      <c r="WRJ104" s="160"/>
      <c r="WRK104" s="160"/>
      <c r="WRL104" s="160"/>
      <c r="WRM104" s="161"/>
      <c r="WRN104" s="162"/>
      <c r="WRO104" s="160"/>
      <c r="WRQ104" s="159"/>
      <c r="WRV104" s="160"/>
      <c r="WRW104" s="160"/>
      <c r="WRX104" s="160"/>
      <c r="WRY104" s="161"/>
      <c r="WRZ104" s="162"/>
      <c r="WSA104" s="160"/>
      <c r="WSC104" s="159"/>
      <c r="WSH104" s="160"/>
      <c r="WSI104" s="160"/>
      <c r="WSJ104" s="160"/>
      <c r="WSK104" s="161"/>
      <c r="WSL104" s="162"/>
      <c r="WSM104" s="160"/>
      <c r="WSO104" s="159"/>
      <c r="WST104" s="160"/>
      <c r="WSU104" s="160"/>
      <c r="WSV104" s="160"/>
      <c r="WSW104" s="161"/>
      <c r="WSX104" s="162"/>
      <c r="WSY104" s="160"/>
      <c r="WTA104" s="159"/>
      <c r="WTF104" s="160"/>
      <c r="WTG104" s="160"/>
      <c r="WTH104" s="160"/>
      <c r="WTI104" s="161"/>
      <c r="WTJ104" s="162"/>
      <c r="WTK104" s="160"/>
      <c r="WTM104" s="159"/>
      <c r="WTR104" s="160"/>
      <c r="WTS104" s="160"/>
      <c r="WTT104" s="160"/>
      <c r="WTU104" s="161"/>
      <c r="WTV104" s="162"/>
      <c r="WTW104" s="160"/>
      <c r="WTY104" s="159"/>
      <c r="WUD104" s="160"/>
      <c r="WUE104" s="160"/>
      <c r="WUF104" s="160"/>
      <c r="WUG104" s="161"/>
      <c r="WUH104" s="162"/>
      <c r="WUI104" s="160"/>
      <c r="WUK104" s="159"/>
      <c r="WUP104" s="160"/>
      <c r="WUQ104" s="160"/>
      <c r="WUR104" s="160"/>
      <c r="WUS104" s="161"/>
      <c r="WUT104" s="162"/>
      <c r="WUU104" s="160"/>
      <c r="WUW104" s="159"/>
      <c r="WVB104" s="160"/>
      <c r="WVC104" s="160"/>
      <c r="WVD104" s="160"/>
      <c r="WVE104" s="161"/>
      <c r="WVF104" s="162"/>
      <c r="WVG104" s="160"/>
      <c r="WVI104" s="159"/>
      <c r="WVN104" s="160"/>
      <c r="WVO104" s="160"/>
      <c r="WVP104" s="160"/>
      <c r="WVQ104" s="161"/>
      <c r="WVR104" s="162"/>
      <c r="WVS104" s="160"/>
      <c r="WVU104" s="159"/>
      <c r="WVZ104" s="160"/>
      <c r="WWA104" s="160"/>
      <c r="WWB104" s="160"/>
      <c r="WWC104" s="161"/>
      <c r="WWD104" s="162"/>
      <c r="WWE104" s="160"/>
      <c r="WWG104" s="159"/>
      <c r="WWL104" s="160"/>
      <c r="WWM104" s="160"/>
      <c r="WWN104" s="160"/>
      <c r="WWO104" s="161"/>
      <c r="WWP104" s="162"/>
      <c r="WWQ104" s="160"/>
      <c r="WWS104" s="159"/>
      <c r="WWX104" s="160"/>
      <c r="WWY104" s="160"/>
      <c r="WWZ104" s="160"/>
      <c r="WXA104" s="161"/>
      <c r="WXB104" s="162"/>
      <c r="WXC104" s="160"/>
      <c r="WXE104" s="159"/>
      <c r="WXJ104" s="160"/>
      <c r="WXK104" s="160"/>
      <c r="WXL104" s="160"/>
      <c r="WXM104" s="161"/>
      <c r="WXN104" s="162"/>
      <c r="WXO104" s="160"/>
      <c r="WXQ104" s="159"/>
      <c r="WXV104" s="160"/>
      <c r="WXW104" s="160"/>
      <c r="WXX104" s="160"/>
      <c r="WXY104" s="161"/>
      <c r="WXZ104" s="162"/>
      <c r="WYA104" s="160"/>
      <c r="WYC104" s="159"/>
      <c r="WYH104" s="160"/>
      <c r="WYI104" s="160"/>
      <c r="WYJ104" s="160"/>
      <c r="WYK104" s="161"/>
      <c r="WYL104" s="162"/>
      <c r="WYM104" s="160"/>
      <c r="WYO104" s="159"/>
      <c r="WYT104" s="160"/>
      <c r="WYU104" s="160"/>
      <c r="WYV104" s="160"/>
      <c r="WYW104" s="161"/>
      <c r="WYX104" s="162"/>
      <c r="WYY104" s="160"/>
      <c r="WZA104" s="159"/>
      <c r="WZF104" s="160"/>
      <c r="WZG104" s="160"/>
      <c r="WZH104" s="160"/>
      <c r="WZI104" s="161"/>
      <c r="WZJ104" s="162"/>
      <c r="WZK104" s="160"/>
      <c r="WZM104" s="159"/>
      <c r="WZR104" s="160"/>
      <c r="WZS104" s="160"/>
      <c r="WZT104" s="160"/>
      <c r="WZU104" s="161"/>
      <c r="WZV104" s="162"/>
      <c r="WZW104" s="160"/>
      <c r="WZY104" s="159"/>
      <c r="XAD104" s="160"/>
      <c r="XAE104" s="160"/>
      <c r="XAF104" s="160"/>
      <c r="XAG104" s="161"/>
      <c r="XAH104" s="162"/>
      <c r="XAI104" s="160"/>
      <c r="XAK104" s="159"/>
      <c r="XAP104" s="160"/>
      <c r="XAQ104" s="160"/>
      <c r="XAR104" s="160"/>
      <c r="XAS104" s="161"/>
      <c r="XAT104" s="162"/>
      <c r="XAU104" s="160"/>
      <c r="XAW104" s="159"/>
      <c r="XBB104" s="160"/>
      <c r="XBC104" s="160"/>
      <c r="XBD104" s="160"/>
      <c r="XBE104" s="161"/>
      <c r="XBF104" s="162"/>
      <c r="XBG104" s="160"/>
      <c r="XBI104" s="159"/>
      <c r="XBN104" s="160"/>
      <c r="XBO104" s="160"/>
      <c r="XBP104" s="160"/>
      <c r="XBQ104" s="161"/>
      <c r="XBR104" s="162"/>
      <c r="XBS104" s="160"/>
      <c r="XBU104" s="159"/>
      <c r="XBZ104" s="160"/>
      <c r="XCA104" s="160"/>
      <c r="XCB104" s="160"/>
      <c r="XCC104" s="161"/>
      <c r="XCD104" s="162"/>
      <c r="XCE104" s="160"/>
      <c r="XCG104" s="159"/>
      <c r="XCL104" s="160"/>
      <c r="XCM104" s="160"/>
      <c r="XCN104" s="160"/>
      <c r="XCO104" s="161"/>
      <c r="XCP104" s="162"/>
      <c r="XCQ104" s="160"/>
      <c r="XCS104" s="159"/>
      <c r="XCX104" s="160"/>
      <c r="XCY104" s="160"/>
      <c r="XCZ104" s="160"/>
      <c r="XDA104" s="161"/>
      <c r="XDB104" s="162"/>
      <c r="XDC104" s="160"/>
      <c r="XDE104" s="159"/>
      <c r="XDJ104" s="160"/>
      <c r="XDK104" s="160"/>
      <c r="XDL104" s="160"/>
      <c r="XDM104" s="161"/>
      <c r="XDN104" s="162"/>
      <c r="XDO104" s="160"/>
      <c r="XDQ104" s="159"/>
      <c r="XDV104" s="160"/>
      <c r="XDW104" s="160"/>
      <c r="XDX104" s="160"/>
      <c r="XDY104" s="161"/>
      <c r="XDZ104" s="162"/>
      <c r="XEA104" s="160"/>
      <c r="XEC104" s="159"/>
      <c r="XEH104" s="160"/>
      <c r="XEI104" s="160"/>
      <c r="XEJ104" s="160"/>
      <c r="XEK104" s="161"/>
      <c r="XEL104" s="162"/>
      <c r="XEM104" s="160"/>
      <c r="XEO104" s="159"/>
      <c r="XET104" s="160"/>
      <c r="XEU104" s="160"/>
      <c r="XEV104" s="160"/>
      <c r="XEW104" s="161"/>
      <c r="XEX104" s="162"/>
      <c r="XEY104" s="160"/>
      <c r="XFA104" s="159"/>
    </row>
    <row r="105" spans="1:1021 1026:3071 3073:4093 4098:6143 6145:7165 7170:9215 9217:10237 10242:12287 12289:13309 13314:15359 15361:16381">
      <c r="A105" s="127"/>
      <c r="B105" s="128" t="s">
        <v>42543</v>
      </c>
      <c r="C105" s="128" t="s">
        <v>42640</v>
      </c>
      <c r="D105" s="128" t="s">
        <v>42503</v>
      </c>
      <c r="E105" s="128" t="s">
        <v>42524</v>
      </c>
      <c r="F105" s="129">
        <v>54.97</v>
      </c>
      <c r="G105" s="129"/>
      <c r="H105" s="129">
        <v>33.549999999999997</v>
      </c>
      <c r="I105" s="148"/>
      <c r="J105" s="149"/>
      <c r="K105" s="129"/>
      <c r="L105" s="132"/>
      <c r="M105" s="159"/>
      <c r="R105" s="160"/>
      <c r="S105" s="160"/>
      <c r="T105" s="160"/>
      <c r="U105" s="161"/>
      <c r="V105" s="162"/>
      <c r="W105" s="160"/>
      <c r="Y105" s="159"/>
      <c r="AD105" s="160"/>
      <c r="AE105" s="160"/>
      <c r="AF105" s="160"/>
      <c r="AG105" s="161"/>
      <c r="AH105" s="162"/>
      <c r="AI105" s="160"/>
      <c r="AK105" s="159"/>
      <c r="AP105" s="160"/>
      <c r="AQ105" s="160"/>
      <c r="AR105" s="160"/>
      <c r="AS105" s="161"/>
      <c r="AT105" s="162"/>
      <c r="AU105" s="160"/>
      <c r="AW105" s="159"/>
      <c r="BB105" s="160"/>
      <c r="BC105" s="160"/>
      <c r="BD105" s="160"/>
      <c r="BE105" s="161"/>
      <c r="BF105" s="162"/>
      <c r="BG105" s="160"/>
      <c r="BI105" s="159"/>
      <c r="BN105" s="160"/>
      <c r="BO105" s="160"/>
      <c r="BP105" s="160"/>
      <c r="BQ105" s="161"/>
      <c r="BR105" s="162"/>
      <c r="BS105" s="160"/>
      <c r="BU105" s="159"/>
      <c r="BZ105" s="160"/>
      <c r="CA105" s="160"/>
      <c r="CB105" s="160"/>
      <c r="CC105" s="161"/>
      <c r="CD105" s="162"/>
      <c r="CE105" s="160"/>
      <c r="CG105" s="159"/>
      <c r="CL105" s="160"/>
      <c r="CM105" s="160"/>
      <c r="CN105" s="160"/>
      <c r="CO105" s="161"/>
      <c r="CP105" s="162"/>
      <c r="CQ105" s="160"/>
      <c r="CS105" s="159"/>
      <c r="CX105" s="160"/>
      <c r="CY105" s="160"/>
      <c r="CZ105" s="160"/>
      <c r="DA105" s="161"/>
      <c r="DB105" s="162"/>
      <c r="DC105" s="160"/>
      <c r="DE105" s="159"/>
      <c r="DJ105" s="160"/>
      <c r="DK105" s="160"/>
      <c r="DL105" s="160"/>
      <c r="DM105" s="161"/>
      <c r="DN105" s="162"/>
      <c r="DO105" s="160"/>
      <c r="DQ105" s="159"/>
      <c r="DV105" s="160"/>
      <c r="DW105" s="160"/>
      <c r="DX105" s="160"/>
      <c r="DY105" s="161"/>
      <c r="DZ105" s="162"/>
      <c r="EA105" s="160"/>
      <c r="EC105" s="159"/>
      <c r="EH105" s="160"/>
      <c r="EI105" s="160"/>
      <c r="EJ105" s="160"/>
      <c r="EK105" s="161"/>
      <c r="EL105" s="162"/>
      <c r="EM105" s="160"/>
      <c r="EO105" s="159"/>
      <c r="ET105" s="160"/>
      <c r="EU105" s="160"/>
      <c r="EV105" s="160"/>
      <c r="EW105" s="161"/>
      <c r="EX105" s="162"/>
      <c r="EY105" s="160"/>
      <c r="FA105" s="159"/>
      <c r="FF105" s="160"/>
      <c r="FG105" s="160"/>
      <c r="FH105" s="160"/>
      <c r="FI105" s="161"/>
      <c r="FJ105" s="162"/>
      <c r="FK105" s="160"/>
      <c r="FM105" s="159"/>
      <c r="FR105" s="160"/>
      <c r="FS105" s="160"/>
      <c r="FT105" s="160"/>
      <c r="FU105" s="161"/>
      <c r="FV105" s="162"/>
      <c r="FW105" s="160"/>
      <c r="FY105" s="159"/>
      <c r="GD105" s="160"/>
      <c r="GE105" s="160"/>
      <c r="GF105" s="160"/>
      <c r="GG105" s="161"/>
      <c r="GH105" s="162"/>
      <c r="GI105" s="160"/>
      <c r="GK105" s="159"/>
      <c r="GP105" s="160"/>
      <c r="GQ105" s="160"/>
      <c r="GR105" s="160"/>
      <c r="GS105" s="161"/>
      <c r="GT105" s="162"/>
      <c r="GU105" s="160"/>
      <c r="GW105" s="159"/>
      <c r="HB105" s="160"/>
      <c r="HC105" s="160"/>
      <c r="HD105" s="160"/>
      <c r="HE105" s="161"/>
      <c r="HF105" s="162"/>
      <c r="HG105" s="160"/>
      <c r="HI105" s="159"/>
      <c r="HN105" s="160"/>
      <c r="HO105" s="160"/>
      <c r="HP105" s="160"/>
      <c r="HQ105" s="161"/>
      <c r="HR105" s="162"/>
      <c r="HS105" s="160"/>
      <c r="HU105" s="159"/>
      <c r="HZ105" s="160"/>
      <c r="IA105" s="160"/>
      <c r="IB105" s="160"/>
      <c r="IC105" s="161"/>
      <c r="ID105" s="162"/>
      <c r="IE105" s="160"/>
      <c r="IG105" s="159"/>
      <c r="IL105" s="160"/>
      <c r="IM105" s="160"/>
      <c r="IN105" s="160"/>
      <c r="IO105" s="161"/>
      <c r="IP105" s="162"/>
      <c r="IQ105" s="160"/>
      <c r="IS105" s="159"/>
      <c r="IX105" s="160"/>
      <c r="IY105" s="160"/>
      <c r="IZ105" s="160"/>
      <c r="JA105" s="161"/>
      <c r="JB105" s="162"/>
      <c r="JC105" s="160"/>
      <c r="JE105" s="159"/>
      <c r="JJ105" s="160"/>
      <c r="JK105" s="160"/>
      <c r="JL105" s="160"/>
      <c r="JM105" s="161"/>
      <c r="JN105" s="162"/>
      <c r="JO105" s="160"/>
      <c r="JQ105" s="159"/>
      <c r="JV105" s="160"/>
      <c r="JW105" s="160"/>
      <c r="JX105" s="160"/>
      <c r="JY105" s="161"/>
      <c r="JZ105" s="162"/>
      <c r="KA105" s="160"/>
      <c r="KC105" s="159"/>
      <c r="KH105" s="160"/>
      <c r="KI105" s="160"/>
      <c r="KJ105" s="160"/>
      <c r="KK105" s="161"/>
      <c r="KL105" s="162"/>
      <c r="KM105" s="160"/>
      <c r="KO105" s="159"/>
      <c r="KT105" s="160"/>
      <c r="KU105" s="160"/>
      <c r="KV105" s="160"/>
      <c r="KW105" s="161"/>
      <c r="KX105" s="162"/>
      <c r="KY105" s="160"/>
      <c r="LA105" s="159"/>
      <c r="LF105" s="160"/>
      <c r="LG105" s="160"/>
      <c r="LH105" s="160"/>
      <c r="LI105" s="161"/>
      <c r="LJ105" s="162"/>
      <c r="LK105" s="160"/>
      <c r="LM105" s="159"/>
      <c r="LR105" s="160"/>
      <c r="LS105" s="160"/>
      <c r="LT105" s="160"/>
      <c r="LU105" s="161"/>
      <c r="LV105" s="162"/>
      <c r="LW105" s="160"/>
      <c r="LY105" s="159"/>
      <c r="MD105" s="160"/>
      <c r="ME105" s="160"/>
      <c r="MF105" s="160"/>
      <c r="MG105" s="161"/>
      <c r="MH105" s="162"/>
      <c r="MI105" s="160"/>
      <c r="MK105" s="159"/>
      <c r="MP105" s="160"/>
      <c r="MQ105" s="160"/>
      <c r="MR105" s="160"/>
      <c r="MS105" s="161"/>
      <c r="MT105" s="162"/>
      <c r="MU105" s="160"/>
      <c r="MW105" s="159"/>
      <c r="NB105" s="160"/>
      <c r="NC105" s="160"/>
      <c r="ND105" s="160"/>
      <c r="NE105" s="161"/>
      <c r="NF105" s="162"/>
      <c r="NG105" s="160"/>
      <c r="NI105" s="159"/>
      <c r="NN105" s="160"/>
      <c r="NO105" s="160"/>
      <c r="NP105" s="160"/>
      <c r="NQ105" s="161"/>
      <c r="NR105" s="162"/>
      <c r="NS105" s="160"/>
      <c r="NU105" s="159"/>
      <c r="NZ105" s="160"/>
      <c r="OA105" s="160"/>
      <c r="OB105" s="160"/>
      <c r="OC105" s="161"/>
      <c r="OD105" s="162"/>
      <c r="OE105" s="160"/>
      <c r="OG105" s="159"/>
      <c r="OL105" s="160"/>
      <c r="OM105" s="160"/>
      <c r="ON105" s="160"/>
      <c r="OO105" s="161"/>
      <c r="OP105" s="162"/>
      <c r="OQ105" s="160"/>
      <c r="OS105" s="159"/>
      <c r="OX105" s="160"/>
      <c r="OY105" s="160"/>
      <c r="OZ105" s="160"/>
      <c r="PA105" s="161"/>
      <c r="PB105" s="162"/>
      <c r="PC105" s="160"/>
      <c r="PE105" s="159"/>
      <c r="PJ105" s="160"/>
      <c r="PK105" s="160"/>
      <c r="PL105" s="160"/>
      <c r="PM105" s="161"/>
      <c r="PN105" s="162"/>
      <c r="PO105" s="160"/>
      <c r="PQ105" s="159"/>
      <c r="PV105" s="160"/>
      <c r="PW105" s="160"/>
      <c r="PX105" s="160"/>
      <c r="PY105" s="161"/>
      <c r="PZ105" s="162"/>
      <c r="QA105" s="160"/>
      <c r="QC105" s="159"/>
      <c r="QH105" s="160"/>
      <c r="QI105" s="160"/>
      <c r="QJ105" s="160"/>
      <c r="QK105" s="161"/>
      <c r="QL105" s="162"/>
      <c r="QM105" s="160"/>
      <c r="QO105" s="159"/>
      <c r="QT105" s="160"/>
      <c r="QU105" s="160"/>
      <c r="QV105" s="160"/>
      <c r="QW105" s="161"/>
      <c r="QX105" s="162"/>
      <c r="QY105" s="160"/>
      <c r="RA105" s="159"/>
      <c r="RF105" s="160"/>
      <c r="RG105" s="160"/>
      <c r="RH105" s="160"/>
      <c r="RI105" s="161"/>
      <c r="RJ105" s="162"/>
      <c r="RK105" s="160"/>
      <c r="RM105" s="159"/>
      <c r="RR105" s="160"/>
      <c r="RS105" s="160"/>
      <c r="RT105" s="160"/>
      <c r="RU105" s="161"/>
      <c r="RV105" s="162"/>
      <c r="RW105" s="160"/>
      <c r="RY105" s="159"/>
      <c r="SD105" s="160"/>
      <c r="SE105" s="160"/>
      <c r="SF105" s="160"/>
      <c r="SG105" s="161"/>
      <c r="SH105" s="162"/>
      <c r="SI105" s="160"/>
      <c r="SK105" s="159"/>
      <c r="SP105" s="160"/>
      <c r="SQ105" s="160"/>
      <c r="SR105" s="160"/>
      <c r="SS105" s="161"/>
      <c r="ST105" s="162"/>
      <c r="SU105" s="160"/>
      <c r="SW105" s="159"/>
      <c r="TB105" s="160"/>
      <c r="TC105" s="160"/>
      <c r="TD105" s="160"/>
      <c r="TE105" s="161"/>
      <c r="TF105" s="162"/>
      <c r="TG105" s="160"/>
      <c r="TI105" s="159"/>
      <c r="TN105" s="160"/>
      <c r="TO105" s="160"/>
      <c r="TP105" s="160"/>
      <c r="TQ105" s="161"/>
      <c r="TR105" s="162"/>
      <c r="TS105" s="160"/>
      <c r="TU105" s="159"/>
      <c r="TZ105" s="160"/>
      <c r="UA105" s="160"/>
      <c r="UB105" s="160"/>
      <c r="UC105" s="161"/>
      <c r="UD105" s="162"/>
      <c r="UE105" s="160"/>
      <c r="UG105" s="159"/>
      <c r="UL105" s="160"/>
      <c r="UM105" s="160"/>
      <c r="UN105" s="160"/>
      <c r="UO105" s="161"/>
      <c r="UP105" s="162"/>
      <c r="UQ105" s="160"/>
      <c r="US105" s="159"/>
      <c r="UX105" s="160"/>
      <c r="UY105" s="160"/>
      <c r="UZ105" s="160"/>
      <c r="VA105" s="161"/>
      <c r="VB105" s="162"/>
      <c r="VC105" s="160"/>
      <c r="VE105" s="159"/>
      <c r="VJ105" s="160"/>
      <c r="VK105" s="160"/>
      <c r="VL105" s="160"/>
      <c r="VM105" s="161"/>
      <c r="VN105" s="162"/>
      <c r="VO105" s="160"/>
      <c r="VQ105" s="159"/>
      <c r="VV105" s="160"/>
      <c r="VW105" s="160"/>
      <c r="VX105" s="160"/>
      <c r="VY105" s="161"/>
      <c r="VZ105" s="162"/>
      <c r="WA105" s="160"/>
      <c r="WC105" s="159"/>
      <c r="WH105" s="160"/>
      <c r="WI105" s="160"/>
      <c r="WJ105" s="160"/>
      <c r="WK105" s="161"/>
      <c r="WL105" s="162"/>
      <c r="WM105" s="160"/>
      <c r="WO105" s="159"/>
      <c r="WT105" s="160"/>
      <c r="WU105" s="160"/>
      <c r="WV105" s="160"/>
      <c r="WW105" s="161"/>
      <c r="WX105" s="162"/>
      <c r="WY105" s="160"/>
      <c r="XA105" s="159"/>
      <c r="XF105" s="160"/>
      <c r="XG105" s="160"/>
      <c r="XH105" s="160"/>
      <c r="XI105" s="161"/>
      <c r="XJ105" s="162"/>
      <c r="XK105" s="160"/>
      <c r="XM105" s="159"/>
      <c r="XR105" s="160"/>
      <c r="XS105" s="160"/>
      <c r="XT105" s="160"/>
      <c r="XU105" s="161"/>
      <c r="XV105" s="162"/>
      <c r="XW105" s="160"/>
      <c r="XY105" s="159"/>
      <c r="YD105" s="160"/>
      <c r="YE105" s="160"/>
      <c r="YF105" s="160"/>
      <c r="YG105" s="161"/>
      <c r="YH105" s="162"/>
      <c r="YI105" s="160"/>
      <c r="YK105" s="159"/>
      <c r="YP105" s="160"/>
      <c r="YQ105" s="160"/>
      <c r="YR105" s="160"/>
      <c r="YS105" s="161"/>
      <c r="YT105" s="162"/>
      <c r="YU105" s="160"/>
      <c r="YW105" s="159"/>
      <c r="ZB105" s="160"/>
      <c r="ZC105" s="160"/>
      <c r="ZD105" s="160"/>
      <c r="ZE105" s="161"/>
      <c r="ZF105" s="162"/>
      <c r="ZG105" s="160"/>
      <c r="ZI105" s="159"/>
      <c r="ZN105" s="160"/>
      <c r="ZO105" s="160"/>
      <c r="ZP105" s="160"/>
      <c r="ZQ105" s="161"/>
      <c r="ZR105" s="162"/>
      <c r="ZS105" s="160"/>
      <c r="ZU105" s="159"/>
      <c r="ZZ105" s="160"/>
      <c r="AAA105" s="160"/>
      <c r="AAB105" s="160"/>
      <c r="AAC105" s="161"/>
      <c r="AAD105" s="162"/>
      <c r="AAE105" s="160"/>
      <c r="AAG105" s="159"/>
      <c r="AAL105" s="160"/>
      <c r="AAM105" s="160"/>
      <c r="AAN105" s="160"/>
      <c r="AAO105" s="161"/>
      <c r="AAP105" s="162"/>
      <c r="AAQ105" s="160"/>
      <c r="AAS105" s="159"/>
      <c r="AAX105" s="160"/>
      <c r="AAY105" s="160"/>
      <c r="AAZ105" s="160"/>
      <c r="ABA105" s="161"/>
      <c r="ABB105" s="162"/>
      <c r="ABC105" s="160"/>
      <c r="ABE105" s="159"/>
      <c r="ABJ105" s="160"/>
      <c r="ABK105" s="160"/>
      <c r="ABL105" s="160"/>
      <c r="ABM105" s="161"/>
      <c r="ABN105" s="162"/>
      <c r="ABO105" s="160"/>
      <c r="ABQ105" s="159"/>
      <c r="ABV105" s="160"/>
      <c r="ABW105" s="160"/>
      <c r="ABX105" s="160"/>
      <c r="ABY105" s="161"/>
      <c r="ABZ105" s="162"/>
      <c r="ACA105" s="160"/>
      <c r="ACC105" s="159"/>
      <c r="ACH105" s="160"/>
      <c r="ACI105" s="160"/>
      <c r="ACJ105" s="160"/>
      <c r="ACK105" s="161"/>
      <c r="ACL105" s="162"/>
      <c r="ACM105" s="160"/>
      <c r="ACO105" s="159"/>
      <c r="ACT105" s="160"/>
      <c r="ACU105" s="160"/>
      <c r="ACV105" s="160"/>
      <c r="ACW105" s="161"/>
      <c r="ACX105" s="162"/>
      <c r="ACY105" s="160"/>
      <c r="ADA105" s="159"/>
      <c r="ADF105" s="160"/>
      <c r="ADG105" s="160"/>
      <c r="ADH105" s="160"/>
      <c r="ADI105" s="161"/>
      <c r="ADJ105" s="162"/>
      <c r="ADK105" s="160"/>
      <c r="ADM105" s="159"/>
      <c r="ADR105" s="160"/>
      <c r="ADS105" s="160"/>
      <c r="ADT105" s="160"/>
      <c r="ADU105" s="161"/>
      <c r="ADV105" s="162"/>
      <c r="ADW105" s="160"/>
      <c r="ADY105" s="159"/>
      <c r="AED105" s="160"/>
      <c r="AEE105" s="160"/>
      <c r="AEF105" s="160"/>
      <c r="AEG105" s="161"/>
      <c r="AEH105" s="162"/>
      <c r="AEI105" s="160"/>
      <c r="AEK105" s="159"/>
      <c r="AEP105" s="160"/>
      <c r="AEQ105" s="160"/>
      <c r="AER105" s="160"/>
      <c r="AES105" s="161"/>
      <c r="AET105" s="162"/>
      <c r="AEU105" s="160"/>
      <c r="AEW105" s="159"/>
      <c r="AFB105" s="160"/>
      <c r="AFC105" s="160"/>
      <c r="AFD105" s="160"/>
      <c r="AFE105" s="161"/>
      <c r="AFF105" s="162"/>
      <c r="AFG105" s="160"/>
      <c r="AFI105" s="159"/>
      <c r="AFN105" s="160"/>
      <c r="AFO105" s="160"/>
      <c r="AFP105" s="160"/>
      <c r="AFQ105" s="161"/>
      <c r="AFR105" s="162"/>
      <c r="AFS105" s="160"/>
      <c r="AFU105" s="159"/>
      <c r="AFZ105" s="160"/>
      <c r="AGA105" s="160"/>
      <c r="AGB105" s="160"/>
      <c r="AGC105" s="161"/>
      <c r="AGD105" s="162"/>
      <c r="AGE105" s="160"/>
      <c r="AGG105" s="159"/>
      <c r="AGL105" s="160"/>
      <c r="AGM105" s="160"/>
      <c r="AGN105" s="160"/>
      <c r="AGO105" s="161"/>
      <c r="AGP105" s="162"/>
      <c r="AGQ105" s="160"/>
      <c r="AGS105" s="159"/>
      <c r="AGX105" s="160"/>
      <c r="AGY105" s="160"/>
      <c r="AGZ105" s="160"/>
      <c r="AHA105" s="161"/>
      <c r="AHB105" s="162"/>
      <c r="AHC105" s="160"/>
      <c r="AHE105" s="159"/>
      <c r="AHJ105" s="160"/>
      <c r="AHK105" s="160"/>
      <c r="AHL105" s="160"/>
      <c r="AHM105" s="161"/>
      <c r="AHN105" s="162"/>
      <c r="AHO105" s="160"/>
      <c r="AHQ105" s="159"/>
      <c r="AHV105" s="160"/>
      <c r="AHW105" s="160"/>
      <c r="AHX105" s="160"/>
      <c r="AHY105" s="161"/>
      <c r="AHZ105" s="162"/>
      <c r="AIA105" s="160"/>
      <c r="AIC105" s="159"/>
      <c r="AIH105" s="160"/>
      <c r="AII105" s="160"/>
      <c r="AIJ105" s="160"/>
      <c r="AIK105" s="161"/>
      <c r="AIL105" s="162"/>
      <c r="AIM105" s="160"/>
      <c r="AIO105" s="159"/>
      <c r="AIT105" s="160"/>
      <c r="AIU105" s="160"/>
      <c r="AIV105" s="160"/>
      <c r="AIW105" s="161"/>
      <c r="AIX105" s="162"/>
      <c r="AIY105" s="160"/>
      <c r="AJA105" s="159"/>
      <c r="AJF105" s="160"/>
      <c r="AJG105" s="160"/>
      <c r="AJH105" s="160"/>
      <c r="AJI105" s="161"/>
      <c r="AJJ105" s="162"/>
      <c r="AJK105" s="160"/>
      <c r="AJM105" s="159"/>
      <c r="AJR105" s="160"/>
      <c r="AJS105" s="160"/>
      <c r="AJT105" s="160"/>
      <c r="AJU105" s="161"/>
      <c r="AJV105" s="162"/>
      <c r="AJW105" s="160"/>
      <c r="AJY105" s="159"/>
      <c r="AKD105" s="160"/>
      <c r="AKE105" s="160"/>
      <c r="AKF105" s="160"/>
      <c r="AKG105" s="161"/>
      <c r="AKH105" s="162"/>
      <c r="AKI105" s="160"/>
      <c r="AKK105" s="159"/>
      <c r="AKP105" s="160"/>
      <c r="AKQ105" s="160"/>
      <c r="AKR105" s="160"/>
      <c r="AKS105" s="161"/>
      <c r="AKT105" s="162"/>
      <c r="AKU105" s="160"/>
      <c r="AKW105" s="159"/>
      <c r="ALB105" s="160"/>
      <c r="ALC105" s="160"/>
      <c r="ALD105" s="160"/>
      <c r="ALE105" s="161"/>
      <c r="ALF105" s="162"/>
      <c r="ALG105" s="160"/>
      <c r="ALI105" s="159"/>
      <c r="ALN105" s="160"/>
      <c r="ALO105" s="160"/>
      <c r="ALP105" s="160"/>
      <c r="ALQ105" s="161"/>
      <c r="ALR105" s="162"/>
      <c r="ALS105" s="160"/>
      <c r="ALU105" s="159"/>
      <c r="ALZ105" s="160"/>
      <c r="AMA105" s="160"/>
      <c r="AMB105" s="160"/>
      <c r="AMC105" s="161"/>
      <c r="AMD105" s="162"/>
      <c r="AME105" s="160"/>
      <c r="AMG105" s="159"/>
      <c r="AML105" s="160"/>
      <c r="AMM105" s="160"/>
      <c r="AMN105" s="160"/>
      <c r="AMO105" s="161"/>
      <c r="AMP105" s="162"/>
      <c r="AMQ105" s="160"/>
      <c r="AMS105" s="159"/>
      <c r="AMX105" s="160"/>
      <c r="AMY105" s="160"/>
      <c r="AMZ105" s="160"/>
      <c r="ANA105" s="161"/>
      <c r="ANB105" s="162"/>
      <c r="ANC105" s="160"/>
      <c r="ANE105" s="159"/>
      <c r="ANJ105" s="160"/>
      <c r="ANK105" s="160"/>
      <c r="ANL105" s="160"/>
      <c r="ANM105" s="161"/>
      <c r="ANN105" s="162"/>
      <c r="ANO105" s="160"/>
      <c r="ANQ105" s="159"/>
      <c r="ANV105" s="160"/>
      <c r="ANW105" s="160"/>
      <c r="ANX105" s="160"/>
      <c r="ANY105" s="161"/>
      <c r="ANZ105" s="162"/>
      <c r="AOA105" s="160"/>
      <c r="AOC105" s="159"/>
      <c r="AOH105" s="160"/>
      <c r="AOI105" s="160"/>
      <c r="AOJ105" s="160"/>
      <c r="AOK105" s="161"/>
      <c r="AOL105" s="162"/>
      <c r="AOM105" s="160"/>
      <c r="AOO105" s="159"/>
      <c r="AOT105" s="160"/>
      <c r="AOU105" s="160"/>
      <c r="AOV105" s="160"/>
      <c r="AOW105" s="161"/>
      <c r="AOX105" s="162"/>
      <c r="AOY105" s="160"/>
      <c r="APA105" s="159"/>
      <c r="APF105" s="160"/>
      <c r="APG105" s="160"/>
      <c r="APH105" s="160"/>
      <c r="API105" s="161"/>
      <c r="APJ105" s="162"/>
      <c r="APK105" s="160"/>
      <c r="APM105" s="159"/>
      <c r="APR105" s="160"/>
      <c r="APS105" s="160"/>
      <c r="APT105" s="160"/>
      <c r="APU105" s="161"/>
      <c r="APV105" s="162"/>
      <c r="APW105" s="160"/>
      <c r="APY105" s="159"/>
      <c r="AQD105" s="160"/>
      <c r="AQE105" s="160"/>
      <c r="AQF105" s="160"/>
      <c r="AQG105" s="161"/>
      <c r="AQH105" s="162"/>
      <c r="AQI105" s="160"/>
      <c r="AQK105" s="159"/>
      <c r="AQP105" s="160"/>
      <c r="AQQ105" s="160"/>
      <c r="AQR105" s="160"/>
      <c r="AQS105" s="161"/>
      <c r="AQT105" s="162"/>
      <c r="AQU105" s="160"/>
      <c r="AQW105" s="159"/>
      <c r="ARB105" s="160"/>
      <c r="ARC105" s="160"/>
      <c r="ARD105" s="160"/>
      <c r="ARE105" s="161"/>
      <c r="ARF105" s="162"/>
      <c r="ARG105" s="160"/>
      <c r="ARI105" s="159"/>
      <c r="ARN105" s="160"/>
      <c r="ARO105" s="160"/>
      <c r="ARP105" s="160"/>
      <c r="ARQ105" s="161"/>
      <c r="ARR105" s="162"/>
      <c r="ARS105" s="160"/>
      <c r="ARU105" s="159"/>
      <c r="ARZ105" s="160"/>
      <c r="ASA105" s="160"/>
      <c r="ASB105" s="160"/>
      <c r="ASC105" s="161"/>
      <c r="ASD105" s="162"/>
      <c r="ASE105" s="160"/>
      <c r="ASG105" s="159"/>
      <c r="ASL105" s="160"/>
      <c r="ASM105" s="160"/>
      <c r="ASN105" s="160"/>
      <c r="ASO105" s="161"/>
      <c r="ASP105" s="162"/>
      <c r="ASQ105" s="160"/>
      <c r="ASS105" s="159"/>
      <c r="ASX105" s="160"/>
      <c r="ASY105" s="160"/>
      <c r="ASZ105" s="160"/>
      <c r="ATA105" s="161"/>
      <c r="ATB105" s="162"/>
      <c r="ATC105" s="160"/>
      <c r="ATE105" s="159"/>
      <c r="ATJ105" s="160"/>
      <c r="ATK105" s="160"/>
      <c r="ATL105" s="160"/>
      <c r="ATM105" s="161"/>
      <c r="ATN105" s="162"/>
      <c r="ATO105" s="160"/>
      <c r="ATQ105" s="159"/>
      <c r="ATV105" s="160"/>
      <c r="ATW105" s="160"/>
      <c r="ATX105" s="160"/>
      <c r="ATY105" s="161"/>
      <c r="ATZ105" s="162"/>
      <c r="AUA105" s="160"/>
      <c r="AUC105" s="159"/>
      <c r="AUH105" s="160"/>
      <c r="AUI105" s="160"/>
      <c r="AUJ105" s="160"/>
      <c r="AUK105" s="161"/>
      <c r="AUL105" s="162"/>
      <c r="AUM105" s="160"/>
      <c r="AUO105" s="159"/>
      <c r="AUT105" s="160"/>
      <c r="AUU105" s="160"/>
      <c r="AUV105" s="160"/>
      <c r="AUW105" s="161"/>
      <c r="AUX105" s="162"/>
      <c r="AUY105" s="160"/>
      <c r="AVA105" s="159"/>
      <c r="AVF105" s="160"/>
      <c r="AVG105" s="160"/>
      <c r="AVH105" s="160"/>
      <c r="AVI105" s="161"/>
      <c r="AVJ105" s="162"/>
      <c r="AVK105" s="160"/>
      <c r="AVM105" s="159"/>
      <c r="AVR105" s="160"/>
      <c r="AVS105" s="160"/>
      <c r="AVT105" s="160"/>
      <c r="AVU105" s="161"/>
      <c r="AVV105" s="162"/>
      <c r="AVW105" s="160"/>
      <c r="AVY105" s="159"/>
      <c r="AWD105" s="160"/>
      <c r="AWE105" s="160"/>
      <c r="AWF105" s="160"/>
      <c r="AWG105" s="161"/>
      <c r="AWH105" s="162"/>
      <c r="AWI105" s="160"/>
      <c r="AWK105" s="159"/>
      <c r="AWP105" s="160"/>
      <c r="AWQ105" s="160"/>
      <c r="AWR105" s="160"/>
      <c r="AWS105" s="161"/>
      <c r="AWT105" s="162"/>
      <c r="AWU105" s="160"/>
      <c r="AWW105" s="159"/>
      <c r="AXB105" s="160"/>
      <c r="AXC105" s="160"/>
      <c r="AXD105" s="160"/>
      <c r="AXE105" s="161"/>
      <c r="AXF105" s="162"/>
      <c r="AXG105" s="160"/>
      <c r="AXI105" s="159"/>
      <c r="AXN105" s="160"/>
      <c r="AXO105" s="160"/>
      <c r="AXP105" s="160"/>
      <c r="AXQ105" s="161"/>
      <c r="AXR105" s="162"/>
      <c r="AXS105" s="160"/>
      <c r="AXU105" s="159"/>
      <c r="AXZ105" s="160"/>
      <c r="AYA105" s="160"/>
      <c r="AYB105" s="160"/>
      <c r="AYC105" s="161"/>
      <c r="AYD105" s="162"/>
      <c r="AYE105" s="160"/>
      <c r="AYG105" s="159"/>
      <c r="AYL105" s="160"/>
      <c r="AYM105" s="160"/>
      <c r="AYN105" s="160"/>
      <c r="AYO105" s="161"/>
      <c r="AYP105" s="162"/>
      <c r="AYQ105" s="160"/>
      <c r="AYS105" s="159"/>
      <c r="AYX105" s="160"/>
      <c r="AYY105" s="160"/>
      <c r="AYZ105" s="160"/>
      <c r="AZA105" s="161"/>
      <c r="AZB105" s="162"/>
      <c r="AZC105" s="160"/>
      <c r="AZE105" s="159"/>
      <c r="AZJ105" s="160"/>
      <c r="AZK105" s="160"/>
      <c r="AZL105" s="160"/>
      <c r="AZM105" s="161"/>
      <c r="AZN105" s="162"/>
      <c r="AZO105" s="160"/>
      <c r="AZQ105" s="159"/>
      <c r="AZV105" s="160"/>
      <c r="AZW105" s="160"/>
      <c r="AZX105" s="160"/>
      <c r="AZY105" s="161"/>
      <c r="AZZ105" s="162"/>
      <c r="BAA105" s="160"/>
      <c r="BAC105" s="159"/>
      <c r="BAH105" s="160"/>
      <c r="BAI105" s="160"/>
      <c r="BAJ105" s="160"/>
      <c r="BAK105" s="161"/>
      <c r="BAL105" s="162"/>
      <c r="BAM105" s="160"/>
      <c r="BAO105" s="159"/>
      <c r="BAT105" s="160"/>
      <c r="BAU105" s="160"/>
      <c r="BAV105" s="160"/>
      <c r="BAW105" s="161"/>
      <c r="BAX105" s="162"/>
      <c r="BAY105" s="160"/>
      <c r="BBA105" s="159"/>
      <c r="BBF105" s="160"/>
      <c r="BBG105" s="160"/>
      <c r="BBH105" s="160"/>
      <c r="BBI105" s="161"/>
      <c r="BBJ105" s="162"/>
      <c r="BBK105" s="160"/>
      <c r="BBM105" s="159"/>
      <c r="BBR105" s="160"/>
      <c r="BBS105" s="160"/>
      <c r="BBT105" s="160"/>
      <c r="BBU105" s="161"/>
      <c r="BBV105" s="162"/>
      <c r="BBW105" s="160"/>
      <c r="BBY105" s="159"/>
      <c r="BCD105" s="160"/>
      <c r="BCE105" s="160"/>
      <c r="BCF105" s="160"/>
      <c r="BCG105" s="161"/>
      <c r="BCH105" s="162"/>
      <c r="BCI105" s="160"/>
      <c r="BCK105" s="159"/>
      <c r="BCP105" s="160"/>
      <c r="BCQ105" s="160"/>
      <c r="BCR105" s="160"/>
      <c r="BCS105" s="161"/>
      <c r="BCT105" s="162"/>
      <c r="BCU105" s="160"/>
      <c r="BCW105" s="159"/>
      <c r="BDB105" s="160"/>
      <c r="BDC105" s="160"/>
      <c r="BDD105" s="160"/>
      <c r="BDE105" s="161"/>
      <c r="BDF105" s="162"/>
      <c r="BDG105" s="160"/>
      <c r="BDI105" s="159"/>
      <c r="BDN105" s="160"/>
      <c r="BDO105" s="160"/>
      <c r="BDP105" s="160"/>
      <c r="BDQ105" s="161"/>
      <c r="BDR105" s="162"/>
      <c r="BDS105" s="160"/>
      <c r="BDU105" s="159"/>
      <c r="BDZ105" s="160"/>
      <c r="BEA105" s="160"/>
      <c r="BEB105" s="160"/>
      <c r="BEC105" s="161"/>
      <c r="BED105" s="162"/>
      <c r="BEE105" s="160"/>
      <c r="BEG105" s="159"/>
      <c r="BEL105" s="160"/>
      <c r="BEM105" s="160"/>
      <c r="BEN105" s="160"/>
      <c r="BEO105" s="161"/>
      <c r="BEP105" s="162"/>
      <c r="BEQ105" s="160"/>
      <c r="BES105" s="159"/>
      <c r="BEX105" s="160"/>
      <c r="BEY105" s="160"/>
      <c r="BEZ105" s="160"/>
      <c r="BFA105" s="161"/>
      <c r="BFB105" s="162"/>
      <c r="BFC105" s="160"/>
      <c r="BFE105" s="159"/>
      <c r="BFJ105" s="160"/>
      <c r="BFK105" s="160"/>
      <c r="BFL105" s="160"/>
      <c r="BFM105" s="161"/>
      <c r="BFN105" s="162"/>
      <c r="BFO105" s="160"/>
      <c r="BFQ105" s="159"/>
      <c r="BFV105" s="160"/>
      <c r="BFW105" s="160"/>
      <c r="BFX105" s="160"/>
      <c r="BFY105" s="161"/>
      <c r="BFZ105" s="162"/>
      <c r="BGA105" s="160"/>
      <c r="BGC105" s="159"/>
      <c r="BGH105" s="160"/>
      <c r="BGI105" s="160"/>
      <c r="BGJ105" s="160"/>
      <c r="BGK105" s="161"/>
      <c r="BGL105" s="162"/>
      <c r="BGM105" s="160"/>
      <c r="BGO105" s="159"/>
      <c r="BGT105" s="160"/>
      <c r="BGU105" s="160"/>
      <c r="BGV105" s="160"/>
      <c r="BGW105" s="161"/>
      <c r="BGX105" s="162"/>
      <c r="BGY105" s="160"/>
      <c r="BHA105" s="159"/>
      <c r="BHF105" s="160"/>
      <c r="BHG105" s="160"/>
      <c r="BHH105" s="160"/>
      <c r="BHI105" s="161"/>
      <c r="BHJ105" s="162"/>
      <c r="BHK105" s="160"/>
      <c r="BHM105" s="159"/>
      <c r="BHR105" s="160"/>
      <c r="BHS105" s="160"/>
      <c r="BHT105" s="160"/>
      <c r="BHU105" s="161"/>
      <c r="BHV105" s="162"/>
      <c r="BHW105" s="160"/>
      <c r="BHY105" s="159"/>
      <c r="BID105" s="160"/>
      <c r="BIE105" s="160"/>
      <c r="BIF105" s="160"/>
      <c r="BIG105" s="161"/>
      <c r="BIH105" s="162"/>
      <c r="BII105" s="160"/>
      <c r="BIK105" s="159"/>
      <c r="BIP105" s="160"/>
      <c r="BIQ105" s="160"/>
      <c r="BIR105" s="160"/>
      <c r="BIS105" s="161"/>
      <c r="BIT105" s="162"/>
      <c r="BIU105" s="160"/>
      <c r="BIW105" s="159"/>
      <c r="BJB105" s="160"/>
      <c r="BJC105" s="160"/>
      <c r="BJD105" s="160"/>
      <c r="BJE105" s="161"/>
      <c r="BJF105" s="162"/>
      <c r="BJG105" s="160"/>
      <c r="BJI105" s="159"/>
      <c r="BJN105" s="160"/>
      <c r="BJO105" s="160"/>
      <c r="BJP105" s="160"/>
      <c r="BJQ105" s="161"/>
      <c r="BJR105" s="162"/>
      <c r="BJS105" s="160"/>
      <c r="BJU105" s="159"/>
      <c r="BJZ105" s="160"/>
      <c r="BKA105" s="160"/>
      <c r="BKB105" s="160"/>
      <c r="BKC105" s="161"/>
      <c r="BKD105" s="162"/>
      <c r="BKE105" s="160"/>
      <c r="BKG105" s="159"/>
      <c r="BKL105" s="160"/>
      <c r="BKM105" s="160"/>
      <c r="BKN105" s="160"/>
      <c r="BKO105" s="161"/>
      <c r="BKP105" s="162"/>
      <c r="BKQ105" s="160"/>
      <c r="BKS105" s="159"/>
      <c r="BKX105" s="160"/>
      <c r="BKY105" s="160"/>
      <c r="BKZ105" s="160"/>
      <c r="BLA105" s="161"/>
      <c r="BLB105" s="162"/>
      <c r="BLC105" s="160"/>
      <c r="BLE105" s="159"/>
      <c r="BLJ105" s="160"/>
      <c r="BLK105" s="160"/>
      <c r="BLL105" s="160"/>
      <c r="BLM105" s="161"/>
      <c r="BLN105" s="162"/>
      <c r="BLO105" s="160"/>
      <c r="BLQ105" s="159"/>
      <c r="BLV105" s="160"/>
      <c r="BLW105" s="160"/>
      <c r="BLX105" s="160"/>
      <c r="BLY105" s="161"/>
      <c r="BLZ105" s="162"/>
      <c r="BMA105" s="160"/>
      <c r="BMC105" s="159"/>
      <c r="BMH105" s="160"/>
      <c r="BMI105" s="160"/>
      <c r="BMJ105" s="160"/>
      <c r="BMK105" s="161"/>
      <c r="BML105" s="162"/>
      <c r="BMM105" s="160"/>
      <c r="BMO105" s="159"/>
      <c r="BMT105" s="160"/>
      <c r="BMU105" s="160"/>
      <c r="BMV105" s="160"/>
      <c r="BMW105" s="161"/>
      <c r="BMX105" s="162"/>
      <c r="BMY105" s="160"/>
      <c r="BNA105" s="159"/>
      <c r="BNF105" s="160"/>
      <c r="BNG105" s="160"/>
      <c r="BNH105" s="160"/>
      <c r="BNI105" s="161"/>
      <c r="BNJ105" s="162"/>
      <c r="BNK105" s="160"/>
      <c r="BNM105" s="159"/>
      <c r="BNR105" s="160"/>
      <c r="BNS105" s="160"/>
      <c r="BNT105" s="160"/>
      <c r="BNU105" s="161"/>
      <c r="BNV105" s="162"/>
      <c r="BNW105" s="160"/>
      <c r="BNY105" s="159"/>
      <c r="BOD105" s="160"/>
      <c r="BOE105" s="160"/>
      <c r="BOF105" s="160"/>
      <c r="BOG105" s="161"/>
      <c r="BOH105" s="162"/>
      <c r="BOI105" s="160"/>
      <c r="BOK105" s="159"/>
      <c r="BOP105" s="160"/>
      <c r="BOQ105" s="160"/>
      <c r="BOR105" s="160"/>
      <c r="BOS105" s="161"/>
      <c r="BOT105" s="162"/>
      <c r="BOU105" s="160"/>
      <c r="BOW105" s="159"/>
      <c r="BPB105" s="160"/>
      <c r="BPC105" s="160"/>
      <c r="BPD105" s="160"/>
      <c r="BPE105" s="161"/>
      <c r="BPF105" s="162"/>
      <c r="BPG105" s="160"/>
      <c r="BPI105" s="159"/>
      <c r="BPN105" s="160"/>
      <c r="BPO105" s="160"/>
      <c r="BPP105" s="160"/>
      <c r="BPQ105" s="161"/>
      <c r="BPR105" s="162"/>
      <c r="BPS105" s="160"/>
      <c r="BPU105" s="159"/>
      <c r="BPZ105" s="160"/>
      <c r="BQA105" s="160"/>
      <c r="BQB105" s="160"/>
      <c r="BQC105" s="161"/>
      <c r="BQD105" s="162"/>
      <c r="BQE105" s="160"/>
      <c r="BQG105" s="159"/>
      <c r="BQL105" s="160"/>
      <c r="BQM105" s="160"/>
      <c r="BQN105" s="160"/>
      <c r="BQO105" s="161"/>
      <c r="BQP105" s="162"/>
      <c r="BQQ105" s="160"/>
      <c r="BQS105" s="159"/>
      <c r="BQX105" s="160"/>
      <c r="BQY105" s="160"/>
      <c r="BQZ105" s="160"/>
      <c r="BRA105" s="161"/>
      <c r="BRB105" s="162"/>
      <c r="BRC105" s="160"/>
      <c r="BRE105" s="159"/>
      <c r="BRJ105" s="160"/>
      <c r="BRK105" s="160"/>
      <c r="BRL105" s="160"/>
      <c r="BRM105" s="161"/>
      <c r="BRN105" s="162"/>
      <c r="BRO105" s="160"/>
      <c r="BRQ105" s="159"/>
      <c r="BRV105" s="160"/>
      <c r="BRW105" s="160"/>
      <c r="BRX105" s="160"/>
      <c r="BRY105" s="161"/>
      <c r="BRZ105" s="162"/>
      <c r="BSA105" s="160"/>
      <c r="BSC105" s="159"/>
      <c r="BSH105" s="160"/>
      <c r="BSI105" s="160"/>
      <c r="BSJ105" s="160"/>
      <c r="BSK105" s="161"/>
      <c r="BSL105" s="162"/>
      <c r="BSM105" s="160"/>
      <c r="BSO105" s="159"/>
      <c r="BST105" s="160"/>
      <c r="BSU105" s="160"/>
      <c r="BSV105" s="160"/>
      <c r="BSW105" s="161"/>
      <c r="BSX105" s="162"/>
      <c r="BSY105" s="160"/>
      <c r="BTA105" s="159"/>
      <c r="BTF105" s="160"/>
      <c r="BTG105" s="160"/>
      <c r="BTH105" s="160"/>
      <c r="BTI105" s="161"/>
      <c r="BTJ105" s="162"/>
      <c r="BTK105" s="160"/>
      <c r="BTM105" s="159"/>
      <c r="BTR105" s="160"/>
      <c r="BTS105" s="160"/>
      <c r="BTT105" s="160"/>
      <c r="BTU105" s="161"/>
      <c r="BTV105" s="162"/>
      <c r="BTW105" s="160"/>
      <c r="BTY105" s="159"/>
      <c r="BUD105" s="160"/>
      <c r="BUE105" s="160"/>
      <c r="BUF105" s="160"/>
      <c r="BUG105" s="161"/>
      <c r="BUH105" s="162"/>
      <c r="BUI105" s="160"/>
      <c r="BUK105" s="159"/>
      <c r="BUP105" s="160"/>
      <c r="BUQ105" s="160"/>
      <c r="BUR105" s="160"/>
      <c r="BUS105" s="161"/>
      <c r="BUT105" s="162"/>
      <c r="BUU105" s="160"/>
      <c r="BUW105" s="159"/>
      <c r="BVB105" s="160"/>
      <c r="BVC105" s="160"/>
      <c r="BVD105" s="160"/>
      <c r="BVE105" s="161"/>
      <c r="BVF105" s="162"/>
      <c r="BVG105" s="160"/>
      <c r="BVI105" s="159"/>
      <c r="BVN105" s="160"/>
      <c r="BVO105" s="160"/>
      <c r="BVP105" s="160"/>
      <c r="BVQ105" s="161"/>
      <c r="BVR105" s="162"/>
      <c r="BVS105" s="160"/>
      <c r="BVU105" s="159"/>
      <c r="BVZ105" s="160"/>
      <c r="BWA105" s="160"/>
      <c r="BWB105" s="160"/>
      <c r="BWC105" s="161"/>
      <c r="BWD105" s="162"/>
      <c r="BWE105" s="160"/>
      <c r="BWG105" s="159"/>
      <c r="BWL105" s="160"/>
      <c r="BWM105" s="160"/>
      <c r="BWN105" s="160"/>
      <c r="BWO105" s="161"/>
      <c r="BWP105" s="162"/>
      <c r="BWQ105" s="160"/>
      <c r="BWS105" s="159"/>
      <c r="BWX105" s="160"/>
      <c r="BWY105" s="160"/>
      <c r="BWZ105" s="160"/>
      <c r="BXA105" s="161"/>
      <c r="BXB105" s="162"/>
      <c r="BXC105" s="160"/>
      <c r="BXE105" s="159"/>
      <c r="BXJ105" s="160"/>
      <c r="BXK105" s="160"/>
      <c r="BXL105" s="160"/>
      <c r="BXM105" s="161"/>
      <c r="BXN105" s="162"/>
      <c r="BXO105" s="160"/>
      <c r="BXQ105" s="159"/>
      <c r="BXV105" s="160"/>
      <c r="BXW105" s="160"/>
      <c r="BXX105" s="160"/>
      <c r="BXY105" s="161"/>
      <c r="BXZ105" s="162"/>
      <c r="BYA105" s="160"/>
      <c r="BYC105" s="159"/>
      <c r="BYH105" s="160"/>
      <c r="BYI105" s="160"/>
      <c r="BYJ105" s="160"/>
      <c r="BYK105" s="161"/>
      <c r="BYL105" s="162"/>
      <c r="BYM105" s="160"/>
      <c r="BYO105" s="159"/>
      <c r="BYT105" s="160"/>
      <c r="BYU105" s="160"/>
      <c r="BYV105" s="160"/>
      <c r="BYW105" s="161"/>
      <c r="BYX105" s="162"/>
      <c r="BYY105" s="160"/>
      <c r="BZA105" s="159"/>
      <c r="BZF105" s="160"/>
      <c r="BZG105" s="160"/>
      <c r="BZH105" s="160"/>
      <c r="BZI105" s="161"/>
      <c r="BZJ105" s="162"/>
      <c r="BZK105" s="160"/>
      <c r="BZM105" s="159"/>
      <c r="BZR105" s="160"/>
      <c r="BZS105" s="160"/>
      <c r="BZT105" s="160"/>
      <c r="BZU105" s="161"/>
      <c r="BZV105" s="162"/>
      <c r="BZW105" s="160"/>
      <c r="BZY105" s="159"/>
      <c r="CAD105" s="160"/>
      <c r="CAE105" s="160"/>
      <c r="CAF105" s="160"/>
      <c r="CAG105" s="161"/>
      <c r="CAH105" s="162"/>
      <c r="CAI105" s="160"/>
      <c r="CAK105" s="159"/>
      <c r="CAP105" s="160"/>
      <c r="CAQ105" s="160"/>
      <c r="CAR105" s="160"/>
      <c r="CAS105" s="161"/>
      <c r="CAT105" s="162"/>
      <c r="CAU105" s="160"/>
      <c r="CAW105" s="159"/>
      <c r="CBB105" s="160"/>
      <c r="CBC105" s="160"/>
      <c r="CBD105" s="160"/>
      <c r="CBE105" s="161"/>
      <c r="CBF105" s="162"/>
      <c r="CBG105" s="160"/>
      <c r="CBI105" s="159"/>
      <c r="CBN105" s="160"/>
      <c r="CBO105" s="160"/>
      <c r="CBP105" s="160"/>
      <c r="CBQ105" s="161"/>
      <c r="CBR105" s="162"/>
      <c r="CBS105" s="160"/>
      <c r="CBU105" s="159"/>
      <c r="CBZ105" s="160"/>
      <c r="CCA105" s="160"/>
      <c r="CCB105" s="160"/>
      <c r="CCC105" s="161"/>
      <c r="CCD105" s="162"/>
      <c r="CCE105" s="160"/>
      <c r="CCG105" s="159"/>
      <c r="CCL105" s="160"/>
      <c r="CCM105" s="160"/>
      <c r="CCN105" s="160"/>
      <c r="CCO105" s="161"/>
      <c r="CCP105" s="162"/>
      <c r="CCQ105" s="160"/>
      <c r="CCS105" s="159"/>
      <c r="CCX105" s="160"/>
      <c r="CCY105" s="160"/>
      <c r="CCZ105" s="160"/>
      <c r="CDA105" s="161"/>
      <c r="CDB105" s="162"/>
      <c r="CDC105" s="160"/>
      <c r="CDE105" s="159"/>
      <c r="CDJ105" s="160"/>
      <c r="CDK105" s="160"/>
      <c r="CDL105" s="160"/>
      <c r="CDM105" s="161"/>
      <c r="CDN105" s="162"/>
      <c r="CDO105" s="160"/>
      <c r="CDQ105" s="159"/>
      <c r="CDV105" s="160"/>
      <c r="CDW105" s="160"/>
      <c r="CDX105" s="160"/>
      <c r="CDY105" s="161"/>
      <c r="CDZ105" s="162"/>
      <c r="CEA105" s="160"/>
      <c r="CEC105" s="159"/>
      <c r="CEH105" s="160"/>
      <c r="CEI105" s="160"/>
      <c r="CEJ105" s="160"/>
      <c r="CEK105" s="161"/>
      <c r="CEL105" s="162"/>
      <c r="CEM105" s="160"/>
      <c r="CEO105" s="159"/>
      <c r="CET105" s="160"/>
      <c r="CEU105" s="160"/>
      <c r="CEV105" s="160"/>
      <c r="CEW105" s="161"/>
      <c r="CEX105" s="162"/>
      <c r="CEY105" s="160"/>
      <c r="CFA105" s="159"/>
      <c r="CFF105" s="160"/>
      <c r="CFG105" s="160"/>
      <c r="CFH105" s="160"/>
      <c r="CFI105" s="161"/>
      <c r="CFJ105" s="162"/>
      <c r="CFK105" s="160"/>
      <c r="CFM105" s="159"/>
      <c r="CFR105" s="160"/>
      <c r="CFS105" s="160"/>
      <c r="CFT105" s="160"/>
      <c r="CFU105" s="161"/>
      <c r="CFV105" s="162"/>
      <c r="CFW105" s="160"/>
      <c r="CFY105" s="159"/>
      <c r="CGD105" s="160"/>
      <c r="CGE105" s="160"/>
      <c r="CGF105" s="160"/>
      <c r="CGG105" s="161"/>
      <c r="CGH105" s="162"/>
      <c r="CGI105" s="160"/>
      <c r="CGK105" s="159"/>
      <c r="CGP105" s="160"/>
      <c r="CGQ105" s="160"/>
      <c r="CGR105" s="160"/>
      <c r="CGS105" s="161"/>
      <c r="CGT105" s="162"/>
      <c r="CGU105" s="160"/>
      <c r="CGW105" s="159"/>
      <c r="CHB105" s="160"/>
      <c r="CHC105" s="160"/>
      <c r="CHD105" s="160"/>
      <c r="CHE105" s="161"/>
      <c r="CHF105" s="162"/>
      <c r="CHG105" s="160"/>
      <c r="CHI105" s="159"/>
      <c r="CHN105" s="160"/>
      <c r="CHO105" s="160"/>
      <c r="CHP105" s="160"/>
      <c r="CHQ105" s="161"/>
      <c r="CHR105" s="162"/>
      <c r="CHS105" s="160"/>
      <c r="CHU105" s="159"/>
      <c r="CHZ105" s="160"/>
      <c r="CIA105" s="160"/>
      <c r="CIB105" s="160"/>
      <c r="CIC105" s="161"/>
      <c r="CID105" s="162"/>
      <c r="CIE105" s="160"/>
      <c r="CIG105" s="159"/>
      <c r="CIL105" s="160"/>
      <c r="CIM105" s="160"/>
      <c r="CIN105" s="160"/>
      <c r="CIO105" s="161"/>
      <c r="CIP105" s="162"/>
      <c r="CIQ105" s="160"/>
      <c r="CIS105" s="159"/>
      <c r="CIX105" s="160"/>
      <c r="CIY105" s="160"/>
      <c r="CIZ105" s="160"/>
      <c r="CJA105" s="161"/>
      <c r="CJB105" s="162"/>
      <c r="CJC105" s="160"/>
      <c r="CJE105" s="159"/>
      <c r="CJJ105" s="160"/>
      <c r="CJK105" s="160"/>
      <c r="CJL105" s="160"/>
      <c r="CJM105" s="161"/>
      <c r="CJN105" s="162"/>
      <c r="CJO105" s="160"/>
      <c r="CJQ105" s="159"/>
      <c r="CJV105" s="160"/>
      <c r="CJW105" s="160"/>
      <c r="CJX105" s="160"/>
      <c r="CJY105" s="161"/>
      <c r="CJZ105" s="162"/>
      <c r="CKA105" s="160"/>
      <c r="CKC105" s="159"/>
      <c r="CKH105" s="160"/>
      <c r="CKI105" s="160"/>
      <c r="CKJ105" s="160"/>
      <c r="CKK105" s="161"/>
      <c r="CKL105" s="162"/>
      <c r="CKM105" s="160"/>
      <c r="CKO105" s="159"/>
      <c r="CKT105" s="160"/>
      <c r="CKU105" s="160"/>
      <c r="CKV105" s="160"/>
      <c r="CKW105" s="161"/>
      <c r="CKX105" s="162"/>
      <c r="CKY105" s="160"/>
      <c r="CLA105" s="159"/>
      <c r="CLF105" s="160"/>
      <c r="CLG105" s="160"/>
      <c r="CLH105" s="160"/>
      <c r="CLI105" s="161"/>
      <c r="CLJ105" s="162"/>
      <c r="CLK105" s="160"/>
      <c r="CLM105" s="159"/>
      <c r="CLR105" s="160"/>
      <c r="CLS105" s="160"/>
      <c r="CLT105" s="160"/>
      <c r="CLU105" s="161"/>
      <c r="CLV105" s="162"/>
      <c r="CLW105" s="160"/>
      <c r="CLY105" s="159"/>
      <c r="CMD105" s="160"/>
      <c r="CME105" s="160"/>
      <c r="CMF105" s="160"/>
      <c r="CMG105" s="161"/>
      <c r="CMH105" s="162"/>
      <c r="CMI105" s="160"/>
      <c r="CMK105" s="159"/>
      <c r="CMP105" s="160"/>
      <c r="CMQ105" s="160"/>
      <c r="CMR105" s="160"/>
      <c r="CMS105" s="161"/>
      <c r="CMT105" s="162"/>
      <c r="CMU105" s="160"/>
      <c r="CMW105" s="159"/>
      <c r="CNB105" s="160"/>
      <c r="CNC105" s="160"/>
      <c r="CND105" s="160"/>
      <c r="CNE105" s="161"/>
      <c r="CNF105" s="162"/>
      <c r="CNG105" s="160"/>
      <c r="CNI105" s="159"/>
      <c r="CNN105" s="160"/>
      <c r="CNO105" s="160"/>
      <c r="CNP105" s="160"/>
      <c r="CNQ105" s="161"/>
      <c r="CNR105" s="162"/>
      <c r="CNS105" s="160"/>
      <c r="CNU105" s="159"/>
      <c r="CNZ105" s="160"/>
      <c r="COA105" s="160"/>
      <c r="COB105" s="160"/>
      <c r="COC105" s="161"/>
      <c r="COD105" s="162"/>
      <c r="COE105" s="160"/>
      <c r="COG105" s="159"/>
      <c r="COL105" s="160"/>
      <c r="COM105" s="160"/>
      <c r="CON105" s="160"/>
      <c r="COO105" s="161"/>
      <c r="COP105" s="162"/>
      <c r="COQ105" s="160"/>
      <c r="COS105" s="159"/>
      <c r="COX105" s="160"/>
      <c r="COY105" s="160"/>
      <c r="COZ105" s="160"/>
      <c r="CPA105" s="161"/>
      <c r="CPB105" s="162"/>
      <c r="CPC105" s="160"/>
      <c r="CPE105" s="159"/>
      <c r="CPJ105" s="160"/>
      <c r="CPK105" s="160"/>
      <c r="CPL105" s="160"/>
      <c r="CPM105" s="161"/>
      <c r="CPN105" s="162"/>
      <c r="CPO105" s="160"/>
      <c r="CPQ105" s="159"/>
      <c r="CPV105" s="160"/>
      <c r="CPW105" s="160"/>
      <c r="CPX105" s="160"/>
      <c r="CPY105" s="161"/>
      <c r="CPZ105" s="162"/>
      <c r="CQA105" s="160"/>
      <c r="CQC105" s="159"/>
      <c r="CQH105" s="160"/>
      <c r="CQI105" s="160"/>
      <c r="CQJ105" s="160"/>
      <c r="CQK105" s="161"/>
      <c r="CQL105" s="162"/>
      <c r="CQM105" s="160"/>
      <c r="CQO105" s="159"/>
      <c r="CQT105" s="160"/>
      <c r="CQU105" s="160"/>
      <c r="CQV105" s="160"/>
      <c r="CQW105" s="161"/>
      <c r="CQX105" s="162"/>
      <c r="CQY105" s="160"/>
      <c r="CRA105" s="159"/>
      <c r="CRF105" s="160"/>
      <c r="CRG105" s="160"/>
      <c r="CRH105" s="160"/>
      <c r="CRI105" s="161"/>
      <c r="CRJ105" s="162"/>
      <c r="CRK105" s="160"/>
      <c r="CRM105" s="159"/>
      <c r="CRR105" s="160"/>
      <c r="CRS105" s="160"/>
      <c r="CRT105" s="160"/>
      <c r="CRU105" s="161"/>
      <c r="CRV105" s="162"/>
      <c r="CRW105" s="160"/>
      <c r="CRY105" s="159"/>
      <c r="CSD105" s="160"/>
      <c r="CSE105" s="160"/>
      <c r="CSF105" s="160"/>
      <c r="CSG105" s="161"/>
      <c r="CSH105" s="162"/>
      <c r="CSI105" s="160"/>
      <c r="CSK105" s="159"/>
      <c r="CSP105" s="160"/>
      <c r="CSQ105" s="160"/>
      <c r="CSR105" s="160"/>
      <c r="CSS105" s="161"/>
      <c r="CST105" s="162"/>
      <c r="CSU105" s="160"/>
      <c r="CSW105" s="159"/>
      <c r="CTB105" s="160"/>
      <c r="CTC105" s="160"/>
      <c r="CTD105" s="160"/>
      <c r="CTE105" s="161"/>
      <c r="CTF105" s="162"/>
      <c r="CTG105" s="160"/>
      <c r="CTI105" s="159"/>
      <c r="CTN105" s="160"/>
      <c r="CTO105" s="160"/>
      <c r="CTP105" s="160"/>
      <c r="CTQ105" s="161"/>
      <c r="CTR105" s="162"/>
      <c r="CTS105" s="160"/>
      <c r="CTU105" s="159"/>
      <c r="CTZ105" s="160"/>
      <c r="CUA105" s="160"/>
      <c r="CUB105" s="160"/>
      <c r="CUC105" s="161"/>
      <c r="CUD105" s="162"/>
      <c r="CUE105" s="160"/>
      <c r="CUG105" s="159"/>
      <c r="CUL105" s="160"/>
      <c r="CUM105" s="160"/>
      <c r="CUN105" s="160"/>
      <c r="CUO105" s="161"/>
      <c r="CUP105" s="162"/>
      <c r="CUQ105" s="160"/>
      <c r="CUS105" s="159"/>
      <c r="CUX105" s="160"/>
      <c r="CUY105" s="160"/>
      <c r="CUZ105" s="160"/>
      <c r="CVA105" s="161"/>
      <c r="CVB105" s="162"/>
      <c r="CVC105" s="160"/>
      <c r="CVE105" s="159"/>
      <c r="CVJ105" s="160"/>
      <c r="CVK105" s="160"/>
      <c r="CVL105" s="160"/>
      <c r="CVM105" s="161"/>
      <c r="CVN105" s="162"/>
      <c r="CVO105" s="160"/>
      <c r="CVQ105" s="159"/>
      <c r="CVV105" s="160"/>
      <c r="CVW105" s="160"/>
      <c r="CVX105" s="160"/>
      <c r="CVY105" s="161"/>
      <c r="CVZ105" s="162"/>
      <c r="CWA105" s="160"/>
      <c r="CWC105" s="159"/>
      <c r="CWH105" s="160"/>
      <c r="CWI105" s="160"/>
      <c r="CWJ105" s="160"/>
      <c r="CWK105" s="161"/>
      <c r="CWL105" s="162"/>
      <c r="CWM105" s="160"/>
      <c r="CWO105" s="159"/>
      <c r="CWT105" s="160"/>
      <c r="CWU105" s="160"/>
      <c r="CWV105" s="160"/>
      <c r="CWW105" s="161"/>
      <c r="CWX105" s="162"/>
      <c r="CWY105" s="160"/>
      <c r="CXA105" s="159"/>
      <c r="CXF105" s="160"/>
      <c r="CXG105" s="160"/>
      <c r="CXH105" s="160"/>
      <c r="CXI105" s="161"/>
      <c r="CXJ105" s="162"/>
      <c r="CXK105" s="160"/>
      <c r="CXM105" s="159"/>
      <c r="CXR105" s="160"/>
      <c r="CXS105" s="160"/>
      <c r="CXT105" s="160"/>
      <c r="CXU105" s="161"/>
      <c r="CXV105" s="162"/>
      <c r="CXW105" s="160"/>
      <c r="CXY105" s="159"/>
      <c r="CYD105" s="160"/>
      <c r="CYE105" s="160"/>
      <c r="CYF105" s="160"/>
      <c r="CYG105" s="161"/>
      <c r="CYH105" s="162"/>
      <c r="CYI105" s="160"/>
      <c r="CYK105" s="159"/>
      <c r="CYP105" s="160"/>
      <c r="CYQ105" s="160"/>
      <c r="CYR105" s="160"/>
      <c r="CYS105" s="161"/>
      <c r="CYT105" s="162"/>
      <c r="CYU105" s="160"/>
      <c r="CYW105" s="159"/>
      <c r="CZB105" s="160"/>
      <c r="CZC105" s="160"/>
      <c r="CZD105" s="160"/>
      <c r="CZE105" s="161"/>
      <c r="CZF105" s="162"/>
      <c r="CZG105" s="160"/>
      <c r="CZI105" s="159"/>
      <c r="CZN105" s="160"/>
      <c r="CZO105" s="160"/>
      <c r="CZP105" s="160"/>
      <c r="CZQ105" s="161"/>
      <c r="CZR105" s="162"/>
      <c r="CZS105" s="160"/>
      <c r="CZU105" s="159"/>
      <c r="CZZ105" s="160"/>
      <c r="DAA105" s="160"/>
      <c r="DAB105" s="160"/>
      <c r="DAC105" s="161"/>
      <c r="DAD105" s="162"/>
      <c r="DAE105" s="160"/>
      <c r="DAG105" s="159"/>
      <c r="DAL105" s="160"/>
      <c r="DAM105" s="160"/>
      <c r="DAN105" s="160"/>
      <c r="DAO105" s="161"/>
      <c r="DAP105" s="162"/>
      <c r="DAQ105" s="160"/>
      <c r="DAS105" s="159"/>
      <c r="DAX105" s="160"/>
      <c r="DAY105" s="160"/>
      <c r="DAZ105" s="160"/>
      <c r="DBA105" s="161"/>
      <c r="DBB105" s="162"/>
      <c r="DBC105" s="160"/>
      <c r="DBE105" s="159"/>
      <c r="DBJ105" s="160"/>
      <c r="DBK105" s="160"/>
      <c r="DBL105" s="160"/>
      <c r="DBM105" s="161"/>
      <c r="DBN105" s="162"/>
      <c r="DBO105" s="160"/>
      <c r="DBQ105" s="159"/>
      <c r="DBV105" s="160"/>
      <c r="DBW105" s="160"/>
      <c r="DBX105" s="160"/>
      <c r="DBY105" s="161"/>
      <c r="DBZ105" s="162"/>
      <c r="DCA105" s="160"/>
      <c r="DCC105" s="159"/>
      <c r="DCH105" s="160"/>
      <c r="DCI105" s="160"/>
      <c r="DCJ105" s="160"/>
      <c r="DCK105" s="161"/>
      <c r="DCL105" s="162"/>
      <c r="DCM105" s="160"/>
      <c r="DCO105" s="159"/>
      <c r="DCT105" s="160"/>
      <c r="DCU105" s="160"/>
      <c r="DCV105" s="160"/>
      <c r="DCW105" s="161"/>
      <c r="DCX105" s="162"/>
      <c r="DCY105" s="160"/>
      <c r="DDA105" s="159"/>
      <c r="DDF105" s="160"/>
      <c r="DDG105" s="160"/>
      <c r="DDH105" s="160"/>
      <c r="DDI105" s="161"/>
      <c r="DDJ105" s="162"/>
      <c r="DDK105" s="160"/>
      <c r="DDM105" s="159"/>
      <c r="DDR105" s="160"/>
      <c r="DDS105" s="160"/>
      <c r="DDT105" s="160"/>
      <c r="DDU105" s="161"/>
      <c r="DDV105" s="162"/>
      <c r="DDW105" s="160"/>
      <c r="DDY105" s="159"/>
      <c r="DED105" s="160"/>
      <c r="DEE105" s="160"/>
      <c r="DEF105" s="160"/>
      <c r="DEG105" s="161"/>
      <c r="DEH105" s="162"/>
      <c r="DEI105" s="160"/>
      <c r="DEK105" s="159"/>
      <c r="DEP105" s="160"/>
      <c r="DEQ105" s="160"/>
      <c r="DER105" s="160"/>
      <c r="DES105" s="161"/>
      <c r="DET105" s="162"/>
      <c r="DEU105" s="160"/>
      <c r="DEW105" s="159"/>
      <c r="DFB105" s="160"/>
      <c r="DFC105" s="160"/>
      <c r="DFD105" s="160"/>
      <c r="DFE105" s="161"/>
      <c r="DFF105" s="162"/>
      <c r="DFG105" s="160"/>
      <c r="DFI105" s="159"/>
      <c r="DFN105" s="160"/>
      <c r="DFO105" s="160"/>
      <c r="DFP105" s="160"/>
      <c r="DFQ105" s="161"/>
      <c r="DFR105" s="162"/>
      <c r="DFS105" s="160"/>
      <c r="DFU105" s="159"/>
      <c r="DFZ105" s="160"/>
      <c r="DGA105" s="160"/>
      <c r="DGB105" s="160"/>
      <c r="DGC105" s="161"/>
      <c r="DGD105" s="162"/>
      <c r="DGE105" s="160"/>
      <c r="DGG105" s="159"/>
      <c r="DGL105" s="160"/>
      <c r="DGM105" s="160"/>
      <c r="DGN105" s="160"/>
      <c r="DGO105" s="161"/>
      <c r="DGP105" s="162"/>
      <c r="DGQ105" s="160"/>
      <c r="DGS105" s="159"/>
      <c r="DGX105" s="160"/>
      <c r="DGY105" s="160"/>
      <c r="DGZ105" s="160"/>
      <c r="DHA105" s="161"/>
      <c r="DHB105" s="162"/>
      <c r="DHC105" s="160"/>
      <c r="DHE105" s="159"/>
      <c r="DHJ105" s="160"/>
      <c r="DHK105" s="160"/>
      <c r="DHL105" s="160"/>
      <c r="DHM105" s="161"/>
      <c r="DHN105" s="162"/>
      <c r="DHO105" s="160"/>
      <c r="DHQ105" s="159"/>
      <c r="DHV105" s="160"/>
      <c r="DHW105" s="160"/>
      <c r="DHX105" s="160"/>
      <c r="DHY105" s="161"/>
      <c r="DHZ105" s="162"/>
      <c r="DIA105" s="160"/>
      <c r="DIC105" s="159"/>
      <c r="DIH105" s="160"/>
      <c r="DII105" s="160"/>
      <c r="DIJ105" s="160"/>
      <c r="DIK105" s="161"/>
      <c r="DIL105" s="162"/>
      <c r="DIM105" s="160"/>
      <c r="DIO105" s="159"/>
      <c r="DIT105" s="160"/>
      <c r="DIU105" s="160"/>
      <c r="DIV105" s="160"/>
      <c r="DIW105" s="161"/>
      <c r="DIX105" s="162"/>
      <c r="DIY105" s="160"/>
      <c r="DJA105" s="159"/>
      <c r="DJF105" s="160"/>
      <c r="DJG105" s="160"/>
      <c r="DJH105" s="160"/>
      <c r="DJI105" s="161"/>
      <c r="DJJ105" s="162"/>
      <c r="DJK105" s="160"/>
      <c r="DJM105" s="159"/>
      <c r="DJR105" s="160"/>
      <c r="DJS105" s="160"/>
      <c r="DJT105" s="160"/>
      <c r="DJU105" s="161"/>
      <c r="DJV105" s="162"/>
      <c r="DJW105" s="160"/>
      <c r="DJY105" s="159"/>
      <c r="DKD105" s="160"/>
      <c r="DKE105" s="160"/>
      <c r="DKF105" s="160"/>
      <c r="DKG105" s="161"/>
      <c r="DKH105" s="162"/>
      <c r="DKI105" s="160"/>
      <c r="DKK105" s="159"/>
      <c r="DKP105" s="160"/>
      <c r="DKQ105" s="160"/>
      <c r="DKR105" s="160"/>
      <c r="DKS105" s="161"/>
      <c r="DKT105" s="162"/>
      <c r="DKU105" s="160"/>
      <c r="DKW105" s="159"/>
      <c r="DLB105" s="160"/>
      <c r="DLC105" s="160"/>
      <c r="DLD105" s="160"/>
      <c r="DLE105" s="161"/>
      <c r="DLF105" s="162"/>
      <c r="DLG105" s="160"/>
      <c r="DLI105" s="159"/>
      <c r="DLN105" s="160"/>
      <c r="DLO105" s="160"/>
      <c r="DLP105" s="160"/>
      <c r="DLQ105" s="161"/>
      <c r="DLR105" s="162"/>
      <c r="DLS105" s="160"/>
      <c r="DLU105" s="159"/>
      <c r="DLZ105" s="160"/>
      <c r="DMA105" s="160"/>
      <c r="DMB105" s="160"/>
      <c r="DMC105" s="161"/>
      <c r="DMD105" s="162"/>
      <c r="DME105" s="160"/>
      <c r="DMG105" s="159"/>
      <c r="DML105" s="160"/>
      <c r="DMM105" s="160"/>
      <c r="DMN105" s="160"/>
      <c r="DMO105" s="161"/>
      <c r="DMP105" s="162"/>
      <c r="DMQ105" s="160"/>
      <c r="DMS105" s="159"/>
      <c r="DMX105" s="160"/>
      <c r="DMY105" s="160"/>
      <c r="DMZ105" s="160"/>
      <c r="DNA105" s="161"/>
      <c r="DNB105" s="162"/>
      <c r="DNC105" s="160"/>
      <c r="DNE105" s="159"/>
      <c r="DNJ105" s="160"/>
      <c r="DNK105" s="160"/>
      <c r="DNL105" s="160"/>
      <c r="DNM105" s="161"/>
      <c r="DNN105" s="162"/>
      <c r="DNO105" s="160"/>
      <c r="DNQ105" s="159"/>
      <c r="DNV105" s="160"/>
      <c r="DNW105" s="160"/>
      <c r="DNX105" s="160"/>
      <c r="DNY105" s="161"/>
      <c r="DNZ105" s="162"/>
      <c r="DOA105" s="160"/>
      <c r="DOC105" s="159"/>
      <c r="DOH105" s="160"/>
      <c r="DOI105" s="160"/>
      <c r="DOJ105" s="160"/>
      <c r="DOK105" s="161"/>
      <c r="DOL105" s="162"/>
      <c r="DOM105" s="160"/>
      <c r="DOO105" s="159"/>
      <c r="DOT105" s="160"/>
      <c r="DOU105" s="160"/>
      <c r="DOV105" s="160"/>
      <c r="DOW105" s="161"/>
      <c r="DOX105" s="162"/>
      <c r="DOY105" s="160"/>
      <c r="DPA105" s="159"/>
      <c r="DPF105" s="160"/>
      <c r="DPG105" s="160"/>
      <c r="DPH105" s="160"/>
      <c r="DPI105" s="161"/>
      <c r="DPJ105" s="162"/>
      <c r="DPK105" s="160"/>
      <c r="DPM105" s="159"/>
      <c r="DPR105" s="160"/>
      <c r="DPS105" s="160"/>
      <c r="DPT105" s="160"/>
      <c r="DPU105" s="161"/>
      <c r="DPV105" s="162"/>
      <c r="DPW105" s="160"/>
      <c r="DPY105" s="159"/>
      <c r="DQD105" s="160"/>
      <c r="DQE105" s="160"/>
      <c r="DQF105" s="160"/>
      <c r="DQG105" s="161"/>
      <c r="DQH105" s="162"/>
      <c r="DQI105" s="160"/>
      <c r="DQK105" s="159"/>
      <c r="DQP105" s="160"/>
      <c r="DQQ105" s="160"/>
      <c r="DQR105" s="160"/>
      <c r="DQS105" s="161"/>
      <c r="DQT105" s="162"/>
      <c r="DQU105" s="160"/>
      <c r="DQW105" s="159"/>
      <c r="DRB105" s="160"/>
      <c r="DRC105" s="160"/>
      <c r="DRD105" s="160"/>
      <c r="DRE105" s="161"/>
      <c r="DRF105" s="162"/>
      <c r="DRG105" s="160"/>
      <c r="DRI105" s="159"/>
      <c r="DRN105" s="160"/>
      <c r="DRO105" s="160"/>
      <c r="DRP105" s="160"/>
      <c r="DRQ105" s="161"/>
      <c r="DRR105" s="162"/>
      <c r="DRS105" s="160"/>
      <c r="DRU105" s="159"/>
      <c r="DRZ105" s="160"/>
      <c r="DSA105" s="160"/>
      <c r="DSB105" s="160"/>
      <c r="DSC105" s="161"/>
      <c r="DSD105" s="162"/>
      <c r="DSE105" s="160"/>
      <c r="DSG105" s="159"/>
      <c r="DSL105" s="160"/>
      <c r="DSM105" s="160"/>
      <c r="DSN105" s="160"/>
      <c r="DSO105" s="161"/>
      <c r="DSP105" s="162"/>
      <c r="DSQ105" s="160"/>
      <c r="DSS105" s="159"/>
      <c r="DSX105" s="160"/>
      <c r="DSY105" s="160"/>
      <c r="DSZ105" s="160"/>
      <c r="DTA105" s="161"/>
      <c r="DTB105" s="162"/>
      <c r="DTC105" s="160"/>
      <c r="DTE105" s="159"/>
      <c r="DTJ105" s="160"/>
      <c r="DTK105" s="160"/>
      <c r="DTL105" s="160"/>
      <c r="DTM105" s="161"/>
      <c r="DTN105" s="162"/>
      <c r="DTO105" s="160"/>
      <c r="DTQ105" s="159"/>
      <c r="DTV105" s="160"/>
      <c r="DTW105" s="160"/>
      <c r="DTX105" s="160"/>
      <c r="DTY105" s="161"/>
      <c r="DTZ105" s="162"/>
      <c r="DUA105" s="160"/>
      <c r="DUC105" s="159"/>
      <c r="DUH105" s="160"/>
      <c r="DUI105" s="160"/>
      <c r="DUJ105" s="160"/>
      <c r="DUK105" s="161"/>
      <c r="DUL105" s="162"/>
      <c r="DUM105" s="160"/>
      <c r="DUO105" s="159"/>
      <c r="DUT105" s="160"/>
      <c r="DUU105" s="160"/>
      <c r="DUV105" s="160"/>
      <c r="DUW105" s="161"/>
      <c r="DUX105" s="162"/>
      <c r="DUY105" s="160"/>
      <c r="DVA105" s="159"/>
      <c r="DVF105" s="160"/>
      <c r="DVG105" s="160"/>
      <c r="DVH105" s="160"/>
      <c r="DVI105" s="161"/>
      <c r="DVJ105" s="162"/>
      <c r="DVK105" s="160"/>
      <c r="DVM105" s="159"/>
      <c r="DVR105" s="160"/>
      <c r="DVS105" s="160"/>
      <c r="DVT105" s="160"/>
      <c r="DVU105" s="161"/>
      <c r="DVV105" s="162"/>
      <c r="DVW105" s="160"/>
      <c r="DVY105" s="159"/>
      <c r="DWD105" s="160"/>
      <c r="DWE105" s="160"/>
      <c r="DWF105" s="160"/>
      <c r="DWG105" s="161"/>
      <c r="DWH105" s="162"/>
      <c r="DWI105" s="160"/>
      <c r="DWK105" s="159"/>
      <c r="DWP105" s="160"/>
      <c r="DWQ105" s="160"/>
      <c r="DWR105" s="160"/>
      <c r="DWS105" s="161"/>
      <c r="DWT105" s="162"/>
      <c r="DWU105" s="160"/>
      <c r="DWW105" s="159"/>
      <c r="DXB105" s="160"/>
      <c r="DXC105" s="160"/>
      <c r="DXD105" s="160"/>
      <c r="DXE105" s="161"/>
      <c r="DXF105" s="162"/>
      <c r="DXG105" s="160"/>
      <c r="DXI105" s="159"/>
      <c r="DXN105" s="160"/>
      <c r="DXO105" s="160"/>
      <c r="DXP105" s="160"/>
      <c r="DXQ105" s="161"/>
      <c r="DXR105" s="162"/>
      <c r="DXS105" s="160"/>
      <c r="DXU105" s="159"/>
      <c r="DXZ105" s="160"/>
      <c r="DYA105" s="160"/>
      <c r="DYB105" s="160"/>
      <c r="DYC105" s="161"/>
      <c r="DYD105" s="162"/>
      <c r="DYE105" s="160"/>
      <c r="DYG105" s="159"/>
      <c r="DYL105" s="160"/>
      <c r="DYM105" s="160"/>
      <c r="DYN105" s="160"/>
      <c r="DYO105" s="161"/>
      <c r="DYP105" s="162"/>
      <c r="DYQ105" s="160"/>
      <c r="DYS105" s="159"/>
      <c r="DYX105" s="160"/>
      <c r="DYY105" s="160"/>
      <c r="DYZ105" s="160"/>
      <c r="DZA105" s="161"/>
      <c r="DZB105" s="162"/>
      <c r="DZC105" s="160"/>
      <c r="DZE105" s="159"/>
      <c r="DZJ105" s="160"/>
      <c r="DZK105" s="160"/>
      <c r="DZL105" s="160"/>
      <c r="DZM105" s="161"/>
      <c r="DZN105" s="162"/>
      <c r="DZO105" s="160"/>
      <c r="DZQ105" s="159"/>
      <c r="DZV105" s="160"/>
      <c r="DZW105" s="160"/>
      <c r="DZX105" s="160"/>
      <c r="DZY105" s="161"/>
      <c r="DZZ105" s="162"/>
      <c r="EAA105" s="160"/>
      <c r="EAC105" s="159"/>
      <c r="EAH105" s="160"/>
      <c r="EAI105" s="160"/>
      <c r="EAJ105" s="160"/>
      <c r="EAK105" s="161"/>
      <c r="EAL105" s="162"/>
      <c r="EAM105" s="160"/>
      <c r="EAO105" s="159"/>
      <c r="EAT105" s="160"/>
      <c r="EAU105" s="160"/>
      <c r="EAV105" s="160"/>
      <c r="EAW105" s="161"/>
      <c r="EAX105" s="162"/>
      <c r="EAY105" s="160"/>
      <c r="EBA105" s="159"/>
      <c r="EBF105" s="160"/>
      <c r="EBG105" s="160"/>
      <c r="EBH105" s="160"/>
      <c r="EBI105" s="161"/>
      <c r="EBJ105" s="162"/>
      <c r="EBK105" s="160"/>
      <c r="EBM105" s="159"/>
      <c r="EBR105" s="160"/>
      <c r="EBS105" s="160"/>
      <c r="EBT105" s="160"/>
      <c r="EBU105" s="161"/>
      <c r="EBV105" s="162"/>
      <c r="EBW105" s="160"/>
      <c r="EBY105" s="159"/>
      <c r="ECD105" s="160"/>
      <c r="ECE105" s="160"/>
      <c r="ECF105" s="160"/>
      <c r="ECG105" s="161"/>
      <c r="ECH105" s="162"/>
      <c r="ECI105" s="160"/>
      <c r="ECK105" s="159"/>
      <c r="ECP105" s="160"/>
      <c r="ECQ105" s="160"/>
      <c r="ECR105" s="160"/>
      <c r="ECS105" s="161"/>
      <c r="ECT105" s="162"/>
      <c r="ECU105" s="160"/>
      <c r="ECW105" s="159"/>
      <c r="EDB105" s="160"/>
      <c r="EDC105" s="160"/>
      <c r="EDD105" s="160"/>
      <c r="EDE105" s="161"/>
      <c r="EDF105" s="162"/>
      <c r="EDG105" s="160"/>
      <c r="EDI105" s="159"/>
      <c r="EDN105" s="160"/>
      <c r="EDO105" s="160"/>
      <c r="EDP105" s="160"/>
      <c r="EDQ105" s="161"/>
      <c r="EDR105" s="162"/>
      <c r="EDS105" s="160"/>
      <c r="EDU105" s="159"/>
      <c r="EDZ105" s="160"/>
      <c r="EEA105" s="160"/>
      <c r="EEB105" s="160"/>
      <c r="EEC105" s="161"/>
      <c r="EED105" s="162"/>
      <c r="EEE105" s="160"/>
      <c r="EEG105" s="159"/>
      <c r="EEL105" s="160"/>
      <c r="EEM105" s="160"/>
      <c r="EEN105" s="160"/>
      <c r="EEO105" s="161"/>
      <c r="EEP105" s="162"/>
      <c r="EEQ105" s="160"/>
      <c r="EES105" s="159"/>
      <c r="EEX105" s="160"/>
      <c r="EEY105" s="160"/>
      <c r="EEZ105" s="160"/>
      <c r="EFA105" s="161"/>
      <c r="EFB105" s="162"/>
      <c r="EFC105" s="160"/>
      <c r="EFE105" s="159"/>
      <c r="EFJ105" s="160"/>
      <c r="EFK105" s="160"/>
      <c r="EFL105" s="160"/>
      <c r="EFM105" s="161"/>
      <c r="EFN105" s="162"/>
      <c r="EFO105" s="160"/>
      <c r="EFQ105" s="159"/>
      <c r="EFV105" s="160"/>
      <c r="EFW105" s="160"/>
      <c r="EFX105" s="160"/>
      <c r="EFY105" s="161"/>
      <c r="EFZ105" s="162"/>
      <c r="EGA105" s="160"/>
      <c r="EGC105" s="159"/>
      <c r="EGH105" s="160"/>
      <c r="EGI105" s="160"/>
      <c r="EGJ105" s="160"/>
      <c r="EGK105" s="161"/>
      <c r="EGL105" s="162"/>
      <c r="EGM105" s="160"/>
      <c r="EGO105" s="159"/>
      <c r="EGT105" s="160"/>
      <c r="EGU105" s="160"/>
      <c r="EGV105" s="160"/>
      <c r="EGW105" s="161"/>
      <c r="EGX105" s="162"/>
      <c r="EGY105" s="160"/>
      <c r="EHA105" s="159"/>
      <c r="EHF105" s="160"/>
      <c r="EHG105" s="160"/>
      <c r="EHH105" s="160"/>
      <c r="EHI105" s="161"/>
      <c r="EHJ105" s="162"/>
      <c r="EHK105" s="160"/>
      <c r="EHM105" s="159"/>
      <c r="EHR105" s="160"/>
      <c r="EHS105" s="160"/>
      <c r="EHT105" s="160"/>
      <c r="EHU105" s="161"/>
      <c r="EHV105" s="162"/>
      <c r="EHW105" s="160"/>
      <c r="EHY105" s="159"/>
      <c r="EID105" s="160"/>
      <c r="EIE105" s="160"/>
      <c r="EIF105" s="160"/>
      <c r="EIG105" s="161"/>
      <c r="EIH105" s="162"/>
      <c r="EII105" s="160"/>
      <c r="EIK105" s="159"/>
      <c r="EIP105" s="160"/>
      <c r="EIQ105" s="160"/>
      <c r="EIR105" s="160"/>
      <c r="EIS105" s="161"/>
      <c r="EIT105" s="162"/>
      <c r="EIU105" s="160"/>
      <c r="EIW105" s="159"/>
      <c r="EJB105" s="160"/>
      <c r="EJC105" s="160"/>
      <c r="EJD105" s="160"/>
      <c r="EJE105" s="161"/>
      <c r="EJF105" s="162"/>
      <c r="EJG105" s="160"/>
      <c r="EJI105" s="159"/>
      <c r="EJN105" s="160"/>
      <c r="EJO105" s="160"/>
      <c r="EJP105" s="160"/>
      <c r="EJQ105" s="161"/>
      <c r="EJR105" s="162"/>
      <c r="EJS105" s="160"/>
      <c r="EJU105" s="159"/>
      <c r="EJZ105" s="160"/>
      <c r="EKA105" s="160"/>
      <c r="EKB105" s="160"/>
      <c r="EKC105" s="161"/>
      <c r="EKD105" s="162"/>
      <c r="EKE105" s="160"/>
      <c r="EKG105" s="159"/>
      <c r="EKL105" s="160"/>
      <c r="EKM105" s="160"/>
      <c r="EKN105" s="160"/>
      <c r="EKO105" s="161"/>
      <c r="EKP105" s="162"/>
      <c r="EKQ105" s="160"/>
      <c r="EKS105" s="159"/>
      <c r="EKX105" s="160"/>
      <c r="EKY105" s="160"/>
      <c r="EKZ105" s="160"/>
      <c r="ELA105" s="161"/>
      <c r="ELB105" s="162"/>
      <c r="ELC105" s="160"/>
      <c r="ELE105" s="159"/>
      <c r="ELJ105" s="160"/>
      <c r="ELK105" s="160"/>
      <c r="ELL105" s="160"/>
      <c r="ELM105" s="161"/>
      <c r="ELN105" s="162"/>
      <c r="ELO105" s="160"/>
      <c r="ELQ105" s="159"/>
      <c r="ELV105" s="160"/>
      <c r="ELW105" s="160"/>
      <c r="ELX105" s="160"/>
      <c r="ELY105" s="161"/>
      <c r="ELZ105" s="162"/>
      <c r="EMA105" s="160"/>
      <c r="EMC105" s="159"/>
      <c r="EMH105" s="160"/>
      <c r="EMI105" s="160"/>
      <c r="EMJ105" s="160"/>
      <c r="EMK105" s="161"/>
      <c r="EML105" s="162"/>
      <c r="EMM105" s="160"/>
      <c r="EMO105" s="159"/>
      <c r="EMT105" s="160"/>
      <c r="EMU105" s="160"/>
      <c r="EMV105" s="160"/>
      <c r="EMW105" s="161"/>
      <c r="EMX105" s="162"/>
      <c r="EMY105" s="160"/>
      <c r="ENA105" s="159"/>
      <c r="ENF105" s="160"/>
      <c r="ENG105" s="160"/>
      <c r="ENH105" s="160"/>
      <c r="ENI105" s="161"/>
      <c r="ENJ105" s="162"/>
      <c r="ENK105" s="160"/>
      <c r="ENM105" s="159"/>
      <c r="ENR105" s="160"/>
      <c r="ENS105" s="160"/>
      <c r="ENT105" s="160"/>
      <c r="ENU105" s="161"/>
      <c r="ENV105" s="162"/>
      <c r="ENW105" s="160"/>
      <c r="ENY105" s="159"/>
      <c r="EOD105" s="160"/>
      <c r="EOE105" s="160"/>
      <c r="EOF105" s="160"/>
      <c r="EOG105" s="161"/>
      <c r="EOH105" s="162"/>
      <c r="EOI105" s="160"/>
      <c r="EOK105" s="159"/>
      <c r="EOP105" s="160"/>
      <c r="EOQ105" s="160"/>
      <c r="EOR105" s="160"/>
      <c r="EOS105" s="161"/>
      <c r="EOT105" s="162"/>
      <c r="EOU105" s="160"/>
      <c r="EOW105" s="159"/>
      <c r="EPB105" s="160"/>
      <c r="EPC105" s="160"/>
      <c r="EPD105" s="160"/>
      <c r="EPE105" s="161"/>
      <c r="EPF105" s="162"/>
      <c r="EPG105" s="160"/>
      <c r="EPI105" s="159"/>
      <c r="EPN105" s="160"/>
      <c r="EPO105" s="160"/>
      <c r="EPP105" s="160"/>
      <c r="EPQ105" s="161"/>
      <c r="EPR105" s="162"/>
      <c r="EPS105" s="160"/>
      <c r="EPU105" s="159"/>
      <c r="EPZ105" s="160"/>
      <c r="EQA105" s="160"/>
      <c r="EQB105" s="160"/>
      <c r="EQC105" s="161"/>
      <c r="EQD105" s="162"/>
      <c r="EQE105" s="160"/>
      <c r="EQG105" s="159"/>
      <c r="EQL105" s="160"/>
      <c r="EQM105" s="160"/>
      <c r="EQN105" s="160"/>
      <c r="EQO105" s="161"/>
      <c r="EQP105" s="162"/>
      <c r="EQQ105" s="160"/>
      <c r="EQS105" s="159"/>
      <c r="EQX105" s="160"/>
      <c r="EQY105" s="160"/>
      <c r="EQZ105" s="160"/>
      <c r="ERA105" s="161"/>
      <c r="ERB105" s="162"/>
      <c r="ERC105" s="160"/>
      <c r="ERE105" s="159"/>
      <c r="ERJ105" s="160"/>
      <c r="ERK105" s="160"/>
      <c r="ERL105" s="160"/>
      <c r="ERM105" s="161"/>
      <c r="ERN105" s="162"/>
      <c r="ERO105" s="160"/>
      <c r="ERQ105" s="159"/>
      <c r="ERV105" s="160"/>
      <c r="ERW105" s="160"/>
      <c r="ERX105" s="160"/>
      <c r="ERY105" s="161"/>
      <c r="ERZ105" s="162"/>
      <c r="ESA105" s="160"/>
      <c r="ESC105" s="159"/>
      <c r="ESH105" s="160"/>
      <c r="ESI105" s="160"/>
      <c r="ESJ105" s="160"/>
      <c r="ESK105" s="161"/>
      <c r="ESL105" s="162"/>
      <c r="ESM105" s="160"/>
      <c r="ESO105" s="159"/>
      <c r="EST105" s="160"/>
      <c r="ESU105" s="160"/>
      <c r="ESV105" s="160"/>
      <c r="ESW105" s="161"/>
      <c r="ESX105" s="162"/>
      <c r="ESY105" s="160"/>
      <c r="ETA105" s="159"/>
      <c r="ETF105" s="160"/>
      <c r="ETG105" s="160"/>
      <c r="ETH105" s="160"/>
      <c r="ETI105" s="161"/>
      <c r="ETJ105" s="162"/>
      <c r="ETK105" s="160"/>
      <c r="ETM105" s="159"/>
      <c r="ETR105" s="160"/>
      <c r="ETS105" s="160"/>
      <c r="ETT105" s="160"/>
      <c r="ETU105" s="161"/>
      <c r="ETV105" s="162"/>
      <c r="ETW105" s="160"/>
      <c r="ETY105" s="159"/>
      <c r="EUD105" s="160"/>
      <c r="EUE105" s="160"/>
      <c r="EUF105" s="160"/>
      <c r="EUG105" s="161"/>
      <c r="EUH105" s="162"/>
      <c r="EUI105" s="160"/>
      <c r="EUK105" s="159"/>
      <c r="EUP105" s="160"/>
      <c r="EUQ105" s="160"/>
      <c r="EUR105" s="160"/>
      <c r="EUS105" s="161"/>
      <c r="EUT105" s="162"/>
      <c r="EUU105" s="160"/>
      <c r="EUW105" s="159"/>
      <c r="EVB105" s="160"/>
      <c r="EVC105" s="160"/>
      <c r="EVD105" s="160"/>
      <c r="EVE105" s="161"/>
      <c r="EVF105" s="162"/>
      <c r="EVG105" s="160"/>
      <c r="EVI105" s="159"/>
      <c r="EVN105" s="160"/>
      <c r="EVO105" s="160"/>
      <c r="EVP105" s="160"/>
      <c r="EVQ105" s="161"/>
      <c r="EVR105" s="162"/>
      <c r="EVS105" s="160"/>
      <c r="EVU105" s="159"/>
      <c r="EVZ105" s="160"/>
      <c r="EWA105" s="160"/>
      <c r="EWB105" s="160"/>
      <c r="EWC105" s="161"/>
      <c r="EWD105" s="162"/>
      <c r="EWE105" s="160"/>
      <c r="EWG105" s="159"/>
      <c r="EWL105" s="160"/>
      <c r="EWM105" s="160"/>
      <c r="EWN105" s="160"/>
      <c r="EWO105" s="161"/>
      <c r="EWP105" s="162"/>
      <c r="EWQ105" s="160"/>
      <c r="EWS105" s="159"/>
      <c r="EWX105" s="160"/>
      <c r="EWY105" s="160"/>
      <c r="EWZ105" s="160"/>
      <c r="EXA105" s="161"/>
      <c r="EXB105" s="162"/>
      <c r="EXC105" s="160"/>
      <c r="EXE105" s="159"/>
      <c r="EXJ105" s="160"/>
      <c r="EXK105" s="160"/>
      <c r="EXL105" s="160"/>
      <c r="EXM105" s="161"/>
      <c r="EXN105" s="162"/>
      <c r="EXO105" s="160"/>
      <c r="EXQ105" s="159"/>
      <c r="EXV105" s="160"/>
      <c r="EXW105" s="160"/>
      <c r="EXX105" s="160"/>
      <c r="EXY105" s="161"/>
      <c r="EXZ105" s="162"/>
      <c r="EYA105" s="160"/>
      <c r="EYC105" s="159"/>
      <c r="EYH105" s="160"/>
      <c r="EYI105" s="160"/>
      <c r="EYJ105" s="160"/>
      <c r="EYK105" s="161"/>
      <c r="EYL105" s="162"/>
      <c r="EYM105" s="160"/>
      <c r="EYO105" s="159"/>
      <c r="EYT105" s="160"/>
      <c r="EYU105" s="160"/>
      <c r="EYV105" s="160"/>
      <c r="EYW105" s="161"/>
      <c r="EYX105" s="162"/>
      <c r="EYY105" s="160"/>
      <c r="EZA105" s="159"/>
      <c r="EZF105" s="160"/>
      <c r="EZG105" s="160"/>
      <c r="EZH105" s="160"/>
      <c r="EZI105" s="161"/>
      <c r="EZJ105" s="162"/>
      <c r="EZK105" s="160"/>
      <c r="EZM105" s="159"/>
      <c r="EZR105" s="160"/>
      <c r="EZS105" s="160"/>
      <c r="EZT105" s="160"/>
      <c r="EZU105" s="161"/>
      <c r="EZV105" s="162"/>
      <c r="EZW105" s="160"/>
      <c r="EZY105" s="159"/>
      <c r="FAD105" s="160"/>
      <c r="FAE105" s="160"/>
      <c r="FAF105" s="160"/>
      <c r="FAG105" s="161"/>
      <c r="FAH105" s="162"/>
      <c r="FAI105" s="160"/>
      <c r="FAK105" s="159"/>
      <c r="FAP105" s="160"/>
      <c r="FAQ105" s="160"/>
      <c r="FAR105" s="160"/>
      <c r="FAS105" s="161"/>
      <c r="FAT105" s="162"/>
      <c r="FAU105" s="160"/>
      <c r="FAW105" s="159"/>
      <c r="FBB105" s="160"/>
      <c r="FBC105" s="160"/>
      <c r="FBD105" s="160"/>
      <c r="FBE105" s="161"/>
      <c r="FBF105" s="162"/>
      <c r="FBG105" s="160"/>
      <c r="FBI105" s="159"/>
      <c r="FBN105" s="160"/>
      <c r="FBO105" s="160"/>
      <c r="FBP105" s="160"/>
      <c r="FBQ105" s="161"/>
      <c r="FBR105" s="162"/>
      <c r="FBS105" s="160"/>
      <c r="FBU105" s="159"/>
      <c r="FBZ105" s="160"/>
      <c r="FCA105" s="160"/>
      <c r="FCB105" s="160"/>
      <c r="FCC105" s="161"/>
      <c r="FCD105" s="162"/>
      <c r="FCE105" s="160"/>
      <c r="FCG105" s="159"/>
      <c r="FCL105" s="160"/>
      <c r="FCM105" s="160"/>
      <c r="FCN105" s="160"/>
      <c r="FCO105" s="161"/>
      <c r="FCP105" s="162"/>
      <c r="FCQ105" s="160"/>
      <c r="FCS105" s="159"/>
      <c r="FCX105" s="160"/>
      <c r="FCY105" s="160"/>
      <c r="FCZ105" s="160"/>
      <c r="FDA105" s="161"/>
      <c r="FDB105" s="162"/>
      <c r="FDC105" s="160"/>
      <c r="FDE105" s="159"/>
      <c r="FDJ105" s="160"/>
      <c r="FDK105" s="160"/>
      <c r="FDL105" s="160"/>
      <c r="FDM105" s="161"/>
      <c r="FDN105" s="162"/>
      <c r="FDO105" s="160"/>
      <c r="FDQ105" s="159"/>
      <c r="FDV105" s="160"/>
      <c r="FDW105" s="160"/>
      <c r="FDX105" s="160"/>
      <c r="FDY105" s="161"/>
      <c r="FDZ105" s="162"/>
      <c r="FEA105" s="160"/>
      <c r="FEC105" s="159"/>
      <c r="FEH105" s="160"/>
      <c r="FEI105" s="160"/>
      <c r="FEJ105" s="160"/>
      <c r="FEK105" s="161"/>
      <c r="FEL105" s="162"/>
      <c r="FEM105" s="160"/>
      <c r="FEO105" s="159"/>
      <c r="FET105" s="160"/>
      <c r="FEU105" s="160"/>
      <c r="FEV105" s="160"/>
      <c r="FEW105" s="161"/>
      <c r="FEX105" s="162"/>
      <c r="FEY105" s="160"/>
      <c r="FFA105" s="159"/>
      <c r="FFF105" s="160"/>
      <c r="FFG105" s="160"/>
      <c r="FFH105" s="160"/>
      <c r="FFI105" s="161"/>
      <c r="FFJ105" s="162"/>
      <c r="FFK105" s="160"/>
      <c r="FFM105" s="159"/>
      <c r="FFR105" s="160"/>
      <c r="FFS105" s="160"/>
      <c r="FFT105" s="160"/>
      <c r="FFU105" s="161"/>
      <c r="FFV105" s="162"/>
      <c r="FFW105" s="160"/>
      <c r="FFY105" s="159"/>
      <c r="FGD105" s="160"/>
      <c r="FGE105" s="160"/>
      <c r="FGF105" s="160"/>
      <c r="FGG105" s="161"/>
      <c r="FGH105" s="162"/>
      <c r="FGI105" s="160"/>
      <c r="FGK105" s="159"/>
      <c r="FGP105" s="160"/>
      <c r="FGQ105" s="160"/>
      <c r="FGR105" s="160"/>
      <c r="FGS105" s="161"/>
      <c r="FGT105" s="162"/>
      <c r="FGU105" s="160"/>
      <c r="FGW105" s="159"/>
      <c r="FHB105" s="160"/>
      <c r="FHC105" s="160"/>
      <c r="FHD105" s="160"/>
      <c r="FHE105" s="161"/>
      <c r="FHF105" s="162"/>
      <c r="FHG105" s="160"/>
      <c r="FHI105" s="159"/>
      <c r="FHN105" s="160"/>
      <c r="FHO105" s="160"/>
      <c r="FHP105" s="160"/>
      <c r="FHQ105" s="161"/>
      <c r="FHR105" s="162"/>
      <c r="FHS105" s="160"/>
      <c r="FHU105" s="159"/>
      <c r="FHZ105" s="160"/>
      <c r="FIA105" s="160"/>
      <c r="FIB105" s="160"/>
      <c r="FIC105" s="161"/>
      <c r="FID105" s="162"/>
      <c r="FIE105" s="160"/>
      <c r="FIG105" s="159"/>
      <c r="FIL105" s="160"/>
      <c r="FIM105" s="160"/>
      <c r="FIN105" s="160"/>
      <c r="FIO105" s="161"/>
      <c r="FIP105" s="162"/>
      <c r="FIQ105" s="160"/>
      <c r="FIS105" s="159"/>
      <c r="FIX105" s="160"/>
      <c r="FIY105" s="160"/>
      <c r="FIZ105" s="160"/>
      <c r="FJA105" s="161"/>
      <c r="FJB105" s="162"/>
      <c r="FJC105" s="160"/>
      <c r="FJE105" s="159"/>
      <c r="FJJ105" s="160"/>
      <c r="FJK105" s="160"/>
      <c r="FJL105" s="160"/>
      <c r="FJM105" s="161"/>
      <c r="FJN105" s="162"/>
      <c r="FJO105" s="160"/>
      <c r="FJQ105" s="159"/>
      <c r="FJV105" s="160"/>
      <c r="FJW105" s="160"/>
      <c r="FJX105" s="160"/>
      <c r="FJY105" s="161"/>
      <c r="FJZ105" s="162"/>
      <c r="FKA105" s="160"/>
      <c r="FKC105" s="159"/>
      <c r="FKH105" s="160"/>
      <c r="FKI105" s="160"/>
      <c r="FKJ105" s="160"/>
      <c r="FKK105" s="161"/>
      <c r="FKL105" s="162"/>
      <c r="FKM105" s="160"/>
      <c r="FKO105" s="159"/>
      <c r="FKT105" s="160"/>
      <c r="FKU105" s="160"/>
      <c r="FKV105" s="160"/>
      <c r="FKW105" s="161"/>
      <c r="FKX105" s="162"/>
      <c r="FKY105" s="160"/>
      <c r="FLA105" s="159"/>
      <c r="FLF105" s="160"/>
      <c r="FLG105" s="160"/>
      <c r="FLH105" s="160"/>
      <c r="FLI105" s="161"/>
      <c r="FLJ105" s="162"/>
      <c r="FLK105" s="160"/>
      <c r="FLM105" s="159"/>
      <c r="FLR105" s="160"/>
      <c r="FLS105" s="160"/>
      <c r="FLT105" s="160"/>
      <c r="FLU105" s="161"/>
      <c r="FLV105" s="162"/>
      <c r="FLW105" s="160"/>
      <c r="FLY105" s="159"/>
      <c r="FMD105" s="160"/>
      <c r="FME105" s="160"/>
      <c r="FMF105" s="160"/>
      <c r="FMG105" s="161"/>
      <c r="FMH105" s="162"/>
      <c r="FMI105" s="160"/>
      <c r="FMK105" s="159"/>
      <c r="FMP105" s="160"/>
      <c r="FMQ105" s="160"/>
      <c r="FMR105" s="160"/>
      <c r="FMS105" s="161"/>
      <c r="FMT105" s="162"/>
      <c r="FMU105" s="160"/>
      <c r="FMW105" s="159"/>
      <c r="FNB105" s="160"/>
      <c r="FNC105" s="160"/>
      <c r="FND105" s="160"/>
      <c r="FNE105" s="161"/>
      <c r="FNF105" s="162"/>
      <c r="FNG105" s="160"/>
      <c r="FNI105" s="159"/>
      <c r="FNN105" s="160"/>
      <c r="FNO105" s="160"/>
      <c r="FNP105" s="160"/>
      <c r="FNQ105" s="161"/>
      <c r="FNR105" s="162"/>
      <c r="FNS105" s="160"/>
      <c r="FNU105" s="159"/>
      <c r="FNZ105" s="160"/>
      <c r="FOA105" s="160"/>
      <c r="FOB105" s="160"/>
      <c r="FOC105" s="161"/>
      <c r="FOD105" s="162"/>
      <c r="FOE105" s="160"/>
      <c r="FOG105" s="159"/>
      <c r="FOL105" s="160"/>
      <c r="FOM105" s="160"/>
      <c r="FON105" s="160"/>
      <c r="FOO105" s="161"/>
      <c r="FOP105" s="162"/>
      <c r="FOQ105" s="160"/>
      <c r="FOS105" s="159"/>
      <c r="FOX105" s="160"/>
      <c r="FOY105" s="160"/>
      <c r="FOZ105" s="160"/>
      <c r="FPA105" s="161"/>
      <c r="FPB105" s="162"/>
      <c r="FPC105" s="160"/>
      <c r="FPE105" s="159"/>
      <c r="FPJ105" s="160"/>
      <c r="FPK105" s="160"/>
      <c r="FPL105" s="160"/>
      <c r="FPM105" s="161"/>
      <c r="FPN105" s="162"/>
      <c r="FPO105" s="160"/>
      <c r="FPQ105" s="159"/>
      <c r="FPV105" s="160"/>
      <c r="FPW105" s="160"/>
      <c r="FPX105" s="160"/>
      <c r="FPY105" s="161"/>
      <c r="FPZ105" s="162"/>
      <c r="FQA105" s="160"/>
      <c r="FQC105" s="159"/>
      <c r="FQH105" s="160"/>
      <c r="FQI105" s="160"/>
      <c r="FQJ105" s="160"/>
      <c r="FQK105" s="161"/>
      <c r="FQL105" s="162"/>
      <c r="FQM105" s="160"/>
      <c r="FQO105" s="159"/>
      <c r="FQT105" s="160"/>
      <c r="FQU105" s="160"/>
      <c r="FQV105" s="160"/>
      <c r="FQW105" s="161"/>
      <c r="FQX105" s="162"/>
      <c r="FQY105" s="160"/>
      <c r="FRA105" s="159"/>
      <c r="FRF105" s="160"/>
      <c r="FRG105" s="160"/>
      <c r="FRH105" s="160"/>
      <c r="FRI105" s="161"/>
      <c r="FRJ105" s="162"/>
      <c r="FRK105" s="160"/>
      <c r="FRM105" s="159"/>
      <c r="FRR105" s="160"/>
      <c r="FRS105" s="160"/>
      <c r="FRT105" s="160"/>
      <c r="FRU105" s="161"/>
      <c r="FRV105" s="162"/>
      <c r="FRW105" s="160"/>
      <c r="FRY105" s="159"/>
      <c r="FSD105" s="160"/>
      <c r="FSE105" s="160"/>
      <c r="FSF105" s="160"/>
      <c r="FSG105" s="161"/>
      <c r="FSH105" s="162"/>
      <c r="FSI105" s="160"/>
      <c r="FSK105" s="159"/>
      <c r="FSP105" s="160"/>
      <c r="FSQ105" s="160"/>
      <c r="FSR105" s="160"/>
      <c r="FSS105" s="161"/>
      <c r="FST105" s="162"/>
      <c r="FSU105" s="160"/>
      <c r="FSW105" s="159"/>
      <c r="FTB105" s="160"/>
      <c r="FTC105" s="160"/>
      <c r="FTD105" s="160"/>
      <c r="FTE105" s="161"/>
      <c r="FTF105" s="162"/>
      <c r="FTG105" s="160"/>
      <c r="FTI105" s="159"/>
      <c r="FTN105" s="160"/>
      <c r="FTO105" s="160"/>
      <c r="FTP105" s="160"/>
      <c r="FTQ105" s="161"/>
      <c r="FTR105" s="162"/>
      <c r="FTS105" s="160"/>
      <c r="FTU105" s="159"/>
      <c r="FTZ105" s="160"/>
      <c r="FUA105" s="160"/>
      <c r="FUB105" s="160"/>
      <c r="FUC105" s="161"/>
      <c r="FUD105" s="162"/>
      <c r="FUE105" s="160"/>
      <c r="FUG105" s="159"/>
      <c r="FUL105" s="160"/>
      <c r="FUM105" s="160"/>
      <c r="FUN105" s="160"/>
      <c r="FUO105" s="161"/>
      <c r="FUP105" s="162"/>
      <c r="FUQ105" s="160"/>
      <c r="FUS105" s="159"/>
      <c r="FUX105" s="160"/>
      <c r="FUY105" s="160"/>
      <c r="FUZ105" s="160"/>
      <c r="FVA105" s="161"/>
      <c r="FVB105" s="162"/>
      <c r="FVC105" s="160"/>
      <c r="FVE105" s="159"/>
      <c r="FVJ105" s="160"/>
      <c r="FVK105" s="160"/>
      <c r="FVL105" s="160"/>
      <c r="FVM105" s="161"/>
      <c r="FVN105" s="162"/>
      <c r="FVO105" s="160"/>
      <c r="FVQ105" s="159"/>
      <c r="FVV105" s="160"/>
      <c r="FVW105" s="160"/>
      <c r="FVX105" s="160"/>
      <c r="FVY105" s="161"/>
      <c r="FVZ105" s="162"/>
      <c r="FWA105" s="160"/>
      <c r="FWC105" s="159"/>
      <c r="FWH105" s="160"/>
      <c r="FWI105" s="160"/>
      <c r="FWJ105" s="160"/>
      <c r="FWK105" s="161"/>
      <c r="FWL105" s="162"/>
      <c r="FWM105" s="160"/>
      <c r="FWO105" s="159"/>
      <c r="FWT105" s="160"/>
      <c r="FWU105" s="160"/>
      <c r="FWV105" s="160"/>
      <c r="FWW105" s="161"/>
      <c r="FWX105" s="162"/>
      <c r="FWY105" s="160"/>
      <c r="FXA105" s="159"/>
      <c r="FXF105" s="160"/>
      <c r="FXG105" s="160"/>
      <c r="FXH105" s="160"/>
      <c r="FXI105" s="161"/>
      <c r="FXJ105" s="162"/>
      <c r="FXK105" s="160"/>
      <c r="FXM105" s="159"/>
      <c r="FXR105" s="160"/>
      <c r="FXS105" s="160"/>
      <c r="FXT105" s="160"/>
      <c r="FXU105" s="161"/>
      <c r="FXV105" s="162"/>
      <c r="FXW105" s="160"/>
      <c r="FXY105" s="159"/>
      <c r="FYD105" s="160"/>
      <c r="FYE105" s="160"/>
      <c r="FYF105" s="160"/>
      <c r="FYG105" s="161"/>
      <c r="FYH105" s="162"/>
      <c r="FYI105" s="160"/>
      <c r="FYK105" s="159"/>
      <c r="FYP105" s="160"/>
      <c r="FYQ105" s="160"/>
      <c r="FYR105" s="160"/>
      <c r="FYS105" s="161"/>
      <c r="FYT105" s="162"/>
      <c r="FYU105" s="160"/>
      <c r="FYW105" s="159"/>
      <c r="FZB105" s="160"/>
      <c r="FZC105" s="160"/>
      <c r="FZD105" s="160"/>
      <c r="FZE105" s="161"/>
      <c r="FZF105" s="162"/>
      <c r="FZG105" s="160"/>
      <c r="FZI105" s="159"/>
      <c r="FZN105" s="160"/>
      <c r="FZO105" s="160"/>
      <c r="FZP105" s="160"/>
      <c r="FZQ105" s="161"/>
      <c r="FZR105" s="162"/>
      <c r="FZS105" s="160"/>
      <c r="FZU105" s="159"/>
      <c r="FZZ105" s="160"/>
      <c r="GAA105" s="160"/>
      <c r="GAB105" s="160"/>
      <c r="GAC105" s="161"/>
      <c r="GAD105" s="162"/>
      <c r="GAE105" s="160"/>
      <c r="GAG105" s="159"/>
      <c r="GAL105" s="160"/>
      <c r="GAM105" s="160"/>
      <c r="GAN105" s="160"/>
      <c r="GAO105" s="161"/>
      <c r="GAP105" s="162"/>
      <c r="GAQ105" s="160"/>
      <c r="GAS105" s="159"/>
      <c r="GAX105" s="160"/>
      <c r="GAY105" s="160"/>
      <c r="GAZ105" s="160"/>
      <c r="GBA105" s="161"/>
      <c r="GBB105" s="162"/>
      <c r="GBC105" s="160"/>
      <c r="GBE105" s="159"/>
      <c r="GBJ105" s="160"/>
      <c r="GBK105" s="160"/>
      <c r="GBL105" s="160"/>
      <c r="GBM105" s="161"/>
      <c r="GBN105" s="162"/>
      <c r="GBO105" s="160"/>
      <c r="GBQ105" s="159"/>
      <c r="GBV105" s="160"/>
      <c r="GBW105" s="160"/>
      <c r="GBX105" s="160"/>
      <c r="GBY105" s="161"/>
      <c r="GBZ105" s="162"/>
      <c r="GCA105" s="160"/>
      <c r="GCC105" s="159"/>
      <c r="GCH105" s="160"/>
      <c r="GCI105" s="160"/>
      <c r="GCJ105" s="160"/>
      <c r="GCK105" s="161"/>
      <c r="GCL105" s="162"/>
      <c r="GCM105" s="160"/>
      <c r="GCO105" s="159"/>
      <c r="GCT105" s="160"/>
      <c r="GCU105" s="160"/>
      <c r="GCV105" s="160"/>
      <c r="GCW105" s="161"/>
      <c r="GCX105" s="162"/>
      <c r="GCY105" s="160"/>
      <c r="GDA105" s="159"/>
      <c r="GDF105" s="160"/>
      <c r="GDG105" s="160"/>
      <c r="GDH105" s="160"/>
      <c r="GDI105" s="161"/>
      <c r="GDJ105" s="162"/>
      <c r="GDK105" s="160"/>
      <c r="GDM105" s="159"/>
      <c r="GDR105" s="160"/>
      <c r="GDS105" s="160"/>
      <c r="GDT105" s="160"/>
      <c r="GDU105" s="161"/>
      <c r="GDV105" s="162"/>
      <c r="GDW105" s="160"/>
      <c r="GDY105" s="159"/>
      <c r="GED105" s="160"/>
      <c r="GEE105" s="160"/>
      <c r="GEF105" s="160"/>
      <c r="GEG105" s="161"/>
      <c r="GEH105" s="162"/>
      <c r="GEI105" s="160"/>
      <c r="GEK105" s="159"/>
      <c r="GEP105" s="160"/>
      <c r="GEQ105" s="160"/>
      <c r="GER105" s="160"/>
      <c r="GES105" s="161"/>
      <c r="GET105" s="162"/>
      <c r="GEU105" s="160"/>
      <c r="GEW105" s="159"/>
      <c r="GFB105" s="160"/>
      <c r="GFC105" s="160"/>
      <c r="GFD105" s="160"/>
      <c r="GFE105" s="161"/>
      <c r="GFF105" s="162"/>
      <c r="GFG105" s="160"/>
      <c r="GFI105" s="159"/>
      <c r="GFN105" s="160"/>
      <c r="GFO105" s="160"/>
      <c r="GFP105" s="160"/>
      <c r="GFQ105" s="161"/>
      <c r="GFR105" s="162"/>
      <c r="GFS105" s="160"/>
      <c r="GFU105" s="159"/>
      <c r="GFZ105" s="160"/>
      <c r="GGA105" s="160"/>
      <c r="GGB105" s="160"/>
      <c r="GGC105" s="161"/>
      <c r="GGD105" s="162"/>
      <c r="GGE105" s="160"/>
      <c r="GGG105" s="159"/>
      <c r="GGL105" s="160"/>
      <c r="GGM105" s="160"/>
      <c r="GGN105" s="160"/>
      <c r="GGO105" s="161"/>
      <c r="GGP105" s="162"/>
      <c r="GGQ105" s="160"/>
      <c r="GGS105" s="159"/>
      <c r="GGX105" s="160"/>
      <c r="GGY105" s="160"/>
      <c r="GGZ105" s="160"/>
      <c r="GHA105" s="161"/>
      <c r="GHB105" s="162"/>
      <c r="GHC105" s="160"/>
      <c r="GHE105" s="159"/>
      <c r="GHJ105" s="160"/>
      <c r="GHK105" s="160"/>
      <c r="GHL105" s="160"/>
      <c r="GHM105" s="161"/>
      <c r="GHN105" s="162"/>
      <c r="GHO105" s="160"/>
      <c r="GHQ105" s="159"/>
      <c r="GHV105" s="160"/>
      <c r="GHW105" s="160"/>
      <c r="GHX105" s="160"/>
      <c r="GHY105" s="161"/>
      <c r="GHZ105" s="162"/>
      <c r="GIA105" s="160"/>
      <c r="GIC105" s="159"/>
      <c r="GIH105" s="160"/>
      <c r="GII105" s="160"/>
      <c r="GIJ105" s="160"/>
      <c r="GIK105" s="161"/>
      <c r="GIL105" s="162"/>
      <c r="GIM105" s="160"/>
      <c r="GIO105" s="159"/>
      <c r="GIT105" s="160"/>
      <c r="GIU105" s="160"/>
      <c r="GIV105" s="160"/>
      <c r="GIW105" s="161"/>
      <c r="GIX105" s="162"/>
      <c r="GIY105" s="160"/>
      <c r="GJA105" s="159"/>
      <c r="GJF105" s="160"/>
      <c r="GJG105" s="160"/>
      <c r="GJH105" s="160"/>
      <c r="GJI105" s="161"/>
      <c r="GJJ105" s="162"/>
      <c r="GJK105" s="160"/>
      <c r="GJM105" s="159"/>
      <c r="GJR105" s="160"/>
      <c r="GJS105" s="160"/>
      <c r="GJT105" s="160"/>
      <c r="GJU105" s="161"/>
      <c r="GJV105" s="162"/>
      <c r="GJW105" s="160"/>
      <c r="GJY105" s="159"/>
      <c r="GKD105" s="160"/>
      <c r="GKE105" s="160"/>
      <c r="GKF105" s="160"/>
      <c r="GKG105" s="161"/>
      <c r="GKH105" s="162"/>
      <c r="GKI105" s="160"/>
      <c r="GKK105" s="159"/>
      <c r="GKP105" s="160"/>
      <c r="GKQ105" s="160"/>
      <c r="GKR105" s="160"/>
      <c r="GKS105" s="161"/>
      <c r="GKT105" s="162"/>
      <c r="GKU105" s="160"/>
      <c r="GKW105" s="159"/>
      <c r="GLB105" s="160"/>
      <c r="GLC105" s="160"/>
      <c r="GLD105" s="160"/>
      <c r="GLE105" s="161"/>
      <c r="GLF105" s="162"/>
      <c r="GLG105" s="160"/>
      <c r="GLI105" s="159"/>
      <c r="GLN105" s="160"/>
      <c r="GLO105" s="160"/>
      <c r="GLP105" s="160"/>
      <c r="GLQ105" s="161"/>
      <c r="GLR105" s="162"/>
      <c r="GLS105" s="160"/>
      <c r="GLU105" s="159"/>
      <c r="GLZ105" s="160"/>
      <c r="GMA105" s="160"/>
      <c r="GMB105" s="160"/>
      <c r="GMC105" s="161"/>
      <c r="GMD105" s="162"/>
      <c r="GME105" s="160"/>
      <c r="GMG105" s="159"/>
      <c r="GML105" s="160"/>
      <c r="GMM105" s="160"/>
      <c r="GMN105" s="160"/>
      <c r="GMO105" s="161"/>
      <c r="GMP105" s="162"/>
      <c r="GMQ105" s="160"/>
      <c r="GMS105" s="159"/>
      <c r="GMX105" s="160"/>
      <c r="GMY105" s="160"/>
      <c r="GMZ105" s="160"/>
      <c r="GNA105" s="161"/>
      <c r="GNB105" s="162"/>
      <c r="GNC105" s="160"/>
      <c r="GNE105" s="159"/>
      <c r="GNJ105" s="160"/>
      <c r="GNK105" s="160"/>
      <c r="GNL105" s="160"/>
      <c r="GNM105" s="161"/>
      <c r="GNN105" s="162"/>
      <c r="GNO105" s="160"/>
      <c r="GNQ105" s="159"/>
      <c r="GNV105" s="160"/>
      <c r="GNW105" s="160"/>
      <c r="GNX105" s="160"/>
      <c r="GNY105" s="161"/>
      <c r="GNZ105" s="162"/>
      <c r="GOA105" s="160"/>
      <c r="GOC105" s="159"/>
      <c r="GOH105" s="160"/>
      <c r="GOI105" s="160"/>
      <c r="GOJ105" s="160"/>
      <c r="GOK105" s="161"/>
      <c r="GOL105" s="162"/>
      <c r="GOM105" s="160"/>
      <c r="GOO105" s="159"/>
      <c r="GOT105" s="160"/>
      <c r="GOU105" s="160"/>
      <c r="GOV105" s="160"/>
      <c r="GOW105" s="161"/>
      <c r="GOX105" s="162"/>
      <c r="GOY105" s="160"/>
      <c r="GPA105" s="159"/>
      <c r="GPF105" s="160"/>
      <c r="GPG105" s="160"/>
      <c r="GPH105" s="160"/>
      <c r="GPI105" s="161"/>
      <c r="GPJ105" s="162"/>
      <c r="GPK105" s="160"/>
      <c r="GPM105" s="159"/>
      <c r="GPR105" s="160"/>
      <c r="GPS105" s="160"/>
      <c r="GPT105" s="160"/>
      <c r="GPU105" s="161"/>
      <c r="GPV105" s="162"/>
      <c r="GPW105" s="160"/>
      <c r="GPY105" s="159"/>
      <c r="GQD105" s="160"/>
      <c r="GQE105" s="160"/>
      <c r="GQF105" s="160"/>
      <c r="GQG105" s="161"/>
      <c r="GQH105" s="162"/>
      <c r="GQI105" s="160"/>
      <c r="GQK105" s="159"/>
      <c r="GQP105" s="160"/>
      <c r="GQQ105" s="160"/>
      <c r="GQR105" s="160"/>
      <c r="GQS105" s="161"/>
      <c r="GQT105" s="162"/>
      <c r="GQU105" s="160"/>
      <c r="GQW105" s="159"/>
      <c r="GRB105" s="160"/>
      <c r="GRC105" s="160"/>
      <c r="GRD105" s="160"/>
      <c r="GRE105" s="161"/>
      <c r="GRF105" s="162"/>
      <c r="GRG105" s="160"/>
      <c r="GRI105" s="159"/>
      <c r="GRN105" s="160"/>
      <c r="GRO105" s="160"/>
      <c r="GRP105" s="160"/>
      <c r="GRQ105" s="161"/>
      <c r="GRR105" s="162"/>
      <c r="GRS105" s="160"/>
      <c r="GRU105" s="159"/>
      <c r="GRZ105" s="160"/>
      <c r="GSA105" s="160"/>
      <c r="GSB105" s="160"/>
      <c r="GSC105" s="161"/>
      <c r="GSD105" s="162"/>
      <c r="GSE105" s="160"/>
      <c r="GSG105" s="159"/>
      <c r="GSL105" s="160"/>
      <c r="GSM105" s="160"/>
      <c r="GSN105" s="160"/>
      <c r="GSO105" s="161"/>
      <c r="GSP105" s="162"/>
      <c r="GSQ105" s="160"/>
      <c r="GSS105" s="159"/>
      <c r="GSX105" s="160"/>
      <c r="GSY105" s="160"/>
      <c r="GSZ105" s="160"/>
      <c r="GTA105" s="161"/>
      <c r="GTB105" s="162"/>
      <c r="GTC105" s="160"/>
      <c r="GTE105" s="159"/>
      <c r="GTJ105" s="160"/>
      <c r="GTK105" s="160"/>
      <c r="GTL105" s="160"/>
      <c r="GTM105" s="161"/>
      <c r="GTN105" s="162"/>
      <c r="GTO105" s="160"/>
      <c r="GTQ105" s="159"/>
      <c r="GTV105" s="160"/>
      <c r="GTW105" s="160"/>
      <c r="GTX105" s="160"/>
      <c r="GTY105" s="161"/>
      <c r="GTZ105" s="162"/>
      <c r="GUA105" s="160"/>
      <c r="GUC105" s="159"/>
      <c r="GUH105" s="160"/>
      <c r="GUI105" s="160"/>
      <c r="GUJ105" s="160"/>
      <c r="GUK105" s="161"/>
      <c r="GUL105" s="162"/>
      <c r="GUM105" s="160"/>
      <c r="GUO105" s="159"/>
      <c r="GUT105" s="160"/>
      <c r="GUU105" s="160"/>
      <c r="GUV105" s="160"/>
      <c r="GUW105" s="161"/>
      <c r="GUX105" s="162"/>
      <c r="GUY105" s="160"/>
      <c r="GVA105" s="159"/>
      <c r="GVF105" s="160"/>
      <c r="GVG105" s="160"/>
      <c r="GVH105" s="160"/>
      <c r="GVI105" s="161"/>
      <c r="GVJ105" s="162"/>
      <c r="GVK105" s="160"/>
      <c r="GVM105" s="159"/>
      <c r="GVR105" s="160"/>
      <c r="GVS105" s="160"/>
      <c r="GVT105" s="160"/>
      <c r="GVU105" s="161"/>
      <c r="GVV105" s="162"/>
      <c r="GVW105" s="160"/>
      <c r="GVY105" s="159"/>
      <c r="GWD105" s="160"/>
      <c r="GWE105" s="160"/>
      <c r="GWF105" s="160"/>
      <c r="GWG105" s="161"/>
      <c r="GWH105" s="162"/>
      <c r="GWI105" s="160"/>
      <c r="GWK105" s="159"/>
      <c r="GWP105" s="160"/>
      <c r="GWQ105" s="160"/>
      <c r="GWR105" s="160"/>
      <c r="GWS105" s="161"/>
      <c r="GWT105" s="162"/>
      <c r="GWU105" s="160"/>
      <c r="GWW105" s="159"/>
      <c r="GXB105" s="160"/>
      <c r="GXC105" s="160"/>
      <c r="GXD105" s="160"/>
      <c r="GXE105" s="161"/>
      <c r="GXF105" s="162"/>
      <c r="GXG105" s="160"/>
      <c r="GXI105" s="159"/>
      <c r="GXN105" s="160"/>
      <c r="GXO105" s="160"/>
      <c r="GXP105" s="160"/>
      <c r="GXQ105" s="161"/>
      <c r="GXR105" s="162"/>
      <c r="GXS105" s="160"/>
      <c r="GXU105" s="159"/>
      <c r="GXZ105" s="160"/>
      <c r="GYA105" s="160"/>
      <c r="GYB105" s="160"/>
      <c r="GYC105" s="161"/>
      <c r="GYD105" s="162"/>
      <c r="GYE105" s="160"/>
      <c r="GYG105" s="159"/>
      <c r="GYL105" s="160"/>
      <c r="GYM105" s="160"/>
      <c r="GYN105" s="160"/>
      <c r="GYO105" s="161"/>
      <c r="GYP105" s="162"/>
      <c r="GYQ105" s="160"/>
      <c r="GYS105" s="159"/>
      <c r="GYX105" s="160"/>
      <c r="GYY105" s="160"/>
      <c r="GYZ105" s="160"/>
      <c r="GZA105" s="161"/>
      <c r="GZB105" s="162"/>
      <c r="GZC105" s="160"/>
      <c r="GZE105" s="159"/>
      <c r="GZJ105" s="160"/>
      <c r="GZK105" s="160"/>
      <c r="GZL105" s="160"/>
      <c r="GZM105" s="161"/>
      <c r="GZN105" s="162"/>
      <c r="GZO105" s="160"/>
      <c r="GZQ105" s="159"/>
      <c r="GZV105" s="160"/>
      <c r="GZW105" s="160"/>
      <c r="GZX105" s="160"/>
      <c r="GZY105" s="161"/>
      <c r="GZZ105" s="162"/>
      <c r="HAA105" s="160"/>
      <c r="HAC105" s="159"/>
      <c r="HAH105" s="160"/>
      <c r="HAI105" s="160"/>
      <c r="HAJ105" s="160"/>
      <c r="HAK105" s="161"/>
      <c r="HAL105" s="162"/>
      <c r="HAM105" s="160"/>
      <c r="HAO105" s="159"/>
      <c r="HAT105" s="160"/>
      <c r="HAU105" s="160"/>
      <c r="HAV105" s="160"/>
      <c r="HAW105" s="161"/>
      <c r="HAX105" s="162"/>
      <c r="HAY105" s="160"/>
      <c r="HBA105" s="159"/>
      <c r="HBF105" s="160"/>
      <c r="HBG105" s="160"/>
      <c r="HBH105" s="160"/>
      <c r="HBI105" s="161"/>
      <c r="HBJ105" s="162"/>
      <c r="HBK105" s="160"/>
      <c r="HBM105" s="159"/>
      <c r="HBR105" s="160"/>
      <c r="HBS105" s="160"/>
      <c r="HBT105" s="160"/>
      <c r="HBU105" s="161"/>
      <c r="HBV105" s="162"/>
      <c r="HBW105" s="160"/>
      <c r="HBY105" s="159"/>
      <c r="HCD105" s="160"/>
      <c r="HCE105" s="160"/>
      <c r="HCF105" s="160"/>
      <c r="HCG105" s="161"/>
      <c r="HCH105" s="162"/>
      <c r="HCI105" s="160"/>
      <c r="HCK105" s="159"/>
      <c r="HCP105" s="160"/>
      <c r="HCQ105" s="160"/>
      <c r="HCR105" s="160"/>
      <c r="HCS105" s="161"/>
      <c r="HCT105" s="162"/>
      <c r="HCU105" s="160"/>
      <c r="HCW105" s="159"/>
      <c r="HDB105" s="160"/>
      <c r="HDC105" s="160"/>
      <c r="HDD105" s="160"/>
      <c r="HDE105" s="161"/>
      <c r="HDF105" s="162"/>
      <c r="HDG105" s="160"/>
      <c r="HDI105" s="159"/>
      <c r="HDN105" s="160"/>
      <c r="HDO105" s="160"/>
      <c r="HDP105" s="160"/>
      <c r="HDQ105" s="161"/>
      <c r="HDR105" s="162"/>
      <c r="HDS105" s="160"/>
      <c r="HDU105" s="159"/>
      <c r="HDZ105" s="160"/>
      <c r="HEA105" s="160"/>
      <c r="HEB105" s="160"/>
      <c r="HEC105" s="161"/>
      <c r="HED105" s="162"/>
      <c r="HEE105" s="160"/>
      <c r="HEG105" s="159"/>
      <c r="HEL105" s="160"/>
      <c r="HEM105" s="160"/>
      <c r="HEN105" s="160"/>
      <c r="HEO105" s="161"/>
      <c r="HEP105" s="162"/>
      <c r="HEQ105" s="160"/>
      <c r="HES105" s="159"/>
      <c r="HEX105" s="160"/>
      <c r="HEY105" s="160"/>
      <c r="HEZ105" s="160"/>
      <c r="HFA105" s="161"/>
      <c r="HFB105" s="162"/>
      <c r="HFC105" s="160"/>
      <c r="HFE105" s="159"/>
      <c r="HFJ105" s="160"/>
      <c r="HFK105" s="160"/>
      <c r="HFL105" s="160"/>
      <c r="HFM105" s="161"/>
      <c r="HFN105" s="162"/>
      <c r="HFO105" s="160"/>
      <c r="HFQ105" s="159"/>
      <c r="HFV105" s="160"/>
      <c r="HFW105" s="160"/>
      <c r="HFX105" s="160"/>
      <c r="HFY105" s="161"/>
      <c r="HFZ105" s="162"/>
      <c r="HGA105" s="160"/>
      <c r="HGC105" s="159"/>
      <c r="HGH105" s="160"/>
      <c r="HGI105" s="160"/>
      <c r="HGJ105" s="160"/>
      <c r="HGK105" s="161"/>
      <c r="HGL105" s="162"/>
      <c r="HGM105" s="160"/>
      <c r="HGO105" s="159"/>
      <c r="HGT105" s="160"/>
      <c r="HGU105" s="160"/>
      <c r="HGV105" s="160"/>
      <c r="HGW105" s="161"/>
      <c r="HGX105" s="162"/>
      <c r="HGY105" s="160"/>
      <c r="HHA105" s="159"/>
      <c r="HHF105" s="160"/>
      <c r="HHG105" s="160"/>
      <c r="HHH105" s="160"/>
      <c r="HHI105" s="161"/>
      <c r="HHJ105" s="162"/>
      <c r="HHK105" s="160"/>
      <c r="HHM105" s="159"/>
      <c r="HHR105" s="160"/>
      <c r="HHS105" s="160"/>
      <c r="HHT105" s="160"/>
      <c r="HHU105" s="161"/>
      <c r="HHV105" s="162"/>
      <c r="HHW105" s="160"/>
      <c r="HHY105" s="159"/>
      <c r="HID105" s="160"/>
      <c r="HIE105" s="160"/>
      <c r="HIF105" s="160"/>
      <c r="HIG105" s="161"/>
      <c r="HIH105" s="162"/>
      <c r="HII105" s="160"/>
      <c r="HIK105" s="159"/>
      <c r="HIP105" s="160"/>
      <c r="HIQ105" s="160"/>
      <c r="HIR105" s="160"/>
      <c r="HIS105" s="161"/>
      <c r="HIT105" s="162"/>
      <c r="HIU105" s="160"/>
      <c r="HIW105" s="159"/>
      <c r="HJB105" s="160"/>
      <c r="HJC105" s="160"/>
      <c r="HJD105" s="160"/>
      <c r="HJE105" s="161"/>
      <c r="HJF105" s="162"/>
      <c r="HJG105" s="160"/>
      <c r="HJI105" s="159"/>
      <c r="HJN105" s="160"/>
      <c r="HJO105" s="160"/>
      <c r="HJP105" s="160"/>
      <c r="HJQ105" s="161"/>
      <c r="HJR105" s="162"/>
      <c r="HJS105" s="160"/>
      <c r="HJU105" s="159"/>
      <c r="HJZ105" s="160"/>
      <c r="HKA105" s="160"/>
      <c r="HKB105" s="160"/>
      <c r="HKC105" s="161"/>
      <c r="HKD105" s="162"/>
      <c r="HKE105" s="160"/>
      <c r="HKG105" s="159"/>
      <c r="HKL105" s="160"/>
      <c r="HKM105" s="160"/>
      <c r="HKN105" s="160"/>
      <c r="HKO105" s="161"/>
      <c r="HKP105" s="162"/>
      <c r="HKQ105" s="160"/>
      <c r="HKS105" s="159"/>
      <c r="HKX105" s="160"/>
      <c r="HKY105" s="160"/>
      <c r="HKZ105" s="160"/>
      <c r="HLA105" s="161"/>
      <c r="HLB105" s="162"/>
      <c r="HLC105" s="160"/>
      <c r="HLE105" s="159"/>
      <c r="HLJ105" s="160"/>
      <c r="HLK105" s="160"/>
      <c r="HLL105" s="160"/>
      <c r="HLM105" s="161"/>
      <c r="HLN105" s="162"/>
      <c r="HLO105" s="160"/>
      <c r="HLQ105" s="159"/>
      <c r="HLV105" s="160"/>
      <c r="HLW105" s="160"/>
      <c r="HLX105" s="160"/>
      <c r="HLY105" s="161"/>
      <c r="HLZ105" s="162"/>
      <c r="HMA105" s="160"/>
      <c r="HMC105" s="159"/>
      <c r="HMH105" s="160"/>
      <c r="HMI105" s="160"/>
      <c r="HMJ105" s="160"/>
      <c r="HMK105" s="161"/>
      <c r="HML105" s="162"/>
      <c r="HMM105" s="160"/>
      <c r="HMO105" s="159"/>
      <c r="HMT105" s="160"/>
      <c r="HMU105" s="160"/>
      <c r="HMV105" s="160"/>
      <c r="HMW105" s="161"/>
      <c r="HMX105" s="162"/>
      <c r="HMY105" s="160"/>
      <c r="HNA105" s="159"/>
      <c r="HNF105" s="160"/>
      <c r="HNG105" s="160"/>
      <c r="HNH105" s="160"/>
      <c r="HNI105" s="161"/>
      <c r="HNJ105" s="162"/>
      <c r="HNK105" s="160"/>
      <c r="HNM105" s="159"/>
      <c r="HNR105" s="160"/>
      <c r="HNS105" s="160"/>
      <c r="HNT105" s="160"/>
      <c r="HNU105" s="161"/>
      <c r="HNV105" s="162"/>
      <c r="HNW105" s="160"/>
      <c r="HNY105" s="159"/>
      <c r="HOD105" s="160"/>
      <c r="HOE105" s="160"/>
      <c r="HOF105" s="160"/>
      <c r="HOG105" s="161"/>
      <c r="HOH105" s="162"/>
      <c r="HOI105" s="160"/>
      <c r="HOK105" s="159"/>
      <c r="HOP105" s="160"/>
      <c r="HOQ105" s="160"/>
      <c r="HOR105" s="160"/>
      <c r="HOS105" s="161"/>
      <c r="HOT105" s="162"/>
      <c r="HOU105" s="160"/>
      <c r="HOW105" s="159"/>
      <c r="HPB105" s="160"/>
      <c r="HPC105" s="160"/>
      <c r="HPD105" s="160"/>
      <c r="HPE105" s="161"/>
      <c r="HPF105" s="162"/>
      <c r="HPG105" s="160"/>
      <c r="HPI105" s="159"/>
      <c r="HPN105" s="160"/>
      <c r="HPO105" s="160"/>
      <c r="HPP105" s="160"/>
      <c r="HPQ105" s="161"/>
      <c r="HPR105" s="162"/>
      <c r="HPS105" s="160"/>
      <c r="HPU105" s="159"/>
      <c r="HPZ105" s="160"/>
      <c r="HQA105" s="160"/>
      <c r="HQB105" s="160"/>
      <c r="HQC105" s="161"/>
      <c r="HQD105" s="162"/>
      <c r="HQE105" s="160"/>
      <c r="HQG105" s="159"/>
      <c r="HQL105" s="160"/>
      <c r="HQM105" s="160"/>
      <c r="HQN105" s="160"/>
      <c r="HQO105" s="161"/>
      <c r="HQP105" s="162"/>
      <c r="HQQ105" s="160"/>
      <c r="HQS105" s="159"/>
      <c r="HQX105" s="160"/>
      <c r="HQY105" s="160"/>
      <c r="HQZ105" s="160"/>
      <c r="HRA105" s="161"/>
      <c r="HRB105" s="162"/>
      <c r="HRC105" s="160"/>
      <c r="HRE105" s="159"/>
      <c r="HRJ105" s="160"/>
      <c r="HRK105" s="160"/>
      <c r="HRL105" s="160"/>
      <c r="HRM105" s="161"/>
      <c r="HRN105" s="162"/>
      <c r="HRO105" s="160"/>
      <c r="HRQ105" s="159"/>
      <c r="HRV105" s="160"/>
      <c r="HRW105" s="160"/>
      <c r="HRX105" s="160"/>
      <c r="HRY105" s="161"/>
      <c r="HRZ105" s="162"/>
      <c r="HSA105" s="160"/>
      <c r="HSC105" s="159"/>
      <c r="HSH105" s="160"/>
      <c r="HSI105" s="160"/>
      <c r="HSJ105" s="160"/>
      <c r="HSK105" s="161"/>
      <c r="HSL105" s="162"/>
      <c r="HSM105" s="160"/>
      <c r="HSO105" s="159"/>
      <c r="HST105" s="160"/>
      <c r="HSU105" s="160"/>
      <c r="HSV105" s="160"/>
      <c r="HSW105" s="161"/>
      <c r="HSX105" s="162"/>
      <c r="HSY105" s="160"/>
      <c r="HTA105" s="159"/>
      <c r="HTF105" s="160"/>
      <c r="HTG105" s="160"/>
      <c r="HTH105" s="160"/>
      <c r="HTI105" s="161"/>
      <c r="HTJ105" s="162"/>
      <c r="HTK105" s="160"/>
      <c r="HTM105" s="159"/>
      <c r="HTR105" s="160"/>
      <c r="HTS105" s="160"/>
      <c r="HTT105" s="160"/>
      <c r="HTU105" s="161"/>
      <c r="HTV105" s="162"/>
      <c r="HTW105" s="160"/>
      <c r="HTY105" s="159"/>
      <c r="HUD105" s="160"/>
      <c r="HUE105" s="160"/>
      <c r="HUF105" s="160"/>
      <c r="HUG105" s="161"/>
      <c r="HUH105" s="162"/>
      <c r="HUI105" s="160"/>
      <c r="HUK105" s="159"/>
      <c r="HUP105" s="160"/>
      <c r="HUQ105" s="160"/>
      <c r="HUR105" s="160"/>
      <c r="HUS105" s="161"/>
      <c r="HUT105" s="162"/>
      <c r="HUU105" s="160"/>
      <c r="HUW105" s="159"/>
      <c r="HVB105" s="160"/>
      <c r="HVC105" s="160"/>
      <c r="HVD105" s="160"/>
      <c r="HVE105" s="161"/>
      <c r="HVF105" s="162"/>
      <c r="HVG105" s="160"/>
      <c r="HVI105" s="159"/>
      <c r="HVN105" s="160"/>
      <c r="HVO105" s="160"/>
      <c r="HVP105" s="160"/>
      <c r="HVQ105" s="161"/>
      <c r="HVR105" s="162"/>
      <c r="HVS105" s="160"/>
      <c r="HVU105" s="159"/>
      <c r="HVZ105" s="160"/>
      <c r="HWA105" s="160"/>
      <c r="HWB105" s="160"/>
      <c r="HWC105" s="161"/>
      <c r="HWD105" s="162"/>
      <c r="HWE105" s="160"/>
      <c r="HWG105" s="159"/>
      <c r="HWL105" s="160"/>
      <c r="HWM105" s="160"/>
      <c r="HWN105" s="160"/>
      <c r="HWO105" s="161"/>
      <c r="HWP105" s="162"/>
      <c r="HWQ105" s="160"/>
      <c r="HWS105" s="159"/>
      <c r="HWX105" s="160"/>
      <c r="HWY105" s="160"/>
      <c r="HWZ105" s="160"/>
      <c r="HXA105" s="161"/>
      <c r="HXB105" s="162"/>
      <c r="HXC105" s="160"/>
      <c r="HXE105" s="159"/>
      <c r="HXJ105" s="160"/>
      <c r="HXK105" s="160"/>
      <c r="HXL105" s="160"/>
      <c r="HXM105" s="161"/>
      <c r="HXN105" s="162"/>
      <c r="HXO105" s="160"/>
      <c r="HXQ105" s="159"/>
      <c r="HXV105" s="160"/>
      <c r="HXW105" s="160"/>
      <c r="HXX105" s="160"/>
      <c r="HXY105" s="161"/>
      <c r="HXZ105" s="162"/>
      <c r="HYA105" s="160"/>
      <c r="HYC105" s="159"/>
      <c r="HYH105" s="160"/>
      <c r="HYI105" s="160"/>
      <c r="HYJ105" s="160"/>
      <c r="HYK105" s="161"/>
      <c r="HYL105" s="162"/>
      <c r="HYM105" s="160"/>
      <c r="HYO105" s="159"/>
      <c r="HYT105" s="160"/>
      <c r="HYU105" s="160"/>
      <c r="HYV105" s="160"/>
      <c r="HYW105" s="161"/>
      <c r="HYX105" s="162"/>
      <c r="HYY105" s="160"/>
      <c r="HZA105" s="159"/>
      <c r="HZF105" s="160"/>
      <c r="HZG105" s="160"/>
      <c r="HZH105" s="160"/>
      <c r="HZI105" s="161"/>
      <c r="HZJ105" s="162"/>
      <c r="HZK105" s="160"/>
      <c r="HZM105" s="159"/>
      <c r="HZR105" s="160"/>
      <c r="HZS105" s="160"/>
      <c r="HZT105" s="160"/>
      <c r="HZU105" s="161"/>
      <c r="HZV105" s="162"/>
      <c r="HZW105" s="160"/>
      <c r="HZY105" s="159"/>
      <c r="IAD105" s="160"/>
      <c r="IAE105" s="160"/>
      <c r="IAF105" s="160"/>
      <c r="IAG105" s="161"/>
      <c r="IAH105" s="162"/>
      <c r="IAI105" s="160"/>
      <c r="IAK105" s="159"/>
      <c r="IAP105" s="160"/>
      <c r="IAQ105" s="160"/>
      <c r="IAR105" s="160"/>
      <c r="IAS105" s="161"/>
      <c r="IAT105" s="162"/>
      <c r="IAU105" s="160"/>
      <c r="IAW105" s="159"/>
      <c r="IBB105" s="160"/>
      <c r="IBC105" s="160"/>
      <c r="IBD105" s="160"/>
      <c r="IBE105" s="161"/>
      <c r="IBF105" s="162"/>
      <c r="IBG105" s="160"/>
      <c r="IBI105" s="159"/>
      <c r="IBN105" s="160"/>
      <c r="IBO105" s="160"/>
      <c r="IBP105" s="160"/>
      <c r="IBQ105" s="161"/>
      <c r="IBR105" s="162"/>
      <c r="IBS105" s="160"/>
      <c r="IBU105" s="159"/>
      <c r="IBZ105" s="160"/>
      <c r="ICA105" s="160"/>
      <c r="ICB105" s="160"/>
      <c r="ICC105" s="161"/>
      <c r="ICD105" s="162"/>
      <c r="ICE105" s="160"/>
      <c r="ICG105" s="159"/>
      <c r="ICL105" s="160"/>
      <c r="ICM105" s="160"/>
      <c r="ICN105" s="160"/>
      <c r="ICO105" s="161"/>
      <c r="ICP105" s="162"/>
      <c r="ICQ105" s="160"/>
      <c r="ICS105" s="159"/>
      <c r="ICX105" s="160"/>
      <c r="ICY105" s="160"/>
      <c r="ICZ105" s="160"/>
      <c r="IDA105" s="161"/>
      <c r="IDB105" s="162"/>
      <c r="IDC105" s="160"/>
      <c r="IDE105" s="159"/>
      <c r="IDJ105" s="160"/>
      <c r="IDK105" s="160"/>
      <c r="IDL105" s="160"/>
      <c r="IDM105" s="161"/>
      <c r="IDN105" s="162"/>
      <c r="IDO105" s="160"/>
      <c r="IDQ105" s="159"/>
      <c r="IDV105" s="160"/>
      <c r="IDW105" s="160"/>
      <c r="IDX105" s="160"/>
      <c r="IDY105" s="161"/>
      <c r="IDZ105" s="162"/>
      <c r="IEA105" s="160"/>
      <c r="IEC105" s="159"/>
      <c r="IEH105" s="160"/>
      <c r="IEI105" s="160"/>
      <c r="IEJ105" s="160"/>
      <c r="IEK105" s="161"/>
      <c r="IEL105" s="162"/>
      <c r="IEM105" s="160"/>
      <c r="IEO105" s="159"/>
      <c r="IET105" s="160"/>
      <c r="IEU105" s="160"/>
      <c r="IEV105" s="160"/>
      <c r="IEW105" s="161"/>
      <c r="IEX105" s="162"/>
      <c r="IEY105" s="160"/>
      <c r="IFA105" s="159"/>
      <c r="IFF105" s="160"/>
      <c r="IFG105" s="160"/>
      <c r="IFH105" s="160"/>
      <c r="IFI105" s="161"/>
      <c r="IFJ105" s="162"/>
      <c r="IFK105" s="160"/>
      <c r="IFM105" s="159"/>
      <c r="IFR105" s="160"/>
      <c r="IFS105" s="160"/>
      <c r="IFT105" s="160"/>
      <c r="IFU105" s="161"/>
      <c r="IFV105" s="162"/>
      <c r="IFW105" s="160"/>
      <c r="IFY105" s="159"/>
      <c r="IGD105" s="160"/>
      <c r="IGE105" s="160"/>
      <c r="IGF105" s="160"/>
      <c r="IGG105" s="161"/>
      <c r="IGH105" s="162"/>
      <c r="IGI105" s="160"/>
      <c r="IGK105" s="159"/>
      <c r="IGP105" s="160"/>
      <c r="IGQ105" s="160"/>
      <c r="IGR105" s="160"/>
      <c r="IGS105" s="161"/>
      <c r="IGT105" s="162"/>
      <c r="IGU105" s="160"/>
      <c r="IGW105" s="159"/>
      <c r="IHB105" s="160"/>
      <c r="IHC105" s="160"/>
      <c r="IHD105" s="160"/>
      <c r="IHE105" s="161"/>
      <c r="IHF105" s="162"/>
      <c r="IHG105" s="160"/>
      <c r="IHI105" s="159"/>
      <c r="IHN105" s="160"/>
      <c r="IHO105" s="160"/>
      <c r="IHP105" s="160"/>
      <c r="IHQ105" s="161"/>
      <c r="IHR105" s="162"/>
      <c r="IHS105" s="160"/>
      <c r="IHU105" s="159"/>
      <c r="IHZ105" s="160"/>
      <c r="IIA105" s="160"/>
      <c r="IIB105" s="160"/>
      <c r="IIC105" s="161"/>
      <c r="IID105" s="162"/>
      <c r="IIE105" s="160"/>
      <c r="IIG105" s="159"/>
      <c r="IIL105" s="160"/>
      <c r="IIM105" s="160"/>
      <c r="IIN105" s="160"/>
      <c r="IIO105" s="161"/>
      <c r="IIP105" s="162"/>
      <c r="IIQ105" s="160"/>
      <c r="IIS105" s="159"/>
      <c r="IIX105" s="160"/>
      <c r="IIY105" s="160"/>
      <c r="IIZ105" s="160"/>
      <c r="IJA105" s="161"/>
      <c r="IJB105" s="162"/>
      <c r="IJC105" s="160"/>
      <c r="IJE105" s="159"/>
      <c r="IJJ105" s="160"/>
      <c r="IJK105" s="160"/>
      <c r="IJL105" s="160"/>
      <c r="IJM105" s="161"/>
      <c r="IJN105" s="162"/>
      <c r="IJO105" s="160"/>
      <c r="IJQ105" s="159"/>
      <c r="IJV105" s="160"/>
      <c r="IJW105" s="160"/>
      <c r="IJX105" s="160"/>
      <c r="IJY105" s="161"/>
      <c r="IJZ105" s="162"/>
      <c r="IKA105" s="160"/>
      <c r="IKC105" s="159"/>
      <c r="IKH105" s="160"/>
      <c r="IKI105" s="160"/>
      <c r="IKJ105" s="160"/>
      <c r="IKK105" s="161"/>
      <c r="IKL105" s="162"/>
      <c r="IKM105" s="160"/>
      <c r="IKO105" s="159"/>
      <c r="IKT105" s="160"/>
      <c r="IKU105" s="160"/>
      <c r="IKV105" s="160"/>
      <c r="IKW105" s="161"/>
      <c r="IKX105" s="162"/>
      <c r="IKY105" s="160"/>
      <c r="ILA105" s="159"/>
      <c r="ILF105" s="160"/>
      <c r="ILG105" s="160"/>
      <c r="ILH105" s="160"/>
      <c r="ILI105" s="161"/>
      <c r="ILJ105" s="162"/>
      <c r="ILK105" s="160"/>
      <c r="ILM105" s="159"/>
      <c r="ILR105" s="160"/>
      <c r="ILS105" s="160"/>
      <c r="ILT105" s="160"/>
      <c r="ILU105" s="161"/>
      <c r="ILV105" s="162"/>
      <c r="ILW105" s="160"/>
      <c r="ILY105" s="159"/>
      <c r="IMD105" s="160"/>
      <c r="IME105" s="160"/>
      <c r="IMF105" s="160"/>
      <c r="IMG105" s="161"/>
      <c r="IMH105" s="162"/>
      <c r="IMI105" s="160"/>
      <c r="IMK105" s="159"/>
      <c r="IMP105" s="160"/>
      <c r="IMQ105" s="160"/>
      <c r="IMR105" s="160"/>
      <c r="IMS105" s="161"/>
      <c r="IMT105" s="162"/>
      <c r="IMU105" s="160"/>
      <c r="IMW105" s="159"/>
      <c r="INB105" s="160"/>
      <c r="INC105" s="160"/>
      <c r="IND105" s="160"/>
      <c r="INE105" s="161"/>
      <c r="INF105" s="162"/>
      <c r="ING105" s="160"/>
      <c r="INI105" s="159"/>
      <c r="INN105" s="160"/>
      <c r="INO105" s="160"/>
      <c r="INP105" s="160"/>
      <c r="INQ105" s="161"/>
      <c r="INR105" s="162"/>
      <c r="INS105" s="160"/>
      <c r="INU105" s="159"/>
      <c r="INZ105" s="160"/>
      <c r="IOA105" s="160"/>
      <c r="IOB105" s="160"/>
      <c r="IOC105" s="161"/>
      <c r="IOD105" s="162"/>
      <c r="IOE105" s="160"/>
      <c r="IOG105" s="159"/>
      <c r="IOL105" s="160"/>
      <c r="IOM105" s="160"/>
      <c r="ION105" s="160"/>
      <c r="IOO105" s="161"/>
      <c r="IOP105" s="162"/>
      <c r="IOQ105" s="160"/>
      <c r="IOS105" s="159"/>
      <c r="IOX105" s="160"/>
      <c r="IOY105" s="160"/>
      <c r="IOZ105" s="160"/>
      <c r="IPA105" s="161"/>
      <c r="IPB105" s="162"/>
      <c r="IPC105" s="160"/>
      <c r="IPE105" s="159"/>
      <c r="IPJ105" s="160"/>
      <c r="IPK105" s="160"/>
      <c r="IPL105" s="160"/>
      <c r="IPM105" s="161"/>
      <c r="IPN105" s="162"/>
      <c r="IPO105" s="160"/>
      <c r="IPQ105" s="159"/>
      <c r="IPV105" s="160"/>
      <c r="IPW105" s="160"/>
      <c r="IPX105" s="160"/>
      <c r="IPY105" s="161"/>
      <c r="IPZ105" s="162"/>
      <c r="IQA105" s="160"/>
      <c r="IQC105" s="159"/>
      <c r="IQH105" s="160"/>
      <c r="IQI105" s="160"/>
      <c r="IQJ105" s="160"/>
      <c r="IQK105" s="161"/>
      <c r="IQL105" s="162"/>
      <c r="IQM105" s="160"/>
      <c r="IQO105" s="159"/>
      <c r="IQT105" s="160"/>
      <c r="IQU105" s="160"/>
      <c r="IQV105" s="160"/>
      <c r="IQW105" s="161"/>
      <c r="IQX105" s="162"/>
      <c r="IQY105" s="160"/>
      <c r="IRA105" s="159"/>
      <c r="IRF105" s="160"/>
      <c r="IRG105" s="160"/>
      <c r="IRH105" s="160"/>
      <c r="IRI105" s="161"/>
      <c r="IRJ105" s="162"/>
      <c r="IRK105" s="160"/>
      <c r="IRM105" s="159"/>
      <c r="IRR105" s="160"/>
      <c r="IRS105" s="160"/>
      <c r="IRT105" s="160"/>
      <c r="IRU105" s="161"/>
      <c r="IRV105" s="162"/>
      <c r="IRW105" s="160"/>
      <c r="IRY105" s="159"/>
      <c r="ISD105" s="160"/>
      <c r="ISE105" s="160"/>
      <c r="ISF105" s="160"/>
      <c r="ISG105" s="161"/>
      <c r="ISH105" s="162"/>
      <c r="ISI105" s="160"/>
      <c r="ISK105" s="159"/>
      <c r="ISP105" s="160"/>
      <c r="ISQ105" s="160"/>
      <c r="ISR105" s="160"/>
      <c r="ISS105" s="161"/>
      <c r="IST105" s="162"/>
      <c r="ISU105" s="160"/>
      <c r="ISW105" s="159"/>
      <c r="ITB105" s="160"/>
      <c r="ITC105" s="160"/>
      <c r="ITD105" s="160"/>
      <c r="ITE105" s="161"/>
      <c r="ITF105" s="162"/>
      <c r="ITG105" s="160"/>
      <c r="ITI105" s="159"/>
      <c r="ITN105" s="160"/>
      <c r="ITO105" s="160"/>
      <c r="ITP105" s="160"/>
      <c r="ITQ105" s="161"/>
      <c r="ITR105" s="162"/>
      <c r="ITS105" s="160"/>
      <c r="ITU105" s="159"/>
      <c r="ITZ105" s="160"/>
      <c r="IUA105" s="160"/>
      <c r="IUB105" s="160"/>
      <c r="IUC105" s="161"/>
      <c r="IUD105" s="162"/>
      <c r="IUE105" s="160"/>
      <c r="IUG105" s="159"/>
      <c r="IUL105" s="160"/>
      <c r="IUM105" s="160"/>
      <c r="IUN105" s="160"/>
      <c r="IUO105" s="161"/>
      <c r="IUP105" s="162"/>
      <c r="IUQ105" s="160"/>
      <c r="IUS105" s="159"/>
      <c r="IUX105" s="160"/>
      <c r="IUY105" s="160"/>
      <c r="IUZ105" s="160"/>
      <c r="IVA105" s="161"/>
      <c r="IVB105" s="162"/>
      <c r="IVC105" s="160"/>
      <c r="IVE105" s="159"/>
      <c r="IVJ105" s="160"/>
      <c r="IVK105" s="160"/>
      <c r="IVL105" s="160"/>
      <c r="IVM105" s="161"/>
      <c r="IVN105" s="162"/>
      <c r="IVO105" s="160"/>
      <c r="IVQ105" s="159"/>
      <c r="IVV105" s="160"/>
      <c r="IVW105" s="160"/>
      <c r="IVX105" s="160"/>
      <c r="IVY105" s="161"/>
      <c r="IVZ105" s="162"/>
      <c r="IWA105" s="160"/>
      <c r="IWC105" s="159"/>
      <c r="IWH105" s="160"/>
      <c r="IWI105" s="160"/>
      <c r="IWJ105" s="160"/>
      <c r="IWK105" s="161"/>
      <c r="IWL105" s="162"/>
      <c r="IWM105" s="160"/>
      <c r="IWO105" s="159"/>
      <c r="IWT105" s="160"/>
      <c r="IWU105" s="160"/>
      <c r="IWV105" s="160"/>
      <c r="IWW105" s="161"/>
      <c r="IWX105" s="162"/>
      <c r="IWY105" s="160"/>
      <c r="IXA105" s="159"/>
      <c r="IXF105" s="160"/>
      <c r="IXG105" s="160"/>
      <c r="IXH105" s="160"/>
      <c r="IXI105" s="161"/>
      <c r="IXJ105" s="162"/>
      <c r="IXK105" s="160"/>
      <c r="IXM105" s="159"/>
      <c r="IXR105" s="160"/>
      <c r="IXS105" s="160"/>
      <c r="IXT105" s="160"/>
      <c r="IXU105" s="161"/>
      <c r="IXV105" s="162"/>
      <c r="IXW105" s="160"/>
      <c r="IXY105" s="159"/>
      <c r="IYD105" s="160"/>
      <c r="IYE105" s="160"/>
      <c r="IYF105" s="160"/>
      <c r="IYG105" s="161"/>
      <c r="IYH105" s="162"/>
      <c r="IYI105" s="160"/>
      <c r="IYK105" s="159"/>
      <c r="IYP105" s="160"/>
      <c r="IYQ105" s="160"/>
      <c r="IYR105" s="160"/>
      <c r="IYS105" s="161"/>
      <c r="IYT105" s="162"/>
      <c r="IYU105" s="160"/>
      <c r="IYW105" s="159"/>
      <c r="IZB105" s="160"/>
      <c r="IZC105" s="160"/>
      <c r="IZD105" s="160"/>
      <c r="IZE105" s="161"/>
      <c r="IZF105" s="162"/>
      <c r="IZG105" s="160"/>
      <c r="IZI105" s="159"/>
      <c r="IZN105" s="160"/>
      <c r="IZO105" s="160"/>
      <c r="IZP105" s="160"/>
      <c r="IZQ105" s="161"/>
      <c r="IZR105" s="162"/>
      <c r="IZS105" s="160"/>
      <c r="IZU105" s="159"/>
      <c r="IZZ105" s="160"/>
      <c r="JAA105" s="160"/>
      <c r="JAB105" s="160"/>
      <c r="JAC105" s="161"/>
      <c r="JAD105" s="162"/>
      <c r="JAE105" s="160"/>
      <c r="JAG105" s="159"/>
      <c r="JAL105" s="160"/>
      <c r="JAM105" s="160"/>
      <c r="JAN105" s="160"/>
      <c r="JAO105" s="161"/>
      <c r="JAP105" s="162"/>
      <c r="JAQ105" s="160"/>
      <c r="JAS105" s="159"/>
      <c r="JAX105" s="160"/>
      <c r="JAY105" s="160"/>
      <c r="JAZ105" s="160"/>
      <c r="JBA105" s="161"/>
      <c r="JBB105" s="162"/>
      <c r="JBC105" s="160"/>
      <c r="JBE105" s="159"/>
      <c r="JBJ105" s="160"/>
      <c r="JBK105" s="160"/>
      <c r="JBL105" s="160"/>
      <c r="JBM105" s="161"/>
      <c r="JBN105" s="162"/>
      <c r="JBO105" s="160"/>
      <c r="JBQ105" s="159"/>
      <c r="JBV105" s="160"/>
      <c r="JBW105" s="160"/>
      <c r="JBX105" s="160"/>
      <c r="JBY105" s="161"/>
      <c r="JBZ105" s="162"/>
      <c r="JCA105" s="160"/>
      <c r="JCC105" s="159"/>
      <c r="JCH105" s="160"/>
      <c r="JCI105" s="160"/>
      <c r="JCJ105" s="160"/>
      <c r="JCK105" s="161"/>
      <c r="JCL105" s="162"/>
      <c r="JCM105" s="160"/>
      <c r="JCO105" s="159"/>
      <c r="JCT105" s="160"/>
      <c r="JCU105" s="160"/>
      <c r="JCV105" s="160"/>
      <c r="JCW105" s="161"/>
      <c r="JCX105" s="162"/>
      <c r="JCY105" s="160"/>
      <c r="JDA105" s="159"/>
      <c r="JDF105" s="160"/>
      <c r="JDG105" s="160"/>
      <c r="JDH105" s="160"/>
      <c r="JDI105" s="161"/>
      <c r="JDJ105" s="162"/>
      <c r="JDK105" s="160"/>
      <c r="JDM105" s="159"/>
      <c r="JDR105" s="160"/>
      <c r="JDS105" s="160"/>
      <c r="JDT105" s="160"/>
      <c r="JDU105" s="161"/>
      <c r="JDV105" s="162"/>
      <c r="JDW105" s="160"/>
      <c r="JDY105" s="159"/>
      <c r="JED105" s="160"/>
      <c r="JEE105" s="160"/>
      <c r="JEF105" s="160"/>
      <c r="JEG105" s="161"/>
      <c r="JEH105" s="162"/>
      <c r="JEI105" s="160"/>
      <c r="JEK105" s="159"/>
      <c r="JEP105" s="160"/>
      <c r="JEQ105" s="160"/>
      <c r="JER105" s="160"/>
      <c r="JES105" s="161"/>
      <c r="JET105" s="162"/>
      <c r="JEU105" s="160"/>
      <c r="JEW105" s="159"/>
      <c r="JFB105" s="160"/>
      <c r="JFC105" s="160"/>
      <c r="JFD105" s="160"/>
      <c r="JFE105" s="161"/>
      <c r="JFF105" s="162"/>
      <c r="JFG105" s="160"/>
      <c r="JFI105" s="159"/>
      <c r="JFN105" s="160"/>
      <c r="JFO105" s="160"/>
      <c r="JFP105" s="160"/>
      <c r="JFQ105" s="161"/>
      <c r="JFR105" s="162"/>
      <c r="JFS105" s="160"/>
      <c r="JFU105" s="159"/>
      <c r="JFZ105" s="160"/>
      <c r="JGA105" s="160"/>
      <c r="JGB105" s="160"/>
      <c r="JGC105" s="161"/>
      <c r="JGD105" s="162"/>
      <c r="JGE105" s="160"/>
      <c r="JGG105" s="159"/>
      <c r="JGL105" s="160"/>
      <c r="JGM105" s="160"/>
      <c r="JGN105" s="160"/>
      <c r="JGO105" s="161"/>
      <c r="JGP105" s="162"/>
      <c r="JGQ105" s="160"/>
      <c r="JGS105" s="159"/>
      <c r="JGX105" s="160"/>
      <c r="JGY105" s="160"/>
      <c r="JGZ105" s="160"/>
      <c r="JHA105" s="161"/>
      <c r="JHB105" s="162"/>
      <c r="JHC105" s="160"/>
      <c r="JHE105" s="159"/>
      <c r="JHJ105" s="160"/>
      <c r="JHK105" s="160"/>
      <c r="JHL105" s="160"/>
      <c r="JHM105" s="161"/>
      <c r="JHN105" s="162"/>
      <c r="JHO105" s="160"/>
      <c r="JHQ105" s="159"/>
      <c r="JHV105" s="160"/>
      <c r="JHW105" s="160"/>
      <c r="JHX105" s="160"/>
      <c r="JHY105" s="161"/>
      <c r="JHZ105" s="162"/>
      <c r="JIA105" s="160"/>
      <c r="JIC105" s="159"/>
      <c r="JIH105" s="160"/>
      <c r="JII105" s="160"/>
      <c r="JIJ105" s="160"/>
      <c r="JIK105" s="161"/>
      <c r="JIL105" s="162"/>
      <c r="JIM105" s="160"/>
      <c r="JIO105" s="159"/>
      <c r="JIT105" s="160"/>
      <c r="JIU105" s="160"/>
      <c r="JIV105" s="160"/>
      <c r="JIW105" s="161"/>
      <c r="JIX105" s="162"/>
      <c r="JIY105" s="160"/>
      <c r="JJA105" s="159"/>
      <c r="JJF105" s="160"/>
      <c r="JJG105" s="160"/>
      <c r="JJH105" s="160"/>
      <c r="JJI105" s="161"/>
      <c r="JJJ105" s="162"/>
      <c r="JJK105" s="160"/>
      <c r="JJM105" s="159"/>
      <c r="JJR105" s="160"/>
      <c r="JJS105" s="160"/>
      <c r="JJT105" s="160"/>
      <c r="JJU105" s="161"/>
      <c r="JJV105" s="162"/>
      <c r="JJW105" s="160"/>
      <c r="JJY105" s="159"/>
      <c r="JKD105" s="160"/>
      <c r="JKE105" s="160"/>
      <c r="JKF105" s="160"/>
      <c r="JKG105" s="161"/>
      <c r="JKH105" s="162"/>
      <c r="JKI105" s="160"/>
      <c r="JKK105" s="159"/>
      <c r="JKP105" s="160"/>
      <c r="JKQ105" s="160"/>
      <c r="JKR105" s="160"/>
      <c r="JKS105" s="161"/>
      <c r="JKT105" s="162"/>
      <c r="JKU105" s="160"/>
      <c r="JKW105" s="159"/>
      <c r="JLB105" s="160"/>
      <c r="JLC105" s="160"/>
      <c r="JLD105" s="160"/>
      <c r="JLE105" s="161"/>
      <c r="JLF105" s="162"/>
      <c r="JLG105" s="160"/>
      <c r="JLI105" s="159"/>
      <c r="JLN105" s="160"/>
      <c r="JLO105" s="160"/>
      <c r="JLP105" s="160"/>
      <c r="JLQ105" s="161"/>
      <c r="JLR105" s="162"/>
      <c r="JLS105" s="160"/>
      <c r="JLU105" s="159"/>
      <c r="JLZ105" s="160"/>
      <c r="JMA105" s="160"/>
      <c r="JMB105" s="160"/>
      <c r="JMC105" s="161"/>
      <c r="JMD105" s="162"/>
      <c r="JME105" s="160"/>
      <c r="JMG105" s="159"/>
      <c r="JML105" s="160"/>
      <c r="JMM105" s="160"/>
      <c r="JMN105" s="160"/>
      <c r="JMO105" s="161"/>
      <c r="JMP105" s="162"/>
      <c r="JMQ105" s="160"/>
      <c r="JMS105" s="159"/>
      <c r="JMX105" s="160"/>
      <c r="JMY105" s="160"/>
      <c r="JMZ105" s="160"/>
      <c r="JNA105" s="161"/>
      <c r="JNB105" s="162"/>
      <c r="JNC105" s="160"/>
      <c r="JNE105" s="159"/>
      <c r="JNJ105" s="160"/>
      <c r="JNK105" s="160"/>
      <c r="JNL105" s="160"/>
      <c r="JNM105" s="161"/>
      <c r="JNN105" s="162"/>
      <c r="JNO105" s="160"/>
      <c r="JNQ105" s="159"/>
      <c r="JNV105" s="160"/>
      <c r="JNW105" s="160"/>
      <c r="JNX105" s="160"/>
      <c r="JNY105" s="161"/>
      <c r="JNZ105" s="162"/>
      <c r="JOA105" s="160"/>
      <c r="JOC105" s="159"/>
      <c r="JOH105" s="160"/>
      <c r="JOI105" s="160"/>
      <c r="JOJ105" s="160"/>
      <c r="JOK105" s="161"/>
      <c r="JOL105" s="162"/>
      <c r="JOM105" s="160"/>
      <c r="JOO105" s="159"/>
      <c r="JOT105" s="160"/>
      <c r="JOU105" s="160"/>
      <c r="JOV105" s="160"/>
      <c r="JOW105" s="161"/>
      <c r="JOX105" s="162"/>
      <c r="JOY105" s="160"/>
      <c r="JPA105" s="159"/>
      <c r="JPF105" s="160"/>
      <c r="JPG105" s="160"/>
      <c r="JPH105" s="160"/>
      <c r="JPI105" s="161"/>
      <c r="JPJ105" s="162"/>
      <c r="JPK105" s="160"/>
      <c r="JPM105" s="159"/>
      <c r="JPR105" s="160"/>
      <c r="JPS105" s="160"/>
      <c r="JPT105" s="160"/>
      <c r="JPU105" s="161"/>
      <c r="JPV105" s="162"/>
      <c r="JPW105" s="160"/>
      <c r="JPY105" s="159"/>
      <c r="JQD105" s="160"/>
      <c r="JQE105" s="160"/>
      <c r="JQF105" s="160"/>
      <c r="JQG105" s="161"/>
      <c r="JQH105" s="162"/>
      <c r="JQI105" s="160"/>
      <c r="JQK105" s="159"/>
      <c r="JQP105" s="160"/>
      <c r="JQQ105" s="160"/>
      <c r="JQR105" s="160"/>
      <c r="JQS105" s="161"/>
      <c r="JQT105" s="162"/>
      <c r="JQU105" s="160"/>
      <c r="JQW105" s="159"/>
      <c r="JRB105" s="160"/>
      <c r="JRC105" s="160"/>
      <c r="JRD105" s="160"/>
      <c r="JRE105" s="161"/>
      <c r="JRF105" s="162"/>
      <c r="JRG105" s="160"/>
      <c r="JRI105" s="159"/>
      <c r="JRN105" s="160"/>
      <c r="JRO105" s="160"/>
      <c r="JRP105" s="160"/>
      <c r="JRQ105" s="161"/>
      <c r="JRR105" s="162"/>
      <c r="JRS105" s="160"/>
      <c r="JRU105" s="159"/>
      <c r="JRZ105" s="160"/>
      <c r="JSA105" s="160"/>
      <c r="JSB105" s="160"/>
      <c r="JSC105" s="161"/>
      <c r="JSD105" s="162"/>
      <c r="JSE105" s="160"/>
      <c r="JSG105" s="159"/>
      <c r="JSL105" s="160"/>
      <c r="JSM105" s="160"/>
      <c r="JSN105" s="160"/>
      <c r="JSO105" s="161"/>
      <c r="JSP105" s="162"/>
      <c r="JSQ105" s="160"/>
      <c r="JSS105" s="159"/>
      <c r="JSX105" s="160"/>
      <c r="JSY105" s="160"/>
      <c r="JSZ105" s="160"/>
      <c r="JTA105" s="161"/>
      <c r="JTB105" s="162"/>
      <c r="JTC105" s="160"/>
      <c r="JTE105" s="159"/>
      <c r="JTJ105" s="160"/>
      <c r="JTK105" s="160"/>
      <c r="JTL105" s="160"/>
      <c r="JTM105" s="161"/>
      <c r="JTN105" s="162"/>
      <c r="JTO105" s="160"/>
      <c r="JTQ105" s="159"/>
      <c r="JTV105" s="160"/>
      <c r="JTW105" s="160"/>
      <c r="JTX105" s="160"/>
      <c r="JTY105" s="161"/>
      <c r="JTZ105" s="162"/>
      <c r="JUA105" s="160"/>
      <c r="JUC105" s="159"/>
      <c r="JUH105" s="160"/>
      <c r="JUI105" s="160"/>
      <c r="JUJ105" s="160"/>
      <c r="JUK105" s="161"/>
      <c r="JUL105" s="162"/>
      <c r="JUM105" s="160"/>
      <c r="JUO105" s="159"/>
      <c r="JUT105" s="160"/>
      <c r="JUU105" s="160"/>
      <c r="JUV105" s="160"/>
      <c r="JUW105" s="161"/>
      <c r="JUX105" s="162"/>
      <c r="JUY105" s="160"/>
      <c r="JVA105" s="159"/>
      <c r="JVF105" s="160"/>
      <c r="JVG105" s="160"/>
      <c r="JVH105" s="160"/>
      <c r="JVI105" s="161"/>
      <c r="JVJ105" s="162"/>
      <c r="JVK105" s="160"/>
      <c r="JVM105" s="159"/>
      <c r="JVR105" s="160"/>
      <c r="JVS105" s="160"/>
      <c r="JVT105" s="160"/>
      <c r="JVU105" s="161"/>
      <c r="JVV105" s="162"/>
      <c r="JVW105" s="160"/>
      <c r="JVY105" s="159"/>
      <c r="JWD105" s="160"/>
      <c r="JWE105" s="160"/>
      <c r="JWF105" s="160"/>
      <c r="JWG105" s="161"/>
      <c r="JWH105" s="162"/>
      <c r="JWI105" s="160"/>
      <c r="JWK105" s="159"/>
      <c r="JWP105" s="160"/>
      <c r="JWQ105" s="160"/>
      <c r="JWR105" s="160"/>
      <c r="JWS105" s="161"/>
      <c r="JWT105" s="162"/>
      <c r="JWU105" s="160"/>
      <c r="JWW105" s="159"/>
      <c r="JXB105" s="160"/>
      <c r="JXC105" s="160"/>
      <c r="JXD105" s="160"/>
      <c r="JXE105" s="161"/>
      <c r="JXF105" s="162"/>
      <c r="JXG105" s="160"/>
      <c r="JXI105" s="159"/>
      <c r="JXN105" s="160"/>
      <c r="JXO105" s="160"/>
      <c r="JXP105" s="160"/>
      <c r="JXQ105" s="161"/>
      <c r="JXR105" s="162"/>
      <c r="JXS105" s="160"/>
      <c r="JXU105" s="159"/>
      <c r="JXZ105" s="160"/>
      <c r="JYA105" s="160"/>
      <c r="JYB105" s="160"/>
      <c r="JYC105" s="161"/>
      <c r="JYD105" s="162"/>
      <c r="JYE105" s="160"/>
      <c r="JYG105" s="159"/>
      <c r="JYL105" s="160"/>
      <c r="JYM105" s="160"/>
      <c r="JYN105" s="160"/>
      <c r="JYO105" s="161"/>
      <c r="JYP105" s="162"/>
      <c r="JYQ105" s="160"/>
      <c r="JYS105" s="159"/>
      <c r="JYX105" s="160"/>
      <c r="JYY105" s="160"/>
      <c r="JYZ105" s="160"/>
      <c r="JZA105" s="161"/>
      <c r="JZB105" s="162"/>
      <c r="JZC105" s="160"/>
      <c r="JZE105" s="159"/>
      <c r="JZJ105" s="160"/>
      <c r="JZK105" s="160"/>
      <c r="JZL105" s="160"/>
      <c r="JZM105" s="161"/>
      <c r="JZN105" s="162"/>
      <c r="JZO105" s="160"/>
      <c r="JZQ105" s="159"/>
      <c r="JZV105" s="160"/>
      <c r="JZW105" s="160"/>
      <c r="JZX105" s="160"/>
      <c r="JZY105" s="161"/>
      <c r="JZZ105" s="162"/>
      <c r="KAA105" s="160"/>
      <c r="KAC105" s="159"/>
      <c r="KAH105" s="160"/>
      <c r="KAI105" s="160"/>
      <c r="KAJ105" s="160"/>
      <c r="KAK105" s="161"/>
      <c r="KAL105" s="162"/>
      <c r="KAM105" s="160"/>
      <c r="KAO105" s="159"/>
      <c r="KAT105" s="160"/>
      <c r="KAU105" s="160"/>
      <c r="KAV105" s="160"/>
      <c r="KAW105" s="161"/>
      <c r="KAX105" s="162"/>
      <c r="KAY105" s="160"/>
      <c r="KBA105" s="159"/>
      <c r="KBF105" s="160"/>
      <c r="KBG105" s="160"/>
      <c r="KBH105" s="160"/>
      <c r="KBI105" s="161"/>
      <c r="KBJ105" s="162"/>
      <c r="KBK105" s="160"/>
      <c r="KBM105" s="159"/>
      <c r="KBR105" s="160"/>
      <c r="KBS105" s="160"/>
      <c r="KBT105" s="160"/>
      <c r="KBU105" s="161"/>
      <c r="KBV105" s="162"/>
      <c r="KBW105" s="160"/>
      <c r="KBY105" s="159"/>
      <c r="KCD105" s="160"/>
      <c r="KCE105" s="160"/>
      <c r="KCF105" s="160"/>
      <c r="KCG105" s="161"/>
      <c r="KCH105" s="162"/>
      <c r="KCI105" s="160"/>
      <c r="KCK105" s="159"/>
      <c r="KCP105" s="160"/>
      <c r="KCQ105" s="160"/>
      <c r="KCR105" s="160"/>
      <c r="KCS105" s="161"/>
      <c r="KCT105" s="162"/>
      <c r="KCU105" s="160"/>
      <c r="KCW105" s="159"/>
      <c r="KDB105" s="160"/>
      <c r="KDC105" s="160"/>
      <c r="KDD105" s="160"/>
      <c r="KDE105" s="161"/>
      <c r="KDF105" s="162"/>
      <c r="KDG105" s="160"/>
      <c r="KDI105" s="159"/>
      <c r="KDN105" s="160"/>
      <c r="KDO105" s="160"/>
      <c r="KDP105" s="160"/>
      <c r="KDQ105" s="161"/>
      <c r="KDR105" s="162"/>
      <c r="KDS105" s="160"/>
      <c r="KDU105" s="159"/>
      <c r="KDZ105" s="160"/>
      <c r="KEA105" s="160"/>
      <c r="KEB105" s="160"/>
      <c r="KEC105" s="161"/>
      <c r="KED105" s="162"/>
      <c r="KEE105" s="160"/>
      <c r="KEG105" s="159"/>
      <c r="KEL105" s="160"/>
      <c r="KEM105" s="160"/>
      <c r="KEN105" s="160"/>
      <c r="KEO105" s="161"/>
      <c r="KEP105" s="162"/>
      <c r="KEQ105" s="160"/>
      <c r="KES105" s="159"/>
      <c r="KEX105" s="160"/>
      <c r="KEY105" s="160"/>
      <c r="KEZ105" s="160"/>
      <c r="KFA105" s="161"/>
      <c r="KFB105" s="162"/>
      <c r="KFC105" s="160"/>
      <c r="KFE105" s="159"/>
      <c r="KFJ105" s="160"/>
      <c r="KFK105" s="160"/>
      <c r="KFL105" s="160"/>
      <c r="KFM105" s="161"/>
      <c r="KFN105" s="162"/>
      <c r="KFO105" s="160"/>
      <c r="KFQ105" s="159"/>
      <c r="KFV105" s="160"/>
      <c r="KFW105" s="160"/>
      <c r="KFX105" s="160"/>
      <c r="KFY105" s="161"/>
      <c r="KFZ105" s="162"/>
      <c r="KGA105" s="160"/>
      <c r="KGC105" s="159"/>
      <c r="KGH105" s="160"/>
      <c r="KGI105" s="160"/>
      <c r="KGJ105" s="160"/>
      <c r="KGK105" s="161"/>
      <c r="KGL105" s="162"/>
      <c r="KGM105" s="160"/>
      <c r="KGO105" s="159"/>
      <c r="KGT105" s="160"/>
      <c r="KGU105" s="160"/>
      <c r="KGV105" s="160"/>
      <c r="KGW105" s="161"/>
      <c r="KGX105" s="162"/>
      <c r="KGY105" s="160"/>
      <c r="KHA105" s="159"/>
      <c r="KHF105" s="160"/>
      <c r="KHG105" s="160"/>
      <c r="KHH105" s="160"/>
      <c r="KHI105" s="161"/>
      <c r="KHJ105" s="162"/>
      <c r="KHK105" s="160"/>
      <c r="KHM105" s="159"/>
      <c r="KHR105" s="160"/>
      <c r="KHS105" s="160"/>
      <c r="KHT105" s="160"/>
      <c r="KHU105" s="161"/>
      <c r="KHV105" s="162"/>
      <c r="KHW105" s="160"/>
      <c r="KHY105" s="159"/>
      <c r="KID105" s="160"/>
      <c r="KIE105" s="160"/>
      <c r="KIF105" s="160"/>
      <c r="KIG105" s="161"/>
      <c r="KIH105" s="162"/>
      <c r="KII105" s="160"/>
      <c r="KIK105" s="159"/>
      <c r="KIP105" s="160"/>
      <c r="KIQ105" s="160"/>
      <c r="KIR105" s="160"/>
      <c r="KIS105" s="161"/>
      <c r="KIT105" s="162"/>
      <c r="KIU105" s="160"/>
      <c r="KIW105" s="159"/>
      <c r="KJB105" s="160"/>
      <c r="KJC105" s="160"/>
      <c r="KJD105" s="160"/>
      <c r="KJE105" s="161"/>
      <c r="KJF105" s="162"/>
      <c r="KJG105" s="160"/>
      <c r="KJI105" s="159"/>
      <c r="KJN105" s="160"/>
      <c r="KJO105" s="160"/>
      <c r="KJP105" s="160"/>
      <c r="KJQ105" s="161"/>
      <c r="KJR105" s="162"/>
      <c r="KJS105" s="160"/>
      <c r="KJU105" s="159"/>
      <c r="KJZ105" s="160"/>
      <c r="KKA105" s="160"/>
      <c r="KKB105" s="160"/>
      <c r="KKC105" s="161"/>
      <c r="KKD105" s="162"/>
      <c r="KKE105" s="160"/>
      <c r="KKG105" s="159"/>
      <c r="KKL105" s="160"/>
      <c r="KKM105" s="160"/>
      <c r="KKN105" s="160"/>
      <c r="KKO105" s="161"/>
      <c r="KKP105" s="162"/>
      <c r="KKQ105" s="160"/>
      <c r="KKS105" s="159"/>
      <c r="KKX105" s="160"/>
      <c r="KKY105" s="160"/>
      <c r="KKZ105" s="160"/>
      <c r="KLA105" s="161"/>
      <c r="KLB105" s="162"/>
      <c r="KLC105" s="160"/>
      <c r="KLE105" s="159"/>
      <c r="KLJ105" s="160"/>
      <c r="KLK105" s="160"/>
      <c r="KLL105" s="160"/>
      <c r="KLM105" s="161"/>
      <c r="KLN105" s="162"/>
      <c r="KLO105" s="160"/>
      <c r="KLQ105" s="159"/>
      <c r="KLV105" s="160"/>
      <c r="KLW105" s="160"/>
      <c r="KLX105" s="160"/>
      <c r="KLY105" s="161"/>
      <c r="KLZ105" s="162"/>
      <c r="KMA105" s="160"/>
      <c r="KMC105" s="159"/>
      <c r="KMH105" s="160"/>
      <c r="KMI105" s="160"/>
      <c r="KMJ105" s="160"/>
      <c r="KMK105" s="161"/>
      <c r="KML105" s="162"/>
      <c r="KMM105" s="160"/>
      <c r="KMO105" s="159"/>
      <c r="KMT105" s="160"/>
      <c r="KMU105" s="160"/>
      <c r="KMV105" s="160"/>
      <c r="KMW105" s="161"/>
      <c r="KMX105" s="162"/>
      <c r="KMY105" s="160"/>
      <c r="KNA105" s="159"/>
      <c r="KNF105" s="160"/>
      <c r="KNG105" s="160"/>
      <c r="KNH105" s="160"/>
      <c r="KNI105" s="161"/>
      <c r="KNJ105" s="162"/>
      <c r="KNK105" s="160"/>
      <c r="KNM105" s="159"/>
      <c r="KNR105" s="160"/>
      <c r="KNS105" s="160"/>
      <c r="KNT105" s="160"/>
      <c r="KNU105" s="161"/>
      <c r="KNV105" s="162"/>
      <c r="KNW105" s="160"/>
      <c r="KNY105" s="159"/>
      <c r="KOD105" s="160"/>
      <c r="KOE105" s="160"/>
      <c r="KOF105" s="160"/>
      <c r="KOG105" s="161"/>
      <c r="KOH105" s="162"/>
      <c r="KOI105" s="160"/>
      <c r="KOK105" s="159"/>
      <c r="KOP105" s="160"/>
      <c r="KOQ105" s="160"/>
      <c r="KOR105" s="160"/>
      <c r="KOS105" s="161"/>
      <c r="KOT105" s="162"/>
      <c r="KOU105" s="160"/>
      <c r="KOW105" s="159"/>
      <c r="KPB105" s="160"/>
      <c r="KPC105" s="160"/>
      <c r="KPD105" s="160"/>
      <c r="KPE105" s="161"/>
      <c r="KPF105" s="162"/>
      <c r="KPG105" s="160"/>
      <c r="KPI105" s="159"/>
      <c r="KPN105" s="160"/>
      <c r="KPO105" s="160"/>
      <c r="KPP105" s="160"/>
      <c r="KPQ105" s="161"/>
      <c r="KPR105" s="162"/>
      <c r="KPS105" s="160"/>
      <c r="KPU105" s="159"/>
      <c r="KPZ105" s="160"/>
      <c r="KQA105" s="160"/>
      <c r="KQB105" s="160"/>
      <c r="KQC105" s="161"/>
      <c r="KQD105" s="162"/>
      <c r="KQE105" s="160"/>
      <c r="KQG105" s="159"/>
      <c r="KQL105" s="160"/>
      <c r="KQM105" s="160"/>
      <c r="KQN105" s="160"/>
      <c r="KQO105" s="161"/>
      <c r="KQP105" s="162"/>
      <c r="KQQ105" s="160"/>
      <c r="KQS105" s="159"/>
      <c r="KQX105" s="160"/>
      <c r="KQY105" s="160"/>
      <c r="KQZ105" s="160"/>
      <c r="KRA105" s="161"/>
      <c r="KRB105" s="162"/>
      <c r="KRC105" s="160"/>
      <c r="KRE105" s="159"/>
      <c r="KRJ105" s="160"/>
      <c r="KRK105" s="160"/>
      <c r="KRL105" s="160"/>
      <c r="KRM105" s="161"/>
      <c r="KRN105" s="162"/>
      <c r="KRO105" s="160"/>
      <c r="KRQ105" s="159"/>
      <c r="KRV105" s="160"/>
      <c r="KRW105" s="160"/>
      <c r="KRX105" s="160"/>
      <c r="KRY105" s="161"/>
      <c r="KRZ105" s="162"/>
      <c r="KSA105" s="160"/>
      <c r="KSC105" s="159"/>
      <c r="KSH105" s="160"/>
      <c r="KSI105" s="160"/>
      <c r="KSJ105" s="160"/>
      <c r="KSK105" s="161"/>
      <c r="KSL105" s="162"/>
      <c r="KSM105" s="160"/>
      <c r="KSO105" s="159"/>
      <c r="KST105" s="160"/>
      <c r="KSU105" s="160"/>
      <c r="KSV105" s="160"/>
      <c r="KSW105" s="161"/>
      <c r="KSX105" s="162"/>
      <c r="KSY105" s="160"/>
      <c r="KTA105" s="159"/>
      <c r="KTF105" s="160"/>
      <c r="KTG105" s="160"/>
      <c r="KTH105" s="160"/>
      <c r="KTI105" s="161"/>
      <c r="KTJ105" s="162"/>
      <c r="KTK105" s="160"/>
      <c r="KTM105" s="159"/>
      <c r="KTR105" s="160"/>
      <c r="KTS105" s="160"/>
      <c r="KTT105" s="160"/>
      <c r="KTU105" s="161"/>
      <c r="KTV105" s="162"/>
      <c r="KTW105" s="160"/>
      <c r="KTY105" s="159"/>
      <c r="KUD105" s="160"/>
      <c r="KUE105" s="160"/>
      <c r="KUF105" s="160"/>
      <c r="KUG105" s="161"/>
      <c r="KUH105" s="162"/>
      <c r="KUI105" s="160"/>
      <c r="KUK105" s="159"/>
      <c r="KUP105" s="160"/>
      <c r="KUQ105" s="160"/>
      <c r="KUR105" s="160"/>
      <c r="KUS105" s="161"/>
      <c r="KUT105" s="162"/>
      <c r="KUU105" s="160"/>
      <c r="KUW105" s="159"/>
      <c r="KVB105" s="160"/>
      <c r="KVC105" s="160"/>
      <c r="KVD105" s="160"/>
      <c r="KVE105" s="161"/>
      <c r="KVF105" s="162"/>
      <c r="KVG105" s="160"/>
      <c r="KVI105" s="159"/>
      <c r="KVN105" s="160"/>
      <c r="KVO105" s="160"/>
      <c r="KVP105" s="160"/>
      <c r="KVQ105" s="161"/>
      <c r="KVR105" s="162"/>
      <c r="KVS105" s="160"/>
      <c r="KVU105" s="159"/>
      <c r="KVZ105" s="160"/>
      <c r="KWA105" s="160"/>
      <c r="KWB105" s="160"/>
      <c r="KWC105" s="161"/>
      <c r="KWD105" s="162"/>
      <c r="KWE105" s="160"/>
      <c r="KWG105" s="159"/>
      <c r="KWL105" s="160"/>
      <c r="KWM105" s="160"/>
      <c r="KWN105" s="160"/>
      <c r="KWO105" s="161"/>
      <c r="KWP105" s="162"/>
      <c r="KWQ105" s="160"/>
      <c r="KWS105" s="159"/>
      <c r="KWX105" s="160"/>
      <c r="KWY105" s="160"/>
      <c r="KWZ105" s="160"/>
      <c r="KXA105" s="161"/>
      <c r="KXB105" s="162"/>
      <c r="KXC105" s="160"/>
      <c r="KXE105" s="159"/>
      <c r="KXJ105" s="160"/>
      <c r="KXK105" s="160"/>
      <c r="KXL105" s="160"/>
      <c r="KXM105" s="161"/>
      <c r="KXN105" s="162"/>
      <c r="KXO105" s="160"/>
      <c r="KXQ105" s="159"/>
      <c r="KXV105" s="160"/>
      <c r="KXW105" s="160"/>
      <c r="KXX105" s="160"/>
      <c r="KXY105" s="161"/>
      <c r="KXZ105" s="162"/>
      <c r="KYA105" s="160"/>
      <c r="KYC105" s="159"/>
      <c r="KYH105" s="160"/>
      <c r="KYI105" s="160"/>
      <c r="KYJ105" s="160"/>
      <c r="KYK105" s="161"/>
      <c r="KYL105" s="162"/>
      <c r="KYM105" s="160"/>
      <c r="KYO105" s="159"/>
      <c r="KYT105" s="160"/>
      <c r="KYU105" s="160"/>
      <c r="KYV105" s="160"/>
      <c r="KYW105" s="161"/>
      <c r="KYX105" s="162"/>
      <c r="KYY105" s="160"/>
      <c r="KZA105" s="159"/>
      <c r="KZF105" s="160"/>
      <c r="KZG105" s="160"/>
      <c r="KZH105" s="160"/>
      <c r="KZI105" s="161"/>
      <c r="KZJ105" s="162"/>
      <c r="KZK105" s="160"/>
      <c r="KZM105" s="159"/>
      <c r="KZR105" s="160"/>
      <c r="KZS105" s="160"/>
      <c r="KZT105" s="160"/>
      <c r="KZU105" s="161"/>
      <c r="KZV105" s="162"/>
      <c r="KZW105" s="160"/>
      <c r="KZY105" s="159"/>
      <c r="LAD105" s="160"/>
      <c r="LAE105" s="160"/>
      <c r="LAF105" s="160"/>
      <c r="LAG105" s="161"/>
      <c r="LAH105" s="162"/>
      <c r="LAI105" s="160"/>
      <c r="LAK105" s="159"/>
      <c r="LAP105" s="160"/>
      <c r="LAQ105" s="160"/>
      <c r="LAR105" s="160"/>
      <c r="LAS105" s="161"/>
      <c r="LAT105" s="162"/>
      <c r="LAU105" s="160"/>
      <c r="LAW105" s="159"/>
      <c r="LBB105" s="160"/>
      <c r="LBC105" s="160"/>
      <c r="LBD105" s="160"/>
      <c r="LBE105" s="161"/>
      <c r="LBF105" s="162"/>
      <c r="LBG105" s="160"/>
      <c r="LBI105" s="159"/>
      <c r="LBN105" s="160"/>
      <c r="LBO105" s="160"/>
      <c r="LBP105" s="160"/>
      <c r="LBQ105" s="161"/>
      <c r="LBR105" s="162"/>
      <c r="LBS105" s="160"/>
      <c r="LBU105" s="159"/>
      <c r="LBZ105" s="160"/>
      <c r="LCA105" s="160"/>
      <c r="LCB105" s="160"/>
      <c r="LCC105" s="161"/>
      <c r="LCD105" s="162"/>
      <c r="LCE105" s="160"/>
      <c r="LCG105" s="159"/>
      <c r="LCL105" s="160"/>
      <c r="LCM105" s="160"/>
      <c r="LCN105" s="160"/>
      <c r="LCO105" s="161"/>
      <c r="LCP105" s="162"/>
      <c r="LCQ105" s="160"/>
      <c r="LCS105" s="159"/>
      <c r="LCX105" s="160"/>
      <c r="LCY105" s="160"/>
      <c r="LCZ105" s="160"/>
      <c r="LDA105" s="161"/>
      <c r="LDB105" s="162"/>
      <c r="LDC105" s="160"/>
      <c r="LDE105" s="159"/>
      <c r="LDJ105" s="160"/>
      <c r="LDK105" s="160"/>
      <c r="LDL105" s="160"/>
      <c r="LDM105" s="161"/>
      <c r="LDN105" s="162"/>
      <c r="LDO105" s="160"/>
      <c r="LDQ105" s="159"/>
      <c r="LDV105" s="160"/>
      <c r="LDW105" s="160"/>
      <c r="LDX105" s="160"/>
      <c r="LDY105" s="161"/>
      <c r="LDZ105" s="162"/>
      <c r="LEA105" s="160"/>
      <c r="LEC105" s="159"/>
      <c r="LEH105" s="160"/>
      <c r="LEI105" s="160"/>
      <c r="LEJ105" s="160"/>
      <c r="LEK105" s="161"/>
      <c r="LEL105" s="162"/>
      <c r="LEM105" s="160"/>
      <c r="LEO105" s="159"/>
      <c r="LET105" s="160"/>
      <c r="LEU105" s="160"/>
      <c r="LEV105" s="160"/>
      <c r="LEW105" s="161"/>
      <c r="LEX105" s="162"/>
      <c r="LEY105" s="160"/>
      <c r="LFA105" s="159"/>
      <c r="LFF105" s="160"/>
      <c r="LFG105" s="160"/>
      <c r="LFH105" s="160"/>
      <c r="LFI105" s="161"/>
      <c r="LFJ105" s="162"/>
      <c r="LFK105" s="160"/>
      <c r="LFM105" s="159"/>
      <c r="LFR105" s="160"/>
      <c r="LFS105" s="160"/>
      <c r="LFT105" s="160"/>
      <c r="LFU105" s="161"/>
      <c r="LFV105" s="162"/>
      <c r="LFW105" s="160"/>
      <c r="LFY105" s="159"/>
      <c r="LGD105" s="160"/>
      <c r="LGE105" s="160"/>
      <c r="LGF105" s="160"/>
      <c r="LGG105" s="161"/>
      <c r="LGH105" s="162"/>
      <c r="LGI105" s="160"/>
      <c r="LGK105" s="159"/>
      <c r="LGP105" s="160"/>
      <c r="LGQ105" s="160"/>
      <c r="LGR105" s="160"/>
      <c r="LGS105" s="161"/>
      <c r="LGT105" s="162"/>
      <c r="LGU105" s="160"/>
      <c r="LGW105" s="159"/>
      <c r="LHB105" s="160"/>
      <c r="LHC105" s="160"/>
      <c r="LHD105" s="160"/>
      <c r="LHE105" s="161"/>
      <c r="LHF105" s="162"/>
      <c r="LHG105" s="160"/>
      <c r="LHI105" s="159"/>
      <c r="LHN105" s="160"/>
      <c r="LHO105" s="160"/>
      <c r="LHP105" s="160"/>
      <c r="LHQ105" s="161"/>
      <c r="LHR105" s="162"/>
      <c r="LHS105" s="160"/>
      <c r="LHU105" s="159"/>
      <c r="LHZ105" s="160"/>
      <c r="LIA105" s="160"/>
      <c r="LIB105" s="160"/>
      <c r="LIC105" s="161"/>
      <c r="LID105" s="162"/>
      <c r="LIE105" s="160"/>
      <c r="LIG105" s="159"/>
      <c r="LIL105" s="160"/>
      <c r="LIM105" s="160"/>
      <c r="LIN105" s="160"/>
      <c r="LIO105" s="161"/>
      <c r="LIP105" s="162"/>
      <c r="LIQ105" s="160"/>
      <c r="LIS105" s="159"/>
      <c r="LIX105" s="160"/>
      <c r="LIY105" s="160"/>
      <c r="LIZ105" s="160"/>
      <c r="LJA105" s="161"/>
      <c r="LJB105" s="162"/>
      <c r="LJC105" s="160"/>
      <c r="LJE105" s="159"/>
      <c r="LJJ105" s="160"/>
      <c r="LJK105" s="160"/>
      <c r="LJL105" s="160"/>
      <c r="LJM105" s="161"/>
      <c r="LJN105" s="162"/>
      <c r="LJO105" s="160"/>
      <c r="LJQ105" s="159"/>
      <c r="LJV105" s="160"/>
      <c r="LJW105" s="160"/>
      <c r="LJX105" s="160"/>
      <c r="LJY105" s="161"/>
      <c r="LJZ105" s="162"/>
      <c r="LKA105" s="160"/>
      <c r="LKC105" s="159"/>
      <c r="LKH105" s="160"/>
      <c r="LKI105" s="160"/>
      <c r="LKJ105" s="160"/>
      <c r="LKK105" s="161"/>
      <c r="LKL105" s="162"/>
      <c r="LKM105" s="160"/>
      <c r="LKO105" s="159"/>
      <c r="LKT105" s="160"/>
      <c r="LKU105" s="160"/>
      <c r="LKV105" s="160"/>
      <c r="LKW105" s="161"/>
      <c r="LKX105" s="162"/>
      <c r="LKY105" s="160"/>
      <c r="LLA105" s="159"/>
      <c r="LLF105" s="160"/>
      <c r="LLG105" s="160"/>
      <c r="LLH105" s="160"/>
      <c r="LLI105" s="161"/>
      <c r="LLJ105" s="162"/>
      <c r="LLK105" s="160"/>
      <c r="LLM105" s="159"/>
      <c r="LLR105" s="160"/>
      <c r="LLS105" s="160"/>
      <c r="LLT105" s="160"/>
      <c r="LLU105" s="161"/>
      <c r="LLV105" s="162"/>
      <c r="LLW105" s="160"/>
      <c r="LLY105" s="159"/>
      <c r="LMD105" s="160"/>
      <c r="LME105" s="160"/>
      <c r="LMF105" s="160"/>
      <c r="LMG105" s="161"/>
      <c r="LMH105" s="162"/>
      <c r="LMI105" s="160"/>
      <c r="LMK105" s="159"/>
      <c r="LMP105" s="160"/>
      <c r="LMQ105" s="160"/>
      <c r="LMR105" s="160"/>
      <c r="LMS105" s="161"/>
      <c r="LMT105" s="162"/>
      <c r="LMU105" s="160"/>
      <c r="LMW105" s="159"/>
      <c r="LNB105" s="160"/>
      <c r="LNC105" s="160"/>
      <c r="LND105" s="160"/>
      <c r="LNE105" s="161"/>
      <c r="LNF105" s="162"/>
      <c r="LNG105" s="160"/>
      <c r="LNI105" s="159"/>
      <c r="LNN105" s="160"/>
      <c r="LNO105" s="160"/>
      <c r="LNP105" s="160"/>
      <c r="LNQ105" s="161"/>
      <c r="LNR105" s="162"/>
      <c r="LNS105" s="160"/>
      <c r="LNU105" s="159"/>
      <c r="LNZ105" s="160"/>
      <c r="LOA105" s="160"/>
      <c r="LOB105" s="160"/>
      <c r="LOC105" s="161"/>
      <c r="LOD105" s="162"/>
      <c r="LOE105" s="160"/>
      <c r="LOG105" s="159"/>
      <c r="LOL105" s="160"/>
      <c r="LOM105" s="160"/>
      <c r="LON105" s="160"/>
      <c r="LOO105" s="161"/>
      <c r="LOP105" s="162"/>
      <c r="LOQ105" s="160"/>
      <c r="LOS105" s="159"/>
      <c r="LOX105" s="160"/>
      <c r="LOY105" s="160"/>
      <c r="LOZ105" s="160"/>
      <c r="LPA105" s="161"/>
      <c r="LPB105" s="162"/>
      <c r="LPC105" s="160"/>
      <c r="LPE105" s="159"/>
      <c r="LPJ105" s="160"/>
      <c r="LPK105" s="160"/>
      <c r="LPL105" s="160"/>
      <c r="LPM105" s="161"/>
      <c r="LPN105" s="162"/>
      <c r="LPO105" s="160"/>
      <c r="LPQ105" s="159"/>
      <c r="LPV105" s="160"/>
      <c r="LPW105" s="160"/>
      <c r="LPX105" s="160"/>
      <c r="LPY105" s="161"/>
      <c r="LPZ105" s="162"/>
      <c r="LQA105" s="160"/>
      <c r="LQC105" s="159"/>
      <c r="LQH105" s="160"/>
      <c r="LQI105" s="160"/>
      <c r="LQJ105" s="160"/>
      <c r="LQK105" s="161"/>
      <c r="LQL105" s="162"/>
      <c r="LQM105" s="160"/>
      <c r="LQO105" s="159"/>
      <c r="LQT105" s="160"/>
      <c r="LQU105" s="160"/>
      <c r="LQV105" s="160"/>
      <c r="LQW105" s="161"/>
      <c r="LQX105" s="162"/>
      <c r="LQY105" s="160"/>
      <c r="LRA105" s="159"/>
      <c r="LRF105" s="160"/>
      <c r="LRG105" s="160"/>
      <c r="LRH105" s="160"/>
      <c r="LRI105" s="161"/>
      <c r="LRJ105" s="162"/>
      <c r="LRK105" s="160"/>
      <c r="LRM105" s="159"/>
      <c r="LRR105" s="160"/>
      <c r="LRS105" s="160"/>
      <c r="LRT105" s="160"/>
      <c r="LRU105" s="161"/>
      <c r="LRV105" s="162"/>
      <c r="LRW105" s="160"/>
      <c r="LRY105" s="159"/>
      <c r="LSD105" s="160"/>
      <c r="LSE105" s="160"/>
      <c r="LSF105" s="160"/>
      <c r="LSG105" s="161"/>
      <c r="LSH105" s="162"/>
      <c r="LSI105" s="160"/>
      <c r="LSK105" s="159"/>
      <c r="LSP105" s="160"/>
      <c r="LSQ105" s="160"/>
      <c r="LSR105" s="160"/>
      <c r="LSS105" s="161"/>
      <c r="LST105" s="162"/>
      <c r="LSU105" s="160"/>
      <c r="LSW105" s="159"/>
      <c r="LTB105" s="160"/>
      <c r="LTC105" s="160"/>
      <c r="LTD105" s="160"/>
      <c r="LTE105" s="161"/>
      <c r="LTF105" s="162"/>
      <c r="LTG105" s="160"/>
      <c r="LTI105" s="159"/>
      <c r="LTN105" s="160"/>
      <c r="LTO105" s="160"/>
      <c r="LTP105" s="160"/>
      <c r="LTQ105" s="161"/>
      <c r="LTR105" s="162"/>
      <c r="LTS105" s="160"/>
      <c r="LTU105" s="159"/>
      <c r="LTZ105" s="160"/>
      <c r="LUA105" s="160"/>
      <c r="LUB105" s="160"/>
      <c r="LUC105" s="161"/>
      <c r="LUD105" s="162"/>
      <c r="LUE105" s="160"/>
      <c r="LUG105" s="159"/>
      <c r="LUL105" s="160"/>
      <c r="LUM105" s="160"/>
      <c r="LUN105" s="160"/>
      <c r="LUO105" s="161"/>
      <c r="LUP105" s="162"/>
      <c r="LUQ105" s="160"/>
      <c r="LUS105" s="159"/>
      <c r="LUX105" s="160"/>
      <c r="LUY105" s="160"/>
      <c r="LUZ105" s="160"/>
      <c r="LVA105" s="161"/>
      <c r="LVB105" s="162"/>
      <c r="LVC105" s="160"/>
      <c r="LVE105" s="159"/>
      <c r="LVJ105" s="160"/>
      <c r="LVK105" s="160"/>
      <c r="LVL105" s="160"/>
      <c r="LVM105" s="161"/>
      <c r="LVN105" s="162"/>
      <c r="LVO105" s="160"/>
      <c r="LVQ105" s="159"/>
      <c r="LVV105" s="160"/>
      <c r="LVW105" s="160"/>
      <c r="LVX105" s="160"/>
      <c r="LVY105" s="161"/>
      <c r="LVZ105" s="162"/>
      <c r="LWA105" s="160"/>
      <c r="LWC105" s="159"/>
      <c r="LWH105" s="160"/>
      <c r="LWI105" s="160"/>
      <c r="LWJ105" s="160"/>
      <c r="LWK105" s="161"/>
      <c r="LWL105" s="162"/>
      <c r="LWM105" s="160"/>
      <c r="LWO105" s="159"/>
      <c r="LWT105" s="160"/>
      <c r="LWU105" s="160"/>
      <c r="LWV105" s="160"/>
      <c r="LWW105" s="161"/>
      <c r="LWX105" s="162"/>
      <c r="LWY105" s="160"/>
      <c r="LXA105" s="159"/>
      <c r="LXF105" s="160"/>
      <c r="LXG105" s="160"/>
      <c r="LXH105" s="160"/>
      <c r="LXI105" s="161"/>
      <c r="LXJ105" s="162"/>
      <c r="LXK105" s="160"/>
      <c r="LXM105" s="159"/>
      <c r="LXR105" s="160"/>
      <c r="LXS105" s="160"/>
      <c r="LXT105" s="160"/>
      <c r="LXU105" s="161"/>
      <c r="LXV105" s="162"/>
      <c r="LXW105" s="160"/>
      <c r="LXY105" s="159"/>
      <c r="LYD105" s="160"/>
      <c r="LYE105" s="160"/>
      <c r="LYF105" s="160"/>
      <c r="LYG105" s="161"/>
      <c r="LYH105" s="162"/>
      <c r="LYI105" s="160"/>
      <c r="LYK105" s="159"/>
      <c r="LYP105" s="160"/>
      <c r="LYQ105" s="160"/>
      <c r="LYR105" s="160"/>
      <c r="LYS105" s="161"/>
      <c r="LYT105" s="162"/>
      <c r="LYU105" s="160"/>
      <c r="LYW105" s="159"/>
      <c r="LZB105" s="160"/>
      <c r="LZC105" s="160"/>
      <c r="LZD105" s="160"/>
      <c r="LZE105" s="161"/>
      <c r="LZF105" s="162"/>
      <c r="LZG105" s="160"/>
      <c r="LZI105" s="159"/>
      <c r="LZN105" s="160"/>
      <c r="LZO105" s="160"/>
      <c r="LZP105" s="160"/>
      <c r="LZQ105" s="161"/>
      <c r="LZR105" s="162"/>
      <c r="LZS105" s="160"/>
      <c r="LZU105" s="159"/>
      <c r="LZZ105" s="160"/>
      <c r="MAA105" s="160"/>
      <c r="MAB105" s="160"/>
      <c r="MAC105" s="161"/>
      <c r="MAD105" s="162"/>
      <c r="MAE105" s="160"/>
      <c r="MAG105" s="159"/>
      <c r="MAL105" s="160"/>
      <c r="MAM105" s="160"/>
      <c r="MAN105" s="160"/>
      <c r="MAO105" s="161"/>
      <c r="MAP105" s="162"/>
      <c r="MAQ105" s="160"/>
      <c r="MAS105" s="159"/>
      <c r="MAX105" s="160"/>
      <c r="MAY105" s="160"/>
      <c r="MAZ105" s="160"/>
      <c r="MBA105" s="161"/>
      <c r="MBB105" s="162"/>
      <c r="MBC105" s="160"/>
      <c r="MBE105" s="159"/>
      <c r="MBJ105" s="160"/>
      <c r="MBK105" s="160"/>
      <c r="MBL105" s="160"/>
      <c r="MBM105" s="161"/>
      <c r="MBN105" s="162"/>
      <c r="MBO105" s="160"/>
      <c r="MBQ105" s="159"/>
      <c r="MBV105" s="160"/>
      <c r="MBW105" s="160"/>
      <c r="MBX105" s="160"/>
      <c r="MBY105" s="161"/>
      <c r="MBZ105" s="162"/>
      <c r="MCA105" s="160"/>
      <c r="MCC105" s="159"/>
      <c r="MCH105" s="160"/>
      <c r="MCI105" s="160"/>
      <c r="MCJ105" s="160"/>
      <c r="MCK105" s="161"/>
      <c r="MCL105" s="162"/>
      <c r="MCM105" s="160"/>
      <c r="MCO105" s="159"/>
      <c r="MCT105" s="160"/>
      <c r="MCU105" s="160"/>
      <c r="MCV105" s="160"/>
      <c r="MCW105" s="161"/>
      <c r="MCX105" s="162"/>
      <c r="MCY105" s="160"/>
      <c r="MDA105" s="159"/>
      <c r="MDF105" s="160"/>
      <c r="MDG105" s="160"/>
      <c r="MDH105" s="160"/>
      <c r="MDI105" s="161"/>
      <c r="MDJ105" s="162"/>
      <c r="MDK105" s="160"/>
      <c r="MDM105" s="159"/>
      <c r="MDR105" s="160"/>
      <c r="MDS105" s="160"/>
      <c r="MDT105" s="160"/>
      <c r="MDU105" s="161"/>
      <c r="MDV105" s="162"/>
      <c r="MDW105" s="160"/>
      <c r="MDY105" s="159"/>
      <c r="MED105" s="160"/>
      <c r="MEE105" s="160"/>
      <c r="MEF105" s="160"/>
      <c r="MEG105" s="161"/>
      <c r="MEH105" s="162"/>
      <c r="MEI105" s="160"/>
      <c r="MEK105" s="159"/>
      <c r="MEP105" s="160"/>
      <c r="MEQ105" s="160"/>
      <c r="MER105" s="160"/>
      <c r="MES105" s="161"/>
      <c r="MET105" s="162"/>
      <c r="MEU105" s="160"/>
      <c r="MEW105" s="159"/>
      <c r="MFB105" s="160"/>
      <c r="MFC105" s="160"/>
      <c r="MFD105" s="160"/>
      <c r="MFE105" s="161"/>
      <c r="MFF105" s="162"/>
      <c r="MFG105" s="160"/>
      <c r="MFI105" s="159"/>
      <c r="MFN105" s="160"/>
      <c r="MFO105" s="160"/>
      <c r="MFP105" s="160"/>
      <c r="MFQ105" s="161"/>
      <c r="MFR105" s="162"/>
      <c r="MFS105" s="160"/>
      <c r="MFU105" s="159"/>
      <c r="MFZ105" s="160"/>
      <c r="MGA105" s="160"/>
      <c r="MGB105" s="160"/>
      <c r="MGC105" s="161"/>
      <c r="MGD105" s="162"/>
      <c r="MGE105" s="160"/>
      <c r="MGG105" s="159"/>
      <c r="MGL105" s="160"/>
      <c r="MGM105" s="160"/>
      <c r="MGN105" s="160"/>
      <c r="MGO105" s="161"/>
      <c r="MGP105" s="162"/>
      <c r="MGQ105" s="160"/>
      <c r="MGS105" s="159"/>
      <c r="MGX105" s="160"/>
      <c r="MGY105" s="160"/>
      <c r="MGZ105" s="160"/>
      <c r="MHA105" s="161"/>
      <c r="MHB105" s="162"/>
      <c r="MHC105" s="160"/>
      <c r="MHE105" s="159"/>
      <c r="MHJ105" s="160"/>
      <c r="MHK105" s="160"/>
      <c r="MHL105" s="160"/>
      <c r="MHM105" s="161"/>
      <c r="MHN105" s="162"/>
      <c r="MHO105" s="160"/>
      <c r="MHQ105" s="159"/>
      <c r="MHV105" s="160"/>
      <c r="MHW105" s="160"/>
      <c r="MHX105" s="160"/>
      <c r="MHY105" s="161"/>
      <c r="MHZ105" s="162"/>
      <c r="MIA105" s="160"/>
      <c r="MIC105" s="159"/>
      <c r="MIH105" s="160"/>
      <c r="MII105" s="160"/>
      <c r="MIJ105" s="160"/>
      <c r="MIK105" s="161"/>
      <c r="MIL105" s="162"/>
      <c r="MIM105" s="160"/>
      <c r="MIO105" s="159"/>
      <c r="MIT105" s="160"/>
      <c r="MIU105" s="160"/>
      <c r="MIV105" s="160"/>
      <c r="MIW105" s="161"/>
      <c r="MIX105" s="162"/>
      <c r="MIY105" s="160"/>
      <c r="MJA105" s="159"/>
      <c r="MJF105" s="160"/>
      <c r="MJG105" s="160"/>
      <c r="MJH105" s="160"/>
      <c r="MJI105" s="161"/>
      <c r="MJJ105" s="162"/>
      <c r="MJK105" s="160"/>
      <c r="MJM105" s="159"/>
      <c r="MJR105" s="160"/>
      <c r="MJS105" s="160"/>
      <c r="MJT105" s="160"/>
      <c r="MJU105" s="161"/>
      <c r="MJV105" s="162"/>
      <c r="MJW105" s="160"/>
      <c r="MJY105" s="159"/>
      <c r="MKD105" s="160"/>
      <c r="MKE105" s="160"/>
      <c r="MKF105" s="160"/>
      <c r="MKG105" s="161"/>
      <c r="MKH105" s="162"/>
      <c r="MKI105" s="160"/>
      <c r="MKK105" s="159"/>
      <c r="MKP105" s="160"/>
      <c r="MKQ105" s="160"/>
      <c r="MKR105" s="160"/>
      <c r="MKS105" s="161"/>
      <c r="MKT105" s="162"/>
      <c r="MKU105" s="160"/>
      <c r="MKW105" s="159"/>
      <c r="MLB105" s="160"/>
      <c r="MLC105" s="160"/>
      <c r="MLD105" s="160"/>
      <c r="MLE105" s="161"/>
      <c r="MLF105" s="162"/>
      <c r="MLG105" s="160"/>
      <c r="MLI105" s="159"/>
      <c r="MLN105" s="160"/>
      <c r="MLO105" s="160"/>
      <c r="MLP105" s="160"/>
      <c r="MLQ105" s="161"/>
      <c r="MLR105" s="162"/>
      <c r="MLS105" s="160"/>
      <c r="MLU105" s="159"/>
      <c r="MLZ105" s="160"/>
      <c r="MMA105" s="160"/>
      <c r="MMB105" s="160"/>
      <c r="MMC105" s="161"/>
      <c r="MMD105" s="162"/>
      <c r="MME105" s="160"/>
      <c r="MMG105" s="159"/>
      <c r="MML105" s="160"/>
      <c r="MMM105" s="160"/>
      <c r="MMN105" s="160"/>
      <c r="MMO105" s="161"/>
      <c r="MMP105" s="162"/>
      <c r="MMQ105" s="160"/>
      <c r="MMS105" s="159"/>
      <c r="MMX105" s="160"/>
      <c r="MMY105" s="160"/>
      <c r="MMZ105" s="160"/>
      <c r="MNA105" s="161"/>
      <c r="MNB105" s="162"/>
      <c r="MNC105" s="160"/>
      <c r="MNE105" s="159"/>
      <c r="MNJ105" s="160"/>
      <c r="MNK105" s="160"/>
      <c r="MNL105" s="160"/>
      <c r="MNM105" s="161"/>
      <c r="MNN105" s="162"/>
      <c r="MNO105" s="160"/>
      <c r="MNQ105" s="159"/>
      <c r="MNV105" s="160"/>
      <c r="MNW105" s="160"/>
      <c r="MNX105" s="160"/>
      <c r="MNY105" s="161"/>
      <c r="MNZ105" s="162"/>
      <c r="MOA105" s="160"/>
      <c r="MOC105" s="159"/>
      <c r="MOH105" s="160"/>
      <c r="MOI105" s="160"/>
      <c r="MOJ105" s="160"/>
      <c r="MOK105" s="161"/>
      <c r="MOL105" s="162"/>
      <c r="MOM105" s="160"/>
      <c r="MOO105" s="159"/>
      <c r="MOT105" s="160"/>
      <c r="MOU105" s="160"/>
      <c r="MOV105" s="160"/>
      <c r="MOW105" s="161"/>
      <c r="MOX105" s="162"/>
      <c r="MOY105" s="160"/>
      <c r="MPA105" s="159"/>
      <c r="MPF105" s="160"/>
      <c r="MPG105" s="160"/>
      <c r="MPH105" s="160"/>
      <c r="MPI105" s="161"/>
      <c r="MPJ105" s="162"/>
      <c r="MPK105" s="160"/>
      <c r="MPM105" s="159"/>
      <c r="MPR105" s="160"/>
      <c r="MPS105" s="160"/>
      <c r="MPT105" s="160"/>
      <c r="MPU105" s="161"/>
      <c r="MPV105" s="162"/>
      <c r="MPW105" s="160"/>
      <c r="MPY105" s="159"/>
      <c r="MQD105" s="160"/>
      <c r="MQE105" s="160"/>
      <c r="MQF105" s="160"/>
      <c r="MQG105" s="161"/>
      <c r="MQH105" s="162"/>
      <c r="MQI105" s="160"/>
      <c r="MQK105" s="159"/>
      <c r="MQP105" s="160"/>
      <c r="MQQ105" s="160"/>
      <c r="MQR105" s="160"/>
      <c r="MQS105" s="161"/>
      <c r="MQT105" s="162"/>
      <c r="MQU105" s="160"/>
      <c r="MQW105" s="159"/>
      <c r="MRB105" s="160"/>
      <c r="MRC105" s="160"/>
      <c r="MRD105" s="160"/>
      <c r="MRE105" s="161"/>
      <c r="MRF105" s="162"/>
      <c r="MRG105" s="160"/>
      <c r="MRI105" s="159"/>
      <c r="MRN105" s="160"/>
      <c r="MRO105" s="160"/>
      <c r="MRP105" s="160"/>
      <c r="MRQ105" s="161"/>
      <c r="MRR105" s="162"/>
      <c r="MRS105" s="160"/>
      <c r="MRU105" s="159"/>
      <c r="MRZ105" s="160"/>
      <c r="MSA105" s="160"/>
      <c r="MSB105" s="160"/>
      <c r="MSC105" s="161"/>
      <c r="MSD105" s="162"/>
      <c r="MSE105" s="160"/>
      <c r="MSG105" s="159"/>
      <c r="MSL105" s="160"/>
      <c r="MSM105" s="160"/>
      <c r="MSN105" s="160"/>
      <c r="MSO105" s="161"/>
      <c r="MSP105" s="162"/>
      <c r="MSQ105" s="160"/>
      <c r="MSS105" s="159"/>
      <c r="MSX105" s="160"/>
      <c r="MSY105" s="160"/>
      <c r="MSZ105" s="160"/>
      <c r="MTA105" s="161"/>
      <c r="MTB105" s="162"/>
      <c r="MTC105" s="160"/>
      <c r="MTE105" s="159"/>
      <c r="MTJ105" s="160"/>
      <c r="MTK105" s="160"/>
      <c r="MTL105" s="160"/>
      <c r="MTM105" s="161"/>
      <c r="MTN105" s="162"/>
      <c r="MTO105" s="160"/>
      <c r="MTQ105" s="159"/>
      <c r="MTV105" s="160"/>
      <c r="MTW105" s="160"/>
      <c r="MTX105" s="160"/>
      <c r="MTY105" s="161"/>
      <c r="MTZ105" s="162"/>
      <c r="MUA105" s="160"/>
      <c r="MUC105" s="159"/>
      <c r="MUH105" s="160"/>
      <c r="MUI105" s="160"/>
      <c r="MUJ105" s="160"/>
      <c r="MUK105" s="161"/>
      <c r="MUL105" s="162"/>
      <c r="MUM105" s="160"/>
      <c r="MUO105" s="159"/>
      <c r="MUT105" s="160"/>
      <c r="MUU105" s="160"/>
      <c r="MUV105" s="160"/>
      <c r="MUW105" s="161"/>
      <c r="MUX105" s="162"/>
      <c r="MUY105" s="160"/>
      <c r="MVA105" s="159"/>
      <c r="MVF105" s="160"/>
      <c r="MVG105" s="160"/>
      <c r="MVH105" s="160"/>
      <c r="MVI105" s="161"/>
      <c r="MVJ105" s="162"/>
      <c r="MVK105" s="160"/>
      <c r="MVM105" s="159"/>
      <c r="MVR105" s="160"/>
      <c r="MVS105" s="160"/>
      <c r="MVT105" s="160"/>
      <c r="MVU105" s="161"/>
      <c r="MVV105" s="162"/>
      <c r="MVW105" s="160"/>
      <c r="MVY105" s="159"/>
      <c r="MWD105" s="160"/>
      <c r="MWE105" s="160"/>
      <c r="MWF105" s="160"/>
      <c r="MWG105" s="161"/>
      <c r="MWH105" s="162"/>
      <c r="MWI105" s="160"/>
      <c r="MWK105" s="159"/>
      <c r="MWP105" s="160"/>
      <c r="MWQ105" s="160"/>
      <c r="MWR105" s="160"/>
      <c r="MWS105" s="161"/>
      <c r="MWT105" s="162"/>
      <c r="MWU105" s="160"/>
      <c r="MWW105" s="159"/>
      <c r="MXB105" s="160"/>
      <c r="MXC105" s="160"/>
      <c r="MXD105" s="160"/>
      <c r="MXE105" s="161"/>
      <c r="MXF105" s="162"/>
      <c r="MXG105" s="160"/>
      <c r="MXI105" s="159"/>
      <c r="MXN105" s="160"/>
      <c r="MXO105" s="160"/>
      <c r="MXP105" s="160"/>
      <c r="MXQ105" s="161"/>
      <c r="MXR105" s="162"/>
      <c r="MXS105" s="160"/>
      <c r="MXU105" s="159"/>
      <c r="MXZ105" s="160"/>
      <c r="MYA105" s="160"/>
      <c r="MYB105" s="160"/>
      <c r="MYC105" s="161"/>
      <c r="MYD105" s="162"/>
      <c r="MYE105" s="160"/>
      <c r="MYG105" s="159"/>
      <c r="MYL105" s="160"/>
      <c r="MYM105" s="160"/>
      <c r="MYN105" s="160"/>
      <c r="MYO105" s="161"/>
      <c r="MYP105" s="162"/>
      <c r="MYQ105" s="160"/>
      <c r="MYS105" s="159"/>
      <c r="MYX105" s="160"/>
      <c r="MYY105" s="160"/>
      <c r="MYZ105" s="160"/>
      <c r="MZA105" s="161"/>
      <c r="MZB105" s="162"/>
      <c r="MZC105" s="160"/>
      <c r="MZE105" s="159"/>
      <c r="MZJ105" s="160"/>
      <c r="MZK105" s="160"/>
      <c r="MZL105" s="160"/>
      <c r="MZM105" s="161"/>
      <c r="MZN105" s="162"/>
      <c r="MZO105" s="160"/>
      <c r="MZQ105" s="159"/>
      <c r="MZV105" s="160"/>
      <c r="MZW105" s="160"/>
      <c r="MZX105" s="160"/>
      <c r="MZY105" s="161"/>
      <c r="MZZ105" s="162"/>
      <c r="NAA105" s="160"/>
      <c r="NAC105" s="159"/>
      <c r="NAH105" s="160"/>
      <c r="NAI105" s="160"/>
      <c r="NAJ105" s="160"/>
      <c r="NAK105" s="161"/>
      <c r="NAL105" s="162"/>
      <c r="NAM105" s="160"/>
      <c r="NAO105" s="159"/>
      <c r="NAT105" s="160"/>
      <c r="NAU105" s="160"/>
      <c r="NAV105" s="160"/>
      <c r="NAW105" s="161"/>
      <c r="NAX105" s="162"/>
      <c r="NAY105" s="160"/>
      <c r="NBA105" s="159"/>
      <c r="NBF105" s="160"/>
      <c r="NBG105" s="160"/>
      <c r="NBH105" s="160"/>
      <c r="NBI105" s="161"/>
      <c r="NBJ105" s="162"/>
      <c r="NBK105" s="160"/>
      <c r="NBM105" s="159"/>
      <c r="NBR105" s="160"/>
      <c r="NBS105" s="160"/>
      <c r="NBT105" s="160"/>
      <c r="NBU105" s="161"/>
      <c r="NBV105" s="162"/>
      <c r="NBW105" s="160"/>
      <c r="NBY105" s="159"/>
      <c r="NCD105" s="160"/>
      <c r="NCE105" s="160"/>
      <c r="NCF105" s="160"/>
      <c r="NCG105" s="161"/>
      <c r="NCH105" s="162"/>
      <c r="NCI105" s="160"/>
      <c r="NCK105" s="159"/>
      <c r="NCP105" s="160"/>
      <c r="NCQ105" s="160"/>
      <c r="NCR105" s="160"/>
      <c r="NCS105" s="161"/>
      <c r="NCT105" s="162"/>
      <c r="NCU105" s="160"/>
      <c r="NCW105" s="159"/>
      <c r="NDB105" s="160"/>
      <c r="NDC105" s="160"/>
      <c r="NDD105" s="160"/>
      <c r="NDE105" s="161"/>
      <c r="NDF105" s="162"/>
      <c r="NDG105" s="160"/>
      <c r="NDI105" s="159"/>
      <c r="NDN105" s="160"/>
      <c r="NDO105" s="160"/>
      <c r="NDP105" s="160"/>
      <c r="NDQ105" s="161"/>
      <c r="NDR105" s="162"/>
      <c r="NDS105" s="160"/>
      <c r="NDU105" s="159"/>
      <c r="NDZ105" s="160"/>
      <c r="NEA105" s="160"/>
      <c r="NEB105" s="160"/>
      <c r="NEC105" s="161"/>
      <c r="NED105" s="162"/>
      <c r="NEE105" s="160"/>
      <c r="NEG105" s="159"/>
      <c r="NEL105" s="160"/>
      <c r="NEM105" s="160"/>
      <c r="NEN105" s="160"/>
      <c r="NEO105" s="161"/>
      <c r="NEP105" s="162"/>
      <c r="NEQ105" s="160"/>
      <c r="NES105" s="159"/>
      <c r="NEX105" s="160"/>
      <c r="NEY105" s="160"/>
      <c r="NEZ105" s="160"/>
      <c r="NFA105" s="161"/>
      <c r="NFB105" s="162"/>
      <c r="NFC105" s="160"/>
      <c r="NFE105" s="159"/>
      <c r="NFJ105" s="160"/>
      <c r="NFK105" s="160"/>
      <c r="NFL105" s="160"/>
      <c r="NFM105" s="161"/>
      <c r="NFN105" s="162"/>
      <c r="NFO105" s="160"/>
      <c r="NFQ105" s="159"/>
      <c r="NFV105" s="160"/>
      <c r="NFW105" s="160"/>
      <c r="NFX105" s="160"/>
      <c r="NFY105" s="161"/>
      <c r="NFZ105" s="162"/>
      <c r="NGA105" s="160"/>
      <c r="NGC105" s="159"/>
      <c r="NGH105" s="160"/>
      <c r="NGI105" s="160"/>
      <c r="NGJ105" s="160"/>
      <c r="NGK105" s="161"/>
      <c r="NGL105" s="162"/>
      <c r="NGM105" s="160"/>
      <c r="NGO105" s="159"/>
      <c r="NGT105" s="160"/>
      <c r="NGU105" s="160"/>
      <c r="NGV105" s="160"/>
      <c r="NGW105" s="161"/>
      <c r="NGX105" s="162"/>
      <c r="NGY105" s="160"/>
      <c r="NHA105" s="159"/>
      <c r="NHF105" s="160"/>
      <c r="NHG105" s="160"/>
      <c r="NHH105" s="160"/>
      <c r="NHI105" s="161"/>
      <c r="NHJ105" s="162"/>
      <c r="NHK105" s="160"/>
      <c r="NHM105" s="159"/>
      <c r="NHR105" s="160"/>
      <c r="NHS105" s="160"/>
      <c r="NHT105" s="160"/>
      <c r="NHU105" s="161"/>
      <c r="NHV105" s="162"/>
      <c r="NHW105" s="160"/>
      <c r="NHY105" s="159"/>
      <c r="NID105" s="160"/>
      <c r="NIE105" s="160"/>
      <c r="NIF105" s="160"/>
      <c r="NIG105" s="161"/>
      <c r="NIH105" s="162"/>
      <c r="NII105" s="160"/>
      <c r="NIK105" s="159"/>
      <c r="NIP105" s="160"/>
      <c r="NIQ105" s="160"/>
      <c r="NIR105" s="160"/>
      <c r="NIS105" s="161"/>
      <c r="NIT105" s="162"/>
      <c r="NIU105" s="160"/>
      <c r="NIW105" s="159"/>
      <c r="NJB105" s="160"/>
      <c r="NJC105" s="160"/>
      <c r="NJD105" s="160"/>
      <c r="NJE105" s="161"/>
      <c r="NJF105" s="162"/>
      <c r="NJG105" s="160"/>
      <c r="NJI105" s="159"/>
      <c r="NJN105" s="160"/>
      <c r="NJO105" s="160"/>
      <c r="NJP105" s="160"/>
      <c r="NJQ105" s="161"/>
      <c r="NJR105" s="162"/>
      <c r="NJS105" s="160"/>
      <c r="NJU105" s="159"/>
      <c r="NJZ105" s="160"/>
      <c r="NKA105" s="160"/>
      <c r="NKB105" s="160"/>
      <c r="NKC105" s="161"/>
      <c r="NKD105" s="162"/>
      <c r="NKE105" s="160"/>
      <c r="NKG105" s="159"/>
      <c r="NKL105" s="160"/>
      <c r="NKM105" s="160"/>
      <c r="NKN105" s="160"/>
      <c r="NKO105" s="161"/>
      <c r="NKP105" s="162"/>
      <c r="NKQ105" s="160"/>
      <c r="NKS105" s="159"/>
      <c r="NKX105" s="160"/>
      <c r="NKY105" s="160"/>
      <c r="NKZ105" s="160"/>
      <c r="NLA105" s="161"/>
      <c r="NLB105" s="162"/>
      <c r="NLC105" s="160"/>
      <c r="NLE105" s="159"/>
      <c r="NLJ105" s="160"/>
      <c r="NLK105" s="160"/>
      <c r="NLL105" s="160"/>
      <c r="NLM105" s="161"/>
      <c r="NLN105" s="162"/>
      <c r="NLO105" s="160"/>
      <c r="NLQ105" s="159"/>
      <c r="NLV105" s="160"/>
      <c r="NLW105" s="160"/>
      <c r="NLX105" s="160"/>
      <c r="NLY105" s="161"/>
      <c r="NLZ105" s="162"/>
      <c r="NMA105" s="160"/>
      <c r="NMC105" s="159"/>
      <c r="NMH105" s="160"/>
      <c r="NMI105" s="160"/>
      <c r="NMJ105" s="160"/>
      <c r="NMK105" s="161"/>
      <c r="NML105" s="162"/>
      <c r="NMM105" s="160"/>
      <c r="NMO105" s="159"/>
      <c r="NMT105" s="160"/>
      <c r="NMU105" s="160"/>
      <c r="NMV105" s="160"/>
      <c r="NMW105" s="161"/>
      <c r="NMX105" s="162"/>
      <c r="NMY105" s="160"/>
      <c r="NNA105" s="159"/>
      <c r="NNF105" s="160"/>
      <c r="NNG105" s="160"/>
      <c r="NNH105" s="160"/>
      <c r="NNI105" s="161"/>
      <c r="NNJ105" s="162"/>
      <c r="NNK105" s="160"/>
      <c r="NNM105" s="159"/>
      <c r="NNR105" s="160"/>
      <c r="NNS105" s="160"/>
      <c r="NNT105" s="160"/>
      <c r="NNU105" s="161"/>
      <c r="NNV105" s="162"/>
      <c r="NNW105" s="160"/>
      <c r="NNY105" s="159"/>
      <c r="NOD105" s="160"/>
      <c r="NOE105" s="160"/>
      <c r="NOF105" s="160"/>
      <c r="NOG105" s="161"/>
      <c r="NOH105" s="162"/>
      <c r="NOI105" s="160"/>
      <c r="NOK105" s="159"/>
      <c r="NOP105" s="160"/>
      <c r="NOQ105" s="160"/>
      <c r="NOR105" s="160"/>
      <c r="NOS105" s="161"/>
      <c r="NOT105" s="162"/>
      <c r="NOU105" s="160"/>
      <c r="NOW105" s="159"/>
      <c r="NPB105" s="160"/>
      <c r="NPC105" s="160"/>
      <c r="NPD105" s="160"/>
      <c r="NPE105" s="161"/>
      <c r="NPF105" s="162"/>
      <c r="NPG105" s="160"/>
      <c r="NPI105" s="159"/>
      <c r="NPN105" s="160"/>
      <c r="NPO105" s="160"/>
      <c r="NPP105" s="160"/>
      <c r="NPQ105" s="161"/>
      <c r="NPR105" s="162"/>
      <c r="NPS105" s="160"/>
      <c r="NPU105" s="159"/>
      <c r="NPZ105" s="160"/>
      <c r="NQA105" s="160"/>
      <c r="NQB105" s="160"/>
      <c r="NQC105" s="161"/>
      <c r="NQD105" s="162"/>
      <c r="NQE105" s="160"/>
      <c r="NQG105" s="159"/>
      <c r="NQL105" s="160"/>
      <c r="NQM105" s="160"/>
      <c r="NQN105" s="160"/>
      <c r="NQO105" s="161"/>
      <c r="NQP105" s="162"/>
      <c r="NQQ105" s="160"/>
      <c r="NQS105" s="159"/>
      <c r="NQX105" s="160"/>
      <c r="NQY105" s="160"/>
      <c r="NQZ105" s="160"/>
      <c r="NRA105" s="161"/>
      <c r="NRB105" s="162"/>
      <c r="NRC105" s="160"/>
      <c r="NRE105" s="159"/>
      <c r="NRJ105" s="160"/>
      <c r="NRK105" s="160"/>
      <c r="NRL105" s="160"/>
      <c r="NRM105" s="161"/>
      <c r="NRN105" s="162"/>
      <c r="NRO105" s="160"/>
      <c r="NRQ105" s="159"/>
      <c r="NRV105" s="160"/>
      <c r="NRW105" s="160"/>
      <c r="NRX105" s="160"/>
      <c r="NRY105" s="161"/>
      <c r="NRZ105" s="162"/>
      <c r="NSA105" s="160"/>
      <c r="NSC105" s="159"/>
      <c r="NSH105" s="160"/>
      <c r="NSI105" s="160"/>
      <c r="NSJ105" s="160"/>
      <c r="NSK105" s="161"/>
      <c r="NSL105" s="162"/>
      <c r="NSM105" s="160"/>
      <c r="NSO105" s="159"/>
      <c r="NST105" s="160"/>
      <c r="NSU105" s="160"/>
      <c r="NSV105" s="160"/>
      <c r="NSW105" s="161"/>
      <c r="NSX105" s="162"/>
      <c r="NSY105" s="160"/>
      <c r="NTA105" s="159"/>
      <c r="NTF105" s="160"/>
      <c r="NTG105" s="160"/>
      <c r="NTH105" s="160"/>
      <c r="NTI105" s="161"/>
      <c r="NTJ105" s="162"/>
      <c r="NTK105" s="160"/>
      <c r="NTM105" s="159"/>
      <c r="NTR105" s="160"/>
      <c r="NTS105" s="160"/>
      <c r="NTT105" s="160"/>
      <c r="NTU105" s="161"/>
      <c r="NTV105" s="162"/>
      <c r="NTW105" s="160"/>
      <c r="NTY105" s="159"/>
      <c r="NUD105" s="160"/>
      <c r="NUE105" s="160"/>
      <c r="NUF105" s="160"/>
      <c r="NUG105" s="161"/>
      <c r="NUH105" s="162"/>
      <c r="NUI105" s="160"/>
      <c r="NUK105" s="159"/>
      <c r="NUP105" s="160"/>
      <c r="NUQ105" s="160"/>
      <c r="NUR105" s="160"/>
      <c r="NUS105" s="161"/>
      <c r="NUT105" s="162"/>
      <c r="NUU105" s="160"/>
      <c r="NUW105" s="159"/>
      <c r="NVB105" s="160"/>
      <c r="NVC105" s="160"/>
      <c r="NVD105" s="160"/>
      <c r="NVE105" s="161"/>
      <c r="NVF105" s="162"/>
      <c r="NVG105" s="160"/>
      <c r="NVI105" s="159"/>
      <c r="NVN105" s="160"/>
      <c r="NVO105" s="160"/>
      <c r="NVP105" s="160"/>
      <c r="NVQ105" s="161"/>
      <c r="NVR105" s="162"/>
      <c r="NVS105" s="160"/>
      <c r="NVU105" s="159"/>
      <c r="NVZ105" s="160"/>
      <c r="NWA105" s="160"/>
      <c r="NWB105" s="160"/>
      <c r="NWC105" s="161"/>
      <c r="NWD105" s="162"/>
      <c r="NWE105" s="160"/>
      <c r="NWG105" s="159"/>
      <c r="NWL105" s="160"/>
      <c r="NWM105" s="160"/>
      <c r="NWN105" s="160"/>
      <c r="NWO105" s="161"/>
      <c r="NWP105" s="162"/>
      <c r="NWQ105" s="160"/>
      <c r="NWS105" s="159"/>
      <c r="NWX105" s="160"/>
      <c r="NWY105" s="160"/>
      <c r="NWZ105" s="160"/>
      <c r="NXA105" s="161"/>
      <c r="NXB105" s="162"/>
      <c r="NXC105" s="160"/>
      <c r="NXE105" s="159"/>
      <c r="NXJ105" s="160"/>
      <c r="NXK105" s="160"/>
      <c r="NXL105" s="160"/>
      <c r="NXM105" s="161"/>
      <c r="NXN105" s="162"/>
      <c r="NXO105" s="160"/>
      <c r="NXQ105" s="159"/>
      <c r="NXV105" s="160"/>
      <c r="NXW105" s="160"/>
      <c r="NXX105" s="160"/>
      <c r="NXY105" s="161"/>
      <c r="NXZ105" s="162"/>
      <c r="NYA105" s="160"/>
      <c r="NYC105" s="159"/>
      <c r="NYH105" s="160"/>
      <c r="NYI105" s="160"/>
      <c r="NYJ105" s="160"/>
      <c r="NYK105" s="161"/>
      <c r="NYL105" s="162"/>
      <c r="NYM105" s="160"/>
      <c r="NYO105" s="159"/>
      <c r="NYT105" s="160"/>
      <c r="NYU105" s="160"/>
      <c r="NYV105" s="160"/>
      <c r="NYW105" s="161"/>
      <c r="NYX105" s="162"/>
      <c r="NYY105" s="160"/>
      <c r="NZA105" s="159"/>
      <c r="NZF105" s="160"/>
      <c r="NZG105" s="160"/>
      <c r="NZH105" s="160"/>
      <c r="NZI105" s="161"/>
      <c r="NZJ105" s="162"/>
      <c r="NZK105" s="160"/>
      <c r="NZM105" s="159"/>
      <c r="NZR105" s="160"/>
      <c r="NZS105" s="160"/>
      <c r="NZT105" s="160"/>
      <c r="NZU105" s="161"/>
      <c r="NZV105" s="162"/>
      <c r="NZW105" s="160"/>
      <c r="NZY105" s="159"/>
      <c r="OAD105" s="160"/>
      <c r="OAE105" s="160"/>
      <c r="OAF105" s="160"/>
      <c r="OAG105" s="161"/>
      <c r="OAH105" s="162"/>
      <c r="OAI105" s="160"/>
      <c r="OAK105" s="159"/>
      <c r="OAP105" s="160"/>
      <c r="OAQ105" s="160"/>
      <c r="OAR105" s="160"/>
      <c r="OAS105" s="161"/>
      <c r="OAT105" s="162"/>
      <c r="OAU105" s="160"/>
      <c r="OAW105" s="159"/>
      <c r="OBB105" s="160"/>
      <c r="OBC105" s="160"/>
      <c r="OBD105" s="160"/>
      <c r="OBE105" s="161"/>
      <c r="OBF105" s="162"/>
      <c r="OBG105" s="160"/>
      <c r="OBI105" s="159"/>
      <c r="OBN105" s="160"/>
      <c r="OBO105" s="160"/>
      <c r="OBP105" s="160"/>
      <c r="OBQ105" s="161"/>
      <c r="OBR105" s="162"/>
      <c r="OBS105" s="160"/>
      <c r="OBU105" s="159"/>
      <c r="OBZ105" s="160"/>
      <c r="OCA105" s="160"/>
      <c r="OCB105" s="160"/>
      <c r="OCC105" s="161"/>
      <c r="OCD105" s="162"/>
      <c r="OCE105" s="160"/>
      <c r="OCG105" s="159"/>
      <c r="OCL105" s="160"/>
      <c r="OCM105" s="160"/>
      <c r="OCN105" s="160"/>
      <c r="OCO105" s="161"/>
      <c r="OCP105" s="162"/>
      <c r="OCQ105" s="160"/>
      <c r="OCS105" s="159"/>
      <c r="OCX105" s="160"/>
      <c r="OCY105" s="160"/>
      <c r="OCZ105" s="160"/>
      <c r="ODA105" s="161"/>
      <c r="ODB105" s="162"/>
      <c r="ODC105" s="160"/>
      <c r="ODE105" s="159"/>
      <c r="ODJ105" s="160"/>
      <c r="ODK105" s="160"/>
      <c r="ODL105" s="160"/>
      <c r="ODM105" s="161"/>
      <c r="ODN105" s="162"/>
      <c r="ODO105" s="160"/>
      <c r="ODQ105" s="159"/>
      <c r="ODV105" s="160"/>
      <c r="ODW105" s="160"/>
      <c r="ODX105" s="160"/>
      <c r="ODY105" s="161"/>
      <c r="ODZ105" s="162"/>
      <c r="OEA105" s="160"/>
      <c r="OEC105" s="159"/>
      <c r="OEH105" s="160"/>
      <c r="OEI105" s="160"/>
      <c r="OEJ105" s="160"/>
      <c r="OEK105" s="161"/>
      <c r="OEL105" s="162"/>
      <c r="OEM105" s="160"/>
      <c r="OEO105" s="159"/>
      <c r="OET105" s="160"/>
      <c r="OEU105" s="160"/>
      <c r="OEV105" s="160"/>
      <c r="OEW105" s="161"/>
      <c r="OEX105" s="162"/>
      <c r="OEY105" s="160"/>
      <c r="OFA105" s="159"/>
      <c r="OFF105" s="160"/>
      <c r="OFG105" s="160"/>
      <c r="OFH105" s="160"/>
      <c r="OFI105" s="161"/>
      <c r="OFJ105" s="162"/>
      <c r="OFK105" s="160"/>
      <c r="OFM105" s="159"/>
      <c r="OFR105" s="160"/>
      <c r="OFS105" s="160"/>
      <c r="OFT105" s="160"/>
      <c r="OFU105" s="161"/>
      <c r="OFV105" s="162"/>
      <c r="OFW105" s="160"/>
      <c r="OFY105" s="159"/>
      <c r="OGD105" s="160"/>
      <c r="OGE105" s="160"/>
      <c r="OGF105" s="160"/>
      <c r="OGG105" s="161"/>
      <c r="OGH105" s="162"/>
      <c r="OGI105" s="160"/>
      <c r="OGK105" s="159"/>
      <c r="OGP105" s="160"/>
      <c r="OGQ105" s="160"/>
      <c r="OGR105" s="160"/>
      <c r="OGS105" s="161"/>
      <c r="OGT105" s="162"/>
      <c r="OGU105" s="160"/>
      <c r="OGW105" s="159"/>
      <c r="OHB105" s="160"/>
      <c r="OHC105" s="160"/>
      <c r="OHD105" s="160"/>
      <c r="OHE105" s="161"/>
      <c r="OHF105" s="162"/>
      <c r="OHG105" s="160"/>
      <c r="OHI105" s="159"/>
      <c r="OHN105" s="160"/>
      <c r="OHO105" s="160"/>
      <c r="OHP105" s="160"/>
      <c r="OHQ105" s="161"/>
      <c r="OHR105" s="162"/>
      <c r="OHS105" s="160"/>
      <c r="OHU105" s="159"/>
      <c r="OHZ105" s="160"/>
      <c r="OIA105" s="160"/>
      <c r="OIB105" s="160"/>
      <c r="OIC105" s="161"/>
      <c r="OID105" s="162"/>
      <c r="OIE105" s="160"/>
      <c r="OIG105" s="159"/>
      <c r="OIL105" s="160"/>
      <c r="OIM105" s="160"/>
      <c r="OIN105" s="160"/>
      <c r="OIO105" s="161"/>
      <c r="OIP105" s="162"/>
      <c r="OIQ105" s="160"/>
      <c r="OIS105" s="159"/>
      <c r="OIX105" s="160"/>
      <c r="OIY105" s="160"/>
      <c r="OIZ105" s="160"/>
      <c r="OJA105" s="161"/>
      <c r="OJB105" s="162"/>
      <c r="OJC105" s="160"/>
      <c r="OJE105" s="159"/>
      <c r="OJJ105" s="160"/>
      <c r="OJK105" s="160"/>
      <c r="OJL105" s="160"/>
      <c r="OJM105" s="161"/>
      <c r="OJN105" s="162"/>
      <c r="OJO105" s="160"/>
      <c r="OJQ105" s="159"/>
      <c r="OJV105" s="160"/>
      <c r="OJW105" s="160"/>
      <c r="OJX105" s="160"/>
      <c r="OJY105" s="161"/>
      <c r="OJZ105" s="162"/>
      <c r="OKA105" s="160"/>
      <c r="OKC105" s="159"/>
      <c r="OKH105" s="160"/>
      <c r="OKI105" s="160"/>
      <c r="OKJ105" s="160"/>
      <c r="OKK105" s="161"/>
      <c r="OKL105" s="162"/>
      <c r="OKM105" s="160"/>
      <c r="OKO105" s="159"/>
      <c r="OKT105" s="160"/>
      <c r="OKU105" s="160"/>
      <c r="OKV105" s="160"/>
      <c r="OKW105" s="161"/>
      <c r="OKX105" s="162"/>
      <c r="OKY105" s="160"/>
      <c r="OLA105" s="159"/>
      <c r="OLF105" s="160"/>
      <c r="OLG105" s="160"/>
      <c r="OLH105" s="160"/>
      <c r="OLI105" s="161"/>
      <c r="OLJ105" s="162"/>
      <c r="OLK105" s="160"/>
      <c r="OLM105" s="159"/>
      <c r="OLR105" s="160"/>
      <c r="OLS105" s="160"/>
      <c r="OLT105" s="160"/>
      <c r="OLU105" s="161"/>
      <c r="OLV105" s="162"/>
      <c r="OLW105" s="160"/>
      <c r="OLY105" s="159"/>
      <c r="OMD105" s="160"/>
      <c r="OME105" s="160"/>
      <c r="OMF105" s="160"/>
      <c r="OMG105" s="161"/>
      <c r="OMH105" s="162"/>
      <c r="OMI105" s="160"/>
      <c r="OMK105" s="159"/>
      <c r="OMP105" s="160"/>
      <c r="OMQ105" s="160"/>
      <c r="OMR105" s="160"/>
      <c r="OMS105" s="161"/>
      <c r="OMT105" s="162"/>
      <c r="OMU105" s="160"/>
      <c r="OMW105" s="159"/>
      <c r="ONB105" s="160"/>
      <c r="ONC105" s="160"/>
      <c r="OND105" s="160"/>
      <c r="ONE105" s="161"/>
      <c r="ONF105" s="162"/>
      <c r="ONG105" s="160"/>
      <c r="ONI105" s="159"/>
      <c r="ONN105" s="160"/>
      <c r="ONO105" s="160"/>
      <c r="ONP105" s="160"/>
      <c r="ONQ105" s="161"/>
      <c r="ONR105" s="162"/>
      <c r="ONS105" s="160"/>
      <c r="ONU105" s="159"/>
      <c r="ONZ105" s="160"/>
      <c r="OOA105" s="160"/>
      <c r="OOB105" s="160"/>
      <c r="OOC105" s="161"/>
      <c r="OOD105" s="162"/>
      <c r="OOE105" s="160"/>
      <c r="OOG105" s="159"/>
      <c r="OOL105" s="160"/>
      <c r="OOM105" s="160"/>
      <c r="OON105" s="160"/>
      <c r="OOO105" s="161"/>
      <c r="OOP105" s="162"/>
      <c r="OOQ105" s="160"/>
      <c r="OOS105" s="159"/>
      <c r="OOX105" s="160"/>
      <c r="OOY105" s="160"/>
      <c r="OOZ105" s="160"/>
      <c r="OPA105" s="161"/>
      <c r="OPB105" s="162"/>
      <c r="OPC105" s="160"/>
      <c r="OPE105" s="159"/>
      <c r="OPJ105" s="160"/>
      <c r="OPK105" s="160"/>
      <c r="OPL105" s="160"/>
      <c r="OPM105" s="161"/>
      <c r="OPN105" s="162"/>
      <c r="OPO105" s="160"/>
      <c r="OPQ105" s="159"/>
      <c r="OPV105" s="160"/>
      <c r="OPW105" s="160"/>
      <c r="OPX105" s="160"/>
      <c r="OPY105" s="161"/>
      <c r="OPZ105" s="162"/>
      <c r="OQA105" s="160"/>
      <c r="OQC105" s="159"/>
      <c r="OQH105" s="160"/>
      <c r="OQI105" s="160"/>
      <c r="OQJ105" s="160"/>
      <c r="OQK105" s="161"/>
      <c r="OQL105" s="162"/>
      <c r="OQM105" s="160"/>
      <c r="OQO105" s="159"/>
      <c r="OQT105" s="160"/>
      <c r="OQU105" s="160"/>
      <c r="OQV105" s="160"/>
      <c r="OQW105" s="161"/>
      <c r="OQX105" s="162"/>
      <c r="OQY105" s="160"/>
      <c r="ORA105" s="159"/>
      <c r="ORF105" s="160"/>
      <c r="ORG105" s="160"/>
      <c r="ORH105" s="160"/>
      <c r="ORI105" s="161"/>
      <c r="ORJ105" s="162"/>
      <c r="ORK105" s="160"/>
      <c r="ORM105" s="159"/>
      <c r="ORR105" s="160"/>
      <c r="ORS105" s="160"/>
      <c r="ORT105" s="160"/>
      <c r="ORU105" s="161"/>
      <c r="ORV105" s="162"/>
      <c r="ORW105" s="160"/>
      <c r="ORY105" s="159"/>
      <c r="OSD105" s="160"/>
      <c r="OSE105" s="160"/>
      <c r="OSF105" s="160"/>
      <c r="OSG105" s="161"/>
      <c r="OSH105" s="162"/>
      <c r="OSI105" s="160"/>
      <c r="OSK105" s="159"/>
      <c r="OSP105" s="160"/>
      <c r="OSQ105" s="160"/>
      <c r="OSR105" s="160"/>
      <c r="OSS105" s="161"/>
      <c r="OST105" s="162"/>
      <c r="OSU105" s="160"/>
      <c r="OSW105" s="159"/>
      <c r="OTB105" s="160"/>
      <c r="OTC105" s="160"/>
      <c r="OTD105" s="160"/>
      <c r="OTE105" s="161"/>
      <c r="OTF105" s="162"/>
      <c r="OTG105" s="160"/>
      <c r="OTI105" s="159"/>
      <c r="OTN105" s="160"/>
      <c r="OTO105" s="160"/>
      <c r="OTP105" s="160"/>
      <c r="OTQ105" s="161"/>
      <c r="OTR105" s="162"/>
      <c r="OTS105" s="160"/>
      <c r="OTU105" s="159"/>
      <c r="OTZ105" s="160"/>
      <c r="OUA105" s="160"/>
      <c r="OUB105" s="160"/>
      <c r="OUC105" s="161"/>
      <c r="OUD105" s="162"/>
      <c r="OUE105" s="160"/>
      <c r="OUG105" s="159"/>
      <c r="OUL105" s="160"/>
      <c r="OUM105" s="160"/>
      <c r="OUN105" s="160"/>
      <c r="OUO105" s="161"/>
      <c r="OUP105" s="162"/>
      <c r="OUQ105" s="160"/>
      <c r="OUS105" s="159"/>
      <c r="OUX105" s="160"/>
      <c r="OUY105" s="160"/>
      <c r="OUZ105" s="160"/>
      <c r="OVA105" s="161"/>
      <c r="OVB105" s="162"/>
      <c r="OVC105" s="160"/>
      <c r="OVE105" s="159"/>
      <c r="OVJ105" s="160"/>
      <c r="OVK105" s="160"/>
      <c r="OVL105" s="160"/>
      <c r="OVM105" s="161"/>
      <c r="OVN105" s="162"/>
      <c r="OVO105" s="160"/>
      <c r="OVQ105" s="159"/>
      <c r="OVV105" s="160"/>
      <c r="OVW105" s="160"/>
      <c r="OVX105" s="160"/>
      <c r="OVY105" s="161"/>
      <c r="OVZ105" s="162"/>
      <c r="OWA105" s="160"/>
      <c r="OWC105" s="159"/>
      <c r="OWH105" s="160"/>
      <c r="OWI105" s="160"/>
      <c r="OWJ105" s="160"/>
      <c r="OWK105" s="161"/>
      <c r="OWL105" s="162"/>
      <c r="OWM105" s="160"/>
      <c r="OWO105" s="159"/>
      <c r="OWT105" s="160"/>
      <c r="OWU105" s="160"/>
      <c r="OWV105" s="160"/>
      <c r="OWW105" s="161"/>
      <c r="OWX105" s="162"/>
      <c r="OWY105" s="160"/>
      <c r="OXA105" s="159"/>
      <c r="OXF105" s="160"/>
      <c r="OXG105" s="160"/>
      <c r="OXH105" s="160"/>
      <c r="OXI105" s="161"/>
      <c r="OXJ105" s="162"/>
      <c r="OXK105" s="160"/>
      <c r="OXM105" s="159"/>
      <c r="OXR105" s="160"/>
      <c r="OXS105" s="160"/>
      <c r="OXT105" s="160"/>
      <c r="OXU105" s="161"/>
      <c r="OXV105" s="162"/>
      <c r="OXW105" s="160"/>
      <c r="OXY105" s="159"/>
      <c r="OYD105" s="160"/>
      <c r="OYE105" s="160"/>
      <c r="OYF105" s="160"/>
      <c r="OYG105" s="161"/>
      <c r="OYH105" s="162"/>
      <c r="OYI105" s="160"/>
      <c r="OYK105" s="159"/>
      <c r="OYP105" s="160"/>
      <c r="OYQ105" s="160"/>
      <c r="OYR105" s="160"/>
      <c r="OYS105" s="161"/>
      <c r="OYT105" s="162"/>
      <c r="OYU105" s="160"/>
      <c r="OYW105" s="159"/>
      <c r="OZB105" s="160"/>
      <c r="OZC105" s="160"/>
      <c r="OZD105" s="160"/>
      <c r="OZE105" s="161"/>
      <c r="OZF105" s="162"/>
      <c r="OZG105" s="160"/>
      <c r="OZI105" s="159"/>
      <c r="OZN105" s="160"/>
      <c r="OZO105" s="160"/>
      <c r="OZP105" s="160"/>
      <c r="OZQ105" s="161"/>
      <c r="OZR105" s="162"/>
      <c r="OZS105" s="160"/>
      <c r="OZU105" s="159"/>
      <c r="OZZ105" s="160"/>
      <c r="PAA105" s="160"/>
      <c r="PAB105" s="160"/>
      <c r="PAC105" s="161"/>
      <c r="PAD105" s="162"/>
      <c r="PAE105" s="160"/>
      <c r="PAG105" s="159"/>
      <c r="PAL105" s="160"/>
      <c r="PAM105" s="160"/>
      <c r="PAN105" s="160"/>
      <c r="PAO105" s="161"/>
      <c r="PAP105" s="162"/>
      <c r="PAQ105" s="160"/>
      <c r="PAS105" s="159"/>
      <c r="PAX105" s="160"/>
      <c r="PAY105" s="160"/>
      <c r="PAZ105" s="160"/>
      <c r="PBA105" s="161"/>
      <c r="PBB105" s="162"/>
      <c r="PBC105" s="160"/>
      <c r="PBE105" s="159"/>
      <c r="PBJ105" s="160"/>
      <c r="PBK105" s="160"/>
      <c r="PBL105" s="160"/>
      <c r="PBM105" s="161"/>
      <c r="PBN105" s="162"/>
      <c r="PBO105" s="160"/>
      <c r="PBQ105" s="159"/>
      <c r="PBV105" s="160"/>
      <c r="PBW105" s="160"/>
      <c r="PBX105" s="160"/>
      <c r="PBY105" s="161"/>
      <c r="PBZ105" s="162"/>
      <c r="PCA105" s="160"/>
      <c r="PCC105" s="159"/>
      <c r="PCH105" s="160"/>
      <c r="PCI105" s="160"/>
      <c r="PCJ105" s="160"/>
      <c r="PCK105" s="161"/>
      <c r="PCL105" s="162"/>
      <c r="PCM105" s="160"/>
      <c r="PCO105" s="159"/>
      <c r="PCT105" s="160"/>
      <c r="PCU105" s="160"/>
      <c r="PCV105" s="160"/>
      <c r="PCW105" s="161"/>
      <c r="PCX105" s="162"/>
      <c r="PCY105" s="160"/>
      <c r="PDA105" s="159"/>
      <c r="PDF105" s="160"/>
      <c r="PDG105" s="160"/>
      <c r="PDH105" s="160"/>
      <c r="PDI105" s="161"/>
      <c r="PDJ105" s="162"/>
      <c r="PDK105" s="160"/>
      <c r="PDM105" s="159"/>
      <c r="PDR105" s="160"/>
      <c r="PDS105" s="160"/>
      <c r="PDT105" s="160"/>
      <c r="PDU105" s="161"/>
      <c r="PDV105" s="162"/>
      <c r="PDW105" s="160"/>
      <c r="PDY105" s="159"/>
      <c r="PED105" s="160"/>
      <c r="PEE105" s="160"/>
      <c r="PEF105" s="160"/>
      <c r="PEG105" s="161"/>
      <c r="PEH105" s="162"/>
      <c r="PEI105" s="160"/>
      <c r="PEK105" s="159"/>
      <c r="PEP105" s="160"/>
      <c r="PEQ105" s="160"/>
      <c r="PER105" s="160"/>
      <c r="PES105" s="161"/>
      <c r="PET105" s="162"/>
      <c r="PEU105" s="160"/>
      <c r="PEW105" s="159"/>
      <c r="PFB105" s="160"/>
      <c r="PFC105" s="160"/>
      <c r="PFD105" s="160"/>
      <c r="PFE105" s="161"/>
      <c r="PFF105" s="162"/>
      <c r="PFG105" s="160"/>
      <c r="PFI105" s="159"/>
      <c r="PFN105" s="160"/>
      <c r="PFO105" s="160"/>
      <c r="PFP105" s="160"/>
      <c r="PFQ105" s="161"/>
      <c r="PFR105" s="162"/>
      <c r="PFS105" s="160"/>
      <c r="PFU105" s="159"/>
      <c r="PFZ105" s="160"/>
      <c r="PGA105" s="160"/>
      <c r="PGB105" s="160"/>
      <c r="PGC105" s="161"/>
      <c r="PGD105" s="162"/>
      <c r="PGE105" s="160"/>
      <c r="PGG105" s="159"/>
      <c r="PGL105" s="160"/>
      <c r="PGM105" s="160"/>
      <c r="PGN105" s="160"/>
      <c r="PGO105" s="161"/>
      <c r="PGP105" s="162"/>
      <c r="PGQ105" s="160"/>
      <c r="PGS105" s="159"/>
      <c r="PGX105" s="160"/>
      <c r="PGY105" s="160"/>
      <c r="PGZ105" s="160"/>
      <c r="PHA105" s="161"/>
      <c r="PHB105" s="162"/>
      <c r="PHC105" s="160"/>
      <c r="PHE105" s="159"/>
      <c r="PHJ105" s="160"/>
      <c r="PHK105" s="160"/>
      <c r="PHL105" s="160"/>
      <c r="PHM105" s="161"/>
      <c r="PHN105" s="162"/>
      <c r="PHO105" s="160"/>
      <c r="PHQ105" s="159"/>
      <c r="PHV105" s="160"/>
      <c r="PHW105" s="160"/>
      <c r="PHX105" s="160"/>
      <c r="PHY105" s="161"/>
      <c r="PHZ105" s="162"/>
      <c r="PIA105" s="160"/>
      <c r="PIC105" s="159"/>
      <c r="PIH105" s="160"/>
      <c r="PII105" s="160"/>
      <c r="PIJ105" s="160"/>
      <c r="PIK105" s="161"/>
      <c r="PIL105" s="162"/>
      <c r="PIM105" s="160"/>
      <c r="PIO105" s="159"/>
      <c r="PIT105" s="160"/>
      <c r="PIU105" s="160"/>
      <c r="PIV105" s="160"/>
      <c r="PIW105" s="161"/>
      <c r="PIX105" s="162"/>
      <c r="PIY105" s="160"/>
      <c r="PJA105" s="159"/>
      <c r="PJF105" s="160"/>
      <c r="PJG105" s="160"/>
      <c r="PJH105" s="160"/>
      <c r="PJI105" s="161"/>
      <c r="PJJ105" s="162"/>
      <c r="PJK105" s="160"/>
      <c r="PJM105" s="159"/>
      <c r="PJR105" s="160"/>
      <c r="PJS105" s="160"/>
      <c r="PJT105" s="160"/>
      <c r="PJU105" s="161"/>
      <c r="PJV105" s="162"/>
      <c r="PJW105" s="160"/>
      <c r="PJY105" s="159"/>
      <c r="PKD105" s="160"/>
      <c r="PKE105" s="160"/>
      <c r="PKF105" s="160"/>
      <c r="PKG105" s="161"/>
      <c r="PKH105" s="162"/>
      <c r="PKI105" s="160"/>
      <c r="PKK105" s="159"/>
      <c r="PKP105" s="160"/>
      <c r="PKQ105" s="160"/>
      <c r="PKR105" s="160"/>
      <c r="PKS105" s="161"/>
      <c r="PKT105" s="162"/>
      <c r="PKU105" s="160"/>
      <c r="PKW105" s="159"/>
      <c r="PLB105" s="160"/>
      <c r="PLC105" s="160"/>
      <c r="PLD105" s="160"/>
      <c r="PLE105" s="161"/>
      <c r="PLF105" s="162"/>
      <c r="PLG105" s="160"/>
      <c r="PLI105" s="159"/>
      <c r="PLN105" s="160"/>
      <c r="PLO105" s="160"/>
      <c r="PLP105" s="160"/>
      <c r="PLQ105" s="161"/>
      <c r="PLR105" s="162"/>
      <c r="PLS105" s="160"/>
      <c r="PLU105" s="159"/>
      <c r="PLZ105" s="160"/>
      <c r="PMA105" s="160"/>
      <c r="PMB105" s="160"/>
      <c r="PMC105" s="161"/>
      <c r="PMD105" s="162"/>
      <c r="PME105" s="160"/>
      <c r="PMG105" s="159"/>
      <c r="PML105" s="160"/>
      <c r="PMM105" s="160"/>
      <c r="PMN105" s="160"/>
      <c r="PMO105" s="161"/>
      <c r="PMP105" s="162"/>
      <c r="PMQ105" s="160"/>
      <c r="PMS105" s="159"/>
      <c r="PMX105" s="160"/>
      <c r="PMY105" s="160"/>
      <c r="PMZ105" s="160"/>
      <c r="PNA105" s="161"/>
      <c r="PNB105" s="162"/>
      <c r="PNC105" s="160"/>
      <c r="PNE105" s="159"/>
      <c r="PNJ105" s="160"/>
      <c r="PNK105" s="160"/>
      <c r="PNL105" s="160"/>
      <c r="PNM105" s="161"/>
      <c r="PNN105" s="162"/>
      <c r="PNO105" s="160"/>
      <c r="PNQ105" s="159"/>
      <c r="PNV105" s="160"/>
      <c r="PNW105" s="160"/>
      <c r="PNX105" s="160"/>
      <c r="PNY105" s="161"/>
      <c r="PNZ105" s="162"/>
      <c r="POA105" s="160"/>
      <c r="POC105" s="159"/>
      <c r="POH105" s="160"/>
      <c r="POI105" s="160"/>
      <c r="POJ105" s="160"/>
      <c r="POK105" s="161"/>
      <c r="POL105" s="162"/>
      <c r="POM105" s="160"/>
      <c r="POO105" s="159"/>
      <c r="POT105" s="160"/>
      <c r="POU105" s="160"/>
      <c r="POV105" s="160"/>
      <c r="POW105" s="161"/>
      <c r="POX105" s="162"/>
      <c r="POY105" s="160"/>
      <c r="PPA105" s="159"/>
      <c r="PPF105" s="160"/>
      <c r="PPG105" s="160"/>
      <c r="PPH105" s="160"/>
      <c r="PPI105" s="161"/>
      <c r="PPJ105" s="162"/>
      <c r="PPK105" s="160"/>
      <c r="PPM105" s="159"/>
      <c r="PPR105" s="160"/>
      <c r="PPS105" s="160"/>
      <c r="PPT105" s="160"/>
      <c r="PPU105" s="161"/>
      <c r="PPV105" s="162"/>
      <c r="PPW105" s="160"/>
      <c r="PPY105" s="159"/>
      <c r="PQD105" s="160"/>
      <c r="PQE105" s="160"/>
      <c r="PQF105" s="160"/>
      <c r="PQG105" s="161"/>
      <c r="PQH105" s="162"/>
      <c r="PQI105" s="160"/>
      <c r="PQK105" s="159"/>
      <c r="PQP105" s="160"/>
      <c r="PQQ105" s="160"/>
      <c r="PQR105" s="160"/>
      <c r="PQS105" s="161"/>
      <c r="PQT105" s="162"/>
      <c r="PQU105" s="160"/>
      <c r="PQW105" s="159"/>
      <c r="PRB105" s="160"/>
      <c r="PRC105" s="160"/>
      <c r="PRD105" s="160"/>
      <c r="PRE105" s="161"/>
      <c r="PRF105" s="162"/>
      <c r="PRG105" s="160"/>
      <c r="PRI105" s="159"/>
      <c r="PRN105" s="160"/>
      <c r="PRO105" s="160"/>
      <c r="PRP105" s="160"/>
      <c r="PRQ105" s="161"/>
      <c r="PRR105" s="162"/>
      <c r="PRS105" s="160"/>
      <c r="PRU105" s="159"/>
      <c r="PRZ105" s="160"/>
      <c r="PSA105" s="160"/>
      <c r="PSB105" s="160"/>
      <c r="PSC105" s="161"/>
      <c r="PSD105" s="162"/>
      <c r="PSE105" s="160"/>
      <c r="PSG105" s="159"/>
      <c r="PSL105" s="160"/>
      <c r="PSM105" s="160"/>
      <c r="PSN105" s="160"/>
      <c r="PSO105" s="161"/>
      <c r="PSP105" s="162"/>
      <c r="PSQ105" s="160"/>
      <c r="PSS105" s="159"/>
      <c r="PSX105" s="160"/>
      <c r="PSY105" s="160"/>
      <c r="PSZ105" s="160"/>
      <c r="PTA105" s="161"/>
      <c r="PTB105" s="162"/>
      <c r="PTC105" s="160"/>
      <c r="PTE105" s="159"/>
      <c r="PTJ105" s="160"/>
      <c r="PTK105" s="160"/>
      <c r="PTL105" s="160"/>
      <c r="PTM105" s="161"/>
      <c r="PTN105" s="162"/>
      <c r="PTO105" s="160"/>
      <c r="PTQ105" s="159"/>
      <c r="PTV105" s="160"/>
      <c r="PTW105" s="160"/>
      <c r="PTX105" s="160"/>
      <c r="PTY105" s="161"/>
      <c r="PTZ105" s="162"/>
      <c r="PUA105" s="160"/>
      <c r="PUC105" s="159"/>
      <c r="PUH105" s="160"/>
      <c r="PUI105" s="160"/>
      <c r="PUJ105" s="160"/>
      <c r="PUK105" s="161"/>
      <c r="PUL105" s="162"/>
      <c r="PUM105" s="160"/>
      <c r="PUO105" s="159"/>
      <c r="PUT105" s="160"/>
      <c r="PUU105" s="160"/>
      <c r="PUV105" s="160"/>
      <c r="PUW105" s="161"/>
      <c r="PUX105" s="162"/>
      <c r="PUY105" s="160"/>
      <c r="PVA105" s="159"/>
      <c r="PVF105" s="160"/>
      <c r="PVG105" s="160"/>
      <c r="PVH105" s="160"/>
      <c r="PVI105" s="161"/>
      <c r="PVJ105" s="162"/>
      <c r="PVK105" s="160"/>
      <c r="PVM105" s="159"/>
      <c r="PVR105" s="160"/>
      <c r="PVS105" s="160"/>
      <c r="PVT105" s="160"/>
      <c r="PVU105" s="161"/>
      <c r="PVV105" s="162"/>
      <c r="PVW105" s="160"/>
      <c r="PVY105" s="159"/>
      <c r="PWD105" s="160"/>
      <c r="PWE105" s="160"/>
      <c r="PWF105" s="160"/>
      <c r="PWG105" s="161"/>
      <c r="PWH105" s="162"/>
      <c r="PWI105" s="160"/>
      <c r="PWK105" s="159"/>
      <c r="PWP105" s="160"/>
      <c r="PWQ105" s="160"/>
      <c r="PWR105" s="160"/>
      <c r="PWS105" s="161"/>
      <c r="PWT105" s="162"/>
      <c r="PWU105" s="160"/>
      <c r="PWW105" s="159"/>
      <c r="PXB105" s="160"/>
      <c r="PXC105" s="160"/>
      <c r="PXD105" s="160"/>
      <c r="PXE105" s="161"/>
      <c r="PXF105" s="162"/>
      <c r="PXG105" s="160"/>
      <c r="PXI105" s="159"/>
      <c r="PXN105" s="160"/>
      <c r="PXO105" s="160"/>
      <c r="PXP105" s="160"/>
      <c r="PXQ105" s="161"/>
      <c r="PXR105" s="162"/>
      <c r="PXS105" s="160"/>
      <c r="PXU105" s="159"/>
      <c r="PXZ105" s="160"/>
      <c r="PYA105" s="160"/>
      <c r="PYB105" s="160"/>
      <c r="PYC105" s="161"/>
      <c r="PYD105" s="162"/>
      <c r="PYE105" s="160"/>
      <c r="PYG105" s="159"/>
      <c r="PYL105" s="160"/>
      <c r="PYM105" s="160"/>
      <c r="PYN105" s="160"/>
      <c r="PYO105" s="161"/>
      <c r="PYP105" s="162"/>
      <c r="PYQ105" s="160"/>
      <c r="PYS105" s="159"/>
      <c r="PYX105" s="160"/>
      <c r="PYY105" s="160"/>
      <c r="PYZ105" s="160"/>
      <c r="PZA105" s="161"/>
      <c r="PZB105" s="162"/>
      <c r="PZC105" s="160"/>
      <c r="PZE105" s="159"/>
      <c r="PZJ105" s="160"/>
      <c r="PZK105" s="160"/>
      <c r="PZL105" s="160"/>
      <c r="PZM105" s="161"/>
      <c r="PZN105" s="162"/>
      <c r="PZO105" s="160"/>
      <c r="PZQ105" s="159"/>
      <c r="PZV105" s="160"/>
      <c r="PZW105" s="160"/>
      <c r="PZX105" s="160"/>
      <c r="PZY105" s="161"/>
      <c r="PZZ105" s="162"/>
      <c r="QAA105" s="160"/>
      <c r="QAC105" s="159"/>
      <c r="QAH105" s="160"/>
      <c r="QAI105" s="160"/>
      <c r="QAJ105" s="160"/>
      <c r="QAK105" s="161"/>
      <c r="QAL105" s="162"/>
      <c r="QAM105" s="160"/>
      <c r="QAO105" s="159"/>
      <c r="QAT105" s="160"/>
      <c r="QAU105" s="160"/>
      <c r="QAV105" s="160"/>
      <c r="QAW105" s="161"/>
      <c r="QAX105" s="162"/>
      <c r="QAY105" s="160"/>
      <c r="QBA105" s="159"/>
      <c r="QBF105" s="160"/>
      <c r="QBG105" s="160"/>
      <c r="QBH105" s="160"/>
      <c r="QBI105" s="161"/>
      <c r="QBJ105" s="162"/>
      <c r="QBK105" s="160"/>
      <c r="QBM105" s="159"/>
      <c r="QBR105" s="160"/>
      <c r="QBS105" s="160"/>
      <c r="QBT105" s="160"/>
      <c r="QBU105" s="161"/>
      <c r="QBV105" s="162"/>
      <c r="QBW105" s="160"/>
      <c r="QBY105" s="159"/>
      <c r="QCD105" s="160"/>
      <c r="QCE105" s="160"/>
      <c r="QCF105" s="160"/>
      <c r="QCG105" s="161"/>
      <c r="QCH105" s="162"/>
      <c r="QCI105" s="160"/>
      <c r="QCK105" s="159"/>
      <c r="QCP105" s="160"/>
      <c r="QCQ105" s="160"/>
      <c r="QCR105" s="160"/>
      <c r="QCS105" s="161"/>
      <c r="QCT105" s="162"/>
      <c r="QCU105" s="160"/>
      <c r="QCW105" s="159"/>
      <c r="QDB105" s="160"/>
      <c r="QDC105" s="160"/>
      <c r="QDD105" s="160"/>
      <c r="QDE105" s="161"/>
      <c r="QDF105" s="162"/>
      <c r="QDG105" s="160"/>
      <c r="QDI105" s="159"/>
      <c r="QDN105" s="160"/>
      <c r="QDO105" s="160"/>
      <c r="QDP105" s="160"/>
      <c r="QDQ105" s="161"/>
      <c r="QDR105" s="162"/>
      <c r="QDS105" s="160"/>
      <c r="QDU105" s="159"/>
      <c r="QDZ105" s="160"/>
      <c r="QEA105" s="160"/>
      <c r="QEB105" s="160"/>
      <c r="QEC105" s="161"/>
      <c r="QED105" s="162"/>
      <c r="QEE105" s="160"/>
      <c r="QEG105" s="159"/>
      <c r="QEL105" s="160"/>
      <c r="QEM105" s="160"/>
      <c r="QEN105" s="160"/>
      <c r="QEO105" s="161"/>
      <c r="QEP105" s="162"/>
      <c r="QEQ105" s="160"/>
      <c r="QES105" s="159"/>
      <c r="QEX105" s="160"/>
      <c r="QEY105" s="160"/>
      <c r="QEZ105" s="160"/>
      <c r="QFA105" s="161"/>
      <c r="QFB105" s="162"/>
      <c r="QFC105" s="160"/>
      <c r="QFE105" s="159"/>
      <c r="QFJ105" s="160"/>
      <c r="QFK105" s="160"/>
      <c r="QFL105" s="160"/>
      <c r="QFM105" s="161"/>
      <c r="QFN105" s="162"/>
      <c r="QFO105" s="160"/>
      <c r="QFQ105" s="159"/>
      <c r="QFV105" s="160"/>
      <c r="QFW105" s="160"/>
      <c r="QFX105" s="160"/>
      <c r="QFY105" s="161"/>
      <c r="QFZ105" s="162"/>
      <c r="QGA105" s="160"/>
      <c r="QGC105" s="159"/>
      <c r="QGH105" s="160"/>
      <c r="QGI105" s="160"/>
      <c r="QGJ105" s="160"/>
      <c r="QGK105" s="161"/>
      <c r="QGL105" s="162"/>
      <c r="QGM105" s="160"/>
      <c r="QGO105" s="159"/>
      <c r="QGT105" s="160"/>
      <c r="QGU105" s="160"/>
      <c r="QGV105" s="160"/>
      <c r="QGW105" s="161"/>
      <c r="QGX105" s="162"/>
      <c r="QGY105" s="160"/>
      <c r="QHA105" s="159"/>
      <c r="QHF105" s="160"/>
      <c r="QHG105" s="160"/>
      <c r="QHH105" s="160"/>
      <c r="QHI105" s="161"/>
      <c r="QHJ105" s="162"/>
      <c r="QHK105" s="160"/>
      <c r="QHM105" s="159"/>
      <c r="QHR105" s="160"/>
      <c r="QHS105" s="160"/>
      <c r="QHT105" s="160"/>
      <c r="QHU105" s="161"/>
      <c r="QHV105" s="162"/>
      <c r="QHW105" s="160"/>
      <c r="QHY105" s="159"/>
      <c r="QID105" s="160"/>
      <c r="QIE105" s="160"/>
      <c r="QIF105" s="160"/>
      <c r="QIG105" s="161"/>
      <c r="QIH105" s="162"/>
      <c r="QII105" s="160"/>
      <c r="QIK105" s="159"/>
      <c r="QIP105" s="160"/>
      <c r="QIQ105" s="160"/>
      <c r="QIR105" s="160"/>
      <c r="QIS105" s="161"/>
      <c r="QIT105" s="162"/>
      <c r="QIU105" s="160"/>
      <c r="QIW105" s="159"/>
      <c r="QJB105" s="160"/>
      <c r="QJC105" s="160"/>
      <c r="QJD105" s="160"/>
      <c r="QJE105" s="161"/>
      <c r="QJF105" s="162"/>
      <c r="QJG105" s="160"/>
      <c r="QJI105" s="159"/>
      <c r="QJN105" s="160"/>
      <c r="QJO105" s="160"/>
      <c r="QJP105" s="160"/>
      <c r="QJQ105" s="161"/>
      <c r="QJR105" s="162"/>
      <c r="QJS105" s="160"/>
      <c r="QJU105" s="159"/>
      <c r="QJZ105" s="160"/>
      <c r="QKA105" s="160"/>
      <c r="QKB105" s="160"/>
      <c r="QKC105" s="161"/>
      <c r="QKD105" s="162"/>
      <c r="QKE105" s="160"/>
      <c r="QKG105" s="159"/>
      <c r="QKL105" s="160"/>
      <c r="QKM105" s="160"/>
      <c r="QKN105" s="160"/>
      <c r="QKO105" s="161"/>
      <c r="QKP105" s="162"/>
      <c r="QKQ105" s="160"/>
      <c r="QKS105" s="159"/>
      <c r="QKX105" s="160"/>
      <c r="QKY105" s="160"/>
      <c r="QKZ105" s="160"/>
      <c r="QLA105" s="161"/>
      <c r="QLB105" s="162"/>
      <c r="QLC105" s="160"/>
      <c r="QLE105" s="159"/>
      <c r="QLJ105" s="160"/>
      <c r="QLK105" s="160"/>
      <c r="QLL105" s="160"/>
      <c r="QLM105" s="161"/>
      <c r="QLN105" s="162"/>
      <c r="QLO105" s="160"/>
      <c r="QLQ105" s="159"/>
      <c r="QLV105" s="160"/>
      <c r="QLW105" s="160"/>
      <c r="QLX105" s="160"/>
      <c r="QLY105" s="161"/>
      <c r="QLZ105" s="162"/>
      <c r="QMA105" s="160"/>
      <c r="QMC105" s="159"/>
      <c r="QMH105" s="160"/>
      <c r="QMI105" s="160"/>
      <c r="QMJ105" s="160"/>
      <c r="QMK105" s="161"/>
      <c r="QML105" s="162"/>
      <c r="QMM105" s="160"/>
      <c r="QMO105" s="159"/>
      <c r="QMT105" s="160"/>
      <c r="QMU105" s="160"/>
      <c r="QMV105" s="160"/>
      <c r="QMW105" s="161"/>
      <c r="QMX105" s="162"/>
      <c r="QMY105" s="160"/>
      <c r="QNA105" s="159"/>
      <c r="QNF105" s="160"/>
      <c r="QNG105" s="160"/>
      <c r="QNH105" s="160"/>
      <c r="QNI105" s="161"/>
      <c r="QNJ105" s="162"/>
      <c r="QNK105" s="160"/>
      <c r="QNM105" s="159"/>
      <c r="QNR105" s="160"/>
      <c r="QNS105" s="160"/>
      <c r="QNT105" s="160"/>
      <c r="QNU105" s="161"/>
      <c r="QNV105" s="162"/>
      <c r="QNW105" s="160"/>
      <c r="QNY105" s="159"/>
      <c r="QOD105" s="160"/>
      <c r="QOE105" s="160"/>
      <c r="QOF105" s="160"/>
      <c r="QOG105" s="161"/>
      <c r="QOH105" s="162"/>
      <c r="QOI105" s="160"/>
      <c r="QOK105" s="159"/>
      <c r="QOP105" s="160"/>
      <c r="QOQ105" s="160"/>
      <c r="QOR105" s="160"/>
      <c r="QOS105" s="161"/>
      <c r="QOT105" s="162"/>
      <c r="QOU105" s="160"/>
      <c r="QOW105" s="159"/>
      <c r="QPB105" s="160"/>
      <c r="QPC105" s="160"/>
      <c r="QPD105" s="160"/>
      <c r="QPE105" s="161"/>
      <c r="QPF105" s="162"/>
      <c r="QPG105" s="160"/>
      <c r="QPI105" s="159"/>
      <c r="QPN105" s="160"/>
      <c r="QPO105" s="160"/>
      <c r="QPP105" s="160"/>
      <c r="QPQ105" s="161"/>
      <c r="QPR105" s="162"/>
      <c r="QPS105" s="160"/>
      <c r="QPU105" s="159"/>
      <c r="QPZ105" s="160"/>
      <c r="QQA105" s="160"/>
      <c r="QQB105" s="160"/>
      <c r="QQC105" s="161"/>
      <c r="QQD105" s="162"/>
      <c r="QQE105" s="160"/>
      <c r="QQG105" s="159"/>
      <c r="QQL105" s="160"/>
      <c r="QQM105" s="160"/>
      <c r="QQN105" s="160"/>
      <c r="QQO105" s="161"/>
      <c r="QQP105" s="162"/>
      <c r="QQQ105" s="160"/>
      <c r="QQS105" s="159"/>
      <c r="QQX105" s="160"/>
      <c r="QQY105" s="160"/>
      <c r="QQZ105" s="160"/>
      <c r="QRA105" s="161"/>
      <c r="QRB105" s="162"/>
      <c r="QRC105" s="160"/>
      <c r="QRE105" s="159"/>
      <c r="QRJ105" s="160"/>
      <c r="QRK105" s="160"/>
      <c r="QRL105" s="160"/>
      <c r="QRM105" s="161"/>
      <c r="QRN105" s="162"/>
      <c r="QRO105" s="160"/>
      <c r="QRQ105" s="159"/>
      <c r="QRV105" s="160"/>
      <c r="QRW105" s="160"/>
      <c r="QRX105" s="160"/>
      <c r="QRY105" s="161"/>
      <c r="QRZ105" s="162"/>
      <c r="QSA105" s="160"/>
      <c r="QSC105" s="159"/>
      <c r="QSH105" s="160"/>
      <c r="QSI105" s="160"/>
      <c r="QSJ105" s="160"/>
      <c r="QSK105" s="161"/>
      <c r="QSL105" s="162"/>
      <c r="QSM105" s="160"/>
      <c r="QSO105" s="159"/>
      <c r="QST105" s="160"/>
      <c r="QSU105" s="160"/>
      <c r="QSV105" s="160"/>
      <c r="QSW105" s="161"/>
      <c r="QSX105" s="162"/>
      <c r="QSY105" s="160"/>
      <c r="QTA105" s="159"/>
      <c r="QTF105" s="160"/>
      <c r="QTG105" s="160"/>
      <c r="QTH105" s="160"/>
      <c r="QTI105" s="161"/>
      <c r="QTJ105" s="162"/>
      <c r="QTK105" s="160"/>
      <c r="QTM105" s="159"/>
      <c r="QTR105" s="160"/>
      <c r="QTS105" s="160"/>
      <c r="QTT105" s="160"/>
      <c r="QTU105" s="161"/>
      <c r="QTV105" s="162"/>
      <c r="QTW105" s="160"/>
      <c r="QTY105" s="159"/>
      <c r="QUD105" s="160"/>
      <c r="QUE105" s="160"/>
      <c r="QUF105" s="160"/>
      <c r="QUG105" s="161"/>
      <c r="QUH105" s="162"/>
      <c r="QUI105" s="160"/>
      <c r="QUK105" s="159"/>
      <c r="QUP105" s="160"/>
      <c r="QUQ105" s="160"/>
      <c r="QUR105" s="160"/>
      <c r="QUS105" s="161"/>
      <c r="QUT105" s="162"/>
      <c r="QUU105" s="160"/>
      <c r="QUW105" s="159"/>
      <c r="QVB105" s="160"/>
      <c r="QVC105" s="160"/>
      <c r="QVD105" s="160"/>
      <c r="QVE105" s="161"/>
      <c r="QVF105" s="162"/>
      <c r="QVG105" s="160"/>
      <c r="QVI105" s="159"/>
      <c r="QVN105" s="160"/>
      <c r="QVO105" s="160"/>
      <c r="QVP105" s="160"/>
      <c r="QVQ105" s="161"/>
      <c r="QVR105" s="162"/>
      <c r="QVS105" s="160"/>
      <c r="QVU105" s="159"/>
      <c r="QVZ105" s="160"/>
      <c r="QWA105" s="160"/>
      <c r="QWB105" s="160"/>
      <c r="QWC105" s="161"/>
      <c r="QWD105" s="162"/>
      <c r="QWE105" s="160"/>
      <c r="QWG105" s="159"/>
      <c r="QWL105" s="160"/>
      <c r="QWM105" s="160"/>
      <c r="QWN105" s="160"/>
      <c r="QWO105" s="161"/>
      <c r="QWP105" s="162"/>
      <c r="QWQ105" s="160"/>
      <c r="QWS105" s="159"/>
      <c r="QWX105" s="160"/>
      <c r="QWY105" s="160"/>
      <c r="QWZ105" s="160"/>
      <c r="QXA105" s="161"/>
      <c r="QXB105" s="162"/>
      <c r="QXC105" s="160"/>
      <c r="QXE105" s="159"/>
      <c r="QXJ105" s="160"/>
      <c r="QXK105" s="160"/>
      <c r="QXL105" s="160"/>
      <c r="QXM105" s="161"/>
      <c r="QXN105" s="162"/>
      <c r="QXO105" s="160"/>
      <c r="QXQ105" s="159"/>
      <c r="QXV105" s="160"/>
      <c r="QXW105" s="160"/>
      <c r="QXX105" s="160"/>
      <c r="QXY105" s="161"/>
      <c r="QXZ105" s="162"/>
      <c r="QYA105" s="160"/>
      <c r="QYC105" s="159"/>
      <c r="QYH105" s="160"/>
      <c r="QYI105" s="160"/>
      <c r="QYJ105" s="160"/>
      <c r="QYK105" s="161"/>
      <c r="QYL105" s="162"/>
      <c r="QYM105" s="160"/>
      <c r="QYO105" s="159"/>
      <c r="QYT105" s="160"/>
      <c r="QYU105" s="160"/>
      <c r="QYV105" s="160"/>
      <c r="QYW105" s="161"/>
      <c r="QYX105" s="162"/>
      <c r="QYY105" s="160"/>
      <c r="QZA105" s="159"/>
      <c r="QZF105" s="160"/>
      <c r="QZG105" s="160"/>
      <c r="QZH105" s="160"/>
      <c r="QZI105" s="161"/>
      <c r="QZJ105" s="162"/>
      <c r="QZK105" s="160"/>
      <c r="QZM105" s="159"/>
      <c r="QZR105" s="160"/>
      <c r="QZS105" s="160"/>
      <c r="QZT105" s="160"/>
      <c r="QZU105" s="161"/>
      <c r="QZV105" s="162"/>
      <c r="QZW105" s="160"/>
      <c r="QZY105" s="159"/>
      <c r="RAD105" s="160"/>
      <c r="RAE105" s="160"/>
      <c r="RAF105" s="160"/>
      <c r="RAG105" s="161"/>
      <c r="RAH105" s="162"/>
      <c r="RAI105" s="160"/>
      <c r="RAK105" s="159"/>
      <c r="RAP105" s="160"/>
      <c r="RAQ105" s="160"/>
      <c r="RAR105" s="160"/>
      <c r="RAS105" s="161"/>
      <c r="RAT105" s="162"/>
      <c r="RAU105" s="160"/>
      <c r="RAW105" s="159"/>
      <c r="RBB105" s="160"/>
      <c r="RBC105" s="160"/>
      <c r="RBD105" s="160"/>
      <c r="RBE105" s="161"/>
      <c r="RBF105" s="162"/>
      <c r="RBG105" s="160"/>
      <c r="RBI105" s="159"/>
      <c r="RBN105" s="160"/>
      <c r="RBO105" s="160"/>
      <c r="RBP105" s="160"/>
      <c r="RBQ105" s="161"/>
      <c r="RBR105" s="162"/>
      <c r="RBS105" s="160"/>
      <c r="RBU105" s="159"/>
      <c r="RBZ105" s="160"/>
      <c r="RCA105" s="160"/>
      <c r="RCB105" s="160"/>
      <c r="RCC105" s="161"/>
      <c r="RCD105" s="162"/>
      <c r="RCE105" s="160"/>
      <c r="RCG105" s="159"/>
      <c r="RCL105" s="160"/>
      <c r="RCM105" s="160"/>
      <c r="RCN105" s="160"/>
      <c r="RCO105" s="161"/>
      <c r="RCP105" s="162"/>
      <c r="RCQ105" s="160"/>
      <c r="RCS105" s="159"/>
      <c r="RCX105" s="160"/>
      <c r="RCY105" s="160"/>
      <c r="RCZ105" s="160"/>
      <c r="RDA105" s="161"/>
      <c r="RDB105" s="162"/>
      <c r="RDC105" s="160"/>
      <c r="RDE105" s="159"/>
      <c r="RDJ105" s="160"/>
      <c r="RDK105" s="160"/>
      <c r="RDL105" s="160"/>
      <c r="RDM105" s="161"/>
      <c r="RDN105" s="162"/>
      <c r="RDO105" s="160"/>
      <c r="RDQ105" s="159"/>
      <c r="RDV105" s="160"/>
      <c r="RDW105" s="160"/>
      <c r="RDX105" s="160"/>
      <c r="RDY105" s="161"/>
      <c r="RDZ105" s="162"/>
      <c r="REA105" s="160"/>
      <c r="REC105" s="159"/>
      <c r="REH105" s="160"/>
      <c r="REI105" s="160"/>
      <c r="REJ105" s="160"/>
      <c r="REK105" s="161"/>
      <c r="REL105" s="162"/>
      <c r="REM105" s="160"/>
      <c r="REO105" s="159"/>
      <c r="RET105" s="160"/>
      <c r="REU105" s="160"/>
      <c r="REV105" s="160"/>
      <c r="REW105" s="161"/>
      <c r="REX105" s="162"/>
      <c r="REY105" s="160"/>
      <c r="RFA105" s="159"/>
      <c r="RFF105" s="160"/>
      <c r="RFG105" s="160"/>
      <c r="RFH105" s="160"/>
      <c r="RFI105" s="161"/>
      <c r="RFJ105" s="162"/>
      <c r="RFK105" s="160"/>
      <c r="RFM105" s="159"/>
      <c r="RFR105" s="160"/>
      <c r="RFS105" s="160"/>
      <c r="RFT105" s="160"/>
      <c r="RFU105" s="161"/>
      <c r="RFV105" s="162"/>
      <c r="RFW105" s="160"/>
      <c r="RFY105" s="159"/>
      <c r="RGD105" s="160"/>
      <c r="RGE105" s="160"/>
      <c r="RGF105" s="160"/>
      <c r="RGG105" s="161"/>
      <c r="RGH105" s="162"/>
      <c r="RGI105" s="160"/>
      <c r="RGK105" s="159"/>
      <c r="RGP105" s="160"/>
      <c r="RGQ105" s="160"/>
      <c r="RGR105" s="160"/>
      <c r="RGS105" s="161"/>
      <c r="RGT105" s="162"/>
      <c r="RGU105" s="160"/>
      <c r="RGW105" s="159"/>
      <c r="RHB105" s="160"/>
      <c r="RHC105" s="160"/>
      <c r="RHD105" s="160"/>
      <c r="RHE105" s="161"/>
      <c r="RHF105" s="162"/>
      <c r="RHG105" s="160"/>
      <c r="RHI105" s="159"/>
      <c r="RHN105" s="160"/>
      <c r="RHO105" s="160"/>
      <c r="RHP105" s="160"/>
      <c r="RHQ105" s="161"/>
      <c r="RHR105" s="162"/>
      <c r="RHS105" s="160"/>
      <c r="RHU105" s="159"/>
      <c r="RHZ105" s="160"/>
      <c r="RIA105" s="160"/>
      <c r="RIB105" s="160"/>
      <c r="RIC105" s="161"/>
      <c r="RID105" s="162"/>
      <c r="RIE105" s="160"/>
      <c r="RIG105" s="159"/>
      <c r="RIL105" s="160"/>
      <c r="RIM105" s="160"/>
      <c r="RIN105" s="160"/>
      <c r="RIO105" s="161"/>
      <c r="RIP105" s="162"/>
      <c r="RIQ105" s="160"/>
      <c r="RIS105" s="159"/>
      <c r="RIX105" s="160"/>
      <c r="RIY105" s="160"/>
      <c r="RIZ105" s="160"/>
      <c r="RJA105" s="161"/>
      <c r="RJB105" s="162"/>
      <c r="RJC105" s="160"/>
      <c r="RJE105" s="159"/>
      <c r="RJJ105" s="160"/>
      <c r="RJK105" s="160"/>
      <c r="RJL105" s="160"/>
      <c r="RJM105" s="161"/>
      <c r="RJN105" s="162"/>
      <c r="RJO105" s="160"/>
      <c r="RJQ105" s="159"/>
      <c r="RJV105" s="160"/>
      <c r="RJW105" s="160"/>
      <c r="RJX105" s="160"/>
      <c r="RJY105" s="161"/>
      <c r="RJZ105" s="162"/>
      <c r="RKA105" s="160"/>
      <c r="RKC105" s="159"/>
      <c r="RKH105" s="160"/>
      <c r="RKI105" s="160"/>
      <c r="RKJ105" s="160"/>
      <c r="RKK105" s="161"/>
      <c r="RKL105" s="162"/>
      <c r="RKM105" s="160"/>
      <c r="RKO105" s="159"/>
      <c r="RKT105" s="160"/>
      <c r="RKU105" s="160"/>
      <c r="RKV105" s="160"/>
      <c r="RKW105" s="161"/>
      <c r="RKX105" s="162"/>
      <c r="RKY105" s="160"/>
      <c r="RLA105" s="159"/>
      <c r="RLF105" s="160"/>
      <c r="RLG105" s="160"/>
      <c r="RLH105" s="160"/>
      <c r="RLI105" s="161"/>
      <c r="RLJ105" s="162"/>
      <c r="RLK105" s="160"/>
      <c r="RLM105" s="159"/>
      <c r="RLR105" s="160"/>
      <c r="RLS105" s="160"/>
      <c r="RLT105" s="160"/>
      <c r="RLU105" s="161"/>
      <c r="RLV105" s="162"/>
      <c r="RLW105" s="160"/>
      <c r="RLY105" s="159"/>
      <c r="RMD105" s="160"/>
      <c r="RME105" s="160"/>
      <c r="RMF105" s="160"/>
      <c r="RMG105" s="161"/>
      <c r="RMH105" s="162"/>
      <c r="RMI105" s="160"/>
      <c r="RMK105" s="159"/>
      <c r="RMP105" s="160"/>
      <c r="RMQ105" s="160"/>
      <c r="RMR105" s="160"/>
      <c r="RMS105" s="161"/>
      <c r="RMT105" s="162"/>
      <c r="RMU105" s="160"/>
      <c r="RMW105" s="159"/>
      <c r="RNB105" s="160"/>
      <c r="RNC105" s="160"/>
      <c r="RND105" s="160"/>
      <c r="RNE105" s="161"/>
      <c r="RNF105" s="162"/>
      <c r="RNG105" s="160"/>
      <c r="RNI105" s="159"/>
      <c r="RNN105" s="160"/>
      <c r="RNO105" s="160"/>
      <c r="RNP105" s="160"/>
      <c r="RNQ105" s="161"/>
      <c r="RNR105" s="162"/>
      <c r="RNS105" s="160"/>
      <c r="RNU105" s="159"/>
      <c r="RNZ105" s="160"/>
      <c r="ROA105" s="160"/>
      <c r="ROB105" s="160"/>
      <c r="ROC105" s="161"/>
      <c r="ROD105" s="162"/>
      <c r="ROE105" s="160"/>
      <c r="ROG105" s="159"/>
      <c r="ROL105" s="160"/>
      <c r="ROM105" s="160"/>
      <c r="RON105" s="160"/>
      <c r="ROO105" s="161"/>
      <c r="ROP105" s="162"/>
      <c r="ROQ105" s="160"/>
      <c r="ROS105" s="159"/>
      <c r="ROX105" s="160"/>
      <c r="ROY105" s="160"/>
      <c r="ROZ105" s="160"/>
      <c r="RPA105" s="161"/>
      <c r="RPB105" s="162"/>
      <c r="RPC105" s="160"/>
      <c r="RPE105" s="159"/>
      <c r="RPJ105" s="160"/>
      <c r="RPK105" s="160"/>
      <c r="RPL105" s="160"/>
      <c r="RPM105" s="161"/>
      <c r="RPN105" s="162"/>
      <c r="RPO105" s="160"/>
      <c r="RPQ105" s="159"/>
      <c r="RPV105" s="160"/>
      <c r="RPW105" s="160"/>
      <c r="RPX105" s="160"/>
      <c r="RPY105" s="161"/>
      <c r="RPZ105" s="162"/>
      <c r="RQA105" s="160"/>
      <c r="RQC105" s="159"/>
      <c r="RQH105" s="160"/>
      <c r="RQI105" s="160"/>
      <c r="RQJ105" s="160"/>
      <c r="RQK105" s="161"/>
      <c r="RQL105" s="162"/>
      <c r="RQM105" s="160"/>
      <c r="RQO105" s="159"/>
      <c r="RQT105" s="160"/>
      <c r="RQU105" s="160"/>
      <c r="RQV105" s="160"/>
      <c r="RQW105" s="161"/>
      <c r="RQX105" s="162"/>
      <c r="RQY105" s="160"/>
      <c r="RRA105" s="159"/>
      <c r="RRF105" s="160"/>
      <c r="RRG105" s="160"/>
      <c r="RRH105" s="160"/>
      <c r="RRI105" s="161"/>
      <c r="RRJ105" s="162"/>
      <c r="RRK105" s="160"/>
      <c r="RRM105" s="159"/>
      <c r="RRR105" s="160"/>
      <c r="RRS105" s="160"/>
      <c r="RRT105" s="160"/>
      <c r="RRU105" s="161"/>
      <c r="RRV105" s="162"/>
      <c r="RRW105" s="160"/>
      <c r="RRY105" s="159"/>
      <c r="RSD105" s="160"/>
      <c r="RSE105" s="160"/>
      <c r="RSF105" s="160"/>
      <c r="RSG105" s="161"/>
      <c r="RSH105" s="162"/>
      <c r="RSI105" s="160"/>
      <c r="RSK105" s="159"/>
      <c r="RSP105" s="160"/>
      <c r="RSQ105" s="160"/>
      <c r="RSR105" s="160"/>
      <c r="RSS105" s="161"/>
      <c r="RST105" s="162"/>
      <c r="RSU105" s="160"/>
      <c r="RSW105" s="159"/>
      <c r="RTB105" s="160"/>
      <c r="RTC105" s="160"/>
      <c r="RTD105" s="160"/>
      <c r="RTE105" s="161"/>
      <c r="RTF105" s="162"/>
      <c r="RTG105" s="160"/>
      <c r="RTI105" s="159"/>
      <c r="RTN105" s="160"/>
      <c r="RTO105" s="160"/>
      <c r="RTP105" s="160"/>
      <c r="RTQ105" s="161"/>
      <c r="RTR105" s="162"/>
      <c r="RTS105" s="160"/>
      <c r="RTU105" s="159"/>
      <c r="RTZ105" s="160"/>
      <c r="RUA105" s="160"/>
      <c r="RUB105" s="160"/>
      <c r="RUC105" s="161"/>
      <c r="RUD105" s="162"/>
      <c r="RUE105" s="160"/>
      <c r="RUG105" s="159"/>
      <c r="RUL105" s="160"/>
      <c r="RUM105" s="160"/>
      <c r="RUN105" s="160"/>
      <c r="RUO105" s="161"/>
      <c r="RUP105" s="162"/>
      <c r="RUQ105" s="160"/>
      <c r="RUS105" s="159"/>
      <c r="RUX105" s="160"/>
      <c r="RUY105" s="160"/>
      <c r="RUZ105" s="160"/>
      <c r="RVA105" s="161"/>
      <c r="RVB105" s="162"/>
      <c r="RVC105" s="160"/>
      <c r="RVE105" s="159"/>
      <c r="RVJ105" s="160"/>
      <c r="RVK105" s="160"/>
      <c r="RVL105" s="160"/>
      <c r="RVM105" s="161"/>
      <c r="RVN105" s="162"/>
      <c r="RVO105" s="160"/>
      <c r="RVQ105" s="159"/>
      <c r="RVV105" s="160"/>
      <c r="RVW105" s="160"/>
      <c r="RVX105" s="160"/>
      <c r="RVY105" s="161"/>
      <c r="RVZ105" s="162"/>
      <c r="RWA105" s="160"/>
      <c r="RWC105" s="159"/>
      <c r="RWH105" s="160"/>
      <c r="RWI105" s="160"/>
      <c r="RWJ105" s="160"/>
      <c r="RWK105" s="161"/>
      <c r="RWL105" s="162"/>
      <c r="RWM105" s="160"/>
      <c r="RWO105" s="159"/>
      <c r="RWT105" s="160"/>
      <c r="RWU105" s="160"/>
      <c r="RWV105" s="160"/>
      <c r="RWW105" s="161"/>
      <c r="RWX105" s="162"/>
      <c r="RWY105" s="160"/>
      <c r="RXA105" s="159"/>
      <c r="RXF105" s="160"/>
      <c r="RXG105" s="160"/>
      <c r="RXH105" s="160"/>
      <c r="RXI105" s="161"/>
      <c r="RXJ105" s="162"/>
      <c r="RXK105" s="160"/>
      <c r="RXM105" s="159"/>
      <c r="RXR105" s="160"/>
      <c r="RXS105" s="160"/>
      <c r="RXT105" s="160"/>
      <c r="RXU105" s="161"/>
      <c r="RXV105" s="162"/>
      <c r="RXW105" s="160"/>
      <c r="RXY105" s="159"/>
      <c r="RYD105" s="160"/>
      <c r="RYE105" s="160"/>
      <c r="RYF105" s="160"/>
      <c r="RYG105" s="161"/>
      <c r="RYH105" s="162"/>
      <c r="RYI105" s="160"/>
      <c r="RYK105" s="159"/>
      <c r="RYP105" s="160"/>
      <c r="RYQ105" s="160"/>
      <c r="RYR105" s="160"/>
      <c r="RYS105" s="161"/>
      <c r="RYT105" s="162"/>
      <c r="RYU105" s="160"/>
      <c r="RYW105" s="159"/>
      <c r="RZB105" s="160"/>
      <c r="RZC105" s="160"/>
      <c r="RZD105" s="160"/>
      <c r="RZE105" s="161"/>
      <c r="RZF105" s="162"/>
      <c r="RZG105" s="160"/>
      <c r="RZI105" s="159"/>
      <c r="RZN105" s="160"/>
      <c r="RZO105" s="160"/>
      <c r="RZP105" s="160"/>
      <c r="RZQ105" s="161"/>
      <c r="RZR105" s="162"/>
      <c r="RZS105" s="160"/>
      <c r="RZU105" s="159"/>
      <c r="RZZ105" s="160"/>
      <c r="SAA105" s="160"/>
      <c r="SAB105" s="160"/>
      <c r="SAC105" s="161"/>
      <c r="SAD105" s="162"/>
      <c r="SAE105" s="160"/>
      <c r="SAG105" s="159"/>
      <c r="SAL105" s="160"/>
      <c r="SAM105" s="160"/>
      <c r="SAN105" s="160"/>
      <c r="SAO105" s="161"/>
      <c r="SAP105" s="162"/>
      <c r="SAQ105" s="160"/>
      <c r="SAS105" s="159"/>
      <c r="SAX105" s="160"/>
      <c r="SAY105" s="160"/>
      <c r="SAZ105" s="160"/>
      <c r="SBA105" s="161"/>
      <c r="SBB105" s="162"/>
      <c r="SBC105" s="160"/>
      <c r="SBE105" s="159"/>
      <c r="SBJ105" s="160"/>
      <c r="SBK105" s="160"/>
      <c r="SBL105" s="160"/>
      <c r="SBM105" s="161"/>
      <c r="SBN105" s="162"/>
      <c r="SBO105" s="160"/>
      <c r="SBQ105" s="159"/>
      <c r="SBV105" s="160"/>
      <c r="SBW105" s="160"/>
      <c r="SBX105" s="160"/>
      <c r="SBY105" s="161"/>
      <c r="SBZ105" s="162"/>
      <c r="SCA105" s="160"/>
      <c r="SCC105" s="159"/>
      <c r="SCH105" s="160"/>
      <c r="SCI105" s="160"/>
      <c r="SCJ105" s="160"/>
      <c r="SCK105" s="161"/>
      <c r="SCL105" s="162"/>
      <c r="SCM105" s="160"/>
      <c r="SCO105" s="159"/>
      <c r="SCT105" s="160"/>
      <c r="SCU105" s="160"/>
      <c r="SCV105" s="160"/>
      <c r="SCW105" s="161"/>
      <c r="SCX105" s="162"/>
      <c r="SCY105" s="160"/>
      <c r="SDA105" s="159"/>
      <c r="SDF105" s="160"/>
      <c r="SDG105" s="160"/>
      <c r="SDH105" s="160"/>
      <c r="SDI105" s="161"/>
      <c r="SDJ105" s="162"/>
      <c r="SDK105" s="160"/>
      <c r="SDM105" s="159"/>
      <c r="SDR105" s="160"/>
      <c r="SDS105" s="160"/>
      <c r="SDT105" s="160"/>
      <c r="SDU105" s="161"/>
      <c r="SDV105" s="162"/>
      <c r="SDW105" s="160"/>
      <c r="SDY105" s="159"/>
      <c r="SED105" s="160"/>
      <c r="SEE105" s="160"/>
      <c r="SEF105" s="160"/>
      <c r="SEG105" s="161"/>
      <c r="SEH105" s="162"/>
      <c r="SEI105" s="160"/>
      <c r="SEK105" s="159"/>
      <c r="SEP105" s="160"/>
      <c r="SEQ105" s="160"/>
      <c r="SER105" s="160"/>
      <c r="SES105" s="161"/>
      <c r="SET105" s="162"/>
      <c r="SEU105" s="160"/>
      <c r="SEW105" s="159"/>
      <c r="SFB105" s="160"/>
      <c r="SFC105" s="160"/>
      <c r="SFD105" s="160"/>
      <c r="SFE105" s="161"/>
      <c r="SFF105" s="162"/>
      <c r="SFG105" s="160"/>
      <c r="SFI105" s="159"/>
      <c r="SFN105" s="160"/>
      <c r="SFO105" s="160"/>
      <c r="SFP105" s="160"/>
      <c r="SFQ105" s="161"/>
      <c r="SFR105" s="162"/>
      <c r="SFS105" s="160"/>
      <c r="SFU105" s="159"/>
      <c r="SFZ105" s="160"/>
      <c r="SGA105" s="160"/>
      <c r="SGB105" s="160"/>
      <c r="SGC105" s="161"/>
      <c r="SGD105" s="162"/>
      <c r="SGE105" s="160"/>
      <c r="SGG105" s="159"/>
      <c r="SGL105" s="160"/>
      <c r="SGM105" s="160"/>
      <c r="SGN105" s="160"/>
      <c r="SGO105" s="161"/>
      <c r="SGP105" s="162"/>
      <c r="SGQ105" s="160"/>
      <c r="SGS105" s="159"/>
      <c r="SGX105" s="160"/>
      <c r="SGY105" s="160"/>
      <c r="SGZ105" s="160"/>
      <c r="SHA105" s="161"/>
      <c r="SHB105" s="162"/>
      <c r="SHC105" s="160"/>
      <c r="SHE105" s="159"/>
      <c r="SHJ105" s="160"/>
      <c r="SHK105" s="160"/>
      <c r="SHL105" s="160"/>
      <c r="SHM105" s="161"/>
      <c r="SHN105" s="162"/>
      <c r="SHO105" s="160"/>
      <c r="SHQ105" s="159"/>
      <c r="SHV105" s="160"/>
      <c r="SHW105" s="160"/>
      <c r="SHX105" s="160"/>
      <c r="SHY105" s="161"/>
      <c r="SHZ105" s="162"/>
      <c r="SIA105" s="160"/>
      <c r="SIC105" s="159"/>
      <c r="SIH105" s="160"/>
      <c r="SII105" s="160"/>
      <c r="SIJ105" s="160"/>
      <c r="SIK105" s="161"/>
      <c r="SIL105" s="162"/>
      <c r="SIM105" s="160"/>
      <c r="SIO105" s="159"/>
      <c r="SIT105" s="160"/>
      <c r="SIU105" s="160"/>
      <c r="SIV105" s="160"/>
      <c r="SIW105" s="161"/>
      <c r="SIX105" s="162"/>
      <c r="SIY105" s="160"/>
      <c r="SJA105" s="159"/>
      <c r="SJF105" s="160"/>
      <c r="SJG105" s="160"/>
      <c r="SJH105" s="160"/>
      <c r="SJI105" s="161"/>
      <c r="SJJ105" s="162"/>
      <c r="SJK105" s="160"/>
      <c r="SJM105" s="159"/>
      <c r="SJR105" s="160"/>
      <c r="SJS105" s="160"/>
      <c r="SJT105" s="160"/>
      <c r="SJU105" s="161"/>
      <c r="SJV105" s="162"/>
      <c r="SJW105" s="160"/>
      <c r="SJY105" s="159"/>
      <c r="SKD105" s="160"/>
      <c r="SKE105" s="160"/>
      <c r="SKF105" s="160"/>
      <c r="SKG105" s="161"/>
      <c r="SKH105" s="162"/>
      <c r="SKI105" s="160"/>
      <c r="SKK105" s="159"/>
      <c r="SKP105" s="160"/>
      <c r="SKQ105" s="160"/>
      <c r="SKR105" s="160"/>
      <c r="SKS105" s="161"/>
      <c r="SKT105" s="162"/>
      <c r="SKU105" s="160"/>
      <c r="SKW105" s="159"/>
      <c r="SLB105" s="160"/>
      <c r="SLC105" s="160"/>
      <c r="SLD105" s="160"/>
      <c r="SLE105" s="161"/>
      <c r="SLF105" s="162"/>
      <c r="SLG105" s="160"/>
      <c r="SLI105" s="159"/>
      <c r="SLN105" s="160"/>
      <c r="SLO105" s="160"/>
      <c r="SLP105" s="160"/>
      <c r="SLQ105" s="161"/>
      <c r="SLR105" s="162"/>
      <c r="SLS105" s="160"/>
      <c r="SLU105" s="159"/>
      <c r="SLZ105" s="160"/>
      <c r="SMA105" s="160"/>
      <c r="SMB105" s="160"/>
      <c r="SMC105" s="161"/>
      <c r="SMD105" s="162"/>
      <c r="SME105" s="160"/>
      <c r="SMG105" s="159"/>
      <c r="SML105" s="160"/>
      <c r="SMM105" s="160"/>
      <c r="SMN105" s="160"/>
      <c r="SMO105" s="161"/>
      <c r="SMP105" s="162"/>
      <c r="SMQ105" s="160"/>
      <c r="SMS105" s="159"/>
      <c r="SMX105" s="160"/>
      <c r="SMY105" s="160"/>
      <c r="SMZ105" s="160"/>
      <c r="SNA105" s="161"/>
      <c r="SNB105" s="162"/>
      <c r="SNC105" s="160"/>
      <c r="SNE105" s="159"/>
      <c r="SNJ105" s="160"/>
      <c r="SNK105" s="160"/>
      <c r="SNL105" s="160"/>
      <c r="SNM105" s="161"/>
      <c r="SNN105" s="162"/>
      <c r="SNO105" s="160"/>
      <c r="SNQ105" s="159"/>
      <c r="SNV105" s="160"/>
      <c r="SNW105" s="160"/>
      <c r="SNX105" s="160"/>
      <c r="SNY105" s="161"/>
      <c r="SNZ105" s="162"/>
      <c r="SOA105" s="160"/>
      <c r="SOC105" s="159"/>
      <c r="SOH105" s="160"/>
      <c r="SOI105" s="160"/>
      <c r="SOJ105" s="160"/>
      <c r="SOK105" s="161"/>
      <c r="SOL105" s="162"/>
      <c r="SOM105" s="160"/>
      <c r="SOO105" s="159"/>
      <c r="SOT105" s="160"/>
      <c r="SOU105" s="160"/>
      <c r="SOV105" s="160"/>
      <c r="SOW105" s="161"/>
      <c r="SOX105" s="162"/>
      <c r="SOY105" s="160"/>
      <c r="SPA105" s="159"/>
      <c r="SPF105" s="160"/>
      <c r="SPG105" s="160"/>
      <c r="SPH105" s="160"/>
      <c r="SPI105" s="161"/>
      <c r="SPJ105" s="162"/>
      <c r="SPK105" s="160"/>
      <c r="SPM105" s="159"/>
      <c r="SPR105" s="160"/>
      <c r="SPS105" s="160"/>
      <c r="SPT105" s="160"/>
      <c r="SPU105" s="161"/>
      <c r="SPV105" s="162"/>
      <c r="SPW105" s="160"/>
      <c r="SPY105" s="159"/>
      <c r="SQD105" s="160"/>
      <c r="SQE105" s="160"/>
      <c r="SQF105" s="160"/>
      <c r="SQG105" s="161"/>
      <c r="SQH105" s="162"/>
      <c r="SQI105" s="160"/>
      <c r="SQK105" s="159"/>
      <c r="SQP105" s="160"/>
      <c r="SQQ105" s="160"/>
      <c r="SQR105" s="160"/>
      <c r="SQS105" s="161"/>
      <c r="SQT105" s="162"/>
      <c r="SQU105" s="160"/>
      <c r="SQW105" s="159"/>
      <c r="SRB105" s="160"/>
      <c r="SRC105" s="160"/>
      <c r="SRD105" s="160"/>
      <c r="SRE105" s="161"/>
      <c r="SRF105" s="162"/>
      <c r="SRG105" s="160"/>
      <c r="SRI105" s="159"/>
      <c r="SRN105" s="160"/>
      <c r="SRO105" s="160"/>
      <c r="SRP105" s="160"/>
      <c r="SRQ105" s="161"/>
      <c r="SRR105" s="162"/>
      <c r="SRS105" s="160"/>
      <c r="SRU105" s="159"/>
      <c r="SRZ105" s="160"/>
      <c r="SSA105" s="160"/>
      <c r="SSB105" s="160"/>
      <c r="SSC105" s="161"/>
      <c r="SSD105" s="162"/>
      <c r="SSE105" s="160"/>
      <c r="SSG105" s="159"/>
      <c r="SSL105" s="160"/>
      <c r="SSM105" s="160"/>
      <c r="SSN105" s="160"/>
      <c r="SSO105" s="161"/>
      <c r="SSP105" s="162"/>
      <c r="SSQ105" s="160"/>
      <c r="SSS105" s="159"/>
      <c r="SSX105" s="160"/>
      <c r="SSY105" s="160"/>
      <c r="SSZ105" s="160"/>
      <c r="STA105" s="161"/>
      <c r="STB105" s="162"/>
      <c r="STC105" s="160"/>
      <c r="STE105" s="159"/>
      <c r="STJ105" s="160"/>
      <c r="STK105" s="160"/>
      <c r="STL105" s="160"/>
      <c r="STM105" s="161"/>
      <c r="STN105" s="162"/>
      <c r="STO105" s="160"/>
      <c r="STQ105" s="159"/>
      <c r="STV105" s="160"/>
      <c r="STW105" s="160"/>
      <c r="STX105" s="160"/>
      <c r="STY105" s="161"/>
      <c r="STZ105" s="162"/>
      <c r="SUA105" s="160"/>
      <c r="SUC105" s="159"/>
      <c r="SUH105" s="160"/>
      <c r="SUI105" s="160"/>
      <c r="SUJ105" s="160"/>
      <c r="SUK105" s="161"/>
      <c r="SUL105" s="162"/>
      <c r="SUM105" s="160"/>
      <c r="SUO105" s="159"/>
      <c r="SUT105" s="160"/>
      <c r="SUU105" s="160"/>
      <c r="SUV105" s="160"/>
      <c r="SUW105" s="161"/>
      <c r="SUX105" s="162"/>
      <c r="SUY105" s="160"/>
      <c r="SVA105" s="159"/>
      <c r="SVF105" s="160"/>
      <c r="SVG105" s="160"/>
      <c r="SVH105" s="160"/>
      <c r="SVI105" s="161"/>
      <c r="SVJ105" s="162"/>
      <c r="SVK105" s="160"/>
      <c r="SVM105" s="159"/>
      <c r="SVR105" s="160"/>
      <c r="SVS105" s="160"/>
      <c r="SVT105" s="160"/>
      <c r="SVU105" s="161"/>
      <c r="SVV105" s="162"/>
      <c r="SVW105" s="160"/>
      <c r="SVY105" s="159"/>
      <c r="SWD105" s="160"/>
      <c r="SWE105" s="160"/>
      <c r="SWF105" s="160"/>
      <c r="SWG105" s="161"/>
      <c r="SWH105" s="162"/>
      <c r="SWI105" s="160"/>
      <c r="SWK105" s="159"/>
      <c r="SWP105" s="160"/>
      <c r="SWQ105" s="160"/>
      <c r="SWR105" s="160"/>
      <c r="SWS105" s="161"/>
      <c r="SWT105" s="162"/>
      <c r="SWU105" s="160"/>
      <c r="SWW105" s="159"/>
      <c r="SXB105" s="160"/>
      <c r="SXC105" s="160"/>
      <c r="SXD105" s="160"/>
      <c r="SXE105" s="161"/>
      <c r="SXF105" s="162"/>
      <c r="SXG105" s="160"/>
      <c r="SXI105" s="159"/>
      <c r="SXN105" s="160"/>
      <c r="SXO105" s="160"/>
      <c r="SXP105" s="160"/>
      <c r="SXQ105" s="161"/>
      <c r="SXR105" s="162"/>
      <c r="SXS105" s="160"/>
      <c r="SXU105" s="159"/>
      <c r="SXZ105" s="160"/>
      <c r="SYA105" s="160"/>
      <c r="SYB105" s="160"/>
      <c r="SYC105" s="161"/>
      <c r="SYD105" s="162"/>
      <c r="SYE105" s="160"/>
      <c r="SYG105" s="159"/>
      <c r="SYL105" s="160"/>
      <c r="SYM105" s="160"/>
      <c r="SYN105" s="160"/>
      <c r="SYO105" s="161"/>
      <c r="SYP105" s="162"/>
      <c r="SYQ105" s="160"/>
      <c r="SYS105" s="159"/>
      <c r="SYX105" s="160"/>
      <c r="SYY105" s="160"/>
      <c r="SYZ105" s="160"/>
      <c r="SZA105" s="161"/>
      <c r="SZB105" s="162"/>
      <c r="SZC105" s="160"/>
      <c r="SZE105" s="159"/>
      <c r="SZJ105" s="160"/>
      <c r="SZK105" s="160"/>
      <c r="SZL105" s="160"/>
      <c r="SZM105" s="161"/>
      <c r="SZN105" s="162"/>
      <c r="SZO105" s="160"/>
      <c r="SZQ105" s="159"/>
      <c r="SZV105" s="160"/>
      <c r="SZW105" s="160"/>
      <c r="SZX105" s="160"/>
      <c r="SZY105" s="161"/>
      <c r="SZZ105" s="162"/>
      <c r="TAA105" s="160"/>
      <c r="TAC105" s="159"/>
      <c r="TAH105" s="160"/>
      <c r="TAI105" s="160"/>
      <c r="TAJ105" s="160"/>
      <c r="TAK105" s="161"/>
      <c r="TAL105" s="162"/>
      <c r="TAM105" s="160"/>
      <c r="TAO105" s="159"/>
      <c r="TAT105" s="160"/>
      <c r="TAU105" s="160"/>
      <c r="TAV105" s="160"/>
      <c r="TAW105" s="161"/>
      <c r="TAX105" s="162"/>
      <c r="TAY105" s="160"/>
      <c r="TBA105" s="159"/>
      <c r="TBF105" s="160"/>
      <c r="TBG105" s="160"/>
      <c r="TBH105" s="160"/>
      <c r="TBI105" s="161"/>
      <c r="TBJ105" s="162"/>
      <c r="TBK105" s="160"/>
      <c r="TBM105" s="159"/>
      <c r="TBR105" s="160"/>
      <c r="TBS105" s="160"/>
      <c r="TBT105" s="160"/>
      <c r="TBU105" s="161"/>
      <c r="TBV105" s="162"/>
      <c r="TBW105" s="160"/>
      <c r="TBY105" s="159"/>
      <c r="TCD105" s="160"/>
      <c r="TCE105" s="160"/>
      <c r="TCF105" s="160"/>
      <c r="TCG105" s="161"/>
      <c r="TCH105" s="162"/>
      <c r="TCI105" s="160"/>
      <c r="TCK105" s="159"/>
      <c r="TCP105" s="160"/>
      <c r="TCQ105" s="160"/>
      <c r="TCR105" s="160"/>
      <c r="TCS105" s="161"/>
      <c r="TCT105" s="162"/>
      <c r="TCU105" s="160"/>
      <c r="TCW105" s="159"/>
      <c r="TDB105" s="160"/>
      <c r="TDC105" s="160"/>
      <c r="TDD105" s="160"/>
      <c r="TDE105" s="161"/>
      <c r="TDF105" s="162"/>
      <c r="TDG105" s="160"/>
      <c r="TDI105" s="159"/>
      <c r="TDN105" s="160"/>
      <c r="TDO105" s="160"/>
      <c r="TDP105" s="160"/>
      <c r="TDQ105" s="161"/>
      <c r="TDR105" s="162"/>
      <c r="TDS105" s="160"/>
      <c r="TDU105" s="159"/>
      <c r="TDZ105" s="160"/>
      <c r="TEA105" s="160"/>
      <c r="TEB105" s="160"/>
      <c r="TEC105" s="161"/>
      <c r="TED105" s="162"/>
      <c r="TEE105" s="160"/>
      <c r="TEG105" s="159"/>
      <c r="TEL105" s="160"/>
      <c r="TEM105" s="160"/>
      <c r="TEN105" s="160"/>
      <c r="TEO105" s="161"/>
      <c r="TEP105" s="162"/>
      <c r="TEQ105" s="160"/>
      <c r="TES105" s="159"/>
      <c r="TEX105" s="160"/>
      <c r="TEY105" s="160"/>
      <c r="TEZ105" s="160"/>
      <c r="TFA105" s="161"/>
      <c r="TFB105" s="162"/>
      <c r="TFC105" s="160"/>
      <c r="TFE105" s="159"/>
      <c r="TFJ105" s="160"/>
      <c r="TFK105" s="160"/>
      <c r="TFL105" s="160"/>
      <c r="TFM105" s="161"/>
      <c r="TFN105" s="162"/>
      <c r="TFO105" s="160"/>
      <c r="TFQ105" s="159"/>
      <c r="TFV105" s="160"/>
      <c r="TFW105" s="160"/>
      <c r="TFX105" s="160"/>
      <c r="TFY105" s="161"/>
      <c r="TFZ105" s="162"/>
      <c r="TGA105" s="160"/>
      <c r="TGC105" s="159"/>
      <c r="TGH105" s="160"/>
      <c r="TGI105" s="160"/>
      <c r="TGJ105" s="160"/>
      <c r="TGK105" s="161"/>
      <c r="TGL105" s="162"/>
      <c r="TGM105" s="160"/>
      <c r="TGO105" s="159"/>
      <c r="TGT105" s="160"/>
      <c r="TGU105" s="160"/>
      <c r="TGV105" s="160"/>
      <c r="TGW105" s="161"/>
      <c r="TGX105" s="162"/>
      <c r="TGY105" s="160"/>
      <c r="THA105" s="159"/>
      <c r="THF105" s="160"/>
      <c r="THG105" s="160"/>
      <c r="THH105" s="160"/>
      <c r="THI105" s="161"/>
      <c r="THJ105" s="162"/>
      <c r="THK105" s="160"/>
      <c r="THM105" s="159"/>
      <c r="THR105" s="160"/>
      <c r="THS105" s="160"/>
      <c r="THT105" s="160"/>
      <c r="THU105" s="161"/>
      <c r="THV105" s="162"/>
      <c r="THW105" s="160"/>
      <c r="THY105" s="159"/>
      <c r="TID105" s="160"/>
      <c r="TIE105" s="160"/>
      <c r="TIF105" s="160"/>
      <c r="TIG105" s="161"/>
      <c r="TIH105" s="162"/>
      <c r="TII105" s="160"/>
      <c r="TIK105" s="159"/>
      <c r="TIP105" s="160"/>
      <c r="TIQ105" s="160"/>
      <c r="TIR105" s="160"/>
      <c r="TIS105" s="161"/>
      <c r="TIT105" s="162"/>
      <c r="TIU105" s="160"/>
      <c r="TIW105" s="159"/>
      <c r="TJB105" s="160"/>
      <c r="TJC105" s="160"/>
      <c r="TJD105" s="160"/>
      <c r="TJE105" s="161"/>
      <c r="TJF105" s="162"/>
      <c r="TJG105" s="160"/>
      <c r="TJI105" s="159"/>
      <c r="TJN105" s="160"/>
      <c r="TJO105" s="160"/>
      <c r="TJP105" s="160"/>
      <c r="TJQ105" s="161"/>
      <c r="TJR105" s="162"/>
      <c r="TJS105" s="160"/>
      <c r="TJU105" s="159"/>
      <c r="TJZ105" s="160"/>
      <c r="TKA105" s="160"/>
      <c r="TKB105" s="160"/>
      <c r="TKC105" s="161"/>
      <c r="TKD105" s="162"/>
      <c r="TKE105" s="160"/>
      <c r="TKG105" s="159"/>
      <c r="TKL105" s="160"/>
      <c r="TKM105" s="160"/>
      <c r="TKN105" s="160"/>
      <c r="TKO105" s="161"/>
      <c r="TKP105" s="162"/>
      <c r="TKQ105" s="160"/>
      <c r="TKS105" s="159"/>
      <c r="TKX105" s="160"/>
      <c r="TKY105" s="160"/>
      <c r="TKZ105" s="160"/>
      <c r="TLA105" s="161"/>
      <c r="TLB105" s="162"/>
      <c r="TLC105" s="160"/>
      <c r="TLE105" s="159"/>
      <c r="TLJ105" s="160"/>
      <c r="TLK105" s="160"/>
      <c r="TLL105" s="160"/>
      <c r="TLM105" s="161"/>
      <c r="TLN105" s="162"/>
      <c r="TLO105" s="160"/>
      <c r="TLQ105" s="159"/>
      <c r="TLV105" s="160"/>
      <c r="TLW105" s="160"/>
      <c r="TLX105" s="160"/>
      <c r="TLY105" s="161"/>
      <c r="TLZ105" s="162"/>
      <c r="TMA105" s="160"/>
      <c r="TMC105" s="159"/>
      <c r="TMH105" s="160"/>
      <c r="TMI105" s="160"/>
      <c r="TMJ105" s="160"/>
      <c r="TMK105" s="161"/>
      <c r="TML105" s="162"/>
      <c r="TMM105" s="160"/>
      <c r="TMO105" s="159"/>
      <c r="TMT105" s="160"/>
      <c r="TMU105" s="160"/>
      <c r="TMV105" s="160"/>
      <c r="TMW105" s="161"/>
      <c r="TMX105" s="162"/>
      <c r="TMY105" s="160"/>
      <c r="TNA105" s="159"/>
      <c r="TNF105" s="160"/>
      <c r="TNG105" s="160"/>
      <c r="TNH105" s="160"/>
      <c r="TNI105" s="161"/>
      <c r="TNJ105" s="162"/>
      <c r="TNK105" s="160"/>
      <c r="TNM105" s="159"/>
      <c r="TNR105" s="160"/>
      <c r="TNS105" s="160"/>
      <c r="TNT105" s="160"/>
      <c r="TNU105" s="161"/>
      <c r="TNV105" s="162"/>
      <c r="TNW105" s="160"/>
      <c r="TNY105" s="159"/>
      <c r="TOD105" s="160"/>
      <c r="TOE105" s="160"/>
      <c r="TOF105" s="160"/>
      <c r="TOG105" s="161"/>
      <c r="TOH105" s="162"/>
      <c r="TOI105" s="160"/>
      <c r="TOK105" s="159"/>
      <c r="TOP105" s="160"/>
      <c r="TOQ105" s="160"/>
      <c r="TOR105" s="160"/>
      <c r="TOS105" s="161"/>
      <c r="TOT105" s="162"/>
      <c r="TOU105" s="160"/>
      <c r="TOW105" s="159"/>
      <c r="TPB105" s="160"/>
      <c r="TPC105" s="160"/>
      <c r="TPD105" s="160"/>
      <c r="TPE105" s="161"/>
      <c r="TPF105" s="162"/>
      <c r="TPG105" s="160"/>
      <c r="TPI105" s="159"/>
      <c r="TPN105" s="160"/>
      <c r="TPO105" s="160"/>
      <c r="TPP105" s="160"/>
      <c r="TPQ105" s="161"/>
      <c r="TPR105" s="162"/>
      <c r="TPS105" s="160"/>
      <c r="TPU105" s="159"/>
      <c r="TPZ105" s="160"/>
      <c r="TQA105" s="160"/>
      <c r="TQB105" s="160"/>
      <c r="TQC105" s="161"/>
      <c r="TQD105" s="162"/>
      <c r="TQE105" s="160"/>
      <c r="TQG105" s="159"/>
      <c r="TQL105" s="160"/>
      <c r="TQM105" s="160"/>
      <c r="TQN105" s="160"/>
      <c r="TQO105" s="161"/>
      <c r="TQP105" s="162"/>
      <c r="TQQ105" s="160"/>
      <c r="TQS105" s="159"/>
      <c r="TQX105" s="160"/>
      <c r="TQY105" s="160"/>
      <c r="TQZ105" s="160"/>
      <c r="TRA105" s="161"/>
      <c r="TRB105" s="162"/>
      <c r="TRC105" s="160"/>
      <c r="TRE105" s="159"/>
      <c r="TRJ105" s="160"/>
      <c r="TRK105" s="160"/>
      <c r="TRL105" s="160"/>
      <c r="TRM105" s="161"/>
      <c r="TRN105" s="162"/>
      <c r="TRO105" s="160"/>
      <c r="TRQ105" s="159"/>
      <c r="TRV105" s="160"/>
      <c r="TRW105" s="160"/>
      <c r="TRX105" s="160"/>
      <c r="TRY105" s="161"/>
      <c r="TRZ105" s="162"/>
      <c r="TSA105" s="160"/>
      <c r="TSC105" s="159"/>
      <c r="TSH105" s="160"/>
      <c r="TSI105" s="160"/>
      <c r="TSJ105" s="160"/>
      <c r="TSK105" s="161"/>
      <c r="TSL105" s="162"/>
      <c r="TSM105" s="160"/>
      <c r="TSO105" s="159"/>
      <c r="TST105" s="160"/>
      <c r="TSU105" s="160"/>
      <c r="TSV105" s="160"/>
      <c r="TSW105" s="161"/>
      <c r="TSX105" s="162"/>
      <c r="TSY105" s="160"/>
      <c r="TTA105" s="159"/>
      <c r="TTF105" s="160"/>
      <c r="TTG105" s="160"/>
      <c r="TTH105" s="160"/>
      <c r="TTI105" s="161"/>
      <c r="TTJ105" s="162"/>
      <c r="TTK105" s="160"/>
      <c r="TTM105" s="159"/>
      <c r="TTR105" s="160"/>
      <c r="TTS105" s="160"/>
      <c r="TTT105" s="160"/>
      <c r="TTU105" s="161"/>
      <c r="TTV105" s="162"/>
      <c r="TTW105" s="160"/>
      <c r="TTY105" s="159"/>
      <c r="TUD105" s="160"/>
      <c r="TUE105" s="160"/>
      <c r="TUF105" s="160"/>
      <c r="TUG105" s="161"/>
      <c r="TUH105" s="162"/>
      <c r="TUI105" s="160"/>
      <c r="TUK105" s="159"/>
      <c r="TUP105" s="160"/>
      <c r="TUQ105" s="160"/>
      <c r="TUR105" s="160"/>
      <c r="TUS105" s="161"/>
      <c r="TUT105" s="162"/>
      <c r="TUU105" s="160"/>
      <c r="TUW105" s="159"/>
      <c r="TVB105" s="160"/>
      <c r="TVC105" s="160"/>
      <c r="TVD105" s="160"/>
      <c r="TVE105" s="161"/>
      <c r="TVF105" s="162"/>
      <c r="TVG105" s="160"/>
      <c r="TVI105" s="159"/>
      <c r="TVN105" s="160"/>
      <c r="TVO105" s="160"/>
      <c r="TVP105" s="160"/>
      <c r="TVQ105" s="161"/>
      <c r="TVR105" s="162"/>
      <c r="TVS105" s="160"/>
      <c r="TVU105" s="159"/>
      <c r="TVZ105" s="160"/>
      <c r="TWA105" s="160"/>
      <c r="TWB105" s="160"/>
      <c r="TWC105" s="161"/>
      <c r="TWD105" s="162"/>
      <c r="TWE105" s="160"/>
      <c r="TWG105" s="159"/>
      <c r="TWL105" s="160"/>
      <c r="TWM105" s="160"/>
      <c r="TWN105" s="160"/>
      <c r="TWO105" s="161"/>
      <c r="TWP105" s="162"/>
      <c r="TWQ105" s="160"/>
      <c r="TWS105" s="159"/>
      <c r="TWX105" s="160"/>
      <c r="TWY105" s="160"/>
      <c r="TWZ105" s="160"/>
      <c r="TXA105" s="161"/>
      <c r="TXB105" s="162"/>
      <c r="TXC105" s="160"/>
      <c r="TXE105" s="159"/>
      <c r="TXJ105" s="160"/>
      <c r="TXK105" s="160"/>
      <c r="TXL105" s="160"/>
      <c r="TXM105" s="161"/>
      <c r="TXN105" s="162"/>
      <c r="TXO105" s="160"/>
      <c r="TXQ105" s="159"/>
      <c r="TXV105" s="160"/>
      <c r="TXW105" s="160"/>
      <c r="TXX105" s="160"/>
      <c r="TXY105" s="161"/>
      <c r="TXZ105" s="162"/>
      <c r="TYA105" s="160"/>
      <c r="TYC105" s="159"/>
      <c r="TYH105" s="160"/>
      <c r="TYI105" s="160"/>
      <c r="TYJ105" s="160"/>
      <c r="TYK105" s="161"/>
      <c r="TYL105" s="162"/>
      <c r="TYM105" s="160"/>
      <c r="TYO105" s="159"/>
      <c r="TYT105" s="160"/>
      <c r="TYU105" s="160"/>
      <c r="TYV105" s="160"/>
      <c r="TYW105" s="161"/>
      <c r="TYX105" s="162"/>
      <c r="TYY105" s="160"/>
      <c r="TZA105" s="159"/>
      <c r="TZF105" s="160"/>
      <c r="TZG105" s="160"/>
      <c r="TZH105" s="160"/>
      <c r="TZI105" s="161"/>
      <c r="TZJ105" s="162"/>
      <c r="TZK105" s="160"/>
      <c r="TZM105" s="159"/>
      <c r="TZR105" s="160"/>
      <c r="TZS105" s="160"/>
      <c r="TZT105" s="160"/>
      <c r="TZU105" s="161"/>
      <c r="TZV105" s="162"/>
      <c r="TZW105" s="160"/>
      <c r="TZY105" s="159"/>
      <c r="UAD105" s="160"/>
      <c r="UAE105" s="160"/>
      <c r="UAF105" s="160"/>
      <c r="UAG105" s="161"/>
      <c r="UAH105" s="162"/>
      <c r="UAI105" s="160"/>
      <c r="UAK105" s="159"/>
      <c r="UAP105" s="160"/>
      <c r="UAQ105" s="160"/>
      <c r="UAR105" s="160"/>
      <c r="UAS105" s="161"/>
      <c r="UAT105" s="162"/>
      <c r="UAU105" s="160"/>
      <c r="UAW105" s="159"/>
      <c r="UBB105" s="160"/>
      <c r="UBC105" s="160"/>
      <c r="UBD105" s="160"/>
      <c r="UBE105" s="161"/>
      <c r="UBF105" s="162"/>
      <c r="UBG105" s="160"/>
      <c r="UBI105" s="159"/>
      <c r="UBN105" s="160"/>
      <c r="UBO105" s="160"/>
      <c r="UBP105" s="160"/>
      <c r="UBQ105" s="161"/>
      <c r="UBR105" s="162"/>
      <c r="UBS105" s="160"/>
      <c r="UBU105" s="159"/>
      <c r="UBZ105" s="160"/>
      <c r="UCA105" s="160"/>
      <c r="UCB105" s="160"/>
      <c r="UCC105" s="161"/>
      <c r="UCD105" s="162"/>
      <c r="UCE105" s="160"/>
      <c r="UCG105" s="159"/>
      <c r="UCL105" s="160"/>
      <c r="UCM105" s="160"/>
      <c r="UCN105" s="160"/>
      <c r="UCO105" s="161"/>
      <c r="UCP105" s="162"/>
      <c r="UCQ105" s="160"/>
      <c r="UCS105" s="159"/>
      <c r="UCX105" s="160"/>
      <c r="UCY105" s="160"/>
      <c r="UCZ105" s="160"/>
      <c r="UDA105" s="161"/>
      <c r="UDB105" s="162"/>
      <c r="UDC105" s="160"/>
      <c r="UDE105" s="159"/>
      <c r="UDJ105" s="160"/>
      <c r="UDK105" s="160"/>
      <c r="UDL105" s="160"/>
      <c r="UDM105" s="161"/>
      <c r="UDN105" s="162"/>
      <c r="UDO105" s="160"/>
      <c r="UDQ105" s="159"/>
      <c r="UDV105" s="160"/>
      <c r="UDW105" s="160"/>
      <c r="UDX105" s="160"/>
      <c r="UDY105" s="161"/>
      <c r="UDZ105" s="162"/>
      <c r="UEA105" s="160"/>
      <c r="UEC105" s="159"/>
      <c r="UEH105" s="160"/>
      <c r="UEI105" s="160"/>
      <c r="UEJ105" s="160"/>
      <c r="UEK105" s="161"/>
      <c r="UEL105" s="162"/>
      <c r="UEM105" s="160"/>
      <c r="UEO105" s="159"/>
      <c r="UET105" s="160"/>
      <c r="UEU105" s="160"/>
      <c r="UEV105" s="160"/>
      <c r="UEW105" s="161"/>
      <c r="UEX105" s="162"/>
      <c r="UEY105" s="160"/>
      <c r="UFA105" s="159"/>
      <c r="UFF105" s="160"/>
      <c r="UFG105" s="160"/>
      <c r="UFH105" s="160"/>
      <c r="UFI105" s="161"/>
      <c r="UFJ105" s="162"/>
      <c r="UFK105" s="160"/>
      <c r="UFM105" s="159"/>
      <c r="UFR105" s="160"/>
      <c r="UFS105" s="160"/>
      <c r="UFT105" s="160"/>
      <c r="UFU105" s="161"/>
      <c r="UFV105" s="162"/>
      <c r="UFW105" s="160"/>
      <c r="UFY105" s="159"/>
      <c r="UGD105" s="160"/>
      <c r="UGE105" s="160"/>
      <c r="UGF105" s="160"/>
      <c r="UGG105" s="161"/>
      <c r="UGH105" s="162"/>
      <c r="UGI105" s="160"/>
      <c r="UGK105" s="159"/>
      <c r="UGP105" s="160"/>
      <c r="UGQ105" s="160"/>
      <c r="UGR105" s="160"/>
      <c r="UGS105" s="161"/>
      <c r="UGT105" s="162"/>
      <c r="UGU105" s="160"/>
      <c r="UGW105" s="159"/>
      <c r="UHB105" s="160"/>
      <c r="UHC105" s="160"/>
      <c r="UHD105" s="160"/>
      <c r="UHE105" s="161"/>
      <c r="UHF105" s="162"/>
      <c r="UHG105" s="160"/>
      <c r="UHI105" s="159"/>
      <c r="UHN105" s="160"/>
      <c r="UHO105" s="160"/>
      <c r="UHP105" s="160"/>
      <c r="UHQ105" s="161"/>
      <c r="UHR105" s="162"/>
      <c r="UHS105" s="160"/>
      <c r="UHU105" s="159"/>
      <c r="UHZ105" s="160"/>
      <c r="UIA105" s="160"/>
      <c r="UIB105" s="160"/>
      <c r="UIC105" s="161"/>
      <c r="UID105" s="162"/>
      <c r="UIE105" s="160"/>
      <c r="UIG105" s="159"/>
      <c r="UIL105" s="160"/>
      <c r="UIM105" s="160"/>
      <c r="UIN105" s="160"/>
      <c r="UIO105" s="161"/>
      <c r="UIP105" s="162"/>
      <c r="UIQ105" s="160"/>
      <c r="UIS105" s="159"/>
      <c r="UIX105" s="160"/>
      <c r="UIY105" s="160"/>
      <c r="UIZ105" s="160"/>
      <c r="UJA105" s="161"/>
      <c r="UJB105" s="162"/>
      <c r="UJC105" s="160"/>
      <c r="UJE105" s="159"/>
      <c r="UJJ105" s="160"/>
      <c r="UJK105" s="160"/>
      <c r="UJL105" s="160"/>
      <c r="UJM105" s="161"/>
      <c r="UJN105" s="162"/>
      <c r="UJO105" s="160"/>
      <c r="UJQ105" s="159"/>
      <c r="UJV105" s="160"/>
      <c r="UJW105" s="160"/>
      <c r="UJX105" s="160"/>
      <c r="UJY105" s="161"/>
      <c r="UJZ105" s="162"/>
      <c r="UKA105" s="160"/>
      <c r="UKC105" s="159"/>
      <c r="UKH105" s="160"/>
      <c r="UKI105" s="160"/>
      <c r="UKJ105" s="160"/>
      <c r="UKK105" s="161"/>
      <c r="UKL105" s="162"/>
      <c r="UKM105" s="160"/>
      <c r="UKO105" s="159"/>
      <c r="UKT105" s="160"/>
      <c r="UKU105" s="160"/>
      <c r="UKV105" s="160"/>
      <c r="UKW105" s="161"/>
      <c r="UKX105" s="162"/>
      <c r="UKY105" s="160"/>
      <c r="ULA105" s="159"/>
      <c r="ULF105" s="160"/>
      <c r="ULG105" s="160"/>
      <c r="ULH105" s="160"/>
      <c r="ULI105" s="161"/>
      <c r="ULJ105" s="162"/>
      <c r="ULK105" s="160"/>
      <c r="ULM105" s="159"/>
      <c r="ULR105" s="160"/>
      <c r="ULS105" s="160"/>
      <c r="ULT105" s="160"/>
      <c r="ULU105" s="161"/>
      <c r="ULV105" s="162"/>
      <c r="ULW105" s="160"/>
      <c r="ULY105" s="159"/>
      <c r="UMD105" s="160"/>
      <c r="UME105" s="160"/>
      <c r="UMF105" s="160"/>
      <c r="UMG105" s="161"/>
      <c r="UMH105" s="162"/>
      <c r="UMI105" s="160"/>
      <c r="UMK105" s="159"/>
      <c r="UMP105" s="160"/>
      <c r="UMQ105" s="160"/>
      <c r="UMR105" s="160"/>
      <c r="UMS105" s="161"/>
      <c r="UMT105" s="162"/>
      <c r="UMU105" s="160"/>
      <c r="UMW105" s="159"/>
      <c r="UNB105" s="160"/>
      <c r="UNC105" s="160"/>
      <c r="UND105" s="160"/>
      <c r="UNE105" s="161"/>
      <c r="UNF105" s="162"/>
      <c r="UNG105" s="160"/>
      <c r="UNI105" s="159"/>
      <c r="UNN105" s="160"/>
      <c r="UNO105" s="160"/>
      <c r="UNP105" s="160"/>
      <c r="UNQ105" s="161"/>
      <c r="UNR105" s="162"/>
      <c r="UNS105" s="160"/>
      <c r="UNU105" s="159"/>
      <c r="UNZ105" s="160"/>
      <c r="UOA105" s="160"/>
      <c r="UOB105" s="160"/>
      <c r="UOC105" s="161"/>
      <c r="UOD105" s="162"/>
      <c r="UOE105" s="160"/>
      <c r="UOG105" s="159"/>
      <c r="UOL105" s="160"/>
      <c r="UOM105" s="160"/>
      <c r="UON105" s="160"/>
      <c r="UOO105" s="161"/>
      <c r="UOP105" s="162"/>
      <c r="UOQ105" s="160"/>
      <c r="UOS105" s="159"/>
      <c r="UOX105" s="160"/>
      <c r="UOY105" s="160"/>
      <c r="UOZ105" s="160"/>
      <c r="UPA105" s="161"/>
      <c r="UPB105" s="162"/>
      <c r="UPC105" s="160"/>
      <c r="UPE105" s="159"/>
      <c r="UPJ105" s="160"/>
      <c r="UPK105" s="160"/>
      <c r="UPL105" s="160"/>
      <c r="UPM105" s="161"/>
      <c r="UPN105" s="162"/>
      <c r="UPO105" s="160"/>
      <c r="UPQ105" s="159"/>
      <c r="UPV105" s="160"/>
      <c r="UPW105" s="160"/>
      <c r="UPX105" s="160"/>
      <c r="UPY105" s="161"/>
      <c r="UPZ105" s="162"/>
      <c r="UQA105" s="160"/>
      <c r="UQC105" s="159"/>
      <c r="UQH105" s="160"/>
      <c r="UQI105" s="160"/>
      <c r="UQJ105" s="160"/>
      <c r="UQK105" s="161"/>
      <c r="UQL105" s="162"/>
      <c r="UQM105" s="160"/>
      <c r="UQO105" s="159"/>
      <c r="UQT105" s="160"/>
      <c r="UQU105" s="160"/>
      <c r="UQV105" s="160"/>
      <c r="UQW105" s="161"/>
      <c r="UQX105" s="162"/>
      <c r="UQY105" s="160"/>
      <c r="URA105" s="159"/>
      <c r="URF105" s="160"/>
      <c r="URG105" s="160"/>
      <c r="URH105" s="160"/>
      <c r="URI105" s="161"/>
      <c r="URJ105" s="162"/>
      <c r="URK105" s="160"/>
      <c r="URM105" s="159"/>
      <c r="URR105" s="160"/>
      <c r="URS105" s="160"/>
      <c r="URT105" s="160"/>
      <c r="URU105" s="161"/>
      <c r="URV105" s="162"/>
      <c r="URW105" s="160"/>
      <c r="URY105" s="159"/>
      <c r="USD105" s="160"/>
      <c r="USE105" s="160"/>
      <c r="USF105" s="160"/>
      <c r="USG105" s="161"/>
      <c r="USH105" s="162"/>
      <c r="USI105" s="160"/>
      <c r="USK105" s="159"/>
      <c r="USP105" s="160"/>
      <c r="USQ105" s="160"/>
      <c r="USR105" s="160"/>
      <c r="USS105" s="161"/>
      <c r="UST105" s="162"/>
      <c r="USU105" s="160"/>
      <c r="USW105" s="159"/>
      <c r="UTB105" s="160"/>
      <c r="UTC105" s="160"/>
      <c r="UTD105" s="160"/>
      <c r="UTE105" s="161"/>
      <c r="UTF105" s="162"/>
      <c r="UTG105" s="160"/>
      <c r="UTI105" s="159"/>
      <c r="UTN105" s="160"/>
      <c r="UTO105" s="160"/>
      <c r="UTP105" s="160"/>
      <c r="UTQ105" s="161"/>
      <c r="UTR105" s="162"/>
      <c r="UTS105" s="160"/>
      <c r="UTU105" s="159"/>
      <c r="UTZ105" s="160"/>
      <c r="UUA105" s="160"/>
      <c r="UUB105" s="160"/>
      <c r="UUC105" s="161"/>
      <c r="UUD105" s="162"/>
      <c r="UUE105" s="160"/>
      <c r="UUG105" s="159"/>
      <c r="UUL105" s="160"/>
      <c r="UUM105" s="160"/>
      <c r="UUN105" s="160"/>
      <c r="UUO105" s="161"/>
      <c r="UUP105" s="162"/>
      <c r="UUQ105" s="160"/>
      <c r="UUS105" s="159"/>
      <c r="UUX105" s="160"/>
      <c r="UUY105" s="160"/>
      <c r="UUZ105" s="160"/>
      <c r="UVA105" s="161"/>
      <c r="UVB105" s="162"/>
      <c r="UVC105" s="160"/>
      <c r="UVE105" s="159"/>
      <c r="UVJ105" s="160"/>
      <c r="UVK105" s="160"/>
      <c r="UVL105" s="160"/>
      <c r="UVM105" s="161"/>
      <c r="UVN105" s="162"/>
      <c r="UVO105" s="160"/>
      <c r="UVQ105" s="159"/>
      <c r="UVV105" s="160"/>
      <c r="UVW105" s="160"/>
      <c r="UVX105" s="160"/>
      <c r="UVY105" s="161"/>
      <c r="UVZ105" s="162"/>
      <c r="UWA105" s="160"/>
      <c r="UWC105" s="159"/>
      <c r="UWH105" s="160"/>
      <c r="UWI105" s="160"/>
      <c r="UWJ105" s="160"/>
      <c r="UWK105" s="161"/>
      <c r="UWL105" s="162"/>
      <c r="UWM105" s="160"/>
      <c r="UWO105" s="159"/>
      <c r="UWT105" s="160"/>
      <c r="UWU105" s="160"/>
      <c r="UWV105" s="160"/>
      <c r="UWW105" s="161"/>
      <c r="UWX105" s="162"/>
      <c r="UWY105" s="160"/>
      <c r="UXA105" s="159"/>
      <c r="UXF105" s="160"/>
      <c r="UXG105" s="160"/>
      <c r="UXH105" s="160"/>
      <c r="UXI105" s="161"/>
      <c r="UXJ105" s="162"/>
      <c r="UXK105" s="160"/>
      <c r="UXM105" s="159"/>
      <c r="UXR105" s="160"/>
      <c r="UXS105" s="160"/>
      <c r="UXT105" s="160"/>
      <c r="UXU105" s="161"/>
      <c r="UXV105" s="162"/>
      <c r="UXW105" s="160"/>
      <c r="UXY105" s="159"/>
      <c r="UYD105" s="160"/>
      <c r="UYE105" s="160"/>
      <c r="UYF105" s="160"/>
      <c r="UYG105" s="161"/>
      <c r="UYH105" s="162"/>
      <c r="UYI105" s="160"/>
      <c r="UYK105" s="159"/>
      <c r="UYP105" s="160"/>
      <c r="UYQ105" s="160"/>
      <c r="UYR105" s="160"/>
      <c r="UYS105" s="161"/>
      <c r="UYT105" s="162"/>
      <c r="UYU105" s="160"/>
      <c r="UYW105" s="159"/>
      <c r="UZB105" s="160"/>
      <c r="UZC105" s="160"/>
      <c r="UZD105" s="160"/>
      <c r="UZE105" s="161"/>
      <c r="UZF105" s="162"/>
      <c r="UZG105" s="160"/>
      <c r="UZI105" s="159"/>
      <c r="UZN105" s="160"/>
      <c r="UZO105" s="160"/>
      <c r="UZP105" s="160"/>
      <c r="UZQ105" s="161"/>
      <c r="UZR105" s="162"/>
      <c r="UZS105" s="160"/>
      <c r="UZU105" s="159"/>
      <c r="UZZ105" s="160"/>
      <c r="VAA105" s="160"/>
      <c r="VAB105" s="160"/>
      <c r="VAC105" s="161"/>
      <c r="VAD105" s="162"/>
      <c r="VAE105" s="160"/>
      <c r="VAG105" s="159"/>
      <c r="VAL105" s="160"/>
      <c r="VAM105" s="160"/>
      <c r="VAN105" s="160"/>
      <c r="VAO105" s="161"/>
      <c r="VAP105" s="162"/>
      <c r="VAQ105" s="160"/>
      <c r="VAS105" s="159"/>
      <c r="VAX105" s="160"/>
      <c r="VAY105" s="160"/>
      <c r="VAZ105" s="160"/>
      <c r="VBA105" s="161"/>
      <c r="VBB105" s="162"/>
      <c r="VBC105" s="160"/>
      <c r="VBE105" s="159"/>
      <c r="VBJ105" s="160"/>
      <c r="VBK105" s="160"/>
      <c r="VBL105" s="160"/>
      <c r="VBM105" s="161"/>
      <c r="VBN105" s="162"/>
      <c r="VBO105" s="160"/>
      <c r="VBQ105" s="159"/>
      <c r="VBV105" s="160"/>
      <c r="VBW105" s="160"/>
      <c r="VBX105" s="160"/>
      <c r="VBY105" s="161"/>
      <c r="VBZ105" s="162"/>
      <c r="VCA105" s="160"/>
      <c r="VCC105" s="159"/>
      <c r="VCH105" s="160"/>
      <c r="VCI105" s="160"/>
      <c r="VCJ105" s="160"/>
      <c r="VCK105" s="161"/>
      <c r="VCL105" s="162"/>
      <c r="VCM105" s="160"/>
      <c r="VCO105" s="159"/>
      <c r="VCT105" s="160"/>
      <c r="VCU105" s="160"/>
      <c r="VCV105" s="160"/>
      <c r="VCW105" s="161"/>
      <c r="VCX105" s="162"/>
      <c r="VCY105" s="160"/>
      <c r="VDA105" s="159"/>
      <c r="VDF105" s="160"/>
      <c r="VDG105" s="160"/>
      <c r="VDH105" s="160"/>
      <c r="VDI105" s="161"/>
      <c r="VDJ105" s="162"/>
      <c r="VDK105" s="160"/>
      <c r="VDM105" s="159"/>
      <c r="VDR105" s="160"/>
      <c r="VDS105" s="160"/>
      <c r="VDT105" s="160"/>
      <c r="VDU105" s="161"/>
      <c r="VDV105" s="162"/>
      <c r="VDW105" s="160"/>
      <c r="VDY105" s="159"/>
      <c r="VED105" s="160"/>
      <c r="VEE105" s="160"/>
      <c r="VEF105" s="160"/>
      <c r="VEG105" s="161"/>
      <c r="VEH105" s="162"/>
      <c r="VEI105" s="160"/>
      <c r="VEK105" s="159"/>
      <c r="VEP105" s="160"/>
      <c r="VEQ105" s="160"/>
      <c r="VER105" s="160"/>
      <c r="VES105" s="161"/>
      <c r="VET105" s="162"/>
      <c r="VEU105" s="160"/>
      <c r="VEW105" s="159"/>
      <c r="VFB105" s="160"/>
      <c r="VFC105" s="160"/>
      <c r="VFD105" s="160"/>
      <c r="VFE105" s="161"/>
      <c r="VFF105" s="162"/>
      <c r="VFG105" s="160"/>
      <c r="VFI105" s="159"/>
      <c r="VFN105" s="160"/>
      <c r="VFO105" s="160"/>
      <c r="VFP105" s="160"/>
      <c r="VFQ105" s="161"/>
      <c r="VFR105" s="162"/>
      <c r="VFS105" s="160"/>
      <c r="VFU105" s="159"/>
      <c r="VFZ105" s="160"/>
      <c r="VGA105" s="160"/>
      <c r="VGB105" s="160"/>
      <c r="VGC105" s="161"/>
      <c r="VGD105" s="162"/>
      <c r="VGE105" s="160"/>
      <c r="VGG105" s="159"/>
      <c r="VGL105" s="160"/>
      <c r="VGM105" s="160"/>
      <c r="VGN105" s="160"/>
      <c r="VGO105" s="161"/>
      <c r="VGP105" s="162"/>
      <c r="VGQ105" s="160"/>
      <c r="VGS105" s="159"/>
      <c r="VGX105" s="160"/>
      <c r="VGY105" s="160"/>
      <c r="VGZ105" s="160"/>
      <c r="VHA105" s="161"/>
      <c r="VHB105" s="162"/>
      <c r="VHC105" s="160"/>
      <c r="VHE105" s="159"/>
      <c r="VHJ105" s="160"/>
      <c r="VHK105" s="160"/>
      <c r="VHL105" s="160"/>
      <c r="VHM105" s="161"/>
      <c r="VHN105" s="162"/>
      <c r="VHO105" s="160"/>
      <c r="VHQ105" s="159"/>
      <c r="VHV105" s="160"/>
      <c r="VHW105" s="160"/>
      <c r="VHX105" s="160"/>
      <c r="VHY105" s="161"/>
      <c r="VHZ105" s="162"/>
      <c r="VIA105" s="160"/>
      <c r="VIC105" s="159"/>
      <c r="VIH105" s="160"/>
      <c r="VII105" s="160"/>
      <c r="VIJ105" s="160"/>
      <c r="VIK105" s="161"/>
      <c r="VIL105" s="162"/>
      <c r="VIM105" s="160"/>
      <c r="VIO105" s="159"/>
      <c r="VIT105" s="160"/>
      <c r="VIU105" s="160"/>
      <c r="VIV105" s="160"/>
      <c r="VIW105" s="161"/>
      <c r="VIX105" s="162"/>
      <c r="VIY105" s="160"/>
      <c r="VJA105" s="159"/>
      <c r="VJF105" s="160"/>
      <c r="VJG105" s="160"/>
      <c r="VJH105" s="160"/>
      <c r="VJI105" s="161"/>
      <c r="VJJ105" s="162"/>
      <c r="VJK105" s="160"/>
      <c r="VJM105" s="159"/>
      <c r="VJR105" s="160"/>
      <c r="VJS105" s="160"/>
      <c r="VJT105" s="160"/>
      <c r="VJU105" s="161"/>
      <c r="VJV105" s="162"/>
      <c r="VJW105" s="160"/>
      <c r="VJY105" s="159"/>
      <c r="VKD105" s="160"/>
      <c r="VKE105" s="160"/>
      <c r="VKF105" s="160"/>
      <c r="VKG105" s="161"/>
      <c r="VKH105" s="162"/>
      <c r="VKI105" s="160"/>
      <c r="VKK105" s="159"/>
      <c r="VKP105" s="160"/>
      <c r="VKQ105" s="160"/>
      <c r="VKR105" s="160"/>
      <c r="VKS105" s="161"/>
      <c r="VKT105" s="162"/>
      <c r="VKU105" s="160"/>
      <c r="VKW105" s="159"/>
      <c r="VLB105" s="160"/>
      <c r="VLC105" s="160"/>
      <c r="VLD105" s="160"/>
      <c r="VLE105" s="161"/>
      <c r="VLF105" s="162"/>
      <c r="VLG105" s="160"/>
      <c r="VLI105" s="159"/>
      <c r="VLN105" s="160"/>
      <c r="VLO105" s="160"/>
      <c r="VLP105" s="160"/>
      <c r="VLQ105" s="161"/>
      <c r="VLR105" s="162"/>
      <c r="VLS105" s="160"/>
      <c r="VLU105" s="159"/>
      <c r="VLZ105" s="160"/>
      <c r="VMA105" s="160"/>
      <c r="VMB105" s="160"/>
      <c r="VMC105" s="161"/>
      <c r="VMD105" s="162"/>
      <c r="VME105" s="160"/>
      <c r="VMG105" s="159"/>
      <c r="VML105" s="160"/>
      <c r="VMM105" s="160"/>
      <c r="VMN105" s="160"/>
      <c r="VMO105" s="161"/>
      <c r="VMP105" s="162"/>
      <c r="VMQ105" s="160"/>
      <c r="VMS105" s="159"/>
      <c r="VMX105" s="160"/>
      <c r="VMY105" s="160"/>
      <c r="VMZ105" s="160"/>
      <c r="VNA105" s="161"/>
      <c r="VNB105" s="162"/>
      <c r="VNC105" s="160"/>
      <c r="VNE105" s="159"/>
      <c r="VNJ105" s="160"/>
      <c r="VNK105" s="160"/>
      <c r="VNL105" s="160"/>
      <c r="VNM105" s="161"/>
      <c r="VNN105" s="162"/>
      <c r="VNO105" s="160"/>
      <c r="VNQ105" s="159"/>
      <c r="VNV105" s="160"/>
      <c r="VNW105" s="160"/>
      <c r="VNX105" s="160"/>
      <c r="VNY105" s="161"/>
      <c r="VNZ105" s="162"/>
      <c r="VOA105" s="160"/>
      <c r="VOC105" s="159"/>
      <c r="VOH105" s="160"/>
      <c r="VOI105" s="160"/>
      <c r="VOJ105" s="160"/>
      <c r="VOK105" s="161"/>
      <c r="VOL105" s="162"/>
      <c r="VOM105" s="160"/>
      <c r="VOO105" s="159"/>
      <c r="VOT105" s="160"/>
      <c r="VOU105" s="160"/>
      <c r="VOV105" s="160"/>
      <c r="VOW105" s="161"/>
      <c r="VOX105" s="162"/>
      <c r="VOY105" s="160"/>
      <c r="VPA105" s="159"/>
      <c r="VPF105" s="160"/>
      <c r="VPG105" s="160"/>
      <c r="VPH105" s="160"/>
      <c r="VPI105" s="161"/>
      <c r="VPJ105" s="162"/>
      <c r="VPK105" s="160"/>
      <c r="VPM105" s="159"/>
      <c r="VPR105" s="160"/>
      <c r="VPS105" s="160"/>
      <c r="VPT105" s="160"/>
      <c r="VPU105" s="161"/>
      <c r="VPV105" s="162"/>
      <c r="VPW105" s="160"/>
      <c r="VPY105" s="159"/>
      <c r="VQD105" s="160"/>
      <c r="VQE105" s="160"/>
      <c r="VQF105" s="160"/>
      <c r="VQG105" s="161"/>
      <c r="VQH105" s="162"/>
      <c r="VQI105" s="160"/>
      <c r="VQK105" s="159"/>
      <c r="VQP105" s="160"/>
      <c r="VQQ105" s="160"/>
      <c r="VQR105" s="160"/>
      <c r="VQS105" s="161"/>
      <c r="VQT105" s="162"/>
      <c r="VQU105" s="160"/>
      <c r="VQW105" s="159"/>
      <c r="VRB105" s="160"/>
      <c r="VRC105" s="160"/>
      <c r="VRD105" s="160"/>
      <c r="VRE105" s="161"/>
      <c r="VRF105" s="162"/>
      <c r="VRG105" s="160"/>
      <c r="VRI105" s="159"/>
      <c r="VRN105" s="160"/>
      <c r="VRO105" s="160"/>
      <c r="VRP105" s="160"/>
      <c r="VRQ105" s="161"/>
      <c r="VRR105" s="162"/>
      <c r="VRS105" s="160"/>
      <c r="VRU105" s="159"/>
      <c r="VRZ105" s="160"/>
      <c r="VSA105" s="160"/>
      <c r="VSB105" s="160"/>
      <c r="VSC105" s="161"/>
      <c r="VSD105" s="162"/>
      <c r="VSE105" s="160"/>
      <c r="VSG105" s="159"/>
      <c r="VSL105" s="160"/>
      <c r="VSM105" s="160"/>
      <c r="VSN105" s="160"/>
      <c r="VSO105" s="161"/>
      <c r="VSP105" s="162"/>
      <c r="VSQ105" s="160"/>
      <c r="VSS105" s="159"/>
      <c r="VSX105" s="160"/>
      <c r="VSY105" s="160"/>
      <c r="VSZ105" s="160"/>
      <c r="VTA105" s="161"/>
      <c r="VTB105" s="162"/>
      <c r="VTC105" s="160"/>
      <c r="VTE105" s="159"/>
      <c r="VTJ105" s="160"/>
      <c r="VTK105" s="160"/>
      <c r="VTL105" s="160"/>
      <c r="VTM105" s="161"/>
      <c r="VTN105" s="162"/>
      <c r="VTO105" s="160"/>
      <c r="VTQ105" s="159"/>
      <c r="VTV105" s="160"/>
      <c r="VTW105" s="160"/>
      <c r="VTX105" s="160"/>
      <c r="VTY105" s="161"/>
      <c r="VTZ105" s="162"/>
      <c r="VUA105" s="160"/>
      <c r="VUC105" s="159"/>
      <c r="VUH105" s="160"/>
      <c r="VUI105" s="160"/>
      <c r="VUJ105" s="160"/>
      <c r="VUK105" s="161"/>
      <c r="VUL105" s="162"/>
      <c r="VUM105" s="160"/>
      <c r="VUO105" s="159"/>
      <c r="VUT105" s="160"/>
      <c r="VUU105" s="160"/>
      <c r="VUV105" s="160"/>
      <c r="VUW105" s="161"/>
      <c r="VUX105" s="162"/>
      <c r="VUY105" s="160"/>
      <c r="VVA105" s="159"/>
      <c r="VVF105" s="160"/>
      <c r="VVG105" s="160"/>
      <c r="VVH105" s="160"/>
      <c r="VVI105" s="161"/>
      <c r="VVJ105" s="162"/>
      <c r="VVK105" s="160"/>
      <c r="VVM105" s="159"/>
      <c r="VVR105" s="160"/>
      <c r="VVS105" s="160"/>
      <c r="VVT105" s="160"/>
      <c r="VVU105" s="161"/>
      <c r="VVV105" s="162"/>
      <c r="VVW105" s="160"/>
      <c r="VVY105" s="159"/>
      <c r="VWD105" s="160"/>
      <c r="VWE105" s="160"/>
      <c r="VWF105" s="160"/>
      <c r="VWG105" s="161"/>
      <c r="VWH105" s="162"/>
      <c r="VWI105" s="160"/>
      <c r="VWK105" s="159"/>
      <c r="VWP105" s="160"/>
      <c r="VWQ105" s="160"/>
      <c r="VWR105" s="160"/>
      <c r="VWS105" s="161"/>
      <c r="VWT105" s="162"/>
      <c r="VWU105" s="160"/>
      <c r="VWW105" s="159"/>
      <c r="VXB105" s="160"/>
      <c r="VXC105" s="160"/>
      <c r="VXD105" s="160"/>
      <c r="VXE105" s="161"/>
      <c r="VXF105" s="162"/>
      <c r="VXG105" s="160"/>
      <c r="VXI105" s="159"/>
      <c r="VXN105" s="160"/>
      <c r="VXO105" s="160"/>
      <c r="VXP105" s="160"/>
      <c r="VXQ105" s="161"/>
      <c r="VXR105" s="162"/>
      <c r="VXS105" s="160"/>
      <c r="VXU105" s="159"/>
      <c r="VXZ105" s="160"/>
      <c r="VYA105" s="160"/>
      <c r="VYB105" s="160"/>
      <c r="VYC105" s="161"/>
      <c r="VYD105" s="162"/>
      <c r="VYE105" s="160"/>
      <c r="VYG105" s="159"/>
      <c r="VYL105" s="160"/>
      <c r="VYM105" s="160"/>
      <c r="VYN105" s="160"/>
      <c r="VYO105" s="161"/>
      <c r="VYP105" s="162"/>
      <c r="VYQ105" s="160"/>
      <c r="VYS105" s="159"/>
      <c r="VYX105" s="160"/>
      <c r="VYY105" s="160"/>
      <c r="VYZ105" s="160"/>
      <c r="VZA105" s="161"/>
      <c r="VZB105" s="162"/>
      <c r="VZC105" s="160"/>
      <c r="VZE105" s="159"/>
      <c r="VZJ105" s="160"/>
      <c r="VZK105" s="160"/>
      <c r="VZL105" s="160"/>
      <c r="VZM105" s="161"/>
      <c r="VZN105" s="162"/>
      <c r="VZO105" s="160"/>
      <c r="VZQ105" s="159"/>
      <c r="VZV105" s="160"/>
      <c r="VZW105" s="160"/>
      <c r="VZX105" s="160"/>
      <c r="VZY105" s="161"/>
      <c r="VZZ105" s="162"/>
      <c r="WAA105" s="160"/>
      <c r="WAC105" s="159"/>
      <c r="WAH105" s="160"/>
      <c r="WAI105" s="160"/>
      <c r="WAJ105" s="160"/>
      <c r="WAK105" s="161"/>
      <c r="WAL105" s="162"/>
      <c r="WAM105" s="160"/>
      <c r="WAO105" s="159"/>
      <c r="WAT105" s="160"/>
      <c r="WAU105" s="160"/>
      <c r="WAV105" s="160"/>
      <c r="WAW105" s="161"/>
      <c r="WAX105" s="162"/>
      <c r="WAY105" s="160"/>
      <c r="WBA105" s="159"/>
      <c r="WBF105" s="160"/>
      <c r="WBG105" s="160"/>
      <c r="WBH105" s="160"/>
      <c r="WBI105" s="161"/>
      <c r="WBJ105" s="162"/>
      <c r="WBK105" s="160"/>
      <c r="WBM105" s="159"/>
      <c r="WBR105" s="160"/>
      <c r="WBS105" s="160"/>
      <c r="WBT105" s="160"/>
      <c r="WBU105" s="161"/>
      <c r="WBV105" s="162"/>
      <c r="WBW105" s="160"/>
      <c r="WBY105" s="159"/>
      <c r="WCD105" s="160"/>
      <c r="WCE105" s="160"/>
      <c r="WCF105" s="160"/>
      <c r="WCG105" s="161"/>
      <c r="WCH105" s="162"/>
      <c r="WCI105" s="160"/>
      <c r="WCK105" s="159"/>
      <c r="WCP105" s="160"/>
      <c r="WCQ105" s="160"/>
      <c r="WCR105" s="160"/>
      <c r="WCS105" s="161"/>
      <c r="WCT105" s="162"/>
      <c r="WCU105" s="160"/>
      <c r="WCW105" s="159"/>
      <c r="WDB105" s="160"/>
      <c r="WDC105" s="160"/>
      <c r="WDD105" s="160"/>
      <c r="WDE105" s="161"/>
      <c r="WDF105" s="162"/>
      <c r="WDG105" s="160"/>
      <c r="WDI105" s="159"/>
      <c r="WDN105" s="160"/>
      <c r="WDO105" s="160"/>
      <c r="WDP105" s="160"/>
      <c r="WDQ105" s="161"/>
      <c r="WDR105" s="162"/>
      <c r="WDS105" s="160"/>
      <c r="WDU105" s="159"/>
      <c r="WDZ105" s="160"/>
      <c r="WEA105" s="160"/>
      <c r="WEB105" s="160"/>
      <c r="WEC105" s="161"/>
      <c r="WED105" s="162"/>
      <c r="WEE105" s="160"/>
      <c r="WEG105" s="159"/>
      <c r="WEL105" s="160"/>
      <c r="WEM105" s="160"/>
      <c r="WEN105" s="160"/>
      <c r="WEO105" s="161"/>
      <c r="WEP105" s="162"/>
      <c r="WEQ105" s="160"/>
      <c r="WES105" s="159"/>
      <c r="WEX105" s="160"/>
      <c r="WEY105" s="160"/>
      <c r="WEZ105" s="160"/>
      <c r="WFA105" s="161"/>
      <c r="WFB105" s="162"/>
      <c r="WFC105" s="160"/>
      <c r="WFE105" s="159"/>
      <c r="WFJ105" s="160"/>
      <c r="WFK105" s="160"/>
      <c r="WFL105" s="160"/>
      <c r="WFM105" s="161"/>
      <c r="WFN105" s="162"/>
      <c r="WFO105" s="160"/>
      <c r="WFQ105" s="159"/>
      <c r="WFV105" s="160"/>
      <c r="WFW105" s="160"/>
      <c r="WFX105" s="160"/>
      <c r="WFY105" s="161"/>
      <c r="WFZ105" s="162"/>
      <c r="WGA105" s="160"/>
      <c r="WGC105" s="159"/>
      <c r="WGH105" s="160"/>
      <c r="WGI105" s="160"/>
      <c r="WGJ105" s="160"/>
      <c r="WGK105" s="161"/>
      <c r="WGL105" s="162"/>
      <c r="WGM105" s="160"/>
      <c r="WGO105" s="159"/>
      <c r="WGT105" s="160"/>
      <c r="WGU105" s="160"/>
      <c r="WGV105" s="160"/>
      <c r="WGW105" s="161"/>
      <c r="WGX105" s="162"/>
      <c r="WGY105" s="160"/>
      <c r="WHA105" s="159"/>
      <c r="WHF105" s="160"/>
      <c r="WHG105" s="160"/>
      <c r="WHH105" s="160"/>
      <c r="WHI105" s="161"/>
      <c r="WHJ105" s="162"/>
      <c r="WHK105" s="160"/>
      <c r="WHM105" s="159"/>
      <c r="WHR105" s="160"/>
      <c r="WHS105" s="160"/>
      <c r="WHT105" s="160"/>
      <c r="WHU105" s="161"/>
      <c r="WHV105" s="162"/>
      <c r="WHW105" s="160"/>
      <c r="WHY105" s="159"/>
      <c r="WID105" s="160"/>
      <c r="WIE105" s="160"/>
      <c r="WIF105" s="160"/>
      <c r="WIG105" s="161"/>
      <c r="WIH105" s="162"/>
      <c r="WII105" s="160"/>
      <c r="WIK105" s="159"/>
      <c r="WIP105" s="160"/>
      <c r="WIQ105" s="160"/>
      <c r="WIR105" s="160"/>
      <c r="WIS105" s="161"/>
      <c r="WIT105" s="162"/>
      <c r="WIU105" s="160"/>
      <c r="WIW105" s="159"/>
      <c r="WJB105" s="160"/>
      <c r="WJC105" s="160"/>
      <c r="WJD105" s="160"/>
      <c r="WJE105" s="161"/>
      <c r="WJF105" s="162"/>
      <c r="WJG105" s="160"/>
      <c r="WJI105" s="159"/>
      <c r="WJN105" s="160"/>
      <c r="WJO105" s="160"/>
      <c r="WJP105" s="160"/>
      <c r="WJQ105" s="161"/>
      <c r="WJR105" s="162"/>
      <c r="WJS105" s="160"/>
      <c r="WJU105" s="159"/>
      <c r="WJZ105" s="160"/>
      <c r="WKA105" s="160"/>
      <c r="WKB105" s="160"/>
      <c r="WKC105" s="161"/>
      <c r="WKD105" s="162"/>
      <c r="WKE105" s="160"/>
      <c r="WKG105" s="159"/>
      <c r="WKL105" s="160"/>
      <c r="WKM105" s="160"/>
      <c r="WKN105" s="160"/>
      <c r="WKO105" s="161"/>
      <c r="WKP105" s="162"/>
      <c r="WKQ105" s="160"/>
      <c r="WKS105" s="159"/>
      <c r="WKX105" s="160"/>
      <c r="WKY105" s="160"/>
      <c r="WKZ105" s="160"/>
      <c r="WLA105" s="161"/>
      <c r="WLB105" s="162"/>
      <c r="WLC105" s="160"/>
      <c r="WLE105" s="159"/>
      <c r="WLJ105" s="160"/>
      <c r="WLK105" s="160"/>
      <c r="WLL105" s="160"/>
      <c r="WLM105" s="161"/>
      <c r="WLN105" s="162"/>
      <c r="WLO105" s="160"/>
      <c r="WLQ105" s="159"/>
      <c r="WLV105" s="160"/>
      <c r="WLW105" s="160"/>
      <c r="WLX105" s="160"/>
      <c r="WLY105" s="161"/>
      <c r="WLZ105" s="162"/>
      <c r="WMA105" s="160"/>
      <c r="WMC105" s="159"/>
      <c r="WMH105" s="160"/>
      <c r="WMI105" s="160"/>
      <c r="WMJ105" s="160"/>
      <c r="WMK105" s="161"/>
      <c r="WML105" s="162"/>
      <c r="WMM105" s="160"/>
      <c r="WMO105" s="159"/>
      <c r="WMT105" s="160"/>
      <c r="WMU105" s="160"/>
      <c r="WMV105" s="160"/>
      <c r="WMW105" s="161"/>
      <c r="WMX105" s="162"/>
      <c r="WMY105" s="160"/>
      <c r="WNA105" s="159"/>
      <c r="WNF105" s="160"/>
      <c r="WNG105" s="160"/>
      <c r="WNH105" s="160"/>
      <c r="WNI105" s="161"/>
      <c r="WNJ105" s="162"/>
      <c r="WNK105" s="160"/>
      <c r="WNM105" s="159"/>
      <c r="WNR105" s="160"/>
      <c r="WNS105" s="160"/>
      <c r="WNT105" s="160"/>
      <c r="WNU105" s="161"/>
      <c r="WNV105" s="162"/>
      <c r="WNW105" s="160"/>
      <c r="WNY105" s="159"/>
      <c r="WOD105" s="160"/>
      <c r="WOE105" s="160"/>
      <c r="WOF105" s="160"/>
      <c r="WOG105" s="161"/>
      <c r="WOH105" s="162"/>
      <c r="WOI105" s="160"/>
      <c r="WOK105" s="159"/>
      <c r="WOP105" s="160"/>
      <c r="WOQ105" s="160"/>
      <c r="WOR105" s="160"/>
      <c r="WOS105" s="161"/>
      <c r="WOT105" s="162"/>
      <c r="WOU105" s="160"/>
      <c r="WOW105" s="159"/>
      <c r="WPB105" s="160"/>
      <c r="WPC105" s="160"/>
      <c r="WPD105" s="160"/>
      <c r="WPE105" s="161"/>
      <c r="WPF105" s="162"/>
      <c r="WPG105" s="160"/>
      <c r="WPI105" s="159"/>
      <c r="WPN105" s="160"/>
      <c r="WPO105" s="160"/>
      <c r="WPP105" s="160"/>
      <c r="WPQ105" s="161"/>
      <c r="WPR105" s="162"/>
      <c r="WPS105" s="160"/>
      <c r="WPU105" s="159"/>
      <c r="WPZ105" s="160"/>
      <c r="WQA105" s="160"/>
      <c r="WQB105" s="160"/>
      <c r="WQC105" s="161"/>
      <c r="WQD105" s="162"/>
      <c r="WQE105" s="160"/>
      <c r="WQG105" s="159"/>
      <c r="WQL105" s="160"/>
      <c r="WQM105" s="160"/>
      <c r="WQN105" s="160"/>
      <c r="WQO105" s="161"/>
      <c r="WQP105" s="162"/>
      <c r="WQQ105" s="160"/>
      <c r="WQS105" s="159"/>
      <c r="WQX105" s="160"/>
      <c r="WQY105" s="160"/>
      <c r="WQZ105" s="160"/>
      <c r="WRA105" s="161"/>
      <c r="WRB105" s="162"/>
      <c r="WRC105" s="160"/>
      <c r="WRE105" s="159"/>
      <c r="WRJ105" s="160"/>
      <c r="WRK105" s="160"/>
      <c r="WRL105" s="160"/>
      <c r="WRM105" s="161"/>
      <c r="WRN105" s="162"/>
      <c r="WRO105" s="160"/>
      <c r="WRQ105" s="159"/>
      <c r="WRV105" s="160"/>
      <c r="WRW105" s="160"/>
      <c r="WRX105" s="160"/>
      <c r="WRY105" s="161"/>
      <c r="WRZ105" s="162"/>
      <c r="WSA105" s="160"/>
      <c r="WSC105" s="159"/>
      <c r="WSH105" s="160"/>
      <c r="WSI105" s="160"/>
      <c r="WSJ105" s="160"/>
      <c r="WSK105" s="161"/>
      <c r="WSL105" s="162"/>
      <c r="WSM105" s="160"/>
      <c r="WSO105" s="159"/>
      <c r="WST105" s="160"/>
      <c r="WSU105" s="160"/>
      <c r="WSV105" s="160"/>
      <c r="WSW105" s="161"/>
      <c r="WSX105" s="162"/>
      <c r="WSY105" s="160"/>
      <c r="WTA105" s="159"/>
      <c r="WTF105" s="160"/>
      <c r="WTG105" s="160"/>
      <c r="WTH105" s="160"/>
      <c r="WTI105" s="161"/>
      <c r="WTJ105" s="162"/>
      <c r="WTK105" s="160"/>
      <c r="WTM105" s="159"/>
      <c r="WTR105" s="160"/>
      <c r="WTS105" s="160"/>
      <c r="WTT105" s="160"/>
      <c r="WTU105" s="161"/>
      <c r="WTV105" s="162"/>
      <c r="WTW105" s="160"/>
      <c r="WTY105" s="159"/>
      <c r="WUD105" s="160"/>
      <c r="WUE105" s="160"/>
      <c r="WUF105" s="160"/>
      <c r="WUG105" s="161"/>
      <c r="WUH105" s="162"/>
      <c r="WUI105" s="160"/>
      <c r="WUK105" s="159"/>
      <c r="WUP105" s="160"/>
      <c r="WUQ105" s="160"/>
      <c r="WUR105" s="160"/>
      <c r="WUS105" s="161"/>
      <c r="WUT105" s="162"/>
      <c r="WUU105" s="160"/>
      <c r="WUW105" s="159"/>
      <c r="WVB105" s="160"/>
      <c r="WVC105" s="160"/>
      <c r="WVD105" s="160"/>
      <c r="WVE105" s="161"/>
      <c r="WVF105" s="162"/>
      <c r="WVG105" s="160"/>
      <c r="WVI105" s="159"/>
      <c r="WVN105" s="160"/>
      <c r="WVO105" s="160"/>
      <c r="WVP105" s="160"/>
      <c r="WVQ105" s="161"/>
      <c r="WVR105" s="162"/>
      <c r="WVS105" s="160"/>
      <c r="WVU105" s="159"/>
      <c r="WVZ105" s="160"/>
      <c r="WWA105" s="160"/>
      <c r="WWB105" s="160"/>
      <c r="WWC105" s="161"/>
      <c r="WWD105" s="162"/>
      <c r="WWE105" s="160"/>
      <c r="WWG105" s="159"/>
      <c r="WWL105" s="160"/>
      <c r="WWM105" s="160"/>
      <c r="WWN105" s="160"/>
      <c r="WWO105" s="161"/>
      <c r="WWP105" s="162"/>
      <c r="WWQ105" s="160"/>
      <c r="WWS105" s="159"/>
      <c r="WWX105" s="160"/>
      <c r="WWY105" s="160"/>
      <c r="WWZ105" s="160"/>
      <c r="WXA105" s="161"/>
      <c r="WXB105" s="162"/>
      <c r="WXC105" s="160"/>
      <c r="WXE105" s="159"/>
      <c r="WXJ105" s="160"/>
      <c r="WXK105" s="160"/>
      <c r="WXL105" s="160"/>
      <c r="WXM105" s="161"/>
      <c r="WXN105" s="162"/>
      <c r="WXO105" s="160"/>
      <c r="WXQ105" s="159"/>
      <c r="WXV105" s="160"/>
      <c r="WXW105" s="160"/>
      <c r="WXX105" s="160"/>
      <c r="WXY105" s="161"/>
      <c r="WXZ105" s="162"/>
      <c r="WYA105" s="160"/>
      <c r="WYC105" s="159"/>
      <c r="WYH105" s="160"/>
      <c r="WYI105" s="160"/>
      <c r="WYJ105" s="160"/>
      <c r="WYK105" s="161"/>
      <c r="WYL105" s="162"/>
      <c r="WYM105" s="160"/>
      <c r="WYO105" s="159"/>
      <c r="WYT105" s="160"/>
      <c r="WYU105" s="160"/>
      <c r="WYV105" s="160"/>
      <c r="WYW105" s="161"/>
      <c r="WYX105" s="162"/>
      <c r="WYY105" s="160"/>
      <c r="WZA105" s="159"/>
      <c r="WZF105" s="160"/>
      <c r="WZG105" s="160"/>
      <c r="WZH105" s="160"/>
      <c r="WZI105" s="161"/>
      <c r="WZJ105" s="162"/>
      <c r="WZK105" s="160"/>
      <c r="WZM105" s="159"/>
      <c r="WZR105" s="160"/>
      <c r="WZS105" s="160"/>
      <c r="WZT105" s="160"/>
      <c r="WZU105" s="161"/>
      <c r="WZV105" s="162"/>
      <c r="WZW105" s="160"/>
      <c r="WZY105" s="159"/>
      <c r="XAD105" s="160"/>
      <c r="XAE105" s="160"/>
      <c r="XAF105" s="160"/>
      <c r="XAG105" s="161"/>
      <c r="XAH105" s="162"/>
      <c r="XAI105" s="160"/>
      <c r="XAK105" s="159"/>
      <c r="XAP105" s="160"/>
      <c r="XAQ105" s="160"/>
      <c r="XAR105" s="160"/>
      <c r="XAS105" s="161"/>
      <c r="XAT105" s="162"/>
      <c r="XAU105" s="160"/>
      <c r="XAW105" s="159"/>
      <c r="XBB105" s="160"/>
      <c r="XBC105" s="160"/>
      <c r="XBD105" s="160"/>
      <c r="XBE105" s="161"/>
      <c r="XBF105" s="162"/>
      <c r="XBG105" s="160"/>
      <c r="XBI105" s="159"/>
      <c r="XBN105" s="160"/>
      <c r="XBO105" s="160"/>
      <c r="XBP105" s="160"/>
      <c r="XBQ105" s="161"/>
      <c r="XBR105" s="162"/>
      <c r="XBS105" s="160"/>
      <c r="XBU105" s="159"/>
      <c r="XBZ105" s="160"/>
      <c r="XCA105" s="160"/>
      <c r="XCB105" s="160"/>
      <c r="XCC105" s="161"/>
      <c r="XCD105" s="162"/>
      <c r="XCE105" s="160"/>
      <c r="XCG105" s="159"/>
      <c r="XCL105" s="160"/>
      <c r="XCM105" s="160"/>
      <c r="XCN105" s="160"/>
      <c r="XCO105" s="161"/>
      <c r="XCP105" s="162"/>
      <c r="XCQ105" s="160"/>
      <c r="XCS105" s="159"/>
      <c r="XCX105" s="160"/>
      <c r="XCY105" s="160"/>
      <c r="XCZ105" s="160"/>
      <c r="XDA105" s="161"/>
      <c r="XDB105" s="162"/>
      <c r="XDC105" s="160"/>
      <c r="XDE105" s="159"/>
      <c r="XDJ105" s="160"/>
      <c r="XDK105" s="160"/>
      <c r="XDL105" s="160"/>
      <c r="XDM105" s="161"/>
      <c r="XDN105" s="162"/>
      <c r="XDO105" s="160"/>
      <c r="XDQ105" s="159"/>
      <c r="XDV105" s="160"/>
      <c r="XDW105" s="160"/>
      <c r="XDX105" s="160"/>
      <c r="XDY105" s="161"/>
      <c r="XDZ105" s="162"/>
      <c r="XEA105" s="160"/>
      <c r="XEC105" s="159"/>
      <c r="XEH105" s="160"/>
      <c r="XEI105" s="160"/>
      <c r="XEJ105" s="160"/>
      <c r="XEK105" s="161"/>
      <c r="XEL105" s="162"/>
      <c r="XEM105" s="160"/>
      <c r="XEO105" s="159"/>
      <c r="XET105" s="160"/>
      <c r="XEU105" s="160"/>
      <c r="XEV105" s="160"/>
      <c r="XEW105" s="161"/>
      <c r="XEX105" s="162"/>
      <c r="XEY105" s="160"/>
      <c r="XFA105" s="159"/>
    </row>
    <row r="106" spans="1:1021 1026:3071 3073:4093 4098:6143 6145:7165 7170:9215 9217:10237 10242:12287 12289:13309 13314:15359 15361:16381">
      <c r="A106" s="127"/>
      <c r="B106" s="128" t="s">
        <v>42543</v>
      </c>
      <c r="C106" s="128" t="s">
        <v>42640</v>
      </c>
      <c r="D106" s="128" t="s">
        <v>42503</v>
      </c>
      <c r="E106" s="128" t="s">
        <v>42525</v>
      </c>
      <c r="F106" s="129">
        <v>51.69</v>
      </c>
      <c r="G106" s="129"/>
      <c r="H106" s="129">
        <v>33.549999999999997</v>
      </c>
      <c r="I106" s="148"/>
      <c r="J106" s="149"/>
      <c r="K106" s="129"/>
      <c r="L106" s="132"/>
      <c r="M106" s="159"/>
      <c r="R106" s="160"/>
      <c r="S106" s="160"/>
      <c r="T106" s="160"/>
      <c r="U106" s="161"/>
      <c r="V106" s="162"/>
      <c r="W106" s="160"/>
      <c r="Y106" s="159"/>
      <c r="AD106" s="160"/>
      <c r="AE106" s="160"/>
      <c r="AF106" s="160"/>
      <c r="AG106" s="161"/>
      <c r="AH106" s="162"/>
      <c r="AI106" s="160"/>
      <c r="AK106" s="159"/>
      <c r="AP106" s="160"/>
      <c r="AQ106" s="160"/>
      <c r="AR106" s="160"/>
      <c r="AS106" s="161"/>
      <c r="AT106" s="162"/>
      <c r="AU106" s="160"/>
      <c r="AW106" s="159"/>
      <c r="BB106" s="160"/>
      <c r="BC106" s="160"/>
      <c r="BD106" s="160"/>
      <c r="BE106" s="161"/>
      <c r="BF106" s="162"/>
      <c r="BG106" s="160"/>
      <c r="BI106" s="159"/>
      <c r="BN106" s="160"/>
      <c r="BO106" s="160"/>
      <c r="BP106" s="160"/>
      <c r="BQ106" s="161"/>
      <c r="BR106" s="162"/>
      <c r="BS106" s="160"/>
      <c r="BU106" s="159"/>
      <c r="BZ106" s="160"/>
      <c r="CA106" s="160"/>
      <c r="CB106" s="160"/>
      <c r="CC106" s="161"/>
      <c r="CD106" s="162"/>
      <c r="CE106" s="160"/>
      <c r="CG106" s="159"/>
      <c r="CL106" s="160"/>
      <c r="CM106" s="160"/>
      <c r="CN106" s="160"/>
      <c r="CO106" s="161"/>
      <c r="CP106" s="162"/>
      <c r="CQ106" s="160"/>
      <c r="CS106" s="159"/>
      <c r="CX106" s="160"/>
      <c r="CY106" s="160"/>
      <c r="CZ106" s="160"/>
      <c r="DA106" s="161"/>
      <c r="DB106" s="162"/>
      <c r="DC106" s="160"/>
      <c r="DE106" s="159"/>
      <c r="DJ106" s="160"/>
      <c r="DK106" s="160"/>
      <c r="DL106" s="160"/>
      <c r="DM106" s="161"/>
      <c r="DN106" s="162"/>
      <c r="DO106" s="160"/>
      <c r="DQ106" s="159"/>
      <c r="DV106" s="160"/>
      <c r="DW106" s="160"/>
      <c r="DX106" s="160"/>
      <c r="DY106" s="161"/>
      <c r="DZ106" s="162"/>
      <c r="EA106" s="160"/>
      <c r="EC106" s="159"/>
      <c r="EH106" s="160"/>
      <c r="EI106" s="160"/>
      <c r="EJ106" s="160"/>
      <c r="EK106" s="161"/>
      <c r="EL106" s="162"/>
      <c r="EM106" s="160"/>
      <c r="EO106" s="159"/>
      <c r="ET106" s="160"/>
      <c r="EU106" s="160"/>
      <c r="EV106" s="160"/>
      <c r="EW106" s="161"/>
      <c r="EX106" s="162"/>
      <c r="EY106" s="160"/>
      <c r="FA106" s="159"/>
      <c r="FF106" s="160"/>
      <c r="FG106" s="160"/>
      <c r="FH106" s="160"/>
      <c r="FI106" s="161"/>
      <c r="FJ106" s="162"/>
      <c r="FK106" s="160"/>
      <c r="FM106" s="159"/>
      <c r="FR106" s="160"/>
      <c r="FS106" s="160"/>
      <c r="FT106" s="160"/>
      <c r="FU106" s="161"/>
      <c r="FV106" s="162"/>
      <c r="FW106" s="160"/>
      <c r="FY106" s="159"/>
      <c r="GD106" s="160"/>
      <c r="GE106" s="160"/>
      <c r="GF106" s="160"/>
      <c r="GG106" s="161"/>
      <c r="GH106" s="162"/>
      <c r="GI106" s="160"/>
      <c r="GK106" s="159"/>
      <c r="GP106" s="160"/>
      <c r="GQ106" s="160"/>
      <c r="GR106" s="160"/>
      <c r="GS106" s="161"/>
      <c r="GT106" s="162"/>
      <c r="GU106" s="160"/>
      <c r="GW106" s="159"/>
      <c r="HB106" s="160"/>
      <c r="HC106" s="160"/>
      <c r="HD106" s="160"/>
      <c r="HE106" s="161"/>
      <c r="HF106" s="162"/>
      <c r="HG106" s="160"/>
      <c r="HI106" s="159"/>
      <c r="HN106" s="160"/>
      <c r="HO106" s="160"/>
      <c r="HP106" s="160"/>
      <c r="HQ106" s="161"/>
      <c r="HR106" s="162"/>
      <c r="HS106" s="160"/>
      <c r="HU106" s="159"/>
      <c r="HZ106" s="160"/>
      <c r="IA106" s="160"/>
      <c r="IB106" s="160"/>
      <c r="IC106" s="161"/>
      <c r="ID106" s="162"/>
      <c r="IE106" s="160"/>
      <c r="IG106" s="159"/>
      <c r="IL106" s="160"/>
      <c r="IM106" s="160"/>
      <c r="IN106" s="160"/>
      <c r="IO106" s="161"/>
      <c r="IP106" s="162"/>
      <c r="IQ106" s="160"/>
      <c r="IS106" s="159"/>
      <c r="IX106" s="160"/>
      <c r="IY106" s="160"/>
      <c r="IZ106" s="160"/>
      <c r="JA106" s="161"/>
      <c r="JB106" s="162"/>
      <c r="JC106" s="160"/>
      <c r="JE106" s="159"/>
      <c r="JJ106" s="160"/>
      <c r="JK106" s="160"/>
      <c r="JL106" s="160"/>
      <c r="JM106" s="161"/>
      <c r="JN106" s="162"/>
      <c r="JO106" s="160"/>
      <c r="JQ106" s="159"/>
      <c r="JV106" s="160"/>
      <c r="JW106" s="160"/>
      <c r="JX106" s="160"/>
      <c r="JY106" s="161"/>
      <c r="JZ106" s="162"/>
      <c r="KA106" s="160"/>
      <c r="KC106" s="159"/>
      <c r="KH106" s="160"/>
      <c r="KI106" s="160"/>
      <c r="KJ106" s="160"/>
      <c r="KK106" s="161"/>
      <c r="KL106" s="162"/>
      <c r="KM106" s="160"/>
      <c r="KO106" s="159"/>
      <c r="KT106" s="160"/>
      <c r="KU106" s="160"/>
      <c r="KV106" s="160"/>
      <c r="KW106" s="161"/>
      <c r="KX106" s="162"/>
      <c r="KY106" s="160"/>
      <c r="LA106" s="159"/>
      <c r="LF106" s="160"/>
      <c r="LG106" s="160"/>
      <c r="LH106" s="160"/>
      <c r="LI106" s="161"/>
      <c r="LJ106" s="162"/>
      <c r="LK106" s="160"/>
      <c r="LM106" s="159"/>
      <c r="LR106" s="160"/>
      <c r="LS106" s="160"/>
      <c r="LT106" s="160"/>
      <c r="LU106" s="161"/>
      <c r="LV106" s="162"/>
      <c r="LW106" s="160"/>
      <c r="LY106" s="159"/>
      <c r="MD106" s="160"/>
      <c r="ME106" s="160"/>
      <c r="MF106" s="160"/>
      <c r="MG106" s="161"/>
      <c r="MH106" s="162"/>
      <c r="MI106" s="160"/>
      <c r="MK106" s="159"/>
      <c r="MP106" s="160"/>
      <c r="MQ106" s="160"/>
      <c r="MR106" s="160"/>
      <c r="MS106" s="161"/>
      <c r="MT106" s="162"/>
      <c r="MU106" s="160"/>
      <c r="MW106" s="159"/>
      <c r="NB106" s="160"/>
      <c r="NC106" s="160"/>
      <c r="ND106" s="160"/>
      <c r="NE106" s="161"/>
      <c r="NF106" s="162"/>
      <c r="NG106" s="160"/>
      <c r="NI106" s="159"/>
      <c r="NN106" s="160"/>
      <c r="NO106" s="160"/>
      <c r="NP106" s="160"/>
      <c r="NQ106" s="161"/>
      <c r="NR106" s="162"/>
      <c r="NS106" s="160"/>
      <c r="NU106" s="159"/>
      <c r="NZ106" s="160"/>
      <c r="OA106" s="160"/>
      <c r="OB106" s="160"/>
      <c r="OC106" s="161"/>
      <c r="OD106" s="162"/>
      <c r="OE106" s="160"/>
      <c r="OG106" s="159"/>
      <c r="OL106" s="160"/>
      <c r="OM106" s="160"/>
      <c r="ON106" s="160"/>
      <c r="OO106" s="161"/>
      <c r="OP106" s="162"/>
      <c r="OQ106" s="160"/>
      <c r="OS106" s="159"/>
      <c r="OX106" s="160"/>
      <c r="OY106" s="160"/>
      <c r="OZ106" s="160"/>
      <c r="PA106" s="161"/>
      <c r="PB106" s="162"/>
      <c r="PC106" s="160"/>
      <c r="PE106" s="159"/>
      <c r="PJ106" s="160"/>
      <c r="PK106" s="160"/>
      <c r="PL106" s="160"/>
      <c r="PM106" s="161"/>
      <c r="PN106" s="162"/>
      <c r="PO106" s="160"/>
      <c r="PQ106" s="159"/>
      <c r="PV106" s="160"/>
      <c r="PW106" s="160"/>
      <c r="PX106" s="160"/>
      <c r="PY106" s="161"/>
      <c r="PZ106" s="162"/>
      <c r="QA106" s="160"/>
      <c r="QC106" s="159"/>
      <c r="QH106" s="160"/>
      <c r="QI106" s="160"/>
      <c r="QJ106" s="160"/>
      <c r="QK106" s="161"/>
      <c r="QL106" s="162"/>
      <c r="QM106" s="160"/>
      <c r="QO106" s="159"/>
      <c r="QT106" s="160"/>
      <c r="QU106" s="160"/>
      <c r="QV106" s="160"/>
      <c r="QW106" s="161"/>
      <c r="QX106" s="162"/>
      <c r="QY106" s="160"/>
      <c r="RA106" s="159"/>
      <c r="RF106" s="160"/>
      <c r="RG106" s="160"/>
      <c r="RH106" s="160"/>
      <c r="RI106" s="161"/>
      <c r="RJ106" s="162"/>
      <c r="RK106" s="160"/>
      <c r="RM106" s="159"/>
      <c r="RR106" s="160"/>
      <c r="RS106" s="160"/>
      <c r="RT106" s="160"/>
      <c r="RU106" s="161"/>
      <c r="RV106" s="162"/>
      <c r="RW106" s="160"/>
      <c r="RY106" s="159"/>
      <c r="SD106" s="160"/>
      <c r="SE106" s="160"/>
      <c r="SF106" s="160"/>
      <c r="SG106" s="161"/>
      <c r="SH106" s="162"/>
      <c r="SI106" s="160"/>
      <c r="SK106" s="159"/>
      <c r="SP106" s="160"/>
      <c r="SQ106" s="160"/>
      <c r="SR106" s="160"/>
      <c r="SS106" s="161"/>
      <c r="ST106" s="162"/>
      <c r="SU106" s="160"/>
      <c r="SW106" s="159"/>
      <c r="TB106" s="160"/>
      <c r="TC106" s="160"/>
      <c r="TD106" s="160"/>
      <c r="TE106" s="161"/>
      <c r="TF106" s="162"/>
      <c r="TG106" s="160"/>
      <c r="TI106" s="159"/>
      <c r="TN106" s="160"/>
      <c r="TO106" s="160"/>
      <c r="TP106" s="160"/>
      <c r="TQ106" s="161"/>
      <c r="TR106" s="162"/>
      <c r="TS106" s="160"/>
      <c r="TU106" s="159"/>
      <c r="TZ106" s="160"/>
      <c r="UA106" s="160"/>
      <c r="UB106" s="160"/>
      <c r="UC106" s="161"/>
      <c r="UD106" s="162"/>
      <c r="UE106" s="160"/>
      <c r="UG106" s="159"/>
      <c r="UL106" s="160"/>
      <c r="UM106" s="160"/>
      <c r="UN106" s="160"/>
      <c r="UO106" s="161"/>
      <c r="UP106" s="162"/>
      <c r="UQ106" s="160"/>
      <c r="US106" s="159"/>
      <c r="UX106" s="160"/>
      <c r="UY106" s="160"/>
      <c r="UZ106" s="160"/>
      <c r="VA106" s="161"/>
      <c r="VB106" s="162"/>
      <c r="VC106" s="160"/>
      <c r="VE106" s="159"/>
      <c r="VJ106" s="160"/>
      <c r="VK106" s="160"/>
      <c r="VL106" s="160"/>
      <c r="VM106" s="161"/>
      <c r="VN106" s="162"/>
      <c r="VO106" s="160"/>
      <c r="VQ106" s="159"/>
      <c r="VV106" s="160"/>
      <c r="VW106" s="160"/>
      <c r="VX106" s="160"/>
      <c r="VY106" s="161"/>
      <c r="VZ106" s="162"/>
      <c r="WA106" s="160"/>
      <c r="WC106" s="159"/>
      <c r="WH106" s="160"/>
      <c r="WI106" s="160"/>
      <c r="WJ106" s="160"/>
      <c r="WK106" s="161"/>
      <c r="WL106" s="162"/>
      <c r="WM106" s="160"/>
      <c r="WO106" s="159"/>
      <c r="WT106" s="160"/>
      <c r="WU106" s="160"/>
      <c r="WV106" s="160"/>
      <c r="WW106" s="161"/>
      <c r="WX106" s="162"/>
      <c r="WY106" s="160"/>
      <c r="XA106" s="159"/>
      <c r="XF106" s="160"/>
      <c r="XG106" s="160"/>
      <c r="XH106" s="160"/>
      <c r="XI106" s="161"/>
      <c r="XJ106" s="162"/>
      <c r="XK106" s="160"/>
      <c r="XM106" s="159"/>
      <c r="XR106" s="160"/>
      <c r="XS106" s="160"/>
      <c r="XT106" s="160"/>
      <c r="XU106" s="161"/>
      <c r="XV106" s="162"/>
      <c r="XW106" s="160"/>
      <c r="XY106" s="159"/>
      <c r="YD106" s="160"/>
      <c r="YE106" s="160"/>
      <c r="YF106" s="160"/>
      <c r="YG106" s="161"/>
      <c r="YH106" s="162"/>
      <c r="YI106" s="160"/>
      <c r="YK106" s="159"/>
      <c r="YP106" s="160"/>
      <c r="YQ106" s="160"/>
      <c r="YR106" s="160"/>
      <c r="YS106" s="161"/>
      <c r="YT106" s="162"/>
      <c r="YU106" s="160"/>
      <c r="YW106" s="159"/>
      <c r="ZB106" s="160"/>
      <c r="ZC106" s="160"/>
      <c r="ZD106" s="160"/>
      <c r="ZE106" s="161"/>
      <c r="ZF106" s="162"/>
      <c r="ZG106" s="160"/>
      <c r="ZI106" s="159"/>
      <c r="ZN106" s="160"/>
      <c r="ZO106" s="160"/>
      <c r="ZP106" s="160"/>
      <c r="ZQ106" s="161"/>
      <c r="ZR106" s="162"/>
      <c r="ZS106" s="160"/>
      <c r="ZU106" s="159"/>
      <c r="ZZ106" s="160"/>
      <c r="AAA106" s="160"/>
      <c r="AAB106" s="160"/>
      <c r="AAC106" s="161"/>
      <c r="AAD106" s="162"/>
      <c r="AAE106" s="160"/>
      <c r="AAG106" s="159"/>
      <c r="AAL106" s="160"/>
      <c r="AAM106" s="160"/>
      <c r="AAN106" s="160"/>
      <c r="AAO106" s="161"/>
      <c r="AAP106" s="162"/>
      <c r="AAQ106" s="160"/>
      <c r="AAS106" s="159"/>
      <c r="AAX106" s="160"/>
      <c r="AAY106" s="160"/>
      <c r="AAZ106" s="160"/>
      <c r="ABA106" s="161"/>
      <c r="ABB106" s="162"/>
      <c r="ABC106" s="160"/>
      <c r="ABE106" s="159"/>
      <c r="ABJ106" s="160"/>
      <c r="ABK106" s="160"/>
      <c r="ABL106" s="160"/>
      <c r="ABM106" s="161"/>
      <c r="ABN106" s="162"/>
      <c r="ABO106" s="160"/>
      <c r="ABQ106" s="159"/>
      <c r="ABV106" s="160"/>
      <c r="ABW106" s="160"/>
      <c r="ABX106" s="160"/>
      <c r="ABY106" s="161"/>
      <c r="ABZ106" s="162"/>
      <c r="ACA106" s="160"/>
      <c r="ACC106" s="159"/>
      <c r="ACH106" s="160"/>
      <c r="ACI106" s="160"/>
      <c r="ACJ106" s="160"/>
      <c r="ACK106" s="161"/>
      <c r="ACL106" s="162"/>
      <c r="ACM106" s="160"/>
      <c r="ACO106" s="159"/>
      <c r="ACT106" s="160"/>
      <c r="ACU106" s="160"/>
      <c r="ACV106" s="160"/>
      <c r="ACW106" s="161"/>
      <c r="ACX106" s="162"/>
      <c r="ACY106" s="160"/>
      <c r="ADA106" s="159"/>
      <c r="ADF106" s="160"/>
      <c r="ADG106" s="160"/>
      <c r="ADH106" s="160"/>
      <c r="ADI106" s="161"/>
      <c r="ADJ106" s="162"/>
      <c r="ADK106" s="160"/>
      <c r="ADM106" s="159"/>
      <c r="ADR106" s="160"/>
      <c r="ADS106" s="160"/>
      <c r="ADT106" s="160"/>
      <c r="ADU106" s="161"/>
      <c r="ADV106" s="162"/>
      <c r="ADW106" s="160"/>
      <c r="ADY106" s="159"/>
      <c r="AED106" s="160"/>
      <c r="AEE106" s="160"/>
      <c r="AEF106" s="160"/>
      <c r="AEG106" s="161"/>
      <c r="AEH106" s="162"/>
      <c r="AEI106" s="160"/>
      <c r="AEK106" s="159"/>
      <c r="AEP106" s="160"/>
      <c r="AEQ106" s="160"/>
      <c r="AER106" s="160"/>
      <c r="AES106" s="161"/>
      <c r="AET106" s="162"/>
      <c r="AEU106" s="160"/>
      <c r="AEW106" s="159"/>
      <c r="AFB106" s="160"/>
      <c r="AFC106" s="160"/>
      <c r="AFD106" s="160"/>
      <c r="AFE106" s="161"/>
      <c r="AFF106" s="162"/>
      <c r="AFG106" s="160"/>
      <c r="AFI106" s="159"/>
      <c r="AFN106" s="160"/>
      <c r="AFO106" s="160"/>
      <c r="AFP106" s="160"/>
      <c r="AFQ106" s="161"/>
      <c r="AFR106" s="162"/>
      <c r="AFS106" s="160"/>
      <c r="AFU106" s="159"/>
      <c r="AFZ106" s="160"/>
      <c r="AGA106" s="160"/>
      <c r="AGB106" s="160"/>
      <c r="AGC106" s="161"/>
      <c r="AGD106" s="162"/>
      <c r="AGE106" s="160"/>
      <c r="AGG106" s="159"/>
      <c r="AGL106" s="160"/>
      <c r="AGM106" s="160"/>
      <c r="AGN106" s="160"/>
      <c r="AGO106" s="161"/>
      <c r="AGP106" s="162"/>
      <c r="AGQ106" s="160"/>
      <c r="AGS106" s="159"/>
      <c r="AGX106" s="160"/>
      <c r="AGY106" s="160"/>
      <c r="AGZ106" s="160"/>
      <c r="AHA106" s="161"/>
      <c r="AHB106" s="162"/>
      <c r="AHC106" s="160"/>
      <c r="AHE106" s="159"/>
      <c r="AHJ106" s="160"/>
      <c r="AHK106" s="160"/>
      <c r="AHL106" s="160"/>
      <c r="AHM106" s="161"/>
      <c r="AHN106" s="162"/>
      <c r="AHO106" s="160"/>
      <c r="AHQ106" s="159"/>
      <c r="AHV106" s="160"/>
      <c r="AHW106" s="160"/>
      <c r="AHX106" s="160"/>
      <c r="AHY106" s="161"/>
      <c r="AHZ106" s="162"/>
      <c r="AIA106" s="160"/>
      <c r="AIC106" s="159"/>
      <c r="AIH106" s="160"/>
      <c r="AII106" s="160"/>
      <c r="AIJ106" s="160"/>
      <c r="AIK106" s="161"/>
      <c r="AIL106" s="162"/>
      <c r="AIM106" s="160"/>
      <c r="AIO106" s="159"/>
      <c r="AIT106" s="160"/>
      <c r="AIU106" s="160"/>
      <c r="AIV106" s="160"/>
      <c r="AIW106" s="161"/>
      <c r="AIX106" s="162"/>
      <c r="AIY106" s="160"/>
      <c r="AJA106" s="159"/>
      <c r="AJF106" s="160"/>
      <c r="AJG106" s="160"/>
      <c r="AJH106" s="160"/>
      <c r="AJI106" s="161"/>
      <c r="AJJ106" s="162"/>
      <c r="AJK106" s="160"/>
      <c r="AJM106" s="159"/>
      <c r="AJR106" s="160"/>
      <c r="AJS106" s="160"/>
      <c r="AJT106" s="160"/>
      <c r="AJU106" s="161"/>
      <c r="AJV106" s="162"/>
      <c r="AJW106" s="160"/>
      <c r="AJY106" s="159"/>
      <c r="AKD106" s="160"/>
      <c r="AKE106" s="160"/>
      <c r="AKF106" s="160"/>
      <c r="AKG106" s="161"/>
      <c r="AKH106" s="162"/>
      <c r="AKI106" s="160"/>
      <c r="AKK106" s="159"/>
      <c r="AKP106" s="160"/>
      <c r="AKQ106" s="160"/>
      <c r="AKR106" s="160"/>
      <c r="AKS106" s="161"/>
      <c r="AKT106" s="162"/>
      <c r="AKU106" s="160"/>
      <c r="AKW106" s="159"/>
      <c r="ALB106" s="160"/>
      <c r="ALC106" s="160"/>
      <c r="ALD106" s="160"/>
      <c r="ALE106" s="161"/>
      <c r="ALF106" s="162"/>
      <c r="ALG106" s="160"/>
      <c r="ALI106" s="159"/>
      <c r="ALN106" s="160"/>
      <c r="ALO106" s="160"/>
      <c r="ALP106" s="160"/>
      <c r="ALQ106" s="161"/>
      <c r="ALR106" s="162"/>
      <c r="ALS106" s="160"/>
      <c r="ALU106" s="159"/>
      <c r="ALZ106" s="160"/>
      <c r="AMA106" s="160"/>
      <c r="AMB106" s="160"/>
      <c r="AMC106" s="161"/>
      <c r="AMD106" s="162"/>
      <c r="AME106" s="160"/>
      <c r="AMG106" s="159"/>
      <c r="AML106" s="160"/>
      <c r="AMM106" s="160"/>
      <c r="AMN106" s="160"/>
      <c r="AMO106" s="161"/>
      <c r="AMP106" s="162"/>
      <c r="AMQ106" s="160"/>
      <c r="AMS106" s="159"/>
      <c r="AMX106" s="160"/>
      <c r="AMY106" s="160"/>
      <c r="AMZ106" s="160"/>
      <c r="ANA106" s="161"/>
      <c r="ANB106" s="162"/>
      <c r="ANC106" s="160"/>
      <c r="ANE106" s="159"/>
      <c r="ANJ106" s="160"/>
      <c r="ANK106" s="160"/>
      <c r="ANL106" s="160"/>
      <c r="ANM106" s="161"/>
      <c r="ANN106" s="162"/>
      <c r="ANO106" s="160"/>
      <c r="ANQ106" s="159"/>
      <c r="ANV106" s="160"/>
      <c r="ANW106" s="160"/>
      <c r="ANX106" s="160"/>
      <c r="ANY106" s="161"/>
      <c r="ANZ106" s="162"/>
      <c r="AOA106" s="160"/>
      <c r="AOC106" s="159"/>
      <c r="AOH106" s="160"/>
      <c r="AOI106" s="160"/>
      <c r="AOJ106" s="160"/>
      <c r="AOK106" s="161"/>
      <c r="AOL106" s="162"/>
      <c r="AOM106" s="160"/>
      <c r="AOO106" s="159"/>
      <c r="AOT106" s="160"/>
      <c r="AOU106" s="160"/>
      <c r="AOV106" s="160"/>
      <c r="AOW106" s="161"/>
      <c r="AOX106" s="162"/>
      <c r="AOY106" s="160"/>
      <c r="APA106" s="159"/>
      <c r="APF106" s="160"/>
      <c r="APG106" s="160"/>
      <c r="APH106" s="160"/>
      <c r="API106" s="161"/>
      <c r="APJ106" s="162"/>
      <c r="APK106" s="160"/>
      <c r="APM106" s="159"/>
      <c r="APR106" s="160"/>
      <c r="APS106" s="160"/>
      <c r="APT106" s="160"/>
      <c r="APU106" s="161"/>
      <c r="APV106" s="162"/>
      <c r="APW106" s="160"/>
      <c r="APY106" s="159"/>
      <c r="AQD106" s="160"/>
      <c r="AQE106" s="160"/>
      <c r="AQF106" s="160"/>
      <c r="AQG106" s="161"/>
      <c r="AQH106" s="162"/>
      <c r="AQI106" s="160"/>
      <c r="AQK106" s="159"/>
      <c r="AQP106" s="160"/>
      <c r="AQQ106" s="160"/>
      <c r="AQR106" s="160"/>
      <c r="AQS106" s="161"/>
      <c r="AQT106" s="162"/>
      <c r="AQU106" s="160"/>
      <c r="AQW106" s="159"/>
      <c r="ARB106" s="160"/>
      <c r="ARC106" s="160"/>
      <c r="ARD106" s="160"/>
      <c r="ARE106" s="161"/>
      <c r="ARF106" s="162"/>
      <c r="ARG106" s="160"/>
      <c r="ARI106" s="159"/>
      <c r="ARN106" s="160"/>
      <c r="ARO106" s="160"/>
      <c r="ARP106" s="160"/>
      <c r="ARQ106" s="161"/>
      <c r="ARR106" s="162"/>
      <c r="ARS106" s="160"/>
      <c r="ARU106" s="159"/>
      <c r="ARZ106" s="160"/>
      <c r="ASA106" s="160"/>
      <c r="ASB106" s="160"/>
      <c r="ASC106" s="161"/>
      <c r="ASD106" s="162"/>
      <c r="ASE106" s="160"/>
      <c r="ASG106" s="159"/>
      <c r="ASL106" s="160"/>
      <c r="ASM106" s="160"/>
      <c r="ASN106" s="160"/>
      <c r="ASO106" s="161"/>
      <c r="ASP106" s="162"/>
      <c r="ASQ106" s="160"/>
      <c r="ASS106" s="159"/>
      <c r="ASX106" s="160"/>
      <c r="ASY106" s="160"/>
      <c r="ASZ106" s="160"/>
      <c r="ATA106" s="161"/>
      <c r="ATB106" s="162"/>
      <c r="ATC106" s="160"/>
      <c r="ATE106" s="159"/>
      <c r="ATJ106" s="160"/>
      <c r="ATK106" s="160"/>
      <c r="ATL106" s="160"/>
      <c r="ATM106" s="161"/>
      <c r="ATN106" s="162"/>
      <c r="ATO106" s="160"/>
      <c r="ATQ106" s="159"/>
      <c r="ATV106" s="160"/>
      <c r="ATW106" s="160"/>
      <c r="ATX106" s="160"/>
      <c r="ATY106" s="161"/>
      <c r="ATZ106" s="162"/>
      <c r="AUA106" s="160"/>
      <c r="AUC106" s="159"/>
      <c r="AUH106" s="160"/>
      <c r="AUI106" s="160"/>
      <c r="AUJ106" s="160"/>
      <c r="AUK106" s="161"/>
      <c r="AUL106" s="162"/>
      <c r="AUM106" s="160"/>
      <c r="AUO106" s="159"/>
      <c r="AUT106" s="160"/>
      <c r="AUU106" s="160"/>
      <c r="AUV106" s="160"/>
      <c r="AUW106" s="161"/>
      <c r="AUX106" s="162"/>
      <c r="AUY106" s="160"/>
      <c r="AVA106" s="159"/>
      <c r="AVF106" s="160"/>
      <c r="AVG106" s="160"/>
      <c r="AVH106" s="160"/>
      <c r="AVI106" s="161"/>
      <c r="AVJ106" s="162"/>
      <c r="AVK106" s="160"/>
      <c r="AVM106" s="159"/>
      <c r="AVR106" s="160"/>
      <c r="AVS106" s="160"/>
      <c r="AVT106" s="160"/>
      <c r="AVU106" s="161"/>
      <c r="AVV106" s="162"/>
      <c r="AVW106" s="160"/>
      <c r="AVY106" s="159"/>
      <c r="AWD106" s="160"/>
      <c r="AWE106" s="160"/>
      <c r="AWF106" s="160"/>
      <c r="AWG106" s="161"/>
      <c r="AWH106" s="162"/>
      <c r="AWI106" s="160"/>
      <c r="AWK106" s="159"/>
      <c r="AWP106" s="160"/>
      <c r="AWQ106" s="160"/>
      <c r="AWR106" s="160"/>
      <c r="AWS106" s="161"/>
      <c r="AWT106" s="162"/>
      <c r="AWU106" s="160"/>
      <c r="AWW106" s="159"/>
      <c r="AXB106" s="160"/>
      <c r="AXC106" s="160"/>
      <c r="AXD106" s="160"/>
      <c r="AXE106" s="161"/>
      <c r="AXF106" s="162"/>
      <c r="AXG106" s="160"/>
      <c r="AXI106" s="159"/>
      <c r="AXN106" s="160"/>
      <c r="AXO106" s="160"/>
      <c r="AXP106" s="160"/>
      <c r="AXQ106" s="161"/>
      <c r="AXR106" s="162"/>
      <c r="AXS106" s="160"/>
      <c r="AXU106" s="159"/>
      <c r="AXZ106" s="160"/>
      <c r="AYA106" s="160"/>
      <c r="AYB106" s="160"/>
      <c r="AYC106" s="161"/>
      <c r="AYD106" s="162"/>
      <c r="AYE106" s="160"/>
      <c r="AYG106" s="159"/>
      <c r="AYL106" s="160"/>
      <c r="AYM106" s="160"/>
      <c r="AYN106" s="160"/>
      <c r="AYO106" s="161"/>
      <c r="AYP106" s="162"/>
      <c r="AYQ106" s="160"/>
      <c r="AYS106" s="159"/>
      <c r="AYX106" s="160"/>
      <c r="AYY106" s="160"/>
      <c r="AYZ106" s="160"/>
      <c r="AZA106" s="161"/>
      <c r="AZB106" s="162"/>
      <c r="AZC106" s="160"/>
      <c r="AZE106" s="159"/>
      <c r="AZJ106" s="160"/>
      <c r="AZK106" s="160"/>
      <c r="AZL106" s="160"/>
      <c r="AZM106" s="161"/>
      <c r="AZN106" s="162"/>
      <c r="AZO106" s="160"/>
      <c r="AZQ106" s="159"/>
      <c r="AZV106" s="160"/>
      <c r="AZW106" s="160"/>
      <c r="AZX106" s="160"/>
      <c r="AZY106" s="161"/>
      <c r="AZZ106" s="162"/>
      <c r="BAA106" s="160"/>
      <c r="BAC106" s="159"/>
      <c r="BAH106" s="160"/>
      <c r="BAI106" s="160"/>
      <c r="BAJ106" s="160"/>
      <c r="BAK106" s="161"/>
      <c r="BAL106" s="162"/>
      <c r="BAM106" s="160"/>
      <c r="BAO106" s="159"/>
      <c r="BAT106" s="160"/>
      <c r="BAU106" s="160"/>
      <c r="BAV106" s="160"/>
      <c r="BAW106" s="161"/>
      <c r="BAX106" s="162"/>
      <c r="BAY106" s="160"/>
      <c r="BBA106" s="159"/>
      <c r="BBF106" s="160"/>
      <c r="BBG106" s="160"/>
      <c r="BBH106" s="160"/>
      <c r="BBI106" s="161"/>
      <c r="BBJ106" s="162"/>
      <c r="BBK106" s="160"/>
      <c r="BBM106" s="159"/>
      <c r="BBR106" s="160"/>
      <c r="BBS106" s="160"/>
      <c r="BBT106" s="160"/>
      <c r="BBU106" s="161"/>
      <c r="BBV106" s="162"/>
      <c r="BBW106" s="160"/>
      <c r="BBY106" s="159"/>
      <c r="BCD106" s="160"/>
      <c r="BCE106" s="160"/>
      <c r="BCF106" s="160"/>
      <c r="BCG106" s="161"/>
      <c r="BCH106" s="162"/>
      <c r="BCI106" s="160"/>
      <c r="BCK106" s="159"/>
      <c r="BCP106" s="160"/>
      <c r="BCQ106" s="160"/>
      <c r="BCR106" s="160"/>
      <c r="BCS106" s="161"/>
      <c r="BCT106" s="162"/>
      <c r="BCU106" s="160"/>
      <c r="BCW106" s="159"/>
      <c r="BDB106" s="160"/>
      <c r="BDC106" s="160"/>
      <c r="BDD106" s="160"/>
      <c r="BDE106" s="161"/>
      <c r="BDF106" s="162"/>
      <c r="BDG106" s="160"/>
      <c r="BDI106" s="159"/>
      <c r="BDN106" s="160"/>
      <c r="BDO106" s="160"/>
      <c r="BDP106" s="160"/>
      <c r="BDQ106" s="161"/>
      <c r="BDR106" s="162"/>
      <c r="BDS106" s="160"/>
      <c r="BDU106" s="159"/>
      <c r="BDZ106" s="160"/>
      <c r="BEA106" s="160"/>
      <c r="BEB106" s="160"/>
      <c r="BEC106" s="161"/>
      <c r="BED106" s="162"/>
      <c r="BEE106" s="160"/>
      <c r="BEG106" s="159"/>
      <c r="BEL106" s="160"/>
      <c r="BEM106" s="160"/>
      <c r="BEN106" s="160"/>
      <c r="BEO106" s="161"/>
      <c r="BEP106" s="162"/>
      <c r="BEQ106" s="160"/>
      <c r="BES106" s="159"/>
      <c r="BEX106" s="160"/>
      <c r="BEY106" s="160"/>
      <c r="BEZ106" s="160"/>
      <c r="BFA106" s="161"/>
      <c r="BFB106" s="162"/>
      <c r="BFC106" s="160"/>
      <c r="BFE106" s="159"/>
      <c r="BFJ106" s="160"/>
      <c r="BFK106" s="160"/>
      <c r="BFL106" s="160"/>
      <c r="BFM106" s="161"/>
      <c r="BFN106" s="162"/>
      <c r="BFO106" s="160"/>
      <c r="BFQ106" s="159"/>
      <c r="BFV106" s="160"/>
      <c r="BFW106" s="160"/>
      <c r="BFX106" s="160"/>
      <c r="BFY106" s="161"/>
      <c r="BFZ106" s="162"/>
      <c r="BGA106" s="160"/>
      <c r="BGC106" s="159"/>
      <c r="BGH106" s="160"/>
      <c r="BGI106" s="160"/>
      <c r="BGJ106" s="160"/>
      <c r="BGK106" s="161"/>
      <c r="BGL106" s="162"/>
      <c r="BGM106" s="160"/>
      <c r="BGO106" s="159"/>
      <c r="BGT106" s="160"/>
      <c r="BGU106" s="160"/>
      <c r="BGV106" s="160"/>
      <c r="BGW106" s="161"/>
      <c r="BGX106" s="162"/>
      <c r="BGY106" s="160"/>
      <c r="BHA106" s="159"/>
      <c r="BHF106" s="160"/>
      <c r="BHG106" s="160"/>
      <c r="BHH106" s="160"/>
      <c r="BHI106" s="161"/>
      <c r="BHJ106" s="162"/>
      <c r="BHK106" s="160"/>
      <c r="BHM106" s="159"/>
      <c r="BHR106" s="160"/>
      <c r="BHS106" s="160"/>
      <c r="BHT106" s="160"/>
      <c r="BHU106" s="161"/>
      <c r="BHV106" s="162"/>
      <c r="BHW106" s="160"/>
      <c r="BHY106" s="159"/>
      <c r="BID106" s="160"/>
      <c r="BIE106" s="160"/>
      <c r="BIF106" s="160"/>
      <c r="BIG106" s="161"/>
      <c r="BIH106" s="162"/>
      <c r="BII106" s="160"/>
      <c r="BIK106" s="159"/>
      <c r="BIP106" s="160"/>
      <c r="BIQ106" s="160"/>
      <c r="BIR106" s="160"/>
      <c r="BIS106" s="161"/>
      <c r="BIT106" s="162"/>
      <c r="BIU106" s="160"/>
      <c r="BIW106" s="159"/>
      <c r="BJB106" s="160"/>
      <c r="BJC106" s="160"/>
      <c r="BJD106" s="160"/>
      <c r="BJE106" s="161"/>
      <c r="BJF106" s="162"/>
      <c r="BJG106" s="160"/>
      <c r="BJI106" s="159"/>
      <c r="BJN106" s="160"/>
      <c r="BJO106" s="160"/>
      <c r="BJP106" s="160"/>
      <c r="BJQ106" s="161"/>
      <c r="BJR106" s="162"/>
      <c r="BJS106" s="160"/>
      <c r="BJU106" s="159"/>
      <c r="BJZ106" s="160"/>
      <c r="BKA106" s="160"/>
      <c r="BKB106" s="160"/>
      <c r="BKC106" s="161"/>
      <c r="BKD106" s="162"/>
      <c r="BKE106" s="160"/>
      <c r="BKG106" s="159"/>
      <c r="BKL106" s="160"/>
      <c r="BKM106" s="160"/>
      <c r="BKN106" s="160"/>
      <c r="BKO106" s="161"/>
      <c r="BKP106" s="162"/>
      <c r="BKQ106" s="160"/>
      <c r="BKS106" s="159"/>
      <c r="BKX106" s="160"/>
      <c r="BKY106" s="160"/>
      <c r="BKZ106" s="160"/>
      <c r="BLA106" s="161"/>
      <c r="BLB106" s="162"/>
      <c r="BLC106" s="160"/>
      <c r="BLE106" s="159"/>
      <c r="BLJ106" s="160"/>
      <c r="BLK106" s="160"/>
      <c r="BLL106" s="160"/>
      <c r="BLM106" s="161"/>
      <c r="BLN106" s="162"/>
      <c r="BLO106" s="160"/>
      <c r="BLQ106" s="159"/>
      <c r="BLV106" s="160"/>
      <c r="BLW106" s="160"/>
      <c r="BLX106" s="160"/>
      <c r="BLY106" s="161"/>
      <c r="BLZ106" s="162"/>
      <c r="BMA106" s="160"/>
      <c r="BMC106" s="159"/>
      <c r="BMH106" s="160"/>
      <c r="BMI106" s="160"/>
      <c r="BMJ106" s="160"/>
      <c r="BMK106" s="161"/>
      <c r="BML106" s="162"/>
      <c r="BMM106" s="160"/>
      <c r="BMO106" s="159"/>
      <c r="BMT106" s="160"/>
      <c r="BMU106" s="160"/>
      <c r="BMV106" s="160"/>
      <c r="BMW106" s="161"/>
      <c r="BMX106" s="162"/>
      <c r="BMY106" s="160"/>
      <c r="BNA106" s="159"/>
      <c r="BNF106" s="160"/>
      <c r="BNG106" s="160"/>
      <c r="BNH106" s="160"/>
      <c r="BNI106" s="161"/>
      <c r="BNJ106" s="162"/>
      <c r="BNK106" s="160"/>
      <c r="BNM106" s="159"/>
      <c r="BNR106" s="160"/>
      <c r="BNS106" s="160"/>
      <c r="BNT106" s="160"/>
      <c r="BNU106" s="161"/>
      <c r="BNV106" s="162"/>
      <c r="BNW106" s="160"/>
      <c r="BNY106" s="159"/>
      <c r="BOD106" s="160"/>
      <c r="BOE106" s="160"/>
      <c r="BOF106" s="160"/>
      <c r="BOG106" s="161"/>
      <c r="BOH106" s="162"/>
      <c r="BOI106" s="160"/>
      <c r="BOK106" s="159"/>
      <c r="BOP106" s="160"/>
      <c r="BOQ106" s="160"/>
      <c r="BOR106" s="160"/>
      <c r="BOS106" s="161"/>
      <c r="BOT106" s="162"/>
      <c r="BOU106" s="160"/>
      <c r="BOW106" s="159"/>
      <c r="BPB106" s="160"/>
      <c r="BPC106" s="160"/>
      <c r="BPD106" s="160"/>
      <c r="BPE106" s="161"/>
      <c r="BPF106" s="162"/>
      <c r="BPG106" s="160"/>
      <c r="BPI106" s="159"/>
      <c r="BPN106" s="160"/>
      <c r="BPO106" s="160"/>
      <c r="BPP106" s="160"/>
      <c r="BPQ106" s="161"/>
      <c r="BPR106" s="162"/>
      <c r="BPS106" s="160"/>
      <c r="BPU106" s="159"/>
      <c r="BPZ106" s="160"/>
      <c r="BQA106" s="160"/>
      <c r="BQB106" s="160"/>
      <c r="BQC106" s="161"/>
      <c r="BQD106" s="162"/>
      <c r="BQE106" s="160"/>
      <c r="BQG106" s="159"/>
      <c r="BQL106" s="160"/>
      <c r="BQM106" s="160"/>
      <c r="BQN106" s="160"/>
      <c r="BQO106" s="161"/>
      <c r="BQP106" s="162"/>
      <c r="BQQ106" s="160"/>
      <c r="BQS106" s="159"/>
      <c r="BQX106" s="160"/>
      <c r="BQY106" s="160"/>
      <c r="BQZ106" s="160"/>
      <c r="BRA106" s="161"/>
      <c r="BRB106" s="162"/>
      <c r="BRC106" s="160"/>
      <c r="BRE106" s="159"/>
      <c r="BRJ106" s="160"/>
      <c r="BRK106" s="160"/>
      <c r="BRL106" s="160"/>
      <c r="BRM106" s="161"/>
      <c r="BRN106" s="162"/>
      <c r="BRO106" s="160"/>
      <c r="BRQ106" s="159"/>
      <c r="BRV106" s="160"/>
      <c r="BRW106" s="160"/>
      <c r="BRX106" s="160"/>
      <c r="BRY106" s="161"/>
      <c r="BRZ106" s="162"/>
      <c r="BSA106" s="160"/>
      <c r="BSC106" s="159"/>
      <c r="BSH106" s="160"/>
      <c r="BSI106" s="160"/>
      <c r="BSJ106" s="160"/>
      <c r="BSK106" s="161"/>
      <c r="BSL106" s="162"/>
      <c r="BSM106" s="160"/>
      <c r="BSO106" s="159"/>
      <c r="BST106" s="160"/>
      <c r="BSU106" s="160"/>
      <c r="BSV106" s="160"/>
      <c r="BSW106" s="161"/>
      <c r="BSX106" s="162"/>
      <c r="BSY106" s="160"/>
      <c r="BTA106" s="159"/>
      <c r="BTF106" s="160"/>
      <c r="BTG106" s="160"/>
      <c r="BTH106" s="160"/>
      <c r="BTI106" s="161"/>
      <c r="BTJ106" s="162"/>
      <c r="BTK106" s="160"/>
      <c r="BTM106" s="159"/>
      <c r="BTR106" s="160"/>
      <c r="BTS106" s="160"/>
      <c r="BTT106" s="160"/>
      <c r="BTU106" s="161"/>
      <c r="BTV106" s="162"/>
      <c r="BTW106" s="160"/>
      <c r="BTY106" s="159"/>
      <c r="BUD106" s="160"/>
      <c r="BUE106" s="160"/>
      <c r="BUF106" s="160"/>
      <c r="BUG106" s="161"/>
      <c r="BUH106" s="162"/>
      <c r="BUI106" s="160"/>
      <c r="BUK106" s="159"/>
      <c r="BUP106" s="160"/>
      <c r="BUQ106" s="160"/>
      <c r="BUR106" s="160"/>
      <c r="BUS106" s="161"/>
      <c r="BUT106" s="162"/>
      <c r="BUU106" s="160"/>
      <c r="BUW106" s="159"/>
      <c r="BVB106" s="160"/>
      <c r="BVC106" s="160"/>
      <c r="BVD106" s="160"/>
      <c r="BVE106" s="161"/>
      <c r="BVF106" s="162"/>
      <c r="BVG106" s="160"/>
      <c r="BVI106" s="159"/>
      <c r="BVN106" s="160"/>
      <c r="BVO106" s="160"/>
      <c r="BVP106" s="160"/>
      <c r="BVQ106" s="161"/>
      <c r="BVR106" s="162"/>
      <c r="BVS106" s="160"/>
      <c r="BVU106" s="159"/>
      <c r="BVZ106" s="160"/>
      <c r="BWA106" s="160"/>
      <c r="BWB106" s="160"/>
      <c r="BWC106" s="161"/>
      <c r="BWD106" s="162"/>
      <c r="BWE106" s="160"/>
      <c r="BWG106" s="159"/>
      <c r="BWL106" s="160"/>
      <c r="BWM106" s="160"/>
      <c r="BWN106" s="160"/>
      <c r="BWO106" s="161"/>
      <c r="BWP106" s="162"/>
      <c r="BWQ106" s="160"/>
      <c r="BWS106" s="159"/>
      <c r="BWX106" s="160"/>
      <c r="BWY106" s="160"/>
      <c r="BWZ106" s="160"/>
      <c r="BXA106" s="161"/>
      <c r="BXB106" s="162"/>
      <c r="BXC106" s="160"/>
      <c r="BXE106" s="159"/>
      <c r="BXJ106" s="160"/>
      <c r="BXK106" s="160"/>
      <c r="BXL106" s="160"/>
      <c r="BXM106" s="161"/>
      <c r="BXN106" s="162"/>
      <c r="BXO106" s="160"/>
      <c r="BXQ106" s="159"/>
      <c r="BXV106" s="160"/>
      <c r="BXW106" s="160"/>
      <c r="BXX106" s="160"/>
      <c r="BXY106" s="161"/>
      <c r="BXZ106" s="162"/>
      <c r="BYA106" s="160"/>
      <c r="BYC106" s="159"/>
      <c r="BYH106" s="160"/>
      <c r="BYI106" s="160"/>
      <c r="BYJ106" s="160"/>
      <c r="BYK106" s="161"/>
      <c r="BYL106" s="162"/>
      <c r="BYM106" s="160"/>
      <c r="BYO106" s="159"/>
      <c r="BYT106" s="160"/>
      <c r="BYU106" s="160"/>
      <c r="BYV106" s="160"/>
      <c r="BYW106" s="161"/>
      <c r="BYX106" s="162"/>
      <c r="BYY106" s="160"/>
      <c r="BZA106" s="159"/>
      <c r="BZF106" s="160"/>
      <c r="BZG106" s="160"/>
      <c r="BZH106" s="160"/>
      <c r="BZI106" s="161"/>
      <c r="BZJ106" s="162"/>
      <c r="BZK106" s="160"/>
      <c r="BZM106" s="159"/>
      <c r="BZR106" s="160"/>
      <c r="BZS106" s="160"/>
      <c r="BZT106" s="160"/>
      <c r="BZU106" s="161"/>
      <c r="BZV106" s="162"/>
      <c r="BZW106" s="160"/>
      <c r="BZY106" s="159"/>
      <c r="CAD106" s="160"/>
      <c r="CAE106" s="160"/>
      <c r="CAF106" s="160"/>
      <c r="CAG106" s="161"/>
      <c r="CAH106" s="162"/>
      <c r="CAI106" s="160"/>
      <c r="CAK106" s="159"/>
      <c r="CAP106" s="160"/>
      <c r="CAQ106" s="160"/>
      <c r="CAR106" s="160"/>
      <c r="CAS106" s="161"/>
      <c r="CAT106" s="162"/>
      <c r="CAU106" s="160"/>
      <c r="CAW106" s="159"/>
      <c r="CBB106" s="160"/>
      <c r="CBC106" s="160"/>
      <c r="CBD106" s="160"/>
      <c r="CBE106" s="161"/>
      <c r="CBF106" s="162"/>
      <c r="CBG106" s="160"/>
      <c r="CBI106" s="159"/>
      <c r="CBN106" s="160"/>
      <c r="CBO106" s="160"/>
      <c r="CBP106" s="160"/>
      <c r="CBQ106" s="161"/>
      <c r="CBR106" s="162"/>
      <c r="CBS106" s="160"/>
      <c r="CBU106" s="159"/>
      <c r="CBZ106" s="160"/>
      <c r="CCA106" s="160"/>
      <c r="CCB106" s="160"/>
      <c r="CCC106" s="161"/>
      <c r="CCD106" s="162"/>
      <c r="CCE106" s="160"/>
      <c r="CCG106" s="159"/>
      <c r="CCL106" s="160"/>
      <c r="CCM106" s="160"/>
      <c r="CCN106" s="160"/>
      <c r="CCO106" s="161"/>
      <c r="CCP106" s="162"/>
      <c r="CCQ106" s="160"/>
      <c r="CCS106" s="159"/>
      <c r="CCX106" s="160"/>
      <c r="CCY106" s="160"/>
      <c r="CCZ106" s="160"/>
      <c r="CDA106" s="161"/>
      <c r="CDB106" s="162"/>
      <c r="CDC106" s="160"/>
      <c r="CDE106" s="159"/>
      <c r="CDJ106" s="160"/>
      <c r="CDK106" s="160"/>
      <c r="CDL106" s="160"/>
      <c r="CDM106" s="161"/>
      <c r="CDN106" s="162"/>
      <c r="CDO106" s="160"/>
      <c r="CDQ106" s="159"/>
      <c r="CDV106" s="160"/>
      <c r="CDW106" s="160"/>
      <c r="CDX106" s="160"/>
      <c r="CDY106" s="161"/>
      <c r="CDZ106" s="162"/>
      <c r="CEA106" s="160"/>
      <c r="CEC106" s="159"/>
      <c r="CEH106" s="160"/>
      <c r="CEI106" s="160"/>
      <c r="CEJ106" s="160"/>
      <c r="CEK106" s="161"/>
      <c r="CEL106" s="162"/>
      <c r="CEM106" s="160"/>
      <c r="CEO106" s="159"/>
      <c r="CET106" s="160"/>
      <c r="CEU106" s="160"/>
      <c r="CEV106" s="160"/>
      <c r="CEW106" s="161"/>
      <c r="CEX106" s="162"/>
      <c r="CEY106" s="160"/>
      <c r="CFA106" s="159"/>
      <c r="CFF106" s="160"/>
      <c r="CFG106" s="160"/>
      <c r="CFH106" s="160"/>
      <c r="CFI106" s="161"/>
      <c r="CFJ106" s="162"/>
      <c r="CFK106" s="160"/>
      <c r="CFM106" s="159"/>
      <c r="CFR106" s="160"/>
      <c r="CFS106" s="160"/>
      <c r="CFT106" s="160"/>
      <c r="CFU106" s="161"/>
      <c r="CFV106" s="162"/>
      <c r="CFW106" s="160"/>
      <c r="CFY106" s="159"/>
      <c r="CGD106" s="160"/>
      <c r="CGE106" s="160"/>
      <c r="CGF106" s="160"/>
      <c r="CGG106" s="161"/>
      <c r="CGH106" s="162"/>
      <c r="CGI106" s="160"/>
      <c r="CGK106" s="159"/>
      <c r="CGP106" s="160"/>
      <c r="CGQ106" s="160"/>
      <c r="CGR106" s="160"/>
      <c r="CGS106" s="161"/>
      <c r="CGT106" s="162"/>
      <c r="CGU106" s="160"/>
      <c r="CGW106" s="159"/>
      <c r="CHB106" s="160"/>
      <c r="CHC106" s="160"/>
      <c r="CHD106" s="160"/>
      <c r="CHE106" s="161"/>
      <c r="CHF106" s="162"/>
      <c r="CHG106" s="160"/>
      <c r="CHI106" s="159"/>
      <c r="CHN106" s="160"/>
      <c r="CHO106" s="160"/>
      <c r="CHP106" s="160"/>
      <c r="CHQ106" s="161"/>
      <c r="CHR106" s="162"/>
      <c r="CHS106" s="160"/>
      <c r="CHU106" s="159"/>
      <c r="CHZ106" s="160"/>
      <c r="CIA106" s="160"/>
      <c r="CIB106" s="160"/>
      <c r="CIC106" s="161"/>
      <c r="CID106" s="162"/>
      <c r="CIE106" s="160"/>
      <c r="CIG106" s="159"/>
      <c r="CIL106" s="160"/>
      <c r="CIM106" s="160"/>
      <c r="CIN106" s="160"/>
      <c r="CIO106" s="161"/>
      <c r="CIP106" s="162"/>
      <c r="CIQ106" s="160"/>
      <c r="CIS106" s="159"/>
      <c r="CIX106" s="160"/>
      <c r="CIY106" s="160"/>
      <c r="CIZ106" s="160"/>
      <c r="CJA106" s="161"/>
      <c r="CJB106" s="162"/>
      <c r="CJC106" s="160"/>
      <c r="CJE106" s="159"/>
      <c r="CJJ106" s="160"/>
      <c r="CJK106" s="160"/>
      <c r="CJL106" s="160"/>
      <c r="CJM106" s="161"/>
      <c r="CJN106" s="162"/>
      <c r="CJO106" s="160"/>
      <c r="CJQ106" s="159"/>
      <c r="CJV106" s="160"/>
      <c r="CJW106" s="160"/>
      <c r="CJX106" s="160"/>
      <c r="CJY106" s="161"/>
      <c r="CJZ106" s="162"/>
      <c r="CKA106" s="160"/>
      <c r="CKC106" s="159"/>
      <c r="CKH106" s="160"/>
      <c r="CKI106" s="160"/>
      <c r="CKJ106" s="160"/>
      <c r="CKK106" s="161"/>
      <c r="CKL106" s="162"/>
      <c r="CKM106" s="160"/>
      <c r="CKO106" s="159"/>
      <c r="CKT106" s="160"/>
      <c r="CKU106" s="160"/>
      <c r="CKV106" s="160"/>
      <c r="CKW106" s="161"/>
      <c r="CKX106" s="162"/>
      <c r="CKY106" s="160"/>
      <c r="CLA106" s="159"/>
      <c r="CLF106" s="160"/>
      <c r="CLG106" s="160"/>
      <c r="CLH106" s="160"/>
      <c r="CLI106" s="161"/>
      <c r="CLJ106" s="162"/>
      <c r="CLK106" s="160"/>
      <c r="CLM106" s="159"/>
      <c r="CLR106" s="160"/>
      <c r="CLS106" s="160"/>
      <c r="CLT106" s="160"/>
      <c r="CLU106" s="161"/>
      <c r="CLV106" s="162"/>
      <c r="CLW106" s="160"/>
      <c r="CLY106" s="159"/>
      <c r="CMD106" s="160"/>
      <c r="CME106" s="160"/>
      <c r="CMF106" s="160"/>
      <c r="CMG106" s="161"/>
      <c r="CMH106" s="162"/>
      <c r="CMI106" s="160"/>
      <c r="CMK106" s="159"/>
      <c r="CMP106" s="160"/>
      <c r="CMQ106" s="160"/>
      <c r="CMR106" s="160"/>
      <c r="CMS106" s="161"/>
      <c r="CMT106" s="162"/>
      <c r="CMU106" s="160"/>
      <c r="CMW106" s="159"/>
      <c r="CNB106" s="160"/>
      <c r="CNC106" s="160"/>
      <c r="CND106" s="160"/>
      <c r="CNE106" s="161"/>
      <c r="CNF106" s="162"/>
      <c r="CNG106" s="160"/>
      <c r="CNI106" s="159"/>
      <c r="CNN106" s="160"/>
      <c r="CNO106" s="160"/>
      <c r="CNP106" s="160"/>
      <c r="CNQ106" s="161"/>
      <c r="CNR106" s="162"/>
      <c r="CNS106" s="160"/>
      <c r="CNU106" s="159"/>
      <c r="CNZ106" s="160"/>
      <c r="COA106" s="160"/>
      <c r="COB106" s="160"/>
      <c r="COC106" s="161"/>
      <c r="COD106" s="162"/>
      <c r="COE106" s="160"/>
      <c r="COG106" s="159"/>
      <c r="COL106" s="160"/>
      <c r="COM106" s="160"/>
      <c r="CON106" s="160"/>
      <c r="COO106" s="161"/>
      <c r="COP106" s="162"/>
      <c r="COQ106" s="160"/>
      <c r="COS106" s="159"/>
      <c r="COX106" s="160"/>
      <c r="COY106" s="160"/>
      <c r="COZ106" s="160"/>
      <c r="CPA106" s="161"/>
      <c r="CPB106" s="162"/>
      <c r="CPC106" s="160"/>
      <c r="CPE106" s="159"/>
      <c r="CPJ106" s="160"/>
      <c r="CPK106" s="160"/>
      <c r="CPL106" s="160"/>
      <c r="CPM106" s="161"/>
      <c r="CPN106" s="162"/>
      <c r="CPO106" s="160"/>
      <c r="CPQ106" s="159"/>
      <c r="CPV106" s="160"/>
      <c r="CPW106" s="160"/>
      <c r="CPX106" s="160"/>
      <c r="CPY106" s="161"/>
      <c r="CPZ106" s="162"/>
      <c r="CQA106" s="160"/>
      <c r="CQC106" s="159"/>
      <c r="CQH106" s="160"/>
      <c r="CQI106" s="160"/>
      <c r="CQJ106" s="160"/>
      <c r="CQK106" s="161"/>
      <c r="CQL106" s="162"/>
      <c r="CQM106" s="160"/>
      <c r="CQO106" s="159"/>
      <c r="CQT106" s="160"/>
      <c r="CQU106" s="160"/>
      <c r="CQV106" s="160"/>
      <c r="CQW106" s="161"/>
      <c r="CQX106" s="162"/>
      <c r="CQY106" s="160"/>
      <c r="CRA106" s="159"/>
      <c r="CRF106" s="160"/>
      <c r="CRG106" s="160"/>
      <c r="CRH106" s="160"/>
      <c r="CRI106" s="161"/>
      <c r="CRJ106" s="162"/>
      <c r="CRK106" s="160"/>
      <c r="CRM106" s="159"/>
      <c r="CRR106" s="160"/>
      <c r="CRS106" s="160"/>
      <c r="CRT106" s="160"/>
      <c r="CRU106" s="161"/>
      <c r="CRV106" s="162"/>
      <c r="CRW106" s="160"/>
      <c r="CRY106" s="159"/>
      <c r="CSD106" s="160"/>
      <c r="CSE106" s="160"/>
      <c r="CSF106" s="160"/>
      <c r="CSG106" s="161"/>
      <c r="CSH106" s="162"/>
      <c r="CSI106" s="160"/>
      <c r="CSK106" s="159"/>
      <c r="CSP106" s="160"/>
      <c r="CSQ106" s="160"/>
      <c r="CSR106" s="160"/>
      <c r="CSS106" s="161"/>
      <c r="CST106" s="162"/>
      <c r="CSU106" s="160"/>
      <c r="CSW106" s="159"/>
      <c r="CTB106" s="160"/>
      <c r="CTC106" s="160"/>
      <c r="CTD106" s="160"/>
      <c r="CTE106" s="161"/>
      <c r="CTF106" s="162"/>
      <c r="CTG106" s="160"/>
      <c r="CTI106" s="159"/>
      <c r="CTN106" s="160"/>
      <c r="CTO106" s="160"/>
      <c r="CTP106" s="160"/>
      <c r="CTQ106" s="161"/>
      <c r="CTR106" s="162"/>
      <c r="CTS106" s="160"/>
      <c r="CTU106" s="159"/>
      <c r="CTZ106" s="160"/>
      <c r="CUA106" s="160"/>
      <c r="CUB106" s="160"/>
      <c r="CUC106" s="161"/>
      <c r="CUD106" s="162"/>
      <c r="CUE106" s="160"/>
      <c r="CUG106" s="159"/>
      <c r="CUL106" s="160"/>
      <c r="CUM106" s="160"/>
      <c r="CUN106" s="160"/>
      <c r="CUO106" s="161"/>
      <c r="CUP106" s="162"/>
      <c r="CUQ106" s="160"/>
      <c r="CUS106" s="159"/>
      <c r="CUX106" s="160"/>
      <c r="CUY106" s="160"/>
      <c r="CUZ106" s="160"/>
      <c r="CVA106" s="161"/>
      <c r="CVB106" s="162"/>
      <c r="CVC106" s="160"/>
      <c r="CVE106" s="159"/>
      <c r="CVJ106" s="160"/>
      <c r="CVK106" s="160"/>
      <c r="CVL106" s="160"/>
      <c r="CVM106" s="161"/>
      <c r="CVN106" s="162"/>
      <c r="CVO106" s="160"/>
      <c r="CVQ106" s="159"/>
      <c r="CVV106" s="160"/>
      <c r="CVW106" s="160"/>
      <c r="CVX106" s="160"/>
      <c r="CVY106" s="161"/>
      <c r="CVZ106" s="162"/>
      <c r="CWA106" s="160"/>
      <c r="CWC106" s="159"/>
      <c r="CWH106" s="160"/>
      <c r="CWI106" s="160"/>
      <c r="CWJ106" s="160"/>
      <c r="CWK106" s="161"/>
      <c r="CWL106" s="162"/>
      <c r="CWM106" s="160"/>
      <c r="CWO106" s="159"/>
      <c r="CWT106" s="160"/>
      <c r="CWU106" s="160"/>
      <c r="CWV106" s="160"/>
      <c r="CWW106" s="161"/>
      <c r="CWX106" s="162"/>
      <c r="CWY106" s="160"/>
      <c r="CXA106" s="159"/>
      <c r="CXF106" s="160"/>
      <c r="CXG106" s="160"/>
      <c r="CXH106" s="160"/>
      <c r="CXI106" s="161"/>
      <c r="CXJ106" s="162"/>
      <c r="CXK106" s="160"/>
      <c r="CXM106" s="159"/>
      <c r="CXR106" s="160"/>
      <c r="CXS106" s="160"/>
      <c r="CXT106" s="160"/>
      <c r="CXU106" s="161"/>
      <c r="CXV106" s="162"/>
      <c r="CXW106" s="160"/>
      <c r="CXY106" s="159"/>
      <c r="CYD106" s="160"/>
      <c r="CYE106" s="160"/>
      <c r="CYF106" s="160"/>
      <c r="CYG106" s="161"/>
      <c r="CYH106" s="162"/>
      <c r="CYI106" s="160"/>
      <c r="CYK106" s="159"/>
      <c r="CYP106" s="160"/>
      <c r="CYQ106" s="160"/>
      <c r="CYR106" s="160"/>
      <c r="CYS106" s="161"/>
      <c r="CYT106" s="162"/>
      <c r="CYU106" s="160"/>
      <c r="CYW106" s="159"/>
      <c r="CZB106" s="160"/>
      <c r="CZC106" s="160"/>
      <c r="CZD106" s="160"/>
      <c r="CZE106" s="161"/>
      <c r="CZF106" s="162"/>
      <c r="CZG106" s="160"/>
      <c r="CZI106" s="159"/>
      <c r="CZN106" s="160"/>
      <c r="CZO106" s="160"/>
      <c r="CZP106" s="160"/>
      <c r="CZQ106" s="161"/>
      <c r="CZR106" s="162"/>
      <c r="CZS106" s="160"/>
      <c r="CZU106" s="159"/>
      <c r="CZZ106" s="160"/>
      <c r="DAA106" s="160"/>
      <c r="DAB106" s="160"/>
      <c r="DAC106" s="161"/>
      <c r="DAD106" s="162"/>
      <c r="DAE106" s="160"/>
      <c r="DAG106" s="159"/>
      <c r="DAL106" s="160"/>
      <c r="DAM106" s="160"/>
      <c r="DAN106" s="160"/>
      <c r="DAO106" s="161"/>
      <c r="DAP106" s="162"/>
      <c r="DAQ106" s="160"/>
      <c r="DAS106" s="159"/>
      <c r="DAX106" s="160"/>
      <c r="DAY106" s="160"/>
      <c r="DAZ106" s="160"/>
      <c r="DBA106" s="161"/>
      <c r="DBB106" s="162"/>
      <c r="DBC106" s="160"/>
      <c r="DBE106" s="159"/>
      <c r="DBJ106" s="160"/>
      <c r="DBK106" s="160"/>
      <c r="DBL106" s="160"/>
      <c r="DBM106" s="161"/>
      <c r="DBN106" s="162"/>
      <c r="DBO106" s="160"/>
      <c r="DBQ106" s="159"/>
      <c r="DBV106" s="160"/>
      <c r="DBW106" s="160"/>
      <c r="DBX106" s="160"/>
      <c r="DBY106" s="161"/>
      <c r="DBZ106" s="162"/>
      <c r="DCA106" s="160"/>
      <c r="DCC106" s="159"/>
      <c r="DCH106" s="160"/>
      <c r="DCI106" s="160"/>
      <c r="DCJ106" s="160"/>
      <c r="DCK106" s="161"/>
      <c r="DCL106" s="162"/>
      <c r="DCM106" s="160"/>
      <c r="DCO106" s="159"/>
      <c r="DCT106" s="160"/>
      <c r="DCU106" s="160"/>
      <c r="DCV106" s="160"/>
      <c r="DCW106" s="161"/>
      <c r="DCX106" s="162"/>
      <c r="DCY106" s="160"/>
      <c r="DDA106" s="159"/>
      <c r="DDF106" s="160"/>
      <c r="DDG106" s="160"/>
      <c r="DDH106" s="160"/>
      <c r="DDI106" s="161"/>
      <c r="DDJ106" s="162"/>
      <c r="DDK106" s="160"/>
      <c r="DDM106" s="159"/>
      <c r="DDR106" s="160"/>
      <c r="DDS106" s="160"/>
      <c r="DDT106" s="160"/>
      <c r="DDU106" s="161"/>
      <c r="DDV106" s="162"/>
      <c r="DDW106" s="160"/>
      <c r="DDY106" s="159"/>
      <c r="DED106" s="160"/>
      <c r="DEE106" s="160"/>
      <c r="DEF106" s="160"/>
      <c r="DEG106" s="161"/>
      <c r="DEH106" s="162"/>
      <c r="DEI106" s="160"/>
      <c r="DEK106" s="159"/>
      <c r="DEP106" s="160"/>
      <c r="DEQ106" s="160"/>
      <c r="DER106" s="160"/>
      <c r="DES106" s="161"/>
      <c r="DET106" s="162"/>
      <c r="DEU106" s="160"/>
      <c r="DEW106" s="159"/>
      <c r="DFB106" s="160"/>
      <c r="DFC106" s="160"/>
      <c r="DFD106" s="160"/>
      <c r="DFE106" s="161"/>
      <c r="DFF106" s="162"/>
      <c r="DFG106" s="160"/>
      <c r="DFI106" s="159"/>
      <c r="DFN106" s="160"/>
      <c r="DFO106" s="160"/>
      <c r="DFP106" s="160"/>
      <c r="DFQ106" s="161"/>
      <c r="DFR106" s="162"/>
      <c r="DFS106" s="160"/>
      <c r="DFU106" s="159"/>
      <c r="DFZ106" s="160"/>
      <c r="DGA106" s="160"/>
      <c r="DGB106" s="160"/>
      <c r="DGC106" s="161"/>
      <c r="DGD106" s="162"/>
      <c r="DGE106" s="160"/>
      <c r="DGG106" s="159"/>
      <c r="DGL106" s="160"/>
      <c r="DGM106" s="160"/>
      <c r="DGN106" s="160"/>
      <c r="DGO106" s="161"/>
      <c r="DGP106" s="162"/>
      <c r="DGQ106" s="160"/>
      <c r="DGS106" s="159"/>
      <c r="DGX106" s="160"/>
      <c r="DGY106" s="160"/>
      <c r="DGZ106" s="160"/>
      <c r="DHA106" s="161"/>
      <c r="DHB106" s="162"/>
      <c r="DHC106" s="160"/>
      <c r="DHE106" s="159"/>
      <c r="DHJ106" s="160"/>
      <c r="DHK106" s="160"/>
      <c r="DHL106" s="160"/>
      <c r="DHM106" s="161"/>
      <c r="DHN106" s="162"/>
      <c r="DHO106" s="160"/>
      <c r="DHQ106" s="159"/>
      <c r="DHV106" s="160"/>
      <c r="DHW106" s="160"/>
      <c r="DHX106" s="160"/>
      <c r="DHY106" s="161"/>
      <c r="DHZ106" s="162"/>
      <c r="DIA106" s="160"/>
      <c r="DIC106" s="159"/>
      <c r="DIH106" s="160"/>
      <c r="DII106" s="160"/>
      <c r="DIJ106" s="160"/>
      <c r="DIK106" s="161"/>
      <c r="DIL106" s="162"/>
      <c r="DIM106" s="160"/>
      <c r="DIO106" s="159"/>
      <c r="DIT106" s="160"/>
      <c r="DIU106" s="160"/>
      <c r="DIV106" s="160"/>
      <c r="DIW106" s="161"/>
      <c r="DIX106" s="162"/>
      <c r="DIY106" s="160"/>
      <c r="DJA106" s="159"/>
      <c r="DJF106" s="160"/>
      <c r="DJG106" s="160"/>
      <c r="DJH106" s="160"/>
      <c r="DJI106" s="161"/>
      <c r="DJJ106" s="162"/>
      <c r="DJK106" s="160"/>
      <c r="DJM106" s="159"/>
      <c r="DJR106" s="160"/>
      <c r="DJS106" s="160"/>
      <c r="DJT106" s="160"/>
      <c r="DJU106" s="161"/>
      <c r="DJV106" s="162"/>
      <c r="DJW106" s="160"/>
      <c r="DJY106" s="159"/>
      <c r="DKD106" s="160"/>
      <c r="DKE106" s="160"/>
      <c r="DKF106" s="160"/>
      <c r="DKG106" s="161"/>
      <c r="DKH106" s="162"/>
      <c r="DKI106" s="160"/>
      <c r="DKK106" s="159"/>
      <c r="DKP106" s="160"/>
      <c r="DKQ106" s="160"/>
      <c r="DKR106" s="160"/>
      <c r="DKS106" s="161"/>
      <c r="DKT106" s="162"/>
      <c r="DKU106" s="160"/>
      <c r="DKW106" s="159"/>
      <c r="DLB106" s="160"/>
      <c r="DLC106" s="160"/>
      <c r="DLD106" s="160"/>
      <c r="DLE106" s="161"/>
      <c r="DLF106" s="162"/>
      <c r="DLG106" s="160"/>
      <c r="DLI106" s="159"/>
      <c r="DLN106" s="160"/>
      <c r="DLO106" s="160"/>
      <c r="DLP106" s="160"/>
      <c r="DLQ106" s="161"/>
      <c r="DLR106" s="162"/>
      <c r="DLS106" s="160"/>
      <c r="DLU106" s="159"/>
      <c r="DLZ106" s="160"/>
      <c r="DMA106" s="160"/>
      <c r="DMB106" s="160"/>
      <c r="DMC106" s="161"/>
      <c r="DMD106" s="162"/>
      <c r="DME106" s="160"/>
      <c r="DMG106" s="159"/>
      <c r="DML106" s="160"/>
      <c r="DMM106" s="160"/>
      <c r="DMN106" s="160"/>
      <c r="DMO106" s="161"/>
      <c r="DMP106" s="162"/>
      <c r="DMQ106" s="160"/>
      <c r="DMS106" s="159"/>
      <c r="DMX106" s="160"/>
      <c r="DMY106" s="160"/>
      <c r="DMZ106" s="160"/>
      <c r="DNA106" s="161"/>
      <c r="DNB106" s="162"/>
      <c r="DNC106" s="160"/>
      <c r="DNE106" s="159"/>
      <c r="DNJ106" s="160"/>
      <c r="DNK106" s="160"/>
      <c r="DNL106" s="160"/>
      <c r="DNM106" s="161"/>
      <c r="DNN106" s="162"/>
      <c r="DNO106" s="160"/>
      <c r="DNQ106" s="159"/>
      <c r="DNV106" s="160"/>
      <c r="DNW106" s="160"/>
      <c r="DNX106" s="160"/>
      <c r="DNY106" s="161"/>
      <c r="DNZ106" s="162"/>
      <c r="DOA106" s="160"/>
      <c r="DOC106" s="159"/>
      <c r="DOH106" s="160"/>
      <c r="DOI106" s="160"/>
      <c r="DOJ106" s="160"/>
      <c r="DOK106" s="161"/>
      <c r="DOL106" s="162"/>
      <c r="DOM106" s="160"/>
      <c r="DOO106" s="159"/>
      <c r="DOT106" s="160"/>
      <c r="DOU106" s="160"/>
      <c r="DOV106" s="160"/>
      <c r="DOW106" s="161"/>
      <c r="DOX106" s="162"/>
      <c r="DOY106" s="160"/>
      <c r="DPA106" s="159"/>
      <c r="DPF106" s="160"/>
      <c r="DPG106" s="160"/>
      <c r="DPH106" s="160"/>
      <c r="DPI106" s="161"/>
      <c r="DPJ106" s="162"/>
      <c r="DPK106" s="160"/>
      <c r="DPM106" s="159"/>
      <c r="DPR106" s="160"/>
      <c r="DPS106" s="160"/>
      <c r="DPT106" s="160"/>
      <c r="DPU106" s="161"/>
      <c r="DPV106" s="162"/>
      <c r="DPW106" s="160"/>
      <c r="DPY106" s="159"/>
      <c r="DQD106" s="160"/>
      <c r="DQE106" s="160"/>
      <c r="DQF106" s="160"/>
      <c r="DQG106" s="161"/>
      <c r="DQH106" s="162"/>
      <c r="DQI106" s="160"/>
      <c r="DQK106" s="159"/>
      <c r="DQP106" s="160"/>
      <c r="DQQ106" s="160"/>
      <c r="DQR106" s="160"/>
      <c r="DQS106" s="161"/>
      <c r="DQT106" s="162"/>
      <c r="DQU106" s="160"/>
      <c r="DQW106" s="159"/>
      <c r="DRB106" s="160"/>
      <c r="DRC106" s="160"/>
      <c r="DRD106" s="160"/>
      <c r="DRE106" s="161"/>
      <c r="DRF106" s="162"/>
      <c r="DRG106" s="160"/>
      <c r="DRI106" s="159"/>
      <c r="DRN106" s="160"/>
      <c r="DRO106" s="160"/>
      <c r="DRP106" s="160"/>
      <c r="DRQ106" s="161"/>
      <c r="DRR106" s="162"/>
      <c r="DRS106" s="160"/>
      <c r="DRU106" s="159"/>
      <c r="DRZ106" s="160"/>
      <c r="DSA106" s="160"/>
      <c r="DSB106" s="160"/>
      <c r="DSC106" s="161"/>
      <c r="DSD106" s="162"/>
      <c r="DSE106" s="160"/>
      <c r="DSG106" s="159"/>
      <c r="DSL106" s="160"/>
      <c r="DSM106" s="160"/>
      <c r="DSN106" s="160"/>
      <c r="DSO106" s="161"/>
      <c r="DSP106" s="162"/>
      <c r="DSQ106" s="160"/>
      <c r="DSS106" s="159"/>
      <c r="DSX106" s="160"/>
      <c r="DSY106" s="160"/>
      <c r="DSZ106" s="160"/>
      <c r="DTA106" s="161"/>
      <c r="DTB106" s="162"/>
      <c r="DTC106" s="160"/>
      <c r="DTE106" s="159"/>
      <c r="DTJ106" s="160"/>
      <c r="DTK106" s="160"/>
      <c r="DTL106" s="160"/>
      <c r="DTM106" s="161"/>
      <c r="DTN106" s="162"/>
      <c r="DTO106" s="160"/>
      <c r="DTQ106" s="159"/>
      <c r="DTV106" s="160"/>
      <c r="DTW106" s="160"/>
      <c r="DTX106" s="160"/>
      <c r="DTY106" s="161"/>
      <c r="DTZ106" s="162"/>
      <c r="DUA106" s="160"/>
      <c r="DUC106" s="159"/>
      <c r="DUH106" s="160"/>
      <c r="DUI106" s="160"/>
      <c r="DUJ106" s="160"/>
      <c r="DUK106" s="161"/>
      <c r="DUL106" s="162"/>
      <c r="DUM106" s="160"/>
      <c r="DUO106" s="159"/>
      <c r="DUT106" s="160"/>
      <c r="DUU106" s="160"/>
      <c r="DUV106" s="160"/>
      <c r="DUW106" s="161"/>
      <c r="DUX106" s="162"/>
      <c r="DUY106" s="160"/>
      <c r="DVA106" s="159"/>
      <c r="DVF106" s="160"/>
      <c r="DVG106" s="160"/>
      <c r="DVH106" s="160"/>
      <c r="DVI106" s="161"/>
      <c r="DVJ106" s="162"/>
      <c r="DVK106" s="160"/>
      <c r="DVM106" s="159"/>
      <c r="DVR106" s="160"/>
      <c r="DVS106" s="160"/>
      <c r="DVT106" s="160"/>
      <c r="DVU106" s="161"/>
      <c r="DVV106" s="162"/>
      <c r="DVW106" s="160"/>
      <c r="DVY106" s="159"/>
      <c r="DWD106" s="160"/>
      <c r="DWE106" s="160"/>
      <c r="DWF106" s="160"/>
      <c r="DWG106" s="161"/>
      <c r="DWH106" s="162"/>
      <c r="DWI106" s="160"/>
      <c r="DWK106" s="159"/>
      <c r="DWP106" s="160"/>
      <c r="DWQ106" s="160"/>
      <c r="DWR106" s="160"/>
      <c r="DWS106" s="161"/>
      <c r="DWT106" s="162"/>
      <c r="DWU106" s="160"/>
      <c r="DWW106" s="159"/>
      <c r="DXB106" s="160"/>
      <c r="DXC106" s="160"/>
      <c r="DXD106" s="160"/>
      <c r="DXE106" s="161"/>
      <c r="DXF106" s="162"/>
      <c r="DXG106" s="160"/>
      <c r="DXI106" s="159"/>
      <c r="DXN106" s="160"/>
      <c r="DXO106" s="160"/>
      <c r="DXP106" s="160"/>
      <c r="DXQ106" s="161"/>
      <c r="DXR106" s="162"/>
      <c r="DXS106" s="160"/>
      <c r="DXU106" s="159"/>
      <c r="DXZ106" s="160"/>
      <c r="DYA106" s="160"/>
      <c r="DYB106" s="160"/>
      <c r="DYC106" s="161"/>
      <c r="DYD106" s="162"/>
      <c r="DYE106" s="160"/>
      <c r="DYG106" s="159"/>
      <c r="DYL106" s="160"/>
      <c r="DYM106" s="160"/>
      <c r="DYN106" s="160"/>
      <c r="DYO106" s="161"/>
      <c r="DYP106" s="162"/>
      <c r="DYQ106" s="160"/>
      <c r="DYS106" s="159"/>
      <c r="DYX106" s="160"/>
      <c r="DYY106" s="160"/>
      <c r="DYZ106" s="160"/>
      <c r="DZA106" s="161"/>
      <c r="DZB106" s="162"/>
      <c r="DZC106" s="160"/>
      <c r="DZE106" s="159"/>
      <c r="DZJ106" s="160"/>
      <c r="DZK106" s="160"/>
      <c r="DZL106" s="160"/>
      <c r="DZM106" s="161"/>
      <c r="DZN106" s="162"/>
      <c r="DZO106" s="160"/>
      <c r="DZQ106" s="159"/>
      <c r="DZV106" s="160"/>
      <c r="DZW106" s="160"/>
      <c r="DZX106" s="160"/>
      <c r="DZY106" s="161"/>
      <c r="DZZ106" s="162"/>
      <c r="EAA106" s="160"/>
      <c r="EAC106" s="159"/>
      <c r="EAH106" s="160"/>
      <c r="EAI106" s="160"/>
      <c r="EAJ106" s="160"/>
      <c r="EAK106" s="161"/>
      <c r="EAL106" s="162"/>
      <c r="EAM106" s="160"/>
      <c r="EAO106" s="159"/>
      <c r="EAT106" s="160"/>
      <c r="EAU106" s="160"/>
      <c r="EAV106" s="160"/>
      <c r="EAW106" s="161"/>
      <c r="EAX106" s="162"/>
      <c r="EAY106" s="160"/>
      <c r="EBA106" s="159"/>
      <c r="EBF106" s="160"/>
      <c r="EBG106" s="160"/>
      <c r="EBH106" s="160"/>
      <c r="EBI106" s="161"/>
      <c r="EBJ106" s="162"/>
      <c r="EBK106" s="160"/>
      <c r="EBM106" s="159"/>
      <c r="EBR106" s="160"/>
      <c r="EBS106" s="160"/>
      <c r="EBT106" s="160"/>
      <c r="EBU106" s="161"/>
      <c r="EBV106" s="162"/>
      <c r="EBW106" s="160"/>
      <c r="EBY106" s="159"/>
      <c r="ECD106" s="160"/>
      <c r="ECE106" s="160"/>
      <c r="ECF106" s="160"/>
      <c r="ECG106" s="161"/>
      <c r="ECH106" s="162"/>
      <c r="ECI106" s="160"/>
      <c r="ECK106" s="159"/>
      <c r="ECP106" s="160"/>
      <c r="ECQ106" s="160"/>
      <c r="ECR106" s="160"/>
      <c r="ECS106" s="161"/>
      <c r="ECT106" s="162"/>
      <c r="ECU106" s="160"/>
      <c r="ECW106" s="159"/>
      <c r="EDB106" s="160"/>
      <c r="EDC106" s="160"/>
      <c r="EDD106" s="160"/>
      <c r="EDE106" s="161"/>
      <c r="EDF106" s="162"/>
      <c r="EDG106" s="160"/>
      <c r="EDI106" s="159"/>
      <c r="EDN106" s="160"/>
      <c r="EDO106" s="160"/>
      <c r="EDP106" s="160"/>
      <c r="EDQ106" s="161"/>
      <c r="EDR106" s="162"/>
      <c r="EDS106" s="160"/>
      <c r="EDU106" s="159"/>
      <c r="EDZ106" s="160"/>
      <c r="EEA106" s="160"/>
      <c r="EEB106" s="160"/>
      <c r="EEC106" s="161"/>
      <c r="EED106" s="162"/>
      <c r="EEE106" s="160"/>
      <c r="EEG106" s="159"/>
      <c r="EEL106" s="160"/>
      <c r="EEM106" s="160"/>
      <c r="EEN106" s="160"/>
      <c r="EEO106" s="161"/>
      <c r="EEP106" s="162"/>
      <c r="EEQ106" s="160"/>
      <c r="EES106" s="159"/>
      <c r="EEX106" s="160"/>
      <c r="EEY106" s="160"/>
      <c r="EEZ106" s="160"/>
      <c r="EFA106" s="161"/>
      <c r="EFB106" s="162"/>
      <c r="EFC106" s="160"/>
      <c r="EFE106" s="159"/>
      <c r="EFJ106" s="160"/>
      <c r="EFK106" s="160"/>
      <c r="EFL106" s="160"/>
      <c r="EFM106" s="161"/>
      <c r="EFN106" s="162"/>
      <c r="EFO106" s="160"/>
      <c r="EFQ106" s="159"/>
      <c r="EFV106" s="160"/>
      <c r="EFW106" s="160"/>
      <c r="EFX106" s="160"/>
      <c r="EFY106" s="161"/>
      <c r="EFZ106" s="162"/>
      <c r="EGA106" s="160"/>
      <c r="EGC106" s="159"/>
      <c r="EGH106" s="160"/>
      <c r="EGI106" s="160"/>
      <c r="EGJ106" s="160"/>
      <c r="EGK106" s="161"/>
      <c r="EGL106" s="162"/>
      <c r="EGM106" s="160"/>
      <c r="EGO106" s="159"/>
      <c r="EGT106" s="160"/>
      <c r="EGU106" s="160"/>
      <c r="EGV106" s="160"/>
      <c r="EGW106" s="161"/>
      <c r="EGX106" s="162"/>
      <c r="EGY106" s="160"/>
      <c r="EHA106" s="159"/>
      <c r="EHF106" s="160"/>
      <c r="EHG106" s="160"/>
      <c r="EHH106" s="160"/>
      <c r="EHI106" s="161"/>
      <c r="EHJ106" s="162"/>
      <c r="EHK106" s="160"/>
      <c r="EHM106" s="159"/>
      <c r="EHR106" s="160"/>
      <c r="EHS106" s="160"/>
      <c r="EHT106" s="160"/>
      <c r="EHU106" s="161"/>
      <c r="EHV106" s="162"/>
      <c r="EHW106" s="160"/>
      <c r="EHY106" s="159"/>
      <c r="EID106" s="160"/>
      <c r="EIE106" s="160"/>
      <c r="EIF106" s="160"/>
      <c r="EIG106" s="161"/>
      <c r="EIH106" s="162"/>
      <c r="EII106" s="160"/>
      <c r="EIK106" s="159"/>
      <c r="EIP106" s="160"/>
      <c r="EIQ106" s="160"/>
      <c r="EIR106" s="160"/>
      <c r="EIS106" s="161"/>
      <c r="EIT106" s="162"/>
      <c r="EIU106" s="160"/>
      <c r="EIW106" s="159"/>
      <c r="EJB106" s="160"/>
      <c r="EJC106" s="160"/>
      <c r="EJD106" s="160"/>
      <c r="EJE106" s="161"/>
      <c r="EJF106" s="162"/>
      <c r="EJG106" s="160"/>
      <c r="EJI106" s="159"/>
      <c r="EJN106" s="160"/>
      <c r="EJO106" s="160"/>
      <c r="EJP106" s="160"/>
      <c r="EJQ106" s="161"/>
      <c r="EJR106" s="162"/>
      <c r="EJS106" s="160"/>
      <c r="EJU106" s="159"/>
      <c r="EJZ106" s="160"/>
      <c r="EKA106" s="160"/>
      <c r="EKB106" s="160"/>
      <c r="EKC106" s="161"/>
      <c r="EKD106" s="162"/>
      <c r="EKE106" s="160"/>
      <c r="EKG106" s="159"/>
      <c r="EKL106" s="160"/>
      <c r="EKM106" s="160"/>
      <c r="EKN106" s="160"/>
      <c r="EKO106" s="161"/>
      <c r="EKP106" s="162"/>
      <c r="EKQ106" s="160"/>
      <c r="EKS106" s="159"/>
      <c r="EKX106" s="160"/>
      <c r="EKY106" s="160"/>
      <c r="EKZ106" s="160"/>
      <c r="ELA106" s="161"/>
      <c r="ELB106" s="162"/>
      <c r="ELC106" s="160"/>
      <c r="ELE106" s="159"/>
      <c r="ELJ106" s="160"/>
      <c r="ELK106" s="160"/>
      <c r="ELL106" s="160"/>
      <c r="ELM106" s="161"/>
      <c r="ELN106" s="162"/>
      <c r="ELO106" s="160"/>
      <c r="ELQ106" s="159"/>
      <c r="ELV106" s="160"/>
      <c r="ELW106" s="160"/>
      <c r="ELX106" s="160"/>
      <c r="ELY106" s="161"/>
      <c r="ELZ106" s="162"/>
      <c r="EMA106" s="160"/>
      <c r="EMC106" s="159"/>
      <c r="EMH106" s="160"/>
      <c r="EMI106" s="160"/>
      <c r="EMJ106" s="160"/>
      <c r="EMK106" s="161"/>
      <c r="EML106" s="162"/>
      <c r="EMM106" s="160"/>
      <c r="EMO106" s="159"/>
      <c r="EMT106" s="160"/>
      <c r="EMU106" s="160"/>
      <c r="EMV106" s="160"/>
      <c r="EMW106" s="161"/>
      <c r="EMX106" s="162"/>
      <c r="EMY106" s="160"/>
      <c r="ENA106" s="159"/>
      <c r="ENF106" s="160"/>
      <c r="ENG106" s="160"/>
      <c r="ENH106" s="160"/>
      <c r="ENI106" s="161"/>
      <c r="ENJ106" s="162"/>
      <c r="ENK106" s="160"/>
      <c r="ENM106" s="159"/>
      <c r="ENR106" s="160"/>
      <c r="ENS106" s="160"/>
      <c r="ENT106" s="160"/>
      <c r="ENU106" s="161"/>
      <c r="ENV106" s="162"/>
      <c r="ENW106" s="160"/>
      <c r="ENY106" s="159"/>
      <c r="EOD106" s="160"/>
      <c r="EOE106" s="160"/>
      <c r="EOF106" s="160"/>
      <c r="EOG106" s="161"/>
      <c r="EOH106" s="162"/>
      <c r="EOI106" s="160"/>
      <c r="EOK106" s="159"/>
      <c r="EOP106" s="160"/>
      <c r="EOQ106" s="160"/>
      <c r="EOR106" s="160"/>
      <c r="EOS106" s="161"/>
      <c r="EOT106" s="162"/>
      <c r="EOU106" s="160"/>
      <c r="EOW106" s="159"/>
      <c r="EPB106" s="160"/>
      <c r="EPC106" s="160"/>
      <c r="EPD106" s="160"/>
      <c r="EPE106" s="161"/>
      <c r="EPF106" s="162"/>
      <c r="EPG106" s="160"/>
      <c r="EPI106" s="159"/>
      <c r="EPN106" s="160"/>
      <c r="EPO106" s="160"/>
      <c r="EPP106" s="160"/>
      <c r="EPQ106" s="161"/>
      <c r="EPR106" s="162"/>
      <c r="EPS106" s="160"/>
      <c r="EPU106" s="159"/>
      <c r="EPZ106" s="160"/>
      <c r="EQA106" s="160"/>
      <c r="EQB106" s="160"/>
      <c r="EQC106" s="161"/>
      <c r="EQD106" s="162"/>
      <c r="EQE106" s="160"/>
      <c r="EQG106" s="159"/>
      <c r="EQL106" s="160"/>
      <c r="EQM106" s="160"/>
      <c r="EQN106" s="160"/>
      <c r="EQO106" s="161"/>
      <c r="EQP106" s="162"/>
      <c r="EQQ106" s="160"/>
      <c r="EQS106" s="159"/>
      <c r="EQX106" s="160"/>
      <c r="EQY106" s="160"/>
      <c r="EQZ106" s="160"/>
      <c r="ERA106" s="161"/>
      <c r="ERB106" s="162"/>
      <c r="ERC106" s="160"/>
      <c r="ERE106" s="159"/>
      <c r="ERJ106" s="160"/>
      <c r="ERK106" s="160"/>
      <c r="ERL106" s="160"/>
      <c r="ERM106" s="161"/>
      <c r="ERN106" s="162"/>
      <c r="ERO106" s="160"/>
      <c r="ERQ106" s="159"/>
      <c r="ERV106" s="160"/>
      <c r="ERW106" s="160"/>
      <c r="ERX106" s="160"/>
      <c r="ERY106" s="161"/>
      <c r="ERZ106" s="162"/>
      <c r="ESA106" s="160"/>
      <c r="ESC106" s="159"/>
      <c r="ESH106" s="160"/>
      <c r="ESI106" s="160"/>
      <c r="ESJ106" s="160"/>
      <c r="ESK106" s="161"/>
      <c r="ESL106" s="162"/>
      <c r="ESM106" s="160"/>
      <c r="ESO106" s="159"/>
      <c r="EST106" s="160"/>
      <c r="ESU106" s="160"/>
      <c r="ESV106" s="160"/>
      <c r="ESW106" s="161"/>
      <c r="ESX106" s="162"/>
      <c r="ESY106" s="160"/>
      <c r="ETA106" s="159"/>
      <c r="ETF106" s="160"/>
      <c r="ETG106" s="160"/>
      <c r="ETH106" s="160"/>
      <c r="ETI106" s="161"/>
      <c r="ETJ106" s="162"/>
      <c r="ETK106" s="160"/>
      <c r="ETM106" s="159"/>
      <c r="ETR106" s="160"/>
      <c r="ETS106" s="160"/>
      <c r="ETT106" s="160"/>
      <c r="ETU106" s="161"/>
      <c r="ETV106" s="162"/>
      <c r="ETW106" s="160"/>
      <c r="ETY106" s="159"/>
      <c r="EUD106" s="160"/>
      <c r="EUE106" s="160"/>
      <c r="EUF106" s="160"/>
      <c r="EUG106" s="161"/>
      <c r="EUH106" s="162"/>
      <c r="EUI106" s="160"/>
      <c r="EUK106" s="159"/>
      <c r="EUP106" s="160"/>
      <c r="EUQ106" s="160"/>
      <c r="EUR106" s="160"/>
      <c r="EUS106" s="161"/>
      <c r="EUT106" s="162"/>
      <c r="EUU106" s="160"/>
      <c r="EUW106" s="159"/>
      <c r="EVB106" s="160"/>
      <c r="EVC106" s="160"/>
      <c r="EVD106" s="160"/>
      <c r="EVE106" s="161"/>
      <c r="EVF106" s="162"/>
      <c r="EVG106" s="160"/>
      <c r="EVI106" s="159"/>
      <c r="EVN106" s="160"/>
      <c r="EVO106" s="160"/>
      <c r="EVP106" s="160"/>
      <c r="EVQ106" s="161"/>
      <c r="EVR106" s="162"/>
      <c r="EVS106" s="160"/>
      <c r="EVU106" s="159"/>
      <c r="EVZ106" s="160"/>
      <c r="EWA106" s="160"/>
      <c r="EWB106" s="160"/>
      <c r="EWC106" s="161"/>
      <c r="EWD106" s="162"/>
      <c r="EWE106" s="160"/>
      <c r="EWG106" s="159"/>
      <c r="EWL106" s="160"/>
      <c r="EWM106" s="160"/>
      <c r="EWN106" s="160"/>
      <c r="EWO106" s="161"/>
      <c r="EWP106" s="162"/>
      <c r="EWQ106" s="160"/>
      <c r="EWS106" s="159"/>
      <c r="EWX106" s="160"/>
      <c r="EWY106" s="160"/>
      <c r="EWZ106" s="160"/>
      <c r="EXA106" s="161"/>
      <c r="EXB106" s="162"/>
      <c r="EXC106" s="160"/>
      <c r="EXE106" s="159"/>
      <c r="EXJ106" s="160"/>
      <c r="EXK106" s="160"/>
      <c r="EXL106" s="160"/>
      <c r="EXM106" s="161"/>
      <c r="EXN106" s="162"/>
      <c r="EXO106" s="160"/>
      <c r="EXQ106" s="159"/>
      <c r="EXV106" s="160"/>
      <c r="EXW106" s="160"/>
      <c r="EXX106" s="160"/>
      <c r="EXY106" s="161"/>
      <c r="EXZ106" s="162"/>
      <c r="EYA106" s="160"/>
      <c r="EYC106" s="159"/>
      <c r="EYH106" s="160"/>
      <c r="EYI106" s="160"/>
      <c r="EYJ106" s="160"/>
      <c r="EYK106" s="161"/>
      <c r="EYL106" s="162"/>
      <c r="EYM106" s="160"/>
      <c r="EYO106" s="159"/>
      <c r="EYT106" s="160"/>
      <c r="EYU106" s="160"/>
      <c r="EYV106" s="160"/>
      <c r="EYW106" s="161"/>
      <c r="EYX106" s="162"/>
      <c r="EYY106" s="160"/>
      <c r="EZA106" s="159"/>
      <c r="EZF106" s="160"/>
      <c r="EZG106" s="160"/>
      <c r="EZH106" s="160"/>
      <c r="EZI106" s="161"/>
      <c r="EZJ106" s="162"/>
      <c r="EZK106" s="160"/>
      <c r="EZM106" s="159"/>
      <c r="EZR106" s="160"/>
      <c r="EZS106" s="160"/>
      <c r="EZT106" s="160"/>
      <c r="EZU106" s="161"/>
      <c r="EZV106" s="162"/>
      <c r="EZW106" s="160"/>
      <c r="EZY106" s="159"/>
      <c r="FAD106" s="160"/>
      <c r="FAE106" s="160"/>
      <c r="FAF106" s="160"/>
      <c r="FAG106" s="161"/>
      <c r="FAH106" s="162"/>
      <c r="FAI106" s="160"/>
      <c r="FAK106" s="159"/>
      <c r="FAP106" s="160"/>
      <c r="FAQ106" s="160"/>
      <c r="FAR106" s="160"/>
      <c r="FAS106" s="161"/>
      <c r="FAT106" s="162"/>
      <c r="FAU106" s="160"/>
      <c r="FAW106" s="159"/>
      <c r="FBB106" s="160"/>
      <c r="FBC106" s="160"/>
      <c r="FBD106" s="160"/>
      <c r="FBE106" s="161"/>
      <c r="FBF106" s="162"/>
      <c r="FBG106" s="160"/>
      <c r="FBI106" s="159"/>
      <c r="FBN106" s="160"/>
      <c r="FBO106" s="160"/>
      <c r="FBP106" s="160"/>
      <c r="FBQ106" s="161"/>
      <c r="FBR106" s="162"/>
      <c r="FBS106" s="160"/>
      <c r="FBU106" s="159"/>
      <c r="FBZ106" s="160"/>
      <c r="FCA106" s="160"/>
      <c r="FCB106" s="160"/>
      <c r="FCC106" s="161"/>
      <c r="FCD106" s="162"/>
      <c r="FCE106" s="160"/>
      <c r="FCG106" s="159"/>
      <c r="FCL106" s="160"/>
      <c r="FCM106" s="160"/>
      <c r="FCN106" s="160"/>
      <c r="FCO106" s="161"/>
      <c r="FCP106" s="162"/>
      <c r="FCQ106" s="160"/>
      <c r="FCS106" s="159"/>
      <c r="FCX106" s="160"/>
      <c r="FCY106" s="160"/>
      <c r="FCZ106" s="160"/>
      <c r="FDA106" s="161"/>
      <c r="FDB106" s="162"/>
      <c r="FDC106" s="160"/>
      <c r="FDE106" s="159"/>
      <c r="FDJ106" s="160"/>
      <c r="FDK106" s="160"/>
      <c r="FDL106" s="160"/>
      <c r="FDM106" s="161"/>
      <c r="FDN106" s="162"/>
      <c r="FDO106" s="160"/>
      <c r="FDQ106" s="159"/>
      <c r="FDV106" s="160"/>
      <c r="FDW106" s="160"/>
      <c r="FDX106" s="160"/>
      <c r="FDY106" s="161"/>
      <c r="FDZ106" s="162"/>
      <c r="FEA106" s="160"/>
      <c r="FEC106" s="159"/>
      <c r="FEH106" s="160"/>
      <c r="FEI106" s="160"/>
      <c r="FEJ106" s="160"/>
      <c r="FEK106" s="161"/>
      <c r="FEL106" s="162"/>
      <c r="FEM106" s="160"/>
      <c r="FEO106" s="159"/>
      <c r="FET106" s="160"/>
      <c r="FEU106" s="160"/>
      <c r="FEV106" s="160"/>
      <c r="FEW106" s="161"/>
      <c r="FEX106" s="162"/>
      <c r="FEY106" s="160"/>
      <c r="FFA106" s="159"/>
      <c r="FFF106" s="160"/>
      <c r="FFG106" s="160"/>
      <c r="FFH106" s="160"/>
      <c r="FFI106" s="161"/>
      <c r="FFJ106" s="162"/>
      <c r="FFK106" s="160"/>
      <c r="FFM106" s="159"/>
      <c r="FFR106" s="160"/>
      <c r="FFS106" s="160"/>
      <c r="FFT106" s="160"/>
      <c r="FFU106" s="161"/>
      <c r="FFV106" s="162"/>
      <c r="FFW106" s="160"/>
      <c r="FFY106" s="159"/>
      <c r="FGD106" s="160"/>
      <c r="FGE106" s="160"/>
      <c r="FGF106" s="160"/>
      <c r="FGG106" s="161"/>
      <c r="FGH106" s="162"/>
      <c r="FGI106" s="160"/>
      <c r="FGK106" s="159"/>
      <c r="FGP106" s="160"/>
      <c r="FGQ106" s="160"/>
      <c r="FGR106" s="160"/>
      <c r="FGS106" s="161"/>
      <c r="FGT106" s="162"/>
      <c r="FGU106" s="160"/>
      <c r="FGW106" s="159"/>
      <c r="FHB106" s="160"/>
      <c r="FHC106" s="160"/>
      <c r="FHD106" s="160"/>
      <c r="FHE106" s="161"/>
      <c r="FHF106" s="162"/>
      <c r="FHG106" s="160"/>
      <c r="FHI106" s="159"/>
      <c r="FHN106" s="160"/>
      <c r="FHO106" s="160"/>
      <c r="FHP106" s="160"/>
      <c r="FHQ106" s="161"/>
      <c r="FHR106" s="162"/>
      <c r="FHS106" s="160"/>
      <c r="FHU106" s="159"/>
      <c r="FHZ106" s="160"/>
      <c r="FIA106" s="160"/>
      <c r="FIB106" s="160"/>
      <c r="FIC106" s="161"/>
      <c r="FID106" s="162"/>
      <c r="FIE106" s="160"/>
      <c r="FIG106" s="159"/>
      <c r="FIL106" s="160"/>
      <c r="FIM106" s="160"/>
      <c r="FIN106" s="160"/>
      <c r="FIO106" s="161"/>
      <c r="FIP106" s="162"/>
      <c r="FIQ106" s="160"/>
      <c r="FIS106" s="159"/>
      <c r="FIX106" s="160"/>
      <c r="FIY106" s="160"/>
      <c r="FIZ106" s="160"/>
      <c r="FJA106" s="161"/>
      <c r="FJB106" s="162"/>
      <c r="FJC106" s="160"/>
      <c r="FJE106" s="159"/>
      <c r="FJJ106" s="160"/>
      <c r="FJK106" s="160"/>
      <c r="FJL106" s="160"/>
      <c r="FJM106" s="161"/>
      <c r="FJN106" s="162"/>
      <c r="FJO106" s="160"/>
      <c r="FJQ106" s="159"/>
      <c r="FJV106" s="160"/>
      <c r="FJW106" s="160"/>
      <c r="FJX106" s="160"/>
      <c r="FJY106" s="161"/>
      <c r="FJZ106" s="162"/>
      <c r="FKA106" s="160"/>
      <c r="FKC106" s="159"/>
      <c r="FKH106" s="160"/>
      <c r="FKI106" s="160"/>
      <c r="FKJ106" s="160"/>
      <c r="FKK106" s="161"/>
      <c r="FKL106" s="162"/>
      <c r="FKM106" s="160"/>
      <c r="FKO106" s="159"/>
      <c r="FKT106" s="160"/>
      <c r="FKU106" s="160"/>
      <c r="FKV106" s="160"/>
      <c r="FKW106" s="161"/>
      <c r="FKX106" s="162"/>
      <c r="FKY106" s="160"/>
      <c r="FLA106" s="159"/>
      <c r="FLF106" s="160"/>
      <c r="FLG106" s="160"/>
      <c r="FLH106" s="160"/>
      <c r="FLI106" s="161"/>
      <c r="FLJ106" s="162"/>
      <c r="FLK106" s="160"/>
      <c r="FLM106" s="159"/>
      <c r="FLR106" s="160"/>
      <c r="FLS106" s="160"/>
      <c r="FLT106" s="160"/>
      <c r="FLU106" s="161"/>
      <c r="FLV106" s="162"/>
      <c r="FLW106" s="160"/>
      <c r="FLY106" s="159"/>
      <c r="FMD106" s="160"/>
      <c r="FME106" s="160"/>
      <c r="FMF106" s="160"/>
      <c r="FMG106" s="161"/>
      <c r="FMH106" s="162"/>
      <c r="FMI106" s="160"/>
      <c r="FMK106" s="159"/>
      <c r="FMP106" s="160"/>
      <c r="FMQ106" s="160"/>
      <c r="FMR106" s="160"/>
      <c r="FMS106" s="161"/>
      <c r="FMT106" s="162"/>
      <c r="FMU106" s="160"/>
      <c r="FMW106" s="159"/>
      <c r="FNB106" s="160"/>
      <c r="FNC106" s="160"/>
      <c r="FND106" s="160"/>
      <c r="FNE106" s="161"/>
      <c r="FNF106" s="162"/>
      <c r="FNG106" s="160"/>
      <c r="FNI106" s="159"/>
      <c r="FNN106" s="160"/>
      <c r="FNO106" s="160"/>
      <c r="FNP106" s="160"/>
      <c r="FNQ106" s="161"/>
      <c r="FNR106" s="162"/>
      <c r="FNS106" s="160"/>
      <c r="FNU106" s="159"/>
      <c r="FNZ106" s="160"/>
      <c r="FOA106" s="160"/>
      <c r="FOB106" s="160"/>
      <c r="FOC106" s="161"/>
      <c r="FOD106" s="162"/>
      <c r="FOE106" s="160"/>
      <c r="FOG106" s="159"/>
      <c r="FOL106" s="160"/>
      <c r="FOM106" s="160"/>
      <c r="FON106" s="160"/>
      <c r="FOO106" s="161"/>
      <c r="FOP106" s="162"/>
      <c r="FOQ106" s="160"/>
      <c r="FOS106" s="159"/>
      <c r="FOX106" s="160"/>
      <c r="FOY106" s="160"/>
      <c r="FOZ106" s="160"/>
      <c r="FPA106" s="161"/>
      <c r="FPB106" s="162"/>
      <c r="FPC106" s="160"/>
      <c r="FPE106" s="159"/>
      <c r="FPJ106" s="160"/>
      <c r="FPK106" s="160"/>
      <c r="FPL106" s="160"/>
      <c r="FPM106" s="161"/>
      <c r="FPN106" s="162"/>
      <c r="FPO106" s="160"/>
      <c r="FPQ106" s="159"/>
      <c r="FPV106" s="160"/>
      <c r="FPW106" s="160"/>
      <c r="FPX106" s="160"/>
      <c r="FPY106" s="161"/>
      <c r="FPZ106" s="162"/>
      <c r="FQA106" s="160"/>
      <c r="FQC106" s="159"/>
      <c r="FQH106" s="160"/>
      <c r="FQI106" s="160"/>
      <c r="FQJ106" s="160"/>
      <c r="FQK106" s="161"/>
      <c r="FQL106" s="162"/>
      <c r="FQM106" s="160"/>
      <c r="FQO106" s="159"/>
      <c r="FQT106" s="160"/>
      <c r="FQU106" s="160"/>
      <c r="FQV106" s="160"/>
      <c r="FQW106" s="161"/>
      <c r="FQX106" s="162"/>
      <c r="FQY106" s="160"/>
      <c r="FRA106" s="159"/>
      <c r="FRF106" s="160"/>
      <c r="FRG106" s="160"/>
      <c r="FRH106" s="160"/>
      <c r="FRI106" s="161"/>
      <c r="FRJ106" s="162"/>
      <c r="FRK106" s="160"/>
      <c r="FRM106" s="159"/>
      <c r="FRR106" s="160"/>
      <c r="FRS106" s="160"/>
      <c r="FRT106" s="160"/>
      <c r="FRU106" s="161"/>
      <c r="FRV106" s="162"/>
      <c r="FRW106" s="160"/>
      <c r="FRY106" s="159"/>
      <c r="FSD106" s="160"/>
      <c r="FSE106" s="160"/>
      <c r="FSF106" s="160"/>
      <c r="FSG106" s="161"/>
      <c r="FSH106" s="162"/>
      <c r="FSI106" s="160"/>
      <c r="FSK106" s="159"/>
      <c r="FSP106" s="160"/>
      <c r="FSQ106" s="160"/>
      <c r="FSR106" s="160"/>
      <c r="FSS106" s="161"/>
      <c r="FST106" s="162"/>
      <c r="FSU106" s="160"/>
      <c r="FSW106" s="159"/>
      <c r="FTB106" s="160"/>
      <c r="FTC106" s="160"/>
      <c r="FTD106" s="160"/>
      <c r="FTE106" s="161"/>
      <c r="FTF106" s="162"/>
      <c r="FTG106" s="160"/>
      <c r="FTI106" s="159"/>
      <c r="FTN106" s="160"/>
      <c r="FTO106" s="160"/>
      <c r="FTP106" s="160"/>
      <c r="FTQ106" s="161"/>
      <c r="FTR106" s="162"/>
      <c r="FTS106" s="160"/>
      <c r="FTU106" s="159"/>
      <c r="FTZ106" s="160"/>
      <c r="FUA106" s="160"/>
      <c r="FUB106" s="160"/>
      <c r="FUC106" s="161"/>
      <c r="FUD106" s="162"/>
      <c r="FUE106" s="160"/>
      <c r="FUG106" s="159"/>
      <c r="FUL106" s="160"/>
      <c r="FUM106" s="160"/>
      <c r="FUN106" s="160"/>
      <c r="FUO106" s="161"/>
      <c r="FUP106" s="162"/>
      <c r="FUQ106" s="160"/>
      <c r="FUS106" s="159"/>
      <c r="FUX106" s="160"/>
      <c r="FUY106" s="160"/>
      <c r="FUZ106" s="160"/>
      <c r="FVA106" s="161"/>
      <c r="FVB106" s="162"/>
      <c r="FVC106" s="160"/>
      <c r="FVE106" s="159"/>
      <c r="FVJ106" s="160"/>
      <c r="FVK106" s="160"/>
      <c r="FVL106" s="160"/>
      <c r="FVM106" s="161"/>
      <c r="FVN106" s="162"/>
      <c r="FVO106" s="160"/>
      <c r="FVQ106" s="159"/>
      <c r="FVV106" s="160"/>
      <c r="FVW106" s="160"/>
      <c r="FVX106" s="160"/>
      <c r="FVY106" s="161"/>
      <c r="FVZ106" s="162"/>
      <c r="FWA106" s="160"/>
      <c r="FWC106" s="159"/>
      <c r="FWH106" s="160"/>
      <c r="FWI106" s="160"/>
      <c r="FWJ106" s="160"/>
      <c r="FWK106" s="161"/>
      <c r="FWL106" s="162"/>
      <c r="FWM106" s="160"/>
      <c r="FWO106" s="159"/>
      <c r="FWT106" s="160"/>
      <c r="FWU106" s="160"/>
      <c r="FWV106" s="160"/>
      <c r="FWW106" s="161"/>
      <c r="FWX106" s="162"/>
      <c r="FWY106" s="160"/>
      <c r="FXA106" s="159"/>
      <c r="FXF106" s="160"/>
      <c r="FXG106" s="160"/>
      <c r="FXH106" s="160"/>
      <c r="FXI106" s="161"/>
      <c r="FXJ106" s="162"/>
      <c r="FXK106" s="160"/>
      <c r="FXM106" s="159"/>
      <c r="FXR106" s="160"/>
      <c r="FXS106" s="160"/>
      <c r="FXT106" s="160"/>
      <c r="FXU106" s="161"/>
      <c r="FXV106" s="162"/>
      <c r="FXW106" s="160"/>
      <c r="FXY106" s="159"/>
      <c r="FYD106" s="160"/>
      <c r="FYE106" s="160"/>
      <c r="FYF106" s="160"/>
      <c r="FYG106" s="161"/>
      <c r="FYH106" s="162"/>
      <c r="FYI106" s="160"/>
      <c r="FYK106" s="159"/>
      <c r="FYP106" s="160"/>
      <c r="FYQ106" s="160"/>
      <c r="FYR106" s="160"/>
      <c r="FYS106" s="161"/>
      <c r="FYT106" s="162"/>
      <c r="FYU106" s="160"/>
      <c r="FYW106" s="159"/>
      <c r="FZB106" s="160"/>
      <c r="FZC106" s="160"/>
      <c r="FZD106" s="160"/>
      <c r="FZE106" s="161"/>
      <c r="FZF106" s="162"/>
      <c r="FZG106" s="160"/>
      <c r="FZI106" s="159"/>
      <c r="FZN106" s="160"/>
      <c r="FZO106" s="160"/>
      <c r="FZP106" s="160"/>
      <c r="FZQ106" s="161"/>
      <c r="FZR106" s="162"/>
      <c r="FZS106" s="160"/>
      <c r="FZU106" s="159"/>
      <c r="FZZ106" s="160"/>
      <c r="GAA106" s="160"/>
      <c r="GAB106" s="160"/>
      <c r="GAC106" s="161"/>
      <c r="GAD106" s="162"/>
      <c r="GAE106" s="160"/>
      <c r="GAG106" s="159"/>
      <c r="GAL106" s="160"/>
      <c r="GAM106" s="160"/>
      <c r="GAN106" s="160"/>
      <c r="GAO106" s="161"/>
      <c r="GAP106" s="162"/>
      <c r="GAQ106" s="160"/>
      <c r="GAS106" s="159"/>
      <c r="GAX106" s="160"/>
      <c r="GAY106" s="160"/>
      <c r="GAZ106" s="160"/>
      <c r="GBA106" s="161"/>
      <c r="GBB106" s="162"/>
      <c r="GBC106" s="160"/>
      <c r="GBE106" s="159"/>
      <c r="GBJ106" s="160"/>
      <c r="GBK106" s="160"/>
      <c r="GBL106" s="160"/>
      <c r="GBM106" s="161"/>
      <c r="GBN106" s="162"/>
      <c r="GBO106" s="160"/>
      <c r="GBQ106" s="159"/>
      <c r="GBV106" s="160"/>
      <c r="GBW106" s="160"/>
      <c r="GBX106" s="160"/>
      <c r="GBY106" s="161"/>
      <c r="GBZ106" s="162"/>
      <c r="GCA106" s="160"/>
      <c r="GCC106" s="159"/>
      <c r="GCH106" s="160"/>
      <c r="GCI106" s="160"/>
      <c r="GCJ106" s="160"/>
      <c r="GCK106" s="161"/>
      <c r="GCL106" s="162"/>
      <c r="GCM106" s="160"/>
      <c r="GCO106" s="159"/>
      <c r="GCT106" s="160"/>
      <c r="GCU106" s="160"/>
      <c r="GCV106" s="160"/>
      <c r="GCW106" s="161"/>
      <c r="GCX106" s="162"/>
      <c r="GCY106" s="160"/>
      <c r="GDA106" s="159"/>
      <c r="GDF106" s="160"/>
      <c r="GDG106" s="160"/>
      <c r="GDH106" s="160"/>
      <c r="GDI106" s="161"/>
      <c r="GDJ106" s="162"/>
      <c r="GDK106" s="160"/>
      <c r="GDM106" s="159"/>
      <c r="GDR106" s="160"/>
      <c r="GDS106" s="160"/>
      <c r="GDT106" s="160"/>
      <c r="GDU106" s="161"/>
      <c r="GDV106" s="162"/>
      <c r="GDW106" s="160"/>
      <c r="GDY106" s="159"/>
      <c r="GED106" s="160"/>
      <c r="GEE106" s="160"/>
      <c r="GEF106" s="160"/>
      <c r="GEG106" s="161"/>
      <c r="GEH106" s="162"/>
      <c r="GEI106" s="160"/>
      <c r="GEK106" s="159"/>
      <c r="GEP106" s="160"/>
      <c r="GEQ106" s="160"/>
      <c r="GER106" s="160"/>
      <c r="GES106" s="161"/>
      <c r="GET106" s="162"/>
      <c r="GEU106" s="160"/>
      <c r="GEW106" s="159"/>
      <c r="GFB106" s="160"/>
      <c r="GFC106" s="160"/>
      <c r="GFD106" s="160"/>
      <c r="GFE106" s="161"/>
      <c r="GFF106" s="162"/>
      <c r="GFG106" s="160"/>
      <c r="GFI106" s="159"/>
      <c r="GFN106" s="160"/>
      <c r="GFO106" s="160"/>
      <c r="GFP106" s="160"/>
      <c r="GFQ106" s="161"/>
      <c r="GFR106" s="162"/>
      <c r="GFS106" s="160"/>
      <c r="GFU106" s="159"/>
      <c r="GFZ106" s="160"/>
      <c r="GGA106" s="160"/>
      <c r="GGB106" s="160"/>
      <c r="GGC106" s="161"/>
      <c r="GGD106" s="162"/>
      <c r="GGE106" s="160"/>
      <c r="GGG106" s="159"/>
      <c r="GGL106" s="160"/>
      <c r="GGM106" s="160"/>
      <c r="GGN106" s="160"/>
      <c r="GGO106" s="161"/>
      <c r="GGP106" s="162"/>
      <c r="GGQ106" s="160"/>
      <c r="GGS106" s="159"/>
      <c r="GGX106" s="160"/>
      <c r="GGY106" s="160"/>
      <c r="GGZ106" s="160"/>
      <c r="GHA106" s="161"/>
      <c r="GHB106" s="162"/>
      <c r="GHC106" s="160"/>
      <c r="GHE106" s="159"/>
      <c r="GHJ106" s="160"/>
      <c r="GHK106" s="160"/>
      <c r="GHL106" s="160"/>
      <c r="GHM106" s="161"/>
      <c r="GHN106" s="162"/>
      <c r="GHO106" s="160"/>
      <c r="GHQ106" s="159"/>
      <c r="GHV106" s="160"/>
      <c r="GHW106" s="160"/>
      <c r="GHX106" s="160"/>
      <c r="GHY106" s="161"/>
      <c r="GHZ106" s="162"/>
      <c r="GIA106" s="160"/>
      <c r="GIC106" s="159"/>
      <c r="GIH106" s="160"/>
      <c r="GII106" s="160"/>
      <c r="GIJ106" s="160"/>
      <c r="GIK106" s="161"/>
      <c r="GIL106" s="162"/>
      <c r="GIM106" s="160"/>
      <c r="GIO106" s="159"/>
      <c r="GIT106" s="160"/>
      <c r="GIU106" s="160"/>
      <c r="GIV106" s="160"/>
      <c r="GIW106" s="161"/>
      <c r="GIX106" s="162"/>
      <c r="GIY106" s="160"/>
      <c r="GJA106" s="159"/>
      <c r="GJF106" s="160"/>
      <c r="GJG106" s="160"/>
      <c r="GJH106" s="160"/>
      <c r="GJI106" s="161"/>
      <c r="GJJ106" s="162"/>
      <c r="GJK106" s="160"/>
      <c r="GJM106" s="159"/>
      <c r="GJR106" s="160"/>
      <c r="GJS106" s="160"/>
      <c r="GJT106" s="160"/>
      <c r="GJU106" s="161"/>
      <c r="GJV106" s="162"/>
      <c r="GJW106" s="160"/>
      <c r="GJY106" s="159"/>
      <c r="GKD106" s="160"/>
      <c r="GKE106" s="160"/>
      <c r="GKF106" s="160"/>
      <c r="GKG106" s="161"/>
      <c r="GKH106" s="162"/>
      <c r="GKI106" s="160"/>
      <c r="GKK106" s="159"/>
      <c r="GKP106" s="160"/>
      <c r="GKQ106" s="160"/>
      <c r="GKR106" s="160"/>
      <c r="GKS106" s="161"/>
      <c r="GKT106" s="162"/>
      <c r="GKU106" s="160"/>
      <c r="GKW106" s="159"/>
      <c r="GLB106" s="160"/>
      <c r="GLC106" s="160"/>
      <c r="GLD106" s="160"/>
      <c r="GLE106" s="161"/>
      <c r="GLF106" s="162"/>
      <c r="GLG106" s="160"/>
      <c r="GLI106" s="159"/>
      <c r="GLN106" s="160"/>
      <c r="GLO106" s="160"/>
      <c r="GLP106" s="160"/>
      <c r="GLQ106" s="161"/>
      <c r="GLR106" s="162"/>
      <c r="GLS106" s="160"/>
      <c r="GLU106" s="159"/>
      <c r="GLZ106" s="160"/>
      <c r="GMA106" s="160"/>
      <c r="GMB106" s="160"/>
      <c r="GMC106" s="161"/>
      <c r="GMD106" s="162"/>
      <c r="GME106" s="160"/>
      <c r="GMG106" s="159"/>
      <c r="GML106" s="160"/>
      <c r="GMM106" s="160"/>
      <c r="GMN106" s="160"/>
      <c r="GMO106" s="161"/>
      <c r="GMP106" s="162"/>
      <c r="GMQ106" s="160"/>
      <c r="GMS106" s="159"/>
      <c r="GMX106" s="160"/>
      <c r="GMY106" s="160"/>
      <c r="GMZ106" s="160"/>
      <c r="GNA106" s="161"/>
      <c r="GNB106" s="162"/>
      <c r="GNC106" s="160"/>
      <c r="GNE106" s="159"/>
      <c r="GNJ106" s="160"/>
      <c r="GNK106" s="160"/>
      <c r="GNL106" s="160"/>
      <c r="GNM106" s="161"/>
      <c r="GNN106" s="162"/>
      <c r="GNO106" s="160"/>
      <c r="GNQ106" s="159"/>
      <c r="GNV106" s="160"/>
      <c r="GNW106" s="160"/>
      <c r="GNX106" s="160"/>
      <c r="GNY106" s="161"/>
      <c r="GNZ106" s="162"/>
      <c r="GOA106" s="160"/>
      <c r="GOC106" s="159"/>
      <c r="GOH106" s="160"/>
      <c r="GOI106" s="160"/>
      <c r="GOJ106" s="160"/>
      <c r="GOK106" s="161"/>
      <c r="GOL106" s="162"/>
      <c r="GOM106" s="160"/>
      <c r="GOO106" s="159"/>
      <c r="GOT106" s="160"/>
      <c r="GOU106" s="160"/>
      <c r="GOV106" s="160"/>
      <c r="GOW106" s="161"/>
      <c r="GOX106" s="162"/>
      <c r="GOY106" s="160"/>
      <c r="GPA106" s="159"/>
      <c r="GPF106" s="160"/>
      <c r="GPG106" s="160"/>
      <c r="GPH106" s="160"/>
      <c r="GPI106" s="161"/>
      <c r="GPJ106" s="162"/>
      <c r="GPK106" s="160"/>
      <c r="GPM106" s="159"/>
      <c r="GPR106" s="160"/>
      <c r="GPS106" s="160"/>
      <c r="GPT106" s="160"/>
      <c r="GPU106" s="161"/>
      <c r="GPV106" s="162"/>
      <c r="GPW106" s="160"/>
      <c r="GPY106" s="159"/>
      <c r="GQD106" s="160"/>
      <c r="GQE106" s="160"/>
      <c r="GQF106" s="160"/>
      <c r="GQG106" s="161"/>
      <c r="GQH106" s="162"/>
      <c r="GQI106" s="160"/>
      <c r="GQK106" s="159"/>
      <c r="GQP106" s="160"/>
      <c r="GQQ106" s="160"/>
      <c r="GQR106" s="160"/>
      <c r="GQS106" s="161"/>
      <c r="GQT106" s="162"/>
      <c r="GQU106" s="160"/>
      <c r="GQW106" s="159"/>
      <c r="GRB106" s="160"/>
      <c r="GRC106" s="160"/>
      <c r="GRD106" s="160"/>
      <c r="GRE106" s="161"/>
      <c r="GRF106" s="162"/>
      <c r="GRG106" s="160"/>
      <c r="GRI106" s="159"/>
      <c r="GRN106" s="160"/>
      <c r="GRO106" s="160"/>
      <c r="GRP106" s="160"/>
      <c r="GRQ106" s="161"/>
      <c r="GRR106" s="162"/>
      <c r="GRS106" s="160"/>
      <c r="GRU106" s="159"/>
      <c r="GRZ106" s="160"/>
      <c r="GSA106" s="160"/>
      <c r="GSB106" s="160"/>
      <c r="GSC106" s="161"/>
      <c r="GSD106" s="162"/>
      <c r="GSE106" s="160"/>
      <c r="GSG106" s="159"/>
      <c r="GSL106" s="160"/>
      <c r="GSM106" s="160"/>
      <c r="GSN106" s="160"/>
      <c r="GSO106" s="161"/>
      <c r="GSP106" s="162"/>
      <c r="GSQ106" s="160"/>
      <c r="GSS106" s="159"/>
      <c r="GSX106" s="160"/>
      <c r="GSY106" s="160"/>
      <c r="GSZ106" s="160"/>
      <c r="GTA106" s="161"/>
      <c r="GTB106" s="162"/>
      <c r="GTC106" s="160"/>
      <c r="GTE106" s="159"/>
      <c r="GTJ106" s="160"/>
      <c r="GTK106" s="160"/>
      <c r="GTL106" s="160"/>
      <c r="GTM106" s="161"/>
      <c r="GTN106" s="162"/>
      <c r="GTO106" s="160"/>
      <c r="GTQ106" s="159"/>
      <c r="GTV106" s="160"/>
      <c r="GTW106" s="160"/>
      <c r="GTX106" s="160"/>
      <c r="GTY106" s="161"/>
      <c r="GTZ106" s="162"/>
      <c r="GUA106" s="160"/>
      <c r="GUC106" s="159"/>
      <c r="GUH106" s="160"/>
      <c r="GUI106" s="160"/>
      <c r="GUJ106" s="160"/>
      <c r="GUK106" s="161"/>
      <c r="GUL106" s="162"/>
      <c r="GUM106" s="160"/>
      <c r="GUO106" s="159"/>
      <c r="GUT106" s="160"/>
      <c r="GUU106" s="160"/>
      <c r="GUV106" s="160"/>
      <c r="GUW106" s="161"/>
      <c r="GUX106" s="162"/>
      <c r="GUY106" s="160"/>
      <c r="GVA106" s="159"/>
      <c r="GVF106" s="160"/>
      <c r="GVG106" s="160"/>
      <c r="GVH106" s="160"/>
      <c r="GVI106" s="161"/>
      <c r="GVJ106" s="162"/>
      <c r="GVK106" s="160"/>
      <c r="GVM106" s="159"/>
      <c r="GVR106" s="160"/>
      <c r="GVS106" s="160"/>
      <c r="GVT106" s="160"/>
      <c r="GVU106" s="161"/>
      <c r="GVV106" s="162"/>
      <c r="GVW106" s="160"/>
      <c r="GVY106" s="159"/>
      <c r="GWD106" s="160"/>
      <c r="GWE106" s="160"/>
      <c r="GWF106" s="160"/>
      <c r="GWG106" s="161"/>
      <c r="GWH106" s="162"/>
      <c r="GWI106" s="160"/>
      <c r="GWK106" s="159"/>
      <c r="GWP106" s="160"/>
      <c r="GWQ106" s="160"/>
      <c r="GWR106" s="160"/>
      <c r="GWS106" s="161"/>
      <c r="GWT106" s="162"/>
      <c r="GWU106" s="160"/>
      <c r="GWW106" s="159"/>
      <c r="GXB106" s="160"/>
      <c r="GXC106" s="160"/>
      <c r="GXD106" s="160"/>
      <c r="GXE106" s="161"/>
      <c r="GXF106" s="162"/>
      <c r="GXG106" s="160"/>
      <c r="GXI106" s="159"/>
      <c r="GXN106" s="160"/>
      <c r="GXO106" s="160"/>
      <c r="GXP106" s="160"/>
      <c r="GXQ106" s="161"/>
      <c r="GXR106" s="162"/>
      <c r="GXS106" s="160"/>
      <c r="GXU106" s="159"/>
      <c r="GXZ106" s="160"/>
      <c r="GYA106" s="160"/>
      <c r="GYB106" s="160"/>
      <c r="GYC106" s="161"/>
      <c r="GYD106" s="162"/>
      <c r="GYE106" s="160"/>
      <c r="GYG106" s="159"/>
      <c r="GYL106" s="160"/>
      <c r="GYM106" s="160"/>
      <c r="GYN106" s="160"/>
      <c r="GYO106" s="161"/>
      <c r="GYP106" s="162"/>
      <c r="GYQ106" s="160"/>
      <c r="GYS106" s="159"/>
      <c r="GYX106" s="160"/>
      <c r="GYY106" s="160"/>
      <c r="GYZ106" s="160"/>
      <c r="GZA106" s="161"/>
      <c r="GZB106" s="162"/>
      <c r="GZC106" s="160"/>
      <c r="GZE106" s="159"/>
      <c r="GZJ106" s="160"/>
      <c r="GZK106" s="160"/>
      <c r="GZL106" s="160"/>
      <c r="GZM106" s="161"/>
      <c r="GZN106" s="162"/>
      <c r="GZO106" s="160"/>
      <c r="GZQ106" s="159"/>
      <c r="GZV106" s="160"/>
      <c r="GZW106" s="160"/>
      <c r="GZX106" s="160"/>
      <c r="GZY106" s="161"/>
      <c r="GZZ106" s="162"/>
      <c r="HAA106" s="160"/>
      <c r="HAC106" s="159"/>
      <c r="HAH106" s="160"/>
      <c r="HAI106" s="160"/>
      <c r="HAJ106" s="160"/>
      <c r="HAK106" s="161"/>
      <c r="HAL106" s="162"/>
      <c r="HAM106" s="160"/>
      <c r="HAO106" s="159"/>
      <c r="HAT106" s="160"/>
      <c r="HAU106" s="160"/>
      <c r="HAV106" s="160"/>
      <c r="HAW106" s="161"/>
      <c r="HAX106" s="162"/>
      <c r="HAY106" s="160"/>
      <c r="HBA106" s="159"/>
      <c r="HBF106" s="160"/>
      <c r="HBG106" s="160"/>
      <c r="HBH106" s="160"/>
      <c r="HBI106" s="161"/>
      <c r="HBJ106" s="162"/>
      <c r="HBK106" s="160"/>
      <c r="HBM106" s="159"/>
      <c r="HBR106" s="160"/>
      <c r="HBS106" s="160"/>
      <c r="HBT106" s="160"/>
      <c r="HBU106" s="161"/>
      <c r="HBV106" s="162"/>
      <c r="HBW106" s="160"/>
      <c r="HBY106" s="159"/>
      <c r="HCD106" s="160"/>
      <c r="HCE106" s="160"/>
      <c r="HCF106" s="160"/>
      <c r="HCG106" s="161"/>
      <c r="HCH106" s="162"/>
      <c r="HCI106" s="160"/>
      <c r="HCK106" s="159"/>
      <c r="HCP106" s="160"/>
      <c r="HCQ106" s="160"/>
      <c r="HCR106" s="160"/>
      <c r="HCS106" s="161"/>
      <c r="HCT106" s="162"/>
      <c r="HCU106" s="160"/>
      <c r="HCW106" s="159"/>
      <c r="HDB106" s="160"/>
      <c r="HDC106" s="160"/>
      <c r="HDD106" s="160"/>
      <c r="HDE106" s="161"/>
      <c r="HDF106" s="162"/>
      <c r="HDG106" s="160"/>
      <c r="HDI106" s="159"/>
      <c r="HDN106" s="160"/>
      <c r="HDO106" s="160"/>
      <c r="HDP106" s="160"/>
      <c r="HDQ106" s="161"/>
      <c r="HDR106" s="162"/>
      <c r="HDS106" s="160"/>
      <c r="HDU106" s="159"/>
      <c r="HDZ106" s="160"/>
      <c r="HEA106" s="160"/>
      <c r="HEB106" s="160"/>
      <c r="HEC106" s="161"/>
      <c r="HED106" s="162"/>
      <c r="HEE106" s="160"/>
      <c r="HEG106" s="159"/>
      <c r="HEL106" s="160"/>
      <c r="HEM106" s="160"/>
      <c r="HEN106" s="160"/>
      <c r="HEO106" s="161"/>
      <c r="HEP106" s="162"/>
      <c r="HEQ106" s="160"/>
      <c r="HES106" s="159"/>
      <c r="HEX106" s="160"/>
      <c r="HEY106" s="160"/>
      <c r="HEZ106" s="160"/>
      <c r="HFA106" s="161"/>
      <c r="HFB106" s="162"/>
      <c r="HFC106" s="160"/>
      <c r="HFE106" s="159"/>
      <c r="HFJ106" s="160"/>
      <c r="HFK106" s="160"/>
      <c r="HFL106" s="160"/>
      <c r="HFM106" s="161"/>
      <c r="HFN106" s="162"/>
      <c r="HFO106" s="160"/>
      <c r="HFQ106" s="159"/>
      <c r="HFV106" s="160"/>
      <c r="HFW106" s="160"/>
      <c r="HFX106" s="160"/>
      <c r="HFY106" s="161"/>
      <c r="HFZ106" s="162"/>
      <c r="HGA106" s="160"/>
      <c r="HGC106" s="159"/>
      <c r="HGH106" s="160"/>
      <c r="HGI106" s="160"/>
      <c r="HGJ106" s="160"/>
      <c r="HGK106" s="161"/>
      <c r="HGL106" s="162"/>
      <c r="HGM106" s="160"/>
      <c r="HGO106" s="159"/>
      <c r="HGT106" s="160"/>
      <c r="HGU106" s="160"/>
      <c r="HGV106" s="160"/>
      <c r="HGW106" s="161"/>
      <c r="HGX106" s="162"/>
      <c r="HGY106" s="160"/>
      <c r="HHA106" s="159"/>
      <c r="HHF106" s="160"/>
      <c r="HHG106" s="160"/>
      <c r="HHH106" s="160"/>
      <c r="HHI106" s="161"/>
      <c r="HHJ106" s="162"/>
      <c r="HHK106" s="160"/>
      <c r="HHM106" s="159"/>
      <c r="HHR106" s="160"/>
      <c r="HHS106" s="160"/>
      <c r="HHT106" s="160"/>
      <c r="HHU106" s="161"/>
      <c r="HHV106" s="162"/>
      <c r="HHW106" s="160"/>
      <c r="HHY106" s="159"/>
      <c r="HID106" s="160"/>
      <c r="HIE106" s="160"/>
      <c r="HIF106" s="160"/>
      <c r="HIG106" s="161"/>
      <c r="HIH106" s="162"/>
      <c r="HII106" s="160"/>
      <c r="HIK106" s="159"/>
      <c r="HIP106" s="160"/>
      <c r="HIQ106" s="160"/>
      <c r="HIR106" s="160"/>
      <c r="HIS106" s="161"/>
      <c r="HIT106" s="162"/>
      <c r="HIU106" s="160"/>
      <c r="HIW106" s="159"/>
      <c r="HJB106" s="160"/>
      <c r="HJC106" s="160"/>
      <c r="HJD106" s="160"/>
      <c r="HJE106" s="161"/>
      <c r="HJF106" s="162"/>
      <c r="HJG106" s="160"/>
      <c r="HJI106" s="159"/>
      <c r="HJN106" s="160"/>
      <c r="HJO106" s="160"/>
      <c r="HJP106" s="160"/>
      <c r="HJQ106" s="161"/>
      <c r="HJR106" s="162"/>
      <c r="HJS106" s="160"/>
      <c r="HJU106" s="159"/>
      <c r="HJZ106" s="160"/>
      <c r="HKA106" s="160"/>
      <c r="HKB106" s="160"/>
      <c r="HKC106" s="161"/>
      <c r="HKD106" s="162"/>
      <c r="HKE106" s="160"/>
      <c r="HKG106" s="159"/>
      <c r="HKL106" s="160"/>
      <c r="HKM106" s="160"/>
      <c r="HKN106" s="160"/>
      <c r="HKO106" s="161"/>
      <c r="HKP106" s="162"/>
      <c r="HKQ106" s="160"/>
      <c r="HKS106" s="159"/>
      <c r="HKX106" s="160"/>
      <c r="HKY106" s="160"/>
      <c r="HKZ106" s="160"/>
      <c r="HLA106" s="161"/>
      <c r="HLB106" s="162"/>
      <c r="HLC106" s="160"/>
      <c r="HLE106" s="159"/>
      <c r="HLJ106" s="160"/>
      <c r="HLK106" s="160"/>
      <c r="HLL106" s="160"/>
      <c r="HLM106" s="161"/>
      <c r="HLN106" s="162"/>
      <c r="HLO106" s="160"/>
      <c r="HLQ106" s="159"/>
      <c r="HLV106" s="160"/>
      <c r="HLW106" s="160"/>
      <c r="HLX106" s="160"/>
      <c r="HLY106" s="161"/>
      <c r="HLZ106" s="162"/>
      <c r="HMA106" s="160"/>
      <c r="HMC106" s="159"/>
      <c r="HMH106" s="160"/>
      <c r="HMI106" s="160"/>
      <c r="HMJ106" s="160"/>
      <c r="HMK106" s="161"/>
      <c r="HML106" s="162"/>
      <c r="HMM106" s="160"/>
      <c r="HMO106" s="159"/>
      <c r="HMT106" s="160"/>
      <c r="HMU106" s="160"/>
      <c r="HMV106" s="160"/>
      <c r="HMW106" s="161"/>
      <c r="HMX106" s="162"/>
      <c r="HMY106" s="160"/>
      <c r="HNA106" s="159"/>
      <c r="HNF106" s="160"/>
      <c r="HNG106" s="160"/>
      <c r="HNH106" s="160"/>
      <c r="HNI106" s="161"/>
      <c r="HNJ106" s="162"/>
      <c r="HNK106" s="160"/>
      <c r="HNM106" s="159"/>
      <c r="HNR106" s="160"/>
      <c r="HNS106" s="160"/>
      <c r="HNT106" s="160"/>
      <c r="HNU106" s="161"/>
      <c r="HNV106" s="162"/>
      <c r="HNW106" s="160"/>
      <c r="HNY106" s="159"/>
      <c r="HOD106" s="160"/>
      <c r="HOE106" s="160"/>
      <c r="HOF106" s="160"/>
      <c r="HOG106" s="161"/>
      <c r="HOH106" s="162"/>
      <c r="HOI106" s="160"/>
      <c r="HOK106" s="159"/>
      <c r="HOP106" s="160"/>
      <c r="HOQ106" s="160"/>
      <c r="HOR106" s="160"/>
      <c r="HOS106" s="161"/>
      <c r="HOT106" s="162"/>
      <c r="HOU106" s="160"/>
      <c r="HOW106" s="159"/>
      <c r="HPB106" s="160"/>
      <c r="HPC106" s="160"/>
      <c r="HPD106" s="160"/>
      <c r="HPE106" s="161"/>
      <c r="HPF106" s="162"/>
      <c r="HPG106" s="160"/>
      <c r="HPI106" s="159"/>
      <c r="HPN106" s="160"/>
      <c r="HPO106" s="160"/>
      <c r="HPP106" s="160"/>
      <c r="HPQ106" s="161"/>
      <c r="HPR106" s="162"/>
      <c r="HPS106" s="160"/>
      <c r="HPU106" s="159"/>
      <c r="HPZ106" s="160"/>
      <c r="HQA106" s="160"/>
      <c r="HQB106" s="160"/>
      <c r="HQC106" s="161"/>
      <c r="HQD106" s="162"/>
      <c r="HQE106" s="160"/>
      <c r="HQG106" s="159"/>
      <c r="HQL106" s="160"/>
      <c r="HQM106" s="160"/>
      <c r="HQN106" s="160"/>
      <c r="HQO106" s="161"/>
      <c r="HQP106" s="162"/>
      <c r="HQQ106" s="160"/>
      <c r="HQS106" s="159"/>
      <c r="HQX106" s="160"/>
      <c r="HQY106" s="160"/>
      <c r="HQZ106" s="160"/>
      <c r="HRA106" s="161"/>
      <c r="HRB106" s="162"/>
      <c r="HRC106" s="160"/>
      <c r="HRE106" s="159"/>
      <c r="HRJ106" s="160"/>
      <c r="HRK106" s="160"/>
      <c r="HRL106" s="160"/>
      <c r="HRM106" s="161"/>
      <c r="HRN106" s="162"/>
      <c r="HRO106" s="160"/>
      <c r="HRQ106" s="159"/>
      <c r="HRV106" s="160"/>
      <c r="HRW106" s="160"/>
      <c r="HRX106" s="160"/>
      <c r="HRY106" s="161"/>
      <c r="HRZ106" s="162"/>
      <c r="HSA106" s="160"/>
      <c r="HSC106" s="159"/>
      <c r="HSH106" s="160"/>
      <c r="HSI106" s="160"/>
      <c r="HSJ106" s="160"/>
      <c r="HSK106" s="161"/>
      <c r="HSL106" s="162"/>
      <c r="HSM106" s="160"/>
      <c r="HSO106" s="159"/>
      <c r="HST106" s="160"/>
      <c r="HSU106" s="160"/>
      <c r="HSV106" s="160"/>
      <c r="HSW106" s="161"/>
      <c r="HSX106" s="162"/>
      <c r="HSY106" s="160"/>
      <c r="HTA106" s="159"/>
      <c r="HTF106" s="160"/>
      <c r="HTG106" s="160"/>
      <c r="HTH106" s="160"/>
      <c r="HTI106" s="161"/>
      <c r="HTJ106" s="162"/>
      <c r="HTK106" s="160"/>
      <c r="HTM106" s="159"/>
      <c r="HTR106" s="160"/>
      <c r="HTS106" s="160"/>
      <c r="HTT106" s="160"/>
      <c r="HTU106" s="161"/>
      <c r="HTV106" s="162"/>
      <c r="HTW106" s="160"/>
      <c r="HTY106" s="159"/>
      <c r="HUD106" s="160"/>
      <c r="HUE106" s="160"/>
      <c r="HUF106" s="160"/>
      <c r="HUG106" s="161"/>
      <c r="HUH106" s="162"/>
      <c r="HUI106" s="160"/>
      <c r="HUK106" s="159"/>
      <c r="HUP106" s="160"/>
      <c r="HUQ106" s="160"/>
      <c r="HUR106" s="160"/>
      <c r="HUS106" s="161"/>
      <c r="HUT106" s="162"/>
      <c r="HUU106" s="160"/>
      <c r="HUW106" s="159"/>
      <c r="HVB106" s="160"/>
      <c r="HVC106" s="160"/>
      <c r="HVD106" s="160"/>
      <c r="HVE106" s="161"/>
      <c r="HVF106" s="162"/>
      <c r="HVG106" s="160"/>
      <c r="HVI106" s="159"/>
      <c r="HVN106" s="160"/>
      <c r="HVO106" s="160"/>
      <c r="HVP106" s="160"/>
      <c r="HVQ106" s="161"/>
      <c r="HVR106" s="162"/>
      <c r="HVS106" s="160"/>
      <c r="HVU106" s="159"/>
      <c r="HVZ106" s="160"/>
      <c r="HWA106" s="160"/>
      <c r="HWB106" s="160"/>
      <c r="HWC106" s="161"/>
      <c r="HWD106" s="162"/>
      <c r="HWE106" s="160"/>
      <c r="HWG106" s="159"/>
      <c r="HWL106" s="160"/>
      <c r="HWM106" s="160"/>
      <c r="HWN106" s="160"/>
      <c r="HWO106" s="161"/>
      <c r="HWP106" s="162"/>
      <c r="HWQ106" s="160"/>
      <c r="HWS106" s="159"/>
      <c r="HWX106" s="160"/>
      <c r="HWY106" s="160"/>
      <c r="HWZ106" s="160"/>
      <c r="HXA106" s="161"/>
      <c r="HXB106" s="162"/>
      <c r="HXC106" s="160"/>
      <c r="HXE106" s="159"/>
      <c r="HXJ106" s="160"/>
      <c r="HXK106" s="160"/>
      <c r="HXL106" s="160"/>
      <c r="HXM106" s="161"/>
      <c r="HXN106" s="162"/>
      <c r="HXO106" s="160"/>
      <c r="HXQ106" s="159"/>
      <c r="HXV106" s="160"/>
      <c r="HXW106" s="160"/>
      <c r="HXX106" s="160"/>
      <c r="HXY106" s="161"/>
      <c r="HXZ106" s="162"/>
      <c r="HYA106" s="160"/>
      <c r="HYC106" s="159"/>
      <c r="HYH106" s="160"/>
      <c r="HYI106" s="160"/>
      <c r="HYJ106" s="160"/>
      <c r="HYK106" s="161"/>
      <c r="HYL106" s="162"/>
      <c r="HYM106" s="160"/>
      <c r="HYO106" s="159"/>
      <c r="HYT106" s="160"/>
      <c r="HYU106" s="160"/>
      <c r="HYV106" s="160"/>
      <c r="HYW106" s="161"/>
      <c r="HYX106" s="162"/>
      <c r="HYY106" s="160"/>
      <c r="HZA106" s="159"/>
      <c r="HZF106" s="160"/>
      <c r="HZG106" s="160"/>
      <c r="HZH106" s="160"/>
      <c r="HZI106" s="161"/>
      <c r="HZJ106" s="162"/>
      <c r="HZK106" s="160"/>
      <c r="HZM106" s="159"/>
      <c r="HZR106" s="160"/>
      <c r="HZS106" s="160"/>
      <c r="HZT106" s="160"/>
      <c r="HZU106" s="161"/>
      <c r="HZV106" s="162"/>
      <c r="HZW106" s="160"/>
      <c r="HZY106" s="159"/>
      <c r="IAD106" s="160"/>
      <c r="IAE106" s="160"/>
      <c r="IAF106" s="160"/>
      <c r="IAG106" s="161"/>
      <c r="IAH106" s="162"/>
      <c r="IAI106" s="160"/>
      <c r="IAK106" s="159"/>
      <c r="IAP106" s="160"/>
      <c r="IAQ106" s="160"/>
      <c r="IAR106" s="160"/>
      <c r="IAS106" s="161"/>
      <c r="IAT106" s="162"/>
      <c r="IAU106" s="160"/>
      <c r="IAW106" s="159"/>
      <c r="IBB106" s="160"/>
      <c r="IBC106" s="160"/>
      <c r="IBD106" s="160"/>
      <c r="IBE106" s="161"/>
      <c r="IBF106" s="162"/>
      <c r="IBG106" s="160"/>
      <c r="IBI106" s="159"/>
      <c r="IBN106" s="160"/>
      <c r="IBO106" s="160"/>
      <c r="IBP106" s="160"/>
      <c r="IBQ106" s="161"/>
      <c r="IBR106" s="162"/>
      <c r="IBS106" s="160"/>
      <c r="IBU106" s="159"/>
      <c r="IBZ106" s="160"/>
      <c r="ICA106" s="160"/>
      <c r="ICB106" s="160"/>
      <c r="ICC106" s="161"/>
      <c r="ICD106" s="162"/>
      <c r="ICE106" s="160"/>
      <c r="ICG106" s="159"/>
      <c r="ICL106" s="160"/>
      <c r="ICM106" s="160"/>
      <c r="ICN106" s="160"/>
      <c r="ICO106" s="161"/>
      <c r="ICP106" s="162"/>
      <c r="ICQ106" s="160"/>
      <c r="ICS106" s="159"/>
      <c r="ICX106" s="160"/>
      <c r="ICY106" s="160"/>
      <c r="ICZ106" s="160"/>
      <c r="IDA106" s="161"/>
      <c r="IDB106" s="162"/>
      <c r="IDC106" s="160"/>
      <c r="IDE106" s="159"/>
      <c r="IDJ106" s="160"/>
      <c r="IDK106" s="160"/>
      <c r="IDL106" s="160"/>
      <c r="IDM106" s="161"/>
      <c r="IDN106" s="162"/>
      <c r="IDO106" s="160"/>
      <c r="IDQ106" s="159"/>
      <c r="IDV106" s="160"/>
      <c r="IDW106" s="160"/>
      <c r="IDX106" s="160"/>
      <c r="IDY106" s="161"/>
      <c r="IDZ106" s="162"/>
      <c r="IEA106" s="160"/>
      <c r="IEC106" s="159"/>
      <c r="IEH106" s="160"/>
      <c r="IEI106" s="160"/>
      <c r="IEJ106" s="160"/>
      <c r="IEK106" s="161"/>
      <c r="IEL106" s="162"/>
      <c r="IEM106" s="160"/>
      <c r="IEO106" s="159"/>
      <c r="IET106" s="160"/>
      <c r="IEU106" s="160"/>
      <c r="IEV106" s="160"/>
      <c r="IEW106" s="161"/>
      <c r="IEX106" s="162"/>
      <c r="IEY106" s="160"/>
      <c r="IFA106" s="159"/>
      <c r="IFF106" s="160"/>
      <c r="IFG106" s="160"/>
      <c r="IFH106" s="160"/>
      <c r="IFI106" s="161"/>
      <c r="IFJ106" s="162"/>
      <c r="IFK106" s="160"/>
      <c r="IFM106" s="159"/>
      <c r="IFR106" s="160"/>
      <c r="IFS106" s="160"/>
      <c r="IFT106" s="160"/>
      <c r="IFU106" s="161"/>
      <c r="IFV106" s="162"/>
      <c r="IFW106" s="160"/>
      <c r="IFY106" s="159"/>
      <c r="IGD106" s="160"/>
      <c r="IGE106" s="160"/>
      <c r="IGF106" s="160"/>
      <c r="IGG106" s="161"/>
      <c r="IGH106" s="162"/>
      <c r="IGI106" s="160"/>
      <c r="IGK106" s="159"/>
      <c r="IGP106" s="160"/>
      <c r="IGQ106" s="160"/>
      <c r="IGR106" s="160"/>
      <c r="IGS106" s="161"/>
      <c r="IGT106" s="162"/>
      <c r="IGU106" s="160"/>
      <c r="IGW106" s="159"/>
      <c r="IHB106" s="160"/>
      <c r="IHC106" s="160"/>
      <c r="IHD106" s="160"/>
      <c r="IHE106" s="161"/>
      <c r="IHF106" s="162"/>
      <c r="IHG106" s="160"/>
      <c r="IHI106" s="159"/>
      <c r="IHN106" s="160"/>
      <c r="IHO106" s="160"/>
      <c r="IHP106" s="160"/>
      <c r="IHQ106" s="161"/>
      <c r="IHR106" s="162"/>
      <c r="IHS106" s="160"/>
      <c r="IHU106" s="159"/>
      <c r="IHZ106" s="160"/>
      <c r="IIA106" s="160"/>
      <c r="IIB106" s="160"/>
      <c r="IIC106" s="161"/>
      <c r="IID106" s="162"/>
      <c r="IIE106" s="160"/>
      <c r="IIG106" s="159"/>
      <c r="IIL106" s="160"/>
      <c r="IIM106" s="160"/>
      <c r="IIN106" s="160"/>
      <c r="IIO106" s="161"/>
      <c r="IIP106" s="162"/>
      <c r="IIQ106" s="160"/>
      <c r="IIS106" s="159"/>
      <c r="IIX106" s="160"/>
      <c r="IIY106" s="160"/>
      <c r="IIZ106" s="160"/>
      <c r="IJA106" s="161"/>
      <c r="IJB106" s="162"/>
      <c r="IJC106" s="160"/>
      <c r="IJE106" s="159"/>
      <c r="IJJ106" s="160"/>
      <c r="IJK106" s="160"/>
      <c r="IJL106" s="160"/>
      <c r="IJM106" s="161"/>
      <c r="IJN106" s="162"/>
      <c r="IJO106" s="160"/>
      <c r="IJQ106" s="159"/>
      <c r="IJV106" s="160"/>
      <c r="IJW106" s="160"/>
      <c r="IJX106" s="160"/>
      <c r="IJY106" s="161"/>
      <c r="IJZ106" s="162"/>
      <c r="IKA106" s="160"/>
      <c r="IKC106" s="159"/>
      <c r="IKH106" s="160"/>
      <c r="IKI106" s="160"/>
      <c r="IKJ106" s="160"/>
      <c r="IKK106" s="161"/>
      <c r="IKL106" s="162"/>
      <c r="IKM106" s="160"/>
      <c r="IKO106" s="159"/>
      <c r="IKT106" s="160"/>
      <c r="IKU106" s="160"/>
      <c r="IKV106" s="160"/>
      <c r="IKW106" s="161"/>
      <c r="IKX106" s="162"/>
      <c r="IKY106" s="160"/>
      <c r="ILA106" s="159"/>
      <c r="ILF106" s="160"/>
      <c r="ILG106" s="160"/>
      <c r="ILH106" s="160"/>
      <c r="ILI106" s="161"/>
      <c r="ILJ106" s="162"/>
      <c r="ILK106" s="160"/>
      <c r="ILM106" s="159"/>
      <c r="ILR106" s="160"/>
      <c r="ILS106" s="160"/>
      <c r="ILT106" s="160"/>
      <c r="ILU106" s="161"/>
      <c r="ILV106" s="162"/>
      <c r="ILW106" s="160"/>
      <c r="ILY106" s="159"/>
      <c r="IMD106" s="160"/>
      <c r="IME106" s="160"/>
      <c r="IMF106" s="160"/>
      <c r="IMG106" s="161"/>
      <c r="IMH106" s="162"/>
      <c r="IMI106" s="160"/>
      <c r="IMK106" s="159"/>
      <c r="IMP106" s="160"/>
      <c r="IMQ106" s="160"/>
      <c r="IMR106" s="160"/>
      <c r="IMS106" s="161"/>
      <c r="IMT106" s="162"/>
      <c r="IMU106" s="160"/>
      <c r="IMW106" s="159"/>
      <c r="INB106" s="160"/>
      <c r="INC106" s="160"/>
      <c r="IND106" s="160"/>
      <c r="INE106" s="161"/>
      <c r="INF106" s="162"/>
      <c r="ING106" s="160"/>
      <c r="INI106" s="159"/>
      <c r="INN106" s="160"/>
      <c r="INO106" s="160"/>
      <c r="INP106" s="160"/>
      <c r="INQ106" s="161"/>
      <c r="INR106" s="162"/>
      <c r="INS106" s="160"/>
      <c r="INU106" s="159"/>
      <c r="INZ106" s="160"/>
      <c r="IOA106" s="160"/>
      <c r="IOB106" s="160"/>
      <c r="IOC106" s="161"/>
      <c r="IOD106" s="162"/>
      <c r="IOE106" s="160"/>
      <c r="IOG106" s="159"/>
      <c r="IOL106" s="160"/>
      <c r="IOM106" s="160"/>
      <c r="ION106" s="160"/>
      <c r="IOO106" s="161"/>
      <c r="IOP106" s="162"/>
      <c r="IOQ106" s="160"/>
      <c r="IOS106" s="159"/>
      <c r="IOX106" s="160"/>
      <c r="IOY106" s="160"/>
      <c r="IOZ106" s="160"/>
      <c r="IPA106" s="161"/>
      <c r="IPB106" s="162"/>
      <c r="IPC106" s="160"/>
      <c r="IPE106" s="159"/>
      <c r="IPJ106" s="160"/>
      <c r="IPK106" s="160"/>
      <c r="IPL106" s="160"/>
      <c r="IPM106" s="161"/>
      <c r="IPN106" s="162"/>
      <c r="IPO106" s="160"/>
      <c r="IPQ106" s="159"/>
      <c r="IPV106" s="160"/>
      <c r="IPW106" s="160"/>
      <c r="IPX106" s="160"/>
      <c r="IPY106" s="161"/>
      <c r="IPZ106" s="162"/>
      <c r="IQA106" s="160"/>
      <c r="IQC106" s="159"/>
      <c r="IQH106" s="160"/>
      <c r="IQI106" s="160"/>
      <c r="IQJ106" s="160"/>
      <c r="IQK106" s="161"/>
      <c r="IQL106" s="162"/>
      <c r="IQM106" s="160"/>
      <c r="IQO106" s="159"/>
      <c r="IQT106" s="160"/>
      <c r="IQU106" s="160"/>
      <c r="IQV106" s="160"/>
      <c r="IQW106" s="161"/>
      <c r="IQX106" s="162"/>
      <c r="IQY106" s="160"/>
      <c r="IRA106" s="159"/>
      <c r="IRF106" s="160"/>
      <c r="IRG106" s="160"/>
      <c r="IRH106" s="160"/>
      <c r="IRI106" s="161"/>
      <c r="IRJ106" s="162"/>
      <c r="IRK106" s="160"/>
      <c r="IRM106" s="159"/>
      <c r="IRR106" s="160"/>
      <c r="IRS106" s="160"/>
      <c r="IRT106" s="160"/>
      <c r="IRU106" s="161"/>
      <c r="IRV106" s="162"/>
      <c r="IRW106" s="160"/>
      <c r="IRY106" s="159"/>
      <c r="ISD106" s="160"/>
      <c r="ISE106" s="160"/>
      <c r="ISF106" s="160"/>
      <c r="ISG106" s="161"/>
      <c r="ISH106" s="162"/>
      <c r="ISI106" s="160"/>
      <c r="ISK106" s="159"/>
      <c r="ISP106" s="160"/>
      <c r="ISQ106" s="160"/>
      <c r="ISR106" s="160"/>
      <c r="ISS106" s="161"/>
      <c r="IST106" s="162"/>
      <c r="ISU106" s="160"/>
      <c r="ISW106" s="159"/>
      <c r="ITB106" s="160"/>
      <c r="ITC106" s="160"/>
      <c r="ITD106" s="160"/>
      <c r="ITE106" s="161"/>
      <c r="ITF106" s="162"/>
      <c r="ITG106" s="160"/>
      <c r="ITI106" s="159"/>
      <c r="ITN106" s="160"/>
      <c r="ITO106" s="160"/>
      <c r="ITP106" s="160"/>
      <c r="ITQ106" s="161"/>
      <c r="ITR106" s="162"/>
      <c r="ITS106" s="160"/>
      <c r="ITU106" s="159"/>
      <c r="ITZ106" s="160"/>
      <c r="IUA106" s="160"/>
      <c r="IUB106" s="160"/>
      <c r="IUC106" s="161"/>
      <c r="IUD106" s="162"/>
      <c r="IUE106" s="160"/>
      <c r="IUG106" s="159"/>
      <c r="IUL106" s="160"/>
      <c r="IUM106" s="160"/>
      <c r="IUN106" s="160"/>
      <c r="IUO106" s="161"/>
      <c r="IUP106" s="162"/>
      <c r="IUQ106" s="160"/>
      <c r="IUS106" s="159"/>
      <c r="IUX106" s="160"/>
      <c r="IUY106" s="160"/>
      <c r="IUZ106" s="160"/>
      <c r="IVA106" s="161"/>
      <c r="IVB106" s="162"/>
      <c r="IVC106" s="160"/>
      <c r="IVE106" s="159"/>
      <c r="IVJ106" s="160"/>
      <c r="IVK106" s="160"/>
      <c r="IVL106" s="160"/>
      <c r="IVM106" s="161"/>
      <c r="IVN106" s="162"/>
      <c r="IVO106" s="160"/>
      <c r="IVQ106" s="159"/>
      <c r="IVV106" s="160"/>
      <c r="IVW106" s="160"/>
      <c r="IVX106" s="160"/>
      <c r="IVY106" s="161"/>
      <c r="IVZ106" s="162"/>
      <c r="IWA106" s="160"/>
      <c r="IWC106" s="159"/>
      <c r="IWH106" s="160"/>
      <c r="IWI106" s="160"/>
      <c r="IWJ106" s="160"/>
      <c r="IWK106" s="161"/>
      <c r="IWL106" s="162"/>
      <c r="IWM106" s="160"/>
      <c r="IWO106" s="159"/>
      <c r="IWT106" s="160"/>
      <c r="IWU106" s="160"/>
      <c r="IWV106" s="160"/>
      <c r="IWW106" s="161"/>
      <c r="IWX106" s="162"/>
      <c r="IWY106" s="160"/>
      <c r="IXA106" s="159"/>
      <c r="IXF106" s="160"/>
      <c r="IXG106" s="160"/>
      <c r="IXH106" s="160"/>
      <c r="IXI106" s="161"/>
      <c r="IXJ106" s="162"/>
      <c r="IXK106" s="160"/>
      <c r="IXM106" s="159"/>
      <c r="IXR106" s="160"/>
      <c r="IXS106" s="160"/>
      <c r="IXT106" s="160"/>
      <c r="IXU106" s="161"/>
      <c r="IXV106" s="162"/>
      <c r="IXW106" s="160"/>
      <c r="IXY106" s="159"/>
      <c r="IYD106" s="160"/>
      <c r="IYE106" s="160"/>
      <c r="IYF106" s="160"/>
      <c r="IYG106" s="161"/>
      <c r="IYH106" s="162"/>
      <c r="IYI106" s="160"/>
      <c r="IYK106" s="159"/>
      <c r="IYP106" s="160"/>
      <c r="IYQ106" s="160"/>
      <c r="IYR106" s="160"/>
      <c r="IYS106" s="161"/>
      <c r="IYT106" s="162"/>
      <c r="IYU106" s="160"/>
      <c r="IYW106" s="159"/>
      <c r="IZB106" s="160"/>
      <c r="IZC106" s="160"/>
      <c r="IZD106" s="160"/>
      <c r="IZE106" s="161"/>
      <c r="IZF106" s="162"/>
      <c r="IZG106" s="160"/>
      <c r="IZI106" s="159"/>
      <c r="IZN106" s="160"/>
      <c r="IZO106" s="160"/>
      <c r="IZP106" s="160"/>
      <c r="IZQ106" s="161"/>
      <c r="IZR106" s="162"/>
      <c r="IZS106" s="160"/>
      <c r="IZU106" s="159"/>
      <c r="IZZ106" s="160"/>
      <c r="JAA106" s="160"/>
      <c r="JAB106" s="160"/>
      <c r="JAC106" s="161"/>
      <c r="JAD106" s="162"/>
      <c r="JAE106" s="160"/>
      <c r="JAG106" s="159"/>
      <c r="JAL106" s="160"/>
      <c r="JAM106" s="160"/>
      <c r="JAN106" s="160"/>
      <c r="JAO106" s="161"/>
      <c r="JAP106" s="162"/>
      <c r="JAQ106" s="160"/>
      <c r="JAS106" s="159"/>
      <c r="JAX106" s="160"/>
      <c r="JAY106" s="160"/>
      <c r="JAZ106" s="160"/>
      <c r="JBA106" s="161"/>
      <c r="JBB106" s="162"/>
      <c r="JBC106" s="160"/>
      <c r="JBE106" s="159"/>
      <c r="JBJ106" s="160"/>
      <c r="JBK106" s="160"/>
      <c r="JBL106" s="160"/>
      <c r="JBM106" s="161"/>
      <c r="JBN106" s="162"/>
      <c r="JBO106" s="160"/>
      <c r="JBQ106" s="159"/>
      <c r="JBV106" s="160"/>
      <c r="JBW106" s="160"/>
      <c r="JBX106" s="160"/>
      <c r="JBY106" s="161"/>
      <c r="JBZ106" s="162"/>
      <c r="JCA106" s="160"/>
      <c r="JCC106" s="159"/>
      <c r="JCH106" s="160"/>
      <c r="JCI106" s="160"/>
      <c r="JCJ106" s="160"/>
      <c r="JCK106" s="161"/>
      <c r="JCL106" s="162"/>
      <c r="JCM106" s="160"/>
      <c r="JCO106" s="159"/>
      <c r="JCT106" s="160"/>
      <c r="JCU106" s="160"/>
      <c r="JCV106" s="160"/>
      <c r="JCW106" s="161"/>
      <c r="JCX106" s="162"/>
      <c r="JCY106" s="160"/>
      <c r="JDA106" s="159"/>
      <c r="JDF106" s="160"/>
      <c r="JDG106" s="160"/>
      <c r="JDH106" s="160"/>
      <c r="JDI106" s="161"/>
      <c r="JDJ106" s="162"/>
      <c r="JDK106" s="160"/>
      <c r="JDM106" s="159"/>
      <c r="JDR106" s="160"/>
      <c r="JDS106" s="160"/>
      <c r="JDT106" s="160"/>
      <c r="JDU106" s="161"/>
      <c r="JDV106" s="162"/>
      <c r="JDW106" s="160"/>
      <c r="JDY106" s="159"/>
      <c r="JED106" s="160"/>
      <c r="JEE106" s="160"/>
      <c r="JEF106" s="160"/>
      <c r="JEG106" s="161"/>
      <c r="JEH106" s="162"/>
      <c r="JEI106" s="160"/>
      <c r="JEK106" s="159"/>
      <c r="JEP106" s="160"/>
      <c r="JEQ106" s="160"/>
      <c r="JER106" s="160"/>
      <c r="JES106" s="161"/>
      <c r="JET106" s="162"/>
      <c r="JEU106" s="160"/>
      <c r="JEW106" s="159"/>
      <c r="JFB106" s="160"/>
      <c r="JFC106" s="160"/>
      <c r="JFD106" s="160"/>
      <c r="JFE106" s="161"/>
      <c r="JFF106" s="162"/>
      <c r="JFG106" s="160"/>
      <c r="JFI106" s="159"/>
      <c r="JFN106" s="160"/>
      <c r="JFO106" s="160"/>
      <c r="JFP106" s="160"/>
      <c r="JFQ106" s="161"/>
      <c r="JFR106" s="162"/>
      <c r="JFS106" s="160"/>
      <c r="JFU106" s="159"/>
      <c r="JFZ106" s="160"/>
      <c r="JGA106" s="160"/>
      <c r="JGB106" s="160"/>
      <c r="JGC106" s="161"/>
      <c r="JGD106" s="162"/>
      <c r="JGE106" s="160"/>
      <c r="JGG106" s="159"/>
      <c r="JGL106" s="160"/>
      <c r="JGM106" s="160"/>
      <c r="JGN106" s="160"/>
      <c r="JGO106" s="161"/>
      <c r="JGP106" s="162"/>
      <c r="JGQ106" s="160"/>
      <c r="JGS106" s="159"/>
      <c r="JGX106" s="160"/>
      <c r="JGY106" s="160"/>
      <c r="JGZ106" s="160"/>
      <c r="JHA106" s="161"/>
      <c r="JHB106" s="162"/>
      <c r="JHC106" s="160"/>
      <c r="JHE106" s="159"/>
      <c r="JHJ106" s="160"/>
      <c r="JHK106" s="160"/>
      <c r="JHL106" s="160"/>
      <c r="JHM106" s="161"/>
      <c r="JHN106" s="162"/>
      <c r="JHO106" s="160"/>
      <c r="JHQ106" s="159"/>
      <c r="JHV106" s="160"/>
      <c r="JHW106" s="160"/>
      <c r="JHX106" s="160"/>
      <c r="JHY106" s="161"/>
      <c r="JHZ106" s="162"/>
      <c r="JIA106" s="160"/>
      <c r="JIC106" s="159"/>
      <c r="JIH106" s="160"/>
      <c r="JII106" s="160"/>
      <c r="JIJ106" s="160"/>
      <c r="JIK106" s="161"/>
      <c r="JIL106" s="162"/>
      <c r="JIM106" s="160"/>
      <c r="JIO106" s="159"/>
      <c r="JIT106" s="160"/>
      <c r="JIU106" s="160"/>
      <c r="JIV106" s="160"/>
      <c r="JIW106" s="161"/>
      <c r="JIX106" s="162"/>
      <c r="JIY106" s="160"/>
      <c r="JJA106" s="159"/>
      <c r="JJF106" s="160"/>
      <c r="JJG106" s="160"/>
      <c r="JJH106" s="160"/>
      <c r="JJI106" s="161"/>
      <c r="JJJ106" s="162"/>
      <c r="JJK106" s="160"/>
      <c r="JJM106" s="159"/>
      <c r="JJR106" s="160"/>
      <c r="JJS106" s="160"/>
      <c r="JJT106" s="160"/>
      <c r="JJU106" s="161"/>
      <c r="JJV106" s="162"/>
      <c r="JJW106" s="160"/>
      <c r="JJY106" s="159"/>
      <c r="JKD106" s="160"/>
      <c r="JKE106" s="160"/>
      <c r="JKF106" s="160"/>
      <c r="JKG106" s="161"/>
      <c r="JKH106" s="162"/>
      <c r="JKI106" s="160"/>
      <c r="JKK106" s="159"/>
      <c r="JKP106" s="160"/>
      <c r="JKQ106" s="160"/>
      <c r="JKR106" s="160"/>
      <c r="JKS106" s="161"/>
      <c r="JKT106" s="162"/>
      <c r="JKU106" s="160"/>
      <c r="JKW106" s="159"/>
      <c r="JLB106" s="160"/>
      <c r="JLC106" s="160"/>
      <c r="JLD106" s="160"/>
      <c r="JLE106" s="161"/>
      <c r="JLF106" s="162"/>
      <c r="JLG106" s="160"/>
      <c r="JLI106" s="159"/>
      <c r="JLN106" s="160"/>
      <c r="JLO106" s="160"/>
      <c r="JLP106" s="160"/>
      <c r="JLQ106" s="161"/>
      <c r="JLR106" s="162"/>
      <c r="JLS106" s="160"/>
      <c r="JLU106" s="159"/>
      <c r="JLZ106" s="160"/>
      <c r="JMA106" s="160"/>
      <c r="JMB106" s="160"/>
      <c r="JMC106" s="161"/>
      <c r="JMD106" s="162"/>
      <c r="JME106" s="160"/>
      <c r="JMG106" s="159"/>
      <c r="JML106" s="160"/>
      <c r="JMM106" s="160"/>
      <c r="JMN106" s="160"/>
      <c r="JMO106" s="161"/>
      <c r="JMP106" s="162"/>
      <c r="JMQ106" s="160"/>
      <c r="JMS106" s="159"/>
      <c r="JMX106" s="160"/>
      <c r="JMY106" s="160"/>
      <c r="JMZ106" s="160"/>
      <c r="JNA106" s="161"/>
      <c r="JNB106" s="162"/>
      <c r="JNC106" s="160"/>
      <c r="JNE106" s="159"/>
      <c r="JNJ106" s="160"/>
      <c r="JNK106" s="160"/>
      <c r="JNL106" s="160"/>
      <c r="JNM106" s="161"/>
      <c r="JNN106" s="162"/>
      <c r="JNO106" s="160"/>
      <c r="JNQ106" s="159"/>
      <c r="JNV106" s="160"/>
      <c r="JNW106" s="160"/>
      <c r="JNX106" s="160"/>
      <c r="JNY106" s="161"/>
      <c r="JNZ106" s="162"/>
      <c r="JOA106" s="160"/>
      <c r="JOC106" s="159"/>
      <c r="JOH106" s="160"/>
      <c r="JOI106" s="160"/>
      <c r="JOJ106" s="160"/>
      <c r="JOK106" s="161"/>
      <c r="JOL106" s="162"/>
      <c r="JOM106" s="160"/>
      <c r="JOO106" s="159"/>
      <c r="JOT106" s="160"/>
      <c r="JOU106" s="160"/>
      <c r="JOV106" s="160"/>
      <c r="JOW106" s="161"/>
      <c r="JOX106" s="162"/>
      <c r="JOY106" s="160"/>
      <c r="JPA106" s="159"/>
      <c r="JPF106" s="160"/>
      <c r="JPG106" s="160"/>
      <c r="JPH106" s="160"/>
      <c r="JPI106" s="161"/>
      <c r="JPJ106" s="162"/>
      <c r="JPK106" s="160"/>
      <c r="JPM106" s="159"/>
      <c r="JPR106" s="160"/>
      <c r="JPS106" s="160"/>
      <c r="JPT106" s="160"/>
      <c r="JPU106" s="161"/>
      <c r="JPV106" s="162"/>
      <c r="JPW106" s="160"/>
      <c r="JPY106" s="159"/>
      <c r="JQD106" s="160"/>
      <c r="JQE106" s="160"/>
      <c r="JQF106" s="160"/>
      <c r="JQG106" s="161"/>
      <c r="JQH106" s="162"/>
      <c r="JQI106" s="160"/>
      <c r="JQK106" s="159"/>
      <c r="JQP106" s="160"/>
      <c r="JQQ106" s="160"/>
      <c r="JQR106" s="160"/>
      <c r="JQS106" s="161"/>
      <c r="JQT106" s="162"/>
      <c r="JQU106" s="160"/>
      <c r="JQW106" s="159"/>
      <c r="JRB106" s="160"/>
      <c r="JRC106" s="160"/>
      <c r="JRD106" s="160"/>
      <c r="JRE106" s="161"/>
      <c r="JRF106" s="162"/>
      <c r="JRG106" s="160"/>
      <c r="JRI106" s="159"/>
      <c r="JRN106" s="160"/>
      <c r="JRO106" s="160"/>
      <c r="JRP106" s="160"/>
      <c r="JRQ106" s="161"/>
      <c r="JRR106" s="162"/>
      <c r="JRS106" s="160"/>
      <c r="JRU106" s="159"/>
      <c r="JRZ106" s="160"/>
      <c r="JSA106" s="160"/>
      <c r="JSB106" s="160"/>
      <c r="JSC106" s="161"/>
      <c r="JSD106" s="162"/>
      <c r="JSE106" s="160"/>
      <c r="JSG106" s="159"/>
      <c r="JSL106" s="160"/>
      <c r="JSM106" s="160"/>
      <c r="JSN106" s="160"/>
      <c r="JSO106" s="161"/>
      <c r="JSP106" s="162"/>
      <c r="JSQ106" s="160"/>
      <c r="JSS106" s="159"/>
      <c r="JSX106" s="160"/>
      <c r="JSY106" s="160"/>
      <c r="JSZ106" s="160"/>
      <c r="JTA106" s="161"/>
      <c r="JTB106" s="162"/>
      <c r="JTC106" s="160"/>
      <c r="JTE106" s="159"/>
      <c r="JTJ106" s="160"/>
      <c r="JTK106" s="160"/>
      <c r="JTL106" s="160"/>
      <c r="JTM106" s="161"/>
      <c r="JTN106" s="162"/>
      <c r="JTO106" s="160"/>
      <c r="JTQ106" s="159"/>
      <c r="JTV106" s="160"/>
      <c r="JTW106" s="160"/>
      <c r="JTX106" s="160"/>
      <c r="JTY106" s="161"/>
      <c r="JTZ106" s="162"/>
      <c r="JUA106" s="160"/>
      <c r="JUC106" s="159"/>
      <c r="JUH106" s="160"/>
      <c r="JUI106" s="160"/>
      <c r="JUJ106" s="160"/>
      <c r="JUK106" s="161"/>
      <c r="JUL106" s="162"/>
      <c r="JUM106" s="160"/>
      <c r="JUO106" s="159"/>
      <c r="JUT106" s="160"/>
      <c r="JUU106" s="160"/>
      <c r="JUV106" s="160"/>
      <c r="JUW106" s="161"/>
      <c r="JUX106" s="162"/>
      <c r="JUY106" s="160"/>
      <c r="JVA106" s="159"/>
      <c r="JVF106" s="160"/>
      <c r="JVG106" s="160"/>
      <c r="JVH106" s="160"/>
      <c r="JVI106" s="161"/>
      <c r="JVJ106" s="162"/>
      <c r="JVK106" s="160"/>
      <c r="JVM106" s="159"/>
      <c r="JVR106" s="160"/>
      <c r="JVS106" s="160"/>
      <c r="JVT106" s="160"/>
      <c r="JVU106" s="161"/>
      <c r="JVV106" s="162"/>
      <c r="JVW106" s="160"/>
      <c r="JVY106" s="159"/>
      <c r="JWD106" s="160"/>
      <c r="JWE106" s="160"/>
      <c r="JWF106" s="160"/>
      <c r="JWG106" s="161"/>
      <c r="JWH106" s="162"/>
      <c r="JWI106" s="160"/>
      <c r="JWK106" s="159"/>
      <c r="JWP106" s="160"/>
      <c r="JWQ106" s="160"/>
      <c r="JWR106" s="160"/>
      <c r="JWS106" s="161"/>
      <c r="JWT106" s="162"/>
      <c r="JWU106" s="160"/>
      <c r="JWW106" s="159"/>
      <c r="JXB106" s="160"/>
      <c r="JXC106" s="160"/>
      <c r="JXD106" s="160"/>
      <c r="JXE106" s="161"/>
      <c r="JXF106" s="162"/>
      <c r="JXG106" s="160"/>
      <c r="JXI106" s="159"/>
      <c r="JXN106" s="160"/>
      <c r="JXO106" s="160"/>
      <c r="JXP106" s="160"/>
      <c r="JXQ106" s="161"/>
      <c r="JXR106" s="162"/>
      <c r="JXS106" s="160"/>
      <c r="JXU106" s="159"/>
      <c r="JXZ106" s="160"/>
      <c r="JYA106" s="160"/>
      <c r="JYB106" s="160"/>
      <c r="JYC106" s="161"/>
      <c r="JYD106" s="162"/>
      <c r="JYE106" s="160"/>
      <c r="JYG106" s="159"/>
      <c r="JYL106" s="160"/>
      <c r="JYM106" s="160"/>
      <c r="JYN106" s="160"/>
      <c r="JYO106" s="161"/>
      <c r="JYP106" s="162"/>
      <c r="JYQ106" s="160"/>
      <c r="JYS106" s="159"/>
      <c r="JYX106" s="160"/>
      <c r="JYY106" s="160"/>
      <c r="JYZ106" s="160"/>
      <c r="JZA106" s="161"/>
      <c r="JZB106" s="162"/>
      <c r="JZC106" s="160"/>
      <c r="JZE106" s="159"/>
      <c r="JZJ106" s="160"/>
      <c r="JZK106" s="160"/>
      <c r="JZL106" s="160"/>
      <c r="JZM106" s="161"/>
      <c r="JZN106" s="162"/>
      <c r="JZO106" s="160"/>
      <c r="JZQ106" s="159"/>
      <c r="JZV106" s="160"/>
      <c r="JZW106" s="160"/>
      <c r="JZX106" s="160"/>
      <c r="JZY106" s="161"/>
      <c r="JZZ106" s="162"/>
      <c r="KAA106" s="160"/>
      <c r="KAC106" s="159"/>
      <c r="KAH106" s="160"/>
      <c r="KAI106" s="160"/>
      <c r="KAJ106" s="160"/>
      <c r="KAK106" s="161"/>
      <c r="KAL106" s="162"/>
      <c r="KAM106" s="160"/>
      <c r="KAO106" s="159"/>
      <c r="KAT106" s="160"/>
      <c r="KAU106" s="160"/>
      <c r="KAV106" s="160"/>
      <c r="KAW106" s="161"/>
      <c r="KAX106" s="162"/>
      <c r="KAY106" s="160"/>
      <c r="KBA106" s="159"/>
      <c r="KBF106" s="160"/>
      <c r="KBG106" s="160"/>
      <c r="KBH106" s="160"/>
      <c r="KBI106" s="161"/>
      <c r="KBJ106" s="162"/>
      <c r="KBK106" s="160"/>
      <c r="KBM106" s="159"/>
      <c r="KBR106" s="160"/>
      <c r="KBS106" s="160"/>
      <c r="KBT106" s="160"/>
      <c r="KBU106" s="161"/>
      <c r="KBV106" s="162"/>
      <c r="KBW106" s="160"/>
      <c r="KBY106" s="159"/>
      <c r="KCD106" s="160"/>
      <c r="KCE106" s="160"/>
      <c r="KCF106" s="160"/>
      <c r="KCG106" s="161"/>
      <c r="KCH106" s="162"/>
      <c r="KCI106" s="160"/>
      <c r="KCK106" s="159"/>
      <c r="KCP106" s="160"/>
      <c r="KCQ106" s="160"/>
      <c r="KCR106" s="160"/>
      <c r="KCS106" s="161"/>
      <c r="KCT106" s="162"/>
      <c r="KCU106" s="160"/>
      <c r="KCW106" s="159"/>
      <c r="KDB106" s="160"/>
      <c r="KDC106" s="160"/>
      <c r="KDD106" s="160"/>
      <c r="KDE106" s="161"/>
      <c r="KDF106" s="162"/>
      <c r="KDG106" s="160"/>
      <c r="KDI106" s="159"/>
      <c r="KDN106" s="160"/>
      <c r="KDO106" s="160"/>
      <c r="KDP106" s="160"/>
      <c r="KDQ106" s="161"/>
      <c r="KDR106" s="162"/>
      <c r="KDS106" s="160"/>
      <c r="KDU106" s="159"/>
      <c r="KDZ106" s="160"/>
      <c r="KEA106" s="160"/>
      <c r="KEB106" s="160"/>
      <c r="KEC106" s="161"/>
      <c r="KED106" s="162"/>
      <c r="KEE106" s="160"/>
      <c r="KEG106" s="159"/>
      <c r="KEL106" s="160"/>
      <c r="KEM106" s="160"/>
      <c r="KEN106" s="160"/>
      <c r="KEO106" s="161"/>
      <c r="KEP106" s="162"/>
      <c r="KEQ106" s="160"/>
      <c r="KES106" s="159"/>
      <c r="KEX106" s="160"/>
      <c r="KEY106" s="160"/>
      <c r="KEZ106" s="160"/>
      <c r="KFA106" s="161"/>
      <c r="KFB106" s="162"/>
      <c r="KFC106" s="160"/>
      <c r="KFE106" s="159"/>
      <c r="KFJ106" s="160"/>
      <c r="KFK106" s="160"/>
      <c r="KFL106" s="160"/>
      <c r="KFM106" s="161"/>
      <c r="KFN106" s="162"/>
      <c r="KFO106" s="160"/>
      <c r="KFQ106" s="159"/>
      <c r="KFV106" s="160"/>
      <c r="KFW106" s="160"/>
      <c r="KFX106" s="160"/>
      <c r="KFY106" s="161"/>
      <c r="KFZ106" s="162"/>
      <c r="KGA106" s="160"/>
      <c r="KGC106" s="159"/>
      <c r="KGH106" s="160"/>
      <c r="KGI106" s="160"/>
      <c r="KGJ106" s="160"/>
      <c r="KGK106" s="161"/>
      <c r="KGL106" s="162"/>
      <c r="KGM106" s="160"/>
      <c r="KGO106" s="159"/>
      <c r="KGT106" s="160"/>
      <c r="KGU106" s="160"/>
      <c r="KGV106" s="160"/>
      <c r="KGW106" s="161"/>
      <c r="KGX106" s="162"/>
      <c r="KGY106" s="160"/>
      <c r="KHA106" s="159"/>
      <c r="KHF106" s="160"/>
      <c r="KHG106" s="160"/>
      <c r="KHH106" s="160"/>
      <c r="KHI106" s="161"/>
      <c r="KHJ106" s="162"/>
      <c r="KHK106" s="160"/>
      <c r="KHM106" s="159"/>
      <c r="KHR106" s="160"/>
      <c r="KHS106" s="160"/>
      <c r="KHT106" s="160"/>
      <c r="KHU106" s="161"/>
      <c r="KHV106" s="162"/>
      <c r="KHW106" s="160"/>
      <c r="KHY106" s="159"/>
      <c r="KID106" s="160"/>
      <c r="KIE106" s="160"/>
      <c r="KIF106" s="160"/>
      <c r="KIG106" s="161"/>
      <c r="KIH106" s="162"/>
      <c r="KII106" s="160"/>
      <c r="KIK106" s="159"/>
      <c r="KIP106" s="160"/>
      <c r="KIQ106" s="160"/>
      <c r="KIR106" s="160"/>
      <c r="KIS106" s="161"/>
      <c r="KIT106" s="162"/>
      <c r="KIU106" s="160"/>
      <c r="KIW106" s="159"/>
      <c r="KJB106" s="160"/>
      <c r="KJC106" s="160"/>
      <c r="KJD106" s="160"/>
      <c r="KJE106" s="161"/>
      <c r="KJF106" s="162"/>
      <c r="KJG106" s="160"/>
      <c r="KJI106" s="159"/>
      <c r="KJN106" s="160"/>
      <c r="KJO106" s="160"/>
      <c r="KJP106" s="160"/>
      <c r="KJQ106" s="161"/>
      <c r="KJR106" s="162"/>
      <c r="KJS106" s="160"/>
      <c r="KJU106" s="159"/>
      <c r="KJZ106" s="160"/>
      <c r="KKA106" s="160"/>
      <c r="KKB106" s="160"/>
      <c r="KKC106" s="161"/>
      <c r="KKD106" s="162"/>
      <c r="KKE106" s="160"/>
      <c r="KKG106" s="159"/>
      <c r="KKL106" s="160"/>
      <c r="KKM106" s="160"/>
      <c r="KKN106" s="160"/>
      <c r="KKO106" s="161"/>
      <c r="KKP106" s="162"/>
      <c r="KKQ106" s="160"/>
      <c r="KKS106" s="159"/>
      <c r="KKX106" s="160"/>
      <c r="KKY106" s="160"/>
      <c r="KKZ106" s="160"/>
      <c r="KLA106" s="161"/>
      <c r="KLB106" s="162"/>
      <c r="KLC106" s="160"/>
      <c r="KLE106" s="159"/>
      <c r="KLJ106" s="160"/>
      <c r="KLK106" s="160"/>
      <c r="KLL106" s="160"/>
      <c r="KLM106" s="161"/>
      <c r="KLN106" s="162"/>
      <c r="KLO106" s="160"/>
      <c r="KLQ106" s="159"/>
      <c r="KLV106" s="160"/>
      <c r="KLW106" s="160"/>
      <c r="KLX106" s="160"/>
      <c r="KLY106" s="161"/>
      <c r="KLZ106" s="162"/>
      <c r="KMA106" s="160"/>
      <c r="KMC106" s="159"/>
      <c r="KMH106" s="160"/>
      <c r="KMI106" s="160"/>
      <c r="KMJ106" s="160"/>
      <c r="KMK106" s="161"/>
      <c r="KML106" s="162"/>
      <c r="KMM106" s="160"/>
      <c r="KMO106" s="159"/>
      <c r="KMT106" s="160"/>
      <c r="KMU106" s="160"/>
      <c r="KMV106" s="160"/>
      <c r="KMW106" s="161"/>
      <c r="KMX106" s="162"/>
      <c r="KMY106" s="160"/>
      <c r="KNA106" s="159"/>
      <c r="KNF106" s="160"/>
      <c r="KNG106" s="160"/>
      <c r="KNH106" s="160"/>
      <c r="KNI106" s="161"/>
      <c r="KNJ106" s="162"/>
      <c r="KNK106" s="160"/>
      <c r="KNM106" s="159"/>
      <c r="KNR106" s="160"/>
      <c r="KNS106" s="160"/>
      <c r="KNT106" s="160"/>
      <c r="KNU106" s="161"/>
      <c r="KNV106" s="162"/>
      <c r="KNW106" s="160"/>
      <c r="KNY106" s="159"/>
      <c r="KOD106" s="160"/>
      <c r="KOE106" s="160"/>
      <c r="KOF106" s="160"/>
      <c r="KOG106" s="161"/>
      <c r="KOH106" s="162"/>
      <c r="KOI106" s="160"/>
      <c r="KOK106" s="159"/>
      <c r="KOP106" s="160"/>
      <c r="KOQ106" s="160"/>
      <c r="KOR106" s="160"/>
      <c r="KOS106" s="161"/>
      <c r="KOT106" s="162"/>
      <c r="KOU106" s="160"/>
      <c r="KOW106" s="159"/>
      <c r="KPB106" s="160"/>
      <c r="KPC106" s="160"/>
      <c r="KPD106" s="160"/>
      <c r="KPE106" s="161"/>
      <c r="KPF106" s="162"/>
      <c r="KPG106" s="160"/>
      <c r="KPI106" s="159"/>
      <c r="KPN106" s="160"/>
      <c r="KPO106" s="160"/>
      <c r="KPP106" s="160"/>
      <c r="KPQ106" s="161"/>
      <c r="KPR106" s="162"/>
      <c r="KPS106" s="160"/>
      <c r="KPU106" s="159"/>
      <c r="KPZ106" s="160"/>
      <c r="KQA106" s="160"/>
      <c r="KQB106" s="160"/>
      <c r="KQC106" s="161"/>
      <c r="KQD106" s="162"/>
      <c r="KQE106" s="160"/>
      <c r="KQG106" s="159"/>
      <c r="KQL106" s="160"/>
      <c r="KQM106" s="160"/>
      <c r="KQN106" s="160"/>
      <c r="KQO106" s="161"/>
      <c r="KQP106" s="162"/>
      <c r="KQQ106" s="160"/>
      <c r="KQS106" s="159"/>
      <c r="KQX106" s="160"/>
      <c r="KQY106" s="160"/>
      <c r="KQZ106" s="160"/>
      <c r="KRA106" s="161"/>
      <c r="KRB106" s="162"/>
      <c r="KRC106" s="160"/>
      <c r="KRE106" s="159"/>
      <c r="KRJ106" s="160"/>
      <c r="KRK106" s="160"/>
      <c r="KRL106" s="160"/>
      <c r="KRM106" s="161"/>
      <c r="KRN106" s="162"/>
      <c r="KRO106" s="160"/>
      <c r="KRQ106" s="159"/>
      <c r="KRV106" s="160"/>
      <c r="KRW106" s="160"/>
      <c r="KRX106" s="160"/>
      <c r="KRY106" s="161"/>
      <c r="KRZ106" s="162"/>
      <c r="KSA106" s="160"/>
      <c r="KSC106" s="159"/>
      <c r="KSH106" s="160"/>
      <c r="KSI106" s="160"/>
      <c r="KSJ106" s="160"/>
      <c r="KSK106" s="161"/>
      <c r="KSL106" s="162"/>
      <c r="KSM106" s="160"/>
      <c r="KSO106" s="159"/>
      <c r="KST106" s="160"/>
      <c r="KSU106" s="160"/>
      <c r="KSV106" s="160"/>
      <c r="KSW106" s="161"/>
      <c r="KSX106" s="162"/>
      <c r="KSY106" s="160"/>
      <c r="KTA106" s="159"/>
      <c r="KTF106" s="160"/>
      <c r="KTG106" s="160"/>
      <c r="KTH106" s="160"/>
      <c r="KTI106" s="161"/>
      <c r="KTJ106" s="162"/>
      <c r="KTK106" s="160"/>
      <c r="KTM106" s="159"/>
      <c r="KTR106" s="160"/>
      <c r="KTS106" s="160"/>
      <c r="KTT106" s="160"/>
      <c r="KTU106" s="161"/>
      <c r="KTV106" s="162"/>
      <c r="KTW106" s="160"/>
      <c r="KTY106" s="159"/>
      <c r="KUD106" s="160"/>
      <c r="KUE106" s="160"/>
      <c r="KUF106" s="160"/>
      <c r="KUG106" s="161"/>
      <c r="KUH106" s="162"/>
      <c r="KUI106" s="160"/>
      <c r="KUK106" s="159"/>
      <c r="KUP106" s="160"/>
      <c r="KUQ106" s="160"/>
      <c r="KUR106" s="160"/>
      <c r="KUS106" s="161"/>
      <c r="KUT106" s="162"/>
      <c r="KUU106" s="160"/>
      <c r="KUW106" s="159"/>
      <c r="KVB106" s="160"/>
      <c r="KVC106" s="160"/>
      <c r="KVD106" s="160"/>
      <c r="KVE106" s="161"/>
      <c r="KVF106" s="162"/>
      <c r="KVG106" s="160"/>
      <c r="KVI106" s="159"/>
      <c r="KVN106" s="160"/>
      <c r="KVO106" s="160"/>
      <c r="KVP106" s="160"/>
      <c r="KVQ106" s="161"/>
      <c r="KVR106" s="162"/>
      <c r="KVS106" s="160"/>
      <c r="KVU106" s="159"/>
      <c r="KVZ106" s="160"/>
      <c r="KWA106" s="160"/>
      <c r="KWB106" s="160"/>
      <c r="KWC106" s="161"/>
      <c r="KWD106" s="162"/>
      <c r="KWE106" s="160"/>
      <c r="KWG106" s="159"/>
      <c r="KWL106" s="160"/>
      <c r="KWM106" s="160"/>
      <c r="KWN106" s="160"/>
      <c r="KWO106" s="161"/>
      <c r="KWP106" s="162"/>
      <c r="KWQ106" s="160"/>
      <c r="KWS106" s="159"/>
      <c r="KWX106" s="160"/>
      <c r="KWY106" s="160"/>
      <c r="KWZ106" s="160"/>
      <c r="KXA106" s="161"/>
      <c r="KXB106" s="162"/>
      <c r="KXC106" s="160"/>
      <c r="KXE106" s="159"/>
      <c r="KXJ106" s="160"/>
      <c r="KXK106" s="160"/>
      <c r="KXL106" s="160"/>
      <c r="KXM106" s="161"/>
      <c r="KXN106" s="162"/>
      <c r="KXO106" s="160"/>
      <c r="KXQ106" s="159"/>
      <c r="KXV106" s="160"/>
      <c r="KXW106" s="160"/>
      <c r="KXX106" s="160"/>
      <c r="KXY106" s="161"/>
      <c r="KXZ106" s="162"/>
      <c r="KYA106" s="160"/>
      <c r="KYC106" s="159"/>
      <c r="KYH106" s="160"/>
      <c r="KYI106" s="160"/>
      <c r="KYJ106" s="160"/>
      <c r="KYK106" s="161"/>
      <c r="KYL106" s="162"/>
      <c r="KYM106" s="160"/>
      <c r="KYO106" s="159"/>
      <c r="KYT106" s="160"/>
      <c r="KYU106" s="160"/>
      <c r="KYV106" s="160"/>
      <c r="KYW106" s="161"/>
      <c r="KYX106" s="162"/>
      <c r="KYY106" s="160"/>
      <c r="KZA106" s="159"/>
      <c r="KZF106" s="160"/>
      <c r="KZG106" s="160"/>
      <c r="KZH106" s="160"/>
      <c r="KZI106" s="161"/>
      <c r="KZJ106" s="162"/>
      <c r="KZK106" s="160"/>
      <c r="KZM106" s="159"/>
      <c r="KZR106" s="160"/>
      <c r="KZS106" s="160"/>
      <c r="KZT106" s="160"/>
      <c r="KZU106" s="161"/>
      <c r="KZV106" s="162"/>
      <c r="KZW106" s="160"/>
      <c r="KZY106" s="159"/>
      <c r="LAD106" s="160"/>
      <c r="LAE106" s="160"/>
      <c r="LAF106" s="160"/>
      <c r="LAG106" s="161"/>
      <c r="LAH106" s="162"/>
      <c r="LAI106" s="160"/>
      <c r="LAK106" s="159"/>
      <c r="LAP106" s="160"/>
      <c r="LAQ106" s="160"/>
      <c r="LAR106" s="160"/>
      <c r="LAS106" s="161"/>
      <c r="LAT106" s="162"/>
      <c r="LAU106" s="160"/>
      <c r="LAW106" s="159"/>
      <c r="LBB106" s="160"/>
      <c r="LBC106" s="160"/>
      <c r="LBD106" s="160"/>
      <c r="LBE106" s="161"/>
      <c r="LBF106" s="162"/>
      <c r="LBG106" s="160"/>
      <c r="LBI106" s="159"/>
      <c r="LBN106" s="160"/>
      <c r="LBO106" s="160"/>
      <c r="LBP106" s="160"/>
      <c r="LBQ106" s="161"/>
      <c r="LBR106" s="162"/>
      <c r="LBS106" s="160"/>
      <c r="LBU106" s="159"/>
      <c r="LBZ106" s="160"/>
      <c r="LCA106" s="160"/>
      <c r="LCB106" s="160"/>
      <c r="LCC106" s="161"/>
      <c r="LCD106" s="162"/>
      <c r="LCE106" s="160"/>
      <c r="LCG106" s="159"/>
      <c r="LCL106" s="160"/>
      <c r="LCM106" s="160"/>
      <c r="LCN106" s="160"/>
      <c r="LCO106" s="161"/>
      <c r="LCP106" s="162"/>
      <c r="LCQ106" s="160"/>
      <c r="LCS106" s="159"/>
      <c r="LCX106" s="160"/>
      <c r="LCY106" s="160"/>
      <c r="LCZ106" s="160"/>
      <c r="LDA106" s="161"/>
      <c r="LDB106" s="162"/>
      <c r="LDC106" s="160"/>
      <c r="LDE106" s="159"/>
      <c r="LDJ106" s="160"/>
      <c r="LDK106" s="160"/>
      <c r="LDL106" s="160"/>
      <c r="LDM106" s="161"/>
      <c r="LDN106" s="162"/>
      <c r="LDO106" s="160"/>
      <c r="LDQ106" s="159"/>
      <c r="LDV106" s="160"/>
      <c r="LDW106" s="160"/>
      <c r="LDX106" s="160"/>
      <c r="LDY106" s="161"/>
      <c r="LDZ106" s="162"/>
      <c r="LEA106" s="160"/>
      <c r="LEC106" s="159"/>
      <c r="LEH106" s="160"/>
      <c r="LEI106" s="160"/>
      <c r="LEJ106" s="160"/>
      <c r="LEK106" s="161"/>
      <c r="LEL106" s="162"/>
      <c r="LEM106" s="160"/>
      <c r="LEO106" s="159"/>
      <c r="LET106" s="160"/>
      <c r="LEU106" s="160"/>
      <c r="LEV106" s="160"/>
      <c r="LEW106" s="161"/>
      <c r="LEX106" s="162"/>
      <c r="LEY106" s="160"/>
      <c r="LFA106" s="159"/>
      <c r="LFF106" s="160"/>
      <c r="LFG106" s="160"/>
      <c r="LFH106" s="160"/>
      <c r="LFI106" s="161"/>
      <c r="LFJ106" s="162"/>
      <c r="LFK106" s="160"/>
      <c r="LFM106" s="159"/>
      <c r="LFR106" s="160"/>
      <c r="LFS106" s="160"/>
      <c r="LFT106" s="160"/>
      <c r="LFU106" s="161"/>
      <c r="LFV106" s="162"/>
      <c r="LFW106" s="160"/>
      <c r="LFY106" s="159"/>
      <c r="LGD106" s="160"/>
      <c r="LGE106" s="160"/>
      <c r="LGF106" s="160"/>
      <c r="LGG106" s="161"/>
      <c r="LGH106" s="162"/>
      <c r="LGI106" s="160"/>
      <c r="LGK106" s="159"/>
      <c r="LGP106" s="160"/>
      <c r="LGQ106" s="160"/>
      <c r="LGR106" s="160"/>
      <c r="LGS106" s="161"/>
      <c r="LGT106" s="162"/>
      <c r="LGU106" s="160"/>
      <c r="LGW106" s="159"/>
      <c r="LHB106" s="160"/>
      <c r="LHC106" s="160"/>
      <c r="LHD106" s="160"/>
      <c r="LHE106" s="161"/>
      <c r="LHF106" s="162"/>
      <c r="LHG106" s="160"/>
      <c r="LHI106" s="159"/>
      <c r="LHN106" s="160"/>
      <c r="LHO106" s="160"/>
      <c r="LHP106" s="160"/>
      <c r="LHQ106" s="161"/>
      <c r="LHR106" s="162"/>
      <c r="LHS106" s="160"/>
      <c r="LHU106" s="159"/>
      <c r="LHZ106" s="160"/>
      <c r="LIA106" s="160"/>
      <c r="LIB106" s="160"/>
      <c r="LIC106" s="161"/>
      <c r="LID106" s="162"/>
      <c r="LIE106" s="160"/>
      <c r="LIG106" s="159"/>
      <c r="LIL106" s="160"/>
      <c r="LIM106" s="160"/>
      <c r="LIN106" s="160"/>
      <c r="LIO106" s="161"/>
      <c r="LIP106" s="162"/>
      <c r="LIQ106" s="160"/>
      <c r="LIS106" s="159"/>
      <c r="LIX106" s="160"/>
      <c r="LIY106" s="160"/>
      <c r="LIZ106" s="160"/>
      <c r="LJA106" s="161"/>
      <c r="LJB106" s="162"/>
      <c r="LJC106" s="160"/>
      <c r="LJE106" s="159"/>
      <c r="LJJ106" s="160"/>
      <c r="LJK106" s="160"/>
      <c r="LJL106" s="160"/>
      <c r="LJM106" s="161"/>
      <c r="LJN106" s="162"/>
      <c r="LJO106" s="160"/>
      <c r="LJQ106" s="159"/>
      <c r="LJV106" s="160"/>
      <c r="LJW106" s="160"/>
      <c r="LJX106" s="160"/>
      <c r="LJY106" s="161"/>
      <c r="LJZ106" s="162"/>
      <c r="LKA106" s="160"/>
      <c r="LKC106" s="159"/>
      <c r="LKH106" s="160"/>
      <c r="LKI106" s="160"/>
      <c r="LKJ106" s="160"/>
      <c r="LKK106" s="161"/>
      <c r="LKL106" s="162"/>
      <c r="LKM106" s="160"/>
      <c r="LKO106" s="159"/>
      <c r="LKT106" s="160"/>
      <c r="LKU106" s="160"/>
      <c r="LKV106" s="160"/>
      <c r="LKW106" s="161"/>
      <c r="LKX106" s="162"/>
      <c r="LKY106" s="160"/>
      <c r="LLA106" s="159"/>
      <c r="LLF106" s="160"/>
      <c r="LLG106" s="160"/>
      <c r="LLH106" s="160"/>
      <c r="LLI106" s="161"/>
      <c r="LLJ106" s="162"/>
      <c r="LLK106" s="160"/>
      <c r="LLM106" s="159"/>
      <c r="LLR106" s="160"/>
      <c r="LLS106" s="160"/>
      <c r="LLT106" s="160"/>
      <c r="LLU106" s="161"/>
      <c r="LLV106" s="162"/>
      <c r="LLW106" s="160"/>
      <c r="LLY106" s="159"/>
      <c r="LMD106" s="160"/>
      <c r="LME106" s="160"/>
      <c r="LMF106" s="160"/>
      <c r="LMG106" s="161"/>
      <c r="LMH106" s="162"/>
      <c r="LMI106" s="160"/>
      <c r="LMK106" s="159"/>
      <c r="LMP106" s="160"/>
      <c r="LMQ106" s="160"/>
      <c r="LMR106" s="160"/>
      <c r="LMS106" s="161"/>
      <c r="LMT106" s="162"/>
      <c r="LMU106" s="160"/>
      <c r="LMW106" s="159"/>
      <c r="LNB106" s="160"/>
      <c r="LNC106" s="160"/>
      <c r="LND106" s="160"/>
      <c r="LNE106" s="161"/>
      <c r="LNF106" s="162"/>
      <c r="LNG106" s="160"/>
      <c r="LNI106" s="159"/>
      <c r="LNN106" s="160"/>
      <c r="LNO106" s="160"/>
      <c r="LNP106" s="160"/>
      <c r="LNQ106" s="161"/>
      <c r="LNR106" s="162"/>
      <c r="LNS106" s="160"/>
      <c r="LNU106" s="159"/>
      <c r="LNZ106" s="160"/>
      <c r="LOA106" s="160"/>
      <c r="LOB106" s="160"/>
      <c r="LOC106" s="161"/>
      <c r="LOD106" s="162"/>
      <c r="LOE106" s="160"/>
      <c r="LOG106" s="159"/>
      <c r="LOL106" s="160"/>
      <c r="LOM106" s="160"/>
      <c r="LON106" s="160"/>
      <c r="LOO106" s="161"/>
      <c r="LOP106" s="162"/>
      <c r="LOQ106" s="160"/>
      <c r="LOS106" s="159"/>
      <c r="LOX106" s="160"/>
      <c r="LOY106" s="160"/>
      <c r="LOZ106" s="160"/>
      <c r="LPA106" s="161"/>
      <c r="LPB106" s="162"/>
      <c r="LPC106" s="160"/>
      <c r="LPE106" s="159"/>
      <c r="LPJ106" s="160"/>
      <c r="LPK106" s="160"/>
      <c r="LPL106" s="160"/>
      <c r="LPM106" s="161"/>
      <c r="LPN106" s="162"/>
      <c r="LPO106" s="160"/>
      <c r="LPQ106" s="159"/>
      <c r="LPV106" s="160"/>
      <c r="LPW106" s="160"/>
      <c r="LPX106" s="160"/>
      <c r="LPY106" s="161"/>
      <c r="LPZ106" s="162"/>
      <c r="LQA106" s="160"/>
      <c r="LQC106" s="159"/>
      <c r="LQH106" s="160"/>
      <c r="LQI106" s="160"/>
      <c r="LQJ106" s="160"/>
      <c r="LQK106" s="161"/>
      <c r="LQL106" s="162"/>
      <c r="LQM106" s="160"/>
      <c r="LQO106" s="159"/>
      <c r="LQT106" s="160"/>
      <c r="LQU106" s="160"/>
      <c r="LQV106" s="160"/>
      <c r="LQW106" s="161"/>
      <c r="LQX106" s="162"/>
      <c r="LQY106" s="160"/>
      <c r="LRA106" s="159"/>
      <c r="LRF106" s="160"/>
      <c r="LRG106" s="160"/>
      <c r="LRH106" s="160"/>
      <c r="LRI106" s="161"/>
      <c r="LRJ106" s="162"/>
      <c r="LRK106" s="160"/>
      <c r="LRM106" s="159"/>
      <c r="LRR106" s="160"/>
      <c r="LRS106" s="160"/>
      <c r="LRT106" s="160"/>
      <c r="LRU106" s="161"/>
      <c r="LRV106" s="162"/>
      <c r="LRW106" s="160"/>
      <c r="LRY106" s="159"/>
      <c r="LSD106" s="160"/>
      <c r="LSE106" s="160"/>
      <c r="LSF106" s="160"/>
      <c r="LSG106" s="161"/>
      <c r="LSH106" s="162"/>
      <c r="LSI106" s="160"/>
      <c r="LSK106" s="159"/>
      <c r="LSP106" s="160"/>
      <c r="LSQ106" s="160"/>
      <c r="LSR106" s="160"/>
      <c r="LSS106" s="161"/>
      <c r="LST106" s="162"/>
      <c r="LSU106" s="160"/>
      <c r="LSW106" s="159"/>
      <c r="LTB106" s="160"/>
      <c r="LTC106" s="160"/>
      <c r="LTD106" s="160"/>
      <c r="LTE106" s="161"/>
      <c r="LTF106" s="162"/>
      <c r="LTG106" s="160"/>
      <c r="LTI106" s="159"/>
      <c r="LTN106" s="160"/>
      <c r="LTO106" s="160"/>
      <c r="LTP106" s="160"/>
      <c r="LTQ106" s="161"/>
      <c r="LTR106" s="162"/>
      <c r="LTS106" s="160"/>
      <c r="LTU106" s="159"/>
      <c r="LTZ106" s="160"/>
      <c r="LUA106" s="160"/>
      <c r="LUB106" s="160"/>
      <c r="LUC106" s="161"/>
      <c r="LUD106" s="162"/>
      <c r="LUE106" s="160"/>
      <c r="LUG106" s="159"/>
      <c r="LUL106" s="160"/>
      <c r="LUM106" s="160"/>
      <c r="LUN106" s="160"/>
      <c r="LUO106" s="161"/>
      <c r="LUP106" s="162"/>
      <c r="LUQ106" s="160"/>
      <c r="LUS106" s="159"/>
      <c r="LUX106" s="160"/>
      <c r="LUY106" s="160"/>
      <c r="LUZ106" s="160"/>
      <c r="LVA106" s="161"/>
      <c r="LVB106" s="162"/>
      <c r="LVC106" s="160"/>
      <c r="LVE106" s="159"/>
      <c r="LVJ106" s="160"/>
      <c r="LVK106" s="160"/>
      <c r="LVL106" s="160"/>
      <c r="LVM106" s="161"/>
      <c r="LVN106" s="162"/>
      <c r="LVO106" s="160"/>
      <c r="LVQ106" s="159"/>
      <c r="LVV106" s="160"/>
      <c r="LVW106" s="160"/>
      <c r="LVX106" s="160"/>
      <c r="LVY106" s="161"/>
      <c r="LVZ106" s="162"/>
      <c r="LWA106" s="160"/>
      <c r="LWC106" s="159"/>
      <c r="LWH106" s="160"/>
      <c r="LWI106" s="160"/>
      <c r="LWJ106" s="160"/>
      <c r="LWK106" s="161"/>
      <c r="LWL106" s="162"/>
      <c r="LWM106" s="160"/>
      <c r="LWO106" s="159"/>
      <c r="LWT106" s="160"/>
      <c r="LWU106" s="160"/>
      <c r="LWV106" s="160"/>
      <c r="LWW106" s="161"/>
      <c r="LWX106" s="162"/>
      <c r="LWY106" s="160"/>
      <c r="LXA106" s="159"/>
      <c r="LXF106" s="160"/>
      <c r="LXG106" s="160"/>
      <c r="LXH106" s="160"/>
      <c r="LXI106" s="161"/>
      <c r="LXJ106" s="162"/>
      <c r="LXK106" s="160"/>
      <c r="LXM106" s="159"/>
      <c r="LXR106" s="160"/>
      <c r="LXS106" s="160"/>
      <c r="LXT106" s="160"/>
      <c r="LXU106" s="161"/>
      <c r="LXV106" s="162"/>
      <c r="LXW106" s="160"/>
      <c r="LXY106" s="159"/>
      <c r="LYD106" s="160"/>
      <c r="LYE106" s="160"/>
      <c r="LYF106" s="160"/>
      <c r="LYG106" s="161"/>
      <c r="LYH106" s="162"/>
      <c r="LYI106" s="160"/>
      <c r="LYK106" s="159"/>
      <c r="LYP106" s="160"/>
      <c r="LYQ106" s="160"/>
      <c r="LYR106" s="160"/>
      <c r="LYS106" s="161"/>
      <c r="LYT106" s="162"/>
      <c r="LYU106" s="160"/>
      <c r="LYW106" s="159"/>
      <c r="LZB106" s="160"/>
      <c r="LZC106" s="160"/>
      <c r="LZD106" s="160"/>
      <c r="LZE106" s="161"/>
      <c r="LZF106" s="162"/>
      <c r="LZG106" s="160"/>
      <c r="LZI106" s="159"/>
      <c r="LZN106" s="160"/>
      <c r="LZO106" s="160"/>
      <c r="LZP106" s="160"/>
      <c r="LZQ106" s="161"/>
      <c r="LZR106" s="162"/>
      <c r="LZS106" s="160"/>
      <c r="LZU106" s="159"/>
      <c r="LZZ106" s="160"/>
      <c r="MAA106" s="160"/>
      <c r="MAB106" s="160"/>
      <c r="MAC106" s="161"/>
      <c r="MAD106" s="162"/>
      <c r="MAE106" s="160"/>
      <c r="MAG106" s="159"/>
      <c r="MAL106" s="160"/>
      <c r="MAM106" s="160"/>
      <c r="MAN106" s="160"/>
      <c r="MAO106" s="161"/>
      <c r="MAP106" s="162"/>
      <c r="MAQ106" s="160"/>
      <c r="MAS106" s="159"/>
      <c r="MAX106" s="160"/>
      <c r="MAY106" s="160"/>
      <c r="MAZ106" s="160"/>
      <c r="MBA106" s="161"/>
      <c r="MBB106" s="162"/>
      <c r="MBC106" s="160"/>
      <c r="MBE106" s="159"/>
      <c r="MBJ106" s="160"/>
      <c r="MBK106" s="160"/>
      <c r="MBL106" s="160"/>
      <c r="MBM106" s="161"/>
      <c r="MBN106" s="162"/>
      <c r="MBO106" s="160"/>
      <c r="MBQ106" s="159"/>
      <c r="MBV106" s="160"/>
      <c r="MBW106" s="160"/>
      <c r="MBX106" s="160"/>
      <c r="MBY106" s="161"/>
      <c r="MBZ106" s="162"/>
      <c r="MCA106" s="160"/>
      <c r="MCC106" s="159"/>
      <c r="MCH106" s="160"/>
      <c r="MCI106" s="160"/>
      <c r="MCJ106" s="160"/>
      <c r="MCK106" s="161"/>
      <c r="MCL106" s="162"/>
      <c r="MCM106" s="160"/>
      <c r="MCO106" s="159"/>
      <c r="MCT106" s="160"/>
      <c r="MCU106" s="160"/>
      <c r="MCV106" s="160"/>
      <c r="MCW106" s="161"/>
      <c r="MCX106" s="162"/>
      <c r="MCY106" s="160"/>
      <c r="MDA106" s="159"/>
      <c r="MDF106" s="160"/>
      <c r="MDG106" s="160"/>
      <c r="MDH106" s="160"/>
      <c r="MDI106" s="161"/>
      <c r="MDJ106" s="162"/>
      <c r="MDK106" s="160"/>
      <c r="MDM106" s="159"/>
      <c r="MDR106" s="160"/>
      <c r="MDS106" s="160"/>
      <c r="MDT106" s="160"/>
      <c r="MDU106" s="161"/>
      <c r="MDV106" s="162"/>
      <c r="MDW106" s="160"/>
      <c r="MDY106" s="159"/>
      <c r="MED106" s="160"/>
      <c r="MEE106" s="160"/>
      <c r="MEF106" s="160"/>
      <c r="MEG106" s="161"/>
      <c r="MEH106" s="162"/>
      <c r="MEI106" s="160"/>
      <c r="MEK106" s="159"/>
      <c r="MEP106" s="160"/>
      <c r="MEQ106" s="160"/>
      <c r="MER106" s="160"/>
      <c r="MES106" s="161"/>
      <c r="MET106" s="162"/>
      <c r="MEU106" s="160"/>
      <c r="MEW106" s="159"/>
      <c r="MFB106" s="160"/>
      <c r="MFC106" s="160"/>
      <c r="MFD106" s="160"/>
      <c r="MFE106" s="161"/>
      <c r="MFF106" s="162"/>
      <c r="MFG106" s="160"/>
      <c r="MFI106" s="159"/>
      <c r="MFN106" s="160"/>
      <c r="MFO106" s="160"/>
      <c r="MFP106" s="160"/>
      <c r="MFQ106" s="161"/>
      <c r="MFR106" s="162"/>
      <c r="MFS106" s="160"/>
      <c r="MFU106" s="159"/>
      <c r="MFZ106" s="160"/>
      <c r="MGA106" s="160"/>
      <c r="MGB106" s="160"/>
      <c r="MGC106" s="161"/>
      <c r="MGD106" s="162"/>
      <c r="MGE106" s="160"/>
      <c r="MGG106" s="159"/>
      <c r="MGL106" s="160"/>
      <c r="MGM106" s="160"/>
      <c r="MGN106" s="160"/>
      <c r="MGO106" s="161"/>
      <c r="MGP106" s="162"/>
      <c r="MGQ106" s="160"/>
      <c r="MGS106" s="159"/>
      <c r="MGX106" s="160"/>
      <c r="MGY106" s="160"/>
      <c r="MGZ106" s="160"/>
      <c r="MHA106" s="161"/>
      <c r="MHB106" s="162"/>
      <c r="MHC106" s="160"/>
      <c r="MHE106" s="159"/>
      <c r="MHJ106" s="160"/>
      <c r="MHK106" s="160"/>
      <c r="MHL106" s="160"/>
      <c r="MHM106" s="161"/>
      <c r="MHN106" s="162"/>
      <c r="MHO106" s="160"/>
      <c r="MHQ106" s="159"/>
      <c r="MHV106" s="160"/>
      <c r="MHW106" s="160"/>
      <c r="MHX106" s="160"/>
      <c r="MHY106" s="161"/>
      <c r="MHZ106" s="162"/>
      <c r="MIA106" s="160"/>
      <c r="MIC106" s="159"/>
      <c r="MIH106" s="160"/>
      <c r="MII106" s="160"/>
      <c r="MIJ106" s="160"/>
      <c r="MIK106" s="161"/>
      <c r="MIL106" s="162"/>
      <c r="MIM106" s="160"/>
      <c r="MIO106" s="159"/>
      <c r="MIT106" s="160"/>
      <c r="MIU106" s="160"/>
      <c r="MIV106" s="160"/>
      <c r="MIW106" s="161"/>
      <c r="MIX106" s="162"/>
      <c r="MIY106" s="160"/>
      <c r="MJA106" s="159"/>
      <c r="MJF106" s="160"/>
      <c r="MJG106" s="160"/>
      <c r="MJH106" s="160"/>
      <c r="MJI106" s="161"/>
      <c r="MJJ106" s="162"/>
      <c r="MJK106" s="160"/>
      <c r="MJM106" s="159"/>
      <c r="MJR106" s="160"/>
      <c r="MJS106" s="160"/>
      <c r="MJT106" s="160"/>
      <c r="MJU106" s="161"/>
      <c r="MJV106" s="162"/>
      <c r="MJW106" s="160"/>
      <c r="MJY106" s="159"/>
      <c r="MKD106" s="160"/>
      <c r="MKE106" s="160"/>
      <c r="MKF106" s="160"/>
      <c r="MKG106" s="161"/>
      <c r="MKH106" s="162"/>
      <c r="MKI106" s="160"/>
      <c r="MKK106" s="159"/>
      <c r="MKP106" s="160"/>
      <c r="MKQ106" s="160"/>
      <c r="MKR106" s="160"/>
      <c r="MKS106" s="161"/>
      <c r="MKT106" s="162"/>
      <c r="MKU106" s="160"/>
      <c r="MKW106" s="159"/>
      <c r="MLB106" s="160"/>
      <c r="MLC106" s="160"/>
      <c r="MLD106" s="160"/>
      <c r="MLE106" s="161"/>
      <c r="MLF106" s="162"/>
      <c r="MLG106" s="160"/>
      <c r="MLI106" s="159"/>
      <c r="MLN106" s="160"/>
      <c r="MLO106" s="160"/>
      <c r="MLP106" s="160"/>
      <c r="MLQ106" s="161"/>
      <c r="MLR106" s="162"/>
      <c r="MLS106" s="160"/>
      <c r="MLU106" s="159"/>
      <c r="MLZ106" s="160"/>
      <c r="MMA106" s="160"/>
      <c r="MMB106" s="160"/>
      <c r="MMC106" s="161"/>
      <c r="MMD106" s="162"/>
      <c r="MME106" s="160"/>
      <c r="MMG106" s="159"/>
      <c r="MML106" s="160"/>
      <c r="MMM106" s="160"/>
      <c r="MMN106" s="160"/>
      <c r="MMO106" s="161"/>
      <c r="MMP106" s="162"/>
      <c r="MMQ106" s="160"/>
      <c r="MMS106" s="159"/>
      <c r="MMX106" s="160"/>
      <c r="MMY106" s="160"/>
      <c r="MMZ106" s="160"/>
      <c r="MNA106" s="161"/>
      <c r="MNB106" s="162"/>
      <c r="MNC106" s="160"/>
      <c r="MNE106" s="159"/>
      <c r="MNJ106" s="160"/>
      <c r="MNK106" s="160"/>
      <c r="MNL106" s="160"/>
      <c r="MNM106" s="161"/>
      <c r="MNN106" s="162"/>
      <c r="MNO106" s="160"/>
      <c r="MNQ106" s="159"/>
      <c r="MNV106" s="160"/>
      <c r="MNW106" s="160"/>
      <c r="MNX106" s="160"/>
      <c r="MNY106" s="161"/>
      <c r="MNZ106" s="162"/>
      <c r="MOA106" s="160"/>
      <c r="MOC106" s="159"/>
      <c r="MOH106" s="160"/>
      <c r="MOI106" s="160"/>
      <c r="MOJ106" s="160"/>
      <c r="MOK106" s="161"/>
      <c r="MOL106" s="162"/>
      <c r="MOM106" s="160"/>
      <c r="MOO106" s="159"/>
      <c r="MOT106" s="160"/>
      <c r="MOU106" s="160"/>
      <c r="MOV106" s="160"/>
      <c r="MOW106" s="161"/>
      <c r="MOX106" s="162"/>
      <c r="MOY106" s="160"/>
      <c r="MPA106" s="159"/>
      <c r="MPF106" s="160"/>
      <c r="MPG106" s="160"/>
      <c r="MPH106" s="160"/>
      <c r="MPI106" s="161"/>
      <c r="MPJ106" s="162"/>
      <c r="MPK106" s="160"/>
      <c r="MPM106" s="159"/>
      <c r="MPR106" s="160"/>
      <c r="MPS106" s="160"/>
      <c r="MPT106" s="160"/>
      <c r="MPU106" s="161"/>
      <c r="MPV106" s="162"/>
      <c r="MPW106" s="160"/>
      <c r="MPY106" s="159"/>
      <c r="MQD106" s="160"/>
      <c r="MQE106" s="160"/>
      <c r="MQF106" s="160"/>
      <c r="MQG106" s="161"/>
      <c r="MQH106" s="162"/>
      <c r="MQI106" s="160"/>
      <c r="MQK106" s="159"/>
      <c r="MQP106" s="160"/>
      <c r="MQQ106" s="160"/>
      <c r="MQR106" s="160"/>
      <c r="MQS106" s="161"/>
      <c r="MQT106" s="162"/>
      <c r="MQU106" s="160"/>
      <c r="MQW106" s="159"/>
      <c r="MRB106" s="160"/>
      <c r="MRC106" s="160"/>
      <c r="MRD106" s="160"/>
      <c r="MRE106" s="161"/>
      <c r="MRF106" s="162"/>
      <c r="MRG106" s="160"/>
      <c r="MRI106" s="159"/>
      <c r="MRN106" s="160"/>
      <c r="MRO106" s="160"/>
      <c r="MRP106" s="160"/>
      <c r="MRQ106" s="161"/>
      <c r="MRR106" s="162"/>
      <c r="MRS106" s="160"/>
      <c r="MRU106" s="159"/>
      <c r="MRZ106" s="160"/>
      <c r="MSA106" s="160"/>
      <c r="MSB106" s="160"/>
      <c r="MSC106" s="161"/>
      <c r="MSD106" s="162"/>
      <c r="MSE106" s="160"/>
      <c r="MSG106" s="159"/>
      <c r="MSL106" s="160"/>
      <c r="MSM106" s="160"/>
      <c r="MSN106" s="160"/>
      <c r="MSO106" s="161"/>
      <c r="MSP106" s="162"/>
      <c r="MSQ106" s="160"/>
      <c r="MSS106" s="159"/>
      <c r="MSX106" s="160"/>
      <c r="MSY106" s="160"/>
      <c r="MSZ106" s="160"/>
      <c r="MTA106" s="161"/>
      <c r="MTB106" s="162"/>
      <c r="MTC106" s="160"/>
      <c r="MTE106" s="159"/>
      <c r="MTJ106" s="160"/>
      <c r="MTK106" s="160"/>
      <c r="MTL106" s="160"/>
      <c r="MTM106" s="161"/>
      <c r="MTN106" s="162"/>
      <c r="MTO106" s="160"/>
      <c r="MTQ106" s="159"/>
      <c r="MTV106" s="160"/>
      <c r="MTW106" s="160"/>
      <c r="MTX106" s="160"/>
      <c r="MTY106" s="161"/>
      <c r="MTZ106" s="162"/>
      <c r="MUA106" s="160"/>
      <c r="MUC106" s="159"/>
      <c r="MUH106" s="160"/>
      <c r="MUI106" s="160"/>
      <c r="MUJ106" s="160"/>
      <c r="MUK106" s="161"/>
      <c r="MUL106" s="162"/>
      <c r="MUM106" s="160"/>
      <c r="MUO106" s="159"/>
      <c r="MUT106" s="160"/>
      <c r="MUU106" s="160"/>
      <c r="MUV106" s="160"/>
      <c r="MUW106" s="161"/>
      <c r="MUX106" s="162"/>
      <c r="MUY106" s="160"/>
      <c r="MVA106" s="159"/>
      <c r="MVF106" s="160"/>
      <c r="MVG106" s="160"/>
      <c r="MVH106" s="160"/>
      <c r="MVI106" s="161"/>
      <c r="MVJ106" s="162"/>
      <c r="MVK106" s="160"/>
      <c r="MVM106" s="159"/>
      <c r="MVR106" s="160"/>
      <c r="MVS106" s="160"/>
      <c r="MVT106" s="160"/>
      <c r="MVU106" s="161"/>
      <c r="MVV106" s="162"/>
      <c r="MVW106" s="160"/>
      <c r="MVY106" s="159"/>
      <c r="MWD106" s="160"/>
      <c r="MWE106" s="160"/>
      <c r="MWF106" s="160"/>
      <c r="MWG106" s="161"/>
      <c r="MWH106" s="162"/>
      <c r="MWI106" s="160"/>
      <c r="MWK106" s="159"/>
      <c r="MWP106" s="160"/>
      <c r="MWQ106" s="160"/>
      <c r="MWR106" s="160"/>
      <c r="MWS106" s="161"/>
      <c r="MWT106" s="162"/>
      <c r="MWU106" s="160"/>
      <c r="MWW106" s="159"/>
      <c r="MXB106" s="160"/>
      <c r="MXC106" s="160"/>
      <c r="MXD106" s="160"/>
      <c r="MXE106" s="161"/>
      <c r="MXF106" s="162"/>
      <c r="MXG106" s="160"/>
      <c r="MXI106" s="159"/>
      <c r="MXN106" s="160"/>
      <c r="MXO106" s="160"/>
      <c r="MXP106" s="160"/>
      <c r="MXQ106" s="161"/>
      <c r="MXR106" s="162"/>
      <c r="MXS106" s="160"/>
      <c r="MXU106" s="159"/>
      <c r="MXZ106" s="160"/>
      <c r="MYA106" s="160"/>
      <c r="MYB106" s="160"/>
      <c r="MYC106" s="161"/>
      <c r="MYD106" s="162"/>
      <c r="MYE106" s="160"/>
      <c r="MYG106" s="159"/>
      <c r="MYL106" s="160"/>
      <c r="MYM106" s="160"/>
      <c r="MYN106" s="160"/>
      <c r="MYO106" s="161"/>
      <c r="MYP106" s="162"/>
      <c r="MYQ106" s="160"/>
      <c r="MYS106" s="159"/>
      <c r="MYX106" s="160"/>
      <c r="MYY106" s="160"/>
      <c r="MYZ106" s="160"/>
      <c r="MZA106" s="161"/>
      <c r="MZB106" s="162"/>
      <c r="MZC106" s="160"/>
      <c r="MZE106" s="159"/>
      <c r="MZJ106" s="160"/>
      <c r="MZK106" s="160"/>
      <c r="MZL106" s="160"/>
      <c r="MZM106" s="161"/>
      <c r="MZN106" s="162"/>
      <c r="MZO106" s="160"/>
      <c r="MZQ106" s="159"/>
      <c r="MZV106" s="160"/>
      <c r="MZW106" s="160"/>
      <c r="MZX106" s="160"/>
      <c r="MZY106" s="161"/>
      <c r="MZZ106" s="162"/>
      <c r="NAA106" s="160"/>
      <c r="NAC106" s="159"/>
      <c r="NAH106" s="160"/>
      <c r="NAI106" s="160"/>
      <c r="NAJ106" s="160"/>
      <c r="NAK106" s="161"/>
      <c r="NAL106" s="162"/>
      <c r="NAM106" s="160"/>
      <c r="NAO106" s="159"/>
      <c r="NAT106" s="160"/>
      <c r="NAU106" s="160"/>
      <c r="NAV106" s="160"/>
      <c r="NAW106" s="161"/>
      <c r="NAX106" s="162"/>
      <c r="NAY106" s="160"/>
      <c r="NBA106" s="159"/>
      <c r="NBF106" s="160"/>
      <c r="NBG106" s="160"/>
      <c r="NBH106" s="160"/>
      <c r="NBI106" s="161"/>
      <c r="NBJ106" s="162"/>
      <c r="NBK106" s="160"/>
      <c r="NBM106" s="159"/>
      <c r="NBR106" s="160"/>
      <c r="NBS106" s="160"/>
      <c r="NBT106" s="160"/>
      <c r="NBU106" s="161"/>
      <c r="NBV106" s="162"/>
      <c r="NBW106" s="160"/>
      <c r="NBY106" s="159"/>
      <c r="NCD106" s="160"/>
      <c r="NCE106" s="160"/>
      <c r="NCF106" s="160"/>
      <c r="NCG106" s="161"/>
      <c r="NCH106" s="162"/>
      <c r="NCI106" s="160"/>
      <c r="NCK106" s="159"/>
      <c r="NCP106" s="160"/>
      <c r="NCQ106" s="160"/>
      <c r="NCR106" s="160"/>
      <c r="NCS106" s="161"/>
      <c r="NCT106" s="162"/>
      <c r="NCU106" s="160"/>
      <c r="NCW106" s="159"/>
      <c r="NDB106" s="160"/>
      <c r="NDC106" s="160"/>
      <c r="NDD106" s="160"/>
      <c r="NDE106" s="161"/>
      <c r="NDF106" s="162"/>
      <c r="NDG106" s="160"/>
      <c r="NDI106" s="159"/>
      <c r="NDN106" s="160"/>
      <c r="NDO106" s="160"/>
      <c r="NDP106" s="160"/>
      <c r="NDQ106" s="161"/>
      <c r="NDR106" s="162"/>
      <c r="NDS106" s="160"/>
      <c r="NDU106" s="159"/>
      <c r="NDZ106" s="160"/>
      <c r="NEA106" s="160"/>
      <c r="NEB106" s="160"/>
      <c r="NEC106" s="161"/>
      <c r="NED106" s="162"/>
      <c r="NEE106" s="160"/>
      <c r="NEG106" s="159"/>
      <c r="NEL106" s="160"/>
      <c r="NEM106" s="160"/>
      <c r="NEN106" s="160"/>
      <c r="NEO106" s="161"/>
      <c r="NEP106" s="162"/>
      <c r="NEQ106" s="160"/>
      <c r="NES106" s="159"/>
      <c r="NEX106" s="160"/>
      <c r="NEY106" s="160"/>
      <c r="NEZ106" s="160"/>
      <c r="NFA106" s="161"/>
      <c r="NFB106" s="162"/>
      <c r="NFC106" s="160"/>
      <c r="NFE106" s="159"/>
      <c r="NFJ106" s="160"/>
      <c r="NFK106" s="160"/>
      <c r="NFL106" s="160"/>
      <c r="NFM106" s="161"/>
      <c r="NFN106" s="162"/>
      <c r="NFO106" s="160"/>
      <c r="NFQ106" s="159"/>
      <c r="NFV106" s="160"/>
      <c r="NFW106" s="160"/>
      <c r="NFX106" s="160"/>
      <c r="NFY106" s="161"/>
      <c r="NFZ106" s="162"/>
      <c r="NGA106" s="160"/>
      <c r="NGC106" s="159"/>
      <c r="NGH106" s="160"/>
      <c r="NGI106" s="160"/>
      <c r="NGJ106" s="160"/>
      <c r="NGK106" s="161"/>
      <c r="NGL106" s="162"/>
      <c r="NGM106" s="160"/>
      <c r="NGO106" s="159"/>
      <c r="NGT106" s="160"/>
      <c r="NGU106" s="160"/>
      <c r="NGV106" s="160"/>
      <c r="NGW106" s="161"/>
      <c r="NGX106" s="162"/>
      <c r="NGY106" s="160"/>
      <c r="NHA106" s="159"/>
      <c r="NHF106" s="160"/>
      <c r="NHG106" s="160"/>
      <c r="NHH106" s="160"/>
      <c r="NHI106" s="161"/>
      <c r="NHJ106" s="162"/>
      <c r="NHK106" s="160"/>
      <c r="NHM106" s="159"/>
      <c r="NHR106" s="160"/>
      <c r="NHS106" s="160"/>
      <c r="NHT106" s="160"/>
      <c r="NHU106" s="161"/>
      <c r="NHV106" s="162"/>
      <c r="NHW106" s="160"/>
      <c r="NHY106" s="159"/>
      <c r="NID106" s="160"/>
      <c r="NIE106" s="160"/>
      <c r="NIF106" s="160"/>
      <c r="NIG106" s="161"/>
      <c r="NIH106" s="162"/>
      <c r="NII106" s="160"/>
      <c r="NIK106" s="159"/>
      <c r="NIP106" s="160"/>
      <c r="NIQ106" s="160"/>
      <c r="NIR106" s="160"/>
      <c r="NIS106" s="161"/>
      <c r="NIT106" s="162"/>
      <c r="NIU106" s="160"/>
      <c r="NIW106" s="159"/>
      <c r="NJB106" s="160"/>
      <c r="NJC106" s="160"/>
      <c r="NJD106" s="160"/>
      <c r="NJE106" s="161"/>
      <c r="NJF106" s="162"/>
      <c r="NJG106" s="160"/>
      <c r="NJI106" s="159"/>
      <c r="NJN106" s="160"/>
      <c r="NJO106" s="160"/>
      <c r="NJP106" s="160"/>
      <c r="NJQ106" s="161"/>
      <c r="NJR106" s="162"/>
      <c r="NJS106" s="160"/>
      <c r="NJU106" s="159"/>
      <c r="NJZ106" s="160"/>
      <c r="NKA106" s="160"/>
      <c r="NKB106" s="160"/>
      <c r="NKC106" s="161"/>
      <c r="NKD106" s="162"/>
      <c r="NKE106" s="160"/>
      <c r="NKG106" s="159"/>
      <c r="NKL106" s="160"/>
      <c r="NKM106" s="160"/>
      <c r="NKN106" s="160"/>
      <c r="NKO106" s="161"/>
      <c r="NKP106" s="162"/>
      <c r="NKQ106" s="160"/>
      <c r="NKS106" s="159"/>
      <c r="NKX106" s="160"/>
      <c r="NKY106" s="160"/>
      <c r="NKZ106" s="160"/>
      <c r="NLA106" s="161"/>
      <c r="NLB106" s="162"/>
      <c r="NLC106" s="160"/>
      <c r="NLE106" s="159"/>
      <c r="NLJ106" s="160"/>
      <c r="NLK106" s="160"/>
      <c r="NLL106" s="160"/>
      <c r="NLM106" s="161"/>
      <c r="NLN106" s="162"/>
      <c r="NLO106" s="160"/>
      <c r="NLQ106" s="159"/>
      <c r="NLV106" s="160"/>
      <c r="NLW106" s="160"/>
      <c r="NLX106" s="160"/>
      <c r="NLY106" s="161"/>
      <c r="NLZ106" s="162"/>
      <c r="NMA106" s="160"/>
      <c r="NMC106" s="159"/>
      <c r="NMH106" s="160"/>
      <c r="NMI106" s="160"/>
      <c r="NMJ106" s="160"/>
      <c r="NMK106" s="161"/>
      <c r="NML106" s="162"/>
      <c r="NMM106" s="160"/>
      <c r="NMO106" s="159"/>
      <c r="NMT106" s="160"/>
      <c r="NMU106" s="160"/>
      <c r="NMV106" s="160"/>
      <c r="NMW106" s="161"/>
      <c r="NMX106" s="162"/>
      <c r="NMY106" s="160"/>
      <c r="NNA106" s="159"/>
      <c r="NNF106" s="160"/>
      <c r="NNG106" s="160"/>
      <c r="NNH106" s="160"/>
      <c r="NNI106" s="161"/>
      <c r="NNJ106" s="162"/>
      <c r="NNK106" s="160"/>
      <c r="NNM106" s="159"/>
      <c r="NNR106" s="160"/>
      <c r="NNS106" s="160"/>
      <c r="NNT106" s="160"/>
      <c r="NNU106" s="161"/>
      <c r="NNV106" s="162"/>
      <c r="NNW106" s="160"/>
      <c r="NNY106" s="159"/>
      <c r="NOD106" s="160"/>
      <c r="NOE106" s="160"/>
      <c r="NOF106" s="160"/>
      <c r="NOG106" s="161"/>
      <c r="NOH106" s="162"/>
      <c r="NOI106" s="160"/>
      <c r="NOK106" s="159"/>
      <c r="NOP106" s="160"/>
      <c r="NOQ106" s="160"/>
      <c r="NOR106" s="160"/>
      <c r="NOS106" s="161"/>
      <c r="NOT106" s="162"/>
      <c r="NOU106" s="160"/>
      <c r="NOW106" s="159"/>
      <c r="NPB106" s="160"/>
      <c r="NPC106" s="160"/>
      <c r="NPD106" s="160"/>
      <c r="NPE106" s="161"/>
      <c r="NPF106" s="162"/>
      <c r="NPG106" s="160"/>
      <c r="NPI106" s="159"/>
      <c r="NPN106" s="160"/>
      <c r="NPO106" s="160"/>
      <c r="NPP106" s="160"/>
      <c r="NPQ106" s="161"/>
      <c r="NPR106" s="162"/>
      <c r="NPS106" s="160"/>
      <c r="NPU106" s="159"/>
      <c r="NPZ106" s="160"/>
      <c r="NQA106" s="160"/>
      <c r="NQB106" s="160"/>
      <c r="NQC106" s="161"/>
      <c r="NQD106" s="162"/>
      <c r="NQE106" s="160"/>
      <c r="NQG106" s="159"/>
      <c r="NQL106" s="160"/>
      <c r="NQM106" s="160"/>
      <c r="NQN106" s="160"/>
      <c r="NQO106" s="161"/>
      <c r="NQP106" s="162"/>
      <c r="NQQ106" s="160"/>
      <c r="NQS106" s="159"/>
      <c r="NQX106" s="160"/>
      <c r="NQY106" s="160"/>
      <c r="NQZ106" s="160"/>
      <c r="NRA106" s="161"/>
      <c r="NRB106" s="162"/>
      <c r="NRC106" s="160"/>
      <c r="NRE106" s="159"/>
      <c r="NRJ106" s="160"/>
      <c r="NRK106" s="160"/>
      <c r="NRL106" s="160"/>
      <c r="NRM106" s="161"/>
      <c r="NRN106" s="162"/>
      <c r="NRO106" s="160"/>
      <c r="NRQ106" s="159"/>
      <c r="NRV106" s="160"/>
      <c r="NRW106" s="160"/>
      <c r="NRX106" s="160"/>
      <c r="NRY106" s="161"/>
      <c r="NRZ106" s="162"/>
      <c r="NSA106" s="160"/>
      <c r="NSC106" s="159"/>
      <c r="NSH106" s="160"/>
      <c r="NSI106" s="160"/>
      <c r="NSJ106" s="160"/>
      <c r="NSK106" s="161"/>
      <c r="NSL106" s="162"/>
      <c r="NSM106" s="160"/>
      <c r="NSO106" s="159"/>
      <c r="NST106" s="160"/>
      <c r="NSU106" s="160"/>
      <c r="NSV106" s="160"/>
      <c r="NSW106" s="161"/>
      <c r="NSX106" s="162"/>
      <c r="NSY106" s="160"/>
      <c r="NTA106" s="159"/>
      <c r="NTF106" s="160"/>
      <c r="NTG106" s="160"/>
      <c r="NTH106" s="160"/>
      <c r="NTI106" s="161"/>
      <c r="NTJ106" s="162"/>
      <c r="NTK106" s="160"/>
      <c r="NTM106" s="159"/>
      <c r="NTR106" s="160"/>
      <c r="NTS106" s="160"/>
      <c r="NTT106" s="160"/>
      <c r="NTU106" s="161"/>
      <c r="NTV106" s="162"/>
      <c r="NTW106" s="160"/>
      <c r="NTY106" s="159"/>
      <c r="NUD106" s="160"/>
      <c r="NUE106" s="160"/>
      <c r="NUF106" s="160"/>
      <c r="NUG106" s="161"/>
      <c r="NUH106" s="162"/>
      <c r="NUI106" s="160"/>
      <c r="NUK106" s="159"/>
      <c r="NUP106" s="160"/>
      <c r="NUQ106" s="160"/>
      <c r="NUR106" s="160"/>
      <c r="NUS106" s="161"/>
      <c r="NUT106" s="162"/>
      <c r="NUU106" s="160"/>
      <c r="NUW106" s="159"/>
      <c r="NVB106" s="160"/>
      <c r="NVC106" s="160"/>
      <c r="NVD106" s="160"/>
      <c r="NVE106" s="161"/>
      <c r="NVF106" s="162"/>
      <c r="NVG106" s="160"/>
      <c r="NVI106" s="159"/>
      <c r="NVN106" s="160"/>
      <c r="NVO106" s="160"/>
      <c r="NVP106" s="160"/>
      <c r="NVQ106" s="161"/>
      <c r="NVR106" s="162"/>
      <c r="NVS106" s="160"/>
      <c r="NVU106" s="159"/>
      <c r="NVZ106" s="160"/>
      <c r="NWA106" s="160"/>
      <c r="NWB106" s="160"/>
      <c r="NWC106" s="161"/>
      <c r="NWD106" s="162"/>
      <c r="NWE106" s="160"/>
      <c r="NWG106" s="159"/>
      <c r="NWL106" s="160"/>
      <c r="NWM106" s="160"/>
      <c r="NWN106" s="160"/>
      <c r="NWO106" s="161"/>
      <c r="NWP106" s="162"/>
      <c r="NWQ106" s="160"/>
      <c r="NWS106" s="159"/>
      <c r="NWX106" s="160"/>
      <c r="NWY106" s="160"/>
      <c r="NWZ106" s="160"/>
      <c r="NXA106" s="161"/>
      <c r="NXB106" s="162"/>
      <c r="NXC106" s="160"/>
      <c r="NXE106" s="159"/>
      <c r="NXJ106" s="160"/>
      <c r="NXK106" s="160"/>
      <c r="NXL106" s="160"/>
      <c r="NXM106" s="161"/>
      <c r="NXN106" s="162"/>
      <c r="NXO106" s="160"/>
      <c r="NXQ106" s="159"/>
      <c r="NXV106" s="160"/>
      <c r="NXW106" s="160"/>
      <c r="NXX106" s="160"/>
      <c r="NXY106" s="161"/>
      <c r="NXZ106" s="162"/>
      <c r="NYA106" s="160"/>
      <c r="NYC106" s="159"/>
      <c r="NYH106" s="160"/>
      <c r="NYI106" s="160"/>
      <c r="NYJ106" s="160"/>
      <c r="NYK106" s="161"/>
      <c r="NYL106" s="162"/>
      <c r="NYM106" s="160"/>
      <c r="NYO106" s="159"/>
      <c r="NYT106" s="160"/>
      <c r="NYU106" s="160"/>
      <c r="NYV106" s="160"/>
      <c r="NYW106" s="161"/>
      <c r="NYX106" s="162"/>
      <c r="NYY106" s="160"/>
      <c r="NZA106" s="159"/>
      <c r="NZF106" s="160"/>
      <c r="NZG106" s="160"/>
      <c r="NZH106" s="160"/>
      <c r="NZI106" s="161"/>
      <c r="NZJ106" s="162"/>
      <c r="NZK106" s="160"/>
      <c r="NZM106" s="159"/>
      <c r="NZR106" s="160"/>
      <c r="NZS106" s="160"/>
      <c r="NZT106" s="160"/>
      <c r="NZU106" s="161"/>
      <c r="NZV106" s="162"/>
      <c r="NZW106" s="160"/>
      <c r="NZY106" s="159"/>
      <c r="OAD106" s="160"/>
      <c r="OAE106" s="160"/>
      <c r="OAF106" s="160"/>
      <c r="OAG106" s="161"/>
      <c r="OAH106" s="162"/>
      <c r="OAI106" s="160"/>
      <c r="OAK106" s="159"/>
      <c r="OAP106" s="160"/>
      <c r="OAQ106" s="160"/>
      <c r="OAR106" s="160"/>
      <c r="OAS106" s="161"/>
      <c r="OAT106" s="162"/>
      <c r="OAU106" s="160"/>
      <c r="OAW106" s="159"/>
      <c r="OBB106" s="160"/>
      <c r="OBC106" s="160"/>
      <c r="OBD106" s="160"/>
      <c r="OBE106" s="161"/>
      <c r="OBF106" s="162"/>
      <c r="OBG106" s="160"/>
      <c r="OBI106" s="159"/>
      <c r="OBN106" s="160"/>
      <c r="OBO106" s="160"/>
      <c r="OBP106" s="160"/>
      <c r="OBQ106" s="161"/>
      <c r="OBR106" s="162"/>
      <c r="OBS106" s="160"/>
      <c r="OBU106" s="159"/>
      <c r="OBZ106" s="160"/>
      <c r="OCA106" s="160"/>
      <c r="OCB106" s="160"/>
      <c r="OCC106" s="161"/>
      <c r="OCD106" s="162"/>
      <c r="OCE106" s="160"/>
      <c r="OCG106" s="159"/>
      <c r="OCL106" s="160"/>
      <c r="OCM106" s="160"/>
      <c r="OCN106" s="160"/>
      <c r="OCO106" s="161"/>
      <c r="OCP106" s="162"/>
      <c r="OCQ106" s="160"/>
      <c r="OCS106" s="159"/>
      <c r="OCX106" s="160"/>
      <c r="OCY106" s="160"/>
      <c r="OCZ106" s="160"/>
      <c r="ODA106" s="161"/>
      <c r="ODB106" s="162"/>
      <c r="ODC106" s="160"/>
      <c r="ODE106" s="159"/>
      <c r="ODJ106" s="160"/>
      <c r="ODK106" s="160"/>
      <c r="ODL106" s="160"/>
      <c r="ODM106" s="161"/>
      <c r="ODN106" s="162"/>
      <c r="ODO106" s="160"/>
      <c r="ODQ106" s="159"/>
      <c r="ODV106" s="160"/>
      <c r="ODW106" s="160"/>
      <c r="ODX106" s="160"/>
      <c r="ODY106" s="161"/>
      <c r="ODZ106" s="162"/>
      <c r="OEA106" s="160"/>
      <c r="OEC106" s="159"/>
      <c r="OEH106" s="160"/>
      <c r="OEI106" s="160"/>
      <c r="OEJ106" s="160"/>
      <c r="OEK106" s="161"/>
      <c r="OEL106" s="162"/>
      <c r="OEM106" s="160"/>
      <c r="OEO106" s="159"/>
      <c r="OET106" s="160"/>
      <c r="OEU106" s="160"/>
      <c r="OEV106" s="160"/>
      <c r="OEW106" s="161"/>
      <c r="OEX106" s="162"/>
      <c r="OEY106" s="160"/>
      <c r="OFA106" s="159"/>
      <c r="OFF106" s="160"/>
      <c r="OFG106" s="160"/>
      <c r="OFH106" s="160"/>
      <c r="OFI106" s="161"/>
      <c r="OFJ106" s="162"/>
      <c r="OFK106" s="160"/>
      <c r="OFM106" s="159"/>
      <c r="OFR106" s="160"/>
      <c r="OFS106" s="160"/>
      <c r="OFT106" s="160"/>
      <c r="OFU106" s="161"/>
      <c r="OFV106" s="162"/>
      <c r="OFW106" s="160"/>
      <c r="OFY106" s="159"/>
      <c r="OGD106" s="160"/>
      <c r="OGE106" s="160"/>
      <c r="OGF106" s="160"/>
      <c r="OGG106" s="161"/>
      <c r="OGH106" s="162"/>
      <c r="OGI106" s="160"/>
      <c r="OGK106" s="159"/>
      <c r="OGP106" s="160"/>
      <c r="OGQ106" s="160"/>
      <c r="OGR106" s="160"/>
      <c r="OGS106" s="161"/>
      <c r="OGT106" s="162"/>
      <c r="OGU106" s="160"/>
      <c r="OGW106" s="159"/>
      <c r="OHB106" s="160"/>
      <c r="OHC106" s="160"/>
      <c r="OHD106" s="160"/>
      <c r="OHE106" s="161"/>
      <c r="OHF106" s="162"/>
      <c r="OHG106" s="160"/>
      <c r="OHI106" s="159"/>
      <c r="OHN106" s="160"/>
      <c r="OHO106" s="160"/>
      <c r="OHP106" s="160"/>
      <c r="OHQ106" s="161"/>
      <c r="OHR106" s="162"/>
      <c r="OHS106" s="160"/>
      <c r="OHU106" s="159"/>
      <c r="OHZ106" s="160"/>
      <c r="OIA106" s="160"/>
      <c r="OIB106" s="160"/>
      <c r="OIC106" s="161"/>
      <c r="OID106" s="162"/>
      <c r="OIE106" s="160"/>
      <c r="OIG106" s="159"/>
      <c r="OIL106" s="160"/>
      <c r="OIM106" s="160"/>
      <c r="OIN106" s="160"/>
      <c r="OIO106" s="161"/>
      <c r="OIP106" s="162"/>
      <c r="OIQ106" s="160"/>
      <c r="OIS106" s="159"/>
      <c r="OIX106" s="160"/>
      <c r="OIY106" s="160"/>
      <c r="OIZ106" s="160"/>
      <c r="OJA106" s="161"/>
      <c r="OJB106" s="162"/>
      <c r="OJC106" s="160"/>
      <c r="OJE106" s="159"/>
      <c r="OJJ106" s="160"/>
      <c r="OJK106" s="160"/>
      <c r="OJL106" s="160"/>
      <c r="OJM106" s="161"/>
      <c r="OJN106" s="162"/>
      <c r="OJO106" s="160"/>
      <c r="OJQ106" s="159"/>
      <c r="OJV106" s="160"/>
      <c r="OJW106" s="160"/>
      <c r="OJX106" s="160"/>
      <c r="OJY106" s="161"/>
      <c r="OJZ106" s="162"/>
      <c r="OKA106" s="160"/>
      <c r="OKC106" s="159"/>
      <c r="OKH106" s="160"/>
      <c r="OKI106" s="160"/>
      <c r="OKJ106" s="160"/>
      <c r="OKK106" s="161"/>
      <c r="OKL106" s="162"/>
      <c r="OKM106" s="160"/>
      <c r="OKO106" s="159"/>
      <c r="OKT106" s="160"/>
      <c r="OKU106" s="160"/>
      <c r="OKV106" s="160"/>
      <c r="OKW106" s="161"/>
      <c r="OKX106" s="162"/>
      <c r="OKY106" s="160"/>
      <c r="OLA106" s="159"/>
      <c r="OLF106" s="160"/>
      <c r="OLG106" s="160"/>
      <c r="OLH106" s="160"/>
      <c r="OLI106" s="161"/>
      <c r="OLJ106" s="162"/>
      <c r="OLK106" s="160"/>
      <c r="OLM106" s="159"/>
      <c r="OLR106" s="160"/>
      <c r="OLS106" s="160"/>
      <c r="OLT106" s="160"/>
      <c r="OLU106" s="161"/>
      <c r="OLV106" s="162"/>
      <c r="OLW106" s="160"/>
      <c r="OLY106" s="159"/>
      <c r="OMD106" s="160"/>
      <c r="OME106" s="160"/>
      <c r="OMF106" s="160"/>
      <c r="OMG106" s="161"/>
      <c r="OMH106" s="162"/>
      <c r="OMI106" s="160"/>
      <c r="OMK106" s="159"/>
      <c r="OMP106" s="160"/>
      <c r="OMQ106" s="160"/>
      <c r="OMR106" s="160"/>
      <c r="OMS106" s="161"/>
      <c r="OMT106" s="162"/>
      <c r="OMU106" s="160"/>
      <c r="OMW106" s="159"/>
      <c r="ONB106" s="160"/>
      <c r="ONC106" s="160"/>
      <c r="OND106" s="160"/>
      <c r="ONE106" s="161"/>
      <c r="ONF106" s="162"/>
      <c r="ONG106" s="160"/>
      <c r="ONI106" s="159"/>
      <c r="ONN106" s="160"/>
      <c r="ONO106" s="160"/>
      <c r="ONP106" s="160"/>
      <c r="ONQ106" s="161"/>
      <c r="ONR106" s="162"/>
      <c r="ONS106" s="160"/>
      <c r="ONU106" s="159"/>
      <c r="ONZ106" s="160"/>
      <c r="OOA106" s="160"/>
      <c r="OOB106" s="160"/>
      <c r="OOC106" s="161"/>
      <c r="OOD106" s="162"/>
      <c r="OOE106" s="160"/>
      <c r="OOG106" s="159"/>
      <c r="OOL106" s="160"/>
      <c r="OOM106" s="160"/>
      <c r="OON106" s="160"/>
      <c r="OOO106" s="161"/>
      <c r="OOP106" s="162"/>
      <c r="OOQ106" s="160"/>
      <c r="OOS106" s="159"/>
      <c r="OOX106" s="160"/>
      <c r="OOY106" s="160"/>
      <c r="OOZ106" s="160"/>
      <c r="OPA106" s="161"/>
      <c r="OPB106" s="162"/>
      <c r="OPC106" s="160"/>
      <c r="OPE106" s="159"/>
      <c r="OPJ106" s="160"/>
      <c r="OPK106" s="160"/>
      <c r="OPL106" s="160"/>
      <c r="OPM106" s="161"/>
      <c r="OPN106" s="162"/>
      <c r="OPO106" s="160"/>
      <c r="OPQ106" s="159"/>
      <c r="OPV106" s="160"/>
      <c r="OPW106" s="160"/>
      <c r="OPX106" s="160"/>
      <c r="OPY106" s="161"/>
      <c r="OPZ106" s="162"/>
      <c r="OQA106" s="160"/>
      <c r="OQC106" s="159"/>
      <c r="OQH106" s="160"/>
      <c r="OQI106" s="160"/>
      <c r="OQJ106" s="160"/>
      <c r="OQK106" s="161"/>
      <c r="OQL106" s="162"/>
      <c r="OQM106" s="160"/>
      <c r="OQO106" s="159"/>
      <c r="OQT106" s="160"/>
      <c r="OQU106" s="160"/>
      <c r="OQV106" s="160"/>
      <c r="OQW106" s="161"/>
      <c r="OQX106" s="162"/>
      <c r="OQY106" s="160"/>
      <c r="ORA106" s="159"/>
      <c r="ORF106" s="160"/>
      <c r="ORG106" s="160"/>
      <c r="ORH106" s="160"/>
      <c r="ORI106" s="161"/>
      <c r="ORJ106" s="162"/>
      <c r="ORK106" s="160"/>
      <c r="ORM106" s="159"/>
      <c r="ORR106" s="160"/>
      <c r="ORS106" s="160"/>
      <c r="ORT106" s="160"/>
      <c r="ORU106" s="161"/>
      <c r="ORV106" s="162"/>
      <c r="ORW106" s="160"/>
      <c r="ORY106" s="159"/>
      <c r="OSD106" s="160"/>
      <c r="OSE106" s="160"/>
      <c r="OSF106" s="160"/>
      <c r="OSG106" s="161"/>
      <c r="OSH106" s="162"/>
      <c r="OSI106" s="160"/>
      <c r="OSK106" s="159"/>
      <c r="OSP106" s="160"/>
      <c r="OSQ106" s="160"/>
      <c r="OSR106" s="160"/>
      <c r="OSS106" s="161"/>
      <c r="OST106" s="162"/>
      <c r="OSU106" s="160"/>
      <c r="OSW106" s="159"/>
      <c r="OTB106" s="160"/>
      <c r="OTC106" s="160"/>
      <c r="OTD106" s="160"/>
      <c r="OTE106" s="161"/>
      <c r="OTF106" s="162"/>
      <c r="OTG106" s="160"/>
      <c r="OTI106" s="159"/>
      <c r="OTN106" s="160"/>
      <c r="OTO106" s="160"/>
      <c r="OTP106" s="160"/>
      <c r="OTQ106" s="161"/>
      <c r="OTR106" s="162"/>
      <c r="OTS106" s="160"/>
      <c r="OTU106" s="159"/>
      <c r="OTZ106" s="160"/>
      <c r="OUA106" s="160"/>
      <c r="OUB106" s="160"/>
      <c r="OUC106" s="161"/>
      <c r="OUD106" s="162"/>
      <c r="OUE106" s="160"/>
      <c r="OUG106" s="159"/>
      <c r="OUL106" s="160"/>
      <c r="OUM106" s="160"/>
      <c r="OUN106" s="160"/>
      <c r="OUO106" s="161"/>
      <c r="OUP106" s="162"/>
      <c r="OUQ106" s="160"/>
      <c r="OUS106" s="159"/>
      <c r="OUX106" s="160"/>
      <c r="OUY106" s="160"/>
      <c r="OUZ106" s="160"/>
      <c r="OVA106" s="161"/>
      <c r="OVB106" s="162"/>
      <c r="OVC106" s="160"/>
      <c r="OVE106" s="159"/>
      <c r="OVJ106" s="160"/>
      <c r="OVK106" s="160"/>
      <c r="OVL106" s="160"/>
      <c r="OVM106" s="161"/>
      <c r="OVN106" s="162"/>
      <c r="OVO106" s="160"/>
      <c r="OVQ106" s="159"/>
      <c r="OVV106" s="160"/>
      <c r="OVW106" s="160"/>
      <c r="OVX106" s="160"/>
      <c r="OVY106" s="161"/>
      <c r="OVZ106" s="162"/>
      <c r="OWA106" s="160"/>
      <c r="OWC106" s="159"/>
      <c r="OWH106" s="160"/>
      <c r="OWI106" s="160"/>
      <c r="OWJ106" s="160"/>
      <c r="OWK106" s="161"/>
      <c r="OWL106" s="162"/>
      <c r="OWM106" s="160"/>
      <c r="OWO106" s="159"/>
      <c r="OWT106" s="160"/>
      <c r="OWU106" s="160"/>
      <c r="OWV106" s="160"/>
      <c r="OWW106" s="161"/>
      <c r="OWX106" s="162"/>
      <c r="OWY106" s="160"/>
      <c r="OXA106" s="159"/>
      <c r="OXF106" s="160"/>
      <c r="OXG106" s="160"/>
      <c r="OXH106" s="160"/>
      <c r="OXI106" s="161"/>
      <c r="OXJ106" s="162"/>
      <c r="OXK106" s="160"/>
      <c r="OXM106" s="159"/>
      <c r="OXR106" s="160"/>
      <c r="OXS106" s="160"/>
      <c r="OXT106" s="160"/>
      <c r="OXU106" s="161"/>
      <c r="OXV106" s="162"/>
      <c r="OXW106" s="160"/>
      <c r="OXY106" s="159"/>
      <c r="OYD106" s="160"/>
      <c r="OYE106" s="160"/>
      <c r="OYF106" s="160"/>
      <c r="OYG106" s="161"/>
      <c r="OYH106" s="162"/>
      <c r="OYI106" s="160"/>
      <c r="OYK106" s="159"/>
      <c r="OYP106" s="160"/>
      <c r="OYQ106" s="160"/>
      <c r="OYR106" s="160"/>
      <c r="OYS106" s="161"/>
      <c r="OYT106" s="162"/>
      <c r="OYU106" s="160"/>
      <c r="OYW106" s="159"/>
      <c r="OZB106" s="160"/>
      <c r="OZC106" s="160"/>
      <c r="OZD106" s="160"/>
      <c r="OZE106" s="161"/>
      <c r="OZF106" s="162"/>
      <c r="OZG106" s="160"/>
      <c r="OZI106" s="159"/>
      <c r="OZN106" s="160"/>
      <c r="OZO106" s="160"/>
      <c r="OZP106" s="160"/>
      <c r="OZQ106" s="161"/>
      <c r="OZR106" s="162"/>
      <c r="OZS106" s="160"/>
      <c r="OZU106" s="159"/>
      <c r="OZZ106" s="160"/>
      <c r="PAA106" s="160"/>
      <c r="PAB106" s="160"/>
      <c r="PAC106" s="161"/>
      <c r="PAD106" s="162"/>
      <c r="PAE106" s="160"/>
      <c r="PAG106" s="159"/>
      <c r="PAL106" s="160"/>
      <c r="PAM106" s="160"/>
      <c r="PAN106" s="160"/>
      <c r="PAO106" s="161"/>
      <c r="PAP106" s="162"/>
      <c r="PAQ106" s="160"/>
      <c r="PAS106" s="159"/>
      <c r="PAX106" s="160"/>
      <c r="PAY106" s="160"/>
      <c r="PAZ106" s="160"/>
      <c r="PBA106" s="161"/>
      <c r="PBB106" s="162"/>
      <c r="PBC106" s="160"/>
      <c r="PBE106" s="159"/>
      <c r="PBJ106" s="160"/>
      <c r="PBK106" s="160"/>
      <c r="PBL106" s="160"/>
      <c r="PBM106" s="161"/>
      <c r="PBN106" s="162"/>
      <c r="PBO106" s="160"/>
      <c r="PBQ106" s="159"/>
      <c r="PBV106" s="160"/>
      <c r="PBW106" s="160"/>
      <c r="PBX106" s="160"/>
      <c r="PBY106" s="161"/>
      <c r="PBZ106" s="162"/>
      <c r="PCA106" s="160"/>
      <c r="PCC106" s="159"/>
      <c r="PCH106" s="160"/>
      <c r="PCI106" s="160"/>
      <c r="PCJ106" s="160"/>
      <c r="PCK106" s="161"/>
      <c r="PCL106" s="162"/>
      <c r="PCM106" s="160"/>
      <c r="PCO106" s="159"/>
      <c r="PCT106" s="160"/>
      <c r="PCU106" s="160"/>
      <c r="PCV106" s="160"/>
      <c r="PCW106" s="161"/>
      <c r="PCX106" s="162"/>
      <c r="PCY106" s="160"/>
      <c r="PDA106" s="159"/>
      <c r="PDF106" s="160"/>
      <c r="PDG106" s="160"/>
      <c r="PDH106" s="160"/>
      <c r="PDI106" s="161"/>
      <c r="PDJ106" s="162"/>
      <c r="PDK106" s="160"/>
      <c r="PDM106" s="159"/>
      <c r="PDR106" s="160"/>
      <c r="PDS106" s="160"/>
      <c r="PDT106" s="160"/>
      <c r="PDU106" s="161"/>
      <c r="PDV106" s="162"/>
      <c r="PDW106" s="160"/>
      <c r="PDY106" s="159"/>
      <c r="PED106" s="160"/>
      <c r="PEE106" s="160"/>
      <c r="PEF106" s="160"/>
      <c r="PEG106" s="161"/>
      <c r="PEH106" s="162"/>
      <c r="PEI106" s="160"/>
      <c r="PEK106" s="159"/>
      <c r="PEP106" s="160"/>
      <c r="PEQ106" s="160"/>
      <c r="PER106" s="160"/>
      <c r="PES106" s="161"/>
      <c r="PET106" s="162"/>
      <c r="PEU106" s="160"/>
      <c r="PEW106" s="159"/>
      <c r="PFB106" s="160"/>
      <c r="PFC106" s="160"/>
      <c r="PFD106" s="160"/>
      <c r="PFE106" s="161"/>
      <c r="PFF106" s="162"/>
      <c r="PFG106" s="160"/>
      <c r="PFI106" s="159"/>
      <c r="PFN106" s="160"/>
      <c r="PFO106" s="160"/>
      <c r="PFP106" s="160"/>
      <c r="PFQ106" s="161"/>
      <c r="PFR106" s="162"/>
      <c r="PFS106" s="160"/>
      <c r="PFU106" s="159"/>
      <c r="PFZ106" s="160"/>
      <c r="PGA106" s="160"/>
      <c r="PGB106" s="160"/>
      <c r="PGC106" s="161"/>
      <c r="PGD106" s="162"/>
      <c r="PGE106" s="160"/>
      <c r="PGG106" s="159"/>
      <c r="PGL106" s="160"/>
      <c r="PGM106" s="160"/>
      <c r="PGN106" s="160"/>
      <c r="PGO106" s="161"/>
      <c r="PGP106" s="162"/>
      <c r="PGQ106" s="160"/>
      <c r="PGS106" s="159"/>
      <c r="PGX106" s="160"/>
      <c r="PGY106" s="160"/>
      <c r="PGZ106" s="160"/>
      <c r="PHA106" s="161"/>
      <c r="PHB106" s="162"/>
      <c r="PHC106" s="160"/>
      <c r="PHE106" s="159"/>
      <c r="PHJ106" s="160"/>
      <c r="PHK106" s="160"/>
      <c r="PHL106" s="160"/>
      <c r="PHM106" s="161"/>
      <c r="PHN106" s="162"/>
      <c r="PHO106" s="160"/>
      <c r="PHQ106" s="159"/>
      <c r="PHV106" s="160"/>
      <c r="PHW106" s="160"/>
      <c r="PHX106" s="160"/>
      <c r="PHY106" s="161"/>
      <c r="PHZ106" s="162"/>
      <c r="PIA106" s="160"/>
      <c r="PIC106" s="159"/>
      <c r="PIH106" s="160"/>
      <c r="PII106" s="160"/>
      <c r="PIJ106" s="160"/>
      <c r="PIK106" s="161"/>
      <c r="PIL106" s="162"/>
      <c r="PIM106" s="160"/>
      <c r="PIO106" s="159"/>
      <c r="PIT106" s="160"/>
      <c r="PIU106" s="160"/>
      <c r="PIV106" s="160"/>
      <c r="PIW106" s="161"/>
      <c r="PIX106" s="162"/>
      <c r="PIY106" s="160"/>
      <c r="PJA106" s="159"/>
      <c r="PJF106" s="160"/>
      <c r="PJG106" s="160"/>
      <c r="PJH106" s="160"/>
      <c r="PJI106" s="161"/>
      <c r="PJJ106" s="162"/>
      <c r="PJK106" s="160"/>
      <c r="PJM106" s="159"/>
      <c r="PJR106" s="160"/>
      <c r="PJS106" s="160"/>
      <c r="PJT106" s="160"/>
      <c r="PJU106" s="161"/>
      <c r="PJV106" s="162"/>
      <c r="PJW106" s="160"/>
      <c r="PJY106" s="159"/>
      <c r="PKD106" s="160"/>
      <c r="PKE106" s="160"/>
      <c r="PKF106" s="160"/>
      <c r="PKG106" s="161"/>
      <c r="PKH106" s="162"/>
      <c r="PKI106" s="160"/>
      <c r="PKK106" s="159"/>
      <c r="PKP106" s="160"/>
      <c r="PKQ106" s="160"/>
      <c r="PKR106" s="160"/>
      <c r="PKS106" s="161"/>
      <c r="PKT106" s="162"/>
      <c r="PKU106" s="160"/>
      <c r="PKW106" s="159"/>
      <c r="PLB106" s="160"/>
      <c r="PLC106" s="160"/>
      <c r="PLD106" s="160"/>
      <c r="PLE106" s="161"/>
      <c r="PLF106" s="162"/>
      <c r="PLG106" s="160"/>
      <c r="PLI106" s="159"/>
      <c r="PLN106" s="160"/>
      <c r="PLO106" s="160"/>
      <c r="PLP106" s="160"/>
      <c r="PLQ106" s="161"/>
      <c r="PLR106" s="162"/>
      <c r="PLS106" s="160"/>
      <c r="PLU106" s="159"/>
      <c r="PLZ106" s="160"/>
      <c r="PMA106" s="160"/>
      <c r="PMB106" s="160"/>
      <c r="PMC106" s="161"/>
      <c r="PMD106" s="162"/>
      <c r="PME106" s="160"/>
      <c r="PMG106" s="159"/>
      <c r="PML106" s="160"/>
      <c r="PMM106" s="160"/>
      <c r="PMN106" s="160"/>
      <c r="PMO106" s="161"/>
      <c r="PMP106" s="162"/>
      <c r="PMQ106" s="160"/>
      <c r="PMS106" s="159"/>
      <c r="PMX106" s="160"/>
      <c r="PMY106" s="160"/>
      <c r="PMZ106" s="160"/>
      <c r="PNA106" s="161"/>
      <c r="PNB106" s="162"/>
      <c r="PNC106" s="160"/>
      <c r="PNE106" s="159"/>
      <c r="PNJ106" s="160"/>
      <c r="PNK106" s="160"/>
      <c r="PNL106" s="160"/>
      <c r="PNM106" s="161"/>
      <c r="PNN106" s="162"/>
      <c r="PNO106" s="160"/>
      <c r="PNQ106" s="159"/>
      <c r="PNV106" s="160"/>
      <c r="PNW106" s="160"/>
      <c r="PNX106" s="160"/>
      <c r="PNY106" s="161"/>
      <c r="PNZ106" s="162"/>
      <c r="POA106" s="160"/>
      <c r="POC106" s="159"/>
      <c r="POH106" s="160"/>
      <c r="POI106" s="160"/>
      <c r="POJ106" s="160"/>
      <c r="POK106" s="161"/>
      <c r="POL106" s="162"/>
      <c r="POM106" s="160"/>
      <c r="POO106" s="159"/>
      <c r="POT106" s="160"/>
      <c r="POU106" s="160"/>
      <c r="POV106" s="160"/>
      <c r="POW106" s="161"/>
      <c r="POX106" s="162"/>
      <c r="POY106" s="160"/>
      <c r="PPA106" s="159"/>
      <c r="PPF106" s="160"/>
      <c r="PPG106" s="160"/>
      <c r="PPH106" s="160"/>
      <c r="PPI106" s="161"/>
      <c r="PPJ106" s="162"/>
      <c r="PPK106" s="160"/>
      <c r="PPM106" s="159"/>
      <c r="PPR106" s="160"/>
      <c r="PPS106" s="160"/>
      <c r="PPT106" s="160"/>
      <c r="PPU106" s="161"/>
      <c r="PPV106" s="162"/>
      <c r="PPW106" s="160"/>
      <c r="PPY106" s="159"/>
      <c r="PQD106" s="160"/>
      <c r="PQE106" s="160"/>
      <c r="PQF106" s="160"/>
      <c r="PQG106" s="161"/>
      <c r="PQH106" s="162"/>
      <c r="PQI106" s="160"/>
      <c r="PQK106" s="159"/>
      <c r="PQP106" s="160"/>
      <c r="PQQ106" s="160"/>
      <c r="PQR106" s="160"/>
      <c r="PQS106" s="161"/>
      <c r="PQT106" s="162"/>
      <c r="PQU106" s="160"/>
      <c r="PQW106" s="159"/>
      <c r="PRB106" s="160"/>
      <c r="PRC106" s="160"/>
      <c r="PRD106" s="160"/>
      <c r="PRE106" s="161"/>
      <c r="PRF106" s="162"/>
      <c r="PRG106" s="160"/>
      <c r="PRI106" s="159"/>
      <c r="PRN106" s="160"/>
      <c r="PRO106" s="160"/>
      <c r="PRP106" s="160"/>
      <c r="PRQ106" s="161"/>
      <c r="PRR106" s="162"/>
      <c r="PRS106" s="160"/>
      <c r="PRU106" s="159"/>
      <c r="PRZ106" s="160"/>
      <c r="PSA106" s="160"/>
      <c r="PSB106" s="160"/>
      <c r="PSC106" s="161"/>
      <c r="PSD106" s="162"/>
      <c r="PSE106" s="160"/>
      <c r="PSG106" s="159"/>
      <c r="PSL106" s="160"/>
      <c r="PSM106" s="160"/>
      <c r="PSN106" s="160"/>
      <c r="PSO106" s="161"/>
      <c r="PSP106" s="162"/>
      <c r="PSQ106" s="160"/>
      <c r="PSS106" s="159"/>
      <c r="PSX106" s="160"/>
      <c r="PSY106" s="160"/>
      <c r="PSZ106" s="160"/>
      <c r="PTA106" s="161"/>
      <c r="PTB106" s="162"/>
      <c r="PTC106" s="160"/>
      <c r="PTE106" s="159"/>
      <c r="PTJ106" s="160"/>
      <c r="PTK106" s="160"/>
      <c r="PTL106" s="160"/>
      <c r="PTM106" s="161"/>
      <c r="PTN106" s="162"/>
      <c r="PTO106" s="160"/>
      <c r="PTQ106" s="159"/>
      <c r="PTV106" s="160"/>
      <c r="PTW106" s="160"/>
      <c r="PTX106" s="160"/>
      <c r="PTY106" s="161"/>
      <c r="PTZ106" s="162"/>
      <c r="PUA106" s="160"/>
      <c r="PUC106" s="159"/>
      <c r="PUH106" s="160"/>
      <c r="PUI106" s="160"/>
      <c r="PUJ106" s="160"/>
      <c r="PUK106" s="161"/>
      <c r="PUL106" s="162"/>
      <c r="PUM106" s="160"/>
      <c r="PUO106" s="159"/>
      <c r="PUT106" s="160"/>
      <c r="PUU106" s="160"/>
      <c r="PUV106" s="160"/>
      <c r="PUW106" s="161"/>
      <c r="PUX106" s="162"/>
      <c r="PUY106" s="160"/>
      <c r="PVA106" s="159"/>
      <c r="PVF106" s="160"/>
      <c r="PVG106" s="160"/>
      <c r="PVH106" s="160"/>
      <c r="PVI106" s="161"/>
      <c r="PVJ106" s="162"/>
      <c r="PVK106" s="160"/>
      <c r="PVM106" s="159"/>
      <c r="PVR106" s="160"/>
      <c r="PVS106" s="160"/>
      <c r="PVT106" s="160"/>
      <c r="PVU106" s="161"/>
      <c r="PVV106" s="162"/>
      <c r="PVW106" s="160"/>
      <c r="PVY106" s="159"/>
      <c r="PWD106" s="160"/>
      <c r="PWE106" s="160"/>
      <c r="PWF106" s="160"/>
      <c r="PWG106" s="161"/>
      <c r="PWH106" s="162"/>
      <c r="PWI106" s="160"/>
      <c r="PWK106" s="159"/>
      <c r="PWP106" s="160"/>
      <c r="PWQ106" s="160"/>
      <c r="PWR106" s="160"/>
      <c r="PWS106" s="161"/>
      <c r="PWT106" s="162"/>
      <c r="PWU106" s="160"/>
      <c r="PWW106" s="159"/>
      <c r="PXB106" s="160"/>
      <c r="PXC106" s="160"/>
      <c r="PXD106" s="160"/>
      <c r="PXE106" s="161"/>
      <c r="PXF106" s="162"/>
      <c r="PXG106" s="160"/>
      <c r="PXI106" s="159"/>
      <c r="PXN106" s="160"/>
      <c r="PXO106" s="160"/>
      <c r="PXP106" s="160"/>
      <c r="PXQ106" s="161"/>
      <c r="PXR106" s="162"/>
      <c r="PXS106" s="160"/>
      <c r="PXU106" s="159"/>
      <c r="PXZ106" s="160"/>
      <c r="PYA106" s="160"/>
      <c r="PYB106" s="160"/>
      <c r="PYC106" s="161"/>
      <c r="PYD106" s="162"/>
      <c r="PYE106" s="160"/>
      <c r="PYG106" s="159"/>
      <c r="PYL106" s="160"/>
      <c r="PYM106" s="160"/>
      <c r="PYN106" s="160"/>
      <c r="PYO106" s="161"/>
      <c r="PYP106" s="162"/>
      <c r="PYQ106" s="160"/>
      <c r="PYS106" s="159"/>
      <c r="PYX106" s="160"/>
      <c r="PYY106" s="160"/>
      <c r="PYZ106" s="160"/>
      <c r="PZA106" s="161"/>
      <c r="PZB106" s="162"/>
      <c r="PZC106" s="160"/>
      <c r="PZE106" s="159"/>
      <c r="PZJ106" s="160"/>
      <c r="PZK106" s="160"/>
      <c r="PZL106" s="160"/>
      <c r="PZM106" s="161"/>
      <c r="PZN106" s="162"/>
      <c r="PZO106" s="160"/>
      <c r="PZQ106" s="159"/>
      <c r="PZV106" s="160"/>
      <c r="PZW106" s="160"/>
      <c r="PZX106" s="160"/>
      <c r="PZY106" s="161"/>
      <c r="PZZ106" s="162"/>
      <c r="QAA106" s="160"/>
      <c r="QAC106" s="159"/>
      <c r="QAH106" s="160"/>
      <c r="QAI106" s="160"/>
      <c r="QAJ106" s="160"/>
      <c r="QAK106" s="161"/>
      <c r="QAL106" s="162"/>
      <c r="QAM106" s="160"/>
      <c r="QAO106" s="159"/>
      <c r="QAT106" s="160"/>
      <c r="QAU106" s="160"/>
      <c r="QAV106" s="160"/>
      <c r="QAW106" s="161"/>
      <c r="QAX106" s="162"/>
      <c r="QAY106" s="160"/>
      <c r="QBA106" s="159"/>
      <c r="QBF106" s="160"/>
      <c r="QBG106" s="160"/>
      <c r="QBH106" s="160"/>
      <c r="QBI106" s="161"/>
      <c r="QBJ106" s="162"/>
      <c r="QBK106" s="160"/>
      <c r="QBM106" s="159"/>
      <c r="QBR106" s="160"/>
      <c r="QBS106" s="160"/>
      <c r="QBT106" s="160"/>
      <c r="QBU106" s="161"/>
      <c r="QBV106" s="162"/>
      <c r="QBW106" s="160"/>
      <c r="QBY106" s="159"/>
      <c r="QCD106" s="160"/>
      <c r="QCE106" s="160"/>
      <c r="QCF106" s="160"/>
      <c r="QCG106" s="161"/>
      <c r="QCH106" s="162"/>
      <c r="QCI106" s="160"/>
      <c r="QCK106" s="159"/>
      <c r="QCP106" s="160"/>
      <c r="QCQ106" s="160"/>
      <c r="QCR106" s="160"/>
      <c r="QCS106" s="161"/>
      <c r="QCT106" s="162"/>
      <c r="QCU106" s="160"/>
      <c r="QCW106" s="159"/>
      <c r="QDB106" s="160"/>
      <c r="QDC106" s="160"/>
      <c r="QDD106" s="160"/>
      <c r="QDE106" s="161"/>
      <c r="QDF106" s="162"/>
      <c r="QDG106" s="160"/>
      <c r="QDI106" s="159"/>
      <c r="QDN106" s="160"/>
      <c r="QDO106" s="160"/>
      <c r="QDP106" s="160"/>
      <c r="QDQ106" s="161"/>
      <c r="QDR106" s="162"/>
      <c r="QDS106" s="160"/>
      <c r="QDU106" s="159"/>
      <c r="QDZ106" s="160"/>
      <c r="QEA106" s="160"/>
      <c r="QEB106" s="160"/>
      <c r="QEC106" s="161"/>
      <c r="QED106" s="162"/>
      <c r="QEE106" s="160"/>
      <c r="QEG106" s="159"/>
      <c r="QEL106" s="160"/>
      <c r="QEM106" s="160"/>
      <c r="QEN106" s="160"/>
      <c r="QEO106" s="161"/>
      <c r="QEP106" s="162"/>
      <c r="QEQ106" s="160"/>
      <c r="QES106" s="159"/>
      <c r="QEX106" s="160"/>
      <c r="QEY106" s="160"/>
      <c r="QEZ106" s="160"/>
      <c r="QFA106" s="161"/>
      <c r="QFB106" s="162"/>
      <c r="QFC106" s="160"/>
      <c r="QFE106" s="159"/>
      <c r="QFJ106" s="160"/>
      <c r="QFK106" s="160"/>
      <c r="QFL106" s="160"/>
      <c r="QFM106" s="161"/>
      <c r="QFN106" s="162"/>
      <c r="QFO106" s="160"/>
      <c r="QFQ106" s="159"/>
      <c r="QFV106" s="160"/>
      <c r="QFW106" s="160"/>
      <c r="QFX106" s="160"/>
      <c r="QFY106" s="161"/>
      <c r="QFZ106" s="162"/>
      <c r="QGA106" s="160"/>
      <c r="QGC106" s="159"/>
      <c r="QGH106" s="160"/>
      <c r="QGI106" s="160"/>
      <c r="QGJ106" s="160"/>
      <c r="QGK106" s="161"/>
      <c r="QGL106" s="162"/>
      <c r="QGM106" s="160"/>
      <c r="QGO106" s="159"/>
      <c r="QGT106" s="160"/>
      <c r="QGU106" s="160"/>
      <c r="QGV106" s="160"/>
      <c r="QGW106" s="161"/>
      <c r="QGX106" s="162"/>
      <c r="QGY106" s="160"/>
      <c r="QHA106" s="159"/>
      <c r="QHF106" s="160"/>
      <c r="QHG106" s="160"/>
      <c r="QHH106" s="160"/>
      <c r="QHI106" s="161"/>
      <c r="QHJ106" s="162"/>
      <c r="QHK106" s="160"/>
      <c r="QHM106" s="159"/>
      <c r="QHR106" s="160"/>
      <c r="QHS106" s="160"/>
      <c r="QHT106" s="160"/>
      <c r="QHU106" s="161"/>
      <c r="QHV106" s="162"/>
      <c r="QHW106" s="160"/>
      <c r="QHY106" s="159"/>
      <c r="QID106" s="160"/>
      <c r="QIE106" s="160"/>
      <c r="QIF106" s="160"/>
      <c r="QIG106" s="161"/>
      <c r="QIH106" s="162"/>
      <c r="QII106" s="160"/>
      <c r="QIK106" s="159"/>
      <c r="QIP106" s="160"/>
      <c r="QIQ106" s="160"/>
      <c r="QIR106" s="160"/>
      <c r="QIS106" s="161"/>
      <c r="QIT106" s="162"/>
      <c r="QIU106" s="160"/>
      <c r="QIW106" s="159"/>
      <c r="QJB106" s="160"/>
      <c r="QJC106" s="160"/>
      <c r="QJD106" s="160"/>
      <c r="QJE106" s="161"/>
      <c r="QJF106" s="162"/>
      <c r="QJG106" s="160"/>
      <c r="QJI106" s="159"/>
      <c r="QJN106" s="160"/>
      <c r="QJO106" s="160"/>
      <c r="QJP106" s="160"/>
      <c r="QJQ106" s="161"/>
      <c r="QJR106" s="162"/>
      <c r="QJS106" s="160"/>
      <c r="QJU106" s="159"/>
      <c r="QJZ106" s="160"/>
      <c r="QKA106" s="160"/>
      <c r="QKB106" s="160"/>
      <c r="QKC106" s="161"/>
      <c r="QKD106" s="162"/>
      <c r="QKE106" s="160"/>
      <c r="QKG106" s="159"/>
      <c r="QKL106" s="160"/>
      <c r="QKM106" s="160"/>
      <c r="QKN106" s="160"/>
      <c r="QKO106" s="161"/>
      <c r="QKP106" s="162"/>
      <c r="QKQ106" s="160"/>
      <c r="QKS106" s="159"/>
      <c r="QKX106" s="160"/>
      <c r="QKY106" s="160"/>
      <c r="QKZ106" s="160"/>
      <c r="QLA106" s="161"/>
      <c r="QLB106" s="162"/>
      <c r="QLC106" s="160"/>
      <c r="QLE106" s="159"/>
      <c r="QLJ106" s="160"/>
      <c r="QLK106" s="160"/>
      <c r="QLL106" s="160"/>
      <c r="QLM106" s="161"/>
      <c r="QLN106" s="162"/>
      <c r="QLO106" s="160"/>
      <c r="QLQ106" s="159"/>
      <c r="QLV106" s="160"/>
      <c r="QLW106" s="160"/>
      <c r="QLX106" s="160"/>
      <c r="QLY106" s="161"/>
      <c r="QLZ106" s="162"/>
      <c r="QMA106" s="160"/>
      <c r="QMC106" s="159"/>
      <c r="QMH106" s="160"/>
      <c r="QMI106" s="160"/>
      <c r="QMJ106" s="160"/>
      <c r="QMK106" s="161"/>
      <c r="QML106" s="162"/>
      <c r="QMM106" s="160"/>
      <c r="QMO106" s="159"/>
      <c r="QMT106" s="160"/>
      <c r="QMU106" s="160"/>
      <c r="QMV106" s="160"/>
      <c r="QMW106" s="161"/>
      <c r="QMX106" s="162"/>
      <c r="QMY106" s="160"/>
      <c r="QNA106" s="159"/>
      <c r="QNF106" s="160"/>
      <c r="QNG106" s="160"/>
      <c r="QNH106" s="160"/>
      <c r="QNI106" s="161"/>
      <c r="QNJ106" s="162"/>
      <c r="QNK106" s="160"/>
      <c r="QNM106" s="159"/>
      <c r="QNR106" s="160"/>
      <c r="QNS106" s="160"/>
      <c r="QNT106" s="160"/>
      <c r="QNU106" s="161"/>
      <c r="QNV106" s="162"/>
      <c r="QNW106" s="160"/>
      <c r="QNY106" s="159"/>
      <c r="QOD106" s="160"/>
      <c r="QOE106" s="160"/>
      <c r="QOF106" s="160"/>
      <c r="QOG106" s="161"/>
      <c r="QOH106" s="162"/>
      <c r="QOI106" s="160"/>
      <c r="QOK106" s="159"/>
      <c r="QOP106" s="160"/>
      <c r="QOQ106" s="160"/>
      <c r="QOR106" s="160"/>
      <c r="QOS106" s="161"/>
      <c r="QOT106" s="162"/>
      <c r="QOU106" s="160"/>
      <c r="QOW106" s="159"/>
      <c r="QPB106" s="160"/>
      <c r="QPC106" s="160"/>
      <c r="QPD106" s="160"/>
      <c r="QPE106" s="161"/>
      <c r="QPF106" s="162"/>
      <c r="QPG106" s="160"/>
      <c r="QPI106" s="159"/>
      <c r="QPN106" s="160"/>
      <c r="QPO106" s="160"/>
      <c r="QPP106" s="160"/>
      <c r="QPQ106" s="161"/>
      <c r="QPR106" s="162"/>
      <c r="QPS106" s="160"/>
      <c r="QPU106" s="159"/>
      <c r="QPZ106" s="160"/>
      <c r="QQA106" s="160"/>
      <c r="QQB106" s="160"/>
      <c r="QQC106" s="161"/>
      <c r="QQD106" s="162"/>
      <c r="QQE106" s="160"/>
      <c r="QQG106" s="159"/>
      <c r="QQL106" s="160"/>
      <c r="QQM106" s="160"/>
      <c r="QQN106" s="160"/>
      <c r="QQO106" s="161"/>
      <c r="QQP106" s="162"/>
      <c r="QQQ106" s="160"/>
      <c r="QQS106" s="159"/>
      <c r="QQX106" s="160"/>
      <c r="QQY106" s="160"/>
      <c r="QQZ106" s="160"/>
      <c r="QRA106" s="161"/>
      <c r="QRB106" s="162"/>
      <c r="QRC106" s="160"/>
      <c r="QRE106" s="159"/>
      <c r="QRJ106" s="160"/>
      <c r="QRK106" s="160"/>
      <c r="QRL106" s="160"/>
      <c r="QRM106" s="161"/>
      <c r="QRN106" s="162"/>
      <c r="QRO106" s="160"/>
      <c r="QRQ106" s="159"/>
      <c r="QRV106" s="160"/>
      <c r="QRW106" s="160"/>
      <c r="QRX106" s="160"/>
      <c r="QRY106" s="161"/>
      <c r="QRZ106" s="162"/>
      <c r="QSA106" s="160"/>
      <c r="QSC106" s="159"/>
      <c r="QSH106" s="160"/>
      <c r="QSI106" s="160"/>
      <c r="QSJ106" s="160"/>
      <c r="QSK106" s="161"/>
      <c r="QSL106" s="162"/>
      <c r="QSM106" s="160"/>
      <c r="QSO106" s="159"/>
      <c r="QST106" s="160"/>
      <c r="QSU106" s="160"/>
      <c r="QSV106" s="160"/>
      <c r="QSW106" s="161"/>
      <c r="QSX106" s="162"/>
      <c r="QSY106" s="160"/>
      <c r="QTA106" s="159"/>
      <c r="QTF106" s="160"/>
      <c r="QTG106" s="160"/>
      <c r="QTH106" s="160"/>
      <c r="QTI106" s="161"/>
      <c r="QTJ106" s="162"/>
      <c r="QTK106" s="160"/>
      <c r="QTM106" s="159"/>
      <c r="QTR106" s="160"/>
      <c r="QTS106" s="160"/>
      <c r="QTT106" s="160"/>
      <c r="QTU106" s="161"/>
      <c r="QTV106" s="162"/>
      <c r="QTW106" s="160"/>
      <c r="QTY106" s="159"/>
      <c r="QUD106" s="160"/>
      <c r="QUE106" s="160"/>
      <c r="QUF106" s="160"/>
      <c r="QUG106" s="161"/>
      <c r="QUH106" s="162"/>
      <c r="QUI106" s="160"/>
      <c r="QUK106" s="159"/>
      <c r="QUP106" s="160"/>
      <c r="QUQ106" s="160"/>
      <c r="QUR106" s="160"/>
      <c r="QUS106" s="161"/>
      <c r="QUT106" s="162"/>
      <c r="QUU106" s="160"/>
      <c r="QUW106" s="159"/>
      <c r="QVB106" s="160"/>
      <c r="QVC106" s="160"/>
      <c r="QVD106" s="160"/>
      <c r="QVE106" s="161"/>
      <c r="QVF106" s="162"/>
      <c r="QVG106" s="160"/>
      <c r="QVI106" s="159"/>
      <c r="QVN106" s="160"/>
      <c r="QVO106" s="160"/>
      <c r="QVP106" s="160"/>
      <c r="QVQ106" s="161"/>
      <c r="QVR106" s="162"/>
      <c r="QVS106" s="160"/>
      <c r="QVU106" s="159"/>
      <c r="QVZ106" s="160"/>
      <c r="QWA106" s="160"/>
      <c r="QWB106" s="160"/>
      <c r="QWC106" s="161"/>
      <c r="QWD106" s="162"/>
      <c r="QWE106" s="160"/>
      <c r="QWG106" s="159"/>
      <c r="QWL106" s="160"/>
      <c r="QWM106" s="160"/>
      <c r="QWN106" s="160"/>
      <c r="QWO106" s="161"/>
      <c r="QWP106" s="162"/>
      <c r="QWQ106" s="160"/>
      <c r="QWS106" s="159"/>
      <c r="QWX106" s="160"/>
      <c r="QWY106" s="160"/>
      <c r="QWZ106" s="160"/>
      <c r="QXA106" s="161"/>
      <c r="QXB106" s="162"/>
      <c r="QXC106" s="160"/>
      <c r="QXE106" s="159"/>
      <c r="QXJ106" s="160"/>
      <c r="QXK106" s="160"/>
      <c r="QXL106" s="160"/>
      <c r="QXM106" s="161"/>
      <c r="QXN106" s="162"/>
      <c r="QXO106" s="160"/>
      <c r="QXQ106" s="159"/>
      <c r="QXV106" s="160"/>
      <c r="QXW106" s="160"/>
      <c r="QXX106" s="160"/>
      <c r="QXY106" s="161"/>
      <c r="QXZ106" s="162"/>
      <c r="QYA106" s="160"/>
      <c r="QYC106" s="159"/>
      <c r="QYH106" s="160"/>
      <c r="QYI106" s="160"/>
      <c r="QYJ106" s="160"/>
      <c r="QYK106" s="161"/>
      <c r="QYL106" s="162"/>
      <c r="QYM106" s="160"/>
      <c r="QYO106" s="159"/>
      <c r="QYT106" s="160"/>
      <c r="QYU106" s="160"/>
      <c r="QYV106" s="160"/>
      <c r="QYW106" s="161"/>
      <c r="QYX106" s="162"/>
      <c r="QYY106" s="160"/>
      <c r="QZA106" s="159"/>
      <c r="QZF106" s="160"/>
      <c r="QZG106" s="160"/>
      <c r="QZH106" s="160"/>
      <c r="QZI106" s="161"/>
      <c r="QZJ106" s="162"/>
      <c r="QZK106" s="160"/>
      <c r="QZM106" s="159"/>
      <c r="QZR106" s="160"/>
      <c r="QZS106" s="160"/>
      <c r="QZT106" s="160"/>
      <c r="QZU106" s="161"/>
      <c r="QZV106" s="162"/>
      <c r="QZW106" s="160"/>
      <c r="QZY106" s="159"/>
      <c r="RAD106" s="160"/>
      <c r="RAE106" s="160"/>
      <c r="RAF106" s="160"/>
      <c r="RAG106" s="161"/>
      <c r="RAH106" s="162"/>
      <c r="RAI106" s="160"/>
      <c r="RAK106" s="159"/>
      <c r="RAP106" s="160"/>
      <c r="RAQ106" s="160"/>
      <c r="RAR106" s="160"/>
      <c r="RAS106" s="161"/>
      <c r="RAT106" s="162"/>
      <c r="RAU106" s="160"/>
      <c r="RAW106" s="159"/>
      <c r="RBB106" s="160"/>
      <c r="RBC106" s="160"/>
      <c r="RBD106" s="160"/>
      <c r="RBE106" s="161"/>
      <c r="RBF106" s="162"/>
      <c r="RBG106" s="160"/>
      <c r="RBI106" s="159"/>
      <c r="RBN106" s="160"/>
      <c r="RBO106" s="160"/>
      <c r="RBP106" s="160"/>
      <c r="RBQ106" s="161"/>
      <c r="RBR106" s="162"/>
      <c r="RBS106" s="160"/>
      <c r="RBU106" s="159"/>
      <c r="RBZ106" s="160"/>
      <c r="RCA106" s="160"/>
      <c r="RCB106" s="160"/>
      <c r="RCC106" s="161"/>
      <c r="RCD106" s="162"/>
      <c r="RCE106" s="160"/>
      <c r="RCG106" s="159"/>
      <c r="RCL106" s="160"/>
      <c r="RCM106" s="160"/>
      <c r="RCN106" s="160"/>
      <c r="RCO106" s="161"/>
      <c r="RCP106" s="162"/>
      <c r="RCQ106" s="160"/>
      <c r="RCS106" s="159"/>
      <c r="RCX106" s="160"/>
      <c r="RCY106" s="160"/>
      <c r="RCZ106" s="160"/>
      <c r="RDA106" s="161"/>
      <c r="RDB106" s="162"/>
      <c r="RDC106" s="160"/>
      <c r="RDE106" s="159"/>
      <c r="RDJ106" s="160"/>
      <c r="RDK106" s="160"/>
      <c r="RDL106" s="160"/>
      <c r="RDM106" s="161"/>
      <c r="RDN106" s="162"/>
      <c r="RDO106" s="160"/>
      <c r="RDQ106" s="159"/>
      <c r="RDV106" s="160"/>
      <c r="RDW106" s="160"/>
      <c r="RDX106" s="160"/>
      <c r="RDY106" s="161"/>
      <c r="RDZ106" s="162"/>
      <c r="REA106" s="160"/>
      <c r="REC106" s="159"/>
      <c r="REH106" s="160"/>
      <c r="REI106" s="160"/>
      <c r="REJ106" s="160"/>
      <c r="REK106" s="161"/>
      <c r="REL106" s="162"/>
      <c r="REM106" s="160"/>
      <c r="REO106" s="159"/>
      <c r="RET106" s="160"/>
      <c r="REU106" s="160"/>
      <c r="REV106" s="160"/>
      <c r="REW106" s="161"/>
      <c r="REX106" s="162"/>
      <c r="REY106" s="160"/>
      <c r="RFA106" s="159"/>
      <c r="RFF106" s="160"/>
      <c r="RFG106" s="160"/>
      <c r="RFH106" s="160"/>
      <c r="RFI106" s="161"/>
      <c r="RFJ106" s="162"/>
      <c r="RFK106" s="160"/>
      <c r="RFM106" s="159"/>
      <c r="RFR106" s="160"/>
      <c r="RFS106" s="160"/>
      <c r="RFT106" s="160"/>
      <c r="RFU106" s="161"/>
      <c r="RFV106" s="162"/>
      <c r="RFW106" s="160"/>
      <c r="RFY106" s="159"/>
      <c r="RGD106" s="160"/>
      <c r="RGE106" s="160"/>
      <c r="RGF106" s="160"/>
      <c r="RGG106" s="161"/>
      <c r="RGH106" s="162"/>
      <c r="RGI106" s="160"/>
      <c r="RGK106" s="159"/>
      <c r="RGP106" s="160"/>
      <c r="RGQ106" s="160"/>
      <c r="RGR106" s="160"/>
      <c r="RGS106" s="161"/>
      <c r="RGT106" s="162"/>
      <c r="RGU106" s="160"/>
      <c r="RGW106" s="159"/>
      <c r="RHB106" s="160"/>
      <c r="RHC106" s="160"/>
      <c r="RHD106" s="160"/>
      <c r="RHE106" s="161"/>
      <c r="RHF106" s="162"/>
      <c r="RHG106" s="160"/>
      <c r="RHI106" s="159"/>
      <c r="RHN106" s="160"/>
      <c r="RHO106" s="160"/>
      <c r="RHP106" s="160"/>
      <c r="RHQ106" s="161"/>
      <c r="RHR106" s="162"/>
      <c r="RHS106" s="160"/>
      <c r="RHU106" s="159"/>
      <c r="RHZ106" s="160"/>
      <c r="RIA106" s="160"/>
      <c r="RIB106" s="160"/>
      <c r="RIC106" s="161"/>
      <c r="RID106" s="162"/>
      <c r="RIE106" s="160"/>
      <c r="RIG106" s="159"/>
      <c r="RIL106" s="160"/>
      <c r="RIM106" s="160"/>
      <c r="RIN106" s="160"/>
      <c r="RIO106" s="161"/>
      <c r="RIP106" s="162"/>
      <c r="RIQ106" s="160"/>
      <c r="RIS106" s="159"/>
      <c r="RIX106" s="160"/>
      <c r="RIY106" s="160"/>
      <c r="RIZ106" s="160"/>
      <c r="RJA106" s="161"/>
      <c r="RJB106" s="162"/>
      <c r="RJC106" s="160"/>
      <c r="RJE106" s="159"/>
      <c r="RJJ106" s="160"/>
      <c r="RJK106" s="160"/>
      <c r="RJL106" s="160"/>
      <c r="RJM106" s="161"/>
      <c r="RJN106" s="162"/>
      <c r="RJO106" s="160"/>
      <c r="RJQ106" s="159"/>
      <c r="RJV106" s="160"/>
      <c r="RJW106" s="160"/>
      <c r="RJX106" s="160"/>
      <c r="RJY106" s="161"/>
      <c r="RJZ106" s="162"/>
      <c r="RKA106" s="160"/>
      <c r="RKC106" s="159"/>
      <c r="RKH106" s="160"/>
      <c r="RKI106" s="160"/>
      <c r="RKJ106" s="160"/>
      <c r="RKK106" s="161"/>
      <c r="RKL106" s="162"/>
      <c r="RKM106" s="160"/>
      <c r="RKO106" s="159"/>
      <c r="RKT106" s="160"/>
      <c r="RKU106" s="160"/>
      <c r="RKV106" s="160"/>
      <c r="RKW106" s="161"/>
      <c r="RKX106" s="162"/>
      <c r="RKY106" s="160"/>
      <c r="RLA106" s="159"/>
      <c r="RLF106" s="160"/>
      <c r="RLG106" s="160"/>
      <c r="RLH106" s="160"/>
      <c r="RLI106" s="161"/>
      <c r="RLJ106" s="162"/>
      <c r="RLK106" s="160"/>
      <c r="RLM106" s="159"/>
      <c r="RLR106" s="160"/>
      <c r="RLS106" s="160"/>
      <c r="RLT106" s="160"/>
      <c r="RLU106" s="161"/>
      <c r="RLV106" s="162"/>
      <c r="RLW106" s="160"/>
      <c r="RLY106" s="159"/>
      <c r="RMD106" s="160"/>
      <c r="RME106" s="160"/>
      <c r="RMF106" s="160"/>
      <c r="RMG106" s="161"/>
      <c r="RMH106" s="162"/>
      <c r="RMI106" s="160"/>
      <c r="RMK106" s="159"/>
      <c r="RMP106" s="160"/>
      <c r="RMQ106" s="160"/>
      <c r="RMR106" s="160"/>
      <c r="RMS106" s="161"/>
      <c r="RMT106" s="162"/>
      <c r="RMU106" s="160"/>
      <c r="RMW106" s="159"/>
      <c r="RNB106" s="160"/>
      <c r="RNC106" s="160"/>
      <c r="RND106" s="160"/>
      <c r="RNE106" s="161"/>
      <c r="RNF106" s="162"/>
      <c r="RNG106" s="160"/>
      <c r="RNI106" s="159"/>
      <c r="RNN106" s="160"/>
      <c r="RNO106" s="160"/>
      <c r="RNP106" s="160"/>
      <c r="RNQ106" s="161"/>
      <c r="RNR106" s="162"/>
      <c r="RNS106" s="160"/>
      <c r="RNU106" s="159"/>
      <c r="RNZ106" s="160"/>
      <c r="ROA106" s="160"/>
      <c r="ROB106" s="160"/>
      <c r="ROC106" s="161"/>
      <c r="ROD106" s="162"/>
      <c r="ROE106" s="160"/>
      <c r="ROG106" s="159"/>
      <c r="ROL106" s="160"/>
      <c r="ROM106" s="160"/>
      <c r="RON106" s="160"/>
      <c r="ROO106" s="161"/>
      <c r="ROP106" s="162"/>
      <c r="ROQ106" s="160"/>
      <c r="ROS106" s="159"/>
      <c r="ROX106" s="160"/>
      <c r="ROY106" s="160"/>
      <c r="ROZ106" s="160"/>
      <c r="RPA106" s="161"/>
      <c r="RPB106" s="162"/>
      <c r="RPC106" s="160"/>
      <c r="RPE106" s="159"/>
      <c r="RPJ106" s="160"/>
      <c r="RPK106" s="160"/>
      <c r="RPL106" s="160"/>
      <c r="RPM106" s="161"/>
      <c r="RPN106" s="162"/>
      <c r="RPO106" s="160"/>
      <c r="RPQ106" s="159"/>
      <c r="RPV106" s="160"/>
      <c r="RPW106" s="160"/>
      <c r="RPX106" s="160"/>
      <c r="RPY106" s="161"/>
      <c r="RPZ106" s="162"/>
      <c r="RQA106" s="160"/>
      <c r="RQC106" s="159"/>
      <c r="RQH106" s="160"/>
      <c r="RQI106" s="160"/>
      <c r="RQJ106" s="160"/>
      <c r="RQK106" s="161"/>
      <c r="RQL106" s="162"/>
      <c r="RQM106" s="160"/>
      <c r="RQO106" s="159"/>
      <c r="RQT106" s="160"/>
      <c r="RQU106" s="160"/>
      <c r="RQV106" s="160"/>
      <c r="RQW106" s="161"/>
      <c r="RQX106" s="162"/>
      <c r="RQY106" s="160"/>
      <c r="RRA106" s="159"/>
      <c r="RRF106" s="160"/>
      <c r="RRG106" s="160"/>
      <c r="RRH106" s="160"/>
      <c r="RRI106" s="161"/>
      <c r="RRJ106" s="162"/>
      <c r="RRK106" s="160"/>
      <c r="RRM106" s="159"/>
      <c r="RRR106" s="160"/>
      <c r="RRS106" s="160"/>
      <c r="RRT106" s="160"/>
      <c r="RRU106" s="161"/>
      <c r="RRV106" s="162"/>
      <c r="RRW106" s="160"/>
      <c r="RRY106" s="159"/>
      <c r="RSD106" s="160"/>
      <c r="RSE106" s="160"/>
      <c r="RSF106" s="160"/>
      <c r="RSG106" s="161"/>
      <c r="RSH106" s="162"/>
      <c r="RSI106" s="160"/>
      <c r="RSK106" s="159"/>
      <c r="RSP106" s="160"/>
      <c r="RSQ106" s="160"/>
      <c r="RSR106" s="160"/>
      <c r="RSS106" s="161"/>
      <c r="RST106" s="162"/>
      <c r="RSU106" s="160"/>
      <c r="RSW106" s="159"/>
      <c r="RTB106" s="160"/>
      <c r="RTC106" s="160"/>
      <c r="RTD106" s="160"/>
      <c r="RTE106" s="161"/>
      <c r="RTF106" s="162"/>
      <c r="RTG106" s="160"/>
      <c r="RTI106" s="159"/>
      <c r="RTN106" s="160"/>
      <c r="RTO106" s="160"/>
      <c r="RTP106" s="160"/>
      <c r="RTQ106" s="161"/>
      <c r="RTR106" s="162"/>
      <c r="RTS106" s="160"/>
      <c r="RTU106" s="159"/>
      <c r="RTZ106" s="160"/>
      <c r="RUA106" s="160"/>
      <c r="RUB106" s="160"/>
      <c r="RUC106" s="161"/>
      <c r="RUD106" s="162"/>
      <c r="RUE106" s="160"/>
      <c r="RUG106" s="159"/>
      <c r="RUL106" s="160"/>
      <c r="RUM106" s="160"/>
      <c r="RUN106" s="160"/>
      <c r="RUO106" s="161"/>
      <c r="RUP106" s="162"/>
      <c r="RUQ106" s="160"/>
      <c r="RUS106" s="159"/>
      <c r="RUX106" s="160"/>
      <c r="RUY106" s="160"/>
      <c r="RUZ106" s="160"/>
      <c r="RVA106" s="161"/>
      <c r="RVB106" s="162"/>
      <c r="RVC106" s="160"/>
      <c r="RVE106" s="159"/>
      <c r="RVJ106" s="160"/>
      <c r="RVK106" s="160"/>
      <c r="RVL106" s="160"/>
      <c r="RVM106" s="161"/>
      <c r="RVN106" s="162"/>
      <c r="RVO106" s="160"/>
      <c r="RVQ106" s="159"/>
      <c r="RVV106" s="160"/>
      <c r="RVW106" s="160"/>
      <c r="RVX106" s="160"/>
      <c r="RVY106" s="161"/>
      <c r="RVZ106" s="162"/>
      <c r="RWA106" s="160"/>
      <c r="RWC106" s="159"/>
      <c r="RWH106" s="160"/>
      <c r="RWI106" s="160"/>
      <c r="RWJ106" s="160"/>
      <c r="RWK106" s="161"/>
      <c r="RWL106" s="162"/>
      <c r="RWM106" s="160"/>
      <c r="RWO106" s="159"/>
      <c r="RWT106" s="160"/>
      <c r="RWU106" s="160"/>
      <c r="RWV106" s="160"/>
      <c r="RWW106" s="161"/>
      <c r="RWX106" s="162"/>
      <c r="RWY106" s="160"/>
      <c r="RXA106" s="159"/>
      <c r="RXF106" s="160"/>
      <c r="RXG106" s="160"/>
      <c r="RXH106" s="160"/>
      <c r="RXI106" s="161"/>
      <c r="RXJ106" s="162"/>
      <c r="RXK106" s="160"/>
      <c r="RXM106" s="159"/>
      <c r="RXR106" s="160"/>
      <c r="RXS106" s="160"/>
      <c r="RXT106" s="160"/>
      <c r="RXU106" s="161"/>
      <c r="RXV106" s="162"/>
      <c r="RXW106" s="160"/>
      <c r="RXY106" s="159"/>
      <c r="RYD106" s="160"/>
      <c r="RYE106" s="160"/>
      <c r="RYF106" s="160"/>
      <c r="RYG106" s="161"/>
      <c r="RYH106" s="162"/>
      <c r="RYI106" s="160"/>
      <c r="RYK106" s="159"/>
      <c r="RYP106" s="160"/>
      <c r="RYQ106" s="160"/>
      <c r="RYR106" s="160"/>
      <c r="RYS106" s="161"/>
      <c r="RYT106" s="162"/>
      <c r="RYU106" s="160"/>
      <c r="RYW106" s="159"/>
      <c r="RZB106" s="160"/>
      <c r="RZC106" s="160"/>
      <c r="RZD106" s="160"/>
      <c r="RZE106" s="161"/>
      <c r="RZF106" s="162"/>
      <c r="RZG106" s="160"/>
      <c r="RZI106" s="159"/>
      <c r="RZN106" s="160"/>
      <c r="RZO106" s="160"/>
      <c r="RZP106" s="160"/>
      <c r="RZQ106" s="161"/>
      <c r="RZR106" s="162"/>
      <c r="RZS106" s="160"/>
      <c r="RZU106" s="159"/>
      <c r="RZZ106" s="160"/>
      <c r="SAA106" s="160"/>
      <c r="SAB106" s="160"/>
      <c r="SAC106" s="161"/>
      <c r="SAD106" s="162"/>
      <c r="SAE106" s="160"/>
      <c r="SAG106" s="159"/>
      <c r="SAL106" s="160"/>
      <c r="SAM106" s="160"/>
      <c r="SAN106" s="160"/>
      <c r="SAO106" s="161"/>
      <c r="SAP106" s="162"/>
      <c r="SAQ106" s="160"/>
      <c r="SAS106" s="159"/>
      <c r="SAX106" s="160"/>
      <c r="SAY106" s="160"/>
      <c r="SAZ106" s="160"/>
      <c r="SBA106" s="161"/>
      <c r="SBB106" s="162"/>
      <c r="SBC106" s="160"/>
      <c r="SBE106" s="159"/>
      <c r="SBJ106" s="160"/>
      <c r="SBK106" s="160"/>
      <c r="SBL106" s="160"/>
      <c r="SBM106" s="161"/>
      <c r="SBN106" s="162"/>
      <c r="SBO106" s="160"/>
      <c r="SBQ106" s="159"/>
      <c r="SBV106" s="160"/>
      <c r="SBW106" s="160"/>
      <c r="SBX106" s="160"/>
      <c r="SBY106" s="161"/>
      <c r="SBZ106" s="162"/>
      <c r="SCA106" s="160"/>
      <c r="SCC106" s="159"/>
      <c r="SCH106" s="160"/>
      <c r="SCI106" s="160"/>
      <c r="SCJ106" s="160"/>
      <c r="SCK106" s="161"/>
      <c r="SCL106" s="162"/>
      <c r="SCM106" s="160"/>
      <c r="SCO106" s="159"/>
      <c r="SCT106" s="160"/>
      <c r="SCU106" s="160"/>
      <c r="SCV106" s="160"/>
      <c r="SCW106" s="161"/>
      <c r="SCX106" s="162"/>
      <c r="SCY106" s="160"/>
      <c r="SDA106" s="159"/>
      <c r="SDF106" s="160"/>
      <c r="SDG106" s="160"/>
      <c r="SDH106" s="160"/>
      <c r="SDI106" s="161"/>
      <c r="SDJ106" s="162"/>
      <c r="SDK106" s="160"/>
      <c r="SDM106" s="159"/>
      <c r="SDR106" s="160"/>
      <c r="SDS106" s="160"/>
      <c r="SDT106" s="160"/>
      <c r="SDU106" s="161"/>
      <c r="SDV106" s="162"/>
      <c r="SDW106" s="160"/>
      <c r="SDY106" s="159"/>
      <c r="SED106" s="160"/>
      <c r="SEE106" s="160"/>
      <c r="SEF106" s="160"/>
      <c r="SEG106" s="161"/>
      <c r="SEH106" s="162"/>
      <c r="SEI106" s="160"/>
      <c r="SEK106" s="159"/>
      <c r="SEP106" s="160"/>
      <c r="SEQ106" s="160"/>
      <c r="SER106" s="160"/>
      <c r="SES106" s="161"/>
      <c r="SET106" s="162"/>
      <c r="SEU106" s="160"/>
      <c r="SEW106" s="159"/>
      <c r="SFB106" s="160"/>
      <c r="SFC106" s="160"/>
      <c r="SFD106" s="160"/>
      <c r="SFE106" s="161"/>
      <c r="SFF106" s="162"/>
      <c r="SFG106" s="160"/>
      <c r="SFI106" s="159"/>
      <c r="SFN106" s="160"/>
      <c r="SFO106" s="160"/>
      <c r="SFP106" s="160"/>
      <c r="SFQ106" s="161"/>
      <c r="SFR106" s="162"/>
      <c r="SFS106" s="160"/>
      <c r="SFU106" s="159"/>
      <c r="SFZ106" s="160"/>
      <c r="SGA106" s="160"/>
      <c r="SGB106" s="160"/>
      <c r="SGC106" s="161"/>
      <c r="SGD106" s="162"/>
      <c r="SGE106" s="160"/>
      <c r="SGG106" s="159"/>
      <c r="SGL106" s="160"/>
      <c r="SGM106" s="160"/>
      <c r="SGN106" s="160"/>
      <c r="SGO106" s="161"/>
      <c r="SGP106" s="162"/>
      <c r="SGQ106" s="160"/>
      <c r="SGS106" s="159"/>
      <c r="SGX106" s="160"/>
      <c r="SGY106" s="160"/>
      <c r="SGZ106" s="160"/>
      <c r="SHA106" s="161"/>
      <c r="SHB106" s="162"/>
      <c r="SHC106" s="160"/>
      <c r="SHE106" s="159"/>
      <c r="SHJ106" s="160"/>
      <c r="SHK106" s="160"/>
      <c r="SHL106" s="160"/>
      <c r="SHM106" s="161"/>
      <c r="SHN106" s="162"/>
      <c r="SHO106" s="160"/>
      <c r="SHQ106" s="159"/>
      <c r="SHV106" s="160"/>
      <c r="SHW106" s="160"/>
      <c r="SHX106" s="160"/>
      <c r="SHY106" s="161"/>
      <c r="SHZ106" s="162"/>
      <c r="SIA106" s="160"/>
      <c r="SIC106" s="159"/>
      <c r="SIH106" s="160"/>
      <c r="SII106" s="160"/>
      <c r="SIJ106" s="160"/>
      <c r="SIK106" s="161"/>
      <c r="SIL106" s="162"/>
      <c r="SIM106" s="160"/>
      <c r="SIO106" s="159"/>
      <c r="SIT106" s="160"/>
      <c r="SIU106" s="160"/>
      <c r="SIV106" s="160"/>
      <c r="SIW106" s="161"/>
      <c r="SIX106" s="162"/>
      <c r="SIY106" s="160"/>
      <c r="SJA106" s="159"/>
      <c r="SJF106" s="160"/>
      <c r="SJG106" s="160"/>
      <c r="SJH106" s="160"/>
      <c r="SJI106" s="161"/>
      <c r="SJJ106" s="162"/>
      <c r="SJK106" s="160"/>
      <c r="SJM106" s="159"/>
      <c r="SJR106" s="160"/>
      <c r="SJS106" s="160"/>
      <c r="SJT106" s="160"/>
      <c r="SJU106" s="161"/>
      <c r="SJV106" s="162"/>
      <c r="SJW106" s="160"/>
      <c r="SJY106" s="159"/>
      <c r="SKD106" s="160"/>
      <c r="SKE106" s="160"/>
      <c r="SKF106" s="160"/>
      <c r="SKG106" s="161"/>
      <c r="SKH106" s="162"/>
      <c r="SKI106" s="160"/>
      <c r="SKK106" s="159"/>
      <c r="SKP106" s="160"/>
      <c r="SKQ106" s="160"/>
      <c r="SKR106" s="160"/>
      <c r="SKS106" s="161"/>
      <c r="SKT106" s="162"/>
      <c r="SKU106" s="160"/>
      <c r="SKW106" s="159"/>
      <c r="SLB106" s="160"/>
      <c r="SLC106" s="160"/>
      <c r="SLD106" s="160"/>
      <c r="SLE106" s="161"/>
      <c r="SLF106" s="162"/>
      <c r="SLG106" s="160"/>
      <c r="SLI106" s="159"/>
      <c r="SLN106" s="160"/>
      <c r="SLO106" s="160"/>
      <c r="SLP106" s="160"/>
      <c r="SLQ106" s="161"/>
      <c r="SLR106" s="162"/>
      <c r="SLS106" s="160"/>
      <c r="SLU106" s="159"/>
      <c r="SLZ106" s="160"/>
      <c r="SMA106" s="160"/>
      <c r="SMB106" s="160"/>
      <c r="SMC106" s="161"/>
      <c r="SMD106" s="162"/>
      <c r="SME106" s="160"/>
      <c r="SMG106" s="159"/>
      <c r="SML106" s="160"/>
      <c r="SMM106" s="160"/>
      <c r="SMN106" s="160"/>
      <c r="SMO106" s="161"/>
      <c r="SMP106" s="162"/>
      <c r="SMQ106" s="160"/>
      <c r="SMS106" s="159"/>
      <c r="SMX106" s="160"/>
      <c r="SMY106" s="160"/>
      <c r="SMZ106" s="160"/>
      <c r="SNA106" s="161"/>
      <c r="SNB106" s="162"/>
      <c r="SNC106" s="160"/>
      <c r="SNE106" s="159"/>
      <c r="SNJ106" s="160"/>
      <c r="SNK106" s="160"/>
      <c r="SNL106" s="160"/>
      <c r="SNM106" s="161"/>
      <c r="SNN106" s="162"/>
      <c r="SNO106" s="160"/>
      <c r="SNQ106" s="159"/>
      <c r="SNV106" s="160"/>
      <c r="SNW106" s="160"/>
      <c r="SNX106" s="160"/>
      <c r="SNY106" s="161"/>
      <c r="SNZ106" s="162"/>
      <c r="SOA106" s="160"/>
      <c r="SOC106" s="159"/>
      <c r="SOH106" s="160"/>
      <c r="SOI106" s="160"/>
      <c r="SOJ106" s="160"/>
      <c r="SOK106" s="161"/>
      <c r="SOL106" s="162"/>
      <c r="SOM106" s="160"/>
      <c r="SOO106" s="159"/>
      <c r="SOT106" s="160"/>
      <c r="SOU106" s="160"/>
      <c r="SOV106" s="160"/>
      <c r="SOW106" s="161"/>
      <c r="SOX106" s="162"/>
      <c r="SOY106" s="160"/>
      <c r="SPA106" s="159"/>
      <c r="SPF106" s="160"/>
      <c r="SPG106" s="160"/>
      <c r="SPH106" s="160"/>
      <c r="SPI106" s="161"/>
      <c r="SPJ106" s="162"/>
      <c r="SPK106" s="160"/>
      <c r="SPM106" s="159"/>
      <c r="SPR106" s="160"/>
      <c r="SPS106" s="160"/>
      <c r="SPT106" s="160"/>
      <c r="SPU106" s="161"/>
      <c r="SPV106" s="162"/>
      <c r="SPW106" s="160"/>
      <c r="SPY106" s="159"/>
      <c r="SQD106" s="160"/>
      <c r="SQE106" s="160"/>
      <c r="SQF106" s="160"/>
      <c r="SQG106" s="161"/>
      <c r="SQH106" s="162"/>
      <c r="SQI106" s="160"/>
      <c r="SQK106" s="159"/>
      <c r="SQP106" s="160"/>
      <c r="SQQ106" s="160"/>
      <c r="SQR106" s="160"/>
      <c r="SQS106" s="161"/>
      <c r="SQT106" s="162"/>
      <c r="SQU106" s="160"/>
      <c r="SQW106" s="159"/>
      <c r="SRB106" s="160"/>
      <c r="SRC106" s="160"/>
      <c r="SRD106" s="160"/>
      <c r="SRE106" s="161"/>
      <c r="SRF106" s="162"/>
      <c r="SRG106" s="160"/>
      <c r="SRI106" s="159"/>
      <c r="SRN106" s="160"/>
      <c r="SRO106" s="160"/>
      <c r="SRP106" s="160"/>
      <c r="SRQ106" s="161"/>
      <c r="SRR106" s="162"/>
      <c r="SRS106" s="160"/>
      <c r="SRU106" s="159"/>
      <c r="SRZ106" s="160"/>
      <c r="SSA106" s="160"/>
      <c r="SSB106" s="160"/>
      <c r="SSC106" s="161"/>
      <c r="SSD106" s="162"/>
      <c r="SSE106" s="160"/>
      <c r="SSG106" s="159"/>
      <c r="SSL106" s="160"/>
      <c r="SSM106" s="160"/>
      <c r="SSN106" s="160"/>
      <c r="SSO106" s="161"/>
      <c r="SSP106" s="162"/>
      <c r="SSQ106" s="160"/>
      <c r="SSS106" s="159"/>
      <c r="SSX106" s="160"/>
      <c r="SSY106" s="160"/>
      <c r="SSZ106" s="160"/>
      <c r="STA106" s="161"/>
      <c r="STB106" s="162"/>
      <c r="STC106" s="160"/>
      <c r="STE106" s="159"/>
      <c r="STJ106" s="160"/>
      <c r="STK106" s="160"/>
      <c r="STL106" s="160"/>
      <c r="STM106" s="161"/>
      <c r="STN106" s="162"/>
      <c r="STO106" s="160"/>
      <c r="STQ106" s="159"/>
      <c r="STV106" s="160"/>
      <c r="STW106" s="160"/>
      <c r="STX106" s="160"/>
      <c r="STY106" s="161"/>
      <c r="STZ106" s="162"/>
      <c r="SUA106" s="160"/>
      <c r="SUC106" s="159"/>
      <c r="SUH106" s="160"/>
      <c r="SUI106" s="160"/>
      <c r="SUJ106" s="160"/>
      <c r="SUK106" s="161"/>
      <c r="SUL106" s="162"/>
      <c r="SUM106" s="160"/>
      <c r="SUO106" s="159"/>
      <c r="SUT106" s="160"/>
      <c r="SUU106" s="160"/>
      <c r="SUV106" s="160"/>
      <c r="SUW106" s="161"/>
      <c r="SUX106" s="162"/>
      <c r="SUY106" s="160"/>
      <c r="SVA106" s="159"/>
      <c r="SVF106" s="160"/>
      <c r="SVG106" s="160"/>
      <c r="SVH106" s="160"/>
      <c r="SVI106" s="161"/>
      <c r="SVJ106" s="162"/>
      <c r="SVK106" s="160"/>
      <c r="SVM106" s="159"/>
      <c r="SVR106" s="160"/>
      <c r="SVS106" s="160"/>
      <c r="SVT106" s="160"/>
      <c r="SVU106" s="161"/>
      <c r="SVV106" s="162"/>
      <c r="SVW106" s="160"/>
      <c r="SVY106" s="159"/>
      <c r="SWD106" s="160"/>
      <c r="SWE106" s="160"/>
      <c r="SWF106" s="160"/>
      <c r="SWG106" s="161"/>
      <c r="SWH106" s="162"/>
      <c r="SWI106" s="160"/>
      <c r="SWK106" s="159"/>
      <c r="SWP106" s="160"/>
      <c r="SWQ106" s="160"/>
      <c r="SWR106" s="160"/>
      <c r="SWS106" s="161"/>
      <c r="SWT106" s="162"/>
      <c r="SWU106" s="160"/>
      <c r="SWW106" s="159"/>
      <c r="SXB106" s="160"/>
      <c r="SXC106" s="160"/>
      <c r="SXD106" s="160"/>
      <c r="SXE106" s="161"/>
      <c r="SXF106" s="162"/>
      <c r="SXG106" s="160"/>
      <c r="SXI106" s="159"/>
      <c r="SXN106" s="160"/>
      <c r="SXO106" s="160"/>
      <c r="SXP106" s="160"/>
      <c r="SXQ106" s="161"/>
      <c r="SXR106" s="162"/>
      <c r="SXS106" s="160"/>
      <c r="SXU106" s="159"/>
      <c r="SXZ106" s="160"/>
      <c r="SYA106" s="160"/>
      <c r="SYB106" s="160"/>
      <c r="SYC106" s="161"/>
      <c r="SYD106" s="162"/>
      <c r="SYE106" s="160"/>
      <c r="SYG106" s="159"/>
      <c r="SYL106" s="160"/>
      <c r="SYM106" s="160"/>
      <c r="SYN106" s="160"/>
      <c r="SYO106" s="161"/>
      <c r="SYP106" s="162"/>
      <c r="SYQ106" s="160"/>
      <c r="SYS106" s="159"/>
      <c r="SYX106" s="160"/>
      <c r="SYY106" s="160"/>
      <c r="SYZ106" s="160"/>
      <c r="SZA106" s="161"/>
      <c r="SZB106" s="162"/>
      <c r="SZC106" s="160"/>
      <c r="SZE106" s="159"/>
      <c r="SZJ106" s="160"/>
      <c r="SZK106" s="160"/>
      <c r="SZL106" s="160"/>
      <c r="SZM106" s="161"/>
      <c r="SZN106" s="162"/>
      <c r="SZO106" s="160"/>
      <c r="SZQ106" s="159"/>
      <c r="SZV106" s="160"/>
      <c r="SZW106" s="160"/>
      <c r="SZX106" s="160"/>
      <c r="SZY106" s="161"/>
      <c r="SZZ106" s="162"/>
      <c r="TAA106" s="160"/>
      <c r="TAC106" s="159"/>
      <c r="TAH106" s="160"/>
      <c r="TAI106" s="160"/>
      <c r="TAJ106" s="160"/>
      <c r="TAK106" s="161"/>
      <c r="TAL106" s="162"/>
      <c r="TAM106" s="160"/>
      <c r="TAO106" s="159"/>
      <c r="TAT106" s="160"/>
      <c r="TAU106" s="160"/>
      <c r="TAV106" s="160"/>
      <c r="TAW106" s="161"/>
      <c r="TAX106" s="162"/>
      <c r="TAY106" s="160"/>
      <c r="TBA106" s="159"/>
      <c r="TBF106" s="160"/>
      <c r="TBG106" s="160"/>
      <c r="TBH106" s="160"/>
      <c r="TBI106" s="161"/>
      <c r="TBJ106" s="162"/>
      <c r="TBK106" s="160"/>
      <c r="TBM106" s="159"/>
      <c r="TBR106" s="160"/>
      <c r="TBS106" s="160"/>
      <c r="TBT106" s="160"/>
      <c r="TBU106" s="161"/>
      <c r="TBV106" s="162"/>
      <c r="TBW106" s="160"/>
      <c r="TBY106" s="159"/>
      <c r="TCD106" s="160"/>
      <c r="TCE106" s="160"/>
      <c r="TCF106" s="160"/>
      <c r="TCG106" s="161"/>
      <c r="TCH106" s="162"/>
      <c r="TCI106" s="160"/>
      <c r="TCK106" s="159"/>
      <c r="TCP106" s="160"/>
      <c r="TCQ106" s="160"/>
      <c r="TCR106" s="160"/>
      <c r="TCS106" s="161"/>
      <c r="TCT106" s="162"/>
      <c r="TCU106" s="160"/>
      <c r="TCW106" s="159"/>
      <c r="TDB106" s="160"/>
      <c r="TDC106" s="160"/>
      <c r="TDD106" s="160"/>
      <c r="TDE106" s="161"/>
      <c r="TDF106" s="162"/>
      <c r="TDG106" s="160"/>
      <c r="TDI106" s="159"/>
      <c r="TDN106" s="160"/>
      <c r="TDO106" s="160"/>
      <c r="TDP106" s="160"/>
      <c r="TDQ106" s="161"/>
      <c r="TDR106" s="162"/>
      <c r="TDS106" s="160"/>
      <c r="TDU106" s="159"/>
      <c r="TDZ106" s="160"/>
      <c r="TEA106" s="160"/>
      <c r="TEB106" s="160"/>
      <c r="TEC106" s="161"/>
      <c r="TED106" s="162"/>
      <c r="TEE106" s="160"/>
      <c r="TEG106" s="159"/>
      <c r="TEL106" s="160"/>
      <c r="TEM106" s="160"/>
      <c r="TEN106" s="160"/>
      <c r="TEO106" s="161"/>
      <c r="TEP106" s="162"/>
      <c r="TEQ106" s="160"/>
      <c r="TES106" s="159"/>
      <c r="TEX106" s="160"/>
      <c r="TEY106" s="160"/>
      <c r="TEZ106" s="160"/>
      <c r="TFA106" s="161"/>
      <c r="TFB106" s="162"/>
      <c r="TFC106" s="160"/>
      <c r="TFE106" s="159"/>
      <c r="TFJ106" s="160"/>
      <c r="TFK106" s="160"/>
      <c r="TFL106" s="160"/>
      <c r="TFM106" s="161"/>
      <c r="TFN106" s="162"/>
      <c r="TFO106" s="160"/>
      <c r="TFQ106" s="159"/>
      <c r="TFV106" s="160"/>
      <c r="TFW106" s="160"/>
      <c r="TFX106" s="160"/>
      <c r="TFY106" s="161"/>
      <c r="TFZ106" s="162"/>
      <c r="TGA106" s="160"/>
      <c r="TGC106" s="159"/>
      <c r="TGH106" s="160"/>
      <c r="TGI106" s="160"/>
      <c r="TGJ106" s="160"/>
      <c r="TGK106" s="161"/>
      <c r="TGL106" s="162"/>
      <c r="TGM106" s="160"/>
      <c r="TGO106" s="159"/>
      <c r="TGT106" s="160"/>
      <c r="TGU106" s="160"/>
      <c r="TGV106" s="160"/>
      <c r="TGW106" s="161"/>
      <c r="TGX106" s="162"/>
      <c r="TGY106" s="160"/>
      <c r="THA106" s="159"/>
      <c r="THF106" s="160"/>
      <c r="THG106" s="160"/>
      <c r="THH106" s="160"/>
      <c r="THI106" s="161"/>
      <c r="THJ106" s="162"/>
      <c r="THK106" s="160"/>
      <c r="THM106" s="159"/>
      <c r="THR106" s="160"/>
      <c r="THS106" s="160"/>
      <c r="THT106" s="160"/>
      <c r="THU106" s="161"/>
      <c r="THV106" s="162"/>
      <c r="THW106" s="160"/>
      <c r="THY106" s="159"/>
      <c r="TID106" s="160"/>
      <c r="TIE106" s="160"/>
      <c r="TIF106" s="160"/>
      <c r="TIG106" s="161"/>
      <c r="TIH106" s="162"/>
      <c r="TII106" s="160"/>
      <c r="TIK106" s="159"/>
      <c r="TIP106" s="160"/>
      <c r="TIQ106" s="160"/>
      <c r="TIR106" s="160"/>
      <c r="TIS106" s="161"/>
      <c r="TIT106" s="162"/>
      <c r="TIU106" s="160"/>
      <c r="TIW106" s="159"/>
      <c r="TJB106" s="160"/>
      <c r="TJC106" s="160"/>
      <c r="TJD106" s="160"/>
      <c r="TJE106" s="161"/>
      <c r="TJF106" s="162"/>
      <c r="TJG106" s="160"/>
      <c r="TJI106" s="159"/>
      <c r="TJN106" s="160"/>
      <c r="TJO106" s="160"/>
      <c r="TJP106" s="160"/>
      <c r="TJQ106" s="161"/>
      <c r="TJR106" s="162"/>
      <c r="TJS106" s="160"/>
      <c r="TJU106" s="159"/>
      <c r="TJZ106" s="160"/>
      <c r="TKA106" s="160"/>
      <c r="TKB106" s="160"/>
      <c r="TKC106" s="161"/>
      <c r="TKD106" s="162"/>
      <c r="TKE106" s="160"/>
      <c r="TKG106" s="159"/>
      <c r="TKL106" s="160"/>
      <c r="TKM106" s="160"/>
      <c r="TKN106" s="160"/>
      <c r="TKO106" s="161"/>
      <c r="TKP106" s="162"/>
      <c r="TKQ106" s="160"/>
      <c r="TKS106" s="159"/>
      <c r="TKX106" s="160"/>
      <c r="TKY106" s="160"/>
      <c r="TKZ106" s="160"/>
      <c r="TLA106" s="161"/>
      <c r="TLB106" s="162"/>
      <c r="TLC106" s="160"/>
      <c r="TLE106" s="159"/>
      <c r="TLJ106" s="160"/>
      <c r="TLK106" s="160"/>
      <c r="TLL106" s="160"/>
      <c r="TLM106" s="161"/>
      <c r="TLN106" s="162"/>
      <c r="TLO106" s="160"/>
      <c r="TLQ106" s="159"/>
      <c r="TLV106" s="160"/>
      <c r="TLW106" s="160"/>
      <c r="TLX106" s="160"/>
      <c r="TLY106" s="161"/>
      <c r="TLZ106" s="162"/>
      <c r="TMA106" s="160"/>
      <c r="TMC106" s="159"/>
      <c r="TMH106" s="160"/>
      <c r="TMI106" s="160"/>
      <c r="TMJ106" s="160"/>
      <c r="TMK106" s="161"/>
      <c r="TML106" s="162"/>
      <c r="TMM106" s="160"/>
      <c r="TMO106" s="159"/>
      <c r="TMT106" s="160"/>
      <c r="TMU106" s="160"/>
      <c r="TMV106" s="160"/>
      <c r="TMW106" s="161"/>
      <c r="TMX106" s="162"/>
      <c r="TMY106" s="160"/>
      <c r="TNA106" s="159"/>
      <c r="TNF106" s="160"/>
      <c r="TNG106" s="160"/>
      <c r="TNH106" s="160"/>
      <c r="TNI106" s="161"/>
      <c r="TNJ106" s="162"/>
      <c r="TNK106" s="160"/>
      <c r="TNM106" s="159"/>
      <c r="TNR106" s="160"/>
      <c r="TNS106" s="160"/>
      <c r="TNT106" s="160"/>
      <c r="TNU106" s="161"/>
      <c r="TNV106" s="162"/>
      <c r="TNW106" s="160"/>
      <c r="TNY106" s="159"/>
      <c r="TOD106" s="160"/>
      <c r="TOE106" s="160"/>
      <c r="TOF106" s="160"/>
      <c r="TOG106" s="161"/>
      <c r="TOH106" s="162"/>
      <c r="TOI106" s="160"/>
      <c r="TOK106" s="159"/>
      <c r="TOP106" s="160"/>
      <c r="TOQ106" s="160"/>
      <c r="TOR106" s="160"/>
      <c r="TOS106" s="161"/>
      <c r="TOT106" s="162"/>
      <c r="TOU106" s="160"/>
      <c r="TOW106" s="159"/>
      <c r="TPB106" s="160"/>
      <c r="TPC106" s="160"/>
      <c r="TPD106" s="160"/>
      <c r="TPE106" s="161"/>
      <c r="TPF106" s="162"/>
      <c r="TPG106" s="160"/>
      <c r="TPI106" s="159"/>
      <c r="TPN106" s="160"/>
      <c r="TPO106" s="160"/>
      <c r="TPP106" s="160"/>
      <c r="TPQ106" s="161"/>
      <c r="TPR106" s="162"/>
      <c r="TPS106" s="160"/>
      <c r="TPU106" s="159"/>
      <c r="TPZ106" s="160"/>
      <c r="TQA106" s="160"/>
      <c r="TQB106" s="160"/>
      <c r="TQC106" s="161"/>
      <c r="TQD106" s="162"/>
      <c r="TQE106" s="160"/>
      <c r="TQG106" s="159"/>
      <c r="TQL106" s="160"/>
      <c r="TQM106" s="160"/>
      <c r="TQN106" s="160"/>
      <c r="TQO106" s="161"/>
      <c r="TQP106" s="162"/>
      <c r="TQQ106" s="160"/>
      <c r="TQS106" s="159"/>
      <c r="TQX106" s="160"/>
      <c r="TQY106" s="160"/>
      <c r="TQZ106" s="160"/>
      <c r="TRA106" s="161"/>
      <c r="TRB106" s="162"/>
      <c r="TRC106" s="160"/>
      <c r="TRE106" s="159"/>
      <c r="TRJ106" s="160"/>
      <c r="TRK106" s="160"/>
      <c r="TRL106" s="160"/>
      <c r="TRM106" s="161"/>
      <c r="TRN106" s="162"/>
      <c r="TRO106" s="160"/>
      <c r="TRQ106" s="159"/>
      <c r="TRV106" s="160"/>
      <c r="TRW106" s="160"/>
      <c r="TRX106" s="160"/>
      <c r="TRY106" s="161"/>
      <c r="TRZ106" s="162"/>
      <c r="TSA106" s="160"/>
      <c r="TSC106" s="159"/>
      <c r="TSH106" s="160"/>
      <c r="TSI106" s="160"/>
      <c r="TSJ106" s="160"/>
      <c r="TSK106" s="161"/>
      <c r="TSL106" s="162"/>
      <c r="TSM106" s="160"/>
      <c r="TSO106" s="159"/>
      <c r="TST106" s="160"/>
      <c r="TSU106" s="160"/>
      <c r="TSV106" s="160"/>
      <c r="TSW106" s="161"/>
      <c r="TSX106" s="162"/>
      <c r="TSY106" s="160"/>
      <c r="TTA106" s="159"/>
      <c r="TTF106" s="160"/>
      <c r="TTG106" s="160"/>
      <c r="TTH106" s="160"/>
      <c r="TTI106" s="161"/>
      <c r="TTJ106" s="162"/>
      <c r="TTK106" s="160"/>
      <c r="TTM106" s="159"/>
      <c r="TTR106" s="160"/>
      <c r="TTS106" s="160"/>
      <c r="TTT106" s="160"/>
      <c r="TTU106" s="161"/>
      <c r="TTV106" s="162"/>
      <c r="TTW106" s="160"/>
      <c r="TTY106" s="159"/>
      <c r="TUD106" s="160"/>
      <c r="TUE106" s="160"/>
      <c r="TUF106" s="160"/>
      <c r="TUG106" s="161"/>
      <c r="TUH106" s="162"/>
      <c r="TUI106" s="160"/>
      <c r="TUK106" s="159"/>
      <c r="TUP106" s="160"/>
      <c r="TUQ106" s="160"/>
      <c r="TUR106" s="160"/>
      <c r="TUS106" s="161"/>
      <c r="TUT106" s="162"/>
      <c r="TUU106" s="160"/>
      <c r="TUW106" s="159"/>
      <c r="TVB106" s="160"/>
      <c r="TVC106" s="160"/>
      <c r="TVD106" s="160"/>
      <c r="TVE106" s="161"/>
      <c r="TVF106" s="162"/>
      <c r="TVG106" s="160"/>
      <c r="TVI106" s="159"/>
      <c r="TVN106" s="160"/>
      <c r="TVO106" s="160"/>
      <c r="TVP106" s="160"/>
      <c r="TVQ106" s="161"/>
      <c r="TVR106" s="162"/>
      <c r="TVS106" s="160"/>
      <c r="TVU106" s="159"/>
      <c r="TVZ106" s="160"/>
      <c r="TWA106" s="160"/>
      <c r="TWB106" s="160"/>
      <c r="TWC106" s="161"/>
      <c r="TWD106" s="162"/>
      <c r="TWE106" s="160"/>
      <c r="TWG106" s="159"/>
      <c r="TWL106" s="160"/>
      <c r="TWM106" s="160"/>
      <c r="TWN106" s="160"/>
      <c r="TWO106" s="161"/>
      <c r="TWP106" s="162"/>
      <c r="TWQ106" s="160"/>
      <c r="TWS106" s="159"/>
      <c r="TWX106" s="160"/>
      <c r="TWY106" s="160"/>
      <c r="TWZ106" s="160"/>
      <c r="TXA106" s="161"/>
      <c r="TXB106" s="162"/>
      <c r="TXC106" s="160"/>
      <c r="TXE106" s="159"/>
      <c r="TXJ106" s="160"/>
      <c r="TXK106" s="160"/>
      <c r="TXL106" s="160"/>
      <c r="TXM106" s="161"/>
      <c r="TXN106" s="162"/>
      <c r="TXO106" s="160"/>
      <c r="TXQ106" s="159"/>
      <c r="TXV106" s="160"/>
      <c r="TXW106" s="160"/>
      <c r="TXX106" s="160"/>
      <c r="TXY106" s="161"/>
      <c r="TXZ106" s="162"/>
      <c r="TYA106" s="160"/>
      <c r="TYC106" s="159"/>
      <c r="TYH106" s="160"/>
      <c r="TYI106" s="160"/>
      <c r="TYJ106" s="160"/>
      <c r="TYK106" s="161"/>
      <c r="TYL106" s="162"/>
      <c r="TYM106" s="160"/>
      <c r="TYO106" s="159"/>
      <c r="TYT106" s="160"/>
      <c r="TYU106" s="160"/>
      <c r="TYV106" s="160"/>
      <c r="TYW106" s="161"/>
      <c r="TYX106" s="162"/>
      <c r="TYY106" s="160"/>
      <c r="TZA106" s="159"/>
      <c r="TZF106" s="160"/>
      <c r="TZG106" s="160"/>
      <c r="TZH106" s="160"/>
      <c r="TZI106" s="161"/>
      <c r="TZJ106" s="162"/>
      <c r="TZK106" s="160"/>
      <c r="TZM106" s="159"/>
      <c r="TZR106" s="160"/>
      <c r="TZS106" s="160"/>
      <c r="TZT106" s="160"/>
      <c r="TZU106" s="161"/>
      <c r="TZV106" s="162"/>
      <c r="TZW106" s="160"/>
      <c r="TZY106" s="159"/>
      <c r="UAD106" s="160"/>
      <c r="UAE106" s="160"/>
      <c r="UAF106" s="160"/>
      <c r="UAG106" s="161"/>
      <c r="UAH106" s="162"/>
      <c r="UAI106" s="160"/>
      <c r="UAK106" s="159"/>
      <c r="UAP106" s="160"/>
      <c r="UAQ106" s="160"/>
      <c r="UAR106" s="160"/>
      <c r="UAS106" s="161"/>
      <c r="UAT106" s="162"/>
      <c r="UAU106" s="160"/>
      <c r="UAW106" s="159"/>
      <c r="UBB106" s="160"/>
      <c r="UBC106" s="160"/>
      <c r="UBD106" s="160"/>
      <c r="UBE106" s="161"/>
      <c r="UBF106" s="162"/>
      <c r="UBG106" s="160"/>
      <c r="UBI106" s="159"/>
      <c r="UBN106" s="160"/>
      <c r="UBO106" s="160"/>
      <c r="UBP106" s="160"/>
      <c r="UBQ106" s="161"/>
      <c r="UBR106" s="162"/>
      <c r="UBS106" s="160"/>
      <c r="UBU106" s="159"/>
      <c r="UBZ106" s="160"/>
      <c r="UCA106" s="160"/>
      <c r="UCB106" s="160"/>
      <c r="UCC106" s="161"/>
      <c r="UCD106" s="162"/>
      <c r="UCE106" s="160"/>
      <c r="UCG106" s="159"/>
      <c r="UCL106" s="160"/>
      <c r="UCM106" s="160"/>
      <c r="UCN106" s="160"/>
      <c r="UCO106" s="161"/>
      <c r="UCP106" s="162"/>
      <c r="UCQ106" s="160"/>
      <c r="UCS106" s="159"/>
      <c r="UCX106" s="160"/>
      <c r="UCY106" s="160"/>
      <c r="UCZ106" s="160"/>
      <c r="UDA106" s="161"/>
      <c r="UDB106" s="162"/>
      <c r="UDC106" s="160"/>
      <c r="UDE106" s="159"/>
      <c r="UDJ106" s="160"/>
      <c r="UDK106" s="160"/>
      <c r="UDL106" s="160"/>
      <c r="UDM106" s="161"/>
      <c r="UDN106" s="162"/>
      <c r="UDO106" s="160"/>
      <c r="UDQ106" s="159"/>
      <c r="UDV106" s="160"/>
      <c r="UDW106" s="160"/>
      <c r="UDX106" s="160"/>
      <c r="UDY106" s="161"/>
      <c r="UDZ106" s="162"/>
      <c r="UEA106" s="160"/>
      <c r="UEC106" s="159"/>
      <c r="UEH106" s="160"/>
      <c r="UEI106" s="160"/>
      <c r="UEJ106" s="160"/>
      <c r="UEK106" s="161"/>
      <c r="UEL106" s="162"/>
      <c r="UEM106" s="160"/>
      <c r="UEO106" s="159"/>
      <c r="UET106" s="160"/>
      <c r="UEU106" s="160"/>
      <c r="UEV106" s="160"/>
      <c r="UEW106" s="161"/>
      <c r="UEX106" s="162"/>
      <c r="UEY106" s="160"/>
      <c r="UFA106" s="159"/>
      <c r="UFF106" s="160"/>
      <c r="UFG106" s="160"/>
      <c r="UFH106" s="160"/>
      <c r="UFI106" s="161"/>
      <c r="UFJ106" s="162"/>
      <c r="UFK106" s="160"/>
      <c r="UFM106" s="159"/>
      <c r="UFR106" s="160"/>
      <c r="UFS106" s="160"/>
      <c r="UFT106" s="160"/>
      <c r="UFU106" s="161"/>
      <c r="UFV106" s="162"/>
      <c r="UFW106" s="160"/>
      <c r="UFY106" s="159"/>
      <c r="UGD106" s="160"/>
      <c r="UGE106" s="160"/>
      <c r="UGF106" s="160"/>
      <c r="UGG106" s="161"/>
      <c r="UGH106" s="162"/>
      <c r="UGI106" s="160"/>
      <c r="UGK106" s="159"/>
      <c r="UGP106" s="160"/>
      <c r="UGQ106" s="160"/>
      <c r="UGR106" s="160"/>
      <c r="UGS106" s="161"/>
      <c r="UGT106" s="162"/>
      <c r="UGU106" s="160"/>
      <c r="UGW106" s="159"/>
      <c r="UHB106" s="160"/>
      <c r="UHC106" s="160"/>
      <c r="UHD106" s="160"/>
      <c r="UHE106" s="161"/>
      <c r="UHF106" s="162"/>
      <c r="UHG106" s="160"/>
      <c r="UHI106" s="159"/>
      <c r="UHN106" s="160"/>
      <c r="UHO106" s="160"/>
      <c r="UHP106" s="160"/>
      <c r="UHQ106" s="161"/>
      <c r="UHR106" s="162"/>
      <c r="UHS106" s="160"/>
      <c r="UHU106" s="159"/>
      <c r="UHZ106" s="160"/>
      <c r="UIA106" s="160"/>
      <c r="UIB106" s="160"/>
      <c r="UIC106" s="161"/>
      <c r="UID106" s="162"/>
      <c r="UIE106" s="160"/>
      <c r="UIG106" s="159"/>
      <c r="UIL106" s="160"/>
      <c r="UIM106" s="160"/>
      <c r="UIN106" s="160"/>
      <c r="UIO106" s="161"/>
      <c r="UIP106" s="162"/>
      <c r="UIQ106" s="160"/>
      <c r="UIS106" s="159"/>
      <c r="UIX106" s="160"/>
      <c r="UIY106" s="160"/>
      <c r="UIZ106" s="160"/>
      <c r="UJA106" s="161"/>
      <c r="UJB106" s="162"/>
      <c r="UJC106" s="160"/>
      <c r="UJE106" s="159"/>
      <c r="UJJ106" s="160"/>
      <c r="UJK106" s="160"/>
      <c r="UJL106" s="160"/>
      <c r="UJM106" s="161"/>
      <c r="UJN106" s="162"/>
      <c r="UJO106" s="160"/>
      <c r="UJQ106" s="159"/>
      <c r="UJV106" s="160"/>
      <c r="UJW106" s="160"/>
      <c r="UJX106" s="160"/>
      <c r="UJY106" s="161"/>
      <c r="UJZ106" s="162"/>
      <c r="UKA106" s="160"/>
      <c r="UKC106" s="159"/>
      <c r="UKH106" s="160"/>
      <c r="UKI106" s="160"/>
      <c r="UKJ106" s="160"/>
      <c r="UKK106" s="161"/>
      <c r="UKL106" s="162"/>
      <c r="UKM106" s="160"/>
      <c r="UKO106" s="159"/>
      <c r="UKT106" s="160"/>
      <c r="UKU106" s="160"/>
      <c r="UKV106" s="160"/>
      <c r="UKW106" s="161"/>
      <c r="UKX106" s="162"/>
      <c r="UKY106" s="160"/>
      <c r="ULA106" s="159"/>
      <c r="ULF106" s="160"/>
      <c r="ULG106" s="160"/>
      <c r="ULH106" s="160"/>
      <c r="ULI106" s="161"/>
      <c r="ULJ106" s="162"/>
      <c r="ULK106" s="160"/>
      <c r="ULM106" s="159"/>
      <c r="ULR106" s="160"/>
      <c r="ULS106" s="160"/>
      <c r="ULT106" s="160"/>
      <c r="ULU106" s="161"/>
      <c r="ULV106" s="162"/>
      <c r="ULW106" s="160"/>
      <c r="ULY106" s="159"/>
      <c r="UMD106" s="160"/>
      <c r="UME106" s="160"/>
      <c r="UMF106" s="160"/>
      <c r="UMG106" s="161"/>
      <c r="UMH106" s="162"/>
      <c r="UMI106" s="160"/>
      <c r="UMK106" s="159"/>
      <c r="UMP106" s="160"/>
      <c r="UMQ106" s="160"/>
      <c r="UMR106" s="160"/>
      <c r="UMS106" s="161"/>
      <c r="UMT106" s="162"/>
      <c r="UMU106" s="160"/>
      <c r="UMW106" s="159"/>
      <c r="UNB106" s="160"/>
      <c r="UNC106" s="160"/>
      <c r="UND106" s="160"/>
      <c r="UNE106" s="161"/>
      <c r="UNF106" s="162"/>
      <c r="UNG106" s="160"/>
      <c r="UNI106" s="159"/>
      <c r="UNN106" s="160"/>
      <c r="UNO106" s="160"/>
      <c r="UNP106" s="160"/>
      <c r="UNQ106" s="161"/>
      <c r="UNR106" s="162"/>
      <c r="UNS106" s="160"/>
      <c r="UNU106" s="159"/>
      <c r="UNZ106" s="160"/>
      <c r="UOA106" s="160"/>
      <c r="UOB106" s="160"/>
      <c r="UOC106" s="161"/>
      <c r="UOD106" s="162"/>
      <c r="UOE106" s="160"/>
      <c r="UOG106" s="159"/>
      <c r="UOL106" s="160"/>
      <c r="UOM106" s="160"/>
      <c r="UON106" s="160"/>
      <c r="UOO106" s="161"/>
      <c r="UOP106" s="162"/>
      <c r="UOQ106" s="160"/>
      <c r="UOS106" s="159"/>
      <c r="UOX106" s="160"/>
      <c r="UOY106" s="160"/>
      <c r="UOZ106" s="160"/>
      <c r="UPA106" s="161"/>
      <c r="UPB106" s="162"/>
      <c r="UPC106" s="160"/>
      <c r="UPE106" s="159"/>
      <c r="UPJ106" s="160"/>
      <c r="UPK106" s="160"/>
      <c r="UPL106" s="160"/>
      <c r="UPM106" s="161"/>
      <c r="UPN106" s="162"/>
      <c r="UPO106" s="160"/>
      <c r="UPQ106" s="159"/>
      <c r="UPV106" s="160"/>
      <c r="UPW106" s="160"/>
      <c r="UPX106" s="160"/>
      <c r="UPY106" s="161"/>
      <c r="UPZ106" s="162"/>
      <c r="UQA106" s="160"/>
      <c r="UQC106" s="159"/>
      <c r="UQH106" s="160"/>
      <c r="UQI106" s="160"/>
      <c r="UQJ106" s="160"/>
      <c r="UQK106" s="161"/>
      <c r="UQL106" s="162"/>
      <c r="UQM106" s="160"/>
      <c r="UQO106" s="159"/>
      <c r="UQT106" s="160"/>
      <c r="UQU106" s="160"/>
      <c r="UQV106" s="160"/>
      <c r="UQW106" s="161"/>
      <c r="UQX106" s="162"/>
      <c r="UQY106" s="160"/>
      <c r="URA106" s="159"/>
      <c r="URF106" s="160"/>
      <c r="URG106" s="160"/>
      <c r="URH106" s="160"/>
      <c r="URI106" s="161"/>
      <c r="URJ106" s="162"/>
      <c r="URK106" s="160"/>
      <c r="URM106" s="159"/>
      <c r="URR106" s="160"/>
      <c r="URS106" s="160"/>
      <c r="URT106" s="160"/>
      <c r="URU106" s="161"/>
      <c r="URV106" s="162"/>
      <c r="URW106" s="160"/>
      <c r="URY106" s="159"/>
      <c r="USD106" s="160"/>
      <c r="USE106" s="160"/>
      <c r="USF106" s="160"/>
      <c r="USG106" s="161"/>
      <c r="USH106" s="162"/>
      <c r="USI106" s="160"/>
      <c r="USK106" s="159"/>
      <c r="USP106" s="160"/>
      <c r="USQ106" s="160"/>
      <c r="USR106" s="160"/>
      <c r="USS106" s="161"/>
      <c r="UST106" s="162"/>
      <c r="USU106" s="160"/>
      <c r="USW106" s="159"/>
      <c r="UTB106" s="160"/>
      <c r="UTC106" s="160"/>
      <c r="UTD106" s="160"/>
      <c r="UTE106" s="161"/>
      <c r="UTF106" s="162"/>
      <c r="UTG106" s="160"/>
      <c r="UTI106" s="159"/>
      <c r="UTN106" s="160"/>
      <c r="UTO106" s="160"/>
      <c r="UTP106" s="160"/>
      <c r="UTQ106" s="161"/>
      <c r="UTR106" s="162"/>
      <c r="UTS106" s="160"/>
      <c r="UTU106" s="159"/>
      <c r="UTZ106" s="160"/>
      <c r="UUA106" s="160"/>
      <c r="UUB106" s="160"/>
      <c r="UUC106" s="161"/>
      <c r="UUD106" s="162"/>
      <c r="UUE106" s="160"/>
      <c r="UUG106" s="159"/>
      <c r="UUL106" s="160"/>
      <c r="UUM106" s="160"/>
      <c r="UUN106" s="160"/>
      <c r="UUO106" s="161"/>
      <c r="UUP106" s="162"/>
      <c r="UUQ106" s="160"/>
      <c r="UUS106" s="159"/>
      <c r="UUX106" s="160"/>
      <c r="UUY106" s="160"/>
      <c r="UUZ106" s="160"/>
      <c r="UVA106" s="161"/>
      <c r="UVB106" s="162"/>
      <c r="UVC106" s="160"/>
      <c r="UVE106" s="159"/>
      <c r="UVJ106" s="160"/>
      <c r="UVK106" s="160"/>
      <c r="UVL106" s="160"/>
      <c r="UVM106" s="161"/>
      <c r="UVN106" s="162"/>
      <c r="UVO106" s="160"/>
      <c r="UVQ106" s="159"/>
      <c r="UVV106" s="160"/>
      <c r="UVW106" s="160"/>
      <c r="UVX106" s="160"/>
      <c r="UVY106" s="161"/>
      <c r="UVZ106" s="162"/>
      <c r="UWA106" s="160"/>
      <c r="UWC106" s="159"/>
      <c r="UWH106" s="160"/>
      <c r="UWI106" s="160"/>
      <c r="UWJ106" s="160"/>
      <c r="UWK106" s="161"/>
      <c r="UWL106" s="162"/>
      <c r="UWM106" s="160"/>
      <c r="UWO106" s="159"/>
      <c r="UWT106" s="160"/>
      <c r="UWU106" s="160"/>
      <c r="UWV106" s="160"/>
      <c r="UWW106" s="161"/>
      <c r="UWX106" s="162"/>
      <c r="UWY106" s="160"/>
      <c r="UXA106" s="159"/>
      <c r="UXF106" s="160"/>
      <c r="UXG106" s="160"/>
      <c r="UXH106" s="160"/>
      <c r="UXI106" s="161"/>
      <c r="UXJ106" s="162"/>
      <c r="UXK106" s="160"/>
      <c r="UXM106" s="159"/>
      <c r="UXR106" s="160"/>
      <c r="UXS106" s="160"/>
      <c r="UXT106" s="160"/>
      <c r="UXU106" s="161"/>
      <c r="UXV106" s="162"/>
      <c r="UXW106" s="160"/>
      <c r="UXY106" s="159"/>
      <c r="UYD106" s="160"/>
      <c r="UYE106" s="160"/>
      <c r="UYF106" s="160"/>
      <c r="UYG106" s="161"/>
      <c r="UYH106" s="162"/>
      <c r="UYI106" s="160"/>
      <c r="UYK106" s="159"/>
      <c r="UYP106" s="160"/>
      <c r="UYQ106" s="160"/>
      <c r="UYR106" s="160"/>
      <c r="UYS106" s="161"/>
      <c r="UYT106" s="162"/>
      <c r="UYU106" s="160"/>
      <c r="UYW106" s="159"/>
      <c r="UZB106" s="160"/>
      <c r="UZC106" s="160"/>
      <c r="UZD106" s="160"/>
      <c r="UZE106" s="161"/>
      <c r="UZF106" s="162"/>
      <c r="UZG106" s="160"/>
      <c r="UZI106" s="159"/>
      <c r="UZN106" s="160"/>
      <c r="UZO106" s="160"/>
      <c r="UZP106" s="160"/>
      <c r="UZQ106" s="161"/>
      <c r="UZR106" s="162"/>
      <c r="UZS106" s="160"/>
      <c r="UZU106" s="159"/>
      <c r="UZZ106" s="160"/>
      <c r="VAA106" s="160"/>
      <c r="VAB106" s="160"/>
      <c r="VAC106" s="161"/>
      <c r="VAD106" s="162"/>
      <c r="VAE106" s="160"/>
      <c r="VAG106" s="159"/>
      <c r="VAL106" s="160"/>
      <c r="VAM106" s="160"/>
      <c r="VAN106" s="160"/>
      <c r="VAO106" s="161"/>
      <c r="VAP106" s="162"/>
      <c r="VAQ106" s="160"/>
      <c r="VAS106" s="159"/>
      <c r="VAX106" s="160"/>
      <c r="VAY106" s="160"/>
      <c r="VAZ106" s="160"/>
      <c r="VBA106" s="161"/>
      <c r="VBB106" s="162"/>
      <c r="VBC106" s="160"/>
      <c r="VBE106" s="159"/>
      <c r="VBJ106" s="160"/>
      <c r="VBK106" s="160"/>
      <c r="VBL106" s="160"/>
      <c r="VBM106" s="161"/>
      <c r="VBN106" s="162"/>
      <c r="VBO106" s="160"/>
      <c r="VBQ106" s="159"/>
      <c r="VBV106" s="160"/>
      <c r="VBW106" s="160"/>
      <c r="VBX106" s="160"/>
      <c r="VBY106" s="161"/>
      <c r="VBZ106" s="162"/>
      <c r="VCA106" s="160"/>
      <c r="VCC106" s="159"/>
      <c r="VCH106" s="160"/>
      <c r="VCI106" s="160"/>
      <c r="VCJ106" s="160"/>
      <c r="VCK106" s="161"/>
      <c r="VCL106" s="162"/>
      <c r="VCM106" s="160"/>
      <c r="VCO106" s="159"/>
      <c r="VCT106" s="160"/>
      <c r="VCU106" s="160"/>
      <c r="VCV106" s="160"/>
      <c r="VCW106" s="161"/>
      <c r="VCX106" s="162"/>
      <c r="VCY106" s="160"/>
      <c r="VDA106" s="159"/>
      <c r="VDF106" s="160"/>
      <c r="VDG106" s="160"/>
      <c r="VDH106" s="160"/>
      <c r="VDI106" s="161"/>
      <c r="VDJ106" s="162"/>
      <c r="VDK106" s="160"/>
      <c r="VDM106" s="159"/>
      <c r="VDR106" s="160"/>
      <c r="VDS106" s="160"/>
      <c r="VDT106" s="160"/>
      <c r="VDU106" s="161"/>
      <c r="VDV106" s="162"/>
      <c r="VDW106" s="160"/>
      <c r="VDY106" s="159"/>
      <c r="VED106" s="160"/>
      <c r="VEE106" s="160"/>
      <c r="VEF106" s="160"/>
      <c r="VEG106" s="161"/>
      <c r="VEH106" s="162"/>
      <c r="VEI106" s="160"/>
      <c r="VEK106" s="159"/>
      <c r="VEP106" s="160"/>
      <c r="VEQ106" s="160"/>
      <c r="VER106" s="160"/>
      <c r="VES106" s="161"/>
      <c r="VET106" s="162"/>
      <c r="VEU106" s="160"/>
      <c r="VEW106" s="159"/>
      <c r="VFB106" s="160"/>
      <c r="VFC106" s="160"/>
      <c r="VFD106" s="160"/>
      <c r="VFE106" s="161"/>
      <c r="VFF106" s="162"/>
      <c r="VFG106" s="160"/>
      <c r="VFI106" s="159"/>
      <c r="VFN106" s="160"/>
      <c r="VFO106" s="160"/>
      <c r="VFP106" s="160"/>
      <c r="VFQ106" s="161"/>
      <c r="VFR106" s="162"/>
      <c r="VFS106" s="160"/>
      <c r="VFU106" s="159"/>
      <c r="VFZ106" s="160"/>
      <c r="VGA106" s="160"/>
      <c r="VGB106" s="160"/>
      <c r="VGC106" s="161"/>
      <c r="VGD106" s="162"/>
      <c r="VGE106" s="160"/>
      <c r="VGG106" s="159"/>
      <c r="VGL106" s="160"/>
      <c r="VGM106" s="160"/>
      <c r="VGN106" s="160"/>
      <c r="VGO106" s="161"/>
      <c r="VGP106" s="162"/>
      <c r="VGQ106" s="160"/>
      <c r="VGS106" s="159"/>
      <c r="VGX106" s="160"/>
      <c r="VGY106" s="160"/>
      <c r="VGZ106" s="160"/>
      <c r="VHA106" s="161"/>
      <c r="VHB106" s="162"/>
      <c r="VHC106" s="160"/>
      <c r="VHE106" s="159"/>
      <c r="VHJ106" s="160"/>
      <c r="VHK106" s="160"/>
      <c r="VHL106" s="160"/>
      <c r="VHM106" s="161"/>
      <c r="VHN106" s="162"/>
      <c r="VHO106" s="160"/>
      <c r="VHQ106" s="159"/>
      <c r="VHV106" s="160"/>
      <c r="VHW106" s="160"/>
      <c r="VHX106" s="160"/>
      <c r="VHY106" s="161"/>
      <c r="VHZ106" s="162"/>
      <c r="VIA106" s="160"/>
      <c r="VIC106" s="159"/>
      <c r="VIH106" s="160"/>
      <c r="VII106" s="160"/>
      <c r="VIJ106" s="160"/>
      <c r="VIK106" s="161"/>
      <c r="VIL106" s="162"/>
      <c r="VIM106" s="160"/>
      <c r="VIO106" s="159"/>
      <c r="VIT106" s="160"/>
      <c r="VIU106" s="160"/>
      <c r="VIV106" s="160"/>
      <c r="VIW106" s="161"/>
      <c r="VIX106" s="162"/>
      <c r="VIY106" s="160"/>
      <c r="VJA106" s="159"/>
      <c r="VJF106" s="160"/>
      <c r="VJG106" s="160"/>
      <c r="VJH106" s="160"/>
      <c r="VJI106" s="161"/>
      <c r="VJJ106" s="162"/>
      <c r="VJK106" s="160"/>
      <c r="VJM106" s="159"/>
      <c r="VJR106" s="160"/>
      <c r="VJS106" s="160"/>
      <c r="VJT106" s="160"/>
      <c r="VJU106" s="161"/>
      <c r="VJV106" s="162"/>
      <c r="VJW106" s="160"/>
      <c r="VJY106" s="159"/>
      <c r="VKD106" s="160"/>
      <c r="VKE106" s="160"/>
      <c r="VKF106" s="160"/>
      <c r="VKG106" s="161"/>
      <c r="VKH106" s="162"/>
      <c r="VKI106" s="160"/>
      <c r="VKK106" s="159"/>
      <c r="VKP106" s="160"/>
      <c r="VKQ106" s="160"/>
      <c r="VKR106" s="160"/>
      <c r="VKS106" s="161"/>
      <c r="VKT106" s="162"/>
      <c r="VKU106" s="160"/>
      <c r="VKW106" s="159"/>
      <c r="VLB106" s="160"/>
      <c r="VLC106" s="160"/>
      <c r="VLD106" s="160"/>
      <c r="VLE106" s="161"/>
      <c r="VLF106" s="162"/>
      <c r="VLG106" s="160"/>
      <c r="VLI106" s="159"/>
      <c r="VLN106" s="160"/>
      <c r="VLO106" s="160"/>
      <c r="VLP106" s="160"/>
      <c r="VLQ106" s="161"/>
      <c r="VLR106" s="162"/>
      <c r="VLS106" s="160"/>
      <c r="VLU106" s="159"/>
      <c r="VLZ106" s="160"/>
      <c r="VMA106" s="160"/>
      <c r="VMB106" s="160"/>
      <c r="VMC106" s="161"/>
      <c r="VMD106" s="162"/>
      <c r="VME106" s="160"/>
      <c r="VMG106" s="159"/>
      <c r="VML106" s="160"/>
      <c r="VMM106" s="160"/>
      <c r="VMN106" s="160"/>
      <c r="VMO106" s="161"/>
      <c r="VMP106" s="162"/>
      <c r="VMQ106" s="160"/>
      <c r="VMS106" s="159"/>
      <c r="VMX106" s="160"/>
      <c r="VMY106" s="160"/>
      <c r="VMZ106" s="160"/>
      <c r="VNA106" s="161"/>
      <c r="VNB106" s="162"/>
      <c r="VNC106" s="160"/>
      <c r="VNE106" s="159"/>
      <c r="VNJ106" s="160"/>
      <c r="VNK106" s="160"/>
      <c r="VNL106" s="160"/>
      <c r="VNM106" s="161"/>
      <c r="VNN106" s="162"/>
      <c r="VNO106" s="160"/>
      <c r="VNQ106" s="159"/>
      <c r="VNV106" s="160"/>
      <c r="VNW106" s="160"/>
      <c r="VNX106" s="160"/>
      <c r="VNY106" s="161"/>
      <c r="VNZ106" s="162"/>
      <c r="VOA106" s="160"/>
      <c r="VOC106" s="159"/>
      <c r="VOH106" s="160"/>
      <c r="VOI106" s="160"/>
      <c r="VOJ106" s="160"/>
      <c r="VOK106" s="161"/>
      <c r="VOL106" s="162"/>
      <c r="VOM106" s="160"/>
      <c r="VOO106" s="159"/>
      <c r="VOT106" s="160"/>
      <c r="VOU106" s="160"/>
      <c r="VOV106" s="160"/>
      <c r="VOW106" s="161"/>
      <c r="VOX106" s="162"/>
      <c r="VOY106" s="160"/>
      <c r="VPA106" s="159"/>
      <c r="VPF106" s="160"/>
      <c r="VPG106" s="160"/>
      <c r="VPH106" s="160"/>
      <c r="VPI106" s="161"/>
      <c r="VPJ106" s="162"/>
      <c r="VPK106" s="160"/>
      <c r="VPM106" s="159"/>
      <c r="VPR106" s="160"/>
      <c r="VPS106" s="160"/>
      <c r="VPT106" s="160"/>
      <c r="VPU106" s="161"/>
      <c r="VPV106" s="162"/>
      <c r="VPW106" s="160"/>
      <c r="VPY106" s="159"/>
      <c r="VQD106" s="160"/>
      <c r="VQE106" s="160"/>
      <c r="VQF106" s="160"/>
      <c r="VQG106" s="161"/>
      <c r="VQH106" s="162"/>
      <c r="VQI106" s="160"/>
      <c r="VQK106" s="159"/>
      <c r="VQP106" s="160"/>
      <c r="VQQ106" s="160"/>
      <c r="VQR106" s="160"/>
      <c r="VQS106" s="161"/>
      <c r="VQT106" s="162"/>
      <c r="VQU106" s="160"/>
      <c r="VQW106" s="159"/>
      <c r="VRB106" s="160"/>
      <c r="VRC106" s="160"/>
      <c r="VRD106" s="160"/>
      <c r="VRE106" s="161"/>
      <c r="VRF106" s="162"/>
      <c r="VRG106" s="160"/>
      <c r="VRI106" s="159"/>
      <c r="VRN106" s="160"/>
      <c r="VRO106" s="160"/>
      <c r="VRP106" s="160"/>
      <c r="VRQ106" s="161"/>
      <c r="VRR106" s="162"/>
      <c r="VRS106" s="160"/>
      <c r="VRU106" s="159"/>
      <c r="VRZ106" s="160"/>
      <c r="VSA106" s="160"/>
      <c r="VSB106" s="160"/>
      <c r="VSC106" s="161"/>
      <c r="VSD106" s="162"/>
      <c r="VSE106" s="160"/>
      <c r="VSG106" s="159"/>
      <c r="VSL106" s="160"/>
      <c r="VSM106" s="160"/>
      <c r="VSN106" s="160"/>
      <c r="VSO106" s="161"/>
      <c r="VSP106" s="162"/>
      <c r="VSQ106" s="160"/>
      <c r="VSS106" s="159"/>
      <c r="VSX106" s="160"/>
      <c r="VSY106" s="160"/>
      <c r="VSZ106" s="160"/>
      <c r="VTA106" s="161"/>
      <c r="VTB106" s="162"/>
      <c r="VTC106" s="160"/>
      <c r="VTE106" s="159"/>
      <c r="VTJ106" s="160"/>
      <c r="VTK106" s="160"/>
      <c r="VTL106" s="160"/>
      <c r="VTM106" s="161"/>
      <c r="VTN106" s="162"/>
      <c r="VTO106" s="160"/>
      <c r="VTQ106" s="159"/>
      <c r="VTV106" s="160"/>
      <c r="VTW106" s="160"/>
      <c r="VTX106" s="160"/>
      <c r="VTY106" s="161"/>
      <c r="VTZ106" s="162"/>
      <c r="VUA106" s="160"/>
      <c r="VUC106" s="159"/>
      <c r="VUH106" s="160"/>
      <c r="VUI106" s="160"/>
      <c r="VUJ106" s="160"/>
      <c r="VUK106" s="161"/>
      <c r="VUL106" s="162"/>
      <c r="VUM106" s="160"/>
      <c r="VUO106" s="159"/>
      <c r="VUT106" s="160"/>
      <c r="VUU106" s="160"/>
      <c r="VUV106" s="160"/>
      <c r="VUW106" s="161"/>
      <c r="VUX106" s="162"/>
      <c r="VUY106" s="160"/>
      <c r="VVA106" s="159"/>
      <c r="VVF106" s="160"/>
      <c r="VVG106" s="160"/>
      <c r="VVH106" s="160"/>
      <c r="VVI106" s="161"/>
      <c r="VVJ106" s="162"/>
      <c r="VVK106" s="160"/>
      <c r="VVM106" s="159"/>
      <c r="VVR106" s="160"/>
      <c r="VVS106" s="160"/>
      <c r="VVT106" s="160"/>
      <c r="VVU106" s="161"/>
      <c r="VVV106" s="162"/>
      <c r="VVW106" s="160"/>
      <c r="VVY106" s="159"/>
      <c r="VWD106" s="160"/>
      <c r="VWE106" s="160"/>
      <c r="VWF106" s="160"/>
      <c r="VWG106" s="161"/>
      <c r="VWH106" s="162"/>
      <c r="VWI106" s="160"/>
      <c r="VWK106" s="159"/>
      <c r="VWP106" s="160"/>
      <c r="VWQ106" s="160"/>
      <c r="VWR106" s="160"/>
      <c r="VWS106" s="161"/>
      <c r="VWT106" s="162"/>
      <c r="VWU106" s="160"/>
      <c r="VWW106" s="159"/>
      <c r="VXB106" s="160"/>
      <c r="VXC106" s="160"/>
      <c r="VXD106" s="160"/>
      <c r="VXE106" s="161"/>
      <c r="VXF106" s="162"/>
      <c r="VXG106" s="160"/>
      <c r="VXI106" s="159"/>
      <c r="VXN106" s="160"/>
      <c r="VXO106" s="160"/>
      <c r="VXP106" s="160"/>
      <c r="VXQ106" s="161"/>
      <c r="VXR106" s="162"/>
      <c r="VXS106" s="160"/>
      <c r="VXU106" s="159"/>
      <c r="VXZ106" s="160"/>
      <c r="VYA106" s="160"/>
      <c r="VYB106" s="160"/>
      <c r="VYC106" s="161"/>
      <c r="VYD106" s="162"/>
      <c r="VYE106" s="160"/>
      <c r="VYG106" s="159"/>
      <c r="VYL106" s="160"/>
      <c r="VYM106" s="160"/>
      <c r="VYN106" s="160"/>
      <c r="VYO106" s="161"/>
      <c r="VYP106" s="162"/>
      <c r="VYQ106" s="160"/>
      <c r="VYS106" s="159"/>
      <c r="VYX106" s="160"/>
      <c r="VYY106" s="160"/>
      <c r="VYZ106" s="160"/>
      <c r="VZA106" s="161"/>
      <c r="VZB106" s="162"/>
      <c r="VZC106" s="160"/>
      <c r="VZE106" s="159"/>
      <c r="VZJ106" s="160"/>
      <c r="VZK106" s="160"/>
      <c r="VZL106" s="160"/>
      <c r="VZM106" s="161"/>
      <c r="VZN106" s="162"/>
      <c r="VZO106" s="160"/>
      <c r="VZQ106" s="159"/>
      <c r="VZV106" s="160"/>
      <c r="VZW106" s="160"/>
      <c r="VZX106" s="160"/>
      <c r="VZY106" s="161"/>
      <c r="VZZ106" s="162"/>
      <c r="WAA106" s="160"/>
      <c r="WAC106" s="159"/>
      <c r="WAH106" s="160"/>
      <c r="WAI106" s="160"/>
      <c r="WAJ106" s="160"/>
      <c r="WAK106" s="161"/>
      <c r="WAL106" s="162"/>
      <c r="WAM106" s="160"/>
      <c r="WAO106" s="159"/>
      <c r="WAT106" s="160"/>
      <c r="WAU106" s="160"/>
      <c r="WAV106" s="160"/>
      <c r="WAW106" s="161"/>
      <c r="WAX106" s="162"/>
      <c r="WAY106" s="160"/>
      <c r="WBA106" s="159"/>
      <c r="WBF106" s="160"/>
      <c r="WBG106" s="160"/>
      <c r="WBH106" s="160"/>
      <c r="WBI106" s="161"/>
      <c r="WBJ106" s="162"/>
      <c r="WBK106" s="160"/>
      <c r="WBM106" s="159"/>
      <c r="WBR106" s="160"/>
      <c r="WBS106" s="160"/>
      <c r="WBT106" s="160"/>
      <c r="WBU106" s="161"/>
      <c r="WBV106" s="162"/>
      <c r="WBW106" s="160"/>
      <c r="WBY106" s="159"/>
      <c r="WCD106" s="160"/>
      <c r="WCE106" s="160"/>
      <c r="WCF106" s="160"/>
      <c r="WCG106" s="161"/>
      <c r="WCH106" s="162"/>
      <c r="WCI106" s="160"/>
      <c r="WCK106" s="159"/>
      <c r="WCP106" s="160"/>
      <c r="WCQ106" s="160"/>
      <c r="WCR106" s="160"/>
      <c r="WCS106" s="161"/>
      <c r="WCT106" s="162"/>
      <c r="WCU106" s="160"/>
      <c r="WCW106" s="159"/>
      <c r="WDB106" s="160"/>
      <c r="WDC106" s="160"/>
      <c r="WDD106" s="160"/>
      <c r="WDE106" s="161"/>
      <c r="WDF106" s="162"/>
      <c r="WDG106" s="160"/>
      <c r="WDI106" s="159"/>
      <c r="WDN106" s="160"/>
      <c r="WDO106" s="160"/>
      <c r="WDP106" s="160"/>
      <c r="WDQ106" s="161"/>
      <c r="WDR106" s="162"/>
      <c r="WDS106" s="160"/>
      <c r="WDU106" s="159"/>
      <c r="WDZ106" s="160"/>
      <c r="WEA106" s="160"/>
      <c r="WEB106" s="160"/>
      <c r="WEC106" s="161"/>
      <c r="WED106" s="162"/>
      <c r="WEE106" s="160"/>
      <c r="WEG106" s="159"/>
      <c r="WEL106" s="160"/>
      <c r="WEM106" s="160"/>
      <c r="WEN106" s="160"/>
      <c r="WEO106" s="161"/>
      <c r="WEP106" s="162"/>
      <c r="WEQ106" s="160"/>
      <c r="WES106" s="159"/>
      <c r="WEX106" s="160"/>
      <c r="WEY106" s="160"/>
      <c r="WEZ106" s="160"/>
      <c r="WFA106" s="161"/>
      <c r="WFB106" s="162"/>
      <c r="WFC106" s="160"/>
      <c r="WFE106" s="159"/>
      <c r="WFJ106" s="160"/>
      <c r="WFK106" s="160"/>
      <c r="WFL106" s="160"/>
      <c r="WFM106" s="161"/>
      <c r="WFN106" s="162"/>
      <c r="WFO106" s="160"/>
      <c r="WFQ106" s="159"/>
      <c r="WFV106" s="160"/>
      <c r="WFW106" s="160"/>
      <c r="WFX106" s="160"/>
      <c r="WFY106" s="161"/>
      <c r="WFZ106" s="162"/>
      <c r="WGA106" s="160"/>
      <c r="WGC106" s="159"/>
      <c r="WGH106" s="160"/>
      <c r="WGI106" s="160"/>
      <c r="WGJ106" s="160"/>
      <c r="WGK106" s="161"/>
      <c r="WGL106" s="162"/>
      <c r="WGM106" s="160"/>
      <c r="WGO106" s="159"/>
      <c r="WGT106" s="160"/>
      <c r="WGU106" s="160"/>
      <c r="WGV106" s="160"/>
      <c r="WGW106" s="161"/>
      <c r="WGX106" s="162"/>
      <c r="WGY106" s="160"/>
      <c r="WHA106" s="159"/>
      <c r="WHF106" s="160"/>
      <c r="WHG106" s="160"/>
      <c r="WHH106" s="160"/>
      <c r="WHI106" s="161"/>
      <c r="WHJ106" s="162"/>
      <c r="WHK106" s="160"/>
      <c r="WHM106" s="159"/>
      <c r="WHR106" s="160"/>
      <c r="WHS106" s="160"/>
      <c r="WHT106" s="160"/>
      <c r="WHU106" s="161"/>
      <c r="WHV106" s="162"/>
      <c r="WHW106" s="160"/>
      <c r="WHY106" s="159"/>
      <c r="WID106" s="160"/>
      <c r="WIE106" s="160"/>
      <c r="WIF106" s="160"/>
      <c r="WIG106" s="161"/>
      <c r="WIH106" s="162"/>
      <c r="WII106" s="160"/>
      <c r="WIK106" s="159"/>
      <c r="WIP106" s="160"/>
      <c r="WIQ106" s="160"/>
      <c r="WIR106" s="160"/>
      <c r="WIS106" s="161"/>
      <c r="WIT106" s="162"/>
      <c r="WIU106" s="160"/>
      <c r="WIW106" s="159"/>
      <c r="WJB106" s="160"/>
      <c r="WJC106" s="160"/>
      <c r="WJD106" s="160"/>
      <c r="WJE106" s="161"/>
      <c r="WJF106" s="162"/>
      <c r="WJG106" s="160"/>
      <c r="WJI106" s="159"/>
      <c r="WJN106" s="160"/>
      <c r="WJO106" s="160"/>
      <c r="WJP106" s="160"/>
      <c r="WJQ106" s="161"/>
      <c r="WJR106" s="162"/>
      <c r="WJS106" s="160"/>
      <c r="WJU106" s="159"/>
      <c r="WJZ106" s="160"/>
      <c r="WKA106" s="160"/>
      <c r="WKB106" s="160"/>
      <c r="WKC106" s="161"/>
      <c r="WKD106" s="162"/>
      <c r="WKE106" s="160"/>
      <c r="WKG106" s="159"/>
      <c r="WKL106" s="160"/>
      <c r="WKM106" s="160"/>
      <c r="WKN106" s="160"/>
      <c r="WKO106" s="161"/>
      <c r="WKP106" s="162"/>
      <c r="WKQ106" s="160"/>
      <c r="WKS106" s="159"/>
      <c r="WKX106" s="160"/>
      <c r="WKY106" s="160"/>
      <c r="WKZ106" s="160"/>
      <c r="WLA106" s="161"/>
      <c r="WLB106" s="162"/>
      <c r="WLC106" s="160"/>
      <c r="WLE106" s="159"/>
      <c r="WLJ106" s="160"/>
      <c r="WLK106" s="160"/>
      <c r="WLL106" s="160"/>
      <c r="WLM106" s="161"/>
      <c r="WLN106" s="162"/>
      <c r="WLO106" s="160"/>
      <c r="WLQ106" s="159"/>
      <c r="WLV106" s="160"/>
      <c r="WLW106" s="160"/>
      <c r="WLX106" s="160"/>
      <c r="WLY106" s="161"/>
      <c r="WLZ106" s="162"/>
      <c r="WMA106" s="160"/>
      <c r="WMC106" s="159"/>
      <c r="WMH106" s="160"/>
      <c r="WMI106" s="160"/>
      <c r="WMJ106" s="160"/>
      <c r="WMK106" s="161"/>
      <c r="WML106" s="162"/>
      <c r="WMM106" s="160"/>
      <c r="WMO106" s="159"/>
      <c r="WMT106" s="160"/>
      <c r="WMU106" s="160"/>
      <c r="WMV106" s="160"/>
      <c r="WMW106" s="161"/>
      <c r="WMX106" s="162"/>
      <c r="WMY106" s="160"/>
      <c r="WNA106" s="159"/>
      <c r="WNF106" s="160"/>
      <c r="WNG106" s="160"/>
      <c r="WNH106" s="160"/>
      <c r="WNI106" s="161"/>
      <c r="WNJ106" s="162"/>
      <c r="WNK106" s="160"/>
      <c r="WNM106" s="159"/>
      <c r="WNR106" s="160"/>
      <c r="WNS106" s="160"/>
      <c r="WNT106" s="160"/>
      <c r="WNU106" s="161"/>
      <c r="WNV106" s="162"/>
      <c r="WNW106" s="160"/>
      <c r="WNY106" s="159"/>
      <c r="WOD106" s="160"/>
      <c r="WOE106" s="160"/>
      <c r="WOF106" s="160"/>
      <c r="WOG106" s="161"/>
      <c r="WOH106" s="162"/>
      <c r="WOI106" s="160"/>
      <c r="WOK106" s="159"/>
      <c r="WOP106" s="160"/>
      <c r="WOQ106" s="160"/>
      <c r="WOR106" s="160"/>
      <c r="WOS106" s="161"/>
      <c r="WOT106" s="162"/>
      <c r="WOU106" s="160"/>
      <c r="WOW106" s="159"/>
      <c r="WPB106" s="160"/>
      <c r="WPC106" s="160"/>
      <c r="WPD106" s="160"/>
      <c r="WPE106" s="161"/>
      <c r="WPF106" s="162"/>
      <c r="WPG106" s="160"/>
      <c r="WPI106" s="159"/>
      <c r="WPN106" s="160"/>
      <c r="WPO106" s="160"/>
      <c r="WPP106" s="160"/>
      <c r="WPQ106" s="161"/>
      <c r="WPR106" s="162"/>
      <c r="WPS106" s="160"/>
      <c r="WPU106" s="159"/>
      <c r="WPZ106" s="160"/>
      <c r="WQA106" s="160"/>
      <c r="WQB106" s="160"/>
      <c r="WQC106" s="161"/>
      <c r="WQD106" s="162"/>
      <c r="WQE106" s="160"/>
      <c r="WQG106" s="159"/>
      <c r="WQL106" s="160"/>
      <c r="WQM106" s="160"/>
      <c r="WQN106" s="160"/>
      <c r="WQO106" s="161"/>
      <c r="WQP106" s="162"/>
      <c r="WQQ106" s="160"/>
      <c r="WQS106" s="159"/>
      <c r="WQX106" s="160"/>
      <c r="WQY106" s="160"/>
      <c r="WQZ106" s="160"/>
      <c r="WRA106" s="161"/>
      <c r="WRB106" s="162"/>
      <c r="WRC106" s="160"/>
      <c r="WRE106" s="159"/>
      <c r="WRJ106" s="160"/>
      <c r="WRK106" s="160"/>
      <c r="WRL106" s="160"/>
      <c r="WRM106" s="161"/>
      <c r="WRN106" s="162"/>
      <c r="WRO106" s="160"/>
      <c r="WRQ106" s="159"/>
      <c r="WRV106" s="160"/>
      <c r="WRW106" s="160"/>
      <c r="WRX106" s="160"/>
      <c r="WRY106" s="161"/>
      <c r="WRZ106" s="162"/>
      <c r="WSA106" s="160"/>
      <c r="WSC106" s="159"/>
      <c r="WSH106" s="160"/>
      <c r="WSI106" s="160"/>
      <c r="WSJ106" s="160"/>
      <c r="WSK106" s="161"/>
      <c r="WSL106" s="162"/>
      <c r="WSM106" s="160"/>
      <c r="WSO106" s="159"/>
      <c r="WST106" s="160"/>
      <c r="WSU106" s="160"/>
      <c r="WSV106" s="160"/>
      <c r="WSW106" s="161"/>
      <c r="WSX106" s="162"/>
      <c r="WSY106" s="160"/>
      <c r="WTA106" s="159"/>
      <c r="WTF106" s="160"/>
      <c r="WTG106" s="160"/>
      <c r="WTH106" s="160"/>
      <c r="WTI106" s="161"/>
      <c r="WTJ106" s="162"/>
      <c r="WTK106" s="160"/>
      <c r="WTM106" s="159"/>
      <c r="WTR106" s="160"/>
      <c r="WTS106" s="160"/>
      <c r="WTT106" s="160"/>
      <c r="WTU106" s="161"/>
      <c r="WTV106" s="162"/>
      <c r="WTW106" s="160"/>
      <c r="WTY106" s="159"/>
      <c r="WUD106" s="160"/>
      <c r="WUE106" s="160"/>
      <c r="WUF106" s="160"/>
      <c r="WUG106" s="161"/>
      <c r="WUH106" s="162"/>
      <c r="WUI106" s="160"/>
      <c r="WUK106" s="159"/>
      <c r="WUP106" s="160"/>
      <c r="WUQ106" s="160"/>
      <c r="WUR106" s="160"/>
      <c r="WUS106" s="161"/>
      <c r="WUT106" s="162"/>
      <c r="WUU106" s="160"/>
      <c r="WUW106" s="159"/>
      <c r="WVB106" s="160"/>
      <c r="WVC106" s="160"/>
      <c r="WVD106" s="160"/>
      <c r="WVE106" s="161"/>
      <c r="WVF106" s="162"/>
      <c r="WVG106" s="160"/>
      <c r="WVI106" s="159"/>
      <c r="WVN106" s="160"/>
      <c r="WVO106" s="160"/>
      <c r="WVP106" s="160"/>
      <c r="WVQ106" s="161"/>
      <c r="WVR106" s="162"/>
      <c r="WVS106" s="160"/>
      <c r="WVU106" s="159"/>
      <c r="WVZ106" s="160"/>
      <c r="WWA106" s="160"/>
      <c r="WWB106" s="160"/>
      <c r="WWC106" s="161"/>
      <c r="WWD106" s="162"/>
      <c r="WWE106" s="160"/>
      <c r="WWG106" s="159"/>
      <c r="WWL106" s="160"/>
      <c r="WWM106" s="160"/>
      <c r="WWN106" s="160"/>
      <c r="WWO106" s="161"/>
      <c r="WWP106" s="162"/>
      <c r="WWQ106" s="160"/>
      <c r="WWS106" s="159"/>
      <c r="WWX106" s="160"/>
      <c r="WWY106" s="160"/>
      <c r="WWZ106" s="160"/>
      <c r="WXA106" s="161"/>
      <c r="WXB106" s="162"/>
      <c r="WXC106" s="160"/>
      <c r="WXE106" s="159"/>
      <c r="WXJ106" s="160"/>
      <c r="WXK106" s="160"/>
      <c r="WXL106" s="160"/>
      <c r="WXM106" s="161"/>
      <c r="WXN106" s="162"/>
      <c r="WXO106" s="160"/>
      <c r="WXQ106" s="159"/>
      <c r="WXV106" s="160"/>
      <c r="WXW106" s="160"/>
      <c r="WXX106" s="160"/>
      <c r="WXY106" s="161"/>
      <c r="WXZ106" s="162"/>
      <c r="WYA106" s="160"/>
      <c r="WYC106" s="159"/>
      <c r="WYH106" s="160"/>
      <c r="WYI106" s="160"/>
      <c r="WYJ106" s="160"/>
      <c r="WYK106" s="161"/>
      <c r="WYL106" s="162"/>
      <c r="WYM106" s="160"/>
      <c r="WYO106" s="159"/>
      <c r="WYT106" s="160"/>
      <c r="WYU106" s="160"/>
      <c r="WYV106" s="160"/>
      <c r="WYW106" s="161"/>
      <c r="WYX106" s="162"/>
      <c r="WYY106" s="160"/>
      <c r="WZA106" s="159"/>
      <c r="WZF106" s="160"/>
      <c r="WZG106" s="160"/>
      <c r="WZH106" s="160"/>
      <c r="WZI106" s="161"/>
      <c r="WZJ106" s="162"/>
      <c r="WZK106" s="160"/>
      <c r="WZM106" s="159"/>
      <c r="WZR106" s="160"/>
      <c r="WZS106" s="160"/>
      <c r="WZT106" s="160"/>
      <c r="WZU106" s="161"/>
      <c r="WZV106" s="162"/>
      <c r="WZW106" s="160"/>
      <c r="WZY106" s="159"/>
      <c r="XAD106" s="160"/>
      <c r="XAE106" s="160"/>
      <c r="XAF106" s="160"/>
      <c r="XAG106" s="161"/>
      <c r="XAH106" s="162"/>
      <c r="XAI106" s="160"/>
      <c r="XAK106" s="159"/>
      <c r="XAP106" s="160"/>
      <c r="XAQ106" s="160"/>
      <c r="XAR106" s="160"/>
      <c r="XAS106" s="161"/>
      <c r="XAT106" s="162"/>
      <c r="XAU106" s="160"/>
      <c r="XAW106" s="159"/>
      <c r="XBB106" s="160"/>
      <c r="XBC106" s="160"/>
      <c r="XBD106" s="160"/>
      <c r="XBE106" s="161"/>
      <c r="XBF106" s="162"/>
      <c r="XBG106" s="160"/>
      <c r="XBI106" s="159"/>
      <c r="XBN106" s="160"/>
      <c r="XBO106" s="160"/>
      <c r="XBP106" s="160"/>
      <c r="XBQ106" s="161"/>
      <c r="XBR106" s="162"/>
      <c r="XBS106" s="160"/>
      <c r="XBU106" s="159"/>
      <c r="XBZ106" s="160"/>
      <c r="XCA106" s="160"/>
      <c r="XCB106" s="160"/>
      <c r="XCC106" s="161"/>
      <c r="XCD106" s="162"/>
      <c r="XCE106" s="160"/>
      <c r="XCG106" s="159"/>
      <c r="XCL106" s="160"/>
      <c r="XCM106" s="160"/>
      <c r="XCN106" s="160"/>
      <c r="XCO106" s="161"/>
      <c r="XCP106" s="162"/>
      <c r="XCQ106" s="160"/>
      <c r="XCS106" s="159"/>
      <c r="XCX106" s="160"/>
      <c r="XCY106" s="160"/>
      <c r="XCZ106" s="160"/>
      <c r="XDA106" s="161"/>
      <c r="XDB106" s="162"/>
      <c r="XDC106" s="160"/>
      <c r="XDE106" s="159"/>
      <c r="XDJ106" s="160"/>
      <c r="XDK106" s="160"/>
      <c r="XDL106" s="160"/>
      <c r="XDM106" s="161"/>
      <c r="XDN106" s="162"/>
      <c r="XDO106" s="160"/>
      <c r="XDQ106" s="159"/>
      <c r="XDV106" s="160"/>
      <c r="XDW106" s="160"/>
      <c r="XDX106" s="160"/>
      <c r="XDY106" s="161"/>
      <c r="XDZ106" s="162"/>
      <c r="XEA106" s="160"/>
      <c r="XEC106" s="159"/>
      <c r="XEH106" s="160"/>
      <c r="XEI106" s="160"/>
      <c r="XEJ106" s="160"/>
      <c r="XEK106" s="161"/>
      <c r="XEL106" s="162"/>
      <c r="XEM106" s="160"/>
      <c r="XEO106" s="159"/>
      <c r="XET106" s="160"/>
      <c r="XEU106" s="160"/>
      <c r="XEV106" s="160"/>
      <c r="XEW106" s="161"/>
      <c r="XEX106" s="162"/>
      <c r="XEY106" s="160"/>
      <c r="XFA106" s="159"/>
    </row>
    <row r="107" spans="1:1021 1026:3071 3073:4093 4098:6143 6145:7165 7170:9215 9217:10237 10242:12287 12289:13309 13314:15359 15361:16381" ht="63.75">
      <c r="A107" s="133">
        <v>60</v>
      </c>
      <c r="B107" s="134" t="s">
        <v>42596</v>
      </c>
      <c r="C107" s="134" t="s">
        <v>42643</v>
      </c>
      <c r="D107" s="134" t="s">
        <v>42644</v>
      </c>
      <c r="E107" s="158" t="s">
        <v>42645</v>
      </c>
      <c r="F107" s="135">
        <v>44.42</v>
      </c>
      <c r="G107" s="135"/>
      <c r="H107" s="135">
        <v>29.54</v>
      </c>
      <c r="I107" s="136"/>
      <c r="J107" s="137">
        <v>11.78</v>
      </c>
      <c r="K107" s="135">
        <v>17.760000000000002</v>
      </c>
      <c r="L107" s="163" t="s">
        <v>42700</v>
      </c>
    </row>
    <row r="108" spans="1:1021 1026:3071 3073:4093 4098:6143 6145:7165 7170:9215 9217:10237 10242:12287 12289:13309 13314:15359 15361:16381">
      <c r="A108" s="127">
        <v>61</v>
      </c>
      <c r="B108" s="128" t="s">
        <v>42609</v>
      </c>
      <c r="C108" s="128" t="s">
        <v>42646</v>
      </c>
      <c r="D108" s="128" t="s">
        <v>42647</v>
      </c>
      <c r="E108" s="128" t="s">
        <v>42546</v>
      </c>
      <c r="F108" s="129">
        <v>37.270000000000003</v>
      </c>
      <c r="G108" s="129"/>
      <c r="H108" s="129">
        <v>29.29</v>
      </c>
      <c r="I108" s="148"/>
      <c r="J108" s="149"/>
      <c r="K108" s="129"/>
      <c r="L108" s="132"/>
    </row>
    <row r="109" spans="1:1021 1026:3071 3073:4093 4098:6143 6145:7165 7170:9215 9217:10237 10242:12287 12289:13309 13314:15359 15361:16381" ht="25.5">
      <c r="A109" s="133">
        <v>62</v>
      </c>
      <c r="B109" s="134" t="s">
        <v>42527</v>
      </c>
      <c r="C109" s="134" t="s">
        <v>42503</v>
      </c>
      <c r="D109" s="158" t="s">
        <v>42648</v>
      </c>
      <c r="E109" s="134" t="s">
        <v>42527</v>
      </c>
      <c r="F109" s="135">
        <v>44.5</v>
      </c>
      <c r="G109" s="135"/>
      <c r="H109" s="135"/>
      <c r="I109" s="136">
        <v>0.03</v>
      </c>
      <c r="J109" s="137">
        <v>30.55</v>
      </c>
      <c r="K109" s="135"/>
      <c r="L109" s="138"/>
    </row>
    <row r="110" spans="1:1021 1026:3071 3073:4093 4098:6143 6145:7165 7170:9215 9217:10237 10242:12287 12289:13309 13314:15359 15361:16381" ht="25.5">
      <c r="A110" s="127">
        <v>63</v>
      </c>
      <c r="B110" s="128" t="s">
        <v>42596</v>
      </c>
      <c r="C110" s="128" t="s">
        <v>42649</v>
      </c>
      <c r="D110" s="128" t="s">
        <v>42650</v>
      </c>
      <c r="E110" s="150" t="s">
        <v>42651</v>
      </c>
      <c r="F110" s="129">
        <v>48.26</v>
      </c>
      <c r="G110" s="129"/>
      <c r="H110" s="129">
        <v>28.15</v>
      </c>
      <c r="I110" s="148"/>
      <c r="J110" s="149">
        <v>17.88</v>
      </c>
      <c r="K110" s="129">
        <v>10.27</v>
      </c>
      <c r="L110" s="132" t="s">
        <v>42701</v>
      </c>
    </row>
    <row r="111" spans="1:1021 1026:3071 3073:4093 4098:6143 6145:7165 7170:9215 9217:10237 10242:12287 12289:13309 13314:15359 15361:16381">
      <c r="A111" s="133">
        <v>64</v>
      </c>
      <c r="B111" s="134" t="s">
        <v>42609</v>
      </c>
      <c r="C111" s="134" t="s">
        <v>42629</v>
      </c>
      <c r="D111" s="134" t="s">
        <v>42633</v>
      </c>
      <c r="E111" s="134" t="s">
        <v>42546</v>
      </c>
      <c r="F111" s="135">
        <v>32.78</v>
      </c>
      <c r="G111" s="135"/>
      <c r="H111" s="135">
        <v>25.72</v>
      </c>
      <c r="I111" s="136"/>
      <c r="J111" s="137"/>
      <c r="K111" s="135"/>
      <c r="L111" s="138"/>
    </row>
    <row r="112" spans="1:1021 1026:3071 3073:4093 4098:6143 6145:7165 7170:9215 9217:10237 10242:12287 12289:13309 13314:15359 15361:16381">
      <c r="A112" s="127">
        <v>65</v>
      </c>
      <c r="B112" s="128" t="s">
        <v>42609</v>
      </c>
      <c r="C112" s="128" t="s">
        <v>42652</v>
      </c>
      <c r="D112" s="128" t="s">
        <v>42653</v>
      </c>
      <c r="E112" s="128" t="s">
        <v>42546</v>
      </c>
      <c r="F112" s="129">
        <v>36.85</v>
      </c>
      <c r="G112" s="129"/>
      <c r="H112" s="129">
        <v>28.72</v>
      </c>
      <c r="I112" s="148"/>
      <c r="J112" s="149"/>
      <c r="K112" s="129"/>
      <c r="L112" s="132"/>
    </row>
    <row r="113" spans="1:12">
      <c r="A113" s="133">
        <v>66</v>
      </c>
      <c r="B113" s="134" t="s">
        <v>42527</v>
      </c>
      <c r="C113" s="134" t="s">
        <v>42654</v>
      </c>
      <c r="D113" s="134" t="s">
        <v>42623</v>
      </c>
      <c r="E113" s="134" t="s">
        <v>42655</v>
      </c>
      <c r="F113" s="135">
        <v>45</v>
      </c>
      <c r="G113" s="135"/>
      <c r="H113" s="135"/>
      <c r="I113" s="136">
        <v>0.03</v>
      </c>
      <c r="J113" s="137">
        <v>29.77</v>
      </c>
      <c r="K113" s="135"/>
      <c r="L113" s="138"/>
    </row>
    <row r="114" spans="1:12">
      <c r="A114" s="127">
        <v>67</v>
      </c>
      <c r="B114" s="128" t="s">
        <v>42520</v>
      </c>
      <c r="C114" s="128" t="s">
        <v>42611</v>
      </c>
      <c r="D114" s="128" t="s">
        <v>42656</v>
      </c>
      <c r="E114" s="128" t="s">
        <v>42542</v>
      </c>
      <c r="F114" s="129">
        <v>47.64</v>
      </c>
      <c r="G114" s="129"/>
      <c r="H114" s="129">
        <v>35.61</v>
      </c>
      <c r="I114" s="148"/>
      <c r="J114" s="149"/>
      <c r="K114" s="129">
        <v>2.5</v>
      </c>
      <c r="L114" s="132" t="s">
        <v>42641</v>
      </c>
    </row>
    <row r="115" spans="1:12">
      <c r="A115" s="127"/>
      <c r="B115" s="128" t="s">
        <v>42520</v>
      </c>
      <c r="C115" s="128" t="s">
        <v>42611</v>
      </c>
      <c r="D115" s="128" t="s">
        <v>42656</v>
      </c>
      <c r="E115" s="128" t="s">
        <v>42657</v>
      </c>
      <c r="F115" s="129">
        <v>43.14</v>
      </c>
      <c r="G115" s="129"/>
      <c r="H115" s="129">
        <v>35.61</v>
      </c>
      <c r="I115" s="148"/>
      <c r="J115" s="149"/>
      <c r="K115" s="129"/>
      <c r="L115" s="132" t="s">
        <v>42658</v>
      </c>
    </row>
    <row r="116" spans="1:12">
      <c r="A116" s="127"/>
      <c r="B116" s="128" t="s">
        <v>42520</v>
      </c>
      <c r="C116" s="128" t="s">
        <v>42611</v>
      </c>
      <c r="D116" s="128" t="s">
        <v>42656</v>
      </c>
      <c r="E116" s="128" t="s">
        <v>42659</v>
      </c>
      <c r="F116" s="129">
        <v>42.34</v>
      </c>
      <c r="G116" s="129"/>
      <c r="H116" s="129">
        <v>35.61</v>
      </c>
      <c r="I116" s="148"/>
      <c r="J116" s="149"/>
      <c r="K116" s="129"/>
      <c r="L116" s="132"/>
    </row>
    <row r="117" spans="1:12">
      <c r="A117" s="127"/>
      <c r="B117" s="128" t="s">
        <v>42520</v>
      </c>
      <c r="C117" s="128" t="s">
        <v>42611</v>
      </c>
      <c r="D117" s="128" t="s">
        <v>42656</v>
      </c>
      <c r="E117" s="128" t="s">
        <v>42660</v>
      </c>
      <c r="F117" s="129">
        <v>39.64</v>
      </c>
      <c r="G117" s="129"/>
      <c r="H117" s="129">
        <v>35.61</v>
      </c>
      <c r="I117" s="148"/>
      <c r="J117" s="149"/>
      <c r="K117" s="129"/>
      <c r="L117" s="132"/>
    </row>
    <row r="118" spans="1:12">
      <c r="A118" s="133">
        <v>68</v>
      </c>
      <c r="B118" s="134" t="s">
        <v>42520</v>
      </c>
      <c r="C118" s="134" t="s">
        <v>42661</v>
      </c>
      <c r="D118" s="134" t="s">
        <v>42533</v>
      </c>
      <c r="E118" s="134" t="s">
        <v>42542</v>
      </c>
      <c r="F118" s="135">
        <v>51.71</v>
      </c>
      <c r="G118" s="135"/>
      <c r="H118" s="135">
        <v>32.950000000000003</v>
      </c>
      <c r="I118" s="136"/>
      <c r="J118" s="137"/>
      <c r="K118" s="135"/>
      <c r="L118" s="138"/>
    </row>
    <row r="119" spans="1:12">
      <c r="A119" s="133"/>
      <c r="B119" s="134" t="s">
        <v>42520</v>
      </c>
      <c r="C119" s="134" t="s">
        <v>42661</v>
      </c>
      <c r="D119" s="134" t="s">
        <v>42533</v>
      </c>
      <c r="E119" s="134" t="s">
        <v>42657</v>
      </c>
      <c r="F119" s="135">
        <v>49.31</v>
      </c>
      <c r="G119" s="135"/>
      <c r="H119" s="135">
        <v>32.950000000000003</v>
      </c>
      <c r="I119" s="136"/>
      <c r="J119" s="137"/>
      <c r="K119" s="135"/>
      <c r="L119" s="138"/>
    </row>
    <row r="120" spans="1:12">
      <c r="A120" s="133"/>
      <c r="B120" s="134" t="s">
        <v>42520</v>
      </c>
      <c r="C120" s="134" t="s">
        <v>42661</v>
      </c>
      <c r="D120" s="134" t="s">
        <v>42533</v>
      </c>
      <c r="E120" s="134" t="s">
        <v>42659</v>
      </c>
      <c r="F120" s="135">
        <v>48.85</v>
      </c>
      <c r="G120" s="135"/>
      <c r="H120" s="135">
        <v>32.950000000000003</v>
      </c>
      <c r="I120" s="136"/>
      <c r="J120" s="137"/>
      <c r="K120" s="135"/>
      <c r="L120" s="138"/>
    </row>
    <row r="121" spans="1:12">
      <c r="A121" s="133"/>
      <c r="B121" s="134" t="s">
        <v>42520</v>
      </c>
      <c r="C121" s="134" t="s">
        <v>42661</v>
      </c>
      <c r="D121" s="134" t="s">
        <v>42533</v>
      </c>
      <c r="E121" s="134" t="s">
        <v>42660</v>
      </c>
      <c r="F121" s="135">
        <v>46.54</v>
      </c>
      <c r="G121" s="135"/>
      <c r="H121" s="135">
        <v>32.950000000000003</v>
      </c>
      <c r="I121" s="136"/>
      <c r="J121" s="137"/>
      <c r="K121" s="135"/>
      <c r="L121" s="138"/>
    </row>
    <row r="122" spans="1:12">
      <c r="A122" s="127">
        <v>69</v>
      </c>
      <c r="B122" s="128" t="s">
        <v>42517</v>
      </c>
      <c r="C122" s="128" t="s">
        <v>42662</v>
      </c>
      <c r="D122" s="128" t="s">
        <v>42663</v>
      </c>
      <c r="E122" s="128" t="s">
        <v>42517</v>
      </c>
      <c r="F122" s="129">
        <v>36.76</v>
      </c>
      <c r="G122" s="129"/>
      <c r="H122" s="129">
        <v>34.119999999999997</v>
      </c>
      <c r="I122" s="148"/>
      <c r="J122" s="149"/>
      <c r="K122" s="129"/>
      <c r="L122" s="132"/>
    </row>
    <row r="123" spans="1:12">
      <c r="A123" s="133">
        <v>70</v>
      </c>
      <c r="B123" s="134" t="s">
        <v>42527</v>
      </c>
      <c r="C123" s="134" t="s">
        <v>42664</v>
      </c>
      <c r="D123" s="134" t="s">
        <v>42665</v>
      </c>
      <c r="E123" s="134" t="s">
        <v>42666</v>
      </c>
      <c r="F123" s="135">
        <v>43.4</v>
      </c>
      <c r="G123" s="135"/>
      <c r="H123" s="135"/>
      <c r="I123" s="136">
        <v>0.03</v>
      </c>
      <c r="J123" s="137">
        <v>22.57</v>
      </c>
      <c r="K123" s="135">
        <v>7.85</v>
      </c>
      <c r="L123" s="138"/>
    </row>
    <row r="124" spans="1:12">
      <c r="A124" s="127">
        <v>71</v>
      </c>
      <c r="B124" s="128" t="s">
        <v>42517</v>
      </c>
      <c r="C124" s="128" t="s">
        <v>42667</v>
      </c>
      <c r="D124" s="128" t="s">
        <v>42663</v>
      </c>
      <c r="E124" s="128" t="s">
        <v>42517</v>
      </c>
      <c r="F124" s="129">
        <v>35.75</v>
      </c>
      <c r="G124" s="129"/>
      <c r="H124" s="129">
        <v>32.65</v>
      </c>
      <c r="I124" s="148"/>
      <c r="J124" s="149"/>
      <c r="K124" s="129"/>
      <c r="L124" s="132"/>
    </row>
    <row r="125" spans="1:12">
      <c r="A125" s="133">
        <v>72</v>
      </c>
      <c r="B125" s="134" t="s">
        <v>42544</v>
      </c>
      <c r="C125" s="134" t="s">
        <v>42668</v>
      </c>
      <c r="D125" s="134" t="s">
        <v>42669</v>
      </c>
      <c r="E125" s="134" t="s">
        <v>42546</v>
      </c>
      <c r="F125" s="135">
        <v>31.39</v>
      </c>
      <c r="G125" s="135"/>
      <c r="H125" s="135">
        <v>27.77</v>
      </c>
      <c r="I125" s="136"/>
      <c r="J125" s="137"/>
      <c r="K125" s="135"/>
      <c r="L125" s="138"/>
    </row>
    <row r="126" spans="1:12">
      <c r="A126" s="133"/>
      <c r="B126" s="134" t="s">
        <v>42544</v>
      </c>
      <c r="C126" s="134" t="s">
        <v>42668</v>
      </c>
      <c r="D126" s="134" t="s">
        <v>42669</v>
      </c>
      <c r="E126" s="134" t="s">
        <v>42548</v>
      </c>
      <c r="F126" s="135">
        <v>31.44</v>
      </c>
      <c r="G126" s="135"/>
      <c r="H126" s="135">
        <v>27.77</v>
      </c>
      <c r="I126" s="136"/>
      <c r="J126" s="137"/>
      <c r="K126" s="135"/>
      <c r="L126" s="138"/>
    </row>
    <row r="127" spans="1:12">
      <c r="A127" s="133"/>
      <c r="B127" s="134" t="s">
        <v>42544</v>
      </c>
      <c r="C127" s="134" t="s">
        <v>42668</v>
      </c>
      <c r="D127" s="134" t="s">
        <v>42669</v>
      </c>
      <c r="E127" s="134" t="s">
        <v>42549</v>
      </c>
      <c r="F127" s="135">
        <v>31.49</v>
      </c>
      <c r="G127" s="135"/>
      <c r="H127" s="135">
        <v>27.77</v>
      </c>
      <c r="I127" s="136"/>
      <c r="J127" s="137"/>
      <c r="K127" s="135"/>
      <c r="L127" s="138"/>
    </row>
    <row r="128" spans="1:12">
      <c r="A128" s="127">
        <v>73</v>
      </c>
      <c r="B128" s="128" t="s">
        <v>42527</v>
      </c>
      <c r="C128" s="128" t="s">
        <v>42622</v>
      </c>
      <c r="D128" s="128" t="s">
        <v>42623</v>
      </c>
      <c r="E128" s="128" t="s">
        <v>42630</v>
      </c>
      <c r="F128" s="129">
        <v>50.5</v>
      </c>
      <c r="G128" s="129"/>
      <c r="H128" s="129"/>
      <c r="I128" s="148">
        <v>0.03</v>
      </c>
      <c r="J128" s="149">
        <v>33.520000000000003</v>
      </c>
      <c r="K128" s="129"/>
      <c r="L128" s="132"/>
    </row>
    <row r="129" spans="1:12">
      <c r="A129" s="133">
        <v>74</v>
      </c>
      <c r="B129" s="134" t="s">
        <v>42527</v>
      </c>
      <c r="C129" s="134" t="s">
        <v>42670</v>
      </c>
      <c r="D129" s="134" t="s">
        <v>42669</v>
      </c>
      <c r="E129" s="134" t="s">
        <v>42655</v>
      </c>
      <c r="F129" s="135">
        <v>44.3</v>
      </c>
      <c r="G129" s="135"/>
      <c r="H129" s="135"/>
      <c r="I129" s="136">
        <v>5.5E-2</v>
      </c>
      <c r="J129" s="137">
        <v>28.26</v>
      </c>
      <c r="K129" s="135"/>
      <c r="L129" s="138"/>
    </row>
    <row r="130" spans="1:12">
      <c r="A130" s="127">
        <v>75</v>
      </c>
      <c r="B130" s="128" t="s">
        <v>42596</v>
      </c>
      <c r="C130" s="128" t="s">
        <v>42671</v>
      </c>
      <c r="D130" s="128" t="s">
        <v>42672</v>
      </c>
      <c r="E130" s="128" t="s">
        <v>42616</v>
      </c>
      <c r="F130" s="129">
        <v>42.68</v>
      </c>
      <c r="G130" s="129"/>
      <c r="H130" s="129">
        <v>27.88</v>
      </c>
      <c r="I130" s="148"/>
      <c r="J130" s="149"/>
      <c r="K130" s="129">
        <v>5.5</v>
      </c>
      <c r="L130" s="132"/>
    </row>
    <row r="131" spans="1:12">
      <c r="A131" s="133">
        <v>76</v>
      </c>
      <c r="B131" s="134" t="s">
        <v>42543</v>
      </c>
      <c r="C131" s="134" t="s">
        <v>42611</v>
      </c>
      <c r="D131" s="134" t="s">
        <v>42656</v>
      </c>
      <c r="E131" s="134" t="s">
        <v>42542</v>
      </c>
      <c r="F131" s="135">
        <v>58.38</v>
      </c>
      <c r="G131" s="135"/>
      <c r="H131" s="135">
        <v>36.03</v>
      </c>
      <c r="I131" s="136"/>
      <c r="J131" s="137"/>
      <c r="K131" s="135"/>
      <c r="L131" s="138"/>
    </row>
    <row r="132" spans="1:12">
      <c r="A132" s="133"/>
      <c r="B132" s="134" t="s">
        <v>42543</v>
      </c>
      <c r="C132" s="134" t="s">
        <v>42611</v>
      </c>
      <c r="D132" s="134" t="s">
        <v>42656</v>
      </c>
      <c r="E132" s="134" t="s">
        <v>42523</v>
      </c>
      <c r="F132" s="135">
        <v>55.38</v>
      </c>
      <c r="G132" s="135"/>
      <c r="H132" s="135">
        <v>36.03</v>
      </c>
      <c r="I132" s="136"/>
      <c r="J132" s="137"/>
      <c r="K132" s="135"/>
      <c r="L132" s="138"/>
    </row>
    <row r="133" spans="1:12">
      <c r="A133" s="133"/>
      <c r="B133" s="134" t="s">
        <v>42543</v>
      </c>
      <c r="C133" s="134" t="s">
        <v>42611</v>
      </c>
      <c r="D133" s="134" t="s">
        <v>42656</v>
      </c>
      <c r="E133" s="134" t="s">
        <v>42524</v>
      </c>
      <c r="F133" s="135">
        <v>54.68</v>
      </c>
      <c r="G133" s="135"/>
      <c r="H133" s="135">
        <v>36.03</v>
      </c>
      <c r="I133" s="136"/>
      <c r="J133" s="137"/>
      <c r="K133" s="135"/>
      <c r="L133" s="138"/>
    </row>
    <row r="134" spans="1:12">
      <c r="A134" s="133"/>
      <c r="B134" s="134" t="s">
        <v>42543</v>
      </c>
      <c r="C134" s="134" t="s">
        <v>42611</v>
      </c>
      <c r="D134" s="134" t="s">
        <v>42656</v>
      </c>
      <c r="E134" s="134" t="s">
        <v>42525</v>
      </c>
      <c r="F134" s="135">
        <v>51.81</v>
      </c>
      <c r="G134" s="135"/>
      <c r="H134" s="135">
        <v>36.03</v>
      </c>
      <c r="I134" s="136"/>
      <c r="J134" s="137"/>
      <c r="K134" s="135"/>
      <c r="L134" s="138"/>
    </row>
    <row r="135" spans="1:12">
      <c r="A135" s="127">
        <v>77</v>
      </c>
      <c r="B135" s="128" t="s">
        <v>42520</v>
      </c>
      <c r="C135" s="128" t="s">
        <v>42673</v>
      </c>
      <c r="D135" s="128" t="s">
        <v>42656</v>
      </c>
      <c r="E135" s="128" t="s">
        <v>42523</v>
      </c>
      <c r="F135" s="129">
        <v>44.23</v>
      </c>
      <c r="G135" s="129"/>
      <c r="H135" s="129">
        <v>35.450000000000003</v>
      </c>
      <c r="I135" s="148"/>
      <c r="J135" s="149"/>
      <c r="K135" s="129"/>
      <c r="L135" s="132"/>
    </row>
    <row r="136" spans="1:12">
      <c r="A136" s="127"/>
      <c r="B136" s="128" t="s">
        <v>42520</v>
      </c>
      <c r="C136" s="128" t="s">
        <v>42673</v>
      </c>
      <c r="D136" s="128" t="s">
        <v>42656</v>
      </c>
      <c r="E136" s="128" t="s">
        <v>42524</v>
      </c>
      <c r="F136" s="129">
        <v>39.14</v>
      </c>
      <c r="G136" s="129"/>
      <c r="H136" s="129">
        <v>35.450000000000003</v>
      </c>
      <c r="I136" s="148"/>
      <c r="J136" s="149"/>
      <c r="K136" s="129"/>
      <c r="L136" s="132"/>
    </row>
    <row r="137" spans="1:12">
      <c r="A137" s="127"/>
      <c r="B137" s="128" t="s">
        <v>42520</v>
      </c>
      <c r="C137" s="128" t="s">
        <v>42673</v>
      </c>
      <c r="D137" s="128" t="s">
        <v>42656</v>
      </c>
      <c r="E137" s="128" t="s">
        <v>42674</v>
      </c>
      <c r="F137" s="129">
        <v>47.48</v>
      </c>
      <c r="G137" s="129"/>
      <c r="H137" s="129">
        <v>35.450000000000003</v>
      </c>
      <c r="I137" s="148"/>
      <c r="J137" s="149"/>
      <c r="K137" s="129"/>
      <c r="L137" s="132"/>
    </row>
    <row r="138" spans="1:12">
      <c r="A138" s="127"/>
      <c r="B138" s="128" t="s">
        <v>42520</v>
      </c>
      <c r="C138" s="128" t="s">
        <v>42673</v>
      </c>
      <c r="D138" s="128" t="s">
        <v>42656</v>
      </c>
      <c r="E138" s="128" t="s">
        <v>42675</v>
      </c>
      <c r="F138" s="129">
        <v>48.48</v>
      </c>
      <c r="G138" s="129"/>
      <c r="H138" s="129">
        <v>35.450000000000003</v>
      </c>
      <c r="I138" s="148"/>
      <c r="J138" s="149"/>
      <c r="K138" s="129"/>
      <c r="L138" s="132"/>
    </row>
    <row r="139" spans="1:12">
      <c r="A139" s="127"/>
      <c r="B139" s="128" t="s">
        <v>42520</v>
      </c>
      <c r="C139" s="128" t="s">
        <v>42673</v>
      </c>
      <c r="D139" s="128" t="s">
        <v>42656</v>
      </c>
      <c r="E139" s="128" t="s">
        <v>42676</v>
      </c>
      <c r="F139" s="129">
        <v>48.98</v>
      </c>
      <c r="G139" s="129"/>
      <c r="H139" s="129">
        <v>35.450000000000003</v>
      </c>
      <c r="I139" s="148"/>
      <c r="J139" s="149"/>
      <c r="K139" s="129"/>
      <c r="L139" s="132"/>
    </row>
    <row r="140" spans="1:12">
      <c r="A140" s="127"/>
      <c r="B140" s="128" t="s">
        <v>42520</v>
      </c>
      <c r="C140" s="128" t="s">
        <v>42673</v>
      </c>
      <c r="D140" s="128" t="s">
        <v>42656</v>
      </c>
      <c r="E140" s="128" t="s">
        <v>42677</v>
      </c>
      <c r="F140" s="129">
        <v>49.48</v>
      </c>
      <c r="G140" s="129"/>
      <c r="H140" s="129">
        <v>35.450000000000003</v>
      </c>
      <c r="I140" s="148"/>
      <c r="J140" s="149"/>
      <c r="K140" s="129"/>
      <c r="L140" s="132"/>
    </row>
    <row r="141" spans="1:12">
      <c r="A141" s="133">
        <v>78</v>
      </c>
      <c r="B141" s="134" t="s">
        <v>42543</v>
      </c>
      <c r="C141" s="134" t="s">
        <v>42673</v>
      </c>
      <c r="D141" s="134" t="s">
        <v>42656</v>
      </c>
      <c r="E141" s="134" t="s">
        <v>42523</v>
      </c>
      <c r="F141" s="135">
        <v>47.39</v>
      </c>
      <c r="G141" s="135"/>
      <c r="H141" s="135">
        <v>35.96</v>
      </c>
      <c r="I141" s="136"/>
      <c r="J141" s="137"/>
      <c r="K141" s="135"/>
      <c r="L141" s="138"/>
    </row>
    <row r="142" spans="1:12">
      <c r="A142" s="133"/>
      <c r="B142" s="134" t="s">
        <v>42543</v>
      </c>
      <c r="C142" s="134" t="s">
        <v>42673</v>
      </c>
      <c r="D142" s="134" t="s">
        <v>42656</v>
      </c>
      <c r="E142" s="134" t="s">
        <v>42524</v>
      </c>
      <c r="F142" s="135">
        <v>42.89</v>
      </c>
      <c r="G142" s="135"/>
      <c r="H142" s="135">
        <v>35.96</v>
      </c>
      <c r="I142" s="136"/>
      <c r="J142" s="137"/>
      <c r="K142" s="135"/>
      <c r="L142" s="138"/>
    </row>
    <row r="143" spans="1:12">
      <c r="A143" s="133"/>
      <c r="B143" s="134" t="s">
        <v>42543</v>
      </c>
      <c r="C143" s="134" t="s">
        <v>42673</v>
      </c>
      <c r="D143" s="134" t="s">
        <v>42656</v>
      </c>
      <c r="E143" s="134" t="s">
        <v>42674</v>
      </c>
      <c r="F143" s="135">
        <v>53.39</v>
      </c>
      <c r="G143" s="135"/>
      <c r="H143" s="135">
        <v>35.96</v>
      </c>
      <c r="I143" s="136"/>
      <c r="J143" s="137"/>
      <c r="K143" s="135"/>
      <c r="L143" s="138"/>
    </row>
    <row r="144" spans="1:12">
      <c r="A144" s="133"/>
      <c r="B144" s="134" t="s">
        <v>42543</v>
      </c>
      <c r="C144" s="134" t="s">
        <v>42673</v>
      </c>
      <c r="D144" s="134" t="s">
        <v>42656</v>
      </c>
      <c r="E144" s="134" t="s">
        <v>42675</v>
      </c>
      <c r="F144" s="135">
        <v>53.39</v>
      </c>
      <c r="G144" s="135"/>
      <c r="H144" s="135">
        <v>35.96</v>
      </c>
      <c r="I144" s="136"/>
      <c r="J144" s="137"/>
      <c r="K144" s="135"/>
      <c r="L144" s="138"/>
    </row>
    <row r="145" spans="1:12">
      <c r="A145" s="133"/>
      <c r="B145" s="134" t="s">
        <v>42543</v>
      </c>
      <c r="C145" s="134" t="s">
        <v>42673</v>
      </c>
      <c r="D145" s="134" t="s">
        <v>42656</v>
      </c>
      <c r="E145" s="134" t="s">
        <v>42676</v>
      </c>
      <c r="F145" s="135">
        <v>54.39</v>
      </c>
      <c r="G145" s="135"/>
      <c r="H145" s="135">
        <v>35.96</v>
      </c>
      <c r="I145" s="136"/>
      <c r="J145" s="137"/>
      <c r="K145" s="135"/>
      <c r="L145" s="138"/>
    </row>
    <row r="146" spans="1:12">
      <c r="A146" s="133"/>
      <c r="B146" s="134" t="s">
        <v>42543</v>
      </c>
      <c r="C146" s="134" t="s">
        <v>42673</v>
      </c>
      <c r="D146" s="134" t="s">
        <v>42656</v>
      </c>
      <c r="E146" s="134" t="s">
        <v>42677</v>
      </c>
      <c r="F146" s="135">
        <v>57.39</v>
      </c>
      <c r="G146" s="135"/>
      <c r="H146" s="135">
        <v>35.96</v>
      </c>
      <c r="I146" s="136"/>
      <c r="J146" s="137"/>
      <c r="K146" s="135"/>
      <c r="L146" s="138"/>
    </row>
    <row r="147" spans="1:12">
      <c r="A147" s="127">
        <v>79</v>
      </c>
      <c r="B147" s="128" t="s">
        <v>42678</v>
      </c>
      <c r="C147" s="128" t="s">
        <v>42673</v>
      </c>
      <c r="D147" s="128" t="s">
        <v>42679</v>
      </c>
      <c r="E147" s="128" t="s">
        <v>42616</v>
      </c>
      <c r="F147" s="129">
        <v>43.53</v>
      </c>
      <c r="G147" s="129"/>
      <c r="H147" s="129">
        <v>30.15</v>
      </c>
      <c r="I147" s="148"/>
      <c r="J147" s="149">
        <v>23.91</v>
      </c>
      <c r="K147" s="129">
        <v>6.24</v>
      </c>
      <c r="L147" s="132"/>
    </row>
    <row r="148" spans="1:12">
      <c r="A148" s="133">
        <v>80</v>
      </c>
      <c r="B148" s="134" t="s">
        <v>42544</v>
      </c>
      <c r="C148" s="134" t="s">
        <v>42662</v>
      </c>
      <c r="D148" s="134" t="s">
        <v>42680</v>
      </c>
      <c r="E148" s="134" t="s">
        <v>42546</v>
      </c>
      <c r="F148" s="135">
        <v>49.66</v>
      </c>
      <c r="G148" s="135"/>
      <c r="H148" s="135">
        <v>16.82</v>
      </c>
      <c r="I148" s="136"/>
      <c r="J148" s="137"/>
      <c r="K148" s="135"/>
      <c r="L148" s="138"/>
    </row>
    <row r="149" spans="1:12">
      <c r="A149" s="133"/>
      <c r="B149" s="134" t="s">
        <v>42544</v>
      </c>
      <c r="C149" s="134" t="s">
        <v>42662</v>
      </c>
      <c r="D149" s="134" t="s">
        <v>42680</v>
      </c>
      <c r="E149" s="134" t="s">
        <v>42548</v>
      </c>
      <c r="F149" s="135">
        <v>49.66</v>
      </c>
      <c r="G149" s="135"/>
      <c r="H149" s="135">
        <v>16.82</v>
      </c>
      <c r="I149" s="136"/>
      <c r="J149" s="137"/>
      <c r="K149" s="135"/>
      <c r="L149" s="138"/>
    </row>
    <row r="150" spans="1:12">
      <c r="A150" s="127">
        <v>81</v>
      </c>
      <c r="B150" s="128" t="s">
        <v>42527</v>
      </c>
      <c r="C150" s="128" t="s">
        <v>42681</v>
      </c>
      <c r="D150" s="128" t="s">
        <v>42682</v>
      </c>
      <c r="E150" s="128" t="s">
        <v>42683</v>
      </c>
      <c r="F150" s="129">
        <v>44.75</v>
      </c>
      <c r="G150" s="129"/>
      <c r="H150" s="129"/>
      <c r="I150" s="148">
        <v>0.03</v>
      </c>
      <c r="J150" s="149">
        <v>36.57</v>
      </c>
      <c r="K150" s="129">
        <v>11.97</v>
      </c>
      <c r="L150" s="132"/>
    </row>
    <row r="151" spans="1:12">
      <c r="A151" s="133">
        <v>82</v>
      </c>
      <c r="B151" s="134" t="s">
        <v>42527</v>
      </c>
      <c r="C151" s="134" t="s">
        <v>42684</v>
      </c>
      <c r="D151" s="134" t="s">
        <v>42685</v>
      </c>
      <c r="E151" s="134" t="s">
        <v>42683</v>
      </c>
      <c r="F151" s="135">
        <v>44.5</v>
      </c>
      <c r="G151" s="135"/>
      <c r="H151" s="135"/>
      <c r="I151" s="136">
        <v>0.06</v>
      </c>
      <c r="J151" s="137">
        <v>33.380000000000003</v>
      </c>
      <c r="K151" s="135"/>
      <c r="L151" s="138"/>
    </row>
    <row r="152" spans="1:12">
      <c r="A152" s="127">
        <v>83</v>
      </c>
      <c r="B152" s="128" t="s">
        <v>42544</v>
      </c>
      <c r="C152" s="128" t="s">
        <v>42686</v>
      </c>
      <c r="D152" s="128" t="s">
        <v>42687</v>
      </c>
      <c r="E152" s="128" t="s">
        <v>42688</v>
      </c>
      <c r="F152" s="129">
        <v>49.23</v>
      </c>
      <c r="G152" s="129"/>
      <c r="H152" s="129">
        <v>17.3</v>
      </c>
      <c r="I152" s="148"/>
      <c r="J152" s="149"/>
      <c r="K152" s="129"/>
      <c r="L152" s="132"/>
    </row>
    <row r="153" spans="1:12">
      <c r="A153" s="133">
        <v>84</v>
      </c>
      <c r="B153" s="134" t="s">
        <v>42517</v>
      </c>
      <c r="C153" s="134" t="s">
        <v>42689</v>
      </c>
      <c r="D153" s="134" t="s">
        <v>42690</v>
      </c>
      <c r="E153" s="134" t="s">
        <v>42517</v>
      </c>
      <c r="F153" s="135">
        <v>36.25</v>
      </c>
      <c r="G153" s="135"/>
      <c r="H153" s="135">
        <v>34.94</v>
      </c>
      <c r="I153" s="136"/>
      <c r="J153" s="137"/>
      <c r="K153" s="135"/>
      <c r="L153" s="138"/>
    </row>
    <row r="154" spans="1:12" ht="13.5" thickBot="1">
      <c r="A154" s="164">
        <v>85</v>
      </c>
      <c r="B154" s="165" t="s">
        <v>42527</v>
      </c>
      <c r="C154" s="165" t="s">
        <v>42689</v>
      </c>
      <c r="D154" s="165" t="s">
        <v>42691</v>
      </c>
      <c r="E154" s="165" t="s">
        <v>42527</v>
      </c>
      <c r="F154" s="166">
        <v>44.2</v>
      </c>
      <c r="G154" s="166"/>
      <c r="H154" s="166"/>
      <c r="I154" s="167">
        <v>0.03</v>
      </c>
      <c r="J154" s="168">
        <v>31.58</v>
      </c>
      <c r="K154" s="166"/>
      <c r="L154" s="169"/>
    </row>
    <row r="155" spans="1:12">
      <c r="A155" s="170"/>
      <c r="F155" s="160"/>
      <c r="G155" s="160"/>
      <c r="H155" s="160"/>
      <c r="I155" s="161"/>
      <c r="J155" s="162"/>
      <c r="K155" s="160"/>
    </row>
    <row r="156" spans="1:12">
      <c r="A156" s="170"/>
      <c r="B156" t="s">
        <v>42702</v>
      </c>
      <c r="F156" s="160"/>
      <c r="G156" s="160"/>
      <c r="H156" s="160"/>
      <c r="I156" s="161"/>
      <c r="J156" s="162"/>
      <c r="K156" s="160"/>
    </row>
    <row r="157" spans="1:12">
      <c r="A157" s="170"/>
      <c r="B157" s="171" t="s">
        <v>42692</v>
      </c>
      <c r="F157" s="160"/>
      <c r="G157" s="160"/>
      <c r="H157" s="160"/>
      <c r="I157" s="161"/>
      <c r="J157" s="162"/>
      <c r="K157" s="160"/>
    </row>
    <row r="158" spans="1:12">
      <c r="A158" s="170"/>
      <c r="B158" t="s">
        <v>42693</v>
      </c>
      <c r="F158" s="160"/>
      <c r="G158" s="160"/>
      <c r="H158" s="160"/>
      <c r="I158" s="161"/>
      <c r="J158" s="162"/>
      <c r="K158" s="160"/>
    </row>
    <row r="159" spans="1:12">
      <c r="A159" s="170"/>
      <c r="B159" t="s">
        <v>42694</v>
      </c>
      <c r="F159" s="160"/>
      <c r="G159" s="160"/>
      <c r="H159" s="160"/>
      <c r="I159" s="161"/>
      <c r="J159" s="162"/>
      <c r="K159" s="160"/>
    </row>
    <row r="160" spans="1:12">
      <c r="A160" s="170"/>
      <c r="B160" t="s">
        <v>42695</v>
      </c>
      <c r="F160" s="160"/>
      <c r="G160" s="160"/>
      <c r="H160" s="160"/>
      <c r="I160" s="161"/>
      <c r="J160" s="162"/>
      <c r="K160" s="160"/>
    </row>
    <row r="161" spans="1:11">
      <c r="A161" s="170"/>
      <c r="B161" s="172" t="s">
        <v>42696</v>
      </c>
      <c r="F161" s="160"/>
      <c r="G161" s="160"/>
      <c r="H161" s="160"/>
      <c r="I161" s="161"/>
      <c r="J161" s="162"/>
      <c r="K161" s="160"/>
    </row>
    <row r="162" spans="1:11">
      <c r="A162" s="170"/>
      <c r="B162" t="s">
        <v>42697</v>
      </c>
      <c r="F162" s="160"/>
      <c r="G162" s="160"/>
      <c r="H162" s="160"/>
      <c r="I162" s="161"/>
      <c r="J162" s="162"/>
      <c r="K162" s="160"/>
    </row>
    <row r="163" spans="1:11">
      <c r="A163" s="170"/>
      <c r="B163" t="s">
        <v>42698</v>
      </c>
      <c r="F163" s="160"/>
      <c r="G163" s="160"/>
      <c r="H163" s="160"/>
      <c r="I163" s="161"/>
      <c r="J163" s="162"/>
      <c r="K163" s="160"/>
    </row>
    <row r="164" spans="1:11">
      <c r="A164" s="170"/>
      <c r="F164" s="160"/>
      <c r="G164" s="160"/>
      <c r="H164" s="160"/>
      <c r="I164" s="161"/>
      <c r="J164" s="162"/>
      <c r="K164" s="160"/>
    </row>
    <row r="165" spans="1:11">
      <c r="A165" s="170"/>
      <c r="F165" s="160"/>
      <c r="G165" s="160"/>
      <c r="H165" s="160"/>
      <c r="I165" s="161"/>
      <c r="J165" s="162"/>
      <c r="K165" s="160"/>
    </row>
    <row r="166" spans="1:11">
      <c r="A166" s="170"/>
      <c r="F166" s="160"/>
      <c r="G166" s="160"/>
      <c r="H166" s="160"/>
      <c r="I166" s="161"/>
      <c r="J166" s="162"/>
      <c r="K166" s="160"/>
    </row>
    <row r="167" spans="1:11">
      <c r="A167" s="170"/>
      <c r="F167" s="160"/>
      <c r="G167" s="160"/>
      <c r="H167" s="160"/>
      <c r="I167" s="161"/>
      <c r="J167" s="162"/>
      <c r="K167" s="160"/>
    </row>
    <row r="168" spans="1:11">
      <c r="A168" s="170"/>
      <c r="F168" s="160"/>
      <c r="G168" s="160"/>
      <c r="H168" s="160"/>
      <c r="I168" s="161"/>
      <c r="J168" s="162"/>
      <c r="K168" s="160"/>
    </row>
    <row r="169" spans="1:11">
      <c r="A169" s="170"/>
      <c r="F169" s="160"/>
      <c r="G169" s="160"/>
      <c r="H169" s="160"/>
      <c r="I169" s="161"/>
      <c r="J169" s="162"/>
      <c r="K169" s="160"/>
    </row>
    <row r="170" spans="1:11">
      <c r="A170" s="170"/>
      <c r="F170" s="160"/>
      <c r="G170" s="160"/>
      <c r="H170" s="160"/>
      <c r="I170" s="161"/>
      <c r="J170" s="162"/>
      <c r="K170" s="160"/>
    </row>
    <row r="171" spans="1:11">
      <c r="A171" s="170"/>
      <c r="F171" s="160"/>
      <c r="G171" s="160"/>
      <c r="H171" s="160"/>
      <c r="I171" s="161"/>
      <c r="J171" s="162"/>
      <c r="K171" s="160"/>
    </row>
    <row r="172" spans="1:11">
      <c r="A172" s="170"/>
      <c r="F172" s="160"/>
      <c r="G172" s="160"/>
      <c r="H172" s="160"/>
      <c r="I172" s="161"/>
      <c r="J172" s="162"/>
      <c r="K172" s="160"/>
    </row>
    <row r="173" spans="1:11">
      <c r="A173" s="170"/>
      <c r="F173" s="160"/>
      <c r="G173" s="160"/>
      <c r="H173" s="160"/>
      <c r="I173" s="161"/>
      <c r="J173" s="162"/>
      <c r="K173" s="160"/>
    </row>
    <row r="174" spans="1:11">
      <c r="A174" s="170"/>
      <c r="F174" s="160"/>
      <c r="G174" s="160"/>
      <c r="H174" s="160"/>
      <c r="I174" s="161"/>
      <c r="J174" s="162"/>
      <c r="K174" s="160"/>
    </row>
    <row r="175" spans="1:11">
      <c r="A175" s="170"/>
      <c r="F175" s="160"/>
      <c r="G175" s="160"/>
      <c r="H175" s="160"/>
      <c r="I175" s="161"/>
      <c r="J175" s="162"/>
      <c r="K175" s="160"/>
    </row>
    <row r="176" spans="1:11">
      <c r="A176" s="170"/>
      <c r="F176" s="160"/>
      <c r="G176" s="160"/>
      <c r="H176" s="160"/>
      <c r="I176" s="161"/>
      <c r="J176" s="162"/>
      <c r="K176" s="160"/>
    </row>
    <row r="177" spans="1:10">
      <c r="A177" s="170"/>
      <c r="F177" s="160"/>
      <c r="G177" s="160"/>
      <c r="H177" s="160"/>
      <c r="I177" s="161"/>
      <c r="J177" s="162"/>
    </row>
    <row r="178" spans="1:10">
      <c r="A178" s="170"/>
      <c r="F178" s="160"/>
      <c r="G178" s="160"/>
      <c r="H178" s="160"/>
      <c r="I178" s="161"/>
      <c r="J178" s="162"/>
    </row>
    <row r="179" spans="1:10">
      <c r="A179" s="170"/>
      <c r="F179" s="160"/>
      <c r="G179" s="160"/>
      <c r="H179" s="160"/>
      <c r="I179" s="161"/>
      <c r="J179" s="162"/>
    </row>
    <row r="180" spans="1:10">
      <c r="A180" s="170"/>
      <c r="F180" s="160"/>
      <c r="G180" s="160"/>
      <c r="H180" s="160"/>
      <c r="I180" s="173"/>
      <c r="J180" s="174"/>
    </row>
    <row r="181" spans="1:10">
      <c r="J181" s="160"/>
    </row>
    <row r="182" spans="1:10">
      <c r="J182" s="160"/>
    </row>
  </sheetData>
  <printOptions horizontalCentered="1"/>
  <pageMargins left="0.45" right="0.45" top="0.75" bottom="1" header="0.3" footer="0.3"/>
  <pageSetup paperSize="3" scale="81" fitToHeight="0" orientation="landscape" r:id="rId1"/>
  <headerFooter>
    <oddHeader>&amp;LGGROUP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8FA5-DF92-4403-95C6-90FC3B0DC21E}">
  <sheetPr codeName="Sheet5">
    <pageSetUpPr fitToPage="1"/>
  </sheetPr>
  <dimension ref="A1:R7"/>
  <sheetViews>
    <sheetView zoomScale="70" zoomScaleNormal="70" workbookViewId="0">
      <pane ySplit="3" topLeftCell="A4" activePane="bottomLeft" state="frozen"/>
      <selection activeCell="P4" sqref="P4:T6"/>
      <selection pane="bottomLeft" activeCell="P4" sqref="P4:T6"/>
    </sheetView>
  </sheetViews>
  <sheetFormatPr defaultColWidth="8.7109375" defaultRowHeight="15"/>
  <cols>
    <col min="1" max="1" width="44.28515625" style="35" bestFit="1" customWidth="1"/>
    <col min="2" max="2" width="78.7109375" style="35" bestFit="1" customWidth="1"/>
    <col min="3" max="3" width="60.140625" style="35" bestFit="1" customWidth="1"/>
    <col min="4" max="4" width="18.42578125" style="53" bestFit="1" customWidth="1"/>
    <col min="5" max="5" width="18.7109375" style="53" bestFit="1" customWidth="1"/>
    <col min="6" max="6" width="14.28515625" style="36" bestFit="1" customWidth="1"/>
    <col min="7" max="7" width="15.28515625" style="53" bestFit="1" customWidth="1"/>
    <col min="8" max="8" width="15.42578125" style="53" customWidth="1"/>
    <col min="9" max="9" width="14.42578125" style="53" customWidth="1"/>
    <col min="10" max="10" width="16.7109375" style="53" customWidth="1"/>
    <col min="11" max="13" width="15.85546875" style="53" customWidth="1"/>
    <col min="14" max="15" width="19.7109375" style="53" customWidth="1"/>
    <col min="16" max="19" width="8.7109375" style="35" customWidth="1"/>
    <col min="20" max="16384" width="8.7109375" style="35"/>
  </cols>
  <sheetData>
    <row r="1" spans="1:18" ht="18.75">
      <c r="A1" s="37" t="s">
        <v>45</v>
      </c>
    </row>
    <row r="2" spans="1:18">
      <c r="A2" s="34"/>
      <c r="B2" s="38" t="s">
        <v>181</v>
      </c>
      <c r="C2" s="35" t="str">
        <f>'[3]Cover Page'!C5:E5</f>
        <v>Networked Educational Technologies, Ltd. dba CSDNET</v>
      </c>
    </row>
    <row r="3" spans="1:18" ht="60">
      <c r="A3" s="39" t="s">
        <v>25</v>
      </c>
      <c r="B3" s="39" t="s">
        <v>26</v>
      </c>
      <c r="C3" s="39" t="s">
        <v>55</v>
      </c>
      <c r="D3" s="54" t="s">
        <v>27</v>
      </c>
      <c r="E3" s="54" t="s">
        <v>28</v>
      </c>
      <c r="F3" s="40" t="s">
        <v>29</v>
      </c>
      <c r="G3" s="54" t="s">
        <v>40</v>
      </c>
      <c r="H3" s="54" t="s">
        <v>39</v>
      </c>
      <c r="I3" s="54" t="s">
        <v>38</v>
      </c>
      <c r="J3" s="54" t="s">
        <v>30</v>
      </c>
      <c r="K3" s="54" t="s">
        <v>31</v>
      </c>
      <c r="L3" s="54" t="s">
        <v>32</v>
      </c>
      <c r="M3" s="54" t="s">
        <v>33</v>
      </c>
      <c r="N3" s="54" t="s">
        <v>37</v>
      </c>
      <c r="O3" s="54" t="s">
        <v>34</v>
      </c>
      <c r="R3" s="175" t="s">
        <v>42491</v>
      </c>
    </row>
    <row r="4" spans="1:18" ht="210">
      <c r="A4" s="42" t="s">
        <v>35</v>
      </c>
      <c r="B4" s="62" t="s">
        <v>182</v>
      </c>
      <c r="C4" s="42" t="s">
        <v>68</v>
      </c>
      <c r="D4" s="45">
        <f>PW!$F$3</f>
        <v>42.93</v>
      </c>
      <c r="E4" s="45">
        <f>SUM(P4+(D4*Q4))</f>
        <v>32.427399999999999</v>
      </c>
      <c r="F4" s="122">
        <v>0.45</v>
      </c>
      <c r="G4" s="44">
        <f>SUM(D4:E4)*(1+F4)</f>
        <v>109.26822999999999</v>
      </c>
      <c r="H4" s="45">
        <f>SUM(D4*1.5)</f>
        <v>64.394999999999996</v>
      </c>
      <c r="I4" s="45">
        <f>SUM((H4+(P4+(H4*Q4)))*(1+F4))</f>
        <v>145.994845</v>
      </c>
      <c r="J4" s="45">
        <f>SUM(D4*1.5)</f>
        <v>64.394999999999996</v>
      </c>
      <c r="K4" s="45">
        <f>SUM((J4+(P4+(J4*Q4)))*(1+F4))</f>
        <v>145.994845</v>
      </c>
      <c r="L4" s="45">
        <f>SUM(D4*1.5)</f>
        <v>64.394999999999996</v>
      </c>
      <c r="M4" s="45">
        <f>SUM((L4+(P4+(L4*Q4)))*(1+F4))</f>
        <v>145.994845</v>
      </c>
      <c r="N4" s="45">
        <f>SUM(D4*2)</f>
        <v>85.86</v>
      </c>
      <c r="O4" s="45">
        <f>SUM((N4+(P4+(N4*Q4)))*(1+F4))</f>
        <v>182.72145999999998</v>
      </c>
      <c r="P4" s="35">
        <f>PW!$H$3</f>
        <v>24.7</v>
      </c>
      <c r="Q4" s="36">
        <f>PW!$I$3</f>
        <v>0.18</v>
      </c>
      <c r="R4" s="35">
        <v>2</v>
      </c>
    </row>
    <row r="5" spans="1:18" ht="77.25">
      <c r="A5" s="42" t="s">
        <v>106</v>
      </c>
      <c r="B5" s="47" t="s">
        <v>124</v>
      </c>
      <c r="C5" s="42" t="s">
        <v>68</v>
      </c>
      <c r="D5" s="45">
        <f>PW!$F$3</f>
        <v>42.93</v>
      </c>
      <c r="E5" s="45">
        <f>SUM(P5+(D5*Q5))</f>
        <v>32.427399999999999</v>
      </c>
      <c r="F5" s="43">
        <v>1</v>
      </c>
      <c r="G5" s="44">
        <f t="shared" ref="G5" si="0">SUM(D5:E5)*(1+F5)</f>
        <v>150.7148</v>
      </c>
      <c r="H5" s="45">
        <f>SUM(D5*1.5)</f>
        <v>64.394999999999996</v>
      </c>
      <c r="I5" s="45">
        <f>SUM((H5+(P5+(H5*Q5)))*(1+F5))</f>
        <v>201.37219999999999</v>
      </c>
      <c r="J5" s="45">
        <f>SUM(D5*1.5)</f>
        <v>64.394999999999996</v>
      </c>
      <c r="K5" s="45">
        <f>SUM((J5+(P5+(J5*Q5)))*(1+F5))</f>
        <v>201.37219999999999</v>
      </c>
      <c r="L5" s="45">
        <f>SUM(D5*1.5)</f>
        <v>64.394999999999996</v>
      </c>
      <c r="M5" s="45">
        <f>SUM((L5+(P5+(L5*Q5)))*(1+F5))</f>
        <v>201.37219999999999</v>
      </c>
      <c r="N5" s="45">
        <f>SUM(D5*2)</f>
        <v>85.86</v>
      </c>
      <c r="O5" s="45">
        <f>SUM((N5+(P5+(N5*Q5)))*(1+F5))</f>
        <v>252.02959999999999</v>
      </c>
      <c r="P5" s="35">
        <f>PW!$H$3</f>
        <v>24.7</v>
      </c>
      <c r="Q5" s="36">
        <f>PW!$I$3</f>
        <v>0.18</v>
      </c>
      <c r="R5" s="35">
        <v>2</v>
      </c>
    </row>
    <row r="6" spans="1:18" ht="39">
      <c r="A6" s="42" t="s">
        <v>36</v>
      </c>
      <c r="B6" s="47" t="s">
        <v>126</v>
      </c>
      <c r="C6" s="48"/>
      <c r="D6" s="51"/>
      <c r="E6" s="51"/>
      <c r="F6" s="49"/>
      <c r="G6" s="50">
        <v>209.25</v>
      </c>
      <c r="H6" s="51"/>
      <c r="I6" s="45">
        <f t="shared" ref="I6:I7" si="1">SUM(G6*1.5)</f>
        <v>313.875</v>
      </c>
      <c r="J6" s="51"/>
      <c r="K6" s="45">
        <f t="shared" ref="K6:K7" si="2">SUM(G6*1.5)</f>
        <v>313.875</v>
      </c>
      <c r="L6" s="51"/>
      <c r="M6" s="45">
        <f t="shared" ref="M6:M7" si="3">SUM(G6*1.5)</f>
        <v>313.875</v>
      </c>
      <c r="N6" s="51"/>
      <c r="O6" s="45">
        <f t="shared" ref="O6:O7" si="4">SUM(G6*2)</f>
        <v>418.5</v>
      </c>
    </row>
    <row r="7" spans="1:18" ht="64.5">
      <c r="A7" s="42" t="s">
        <v>51</v>
      </c>
      <c r="B7" s="47" t="s">
        <v>125</v>
      </c>
      <c r="C7" s="63"/>
      <c r="D7" s="121"/>
      <c r="E7" s="121"/>
      <c r="F7" s="64"/>
      <c r="G7" s="50">
        <v>224.5</v>
      </c>
      <c r="H7" s="51"/>
      <c r="I7" s="45">
        <f t="shared" si="1"/>
        <v>336.75</v>
      </c>
      <c r="J7" s="51"/>
      <c r="K7" s="45">
        <f t="shared" si="2"/>
        <v>336.75</v>
      </c>
      <c r="L7" s="51"/>
      <c r="M7" s="45">
        <f t="shared" si="3"/>
        <v>336.75</v>
      </c>
      <c r="N7" s="51"/>
      <c r="O7" s="45">
        <f t="shared" si="4"/>
        <v>449</v>
      </c>
    </row>
  </sheetData>
  <autoFilter ref="A3:O3" xr:uid="{9E18F5B7-D5BB-4C7B-A247-BF4A39EC60ED}"/>
  <printOptions horizontalCentered="1"/>
  <pageMargins left="0.45" right="0.45" top="0.75" bottom="1" header="0.3" footer="0.3"/>
  <pageSetup paperSize="3" scale="51" fitToHeight="0" orientation="landscape" r:id="rId1"/>
  <headerFooter>
    <oddHeader>&amp;LGGROUP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A005F-BEC4-4E2C-B7F7-C715B695A8D9}">
  <sheetPr codeName="Sheet6">
    <pageSetUpPr fitToPage="1"/>
  </sheetPr>
  <dimension ref="A1:Q8"/>
  <sheetViews>
    <sheetView zoomScale="70" zoomScaleNormal="70" workbookViewId="0">
      <pane ySplit="3" topLeftCell="A4" activePane="bottomLeft" state="frozen"/>
      <selection activeCell="P4" sqref="P4:T6"/>
      <selection pane="bottomLeft" activeCell="Q1" sqref="Q1:Q1048576"/>
    </sheetView>
  </sheetViews>
  <sheetFormatPr defaultColWidth="8.7109375" defaultRowHeight="15"/>
  <cols>
    <col min="1" max="1" width="46.140625" style="61" bestFit="1" customWidth="1"/>
    <col min="2" max="2" width="55.28515625" style="61" bestFit="1" customWidth="1"/>
    <col min="3" max="3" width="49.140625" style="61" bestFit="1" customWidth="1"/>
    <col min="4" max="4" width="18.42578125" style="58" customWidth="1"/>
    <col min="5" max="5" width="18.7109375" style="58" customWidth="1"/>
    <col min="6" max="6" width="14.28515625" style="57" bestFit="1" customWidth="1"/>
    <col min="7" max="7" width="15.28515625" style="58" bestFit="1" customWidth="1"/>
    <col min="8" max="8" width="15" style="58" customWidth="1"/>
    <col min="9" max="9" width="13.5703125" style="58" customWidth="1"/>
    <col min="10" max="10" width="18.140625" style="58" customWidth="1"/>
    <col min="11" max="11" width="17.7109375" style="58" customWidth="1"/>
    <col min="12" max="12" width="15.42578125" style="58" customWidth="1"/>
    <col min="13" max="13" width="14.85546875" style="58" customWidth="1"/>
    <col min="14" max="14" width="17.85546875" style="58" customWidth="1"/>
    <col min="15" max="15" width="16.85546875" style="58" customWidth="1"/>
    <col min="16" max="16" width="15.7109375" style="35" hidden="1" customWidth="1"/>
    <col min="17" max="17" width="8.7109375" style="35" hidden="1" customWidth="1"/>
    <col min="18" max="19" width="8.7109375" style="35" customWidth="1"/>
    <col min="20" max="16384" width="8.7109375" style="35"/>
  </cols>
  <sheetData>
    <row r="1" spans="1:17" ht="21">
      <c r="A1" s="245" t="s">
        <v>46</v>
      </c>
      <c r="B1" s="246"/>
      <c r="C1" s="34"/>
    </row>
    <row r="2" spans="1:17">
      <c r="A2" s="59"/>
      <c r="B2" s="38" t="s">
        <v>181</v>
      </c>
      <c r="C2" s="38" t="str">
        <f>'[3]Cover Page'!C5:E5</f>
        <v>Networked Educational Technologies, Ltd. dba CSDNET</v>
      </c>
    </row>
    <row r="3" spans="1:17" ht="45">
      <c r="A3" s="39" t="s">
        <v>25</v>
      </c>
      <c r="B3" s="39" t="s">
        <v>26</v>
      </c>
      <c r="C3" s="39" t="s">
        <v>55</v>
      </c>
      <c r="D3" s="54" t="s">
        <v>27</v>
      </c>
      <c r="E3" s="54" t="s">
        <v>28</v>
      </c>
      <c r="F3" s="40" t="s">
        <v>29</v>
      </c>
      <c r="G3" s="54" t="s">
        <v>40</v>
      </c>
      <c r="H3" s="54" t="s">
        <v>39</v>
      </c>
      <c r="I3" s="54" t="s">
        <v>41</v>
      </c>
      <c r="J3" s="54" t="s">
        <v>30</v>
      </c>
      <c r="K3" s="54" t="s">
        <v>31</v>
      </c>
      <c r="L3" s="54" t="s">
        <v>32</v>
      </c>
      <c r="M3" s="54" t="s">
        <v>33</v>
      </c>
      <c r="N3" s="54" t="s">
        <v>37</v>
      </c>
      <c r="O3" s="54" t="s">
        <v>34</v>
      </c>
      <c r="Q3" s="175" t="s">
        <v>42491</v>
      </c>
    </row>
    <row r="4" spans="1:17" ht="195">
      <c r="A4" s="42" t="s">
        <v>42</v>
      </c>
      <c r="B4" s="42" t="s">
        <v>127</v>
      </c>
      <c r="C4" s="42" t="s">
        <v>69</v>
      </c>
      <c r="D4" s="45">
        <f>PW!$F$15</f>
        <v>62</v>
      </c>
      <c r="E4" s="45">
        <f>PW!$H$15</f>
        <v>70.75</v>
      </c>
      <c r="F4" s="55">
        <v>0.6</v>
      </c>
      <c r="G4" s="44">
        <f>SUM(D4:E4)*(1+F4)</f>
        <v>212.4</v>
      </c>
      <c r="H4" s="45">
        <f>SUM(D4*1.5)</f>
        <v>93</v>
      </c>
      <c r="I4" s="45">
        <f>SUM((H4+P4)*(1+F4))</f>
        <v>260.81599999999997</v>
      </c>
      <c r="J4" s="45">
        <f>SUM(D4*1.5)</f>
        <v>93</v>
      </c>
      <c r="K4" s="45">
        <f>SUM((J4+P4)*(1+F4))</f>
        <v>260.81599999999997</v>
      </c>
      <c r="L4" s="45">
        <f>SUM(D4*1.5)</f>
        <v>93</v>
      </c>
      <c r="M4" s="45">
        <f>SUM(P4+L4)*(1+F4)</f>
        <v>260.81599999999997</v>
      </c>
      <c r="N4" s="45">
        <f>SUM(D4*1.5)</f>
        <v>93</v>
      </c>
      <c r="O4" s="45">
        <f>SUM((N4+P4)*(1+F4))</f>
        <v>260.81599999999997</v>
      </c>
      <c r="P4" s="60">
        <f>PW!$K$15</f>
        <v>70.010000000000005</v>
      </c>
      <c r="Q4" s="35">
        <v>9</v>
      </c>
    </row>
    <row r="5" spans="1:17" ht="120">
      <c r="A5" s="42" t="s">
        <v>119</v>
      </c>
      <c r="B5" s="42" t="s">
        <v>128</v>
      </c>
      <c r="C5" s="42" t="s">
        <v>69</v>
      </c>
      <c r="D5" s="45">
        <f>PW!$F$15</f>
        <v>62</v>
      </c>
      <c r="E5" s="45">
        <f>PW!$H$15</f>
        <v>70.75</v>
      </c>
      <c r="F5" s="55">
        <v>0.6</v>
      </c>
      <c r="G5" s="44">
        <f t="shared" ref="G5:G6" si="0">SUM(D5:E5)*(1+F5)</f>
        <v>212.4</v>
      </c>
      <c r="H5" s="45">
        <f>SUM(D5*1.5)</f>
        <v>93</v>
      </c>
      <c r="I5" s="45">
        <f>SUM((H5+P5)*(1+F5))</f>
        <v>260.81599999999997</v>
      </c>
      <c r="J5" s="45">
        <f>SUM(D5*1.5)</f>
        <v>93</v>
      </c>
      <c r="K5" s="45">
        <f>SUM((J5+P5)*(1+F5))</f>
        <v>260.81599999999997</v>
      </c>
      <c r="L5" s="45">
        <f>SUM(D5*1.5)</f>
        <v>93</v>
      </c>
      <c r="M5" s="45">
        <f>SUM(P5+L5)*(1+F5)</f>
        <v>260.81599999999997</v>
      </c>
      <c r="N5" s="45">
        <f>SUM(D5*1.5)</f>
        <v>93</v>
      </c>
      <c r="O5" s="45">
        <f>SUM((N5+P5)*(1+F5))</f>
        <v>260.81599999999997</v>
      </c>
      <c r="P5" s="60">
        <f>PW!$K$15</f>
        <v>70.010000000000005</v>
      </c>
      <c r="Q5" s="35">
        <v>9</v>
      </c>
    </row>
    <row r="6" spans="1:17" ht="105">
      <c r="A6" s="42" t="s">
        <v>118</v>
      </c>
      <c r="B6" s="42" t="s">
        <v>129</v>
      </c>
      <c r="C6" s="42" t="s">
        <v>98</v>
      </c>
      <c r="D6" s="45">
        <f>PW!$F$16</f>
        <v>38.4</v>
      </c>
      <c r="E6" s="45">
        <f>PW!$H$16</f>
        <v>22.76</v>
      </c>
      <c r="F6" s="55">
        <v>0.6</v>
      </c>
      <c r="G6" s="44">
        <f t="shared" si="0"/>
        <v>97.855999999999995</v>
      </c>
      <c r="H6" s="45">
        <f>SUM(D6*1.5)</f>
        <v>57.599999999999994</v>
      </c>
      <c r="I6" s="45">
        <f>SUM((H6+E6)*(1+F6))</f>
        <v>128.57599999999999</v>
      </c>
      <c r="J6" s="45">
        <f>SUM(D6*1.5)</f>
        <v>57.599999999999994</v>
      </c>
      <c r="K6" s="45">
        <f>SUM((J6+E6)*(1+F6))</f>
        <v>128.57599999999999</v>
      </c>
      <c r="L6" s="45">
        <f>SUM(D6*1.5)</f>
        <v>57.599999999999994</v>
      </c>
      <c r="M6" s="45">
        <f>SUM((L6+E6)*(1+F6))</f>
        <v>128.57599999999999</v>
      </c>
      <c r="N6" s="45">
        <f>SUM(D6*2)</f>
        <v>76.8</v>
      </c>
      <c r="O6" s="45">
        <f>SUM((N6+E6)*(1+F6))</f>
        <v>159.29600000000002</v>
      </c>
      <c r="P6" s="60">
        <v>18.43</v>
      </c>
      <c r="Q6" s="35">
        <v>10</v>
      </c>
    </row>
    <row r="7" spans="1:17" ht="64.5">
      <c r="A7" s="42" t="s">
        <v>36</v>
      </c>
      <c r="B7" s="47" t="s">
        <v>126</v>
      </c>
      <c r="C7" s="48"/>
      <c r="D7" s="51"/>
      <c r="E7" s="51"/>
      <c r="F7" s="56"/>
      <c r="G7" s="50">
        <v>209.25</v>
      </c>
      <c r="H7" s="51"/>
      <c r="I7" s="45">
        <f>SUM(G7*1.5)</f>
        <v>313.875</v>
      </c>
      <c r="J7" s="51"/>
      <c r="K7" s="45">
        <f>SUM(G7*1.5)</f>
        <v>313.875</v>
      </c>
      <c r="L7" s="51"/>
      <c r="M7" s="45">
        <f>SUM(G7*1.5)</f>
        <v>313.875</v>
      </c>
      <c r="N7" s="51"/>
      <c r="O7" s="45">
        <f>SUM(G7*2)</f>
        <v>418.5</v>
      </c>
    </row>
    <row r="8" spans="1:17" ht="102.75">
      <c r="A8" s="42" t="s">
        <v>51</v>
      </c>
      <c r="B8" s="52" t="s">
        <v>125</v>
      </c>
      <c r="C8" s="48"/>
      <c r="D8" s="51"/>
      <c r="E8" s="51"/>
      <c r="F8" s="56"/>
      <c r="G8" s="50">
        <v>224.5</v>
      </c>
      <c r="H8" s="51"/>
      <c r="I8" s="45">
        <f t="shared" ref="I8" si="1">SUM(G8*1.5)</f>
        <v>336.75</v>
      </c>
      <c r="J8" s="51"/>
      <c r="K8" s="45">
        <f t="shared" ref="K8" si="2">SUM(G8*1.5)</f>
        <v>336.75</v>
      </c>
      <c r="L8" s="51"/>
      <c r="M8" s="45">
        <f t="shared" ref="M8" si="3">SUM(G8*1.5)</f>
        <v>336.75</v>
      </c>
      <c r="N8" s="51"/>
      <c r="O8" s="45">
        <f t="shared" ref="O8" si="4">SUM(G8*2)</f>
        <v>449</v>
      </c>
    </row>
  </sheetData>
  <autoFilter ref="A3:O3" xr:uid="{0BB58AF0-865E-4BAC-A97C-E54971253667}"/>
  <mergeCells count="1">
    <mergeCell ref="A1:B1"/>
  </mergeCells>
  <printOptions horizontalCentered="1"/>
  <pageMargins left="0.45" right="0.45" top="0.75" bottom="1" header="0.3" footer="0.3"/>
  <pageSetup paperSize="3" scale="60" fitToHeight="0" orientation="landscape" r:id="rId1"/>
  <headerFooter>
    <oddHeader>&amp;LGGROUP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EBAA-CD16-441A-B466-2F80A78EAECE}">
  <sheetPr codeName="Sheet7">
    <pageSetUpPr fitToPage="1"/>
  </sheetPr>
  <dimension ref="A1:T12"/>
  <sheetViews>
    <sheetView zoomScale="70" zoomScaleNormal="70" workbookViewId="0">
      <pane ySplit="3" topLeftCell="A4" activePane="bottomLeft" state="frozen"/>
      <selection activeCell="P4" sqref="P4:T6"/>
      <selection pane="bottomLeft" activeCell="P1" sqref="P1:T1048576"/>
    </sheetView>
  </sheetViews>
  <sheetFormatPr defaultColWidth="9.28515625" defaultRowHeight="15"/>
  <cols>
    <col min="1" max="1" width="50.7109375" style="35" bestFit="1" customWidth="1"/>
    <col min="2" max="2" width="65.7109375" style="35" bestFit="1" customWidth="1"/>
    <col min="3" max="3" width="49.28515625" style="35" bestFit="1" customWidth="1"/>
    <col min="4" max="4" width="18.42578125" style="53" customWidth="1"/>
    <col min="5" max="5" width="18.7109375" style="53" customWidth="1"/>
    <col min="6" max="6" width="14.28515625" style="36" customWidth="1"/>
    <col min="7" max="8" width="15.28515625" style="53" bestFit="1" customWidth="1"/>
    <col min="9" max="9" width="22.5703125" style="53" bestFit="1" customWidth="1"/>
    <col min="10" max="10" width="15.28515625" style="53" bestFit="1" customWidth="1"/>
    <col min="11" max="11" width="22.5703125" style="53" bestFit="1" customWidth="1"/>
    <col min="12" max="12" width="18.28515625" style="53" bestFit="1" customWidth="1"/>
    <col min="13" max="14" width="18.28515625" style="53" customWidth="1"/>
    <col min="15" max="15" width="19.7109375" style="53" customWidth="1"/>
    <col min="16" max="19" width="9.28515625" style="35" hidden="1" customWidth="1"/>
    <col min="20" max="20" width="0" style="35" hidden="1" customWidth="1"/>
    <col min="21" max="16384" width="9.28515625" style="35"/>
  </cols>
  <sheetData>
    <row r="1" spans="1:20" ht="18.75">
      <c r="A1" s="247" t="s">
        <v>101</v>
      </c>
      <c r="B1" s="248"/>
      <c r="C1" s="34"/>
    </row>
    <row r="2" spans="1:20" ht="18.75">
      <c r="A2" s="37"/>
      <c r="B2" s="38" t="s">
        <v>181</v>
      </c>
      <c r="C2" s="38" t="str">
        <f>'[3]Cover Page'!C5:E5</f>
        <v>Networked Educational Technologies, Ltd. dba CSDNET</v>
      </c>
    </row>
    <row r="3" spans="1:20" ht="45">
      <c r="A3" s="39" t="s">
        <v>25</v>
      </c>
      <c r="B3" s="39" t="s">
        <v>26</v>
      </c>
      <c r="C3" s="39" t="s">
        <v>55</v>
      </c>
      <c r="D3" s="54" t="s">
        <v>27</v>
      </c>
      <c r="E3" s="54" t="s">
        <v>28</v>
      </c>
      <c r="F3" s="40" t="s">
        <v>29</v>
      </c>
      <c r="G3" s="54" t="s">
        <v>40</v>
      </c>
      <c r="H3" s="54" t="s">
        <v>39</v>
      </c>
      <c r="I3" s="54" t="s">
        <v>38</v>
      </c>
      <c r="J3" s="54" t="s">
        <v>30</v>
      </c>
      <c r="K3" s="54" t="s">
        <v>31</v>
      </c>
      <c r="L3" s="54" t="s">
        <v>32</v>
      </c>
      <c r="M3" s="54" t="s">
        <v>33</v>
      </c>
      <c r="N3" s="54" t="s">
        <v>37</v>
      </c>
      <c r="O3" s="54" t="s">
        <v>34</v>
      </c>
      <c r="T3" s="175" t="s">
        <v>42491</v>
      </c>
    </row>
    <row r="4" spans="1:20" ht="210">
      <c r="A4" s="42" t="s">
        <v>71</v>
      </c>
      <c r="B4" s="42" t="s">
        <v>130</v>
      </c>
      <c r="C4" s="42" t="s">
        <v>72</v>
      </c>
      <c r="D4" s="45">
        <f>PW!$F$58</f>
        <v>58.75</v>
      </c>
      <c r="E4" s="45">
        <f>PW!$H$58</f>
        <v>61.09</v>
      </c>
      <c r="F4" s="55">
        <v>0.75</v>
      </c>
      <c r="G4" s="44">
        <f>SUM(D4+E4)*(1+F4)</f>
        <v>209.72</v>
      </c>
      <c r="H4" s="45">
        <f t="shared" ref="H4:H8" si="0">SUM(D4*1.5)</f>
        <v>88.125</v>
      </c>
      <c r="I4" s="45">
        <f t="shared" ref="I4:I8" si="1">SUM((H4+E4)*(1+F4))</f>
        <v>261.12625000000003</v>
      </c>
      <c r="J4" s="45">
        <f t="shared" ref="J4:J8" si="2">SUM(D4*1.5)</f>
        <v>88.125</v>
      </c>
      <c r="K4" s="45">
        <f t="shared" ref="K4:K8" si="3">SUM((J4+E4)*(1+F4))</f>
        <v>261.12625000000003</v>
      </c>
      <c r="L4" s="45">
        <f t="shared" ref="L4:L8" si="4">SUM(D4*1.5)</f>
        <v>88.125</v>
      </c>
      <c r="M4" s="45">
        <f t="shared" ref="M4:M8" si="5">SUM(E4+L4)*(1+F4)</f>
        <v>261.12625000000003</v>
      </c>
      <c r="N4" s="45">
        <f t="shared" ref="N4:N8" si="6">SUM(D4*2)</f>
        <v>117.5</v>
      </c>
      <c r="O4" s="45">
        <f t="shared" ref="O4:O8" si="7">SUM((N4+E4)*(1+F4))</f>
        <v>312.53250000000003</v>
      </c>
      <c r="T4" s="35">
        <v>30</v>
      </c>
    </row>
    <row r="5" spans="1:20" ht="210">
      <c r="A5" s="42" t="s">
        <v>99</v>
      </c>
      <c r="B5" s="42" t="s">
        <v>130</v>
      </c>
      <c r="C5" s="42" t="s">
        <v>59</v>
      </c>
      <c r="D5" s="45">
        <f>PW!$F$37+PW!$G$37</f>
        <v>61.5</v>
      </c>
      <c r="E5" s="45">
        <f>SUM(P5+(D5*Q5))</f>
        <v>32.535000000000004</v>
      </c>
      <c r="F5" s="55">
        <v>0.75</v>
      </c>
      <c r="G5" s="44">
        <f t="shared" ref="G5:G10" si="8">SUM(D5+E5)*(1+F5)</f>
        <v>164.56125</v>
      </c>
      <c r="H5" s="45">
        <f>SUM(R5*1.5)+S5</f>
        <v>87.25</v>
      </c>
      <c r="I5" s="45">
        <f>SUM(H5+(H5*Q5)+P5)*(1+F5)</f>
        <v>210.97562500000001</v>
      </c>
      <c r="J5" s="45">
        <f>SUM(R5*1.5)+S5</f>
        <v>87.25</v>
      </c>
      <c r="K5" s="45">
        <f>SUM(J5+(J5*Q5)+P5)*(1+F5)</f>
        <v>210.97562500000001</v>
      </c>
      <c r="L5" s="45">
        <f>SUM(R5*1.5)+S5</f>
        <v>87.25</v>
      </c>
      <c r="M5" s="45">
        <f>SUM(L5+(L5*Q5)+P5)*(1+F5)</f>
        <v>210.97562500000001</v>
      </c>
      <c r="N5" s="45">
        <f>SUM(R5*2)+S5</f>
        <v>113</v>
      </c>
      <c r="O5" s="45">
        <f>SUM(N5+(N5*Q5)+P5)*(1+F5)</f>
        <v>257.39000000000004</v>
      </c>
      <c r="P5" s="35">
        <f>PW!$J$37</f>
        <v>30.69</v>
      </c>
      <c r="Q5" s="36">
        <f>PW!$I$37</f>
        <v>0.03</v>
      </c>
      <c r="R5" s="35">
        <f>PW!$F$37</f>
        <v>51.5</v>
      </c>
      <c r="S5" s="35">
        <f>PW!$G$37</f>
        <v>10</v>
      </c>
      <c r="T5" s="35">
        <v>17</v>
      </c>
    </row>
    <row r="6" spans="1:20" ht="225">
      <c r="A6" s="42" t="s">
        <v>100</v>
      </c>
      <c r="B6" s="42" t="s">
        <v>130</v>
      </c>
      <c r="C6" s="42" t="s">
        <v>58</v>
      </c>
      <c r="D6" s="45">
        <f>PW!$F$56+PW!$G$56</f>
        <v>61.5</v>
      </c>
      <c r="E6" s="45">
        <f>SUM(P6+(D6*Q6))</f>
        <v>32.535000000000004</v>
      </c>
      <c r="F6" s="55">
        <v>0.75</v>
      </c>
      <c r="G6" s="44">
        <f t="shared" si="8"/>
        <v>164.56125</v>
      </c>
      <c r="H6" s="45">
        <f>SUM(R6*1.5)+S6</f>
        <v>87.25</v>
      </c>
      <c r="I6" s="45">
        <f>SUM(H6+(H6*Q6)+P6)*(1+F6)</f>
        <v>210.97562500000001</v>
      </c>
      <c r="J6" s="45">
        <f>SUM(R6*1.5)+S6</f>
        <v>87.25</v>
      </c>
      <c r="K6" s="45">
        <f>SUM(J6+(J6*Q6)+P6)*(1+F6)</f>
        <v>210.97562500000001</v>
      </c>
      <c r="L6" s="45">
        <f>SUM(R6*1.5)+S6</f>
        <v>87.25</v>
      </c>
      <c r="M6" s="45">
        <f>SUM(L6+(L6*Q6)+P6)*(1+F6)</f>
        <v>210.97562500000001</v>
      </c>
      <c r="N6" s="45">
        <f>SUM(R6*2)+S6</f>
        <v>113</v>
      </c>
      <c r="O6" s="45">
        <f>SUM(N6+(N6*Q6)+P6)*(1+F6)</f>
        <v>257.39000000000004</v>
      </c>
      <c r="P6" s="35">
        <f>PW!$J$56</f>
        <v>30.69</v>
      </c>
      <c r="Q6" s="36">
        <f>PW!$I$56</f>
        <v>0.03</v>
      </c>
      <c r="R6" s="35">
        <f>PW!$F$56</f>
        <v>51.5</v>
      </c>
      <c r="S6" s="35">
        <f>PW!$G$56</f>
        <v>10</v>
      </c>
      <c r="T6" s="35">
        <v>28</v>
      </c>
    </row>
    <row r="7" spans="1:20" ht="123" customHeight="1">
      <c r="A7" s="42" t="s">
        <v>123</v>
      </c>
      <c r="B7" s="42" t="s">
        <v>131</v>
      </c>
      <c r="C7" s="42" t="s">
        <v>72</v>
      </c>
      <c r="D7" s="45">
        <f>PW!$F$58</f>
        <v>58.75</v>
      </c>
      <c r="E7" s="45">
        <f>PW!$H$58</f>
        <v>61.09</v>
      </c>
      <c r="F7" s="55">
        <v>0.75</v>
      </c>
      <c r="G7" s="44">
        <f t="shared" si="8"/>
        <v>209.72</v>
      </c>
      <c r="H7" s="45">
        <f t="shared" si="0"/>
        <v>88.125</v>
      </c>
      <c r="I7" s="45">
        <f t="shared" si="1"/>
        <v>261.12625000000003</v>
      </c>
      <c r="J7" s="45">
        <f t="shared" si="2"/>
        <v>88.125</v>
      </c>
      <c r="K7" s="45">
        <f t="shared" si="3"/>
        <v>261.12625000000003</v>
      </c>
      <c r="L7" s="45">
        <f t="shared" si="4"/>
        <v>88.125</v>
      </c>
      <c r="M7" s="45">
        <f t="shared" si="5"/>
        <v>261.12625000000003</v>
      </c>
      <c r="N7" s="45">
        <f t="shared" si="6"/>
        <v>117.5</v>
      </c>
      <c r="O7" s="45">
        <f t="shared" si="7"/>
        <v>312.53250000000003</v>
      </c>
      <c r="T7" s="35">
        <v>30</v>
      </c>
    </row>
    <row r="8" spans="1:20" ht="90">
      <c r="A8" s="42" t="s">
        <v>122</v>
      </c>
      <c r="B8" s="42" t="s">
        <v>132</v>
      </c>
      <c r="C8" s="42" t="s">
        <v>73</v>
      </c>
      <c r="D8" s="45">
        <f>PW!$F$16</f>
        <v>38.4</v>
      </c>
      <c r="E8" s="45">
        <f>PW!$H$16</f>
        <v>22.76</v>
      </c>
      <c r="F8" s="55">
        <v>0.75</v>
      </c>
      <c r="G8" s="44">
        <f t="shared" si="8"/>
        <v>107.03</v>
      </c>
      <c r="H8" s="45">
        <f t="shared" si="0"/>
        <v>57.599999999999994</v>
      </c>
      <c r="I8" s="45">
        <f t="shared" si="1"/>
        <v>140.63</v>
      </c>
      <c r="J8" s="45">
        <f t="shared" si="2"/>
        <v>57.599999999999994</v>
      </c>
      <c r="K8" s="45">
        <f t="shared" si="3"/>
        <v>140.63</v>
      </c>
      <c r="L8" s="45">
        <f t="shared" si="4"/>
        <v>57.599999999999994</v>
      </c>
      <c r="M8" s="45">
        <f t="shared" si="5"/>
        <v>140.63</v>
      </c>
      <c r="N8" s="45">
        <f t="shared" si="6"/>
        <v>76.8</v>
      </c>
      <c r="O8" s="45">
        <f t="shared" si="7"/>
        <v>174.23000000000002</v>
      </c>
      <c r="T8" s="35">
        <v>10</v>
      </c>
    </row>
    <row r="9" spans="1:20" ht="105">
      <c r="A9" s="42" t="s">
        <v>121</v>
      </c>
      <c r="B9" s="42" t="s">
        <v>134</v>
      </c>
      <c r="C9" s="42" t="s">
        <v>59</v>
      </c>
      <c r="D9" s="45">
        <f>PW!$F$37+PW!$G$37</f>
        <v>61.5</v>
      </c>
      <c r="E9" s="45">
        <f>SUM(P9+(D9*Q9))</f>
        <v>32.535000000000004</v>
      </c>
      <c r="F9" s="55">
        <v>0.75</v>
      </c>
      <c r="G9" s="44">
        <f t="shared" si="8"/>
        <v>164.56125</v>
      </c>
      <c r="H9" s="45">
        <f t="shared" ref="H9:H10" si="9">SUM(R9*1.5)+S9</f>
        <v>87.25</v>
      </c>
      <c r="I9" s="45">
        <f t="shared" ref="I9:I10" si="10">SUM(H9+(H9*Q9)+P9)*(1+F9)</f>
        <v>210.97562500000001</v>
      </c>
      <c r="J9" s="45">
        <f t="shared" ref="J9:J10" si="11">SUM(R9*1.5)+S9</f>
        <v>87.25</v>
      </c>
      <c r="K9" s="45">
        <f t="shared" ref="K9:K10" si="12">SUM(J9+(J9*Q9)+P9)*(1+F9)</f>
        <v>210.97562500000001</v>
      </c>
      <c r="L9" s="45">
        <f t="shared" ref="L9:L10" si="13">SUM(R9*1.5)+S9</f>
        <v>87.25</v>
      </c>
      <c r="M9" s="45">
        <f t="shared" ref="M9:M10" si="14">SUM(L9+(L9*Q9)+P9)*(1+F9)</f>
        <v>210.97562500000001</v>
      </c>
      <c r="N9" s="45">
        <f t="shared" ref="N9:N10" si="15">SUM(R9*2)+S9</f>
        <v>113</v>
      </c>
      <c r="O9" s="45">
        <f t="shared" ref="O9:O10" si="16">SUM(N9+(N9*Q9)+P9)*(1+F9)</f>
        <v>257.39000000000004</v>
      </c>
      <c r="P9" s="35">
        <f>PW!$J$37</f>
        <v>30.69</v>
      </c>
      <c r="Q9" s="36">
        <f>PW!$I$37</f>
        <v>0.03</v>
      </c>
      <c r="R9" s="35">
        <f>PW!$F$37</f>
        <v>51.5</v>
      </c>
      <c r="S9" s="35">
        <f>PW!$G$37</f>
        <v>10</v>
      </c>
      <c r="T9" s="35">
        <v>17</v>
      </c>
    </row>
    <row r="10" spans="1:20" ht="225">
      <c r="A10" s="42" t="s">
        <v>120</v>
      </c>
      <c r="B10" s="42" t="s">
        <v>133</v>
      </c>
      <c r="C10" s="42" t="s">
        <v>58</v>
      </c>
      <c r="D10" s="45">
        <f>PW!$F$56+PW!$G$56</f>
        <v>61.5</v>
      </c>
      <c r="E10" s="45">
        <f>SUM(P10+(D10*Q10))</f>
        <v>32.535000000000004</v>
      </c>
      <c r="F10" s="55">
        <v>0.75</v>
      </c>
      <c r="G10" s="44">
        <f t="shared" si="8"/>
        <v>164.56125</v>
      </c>
      <c r="H10" s="45">
        <f t="shared" si="9"/>
        <v>87.25</v>
      </c>
      <c r="I10" s="45">
        <f t="shared" si="10"/>
        <v>210.97562500000001</v>
      </c>
      <c r="J10" s="45">
        <f t="shared" si="11"/>
        <v>87.25</v>
      </c>
      <c r="K10" s="45">
        <f t="shared" si="12"/>
        <v>210.97562500000001</v>
      </c>
      <c r="L10" s="45">
        <f t="shared" si="13"/>
        <v>87.25</v>
      </c>
      <c r="M10" s="45">
        <f t="shared" si="14"/>
        <v>210.97562500000001</v>
      </c>
      <c r="N10" s="45">
        <f t="shared" si="15"/>
        <v>113</v>
      </c>
      <c r="O10" s="45">
        <f t="shared" si="16"/>
        <v>257.39000000000004</v>
      </c>
      <c r="P10" s="35">
        <f>PW!$J$56</f>
        <v>30.69</v>
      </c>
      <c r="Q10" s="36">
        <f>PW!$I$56</f>
        <v>0.03</v>
      </c>
      <c r="R10" s="35">
        <f>PW!$F$56</f>
        <v>51.5</v>
      </c>
      <c r="S10" s="35">
        <f>PW!$G$56</f>
        <v>10</v>
      </c>
      <c r="T10" s="35">
        <v>28</v>
      </c>
    </row>
    <row r="11" spans="1:20" ht="51.75">
      <c r="A11" s="42" t="s">
        <v>36</v>
      </c>
      <c r="B11" s="47" t="s">
        <v>126</v>
      </c>
      <c r="C11" s="48"/>
      <c r="D11" s="51"/>
      <c r="E11" s="51"/>
      <c r="F11" s="56"/>
      <c r="G11" s="50">
        <v>209.25</v>
      </c>
      <c r="H11" s="51"/>
      <c r="I11" s="45">
        <f>SUM(G11*1.5)</f>
        <v>313.875</v>
      </c>
      <c r="J11" s="51"/>
      <c r="K11" s="45">
        <f>SUM(G11*1.5)</f>
        <v>313.875</v>
      </c>
      <c r="L11" s="51"/>
      <c r="M11" s="45">
        <f>SUM(G11*1.5)</f>
        <v>313.875</v>
      </c>
      <c r="N11" s="51"/>
      <c r="O11" s="45">
        <f>SUM(G11*2)</f>
        <v>418.5</v>
      </c>
    </row>
    <row r="12" spans="1:20" ht="77.25">
      <c r="A12" s="42" t="s">
        <v>51</v>
      </c>
      <c r="B12" s="52" t="s">
        <v>125</v>
      </c>
      <c r="C12" s="48"/>
      <c r="D12" s="51"/>
      <c r="E12" s="51"/>
      <c r="F12" s="56"/>
      <c r="G12" s="50">
        <v>224.5</v>
      </c>
      <c r="H12" s="51"/>
      <c r="I12" s="45">
        <f t="shared" ref="I12" si="17">SUM(G12*1.5)</f>
        <v>336.75</v>
      </c>
      <c r="J12" s="51"/>
      <c r="K12" s="45">
        <f t="shared" ref="K12" si="18">SUM(G12*1.5)</f>
        <v>336.75</v>
      </c>
      <c r="L12" s="51"/>
      <c r="M12" s="45">
        <f t="shared" ref="M12" si="19">SUM(G12*1.5)</f>
        <v>336.75</v>
      </c>
      <c r="N12" s="51"/>
      <c r="O12" s="45">
        <f t="shared" ref="O12" si="20">SUM(G12*2)</f>
        <v>449</v>
      </c>
    </row>
  </sheetData>
  <autoFilter ref="A3:O12" xr:uid="{B7D05F85-05AA-4F04-93F3-9A823AE53BD2}"/>
  <mergeCells count="1">
    <mergeCell ref="A1:B1"/>
  </mergeCells>
  <printOptions horizontalCentered="1"/>
  <pageMargins left="0.45" right="0.45" top="0.75" bottom="1" header="0.3" footer="0.3"/>
  <pageSetup paperSize="3" scale="54" fitToHeight="0" orientation="landscape" r:id="rId1"/>
  <headerFooter>
    <oddHeader>&amp;LGGROUP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5D89-6643-4803-B00F-15671BED816D}">
  <sheetPr codeName="Sheet8" filterMode="1">
    <pageSetUpPr fitToPage="1"/>
  </sheetPr>
  <dimension ref="A1:T9"/>
  <sheetViews>
    <sheetView zoomScale="70" zoomScaleNormal="70" workbookViewId="0">
      <pane ySplit="3" topLeftCell="A4" activePane="bottomLeft" state="frozen"/>
      <selection activeCell="P4" sqref="P4:T6"/>
      <selection pane="bottomLeft" activeCell="P1" sqref="P1:U1048576"/>
    </sheetView>
  </sheetViews>
  <sheetFormatPr defaultColWidth="9.28515625" defaultRowHeight="15"/>
  <cols>
    <col min="1" max="1" width="34.7109375" style="35" bestFit="1" customWidth="1"/>
    <col min="2" max="2" width="47.28515625" style="35" bestFit="1" customWidth="1"/>
    <col min="3" max="3" width="49.28515625" style="35" bestFit="1" customWidth="1"/>
    <col min="4" max="4" width="18.42578125" style="53" customWidth="1"/>
    <col min="5" max="5" width="18.7109375" style="53" customWidth="1"/>
    <col min="6" max="6" width="14.28515625" style="36" customWidth="1"/>
    <col min="7" max="8" width="15.28515625" style="53" bestFit="1" customWidth="1"/>
    <col min="9" max="9" width="16.28515625" style="53" customWidth="1"/>
    <col min="10" max="10" width="15.28515625" style="53" bestFit="1" customWidth="1"/>
    <col min="11" max="11" width="18.28515625" style="53" customWidth="1"/>
    <col min="12" max="12" width="18.28515625" style="53" bestFit="1" customWidth="1"/>
    <col min="13" max="13" width="14.85546875" style="53" customWidth="1"/>
    <col min="14" max="14" width="18.28515625" style="53" customWidth="1"/>
    <col min="15" max="15" width="19.7109375" style="53" customWidth="1"/>
    <col min="16" max="16" width="12.42578125" style="35" hidden="1" customWidth="1"/>
    <col min="17" max="19" width="9.28515625" style="35" hidden="1" customWidth="1"/>
    <col min="20" max="21" width="0" style="35" hidden="1" customWidth="1"/>
    <col min="22" max="16384" width="9.28515625" style="35"/>
  </cols>
  <sheetData>
    <row r="1" spans="1:20" ht="18.75">
      <c r="A1" s="247" t="s">
        <v>47</v>
      </c>
      <c r="B1" s="248"/>
      <c r="C1" s="34"/>
    </row>
    <row r="2" spans="1:20" ht="18.75">
      <c r="A2" s="37"/>
      <c r="B2" s="38" t="s">
        <v>181</v>
      </c>
      <c r="C2" s="38" t="str">
        <f>'[3]Cover Page'!C5:E5</f>
        <v>Networked Educational Technologies, Ltd. dba CSDNET</v>
      </c>
    </row>
    <row r="3" spans="1:20" ht="45">
      <c r="A3" s="39" t="s">
        <v>25</v>
      </c>
      <c r="B3" s="39" t="s">
        <v>26</v>
      </c>
      <c r="C3" s="39" t="s">
        <v>55</v>
      </c>
      <c r="D3" s="54" t="s">
        <v>27</v>
      </c>
      <c r="E3" s="54" t="s">
        <v>28</v>
      </c>
      <c r="F3" s="40" t="s">
        <v>29</v>
      </c>
      <c r="G3" s="54" t="s">
        <v>40</v>
      </c>
      <c r="H3" s="54" t="s">
        <v>39</v>
      </c>
      <c r="I3" s="54" t="s">
        <v>38</v>
      </c>
      <c r="J3" s="54" t="s">
        <v>30</v>
      </c>
      <c r="K3" s="54" t="s">
        <v>31</v>
      </c>
      <c r="L3" s="54" t="s">
        <v>32</v>
      </c>
      <c r="M3" s="54" t="s">
        <v>33</v>
      </c>
      <c r="N3" s="54" t="s">
        <v>37</v>
      </c>
      <c r="O3" s="54" t="s">
        <v>34</v>
      </c>
      <c r="P3" s="41"/>
      <c r="Q3" s="41"/>
      <c r="R3" s="41"/>
      <c r="T3" s="175" t="s">
        <v>42491</v>
      </c>
    </row>
    <row r="4" spans="1:20" ht="285">
      <c r="A4" s="42" t="s">
        <v>56</v>
      </c>
      <c r="B4" s="42" t="s">
        <v>135</v>
      </c>
      <c r="C4" s="42" t="s">
        <v>59</v>
      </c>
      <c r="D4" s="45">
        <f>PW!$F$37+PW!$G$37</f>
        <v>61.5</v>
      </c>
      <c r="E4" s="45">
        <f>SUM(P4+(D4*Q4))</f>
        <v>32.535000000000004</v>
      </c>
      <c r="F4" s="43">
        <v>1</v>
      </c>
      <c r="G4" s="44">
        <f t="shared" ref="G4:G7" si="0">SUM(D4:E4)*(1+F4)</f>
        <v>188.07</v>
      </c>
      <c r="H4" s="45">
        <f>SUM(R4*1.5)+S4</f>
        <v>87.25</v>
      </c>
      <c r="I4" s="45">
        <f>SUM((H4+(H4*Q4)+P4)*(1+F4))</f>
        <v>241.11500000000001</v>
      </c>
      <c r="J4" s="45">
        <f>SUM(R4*1.5)+S4</f>
        <v>87.25</v>
      </c>
      <c r="K4" s="45">
        <f>SUM((J4+(J4*Q4)+P4)*(1+F4))</f>
        <v>241.11500000000001</v>
      </c>
      <c r="L4" s="45">
        <f>SUM(R4*1.5)+S4</f>
        <v>87.25</v>
      </c>
      <c r="M4" s="45">
        <f>SUM(L4+(L4*Q4)+P4)*(1+F4)</f>
        <v>241.11500000000001</v>
      </c>
      <c r="N4" s="45">
        <f>SUM(R4*2)+S4</f>
        <v>113</v>
      </c>
      <c r="O4" s="45">
        <f>SUM((N4+(N4*Q4)+P4)*(1+F4))</f>
        <v>294.16000000000003</v>
      </c>
      <c r="P4" s="35">
        <f>PW!$J$37</f>
        <v>30.69</v>
      </c>
      <c r="Q4" s="176">
        <f>PW!$I$37</f>
        <v>0.03</v>
      </c>
      <c r="R4" s="41">
        <f>PW!$F$37</f>
        <v>51.5</v>
      </c>
      <c r="S4" s="46">
        <f>PW!$G$37</f>
        <v>10</v>
      </c>
      <c r="T4" s="35">
        <v>17</v>
      </c>
    </row>
    <row r="5" spans="1:20" ht="285">
      <c r="A5" s="42" t="s">
        <v>57</v>
      </c>
      <c r="B5" s="42" t="s">
        <v>135</v>
      </c>
      <c r="C5" s="42" t="s">
        <v>102</v>
      </c>
      <c r="D5" s="45">
        <f>PW!$F$56+PW!$G$56</f>
        <v>61.5</v>
      </c>
      <c r="E5" s="45">
        <f>SUM(P5+(D5*Q5))</f>
        <v>32.535000000000004</v>
      </c>
      <c r="F5" s="43">
        <v>1</v>
      </c>
      <c r="G5" s="44">
        <f t="shared" si="0"/>
        <v>188.07</v>
      </c>
      <c r="H5" s="45">
        <f t="shared" ref="H5:H7" si="1">SUM(R5*1.5)+S5</f>
        <v>87.25</v>
      </c>
      <c r="I5" s="45">
        <f t="shared" ref="I5:I7" si="2">SUM((H5+(H5*Q5)+P5)*(1+F5))</f>
        <v>241.11500000000001</v>
      </c>
      <c r="J5" s="45">
        <f t="shared" ref="J5:J7" si="3">SUM(R5*1.5)+S5</f>
        <v>87.25</v>
      </c>
      <c r="K5" s="45">
        <f t="shared" ref="K5:K7" si="4">SUM((J5+(J5*Q5)+P5)*(1+F5))</f>
        <v>241.11500000000001</v>
      </c>
      <c r="L5" s="45">
        <f t="shared" ref="L5:L7" si="5">SUM(R5*1.5)+S5</f>
        <v>87.25</v>
      </c>
      <c r="M5" s="45">
        <f t="shared" ref="M5:M7" si="6">SUM(L5+(L5*Q5)+P5)*(1+F5)</f>
        <v>241.11500000000001</v>
      </c>
      <c r="N5" s="45">
        <f t="shared" ref="N5:N7" si="7">SUM(R5*2)+S5</f>
        <v>113</v>
      </c>
      <c r="O5" s="45">
        <f t="shared" ref="O5:O7" si="8">SUM((N5+(N5*Q5)+P5)*(1+F5))</f>
        <v>294.16000000000003</v>
      </c>
      <c r="P5" s="35">
        <f>PW!$J$56</f>
        <v>30.69</v>
      </c>
      <c r="Q5" s="176">
        <f>PW!$I$56</f>
        <v>0.03</v>
      </c>
      <c r="R5" s="41">
        <f>PW!$F$56</f>
        <v>51.5</v>
      </c>
      <c r="S5" s="46">
        <f>PW!$G$56</f>
        <v>10</v>
      </c>
      <c r="T5" s="35">
        <v>28</v>
      </c>
    </row>
    <row r="6" spans="1:20" ht="150">
      <c r="A6" s="42" t="s">
        <v>107</v>
      </c>
      <c r="B6" s="42" t="s">
        <v>136</v>
      </c>
      <c r="C6" s="42" t="s">
        <v>59</v>
      </c>
      <c r="D6" s="45">
        <f>PW!$F$37+PW!$G$37</f>
        <v>61.5</v>
      </c>
      <c r="E6" s="45">
        <f>SUM(P6+(D6*Q6))</f>
        <v>32.535000000000004</v>
      </c>
      <c r="F6" s="43">
        <v>1</v>
      </c>
      <c r="G6" s="44">
        <f t="shared" si="0"/>
        <v>188.07</v>
      </c>
      <c r="H6" s="45">
        <f t="shared" si="1"/>
        <v>87.25</v>
      </c>
      <c r="I6" s="45">
        <f t="shared" si="2"/>
        <v>241.11500000000001</v>
      </c>
      <c r="J6" s="45">
        <f t="shared" si="3"/>
        <v>87.25</v>
      </c>
      <c r="K6" s="45">
        <f t="shared" si="4"/>
        <v>241.11500000000001</v>
      </c>
      <c r="L6" s="45">
        <f t="shared" si="5"/>
        <v>87.25</v>
      </c>
      <c r="M6" s="45">
        <f t="shared" si="6"/>
        <v>241.11500000000001</v>
      </c>
      <c r="N6" s="45">
        <f t="shared" si="7"/>
        <v>113</v>
      </c>
      <c r="O6" s="45">
        <f t="shared" si="8"/>
        <v>294.16000000000003</v>
      </c>
      <c r="P6" s="35">
        <f>PW!$J$37</f>
        <v>30.69</v>
      </c>
      <c r="Q6" s="176">
        <f>PW!$I$37</f>
        <v>0.03</v>
      </c>
      <c r="R6" s="41">
        <f>PW!$F$37</f>
        <v>51.5</v>
      </c>
      <c r="S6" s="46">
        <f>PW!$G$37</f>
        <v>10</v>
      </c>
      <c r="T6" s="35">
        <v>17</v>
      </c>
    </row>
    <row r="7" spans="1:20" ht="225">
      <c r="A7" s="42" t="s">
        <v>108</v>
      </c>
      <c r="B7" s="42" t="s">
        <v>133</v>
      </c>
      <c r="C7" s="42" t="s">
        <v>102</v>
      </c>
      <c r="D7" s="45">
        <f>PW!$F$56+PW!$G$56</f>
        <v>61.5</v>
      </c>
      <c r="E7" s="45">
        <f>SUM(P7+(D7*Q7))</f>
        <v>32.535000000000004</v>
      </c>
      <c r="F7" s="43">
        <v>1</v>
      </c>
      <c r="G7" s="44">
        <f t="shared" si="0"/>
        <v>188.07</v>
      </c>
      <c r="H7" s="45">
        <f t="shared" si="1"/>
        <v>87.25</v>
      </c>
      <c r="I7" s="45">
        <f t="shared" si="2"/>
        <v>241.11500000000001</v>
      </c>
      <c r="J7" s="45">
        <f t="shared" si="3"/>
        <v>87.25</v>
      </c>
      <c r="K7" s="45">
        <f t="shared" si="4"/>
        <v>241.11500000000001</v>
      </c>
      <c r="L7" s="45">
        <f t="shared" si="5"/>
        <v>87.25</v>
      </c>
      <c r="M7" s="45">
        <f t="shared" si="6"/>
        <v>241.11500000000001</v>
      </c>
      <c r="N7" s="45">
        <f t="shared" si="7"/>
        <v>113</v>
      </c>
      <c r="O7" s="45">
        <f t="shared" si="8"/>
        <v>294.16000000000003</v>
      </c>
      <c r="P7" s="35">
        <f>PW!$J$56</f>
        <v>30.69</v>
      </c>
      <c r="Q7" s="176">
        <f>PW!$I$56</f>
        <v>0.03</v>
      </c>
      <c r="R7" s="41">
        <f>PW!$F$56</f>
        <v>51.5</v>
      </c>
      <c r="S7" s="46">
        <f>PW!$G$56</f>
        <v>10</v>
      </c>
      <c r="T7" s="35">
        <v>28</v>
      </c>
    </row>
    <row r="8" spans="1:20" ht="64.5" hidden="1">
      <c r="A8" s="42" t="s">
        <v>36</v>
      </c>
      <c r="B8" s="47" t="s">
        <v>126</v>
      </c>
      <c r="C8" s="48"/>
      <c r="D8" s="48"/>
      <c r="E8" s="48"/>
      <c r="F8" s="49"/>
      <c r="G8" s="50">
        <v>209.25</v>
      </c>
      <c r="H8" s="48"/>
      <c r="I8" s="45">
        <f>SUM(G8*1.5)</f>
        <v>313.875</v>
      </c>
      <c r="J8" s="51"/>
      <c r="K8" s="45">
        <f>SUM(G8*1.5)</f>
        <v>313.875</v>
      </c>
      <c r="L8" s="51"/>
      <c r="M8" s="45">
        <f>SUM(G8*1.5)</f>
        <v>313.875</v>
      </c>
      <c r="N8" s="51"/>
      <c r="O8" s="45">
        <f>SUM(G8*2)</f>
        <v>418.5</v>
      </c>
    </row>
    <row r="9" spans="1:20" ht="102.75" hidden="1">
      <c r="A9" s="42" t="s">
        <v>51</v>
      </c>
      <c r="B9" s="52" t="s">
        <v>125</v>
      </c>
      <c r="C9" s="48"/>
      <c r="D9" s="48"/>
      <c r="E9" s="48"/>
      <c r="F9" s="49"/>
      <c r="G9" s="50">
        <v>224.5</v>
      </c>
      <c r="H9" s="48"/>
      <c r="I9" s="45">
        <f t="shared" ref="I9" si="9">SUM(G9*1.5)</f>
        <v>336.75</v>
      </c>
      <c r="J9" s="51"/>
      <c r="K9" s="45">
        <f t="shared" ref="K9" si="10">SUM(G9*1.5)</f>
        <v>336.75</v>
      </c>
      <c r="L9" s="51"/>
      <c r="M9" s="45">
        <f t="shared" ref="M9" si="11">SUM(G9*1.5)</f>
        <v>336.75</v>
      </c>
      <c r="N9" s="51"/>
      <c r="O9" s="45">
        <f t="shared" ref="O9" si="12">SUM(G9*2)</f>
        <v>449</v>
      </c>
    </row>
  </sheetData>
  <autoFilter ref="A3:O9" xr:uid="{592079C0-04A4-463F-9304-4935028808AE}">
    <filterColumn colId="3">
      <customFilters>
        <customFilter operator="notEqual" val=" "/>
      </customFilters>
    </filterColumn>
  </autoFilter>
  <mergeCells count="1">
    <mergeCell ref="A1:B1"/>
  </mergeCells>
  <printOptions horizontalCentered="1"/>
  <pageMargins left="0.45" right="0.45" top="0.75" bottom="1" header="0.3" footer="0.3"/>
  <pageSetup paperSize="3" scale="62" fitToHeight="0" orientation="landscape" r:id="rId1"/>
  <headerFooter>
    <oddHeader>&amp;LGGROUP 77201, AWARD 23150
INTELLIGENT FACILITY &amp;&amp; SECURITY SYSTEMS AND SOLUTIONS&amp;RNETWORKED EDUCATIONAL TECHNOLOGIES LTD D/B/A CSDNET
CONTRACT NO.: PT68837</oddHeader>
    <oddFooter>&amp;L&amp;F
&amp;A&amp;REffective Dates:
Equipment: 6/01/23
Prevailing Wage Rates: 7/1/25
Non-Prevailing Wage Rates: 6/1/23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I 8 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h f F 5 Q q w A A A D 3 A A A A E g A A A E N v b m Z p Z y 9 Q Y W N r Y W d l L n h t b I S P s Q 6 C M B i E d x P f g X S n L W g c y E 8 Z X C U x I R r X B h p o h L 8 G i u X d H H w k X 0 G I o m 6 O d / c l d / e 4 3 S E Z m t q 7 q r b T B m M S U E 6 8 z k o s Z G 1 Q x Q Q N S c R y A X u Z n 2 W p v J H G L h q 6 I i a V t Z e I M e c c d S t q 2 p K F n A f s l O 6 y v F K N J B 9 Y / 4 d 9 j V N t r o i A 4 2 u N C G n A O d 2 s x 1 H A Z h N S j V 8 g H L M p / T F h 2 9 e 2 b 5 V Q 6 B 8 y Y L M E 9 v 4 g n g A A A P / / A w B Q S w M E F A A C A A g A A A A h A G 5 T a b O f A Q A A 1 g I A A B M A A A B G b 3 J t d W x h c y 9 T Z W N 0 a W 9 u M S 5 t f F J b a y I x F H 4 X / A + H 6 Y v C 1 O q U U m j x o Y z 2 w l Z 3 I Z Z S j C x x 5 t g J Z h I 3 O V k U 8 b 9 v x k u v s v M y z M m X 7 3 K + c Z i R N B r Y 7 t 2 5 r t f q N V c I i z m c R L + s y X 1 G k B Y o C F i B S B F 0 Q S H V a x A e Z r z N M E z 6 y w x V 6 9 n Y + d S Y e e N W K m y l R h N q c o 0 o v e J P D q 3 j 1 k z R 8 h 6 6 O Z k F T 1 l v 2 B / x C m d F R o 4 P X x j 8 v G P 8 4 Z Y x B o c 5 H 5 h c z m Q m K o O O t z u n y c V p k v D L y 6 T d S c 4 7 F + 2 t v a 2 7 1 l K 5 Z d S M Q X u l Y i D r s R n v v B 5 N 8 / s t 0 y 7 K e v x A W H a P B o 9 / S J 1 3 o 9 3 H Z D P u C R K T j + S l o b C 1 e x R 5 y F p x j s Q 0 7 G F / s p 8 3 / u c j h v E e f a M U y 4 Q S 1 n W r E J P 3 F G k h 9 G v Q G a 0 W + C 4 y s k K 7 m b F l a p Q v d X W 4 l / r s K l 6 v o 4 H Q f h Y W 6 y 3 a s 4 O Z R 6 k x 6 F O 4 C I R L 2 s S w j v p / v F y U o c S z 0 A E q G P o y F A g H n N C r L Q z e c B C 6 z a x c b P + p b 3 R P W h K Y G Q x Q u C B e X f h K 9 V y s g A r p Q I Y e o P S O Y I o Q s O Y v 5 p 8 I N 8 1 6 T e q j W 7 n + B w A A / / 8 D A F B L A Q I t A B Q A B g A I A A A A I Q A q 3 a p A 0 g A A A D c B A A A T A A A A A A A A A A A A A A A A A A A A A A B b Q 2 9 u d G V u d F 9 U e X B l c 1 0 u e G 1 s U E s B A i 0 A F A A C A A g A A A A h A I X x e U K s A A A A 9 w A A A B I A A A A A A A A A A A A A A A A A C w M A A E N v b m Z p Z y 9 Q Y W N r Y W d l L n h t b F B L A Q I t A B Q A A g A I A A A A I Q B u U 2 m z n w E A A N Y C A A A T A A A A A A A A A A A A A A A A A O c D A A B G b 3 J t d W x h c y 9 T Z W N 0 a W 9 u M S 5 t U E s F B g A A A A A D A A M A w g A A A L c 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w D Q A A A A A A A E 4 N 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H J v Z H V j d C U y M E N o Z W F 0 J T I w U 2 h l Z X Q 8 L 0 l 0 Z W 1 Q Y X R o P j w v S X R l b U x v Y 2 F 0 a W 9 u P j x T d G F i b G V F b n R y a W V z P j x F b n R y e S B U e X B l P S J B Z G R l Z F R v R G F 0 Y U 1 v Z G V s I i B W Y W x 1 Z T 0 i b D A i L z 4 8 R W 5 0 c n k g V H l w Z T 0 i Q n V m Z m V y T m V 4 d F J l Z n J l c 2 g i I F Z h b H V l P S J s M S I v P j x F b n R y e S B U e X B l P S J G a W x s Q 2 9 1 b n Q i I F Z h b H V l P S J s M z A w M D M i L z 4 8 R W 5 0 c n k g V H l w Z T 0 i R m l s b E V u Y W J s Z W Q i I F Z h b H V l P S J s M C I v P j x F b n R y e S B U e X B l P S J G a W x s R X J y b 3 J D b 2 R l I i B W Y W x 1 Z T 0 i c 1 V u a 2 5 v d 2 4 i L z 4 8 R W 5 0 c n k g V H l w Z T 0 i R m l s b E V y c m 9 y Q 2 9 1 b n Q i I F Z h b H V l P S J s M C I v P j x F b n R y e S B U e X B l P S J G a W x s T G F z d F V w Z G F 0 Z W Q i I F Z h b H V l P S J k M j A y M i 0 w M S 0 y N l Q x O D o 0 N j o z M S 4 z O T c z N j E z W i I v P j x F b n R y e S B U e X B l P S J G a W x s Q 2 9 s d W 1 u V H l w Z X M i I F Z h b H V l P S J z Q m d B R 0 F B W T 0 i L z 4 8 R W 5 0 c n k g V H l w Z T 0 i R m l s b E N v b H V t b k 5 h b W V z I i B W Y W x 1 Z T 0 i c 1 s m c X V v d D t N Y W 5 1 Z m F j d H V y Z X I v U H J v Z H V j d C B M a W 5 l J n F 1 b 3 Q 7 L C Z x d W 9 0 O 0 V x d W l w b W V u d C 9 N b 2 R l b C B O d W 1 i Z X I g J n F 1 b 3 Q 7 L C Z x d W 9 0 O y B F c X V p c G 1 l b n Q g R G V z Y 3 J p c H R p b 2 4 g J n F 1 b 3 Q 7 L C Z x d W 9 0 O 1 V u a X Q g b 2 Y g T W V h c 3 V y Z W 1 l b n Q m c X V v d D s s J n F 1 b 3 Q 7 V 2 h 5 I H R o a X M g a X R l b S B t d X N 0 I G J l I H J l b W 9 2 Z W Q 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N v d m V y e V R h c m d l d E N v b H V t b i I g V m F s d W U 9 I m w x I i 8 + P E V u d H J 5 I F R 5 c G U 9 I l J l Y 2 9 2 Z X J 5 V G F y Z 2 V 0 U m 9 3 I i B W Y W x 1 Z T 0 i b D E i L z 4 8 R W 5 0 c n k g V H l w Z T 0 i U m V j b 3 Z l c n l U Y X J n Z X R T a G V l d C I g V m F s d W U 9 I n N F c X V p c C B D a G V h d C B T a G V l d C I v P j x F b n R y e S B U e X B l P S J S Z W x h d G l v b n N o a X B J b m Z v Q 2 9 u d G F p b m V y I i B W Y W x 1 Z T 0 i c 3 s m c X V v d D t j b 2 x 1 b W 5 D b 3 V u d C Z x d W 9 0 O z o 1 L C Z x d W 9 0 O 2 t l e U N v b H V t b k 5 h b W V z J n F 1 b 3 Q 7 O l t d L C Z x d W 9 0 O 3 F 1 Z X J 5 U m V s Y X R p b 2 5 z a G l w c y Z x d W 9 0 O z p b X S w m c X V v d D t j b 2 x 1 b W 5 J Z G V u d G l 0 a W V z J n F 1 b 3 Q 7 O l s m c X V v d D t T Z W N 0 a W 9 u M S 9 Q c m 9 k d W N 0 I E N o Z W F 0 I F N o Z W V 0 L 0 N o Y W 5 n Z W Q g V H l w Z S 5 7 T W F u d W Z h Y 3 R 1 c m V y L 1 B y b 2 R 1 Y 3 Q g T G l u Z S w w f S Z x d W 9 0 O y w m c X V v d D t T Z W N 0 a W 9 u M S 9 Q c m 9 k d W N 0 I E N o Z W F 0 I F N o Z W V 0 L 0 N o Y W 5 n Z W Q g V H l w Z S 5 7 R X F 1 a X B t Z W 5 0 L 0 1 v Z G V s I E 5 1 b W J l c i A s M X 0 m c X V v d D s s J n F 1 b 3 Q 7 U 2 V j d G l v b j E v U H J v Z H V j d C B D a G V h d C B T a G V l d C 9 D a G F u Z 2 V k I F R 5 c G U u e y B F c X V p c G 1 l b n Q g R G V z Y 3 J p c H R p b 2 4 g L D J 9 J n F 1 b 3 Q 7 L C Z x d W 9 0 O 1 N l Y 3 R p b 2 4 x L 1 B y b 2 R 1 Y 3 Q g Q 2 h l Y X Q g U 2 h l Z X Q v Q 2 h h b m d l Z C B U e X B l L n t V b m l 0 I G 9 m I E 1 l Y X N 1 c m V t Z W 5 0 L D N 9 J n F 1 b 3 Q 7 L C Z x d W 9 0 O 1 N l Y 3 R p b 2 4 x L 1 B y b 2 R 1 Y 3 Q g Q 2 h l Y X Q g U 2 h l Z X Q v Q 2 h h b m d l Z C B U e X B l L n t X a H k g d G h p c y B p d G V t I G 1 1 c 3 Q g Y m U g c m V t b 3 Z l Z C w 0 f S Z x d W 9 0 O 1 0 s J n F 1 b 3 Q 7 Q 2 9 s d W 1 u Q 2 9 1 b n Q m c X V v d D s 6 N S w m c X V v d D t L Z X l D b 2 x 1 b W 5 O Y W 1 l c y Z x d W 9 0 O z p b X S w m c X V v d D t D b 2 x 1 b W 5 J Z G V u d G l 0 a W V z J n F 1 b 3 Q 7 O l s m c X V v d D t T Z W N 0 a W 9 u M S 9 Q c m 9 k d W N 0 I E N o Z W F 0 I F N o Z W V 0 L 0 N o Y W 5 n Z W Q g V H l w Z S 5 7 T W F u d W Z h Y 3 R 1 c m V y L 1 B y b 2 R 1 Y 3 Q g T G l u Z S w w f S Z x d W 9 0 O y w m c X V v d D t T Z W N 0 a W 9 u M S 9 Q c m 9 k d W N 0 I E N o Z W F 0 I F N o Z W V 0 L 0 N o Y W 5 n Z W Q g V H l w Z S 5 7 R X F 1 a X B t Z W 5 0 L 0 1 v Z G V s I E 5 1 b W J l c i A s M X 0 m c X V v d D s s J n F 1 b 3 Q 7 U 2 V j d G l v b j E v U H J v Z H V j d C B D a G V h d C B T a G V l d C 9 D a G F u Z 2 V k I F R 5 c G U u e y B F c X V p c G 1 l b n Q g R G V z Y 3 J p c H R p b 2 4 g L D J 9 J n F 1 b 3 Q 7 L C Z x d W 9 0 O 1 N l Y 3 R p b 2 4 x L 1 B y b 2 R 1 Y 3 Q g Q 2 h l Y X Q g U 2 h l Z X Q v Q 2 h h b m d l Z C B U e X B l L n t V b m l 0 I G 9 m I E 1 l Y X N 1 c m V t Z W 5 0 L D N 9 J n F 1 b 3 Q 7 L C Z x d W 9 0 O 1 N l Y 3 R p b 2 4 x L 1 B y b 2 R 1 Y 3 Q g Q 2 h l Y X Q g U 2 h l Z X Q v Q 2 h h b m d l Z C B U e X B l L n t X a H k g d G h p c y B p d G V t I G 1 1 c 3 Q g Y m U g c m V t b 3 Z l Z C 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H J v Z H V j d C U y M E N o Z W F 0 J T I w U 2 h l Z X Q v U 2 9 1 c m N l P C 9 J d G V t U G F 0 a D 4 8 L 0 l 0 Z W 1 M b 2 N h d G l v b j 4 8 U 3 R h Y m x l R W 5 0 c m l l c y 8 + P C 9 J d G V t P j x J d G V t P j x J d G V t T G 9 j Y X R p b 2 4 + P E l 0 Z W 1 U e X B l P k Z v c m 1 1 b G E 8 L 0 l 0 Z W 1 U e X B l P j x J d G V t U G F 0 a D 5 T Z W N 0 a W 9 u M S 9 Q c m 9 k d W N 0 J T I w Q 2 h l Y X Q l M j B T a G V l d C 9 Q c m 9 k d W N 0 J T I w Q 2 h l Y X Q l M j B T a G V l d F 9 T a G V l d D w v S X R l b V B h d G g + P C 9 J d G V t T G 9 j Y X R p b 2 4 + P F N 0 Y W J s Z U V u d H J p Z X M v P j w v S X R l b T 4 8 S X R l b T 4 8 S X R l b U x v Y 2 F 0 a W 9 u P j x J d G V t V H l w Z T 5 G b 3 J t d W x h P C 9 J d G V t V H l w Z T 4 8 S X R l b V B h d G g + U 2 V j d G l v b j E v U H J v Z H V j d C U y M E N o Z W F 0 J T I w U 2 h l Z X Q v U H J v b W 9 0 Z W Q l M j B I Z W F k Z X J z P C 9 J d G V t U G F 0 a D 4 8 L 0 l 0 Z W 1 M b 2 N h d G l v b j 4 8 U 3 R h Y m x l R W 5 0 c m l l c y 8 + P C 9 J d G V t P j x J d G V t P j x J d G V t T G 9 j Y X R p b 2 4 + P E l 0 Z W 1 U e X B l P k Z v c m 1 1 b G E 8 L 0 l 0 Z W 1 U e X B l P j x J d G V t U G F 0 a D 5 T Z W N 0 a W 9 u M S 9 Q c m 9 k d W N 0 J T I w Q 2 h l Y X Q l M j B T a G V l d C 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G m E o y g R A 6 E q 8 m t / a Q N q P C g A A A A A C A A A A A A A Q Z g A A A A E A A C A A A A B P s m v Y U w y C e L R I E q Q 2 I / t h 5 O j Y p 2 b Y e c K S D q j t Y c K 1 w Q A A A A A O g A A A A A I A A C A A A A A o Q O M N r g V 7 a n s Z r 7 i t Q J 8 B o X v P F G h c m 8 k w O C j l 9 v X 3 N 1 A A A A A M c P + h 0 z y d m 4 6 V M w v I / a J u B B R E L D v P f T L D X k P d Y 5 G L 7 i I u + U 3 A J 4 O b G r r 7 N s r B W 2 B h 6 y k Q j b m t O i F a c w f q a / S q D M T H / q 6 N F 8 x K L 3 R S T c h d 7 U A A A A D h K C 6 m B Z 1 o I n B H X t C U 6 + J d J N Y J y G X y 2 6 E Q k A e f 9 x Z M 9 v 1 v / A H 8 c X R m j 5 x n j U / J I N q t h d 5 d Z o L 9 Z 6 h R N 0 U g / X z v < / D a t a M a s h u p > 
</file>

<file path=customXml/itemProps1.xml><?xml version="1.0" encoding="utf-8"?>
<ds:datastoreItem xmlns:ds="http://schemas.openxmlformats.org/officeDocument/2006/customXml" ds:itemID="{814D0A2D-B43D-475E-AF5A-BE769F44EB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Instructions</vt:lpstr>
      <vt:lpstr>Cover Page</vt:lpstr>
      <vt:lpstr>Equipment Pricing</vt:lpstr>
      <vt:lpstr>PW</vt:lpstr>
      <vt:lpstr>Region 1 Labor Rates</vt:lpstr>
      <vt:lpstr>Region 2 Labor Rates</vt:lpstr>
      <vt:lpstr>Region 3 Labor Rates</vt:lpstr>
      <vt:lpstr>Region 4 Labor Rates</vt:lpstr>
      <vt:lpstr>PW!Print_Area</vt:lpstr>
      <vt:lpstr>'Equipment Pricing'!Print_Titles</vt:lpstr>
      <vt:lpstr>'Region 1 Labor Rates'!Print_Titles</vt:lpstr>
      <vt:lpstr>'Region 2 Labor Rates'!Print_Titles</vt:lpstr>
      <vt:lpstr>'Region 3 Labor Rates'!Print_Titles</vt:lpstr>
      <vt:lpstr>'Region 4 Labor Rates'!Print_Titles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2025-07-21T13:13:43Z</cp:lastPrinted>
  <dcterms:created xsi:type="dcterms:W3CDTF">2008-04-30T14:04:58Z</dcterms:created>
  <dcterms:modified xsi:type="dcterms:W3CDTF">2025-07-21T13:16:48Z</dcterms:modified>
</cp:coreProperties>
</file>